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416"/>
  <workbookPr showInkAnnotation="0" autoCompressPictures="0"/>
  <bookViews>
    <workbookView xWindow="0" yWindow="0" windowWidth="25600" windowHeight="16060" tabRatio="500"/>
  </bookViews>
  <sheets>
    <sheet name="Original" sheetId="1" r:id="rId1"/>
    <sheet name="Post-development" sheetId="3" r:id="rId2"/>
  </sheets>
  <definedNames>
    <definedName name="solver_adj" localSheetId="0" hidden="1">Original!#REF!,Original!$N$10:$N$11</definedName>
    <definedName name="solver_adj" localSheetId="1" hidden="1">'Post-development'!#REF!,'Post-development'!$N$10:$N$11</definedName>
    <definedName name="solver_cvg" localSheetId="0" hidden="1">0.0001</definedName>
    <definedName name="solver_cvg" localSheetId="1" hidden="1">0.0001</definedName>
    <definedName name="solver_drv" localSheetId="0" hidden="1">2</definedName>
    <definedName name="solver_drv" localSheetId="1" hidden="1">2</definedName>
    <definedName name="solver_eng" localSheetId="0" hidden="1">1</definedName>
    <definedName name="solver_eng" localSheetId="1" hidden="1">1</definedName>
    <definedName name="solver_itr" localSheetId="0" hidden="1">2147483647</definedName>
    <definedName name="solver_itr" localSheetId="1" hidden="1">2147483647</definedName>
    <definedName name="solver_lhs1" localSheetId="0" hidden="1">Original!$R$8</definedName>
    <definedName name="solver_lhs1" localSheetId="1" hidden="1">'Post-development'!$R$8</definedName>
    <definedName name="solver_lhs2" localSheetId="0" hidden="1">Original!#REF!</definedName>
    <definedName name="solver_lhs2" localSheetId="1" hidden="1">'Post-development'!#REF!</definedName>
    <definedName name="solver_lhs3" localSheetId="0" hidden="1">Original!#REF!</definedName>
    <definedName name="solver_lhs3" localSheetId="1" hidden="1">'Post-development'!#REF!</definedName>
    <definedName name="solver_lhs4" localSheetId="0" hidden="1">Original!#REF!</definedName>
    <definedName name="solver_lhs4" localSheetId="1" hidden="1">'Post-development'!#REF!</definedName>
    <definedName name="solver_lhs5" localSheetId="0" hidden="1">Original!#REF!</definedName>
    <definedName name="solver_lhs5" localSheetId="1" hidden="1">'Post-development'!#REF!</definedName>
    <definedName name="solver_lin" localSheetId="0" hidden="1">2</definedName>
    <definedName name="solver_lin" localSheetId="1" hidden="1">2</definedName>
    <definedName name="solver_mip" localSheetId="0" hidden="1">2147483647</definedName>
    <definedName name="solver_mip" localSheetId="1" hidden="1">2147483647</definedName>
    <definedName name="solver_mni" localSheetId="0" hidden="1">30</definedName>
    <definedName name="solver_mni" localSheetId="1" hidden="1">30</definedName>
    <definedName name="solver_mrt" localSheetId="0" hidden="1">0.075</definedName>
    <definedName name="solver_mrt" localSheetId="1" hidden="1">0.075</definedName>
    <definedName name="solver_msl" localSheetId="0" hidden="1">2</definedName>
    <definedName name="solver_msl" localSheetId="1" hidden="1">2</definedName>
    <definedName name="solver_neg" localSheetId="0" hidden="1">1</definedName>
    <definedName name="solver_neg" localSheetId="1" hidden="1">1</definedName>
    <definedName name="solver_nod" localSheetId="0" hidden="1">2147483647</definedName>
    <definedName name="solver_nod" localSheetId="1" hidden="1">2147483647</definedName>
    <definedName name="solver_num" localSheetId="0" hidden="1">4</definedName>
    <definedName name="solver_num" localSheetId="1" hidden="1">4</definedName>
    <definedName name="solver_opt" localSheetId="0" hidden="1">Original!#REF!</definedName>
    <definedName name="solver_opt" localSheetId="1" hidden="1">'Post-development'!#REF!</definedName>
    <definedName name="solver_pre" localSheetId="0" hidden="1">0.000001</definedName>
    <definedName name="solver_pre" localSheetId="1" hidden="1">0.000001</definedName>
    <definedName name="solver_rbv" localSheetId="0" hidden="1">2</definedName>
    <definedName name="solver_rbv" localSheetId="1" hidden="1">2</definedName>
    <definedName name="solver_rel1" localSheetId="0" hidden="1">1</definedName>
    <definedName name="solver_rel1" localSheetId="1" hidden="1">1</definedName>
    <definedName name="solver_rel2" localSheetId="0" hidden="1">1</definedName>
    <definedName name="solver_rel2" localSheetId="1" hidden="1">1</definedName>
    <definedName name="solver_rel3" localSheetId="0" hidden="1">3</definedName>
    <definedName name="solver_rel3" localSheetId="1" hidden="1">3</definedName>
    <definedName name="solver_rel4" localSheetId="0" hidden="1">3</definedName>
    <definedName name="solver_rel4" localSheetId="1" hidden="1">3</definedName>
    <definedName name="solver_rel5" localSheetId="0" hidden="1">3</definedName>
    <definedName name="solver_rel5" localSheetId="1" hidden="1">3</definedName>
    <definedName name="solver_rhs1" localSheetId="0" hidden="1">1.2</definedName>
    <definedName name="solver_rhs1" localSheetId="1" hidden="1">1.2</definedName>
    <definedName name="solver_rhs2" localSheetId="0" hidden="1">0.3</definedName>
    <definedName name="solver_rhs2" localSheetId="1" hidden="1">0.3</definedName>
    <definedName name="solver_rhs3" localSheetId="0" hidden="1">0.2</definedName>
    <definedName name="solver_rhs3" localSheetId="1" hidden="1">0.2</definedName>
    <definedName name="solver_rhs4" localSheetId="0" hidden="1">0.15</definedName>
    <definedName name="solver_rhs4" localSheetId="1" hidden="1">0.15</definedName>
    <definedName name="solver_rhs5" localSheetId="0" hidden="1">3</definedName>
    <definedName name="solver_rhs5" localSheetId="1" hidden="1">3</definedName>
    <definedName name="solver_rlx" localSheetId="0" hidden="1">2</definedName>
    <definedName name="solver_rlx" localSheetId="1" hidden="1">2</definedName>
    <definedName name="solver_rsd" localSheetId="0" hidden="1">7</definedName>
    <definedName name="solver_rsd" localSheetId="1" hidden="1">7</definedName>
    <definedName name="solver_scl" localSheetId="0" hidden="1">1</definedName>
    <definedName name="solver_scl" localSheetId="1" hidden="1">1</definedName>
    <definedName name="solver_sho" localSheetId="0" hidden="1">2</definedName>
    <definedName name="solver_sho" localSheetId="1" hidden="1">2</definedName>
    <definedName name="solver_ssz" localSheetId="0" hidden="1">100</definedName>
    <definedName name="solver_ssz" localSheetId="1" hidden="1">100</definedName>
    <definedName name="solver_tim" localSheetId="0" hidden="1">2147483647</definedName>
    <definedName name="solver_tim" localSheetId="1" hidden="1">2147483647</definedName>
    <definedName name="solver_tol" localSheetId="0" hidden="1">0.01</definedName>
    <definedName name="solver_tol" localSheetId="1" hidden="1">0.01</definedName>
    <definedName name="solver_typ" localSheetId="0" hidden="1">1</definedName>
    <definedName name="solver_typ" localSheetId="1" hidden="1">1</definedName>
    <definedName name="solver_val" localSheetId="0" hidden="1">3</definedName>
    <definedName name="solver_val" localSheetId="1" hidden="1">3</definedName>
    <definedName name="solver_ver" localSheetId="0" hidden="1">2</definedName>
    <definedName name="solver_ver" localSheetId="1" hidden="1">2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8" i="3" l="1"/>
  <c r="H18" i="3"/>
  <c r="K14" i="3"/>
  <c r="J18" i="3"/>
  <c r="L18" i="3"/>
  <c r="N18" i="3"/>
  <c r="O18" i="3"/>
  <c r="P18" i="3"/>
  <c r="R18" i="3"/>
  <c r="E19" i="3"/>
  <c r="H19" i="3"/>
  <c r="J19" i="3"/>
  <c r="L19" i="3"/>
  <c r="D19" i="3"/>
  <c r="N19" i="3"/>
  <c r="O19" i="3"/>
  <c r="P19" i="3"/>
  <c r="R19" i="3"/>
  <c r="E20" i="3"/>
  <c r="H20" i="3"/>
  <c r="J20" i="3"/>
  <c r="L20" i="3"/>
  <c r="D20" i="3"/>
  <c r="N20" i="3"/>
  <c r="O20" i="3"/>
  <c r="P20" i="3"/>
  <c r="R20" i="3"/>
  <c r="E21" i="3"/>
  <c r="H21" i="3"/>
  <c r="J21" i="3"/>
  <c r="L21" i="3"/>
  <c r="D21" i="3"/>
  <c r="N21" i="3"/>
  <c r="O21" i="3"/>
  <c r="P21" i="3"/>
  <c r="R21" i="3"/>
  <c r="E22" i="3"/>
  <c r="H22" i="3"/>
  <c r="J22" i="3"/>
  <c r="L22" i="3"/>
  <c r="D22" i="3"/>
  <c r="N22" i="3"/>
  <c r="O22" i="3"/>
  <c r="P22" i="3"/>
  <c r="R22" i="3"/>
  <c r="E23" i="3"/>
  <c r="H23" i="3"/>
  <c r="J23" i="3"/>
  <c r="L23" i="3"/>
  <c r="D23" i="3"/>
  <c r="N23" i="3"/>
  <c r="O23" i="3"/>
  <c r="P23" i="3"/>
  <c r="R23" i="3"/>
  <c r="E24" i="3"/>
  <c r="H24" i="3"/>
  <c r="J24" i="3"/>
  <c r="L24" i="3"/>
  <c r="D24" i="3"/>
  <c r="N24" i="3"/>
  <c r="O24" i="3"/>
  <c r="P24" i="3"/>
  <c r="R24" i="3"/>
  <c r="E25" i="3"/>
  <c r="H25" i="3"/>
  <c r="J25" i="3"/>
  <c r="L25" i="3"/>
  <c r="D25" i="3"/>
  <c r="N25" i="3"/>
  <c r="O25" i="3"/>
  <c r="P25" i="3"/>
  <c r="R25" i="3"/>
  <c r="E26" i="3"/>
  <c r="H26" i="3"/>
  <c r="J26" i="3"/>
  <c r="L26" i="3"/>
  <c r="D26" i="3"/>
  <c r="N26" i="3"/>
  <c r="O26" i="3"/>
  <c r="P26" i="3"/>
  <c r="R26" i="3"/>
  <c r="E27" i="3"/>
  <c r="H27" i="3"/>
  <c r="J27" i="3"/>
  <c r="L27" i="3"/>
  <c r="D27" i="3"/>
  <c r="N27" i="3"/>
  <c r="O27" i="3"/>
  <c r="P27" i="3"/>
  <c r="R27" i="3"/>
  <c r="E28" i="3"/>
  <c r="H28" i="3"/>
  <c r="J28" i="3"/>
  <c r="L28" i="3"/>
  <c r="D28" i="3"/>
  <c r="N28" i="3"/>
  <c r="O28" i="3"/>
  <c r="P28" i="3"/>
  <c r="R28" i="3"/>
  <c r="E29" i="3"/>
  <c r="H29" i="3"/>
  <c r="J29" i="3"/>
  <c r="L29" i="3"/>
  <c r="D29" i="3"/>
  <c r="N29" i="3"/>
  <c r="O29" i="3"/>
  <c r="P29" i="3"/>
  <c r="R29" i="3"/>
  <c r="E30" i="3"/>
  <c r="H30" i="3"/>
  <c r="J30" i="3"/>
  <c r="L30" i="3"/>
  <c r="D30" i="3"/>
  <c r="N30" i="3"/>
  <c r="O30" i="3"/>
  <c r="P30" i="3"/>
  <c r="R30" i="3"/>
  <c r="E31" i="3"/>
  <c r="H31" i="3"/>
  <c r="J31" i="3"/>
  <c r="L31" i="3"/>
  <c r="D31" i="3"/>
  <c r="N31" i="3"/>
  <c r="O31" i="3"/>
  <c r="P31" i="3"/>
  <c r="R31" i="3"/>
  <c r="E32" i="3"/>
  <c r="H32" i="3"/>
  <c r="J32" i="3"/>
  <c r="L32" i="3"/>
  <c r="D32" i="3"/>
  <c r="N32" i="3"/>
  <c r="O32" i="3"/>
  <c r="P32" i="3"/>
  <c r="R32" i="3"/>
  <c r="E33" i="3"/>
  <c r="H33" i="3"/>
  <c r="J33" i="3"/>
  <c r="L33" i="3"/>
  <c r="D33" i="3"/>
  <c r="N33" i="3"/>
  <c r="O33" i="3"/>
  <c r="P33" i="3"/>
  <c r="R33" i="3"/>
  <c r="E34" i="3"/>
  <c r="H34" i="3"/>
  <c r="J34" i="3"/>
  <c r="L34" i="3"/>
  <c r="D34" i="3"/>
  <c r="N34" i="3"/>
  <c r="O34" i="3"/>
  <c r="P34" i="3"/>
  <c r="R34" i="3"/>
  <c r="E35" i="3"/>
  <c r="H35" i="3"/>
  <c r="J35" i="3"/>
  <c r="L35" i="3"/>
  <c r="D35" i="3"/>
  <c r="N35" i="3"/>
  <c r="O35" i="3"/>
  <c r="P35" i="3"/>
  <c r="R35" i="3"/>
  <c r="E36" i="3"/>
  <c r="H36" i="3"/>
  <c r="J36" i="3"/>
  <c r="L36" i="3"/>
  <c r="D36" i="3"/>
  <c r="N36" i="3"/>
  <c r="O36" i="3"/>
  <c r="P36" i="3"/>
  <c r="R36" i="3"/>
  <c r="E37" i="3"/>
  <c r="H37" i="3"/>
  <c r="J37" i="3"/>
  <c r="L37" i="3"/>
  <c r="D37" i="3"/>
  <c r="N37" i="3"/>
  <c r="O37" i="3"/>
  <c r="P37" i="3"/>
  <c r="R37" i="3"/>
  <c r="E38" i="3"/>
  <c r="H38" i="3"/>
  <c r="J38" i="3"/>
  <c r="L38" i="3"/>
  <c r="D38" i="3"/>
  <c r="N38" i="3"/>
  <c r="O38" i="3"/>
  <c r="P38" i="3"/>
  <c r="R38" i="3"/>
  <c r="E39" i="3"/>
  <c r="H39" i="3"/>
  <c r="J39" i="3"/>
  <c r="L39" i="3"/>
  <c r="D39" i="3"/>
  <c r="N39" i="3"/>
  <c r="O39" i="3"/>
  <c r="P39" i="3"/>
  <c r="R39" i="3"/>
  <c r="E40" i="3"/>
  <c r="H40" i="3"/>
  <c r="J40" i="3"/>
  <c r="L40" i="3"/>
  <c r="D40" i="3"/>
  <c r="N40" i="3"/>
  <c r="O40" i="3"/>
  <c r="P40" i="3"/>
  <c r="R40" i="3"/>
  <c r="E41" i="3"/>
  <c r="H41" i="3"/>
  <c r="J41" i="3"/>
  <c r="L41" i="3"/>
  <c r="D41" i="3"/>
  <c r="N41" i="3"/>
  <c r="O41" i="3"/>
  <c r="P41" i="3"/>
  <c r="R41" i="3"/>
  <c r="E42" i="3"/>
  <c r="H42" i="3"/>
  <c r="J42" i="3"/>
  <c r="L42" i="3"/>
  <c r="D42" i="3"/>
  <c r="N42" i="3"/>
  <c r="O42" i="3"/>
  <c r="P42" i="3"/>
  <c r="R42" i="3"/>
  <c r="E43" i="3"/>
  <c r="H43" i="3"/>
  <c r="J43" i="3"/>
  <c r="L43" i="3"/>
  <c r="D43" i="3"/>
  <c r="N43" i="3"/>
  <c r="O43" i="3"/>
  <c r="P43" i="3"/>
  <c r="R43" i="3"/>
  <c r="E44" i="3"/>
  <c r="H44" i="3"/>
  <c r="J44" i="3"/>
  <c r="L44" i="3"/>
  <c r="D44" i="3"/>
  <c r="N44" i="3"/>
  <c r="O44" i="3"/>
  <c r="P44" i="3"/>
  <c r="R44" i="3"/>
  <c r="E45" i="3"/>
  <c r="H45" i="3"/>
  <c r="J45" i="3"/>
  <c r="L45" i="3"/>
  <c r="D45" i="3"/>
  <c r="N45" i="3"/>
  <c r="O45" i="3"/>
  <c r="P45" i="3"/>
  <c r="R45" i="3"/>
  <c r="E46" i="3"/>
  <c r="H46" i="3"/>
  <c r="J46" i="3"/>
  <c r="L46" i="3"/>
  <c r="D46" i="3"/>
  <c r="N46" i="3"/>
  <c r="O46" i="3"/>
  <c r="P46" i="3"/>
  <c r="R46" i="3"/>
  <c r="E47" i="3"/>
  <c r="H47" i="3"/>
  <c r="J47" i="3"/>
  <c r="L47" i="3"/>
  <c r="D47" i="3"/>
  <c r="N47" i="3"/>
  <c r="O47" i="3"/>
  <c r="P47" i="3"/>
  <c r="R47" i="3"/>
  <c r="E48" i="3"/>
  <c r="H48" i="3"/>
  <c r="J48" i="3"/>
  <c r="L48" i="3"/>
  <c r="D48" i="3"/>
  <c r="N48" i="3"/>
  <c r="O48" i="3"/>
  <c r="P48" i="3"/>
  <c r="R48" i="3"/>
  <c r="E49" i="3"/>
  <c r="H49" i="3"/>
  <c r="J49" i="3"/>
  <c r="L49" i="3"/>
  <c r="D49" i="3"/>
  <c r="N49" i="3"/>
  <c r="O49" i="3"/>
  <c r="P49" i="3"/>
  <c r="R49" i="3"/>
  <c r="E50" i="3"/>
  <c r="H50" i="3"/>
  <c r="J50" i="3"/>
  <c r="L50" i="3"/>
  <c r="D50" i="3"/>
  <c r="N50" i="3"/>
  <c r="O50" i="3"/>
  <c r="P50" i="3"/>
  <c r="R50" i="3"/>
  <c r="E51" i="3"/>
  <c r="H51" i="3"/>
  <c r="J51" i="3"/>
  <c r="L51" i="3"/>
  <c r="D51" i="3"/>
  <c r="N51" i="3"/>
  <c r="O51" i="3"/>
  <c r="P51" i="3"/>
  <c r="R51" i="3"/>
  <c r="E52" i="3"/>
  <c r="H52" i="3"/>
  <c r="J52" i="3"/>
  <c r="L52" i="3"/>
  <c r="D52" i="3"/>
  <c r="N52" i="3"/>
  <c r="O52" i="3"/>
  <c r="P52" i="3"/>
  <c r="R52" i="3"/>
  <c r="E53" i="3"/>
  <c r="H53" i="3"/>
  <c r="J53" i="3"/>
  <c r="L53" i="3"/>
  <c r="D53" i="3"/>
  <c r="N53" i="3"/>
  <c r="O53" i="3"/>
  <c r="P53" i="3"/>
  <c r="R53" i="3"/>
  <c r="E54" i="3"/>
  <c r="H54" i="3"/>
  <c r="J54" i="3"/>
  <c r="L54" i="3"/>
  <c r="D54" i="3"/>
  <c r="N54" i="3"/>
  <c r="O54" i="3"/>
  <c r="P54" i="3"/>
  <c r="R54" i="3"/>
  <c r="E55" i="3"/>
  <c r="H55" i="3"/>
  <c r="J55" i="3"/>
  <c r="L55" i="3"/>
  <c r="D55" i="3"/>
  <c r="N55" i="3"/>
  <c r="O55" i="3"/>
  <c r="P55" i="3"/>
  <c r="R55" i="3"/>
  <c r="E56" i="3"/>
  <c r="H56" i="3"/>
  <c r="J56" i="3"/>
  <c r="L56" i="3"/>
  <c r="D56" i="3"/>
  <c r="N56" i="3"/>
  <c r="O56" i="3"/>
  <c r="P56" i="3"/>
  <c r="R56" i="3"/>
  <c r="E57" i="3"/>
  <c r="H57" i="3"/>
  <c r="J57" i="3"/>
  <c r="L57" i="3"/>
  <c r="D57" i="3"/>
  <c r="N57" i="3"/>
  <c r="O57" i="3"/>
  <c r="P57" i="3"/>
  <c r="R57" i="3"/>
  <c r="E58" i="3"/>
  <c r="H58" i="3"/>
  <c r="J58" i="3"/>
  <c r="L58" i="3"/>
  <c r="D58" i="3"/>
  <c r="N58" i="3"/>
  <c r="O58" i="3"/>
  <c r="P58" i="3"/>
  <c r="R58" i="3"/>
  <c r="E59" i="3"/>
  <c r="H59" i="3"/>
  <c r="J59" i="3"/>
  <c r="L59" i="3"/>
  <c r="D59" i="3"/>
  <c r="N59" i="3"/>
  <c r="O59" i="3"/>
  <c r="P59" i="3"/>
  <c r="R59" i="3"/>
  <c r="E60" i="3"/>
  <c r="H60" i="3"/>
  <c r="J60" i="3"/>
  <c r="L60" i="3"/>
  <c r="D60" i="3"/>
  <c r="N60" i="3"/>
  <c r="O60" i="3"/>
  <c r="P60" i="3"/>
  <c r="R60" i="3"/>
  <c r="E61" i="3"/>
  <c r="H61" i="3"/>
  <c r="J61" i="3"/>
  <c r="L61" i="3"/>
  <c r="D61" i="3"/>
  <c r="N61" i="3"/>
  <c r="O61" i="3"/>
  <c r="P61" i="3"/>
  <c r="R61" i="3"/>
  <c r="E62" i="3"/>
  <c r="H62" i="3"/>
  <c r="J62" i="3"/>
  <c r="L62" i="3"/>
  <c r="D62" i="3"/>
  <c r="N62" i="3"/>
  <c r="O62" i="3"/>
  <c r="P62" i="3"/>
  <c r="R62" i="3"/>
  <c r="E63" i="3"/>
  <c r="H63" i="3"/>
  <c r="J63" i="3"/>
  <c r="L63" i="3"/>
  <c r="D63" i="3"/>
  <c r="N63" i="3"/>
  <c r="O63" i="3"/>
  <c r="P63" i="3"/>
  <c r="R63" i="3"/>
  <c r="E64" i="3"/>
  <c r="H64" i="3"/>
  <c r="J64" i="3"/>
  <c r="L64" i="3"/>
  <c r="D64" i="3"/>
  <c r="N64" i="3"/>
  <c r="O64" i="3"/>
  <c r="P64" i="3"/>
  <c r="R64" i="3"/>
  <c r="E65" i="3"/>
  <c r="H65" i="3"/>
  <c r="J65" i="3"/>
  <c r="L65" i="3"/>
  <c r="D65" i="3"/>
  <c r="N65" i="3"/>
  <c r="O65" i="3"/>
  <c r="P65" i="3"/>
  <c r="R65" i="3"/>
  <c r="E66" i="3"/>
  <c r="H66" i="3"/>
  <c r="J66" i="3"/>
  <c r="L66" i="3"/>
  <c r="D66" i="3"/>
  <c r="N66" i="3"/>
  <c r="O66" i="3"/>
  <c r="P66" i="3"/>
  <c r="R66" i="3"/>
  <c r="E67" i="3"/>
  <c r="H67" i="3"/>
  <c r="J67" i="3"/>
  <c r="L67" i="3"/>
  <c r="D67" i="3"/>
  <c r="N67" i="3"/>
  <c r="O67" i="3"/>
  <c r="P67" i="3"/>
  <c r="R67" i="3"/>
  <c r="E68" i="3"/>
  <c r="H68" i="3"/>
  <c r="J68" i="3"/>
  <c r="L68" i="3"/>
  <c r="D68" i="3"/>
  <c r="N68" i="3"/>
  <c r="O68" i="3"/>
  <c r="P68" i="3"/>
  <c r="R68" i="3"/>
  <c r="E69" i="3"/>
  <c r="H69" i="3"/>
  <c r="J69" i="3"/>
  <c r="L69" i="3"/>
  <c r="D69" i="3"/>
  <c r="N69" i="3"/>
  <c r="O69" i="3"/>
  <c r="P69" i="3"/>
  <c r="R69" i="3"/>
  <c r="E70" i="3"/>
  <c r="H70" i="3"/>
  <c r="J70" i="3"/>
  <c r="L70" i="3"/>
  <c r="D70" i="3"/>
  <c r="N70" i="3"/>
  <c r="O70" i="3"/>
  <c r="P70" i="3"/>
  <c r="R70" i="3"/>
  <c r="E71" i="3"/>
  <c r="H71" i="3"/>
  <c r="J71" i="3"/>
  <c r="L71" i="3"/>
  <c r="D71" i="3"/>
  <c r="N71" i="3"/>
  <c r="O71" i="3"/>
  <c r="P71" i="3"/>
  <c r="R71" i="3"/>
  <c r="E72" i="3"/>
  <c r="H72" i="3"/>
  <c r="J72" i="3"/>
  <c r="L72" i="3"/>
  <c r="D72" i="3"/>
  <c r="N72" i="3"/>
  <c r="O72" i="3"/>
  <c r="P72" i="3"/>
  <c r="R72" i="3"/>
  <c r="E73" i="3"/>
  <c r="H73" i="3"/>
  <c r="J73" i="3"/>
  <c r="L73" i="3"/>
  <c r="D73" i="3"/>
  <c r="N73" i="3"/>
  <c r="O73" i="3"/>
  <c r="P73" i="3"/>
  <c r="R73" i="3"/>
  <c r="E74" i="3"/>
  <c r="H74" i="3"/>
  <c r="J74" i="3"/>
  <c r="L74" i="3"/>
  <c r="D74" i="3"/>
  <c r="N74" i="3"/>
  <c r="O74" i="3"/>
  <c r="P74" i="3"/>
  <c r="R74" i="3"/>
  <c r="E75" i="3"/>
  <c r="H75" i="3"/>
  <c r="J75" i="3"/>
  <c r="L75" i="3"/>
  <c r="D75" i="3"/>
  <c r="N75" i="3"/>
  <c r="O75" i="3"/>
  <c r="P75" i="3"/>
  <c r="R75" i="3"/>
  <c r="E76" i="3"/>
  <c r="H76" i="3"/>
  <c r="J76" i="3"/>
  <c r="L76" i="3"/>
  <c r="D76" i="3"/>
  <c r="N76" i="3"/>
  <c r="O76" i="3"/>
  <c r="P76" i="3"/>
  <c r="R76" i="3"/>
  <c r="E77" i="3"/>
  <c r="H77" i="3"/>
  <c r="J77" i="3"/>
  <c r="L77" i="3"/>
  <c r="D77" i="3"/>
  <c r="N77" i="3"/>
  <c r="O77" i="3"/>
  <c r="P77" i="3"/>
  <c r="R77" i="3"/>
  <c r="E78" i="3"/>
  <c r="H78" i="3"/>
  <c r="J78" i="3"/>
  <c r="L78" i="3"/>
  <c r="D78" i="3"/>
  <c r="N78" i="3"/>
  <c r="O78" i="3"/>
  <c r="P78" i="3"/>
  <c r="R78" i="3"/>
  <c r="E79" i="3"/>
  <c r="H79" i="3"/>
  <c r="J79" i="3"/>
  <c r="L79" i="3"/>
  <c r="D79" i="3"/>
  <c r="N79" i="3"/>
  <c r="O79" i="3"/>
  <c r="P79" i="3"/>
  <c r="R79" i="3"/>
  <c r="E80" i="3"/>
  <c r="H80" i="3"/>
  <c r="J80" i="3"/>
  <c r="L80" i="3"/>
  <c r="D80" i="3"/>
  <c r="N80" i="3"/>
  <c r="O80" i="3"/>
  <c r="P80" i="3"/>
  <c r="R80" i="3"/>
  <c r="E81" i="3"/>
  <c r="H81" i="3"/>
  <c r="J81" i="3"/>
  <c r="L81" i="3"/>
  <c r="D81" i="3"/>
  <c r="N81" i="3"/>
  <c r="O81" i="3"/>
  <c r="P81" i="3"/>
  <c r="R81" i="3"/>
  <c r="E82" i="3"/>
  <c r="H82" i="3"/>
  <c r="J82" i="3"/>
  <c r="L82" i="3"/>
  <c r="D82" i="3"/>
  <c r="N82" i="3"/>
  <c r="O82" i="3"/>
  <c r="P82" i="3"/>
  <c r="R82" i="3"/>
  <c r="E83" i="3"/>
  <c r="H83" i="3"/>
  <c r="J83" i="3"/>
  <c r="L83" i="3"/>
  <c r="D83" i="3"/>
  <c r="N83" i="3"/>
  <c r="O83" i="3"/>
  <c r="P83" i="3"/>
  <c r="R83" i="3"/>
  <c r="E84" i="3"/>
  <c r="H84" i="3"/>
  <c r="J84" i="3"/>
  <c r="L84" i="3"/>
  <c r="D84" i="3"/>
  <c r="N84" i="3"/>
  <c r="O84" i="3"/>
  <c r="P84" i="3"/>
  <c r="R84" i="3"/>
  <c r="E85" i="3"/>
  <c r="H85" i="3"/>
  <c r="J85" i="3"/>
  <c r="L85" i="3"/>
  <c r="D85" i="3"/>
  <c r="N85" i="3"/>
  <c r="O85" i="3"/>
  <c r="P85" i="3"/>
  <c r="R85" i="3"/>
  <c r="E86" i="3"/>
  <c r="H86" i="3"/>
  <c r="J86" i="3"/>
  <c r="L86" i="3"/>
  <c r="D86" i="3"/>
  <c r="N86" i="3"/>
  <c r="O86" i="3"/>
  <c r="P86" i="3"/>
  <c r="R86" i="3"/>
  <c r="E87" i="3"/>
  <c r="H87" i="3"/>
  <c r="J87" i="3"/>
  <c r="L87" i="3"/>
  <c r="D87" i="3"/>
  <c r="N87" i="3"/>
  <c r="O87" i="3"/>
  <c r="P87" i="3"/>
  <c r="R87" i="3"/>
  <c r="E88" i="3"/>
  <c r="H88" i="3"/>
  <c r="J88" i="3"/>
  <c r="L88" i="3"/>
  <c r="D88" i="3"/>
  <c r="N88" i="3"/>
  <c r="O88" i="3"/>
  <c r="P88" i="3"/>
  <c r="R88" i="3"/>
  <c r="E89" i="3"/>
  <c r="H89" i="3"/>
  <c r="J89" i="3"/>
  <c r="L89" i="3"/>
  <c r="D89" i="3"/>
  <c r="N89" i="3"/>
  <c r="O89" i="3"/>
  <c r="P89" i="3"/>
  <c r="R89" i="3"/>
  <c r="E90" i="3"/>
  <c r="H90" i="3"/>
  <c r="J90" i="3"/>
  <c r="L90" i="3"/>
  <c r="D90" i="3"/>
  <c r="N90" i="3"/>
  <c r="O90" i="3"/>
  <c r="P90" i="3"/>
  <c r="R90" i="3"/>
  <c r="E91" i="3"/>
  <c r="H91" i="3"/>
  <c r="J91" i="3"/>
  <c r="L91" i="3"/>
  <c r="D91" i="3"/>
  <c r="N91" i="3"/>
  <c r="O91" i="3"/>
  <c r="P91" i="3"/>
  <c r="R91" i="3"/>
  <c r="E92" i="3"/>
  <c r="H92" i="3"/>
  <c r="J92" i="3"/>
  <c r="L92" i="3"/>
  <c r="D92" i="3"/>
  <c r="N92" i="3"/>
  <c r="O92" i="3"/>
  <c r="P92" i="3"/>
  <c r="R92" i="3"/>
  <c r="E93" i="3"/>
  <c r="H93" i="3"/>
  <c r="J93" i="3"/>
  <c r="L93" i="3"/>
  <c r="D93" i="3"/>
  <c r="N93" i="3"/>
  <c r="O93" i="3"/>
  <c r="P93" i="3"/>
  <c r="R93" i="3"/>
  <c r="E94" i="3"/>
  <c r="H94" i="3"/>
  <c r="J94" i="3"/>
  <c r="L94" i="3"/>
  <c r="D94" i="3"/>
  <c r="N94" i="3"/>
  <c r="O94" i="3"/>
  <c r="P94" i="3"/>
  <c r="R94" i="3"/>
  <c r="E95" i="3"/>
  <c r="H95" i="3"/>
  <c r="J95" i="3"/>
  <c r="L95" i="3"/>
  <c r="D95" i="3"/>
  <c r="N95" i="3"/>
  <c r="O95" i="3"/>
  <c r="P95" i="3"/>
  <c r="R95" i="3"/>
  <c r="E96" i="3"/>
  <c r="H96" i="3"/>
  <c r="J96" i="3"/>
  <c r="L96" i="3"/>
  <c r="D96" i="3"/>
  <c r="N96" i="3"/>
  <c r="O96" i="3"/>
  <c r="P96" i="3"/>
  <c r="R96" i="3"/>
  <c r="E97" i="3"/>
  <c r="H97" i="3"/>
  <c r="J97" i="3"/>
  <c r="L97" i="3"/>
  <c r="D97" i="3"/>
  <c r="N97" i="3"/>
  <c r="O97" i="3"/>
  <c r="P97" i="3"/>
  <c r="R97" i="3"/>
  <c r="E98" i="3"/>
  <c r="H98" i="3"/>
  <c r="J98" i="3"/>
  <c r="L98" i="3"/>
  <c r="D98" i="3"/>
  <c r="N98" i="3"/>
  <c r="O98" i="3"/>
  <c r="P98" i="3"/>
  <c r="R98" i="3"/>
  <c r="E99" i="3"/>
  <c r="H99" i="3"/>
  <c r="J99" i="3"/>
  <c r="L99" i="3"/>
  <c r="D99" i="3"/>
  <c r="N99" i="3"/>
  <c r="O99" i="3"/>
  <c r="P99" i="3"/>
  <c r="R99" i="3"/>
  <c r="E100" i="3"/>
  <c r="H100" i="3"/>
  <c r="J100" i="3"/>
  <c r="L100" i="3"/>
  <c r="D100" i="3"/>
  <c r="N100" i="3"/>
  <c r="O100" i="3"/>
  <c r="P100" i="3"/>
  <c r="R100" i="3"/>
  <c r="E101" i="3"/>
  <c r="H101" i="3"/>
  <c r="J101" i="3"/>
  <c r="L101" i="3"/>
  <c r="D101" i="3"/>
  <c r="N101" i="3"/>
  <c r="O101" i="3"/>
  <c r="P101" i="3"/>
  <c r="R101" i="3"/>
  <c r="E102" i="3"/>
  <c r="H102" i="3"/>
  <c r="J102" i="3"/>
  <c r="L102" i="3"/>
  <c r="D102" i="3"/>
  <c r="N102" i="3"/>
  <c r="O102" i="3"/>
  <c r="P102" i="3"/>
  <c r="R102" i="3"/>
  <c r="E103" i="3"/>
  <c r="H103" i="3"/>
  <c r="J103" i="3"/>
  <c r="L103" i="3"/>
  <c r="D103" i="3"/>
  <c r="N103" i="3"/>
  <c r="O103" i="3"/>
  <c r="P103" i="3"/>
  <c r="R103" i="3"/>
  <c r="E104" i="3"/>
  <c r="H104" i="3"/>
  <c r="J104" i="3"/>
  <c r="L104" i="3"/>
  <c r="D104" i="3"/>
  <c r="N104" i="3"/>
  <c r="O104" i="3"/>
  <c r="P104" i="3"/>
  <c r="R104" i="3"/>
  <c r="E105" i="3"/>
  <c r="H105" i="3"/>
  <c r="J105" i="3"/>
  <c r="L105" i="3"/>
  <c r="D105" i="3"/>
  <c r="N105" i="3"/>
  <c r="O105" i="3"/>
  <c r="P105" i="3"/>
  <c r="R105" i="3"/>
  <c r="E106" i="3"/>
  <c r="H106" i="3"/>
  <c r="J106" i="3"/>
  <c r="L106" i="3"/>
  <c r="D106" i="3"/>
  <c r="N106" i="3"/>
  <c r="O106" i="3"/>
  <c r="P106" i="3"/>
  <c r="R106" i="3"/>
  <c r="E107" i="3"/>
  <c r="H107" i="3"/>
  <c r="J107" i="3"/>
  <c r="L107" i="3"/>
  <c r="D107" i="3"/>
  <c r="N107" i="3"/>
  <c r="O107" i="3"/>
  <c r="P107" i="3"/>
  <c r="R107" i="3"/>
  <c r="E108" i="3"/>
  <c r="H108" i="3"/>
  <c r="J108" i="3"/>
  <c r="L108" i="3"/>
  <c r="D108" i="3"/>
  <c r="N108" i="3"/>
  <c r="O108" i="3"/>
  <c r="P108" i="3"/>
  <c r="R108" i="3"/>
  <c r="E109" i="3"/>
  <c r="H109" i="3"/>
  <c r="J109" i="3"/>
  <c r="L109" i="3"/>
  <c r="D109" i="3"/>
  <c r="N109" i="3"/>
  <c r="O109" i="3"/>
  <c r="P109" i="3"/>
  <c r="R109" i="3"/>
  <c r="E110" i="3"/>
  <c r="H110" i="3"/>
  <c r="J110" i="3"/>
  <c r="L110" i="3"/>
  <c r="D110" i="3"/>
  <c r="N110" i="3"/>
  <c r="O110" i="3"/>
  <c r="P110" i="3"/>
  <c r="R110" i="3"/>
  <c r="E111" i="3"/>
  <c r="H111" i="3"/>
  <c r="J111" i="3"/>
  <c r="L111" i="3"/>
  <c r="D111" i="3"/>
  <c r="N111" i="3"/>
  <c r="O111" i="3"/>
  <c r="P111" i="3"/>
  <c r="R111" i="3"/>
  <c r="E112" i="3"/>
  <c r="H112" i="3"/>
  <c r="J112" i="3"/>
  <c r="L112" i="3"/>
  <c r="D112" i="3"/>
  <c r="N112" i="3"/>
  <c r="O112" i="3"/>
  <c r="P112" i="3"/>
  <c r="R112" i="3"/>
  <c r="E113" i="3"/>
  <c r="H113" i="3"/>
  <c r="J113" i="3"/>
  <c r="L113" i="3"/>
  <c r="D113" i="3"/>
  <c r="N113" i="3"/>
  <c r="O113" i="3"/>
  <c r="P113" i="3"/>
  <c r="R113" i="3"/>
  <c r="E114" i="3"/>
  <c r="H114" i="3"/>
  <c r="J114" i="3"/>
  <c r="L114" i="3"/>
  <c r="D114" i="3"/>
  <c r="N114" i="3"/>
  <c r="O114" i="3"/>
  <c r="P114" i="3"/>
  <c r="R114" i="3"/>
  <c r="E115" i="3"/>
  <c r="H115" i="3"/>
  <c r="J115" i="3"/>
  <c r="L115" i="3"/>
  <c r="D115" i="3"/>
  <c r="N115" i="3"/>
  <c r="O115" i="3"/>
  <c r="P115" i="3"/>
  <c r="R115" i="3"/>
  <c r="E116" i="3"/>
  <c r="H116" i="3"/>
  <c r="J116" i="3"/>
  <c r="L116" i="3"/>
  <c r="D116" i="3"/>
  <c r="N116" i="3"/>
  <c r="O116" i="3"/>
  <c r="P116" i="3"/>
  <c r="R116" i="3"/>
  <c r="E117" i="3"/>
  <c r="H117" i="3"/>
  <c r="J117" i="3"/>
  <c r="L117" i="3"/>
  <c r="D117" i="3"/>
  <c r="N117" i="3"/>
  <c r="O117" i="3"/>
  <c r="P117" i="3"/>
  <c r="R117" i="3"/>
  <c r="E118" i="3"/>
  <c r="H118" i="3"/>
  <c r="J118" i="3"/>
  <c r="L118" i="3"/>
  <c r="D118" i="3"/>
  <c r="N118" i="3"/>
  <c r="O118" i="3"/>
  <c r="P118" i="3"/>
  <c r="R118" i="3"/>
  <c r="E119" i="3"/>
  <c r="H119" i="3"/>
  <c r="J119" i="3"/>
  <c r="L119" i="3"/>
  <c r="D119" i="3"/>
  <c r="N119" i="3"/>
  <c r="O119" i="3"/>
  <c r="P119" i="3"/>
  <c r="R119" i="3"/>
  <c r="E120" i="3"/>
  <c r="H120" i="3"/>
  <c r="J120" i="3"/>
  <c r="L120" i="3"/>
  <c r="D120" i="3"/>
  <c r="N120" i="3"/>
  <c r="O120" i="3"/>
  <c r="P120" i="3"/>
  <c r="R120" i="3"/>
  <c r="E121" i="3"/>
  <c r="H121" i="3"/>
  <c r="J121" i="3"/>
  <c r="L121" i="3"/>
  <c r="D121" i="3"/>
  <c r="N121" i="3"/>
  <c r="O121" i="3"/>
  <c r="P121" i="3"/>
  <c r="R121" i="3"/>
  <c r="E122" i="3"/>
  <c r="H122" i="3"/>
  <c r="J122" i="3"/>
  <c r="L122" i="3"/>
  <c r="D122" i="3"/>
  <c r="N122" i="3"/>
  <c r="O122" i="3"/>
  <c r="P122" i="3"/>
  <c r="R122" i="3"/>
  <c r="E123" i="3"/>
  <c r="H123" i="3"/>
  <c r="J123" i="3"/>
  <c r="L123" i="3"/>
  <c r="D123" i="3"/>
  <c r="N123" i="3"/>
  <c r="O123" i="3"/>
  <c r="P123" i="3"/>
  <c r="R123" i="3"/>
  <c r="E124" i="3"/>
  <c r="H124" i="3"/>
  <c r="J124" i="3"/>
  <c r="L124" i="3"/>
  <c r="D124" i="3"/>
  <c r="N124" i="3"/>
  <c r="O124" i="3"/>
  <c r="P124" i="3"/>
  <c r="R124" i="3"/>
  <c r="E125" i="3"/>
  <c r="H125" i="3"/>
  <c r="J125" i="3"/>
  <c r="L125" i="3"/>
  <c r="D125" i="3"/>
  <c r="N125" i="3"/>
  <c r="O125" i="3"/>
  <c r="P125" i="3"/>
  <c r="R125" i="3"/>
  <c r="E126" i="3"/>
  <c r="H126" i="3"/>
  <c r="J126" i="3"/>
  <c r="L126" i="3"/>
  <c r="D126" i="3"/>
  <c r="N126" i="3"/>
  <c r="O126" i="3"/>
  <c r="P126" i="3"/>
  <c r="R126" i="3"/>
  <c r="E127" i="3"/>
  <c r="H127" i="3"/>
  <c r="J127" i="3"/>
  <c r="L127" i="3"/>
  <c r="D127" i="3"/>
  <c r="N127" i="3"/>
  <c r="O127" i="3"/>
  <c r="P127" i="3"/>
  <c r="R127" i="3"/>
  <c r="E128" i="3"/>
  <c r="H128" i="3"/>
  <c r="J128" i="3"/>
  <c r="L128" i="3"/>
  <c r="D128" i="3"/>
  <c r="N128" i="3"/>
  <c r="O128" i="3"/>
  <c r="P128" i="3"/>
  <c r="R128" i="3"/>
  <c r="E129" i="3"/>
  <c r="H129" i="3"/>
  <c r="J129" i="3"/>
  <c r="L129" i="3"/>
  <c r="D129" i="3"/>
  <c r="N129" i="3"/>
  <c r="O129" i="3"/>
  <c r="P129" i="3"/>
  <c r="R129" i="3"/>
  <c r="E130" i="3"/>
  <c r="H130" i="3"/>
  <c r="J130" i="3"/>
  <c r="L130" i="3"/>
  <c r="D130" i="3"/>
  <c r="N130" i="3"/>
  <c r="O130" i="3"/>
  <c r="P130" i="3"/>
  <c r="R130" i="3"/>
  <c r="E131" i="3"/>
  <c r="H131" i="3"/>
  <c r="J131" i="3"/>
  <c r="L131" i="3"/>
  <c r="D131" i="3"/>
  <c r="N131" i="3"/>
  <c r="O131" i="3"/>
  <c r="P131" i="3"/>
  <c r="R131" i="3"/>
  <c r="E132" i="3"/>
  <c r="H132" i="3"/>
  <c r="J132" i="3"/>
  <c r="L132" i="3"/>
  <c r="D132" i="3"/>
  <c r="N132" i="3"/>
  <c r="O132" i="3"/>
  <c r="P132" i="3"/>
  <c r="R132" i="3"/>
  <c r="E133" i="3"/>
  <c r="H133" i="3"/>
  <c r="J133" i="3"/>
  <c r="L133" i="3"/>
  <c r="D133" i="3"/>
  <c r="N133" i="3"/>
  <c r="O133" i="3"/>
  <c r="P133" i="3"/>
  <c r="R133" i="3"/>
  <c r="E134" i="3"/>
  <c r="H134" i="3"/>
  <c r="J134" i="3"/>
  <c r="L134" i="3"/>
  <c r="D134" i="3"/>
  <c r="N134" i="3"/>
  <c r="O134" i="3"/>
  <c r="P134" i="3"/>
  <c r="R134" i="3"/>
  <c r="E135" i="3"/>
  <c r="H135" i="3"/>
  <c r="J135" i="3"/>
  <c r="L135" i="3"/>
  <c r="D135" i="3"/>
  <c r="N135" i="3"/>
  <c r="O135" i="3"/>
  <c r="P135" i="3"/>
  <c r="R135" i="3"/>
  <c r="E136" i="3"/>
  <c r="H136" i="3"/>
  <c r="J136" i="3"/>
  <c r="L136" i="3"/>
  <c r="D136" i="3"/>
  <c r="N136" i="3"/>
  <c r="O136" i="3"/>
  <c r="P136" i="3"/>
  <c r="R136" i="3"/>
  <c r="E137" i="3"/>
  <c r="H137" i="3"/>
  <c r="J137" i="3"/>
  <c r="L137" i="3"/>
  <c r="D137" i="3"/>
  <c r="N137" i="3"/>
  <c r="O137" i="3"/>
  <c r="P137" i="3"/>
  <c r="R137" i="3"/>
  <c r="E138" i="3"/>
  <c r="H138" i="3"/>
  <c r="J138" i="3"/>
  <c r="L138" i="3"/>
  <c r="D138" i="3"/>
  <c r="N138" i="3"/>
  <c r="O138" i="3"/>
  <c r="P138" i="3"/>
  <c r="R138" i="3"/>
  <c r="E139" i="3"/>
  <c r="H139" i="3"/>
  <c r="J139" i="3"/>
  <c r="L139" i="3"/>
  <c r="D139" i="3"/>
  <c r="N139" i="3"/>
  <c r="O139" i="3"/>
  <c r="P139" i="3"/>
  <c r="R139" i="3"/>
  <c r="E140" i="3"/>
  <c r="H140" i="3"/>
  <c r="J140" i="3"/>
  <c r="L140" i="3"/>
  <c r="D140" i="3"/>
  <c r="N140" i="3"/>
  <c r="O140" i="3"/>
  <c r="P140" i="3"/>
  <c r="R140" i="3"/>
  <c r="E141" i="3"/>
  <c r="H141" i="3"/>
  <c r="J141" i="3"/>
  <c r="L141" i="3"/>
  <c r="D141" i="3"/>
  <c r="N141" i="3"/>
  <c r="O141" i="3"/>
  <c r="P141" i="3"/>
  <c r="R141" i="3"/>
  <c r="E142" i="3"/>
  <c r="H142" i="3"/>
  <c r="J142" i="3"/>
  <c r="L142" i="3"/>
  <c r="D142" i="3"/>
  <c r="N142" i="3"/>
  <c r="O142" i="3"/>
  <c r="P142" i="3"/>
  <c r="R142" i="3"/>
  <c r="E143" i="3"/>
  <c r="H143" i="3"/>
  <c r="J143" i="3"/>
  <c r="L143" i="3"/>
  <c r="D143" i="3"/>
  <c r="N143" i="3"/>
  <c r="O143" i="3"/>
  <c r="P143" i="3"/>
  <c r="R143" i="3"/>
  <c r="E144" i="3"/>
  <c r="H144" i="3"/>
  <c r="J144" i="3"/>
  <c r="L144" i="3"/>
  <c r="D144" i="3"/>
  <c r="N144" i="3"/>
  <c r="O144" i="3"/>
  <c r="P144" i="3"/>
  <c r="R144" i="3"/>
  <c r="E145" i="3"/>
  <c r="H145" i="3"/>
  <c r="J145" i="3"/>
  <c r="L145" i="3"/>
  <c r="D145" i="3"/>
  <c r="N145" i="3"/>
  <c r="O145" i="3"/>
  <c r="P145" i="3"/>
  <c r="R145" i="3"/>
  <c r="E146" i="3"/>
  <c r="H146" i="3"/>
  <c r="J146" i="3"/>
  <c r="L146" i="3"/>
  <c r="D146" i="3"/>
  <c r="N146" i="3"/>
  <c r="O146" i="3"/>
  <c r="P146" i="3"/>
  <c r="R146" i="3"/>
  <c r="E147" i="3"/>
  <c r="H147" i="3"/>
  <c r="J147" i="3"/>
  <c r="L147" i="3"/>
  <c r="D147" i="3"/>
  <c r="N147" i="3"/>
  <c r="O147" i="3"/>
  <c r="P147" i="3"/>
  <c r="R147" i="3"/>
  <c r="E148" i="3"/>
  <c r="H148" i="3"/>
  <c r="J148" i="3"/>
  <c r="L148" i="3"/>
  <c r="D148" i="3"/>
  <c r="N148" i="3"/>
  <c r="O148" i="3"/>
  <c r="P148" i="3"/>
  <c r="R148" i="3"/>
  <c r="E149" i="3"/>
  <c r="H149" i="3"/>
  <c r="J149" i="3"/>
  <c r="L149" i="3"/>
  <c r="D149" i="3"/>
  <c r="N149" i="3"/>
  <c r="O149" i="3"/>
  <c r="P149" i="3"/>
  <c r="R149" i="3"/>
  <c r="E150" i="3"/>
  <c r="H150" i="3"/>
  <c r="J150" i="3"/>
  <c r="L150" i="3"/>
  <c r="D150" i="3"/>
  <c r="N150" i="3"/>
  <c r="O150" i="3"/>
  <c r="P150" i="3"/>
  <c r="R150" i="3"/>
  <c r="E151" i="3"/>
  <c r="H151" i="3"/>
  <c r="J151" i="3"/>
  <c r="L151" i="3"/>
  <c r="D151" i="3"/>
  <c r="N151" i="3"/>
  <c r="O151" i="3"/>
  <c r="P151" i="3"/>
  <c r="R151" i="3"/>
  <c r="E152" i="3"/>
  <c r="H152" i="3"/>
  <c r="J152" i="3"/>
  <c r="L152" i="3"/>
  <c r="D152" i="3"/>
  <c r="N152" i="3"/>
  <c r="O152" i="3"/>
  <c r="P152" i="3"/>
  <c r="R152" i="3"/>
  <c r="E153" i="3"/>
  <c r="H153" i="3"/>
  <c r="J153" i="3"/>
  <c r="L153" i="3"/>
  <c r="D153" i="3"/>
  <c r="N153" i="3"/>
  <c r="O153" i="3"/>
  <c r="P153" i="3"/>
  <c r="R153" i="3"/>
  <c r="E154" i="3"/>
  <c r="H154" i="3"/>
  <c r="J154" i="3"/>
  <c r="L154" i="3"/>
  <c r="D154" i="3"/>
  <c r="N154" i="3"/>
  <c r="O154" i="3"/>
  <c r="P154" i="3"/>
  <c r="R154" i="3"/>
  <c r="E155" i="3"/>
  <c r="H155" i="3"/>
  <c r="J155" i="3"/>
  <c r="L155" i="3"/>
  <c r="D155" i="3"/>
  <c r="N155" i="3"/>
  <c r="O155" i="3"/>
  <c r="P155" i="3"/>
  <c r="R155" i="3"/>
  <c r="E156" i="3"/>
  <c r="H156" i="3"/>
  <c r="J156" i="3"/>
  <c r="L156" i="3"/>
  <c r="D156" i="3"/>
  <c r="N156" i="3"/>
  <c r="O156" i="3"/>
  <c r="P156" i="3"/>
  <c r="R156" i="3"/>
  <c r="E157" i="3"/>
  <c r="H157" i="3"/>
  <c r="J157" i="3"/>
  <c r="L157" i="3"/>
  <c r="D157" i="3"/>
  <c r="N157" i="3"/>
  <c r="O157" i="3"/>
  <c r="P157" i="3"/>
  <c r="R157" i="3"/>
  <c r="E158" i="3"/>
  <c r="H158" i="3"/>
  <c r="J158" i="3"/>
  <c r="L158" i="3"/>
  <c r="D158" i="3"/>
  <c r="N158" i="3"/>
  <c r="O158" i="3"/>
  <c r="P158" i="3"/>
  <c r="R158" i="3"/>
  <c r="E159" i="3"/>
  <c r="H159" i="3"/>
  <c r="J159" i="3"/>
  <c r="L159" i="3"/>
  <c r="D159" i="3"/>
  <c r="N159" i="3"/>
  <c r="O159" i="3"/>
  <c r="P159" i="3"/>
  <c r="R159" i="3"/>
  <c r="E160" i="3"/>
  <c r="H160" i="3"/>
  <c r="J160" i="3"/>
  <c r="L160" i="3"/>
  <c r="D160" i="3"/>
  <c r="N160" i="3"/>
  <c r="O160" i="3"/>
  <c r="P160" i="3"/>
  <c r="R160" i="3"/>
  <c r="E161" i="3"/>
  <c r="H161" i="3"/>
  <c r="J161" i="3"/>
  <c r="L161" i="3"/>
  <c r="D161" i="3"/>
  <c r="N161" i="3"/>
  <c r="O161" i="3"/>
  <c r="P161" i="3"/>
  <c r="R161" i="3"/>
  <c r="E162" i="3"/>
  <c r="H162" i="3"/>
  <c r="J162" i="3"/>
  <c r="L162" i="3"/>
  <c r="D162" i="3"/>
  <c r="N162" i="3"/>
  <c r="O162" i="3"/>
  <c r="P162" i="3"/>
  <c r="R162" i="3"/>
  <c r="E163" i="3"/>
  <c r="H163" i="3"/>
  <c r="J163" i="3"/>
  <c r="L163" i="3"/>
  <c r="D163" i="3"/>
  <c r="N163" i="3"/>
  <c r="O163" i="3"/>
  <c r="P163" i="3"/>
  <c r="R163" i="3"/>
  <c r="E164" i="3"/>
  <c r="H164" i="3"/>
  <c r="J164" i="3"/>
  <c r="L164" i="3"/>
  <c r="D164" i="3"/>
  <c r="N164" i="3"/>
  <c r="O164" i="3"/>
  <c r="P164" i="3"/>
  <c r="R164" i="3"/>
  <c r="E165" i="3"/>
  <c r="H165" i="3"/>
  <c r="J165" i="3"/>
  <c r="L165" i="3"/>
  <c r="D165" i="3"/>
  <c r="N165" i="3"/>
  <c r="O165" i="3"/>
  <c r="P165" i="3"/>
  <c r="R165" i="3"/>
  <c r="E166" i="3"/>
  <c r="H166" i="3"/>
  <c r="J166" i="3"/>
  <c r="L166" i="3"/>
  <c r="D166" i="3"/>
  <c r="N166" i="3"/>
  <c r="O166" i="3"/>
  <c r="P166" i="3"/>
  <c r="R166" i="3"/>
  <c r="E167" i="3"/>
  <c r="H167" i="3"/>
  <c r="J167" i="3"/>
  <c r="L167" i="3"/>
  <c r="D167" i="3"/>
  <c r="N167" i="3"/>
  <c r="O167" i="3"/>
  <c r="P167" i="3"/>
  <c r="R167" i="3"/>
  <c r="E168" i="3"/>
  <c r="H168" i="3"/>
  <c r="J168" i="3"/>
  <c r="L168" i="3"/>
  <c r="D168" i="3"/>
  <c r="N168" i="3"/>
  <c r="O168" i="3"/>
  <c r="P168" i="3"/>
  <c r="R168" i="3"/>
  <c r="E169" i="3"/>
  <c r="H169" i="3"/>
  <c r="J169" i="3"/>
  <c r="L169" i="3"/>
  <c r="D169" i="3"/>
  <c r="N169" i="3"/>
  <c r="O169" i="3"/>
  <c r="P169" i="3"/>
  <c r="R169" i="3"/>
  <c r="E170" i="3"/>
  <c r="H170" i="3"/>
  <c r="J170" i="3"/>
  <c r="L170" i="3"/>
  <c r="D170" i="3"/>
  <c r="N170" i="3"/>
  <c r="O170" i="3"/>
  <c r="P170" i="3"/>
  <c r="R170" i="3"/>
  <c r="E171" i="3"/>
  <c r="H171" i="3"/>
  <c r="J171" i="3"/>
  <c r="L171" i="3"/>
  <c r="D171" i="3"/>
  <c r="N171" i="3"/>
  <c r="O171" i="3"/>
  <c r="P171" i="3"/>
  <c r="R171" i="3"/>
  <c r="E172" i="3"/>
  <c r="H172" i="3"/>
  <c r="J172" i="3"/>
  <c r="L172" i="3"/>
  <c r="D172" i="3"/>
  <c r="N172" i="3"/>
  <c r="O172" i="3"/>
  <c r="P172" i="3"/>
  <c r="R172" i="3"/>
  <c r="E173" i="3"/>
  <c r="H173" i="3"/>
  <c r="J173" i="3"/>
  <c r="L173" i="3"/>
  <c r="D173" i="3"/>
  <c r="N173" i="3"/>
  <c r="O173" i="3"/>
  <c r="P173" i="3"/>
  <c r="R173" i="3"/>
  <c r="E174" i="3"/>
  <c r="H174" i="3"/>
  <c r="J174" i="3"/>
  <c r="L174" i="3"/>
  <c r="D174" i="3"/>
  <c r="N174" i="3"/>
  <c r="O174" i="3"/>
  <c r="P174" i="3"/>
  <c r="R174" i="3"/>
  <c r="E175" i="3"/>
  <c r="H175" i="3"/>
  <c r="J175" i="3"/>
  <c r="L175" i="3"/>
  <c r="D175" i="3"/>
  <c r="N175" i="3"/>
  <c r="O175" i="3"/>
  <c r="P175" i="3"/>
  <c r="R175" i="3"/>
  <c r="E176" i="3"/>
  <c r="H176" i="3"/>
  <c r="J176" i="3"/>
  <c r="L176" i="3"/>
  <c r="D176" i="3"/>
  <c r="N176" i="3"/>
  <c r="O176" i="3"/>
  <c r="P176" i="3"/>
  <c r="R176" i="3"/>
  <c r="E177" i="3"/>
  <c r="H177" i="3"/>
  <c r="J177" i="3"/>
  <c r="L177" i="3"/>
  <c r="D177" i="3"/>
  <c r="N177" i="3"/>
  <c r="O177" i="3"/>
  <c r="P177" i="3"/>
  <c r="R177" i="3"/>
  <c r="E178" i="3"/>
  <c r="H178" i="3"/>
  <c r="J178" i="3"/>
  <c r="L178" i="3"/>
  <c r="D178" i="3"/>
  <c r="N178" i="3"/>
  <c r="O178" i="3"/>
  <c r="P178" i="3"/>
  <c r="R178" i="3"/>
  <c r="E179" i="3"/>
  <c r="H179" i="3"/>
  <c r="J179" i="3"/>
  <c r="L179" i="3"/>
  <c r="D179" i="3"/>
  <c r="N179" i="3"/>
  <c r="O179" i="3"/>
  <c r="P179" i="3"/>
  <c r="R179" i="3"/>
  <c r="E180" i="3"/>
  <c r="H180" i="3"/>
  <c r="J180" i="3"/>
  <c r="L180" i="3"/>
  <c r="D180" i="3"/>
  <c r="N180" i="3"/>
  <c r="O180" i="3"/>
  <c r="P180" i="3"/>
  <c r="R180" i="3"/>
  <c r="E181" i="3"/>
  <c r="H181" i="3"/>
  <c r="J181" i="3"/>
  <c r="L181" i="3"/>
  <c r="D181" i="3"/>
  <c r="N181" i="3"/>
  <c r="O181" i="3"/>
  <c r="P181" i="3"/>
  <c r="R181" i="3"/>
  <c r="E182" i="3"/>
  <c r="H182" i="3"/>
  <c r="J182" i="3"/>
  <c r="L182" i="3"/>
  <c r="D182" i="3"/>
  <c r="N182" i="3"/>
  <c r="O182" i="3"/>
  <c r="P182" i="3"/>
  <c r="R182" i="3"/>
  <c r="E183" i="3"/>
  <c r="H183" i="3"/>
  <c r="J183" i="3"/>
  <c r="L183" i="3"/>
  <c r="D183" i="3"/>
  <c r="N183" i="3"/>
  <c r="O183" i="3"/>
  <c r="P183" i="3"/>
  <c r="R183" i="3"/>
  <c r="E184" i="3"/>
  <c r="H184" i="3"/>
  <c r="J184" i="3"/>
  <c r="L184" i="3"/>
  <c r="D184" i="3"/>
  <c r="N184" i="3"/>
  <c r="O184" i="3"/>
  <c r="P184" i="3"/>
  <c r="R184" i="3"/>
  <c r="E185" i="3"/>
  <c r="H185" i="3"/>
  <c r="J185" i="3"/>
  <c r="L185" i="3"/>
  <c r="D185" i="3"/>
  <c r="N185" i="3"/>
  <c r="O185" i="3"/>
  <c r="P185" i="3"/>
  <c r="R185" i="3"/>
  <c r="E186" i="3"/>
  <c r="H186" i="3"/>
  <c r="J186" i="3"/>
  <c r="L186" i="3"/>
  <c r="D186" i="3"/>
  <c r="N186" i="3"/>
  <c r="O186" i="3"/>
  <c r="P186" i="3"/>
  <c r="R186" i="3"/>
  <c r="E187" i="3"/>
  <c r="H187" i="3"/>
  <c r="J187" i="3"/>
  <c r="L187" i="3"/>
  <c r="D187" i="3"/>
  <c r="N187" i="3"/>
  <c r="O187" i="3"/>
  <c r="P187" i="3"/>
  <c r="R187" i="3"/>
  <c r="E188" i="3"/>
  <c r="H188" i="3"/>
  <c r="J188" i="3"/>
  <c r="L188" i="3"/>
  <c r="D188" i="3"/>
  <c r="N188" i="3"/>
  <c r="O188" i="3"/>
  <c r="P188" i="3"/>
  <c r="R188" i="3"/>
  <c r="E189" i="3"/>
  <c r="H189" i="3"/>
  <c r="J189" i="3"/>
  <c r="L189" i="3"/>
  <c r="D189" i="3"/>
  <c r="N189" i="3"/>
  <c r="O189" i="3"/>
  <c r="P189" i="3"/>
  <c r="R189" i="3"/>
  <c r="E190" i="3"/>
  <c r="H190" i="3"/>
  <c r="J190" i="3"/>
  <c r="L190" i="3"/>
  <c r="D190" i="3"/>
  <c r="N190" i="3"/>
  <c r="O190" i="3"/>
  <c r="P190" i="3"/>
  <c r="R190" i="3"/>
  <c r="E191" i="3"/>
  <c r="H191" i="3"/>
  <c r="J191" i="3"/>
  <c r="L191" i="3"/>
  <c r="D191" i="3"/>
  <c r="N191" i="3"/>
  <c r="O191" i="3"/>
  <c r="P191" i="3"/>
  <c r="R191" i="3"/>
  <c r="E192" i="3"/>
  <c r="H192" i="3"/>
  <c r="J192" i="3"/>
  <c r="L192" i="3"/>
  <c r="D192" i="3"/>
  <c r="N192" i="3"/>
  <c r="O192" i="3"/>
  <c r="P192" i="3"/>
  <c r="R192" i="3"/>
  <c r="E193" i="3"/>
  <c r="H193" i="3"/>
  <c r="J193" i="3"/>
  <c r="L193" i="3"/>
  <c r="D193" i="3"/>
  <c r="N193" i="3"/>
  <c r="O193" i="3"/>
  <c r="P193" i="3"/>
  <c r="R193" i="3"/>
  <c r="E194" i="3"/>
  <c r="H194" i="3"/>
  <c r="J194" i="3"/>
  <c r="L194" i="3"/>
  <c r="D194" i="3"/>
  <c r="N194" i="3"/>
  <c r="O194" i="3"/>
  <c r="P194" i="3"/>
  <c r="R194" i="3"/>
  <c r="E195" i="3"/>
  <c r="H195" i="3"/>
  <c r="J195" i="3"/>
  <c r="L195" i="3"/>
  <c r="D195" i="3"/>
  <c r="N195" i="3"/>
  <c r="O195" i="3"/>
  <c r="P195" i="3"/>
  <c r="R195" i="3"/>
  <c r="E196" i="3"/>
  <c r="H196" i="3"/>
  <c r="J196" i="3"/>
  <c r="L196" i="3"/>
  <c r="D196" i="3"/>
  <c r="N196" i="3"/>
  <c r="O196" i="3"/>
  <c r="P196" i="3"/>
  <c r="R196" i="3"/>
  <c r="E197" i="3"/>
  <c r="H197" i="3"/>
  <c r="J197" i="3"/>
  <c r="L197" i="3"/>
  <c r="D197" i="3"/>
  <c r="N197" i="3"/>
  <c r="O197" i="3"/>
  <c r="P197" i="3"/>
  <c r="R197" i="3"/>
  <c r="E198" i="3"/>
  <c r="H198" i="3"/>
  <c r="J198" i="3"/>
  <c r="L198" i="3"/>
  <c r="D198" i="3"/>
  <c r="N198" i="3"/>
  <c r="O198" i="3"/>
  <c r="P198" i="3"/>
  <c r="R198" i="3"/>
  <c r="E199" i="3"/>
  <c r="H199" i="3"/>
  <c r="J199" i="3"/>
  <c r="L199" i="3"/>
  <c r="D199" i="3"/>
  <c r="N199" i="3"/>
  <c r="O199" i="3"/>
  <c r="P199" i="3"/>
  <c r="R199" i="3"/>
  <c r="E200" i="3"/>
  <c r="H200" i="3"/>
  <c r="J200" i="3"/>
  <c r="L200" i="3"/>
  <c r="D200" i="3"/>
  <c r="N200" i="3"/>
  <c r="O200" i="3"/>
  <c r="P200" i="3"/>
  <c r="R200" i="3"/>
  <c r="E201" i="3"/>
  <c r="H201" i="3"/>
  <c r="J201" i="3"/>
  <c r="L201" i="3"/>
  <c r="D201" i="3"/>
  <c r="N201" i="3"/>
  <c r="O201" i="3"/>
  <c r="P201" i="3"/>
  <c r="R201" i="3"/>
  <c r="E202" i="3"/>
  <c r="H202" i="3"/>
  <c r="J202" i="3"/>
  <c r="L202" i="3"/>
  <c r="D202" i="3"/>
  <c r="N202" i="3"/>
  <c r="O202" i="3"/>
  <c r="P202" i="3"/>
  <c r="R202" i="3"/>
  <c r="E203" i="3"/>
  <c r="H203" i="3"/>
  <c r="J203" i="3"/>
  <c r="L203" i="3"/>
  <c r="D203" i="3"/>
  <c r="N203" i="3"/>
  <c r="O203" i="3"/>
  <c r="P203" i="3"/>
  <c r="R203" i="3"/>
  <c r="E204" i="3"/>
  <c r="H204" i="3"/>
  <c r="J204" i="3"/>
  <c r="L204" i="3"/>
  <c r="D204" i="3"/>
  <c r="N204" i="3"/>
  <c r="O204" i="3"/>
  <c r="P204" i="3"/>
  <c r="R204" i="3"/>
  <c r="E205" i="3"/>
  <c r="H205" i="3"/>
  <c r="J205" i="3"/>
  <c r="L205" i="3"/>
  <c r="D205" i="3"/>
  <c r="N205" i="3"/>
  <c r="O205" i="3"/>
  <c r="P205" i="3"/>
  <c r="R205" i="3"/>
  <c r="E206" i="3"/>
  <c r="H206" i="3"/>
  <c r="J206" i="3"/>
  <c r="L206" i="3"/>
  <c r="D206" i="3"/>
  <c r="N206" i="3"/>
  <c r="O206" i="3"/>
  <c r="P206" i="3"/>
  <c r="R206" i="3"/>
  <c r="E207" i="3"/>
  <c r="H207" i="3"/>
  <c r="J207" i="3"/>
  <c r="L207" i="3"/>
  <c r="D207" i="3"/>
  <c r="N207" i="3"/>
  <c r="O207" i="3"/>
  <c r="P207" i="3"/>
  <c r="R207" i="3"/>
  <c r="E208" i="3"/>
  <c r="H208" i="3"/>
  <c r="J208" i="3"/>
  <c r="L208" i="3"/>
  <c r="D208" i="3"/>
  <c r="N208" i="3"/>
  <c r="O208" i="3"/>
  <c r="P208" i="3"/>
  <c r="R208" i="3"/>
  <c r="E209" i="3"/>
  <c r="H209" i="3"/>
  <c r="J209" i="3"/>
  <c r="L209" i="3"/>
  <c r="D209" i="3"/>
  <c r="N209" i="3"/>
  <c r="O209" i="3"/>
  <c r="P209" i="3"/>
  <c r="R209" i="3"/>
  <c r="E210" i="3"/>
  <c r="H210" i="3"/>
  <c r="J210" i="3"/>
  <c r="L210" i="3"/>
  <c r="D210" i="3"/>
  <c r="N210" i="3"/>
  <c r="O210" i="3"/>
  <c r="P210" i="3"/>
  <c r="R210" i="3"/>
  <c r="E211" i="3"/>
  <c r="H211" i="3"/>
  <c r="J211" i="3"/>
  <c r="L211" i="3"/>
  <c r="D211" i="3"/>
  <c r="N211" i="3"/>
  <c r="O211" i="3"/>
  <c r="P211" i="3"/>
  <c r="R211" i="3"/>
  <c r="E212" i="3"/>
  <c r="H212" i="3"/>
  <c r="J212" i="3"/>
  <c r="L212" i="3"/>
  <c r="D212" i="3"/>
  <c r="N212" i="3"/>
  <c r="O212" i="3"/>
  <c r="P212" i="3"/>
  <c r="R212" i="3"/>
  <c r="E213" i="3"/>
  <c r="H213" i="3"/>
  <c r="J213" i="3"/>
  <c r="L213" i="3"/>
  <c r="D213" i="3"/>
  <c r="N213" i="3"/>
  <c r="O213" i="3"/>
  <c r="P213" i="3"/>
  <c r="R213" i="3"/>
  <c r="E214" i="3"/>
  <c r="H214" i="3"/>
  <c r="J214" i="3"/>
  <c r="L214" i="3"/>
  <c r="D214" i="3"/>
  <c r="N214" i="3"/>
  <c r="O214" i="3"/>
  <c r="P214" i="3"/>
  <c r="R214" i="3"/>
  <c r="E215" i="3"/>
  <c r="H215" i="3"/>
  <c r="J215" i="3"/>
  <c r="L215" i="3"/>
  <c r="D215" i="3"/>
  <c r="N215" i="3"/>
  <c r="O215" i="3"/>
  <c r="P215" i="3"/>
  <c r="R215" i="3"/>
  <c r="E216" i="3"/>
  <c r="H216" i="3"/>
  <c r="J216" i="3"/>
  <c r="L216" i="3"/>
  <c r="D216" i="3"/>
  <c r="N216" i="3"/>
  <c r="O216" i="3"/>
  <c r="P216" i="3"/>
  <c r="R216" i="3"/>
  <c r="E217" i="3"/>
  <c r="H217" i="3"/>
  <c r="J217" i="3"/>
  <c r="L217" i="3"/>
  <c r="D217" i="3"/>
  <c r="N217" i="3"/>
  <c r="O217" i="3"/>
  <c r="P217" i="3"/>
  <c r="R217" i="3"/>
  <c r="E218" i="3"/>
  <c r="H218" i="3"/>
  <c r="J218" i="3"/>
  <c r="L218" i="3"/>
  <c r="D218" i="3"/>
  <c r="N218" i="3"/>
  <c r="O218" i="3"/>
  <c r="P218" i="3"/>
  <c r="R218" i="3"/>
  <c r="E219" i="3"/>
  <c r="H219" i="3"/>
  <c r="J219" i="3"/>
  <c r="L219" i="3"/>
  <c r="D219" i="3"/>
  <c r="N219" i="3"/>
  <c r="O219" i="3"/>
  <c r="P219" i="3"/>
  <c r="R219" i="3"/>
  <c r="E220" i="3"/>
  <c r="H220" i="3"/>
  <c r="J220" i="3"/>
  <c r="L220" i="3"/>
  <c r="D220" i="3"/>
  <c r="N220" i="3"/>
  <c r="O220" i="3"/>
  <c r="P220" i="3"/>
  <c r="R220" i="3"/>
  <c r="E221" i="3"/>
  <c r="H221" i="3"/>
  <c r="J221" i="3"/>
  <c r="L221" i="3"/>
  <c r="D221" i="3"/>
  <c r="N221" i="3"/>
  <c r="O221" i="3"/>
  <c r="P221" i="3"/>
  <c r="R221" i="3"/>
  <c r="E222" i="3"/>
  <c r="H222" i="3"/>
  <c r="J222" i="3"/>
  <c r="L222" i="3"/>
  <c r="D222" i="3"/>
  <c r="N222" i="3"/>
  <c r="O222" i="3"/>
  <c r="P222" i="3"/>
  <c r="R222" i="3"/>
  <c r="E223" i="3"/>
  <c r="H223" i="3"/>
  <c r="J223" i="3"/>
  <c r="L223" i="3"/>
  <c r="D223" i="3"/>
  <c r="N223" i="3"/>
  <c r="O223" i="3"/>
  <c r="P223" i="3"/>
  <c r="R223" i="3"/>
  <c r="E224" i="3"/>
  <c r="H224" i="3"/>
  <c r="J224" i="3"/>
  <c r="L224" i="3"/>
  <c r="D224" i="3"/>
  <c r="N224" i="3"/>
  <c r="O224" i="3"/>
  <c r="P224" i="3"/>
  <c r="R224" i="3"/>
  <c r="E225" i="3"/>
  <c r="H225" i="3"/>
  <c r="J225" i="3"/>
  <c r="L225" i="3"/>
  <c r="D225" i="3"/>
  <c r="N225" i="3"/>
  <c r="O225" i="3"/>
  <c r="P225" i="3"/>
  <c r="R225" i="3"/>
  <c r="E226" i="3"/>
  <c r="H226" i="3"/>
  <c r="J226" i="3"/>
  <c r="L226" i="3"/>
  <c r="D226" i="3"/>
  <c r="N226" i="3"/>
  <c r="O226" i="3"/>
  <c r="P226" i="3"/>
  <c r="R226" i="3"/>
  <c r="E227" i="3"/>
  <c r="H227" i="3"/>
  <c r="J227" i="3"/>
  <c r="L227" i="3"/>
  <c r="D227" i="3"/>
  <c r="N227" i="3"/>
  <c r="O227" i="3"/>
  <c r="P227" i="3"/>
  <c r="R227" i="3"/>
  <c r="E228" i="3"/>
  <c r="H228" i="3"/>
  <c r="J228" i="3"/>
  <c r="L228" i="3"/>
  <c r="D228" i="3"/>
  <c r="N228" i="3"/>
  <c r="O228" i="3"/>
  <c r="P228" i="3"/>
  <c r="R228" i="3"/>
  <c r="E229" i="3"/>
  <c r="H229" i="3"/>
  <c r="J229" i="3"/>
  <c r="L229" i="3"/>
  <c r="D229" i="3"/>
  <c r="N229" i="3"/>
  <c r="O229" i="3"/>
  <c r="P229" i="3"/>
  <c r="R229" i="3"/>
  <c r="E230" i="3"/>
  <c r="H230" i="3"/>
  <c r="J230" i="3"/>
  <c r="L230" i="3"/>
  <c r="D230" i="3"/>
  <c r="N230" i="3"/>
  <c r="O230" i="3"/>
  <c r="P230" i="3"/>
  <c r="R230" i="3"/>
  <c r="E231" i="3"/>
  <c r="H231" i="3"/>
  <c r="J231" i="3"/>
  <c r="L231" i="3"/>
  <c r="D231" i="3"/>
  <c r="N231" i="3"/>
  <c r="O231" i="3"/>
  <c r="P231" i="3"/>
  <c r="R231" i="3"/>
  <c r="E232" i="3"/>
  <c r="H232" i="3"/>
  <c r="J232" i="3"/>
  <c r="L232" i="3"/>
  <c r="D232" i="3"/>
  <c r="N232" i="3"/>
  <c r="O232" i="3"/>
  <c r="P232" i="3"/>
  <c r="R232" i="3"/>
  <c r="E233" i="3"/>
  <c r="H233" i="3"/>
  <c r="J233" i="3"/>
  <c r="L233" i="3"/>
  <c r="D233" i="3"/>
  <c r="N233" i="3"/>
  <c r="O233" i="3"/>
  <c r="P233" i="3"/>
  <c r="R233" i="3"/>
  <c r="E234" i="3"/>
  <c r="H234" i="3"/>
  <c r="J234" i="3"/>
  <c r="L234" i="3"/>
  <c r="D234" i="3"/>
  <c r="N234" i="3"/>
  <c r="O234" i="3"/>
  <c r="P234" i="3"/>
  <c r="R234" i="3"/>
  <c r="E235" i="3"/>
  <c r="H235" i="3"/>
  <c r="J235" i="3"/>
  <c r="L235" i="3"/>
  <c r="D235" i="3"/>
  <c r="N235" i="3"/>
  <c r="O235" i="3"/>
  <c r="P235" i="3"/>
  <c r="R235" i="3"/>
  <c r="E236" i="3"/>
  <c r="H236" i="3"/>
  <c r="J236" i="3"/>
  <c r="L236" i="3"/>
  <c r="D236" i="3"/>
  <c r="N236" i="3"/>
  <c r="O236" i="3"/>
  <c r="P236" i="3"/>
  <c r="R236" i="3"/>
  <c r="E237" i="3"/>
  <c r="H237" i="3"/>
  <c r="J237" i="3"/>
  <c r="L237" i="3"/>
  <c r="D237" i="3"/>
  <c r="N237" i="3"/>
  <c r="O237" i="3"/>
  <c r="P237" i="3"/>
  <c r="R237" i="3"/>
  <c r="E238" i="3"/>
  <c r="H238" i="3"/>
  <c r="J238" i="3"/>
  <c r="L238" i="3"/>
  <c r="D238" i="3"/>
  <c r="N238" i="3"/>
  <c r="O238" i="3"/>
  <c r="P238" i="3"/>
  <c r="R238" i="3"/>
  <c r="E239" i="3"/>
  <c r="H239" i="3"/>
  <c r="J239" i="3"/>
  <c r="L239" i="3"/>
  <c r="D239" i="3"/>
  <c r="N239" i="3"/>
  <c r="O239" i="3"/>
  <c r="P239" i="3"/>
  <c r="R239" i="3"/>
  <c r="E240" i="3"/>
  <c r="H240" i="3"/>
  <c r="J240" i="3"/>
  <c r="L240" i="3"/>
  <c r="D240" i="3"/>
  <c r="N240" i="3"/>
  <c r="O240" i="3"/>
  <c r="P240" i="3"/>
  <c r="R240" i="3"/>
  <c r="E241" i="3"/>
  <c r="H241" i="3"/>
  <c r="J241" i="3"/>
  <c r="L241" i="3"/>
  <c r="D241" i="3"/>
  <c r="N241" i="3"/>
  <c r="O241" i="3"/>
  <c r="P241" i="3"/>
  <c r="R241" i="3"/>
  <c r="E242" i="3"/>
  <c r="H242" i="3"/>
  <c r="J242" i="3"/>
  <c r="L242" i="3"/>
  <c r="D242" i="3"/>
  <c r="N242" i="3"/>
  <c r="O242" i="3"/>
  <c r="P242" i="3"/>
  <c r="R242" i="3"/>
  <c r="E243" i="3"/>
  <c r="H243" i="3"/>
  <c r="J243" i="3"/>
  <c r="L243" i="3"/>
  <c r="D243" i="3"/>
  <c r="N243" i="3"/>
  <c r="O243" i="3"/>
  <c r="P243" i="3"/>
  <c r="R243" i="3"/>
  <c r="E244" i="3"/>
  <c r="H244" i="3"/>
  <c r="J244" i="3"/>
  <c r="L244" i="3"/>
  <c r="D244" i="3"/>
  <c r="N244" i="3"/>
  <c r="O244" i="3"/>
  <c r="P244" i="3"/>
  <c r="R244" i="3"/>
  <c r="E245" i="3"/>
  <c r="H245" i="3"/>
  <c r="J245" i="3"/>
  <c r="L245" i="3"/>
  <c r="D245" i="3"/>
  <c r="N245" i="3"/>
  <c r="O245" i="3"/>
  <c r="P245" i="3"/>
  <c r="R245" i="3"/>
  <c r="E246" i="3"/>
  <c r="H246" i="3"/>
  <c r="J246" i="3"/>
  <c r="L246" i="3"/>
  <c r="D246" i="3"/>
  <c r="N246" i="3"/>
  <c r="O246" i="3"/>
  <c r="P246" i="3"/>
  <c r="R246" i="3"/>
  <c r="E247" i="3"/>
  <c r="H247" i="3"/>
  <c r="J247" i="3"/>
  <c r="L247" i="3"/>
  <c r="D247" i="3"/>
  <c r="N247" i="3"/>
  <c r="O247" i="3"/>
  <c r="P247" i="3"/>
  <c r="R247" i="3"/>
  <c r="E248" i="3"/>
  <c r="H248" i="3"/>
  <c r="J248" i="3"/>
  <c r="L248" i="3"/>
  <c r="D248" i="3"/>
  <c r="N248" i="3"/>
  <c r="O248" i="3"/>
  <c r="P248" i="3"/>
  <c r="R248" i="3"/>
  <c r="E249" i="3"/>
  <c r="H249" i="3"/>
  <c r="J249" i="3"/>
  <c r="L249" i="3"/>
  <c r="D249" i="3"/>
  <c r="N249" i="3"/>
  <c r="O249" i="3"/>
  <c r="P249" i="3"/>
  <c r="R249" i="3"/>
  <c r="E250" i="3"/>
  <c r="H250" i="3"/>
  <c r="J250" i="3"/>
  <c r="L250" i="3"/>
  <c r="D250" i="3"/>
  <c r="N250" i="3"/>
  <c r="O250" i="3"/>
  <c r="P250" i="3"/>
  <c r="R250" i="3"/>
  <c r="E251" i="3"/>
  <c r="H251" i="3"/>
  <c r="J251" i="3"/>
  <c r="L251" i="3"/>
  <c r="D251" i="3"/>
  <c r="N251" i="3"/>
  <c r="O251" i="3"/>
  <c r="P251" i="3"/>
  <c r="R251" i="3"/>
  <c r="E252" i="3"/>
  <c r="H252" i="3"/>
  <c r="J252" i="3"/>
  <c r="L252" i="3"/>
  <c r="D252" i="3"/>
  <c r="N252" i="3"/>
  <c r="O252" i="3"/>
  <c r="P252" i="3"/>
  <c r="R252" i="3"/>
  <c r="E253" i="3"/>
  <c r="H253" i="3"/>
  <c r="J253" i="3"/>
  <c r="L253" i="3"/>
  <c r="D253" i="3"/>
  <c r="N253" i="3"/>
  <c r="O253" i="3"/>
  <c r="P253" i="3"/>
  <c r="R253" i="3"/>
  <c r="E254" i="3"/>
  <c r="H254" i="3"/>
  <c r="J254" i="3"/>
  <c r="L254" i="3"/>
  <c r="D254" i="3"/>
  <c r="N254" i="3"/>
  <c r="O254" i="3"/>
  <c r="P254" i="3"/>
  <c r="R254" i="3"/>
  <c r="E255" i="3"/>
  <c r="H255" i="3"/>
  <c r="J255" i="3"/>
  <c r="L255" i="3"/>
  <c r="D255" i="3"/>
  <c r="N255" i="3"/>
  <c r="O255" i="3"/>
  <c r="P255" i="3"/>
  <c r="R255" i="3"/>
  <c r="E256" i="3"/>
  <c r="H256" i="3"/>
  <c r="J256" i="3"/>
  <c r="L256" i="3"/>
  <c r="D256" i="3"/>
  <c r="N256" i="3"/>
  <c r="O256" i="3"/>
  <c r="P256" i="3"/>
  <c r="R256" i="3"/>
  <c r="E257" i="3"/>
  <c r="H257" i="3"/>
  <c r="J257" i="3"/>
  <c r="L257" i="3"/>
  <c r="D257" i="3"/>
  <c r="N257" i="3"/>
  <c r="O257" i="3"/>
  <c r="P257" i="3"/>
  <c r="R257" i="3"/>
  <c r="E258" i="3"/>
  <c r="H258" i="3"/>
  <c r="J258" i="3"/>
  <c r="L258" i="3"/>
  <c r="D258" i="3"/>
  <c r="N258" i="3"/>
  <c r="O258" i="3"/>
  <c r="P258" i="3"/>
  <c r="R258" i="3"/>
  <c r="E259" i="3"/>
  <c r="H259" i="3"/>
  <c r="J259" i="3"/>
  <c r="L259" i="3"/>
  <c r="D259" i="3"/>
  <c r="N259" i="3"/>
  <c r="O259" i="3"/>
  <c r="P259" i="3"/>
  <c r="R259" i="3"/>
  <c r="E260" i="3"/>
  <c r="H260" i="3"/>
  <c r="J260" i="3"/>
  <c r="L260" i="3"/>
  <c r="D260" i="3"/>
  <c r="N260" i="3"/>
  <c r="O260" i="3"/>
  <c r="P260" i="3"/>
  <c r="R260" i="3"/>
  <c r="E261" i="3"/>
  <c r="H261" i="3"/>
  <c r="J261" i="3"/>
  <c r="L261" i="3"/>
  <c r="D261" i="3"/>
  <c r="N261" i="3"/>
  <c r="O261" i="3"/>
  <c r="P261" i="3"/>
  <c r="R261" i="3"/>
  <c r="E262" i="3"/>
  <c r="H262" i="3"/>
  <c r="J262" i="3"/>
  <c r="L262" i="3"/>
  <c r="D262" i="3"/>
  <c r="N262" i="3"/>
  <c r="O262" i="3"/>
  <c r="P262" i="3"/>
  <c r="R262" i="3"/>
  <c r="E263" i="3"/>
  <c r="H263" i="3"/>
  <c r="J263" i="3"/>
  <c r="L263" i="3"/>
  <c r="D263" i="3"/>
  <c r="N263" i="3"/>
  <c r="O263" i="3"/>
  <c r="P263" i="3"/>
  <c r="R263" i="3"/>
  <c r="E264" i="3"/>
  <c r="H264" i="3"/>
  <c r="J264" i="3"/>
  <c r="L264" i="3"/>
  <c r="D264" i="3"/>
  <c r="N264" i="3"/>
  <c r="O264" i="3"/>
  <c r="P264" i="3"/>
  <c r="R264" i="3"/>
  <c r="E265" i="3"/>
  <c r="H265" i="3"/>
  <c r="J265" i="3"/>
  <c r="L265" i="3"/>
  <c r="D265" i="3"/>
  <c r="N265" i="3"/>
  <c r="O265" i="3"/>
  <c r="P265" i="3"/>
  <c r="R265" i="3"/>
  <c r="E266" i="3"/>
  <c r="H266" i="3"/>
  <c r="J266" i="3"/>
  <c r="L266" i="3"/>
  <c r="D266" i="3"/>
  <c r="N266" i="3"/>
  <c r="O266" i="3"/>
  <c r="P266" i="3"/>
  <c r="R266" i="3"/>
  <c r="E267" i="3"/>
  <c r="H267" i="3"/>
  <c r="J267" i="3"/>
  <c r="L267" i="3"/>
  <c r="D267" i="3"/>
  <c r="N267" i="3"/>
  <c r="O267" i="3"/>
  <c r="P267" i="3"/>
  <c r="R267" i="3"/>
  <c r="E268" i="3"/>
  <c r="H268" i="3"/>
  <c r="J268" i="3"/>
  <c r="L268" i="3"/>
  <c r="D268" i="3"/>
  <c r="N268" i="3"/>
  <c r="O268" i="3"/>
  <c r="P268" i="3"/>
  <c r="R268" i="3"/>
  <c r="E269" i="3"/>
  <c r="H269" i="3"/>
  <c r="J269" i="3"/>
  <c r="L269" i="3"/>
  <c r="D269" i="3"/>
  <c r="N269" i="3"/>
  <c r="O269" i="3"/>
  <c r="P269" i="3"/>
  <c r="R269" i="3"/>
  <c r="E270" i="3"/>
  <c r="H270" i="3"/>
  <c r="J270" i="3"/>
  <c r="L270" i="3"/>
  <c r="D270" i="3"/>
  <c r="N270" i="3"/>
  <c r="O270" i="3"/>
  <c r="P270" i="3"/>
  <c r="R270" i="3"/>
  <c r="E271" i="3"/>
  <c r="H271" i="3"/>
  <c r="J271" i="3"/>
  <c r="L271" i="3"/>
  <c r="D271" i="3"/>
  <c r="N271" i="3"/>
  <c r="O271" i="3"/>
  <c r="P271" i="3"/>
  <c r="R271" i="3"/>
  <c r="E272" i="3"/>
  <c r="H272" i="3"/>
  <c r="J272" i="3"/>
  <c r="L272" i="3"/>
  <c r="D272" i="3"/>
  <c r="N272" i="3"/>
  <c r="O272" i="3"/>
  <c r="P272" i="3"/>
  <c r="R272" i="3"/>
  <c r="E273" i="3"/>
  <c r="H273" i="3"/>
  <c r="J273" i="3"/>
  <c r="L273" i="3"/>
  <c r="D273" i="3"/>
  <c r="N273" i="3"/>
  <c r="O273" i="3"/>
  <c r="P273" i="3"/>
  <c r="R273" i="3"/>
  <c r="E274" i="3"/>
  <c r="H274" i="3"/>
  <c r="J274" i="3"/>
  <c r="L274" i="3"/>
  <c r="D274" i="3"/>
  <c r="N274" i="3"/>
  <c r="O274" i="3"/>
  <c r="P274" i="3"/>
  <c r="R274" i="3"/>
  <c r="E275" i="3"/>
  <c r="H275" i="3"/>
  <c r="J275" i="3"/>
  <c r="L275" i="3"/>
  <c r="D275" i="3"/>
  <c r="N275" i="3"/>
  <c r="O275" i="3"/>
  <c r="P275" i="3"/>
  <c r="R275" i="3"/>
  <c r="E276" i="3"/>
  <c r="H276" i="3"/>
  <c r="J276" i="3"/>
  <c r="L276" i="3"/>
  <c r="D276" i="3"/>
  <c r="N276" i="3"/>
  <c r="O276" i="3"/>
  <c r="P276" i="3"/>
  <c r="R276" i="3"/>
  <c r="E277" i="3"/>
  <c r="H277" i="3"/>
  <c r="J277" i="3"/>
  <c r="L277" i="3"/>
  <c r="D277" i="3"/>
  <c r="N277" i="3"/>
  <c r="O277" i="3"/>
  <c r="P277" i="3"/>
  <c r="R277" i="3"/>
  <c r="E278" i="3"/>
  <c r="H278" i="3"/>
  <c r="J278" i="3"/>
  <c r="L278" i="3"/>
  <c r="D278" i="3"/>
  <c r="N278" i="3"/>
  <c r="O278" i="3"/>
  <c r="P278" i="3"/>
  <c r="R278" i="3"/>
  <c r="E279" i="3"/>
  <c r="H279" i="3"/>
  <c r="J279" i="3"/>
  <c r="L279" i="3"/>
  <c r="D279" i="3"/>
  <c r="N279" i="3"/>
  <c r="O279" i="3"/>
  <c r="P279" i="3"/>
  <c r="R279" i="3"/>
  <c r="E280" i="3"/>
  <c r="H280" i="3"/>
  <c r="J280" i="3"/>
  <c r="L280" i="3"/>
  <c r="D280" i="3"/>
  <c r="N280" i="3"/>
  <c r="O280" i="3"/>
  <c r="P280" i="3"/>
  <c r="R280" i="3"/>
  <c r="E281" i="3"/>
  <c r="H281" i="3"/>
  <c r="J281" i="3"/>
  <c r="L281" i="3"/>
  <c r="D281" i="3"/>
  <c r="N281" i="3"/>
  <c r="O281" i="3"/>
  <c r="P281" i="3"/>
  <c r="R281" i="3"/>
  <c r="E282" i="3"/>
  <c r="H282" i="3"/>
  <c r="J282" i="3"/>
  <c r="L282" i="3"/>
  <c r="D282" i="3"/>
  <c r="N282" i="3"/>
  <c r="O282" i="3"/>
  <c r="P282" i="3"/>
  <c r="R282" i="3"/>
  <c r="E283" i="3"/>
  <c r="H283" i="3"/>
  <c r="J283" i="3"/>
  <c r="L283" i="3"/>
  <c r="D283" i="3"/>
  <c r="N283" i="3"/>
  <c r="O283" i="3"/>
  <c r="P283" i="3"/>
  <c r="R283" i="3"/>
  <c r="E284" i="3"/>
  <c r="H284" i="3"/>
  <c r="J284" i="3"/>
  <c r="L284" i="3"/>
  <c r="D284" i="3"/>
  <c r="N284" i="3"/>
  <c r="O284" i="3"/>
  <c r="P284" i="3"/>
  <c r="R284" i="3"/>
  <c r="E285" i="3"/>
  <c r="H285" i="3"/>
  <c r="J285" i="3"/>
  <c r="L285" i="3"/>
  <c r="D285" i="3"/>
  <c r="N285" i="3"/>
  <c r="O285" i="3"/>
  <c r="P285" i="3"/>
  <c r="R285" i="3"/>
  <c r="E286" i="3"/>
  <c r="H286" i="3"/>
  <c r="J286" i="3"/>
  <c r="L286" i="3"/>
  <c r="D286" i="3"/>
  <c r="N286" i="3"/>
  <c r="O286" i="3"/>
  <c r="P286" i="3"/>
  <c r="R286" i="3"/>
  <c r="E287" i="3"/>
  <c r="H287" i="3"/>
  <c r="J287" i="3"/>
  <c r="L287" i="3"/>
  <c r="D287" i="3"/>
  <c r="N287" i="3"/>
  <c r="O287" i="3"/>
  <c r="P287" i="3"/>
  <c r="R287" i="3"/>
  <c r="E288" i="3"/>
  <c r="H288" i="3"/>
  <c r="J288" i="3"/>
  <c r="L288" i="3"/>
  <c r="D288" i="3"/>
  <c r="N288" i="3"/>
  <c r="O288" i="3"/>
  <c r="P288" i="3"/>
  <c r="R288" i="3"/>
  <c r="E289" i="3"/>
  <c r="H289" i="3"/>
  <c r="J289" i="3"/>
  <c r="L289" i="3"/>
  <c r="D289" i="3"/>
  <c r="N289" i="3"/>
  <c r="O289" i="3"/>
  <c r="P289" i="3"/>
  <c r="R289" i="3"/>
  <c r="E290" i="3"/>
  <c r="H290" i="3"/>
  <c r="J290" i="3"/>
  <c r="L290" i="3"/>
  <c r="D290" i="3"/>
  <c r="N290" i="3"/>
  <c r="O290" i="3"/>
  <c r="P290" i="3"/>
  <c r="R290" i="3"/>
  <c r="E291" i="3"/>
  <c r="H291" i="3"/>
  <c r="J291" i="3"/>
  <c r="L291" i="3"/>
  <c r="D291" i="3"/>
  <c r="N291" i="3"/>
  <c r="O291" i="3"/>
  <c r="P291" i="3"/>
  <c r="R291" i="3"/>
  <c r="E292" i="3"/>
  <c r="H292" i="3"/>
  <c r="J292" i="3"/>
  <c r="L292" i="3"/>
  <c r="D292" i="3"/>
  <c r="N292" i="3"/>
  <c r="O292" i="3"/>
  <c r="P292" i="3"/>
  <c r="R292" i="3"/>
  <c r="E293" i="3"/>
  <c r="H293" i="3"/>
  <c r="J293" i="3"/>
  <c r="L293" i="3"/>
  <c r="D293" i="3"/>
  <c r="N293" i="3"/>
  <c r="O293" i="3"/>
  <c r="P293" i="3"/>
  <c r="R293" i="3"/>
  <c r="E294" i="3"/>
  <c r="H294" i="3"/>
  <c r="J294" i="3"/>
  <c r="L294" i="3"/>
  <c r="D294" i="3"/>
  <c r="N294" i="3"/>
  <c r="O294" i="3"/>
  <c r="P294" i="3"/>
  <c r="R294" i="3"/>
  <c r="E295" i="3"/>
  <c r="H295" i="3"/>
  <c r="J295" i="3"/>
  <c r="L295" i="3"/>
  <c r="D295" i="3"/>
  <c r="N295" i="3"/>
  <c r="O295" i="3"/>
  <c r="P295" i="3"/>
  <c r="R295" i="3"/>
  <c r="E296" i="3"/>
  <c r="H296" i="3"/>
  <c r="J296" i="3"/>
  <c r="L296" i="3"/>
  <c r="D296" i="3"/>
  <c r="N296" i="3"/>
  <c r="O296" i="3"/>
  <c r="P296" i="3"/>
  <c r="R296" i="3"/>
  <c r="E297" i="3"/>
  <c r="H297" i="3"/>
  <c r="J297" i="3"/>
  <c r="L297" i="3"/>
  <c r="D297" i="3"/>
  <c r="N297" i="3"/>
  <c r="O297" i="3"/>
  <c r="P297" i="3"/>
  <c r="R297" i="3"/>
  <c r="E298" i="3"/>
  <c r="H298" i="3"/>
  <c r="J298" i="3"/>
  <c r="L298" i="3"/>
  <c r="D298" i="3"/>
  <c r="N298" i="3"/>
  <c r="O298" i="3"/>
  <c r="P298" i="3"/>
  <c r="R298" i="3"/>
  <c r="E299" i="3"/>
  <c r="H299" i="3"/>
  <c r="J299" i="3"/>
  <c r="L299" i="3"/>
  <c r="D299" i="3"/>
  <c r="N299" i="3"/>
  <c r="O299" i="3"/>
  <c r="P299" i="3"/>
  <c r="R299" i="3"/>
  <c r="E300" i="3"/>
  <c r="H300" i="3"/>
  <c r="J300" i="3"/>
  <c r="L300" i="3"/>
  <c r="D300" i="3"/>
  <c r="N300" i="3"/>
  <c r="O300" i="3"/>
  <c r="P300" i="3"/>
  <c r="R300" i="3"/>
  <c r="E301" i="3"/>
  <c r="H301" i="3"/>
  <c r="J301" i="3"/>
  <c r="L301" i="3"/>
  <c r="D301" i="3"/>
  <c r="N301" i="3"/>
  <c r="O301" i="3"/>
  <c r="P301" i="3"/>
  <c r="R301" i="3"/>
  <c r="E302" i="3"/>
  <c r="H302" i="3"/>
  <c r="J302" i="3"/>
  <c r="L302" i="3"/>
  <c r="D302" i="3"/>
  <c r="N302" i="3"/>
  <c r="O302" i="3"/>
  <c r="P302" i="3"/>
  <c r="R302" i="3"/>
  <c r="E303" i="3"/>
  <c r="H303" i="3"/>
  <c r="J303" i="3"/>
  <c r="L303" i="3"/>
  <c r="D303" i="3"/>
  <c r="N303" i="3"/>
  <c r="O303" i="3"/>
  <c r="P303" i="3"/>
  <c r="R303" i="3"/>
  <c r="E304" i="3"/>
  <c r="H304" i="3"/>
  <c r="J304" i="3"/>
  <c r="L304" i="3"/>
  <c r="D304" i="3"/>
  <c r="N304" i="3"/>
  <c r="O304" i="3"/>
  <c r="P304" i="3"/>
  <c r="R304" i="3"/>
  <c r="E305" i="3"/>
  <c r="H305" i="3"/>
  <c r="J305" i="3"/>
  <c r="L305" i="3"/>
  <c r="D305" i="3"/>
  <c r="N305" i="3"/>
  <c r="O305" i="3"/>
  <c r="P305" i="3"/>
  <c r="R305" i="3"/>
  <c r="E306" i="3"/>
  <c r="H306" i="3"/>
  <c r="J306" i="3"/>
  <c r="L306" i="3"/>
  <c r="D306" i="3"/>
  <c r="N306" i="3"/>
  <c r="O306" i="3"/>
  <c r="P306" i="3"/>
  <c r="R306" i="3"/>
  <c r="E307" i="3"/>
  <c r="H307" i="3"/>
  <c r="J307" i="3"/>
  <c r="L307" i="3"/>
  <c r="D307" i="3"/>
  <c r="N307" i="3"/>
  <c r="O307" i="3"/>
  <c r="P307" i="3"/>
  <c r="R307" i="3"/>
  <c r="E308" i="3"/>
  <c r="H308" i="3"/>
  <c r="J308" i="3"/>
  <c r="L308" i="3"/>
  <c r="D308" i="3"/>
  <c r="N308" i="3"/>
  <c r="O308" i="3"/>
  <c r="P308" i="3"/>
  <c r="R308" i="3"/>
  <c r="E309" i="3"/>
  <c r="H309" i="3"/>
  <c r="J309" i="3"/>
  <c r="L309" i="3"/>
  <c r="D309" i="3"/>
  <c r="N309" i="3"/>
  <c r="O309" i="3"/>
  <c r="P309" i="3"/>
  <c r="R309" i="3"/>
  <c r="E310" i="3"/>
  <c r="H310" i="3"/>
  <c r="J310" i="3"/>
  <c r="L310" i="3"/>
  <c r="D310" i="3"/>
  <c r="N310" i="3"/>
  <c r="O310" i="3"/>
  <c r="P310" i="3"/>
  <c r="R310" i="3"/>
  <c r="E311" i="3"/>
  <c r="H311" i="3"/>
  <c r="J311" i="3"/>
  <c r="L311" i="3"/>
  <c r="D311" i="3"/>
  <c r="N311" i="3"/>
  <c r="O311" i="3"/>
  <c r="P311" i="3"/>
  <c r="R311" i="3"/>
  <c r="E312" i="3"/>
  <c r="H312" i="3"/>
  <c r="J312" i="3"/>
  <c r="L312" i="3"/>
  <c r="D312" i="3"/>
  <c r="N312" i="3"/>
  <c r="O312" i="3"/>
  <c r="P312" i="3"/>
  <c r="R312" i="3"/>
  <c r="E313" i="3"/>
  <c r="H313" i="3"/>
  <c r="J313" i="3"/>
  <c r="L313" i="3"/>
  <c r="D313" i="3"/>
  <c r="N313" i="3"/>
  <c r="O313" i="3"/>
  <c r="P313" i="3"/>
  <c r="R313" i="3"/>
  <c r="E314" i="3"/>
  <c r="H314" i="3"/>
  <c r="J314" i="3"/>
  <c r="L314" i="3"/>
  <c r="D314" i="3"/>
  <c r="N314" i="3"/>
  <c r="O314" i="3"/>
  <c r="P314" i="3"/>
  <c r="R314" i="3"/>
  <c r="E315" i="3"/>
  <c r="H315" i="3"/>
  <c r="J315" i="3"/>
  <c r="L315" i="3"/>
  <c r="D315" i="3"/>
  <c r="N315" i="3"/>
  <c r="O315" i="3"/>
  <c r="P315" i="3"/>
  <c r="R315" i="3"/>
  <c r="E316" i="3"/>
  <c r="H316" i="3"/>
  <c r="J316" i="3"/>
  <c r="L316" i="3"/>
  <c r="D316" i="3"/>
  <c r="N316" i="3"/>
  <c r="O316" i="3"/>
  <c r="P316" i="3"/>
  <c r="R316" i="3"/>
  <c r="E317" i="3"/>
  <c r="H317" i="3"/>
  <c r="J317" i="3"/>
  <c r="L317" i="3"/>
  <c r="D317" i="3"/>
  <c r="N317" i="3"/>
  <c r="O317" i="3"/>
  <c r="P317" i="3"/>
  <c r="R317" i="3"/>
  <c r="E318" i="3"/>
  <c r="H318" i="3"/>
  <c r="J318" i="3"/>
  <c r="L318" i="3"/>
  <c r="D318" i="3"/>
  <c r="N318" i="3"/>
  <c r="O318" i="3"/>
  <c r="P318" i="3"/>
  <c r="R318" i="3"/>
  <c r="E319" i="3"/>
  <c r="H319" i="3"/>
  <c r="J319" i="3"/>
  <c r="L319" i="3"/>
  <c r="D319" i="3"/>
  <c r="N319" i="3"/>
  <c r="O319" i="3"/>
  <c r="P319" i="3"/>
  <c r="R319" i="3"/>
  <c r="E320" i="3"/>
  <c r="H320" i="3"/>
  <c r="J320" i="3"/>
  <c r="L320" i="3"/>
  <c r="D320" i="3"/>
  <c r="N320" i="3"/>
  <c r="O320" i="3"/>
  <c r="P320" i="3"/>
  <c r="R320" i="3"/>
  <c r="E321" i="3"/>
  <c r="H321" i="3"/>
  <c r="J321" i="3"/>
  <c r="L321" i="3"/>
  <c r="D321" i="3"/>
  <c r="N321" i="3"/>
  <c r="O321" i="3"/>
  <c r="P321" i="3"/>
  <c r="R321" i="3"/>
  <c r="E322" i="3"/>
  <c r="H322" i="3"/>
  <c r="J322" i="3"/>
  <c r="L322" i="3"/>
  <c r="D322" i="3"/>
  <c r="N322" i="3"/>
  <c r="O322" i="3"/>
  <c r="P322" i="3"/>
  <c r="R322" i="3"/>
  <c r="E323" i="3"/>
  <c r="H323" i="3"/>
  <c r="J323" i="3"/>
  <c r="L323" i="3"/>
  <c r="D323" i="3"/>
  <c r="N323" i="3"/>
  <c r="O323" i="3"/>
  <c r="P323" i="3"/>
  <c r="R323" i="3"/>
  <c r="E324" i="3"/>
  <c r="H324" i="3"/>
  <c r="J324" i="3"/>
  <c r="L324" i="3"/>
  <c r="D324" i="3"/>
  <c r="N324" i="3"/>
  <c r="O324" i="3"/>
  <c r="P324" i="3"/>
  <c r="R324" i="3"/>
  <c r="E325" i="3"/>
  <c r="H325" i="3"/>
  <c r="J325" i="3"/>
  <c r="L325" i="3"/>
  <c r="D325" i="3"/>
  <c r="N325" i="3"/>
  <c r="O325" i="3"/>
  <c r="P325" i="3"/>
  <c r="R325" i="3"/>
  <c r="E326" i="3"/>
  <c r="H326" i="3"/>
  <c r="J326" i="3"/>
  <c r="L326" i="3"/>
  <c r="D326" i="3"/>
  <c r="N326" i="3"/>
  <c r="O326" i="3"/>
  <c r="P326" i="3"/>
  <c r="R326" i="3"/>
  <c r="E327" i="3"/>
  <c r="H327" i="3"/>
  <c r="J327" i="3"/>
  <c r="L327" i="3"/>
  <c r="D327" i="3"/>
  <c r="N327" i="3"/>
  <c r="O327" i="3"/>
  <c r="P327" i="3"/>
  <c r="R327" i="3"/>
  <c r="E328" i="3"/>
  <c r="H328" i="3"/>
  <c r="J328" i="3"/>
  <c r="L328" i="3"/>
  <c r="D328" i="3"/>
  <c r="N328" i="3"/>
  <c r="O328" i="3"/>
  <c r="P328" i="3"/>
  <c r="R328" i="3"/>
  <c r="E329" i="3"/>
  <c r="H329" i="3"/>
  <c r="J329" i="3"/>
  <c r="L329" i="3"/>
  <c r="D329" i="3"/>
  <c r="N329" i="3"/>
  <c r="O329" i="3"/>
  <c r="P329" i="3"/>
  <c r="R329" i="3"/>
  <c r="E330" i="3"/>
  <c r="H330" i="3"/>
  <c r="J330" i="3"/>
  <c r="L330" i="3"/>
  <c r="D330" i="3"/>
  <c r="N330" i="3"/>
  <c r="O330" i="3"/>
  <c r="P330" i="3"/>
  <c r="R330" i="3"/>
  <c r="E331" i="3"/>
  <c r="H331" i="3"/>
  <c r="J331" i="3"/>
  <c r="L331" i="3"/>
  <c r="D331" i="3"/>
  <c r="N331" i="3"/>
  <c r="O331" i="3"/>
  <c r="P331" i="3"/>
  <c r="R331" i="3"/>
  <c r="E332" i="3"/>
  <c r="H332" i="3"/>
  <c r="J332" i="3"/>
  <c r="L332" i="3"/>
  <c r="D332" i="3"/>
  <c r="N332" i="3"/>
  <c r="O332" i="3"/>
  <c r="P332" i="3"/>
  <c r="R332" i="3"/>
  <c r="E333" i="3"/>
  <c r="H333" i="3"/>
  <c r="J333" i="3"/>
  <c r="L333" i="3"/>
  <c r="D333" i="3"/>
  <c r="N333" i="3"/>
  <c r="O333" i="3"/>
  <c r="P333" i="3"/>
  <c r="R333" i="3"/>
  <c r="E334" i="3"/>
  <c r="H334" i="3"/>
  <c r="J334" i="3"/>
  <c r="L334" i="3"/>
  <c r="D334" i="3"/>
  <c r="N334" i="3"/>
  <c r="O334" i="3"/>
  <c r="P334" i="3"/>
  <c r="R334" i="3"/>
  <c r="E335" i="3"/>
  <c r="H335" i="3"/>
  <c r="J335" i="3"/>
  <c r="L335" i="3"/>
  <c r="D335" i="3"/>
  <c r="N335" i="3"/>
  <c r="O335" i="3"/>
  <c r="P335" i="3"/>
  <c r="R335" i="3"/>
  <c r="E336" i="3"/>
  <c r="H336" i="3"/>
  <c r="J336" i="3"/>
  <c r="L336" i="3"/>
  <c r="D336" i="3"/>
  <c r="N336" i="3"/>
  <c r="O336" i="3"/>
  <c r="P336" i="3"/>
  <c r="R336" i="3"/>
  <c r="E337" i="3"/>
  <c r="H337" i="3"/>
  <c r="J337" i="3"/>
  <c r="L337" i="3"/>
  <c r="D337" i="3"/>
  <c r="N337" i="3"/>
  <c r="O337" i="3"/>
  <c r="P337" i="3"/>
  <c r="R337" i="3"/>
  <c r="E338" i="3"/>
  <c r="H338" i="3"/>
  <c r="J338" i="3"/>
  <c r="L338" i="3"/>
  <c r="D338" i="3"/>
  <c r="N338" i="3"/>
  <c r="O338" i="3"/>
  <c r="P338" i="3"/>
  <c r="R338" i="3"/>
  <c r="E339" i="3"/>
  <c r="H339" i="3"/>
  <c r="J339" i="3"/>
  <c r="L339" i="3"/>
  <c r="D339" i="3"/>
  <c r="N339" i="3"/>
  <c r="O339" i="3"/>
  <c r="P339" i="3"/>
  <c r="R339" i="3"/>
  <c r="E340" i="3"/>
  <c r="H340" i="3"/>
  <c r="J340" i="3"/>
  <c r="L340" i="3"/>
  <c r="D340" i="3"/>
  <c r="N340" i="3"/>
  <c r="O340" i="3"/>
  <c r="P340" i="3"/>
  <c r="R340" i="3"/>
  <c r="E341" i="3"/>
  <c r="H341" i="3"/>
  <c r="J341" i="3"/>
  <c r="L341" i="3"/>
  <c r="D341" i="3"/>
  <c r="N341" i="3"/>
  <c r="O341" i="3"/>
  <c r="P341" i="3"/>
  <c r="R341" i="3"/>
  <c r="E342" i="3"/>
  <c r="H342" i="3"/>
  <c r="J342" i="3"/>
  <c r="L342" i="3"/>
  <c r="D342" i="3"/>
  <c r="N342" i="3"/>
  <c r="O342" i="3"/>
  <c r="P342" i="3"/>
  <c r="R342" i="3"/>
  <c r="E343" i="3"/>
  <c r="H343" i="3"/>
  <c r="J343" i="3"/>
  <c r="L343" i="3"/>
  <c r="D343" i="3"/>
  <c r="N343" i="3"/>
  <c r="O343" i="3"/>
  <c r="P343" i="3"/>
  <c r="R343" i="3"/>
  <c r="E344" i="3"/>
  <c r="H344" i="3"/>
  <c r="J344" i="3"/>
  <c r="L344" i="3"/>
  <c r="D344" i="3"/>
  <c r="N344" i="3"/>
  <c r="O344" i="3"/>
  <c r="P344" i="3"/>
  <c r="R344" i="3"/>
  <c r="E345" i="3"/>
  <c r="H345" i="3"/>
  <c r="J345" i="3"/>
  <c r="L345" i="3"/>
  <c r="D345" i="3"/>
  <c r="N345" i="3"/>
  <c r="O345" i="3"/>
  <c r="P345" i="3"/>
  <c r="R345" i="3"/>
  <c r="E346" i="3"/>
  <c r="H346" i="3"/>
  <c r="J346" i="3"/>
  <c r="L346" i="3"/>
  <c r="D346" i="3"/>
  <c r="N346" i="3"/>
  <c r="O346" i="3"/>
  <c r="P346" i="3"/>
  <c r="R346" i="3"/>
  <c r="E347" i="3"/>
  <c r="H347" i="3"/>
  <c r="J347" i="3"/>
  <c r="L347" i="3"/>
  <c r="D347" i="3"/>
  <c r="N347" i="3"/>
  <c r="O347" i="3"/>
  <c r="P347" i="3"/>
  <c r="R347" i="3"/>
  <c r="E348" i="3"/>
  <c r="H348" i="3"/>
  <c r="J348" i="3"/>
  <c r="L348" i="3"/>
  <c r="D348" i="3"/>
  <c r="N348" i="3"/>
  <c r="O348" i="3"/>
  <c r="P348" i="3"/>
  <c r="R348" i="3"/>
  <c r="E349" i="3"/>
  <c r="H349" i="3"/>
  <c r="J349" i="3"/>
  <c r="L349" i="3"/>
  <c r="D349" i="3"/>
  <c r="N349" i="3"/>
  <c r="O349" i="3"/>
  <c r="P349" i="3"/>
  <c r="R349" i="3"/>
  <c r="E350" i="3"/>
  <c r="H350" i="3"/>
  <c r="J350" i="3"/>
  <c r="L350" i="3"/>
  <c r="D350" i="3"/>
  <c r="N350" i="3"/>
  <c r="O350" i="3"/>
  <c r="P350" i="3"/>
  <c r="R350" i="3"/>
  <c r="E351" i="3"/>
  <c r="H351" i="3"/>
  <c r="J351" i="3"/>
  <c r="L351" i="3"/>
  <c r="D351" i="3"/>
  <c r="N351" i="3"/>
  <c r="O351" i="3"/>
  <c r="P351" i="3"/>
  <c r="R351" i="3"/>
  <c r="E352" i="3"/>
  <c r="H352" i="3"/>
  <c r="J352" i="3"/>
  <c r="L352" i="3"/>
  <c r="D352" i="3"/>
  <c r="N352" i="3"/>
  <c r="O352" i="3"/>
  <c r="P352" i="3"/>
  <c r="R352" i="3"/>
  <c r="E353" i="3"/>
  <c r="H353" i="3"/>
  <c r="J353" i="3"/>
  <c r="L353" i="3"/>
  <c r="D353" i="3"/>
  <c r="N353" i="3"/>
  <c r="O353" i="3"/>
  <c r="P353" i="3"/>
  <c r="R353" i="3"/>
  <c r="E354" i="3"/>
  <c r="H354" i="3"/>
  <c r="J354" i="3"/>
  <c r="L354" i="3"/>
  <c r="D354" i="3"/>
  <c r="N354" i="3"/>
  <c r="O354" i="3"/>
  <c r="P354" i="3"/>
  <c r="R354" i="3"/>
  <c r="E355" i="3"/>
  <c r="H355" i="3"/>
  <c r="J355" i="3"/>
  <c r="L355" i="3"/>
  <c r="D355" i="3"/>
  <c r="N355" i="3"/>
  <c r="O355" i="3"/>
  <c r="P355" i="3"/>
  <c r="R355" i="3"/>
  <c r="E356" i="3"/>
  <c r="H356" i="3"/>
  <c r="J356" i="3"/>
  <c r="L356" i="3"/>
  <c r="D356" i="3"/>
  <c r="N356" i="3"/>
  <c r="O356" i="3"/>
  <c r="P356" i="3"/>
  <c r="R356" i="3"/>
  <c r="E357" i="3"/>
  <c r="H357" i="3"/>
  <c r="J357" i="3"/>
  <c r="L357" i="3"/>
  <c r="D357" i="3"/>
  <c r="N357" i="3"/>
  <c r="O357" i="3"/>
  <c r="P357" i="3"/>
  <c r="R357" i="3"/>
  <c r="E358" i="3"/>
  <c r="H358" i="3"/>
  <c r="J358" i="3"/>
  <c r="L358" i="3"/>
  <c r="D358" i="3"/>
  <c r="N358" i="3"/>
  <c r="O358" i="3"/>
  <c r="P358" i="3"/>
  <c r="R358" i="3"/>
  <c r="E359" i="3"/>
  <c r="H359" i="3"/>
  <c r="J359" i="3"/>
  <c r="L359" i="3"/>
  <c r="D359" i="3"/>
  <c r="N359" i="3"/>
  <c r="O359" i="3"/>
  <c r="P359" i="3"/>
  <c r="R359" i="3"/>
  <c r="E360" i="3"/>
  <c r="H360" i="3"/>
  <c r="J360" i="3"/>
  <c r="L360" i="3"/>
  <c r="D360" i="3"/>
  <c r="N360" i="3"/>
  <c r="O360" i="3"/>
  <c r="P360" i="3"/>
  <c r="R360" i="3"/>
  <c r="E361" i="3"/>
  <c r="H361" i="3"/>
  <c r="J361" i="3"/>
  <c r="L361" i="3"/>
  <c r="D361" i="3"/>
  <c r="N361" i="3"/>
  <c r="O361" i="3"/>
  <c r="P361" i="3"/>
  <c r="R361" i="3"/>
  <c r="E362" i="3"/>
  <c r="H362" i="3"/>
  <c r="J362" i="3"/>
  <c r="L362" i="3"/>
  <c r="D362" i="3"/>
  <c r="N362" i="3"/>
  <c r="O362" i="3"/>
  <c r="P362" i="3"/>
  <c r="R362" i="3"/>
  <c r="E363" i="3"/>
  <c r="H363" i="3"/>
  <c r="J363" i="3"/>
  <c r="L363" i="3"/>
  <c r="D363" i="3"/>
  <c r="N363" i="3"/>
  <c r="O363" i="3"/>
  <c r="P363" i="3"/>
  <c r="R363" i="3"/>
  <c r="E364" i="3"/>
  <c r="H364" i="3"/>
  <c r="J364" i="3"/>
  <c r="L364" i="3"/>
  <c r="D364" i="3"/>
  <c r="N364" i="3"/>
  <c r="O364" i="3"/>
  <c r="P364" i="3"/>
  <c r="R364" i="3"/>
  <c r="E365" i="3"/>
  <c r="H365" i="3"/>
  <c r="J365" i="3"/>
  <c r="L365" i="3"/>
  <c r="D365" i="3"/>
  <c r="N365" i="3"/>
  <c r="O365" i="3"/>
  <c r="P365" i="3"/>
  <c r="R365" i="3"/>
  <c r="E366" i="3"/>
  <c r="H366" i="3"/>
  <c r="J366" i="3"/>
  <c r="L366" i="3"/>
  <c r="D366" i="3"/>
  <c r="N366" i="3"/>
  <c r="O366" i="3"/>
  <c r="P366" i="3"/>
  <c r="R366" i="3"/>
  <c r="E367" i="3"/>
  <c r="H367" i="3"/>
  <c r="J367" i="3"/>
  <c r="L367" i="3"/>
  <c r="D367" i="3"/>
  <c r="N367" i="3"/>
  <c r="O367" i="3"/>
  <c r="P367" i="3"/>
  <c r="R367" i="3"/>
  <c r="E368" i="3"/>
  <c r="H368" i="3"/>
  <c r="J368" i="3"/>
  <c r="L368" i="3"/>
  <c r="D368" i="3"/>
  <c r="N368" i="3"/>
  <c r="O368" i="3"/>
  <c r="P368" i="3"/>
  <c r="R368" i="3"/>
  <c r="E369" i="3"/>
  <c r="H369" i="3"/>
  <c r="J369" i="3"/>
  <c r="L369" i="3"/>
  <c r="D369" i="3"/>
  <c r="N369" i="3"/>
  <c r="O369" i="3"/>
  <c r="P369" i="3"/>
  <c r="R369" i="3"/>
  <c r="E370" i="3"/>
  <c r="H370" i="3"/>
  <c r="J370" i="3"/>
  <c r="L370" i="3"/>
  <c r="D370" i="3"/>
  <c r="N370" i="3"/>
  <c r="O370" i="3"/>
  <c r="P370" i="3"/>
  <c r="R370" i="3"/>
  <c r="E371" i="3"/>
  <c r="H371" i="3"/>
  <c r="J371" i="3"/>
  <c r="L371" i="3"/>
  <c r="D371" i="3"/>
  <c r="N371" i="3"/>
  <c r="O371" i="3"/>
  <c r="P371" i="3"/>
  <c r="R371" i="3"/>
  <c r="E372" i="3"/>
  <c r="H372" i="3"/>
  <c r="J372" i="3"/>
  <c r="L372" i="3"/>
  <c r="D372" i="3"/>
  <c r="N372" i="3"/>
  <c r="O372" i="3"/>
  <c r="P372" i="3"/>
  <c r="R372" i="3"/>
  <c r="E373" i="3"/>
  <c r="H373" i="3"/>
  <c r="J373" i="3"/>
  <c r="L373" i="3"/>
  <c r="D373" i="3"/>
  <c r="N373" i="3"/>
  <c r="O373" i="3"/>
  <c r="P373" i="3"/>
  <c r="R373" i="3"/>
  <c r="E374" i="3"/>
  <c r="H374" i="3"/>
  <c r="J374" i="3"/>
  <c r="L374" i="3"/>
  <c r="D374" i="3"/>
  <c r="N374" i="3"/>
  <c r="O374" i="3"/>
  <c r="P374" i="3"/>
  <c r="R374" i="3"/>
  <c r="E375" i="3"/>
  <c r="H375" i="3"/>
  <c r="J375" i="3"/>
  <c r="L375" i="3"/>
  <c r="D375" i="3"/>
  <c r="N375" i="3"/>
  <c r="O375" i="3"/>
  <c r="P375" i="3"/>
  <c r="R375" i="3"/>
  <c r="E376" i="3"/>
  <c r="H376" i="3"/>
  <c r="J376" i="3"/>
  <c r="L376" i="3"/>
  <c r="D376" i="3"/>
  <c r="N376" i="3"/>
  <c r="O376" i="3"/>
  <c r="P376" i="3"/>
  <c r="R376" i="3"/>
  <c r="E377" i="3"/>
  <c r="H377" i="3"/>
  <c r="J377" i="3"/>
  <c r="L377" i="3"/>
  <c r="D377" i="3"/>
  <c r="N377" i="3"/>
  <c r="O377" i="3"/>
  <c r="P377" i="3"/>
  <c r="R377" i="3"/>
  <c r="E378" i="3"/>
  <c r="H378" i="3"/>
  <c r="J378" i="3"/>
  <c r="L378" i="3"/>
  <c r="D378" i="3"/>
  <c r="N378" i="3"/>
  <c r="O378" i="3"/>
  <c r="P378" i="3"/>
  <c r="R378" i="3"/>
  <c r="E379" i="3"/>
  <c r="H379" i="3"/>
  <c r="J379" i="3"/>
  <c r="L379" i="3"/>
  <c r="D379" i="3"/>
  <c r="N379" i="3"/>
  <c r="O379" i="3"/>
  <c r="P379" i="3"/>
  <c r="R379" i="3"/>
  <c r="E380" i="3"/>
  <c r="H380" i="3"/>
  <c r="J380" i="3"/>
  <c r="L380" i="3"/>
  <c r="D380" i="3"/>
  <c r="N380" i="3"/>
  <c r="O380" i="3"/>
  <c r="P380" i="3"/>
  <c r="R380" i="3"/>
  <c r="E381" i="3"/>
  <c r="H381" i="3"/>
  <c r="J381" i="3"/>
  <c r="L381" i="3"/>
  <c r="D381" i="3"/>
  <c r="N381" i="3"/>
  <c r="O381" i="3"/>
  <c r="P381" i="3"/>
  <c r="R381" i="3"/>
  <c r="E382" i="3"/>
  <c r="H382" i="3"/>
  <c r="J382" i="3"/>
  <c r="L382" i="3"/>
  <c r="D382" i="3"/>
  <c r="N382" i="3"/>
  <c r="O382" i="3"/>
  <c r="P382" i="3"/>
  <c r="R382" i="3"/>
  <c r="E383" i="3"/>
  <c r="H383" i="3"/>
  <c r="J383" i="3"/>
  <c r="L383" i="3"/>
  <c r="D383" i="3"/>
  <c r="N383" i="3"/>
  <c r="O383" i="3"/>
  <c r="P383" i="3"/>
  <c r="R383" i="3"/>
  <c r="E384" i="3"/>
  <c r="H384" i="3"/>
  <c r="J384" i="3"/>
  <c r="L384" i="3"/>
  <c r="D384" i="3"/>
  <c r="N384" i="3"/>
  <c r="O384" i="3"/>
  <c r="P384" i="3"/>
  <c r="R384" i="3"/>
  <c r="E385" i="3"/>
  <c r="H385" i="3"/>
  <c r="J385" i="3"/>
  <c r="L385" i="3"/>
  <c r="D385" i="3"/>
  <c r="N385" i="3"/>
  <c r="O385" i="3"/>
  <c r="P385" i="3"/>
  <c r="R385" i="3"/>
  <c r="E386" i="3"/>
  <c r="H386" i="3"/>
  <c r="J386" i="3"/>
  <c r="L386" i="3"/>
  <c r="D386" i="3"/>
  <c r="N386" i="3"/>
  <c r="O386" i="3"/>
  <c r="P386" i="3"/>
  <c r="R386" i="3"/>
  <c r="E387" i="3"/>
  <c r="H387" i="3"/>
  <c r="J387" i="3"/>
  <c r="L387" i="3"/>
  <c r="D387" i="3"/>
  <c r="N387" i="3"/>
  <c r="O387" i="3"/>
  <c r="P387" i="3"/>
  <c r="R387" i="3"/>
  <c r="E388" i="3"/>
  <c r="H388" i="3"/>
  <c r="J388" i="3"/>
  <c r="L388" i="3"/>
  <c r="D388" i="3"/>
  <c r="N388" i="3"/>
  <c r="O388" i="3"/>
  <c r="P388" i="3"/>
  <c r="R388" i="3"/>
  <c r="E389" i="3"/>
  <c r="H389" i="3"/>
  <c r="J389" i="3"/>
  <c r="L389" i="3"/>
  <c r="D389" i="3"/>
  <c r="N389" i="3"/>
  <c r="O389" i="3"/>
  <c r="P389" i="3"/>
  <c r="R389" i="3"/>
  <c r="E390" i="3"/>
  <c r="H390" i="3"/>
  <c r="J390" i="3"/>
  <c r="L390" i="3"/>
  <c r="D390" i="3"/>
  <c r="N390" i="3"/>
  <c r="O390" i="3"/>
  <c r="P390" i="3"/>
  <c r="R390" i="3"/>
  <c r="E391" i="3"/>
  <c r="H391" i="3"/>
  <c r="J391" i="3"/>
  <c r="L391" i="3"/>
  <c r="D391" i="3"/>
  <c r="N391" i="3"/>
  <c r="O391" i="3"/>
  <c r="P391" i="3"/>
  <c r="R391" i="3"/>
  <c r="E392" i="3"/>
  <c r="H392" i="3"/>
  <c r="J392" i="3"/>
  <c r="L392" i="3"/>
  <c r="D392" i="3"/>
  <c r="N392" i="3"/>
  <c r="O392" i="3"/>
  <c r="P392" i="3"/>
  <c r="R392" i="3"/>
  <c r="E393" i="3"/>
  <c r="H393" i="3"/>
  <c r="J393" i="3"/>
  <c r="L393" i="3"/>
  <c r="D393" i="3"/>
  <c r="N393" i="3"/>
  <c r="O393" i="3"/>
  <c r="P393" i="3"/>
  <c r="R393" i="3"/>
  <c r="E394" i="3"/>
  <c r="H394" i="3"/>
  <c r="J394" i="3"/>
  <c r="L394" i="3"/>
  <c r="D394" i="3"/>
  <c r="N394" i="3"/>
  <c r="O394" i="3"/>
  <c r="P394" i="3"/>
  <c r="R394" i="3"/>
  <c r="E395" i="3"/>
  <c r="H395" i="3"/>
  <c r="J395" i="3"/>
  <c r="L395" i="3"/>
  <c r="D395" i="3"/>
  <c r="N395" i="3"/>
  <c r="O395" i="3"/>
  <c r="P395" i="3"/>
  <c r="R395" i="3"/>
  <c r="E396" i="3"/>
  <c r="H396" i="3"/>
  <c r="J396" i="3"/>
  <c r="L396" i="3"/>
  <c r="D396" i="3"/>
  <c r="N396" i="3"/>
  <c r="O396" i="3"/>
  <c r="P396" i="3"/>
  <c r="R396" i="3"/>
  <c r="E397" i="3"/>
  <c r="H397" i="3"/>
  <c r="J397" i="3"/>
  <c r="L397" i="3"/>
  <c r="D397" i="3"/>
  <c r="N397" i="3"/>
  <c r="O397" i="3"/>
  <c r="P397" i="3"/>
  <c r="R397" i="3"/>
  <c r="E398" i="3"/>
  <c r="H398" i="3"/>
  <c r="J398" i="3"/>
  <c r="L398" i="3"/>
  <c r="D398" i="3"/>
  <c r="N398" i="3"/>
  <c r="O398" i="3"/>
  <c r="P398" i="3"/>
  <c r="R398" i="3"/>
  <c r="E399" i="3"/>
  <c r="H399" i="3"/>
  <c r="J399" i="3"/>
  <c r="L399" i="3"/>
  <c r="D399" i="3"/>
  <c r="N399" i="3"/>
  <c r="O399" i="3"/>
  <c r="P399" i="3"/>
  <c r="R399" i="3"/>
  <c r="E400" i="3"/>
  <c r="H400" i="3"/>
  <c r="J400" i="3"/>
  <c r="L400" i="3"/>
  <c r="D400" i="3"/>
  <c r="N400" i="3"/>
  <c r="O400" i="3"/>
  <c r="P400" i="3"/>
  <c r="R400" i="3"/>
  <c r="E401" i="3"/>
  <c r="H401" i="3"/>
  <c r="J401" i="3"/>
  <c r="L401" i="3"/>
  <c r="D401" i="3"/>
  <c r="N401" i="3"/>
  <c r="O401" i="3"/>
  <c r="P401" i="3"/>
  <c r="R401" i="3"/>
  <c r="E402" i="3"/>
  <c r="H402" i="3"/>
  <c r="J402" i="3"/>
  <c r="L402" i="3"/>
  <c r="D402" i="3"/>
  <c r="N402" i="3"/>
  <c r="O402" i="3"/>
  <c r="P402" i="3"/>
  <c r="R402" i="3"/>
  <c r="E403" i="3"/>
  <c r="H403" i="3"/>
  <c r="J403" i="3"/>
  <c r="L403" i="3"/>
  <c r="D403" i="3"/>
  <c r="N403" i="3"/>
  <c r="O403" i="3"/>
  <c r="P403" i="3"/>
  <c r="R403" i="3"/>
  <c r="E404" i="3"/>
  <c r="H404" i="3"/>
  <c r="J404" i="3"/>
  <c r="L404" i="3"/>
  <c r="D404" i="3"/>
  <c r="N404" i="3"/>
  <c r="O404" i="3"/>
  <c r="P404" i="3"/>
  <c r="R404" i="3"/>
  <c r="E405" i="3"/>
  <c r="H405" i="3"/>
  <c r="J405" i="3"/>
  <c r="L405" i="3"/>
  <c r="D405" i="3"/>
  <c r="N405" i="3"/>
  <c r="O405" i="3"/>
  <c r="P405" i="3"/>
  <c r="R405" i="3"/>
  <c r="E406" i="3"/>
  <c r="H406" i="3"/>
  <c r="J406" i="3"/>
  <c r="L406" i="3"/>
  <c r="D406" i="3"/>
  <c r="N406" i="3"/>
  <c r="O406" i="3"/>
  <c r="P406" i="3"/>
  <c r="R406" i="3"/>
  <c r="E407" i="3"/>
  <c r="H407" i="3"/>
  <c r="J407" i="3"/>
  <c r="L407" i="3"/>
  <c r="D407" i="3"/>
  <c r="N407" i="3"/>
  <c r="O407" i="3"/>
  <c r="P407" i="3"/>
  <c r="R407" i="3"/>
  <c r="E408" i="3"/>
  <c r="H408" i="3"/>
  <c r="J408" i="3"/>
  <c r="L408" i="3"/>
  <c r="D408" i="3"/>
  <c r="N408" i="3"/>
  <c r="O408" i="3"/>
  <c r="P408" i="3"/>
  <c r="R408" i="3"/>
  <c r="E409" i="3"/>
  <c r="H409" i="3"/>
  <c r="J409" i="3"/>
  <c r="L409" i="3"/>
  <c r="D409" i="3"/>
  <c r="N409" i="3"/>
  <c r="O409" i="3"/>
  <c r="P409" i="3"/>
  <c r="R409" i="3"/>
  <c r="E410" i="3"/>
  <c r="H410" i="3"/>
  <c r="J410" i="3"/>
  <c r="L410" i="3"/>
  <c r="D410" i="3"/>
  <c r="N410" i="3"/>
  <c r="O410" i="3"/>
  <c r="P410" i="3"/>
  <c r="R410" i="3"/>
  <c r="E411" i="3"/>
  <c r="H411" i="3"/>
  <c r="J411" i="3"/>
  <c r="L411" i="3"/>
  <c r="D411" i="3"/>
  <c r="N411" i="3"/>
  <c r="O411" i="3"/>
  <c r="P411" i="3"/>
  <c r="R411" i="3"/>
  <c r="E412" i="3"/>
  <c r="H412" i="3"/>
  <c r="J412" i="3"/>
  <c r="L412" i="3"/>
  <c r="D412" i="3"/>
  <c r="N412" i="3"/>
  <c r="O412" i="3"/>
  <c r="P412" i="3"/>
  <c r="R412" i="3"/>
  <c r="E413" i="3"/>
  <c r="H413" i="3"/>
  <c r="J413" i="3"/>
  <c r="L413" i="3"/>
  <c r="D413" i="3"/>
  <c r="N413" i="3"/>
  <c r="O413" i="3"/>
  <c r="P413" i="3"/>
  <c r="R413" i="3"/>
  <c r="E414" i="3"/>
  <c r="H414" i="3"/>
  <c r="J414" i="3"/>
  <c r="L414" i="3"/>
  <c r="D414" i="3"/>
  <c r="N414" i="3"/>
  <c r="O414" i="3"/>
  <c r="P414" i="3"/>
  <c r="R414" i="3"/>
  <c r="E415" i="3"/>
  <c r="H415" i="3"/>
  <c r="J415" i="3"/>
  <c r="L415" i="3"/>
  <c r="D415" i="3"/>
  <c r="N415" i="3"/>
  <c r="O415" i="3"/>
  <c r="P415" i="3"/>
  <c r="R415" i="3"/>
  <c r="E416" i="3"/>
  <c r="H416" i="3"/>
  <c r="J416" i="3"/>
  <c r="L416" i="3"/>
  <c r="D416" i="3"/>
  <c r="N416" i="3"/>
  <c r="O416" i="3"/>
  <c r="P416" i="3"/>
  <c r="R416" i="3"/>
  <c r="E417" i="3"/>
  <c r="H417" i="3"/>
  <c r="J417" i="3"/>
  <c r="L417" i="3"/>
  <c r="D417" i="3"/>
  <c r="N417" i="3"/>
  <c r="O417" i="3"/>
  <c r="P417" i="3"/>
  <c r="R417" i="3"/>
  <c r="E418" i="3"/>
  <c r="H418" i="3"/>
  <c r="J418" i="3"/>
  <c r="L418" i="3"/>
  <c r="D418" i="3"/>
  <c r="N418" i="3"/>
  <c r="O418" i="3"/>
  <c r="P418" i="3"/>
  <c r="R418" i="3"/>
  <c r="E419" i="3"/>
  <c r="H419" i="3"/>
  <c r="J419" i="3"/>
  <c r="L419" i="3"/>
  <c r="D419" i="3"/>
  <c r="N419" i="3"/>
  <c r="O419" i="3"/>
  <c r="P419" i="3"/>
  <c r="R419" i="3"/>
  <c r="E420" i="3"/>
  <c r="H420" i="3"/>
  <c r="J420" i="3"/>
  <c r="L420" i="3"/>
  <c r="D420" i="3"/>
  <c r="N420" i="3"/>
  <c r="O420" i="3"/>
  <c r="P420" i="3"/>
  <c r="R420" i="3"/>
  <c r="E421" i="3"/>
  <c r="H421" i="3"/>
  <c r="J421" i="3"/>
  <c r="L421" i="3"/>
  <c r="D421" i="3"/>
  <c r="N421" i="3"/>
  <c r="O421" i="3"/>
  <c r="P421" i="3"/>
  <c r="R421" i="3"/>
  <c r="E422" i="3"/>
  <c r="H422" i="3"/>
  <c r="J422" i="3"/>
  <c r="L422" i="3"/>
  <c r="D422" i="3"/>
  <c r="N422" i="3"/>
  <c r="O422" i="3"/>
  <c r="P422" i="3"/>
  <c r="R422" i="3"/>
  <c r="E423" i="3"/>
  <c r="H423" i="3"/>
  <c r="J423" i="3"/>
  <c r="L423" i="3"/>
  <c r="D423" i="3"/>
  <c r="N423" i="3"/>
  <c r="O423" i="3"/>
  <c r="P423" i="3"/>
  <c r="R423" i="3"/>
  <c r="E424" i="3"/>
  <c r="H424" i="3"/>
  <c r="J424" i="3"/>
  <c r="L424" i="3"/>
  <c r="D424" i="3"/>
  <c r="N424" i="3"/>
  <c r="O424" i="3"/>
  <c r="P424" i="3"/>
  <c r="R424" i="3"/>
  <c r="E425" i="3"/>
  <c r="H425" i="3"/>
  <c r="J425" i="3"/>
  <c r="L425" i="3"/>
  <c r="D425" i="3"/>
  <c r="N425" i="3"/>
  <c r="O425" i="3"/>
  <c r="P425" i="3"/>
  <c r="R425" i="3"/>
  <c r="E426" i="3"/>
  <c r="H426" i="3"/>
  <c r="J426" i="3"/>
  <c r="L426" i="3"/>
  <c r="D426" i="3"/>
  <c r="N426" i="3"/>
  <c r="O426" i="3"/>
  <c r="P426" i="3"/>
  <c r="R426" i="3"/>
  <c r="E427" i="3"/>
  <c r="H427" i="3"/>
  <c r="J427" i="3"/>
  <c r="L427" i="3"/>
  <c r="D427" i="3"/>
  <c r="N427" i="3"/>
  <c r="O427" i="3"/>
  <c r="P427" i="3"/>
  <c r="R427" i="3"/>
  <c r="E428" i="3"/>
  <c r="H428" i="3"/>
  <c r="J428" i="3"/>
  <c r="L428" i="3"/>
  <c r="D428" i="3"/>
  <c r="N428" i="3"/>
  <c r="O428" i="3"/>
  <c r="P428" i="3"/>
  <c r="R428" i="3"/>
  <c r="E429" i="3"/>
  <c r="H429" i="3"/>
  <c r="J429" i="3"/>
  <c r="L429" i="3"/>
  <c r="D429" i="3"/>
  <c r="N429" i="3"/>
  <c r="O429" i="3"/>
  <c r="P429" i="3"/>
  <c r="R429" i="3"/>
  <c r="E430" i="3"/>
  <c r="H430" i="3"/>
  <c r="J430" i="3"/>
  <c r="L430" i="3"/>
  <c r="D430" i="3"/>
  <c r="N430" i="3"/>
  <c r="O430" i="3"/>
  <c r="P430" i="3"/>
  <c r="R430" i="3"/>
  <c r="E431" i="3"/>
  <c r="H431" i="3"/>
  <c r="J431" i="3"/>
  <c r="L431" i="3"/>
  <c r="D431" i="3"/>
  <c r="N431" i="3"/>
  <c r="O431" i="3"/>
  <c r="P431" i="3"/>
  <c r="R431" i="3"/>
  <c r="E432" i="3"/>
  <c r="H432" i="3"/>
  <c r="J432" i="3"/>
  <c r="L432" i="3"/>
  <c r="D432" i="3"/>
  <c r="N432" i="3"/>
  <c r="O432" i="3"/>
  <c r="P432" i="3"/>
  <c r="R432" i="3"/>
  <c r="E433" i="3"/>
  <c r="H433" i="3"/>
  <c r="J433" i="3"/>
  <c r="L433" i="3"/>
  <c r="D433" i="3"/>
  <c r="N433" i="3"/>
  <c r="O433" i="3"/>
  <c r="P433" i="3"/>
  <c r="R433" i="3"/>
  <c r="E434" i="3"/>
  <c r="H434" i="3"/>
  <c r="J434" i="3"/>
  <c r="L434" i="3"/>
  <c r="D434" i="3"/>
  <c r="N434" i="3"/>
  <c r="O434" i="3"/>
  <c r="P434" i="3"/>
  <c r="R434" i="3"/>
  <c r="E435" i="3"/>
  <c r="H435" i="3"/>
  <c r="J435" i="3"/>
  <c r="L435" i="3"/>
  <c r="D435" i="3"/>
  <c r="N435" i="3"/>
  <c r="O435" i="3"/>
  <c r="P435" i="3"/>
  <c r="R435" i="3"/>
  <c r="E436" i="3"/>
  <c r="H436" i="3"/>
  <c r="J436" i="3"/>
  <c r="L436" i="3"/>
  <c r="D436" i="3"/>
  <c r="N436" i="3"/>
  <c r="O436" i="3"/>
  <c r="P436" i="3"/>
  <c r="R436" i="3"/>
  <c r="E437" i="3"/>
  <c r="H437" i="3"/>
  <c r="J437" i="3"/>
  <c r="L437" i="3"/>
  <c r="D437" i="3"/>
  <c r="N437" i="3"/>
  <c r="O437" i="3"/>
  <c r="P437" i="3"/>
  <c r="R437" i="3"/>
  <c r="E438" i="3"/>
  <c r="H438" i="3"/>
  <c r="J438" i="3"/>
  <c r="L438" i="3"/>
  <c r="D438" i="3"/>
  <c r="N438" i="3"/>
  <c r="O438" i="3"/>
  <c r="P438" i="3"/>
  <c r="R438" i="3"/>
  <c r="E439" i="3"/>
  <c r="H439" i="3"/>
  <c r="J439" i="3"/>
  <c r="L439" i="3"/>
  <c r="D439" i="3"/>
  <c r="N439" i="3"/>
  <c r="O439" i="3"/>
  <c r="P439" i="3"/>
  <c r="R439" i="3"/>
  <c r="E440" i="3"/>
  <c r="H440" i="3"/>
  <c r="J440" i="3"/>
  <c r="L440" i="3"/>
  <c r="D440" i="3"/>
  <c r="N440" i="3"/>
  <c r="O440" i="3"/>
  <c r="P440" i="3"/>
  <c r="R440" i="3"/>
  <c r="E441" i="3"/>
  <c r="H441" i="3"/>
  <c r="J441" i="3"/>
  <c r="L441" i="3"/>
  <c r="D441" i="3"/>
  <c r="N441" i="3"/>
  <c r="O441" i="3"/>
  <c r="P441" i="3"/>
  <c r="R441" i="3"/>
  <c r="E442" i="3"/>
  <c r="H442" i="3"/>
  <c r="J442" i="3"/>
  <c r="L442" i="3"/>
  <c r="D442" i="3"/>
  <c r="N442" i="3"/>
  <c r="O442" i="3"/>
  <c r="P442" i="3"/>
  <c r="R442" i="3"/>
  <c r="E443" i="3"/>
  <c r="H443" i="3"/>
  <c r="J443" i="3"/>
  <c r="L443" i="3"/>
  <c r="D443" i="3"/>
  <c r="N443" i="3"/>
  <c r="O443" i="3"/>
  <c r="P443" i="3"/>
  <c r="R443" i="3"/>
  <c r="E444" i="3"/>
  <c r="H444" i="3"/>
  <c r="J444" i="3"/>
  <c r="L444" i="3"/>
  <c r="D444" i="3"/>
  <c r="N444" i="3"/>
  <c r="O444" i="3"/>
  <c r="P444" i="3"/>
  <c r="R444" i="3"/>
  <c r="E445" i="3"/>
  <c r="H445" i="3"/>
  <c r="J445" i="3"/>
  <c r="L445" i="3"/>
  <c r="D445" i="3"/>
  <c r="N445" i="3"/>
  <c r="O445" i="3"/>
  <c r="P445" i="3"/>
  <c r="R445" i="3"/>
  <c r="E446" i="3"/>
  <c r="H446" i="3"/>
  <c r="J446" i="3"/>
  <c r="L446" i="3"/>
  <c r="D446" i="3"/>
  <c r="N446" i="3"/>
  <c r="O446" i="3"/>
  <c r="P446" i="3"/>
  <c r="R446" i="3"/>
  <c r="E447" i="3"/>
  <c r="H447" i="3"/>
  <c r="J447" i="3"/>
  <c r="L447" i="3"/>
  <c r="D447" i="3"/>
  <c r="N447" i="3"/>
  <c r="O447" i="3"/>
  <c r="P447" i="3"/>
  <c r="R447" i="3"/>
  <c r="E448" i="3"/>
  <c r="H448" i="3"/>
  <c r="J448" i="3"/>
  <c r="L448" i="3"/>
  <c r="D448" i="3"/>
  <c r="N448" i="3"/>
  <c r="O448" i="3"/>
  <c r="P448" i="3"/>
  <c r="R448" i="3"/>
  <c r="E449" i="3"/>
  <c r="H449" i="3"/>
  <c r="J449" i="3"/>
  <c r="L449" i="3"/>
  <c r="D449" i="3"/>
  <c r="N449" i="3"/>
  <c r="O449" i="3"/>
  <c r="P449" i="3"/>
  <c r="R449" i="3"/>
  <c r="E450" i="3"/>
  <c r="H450" i="3"/>
  <c r="J450" i="3"/>
  <c r="L450" i="3"/>
  <c r="D450" i="3"/>
  <c r="N450" i="3"/>
  <c r="O450" i="3"/>
  <c r="P450" i="3"/>
  <c r="R450" i="3"/>
  <c r="E451" i="3"/>
  <c r="H451" i="3"/>
  <c r="J451" i="3"/>
  <c r="L451" i="3"/>
  <c r="D451" i="3"/>
  <c r="N451" i="3"/>
  <c r="O451" i="3"/>
  <c r="P451" i="3"/>
  <c r="R451" i="3"/>
  <c r="E452" i="3"/>
  <c r="H452" i="3"/>
  <c r="J452" i="3"/>
  <c r="L452" i="3"/>
  <c r="D452" i="3"/>
  <c r="N452" i="3"/>
  <c r="O452" i="3"/>
  <c r="P452" i="3"/>
  <c r="R452" i="3"/>
  <c r="E453" i="3"/>
  <c r="H453" i="3"/>
  <c r="J453" i="3"/>
  <c r="L453" i="3"/>
  <c r="D453" i="3"/>
  <c r="N453" i="3"/>
  <c r="O453" i="3"/>
  <c r="P453" i="3"/>
  <c r="R453" i="3"/>
  <c r="E454" i="3"/>
  <c r="H454" i="3"/>
  <c r="J454" i="3"/>
  <c r="L454" i="3"/>
  <c r="D454" i="3"/>
  <c r="N454" i="3"/>
  <c r="O454" i="3"/>
  <c r="P454" i="3"/>
  <c r="R454" i="3"/>
  <c r="E455" i="3"/>
  <c r="H455" i="3"/>
  <c r="J455" i="3"/>
  <c r="L455" i="3"/>
  <c r="D455" i="3"/>
  <c r="N455" i="3"/>
  <c r="O455" i="3"/>
  <c r="P455" i="3"/>
  <c r="R455" i="3"/>
  <c r="E456" i="3"/>
  <c r="H456" i="3"/>
  <c r="J456" i="3"/>
  <c r="L456" i="3"/>
  <c r="D456" i="3"/>
  <c r="N456" i="3"/>
  <c r="O456" i="3"/>
  <c r="P456" i="3"/>
  <c r="R456" i="3"/>
  <c r="E457" i="3"/>
  <c r="H457" i="3"/>
  <c r="J457" i="3"/>
  <c r="L457" i="3"/>
  <c r="D457" i="3"/>
  <c r="N457" i="3"/>
  <c r="O457" i="3"/>
  <c r="P457" i="3"/>
  <c r="R457" i="3"/>
  <c r="E458" i="3"/>
  <c r="H458" i="3"/>
  <c r="J458" i="3"/>
  <c r="L458" i="3"/>
  <c r="D458" i="3"/>
  <c r="N458" i="3"/>
  <c r="O458" i="3"/>
  <c r="P458" i="3"/>
  <c r="R458" i="3"/>
  <c r="E459" i="3"/>
  <c r="H459" i="3"/>
  <c r="J459" i="3"/>
  <c r="L459" i="3"/>
  <c r="D459" i="3"/>
  <c r="N459" i="3"/>
  <c r="O459" i="3"/>
  <c r="P459" i="3"/>
  <c r="R459" i="3"/>
  <c r="E460" i="3"/>
  <c r="H460" i="3"/>
  <c r="J460" i="3"/>
  <c r="L460" i="3"/>
  <c r="D460" i="3"/>
  <c r="N460" i="3"/>
  <c r="O460" i="3"/>
  <c r="P460" i="3"/>
  <c r="R460" i="3"/>
  <c r="E461" i="3"/>
  <c r="H461" i="3"/>
  <c r="J461" i="3"/>
  <c r="L461" i="3"/>
  <c r="D461" i="3"/>
  <c r="N461" i="3"/>
  <c r="O461" i="3"/>
  <c r="P461" i="3"/>
  <c r="R461" i="3"/>
  <c r="E462" i="3"/>
  <c r="H462" i="3"/>
  <c r="J462" i="3"/>
  <c r="L462" i="3"/>
  <c r="D462" i="3"/>
  <c r="N462" i="3"/>
  <c r="O462" i="3"/>
  <c r="P462" i="3"/>
  <c r="R462" i="3"/>
  <c r="E463" i="3"/>
  <c r="H463" i="3"/>
  <c r="J463" i="3"/>
  <c r="L463" i="3"/>
  <c r="D463" i="3"/>
  <c r="N463" i="3"/>
  <c r="O463" i="3"/>
  <c r="P463" i="3"/>
  <c r="R463" i="3"/>
  <c r="E464" i="3"/>
  <c r="H464" i="3"/>
  <c r="J464" i="3"/>
  <c r="L464" i="3"/>
  <c r="D464" i="3"/>
  <c r="N464" i="3"/>
  <c r="O464" i="3"/>
  <c r="P464" i="3"/>
  <c r="R464" i="3"/>
  <c r="E465" i="3"/>
  <c r="H465" i="3"/>
  <c r="J465" i="3"/>
  <c r="L465" i="3"/>
  <c r="D465" i="3"/>
  <c r="N465" i="3"/>
  <c r="O465" i="3"/>
  <c r="P465" i="3"/>
  <c r="R465" i="3"/>
  <c r="E466" i="3"/>
  <c r="H466" i="3"/>
  <c r="J466" i="3"/>
  <c r="L466" i="3"/>
  <c r="D466" i="3"/>
  <c r="N466" i="3"/>
  <c r="O466" i="3"/>
  <c r="P466" i="3"/>
  <c r="R466" i="3"/>
  <c r="E467" i="3"/>
  <c r="H467" i="3"/>
  <c r="J467" i="3"/>
  <c r="L467" i="3"/>
  <c r="D467" i="3"/>
  <c r="N467" i="3"/>
  <c r="O467" i="3"/>
  <c r="P467" i="3"/>
  <c r="R467" i="3"/>
  <c r="E468" i="3"/>
  <c r="H468" i="3"/>
  <c r="J468" i="3"/>
  <c r="L468" i="3"/>
  <c r="D468" i="3"/>
  <c r="N468" i="3"/>
  <c r="O468" i="3"/>
  <c r="P468" i="3"/>
  <c r="R468" i="3"/>
  <c r="E469" i="3"/>
  <c r="H469" i="3"/>
  <c r="J469" i="3"/>
  <c r="L469" i="3"/>
  <c r="D469" i="3"/>
  <c r="N469" i="3"/>
  <c r="O469" i="3"/>
  <c r="P469" i="3"/>
  <c r="R469" i="3"/>
  <c r="E470" i="3"/>
  <c r="H470" i="3"/>
  <c r="J470" i="3"/>
  <c r="L470" i="3"/>
  <c r="D470" i="3"/>
  <c r="N470" i="3"/>
  <c r="O470" i="3"/>
  <c r="P470" i="3"/>
  <c r="R470" i="3"/>
  <c r="E471" i="3"/>
  <c r="H471" i="3"/>
  <c r="J471" i="3"/>
  <c r="L471" i="3"/>
  <c r="D471" i="3"/>
  <c r="N471" i="3"/>
  <c r="O471" i="3"/>
  <c r="P471" i="3"/>
  <c r="R471" i="3"/>
  <c r="E472" i="3"/>
  <c r="H472" i="3"/>
  <c r="J472" i="3"/>
  <c r="L472" i="3"/>
  <c r="D472" i="3"/>
  <c r="N472" i="3"/>
  <c r="O472" i="3"/>
  <c r="P472" i="3"/>
  <c r="R472" i="3"/>
  <c r="E473" i="3"/>
  <c r="H473" i="3"/>
  <c r="J473" i="3"/>
  <c r="L473" i="3"/>
  <c r="D473" i="3"/>
  <c r="N473" i="3"/>
  <c r="O473" i="3"/>
  <c r="P473" i="3"/>
  <c r="R473" i="3"/>
  <c r="E474" i="3"/>
  <c r="H474" i="3"/>
  <c r="J474" i="3"/>
  <c r="L474" i="3"/>
  <c r="D474" i="3"/>
  <c r="N474" i="3"/>
  <c r="O474" i="3"/>
  <c r="P474" i="3"/>
  <c r="R474" i="3"/>
  <c r="E475" i="3"/>
  <c r="H475" i="3"/>
  <c r="J475" i="3"/>
  <c r="L475" i="3"/>
  <c r="D475" i="3"/>
  <c r="N475" i="3"/>
  <c r="O475" i="3"/>
  <c r="P475" i="3"/>
  <c r="R475" i="3"/>
  <c r="E476" i="3"/>
  <c r="H476" i="3"/>
  <c r="J476" i="3"/>
  <c r="L476" i="3"/>
  <c r="D476" i="3"/>
  <c r="N476" i="3"/>
  <c r="O476" i="3"/>
  <c r="P476" i="3"/>
  <c r="R476" i="3"/>
  <c r="E477" i="3"/>
  <c r="H477" i="3"/>
  <c r="J477" i="3"/>
  <c r="L477" i="3"/>
  <c r="D477" i="3"/>
  <c r="N477" i="3"/>
  <c r="O477" i="3"/>
  <c r="P477" i="3"/>
  <c r="R477" i="3"/>
  <c r="E478" i="3"/>
  <c r="H478" i="3"/>
  <c r="J478" i="3"/>
  <c r="L478" i="3"/>
  <c r="D478" i="3"/>
  <c r="N478" i="3"/>
  <c r="O478" i="3"/>
  <c r="P478" i="3"/>
  <c r="R478" i="3"/>
  <c r="E479" i="3"/>
  <c r="H479" i="3"/>
  <c r="J479" i="3"/>
  <c r="L479" i="3"/>
  <c r="D479" i="3"/>
  <c r="N479" i="3"/>
  <c r="O479" i="3"/>
  <c r="P479" i="3"/>
  <c r="R479" i="3"/>
  <c r="E480" i="3"/>
  <c r="H480" i="3"/>
  <c r="J480" i="3"/>
  <c r="L480" i="3"/>
  <c r="D480" i="3"/>
  <c r="N480" i="3"/>
  <c r="O480" i="3"/>
  <c r="P480" i="3"/>
  <c r="R480" i="3"/>
  <c r="E481" i="3"/>
  <c r="H481" i="3"/>
  <c r="J481" i="3"/>
  <c r="L481" i="3"/>
  <c r="D481" i="3"/>
  <c r="N481" i="3"/>
  <c r="O481" i="3"/>
  <c r="P481" i="3"/>
  <c r="R481" i="3"/>
  <c r="E482" i="3"/>
  <c r="H482" i="3"/>
  <c r="J482" i="3"/>
  <c r="L482" i="3"/>
  <c r="D482" i="3"/>
  <c r="N482" i="3"/>
  <c r="O482" i="3"/>
  <c r="P482" i="3"/>
  <c r="R482" i="3"/>
  <c r="E483" i="3"/>
  <c r="H483" i="3"/>
  <c r="J483" i="3"/>
  <c r="L483" i="3"/>
  <c r="D483" i="3"/>
  <c r="N483" i="3"/>
  <c r="O483" i="3"/>
  <c r="P483" i="3"/>
  <c r="R483" i="3"/>
  <c r="E484" i="3"/>
  <c r="H484" i="3"/>
  <c r="J484" i="3"/>
  <c r="L484" i="3"/>
  <c r="D484" i="3"/>
  <c r="N484" i="3"/>
  <c r="O484" i="3"/>
  <c r="P484" i="3"/>
  <c r="R484" i="3"/>
  <c r="E485" i="3"/>
  <c r="H485" i="3"/>
  <c r="J485" i="3"/>
  <c r="L485" i="3"/>
  <c r="D485" i="3"/>
  <c r="N485" i="3"/>
  <c r="O485" i="3"/>
  <c r="P485" i="3"/>
  <c r="R485" i="3"/>
  <c r="E486" i="3"/>
  <c r="H486" i="3"/>
  <c r="J486" i="3"/>
  <c r="L486" i="3"/>
  <c r="D486" i="3"/>
  <c r="N486" i="3"/>
  <c r="O486" i="3"/>
  <c r="P486" i="3"/>
  <c r="R486" i="3"/>
  <c r="E487" i="3"/>
  <c r="H487" i="3"/>
  <c r="J487" i="3"/>
  <c r="L487" i="3"/>
  <c r="D487" i="3"/>
  <c r="N487" i="3"/>
  <c r="O487" i="3"/>
  <c r="P487" i="3"/>
  <c r="R487" i="3"/>
  <c r="E488" i="3"/>
  <c r="H488" i="3"/>
  <c r="J488" i="3"/>
  <c r="L488" i="3"/>
  <c r="D488" i="3"/>
  <c r="N488" i="3"/>
  <c r="O488" i="3"/>
  <c r="P488" i="3"/>
  <c r="R488" i="3"/>
  <c r="E489" i="3"/>
  <c r="H489" i="3"/>
  <c r="J489" i="3"/>
  <c r="L489" i="3"/>
  <c r="D489" i="3"/>
  <c r="N489" i="3"/>
  <c r="O489" i="3"/>
  <c r="P489" i="3"/>
  <c r="R489" i="3"/>
  <c r="E490" i="3"/>
  <c r="H490" i="3"/>
  <c r="J490" i="3"/>
  <c r="L490" i="3"/>
  <c r="D490" i="3"/>
  <c r="N490" i="3"/>
  <c r="O490" i="3"/>
  <c r="P490" i="3"/>
  <c r="R490" i="3"/>
  <c r="E491" i="3"/>
  <c r="H491" i="3"/>
  <c r="J491" i="3"/>
  <c r="L491" i="3"/>
  <c r="D491" i="3"/>
  <c r="N491" i="3"/>
  <c r="O491" i="3"/>
  <c r="P491" i="3"/>
  <c r="R491" i="3"/>
  <c r="E492" i="3"/>
  <c r="H492" i="3"/>
  <c r="J492" i="3"/>
  <c r="L492" i="3"/>
  <c r="D492" i="3"/>
  <c r="N492" i="3"/>
  <c r="O492" i="3"/>
  <c r="P492" i="3"/>
  <c r="R492" i="3"/>
  <c r="E493" i="3"/>
  <c r="H493" i="3"/>
  <c r="J493" i="3"/>
  <c r="L493" i="3"/>
  <c r="D493" i="3"/>
  <c r="N493" i="3"/>
  <c r="O493" i="3"/>
  <c r="P493" i="3"/>
  <c r="R493" i="3"/>
  <c r="E494" i="3"/>
  <c r="H494" i="3"/>
  <c r="J494" i="3"/>
  <c r="L494" i="3"/>
  <c r="D494" i="3"/>
  <c r="N494" i="3"/>
  <c r="O494" i="3"/>
  <c r="P494" i="3"/>
  <c r="R494" i="3"/>
  <c r="E495" i="3"/>
  <c r="H495" i="3"/>
  <c r="J495" i="3"/>
  <c r="L495" i="3"/>
  <c r="D495" i="3"/>
  <c r="N495" i="3"/>
  <c r="O495" i="3"/>
  <c r="P495" i="3"/>
  <c r="R495" i="3"/>
  <c r="E496" i="3"/>
  <c r="H496" i="3"/>
  <c r="J496" i="3"/>
  <c r="L496" i="3"/>
  <c r="D496" i="3"/>
  <c r="N496" i="3"/>
  <c r="O496" i="3"/>
  <c r="P496" i="3"/>
  <c r="R496" i="3"/>
  <c r="E497" i="3"/>
  <c r="H497" i="3"/>
  <c r="J497" i="3"/>
  <c r="L497" i="3"/>
  <c r="D497" i="3"/>
  <c r="N497" i="3"/>
  <c r="O497" i="3"/>
  <c r="P497" i="3"/>
  <c r="R497" i="3"/>
  <c r="E498" i="3"/>
  <c r="H498" i="3"/>
  <c r="J498" i="3"/>
  <c r="L498" i="3"/>
  <c r="D498" i="3"/>
  <c r="N498" i="3"/>
  <c r="O498" i="3"/>
  <c r="P498" i="3"/>
  <c r="R498" i="3"/>
  <c r="E499" i="3"/>
  <c r="H499" i="3"/>
  <c r="J499" i="3"/>
  <c r="L499" i="3"/>
  <c r="D499" i="3"/>
  <c r="N499" i="3"/>
  <c r="O499" i="3"/>
  <c r="P499" i="3"/>
  <c r="R499" i="3"/>
  <c r="E500" i="3"/>
  <c r="H500" i="3"/>
  <c r="J500" i="3"/>
  <c r="L500" i="3"/>
  <c r="D500" i="3"/>
  <c r="N500" i="3"/>
  <c r="O500" i="3"/>
  <c r="P500" i="3"/>
  <c r="R500" i="3"/>
  <c r="E501" i="3"/>
  <c r="H501" i="3"/>
  <c r="J501" i="3"/>
  <c r="L501" i="3"/>
  <c r="D501" i="3"/>
  <c r="N501" i="3"/>
  <c r="O501" i="3"/>
  <c r="P501" i="3"/>
  <c r="R501" i="3"/>
  <c r="E502" i="3"/>
  <c r="H502" i="3"/>
  <c r="J502" i="3"/>
  <c r="L502" i="3"/>
  <c r="D502" i="3"/>
  <c r="N502" i="3"/>
  <c r="O502" i="3"/>
  <c r="P502" i="3"/>
  <c r="R502" i="3"/>
  <c r="E503" i="3"/>
  <c r="H503" i="3"/>
  <c r="J503" i="3"/>
  <c r="L503" i="3"/>
  <c r="D503" i="3"/>
  <c r="N503" i="3"/>
  <c r="O503" i="3"/>
  <c r="P503" i="3"/>
  <c r="R503" i="3"/>
  <c r="E504" i="3"/>
  <c r="H504" i="3"/>
  <c r="J504" i="3"/>
  <c r="L504" i="3"/>
  <c r="D504" i="3"/>
  <c r="N504" i="3"/>
  <c r="O504" i="3"/>
  <c r="P504" i="3"/>
  <c r="R504" i="3"/>
  <c r="E505" i="3"/>
  <c r="H505" i="3"/>
  <c r="J505" i="3"/>
  <c r="L505" i="3"/>
  <c r="D505" i="3"/>
  <c r="N505" i="3"/>
  <c r="O505" i="3"/>
  <c r="P505" i="3"/>
  <c r="R505" i="3"/>
  <c r="E506" i="3"/>
  <c r="H506" i="3"/>
  <c r="J506" i="3"/>
  <c r="L506" i="3"/>
  <c r="D506" i="3"/>
  <c r="N506" i="3"/>
  <c r="O506" i="3"/>
  <c r="P506" i="3"/>
  <c r="R506" i="3"/>
  <c r="E507" i="3"/>
  <c r="H507" i="3"/>
  <c r="J507" i="3"/>
  <c r="L507" i="3"/>
  <c r="D507" i="3"/>
  <c r="N507" i="3"/>
  <c r="O507" i="3"/>
  <c r="P507" i="3"/>
  <c r="R507" i="3"/>
  <c r="E508" i="3"/>
  <c r="H508" i="3"/>
  <c r="J508" i="3"/>
  <c r="L508" i="3"/>
  <c r="D508" i="3"/>
  <c r="N508" i="3"/>
  <c r="O508" i="3"/>
  <c r="P508" i="3"/>
  <c r="R508" i="3"/>
  <c r="E509" i="3"/>
  <c r="H509" i="3"/>
  <c r="J509" i="3"/>
  <c r="L509" i="3"/>
  <c r="D509" i="3"/>
  <c r="N509" i="3"/>
  <c r="O509" i="3"/>
  <c r="P509" i="3"/>
  <c r="R509" i="3"/>
  <c r="E510" i="3"/>
  <c r="H510" i="3"/>
  <c r="J510" i="3"/>
  <c r="L510" i="3"/>
  <c r="D510" i="3"/>
  <c r="N510" i="3"/>
  <c r="O510" i="3"/>
  <c r="P510" i="3"/>
  <c r="R510" i="3"/>
  <c r="E511" i="3"/>
  <c r="H511" i="3"/>
  <c r="J511" i="3"/>
  <c r="L511" i="3"/>
  <c r="D511" i="3"/>
  <c r="N511" i="3"/>
  <c r="O511" i="3"/>
  <c r="P511" i="3"/>
  <c r="R511" i="3"/>
  <c r="E512" i="3"/>
  <c r="H512" i="3"/>
  <c r="J512" i="3"/>
  <c r="L512" i="3"/>
  <c r="D512" i="3"/>
  <c r="N512" i="3"/>
  <c r="O512" i="3"/>
  <c r="P512" i="3"/>
  <c r="R512" i="3"/>
  <c r="E513" i="3"/>
  <c r="H513" i="3"/>
  <c r="J513" i="3"/>
  <c r="L513" i="3"/>
  <c r="D513" i="3"/>
  <c r="N513" i="3"/>
  <c r="O513" i="3"/>
  <c r="P513" i="3"/>
  <c r="R513" i="3"/>
  <c r="E514" i="3"/>
  <c r="H514" i="3"/>
  <c r="J514" i="3"/>
  <c r="L514" i="3"/>
  <c r="D514" i="3"/>
  <c r="N514" i="3"/>
  <c r="O514" i="3"/>
  <c r="P514" i="3"/>
  <c r="R514" i="3"/>
  <c r="E515" i="3"/>
  <c r="H515" i="3"/>
  <c r="J515" i="3"/>
  <c r="L515" i="3"/>
  <c r="D515" i="3"/>
  <c r="N515" i="3"/>
  <c r="O515" i="3"/>
  <c r="P515" i="3"/>
  <c r="R515" i="3"/>
  <c r="E516" i="3"/>
  <c r="H516" i="3"/>
  <c r="J516" i="3"/>
  <c r="L516" i="3"/>
  <c r="D516" i="3"/>
  <c r="N516" i="3"/>
  <c r="O516" i="3"/>
  <c r="P516" i="3"/>
  <c r="R516" i="3"/>
  <c r="E517" i="3"/>
  <c r="H517" i="3"/>
  <c r="J517" i="3"/>
  <c r="L517" i="3"/>
  <c r="D517" i="3"/>
  <c r="N517" i="3"/>
  <c r="O517" i="3"/>
  <c r="P517" i="3"/>
  <c r="R517" i="3"/>
  <c r="E518" i="3"/>
  <c r="H518" i="3"/>
  <c r="J518" i="3"/>
  <c r="L518" i="3"/>
  <c r="D518" i="3"/>
  <c r="N518" i="3"/>
  <c r="O518" i="3"/>
  <c r="P518" i="3"/>
  <c r="R518" i="3"/>
  <c r="E519" i="3"/>
  <c r="H519" i="3"/>
  <c r="J519" i="3"/>
  <c r="L519" i="3"/>
  <c r="D519" i="3"/>
  <c r="N519" i="3"/>
  <c r="O519" i="3"/>
  <c r="P519" i="3"/>
  <c r="R519" i="3"/>
  <c r="E520" i="3"/>
  <c r="H520" i="3"/>
  <c r="J520" i="3"/>
  <c r="L520" i="3"/>
  <c r="D520" i="3"/>
  <c r="N520" i="3"/>
  <c r="O520" i="3"/>
  <c r="P520" i="3"/>
  <c r="R520" i="3"/>
  <c r="E521" i="3"/>
  <c r="H521" i="3"/>
  <c r="J521" i="3"/>
  <c r="L521" i="3"/>
  <c r="D521" i="3"/>
  <c r="N521" i="3"/>
  <c r="O521" i="3"/>
  <c r="P521" i="3"/>
  <c r="R521" i="3"/>
  <c r="E522" i="3"/>
  <c r="H522" i="3"/>
  <c r="J522" i="3"/>
  <c r="L522" i="3"/>
  <c r="D522" i="3"/>
  <c r="N522" i="3"/>
  <c r="O522" i="3"/>
  <c r="P522" i="3"/>
  <c r="R522" i="3"/>
  <c r="E523" i="3"/>
  <c r="H523" i="3"/>
  <c r="J523" i="3"/>
  <c r="L523" i="3"/>
  <c r="D523" i="3"/>
  <c r="N523" i="3"/>
  <c r="O523" i="3"/>
  <c r="P523" i="3"/>
  <c r="R523" i="3"/>
  <c r="E524" i="3"/>
  <c r="H524" i="3"/>
  <c r="J524" i="3"/>
  <c r="L524" i="3"/>
  <c r="D524" i="3"/>
  <c r="N524" i="3"/>
  <c r="O524" i="3"/>
  <c r="P524" i="3"/>
  <c r="R524" i="3"/>
  <c r="E525" i="3"/>
  <c r="H525" i="3"/>
  <c r="J525" i="3"/>
  <c r="L525" i="3"/>
  <c r="D525" i="3"/>
  <c r="N525" i="3"/>
  <c r="O525" i="3"/>
  <c r="P525" i="3"/>
  <c r="R525" i="3"/>
  <c r="E526" i="3"/>
  <c r="H526" i="3"/>
  <c r="J526" i="3"/>
  <c r="L526" i="3"/>
  <c r="D526" i="3"/>
  <c r="N526" i="3"/>
  <c r="O526" i="3"/>
  <c r="P526" i="3"/>
  <c r="R526" i="3"/>
  <c r="E527" i="3"/>
  <c r="H527" i="3"/>
  <c r="J527" i="3"/>
  <c r="L527" i="3"/>
  <c r="D527" i="3"/>
  <c r="N527" i="3"/>
  <c r="O527" i="3"/>
  <c r="P527" i="3"/>
  <c r="R527" i="3"/>
  <c r="E528" i="3"/>
  <c r="H528" i="3"/>
  <c r="J528" i="3"/>
  <c r="L528" i="3"/>
  <c r="D528" i="3"/>
  <c r="N528" i="3"/>
  <c r="O528" i="3"/>
  <c r="P528" i="3"/>
  <c r="R528" i="3"/>
  <c r="E529" i="3"/>
  <c r="H529" i="3"/>
  <c r="J529" i="3"/>
  <c r="L529" i="3"/>
  <c r="D529" i="3"/>
  <c r="N529" i="3"/>
  <c r="O529" i="3"/>
  <c r="P529" i="3"/>
  <c r="R529" i="3"/>
  <c r="E530" i="3"/>
  <c r="H530" i="3"/>
  <c r="J530" i="3"/>
  <c r="L530" i="3"/>
  <c r="D530" i="3"/>
  <c r="N530" i="3"/>
  <c r="O530" i="3"/>
  <c r="P530" i="3"/>
  <c r="R530" i="3"/>
  <c r="E531" i="3"/>
  <c r="H531" i="3"/>
  <c r="J531" i="3"/>
  <c r="L531" i="3"/>
  <c r="D531" i="3"/>
  <c r="N531" i="3"/>
  <c r="O531" i="3"/>
  <c r="P531" i="3"/>
  <c r="R531" i="3"/>
  <c r="E532" i="3"/>
  <c r="H532" i="3"/>
  <c r="J532" i="3"/>
  <c r="L532" i="3"/>
  <c r="D532" i="3"/>
  <c r="N532" i="3"/>
  <c r="O532" i="3"/>
  <c r="P532" i="3"/>
  <c r="R532" i="3"/>
  <c r="E533" i="3"/>
  <c r="H533" i="3"/>
  <c r="J533" i="3"/>
  <c r="L533" i="3"/>
  <c r="D533" i="3"/>
  <c r="N533" i="3"/>
  <c r="O533" i="3"/>
  <c r="P533" i="3"/>
  <c r="R533" i="3"/>
  <c r="E534" i="3"/>
  <c r="H534" i="3"/>
  <c r="J534" i="3"/>
  <c r="L534" i="3"/>
  <c r="D534" i="3"/>
  <c r="N534" i="3"/>
  <c r="O534" i="3"/>
  <c r="P534" i="3"/>
  <c r="R534" i="3"/>
  <c r="E535" i="3"/>
  <c r="H535" i="3"/>
  <c r="J535" i="3"/>
  <c r="L535" i="3"/>
  <c r="D535" i="3"/>
  <c r="N535" i="3"/>
  <c r="O535" i="3"/>
  <c r="P535" i="3"/>
  <c r="R535" i="3"/>
  <c r="E536" i="3"/>
  <c r="H536" i="3"/>
  <c r="J536" i="3"/>
  <c r="L536" i="3"/>
  <c r="D536" i="3"/>
  <c r="N536" i="3"/>
  <c r="O536" i="3"/>
  <c r="P536" i="3"/>
  <c r="R536" i="3"/>
  <c r="E537" i="3"/>
  <c r="H537" i="3"/>
  <c r="J537" i="3"/>
  <c r="L537" i="3"/>
  <c r="D537" i="3"/>
  <c r="N537" i="3"/>
  <c r="O537" i="3"/>
  <c r="P537" i="3"/>
  <c r="R537" i="3"/>
  <c r="E538" i="3"/>
  <c r="H538" i="3"/>
  <c r="J538" i="3"/>
  <c r="L538" i="3"/>
  <c r="D538" i="3"/>
  <c r="N538" i="3"/>
  <c r="O538" i="3"/>
  <c r="P538" i="3"/>
  <c r="R538" i="3"/>
  <c r="E539" i="3"/>
  <c r="H539" i="3"/>
  <c r="J539" i="3"/>
  <c r="L539" i="3"/>
  <c r="D539" i="3"/>
  <c r="N539" i="3"/>
  <c r="O539" i="3"/>
  <c r="P539" i="3"/>
  <c r="R539" i="3"/>
  <c r="E540" i="3"/>
  <c r="H540" i="3"/>
  <c r="J540" i="3"/>
  <c r="L540" i="3"/>
  <c r="D540" i="3"/>
  <c r="N540" i="3"/>
  <c r="O540" i="3"/>
  <c r="P540" i="3"/>
  <c r="R540" i="3"/>
  <c r="E541" i="3"/>
  <c r="H541" i="3"/>
  <c r="J541" i="3"/>
  <c r="L541" i="3"/>
  <c r="D541" i="3"/>
  <c r="N541" i="3"/>
  <c r="O541" i="3"/>
  <c r="P541" i="3"/>
  <c r="R541" i="3"/>
  <c r="E542" i="3"/>
  <c r="H542" i="3"/>
  <c r="J542" i="3"/>
  <c r="L542" i="3"/>
  <c r="D542" i="3"/>
  <c r="N542" i="3"/>
  <c r="O542" i="3"/>
  <c r="P542" i="3"/>
  <c r="R542" i="3"/>
  <c r="E543" i="3"/>
  <c r="H543" i="3"/>
  <c r="J543" i="3"/>
  <c r="L543" i="3"/>
  <c r="D543" i="3"/>
  <c r="N543" i="3"/>
  <c r="O543" i="3"/>
  <c r="P543" i="3"/>
  <c r="R543" i="3"/>
  <c r="E544" i="3"/>
  <c r="H544" i="3"/>
  <c r="J544" i="3"/>
  <c r="L544" i="3"/>
  <c r="D544" i="3"/>
  <c r="N544" i="3"/>
  <c r="O544" i="3"/>
  <c r="P544" i="3"/>
  <c r="R544" i="3"/>
  <c r="E545" i="3"/>
  <c r="H545" i="3"/>
  <c r="J545" i="3"/>
  <c r="L545" i="3"/>
  <c r="D545" i="3"/>
  <c r="N545" i="3"/>
  <c r="O545" i="3"/>
  <c r="P545" i="3"/>
  <c r="R545" i="3"/>
  <c r="E546" i="3"/>
  <c r="H546" i="3"/>
  <c r="J546" i="3"/>
  <c r="L546" i="3"/>
  <c r="D546" i="3"/>
  <c r="N546" i="3"/>
  <c r="O546" i="3"/>
  <c r="P546" i="3"/>
  <c r="R546" i="3"/>
  <c r="E547" i="3"/>
  <c r="H547" i="3"/>
  <c r="J547" i="3"/>
  <c r="L547" i="3"/>
  <c r="D547" i="3"/>
  <c r="N547" i="3"/>
  <c r="O547" i="3"/>
  <c r="P547" i="3"/>
  <c r="R547" i="3"/>
  <c r="E548" i="3"/>
  <c r="H548" i="3"/>
  <c r="J548" i="3"/>
  <c r="L548" i="3"/>
  <c r="D548" i="3"/>
  <c r="N548" i="3"/>
  <c r="O548" i="3"/>
  <c r="P548" i="3"/>
  <c r="R548" i="3"/>
  <c r="E549" i="3"/>
  <c r="H549" i="3"/>
  <c r="J549" i="3"/>
  <c r="L549" i="3"/>
  <c r="D549" i="3"/>
  <c r="N549" i="3"/>
  <c r="O549" i="3"/>
  <c r="P549" i="3"/>
  <c r="R549" i="3"/>
  <c r="E550" i="3"/>
  <c r="H550" i="3"/>
  <c r="J550" i="3"/>
  <c r="L550" i="3"/>
  <c r="D550" i="3"/>
  <c r="N550" i="3"/>
  <c r="O550" i="3"/>
  <c r="P550" i="3"/>
  <c r="R550" i="3"/>
  <c r="E551" i="3"/>
  <c r="H551" i="3"/>
  <c r="J551" i="3"/>
  <c r="L551" i="3"/>
  <c r="D551" i="3"/>
  <c r="N551" i="3"/>
  <c r="O551" i="3"/>
  <c r="P551" i="3"/>
  <c r="R551" i="3"/>
  <c r="E552" i="3"/>
  <c r="H552" i="3"/>
  <c r="J552" i="3"/>
  <c r="L552" i="3"/>
  <c r="D552" i="3"/>
  <c r="N552" i="3"/>
  <c r="O552" i="3"/>
  <c r="P552" i="3"/>
  <c r="R552" i="3"/>
  <c r="E553" i="3"/>
  <c r="H553" i="3"/>
  <c r="J553" i="3"/>
  <c r="L553" i="3"/>
  <c r="D553" i="3"/>
  <c r="N553" i="3"/>
  <c r="O553" i="3"/>
  <c r="P553" i="3"/>
  <c r="R553" i="3"/>
  <c r="E554" i="3"/>
  <c r="H554" i="3"/>
  <c r="J554" i="3"/>
  <c r="L554" i="3"/>
  <c r="D554" i="3"/>
  <c r="N554" i="3"/>
  <c r="O554" i="3"/>
  <c r="P554" i="3"/>
  <c r="R554" i="3"/>
  <c r="E555" i="3"/>
  <c r="H555" i="3"/>
  <c r="J555" i="3"/>
  <c r="L555" i="3"/>
  <c r="D555" i="3"/>
  <c r="N555" i="3"/>
  <c r="O555" i="3"/>
  <c r="P555" i="3"/>
  <c r="R555" i="3"/>
  <c r="E556" i="3"/>
  <c r="H556" i="3"/>
  <c r="J556" i="3"/>
  <c r="L556" i="3"/>
  <c r="D556" i="3"/>
  <c r="N556" i="3"/>
  <c r="O556" i="3"/>
  <c r="P556" i="3"/>
  <c r="R556" i="3"/>
  <c r="E557" i="3"/>
  <c r="H557" i="3"/>
  <c r="J557" i="3"/>
  <c r="L557" i="3"/>
  <c r="D557" i="3"/>
  <c r="N557" i="3"/>
  <c r="O557" i="3"/>
  <c r="P557" i="3"/>
  <c r="R557" i="3"/>
  <c r="E558" i="3"/>
  <c r="H558" i="3"/>
  <c r="J558" i="3"/>
  <c r="L558" i="3"/>
  <c r="D558" i="3"/>
  <c r="N558" i="3"/>
  <c r="O558" i="3"/>
  <c r="P558" i="3"/>
  <c r="R558" i="3"/>
  <c r="E559" i="3"/>
  <c r="H559" i="3"/>
  <c r="J559" i="3"/>
  <c r="L559" i="3"/>
  <c r="D559" i="3"/>
  <c r="N559" i="3"/>
  <c r="O559" i="3"/>
  <c r="P559" i="3"/>
  <c r="R559" i="3"/>
  <c r="E560" i="3"/>
  <c r="H560" i="3"/>
  <c r="J560" i="3"/>
  <c r="L560" i="3"/>
  <c r="D560" i="3"/>
  <c r="N560" i="3"/>
  <c r="O560" i="3"/>
  <c r="P560" i="3"/>
  <c r="R560" i="3"/>
  <c r="E561" i="3"/>
  <c r="H561" i="3"/>
  <c r="J561" i="3"/>
  <c r="L561" i="3"/>
  <c r="D561" i="3"/>
  <c r="N561" i="3"/>
  <c r="O561" i="3"/>
  <c r="P561" i="3"/>
  <c r="R561" i="3"/>
  <c r="E562" i="3"/>
  <c r="H562" i="3"/>
  <c r="J562" i="3"/>
  <c r="L562" i="3"/>
  <c r="D562" i="3"/>
  <c r="N562" i="3"/>
  <c r="O562" i="3"/>
  <c r="P562" i="3"/>
  <c r="R562" i="3"/>
  <c r="E563" i="3"/>
  <c r="H563" i="3"/>
  <c r="J563" i="3"/>
  <c r="L563" i="3"/>
  <c r="D563" i="3"/>
  <c r="N563" i="3"/>
  <c r="O563" i="3"/>
  <c r="P563" i="3"/>
  <c r="R563" i="3"/>
  <c r="E564" i="3"/>
  <c r="H564" i="3"/>
  <c r="J564" i="3"/>
  <c r="L564" i="3"/>
  <c r="D564" i="3"/>
  <c r="N564" i="3"/>
  <c r="O564" i="3"/>
  <c r="P564" i="3"/>
  <c r="R564" i="3"/>
  <c r="E565" i="3"/>
  <c r="H565" i="3"/>
  <c r="J565" i="3"/>
  <c r="L565" i="3"/>
  <c r="D565" i="3"/>
  <c r="N565" i="3"/>
  <c r="O565" i="3"/>
  <c r="P565" i="3"/>
  <c r="R565" i="3"/>
  <c r="E566" i="3"/>
  <c r="H566" i="3"/>
  <c r="J566" i="3"/>
  <c r="L566" i="3"/>
  <c r="D566" i="3"/>
  <c r="N566" i="3"/>
  <c r="O566" i="3"/>
  <c r="P566" i="3"/>
  <c r="R566" i="3"/>
  <c r="E567" i="3"/>
  <c r="H567" i="3"/>
  <c r="J567" i="3"/>
  <c r="L567" i="3"/>
  <c r="D567" i="3"/>
  <c r="N567" i="3"/>
  <c r="O567" i="3"/>
  <c r="P567" i="3"/>
  <c r="R567" i="3"/>
  <c r="E568" i="3"/>
  <c r="H568" i="3"/>
  <c r="J568" i="3"/>
  <c r="L568" i="3"/>
  <c r="D568" i="3"/>
  <c r="N568" i="3"/>
  <c r="O568" i="3"/>
  <c r="P568" i="3"/>
  <c r="R568" i="3"/>
  <c r="E569" i="3"/>
  <c r="H569" i="3"/>
  <c r="J569" i="3"/>
  <c r="L569" i="3"/>
  <c r="D569" i="3"/>
  <c r="N569" i="3"/>
  <c r="O569" i="3"/>
  <c r="P569" i="3"/>
  <c r="R569" i="3"/>
  <c r="E570" i="3"/>
  <c r="H570" i="3"/>
  <c r="J570" i="3"/>
  <c r="L570" i="3"/>
  <c r="D570" i="3"/>
  <c r="N570" i="3"/>
  <c r="O570" i="3"/>
  <c r="P570" i="3"/>
  <c r="R570" i="3"/>
  <c r="E571" i="3"/>
  <c r="H571" i="3"/>
  <c r="J571" i="3"/>
  <c r="L571" i="3"/>
  <c r="D571" i="3"/>
  <c r="N571" i="3"/>
  <c r="O571" i="3"/>
  <c r="P571" i="3"/>
  <c r="R571" i="3"/>
  <c r="E572" i="3"/>
  <c r="H572" i="3"/>
  <c r="J572" i="3"/>
  <c r="L572" i="3"/>
  <c r="D572" i="3"/>
  <c r="N572" i="3"/>
  <c r="O572" i="3"/>
  <c r="P572" i="3"/>
  <c r="R572" i="3"/>
  <c r="E573" i="3"/>
  <c r="H573" i="3"/>
  <c r="J573" i="3"/>
  <c r="L573" i="3"/>
  <c r="D573" i="3"/>
  <c r="N573" i="3"/>
  <c r="O573" i="3"/>
  <c r="P573" i="3"/>
  <c r="R573" i="3"/>
  <c r="E574" i="3"/>
  <c r="H574" i="3"/>
  <c r="J574" i="3"/>
  <c r="L574" i="3"/>
  <c r="D574" i="3"/>
  <c r="N574" i="3"/>
  <c r="O574" i="3"/>
  <c r="P574" i="3"/>
  <c r="R574" i="3"/>
  <c r="E575" i="3"/>
  <c r="H575" i="3"/>
  <c r="J575" i="3"/>
  <c r="L575" i="3"/>
  <c r="D575" i="3"/>
  <c r="N575" i="3"/>
  <c r="O575" i="3"/>
  <c r="P575" i="3"/>
  <c r="R575" i="3"/>
  <c r="E576" i="3"/>
  <c r="H576" i="3"/>
  <c r="J576" i="3"/>
  <c r="L576" i="3"/>
  <c r="D576" i="3"/>
  <c r="N576" i="3"/>
  <c r="O576" i="3"/>
  <c r="P576" i="3"/>
  <c r="R576" i="3"/>
  <c r="E577" i="3"/>
  <c r="H577" i="3"/>
  <c r="J577" i="3"/>
  <c r="L577" i="3"/>
  <c r="D577" i="3"/>
  <c r="N577" i="3"/>
  <c r="O577" i="3"/>
  <c r="P577" i="3"/>
  <c r="R577" i="3"/>
  <c r="E578" i="3"/>
  <c r="H578" i="3"/>
  <c r="J578" i="3"/>
  <c r="L578" i="3"/>
  <c r="D578" i="3"/>
  <c r="N578" i="3"/>
  <c r="O578" i="3"/>
  <c r="P578" i="3"/>
  <c r="R578" i="3"/>
  <c r="E579" i="3"/>
  <c r="H579" i="3"/>
  <c r="J579" i="3"/>
  <c r="L579" i="3"/>
  <c r="D579" i="3"/>
  <c r="N579" i="3"/>
  <c r="O579" i="3"/>
  <c r="P579" i="3"/>
  <c r="R579" i="3"/>
  <c r="E580" i="3"/>
  <c r="H580" i="3"/>
  <c r="J580" i="3"/>
  <c r="L580" i="3"/>
  <c r="D580" i="3"/>
  <c r="N580" i="3"/>
  <c r="O580" i="3"/>
  <c r="P580" i="3"/>
  <c r="R580" i="3"/>
  <c r="E581" i="3"/>
  <c r="H581" i="3"/>
  <c r="J581" i="3"/>
  <c r="L581" i="3"/>
  <c r="D581" i="3"/>
  <c r="N581" i="3"/>
  <c r="O581" i="3"/>
  <c r="P581" i="3"/>
  <c r="R581" i="3"/>
  <c r="E582" i="3"/>
  <c r="H582" i="3"/>
  <c r="J582" i="3"/>
  <c r="L582" i="3"/>
  <c r="D582" i="3"/>
  <c r="N582" i="3"/>
  <c r="O582" i="3"/>
  <c r="P582" i="3"/>
  <c r="R582" i="3"/>
  <c r="E583" i="3"/>
  <c r="H583" i="3"/>
  <c r="J583" i="3"/>
  <c r="L583" i="3"/>
  <c r="D583" i="3"/>
  <c r="N583" i="3"/>
  <c r="O583" i="3"/>
  <c r="P583" i="3"/>
  <c r="R583" i="3"/>
  <c r="E584" i="3"/>
  <c r="H584" i="3"/>
  <c r="J584" i="3"/>
  <c r="L584" i="3"/>
  <c r="D584" i="3"/>
  <c r="N584" i="3"/>
  <c r="O584" i="3"/>
  <c r="P584" i="3"/>
  <c r="R584" i="3"/>
  <c r="E585" i="3"/>
  <c r="H585" i="3"/>
  <c r="J585" i="3"/>
  <c r="L585" i="3"/>
  <c r="D585" i="3"/>
  <c r="N585" i="3"/>
  <c r="O585" i="3"/>
  <c r="P585" i="3"/>
  <c r="R585" i="3"/>
  <c r="E586" i="3"/>
  <c r="H586" i="3"/>
  <c r="J586" i="3"/>
  <c r="L586" i="3"/>
  <c r="D586" i="3"/>
  <c r="N586" i="3"/>
  <c r="O586" i="3"/>
  <c r="P586" i="3"/>
  <c r="R586" i="3"/>
  <c r="E587" i="3"/>
  <c r="H587" i="3"/>
  <c r="J587" i="3"/>
  <c r="L587" i="3"/>
  <c r="D587" i="3"/>
  <c r="N587" i="3"/>
  <c r="O587" i="3"/>
  <c r="P587" i="3"/>
  <c r="R587" i="3"/>
  <c r="E588" i="3"/>
  <c r="H588" i="3"/>
  <c r="J588" i="3"/>
  <c r="L588" i="3"/>
  <c r="D588" i="3"/>
  <c r="N588" i="3"/>
  <c r="O588" i="3"/>
  <c r="P588" i="3"/>
  <c r="R588" i="3"/>
  <c r="E589" i="3"/>
  <c r="H589" i="3"/>
  <c r="J589" i="3"/>
  <c r="L589" i="3"/>
  <c r="D589" i="3"/>
  <c r="N589" i="3"/>
  <c r="O589" i="3"/>
  <c r="P589" i="3"/>
  <c r="R589" i="3"/>
  <c r="E590" i="3"/>
  <c r="H590" i="3"/>
  <c r="J590" i="3"/>
  <c r="L590" i="3"/>
  <c r="D590" i="3"/>
  <c r="N590" i="3"/>
  <c r="O590" i="3"/>
  <c r="P590" i="3"/>
  <c r="R590" i="3"/>
  <c r="E591" i="3"/>
  <c r="H591" i="3"/>
  <c r="J591" i="3"/>
  <c r="L591" i="3"/>
  <c r="D591" i="3"/>
  <c r="N591" i="3"/>
  <c r="O591" i="3"/>
  <c r="P591" i="3"/>
  <c r="R591" i="3"/>
  <c r="E592" i="3"/>
  <c r="H592" i="3"/>
  <c r="J592" i="3"/>
  <c r="L592" i="3"/>
  <c r="D592" i="3"/>
  <c r="N592" i="3"/>
  <c r="O592" i="3"/>
  <c r="P592" i="3"/>
  <c r="R592" i="3"/>
  <c r="E593" i="3"/>
  <c r="H593" i="3"/>
  <c r="J593" i="3"/>
  <c r="L593" i="3"/>
  <c r="D593" i="3"/>
  <c r="N593" i="3"/>
  <c r="O593" i="3"/>
  <c r="P593" i="3"/>
  <c r="R593" i="3"/>
  <c r="E594" i="3"/>
  <c r="H594" i="3"/>
  <c r="J594" i="3"/>
  <c r="L594" i="3"/>
  <c r="D594" i="3"/>
  <c r="N594" i="3"/>
  <c r="O594" i="3"/>
  <c r="P594" i="3"/>
  <c r="R594" i="3"/>
  <c r="E595" i="3"/>
  <c r="H595" i="3"/>
  <c r="J595" i="3"/>
  <c r="L595" i="3"/>
  <c r="D595" i="3"/>
  <c r="N595" i="3"/>
  <c r="O595" i="3"/>
  <c r="P595" i="3"/>
  <c r="R595" i="3"/>
  <c r="E596" i="3"/>
  <c r="H596" i="3"/>
  <c r="J596" i="3"/>
  <c r="L596" i="3"/>
  <c r="D596" i="3"/>
  <c r="N596" i="3"/>
  <c r="O596" i="3"/>
  <c r="P596" i="3"/>
  <c r="R596" i="3"/>
  <c r="E597" i="3"/>
  <c r="H597" i="3"/>
  <c r="J597" i="3"/>
  <c r="L597" i="3"/>
  <c r="D597" i="3"/>
  <c r="N597" i="3"/>
  <c r="O597" i="3"/>
  <c r="P597" i="3"/>
  <c r="R597" i="3"/>
  <c r="E598" i="3"/>
  <c r="H598" i="3"/>
  <c r="J598" i="3"/>
  <c r="L598" i="3"/>
  <c r="D598" i="3"/>
  <c r="N598" i="3"/>
  <c r="O598" i="3"/>
  <c r="P598" i="3"/>
  <c r="R598" i="3"/>
  <c r="E599" i="3"/>
  <c r="H599" i="3"/>
  <c r="J599" i="3"/>
  <c r="L599" i="3"/>
  <c r="D599" i="3"/>
  <c r="N599" i="3"/>
  <c r="O599" i="3"/>
  <c r="P599" i="3"/>
  <c r="R599" i="3"/>
  <c r="E600" i="3"/>
  <c r="H600" i="3"/>
  <c r="J600" i="3"/>
  <c r="L600" i="3"/>
  <c r="D600" i="3"/>
  <c r="N600" i="3"/>
  <c r="O600" i="3"/>
  <c r="P600" i="3"/>
  <c r="R600" i="3"/>
  <c r="E601" i="3"/>
  <c r="H601" i="3"/>
  <c r="J601" i="3"/>
  <c r="L601" i="3"/>
  <c r="D601" i="3"/>
  <c r="N601" i="3"/>
  <c r="O601" i="3"/>
  <c r="P601" i="3"/>
  <c r="R601" i="3"/>
  <c r="E602" i="3"/>
  <c r="H602" i="3"/>
  <c r="J602" i="3"/>
  <c r="L602" i="3"/>
  <c r="D602" i="3"/>
  <c r="N602" i="3"/>
  <c r="O602" i="3"/>
  <c r="P602" i="3"/>
  <c r="R602" i="3"/>
  <c r="E603" i="3"/>
  <c r="H603" i="3"/>
  <c r="J603" i="3"/>
  <c r="L603" i="3"/>
  <c r="D603" i="3"/>
  <c r="N603" i="3"/>
  <c r="O603" i="3"/>
  <c r="P603" i="3"/>
  <c r="R603" i="3"/>
  <c r="E604" i="3"/>
  <c r="H604" i="3"/>
  <c r="J604" i="3"/>
  <c r="L604" i="3"/>
  <c r="D604" i="3"/>
  <c r="N604" i="3"/>
  <c r="O604" i="3"/>
  <c r="P604" i="3"/>
  <c r="R604" i="3"/>
  <c r="E605" i="3"/>
  <c r="H605" i="3"/>
  <c r="J605" i="3"/>
  <c r="L605" i="3"/>
  <c r="D605" i="3"/>
  <c r="N605" i="3"/>
  <c r="O605" i="3"/>
  <c r="P605" i="3"/>
  <c r="R605" i="3"/>
  <c r="E606" i="3"/>
  <c r="H606" i="3"/>
  <c r="J606" i="3"/>
  <c r="L606" i="3"/>
  <c r="D606" i="3"/>
  <c r="N606" i="3"/>
  <c r="O606" i="3"/>
  <c r="P606" i="3"/>
  <c r="R606" i="3"/>
  <c r="E607" i="3"/>
  <c r="H607" i="3"/>
  <c r="J607" i="3"/>
  <c r="L607" i="3"/>
  <c r="D607" i="3"/>
  <c r="N607" i="3"/>
  <c r="O607" i="3"/>
  <c r="P607" i="3"/>
  <c r="R607" i="3"/>
  <c r="E608" i="3"/>
  <c r="H608" i="3"/>
  <c r="J608" i="3"/>
  <c r="L608" i="3"/>
  <c r="D608" i="3"/>
  <c r="N608" i="3"/>
  <c r="O608" i="3"/>
  <c r="P608" i="3"/>
  <c r="R608" i="3"/>
  <c r="E609" i="3"/>
  <c r="H609" i="3"/>
  <c r="J609" i="3"/>
  <c r="L609" i="3"/>
  <c r="D609" i="3"/>
  <c r="N609" i="3"/>
  <c r="O609" i="3"/>
  <c r="P609" i="3"/>
  <c r="R609" i="3"/>
  <c r="E610" i="3"/>
  <c r="H610" i="3"/>
  <c r="J610" i="3"/>
  <c r="L610" i="3"/>
  <c r="D610" i="3"/>
  <c r="N610" i="3"/>
  <c r="O610" i="3"/>
  <c r="P610" i="3"/>
  <c r="R610" i="3"/>
  <c r="E611" i="3"/>
  <c r="H611" i="3"/>
  <c r="J611" i="3"/>
  <c r="L611" i="3"/>
  <c r="D611" i="3"/>
  <c r="N611" i="3"/>
  <c r="O611" i="3"/>
  <c r="P611" i="3"/>
  <c r="R611" i="3"/>
  <c r="E612" i="3"/>
  <c r="H612" i="3"/>
  <c r="J612" i="3"/>
  <c r="L612" i="3"/>
  <c r="D612" i="3"/>
  <c r="N612" i="3"/>
  <c r="O612" i="3"/>
  <c r="P612" i="3"/>
  <c r="R612" i="3"/>
  <c r="E613" i="3"/>
  <c r="H613" i="3"/>
  <c r="J613" i="3"/>
  <c r="L613" i="3"/>
  <c r="D613" i="3"/>
  <c r="N613" i="3"/>
  <c r="O613" i="3"/>
  <c r="P613" i="3"/>
  <c r="R613" i="3"/>
  <c r="E614" i="3"/>
  <c r="H614" i="3"/>
  <c r="J614" i="3"/>
  <c r="L614" i="3"/>
  <c r="D614" i="3"/>
  <c r="N614" i="3"/>
  <c r="O614" i="3"/>
  <c r="P614" i="3"/>
  <c r="R614" i="3"/>
  <c r="E615" i="3"/>
  <c r="H615" i="3"/>
  <c r="J615" i="3"/>
  <c r="L615" i="3"/>
  <c r="D615" i="3"/>
  <c r="N615" i="3"/>
  <c r="O615" i="3"/>
  <c r="P615" i="3"/>
  <c r="R615" i="3"/>
  <c r="E616" i="3"/>
  <c r="H616" i="3"/>
  <c r="J616" i="3"/>
  <c r="L616" i="3"/>
  <c r="D616" i="3"/>
  <c r="N616" i="3"/>
  <c r="O616" i="3"/>
  <c r="P616" i="3"/>
  <c r="R616" i="3"/>
  <c r="E617" i="3"/>
  <c r="H617" i="3"/>
  <c r="J617" i="3"/>
  <c r="L617" i="3"/>
  <c r="D617" i="3"/>
  <c r="N617" i="3"/>
  <c r="O617" i="3"/>
  <c r="P617" i="3"/>
  <c r="R617" i="3"/>
  <c r="E618" i="3"/>
  <c r="H618" i="3"/>
  <c r="J618" i="3"/>
  <c r="L618" i="3"/>
  <c r="D618" i="3"/>
  <c r="N618" i="3"/>
  <c r="O618" i="3"/>
  <c r="P618" i="3"/>
  <c r="R618" i="3"/>
  <c r="E619" i="3"/>
  <c r="H619" i="3"/>
  <c r="J619" i="3"/>
  <c r="L619" i="3"/>
  <c r="D619" i="3"/>
  <c r="N619" i="3"/>
  <c r="O619" i="3"/>
  <c r="P619" i="3"/>
  <c r="R619" i="3"/>
  <c r="E620" i="3"/>
  <c r="H620" i="3"/>
  <c r="J620" i="3"/>
  <c r="L620" i="3"/>
  <c r="D620" i="3"/>
  <c r="N620" i="3"/>
  <c r="O620" i="3"/>
  <c r="P620" i="3"/>
  <c r="R620" i="3"/>
  <c r="E621" i="3"/>
  <c r="H621" i="3"/>
  <c r="J621" i="3"/>
  <c r="L621" i="3"/>
  <c r="D621" i="3"/>
  <c r="N621" i="3"/>
  <c r="O621" i="3"/>
  <c r="P621" i="3"/>
  <c r="R621" i="3"/>
  <c r="E622" i="3"/>
  <c r="H622" i="3"/>
  <c r="J622" i="3"/>
  <c r="L622" i="3"/>
  <c r="D622" i="3"/>
  <c r="N622" i="3"/>
  <c r="O622" i="3"/>
  <c r="P622" i="3"/>
  <c r="R622" i="3"/>
  <c r="E623" i="3"/>
  <c r="H623" i="3"/>
  <c r="J623" i="3"/>
  <c r="L623" i="3"/>
  <c r="D623" i="3"/>
  <c r="N623" i="3"/>
  <c r="O623" i="3"/>
  <c r="P623" i="3"/>
  <c r="R623" i="3"/>
  <c r="E624" i="3"/>
  <c r="H624" i="3"/>
  <c r="J624" i="3"/>
  <c r="L624" i="3"/>
  <c r="D624" i="3"/>
  <c r="N624" i="3"/>
  <c r="O624" i="3"/>
  <c r="P624" i="3"/>
  <c r="R624" i="3"/>
  <c r="E625" i="3"/>
  <c r="H625" i="3"/>
  <c r="J625" i="3"/>
  <c r="L625" i="3"/>
  <c r="D625" i="3"/>
  <c r="N625" i="3"/>
  <c r="O625" i="3"/>
  <c r="P625" i="3"/>
  <c r="R625" i="3"/>
  <c r="E626" i="3"/>
  <c r="H626" i="3"/>
  <c r="J626" i="3"/>
  <c r="L626" i="3"/>
  <c r="D626" i="3"/>
  <c r="N626" i="3"/>
  <c r="O626" i="3"/>
  <c r="P626" i="3"/>
  <c r="R626" i="3"/>
  <c r="E627" i="3"/>
  <c r="H627" i="3"/>
  <c r="J627" i="3"/>
  <c r="L627" i="3"/>
  <c r="D627" i="3"/>
  <c r="N627" i="3"/>
  <c r="O627" i="3"/>
  <c r="P627" i="3"/>
  <c r="R627" i="3"/>
  <c r="E628" i="3"/>
  <c r="H628" i="3"/>
  <c r="J628" i="3"/>
  <c r="L628" i="3"/>
  <c r="D628" i="3"/>
  <c r="N628" i="3"/>
  <c r="O628" i="3"/>
  <c r="P628" i="3"/>
  <c r="R628" i="3"/>
  <c r="E629" i="3"/>
  <c r="H629" i="3"/>
  <c r="J629" i="3"/>
  <c r="L629" i="3"/>
  <c r="D629" i="3"/>
  <c r="N629" i="3"/>
  <c r="O629" i="3"/>
  <c r="P629" i="3"/>
  <c r="R629" i="3"/>
  <c r="E630" i="3"/>
  <c r="H630" i="3"/>
  <c r="J630" i="3"/>
  <c r="L630" i="3"/>
  <c r="D630" i="3"/>
  <c r="N630" i="3"/>
  <c r="O630" i="3"/>
  <c r="P630" i="3"/>
  <c r="R630" i="3"/>
  <c r="E631" i="3"/>
  <c r="H631" i="3"/>
  <c r="J631" i="3"/>
  <c r="L631" i="3"/>
  <c r="D631" i="3"/>
  <c r="N631" i="3"/>
  <c r="O631" i="3"/>
  <c r="P631" i="3"/>
  <c r="R631" i="3"/>
  <c r="E632" i="3"/>
  <c r="H632" i="3"/>
  <c r="J632" i="3"/>
  <c r="L632" i="3"/>
  <c r="D632" i="3"/>
  <c r="N632" i="3"/>
  <c r="O632" i="3"/>
  <c r="P632" i="3"/>
  <c r="R632" i="3"/>
  <c r="E633" i="3"/>
  <c r="H633" i="3"/>
  <c r="J633" i="3"/>
  <c r="L633" i="3"/>
  <c r="D633" i="3"/>
  <c r="N633" i="3"/>
  <c r="O633" i="3"/>
  <c r="P633" i="3"/>
  <c r="R633" i="3"/>
  <c r="E634" i="3"/>
  <c r="H634" i="3"/>
  <c r="J634" i="3"/>
  <c r="L634" i="3"/>
  <c r="D634" i="3"/>
  <c r="N634" i="3"/>
  <c r="O634" i="3"/>
  <c r="P634" i="3"/>
  <c r="R634" i="3"/>
  <c r="E635" i="3"/>
  <c r="H635" i="3"/>
  <c r="J635" i="3"/>
  <c r="L635" i="3"/>
  <c r="D635" i="3"/>
  <c r="N635" i="3"/>
  <c r="O635" i="3"/>
  <c r="P635" i="3"/>
  <c r="R635" i="3"/>
  <c r="E636" i="3"/>
  <c r="H636" i="3"/>
  <c r="J636" i="3"/>
  <c r="L636" i="3"/>
  <c r="D636" i="3"/>
  <c r="N636" i="3"/>
  <c r="O636" i="3"/>
  <c r="P636" i="3"/>
  <c r="R636" i="3"/>
  <c r="E637" i="3"/>
  <c r="H637" i="3"/>
  <c r="J637" i="3"/>
  <c r="L637" i="3"/>
  <c r="D637" i="3"/>
  <c r="N637" i="3"/>
  <c r="O637" i="3"/>
  <c r="P637" i="3"/>
  <c r="R637" i="3"/>
  <c r="E638" i="3"/>
  <c r="H638" i="3"/>
  <c r="J638" i="3"/>
  <c r="L638" i="3"/>
  <c r="D638" i="3"/>
  <c r="N638" i="3"/>
  <c r="O638" i="3"/>
  <c r="P638" i="3"/>
  <c r="R638" i="3"/>
  <c r="E639" i="3"/>
  <c r="H639" i="3"/>
  <c r="J639" i="3"/>
  <c r="L639" i="3"/>
  <c r="D639" i="3"/>
  <c r="N639" i="3"/>
  <c r="O639" i="3"/>
  <c r="P639" i="3"/>
  <c r="R639" i="3"/>
  <c r="E640" i="3"/>
  <c r="H640" i="3"/>
  <c r="J640" i="3"/>
  <c r="L640" i="3"/>
  <c r="D640" i="3"/>
  <c r="N640" i="3"/>
  <c r="O640" i="3"/>
  <c r="P640" i="3"/>
  <c r="R640" i="3"/>
  <c r="E641" i="3"/>
  <c r="H641" i="3"/>
  <c r="J641" i="3"/>
  <c r="L641" i="3"/>
  <c r="D641" i="3"/>
  <c r="N641" i="3"/>
  <c r="O641" i="3"/>
  <c r="P641" i="3"/>
  <c r="R641" i="3"/>
  <c r="E642" i="3"/>
  <c r="H642" i="3"/>
  <c r="J642" i="3"/>
  <c r="L642" i="3"/>
  <c r="D642" i="3"/>
  <c r="N642" i="3"/>
  <c r="O642" i="3"/>
  <c r="P642" i="3"/>
  <c r="R642" i="3"/>
  <c r="E643" i="3"/>
  <c r="H643" i="3"/>
  <c r="J643" i="3"/>
  <c r="L643" i="3"/>
  <c r="D643" i="3"/>
  <c r="N643" i="3"/>
  <c r="O643" i="3"/>
  <c r="P643" i="3"/>
  <c r="R643" i="3"/>
  <c r="E644" i="3"/>
  <c r="H644" i="3"/>
  <c r="J644" i="3"/>
  <c r="L644" i="3"/>
  <c r="D644" i="3"/>
  <c r="N644" i="3"/>
  <c r="O644" i="3"/>
  <c r="P644" i="3"/>
  <c r="R644" i="3"/>
  <c r="E645" i="3"/>
  <c r="H645" i="3"/>
  <c r="J645" i="3"/>
  <c r="L645" i="3"/>
  <c r="D645" i="3"/>
  <c r="N645" i="3"/>
  <c r="O645" i="3"/>
  <c r="P645" i="3"/>
  <c r="R645" i="3"/>
  <c r="E646" i="3"/>
  <c r="H646" i="3"/>
  <c r="J646" i="3"/>
  <c r="L646" i="3"/>
  <c r="D646" i="3"/>
  <c r="N646" i="3"/>
  <c r="O646" i="3"/>
  <c r="P646" i="3"/>
  <c r="R646" i="3"/>
  <c r="E647" i="3"/>
  <c r="H647" i="3"/>
  <c r="J647" i="3"/>
  <c r="L647" i="3"/>
  <c r="D647" i="3"/>
  <c r="N647" i="3"/>
  <c r="O647" i="3"/>
  <c r="P647" i="3"/>
  <c r="R647" i="3"/>
  <c r="E648" i="3"/>
  <c r="H648" i="3"/>
  <c r="J648" i="3"/>
  <c r="L648" i="3"/>
  <c r="D648" i="3"/>
  <c r="N648" i="3"/>
  <c r="O648" i="3"/>
  <c r="P648" i="3"/>
  <c r="R648" i="3"/>
  <c r="E649" i="3"/>
  <c r="H649" i="3"/>
  <c r="J649" i="3"/>
  <c r="L649" i="3"/>
  <c r="D649" i="3"/>
  <c r="N649" i="3"/>
  <c r="O649" i="3"/>
  <c r="P649" i="3"/>
  <c r="R649" i="3"/>
  <c r="E650" i="3"/>
  <c r="H650" i="3"/>
  <c r="J650" i="3"/>
  <c r="L650" i="3"/>
  <c r="D650" i="3"/>
  <c r="N650" i="3"/>
  <c r="O650" i="3"/>
  <c r="P650" i="3"/>
  <c r="R650" i="3"/>
  <c r="E651" i="3"/>
  <c r="H651" i="3"/>
  <c r="J651" i="3"/>
  <c r="L651" i="3"/>
  <c r="D651" i="3"/>
  <c r="N651" i="3"/>
  <c r="O651" i="3"/>
  <c r="P651" i="3"/>
  <c r="R651" i="3"/>
  <c r="E652" i="3"/>
  <c r="H652" i="3"/>
  <c r="J652" i="3"/>
  <c r="L652" i="3"/>
  <c r="D652" i="3"/>
  <c r="N652" i="3"/>
  <c r="O652" i="3"/>
  <c r="P652" i="3"/>
  <c r="R652" i="3"/>
  <c r="E653" i="3"/>
  <c r="H653" i="3"/>
  <c r="J653" i="3"/>
  <c r="L653" i="3"/>
  <c r="D653" i="3"/>
  <c r="N653" i="3"/>
  <c r="O653" i="3"/>
  <c r="P653" i="3"/>
  <c r="R653" i="3"/>
  <c r="E654" i="3"/>
  <c r="H654" i="3"/>
  <c r="J654" i="3"/>
  <c r="L654" i="3"/>
  <c r="D654" i="3"/>
  <c r="N654" i="3"/>
  <c r="O654" i="3"/>
  <c r="P654" i="3"/>
  <c r="R654" i="3"/>
  <c r="E655" i="3"/>
  <c r="H655" i="3"/>
  <c r="J655" i="3"/>
  <c r="L655" i="3"/>
  <c r="D655" i="3"/>
  <c r="N655" i="3"/>
  <c r="O655" i="3"/>
  <c r="P655" i="3"/>
  <c r="R655" i="3"/>
  <c r="E656" i="3"/>
  <c r="H656" i="3"/>
  <c r="J656" i="3"/>
  <c r="L656" i="3"/>
  <c r="D656" i="3"/>
  <c r="N656" i="3"/>
  <c r="O656" i="3"/>
  <c r="P656" i="3"/>
  <c r="R656" i="3"/>
  <c r="E657" i="3"/>
  <c r="H657" i="3"/>
  <c r="J657" i="3"/>
  <c r="L657" i="3"/>
  <c r="D657" i="3"/>
  <c r="N657" i="3"/>
  <c r="O657" i="3"/>
  <c r="P657" i="3"/>
  <c r="R657" i="3"/>
  <c r="E658" i="3"/>
  <c r="H658" i="3"/>
  <c r="J658" i="3"/>
  <c r="L658" i="3"/>
  <c r="D658" i="3"/>
  <c r="N658" i="3"/>
  <c r="O658" i="3"/>
  <c r="P658" i="3"/>
  <c r="R658" i="3"/>
  <c r="E659" i="3"/>
  <c r="H659" i="3"/>
  <c r="J659" i="3"/>
  <c r="L659" i="3"/>
  <c r="D659" i="3"/>
  <c r="N659" i="3"/>
  <c r="O659" i="3"/>
  <c r="P659" i="3"/>
  <c r="R659" i="3"/>
  <c r="E660" i="3"/>
  <c r="H660" i="3"/>
  <c r="J660" i="3"/>
  <c r="L660" i="3"/>
  <c r="D660" i="3"/>
  <c r="N660" i="3"/>
  <c r="O660" i="3"/>
  <c r="P660" i="3"/>
  <c r="R660" i="3"/>
  <c r="E661" i="3"/>
  <c r="H661" i="3"/>
  <c r="J661" i="3"/>
  <c r="L661" i="3"/>
  <c r="D661" i="3"/>
  <c r="N661" i="3"/>
  <c r="O661" i="3"/>
  <c r="P661" i="3"/>
  <c r="R661" i="3"/>
  <c r="E662" i="3"/>
  <c r="H662" i="3"/>
  <c r="J662" i="3"/>
  <c r="L662" i="3"/>
  <c r="D662" i="3"/>
  <c r="N662" i="3"/>
  <c r="O662" i="3"/>
  <c r="P662" i="3"/>
  <c r="R662" i="3"/>
  <c r="E663" i="3"/>
  <c r="H663" i="3"/>
  <c r="J663" i="3"/>
  <c r="L663" i="3"/>
  <c r="D663" i="3"/>
  <c r="N663" i="3"/>
  <c r="O663" i="3"/>
  <c r="P663" i="3"/>
  <c r="R663" i="3"/>
  <c r="E664" i="3"/>
  <c r="H664" i="3"/>
  <c r="J664" i="3"/>
  <c r="L664" i="3"/>
  <c r="D664" i="3"/>
  <c r="N664" i="3"/>
  <c r="O664" i="3"/>
  <c r="P664" i="3"/>
  <c r="R664" i="3"/>
  <c r="E665" i="3"/>
  <c r="H665" i="3"/>
  <c r="J665" i="3"/>
  <c r="L665" i="3"/>
  <c r="D665" i="3"/>
  <c r="N665" i="3"/>
  <c r="O665" i="3"/>
  <c r="P665" i="3"/>
  <c r="R665" i="3"/>
  <c r="E666" i="3"/>
  <c r="H666" i="3"/>
  <c r="J666" i="3"/>
  <c r="L666" i="3"/>
  <c r="D666" i="3"/>
  <c r="N666" i="3"/>
  <c r="O666" i="3"/>
  <c r="P666" i="3"/>
  <c r="R666" i="3"/>
  <c r="E667" i="3"/>
  <c r="H667" i="3"/>
  <c r="J667" i="3"/>
  <c r="L667" i="3"/>
  <c r="D667" i="3"/>
  <c r="N667" i="3"/>
  <c r="O667" i="3"/>
  <c r="P667" i="3"/>
  <c r="R667" i="3"/>
  <c r="E668" i="3"/>
  <c r="H668" i="3"/>
  <c r="J668" i="3"/>
  <c r="L668" i="3"/>
  <c r="D668" i="3"/>
  <c r="N668" i="3"/>
  <c r="O668" i="3"/>
  <c r="P668" i="3"/>
  <c r="R668" i="3"/>
  <c r="E669" i="3"/>
  <c r="H669" i="3"/>
  <c r="J669" i="3"/>
  <c r="L669" i="3"/>
  <c r="D669" i="3"/>
  <c r="N669" i="3"/>
  <c r="O669" i="3"/>
  <c r="P669" i="3"/>
  <c r="R669" i="3"/>
  <c r="E670" i="3"/>
  <c r="H670" i="3"/>
  <c r="J670" i="3"/>
  <c r="L670" i="3"/>
  <c r="D670" i="3"/>
  <c r="N670" i="3"/>
  <c r="O670" i="3"/>
  <c r="P670" i="3"/>
  <c r="R670" i="3"/>
  <c r="E671" i="3"/>
  <c r="H671" i="3"/>
  <c r="J671" i="3"/>
  <c r="L671" i="3"/>
  <c r="D671" i="3"/>
  <c r="N671" i="3"/>
  <c r="O671" i="3"/>
  <c r="P671" i="3"/>
  <c r="R671" i="3"/>
  <c r="E672" i="3"/>
  <c r="H672" i="3"/>
  <c r="J672" i="3"/>
  <c r="L672" i="3"/>
  <c r="D672" i="3"/>
  <c r="N672" i="3"/>
  <c r="O672" i="3"/>
  <c r="P672" i="3"/>
  <c r="R672" i="3"/>
  <c r="E673" i="3"/>
  <c r="H673" i="3"/>
  <c r="J673" i="3"/>
  <c r="L673" i="3"/>
  <c r="D673" i="3"/>
  <c r="N673" i="3"/>
  <c r="O673" i="3"/>
  <c r="P673" i="3"/>
  <c r="R673" i="3"/>
  <c r="E674" i="3"/>
  <c r="H674" i="3"/>
  <c r="J674" i="3"/>
  <c r="L674" i="3"/>
  <c r="D674" i="3"/>
  <c r="N674" i="3"/>
  <c r="O674" i="3"/>
  <c r="P674" i="3"/>
  <c r="R674" i="3"/>
  <c r="E675" i="3"/>
  <c r="H675" i="3"/>
  <c r="J675" i="3"/>
  <c r="L675" i="3"/>
  <c r="D675" i="3"/>
  <c r="N675" i="3"/>
  <c r="O675" i="3"/>
  <c r="P675" i="3"/>
  <c r="R675" i="3"/>
  <c r="E676" i="3"/>
  <c r="H676" i="3"/>
  <c r="J676" i="3"/>
  <c r="L676" i="3"/>
  <c r="D676" i="3"/>
  <c r="N676" i="3"/>
  <c r="O676" i="3"/>
  <c r="P676" i="3"/>
  <c r="R676" i="3"/>
  <c r="E677" i="3"/>
  <c r="H677" i="3"/>
  <c r="J677" i="3"/>
  <c r="L677" i="3"/>
  <c r="D677" i="3"/>
  <c r="N677" i="3"/>
  <c r="O677" i="3"/>
  <c r="P677" i="3"/>
  <c r="R677" i="3"/>
  <c r="E678" i="3"/>
  <c r="H678" i="3"/>
  <c r="J678" i="3"/>
  <c r="L678" i="3"/>
  <c r="D678" i="3"/>
  <c r="N678" i="3"/>
  <c r="O678" i="3"/>
  <c r="P678" i="3"/>
  <c r="R678" i="3"/>
  <c r="E679" i="3"/>
  <c r="H679" i="3"/>
  <c r="J679" i="3"/>
  <c r="L679" i="3"/>
  <c r="D679" i="3"/>
  <c r="N679" i="3"/>
  <c r="O679" i="3"/>
  <c r="P679" i="3"/>
  <c r="R679" i="3"/>
  <c r="E680" i="3"/>
  <c r="H680" i="3"/>
  <c r="J680" i="3"/>
  <c r="L680" i="3"/>
  <c r="D680" i="3"/>
  <c r="N680" i="3"/>
  <c r="O680" i="3"/>
  <c r="P680" i="3"/>
  <c r="R680" i="3"/>
  <c r="E681" i="3"/>
  <c r="H681" i="3"/>
  <c r="J681" i="3"/>
  <c r="L681" i="3"/>
  <c r="D681" i="3"/>
  <c r="N681" i="3"/>
  <c r="O681" i="3"/>
  <c r="P681" i="3"/>
  <c r="R681" i="3"/>
  <c r="E682" i="3"/>
  <c r="H682" i="3"/>
  <c r="J682" i="3"/>
  <c r="L682" i="3"/>
  <c r="D682" i="3"/>
  <c r="N682" i="3"/>
  <c r="O682" i="3"/>
  <c r="P682" i="3"/>
  <c r="R682" i="3"/>
  <c r="E683" i="3"/>
  <c r="H683" i="3"/>
  <c r="J683" i="3"/>
  <c r="L683" i="3"/>
  <c r="D683" i="3"/>
  <c r="N683" i="3"/>
  <c r="O683" i="3"/>
  <c r="P683" i="3"/>
  <c r="R683" i="3"/>
  <c r="E684" i="3"/>
  <c r="H684" i="3"/>
  <c r="J684" i="3"/>
  <c r="L684" i="3"/>
  <c r="D684" i="3"/>
  <c r="N684" i="3"/>
  <c r="O684" i="3"/>
  <c r="P684" i="3"/>
  <c r="R684" i="3"/>
  <c r="E685" i="3"/>
  <c r="H685" i="3"/>
  <c r="J685" i="3"/>
  <c r="L685" i="3"/>
  <c r="D685" i="3"/>
  <c r="N685" i="3"/>
  <c r="O685" i="3"/>
  <c r="P685" i="3"/>
  <c r="R685" i="3"/>
  <c r="E686" i="3"/>
  <c r="H686" i="3"/>
  <c r="J686" i="3"/>
  <c r="L686" i="3"/>
  <c r="D686" i="3"/>
  <c r="N686" i="3"/>
  <c r="O686" i="3"/>
  <c r="P686" i="3"/>
  <c r="R686" i="3"/>
  <c r="E687" i="3"/>
  <c r="H687" i="3"/>
  <c r="J687" i="3"/>
  <c r="L687" i="3"/>
  <c r="D687" i="3"/>
  <c r="N687" i="3"/>
  <c r="O687" i="3"/>
  <c r="P687" i="3"/>
  <c r="R687" i="3"/>
  <c r="E688" i="3"/>
  <c r="H688" i="3"/>
  <c r="J688" i="3"/>
  <c r="L688" i="3"/>
  <c r="D688" i="3"/>
  <c r="N688" i="3"/>
  <c r="O688" i="3"/>
  <c r="P688" i="3"/>
  <c r="R688" i="3"/>
  <c r="E689" i="3"/>
  <c r="H689" i="3"/>
  <c r="J689" i="3"/>
  <c r="L689" i="3"/>
  <c r="D689" i="3"/>
  <c r="N689" i="3"/>
  <c r="O689" i="3"/>
  <c r="P689" i="3"/>
  <c r="R689" i="3"/>
  <c r="E690" i="3"/>
  <c r="H690" i="3"/>
  <c r="J690" i="3"/>
  <c r="L690" i="3"/>
  <c r="D690" i="3"/>
  <c r="N690" i="3"/>
  <c r="O690" i="3"/>
  <c r="P690" i="3"/>
  <c r="R690" i="3"/>
  <c r="E691" i="3"/>
  <c r="H691" i="3"/>
  <c r="J691" i="3"/>
  <c r="L691" i="3"/>
  <c r="D691" i="3"/>
  <c r="N691" i="3"/>
  <c r="O691" i="3"/>
  <c r="P691" i="3"/>
  <c r="R691" i="3"/>
  <c r="E692" i="3"/>
  <c r="H692" i="3"/>
  <c r="J692" i="3"/>
  <c r="L692" i="3"/>
  <c r="D692" i="3"/>
  <c r="N692" i="3"/>
  <c r="O692" i="3"/>
  <c r="P692" i="3"/>
  <c r="R692" i="3"/>
  <c r="E693" i="3"/>
  <c r="H693" i="3"/>
  <c r="J693" i="3"/>
  <c r="L693" i="3"/>
  <c r="D693" i="3"/>
  <c r="N693" i="3"/>
  <c r="O693" i="3"/>
  <c r="P693" i="3"/>
  <c r="R693" i="3"/>
  <c r="E694" i="3"/>
  <c r="H694" i="3"/>
  <c r="J694" i="3"/>
  <c r="L694" i="3"/>
  <c r="D694" i="3"/>
  <c r="N694" i="3"/>
  <c r="O694" i="3"/>
  <c r="P694" i="3"/>
  <c r="R694" i="3"/>
  <c r="E695" i="3"/>
  <c r="H695" i="3"/>
  <c r="J695" i="3"/>
  <c r="L695" i="3"/>
  <c r="D695" i="3"/>
  <c r="N695" i="3"/>
  <c r="O695" i="3"/>
  <c r="P695" i="3"/>
  <c r="R695" i="3"/>
  <c r="E696" i="3"/>
  <c r="H696" i="3"/>
  <c r="J696" i="3"/>
  <c r="L696" i="3"/>
  <c r="D696" i="3"/>
  <c r="N696" i="3"/>
  <c r="O696" i="3"/>
  <c r="P696" i="3"/>
  <c r="R696" i="3"/>
  <c r="E697" i="3"/>
  <c r="H697" i="3"/>
  <c r="J697" i="3"/>
  <c r="L697" i="3"/>
  <c r="D697" i="3"/>
  <c r="N697" i="3"/>
  <c r="O697" i="3"/>
  <c r="P697" i="3"/>
  <c r="R697" i="3"/>
  <c r="E698" i="3"/>
  <c r="H698" i="3"/>
  <c r="J698" i="3"/>
  <c r="L698" i="3"/>
  <c r="D698" i="3"/>
  <c r="N698" i="3"/>
  <c r="O698" i="3"/>
  <c r="P698" i="3"/>
  <c r="R698" i="3"/>
  <c r="E699" i="3"/>
  <c r="H699" i="3"/>
  <c r="J699" i="3"/>
  <c r="L699" i="3"/>
  <c r="D699" i="3"/>
  <c r="N699" i="3"/>
  <c r="O699" i="3"/>
  <c r="P699" i="3"/>
  <c r="R699" i="3"/>
  <c r="E700" i="3"/>
  <c r="H700" i="3"/>
  <c r="J700" i="3"/>
  <c r="L700" i="3"/>
  <c r="D700" i="3"/>
  <c r="N700" i="3"/>
  <c r="O700" i="3"/>
  <c r="P700" i="3"/>
  <c r="R700" i="3"/>
  <c r="E701" i="3"/>
  <c r="H701" i="3"/>
  <c r="J701" i="3"/>
  <c r="L701" i="3"/>
  <c r="D701" i="3"/>
  <c r="N701" i="3"/>
  <c r="O701" i="3"/>
  <c r="P701" i="3"/>
  <c r="R701" i="3"/>
  <c r="E702" i="3"/>
  <c r="H702" i="3"/>
  <c r="J702" i="3"/>
  <c r="L702" i="3"/>
  <c r="D702" i="3"/>
  <c r="N702" i="3"/>
  <c r="O702" i="3"/>
  <c r="P702" i="3"/>
  <c r="R702" i="3"/>
  <c r="E703" i="3"/>
  <c r="H703" i="3"/>
  <c r="J703" i="3"/>
  <c r="L703" i="3"/>
  <c r="D703" i="3"/>
  <c r="N703" i="3"/>
  <c r="O703" i="3"/>
  <c r="P703" i="3"/>
  <c r="R703" i="3"/>
  <c r="E704" i="3"/>
  <c r="H704" i="3"/>
  <c r="J704" i="3"/>
  <c r="L704" i="3"/>
  <c r="D704" i="3"/>
  <c r="N704" i="3"/>
  <c r="O704" i="3"/>
  <c r="P704" i="3"/>
  <c r="R704" i="3"/>
  <c r="E705" i="3"/>
  <c r="H705" i="3"/>
  <c r="J705" i="3"/>
  <c r="L705" i="3"/>
  <c r="D705" i="3"/>
  <c r="N705" i="3"/>
  <c r="O705" i="3"/>
  <c r="P705" i="3"/>
  <c r="R705" i="3"/>
  <c r="E706" i="3"/>
  <c r="H706" i="3"/>
  <c r="J706" i="3"/>
  <c r="L706" i="3"/>
  <c r="D706" i="3"/>
  <c r="N706" i="3"/>
  <c r="O706" i="3"/>
  <c r="P706" i="3"/>
  <c r="R706" i="3"/>
  <c r="E707" i="3"/>
  <c r="H707" i="3"/>
  <c r="J707" i="3"/>
  <c r="L707" i="3"/>
  <c r="D707" i="3"/>
  <c r="N707" i="3"/>
  <c r="O707" i="3"/>
  <c r="P707" i="3"/>
  <c r="R707" i="3"/>
  <c r="E708" i="3"/>
  <c r="H708" i="3"/>
  <c r="J708" i="3"/>
  <c r="L708" i="3"/>
  <c r="D708" i="3"/>
  <c r="N708" i="3"/>
  <c r="O708" i="3"/>
  <c r="P708" i="3"/>
  <c r="R708" i="3"/>
  <c r="E709" i="3"/>
  <c r="H709" i="3"/>
  <c r="J709" i="3"/>
  <c r="L709" i="3"/>
  <c r="D709" i="3"/>
  <c r="N709" i="3"/>
  <c r="O709" i="3"/>
  <c r="P709" i="3"/>
  <c r="R709" i="3"/>
  <c r="E710" i="3"/>
  <c r="H710" i="3"/>
  <c r="J710" i="3"/>
  <c r="L710" i="3"/>
  <c r="D710" i="3"/>
  <c r="N710" i="3"/>
  <c r="O710" i="3"/>
  <c r="P710" i="3"/>
  <c r="R710" i="3"/>
  <c r="E711" i="3"/>
  <c r="H711" i="3"/>
  <c r="J711" i="3"/>
  <c r="L711" i="3"/>
  <c r="D711" i="3"/>
  <c r="N711" i="3"/>
  <c r="O711" i="3"/>
  <c r="P711" i="3"/>
  <c r="R711" i="3"/>
  <c r="E712" i="3"/>
  <c r="H712" i="3"/>
  <c r="J712" i="3"/>
  <c r="L712" i="3"/>
  <c r="D712" i="3"/>
  <c r="N712" i="3"/>
  <c r="O712" i="3"/>
  <c r="P712" i="3"/>
  <c r="R712" i="3"/>
  <c r="E713" i="3"/>
  <c r="H713" i="3"/>
  <c r="J713" i="3"/>
  <c r="L713" i="3"/>
  <c r="D713" i="3"/>
  <c r="N713" i="3"/>
  <c r="O713" i="3"/>
  <c r="P713" i="3"/>
  <c r="R713" i="3"/>
  <c r="E714" i="3"/>
  <c r="H714" i="3"/>
  <c r="J714" i="3"/>
  <c r="L714" i="3"/>
  <c r="D714" i="3"/>
  <c r="N714" i="3"/>
  <c r="O714" i="3"/>
  <c r="P714" i="3"/>
  <c r="R714" i="3"/>
  <c r="E715" i="3"/>
  <c r="H715" i="3"/>
  <c r="J715" i="3"/>
  <c r="L715" i="3"/>
  <c r="D715" i="3"/>
  <c r="N715" i="3"/>
  <c r="O715" i="3"/>
  <c r="P715" i="3"/>
  <c r="R715" i="3"/>
  <c r="E716" i="3"/>
  <c r="H716" i="3"/>
  <c r="J716" i="3"/>
  <c r="L716" i="3"/>
  <c r="D716" i="3"/>
  <c r="N716" i="3"/>
  <c r="O716" i="3"/>
  <c r="P716" i="3"/>
  <c r="R716" i="3"/>
  <c r="E717" i="3"/>
  <c r="H717" i="3"/>
  <c r="J717" i="3"/>
  <c r="L717" i="3"/>
  <c r="D717" i="3"/>
  <c r="N717" i="3"/>
  <c r="O717" i="3"/>
  <c r="P717" i="3"/>
  <c r="R717" i="3"/>
  <c r="E718" i="3"/>
  <c r="H718" i="3"/>
  <c r="J718" i="3"/>
  <c r="L718" i="3"/>
  <c r="D718" i="3"/>
  <c r="N718" i="3"/>
  <c r="O718" i="3"/>
  <c r="P718" i="3"/>
  <c r="R718" i="3"/>
  <c r="E719" i="3"/>
  <c r="H719" i="3"/>
  <c r="J719" i="3"/>
  <c r="L719" i="3"/>
  <c r="D719" i="3"/>
  <c r="N719" i="3"/>
  <c r="O719" i="3"/>
  <c r="P719" i="3"/>
  <c r="R719" i="3"/>
  <c r="E720" i="3"/>
  <c r="H720" i="3"/>
  <c r="J720" i="3"/>
  <c r="L720" i="3"/>
  <c r="D720" i="3"/>
  <c r="N720" i="3"/>
  <c r="O720" i="3"/>
  <c r="P720" i="3"/>
  <c r="R720" i="3"/>
  <c r="E721" i="3"/>
  <c r="H721" i="3"/>
  <c r="J721" i="3"/>
  <c r="L721" i="3"/>
  <c r="D721" i="3"/>
  <c r="N721" i="3"/>
  <c r="O721" i="3"/>
  <c r="P721" i="3"/>
  <c r="R721" i="3"/>
  <c r="E722" i="3"/>
  <c r="H722" i="3"/>
  <c r="J722" i="3"/>
  <c r="L722" i="3"/>
  <c r="D722" i="3"/>
  <c r="N722" i="3"/>
  <c r="O722" i="3"/>
  <c r="P722" i="3"/>
  <c r="R722" i="3"/>
  <c r="E723" i="3"/>
  <c r="H723" i="3"/>
  <c r="J723" i="3"/>
  <c r="L723" i="3"/>
  <c r="D723" i="3"/>
  <c r="N723" i="3"/>
  <c r="O723" i="3"/>
  <c r="P723" i="3"/>
  <c r="R723" i="3"/>
  <c r="E724" i="3"/>
  <c r="H724" i="3"/>
  <c r="J724" i="3"/>
  <c r="L724" i="3"/>
  <c r="D724" i="3"/>
  <c r="N724" i="3"/>
  <c r="O724" i="3"/>
  <c r="P724" i="3"/>
  <c r="R724" i="3"/>
  <c r="E725" i="3"/>
  <c r="H725" i="3"/>
  <c r="J725" i="3"/>
  <c r="L725" i="3"/>
  <c r="D725" i="3"/>
  <c r="N725" i="3"/>
  <c r="O725" i="3"/>
  <c r="P725" i="3"/>
  <c r="R725" i="3"/>
  <c r="E726" i="3"/>
  <c r="H726" i="3"/>
  <c r="J726" i="3"/>
  <c r="L726" i="3"/>
  <c r="D726" i="3"/>
  <c r="N726" i="3"/>
  <c r="O726" i="3"/>
  <c r="P726" i="3"/>
  <c r="R726" i="3"/>
  <c r="E727" i="3"/>
  <c r="H727" i="3"/>
  <c r="J727" i="3"/>
  <c r="L727" i="3"/>
  <c r="D727" i="3"/>
  <c r="N727" i="3"/>
  <c r="O727" i="3"/>
  <c r="P727" i="3"/>
  <c r="R727" i="3"/>
  <c r="E728" i="3"/>
  <c r="H728" i="3"/>
  <c r="J728" i="3"/>
  <c r="L728" i="3"/>
  <c r="D728" i="3"/>
  <c r="N728" i="3"/>
  <c r="O728" i="3"/>
  <c r="P728" i="3"/>
  <c r="R728" i="3"/>
  <c r="E729" i="3"/>
  <c r="H729" i="3"/>
  <c r="J729" i="3"/>
  <c r="L729" i="3"/>
  <c r="D729" i="3"/>
  <c r="N729" i="3"/>
  <c r="O729" i="3"/>
  <c r="P729" i="3"/>
  <c r="R729" i="3"/>
  <c r="E730" i="3"/>
  <c r="H730" i="3"/>
  <c r="J730" i="3"/>
  <c r="L730" i="3"/>
  <c r="D730" i="3"/>
  <c r="N730" i="3"/>
  <c r="O730" i="3"/>
  <c r="P730" i="3"/>
  <c r="R730" i="3"/>
  <c r="E731" i="3"/>
  <c r="H731" i="3"/>
  <c r="J731" i="3"/>
  <c r="L731" i="3"/>
  <c r="D731" i="3"/>
  <c r="N731" i="3"/>
  <c r="O731" i="3"/>
  <c r="P731" i="3"/>
  <c r="R731" i="3"/>
  <c r="E732" i="3"/>
  <c r="H732" i="3"/>
  <c r="J732" i="3"/>
  <c r="L732" i="3"/>
  <c r="D732" i="3"/>
  <c r="N732" i="3"/>
  <c r="O732" i="3"/>
  <c r="P732" i="3"/>
  <c r="R732" i="3"/>
  <c r="E733" i="3"/>
  <c r="H733" i="3"/>
  <c r="J733" i="3"/>
  <c r="L733" i="3"/>
  <c r="D733" i="3"/>
  <c r="N733" i="3"/>
  <c r="O733" i="3"/>
  <c r="P733" i="3"/>
  <c r="R733" i="3"/>
  <c r="E734" i="3"/>
  <c r="H734" i="3"/>
  <c r="J734" i="3"/>
  <c r="L734" i="3"/>
  <c r="D734" i="3"/>
  <c r="N734" i="3"/>
  <c r="O734" i="3"/>
  <c r="P734" i="3"/>
  <c r="R734" i="3"/>
  <c r="E735" i="3"/>
  <c r="H735" i="3"/>
  <c r="J735" i="3"/>
  <c r="L735" i="3"/>
  <c r="D735" i="3"/>
  <c r="N735" i="3"/>
  <c r="O735" i="3"/>
  <c r="P735" i="3"/>
  <c r="R735" i="3"/>
  <c r="E736" i="3"/>
  <c r="H736" i="3"/>
  <c r="J736" i="3"/>
  <c r="L736" i="3"/>
  <c r="D736" i="3"/>
  <c r="N736" i="3"/>
  <c r="O736" i="3"/>
  <c r="P736" i="3"/>
  <c r="R736" i="3"/>
  <c r="E737" i="3"/>
  <c r="H737" i="3"/>
  <c r="J737" i="3"/>
  <c r="L737" i="3"/>
  <c r="D737" i="3"/>
  <c r="N737" i="3"/>
  <c r="O737" i="3"/>
  <c r="P737" i="3"/>
  <c r="R737" i="3"/>
  <c r="E738" i="3"/>
  <c r="H738" i="3"/>
  <c r="J738" i="3"/>
  <c r="L738" i="3"/>
  <c r="D738" i="3"/>
  <c r="N738" i="3"/>
  <c r="O738" i="3"/>
  <c r="P738" i="3"/>
  <c r="R738" i="3"/>
  <c r="E739" i="3"/>
  <c r="H739" i="3"/>
  <c r="J739" i="3"/>
  <c r="L739" i="3"/>
  <c r="D739" i="3"/>
  <c r="N739" i="3"/>
  <c r="O739" i="3"/>
  <c r="P739" i="3"/>
  <c r="R739" i="3"/>
  <c r="E740" i="3"/>
  <c r="H740" i="3"/>
  <c r="J740" i="3"/>
  <c r="L740" i="3"/>
  <c r="D740" i="3"/>
  <c r="N740" i="3"/>
  <c r="O740" i="3"/>
  <c r="P740" i="3"/>
  <c r="R740" i="3"/>
  <c r="E741" i="3"/>
  <c r="H741" i="3"/>
  <c r="J741" i="3"/>
  <c r="L741" i="3"/>
  <c r="D741" i="3"/>
  <c r="N741" i="3"/>
  <c r="O741" i="3"/>
  <c r="P741" i="3"/>
  <c r="R741" i="3"/>
  <c r="E742" i="3"/>
  <c r="H742" i="3"/>
  <c r="J742" i="3"/>
  <c r="L742" i="3"/>
  <c r="D742" i="3"/>
  <c r="N742" i="3"/>
  <c r="O742" i="3"/>
  <c r="P742" i="3"/>
  <c r="R742" i="3"/>
  <c r="E743" i="3"/>
  <c r="H743" i="3"/>
  <c r="J743" i="3"/>
  <c r="L743" i="3"/>
  <c r="D743" i="3"/>
  <c r="N743" i="3"/>
  <c r="O743" i="3"/>
  <c r="P743" i="3"/>
  <c r="R743" i="3"/>
  <c r="E744" i="3"/>
  <c r="H744" i="3"/>
  <c r="J744" i="3"/>
  <c r="L744" i="3"/>
  <c r="D744" i="3"/>
  <c r="N744" i="3"/>
  <c r="O744" i="3"/>
  <c r="P744" i="3"/>
  <c r="R744" i="3"/>
  <c r="E745" i="3"/>
  <c r="H745" i="3"/>
  <c r="J745" i="3"/>
  <c r="L745" i="3"/>
  <c r="D745" i="3"/>
  <c r="N745" i="3"/>
  <c r="O745" i="3"/>
  <c r="P745" i="3"/>
  <c r="R745" i="3"/>
  <c r="E746" i="3"/>
  <c r="H746" i="3"/>
  <c r="J746" i="3"/>
  <c r="L746" i="3"/>
  <c r="D746" i="3"/>
  <c r="N746" i="3"/>
  <c r="O746" i="3"/>
  <c r="P746" i="3"/>
  <c r="R746" i="3"/>
  <c r="E747" i="3"/>
  <c r="H747" i="3"/>
  <c r="J747" i="3"/>
  <c r="L747" i="3"/>
  <c r="D747" i="3"/>
  <c r="N747" i="3"/>
  <c r="O747" i="3"/>
  <c r="P747" i="3"/>
  <c r="R747" i="3"/>
  <c r="E748" i="3"/>
  <c r="H748" i="3"/>
  <c r="J748" i="3"/>
  <c r="L748" i="3"/>
  <c r="D748" i="3"/>
  <c r="N748" i="3"/>
  <c r="O748" i="3"/>
  <c r="P748" i="3"/>
  <c r="R748" i="3"/>
  <c r="E749" i="3"/>
  <c r="H749" i="3"/>
  <c r="J749" i="3"/>
  <c r="L749" i="3"/>
  <c r="D749" i="3"/>
  <c r="N749" i="3"/>
  <c r="O749" i="3"/>
  <c r="P749" i="3"/>
  <c r="R749" i="3"/>
  <c r="E750" i="3"/>
  <c r="H750" i="3"/>
  <c r="J750" i="3"/>
  <c r="L750" i="3"/>
  <c r="D750" i="3"/>
  <c r="N750" i="3"/>
  <c r="O750" i="3"/>
  <c r="P750" i="3"/>
  <c r="R750" i="3"/>
  <c r="E751" i="3"/>
  <c r="H751" i="3"/>
  <c r="J751" i="3"/>
  <c r="L751" i="3"/>
  <c r="D751" i="3"/>
  <c r="N751" i="3"/>
  <c r="O751" i="3"/>
  <c r="P751" i="3"/>
  <c r="R751" i="3"/>
  <c r="E752" i="3"/>
  <c r="H752" i="3"/>
  <c r="J752" i="3"/>
  <c r="L752" i="3"/>
  <c r="D752" i="3"/>
  <c r="N752" i="3"/>
  <c r="O752" i="3"/>
  <c r="P752" i="3"/>
  <c r="R752" i="3"/>
  <c r="E753" i="3"/>
  <c r="H753" i="3"/>
  <c r="J753" i="3"/>
  <c r="L753" i="3"/>
  <c r="D753" i="3"/>
  <c r="N753" i="3"/>
  <c r="O753" i="3"/>
  <c r="P753" i="3"/>
  <c r="R753" i="3"/>
  <c r="E754" i="3"/>
  <c r="H754" i="3"/>
  <c r="J754" i="3"/>
  <c r="L754" i="3"/>
  <c r="D754" i="3"/>
  <c r="N754" i="3"/>
  <c r="O754" i="3"/>
  <c r="P754" i="3"/>
  <c r="R754" i="3"/>
  <c r="E755" i="3"/>
  <c r="H755" i="3"/>
  <c r="J755" i="3"/>
  <c r="L755" i="3"/>
  <c r="D755" i="3"/>
  <c r="N755" i="3"/>
  <c r="O755" i="3"/>
  <c r="P755" i="3"/>
  <c r="R755" i="3"/>
  <c r="E756" i="3"/>
  <c r="H756" i="3"/>
  <c r="J756" i="3"/>
  <c r="L756" i="3"/>
  <c r="D756" i="3"/>
  <c r="N756" i="3"/>
  <c r="O756" i="3"/>
  <c r="P756" i="3"/>
  <c r="R756" i="3"/>
  <c r="E757" i="3"/>
  <c r="H757" i="3"/>
  <c r="J757" i="3"/>
  <c r="L757" i="3"/>
  <c r="D757" i="3"/>
  <c r="N757" i="3"/>
  <c r="O757" i="3"/>
  <c r="P757" i="3"/>
  <c r="R757" i="3"/>
  <c r="E758" i="3"/>
  <c r="H758" i="3"/>
  <c r="J758" i="3"/>
  <c r="L758" i="3"/>
  <c r="D758" i="3"/>
  <c r="N758" i="3"/>
  <c r="O758" i="3"/>
  <c r="P758" i="3"/>
  <c r="R758" i="3"/>
  <c r="E759" i="3"/>
  <c r="H759" i="3"/>
  <c r="J759" i="3"/>
  <c r="L759" i="3"/>
  <c r="D759" i="3"/>
  <c r="N759" i="3"/>
  <c r="O759" i="3"/>
  <c r="P759" i="3"/>
  <c r="R759" i="3"/>
  <c r="E760" i="3"/>
  <c r="H760" i="3"/>
  <c r="J760" i="3"/>
  <c r="L760" i="3"/>
  <c r="D760" i="3"/>
  <c r="N760" i="3"/>
  <c r="O760" i="3"/>
  <c r="P760" i="3"/>
  <c r="R760" i="3"/>
  <c r="E761" i="3"/>
  <c r="H761" i="3"/>
  <c r="J761" i="3"/>
  <c r="L761" i="3"/>
  <c r="D761" i="3"/>
  <c r="N761" i="3"/>
  <c r="O761" i="3"/>
  <c r="P761" i="3"/>
  <c r="R761" i="3"/>
  <c r="E762" i="3"/>
  <c r="H762" i="3"/>
  <c r="J762" i="3"/>
  <c r="L762" i="3"/>
  <c r="D762" i="3"/>
  <c r="N762" i="3"/>
  <c r="O762" i="3"/>
  <c r="P762" i="3"/>
  <c r="R762" i="3"/>
  <c r="E763" i="3"/>
  <c r="H763" i="3"/>
  <c r="J763" i="3"/>
  <c r="L763" i="3"/>
  <c r="D763" i="3"/>
  <c r="N763" i="3"/>
  <c r="O763" i="3"/>
  <c r="P763" i="3"/>
  <c r="R763" i="3"/>
  <c r="E764" i="3"/>
  <c r="H764" i="3"/>
  <c r="J764" i="3"/>
  <c r="L764" i="3"/>
  <c r="D764" i="3"/>
  <c r="N764" i="3"/>
  <c r="O764" i="3"/>
  <c r="P764" i="3"/>
  <c r="R764" i="3"/>
  <c r="E765" i="3"/>
  <c r="H765" i="3"/>
  <c r="J765" i="3"/>
  <c r="L765" i="3"/>
  <c r="D765" i="3"/>
  <c r="N765" i="3"/>
  <c r="O765" i="3"/>
  <c r="P765" i="3"/>
  <c r="R765" i="3"/>
  <c r="E766" i="3"/>
  <c r="H766" i="3"/>
  <c r="J766" i="3"/>
  <c r="L766" i="3"/>
  <c r="D766" i="3"/>
  <c r="N766" i="3"/>
  <c r="O766" i="3"/>
  <c r="P766" i="3"/>
  <c r="R766" i="3"/>
  <c r="E767" i="3"/>
  <c r="H767" i="3"/>
  <c r="J767" i="3"/>
  <c r="L767" i="3"/>
  <c r="D767" i="3"/>
  <c r="N767" i="3"/>
  <c r="O767" i="3"/>
  <c r="P767" i="3"/>
  <c r="R767" i="3"/>
  <c r="E768" i="3"/>
  <c r="H768" i="3"/>
  <c r="J768" i="3"/>
  <c r="L768" i="3"/>
  <c r="D768" i="3"/>
  <c r="N768" i="3"/>
  <c r="O768" i="3"/>
  <c r="P768" i="3"/>
  <c r="R768" i="3"/>
  <c r="E769" i="3"/>
  <c r="H769" i="3"/>
  <c r="J769" i="3"/>
  <c r="L769" i="3"/>
  <c r="D769" i="3"/>
  <c r="N769" i="3"/>
  <c r="O769" i="3"/>
  <c r="P769" i="3"/>
  <c r="R769" i="3"/>
  <c r="E770" i="3"/>
  <c r="H770" i="3"/>
  <c r="J770" i="3"/>
  <c r="L770" i="3"/>
  <c r="D770" i="3"/>
  <c r="N770" i="3"/>
  <c r="O770" i="3"/>
  <c r="P770" i="3"/>
  <c r="R770" i="3"/>
  <c r="E771" i="3"/>
  <c r="H771" i="3"/>
  <c r="J771" i="3"/>
  <c r="L771" i="3"/>
  <c r="D771" i="3"/>
  <c r="N771" i="3"/>
  <c r="O771" i="3"/>
  <c r="P771" i="3"/>
  <c r="R771" i="3"/>
  <c r="E772" i="3"/>
  <c r="H772" i="3"/>
  <c r="J772" i="3"/>
  <c r="L772" i="3"/>
  <c r="D772" i="3"/>
  <c r="N772" i="3"/>
  <c r="O772" i="3"/>
  <c r="P772" i="3"/>
  <c r="R772" i="3"/>
  <c r="E773" i="3"/>
  <c r="H773" i="3"/>
  <c r="J773" i="3"/>
  <c r="L773" i="3"/>
  <c r="D773" i="3"/>
  <c r="N773" i="3"/>
  <c r="O773" i="3"/>
  <c r="P773" i="3"/>
  <c r="R773" i="3"/>
  <c r="E774" i="3"/>
  <c r="H774" i="3"/>
  <c r="J774" i="3"/>
  <c r="L774" i="3"/>
  <c r="D774" i="3"/>
  <c r="N774" i="3"/>
  <c r="O774" i="3"/>
  <c r="P774" i="3"/>
  <c r="R774" i="3"/>
  <c r="E775" i="3"/>
  <c r="H775" i="3"/>
  <c r="J775" i="3"/>
  <c r="L775" i="3"/>
  <c r="D775" i="3"/>
  <c r="N775" i="3"/>
  <c r="O775" i="3"/>
  <c r="P775" i="3"/>
  <c r="R775" i="3"/>
  <c r="E776" i="3"/>
  <c r="H776" i="3"/>
  <c r="J776" i="3"/>
  <c r="L776" i="3"/>
  <c r="D776" i="3"/>
  <c r="N776" i="3"/>
  <c r="O776" i="3"/>
  <c r="P776" i="3"/>
  <c r="R776" i="3"/>
  <c r="E777" i="3"/>
  <c r="H777" i="3"/>
  <c r="J777" i="3"/>
  <c r="L777" i="3"/>
  <c r="D777" i="3"/>
  <c r="N777" i="3"/>
  <c r="O777" i="3"/>
  <c r="P777" i="3"/>
  <c r="R777" i="3"/>
  <c r="E778" i="3"/>
  <c r="H778" i="3"/>
  <c r="J778" i="3"/>
  <c r="L778" i="3"/>
  <c r="D778" i="3"/>
  <c r="N778" i="3"/>
  <c r="O778" i="3"/>
  <c r="P778" i="3"/>
  <c r="R778" i="3"/>
  <c r="E779" i="3"/>
  <c r="H779" i="3"/>
  <c r="J779" i="3"/>
  <c r="L779" i="3"/>
  <c r="D779" i="3"/>
  <c r="N779" i="3"/>
  <c r="O779" i="3"/>
  <c r="P779" i="3"/>
  <c r="R779" i="3"/>
  <c r="E780" i="3"/>
  <c r="H780" i="3"/>
  <c r="J780" i="3"/>
  <c r="L780" i="3"/>
  <c r="D780" i="3"/>
  <c r="N780" i="3"/>
  <c r="O780" i="3"/>
  <c r="P780" i="3"/>
  <c r="R780" i="3"/>
  <c r="E781" i="3"/>
  <c r="H781" i="3"/>
  <c r="J781" i="3"/>
  <c r="L781" i="3"/>
  <c r="D781" i="3"/>
  <c r="N781" i="3"/>
  <c r="O781" i="3"/>
  <c r="P781" i="3"/>
  <c r="R781" i="3"/>
  <c r="E782" i="3"/>
  <c r="H782" i="3"/>
  <c r="J782" i="3"/>
  <c r="L782" i="3"/>
  <c r="D782" i="3"/>
  <c r="N782" i="3"/>
  <c r="O782" i="3"/>
  <c r="P782" i="3"/>
  <c r="R782" i="3"/>
  <c r="E783" i="3"/>
  <c r="H783" i="3"/>
  <c r="J783" i="3"/>
  <c r="L783" i="3"/>
  <c r="D783" i="3"/>
  <c r="N783" i="3"/>
  <c r="O783" i="3"/>
  <c r="P783" i="3"/>
  <c r="R783" i="3"/>
  <c r="E784" i="3"/>
  <c r="H784" i="3"/>
  <c r="J784" i="3"/>
  <c r="L784" i="3"/>
  <c r="D784" i="3"/>
  <c r="N784" i="3"/>
  <c r="O784" i="3"/>
  <c r="P784" i="3"/>
  <c r="R784" i="3"/>
  <c r="E785" i="3"/>
  <c r="H785" i="3"/>
  <c r="J785" i="3"/>
  <c r="L785" i="3"/>
  <c r="D785" i="3"/>
  <c r="N785" i="3"/>
  <c r="O785" i="3"/>
  <c r="P785" i="3"/>
  <c r="R785" i="3"/>
  <c r="E786" i="3"/>
  <c r="H786" i="3"/>
  <c r="J786" i="3"/>
  <c r="L786" i="3"/>
  <c r="D786" i="3"/>
  <c r="N786" i="3"/>
  <c r="O786" i="3"/>
  <c r="P786" i="3"/>
  <c r="R786" i="3"/>
  <c r="E787" i="3"/>
  <c r="H787" i="3"/>
  <c r="J787" i="3"/>
  <c r="L787" i="3"/>
  <c r="D787" i="3"/>
  <c r="N787" i="3"/>
  <c r="O787" i="3"/>
  <c r="P787" i="3"/>
  <c r="R787" i="3"/>
  <c r="E788" i="3"/>
  <c r="H788" i="3"/>
  <c r="J788" i="3"/>
  <c r="L788" i="3"/>
  <c r="D788" i="3"/>
  <c r="N788" i="3"/>
  <c r="O788" i="3"/>
  <c r="P788" i="3"/>
  <c r="R788" i="3"/>
  <c r="E789" i="3"/>
  <c r="H789" i="3"/>
  <c r="J789" i="3"/>
  <c r="L789" i="3"/>
  <c r="D789" i="3"/>
  <c r="N789" i="3"/>
  <c r="O789" i="3"/>
  <c r="P789" i="3"/>
  <c r="R789" i="3"/>
  <c r="E790" i="3"/>
  <c r="H790" i="3"/>
  <c r="J790" i="3"/>
  <c r="L790" i="3"/>
  <c r="D790" i="3"/>
  <c r="N790" i="3"/>
  <c r="O790" i="3"/>
  <c r="P790" i="3"/>
  <c r="R790" i="3"/>
  <c r="E791" i="3"/>
  <c r="H791" i="3"/>
  <c r="J791" i="3"/>
  <c r="L791" i="3"/>
  <c r="D791" i="3"/>
  <c r="N791" i="3"/>
  <c r="O791" i="3"/>
  <c r="P791" i="3"/>
  <c r="R791" i="3"/>
  <c r="E792" i="3"/>
  <c r="H792" i="3"/>
  <c r="J792" i="3"/>
  <c r="L792" i="3"/>
  <c r="D792" i="3"/>
  <c r="N792" i="3"/>
  <c r="O792" i="3"/>
  <c r="P792" i="3"/>
  <c r="R792" i="3"/>
  <c r="E793" i="3"/>
  <c r="H793" i="3"/>
  <c r="J793" i="3"/>
  <c r="L793" i="3"/>
  <c r="D793" i="3"/>
  <c r="N793" i="3"/>
  <c r="O793" i="3"/>
  <c r="P793" i="3"/>
  <c r="R793" i="3"/>
  <c r="E794" i="3"/>
  <c r="H794" i="3"/>
  <c r="J794" i="3"/>
  <c r="L794" i="3"/>
  <c r="D794" i="3"/>
  <c r="N794" i="3"/>
  <c r="O794" i="3"/>
  <c r="P794" i="3"/>
  <c r="R794" i="3"/>
  <c r="E795" i="3"/>
  <c r="H795" i="3"/>
  <c r="J795" i="3"/>
  <c r="L795" i="3"/>
  <c r="D795" i="3"/>
  <c r="N795" i="3"/>
  <c r="O795" i="3"/>
  <c r="P795" i="3"/>
  <c r="R795" i="3"/>
  <c r="E796" i="3"/>
  <c r="H796" i="3"/>
  <c r="J796" i="3"/>
  <c r="L796" i="3"/>
  <c r="D796" i="3"/>
  <c r="N796" i="3"/>
  <c r="O796" i="3"/>
  <c r="P796" i="3"/>
  <c r="R796" i="3"/>
  <c r="E797" i="3"/>
  <c r="H797" i="3"/>
  <c r="J797" i="3"/>
  <c r="L797" i="3"/>
  <c r="D797" i="3"/>
  <c r="N797" i="3"/>
  <c r="O797" i="3"/>
  <c r="P797" i="3"/>
  <c r="R797" i="3"/>
  <c r="E798" i="3"/>
  <c r="H798" i="3"/>
  <c r="J798" i="3"/>
  <c r="L798" i="3"/>
  <c r="D798" i="3"/>
  <c r="N798" i="3"/>
  <c r="O798" i="3"/>
  <c r="P798" i="3"/>
  <c r="R798" i="3"/>
  <c r="E799" i="3"/>
  <c r="H799" i="3"/>
  <c r="J799" i="3"/>
  <c r="L799" i="3"/>
  <c r="D799" i="3"/>
  <c r="N799" i="3"/>
  <c r="O799" i="3"/>
  <c r="P799" i="3"/>
  <c r="R799" i="3"/>
  <c r="E800" i="3"/>
  <c r="H800" i="3"/>
  <c r="J800" i="3"/>
  <c r="L800" i="3"/>
  <c r="D800" i="3"/>
  <c r="N800" i="3"/>
  <c r="O800" i="3"/>
  <c r="P800" i="3"/>
  <c r="R800" i="3"/>
  <c r="E801" i="3"/>
  <c r="H801" i="3"/>
  <c r="J801" i="3"/>
  <c r="L801" i="3"/>
  <c r="D801" i="3"/>
  <c r="N801" i="3"/>
  <c r="O801" i="3"/>
  <c r="P801" i="3"/>
  <c r="R801" i="3"/>
  <c r="E802" i="3"/>
  <c r="H802" i="3"/>
  <c r="J802" i="3"/>
  <c r="L802" i="3"/>
  <c r="D802" i="3"/>
  <c r="N802" i="3"/>
  <c r="O802" i="3"/>
  <c r="P802" i="3"/>
  <c r="R802" i="3"/>
  <c r="E803" i="3"/>
  <c r="H803" i="3"/>
  <c r="J803" i="3"/>
  <c r="L803" i="3"/>
  <c r="D803" i="3"/>
  <c r="N803" i="3"/>
  <c r="O803" i="3"/>
  <c r="P803" i="3"/>
  <c r="R803" i="3"/>
  <c r="E804" i="3"/>
  <c r="H804" i="3"/>
  <c r="J804" i="3"/>
  <c r="L804" i="3"/>
  <c r="D804" i="3"/>
  <c r="N804" i="3"/>
  <c r="O804" i="3"/>
  <c r="P804" i="3"/>
  <c r="R804" i="3"/>
  <c r="E805" i="3"/>
  <c r="H805" i="3"/>
  <c r="J805" i="3"/>
  <c r="L805" i="3"/>
  <c r="D805" i="3"/>
  <c r="N805" i="3"/>
  <c r="O805" i="3"/>
  <c r="P805" i="3"/>
  <c r="R805" i="3"/>
  <c r="E806" i="3"/>
  <c r="H806" i="3"/>
  <c r="J806" i="3"/>
  <c r="L806" i="3"/>
  <c r="D806" i="3"/>
  <c r="N806" i="3"/>
  <c r="O806" i="3"/>
  <c r="P806" i="3"/>
  <c r="R806" i="3"/>
  <c r="E807" i="3"/>
  <c r="H807" i="3"/>
  <c r="J807" i="3"/>
  <c r="L807" i="3"/>
  <c r="D807" i="3"/>
  <c r="N807" i="3"/>
  <c r="O807" i="3"/>
  <c r="P807" i="3"/>
  <c r="R807" i="3"/>
  <c r="E808" i="3"/>
  <c r="H808" i="3"/>
  <c r="J808" i="3"/>
  <c r="L808" i="3"/>
  <c r="D808" i="3"/>
  <c r="N808" i="3"/>
  <c r="O808" i="3"/>
  <c r="P808" i="3"/>
  <c r="R808" i="3"/>
  <c r="E809" i="3"/>
  <c r="H809" i="3"/>
  <c r="J809" i="3"/>
  <c r="L809" i="3"/>
  <c r="D809" i="3"/>
  <c r="N809" i="3"/>
  <c r="O809" i="3"/>
  <c r="P809" i="3"/>
  <c r="R809" i="3"/>
  <c r="E810" i="3"/>
  <c r="H810" i="3"/>
  <c r="J810" i="3"/>
  <c r="L810" i="3"/>
  <c r="D810" i="3"/>
  <c r="N810" i="3"/>
  <c r="O810" i="3"/>
  <c r="P810" i="3"/>
  <c r="R810" i="3"/>
  <c r="E811" i="3"/>
  <c r="H811" i="3"/>
  <c r="J811" i="3"/>
  <c r="L811" i="3"/>
  <c r="D811" i="3"/>
  <c r="N811" i="3"/>
  <c r="O811" i="3"/>
  <c r="P811" i="3"/>
  <c r="R811" i="3"/>
  <c r="E812" i="3"/>
  <c r="H812" i="3"/>
  <c r="J812" i="3"/>
  <c r="L812" i="3"/>
  <c r="D812" i="3"/>
  <c r="N812" i="3"/>
  <c r="O812" i="3"/>
  <c r="P812" i="3"/>
  <c r="R812" i="3"/>
  <c r="E813" i="3"/>
  <c r="H813" i="3"/>
  <c r="J813" i="3"/>
  <c r="L813" i="3"/>
  <c r="D813" i="3"/>
  <c r="N813" i="3"/>
  <c r="O813" i="3"/>
  <c r="P813" i="3"/>
  <c r="R813" i="3"/>
  <c r="E814" i="3"/>
  <c r="H814" i="3"/>
  <c r="J814" i="3"/>
  <c r="L814" i="3"/>
  <c r="D814" i="3"/>
  <c r="N814" i="3"/>
  <c r="O814" i="3"/>
  <c r="P814" i="3"/>
  <c r="R814" i="3"/>
  <c r="E815" i="3"/>
  <c r="H815" i="3"/>
  <c r="J815" i="3"/>
  <c r="L815" i="3"/>
  <c r="D815" i="3"/>
  <c r="N815" i="3"/>
  <c r="O815" i="3"/>
  <c r="P815" i="3"/>
  <c r="R815" i="3"/>
  <c r="E816" i="3"/>
  <c r="H816" i="3"/>
  <c r="J816" i="3"/>
  <c r="L816" i="3"/>
  <c r="D816" i="3"/>
  <c r="N816" i="3"/>
  <c r="O816" i="3"/>
  <c r="P816" i="3"/>
  <c r="R816" i="3"/>
  <c r="E817" i="3"/>
  <c r="H817" i="3"/>
  <c r="J817" i="3"/>
  <c r="L817" i="3"/>
  <c r="D817" i="3"/>
  <c r="N817" i="3"/>
  <c r="O817" i="3"/>
  <c r="P817" i="3"/>
  <c r="R817" i="3"/>
  <c r="E818" i="3"/>
  <c r="H818" i="3"/>
  <c r="J818" i="3"/>
  <c r="L818" i="3"/>
  <c r="D818" i="3"/>
  <c r="N818" i="3"/>
  <c r="O818" i="3"/>
  <c r="P818" i="3"/>
  <c r="R818" i="3"/>
  <c r="E819" i="3"/>
  <c r="H819" i="3"/>
  <c r="J819" i="3"/>
  <c r="L819" i="3"/>
  <c r="D819" i="3"/>
  <c r="N819" i="3"/>
  <c r="O819" i="3"/>
  <c r="P819" i="3"/>
  <c r="R819" i="3"/>
  <c r="E820" i="3"/>
  <c r="H820" i="3"/>
  <c r="J820" i="3"/>
  <c r="L820" i="3"/>
  <c r="D820" i="3"/>
  <c r="N820" i="3"/>
  <c r="O820" i="3"/>
  <c r="P820" i="3"/>
  <c r="R820" i="3"/>
  <c r="E821" i="3"/>
  <c r="H821" i="3"/>
  <c r="J821" i="3"/>
  <c r="L821" i="3"/>
  <c r="D821" i="3"/>
  <c r="N821" i="3"/>
  <c r="O821" i="3"/>
  <c r="P821" i="3"/>
  <c r="R821" i="3"/>
  <c r="E822" i="3"/>
  <c r="H822" i="3"/>
  <c r="J822" i="3"/>
  <c r="L822" i="3"/>
  <c r="D822" i="3"/>
  <c r="N822" i="3"/>
  <c r="O822" i="3"/>
  <c r="P822" i="3"/>
  <c r="R822" i="3"/>
  <c r="E823" i="3"/>
  <c r="H823" i="3"/>
  <c r="J823" i="3"/>
  <c r="L823" i="3"/>
  <c r="D823" i="3"/>
  <c r="N823" i="3"/>
  <c r="O823" i="3"/>
  <c r="P823" i="3"/>
  <c r="R823" i="3"/>
  <c r="E824" i="3"/>
  <c r="H824" i="3"/>
  <c r="J824" i="3"/>
  <c r="L824" i="3"/>
  <c r="D824" i="3"/>
  <c r="N824" i="3"/>
  <c r="O824" i="3"/>
  <c r="P824" i="3"/>
  <c r="R824" i="3"/>
  <c r="E825" i="3"/>
  <c r="H825" i="3"/>
  <c r="J825" i="3"/>
  <c r="L825" i="3"/>
  <c r="D825" i="3"/>
  <c r="N825" i="3"/>
  <c r="O825" i="3"/>
  <c r="P825" i="3"/>
  <c r="R825" i="3"/>
  <c r="E826" i="3"/>
  <c r="H826" i="3"/>
  <c r="J826" i="3"/>
  <c r="L826" i="3"/>
  <c r="D826" i="3"/>
  <c r="N826" i="3"/>
  <c r="O826" i="3"/>
  <c r="P826" i="3"/>
  <c r="R826" i="3"/>
  <c r="E827" i="3"/>
  <c r="H827" i="3"/>
  <c r="J827" i="3"/>
  <c r="L827" i="3"/>
  <c r="D827" i="3"/>
  <c r="N827" i="3"/>
  <c r="O827" i="3"/>
  <c r="P827" i="3"/>
  <c r="R827" i="3"/>
  <c r="E828" i="3"/>
  <c r="H828" i="3"/>
  <c r="J828" i="3"/>
  <c r="L828" i="3"/>
  <c r="D828" i="3"/>
  <c r="N828" i="3"/>
  <c r="O828" i="3"/>
  <c r="P828" i="3"/>
  <c r="R828" i="3"/>
  <c r="E829" i="3"/>
  <c r="H829" i="3"/>
  <c r="J829" i="3"/>
  <c r="L829" i="3"/>
  <c r="D829" i="3"/>
  <c r="N829" i="3"/>
  <c r="O829" i="3"/>
  <c r="P829" i="3"/>
  <c r="R829" i="3"/>
  <c r="E830" i="3"/>
  <c r="H830" i="3"/>
  <c r="J830" i="3"/>
  <c r="L830" i="3"/>
  <c r="D830" i="3"/>
  <c r="N830" i="3"/>
  <c r="O830" i="3"/>
  <c r="P830" i="3"/>
  <c r="R830" i="3"/>
  <c r="E831" i="3"/>
  <c r="H831" i="3"/>
  <c r="J831" i="3"/>
  <c r="L831" i="3"/>
  <c r="D831" i="3"/>
  <c r="N831" i="3"/>
  <c r="O831" i="3"/>
  <c r="P831" i="3"/>
  <c r="R831" i="3"/>
  <c r="E832" i="3"/>
  <c r="H832" i="3"/>
  <c r="J832" i="3"/>
  <c r="L832" i="3"/>
  <c r="D832" i="3"/>
  <c r="N832" i="3"/>
  <c r="O832" i="3"/>
  <c r="P832" i="3"/>
  <c r="R832" i="3"/>
  <c r="E833" i="3"/>
  <c r="H833" i="3"/>
  <c r="J833" i="3"/>
  <c r="L833" i="3"/>
  <c r="D833" i="3"/>
  <c r="N833" i="3"/>
  <c r="O833" i="3"/>
  <c r="P833" i="3"/>
  <c r="R833" i="3"/>
  <c r="E834" i="3"/>
  <c r="H834" i="3"/>
  <c r="J834" i="3"/>
  <c r="L834" i="3"/>
  <c r="D834" i="3"/>
  <c r="N834" i="3"/>
  <c r="O834" i="3"/>
  <c r="P834" i="3"/>
  <c r="R834" i="3"/>
  <c r="E835" i="3"/>
  <c r="H835" i="3"/>
  <c r="J835" i="3"/>
  <c r="L835" i="3"/>
  <c r="D835" i="3"/>
  <c r="N835" i="3"/>
  <c r="O835" i="3"/>
  <c r="P835" i="3"/>
  <c r="R835" i="3"/>
  <c r="E836" i="3"/>
  <c r="H836" i="3"/>
  <c r="J836" i="3"/>
  <c r="L836" i="3"/>
  <c r="D836" i="3"/>
  <c r="N836" i="3"/>
  <c r="O836" i="3"/>
  <c r="P836" i="3"/>
  <c r="R836" i="3"/>
  <c r="E837" i="3"/>
  <c r="H837" i="3"/>
  <c r="J837" i="3"/>
  <c r="L837" i="3"/>
  <c r="D837" i="3"/>
  <c r="N837" i="3"/>
  <c r="O837" i="3"/>
  <c r="P837" i="3"/>
  <c r="R837" i="3"/>
  <c r="E838" i="3"/>
  <c r="H838" i="3"/>
  <c r="J838" i="3"/>
  <c r="L838" i="3"/>
  <c r="D838" i="3"/>
  <c r="N838" i="3"/>
  <c r="O838" i="3"/>
  <c r="P838" i="3"/>
  <c r="R838" i="3"/>
  <c r="E839" i="3"/>
  <c r="H839" i="3"/>
  <c r="J839" i="3"/>
  <c r="L839" i="3"/>
  <c r="D839" i="3"/>
  <c r="N839" i="3"/>
  <c r="O839" i="3"/>
  <c r="P839" i="3"/>
  <c r="R839" i="3"/>
  <c r="E840" i="3"/>
  <c r="H840" i="3"/>
  <c r="J840" i="3"/>
  <c r="L840" i="3"/>
  <c r="D840" i="3"/>
  <c r="N840" i="3"/>
  <c r="O840" i="3"/>
  <c r="P840" i="3"/>
  <c r="R840" i="3"/>
  <c r="E841" i="3"/>
  <c r="H841" i="3"/>
  <c r="J841" i="3"/>
  <c r="L841" i="3"/>
  <c r="D841" i="3"/>
  <c r="N841" i="3"/>
  <c r="O841" i="3"/>
  <c r="P841" i="3"/>
  <c r="R841" i="3"/>
  <c r="E842" i="3"/>
  <c r="H842" i="3"/>
  <c r="J842" i="3"/>
  <c r="L842" i="3"/>
  <c r="D842" i="3"/>
  <c r="N842" i="3"/>
  <c r="O842" i="3"/>
  <c r="P842" i="3"/>
  <c r="R842" i="3"/>
  <c r="E843" i="3"/>
  <c r="H843" i="3"/>
  <c r="J843" i="3"/>
  <c r="L843" i="3"/>
  <c r="D843" i="3"/>
  <c r="N843" i="3"/>
  <c r="O843" i="3"/>
  <c r="P843" i="3"/>
  <c r="R843" i="3"/>
  <c r="E844" i="3"/>
  <c r="H844" i="3"/>
  <c r="J844" i="3"/>
  <c r="L844" i="3"/>
  <c r="D844" i="3"/>
  <c r="N844" i="3"/>
  <c r="O844" i="3"/>
  <c r="P844" i="3"/>
  <c r="R844" i="3"/>
  <c r="E845" i="3"/>
  <c r="H845" i="3"/>
  <c r="J845" i="3"/>
  <c r="L845" i="3"/>
  <c r="D845" i="3"/>
  <c r="N845" i="3"/>
  <c r="O845" i="3"/>
  <c r="P845" i="3"/>
  <c r="R845" i="3"/>
  <c r="E846" i="3"/>
  <c r="H846" i="3"/>
  <c r="J846" i="3"/>
  <c r="L846" i="3"/>
  <c r="D846" i="3"/>
  <c r="N846" i="3"/>
  <c r="O846" i="3"/>
  <c r="P846" i="3"/>
  <c r="R846" i="3"/>
  <c r="E847" i="3"/>
  <c r="H847" i="3"/>
  <c r="J847" i="3"/>
  <c r="L847" i="3"/>
  <c r="D847" i="3"/>
  <c r="N847" i="3"/>
  <c r="O847" i="3"/>
  <c r="P847" i="3"/>
  <c r="R847" i="3"/>
  <c r="E848" i="3"/>
  <c r="H848" i="3"/>
  <c r="J848" i="3"/>
  <c r="L848" i="3"/>
  <c r="D848" i="3"/>
  <c r="N848" i="3"/>
  <c r="O848" i="3"/>
  <c r="P848" i="3"/>
  <c r="R848" i="3"/>
  <c r="E849" i="3"/>
  <c r="H849" i="3"/>
  <c r="J849" i="3"/>
  <c r="L849" i="3"/>
  <c r="D849" i="3"/>
  <c r="N849" i="3"/>
  <c r="O849" i="3"/>
  <c r="P849" i="3"/>
  <c r="R849" i="3"/>
  <c r="E850" i="3"/>
  <c r="H850" i="3"/>
  <c r="J850" i="3"/>
  <c r="L850" i="3"/>
  <c r="D850" i="3"/>
  <c r="N850" i="3"/>
  <c r="O850" i="3"/>
  <c r="P850" i="3"/>
  <c r="R850" i="3"/>
  <c r="E851" i="3"/>
  <c r="H851" i="3"/>
  <c r="J851" i="3"/>
  <c r="L851" i="3"/>
  <c r="D851" i="3"/>
  <c r="N851" i="3"/>
  <c r="O851" i="3"/>
  <c r="P851" i="3"/>
  <c r="R851" i="3"/>
  <c r="E852" i="3"/>
  <c r="H852" i="3"/>
  <c r="J852" i="3"/>
  <c r="L852" i="3"/>
  <c r="D852" i="3"/>
  <c r="N852" i="3"/>
  <c r="O852" i="3"/>
  <c r="P852" i="3"/>
  <c r="R852" i="3"/>
  <c r="E853" i="3"/>
  <c r="H853" i="3"/>
  <c r="J853" i="3"/>
  <c r="L853" i="3"/>
  <c r="D853" i="3"/>
  <c r="N853" i="3"/>
  <c r="O853" i="3"/>
  <c r="P853" i="3"/>
  <c r="R853" i="3"/>
  <c r="E854" i="3"/>
  <c r="H854" i="3"/>
  <c r="J854" i="3"/>
  <c r="L854" i="3"/>
  <c r="D854" i="3"/>
  <c r="N854" i="3"/>
  <c r="O854" i="3"/>
  <c r="P854" i="3"/>
  <c r="R854" i="3"/>
  <c r="E855" i="3"/>
  <c r="H855" i="3"/>
  <c r="J855" i="3"/>
  <c r="L855" i="3"/>
  <c r="D855" i="3"/>
  <c r="N855" i="3"/>
  <c r="O855" i="3"/>
  <c r="P855" i="3"/>
  <c r="R855" i="3"/>
  <c r="E856" i="3"/>
  <c r="H856" i="3"/>
  <c r="J856" i="3"/>
  <c r="L856" i="3"/>
  <c r="D856" i="3"/>
  <c r="N856" i="3"/>
  <c r="O856" i="3"/>
  <c r="P856" i="3"/>
  <c r="R856" i="3"/>
  <c r="E857" i="3"/>
  <c r="H857" i="3"/>
  <c r="J857" i="3"/>
  <c r="L857" i="3"/>
  <c r="D857" i="3"/>
  <c r="N857" i="3"/>
  <c r="O857" i="3"/>
  <c r="P857" i="3"/>
  <c r="R857" i="3"/>
  <c r="E858" i="3"/>
  <c r="H858" i="3"/>
  <c r="J858" i="3"/>
  <c r="L858" i="3"/>
  <c r="D858" i="3"/>
  <c r="N858" i="3"/>
  <c r="O858" i="3"/>
  <c r="P858" i="3"/>
  <c r="R858" i="3"/>
  <c r="E859" i="3"/>
  <c r="H859" i="3"/>
  <c r="J859" i="3"/>
  <c r="L859" i="3"/>
  <c r="D859" i="3"/>
  <c r="N859" i="3"/>
  <c r="O859" i="3"/>
  <c r="P859" i="3"/>
  <c r="R859" i="3"/>
  <c r="E860" i="3"/>
  <c r="H860" i="3"/>
  <c r="J860" i="3"/>
  <c r="L860" i="3"/>
  <c r="D860" i="3"/>
  <c r="N860" i="3"/>
  <c r="O860" i="3"/>
  <c r="P860" i="3"/>
  <c r="R860" i="3"/>
  <c r="E861" i="3"/>
  <c r="H861" i="3"/>
  <c r="J861" i="3"/>
  <c r="L861" i="3"/>
  <c r="D861" i="3"/>
  <c r="N861" i="3"/>
  <c r="O861" i="3"/>
  <c r="P861" i="3"/>
  <c r="R861" i="3"/>
  <c r="E862" i="3"/>
  <c r="H862" i="3"/>
  <c r="J862" i="3"/>
  <c r="L862" i="3"/>
  <c r="D862" i="3"/>
  <c r="N862" i="3"/>
  <c r="O862" i="3"/>
  <c r="P862" i="3"/>
  <c r="R862" i="3"/>
  <c r="E863" i="3"/>
  <c r="H863" i="3"/>
  <c r="J863" i="3"/>
  <c r="L863" i="3"/>
  <c r="D863" i="3"/>
  <c r="N863" i="3"/>
  <c r="O863" i="3"/>
  <c r="P863" i="3"/>
  <c r="R863" i="3"/>
  <c r="E864" i="3"/>
  <c r="H864" i="3"/>
  <c r="J864" i="3"/>
  <c r="L864" i="3"/>
  <c r="D864" i="3"/>
  <c r="N864" i="3"/>
  <c r="O864" i="3"/>
  <c r="P864" i="3"/>
  <c r="R864" i="3"/>
  <c r="E865" i="3"/>
  <c r="H865" i="3"/>
  <c r="J865" i="3"/>
  <c r="L865" i="3"/>
  <c r="D865" i="3"/>
  <c r="N865" i="3"/>
  <c r="O865" i="3"/>
  <c r="P865" i="3"/>
  <c r="R865" i="3"/>
  <c r="E866" i="3"/>
  <c r="H866" i="3"/>
  <c r="J866" i="3"/>
  <c r="L866" i="3"/>
  <c r="D866" i="3"/>
  <c r="N866" i="3"/>
  <c r="O866" i="3"/>
  <c r="P866" i="3"/>
  <c r="R866" i="3"/>
  <c r="E867" i="3"/>
  <c r="H867" i="3"/>
  <c r="J867" i="3"/>
  <c r="L867" i="3"/>
  <c r="D867" i="3"/>
  <c r="N867" i="3"/>
  <c r="O867" i="3"/>
  <c r="P867" i="3"/>
  <c r="R867" i="3"/>
  <c r="E868" i="3"/>
  <c r="H868" i="3"/>
  <c r="J868" i="3"/>
  <c r="L868" i="3"/>
  <c r="D868" i="3"/>
  <c r="N868" i="3"/>
  <c r="O868" i="3"/>
  <c r="P868" i="3"/>
  <c r="R868" i="3"/>
  <c r="E869" i="3"/>
  <c r="H869" i="3"/>
  <c r="J869" i="3"/>
  <c r="L869" i="3"/>
  <c r="D869" i="3"/>
  <c r="N869" i="3"/>
  <c r="O869" i="3"/>
  <c r="P869" i="3"/>
  <c r="R869" i="3"/>
  <c r="E870" i="3"/>
  <c r="H870" i="3"/>
  <c r="J870" i="3"/>
  <c r="L870" i="3"/>
  <c r="D870" i="3"/>
  <c r="N870" i="3"/>
  <c r="O870" i="3"/>
  <c r="P870" i="3"/>
  <c r="R870" i="3"/>
  <c r="E871" i="3"/>
  <c r="H871" i="3"/>
  <c r="J871" i="3"/>
  <c r="L871" i="3"/>
  <c r="D871" i="3"/>
  <c r="N871" i="3"/>
  <c r="O871" i="3"/>
  <c r="P871" i="3"/>
  <c r="R871" i="3"/>
  <c r="E872" i="3"/>
  <c r="H872" i="3"/>
  <c r="J872" i="3"/>
  <c r="L872" i="3"/>
  <c r="D872" i="3"/>
  <c r="N872" i="3"/>
  <c r="O872" i="3"/>
  <c r="P872" i="3"/>
  <c r="R872" i="3"/>
  <c r="E873" i="3"/>
  <c r="H873" i="3"/>
  <c r="J873" i="3"/>
  <c r="L873" i="3"/>
  <c r="D873" i="3"/>
  <c r="N873" i="3"/>
  <c r="O873" i="3"/>
  <c r="P873" i="3"/>
  <c r="R873" i="3"/>
  <c r="E874" i="3"/>
  <c r="H874" i="3"/>
  <c r="J874" i="3"/>
  <c r="L874" i="3"/>
  <c r="D874" i="3"/>
  <c r="N874" i="3"/>
  <c r="O874" i="3"/>
  <c r="P874" i="3"/>
  <c r="R874" i="3"/>
  <c r="E875" i="3"/>
  <c r="H875" i="3"/>
  <c r="J875" i="3"/>
  <c r="L875" i="3"/>
  <c r="D875" i="3"/>
  <c r="N875" i="3"/>
  <c r="O875" i="3"/>
  <c r="P875" i="3"/>
  <c r="R875" i="3"/>
  <c r="E876" i="3"/>
  <c r="H876" i="3"/>
  <c r="J876" i="3"/>
  <c r="L876" i="3"/>
  <c r="D876" i="3"/>
  <c r="N876" i="3"/>
  <c r="O876" i="3"/>
  <c r="P876" i="3"/>
  <c r="R876" i="3"/>
  <c r="E877" i="3"/>
  <c r="H877" i="3"/>
  <c r="J877" i="3"/>
  <c r="L877" i="3"/>
  <c r="D877" i="3"/>
  <c r="N877" i="3"/>
  <c r="O877" i="3"/>
  <c r="P877" i="3"/>
  <c r="R877" i="3"/>
  <c r="E878" i="3"/>
  <c r="H878" i="3"/>
  <c r="J878" i="3"/>
  <c r="L878" i="3"/>
  <c r="D878" i="3"/>
  <c r="N878" i="3"/>
  <c r="O878" i="3"/>
  <c r="P878" i="3"/>
  <c r="R878" i="3"/>
  <c r="E879" i="3"/>
  <c r="H879" i="3"/>
  <c r="J879" i="3"/>
  <c r="L879" i="3"/>
  <c r="D879" i="3"/>
  <c r="N879" i="3"/>
  <c r="O879" i="3"/>
  <c r="P879" i="3"/>
  <c r="R879" i="3"/>
  <c r="E880" i="3"/>
  <c r="H880" i="3"/>
  <c r="J880" i="3"/>
  <c r="L880" i="3"/>
  <c r="D880" i="3"/>
  <c r="N880" i="3"/>
  <c r="O880" i="3"/>
  <c r="P880" i="3"/>
  <c r="R880" i="3"/>
  <c r="E881" i="3"/>
  <c r="H881" i="3"/>
  <c r="J881" i="3"/>
  <c r="L881" i="3"/>
  <c r="D881" i="3"/>
  <c r="N881" i="3"/>
  <c r="O881" i="3"/>
  <c r="P881" i="3"/>
  <c r="R881" i="3"/>
  <c r="E882" i="3"/>
  <c r="H882" i="3"/>
  <c r="J882" i="3"/>
  <c r="L882" i="3"/>
  <c r="D882" i="3"/>
  <c r="N882" i="3"/>
  <c r="O882" i="3"/>
  <c r="P882" i="3"/>
  <c r="R882" i="3"/>
  <c r="E883" i="3"/>
  <c r="H883" i="3"/>
  <c r="J883" i="3"/>
  <c r="L883" i="3"/>
  <c r="D883" i="3"/>
  <c r="N883" i="3"/>
  <c r="O883" i="3"/>
  <c r="P883" i="3"/>
  <c r="R883" i="3"/>
  <c r="E884" i="3"/>
  <c r="H884" i="3"/>
  <c r="J884" i="3"/>
  <c r="L884" i="3"/>
  <c r="D884" i="3"/>
  <c r="N884" i="3"/>
  <c r="O884" i="3"/>
  <c r="P884" i="3"/>
  <c r="R884" i="3"/>
  <c r="E885" i="3"/>
  <c r="H885" i="3"/>
  <c r="J885" i="3"/>
  <c r="L885" i="3"/>
  <c r="D885" i="3"/>
  <c r="N885" i="3"/>
  <c r="O885" i="3"/>
  <c r="P885" i="3"/>
  <c r="R885" i="3"/>
  <c r="E886" i="3"/>
  <c r="H886" i="3"/>
  <c r="J886" i="3"/>
  <c r="L886" i="3"/>
  <c r="D886" i="3"/>
  <c r="N886" i="3"/>
  <c r="O886" i="3"/>
  <c r="P886" i="3"/>
  <c r="R886" i="3"/>
  <c r="E887" i="3"/>
  <c r="H887" i="3"/>
  <c r="J887" i="3"/>
  <c r="L887" i="3"/>
  <c r="D887" i="3"/>
  <c r="N887" i="3"/>
  <c r="O887" i="3"/>
  <c r="P887" i="3"/>
  <c r="R887" i="3"/>
  <c r="E888" i="3"/>
  <c r="H888" i="3"/>
  <c r="J888" i="3"/>
  <c r="L888" i="3"/>
  <c r="D888" i="3"/>
  <c r="N888" i="3"/>
  <c r="O888" i="3"/>
  <c r="P888" i="3"/>
  <c r="R888" i="3"/>
  <c r="E889" i="3"/>
  <c r="H889" i="3"/>
  <c r="J889" i="3"/>
  <c r="L889" i="3"/>
  <c r="D889" i="3"/>
  <c r="N889" i="3"/>
  <c r="O889" i="3"/>
  <c r="P889" i="3"/>
  <c r="R889" i="3"/>
  <c r="E890" i="3"/>
  <c r="H890" i="3"/>
  <c r="J890" i="3"/>
  <c r="L890" i="3"/>
  <c r="D890" i="3"/>
  <c r="N890" i="3"/>
  <c r="O890" i="3"/>
  <c r="P890" i="3"/>
  <c r="R890" i="3"/>
  <c r="E891" i="3"/>
  <c r="H891" i="3"/>
  <c r="J891" i="3"/>
  <c r="L891" i="3"/>
  <c r="D891" i="3"/>
  <c r="N891" i="3"/>
  <c r="O891" i="3"/>
  <c r="P891" i="3"/>
  <c r="R891" i="3"/>
  <c r="E892" i="3"/>
  <c r="H892" i="3"/>
  <c r="J892" i="3"/>
  <c r="L892" i="3"/>
  <c r="D892" i="3"/>
  <c r="N892" i="3"/>
  <c r="O892" i="3"/>
  <c r="P892" i="3"/>
  <c r="R892" i="3"/>
  <c r="E893" i="3"/>
  <c r="H893" i="3"/>
  <c r="J893" i="3"/>
  <c r="L893" i="3"/>
  <c r="D893" i="3"/>
  <c r="N893" i="3"/>
  <c r="O893" i="3"/>
  <c r="P893" i="3"/>
  <c r="R893" i="3"/>
  <c r="E894" i="3"/>
  <c r="H894" i="3"/>
  <c r="J894" i="3"/>
  <c r="L894" i="3"/>
  <c r="D894" i="3"/>
  <c r="N894" i="3"/>
  <c r="O894" i="3"/>
  <c r="P894" i="3"/>
  <c r="R894" i="3"/>
  <c r="E895" i="3"/>
  <c r="H895" i="3"/>
  <c r="J895" i="3"/>
  <c r="L895" i="3"/>
  <c r="D895" i="3"/>
  <c r="N895" i="3"/>
  <c r="O895" i="3"/>
  <c r="P895" i="3"/>
  <c r="R895" i="3"/>
  <c r="E896" i="3"/>
  <c r="H896" i="3"/>
  <c r="J896" i="3"/>
  <c r="L896" i="3"/>
  <c r="D896" i="3"/>
  <c r="N896" i="3"/>
  <c r="O896" i="3"/>
  <c r="P896" i="3"/>
  <c r="R896" i="3"/>
  <c r="E897" i="3"/>
  <c r="H897" i="3"/>
  <c r="J897" i="3"/>
  <c r="L897" i="3"/>
  <c r="D897" i="3"/>
  <c r="N897" i="3"/>
  <c r="O897" i="3"/>
  <c r="P897" i="3"/>
  <c r="R897" i="3"/>
  <c r="E898" i="3"/>
  <c r="H898" i="3"/>
  <c r="J898" i="3"/>
  <c r="L898" i="3"/>
  <c r="D898" i="3"/>
  <c r="N898" i="3"/>
  <c r="O898" i="3"/>
  <c r="P898" i="3"/>
  <c r="R898" i="3"/>
  <c r="E899" i="3"/>
  <c r="H899" i="3"/>
  <c r="J899" i="3"/>
  <c r="L899" i="3"/>
  <c r="D899" i="3"/>
  <c r="N899" i="3"/>
  <c r="O899" i="3"/>
  <c r="P899" i="3"/>
  <c r="R899" i="3"/>
  <c r="E900" i="3"/>
  <c r="H900" i="3"/>
  <c r="J900" i="3"/>
  <c r="L900" i="3"/>
  <c r="D900" i="3"/>
  <c r="N900" i="3"/>
  <c r="O900" i="3"/>
  <c r="P900" i="3"/>
  <c r="R900" i="3"/>
  <c r="E901" i="3"/>
  <c r="H901" i="3"/>
  <c r="J901" i="3"/>
  <c r="L901" i="3"/>
  <c r="D901" i="3"/>
  <c r="N901" i="3"/>
  <c r="O901" i="3"/>
  <c r="P901" i="3"/>
  <c r="R901" i="3"/>
  <c r="E902" i="3"/>
  <c r="H902" i="3"/>
  <c r="J902" i="3"/>
  <c r="L902" i="3"/>
  <c r="D902" i="3"/>
  <c r="N902" i="3"/>
  <c r="O902" i="3"/>
  <c r="P902" i="3"/>
  <c r="R902" i="3"/>
  <c r="E903" i="3"/>
  <c r="H903" i="3"/>
  <c r="J903" i="3"/>
  <c r="L903" i="3"/>
  <c r="D903" i="3"/>
  <c r="N903" i="3"/>
  <c r="O903" i="3"/>
  <c r="P903" i="3"/>
  <c r="R903" i="3"/>
  <c r="E904" i="3"/>
  <c r="H904" i="3"/>
  <c r="J904" i="3"/>
  <c r="L904" i="3"/>
  <c r="D904" i="3"/>
  <c r="N904" i="3"/>
  <c r="O904" i="3"/>
  <c r="P904" i="3"/>
  <c r="R904" i="3"/>
  <c r="E905" i="3"/>
  <c r="H905" i="3"/>
  <c r="J905" i="3"/>
  <c r="L905" i="3"/>
  <c r="D905" i="3"/>
  <c r="N905" i="3"/>
  <c r="O905" i="3"/>
  <c r="P905" i="3"/>
  <c r="R905" i="3"/>
  <c r="E906" i="3"/>
  <c r="H906" i="3"/>
  <c r="J906" i="3"/>
  <c r="L906" i="3"/>
  <c r="D906" i="3"/>
  <c r="N906" i="3"/>
  <c r="O906" i="3"/>
  <c r="P906" i="3"/>
  <c r="R906" i="3"/>
  <c r="E907" i="3"/>
  <c r="H907" i="3"/>
  <c r="J907" i="3"/>
  <c r="L907" i="3"/>
  <c r="D907" i="3"/>
  <c r="N907" i="3"/>
  <c r="O907" i="3"/>
  <c r="P907" i="3"/>
  <c r="R907" i="3"/>
  <c r="E908" i="3"/>
  <c r="H908" i="3"/>
  <c r="J908" i="3"/>
  <c r="L908" i="3"/>
  <c r="D908" i="3"/>
  <c r="N908" i="3"/>
  <c r="O908" i="3"/>
  <c r="P908" i="3"/>
  <c r="R908" i="3"/>
  <c r="E909" i="3"/>
  <c r="H909" i="3"/>
  <c r="J909" i="3"/>
  <c r="L909" i="3"/>
  <c r="D909" i="3"/>
  <c r="N909" i="3"/>
  <c r="O909" i="3"/>
  <c r="P909" i="3"/>
  <c r="R909" i="3"/>
  <c r="E910" i="3"/>
  <c r="H910" i="3"/>
  <c r="J910" i="3"/>
  <c r="L910" i="3"/>
  <c r="D910" i="3"/>
  <c r="N910" i="3"/>
  <c r="O910" i="3"/>
  <c r="P910" i="3"/>
  <c r="R910" i="3"/>
  <c r="E911" i="3"/>
  <c r="H911" i="3"/>
  <c r="J911" i="3"/>
  <c r="L911" i="3"/>
  <c r="D911" i="3"/>
  <c r="N911" i="3"/>
  <c r="O911" i="3"/>
  <c r="P911" i="3"/>
  <c r="R911" i="3"/>
  <c r="E912" i="3"/>
  <c r="H912" i="3"/>
  <c r="J912" i="3"/>
  <c r="L912" i="3"/>
  <c r="D912" i="3"/>
  <c r="N912" i="3"/>
  <c r="O912" i="3"/>
  <c r="P912" i="3"/>
  <c r="R912" i="3"/>
  <c r="E913" i="3"/>
  <c r="H913" i="3"/>
  <c r="J913" i="3"/>
  <c r="L913" i="3"/>
  <c r="D913" i="3"/>
  <c r="N913" i="3"/>
  <c r="O913" i="3"/>
  <c r="P913" i="3"/>
  <c r="R913" i="3"/>
  <c r="E914" i="3"/>
  <c r="H914" i="3"/>
  <c r="J914" i="3"/>
  <c r="L914" i="3"/>
  <c r="D914" i="3"/>
  <c r="N914" i="3"/>
  <c r="O914" i="3"/>
  <c r="P914" i="3"/>
  <c r="R914" i="3"/>
  <c r="E915" i="3"/>
  <c r="H915" i="3"/>
  <c r="J915" i="3"/>
  <c r="L915" i="3"/>
  <c r="D915" i="3"/>
  <c r="N915" i="3"/>
  <c r="O915" i="3"/>
  <c r="P915" i="3"/>
  <c r="R915" i="3"/>
  <c r="E916" i="3"/>
  <c r="H916" i="3"/>
  <c r="J916" i="3"/>
  <c r="L916" i="3"/>
  <c r="D916" i="3"/>
  <c r="N916" i="3"/>
  <c r="O916" i="3"/>
  <c r="P916" i="3"/>
  <c r="R916" i="3"/>
  <c r="E917" i="3"/>
  <c r="H917" i="3"/>
  <c r="J917" i="3"/>
  <c r="L917" i="3"/>
  <c r="D917" i="3"/>
  <c r="N917" i="3"/>
  <c r="O917" i="3"/>
  <c r="P917" i="3"/>
  <c r="R917" i="3"/>
  <c r="E918" i="3"/>
  <c r="H918" i="3"/>
  <c r="J918" i="3"/>
  <c r="L918" i="3"/>
  <c r="D918" i="3"/>
  <c r="N918" i="3"/>
  <c r="O918" i="3"/>
  <c r="P918" i="3"/>
  <c r="R918" i="3"/>
  <c r="E919" i="3"/>
  <c r="H919" i="3"/>
  <c r="J919" i="3"/>
  <c r="L919" i="3"/>
  <c r="D919" i="3"/>
  <c r="N919" i="3"/>
  <c r="O919" i="3"/>
  <c r="P919" i="3"/>
  <c r="R919" i="3"/>
  <c r="E920" i="3"/>
  <c r="H920" i="3"/>
  <c r="J920" i="3"/>
  <c r="L920" i="3"/>
  <c r="D920" i="3"/>
  <c r="N920" i="3"/>
  <c r="O920" i="3"/>
  <c r="P920" i="3"/>
  <c r="R920" i="3"/>
  <c r="E921" i="3"/>
  <c r="H921" i="3"/>
  <c r="J921" i="3"/>
  <c r="L921" i="3"/>
  <c r="D921" i="3"/>
  <c r="N921" i="3"/>
  <c r="O921" i="3"/>
  <c r="P921" i="3"/>
  <c r="R921" i="3"/>
  <c r="E922" i="3"/>
  <c r="H922" i="3"/>
  <c r="J922" i="3"/>
  <c r="L922" i="3"/>
  <c r="D922" i="3"/>
  <c r="N922" i="3"/>
  <c r="O922" i="3"/>
  <c r="P922" i="3"/>
  <c r="R922" i="3"/>
  <c r="E923" i="3"/>
  <c r="H923" i="3"/>
  <c r="J923" i="3"/>
  <c r="L923" i="3"/>
  <c r="D923" i="3"/>
  <c r="N923" i="3"/>
  <c r="O923" i="3"/>
  <c r="P923" i="3"/>
  <c r="R923" i="3"/>
  <c r="E924" i="3"/>
  <c r="H924" i="3"/>
  <c r="J924" i="3"/>
  <c r="L924" i="3"/>
  <c r="D924" i="3"/>
  <c r="N924" i="3"/>
  <c r="O924" i="3"/>
  <c r="P924" i="3"/>
  <c r="R924" i="3"/>
  <c r="E925" i="3"/>
  <c r="H925" i="3"/>
  <c r="J925" i="3"/>
  <c r="L925" i="3"/>
  <c r="D925" i="3"/>
  <c r="N925" i="3"/>
  <c r="O925" i="3"/>
  <c r="P925" i="3"/>
  <c r="R925" i="3"/>
  <c r="E926" i="3"/>
  <c r="H926" i="3"/>
  <c r="J926" i="3"/>
  <c r="L926" i="3"/>
  <c r="D926" i="3"/>
  <c r="N926" i="3"/>
  <c r="O926" i="3"/>
  <c r="P926" i="3"/>
  <c r="R926" i="3"/>
  <c r="E927" i="3"/>
  <c r="H927" i="3"/>
  <c r="J927" i="3"/>
  <c r="L927" i="3"/>
  <c r="D927" i="3"/>
  <c r="N927" i="3"/>
  <c r="O927" i="3"/>
  <c r="P927" i="3"/>
  <c r="R927" i="3"/>
  <c r="E928" i="3"/>
  <c r="H928" i="3"/>
  <c r="J928" i="3"/>
  <c r="L928" i="3"/>
  <c r="D928" i="3"/>
  <c r="N928" i="3"/>
  <c r="O928" i="3"/>
  <c r="P928" i="3"/>
  <c r="R928" i="3"/>
  <c r="E929" i="3"/>
  <c r="H929" i="3"/>
  <c r="J929" i="3"/>
  <c r="L929" i="3"/>
  <c r="D929" i="3"/>
  <c r="N929" i="3"/>
  <c r="O929" i="3"/>
  <c r="P929" i="3"/>
  <c r="R929" i="3"/>
  <c r="E930" i="3"/>
  <c r="H930" i="3"/>
  <c r="J930" i="3"/>
  <c r="L930" i="3"/>
  <c r="D930" i="3"/>
  <c r="N930" i="3"/>
  <c r="O930" i="3"/>
  <c r="P930" i="3"/>
  <c r="R930" i="3"/>
  <c r="E931" i="3"/>
  <c r="H931" i="3"/>
  <c r="J931" i="3"/>
  <c r="L931" i="3"/>
  <c r="D931" i="3"/>
  <c r="N931" i="3"/>
  <c r="O931" i="3"/>
  <c r="P931" i="3"/>
  <c r="R931" i="3"/>
  <c r="E932" i="3"/>
  <c r="H932" i="3"/>
  <c r="J932" i="3"/>
  <c r="L932" i="3"/>
  <c r="D932" i="3"/>
  <c r="N932" i="3"/>
  <c r="O932" i="3"/>
  <c r="P932" i="3"/>
  <c r="R932" i="3"/>
  <c r="E933" i="3"/>
  <c r="H933" i="3"/>
  <c r="J933" i="3"/>
  <c r="L933" i="3"/>
  <c r="D933" i="3"/>
  <c r="N933" i="3"/>
  <c r="O933" i="3"/>
  <c r="P933" i="3"/>
  <c r="R933" i="3"/>
  <c r="E934" i="3"/>
  <c r="H934" i="3"/>
  <c r="J934" i="3"/>
  <c r="L934" i="3"/>
  <c r="D934" i="3"/>
  <c r="N934" i="3"/>
  <c r="O934" i="3"/>
  <c r="P934" i="3"/>
  <c r="R934" i="3"/>
  <c r="E935" i="3"/>
  <c r="H935" i="3"/>
  <c r="J935" i="3"/>
  <c r="L935" i="3"/>
  <c r="D935" i="3"/>
  <c r="N935" i="3"/>
  <c r="O935" i="3"/>
  <c r="P935" i="3"/>
  <c r="R935" i="3"/>
  <c r="E936" i="3"/>
  <c r="H936" i="3"/>
  <c r="J936" i="3"/>
  <c r="L936" i="3"/>
  <c r="D936" i="3"/>
  <c r="N936" i="3"/>
  <c r="O936" i="3"/>
  <c r="P936" i="3"/>
  <c r="R936" i="3"/>
  <c r="E937" i="3"/>
  <c r="H937" i="3"/>
  <c r="J937" i="3"/>
  <c r="L937" i="3"/>
  <c r="D937" i="3"/>
  <c r="N937" i="3"/>
  <c r="O937" i="3"/>
  <c r="P937" i="3"/>
  <c r="R937" i="3"/>
  <c r="E938" i="3"/>
  <c r="H938" i="3"/>
  <c r="J938" i="3"/>
  <c r="L938" i="3"/>
  <c r="D938" i="3"/>
  <c r="N938" i="3"/>
  <c r="O938" i="3"/>
  <c r="P938" i="3"/>
  <c r="R938" i="3"/>
  <c r="E939" i="3"/>
  <c r="H939" i="3"/>
  <c r="J939" i="3"/>
  <c r="L939" i="3"/>
  <c r="D939" i="3"/>
  <c r="N939" i="3"/>
  <c r="O939" i="3"/>
  <c r="P939" i="3"/>
  <c r="R939" i="3"/>
  <c r="E940" i="3"/>
  <c r="H940" i="3"/>
  <c r="J940" i="3"/>
  <c r="L940" i="3"/>
  <c r="D940" i="3"/>
  <c r="N940" i="3"/>
  <c r="O940" i="3"/>
  <c r="P940" i="3"/>
  <c r="R940" i="3"/>
  <c r="E941" i="3"/>
  <c r="H941" i="3"/>
  <c r="J941" i="3"/>
  <c r="L941" i="3"/>
  <c r="D941" i="3"/>
  <c r="N941" i="3"/>
  <c r="O941" i="3"/>
  <c r="P941" i="3"/>
  <c r="R941" i="3"/>
  <c r="E942" i="3"/>
  <c r="H942" i="3"/>
  <c r="J942" i="3"/>
  <c r="L942" i="3"/>
  <c r="D942" i="3"/>
  <c r="N942" i="3"/>
  <c r="O942" i="3"/>
  <c r="P942" i="3"/>
  <c r="R942" i="3"/>
  <c r="E943" i="3"/>
  <c r="H943" i="3"/>
  <c r="J943" i="3"/>
  <c r="L943" i="3"/>
  <c r="D943" i="3"/>
  <c r="N943" i="3"/>
  <c r="O943" i="3"/>
  <c r="P943" i="3"/>
  <c r="R943" i="3"/>
  <c r="E944" i="3"/>
  <c r="H944" i="3"/>
  <c r="J944" i="3"/>
  <c r="L944" i="3"/>
  <c r="D944" i="3"/>
  <c r="N944" i="3"/>
  <c r="O944" i="3"/>
  <c r="P944" i="3"/>
  <c r="R944" i="3"/>
  <c r="E945" i="3"/>
  <c r="H945" i="3"/>
  <c r="J945" i="3"/>
  <c r="L945" i="3"/>
  <c r="D945" i="3"/>
  <c r="N945" i="3"/>
  <c r="O945" i="3"/>
  <c r="P945" i="3"/>
  <c r="R945" i="3"/>
  <c r="E946" i="3"/>
  <c r="H946" i="3"/>
  <c r="J946" i="3"/>
  <c r="L946" i="3"/>
  <c r="D946" i="3"/>
  <c r="N946" i="3"/>
  <c r="O946" i="3"/>
  <c r="P946" i="3"/>
  <c r="R946" i="3"/>
  <c r="E947" i="3"/>
  <c r="H947" i="3"/>
  <c r="J947" i="3"/>
  <c r="L947" i="3"/>
  <c r="D947" i="3"/>
  <c r="N947" i="3"/>
  <c r="O947" i="3"/>
  <c r="P947" i="3"/>
  <c r="R947" i="3"/>
  <c r="E948" i="3"/>
  <c r="H948" i="3"/>
  <c r="J948" i="3"/>
  <c r="L948" i="3"/>
  <c r="D948" i="3"/>
  <c r="N948" i="3"/>
  <c r="O948" i="3"/>
  <c r="P948" i="3"/>
  <c r="R948" i="3"/>
  <c r="E949" i="3"/>
  <c r="H949" i="3"/>
  <c r="J949" i="3"/>
  <c r="L949" i="3"/>
  <c r="D949" i="3"/>
  <c r="N949" i="3"/>
  <c r="O949" i="3"/>
  <c r="P949" i="3"/>
  <c r="R949" i="3"/>
  <c r="E950" i="3"/>
  <c r="H950" i="3"/>
  <c r="J950" i="3"/>
  <c r="L950" i="3"/>
  <c r="D950" i="3"/>
  <c r="N950" i="3"/>
  <c r="O950" i="3"/>
  <c r="P950" i="3"/>
  <c r="R950" i="3"/>
  <c r="E951" i="3"/>
  <c r="H951" i="3"/>
  <c r="J951" i="3"/>
  <c r="L951" i="3"/>
  <c r="D951" i="3"/>
  <c r="N951" i="3"/>
  <c r="O951" i="3"/>
  <c r="P951" i="3"/>
  <c r="R951" i="3"/>
  <c r="E952" i="3"/>
  <c r="H952" i="3"/>
  <c r="J952" i="3"/>
  <c r="L952" i="3"/>
  <c r="D952" i="3"/>
  <c r="N952" i="3"/>
  <c r="O952" i="3"/>
  <c r="P952" i="3"/>
  <c r="R952" i="3"/>
  <c r="E953" i="3"/>
  <c r="H953" i="3"/>
  <c r="J953" i="3"/>
  <c r="L953" i="3"/>
  <c r="D953" i="3"/>
  <c r="N953" i="3"/>
  <c r="O953" i="3"/>
  <c r="P953" i="3"/>
  <c r="R953" i="3"/>
  <c r="E954" i="3"/>
  <c r="H954" i="3"/>
  <c r="J954" i="3"/>
  <c r="L954" i="3"/>
  <c r="D954" i="3"/>
  <c r="N954" i="3"/>
  <c r="O954" i="3"/>
  <c r="P954" i="3"/>
  <c r="R954" i="3"/>
  <c r="E955" i="3"/>
  <c r="H955" i="3"/>
  <c r="J955" i="3"/>
  <c r="L955" i="3"/>
  <c r="D955" i="3"/>
  <c r="N955" i="3"/>
  <c r="O955" i="3"/>
  <c r="P955" i="3"/>
  <c r="R955" i="3"/>
  <c r="E956" i="3"/>
  <c r="H956" i="3"/>
  <c r="J956" i="3"/>
  <c r="L956" i="3"/>
  <c r="D956" i="3"/>
  <c r="N956" i="3"/>
  <c r="O956" i="3"/>
  <c r="P956" i="3"/>
  <c r="R956" i="3"/>
  <c r="E957" i="3"/>
  <c r="H957" i="3"/>
  <c r="J957" i="3"/>
  <c r="L957" i="3"/>
  <c r="D957" i="3"/>
  <c r="N957" i="3"/>
  <c r="O957" i="3"/>
  <c r="P957" i="3"/>
  <c r="R957" i="3"/>
  <c r="E958" i="3"/>
  <c r="H958" i="3"/>
  <c r="J958" i="3"/>
  <c r="L958" i="3"/>
  <c r="D958" i="3"/>
  <c r="N958" i="3"/>
  <c r="O958" i="3"/>
  <c r="P958" i="3"/>
  <c r="R958" i="3"/>
  <c r="E959" i="3"/>
  <c r="H959" i="3"/>
  <c r="J959" i="3"/>
  <c r="L959" i="3"/>
  <c r="D959" i="3"/>
  <c r="N959" i="3"/>
  <c r="O959" i="3"/>
  <c r="P959" i="3"/>
  <c r="R959" i="3"/>
  <c r="E960" i="3"/>
  <c r="H960" i="3"/>
  <c r="J960" i="3"/>
  <c r="L960" i="3"/>
  <c r="D960" i="3"/>
  <c r="N960" i="3"/>
  <c r="O960" i="3"/>
  <c r="P960" i="3"/>
  <c r="R960" i="3"/>
  <c r="E961" i="3"/>
  <c r="H961" i="3"/>
  <c r="J961" i="3"/>
  <c r="L961" i="3"/>
  <c r="D961" i="3"/>
  <c r="N961" i="3"/>
  <c r="O961" i="3"/>
  <c r="P961" i="3"/>
  <c r="R961" i="3"/>
  <c r="E962" i="3"/>
  <c r="H962" i="3"/>
  <c r="J962" i="3"/>
  <c r="L962" i="3"/>
  <c r="D962" i="3"/>
  <c r="N962" i="3"/>
  <c r="O962" i="3"/>
  <c r="P962" i="3"/>
  <c r="R962" i="3"/>
  <c r="E963" i="3"/>
  <c r="H963" i="3"/>
  <c r="J963" i="3"/>
  <c r="L963" i="3"/>
  <c r="D963" i="3"/>
  <c r="N963" i="3"/>
  <c r="O963" i="3"/>
  <c r="P963" i="3"/>
  <c r="R963" i="3"/>
  <c r="E964" i="3"/>
  <c r="H964" i="3"/>
  <c r="J964" i="3"/>
  <c r="L964" i="3"/>
  <c r="D964" i="3"/>
  <c r="N964" i="3"/>
  <c r="O964" i="3"/>
  <c r="P964" i="3"/>
  <c r="R964" i="3"/>
  <c r="E965" i="3"/>
  <c r="H965" i="3"/>
  <c r="J965" i="3"/>
  <c r="L965" i="3"/>
  <c r="D965" i="3"/>
  <c r="N965" i="3"/>
  <c r="O965" i="3"/>
  <c r="P965" i="3"/>
  <c r="R965" i="3"/>
  <c r="E966" i="3"/>
  <c r="H966" i="3"/>
  <c r="J966" i="3"/>
  <c r="L966" i="3"/>
  <c r="D966" i="3"/>
  <c r="N966" i="3"/>
  <c r="O966" i="3"/>
  <c r="P966" i="3"/>
  <c r="R966" i="3"/>
  <c r="E967" i="3"/>
  <c r="H967" i="3"/>
  <c r="J967" i="3"/>
  <c r="L967" i="3"/>
  <c r="D967" i="3"/>
  <c r="N967" i="3"/>
  <c r="O967" i="3"/>
  <c r="P967" i="3"/>
  <c r="R967" i="3"/>
  <c r="E968" i="3"/>
  <c r="H968" i="3"/>
  <c r="J968" i="3"/>
  <c r="L968" i="3"/>
  <c r="D968" i="3"/>
  <c r="N968" i="3"/>
  <c r="O968" i="3"/>
  <c r="P968" i="3"/>
  <c r="R968" i="3"/>
  <c r="E969" i="3"/>
  <c r="H969" i="3"/>
  <c r="J969" i="3"/>
  <c r="L969" i="3"/>
  <c r="D969" i="3"/>
  <c r="N969" i="3"/>
  <c r="O969" i="3"/>
  <c r="P969" i="3"/>
  <c r="R969" i="3"/>
  <c r="E970" i="3"/>
  <c r="H970" i="3"/>
  <c r="J970" i="3"/>
  <c r="L970" i="3"/>
  <c r="D970" i="3"/>
  <c r="N970" i="3"/>
  <c r="O970" i="3"/>
  <c r="P970" i="3"/>
  <c r="R970" i="3"/>
  <c r="E971" i="3"/>
  <c r="H971" i="3"/>
  <c r="J971" i="3"/>
  <c r="L971" i="3"/>
  <c r="D971" i="3"/>
  <c r="N971" i="3"/>
  <c r="O971" i="3"/>
  <c r="P971" i="3"/>
  <c r="R971" i="3"/>
  <c r="E972" i="3"/>
  <c r="H972" i="3"/>
  <c r="J972" i="3"/>
  <c r="L972" i="3"/>
  <c r="D972" i="3"/>
  <c r="N972" i="3"/>
  <c r="O972" i="3"/>
  <c r="P972" i="3"/>
  <c r="R972" i="3"/>
  <c r="E973" i="3"/>
  <c r="H973" i="3"/>
  <c r="J973" i="3"/>
  <c r="L973" i="3"/>
  <c r="D973" i="3"/>
  <c r="N973" i="3"/>
  <c r="O973" i="3"/>
  <c r="P973" i="3"/>
  <c r="R973" i="3"/>
  <c r="E974" i="3"/>
  <c r="H974" i="3"/>
  <c r="J974" i="3"/>
  <c r="L974" i="3"/>
  <c r="D974" i="3"/>
  <c r="N974" i="3"/>
  <c r="O974" i="3"/>
  <c r="P974" i="3"/>
  <c r="R974" i="3"/>
  <c r="E975" i="3"/>
  <c r="H975" i="3"/>
  <c r="J975" i="3"/>
  <c r="L975" i="3"/>
  <c r="D975" i="3"/>
  <c r="N975" i="3"/>
  <c r="O975" i="3"/>
  <c r="P975" i="3"/>
  <c r="R975" i="3"/>
  <c r="E976" i="3"/>
  <c r="H976" i="3"/>
  <c r="J976" i="3"/>
  <c r="L976" i="3"/>
  <c r="D976" i="3"/>
  <c r="N976" i="3"/>
  <c r="O976" i="3"/>
  <c r="P976" i="3"/>
  <c r="R976" i="3"/>
  <c r="E977" i="3"/>
  <c r="H977" i="3"/>
  <c r="J977" i="3"/>
  <c r="L977" i="3"/>
  <c r="D977" i="3"/>
  <c r="N977" i="3"/>
  <c r="O977" i="3"/>
  <c r="P977" i="3"/>
  <c r="R977" i="3"/>
  <c r="E978" i="3"/>
  <c r="H978" i="3"/>
  <c r="J978" i="3"/>
  <c r="L978" i="3"/>
  <c r="D978" i="3"/>
  <c r="N978" i="3"/>
  <c r="O978" i="3"/>
  <c r="P978" i="3"/>
  <c r="R978" i="3"/>
  <c r="E979" i="3"/>
  <c r="H979" i="3"/>
  <c r="J979" i="3"/>
  <c r="L979" i="3"/>
  <c r="D979" i="3"/>
  <c r="N979" i="3"/>
  <c r="O979" i="3"/>
  <c r="P979" i="3"/>
  <c r="R979" i="3"/>
  <c r="E980" i="3"/>
  <c r="H980" i="3"/>
  <c r="J980" i="3"/>
  <c r="L980" i="3"/>
  <c r="D980" i="3"/>
  <c r="N980" i="3"/>
  <c r="O980" i="3"/>
  <c r="P980" i="3"/>
  <c r="R980" i="3"/>
  <c r="E981" i="3"/>
  <c r="H981" i="3"/>
  <c r="J981" i="3"/>
  <c r="L981" i="3"/>
  <c r="D981" i="3"/>
  <c r="N981" i="3"/>
  <c r="O981" i="3"/>
  <c r="P981" i="3"/>
  <c r="R981" i="3"/>
  <c r="E982" i="3"/>
  <c r="H982" i="3"/>
  <c r="J982" i="3"/>
  <c r="L982" i="3"/>
  <c r="D982" i="3"/>
  <c r="N982" i="3"/>
  <c r="O982" i="3"/>
  <c r="P982" i="3"/>
  <c r="R982" i="3"/>
  <c r="E983" i="3"/>
  <c r="H983" i="3"/>
  <c r="J983" i="3"/>
  <c r="L983" i="3"/>
  <c r="D983" i="3"/>
  <c r="N983" i="3"/>
  <c r="O983" i="3"/>
  <c r="P983" i="3"/>
  <c r="R983" i="3"/>
  <c r="E984" i="3"/>
  <c r="H984" i="3"/>
  <c r="J984" i="3"/>
  <c r="L984" i="3"/>
  <c r="D984" i="3"/>
  <c r="N984" i="3"/>
  <c r="O984" i="3"/>
  <c r="P984" i="3"/>
  <c r="R984" i="3"/>
  <c r="E985" i="3"/>
  <c r="H985" i="3"/>
  <c r="J985" i="3"/>
  <c r="L985" i="3"/>
  <c r="D985" i="3"/>
  <c r="N985" i="3"/>
  <c r="O985" i="3"/>
  <c r="P985" i="3"/>
  <c r="R985" i="3"/>
  <c r="E986" i="3"/>
  <c r="H986" i="3"/>
  <c r="J986" i="3"/>
  <c r="L986" i="3"/>
  <c r="D986" i="3"/>
  <c r="N986" i="3"/>
  <c r="O986" i="3"/>
  <c r="P986" i="3"/>
  <c r="R986" i="3"/>
  <c r="E987" i="3"/>
  <c r="H987" i="3"/>
  <c r="J987" i="3"/>
  <c r="L987" i="3"/>
  <c r="D987" i="3"/>
  <c r="N987" i="3"/>
  <c r="O987" i="3"/>
  <c r="P987" i="3"/>
  <c r="R987" i="3"/>
  <c r="E988" i="3"/>
  <c r="H988" i="3"/>
  <c r="J988" i="3"/>
  <c r="L988" i="3"/>
  <c r="D988" i="3"/>
  <c r="N988" i="3"/>
  <c r="O988" i="3"/>
  <c r="P988" i="3"/>
  <c r="R988" i="3"/>
  <c r="E989" i="3"/>
  <c r="H989" i="3"/>
  <c r="J989" i="3"/>
  <c r="L989" i="3"/>
  <c r="D989" i="3"/>
  <c r="N989" i="3"/>
  <c r="O989" i="3"/>
  <c r="P989" i="3"/>
  <c r="R989" i="3"/>
  <c r="E990" i="3"/>
  <c r="H990" i="3"/>
  <c r="J990" i="3"/>
  <c r="L990" i="3"/>
  <c r="D990" i="3"/>
  <c r="N990" i="3"/>
  <c r="O990" i="3"/>
  <c r="P990" i="3"/>
  <c r="R990" i="3"/>
  <c r="E991" i="3"/>
  <c r="H991" i="3"/>
  <c r="J991" i="3"/>
  <c r="L991" i="3"/>
  <c r="D991" i="3"/>
  <c r="N991" i="3"/>
  <c r="O991" i="3"/>
  <c r="P991" i="3"/>
  <c r="R991" i="3"/>
  <c r="E992" i="3"/>
  <c r="H992" i="3"/>
  <c r="J992" i="3"/>
  <c r="L992" i="3"/>
  <c r="D992" i="3"/>
  <c r="N992" i="3"/>
  <c r="O992" i="3"/>
  <c r="P992" i="3"/>
  <c r="R992" i="3"/>
  <c r="E993" i="3"/>
  <c r="H993" i="3"/>
  <c r="J993" i="3"/>
  <c r="L993" i="3"/>
  <c r="D993" i="3"/>
  <c r="N993" i="3"/>
  <c r="O993" i="3"/>
  <c r="P993" i="3"/>
  <c r="R993" i="3"/>
  <c r="E994" i="3"/>
  <c r="H994" i="3"/>
  <c r="J994" i="3"/>
  <c r="L994" i="3"/>
  <c r="D994" i="3"/>
  <c r="N994" i="3"/>
  <c r="O994" i="3"/>
  <c r="P994" i="3"/>
  <c r="R994" i="3"/>
  <c r="E995" i="3"/>
  <c r="H995" i="3"/>
  <c r="J995" i="3"/>
  <c r="L995" i="3"/>
  <c r="D995" i="3"/>
  <c r="N995" i="3"/>
  <c r="O995" i="3"/>
  <c r="P995" i="3"/>
  <c r="R995" i="3"/>
  <c r="E996" i="3"/>
  <c r="H996" i="3"/>
  <c r="J996" i="3"/>
  <c r="L996" i="3"/>
  <c r="D996" i="3"/>
  <c r="N996" i="3"/>
  <c r="O996" i="3"/>
  <c r="P996" i="3"/>
  <c r="R996" i="3"/>
  <c r="E997" i="3"/>
  <c r="H997" i="3"/>
  <c r="J997" i="3"/>
  <c r="L997" i="3"/>
  <c r="D997" i="3"/>
  <c r="N997" i="3"/>
  <c r="O997" i="3"/>
  <c r="P997" i="3"/>
  <c r="R997" i="3"/>
  <c r="E998" i="3"/>
  <c r="H998" i="3"/>
  <c r="J998" i="3"/>
  <c r="L998" i="3"/>
  <c r="D998" i="3"/>
  <c r="N998" i="3"/>
  <c r="O998" i="3"/>
  <c r="P998" i="3"/>
  <c r="R998" i="3"/>
  <c r="E999" i="3"/>
  <c r="H999" i="3"/>
  <c r="J999" i="3"/>
  <c r="L999" i="3"/>
  <c r="D999" i="3"/>
  <c r="N999" i="3"/>
  <c r="O999" i="3"/>
  <c r="P999" i="3"/>
  <c r="R999" i="3"/>
  <c r="E1000" i="3"/>
  <c r="H1000" i="3"/>
  <c r="J1000" i="3"/>
  <c r="L1000" i="3"/>
  <c r="D1000" i="3"/>
  <c r="N1000" i="3"/>
  <c r="O1000" i="3"/>
  <c r="P1000" i="3"/>
  <c r="R1000" i="3"/>
  <c r="E1001" i="3"/>
  <c r="H1001" i="3"/>
  <c r="J1001" i="3"/>
  <c r="L1001" i="3"/>
  <c r="D1001" i="3"/>
  <c r="N1001" i="3"/>
  <c r="O1001" i="3"/>
  <c r="P1001" i="3"/>
  <c r="R1001" i="3"/>
  <c r="E1002" i="3"/>
  <c r="H1002" i="3"/>
  <c r="J1002" i="3"/>
  <c r="L1002" i="3"/>
  <c r="D1002" i="3"/>
  <c r="N1002" i="3"/>
  <c r="O1002" i="3"/>
  <c r="P1002" i="3"/>
  <c r="R1002" i="3"/>
  <c r="E1003" i="3"/>
  <c r="H1003" i="3"/>
  <c r="J1003" i="3"/>
  <c r="L1003" i="3"/>
  <c r="D1003" i="3"/>
  <c r="N1003" i="3"/>
  <c r="O1003" i="3"/>
  <c r="P1003" i="3"/>
  <c r="R1003" i="3"/>
  <c r="E1004" i="3"/>
  <c r="H1004" i="3"/>
  <c r="J1004" i="3"/>
  <c r="L1004" i="3"/>
  <c r="D1004" i="3"/>
  <c r="N1004" i="3"/>
  <c r="O1004" i="3"/>
  <c r="P1004" i="3"/>
  <c r="R1004" i="3"/>
  <c r="E1005" i="3"/>
  <c r="H1005" i="3"/>
  <c r="J1005" i="3"/>
  <c r="L1005" i="3"/>
  <c r="D1005" i="3"/>
  <c r="N1005" i="3"/>
  <c r="O1005" i="3"/>
  <c r="P1005" i="3"/>
  <c r="R1005" i="3"/>
  <c r="E1006" i="3"/>
  <c r="H1006" i="3"/>
  <c r="J1006" i="3"/>
  <c r="L1006" i="3"/>
  <c r="D1006" i="3"/>
  <c r="N1006" i="3"/>
  <c r="O1006" i="3"/>
  <c r="P1006" i="3"/>
  <c r="R1006" i="3"/>
  <c r="E1007" i="3"/>
  <c r="H1007" i="3"/>
  <c r="J1007" i="3"/>
  <c r="L1007" i="3"/>
  <c r="D1007" i="3"/>
  <c r="N1007" i="3"/>
  <c r="O1007" i="3"/>
  <c r="P1007" i="3"/>
  <c r="R1007" i="3"/>
  <c r="E1008" i="3"/>
  <c r="H1008" i="3"/>
  <c r="J1008" i="3"/>
  <c r="L1008" i="3"/>
  <c r="D1008" i="3"/>
  <c r="N1008" i="3"/>
  <c r="O1008" i="3"/>
  <c r="P1008" i="3"/>
  <c r="R1008" i="3"/>
  <c r="E1009" i="3"/>
  <c r="H1009" i="3"/>
  <c r="J1009" i="3"/>
  <c r="L1009" i="3"/>
  <c r="D1009" i="3"/>
  <c r="N1009" i="3"/>
  <c r="O1009" i="3"/>
  <c r="P1009" i="3"/>
  <c r="R1009" i="3"/>
  <c r="E1010" i="3"/>
  <c r="H1010" i="3"/>
  <c r="J1010" i="3"/>
  <c r="L1010" i="3"/>
  <c r="D1010" i="3"/>
  <c r="N1010" i="3"/>
  <c r="O1010" i="3"/>
  <c r="P1010" i="3"/>
  <c r="R1010" i="3"/>
  <c r="E1011" i="3"/>
  <c r="H1011" i="3"/>
  <c r="J1011" i="3"/>
  <c r="L1011" i="3"/>
  <c r="D1011" i="3"/>
  <c r="N1011" i="3"/>
  <c r="O1011" i="3"/>
  <c r="P1011" i="3"/>
  <c r="R1011" i="3"/>
  <c r="E1012" i="3"/>
  <c r="H1012" i="3"/>
  <c r="J1012" i="3"/>
  <c r="L1012" i="3"/>
  <c r="D1012" i="3"/>
  <c r="N1012" i="3"/>
  <c r="O1012" i="3"/>
  <c r="P1012" i="3"/>
  <c r="R1012" i="3"/>
  <c r="E1013" i="3"/>
  <c r="H1013" i="3"/>
  <c r="J1013" i="3"/>
  <c r="L1013" i="3"/>
  <c r="D1013" i="3"/>
  <c r="N1013" i="3"/>
  <c r="O1013" i="3"/>
  <c r="P1013" i="3"/>
  <c r="R1013" i="3"/>
  <c r="E1014" i="3"/>
  <c r="H1014" i="3"/>
  <c r="J1014" i="3"/>
  <c r="L1014" i="3"/>
  <c r="D1014" i="3"/>
  <c r="N1014" i="3"/>
  <c r="O1014" i="3"/>
  <c r="P1014" i="3"/>
  <c r="R1014" i="3"/>
  <c r="E1015" i="3"/>
  <c r="H1015" i="3"/>
  <c r="J1015" i="3"/>
  <c r="L1015" i="3"/>
  <c r="D1015" i="3"/>
  <c r="N1015" i="3"/>
  <c r="O1015" i="3"/>
  <c r="P1015" i="3"/>
  <c r="R1015" i="3"/>
  <c r="E1016" i="3"/>
  <c r="H1016" i="3"/>
  <c r="J1016" i="3"/>
  <c r="L1016" i="3"/>
  <c r="D1016" i="3"/>
  <c r="N1016" i="3"/>
  <c r="O1016" i="3"/>
  <c r="P1016" i="3"/>
  <c r="R1016" i="3"/>
  <c r="E1017" i="3"/>
  <c r="H1017" i="3"/>
  <c r="J1017" i="3"/>
  <c r="L1017" i="3"/>
  <c r="D1017" i="3"/>
  <c r="N1017" i="3"/>
  <c r="O1017" i="3"/>
  <c r="P1017" i="3"/>
  <c r="R1017" i="3"/>
  <c r="E1018" i="3"/>
  <c r="H1018" i="3"/>
  <c r="J1018" i="3"/>
  <c r="L1018" i="3"/>
  <c r="D1018" i="3"/>
  <c r="N1018" i="3"/>
  <c r="O1018" i="3"/>
  <c r="P1018" i="3"/>
  <c r="R1018" i="3"/>
  <c r="E1019" i="3"/>
  <c r="H1019" i="3"/>
  <c r="J1019" i="3"/>
  <c r="L1019" i="3"/>
  <c r="D1019" i="3"/>
  <c r="N1019" i="3"/>
  <c r="O1019" i="3"/>
  <c r="P1019" i="3"/>
  <c r="R1019" i="3"/>
  <c r="E1020" i="3"/>
  <c r="H1020" i="3"/>
  <c r="J1020" i="3"/>
  <c r="L1020" i="3"/>
  <c r="D1020" i="3"/>
  <c r="N1020" i="3"/>
  <c r="O1020" i="3"/>
  <c r="P1020" i="3"/>
  <c r="R1020" i="3"/>
  <c r="E1021" i="3"/>
  <c r="H1021" i="3"/>
  <c r="J1021" i="3"/>
  <c r="L1021" i="3"/>
  <c r="D1021" i="3"/>
  <c r="N1021" i="3"/>
  <c r="O1021" i="3"/>
  <c r="P1021" i="3"/>
  <c r="R1021" i="3"/>
  <c r="E1022" i="3"/>
  <c r="H1022" i="3"/>
  <c r="J1022" i="3"/>
  <c r="L1022" i="3"/>
  <c r="D1022" i="3"/>
  <c r="N1022" i="3"/>
  <c r="O1022" i="3"/>
  <c r="P1022" i="3"/>
  <c r="R1022" i="3"/>
  <c r="E1023" i="3"/>
  <c r="H1023" i="3"/>
  <c r="J1023" i="3"/>
  <c r="L1023" i="3"/>
  <c r="D1023" i="3"/>
  <c r="N1023" i="3"/>
  <c r="O1023" i="3"/>
  <c r="P1023" i="3"/>
  <c r="R1023" i="3"/>
  <c r="E1024" i="3"/>
  <c r="H1024" i="3"/>
  <c r="J1024" i="3"/>
  <c r="L1024" i="3"/>
  <c r="D1024" i="3"/>
  <c r="N1024" i="3"/>
  <c r="O1024" i="3"/>
  <c r="P1024" i="3"/>
  <c r="R1024" i="3"/>
  <c r="E1025" i="3"/>
  <c r="H1025" i="3"/>
  <c r="J1025" i="3"/>
  <c r="L1025" i="3"/>
  <c r="D1025" i="3"/>
  <c r="N1025" i="3"/>
  <c r="O1025" i="3"/>
  <c r="P1025" i="3"/>
  <c r="R1025" i="3"/>
  <c r="E1026" i="3"/>
  <c r="H1026" i="3"/>
  <c r="J1026" i="3"/>
  <c r="L1026" i="3"/>
  <c r="D1026" i="3"/>
  <c r="N1026" i="3"/>
  <c r="O1026" i="3"/>
  <c r="P1026" i="3"/>
  <c r="R1026" i="3"/>
  <c r="E1027" i="3"/>
  <c r="H1027" i="3"/>
  <c r="J1027" i="3"/>
  <c r="L1027" i="3"/>
  <c r="D1027" i="3"/>
  <c r="N1027" i="3"/>
  <c r="O1027" i="3"/>
  <c r="P1027" i="3"/>
  <c r="R1027" i="3"/>
  <c r="E1028" i="3"/>
  <c r="H1028" i="3"/>
  <c r="J1028" i="3"/>
  <c r="L1028" i="3"/>
  <c r="D1028" i="3"/>
  <c r="N1028" i="3"/>
  <c r="O1028" i="3"/>
  <c r="P1028" i="3"/>
  <c r="R1028" i="3"/>
  <c r="E1029" i="3"/>
  <c r="H1029" i="3"/>
  <c r="J1029" i="3"/>
  <c r="L1029" i="3"/>
  <c r="D1029" i="3"/>
  <c r="N1029" i="3"/>
  <c r="O1029" i="3"/>
  <c r="P1029" i="3"/>
  <c r="R1029" i="3"/>
  <c r="E1030" i="3"/>
  <c r="H1030" i="3"/>
  <c r="J1030" i="3"/>
  <c r="L1030" i="3"/>
  <c r="D1030" i="3"/>
  <c r="N1030" i="3"/>
  <c r="O1030" i="3"/>
  <c r="P1030" i="3"/>
  <c r="R1030" i="3"/>
  <c r="E1031" i="3"/>
  <c r="H1031" i="3"/>
  <c r="J1031" i="3"/>
  <c r="L1031" i="3"/>
  <c r="D1031" i="3"/>
  <c r="N1031" i="3"/>
  <c r="O1031" i="3"/>
  <c r="P1031" i="3"/>
  <c r="R1031" i="3"/>
  <c r="E1032" i="3"/>
  <c r="H1032" i="3"/>
  <c r="J1032" i="3"/>
  <c r="L1032" i="3"/>
  <c r="D1032" i="3"/>
  <c r="N1032" i="3"/>
  <c r="O1032" i="3"/>
  <c r="P1032" i="3"/>
  <c r="R1032" i="3"/>
  <c r="E1033" i="3"/>
  <c r="H1033" i="3"/>
  <c r="J1033" i="3"/>
  <c r="L1033" i="3"/>
  <c r="D1033" i="3"/>
  <c r="N1033" i="3"/>
  <c r="O1033" i="3"/>
  <c r="P1033" i="3"/>
  <c r="R1033" i="3"/>
  <c r="E1034" i="3"/>
  <c r="H1034" i="3"/>
  <c r="J1034" i="3"/>
  <c r="L1034" i="3"/>
  <c r="D1034" i="3"/>
  <c r="N1034" i="3"/>
  <c r="O1034" i="3"/>
  <c r="P1034" i="3"/>
  <c r="R1034" i="3"/>
  <c r="E1035" i="3"/>
  <c r="H1035" i="3"/>
  <c r="J1035" i="3"/>
  <c r="L1035" i="3"/>
  <c r="D1035" i="3"/>
  <c r="N1035" i="3"/>
  <c r="O1035" i="3"/>
  <c r="P1035" i="3"/>
  <c r="R1035" i="3"/>
  <c r="E1036" i="3"/>
  <c r="H1036" i="3"/>
  <c r="J1036" i="3"/>
  <c r="L1036" i="3"/>
  <c r="D1036" i="3"/>
  <c r="N1036" i="3"/>
  <c r="O1036" i="3"/>
  <c r="P1036" i="3"/>
  <c r="R1036" i="3"/>
  <c r="E1037" i="3"/>
  <c r="H1037" i="3"/>
  <c r="J1037" i="3"/>
  <c r="L1037" i="3"/>
  <c r="D1037" i="3"/>
  <c r="N1037" i="3"/>
  <c r="O1037" i="3"/>
  <c r="P1037" i="3"/>
  <c r="R1037" i="3"/>
  <c r="E1038" i="3"/>
  <c r="H1038" i="3"/>
  <c r="J1038" i="3"/>
  <c r="L1038" i="3"/>
  <c r="D1038" i="3"/>
  <c r="N1038" i="3"/>
  <c r="O1038" i="3"/>
  <c r="P1038" i="3"/>
  <c r="R1038" i="3"/>
  <c r="E1039" i="3"/>
  <c r="H1039" i="3"/>
  <c r="J1039" i="3"/>
  <c r="L1039" i="3"/>
  <c r="D1039" i="3"/>
  <c r="N1039" i="3"/>
  <c r="O1039" i="3"/>
  <c r="P1039" i="3"/>
  <c r="R1039" i="3"/>
  <c r="E1040" i="3"/>
  <c r="H1040" i="3"/>
  <c r="J1040" i="3"/>
  <c r="L1040" i="3"/>
  <c r="D1040" i="3"/>
  <c r="N1040" i="3"/>
  <c r="O1040" i="3"/>
  <c r="P1040" i="3"/>
  <c r="R1040" i="3"/>
  <c r="E1041" i="3"/>
  <c r="H1041" i="3"/>
  <c r="J1041" i="3"/>
  <c r="L1041" i="3"/>
  <c r="D1041" i="3"/>
  <c r="N1041" i="3"/>
  <c r="O1041" i="3"/>
  <c r="P1041" i="3"/>
  <c r="R1041" i="3"/>
  <c r="E1042" i="3"/>
  <c r="H1042" i="3"/>
  <c r="J1042" i="3"/>
  <c r="L1042" i="3"/>
  <c r="D1042" i="3"/>
  <c r="N1042" i="3"/>
  <c r="O1042" i="3"/>
  <c r="P1042" i="3"/>
  <c r="R1042" i="3"/>
  <c r="E1043" i="3"/>
  <c r="H1043" i="3"/>
  <c r="J1043" i="3"/>
  <c r="L1043" i="3"/>
  <c r="D1043" i="3"/>
  <c r="N1043" i="3"/>
  <c r="O1043" i="3"/>
  <c r="P1043" i="3"/>
  <c r="R1043" i="3"/>
  <c r="E1044" i="3"/>
  <c r="H1044" i="3"/>
  <c r="J1044" i="3"/>
  <c r="L1044" i="3"/>
  <c r="D1044" i="3"/>
  <c r="N1044" i="3"/>
  <c r="O1044" i="3"/>
  <c r="P1044" i="3"/>
  <c r="R1044" i="3"/>
  <c r="E1045" i="3"/>
  <c r="H1045" i="3"/>
  <c r="J1045" i="3"/>
  <c r="L1045" i="3"/>
  <c r="D1045" i="3"/>
  <c r="N1045" i="3"/>
  <c r="O1045" i="3"/>
  <c r="P1045" i="3"/>
  <c r="R1045" i="3"/>
  <c r="E1046" i="3"/>
  <c r="H1046" i="3"/>
  <c r="J1046" i="3"/>
  <c r="L1046" i="3"/>
  <c r="D1046" i="3"/>
  <c r="N1046" i="3"/>
  <c r="O1046" i="3"/>
  <c r="P1046" i="3"/>
  <c r="R1046" i="3"/>
  <c r="E1047" i="3"/>
  <c r="H1047" i="3"/>
  <c r="J1047" i="3"/>
  <c r="L1047" i="3"/>
  <c r="D1047" i="3"/>
  <c r="N1047" i="3"/>
  <c r="O1047" i="3"/>
  <c r="P1047" i="3"/>
  <c r="R1047" i="3"/>
  <c r="E1048" i="3"/>
  <c r="H1048" i="3"/>
  <c r="J1048" i="3"/>
  <c r="L1048" i="3"/>
  <c r="D1048" i="3"/>
  <c r="N1048" i="3"/>
  <c r="O1048" i="3"/>
  <c r="P1048" i="3"/>
  <c r="R1048" i="3"/>
  <c r="E1049" i="3"/>
  <c r="H1049" i="3"/>
  <c r="J1049" i="3"/>
  <c r="L1049" i="3"/>
  <c r="D1049" i="3"/>
  <c r="N1049" i="3"/>
  <c r="O1049" i="3"/>
  <c r="P1049" i="3"/>
  <c r="R1049" i="3"/>
  <c r="E1050" i="3"/>
  <c r="H1050" i="3"/>
  <c r="J1050" i="3"/>
  <c r="L1050" i="3"/>
  <c r="D1050" i="3"/>
  <c r="N1050" i="3"/>
  <c r="O1050" i="3"/>
  <c r="P1050" i="3"/>
  <c r="R1050" i="3"/>
  <c r="E1051" i="3"/>
  <c r="H1051" i="3"/>
  <c r="J1051" i="3"/>
  <c r="L1051" i="3"/>
  <c r="D1051" i="3"/>
  <c r="N1051" i="3"/>
  <c r="O1051" i="3"/>
  <c r="P1051" i="3"/>
  <c r="R1051" i="3"/>
  <c r="E1052" i="3"/>
  <c r="H1052" i="3"/>
  <c r="J1052" i="3"/>
  <c r="L1052" i="3"/>
  <c r="D1052" i="3"/>
  <c r="N1052" i="3"/>
  <c r="O1052" i="3"/>
  <c r="P1052" i="3"/>
  <c r="R1052" i="3"/>
  <c r="E1053" i="3"/>
  <c r="H1053" i="3"/>
  <c r="J1053" i="3"/>
  <c r="L1053" i="3"/>
  <c r="D1053" i="3"/>
  <c r="N1053" i="3"/>
  <c r="O1053" i="3"/>
  <c r="P1053" i="3"/>
  <c r="R1053" i="3"/>
  <c r="E1054" i="3"/>
  <c r="H1054" i="3"/>
  <c r="J1054" i="3"/>
  <c r="L1054" i="3"/>
  <c r="D1054" i="3"/>
  <c r="N1054" i="3"/>
  <c r="O1054" i="3"/>
  <c r="P1054" i="3"/>
  <c r="R1054" i="3"/>
  <c r="E1055" i="3"/>
  <c r="H1055" i="3"/>
  <c r="J1055" i="3"/>
  <c r="L1055" i="3"/>
  <c r="D1055" i="3"/>
  <c r="N1055" i="3"/>
  <c r="O1055" i="3"/>
  <c r="P1055" i="3"/>
  <c r="R1055" i="3"/>
  <c r="E1056" i="3"/>
  <c r="H1056" i="3"/>
  <c r="J1056" i="3"/>
  <c r="L1056" i="3"/>
  <c r="D1056" i="3"/>
  <c r="N1056" i="3"/>
  <c r="O1056" i="3"/>
  <c r="P1056" i="3"/>
  <c r="R1056" i="3"/>
  <c r="E1057" i="3"/>
  <c r="H1057" i="3"/>
  <c r="J1057" i="3"/>
  <c r="L1057" i="3"/>
  <c r="D1057" i="3"/>
  <c r="N1057" i="3"/>
  <c r="O1057" i="3"/>
  <c r="P1057" i="3"/>
  <c r="R1057" i="3"/>
  <c r="E1058" i="3"/>
  <c r="H1058" i="3"/>
  <c r="J1058" i="3"/>
  <c r="L1058" i="3"/>
  <c r="D1058" i="3"/>
  <c r="N1058" i="3"/>
  <c r="O1058" i="3"/>
  <c r="P1058" i="3"/>
  <c r="R1058" i="3"/>
  <c r="E1059" i="3"/>
  <c r="H1059" i="3"/>
  <c r="J1059" i="3"/>
  <c r="L1059" i="3"/>
  <c r="D1059" i="3"/>
  <c r="N1059" i="3"/>
  <c r="O1059" i="3"/>
  <c r="P1059" i="3"/>
  <c r="R1059" i="3"/>
  <c r="E1060" i="3"/>
  <c r="H1060" i="3"/>
  <c r="J1060" i="3"/>
  <c r="L1060" i="3"/>
  <c r="D1060" i="3"/>
  <c r="N1060" i="3"/>
  <c r="O1060" i="3"/>
  <c r="P1060" i="3"/>
  <c r="R1060" i="3"/>
  <c r="E1061" i="3"/>
  <c r="H1061" i="3"/>
  <c r="J1061" i="3"/>
  <c r="L1061" i="3"/>
  <c r="D1061" i="3"/>
  <c r="N1061" i="3"/>
  <c r="O1061" i="3"/>
  <c r="P1061" i="3"/>
  <c r="R1061" i="3"/>
  <c r="E1062" i="3"/>
  <c r="H1062" i="3"/>
  <c r="J1062" i="3"/>
  <c r="L1062" i="3"/>
  <c r="D1062" i="3"/>
  <c r="N1062" i="3"/>
  <c r="O1062" i="3"/>
  <c r="P1062" i="3"/>
  <c r="R1062" i="3"/>
  <c r="E1063" i="3"/>
  <c r="H1063" i="3"/>
  <c r="J1063" i="3"/>
  <c r="L1063" i="3"/>
  <c r="D1063" i="3"/>
  <c r="N1063" i="3"/>
  <c r="O1063" i="3"/>
  <c r="P1063" i="3"/>
  <c r="R1063" i="3"/>
  <c r="E1064" i="3"/>
  <c r="H1064" i="3"/>
  <c r="J1064" i="3"/>
  <c r="L1064" i="3"/>
  <c r="D1064" i="3"/>
  <c r="N1064" i="3"/>
  <c r="O1064" i="3"/>
  <c r="P1064" i="3"/>
  <c r="R1064" i="3"/>
  <c r="E1065" i="3"/>
  <c r="H1065" i="3"/>
  <c r="J1065" i="3"/>
  <c r="L1065" i="3"/>
  <c r="D1065" i="3"/>
  <c r="N1065" i="3"/>
  <c r="O1065" i="3"/>
  <c r="P1065" i="3"/>
  <c r="R1065" i="3"/>
  <c r="E1066" i="3"/>
  <c r="H1066" i="3"/>
  <c r="J1066" i="3"/>
  <c r="L1066" i="3"/>
  <c r="D1066" i="3"/>
  <c r="N1066" i="3"/>
  <c r="O1066" i="3"/>
  <c r="P1066" i="3"/>
  <c r="R1066" i="3"/>
  <c r="E1067" i="3"/>
  <c r="H1067" i="3"/>
  <c r="J1067" i="3"/>
  <c r="L1067" i="3"/>
  <c r="D1067" i="3"/>
  <c r="N1067" i="3"/>
  <c r="O1067" i="3"/>
  <c r="P1067" i="3"/>
  <c r="R1067" i="3"/>
  <c r="E1068" i="3"/>
  <c r="H1068" i="3"/>
  <c r="J1068" i="3"/>
  <c r="L1068" i="3"/>
  <c r="D1068" i="3"/>
  <c r="N1068" i="3"/>
  <c r="O1068" i="3"/>
  <c r="P1068" i="3"/>
  <c r="R1068" i="3"/>
  <c r="E1069" i="3"/>
  <c r="H1069" i="3"/>
  <c r="J1069" i="3"/>
  <c r="L1069" i="3"/>
  <c r="D1069" i="3"/>
  <c r="N1069" i="3"/>
  <c r="O1069" i="3"/>
  <c r="P1069" i="3"/>
  <c r="R1069" i="3"/>
  <c r="E1070" i="3"/>
  <c r="H1070" i="3"/>
  <c r="J1070" i="3"/>
  <c r="L1070" i="3"/>
  <c r="D1070" i="3"/>
  <c r="N1070" i="3"/>
  <c r="O1070" i="3"/>
  <c r="P1070" i="3"/>
  <c r="R1070" i="3"/>
  <c r="E1071" i="3"/>
  <c r="H1071" i="3"/>
  <c r="J1071" i="3"/>
  <c r="L1071" i="3"/>
  <c r="D1071" i="3"/>
  <c r="N1071" i="3"/>
  <c r="O1071" i="3"/>
  <c r="P1071" i="3"/>
  <c r="R1071" i="3"/>
  <c r="E1072" i="3"/>
  <c r="H1072" i="3"/>
  <c r="J1072" i="3"/>
  <c r="L1072" i="3"/>
  <c r="D1072" i="3"/>
  <c r="N1072" i="3"/>
  <c r="O1072" i="3"/>
  <c r="P1072" i="3"/>
  <c r="R1072" i="3"/>
  <c r="E1073" i="3"/>
  <c r="H1073" i="3"/>
  <c r="J1073" i="3"/>
  <c r="L1073" i="3"/>
  <c r="D1073" i="3"/>
  <c r="N1073" i="3"/>
  <c r="O1073" i="3"/>
  <c r="P1073" i="3"/>
  <c r="R1073" i="3"/>
  <c r="E1074" i="3"/>
  <c r="H1074" i="3"/>
  <c r="J1074" i="3"/>
  <c r="L1074" i="3"/>
  <c r="D1074" i="3"/>
  <c r="N1074" i="3"/>
  <c r="O1074" i="3"/>
  <c r="P1074" i="3"/>
  <c r="R1074" i="3"/>
  <c r="E1075" i="3"/>
  <c r="H1075" i="3"/>
  <c r="J1075" i="3"/>
  <c r="L1075" i="3"/>
  <c r="D1075" i="3"/>
  <c r="N1075" i="3"/>
  <c r="O1075" i="3"/>
  <c r="P1075" i="3"/>
  <c r="R1075" i="3"/>
  <c r="E1076" i="3"/>
  <c r="H1076" i="3"/>
  <c r="J1076" i="3"/>
  <c r="L1076" i="3"/>
  <c r="D1076" i="3"/>
  <c r="N1076" i="3"/>
  <c r="O1076" i="3"/>
  <c r="P1076" i="3"/>
  <c r="R1076" i="3"/>
  <c r="E1077" i="3"/>
  <c r="H1077" i="3"/>
  <c r="J1077" i="3"/>
  <c r="L1077" i="3"/>
  <c r="D1077" i="3"/>
  <c r="N1077" i="3"/>
  <c r="O1077" i="3"/>
  <c r="P1077" i="3"/>
  <c r="R1077" i="3"/>
  <c r="E1078" i="3"/>
  <c r="H1078" i="3"/>
  <c r="J1078" i="3"/>
  <c r="L1078" i="3"/>
  <c r="D1078" i="3"/>
  <c r="N1078" i="3"/>
  <c r="O1078" i="3"/>
  <c r="P1078" i="3"/>
  <c r="R1078" i="3"/>
  <c r="E1079" i="3"/>
  <c r="H1079" i="3"/>
  <c r="J1079" i="3"/>
  <c r="L1079" i="3"/>
  <c r="D1079" i="3"/>
  <c r="N1079" i="3"/>
  <c r="O1079" i="3"/>
  <c r="P1079" i="3"/>
  <c r="R1079" i="3"/>
  <c r="E1080" i="3"/>
  <c r="H1080" i="3"/>
  <c r="J1080" i="3"/>
  <c r="L1080" i="3"/>
  <c r="D1080" i="3"/>
  <c r="N1080" i="3"/>
  <c r="O1080" i="3"/>
  <c r="P1080" i="3"/>
  <c r="R1080" i="3"/>
  <c r="E1081" i="3"/>
  <c r="H1081" i="3"/>
  <c r="J1081" i="3"/>
  <c r="L1081" i="3"/>
  <c r="D1081" i="3"/>
  <c r="N1081" i="3"/>
  <c r="O1081" i="3"/>
  <c r="P1081" i="3"/>
  <c r="R1081" i="3"/>
  <c r="E1082" i="3"/>
  <c r="H1082" i="3"/>
  <c r="J1082" i="3"/>
  <c r="L1082" i="3"/>
  <c r="D1082" i="3"/>
  <c r="N1082" i="3"/>
  <c r="O1082" i="3"/>
  <c r="P1082" i="3"/>
  <c r="R1082" i="3"/>
  <c r="E1083" i="3"/>
  <c r="H1083" i="3"/>
  <c r="J1083" i="3"/>
  <c r="L1083" i="3"/>
  <c r="D1083" i="3"/>
  <c r="N1083" i="3"/>
  <c r="O1083" i="3"/>
  <c r="P1083" i="3"/>
  <c r="R1083" i="3"/>
  <c r="E1084" i="3"/>
  <c r="H1084" i="3"/>
  <c r="J1084" i="3"/>
  <c r="L1084" i="3"/>
  <c r="D1084" i="3"/>
  <c r="N1084" i="3"/>
  <c r="O1084" i="3"/>
  <c r="P1084" i="3"/>
  <c r="R1084" i="3"/>
  <c r="E1085" i="3"/>
  <c r="H1085" i="3"/>
  <c r="J1085" i="3"/>
  <c r="L1085" i="3"/>
  <c r="D1085" i="3"/>
  <c r="N1085" i="3"/>
  <c r="O1085" i="3"/>
  <c r="P1085" i="3"/>
  <c r="R1085" i="3"/>
  <c r="E1086" i="3"/>
  <c r="H1086" i="3"/>
  <c r="J1086" i="3"/>
  <c r="L1086" i="3"/>
  <c r="D1086" i="3"/>
  <c r="N1086" i="3"/>
  <c r="O1086" i="3"/>
  <c r="P1086" i="3"/>
  <c r="R1086" i="3"/>
  <c r="E1087" i="3"/>
  <c r="H1087" i="3"/>
  <c r="J1087" i="3"/>
  <c r="L1087" i="3"/>
  <c r="D1087" i="3"/>
  <c r="N1087" i="3"/>
  <c r="O1087" i="3"/>
  <c r="P1087" i="3"/>
  <c r="R1087" i="3"/>
  <c r="E1088" i="3"/>
  <c r="H1088" i="3"/>
  <c r="J1088" i="3"/>
  <c r="L1088" i="3"/>
  <c r="D1088" i="3"/>
  <c r="N1088" i="3"/>
  <c r="O1088" i="3"/>
  <c r="P1088" i="3"/>
  <c r="R1088" i="3"/>
  <c r="E1089" i="3"/>
  <c r="H1089" i="3"/>
  <c r="J1089" i="3"/>
  <c r="L1089" i="3"/>
  <c r="D1089" i="3"/>
  <c r="N1089" i="3"/>
  <c r="O1089" i="3"/>
  <c r="P1089" i="3"/>
  <c r="R1089" i="3"/>
  <c r="E1090" i="3"/>
  <c r="H1090" i="3"/>
  <c r="J1090" i="3"/>
  <c r="L1090" i="3"/>
  <c r="D1090" i="3"/>
  <c r="N1090" i="3"/>
  <c r="O1090" i="3"/>
  <c r="P1090" i="3"/>
  <c r="R1090" i="3"/>
  <c r="E1091" i="3"/>
  <c r="H1091" i="3"/>
  <c r="J1091" i="3"/>
  <c r="L1091" i="3"/>
  <c r="D1091" i="3"/>
  <c r="N1091" i="3"/>
  <c r="O1091" i="3"/>
  <c r="P1091" i="3"/>
  <c r="R1091" i="3"/>
  <c r="E1092" i="3"/>
  <c r="H1092" i="3"/>
  <c r="J1092" i="3"/>
  <c r="L1092" i="3"/>
  <c r="D1092" i="3"/>
  <c r="N1092" i="3"/>
  <c r="O1092" i="3"/>
  <c r="P1092" i="3"/>
  <c r="R1092" i="3"/>
  <c r="E1093" i="3"/>
  <c r="H1093" i="3"/>
  <c r="J1093" i="3"/>
  <c r="L1093" i="3"/>
  <c r="D1093" i="3"/>
  <c r="N1093" i="3"/>
  <c r="O1093" i="3"/>
  <c r="P1093" i="3"/>
  <c r="R1093" i="3"/>
  <c r="E1094" i="3"/>
  <c r="H1094" i="3"/>
  <c r="J1094" i="3"/>
  <c r="L1094" i="3"/>
  <c r="D1094" i="3"/>
  <c r="N1094" i="3"/>
  <c r="O1094" i="3"/>
  <c r="P1094" i="3"/>
  <c r="R1094" i="3"/>
  <c r="E1095" i="3"/>
  <c r="H1095" i="3"/>
  <c r="J1095" i="3"/>
  <c r="L1095" i="3"/>
  <c r="D1095" i="3"/>
  <c r="N1095" i="3"/>
  <c r="O1095" i="3"/>
  <c r="P1095" i="3"/>
  <c r="R1095" i="3"/>
  <c r="E1096" i="3"/>
  <c r="H1096" i="3"/>
  <c r="J1096" i="3"/>
  <c r="L1096" i="3"/>
  <c r="D1096" i="3"/>
  <c r="N1096" i="3"/>
  <c r="O1096" i="3"/>
  <c r="P1096" i="3"/>
  <c r="R1096" i="3"/>
  <c r="E1097" i="3"/>
  <c r="H1097" i="3"/>
  <c r="J1097" i="3"/>
  <c r="L1097" i="3"/>
  <c r="D1097" i="3"/>
  <c r="N1097" i="3"/>
  <c r="O1097" i="3"/>
  <c r="P1097" i="3"/>
  <c r="R1097" i="3"/>
  <c r="E1098" i="3"/>
  <c r="H1098" i="3"/>
  <c r="J1098" i="3"/>
  <c r="L1098" i="3"/>
  <c r="D1098" i="3"/>
  <c r="N1098" i="3"/>
  <c r="O1098" i="3"/>
  <c r="P1098" i="3"/>
  <c r="R1098" i="3"/>
  <c r="E1099" i="3"/>
  <c r="H1099" i="3"/>
  <c r="J1099" i="3"/>
  <c r="L1099" i="3"/>
  <c r="D1099" i="3"/>
  <c r="N1099" i="3"/>
  <c r="O1099" i="3"/>
  <c r="P1099" i="3"/>
  <c r="R1099" i="3"/>
  <c r="E1100" i="3"/>
  <c r="H1100" i="3"/>
  <c r="J1100" i="3"/>
  <c r="L1100" i="3"/>
  <c r="D1100" i="3"/>
  <c r="N1100" i="3"/>
  <c r="O1100" i="3"/>
  <c r="P1100" i="3"/>
  <c r="R1100" i="3"/>
  <c r="E1101" i="3"/>
  <c r="H1101" i="3"/>
  <c r="J1101" i="3"/>
  <c r="L1101" i="3"/>
  <c r="D1101" i="3"/>
  <c r="N1101" i="3"/>
  <c r="O1101" i="3"/>
  <c r="P1101" i="3"/>
  <c r="R1101" i="3"/>
  <c r="E1102" i="3"/>
  <c r="H1102" i="3"/>
  <c r="J1102" i="3"/>
  <c r="L1102" i="3"/>
  <c r="D1102" i="3"/>
  <c r="N1102" i="3"/>
  <c r="O1102" i="3"/>
  <c r="P1102" i="3"/>
  <c r="R1102" i="3"/>
  <c r="E1103" i="3"/>
  <c r="H1103" i="3"/>
  <c r="J1103" i="3"/>
  <c r="L1103" i="3"/>
  <c r="D1103" i="3"/>
  <c r="N1103" i="3"/>
  <c r="O1103" i="3"/>
  <c r="P1103" i="3"/>
  <c r="R1103" i="3"/>
  <c r="E1104" i="3"/>
  <c r="H1104" i="3"/>
  <c r="J1104" i="3"/>
  <c r="L1104" i="3"/>
  <c r="D1104" i="3"/>
  <c r="N1104" i="3"/>
  <c r="O1104" i="3"/>
  <c r="P1104" i="3"/>
  <c r="R1104" i="3"/>
  <c r="E1105" i="3"/>
  <c r="H1105" i="3"/>
  <c r="J1105" i="3"/>
  <c r="L1105" i="3"/>
  <c r="D1105" i="3"/>
  <c r="N1105" i="3"/>
  <c r="O1105" i="3"/>
  <c r="P1105" i="3"/>
  <c r="R1105" i="3"/>
  <c r="E1106" i="3"/>
  <c r="H1106" i="3"/>
  <c r="J1106" i="3"/>
  <c r="L1106" i="3"/>
  <c r="D1106" i="3"/>
  <c r="N1106" i="3"/>
  <c r="O1106" i="3"/>
  <c r="P1106" i="3"/>
  <c r="R1106" i="3"/>
  <c r="E1107" i="3"/>
  <c r="H1107" i="3"/>
  <c r="J1107" i="3"/>
  <c r="L1107" i="3"/>
  <c r="D1107" i="3"/>
  <c r="N1107" i="3"/>
  <c r="O1107" i="3"/>
  <c r="P1107" i="3"/>
  <c r="R1107" i="3"/>
  <c r="E1108" i="3"/>
  <c r="H1108" i="3"/>
  <c r="J1108" i="3"/>
  <c r="L1108" i="3"/>
  <c r="D1108" i="3"/>
  <c r="N1108" i="3"/>
  <c r="O1108" i="3"/>
  <c r="P1108" i="3"/>
  <c r="R1108" i="3"/>
  <c r="E1109" i="3"/>
  <c r="H1109" i="3"/>
  <c r="J1109" i="3"/>
  <c r="L1109" i="3"/>
  <c r="D1109" i="3"/>
  <c r="N1109" i="3"/>
  <c r="O1109" i="3"/>
  <c r="P1109" i="3"/>
  <c r="R1109" i="3"/>
  <c r="E1110" i="3"/>
  <c r="H1110" i="3"/>
  <c r="J1110" i="3"/>
  <c r="L1110" i="3"/>
  <c r="D1110" i="3"/>
  <c r="N1110" i="3"/>
  <c r="O1110" i="3"/>
  <c r="P1110" i="3"/>
  <c r="R1110" i="3"/>
  <c r="E1111" i="3"/>
  <c r="H1111" i="3"/>
  <c r="J1111" i="3"/>
  <c r="L1111" i="3"/>
  <c r="D1111" i="3"/>
  <c r="N1111" i="3"/>
  <c r="O1111" i="3"/>
  <c r="P1111" i="3"/>
  <c r="R1111" i="3"/>
  <c r="E1112" i="3"/>
  <c r="H1112" i="3"/>
  <c r="J1112" i="3"/>
  <c r="L1112" i="3"/>
  <c r="D1112" i="3"/>
  <c r="N1112" i="3"/>
  <c r="O1112" i="3"/>
  <c r="P1112" i="3"/>
  <c r="R1112" i="3"/>
  <c r="E1113" i="3"/>
  <c r="H1113" i="3"/>
  <c r="J1113" i="3"/>
  <c r="L1113" i="3"/>
  <c r="D1113" i="3"/>
  <c r="N1113" i="3"/>
  <c r="O1113" i="3"/>
  <c r="P1113" i="3"/>
  <c r="R1113" i="3"/>
  <c r="E1114" i="3"/>
  <c r="H1114" i="3"/>
  <c r="J1114" i="3"/>
  <c r="L1114" i="3"/>
  <c r="D1114" i="3"/>
  <c r="N1114" i="3"/>
  <c r="O1114" i="3"/>
  <c r="P1114" i="3"/>
  <c r="R1114" i="3"/>
  <c r="E1115" i="3"/>
  <c r="H1115" i="3"/>
  <c r="J1115" i="3"/>
  <c r="L1115" i="3"/>
  <c r="D1115" i="3"/>
  <c r="N1115" i="3"/>
  <c r="O1115" i="3"/>
  <c r="P1115" i="3"/>
  <c r="R1115" i="3"/>
  <c r="E1116" i="3"/>
  <c r="H1116" i="3"/>
  <c r="J1116" i="3"/>
  <c r="L1116" i="3"/>
  <c r="D1116" i="3"/>
  <c r="N1116" i="3"/>
  <c r="O1116" i="3"/>
  <c r="P1116" i="3"/>
  <c r="R1116" i="3"/>
  <c r="E1117" i="3"/>
  <c r="H1117" i="3"/>
  <c r="J1117" i="3"/>
  <c r="L1117" i="3"/>
  <c r="D1117" i="3"/>
  <c r="N1117" i="3"/>
  <c r="O1117" i="3"/>
  <c r="P1117" i="3"/>
  <c r="R1117" i="3"/>
  <c r="E1118" i="3"/>
  <c r="H1118" i="3"/>
  <c r="J1118" i="3"/>
  <c r="L1118" i="3"/>
  <c r="D1118" i="3"/>
  <c r="N1118" i="3"/>
  <c r="O1118" i="3"/>
  <c r="P1118" i="3"/>
  <c r="R1118" i="3"/>
  <c r="E1119" i="3"/>
  <c r="H1119" i="3"/>
  <c r="J1119" i="3"/>
  <c r="L1119" i="3"/>
  <c r="D1119" i="3"/>
  <c r="N1119" i="3"/>
  <c r="O1119" i="3"/>
  <c r="P1119" i="3"/>
  <c r="R1119" i="3"/>
  <c r="E1120" i="3"/>
  <c r="H1120" i="3"/>
  <c r="J1120" i="3"/>
  <c r="L1120" i="3"/>
  <c r="D1120" i="3"/>
  <c r="N1120" i="3"/>
  <c r="O1120" i="3"/>
  <c r="P1120" i="3"/>
  <c r="R1120" i="3"/>
  <c r="E1121" i="3"/>
  <c r="H1121" i="3"/>
  <c r="J1121" i="3"/>
  <c r="L1121" i="3"/>
  <c r="D1121" i="3"/>
  <c r="N1121" i="3"/>
  <c r="O1121" i="3"/>
  <c r="P1121" i="3"/>
  <c r="R1121" i="3"/>
  <c r="E1122" i="3"/>
  <c r="H1122" i="3"/>
  <c r="J1122" i="3"/>
  <c r="L1122" i="3"/>
  <c r="D1122" i="3"/>
  <c r="N1122" i="3"/>
  <c r="O1122" i="3"/>
  <c r="P1122" i="3"/>
  <c r="R1122" i="3"/>
  <c r="E1123" i="3"/>
  <c r="H1123" i="3"/>
  <c r="J1123" i="3"/>
  <c r="L1123" i="3"/>
  <c r="D1123" i="3"/>
  <c r="N1123" i="3"/>
  <c r="O1123" i="3"/>
  <c r="P1123" i="3"/>
  <c r="R1123" i="3"/>
  <c r="E1124" i="3"/>
  <c r="H1124" i="3"/>
  <c r="J1124" i="3"/>
  <c r="L1124" i="3"/>
  <c r="D1124" i="3"/>
  <c r="N1124" i="3"/>
  <c r="O1124" i="3"/>
  <c r="P1124" i="3"/>
  <c r="R1124" i="3"/>
  <c r="E1125" i="3"/>
  <c r="H1125" i="3"/>
  <c r="J1125" i="3"/>
  <c r="L1125" i="3"/>
  <c r="D1125" i="3"/>
  <c r="N1125" i="3"/>
  <c r="O1125" i="3"/>
  <c r="P1125" i="3"/>
  <c r="R1125" i="3"/>
  <c r="E1126" i="3"/>
  <c r="H1126" i="3"/>
  <c r="J1126" i="3"/>
  <c r="L1126" i="3"/>
  <c r="D1126" i="3"/>
  <c r="N1126" i="3"/>
  <c r="O1126" i="3"/>
  <c r="P1126" i="3"/>
  <c r="R1126" i="3"/>
  <c r="E1127" i="3"/>
  <c r="H1127" i="3"/>
  <c r="J1127" i="3"/>
  <c r="L1127" i="3"/>
  <c r="D1127" i="3"/>
  <c r="N1127" i="3"/>
  <c r="O1127" i="3"/>
  <c r="P1127" i="3"/>
  <c r="R1127" i="3"/>
  <c r="E1128" i="3"/>
  <c r="H1128" i="3"/>
  <c r="J1128" i="3"/>
  <c r="L1128" i="3"/>
  <c r="D1128" i="3"/>
  <c r="N1128" i="3"/>
  <c r="O1128" i="3"/>
  <c r="P1128" i="3"/>
  <c r="R1128" i="3"/>
  <c r="E1129" i="3"/>
  <c r="H1129" i="3"/>
  <c r="J1129" i="3"/>
  <c r="L1129" i="3"/>
  <c r="D1129" i="3"/>
  <c r="N1129" i="3"/>
  <c r="O1129" i="3"/>
  <c r="P1129" i="3"/>
  <c r="R1129" i="3"/>
  <c r="E1130" i="3"/>
  <c r="H1130" i="3"/>
  <c r="J1130" i="3"/>
  <c r="L1130" i="3"/>
  <c r="D1130" i="3"/>
  <c r="N1130" i="3"/>
  <c r="O1130" i="3"/>
  <c r="P1130" i="3"/>
  <c r="R1130" i="3"/>
  <c r="E1131" i="3"/>
  <c r="H1131" i="3"/>
  <c r="J1131" i="3"/>
  <c r="L1131" i="3"/>
  <c r="D1131" i="3"/>
  <c r="N1131" i="3"/>
  <c r="O1131" i="3"/>
  <c r="P1131" i="3"/>
  <c r="R1131" i="3"/>
  <c r="E1132" i="3"/>
  <c r="H1132" i="3"/>
  <c r="J1132" i="3"/>
  <c r="L1132" i="3"/>
  <c r="D1132" i="3"/>
  <c r="N1132" i="3"/>
  <c r="O1132" i="3"/>
  <c r="P1132" i="3"/>
  <c r="R1132" i="3"/>
  <c r="E1133" i="3"/>
  <c r="H1133" i="3"/>
  <c r="J1133" i="3"/>
  <c r="L1133" i="3"/>
  <c r="D1133" i="3"/>
  <c r="N1133" i="3"/>
  <c r="O1133" i="3"/>
  <c r="P1133" i="3"/>
  <c r="R1133" i="3"/>
  <c r="E1134" i="3"/>
  <c r="H1134" i="3"/>
  <c r="J1134" i="3"/>
  <c r="L1134" i="3"/>
  <c r="D1134" i="3"/>
  <c r="N1134" i="3"/>
  <c r="O1134" i="3"/>
  <c r="P1134" i="3"/>
  <c r="R1134" i="3"/>
  <c r="E1135" i="3"/>
  <c r="H1135" i="3"/>
  <c r="J1135" i="3"/>
  <c r="L1135" i="3"/>
  <c r="D1135" i="3"/>
  <c r="N1135" i="3"/>
  <c r="O1135" i="3"/>
  <c r="P1135" i="3"/>
  <c r="R1135" i="3"/>
  <c r="E1136" i="3"/>
  <c r="H1136" i="3"/>
  <c r="J1136" i="3"/>
  <c r="L1136" i="3"/>
  <c r="D1136" i="3"/>
  <c r="N1136" i="3"/>
  <c r="O1136" i="3"/>
  <c r="P1136" i="3"/>
  <c r="R1136" i="3"/>
  <c r="E1137" i="3"/>
  <c r="H1137" i="3"/>
  <c r="J1137" i="3"/>
  <c r="L1137" i="3"/>
  <c r="D1137" i="3"/>
  <c r="N1137" i="3"/>
  <c r="O1137" i="3"/>
  <c r="P1137" i="3"/>
  <c r="R1137" i="3"/>
  <c r="E1138" i="3"/>
  <c r="H1138" i="3"/>
  <c r="J1138" i="3"/>
  <c r="L1138" i="3"/>
  <c r="D1138" i="3"/>
  <c r="N1138" i="3"/>
  <c r="O1138" i="3"/>
  <c r="P1138" i="3"/>
  <c r="R1138" i="3"/>
  <c r="E1139" i="3"/>
  <c r="H1139" i="3"/>
  <c r="J1139" i="3"/>
  <c r="L1139" i="3"/>
  <c r="D1139" i="3"/>
  <c r="N1139" i="3"/>
  <c r="O1139" i="3"/>
  <c r="P1139" i="3"/>
  <c r="R1139" i="3"/>
  <c r="E1140" i="3"/>
  <c r="H1140" i="3"/>
  <c r="J1140" i="3"/>
  <c r="L1140" i="3"/>
  <c r="D1140" i="3"/>
  <c r="N1140" i="3"/>
  <c r="O1140" i="3"/>
  <c r="P1140" i="3"/>
  <c r="R1140" i="3"/>
  <c r="E1141" i="3"/>
  <c r="H1141" i="3"/>
  <c r="J1141" i="3"/>
  <c r="L1141" i="3"/>
  <c r="D1141" i="3"/>
  <c r="N1141" i="3"/>
  <c r="O1141" i="3"/>
  <c r="P1141" i="3"/>
  <c r="R1141" i="3"/>
  <c r="E1142" i="3"/>
  <c r="H1142" i="3"/>
  <c r="J1142" i="3"/>
  <c r="L1142" i="3"/>
  <c r="D1142" i="3"/>
  <c r="N1142" i="3"/>
  <c r="O1142" i="3"/>
  <c r="P1142" i="3"/>
  <c r="R1142" i="3"/>
  <c r="E1143" i="3"/>
  <c r="H1143" i="3"/>
  <c r="J1143" i="3"/>
  <c r="L1143" i="3"/>
  <c r="D1143" i="3"/>
  <c r="N1143" i="3"/>
  <c r="O1143" i="3"/>
  <c r="P1143" i="3"/>
  <c r="R1143" i="3"/>
  <c r="E1144" i="3"/>
  <c r="H1144" i="3"/>
  <c r="J1144" i="3"/>
  <c r="L1144" i="3"/>
  <c r="D1144" i="3"/>
  <c r="N1144" i="3"/>
  <c r="O1144" i="3"/>
  <c r="P1144" i="3"/>
  <c r="R1144" i="3"/>
  <c r="E1145" i="3"/>
  <c r="H1145" i="3"/>
  <c r="J1145" i="3"/>
  <c r="L1145" i="3"/>
  <c r="D1145" i="3"/>
  <c r="N1145" i="3"/>
  <c r="O1145" i="3"/>
  <c r="P1145" i="3"/>
  <c r="R1145" i="3"/>
  <c r="E1146" i="3"/>
  <c r="H1146" i="3"/>
  <c r="J1146" i="3"/>
  <c r="L1146" i="3"/>
  <c r="D1146" i="3"/>
  <c r="N1146" i="3"/>
  <c r="O1146" i="3"/>
  <c r="P1146" i="3"/>
  <c r="R1146" i="3"/>
  <c r="E1147" i="3"/>
  <c r="H1147" i="3"/>
  <c r="J1147" i="3"/>
  <c r="L1147" i="3"/>
  <c r="D1147" i="3"/>
  <c r="N1147" i="3"/>
  <c r="O1147" i="3"/>
  <c r="P1147" i="3"/>
  <c r="R1147" i="3"/>
  <c r="E1148" i="3"/>
  <c r="H1148" i="3"/>
  <c r="J1148" i="3"/>
  <c r="L1148" i="3"/>
  <c r="D1148" i="3"/>
  <c r="N1148" i="3"/>
  <c r="O1148" i="3"/>
  <c r="P1148" i="3"/>
  <c r="R1148" i="3"/>
  <c r="E1149" i="3"/>
  <c r="H1149" i="3"/>
  <c r="J1149" i="3"/>
  <c r="L1149" i="3"/>
  <c r="D1149" i="3"/>
  <c r="N1149" i="3"/>
  <c r="O1149" i="3"/>
  <c r="P1149" i="3"/>
  <c r="R1149" i="3"/>
  <c r="E1150" i="3"/>
  <c r="H1150" i="3"/>
  <c r="J1150" i="3"/>
  <c r="L1150" i="3"/>
  <c r="D1150" i="3"/>
  <c r="N1150" i="3"/>
  <c r="O1150" i="3"/>
  <c r="P1150" i="3"/>
  <c r="R1150" i="3"/>
  <c r="E1151" i="3"/>
  <c r="H1151" i="3"/>
  <c r="J1151" i="3"/>
  <c r="L1151" i="3"/>
  <c r="D1151" i="3"/>
  <c r="N1151" i="3"/>
  <c r="O1151" i="3"/>
  <c r="P1151" i="3"/>
  <c r="R1151" i="3"/>
  <c r="E1152" i="3"/>
  <c r="H1152" i="3"/>
  <c r="J1152" i="3"/>
  <c r="L1152" i="3"/>
  <c r="D1152" i="3"/>
  <c r="N1152" i="3"/>
  <c r="O1152" i="3"/>
  <c r="P1152" i="3"/>
  <c r="R1152" i="3"/>
  <c r="E1153" i="3"/>
  <c r="H1153" i="3"/>
  <c r="J1153" i="3"/>
  <c r="L1153" i="3"/>
  <c r="D1153" i="3"/>
  <c r="N1153" i="3"/>
  <c r="O1153" i="3"/>
  <c r="P1153" i="3"/>
  <c r="R1153" i="3"/>
  <c r="E1154" i="3"/>
  <c r="H1154" i="3"/>
  <c r="J1154" i="3"/>
  <c r="L1154" i="3"/>
  <c r="D1154" i="3"/>
  <c r="N1154" i="3"/>
  <c r="O1154" i="3"/>
  <c r="P1154" i="3"/>
  <c r="R1154" i="3"/>
  <c r="E1155" i="3"/>
  <c r="H1155" i="3"/>
  <c r="J1155" i="3"/>
  <c r="L1155" i="3"/>
  <c r="D1155" i="3"/>
  <c r="N1155" i="3"/>
  <c r="O1155" i="3"/>
  <c r="P1155" i="3"/>
  <c r="R1155" i="3"/>
  <c r="E1156" i="3"/>
  <c r="H1156" i="3"/>
  <c r="J1156" i="3"/>
  <c r="L1156" i="3"/>
  <c r="D1156" i="3"/>
  <c r="N1156" i="3"/>
  <c r="O1156" i="3"/>
  <c r="P1156" i="3"/>
  <c r="R1156" i="3"/>
  <c r="E1157" i="3"/>
  <c r="H1157" i="3"/>
  <c r="J1157" i="3"/>
  <c r="L1157" i="3"/>
  <c r="D1157" i="3"/>
  <c r="N1157" i="3"/>
  <c r="O1157" i="3"/>
  <c r="P1157" i="3"/>
  <c r="R1157" i="3"/>
  <c r="E1158" i="3"/>
  <c r="H1158" i="3"/>
  <c r="J1158" i="3"/>
  <c r="L1158" i="3"/>
  <c r="D1158" i="3"/>
  <c r="N1158" i="3"/>
  <c r="O1158" i="3"/>
  <c r="P1158" i="3"/>
  <c r="R1158" i="3"/>
  <c r="E1159" i="3"/>
  <c r="H1159" i="3"/>
  <c r="J1159" i="3"/>
  <c r="L1159" i="3"/>
  <c r="D1159" i="3"/>
  <c r="N1159" i="3"/>
  <c r="O1159" i="3"/>
  <c r="P1159" i="3"/>
  <c r="R1159" i="3"/>
  <c r="E1160" i="3"/>
  <c r="H1160" i="3"/>
  <c r="J1160" i="3"/>
  <c r="L1160" i="3"/>
  <c r="D1160" i="3"/>
  <c r="N1160" i="3"/>
  <c r="O1160" i="3"/>
  <c r="P1160" i="3"/>
  <c r="R1160" i="3"/>
  <c r="E1161" i="3"/>
  <c r="H1161" i="3"/>
  <c r="J1161" i="3"/>
  <c r="L1161" i="3"/>
  <c r="D1161" i="3"/>
  <c r="N1161" i="3"/>
  <c r="O1161" i="3"/>
  <c r="P1161" i="3"/>
  <c r="R1161" i="3"/>
  <c r="E1162" i="3"/>
  <c r="H1162" i="3"/>
  <c r="J1162" i="3"/>
  <c r="L1162" i="3"/>
  <c r="D1162" i="3"/>
  <c r="N1162" i="3"/>
  <c r="O1162" i="3"/>
  <c r="P1162" i="3"/>
  <c r="R1162" i="3"/>
  <c r="E1163" i="3"/>
  <c r="H1163" i="3"/>
  <c r="J1163" i="3"/>
  <c r="L1163" i="3"/>
  <c r="D1163" i="3"/>
  <c r="N1163" i="3"/>
  <c r="O1163" i="3"/>
  <c r="P1163" i="3"/>
  <c r="R1163" i="3"/>
  <c r="E1164" i="3"/>
  <c r="H1164" i="3"/>
  <c r="J1164" i="3"/>
  <c r="L1164" i="3"/>
  <c r="D1164" i="3"/>
  <c r="N1164" i="3"/>
  <c r="O1164" i="3"/>
  <c r="P1164" i="3"/>
  <c r="R1164" i="3"/>
  <c r="E1165" i="3"/>
  <c r="H1165" i="3"/>
  <c r="J1165" i="3"/>
  <c r="L1165" i="3"/>
  <c r="D1165" i="3"/>
  <c r="N1165" i="3"/>
  <c r="O1165" i="3"/>
  <c r="P1165" i="3"/>
  <c r="R1165" i="3"/>
  <c r="E1166" i="3"/>
  <c r="H1166" i="3"/>
  <c r="J1166" i="3"/>
  <c r="L1166" i="3"/>
  <c r="D1166" i="3"/>
  <c r="N1166" i="3"/>
  <c r="O1166" i="3"/>
  <c r="P1166" i="3"/>
  <c r="R1166" i="3"/>
  <c r="E1167" i="3"/>
  <c r="H1167" i="3"/>
  <c r="J1167" i="3"/>
  <c r="L1167" i="3"/>
  <c r="D1167" i="3"/>
  <c r="N1167" i="3"/>
  <c r="O1167" i="3"/>
  <c r="P1167" i="3"/>
  <c r="R1167" i="3"/>
  <c r="E1168" i="3"/>
  <c r="H1168" i="3"/>
  <c r="J1168" i="3"/>
  <c r="L1168" i="3"/>
  <c r="D1168" i="3"/>
  <c r="N1168" i="3"/>
  <c r="O1168" i="3"/>
  <c r="P1168" i="3"/>
  <c r="R1168" i="3"/>
  <c r="E1169" i="3"/>
  <c r="H1169" i="3"/>
  <c r="J1169" i="3"/>
  <c r="L1169" i="3"/>
  <c r="D1169" i="3"/>
  <c r="N1169" i="3"/>
  <c r="O1169" i="3"/>
  <c r="P1169" i="3"/>
  <c r="R1169" i="3"/>
  <c r="E1170" i="3"/>
  <c r="H1170" i="3"/>
  <c r="J1170" i="3"/>
  <c r="L1170" i="3"/>
  <c r="D1170" i="3"/>
  <c r="N1170" i="3"/>
  <c r="O1170" i="3"/>
  <c r="P1170" i="3"/>
  <c r="R1170" i="3"/>
  <c r="E1171" i="3"/>
  <c r="H1171" i="3"/>
  <c r="J1171" i="3"/>
  <c r="L1171" i="3"/>
  <c r="D1171" i="3"/>
  <c r="N1171" i="3"/>
  <c r="O1171" i="3"/>
  <c r="P1171" i="3"/>
  <c r="R1171" i="3"/>
  <c r="E1172" i="3"/>
  <c r="H1172" i="3"/>
  <c r="J1172" i="3"/>
  <c r="L1172" i="3"/>
  <c r="D1172" i="3"/>
  <c r="N1172" i="3"/>
  <c r="O1172" i="3"/>
  <c r="P1172" i="3"/>
  <c r="R1172" i="3"/>
  <c r="E1173" i="3"/>
  <c r="H1173" i="3"/>
  <c r="J1173" i="3"/>
  <c r="L1173" i="3"/>
  <c r="D1173" i="3"/>
  <c r="N1173" i="3"/>
  <c r="O1173" i="3"/>
  <c r="P1173" i="3"/>
  <c r="R1173" i="3"/>
  <c r="E1174" i="3"/>
  <c r="H1174" i="3"/>
  <c r="J1174" i="3"/>
  <c r="L1174" i="3"/>
  <c r="D1174" i="3"/>
  <c r="N1174" i="3"/>
  <c r="O1174" i="3"/>
  <c r="P1174" i="3"/>
  <c r="R1174" i="3"/>
  <c r="E1175" i="3"/>
  <c r="H1175" i="3"/>
  <c r="J1175" i="3"/>
  <c r="L1175" i="3"/>
  <c r="D1175" i="3"/>
  <c r="N1175" i="3"/>
  <c r="O1175" i="3"/>
  <c r="P1175" i="3"/>
  <c r="R1175" i="3"/>
  <c r="E1176" i="3"/>
  <c r="H1176" i="3"/>
  <c r="J1176" i="3"/>
  <c r="L1176" i="3"/>
  <c r="D1176" i="3"/>
  <c r="N1176" i="3"/>
  <c r="O1176" i="3"/>
  <c r="P1176" i="3"/>
  <c r="R1176" i="3"/>
  <c r="E1177" i="3"/>
  <c r="H1177" i="3"/>
  <c r="J1177" i="3"/>
  <c r="L1177" i="3"/>
  <c r="D1177" i="3"/>
  <c r="N1177" i="3"/>
  <c r="O1177" i="3"/>
  <c r="P1177" i="3"/>
  <c r="R1177" i="3"/>
  <c r="E1178" i="3"/>
  <c r="H1178" i="3"/>
  <c r="J1178" i="3"/>
  <c r="L1178" i="3"/>
  <c r="D1178" i="3"/>
  <c r="N1178" i="3"/>
  <c r="O1178" i="3"/>
  <c r="P1178" i="3"/>
  <c r="R1178" i="3"/>
  <c r="E1179" i="3"/>
  <c r="H1179" i="3"/>
  <c r="J1179" i="3"/>
  <c r="L1179" i="3"/>
  <c r="D1179" i="3"/>
  <c r="N1179" i="3"/>
  <c r="O1179" i="3"/>
  <c r="P1179" i="3"/>
  <c r="R1179" i="3"/>
  <c r="E1180" i="3"/>
  <c r="H1180" i="3"/>
  <c r="J1180" i="3"/>
  <c r="L1180" i="3"/>
  <c r="D1180" i="3"/>
  <c r="N1180" i="3"/>
  <c r="O1180" i="3"/>
  <c r="P1180" i="3"/>
  <c r="R1180" i="3"/>
  <c r="E1181" i="3"/>
  <c r="H1181" i="3"/>
  <c r="J1181" i="3"/>
  <c r="L1181" i="3"/>
  <c r="D1181" i="3"/>
  <c r="N1181" i="3"/>
  <c r="O1181" i="3"/>
  <c r="P1181" i="3"/>
  <c r="R1181" i="3"/>
  <c r="E1182" i="3"/>
  <c r="H1182" i="3"/>
  <c r="J1182" i="3"/>
  <c r="L1182" i="3"/>
  <c r="D1182" i="3"/>
  <c r="N1182" i="3"/>
  <c r="O1182" i="3"/>
  <c r="P1182" i="3"/>
  <c r="R1182" i="3"/>
  <c r="E1183" i="3"/>
  <c r="H1183" i="3"/>
  <c r="J1183" i="3"/>
  <c r="L1183" i="3"/>
  <c r="D1183" i="3"/>
  <c r="N1183" i="3"/>
  <c r="O1183" i="3"/>
  <c r="P1183" i="3"/>
  <c r="R1183" i="3"/>
  <c r="E1184" i="3"/>
  <c r="H1184" i="3"/>
  <c r="J1184" i="3"/>
  <c r="L1184" i="3"/>
  <c r="D1184" i="3"/>
  <c r="N1184" i="3"/>
  <c r="O1184" i="3"/>
  <c r="P1184" i="3"/>
  <c r="R1184" i="3"/>
  <c r="E1185" i="3"/>
  <c r="H1185" i="3"/>
  <c r="J1185" i="3"/>
  <c r="L1185" i="3"/>
  <c r="D1185" i="3"/>
  <c r="N1185" i="3"/>
  <c r="O1185" i="3"/>
  <c r="P1185" i="3"/>
  <c r="R1185" i="3"/>
  <c r="E1186" i="3"/>
  <c r="H1186" i="3"/>
  <c r="J1186" i="3"/>
  <c r="L1186" i="3"/>
  <c r="D1186" i="3"/>
  <c r="N1186" i="3"/>
  <c r="O1186" i="3"/>
  <c r="P1186" i="3"/>
  <c r="R1186" i="3"/>
  <c r="E1187" i="3"/>
  <c r="H1187" i="3"/>
  <c r="J1187" i="3"/>
  <c r="L1187" i="3"/>
  <c r="D1187" i="3"/>
  <c r="N1187" i="3"/>
  <c r="O1187" i="3"/>
  <c r="P1187" i="3"/>
  <c r="R1187" i="3"/>
  <c r="E1188" i="3"/>
  <c r="H1188" i="3"/>
  <c r="J1188" i="3"/>
  <c r="L1188" i="3"/>
  <c r="D1188" i="3"/>
  <c r="N1188" i="3"/>
  <c r="O1188" i="3"/>
  <c r="P1188" i="3"/>
  <c r="R1188" i="3"/>
  <c r="E1189" i="3"/>
  <c r="H1189" i="3"/>
  <c r="J1189" i="3"/>
  <c r="L1189" i="3"/>
  <c r="D1189" i="3"/>
  <c r="N1189" i="3"/>
  <c r="O1189" i="3"/>
  <c r="P1189" i="3"/>
  <c r="R1189" i="3"/>
  <c r="E1190" i="3"/>
  <c r="H1190" i="3"/>
  <c r="J1190" i="3"/>
  <c r="L1190" i="3"/>
  <c r="D1190" i="3"/>
  <c r="N1190" i="3"/>
  <c r="O1190" i="3"/>
  <c r="P1190" i="3"/>
  <c r="R1190" i="3"/>
  <c r="E1191" i="3"/>
  <c r="H1191" i="3"/>
  <c r="J1191" i="3"/>
  <c r="L1191" i="3"/>
  <c r="D1191" i="3"/>
  <c r="N1191" i="3"/>
  <c r="O1191" i="3"/>
  <c r="P1191" i="3"/>
  <c r="R1191" i="3"/>
  <c r="E1192" i="3"/>
  <c r="H1192" i="3"/>
  <c r="J1192" i="3"/>
  <c r="L1192" i="3"/>
  <c r="D1192" i="3"/>
  <c r="N1192" i="3"/>
  <c r="O1192" i="3"/>
  <c r="P1192" i="3"/>
  <c r="R1192" i="3"/>
  <c r="E1193" i="3"/>
  <c r="H1193" i="3"/>
  <c r="J1193" i="3"/>
  <c r="L1193" i="3"/>
  <c r="D1193" i="3"/>
  <c r="N1193" i="3"/>
  <c r="O1193" i="3"/>
  <c r="P1193" i="3"/>
  <c r="R1193" i="3"/>
  <c r="E1194" i="3"/>
  <c r="H1194" i="3"/>
  <c r="J1194" i="3"/>
  <c r="L1194" i="3"/>
  <c r="D1194" i="3"/>
  <c r="N1194" i="3"/>
  <c r="O1194" i="3"/>
  <c r="P1194" i="3"/>
  <c r="R1194" i="3"/>
  <c r="E1195" i="3"/>
  <c r="H1195" i="3"/>
  <c r="J1195" i="3"/>
  <c r="L1195" i="3"/>
  <c r="D1195" i="3"/>
  <c r="N1195" i="3"/>
  <c r="O1195" i="3"/>
  <c r="P1195" i="3"/>
  <c r="R1195" i="3"/>
  <c r="E1196" i="3"/>
  <c r="H1196" i="3"/>
  <c r="J1196" i="3"/>
  <c r="L1196" i="3"/>
  <c r="D1196" i="3"/>
  <c r="N1196" i="3"/>
  <c r="O1196" i="3"/>
  <c r="P1196" i="3"/>
  <c r="R1196" i="3"/>
  <c r="E1197" i="3"/>
  <c r="H1197" i="3"/>
  <c r="J1197" i="3"/>
  <c r="L1197" i="3"/>
  <c r="D1197" i="3"/>
  <c r="N1197" i="3"/>
  <c r="O1197" i="3"/>
  <c r="P1197" i="3"/>
  <c r="R1197" i="3"/>
  <c r="E1198" i="3"/>
  <c r="H1198" i="3"/>
  <c r="J1198" i="3"/>
  <c r="L1198" i="3"/>
  <c r="D1198" i="3"/>
  <c r="N1198" i="3"/>
  <c r="O1198" i="3"/>
  <c r="P1198" i="3"/>
  <c r="R1198" i="3"/>
  <c r="E1199" i="3"/>
  <c r="H1199" i="3"/>
  <c r="J1199" i="3"/>
  <c r="L1199" i="3"/>
  <c r="D1199" i="3"/>
  <c r="N1199" i="3"/>
  <c r="O1199" i="3"/>
  <c r="P1199" i="3"/>
  <c r="R1199" i="3"/>
  <c r="E1200" i="3"/>
  <c r="H1200" i="3"/>
  <c r="J1200" i="3"/>
  <c r="L1200" i="3"/>
  <c r="D1200" i="3"/>
  <c r="N1200" i="3"/>
  <c r="O1200" i="3"/>
  <c r="P1200" i="3"/>
  <c r="R1200" i="3"/>
  <c r="E1201" i="3"/>
  <c r="H1201" i="3"/>
  <c r="J1201" i="3"/>
  <c r="L1201" i="3"/>
  <c r="D1201" i="3"/>
  <c r="N1201" i="3"/>
  <c r="O1201" i="3"/>
  <c r="P1201" i="3"/>
  <c r="R1201" i="3"/>
  <c r="E1202" i="3"/>
  <c r="H1202" i="3"/>
  <c r="J1202" i="3"/>
  <c r="L1202" i="3"/>
  <c r="D1202" i="3"/>
  <c r="N1202" i="3"/>
  <c r="O1202" i="3"/>
  <c r="P1202" i="3"/>
  <c r="R1202" i="3"/>
  <c r="E1203" i="3"/>
  <c r="H1203" i="3"/>
  <c r="J1203" i="3"/>
  <c r="L1203" i="3"/>
  <c r="D1203" i="3"/>
  <c r="N1203" i="3"/>
  <c r="O1203" i="3"/>
  <c r="P1203" i="3"/>
  <c r="R1203" i="3"/>
  <c r="E1204" i="3"/>
  <c r="H1204" i="3"/>
  <c r="J1204" i="3"/>
  <c r="L1204" i="3"/>
  <c r="D1204" i="3"/>
  <c r="N1204" i="3"/>
  <c r="O1204" i="3"/>
  <c r="P1204" i="3"/>
  <c r="R1204" i="3"/>
  <c r="E1205" i="3"/>
  <c r="H1205" i="3"/>
  <c r="J1205" i="3"/>
  <c r="L1205" i="3"/>
  <c r="D1205" i="3"/>
  <c r="N1205" i="3"/>
  <c r="O1205" i="3"/>
  <c r="P1205" i="3"/>
  <c r="R1205" i="3"/>
  <c r="E1206" i="3"/>
  <c r="H1206" i="3"/>
  <c r="J1206" i="3"/>
  <c r="L1206" i="3"/>
  <c r="D1206" i="3"/>
  <c r="N1206" i="3"/>
  <c r="O1206" i="3"/>
  <c r="P1206" i="3"/>
  <c r="R1206" i="3"/>
  <c r="E1207" i="3"/>
  <c r="H1207" i="3"/>
  <c r="J1207" i="3"/>
  <c r="L1207" i="3"/>
  <c r="D1207" i="3"/>
  <c r="N1207" i="3"/>
  <c r="O1207" i="3"/>
  <c r="P1207" i="3"/>
  <c r="R1207" i="3"/>
  <c r="E1208" i="3"/>
  <c r="H1208" i="3"/>
  <c r="J1208" i="3"/>
  <c r="L1208" i="3"/>
  <c r="D1208" i="3"/>
  <c r="N1208" i="3"/>
  <c r="O1208" i="3"/>
  <c r="P1208" i="3"/>
  <c r="R1208" i="3"/>
  <c r="E1209" i="3"/>
  <c r="H1209" i="3"/>
  <c r="J1209" i="3"/>
  <c r="L1209" i="3"/>
  <c r="D1209" i="3"/>
  <c r="N1209" i="3"/>
  <c r="O1209" i="3"/>
  <c r="P1209" i="3"/>
  <c r="R1209" i="3"/>
  <c r="E1210" i="3"/>
  <c r="H1210" i="3"/>
  <c r="J1210" i="3"/>
  <c r="L1210" i="3"/>
  <c r="D1210" i="3"/>
  <c r="N1210" i="3"/>
  <c r="O1210" i="3"/>
  <c r="P1210" i="3"/>
  <c r="R1210" i="3"/>
  <c r="E1211" i="3"/>
  <c r="H1211" i="3"/>
  <c r="J1211" i="3"/>
  <c r="L1211" i="3"/>
  <c r="D1211" i="3"/>
  <c r="N1211" i="3"/>
  <c r="O1211" i="3"/>
  <c r="P1211" i="3"/>
  <c r="R1211" i="3"/>
  <c r="E1212" i="3"/>
  <c r="H1212" i="3"/>
  <c r="J1212" i="3"/>
  <c r="L1212" i="3"/>
  <c r="D1212" i="3"/>
  <c r="N1212" i="3"/>
  <c r="O1212" i="3"/>
  <c r="P1212" i="3"/>
  <c r="R1212" i="3"/>
  <c r="E1213" i="3"/>
  <c r="H1213" i="3"/>
  <c r="J1213" i="3"/>
  <c r="L1213" i="3"/>
  <c r="D1213" i="3"/>
  <c r="N1213" i="3"/>
  <c r="O1213" i="3"/>
  <c r="P1213" i="3"/>
  <c r="R1213" i="3"/>
  <c r="E1214" i="3"/>
  <c r="H1214" i="3"/>
  <c r="J1214" i="3"/>
  <c r="L1214" i="3"/>
  <c r="D1214" i="3"/>
  <c r="N1214" i="3"/>
  <c r="O1214" i="3"/>
  <c r="P1214" i="3"/>
  <c r="R1214" i="3"/>
  <c r="E1215" i="3"/>
  <c r="H1215" i="3"/>
  <c r="J1215" i="3"/>
  <c r="L1215" i="3"/>
  <c r="D1215" i="3"/>
  <c r="N1215" i="3"/>
  <c r="O1215" i="3"/>
  <c r="P1215" i="3"/>
  <c r="R1215" i="3"/>
  <c r="E1216" i="3"/>
  <c r="H1216" i="3"/>
  <c r="J1216" i="3"/>
  <c r="L1216" i="3"/>
  <c r="D1216" i="3"/>
  <c r="N1216" i="3"/>
  <c r="O1216" i="3"/>
  <c r="P1216" i="3"/>
  <c r="R1216" i="3"/>
  <c r="E1217" i="3"/>
  <c r="H1217" i="3"/>
  <c r="J1217" i="3"/>
  <c r="L1217" i="3"/>
  <c r="D1217" i="3"/>
  <c r="N1217" i="3"/>
  <c r="O1217" i="3"/>
  <c r="P1217" i="3"/>
  <c r="R1217" i="3"/>
  <c r="E1218" i="3"/>
  <c r="H1218" i="3"/>
  <c r="J1218" i="3"/>
  <c r="L1218" i="3"/>
  <c r="D1218" i="3"/>
  <c r="N1218" i="3"/>
  <c r="O1218" i="3"/>
  <c r="P1218" i="3"/>
  <c r="R1218" i="3"/>
  <c r="E1219" i="3"/>
  <c r="H1219" i="3"/>
  <c r="J1219" i="3"/>
  <c r="L1219" i="3"/>
  <c r="D1219" i="3"/>
  <c r="N1219" i="3"/>
  <c r="O1219" i="3"/>
  <c r="P1219" i="3"/>
  <c r="R1219" i="3"/>
  <c r="E1220" i="3"/>
  <c r="H1220" i="3"/>
  <c r="J1220" i="3"/>
  <c r="L1220" i="3"/>
  <c r="D1220" i="3"/>
  <c r="N1220" i="3"/>
  <c r="O1220" i="3"/>
  <c r="P1220" i="3"/>
  <c r="R1220" i="3"/>
  <c r="E1221" i="3"/>
  <c r="H1221" i="3"/>
  <c r="J1221" i="3"/>
  <c r="L1221" i="3"/>
  <c r="D1221" i="3"/>
  <c r="N1221" i="3"/>
  <c r="O1221" i="3"/>
  <c r="P1221" i="3"/>
  <c r="R1221" i="3"/>
  <c r="E1222" i="3"/>
  <c r="H1222" i="3"/>
  <c r="J1222" i="3"/>
  <c r="L1222" i="3"/>
  <c r="D1222" i="3"/>
  <c r="N1222" i="3"/>
  <c r="O1222" i="3"/>
  <c r="P1222" i="3"/>
  <c r="R1222" i="3"/>
  <c r="E1223" i="3"/>
  <c r="H1223" i="3"/>
  <c r="J1223" i="3"/>
  <c r="L1223" i="3"/>
  <c r="D1223" i="3"/>
  <c r="N1223" i="3"/>
  <c r="O1223" i="3"/>
  <c r="P1223" i="3"/>
  <c r="R1223" i="3"/>
  <c r="E1224" i="3"/>
  <c r="H1224" i="3"/>
  <c r="J1224" i="3"/>
  <c r="L1224" i="3"/>
  <c r="D1224" i="3"/>
  <c r="N1224" i="3"/>
  <c r="O1224" i="3"/>
  <c r="P1224" i="3"/>
  <c r="R1224" i="3"/>
  <c r="E1225" i="3"/>
  <c r="H1225" i="3"/>
  <c r="J1225" i="3"/>
  <c r="L1225" i="3"/>
  <c r="D1225" i="3"/>
  <c r="N1225" i="3"/>
  <c r="O1225" i="3"/>
  <c r="P1225" i="3"/>
  <c r="R1225" i="3"/>
  <c r="E1226" i="3"/>
  <c r="H1226" i="3"/>
  <c r="J1226" i="3"/>
  <c r="L1226" i="3"/>
  <c r="D1226" i="3"/>
  <c r="N1226" i="3"/>
  <c r="O1226" i="3"/>
  <c r="P1226" i="3"/>
  <c r="R1226" i="3"/>
  <c r="E1227" i="3"/>
  <c r="H1227" i="3"/>
  <c r="J1227" i="3"/>
  <c r="L1227" i="3"/>
  <c r="D1227" i="3"/>
  <c r="N1227" i="3"/>
  <c r="O1227" i="3"/>
  <c r="P1227" i="3"/>
  <c r="R1227" i="3"/>
  <c r="E1228" i="3"/>
  <c r="H1228" i="3"/>
  <c r="J1228" i="3"/>
  <c r="L1228" i="3"/>
  <c r="D1228" i="3"/>
  <c r="N1228" i="3"/>
  <c r="O1228" i="3"/>
  <c r="P1228" i="3"/>
  <c r="R1228" i="3"/>
  <c r="E1229" i="3"/>
  <c r="H1229" i="3"/>
  <c r="J1229" i="3"/>
  <c r="L1229" i="3"/>
  <c r="D1229" i="3"/>
  <c r="N1229" i="3"/>
  <c r="O1229" i="3"/>
  <c r="P1229" i="3"/>
  <c r="R1229" i="3"/>
  <c r="E1230" i="3"/>
  <c r="H1230" i="3"/>
  <c r="J1230" i="3"/>
  <c r="L1230" i="3"/>
  <c r="D1230" i="3"/>
  <c r="N1230" i="3"/>
  <c r="O1230" i="3"/>
  <c r="P1230" i="3"/>
  <c r="R1230" i="3"/>
  <c r="E1231" i="3"/>
  <c r="H1231" i="3"/>
  <c r="J1231" i="3"/>
  <c r="L1231" i="3"/>
  <c r="D1231" i="3"/>
  <c r="N1231" i="3"/>
  <c r="O1231" i="3"/>
  <c r="P1231" i="3"/>
  <c r="R1231" i="3"/>
  <c r="E1232" i="3"/>
  <c r="H1232" i="3"/>
  <c r="J1232" i="3"/>
  <c r="L1232" i="3"/>
  <c r="D1232" i="3"/>
  <c r="N1232" i="3"/>
  <c r="O1232" i="3"/>
  <c r="P1232" i="3"/>
  <c r="R1232" i="3"/>
  <c r="E1233" i="3"/>
  <c r="H1233" i="3"/>
  <c r="J1233" i="3"/>
  <c r="L1233" i="3"/>
  <c r="D1233" i="3"/>
  <c r="N1233" i="3"/>
  <c r="O1233" i="3"/>
  <c r="P1233" i="3"/>
  <c r="R1233" i="3"/>
  <c r="E1234" i="3"/>
  <c r="H1234" i="3"/>
  <c r="J1234" i="3"/>
  <c r="L1234" i="3"/>
  <c r="D1234" i="3"/>
  <c r="N1234" i="3"/>
  <c r="O1234" i="3"/>
  <c r="P1234" i="3"/>
  <c r="R1234" i="3"/>
  <c r="E1235" i="3"/>
  <c r="H1235" i="3"/>
  <c r="J1235" i="3"/>
  <c r="L1235" i="3"/>
  <c r="D1235" i="3"/>
  <c r="N1235" i="3"/>
  <c r="O1235" i="3"/>
  <c r="P1235" i="3"/>
  <c r="R1235" i="3"/>
  <c r="E1236" i="3"/>
  <c r="H1236" i="3"/>
  <c r="J1236" i="3"/>
  <c r="L1236" i="3"/>
  <c r="D1236" i="3"/>
  <c r="N1236" i="3"/>
  <c r="O1236" i="3"/>
  <c r="P1236" i="3"/>
  <c r="R1236" i="3"/>
  <c r="E1237" i="3"/>
  <c r="H1237" i="3"/>
  <c r="J1237" i="3"/>
  <c r="L1237" i="3"/>
  <c r="D1237" i="3"/>
  <c r="N1237" i="3"/>
  <c r="O1237" i="3"/>
  <c r="P1237" i="3"/>
  <c r="R1237" i="3"/>
  <c r="E1238" i="3"/>
  <c r="H1238" i="3"/>
  <c r="J1238" i="3"/>
  <c r="L1238" i="3"/>
  <c r="D1238" i="3"/>
  <c r="N1238" i="3"/>
  <c r="O1238" i="3"/>
  <c r="P1238" i="3"/>
  <c r="R1238" i="3"/>
  <c r="E1239" i="3"/>
  <c r="H1239" i="3"/>
  <c r="J1239" i="3"/>
  <c r="L1239" i="3"/>
  <c r="D1239" i="3"/>
  <c r="N1239" i="3"/>
  <c r="O1239" i="3"/>
  <c r="P1239" i="3"/>
  <c r="R1239" i="3"/>
  <c r="E1240" i="3"/>
  <c r="H1240" i="3"/>
  <c r="J1240" i="3"/>
  <c r="L1240" i="3"/>
  <c r="D1240" i="3"/>
  <c r="N1240" i="3"/>
  <c r="O1240" i="3"/>
  <c r="P1240" i="3"/>
  <c r="R1240" i="3"/>
  <c r="E1241" i="3"/>
  <c r="H1241" i="3"/>
  <c r="J1241" i="3"/>
  <c r="L1241" i="3"/>
  <c r="D1241" i="3"/>
  <c r="N1241" i="3"/>
  <c r="O1241" i="3"/>
  <c r="P1241" i="3"/>
  <c r="R1241" i="3"/>
  <c r="E1242" i="3"/>
  <c r="H1242" i="3"/>
  <c r="J1242" i="3"/>
  <c r="L1242" i="3"/>
  <c r="D1242" i="3"/>
  <c r="N1242" i="3"/>
  <c r="O1242" i="3"/>
  <c r="P1242" i="3"/>
  <c r="R1242" i="3"/>
  <c r="E1243" i="3"/>
  <c r="H1243" i="3"/>
  <c r="J1243" i="3"/>
  <c r="L1243" i="3"/>
  <c r="D1243" i="3"/>
  <c r="N1243" i="3"/>
  <c r="O1243" i="3"/>
  <c r="P1243" i="3"/>
  <c r="R1243" i="3"/>
  <c r="E1244" i="3"/>
  <c r="H1244" i="3"/>
  <c r="J1244" i="3"/>
  <c r="L1244" i="3"/>
  <c r="D1244" i="3"/>
  <c r="N1244" i="3"/>
  <c r="O1244" i="3"/>
  <c r="P1244" i="3"/>
  <c r="R1244" i="3"/>
  <c r="E1245" i="3"/>
  <c r="H1245" i="3"/>
  <c r="J1245" i="3"/>
  <c r="L1245" i="3"/>
  <c r="D1245" i="3"/>
  <c r="N1245" i="3"/>
  <c r="O1245" i="3"/>
  <c r="P1245" i="3"/>
  <c r="R1245" i="3"/>
  <c r="E1246" i="3"/>
  <c r="H1246" i="3"/>
  <c r="J1246" i="3"/>
  <c r="L1246" i="3"/>
  <c r="D1246" i="3"/>
  <c r="N1246" i="3"/>
  <c r="O1246" i="3"/>
  <c r="P1246" i="3"/>
  <c r="R1246" i="3"/>
  <c r="E1247" i="3"/>
  <c r="H1247" i="3"/>
  <c r="J1247" i="3"/>
  <c r="L1247" i="3"/>
  <c r="D1247" i="3"/>
  <c r="N1247" i="3"/>
  <c r="O1247" i="3"/>
  <c r="P1247" i="3"/>
  <c r="R1247" i="3"/>
  <c r="E1248" i="3"/>
  <c r="H1248" i="3"/>
  <c r="J1248" i="3"/>
  <c r="L1248" i="3"/>
  <c r="D1248" i="3"/>
  <c r="N1248" i="3"/>
  <c r="O1248" i="3"/>
  <c r="P1248" i="3"/>
  <c r="R1248" i="3"/>
  <c r="E1249" i="3"/>
  <c r="H1249" i="3"/>
  <c r="J1249" i="3"/>
  <c r="L1249" i="3"/>
  <c r="D1249" i="3"/>
  <c r="N1249" i="3"/>
  <c r="O1249" i="3"/>
  <c r="P1249" i="3"/>
  <c r="R1249" i="3"/>
  <c r="E1250" i="3"/>
  <c r="H1250" i="3"/>
  <c r="J1250" i="3"/>
  <c r="L1250" i="3"/>
  <c r="D1250" i="3"/>
  <c r="N1250" i="3"/>
  <c r="O1250" i="3"/>
  <c r="P1250" i="3"/>
  <c r="R1250" i="3"/>
  <c r="E1251" i="3"/>
  <c r="H1251" i="3"/>
  <c r="J1251" i="3"/>
  <c r="L1251" i="3"/>
  <c r="D1251" i="3"/>
  <c r="N1251" i="3"/>
  <c r="O1251" i="3"/>
  <c r="P1251" i="3"/>
  <c r="R1251" i="3"/>
  <c r="E1252" i="3"/>
  <c r="H1252" i="3"/>
  <c r="J1252" i="3"/>
  <c r="L1252" i="3"/>
  <c r="D1252" i="3"/>
  <c r="N1252" i="3"/>
  <c r="O1252" i="3"/>
  <c r="P1252" i="3"/>
  <c r="R1252" i="3"/>
  <c r="E1253" i="3"/>
  <c r="H1253" i="3"/>
  <c r="J1253" i="3"/>
  <c r="L1253" i="3"/>
  <c r="D1253" i="3"/>
  <c r="N1253" i="3"/>
  <c r="O1253" i="3"/>
  <c r="P1253" i="3"/>
  <c r="R1253" i="3"/>
  <c r="E1254" i="3"/>
  <c r="H1254" i="3"/>
  <c r="J1254" i="3"/>
  <c r="L1254" i="3"/>
  <c r="D1254" i="3"/>
  <c r="N1254" i="3"/>
  <c r="O1254" i="3"/>
  <c r="P1254" i="3"/>
  <c r="R1254" i="3"/>
  <c r="E1255" i="3"/>
  <c r="H1255" i="3"/>
  <c r="J1255" i="3"/>
  <c r="L1255" i="3"/>
  <c r="D1255" i="3"/>
  <c r="N1255" i="3"/>
  <c r="O1255" i="3"/>
  <c r="P1255" i="3"/>
  <c r="R1255" i="3"/>
  <c r="E1256" i="3"/>
  <c r="H1256" i="3"/>
  <c r="J1256" i="3"/>
  <c r="L1256" i="3"/>
  <c r="D1256" i="3"/>
  <c r="N1256" i="3"/>
  <c r="O1256" i="3"/>
  <c r="P1256" i="3"/>
  <c r="R1256" i="3"/>
  <c r="E1257" i="3"/>
  <c r="H1257" i="3"/>
  <c r="J1257" i="3"/>
  <c r="L1257" i="3"/>
  <c r="D1257" i="3"/>
  <c r="N1257" i="3"/>
  <c r="O1257" i="3"/>
  <c r="P1257" i="3"/>
  <c r="R1257" i="3"/>
  <c r="E1258" i="3"/>
  <c r="H1258" i="3"/>
  <c r="J1258" i="3"/>
  <c r="L1258" i="3"/>
  <c r="D1258" i="3"/>
  <c r="N1258" i="3"/>
  <c r="O1258" i="3"/>
  <c r="P1258" i="3"/>
  <c r="R1258" i="3"/>
  <c r="E1259" i="3"/>
  <c r="H1259" i="3"/>
  <c r="J1259" i="3"/>
  <c r="L1259" i="3"/>
  <c r="D1259" i="3"/>
  <c r="N1259" i="3"/>
  <c r="O1259" i="3"/>
  <c r="P1259" i="3"/>
  <c r="R1259" i="3"/>
  <c r="E1260" i="3"/>
  <c r="H1260" i="3"/>
  <c r="J1260" i="3"/>
  <c r="L1260" i="3"/>
  <c r="D1260" i="3"/>
  <c r="N1260" i="3"/>
  <c r="O1260" i="3"/>
  <c r="P1260" i="3"/>
  <c r="R1260" i="3"/>
  <c r="E1261" i="3"/>
  <c r="H1261" i="3"/>
  <c r="J1261" i="3"/>
  <c r="L1261" i="3"/>
  <c r="D1261" i="3"/>
  <c r="N1261" i="3"/>
  <c r="O1261" i="3"/>
  <c r="P1261" i="3"/>
  <c r="R1261" i="3"/>
  <c r="E1262" i="3"/>
  <c r="H1262" i="3"/>
  <c r="J1262" i="3"/>
  <c r="L1262" i="3"/>
  <c r="D1262" i="3"/>
  <c r="N1262" i="3"/>
  <c r="O1262" i="3"/>
  <c r="P1262" i="3"/>
  <c r="R1262" i="3"/>
  <c r="E1263" i="3"/>
  <c r="H1263" i="3"/>
  <c r="J1263" i="3"/>
  <c r="L1263" i="3"/>
  <c r="D1263" i="3"/>
  <c r="N1263" i="3"/>
  <c r="O1263" i="3"/>
  <c r="P1263" i="3"/>
  <c r="R1263" i="3"/>
  <c r="E1264" i="3"/>
  <c r="H1264" i="3"/>
  <c r="J1264" i="3"/>
  <c r="L1264" i="3"/>
  <c r="D1264" i="3"/>
  <c r="N1264" i="3"/>
  <c r="O1264" i="3"/>
  <c r="P1264" i="3"/>
  <c r="R1264" i="3"/>
  <c r="E1265" i="3"/>
  <c r="H1265" i="3"/>
  <c r="J1265" i="3"/>
  <c r="L1265" i="3"/>
  <c r="D1265" i="3"/>
  <c r="N1265" i="3"/>
  <c r="O1265" i="3"/>
  <c r="P1265" i="3"/>
  <c r="R1265" i="3"/>
  <c r="E1266" i="3"/>
  <c r="H1266" i="3"/>
  <c r="J1266" i="3"/>
  <c r="L1266" i="3"/>
  <c r="D1266" i="3"/>
  <c r="N1266" i="3"/>
  <c r="O1266" i="3"/>
  <c r="P1266" i="3"/>
  <c r="R1266" i="3"/>
  <c r="E1267" i="3"/>
  <c r="H1267" i="3"/>
  <c r="J1267" i="3"/>
  <c r="L1267" i="3"/>
  <c r="D1267" i="3"/>
  <c r="N1267" i="3"/>
  <c r="O1267" i="3"/>
  <c r="P1267" i="3"/>
  <c r="R1267" i="3"/>
  <c r="E1268" i="3"/>
  <c r="H1268" i="3"/>
  <c r="J1268" i="3"/>
  <c r="L1268" i="3"/>
  <c r="D1268" i="3"/>
  <c r="N1268" i="3"/>
  <c r="O1268" i="3"/>
  <c r="P1268" i="3"/>
  <c r="R1268" i="3"/>
  <c r="E1269" i="3"/>
  <c r="H1269" i="3"/>
  <c r="J1269" i="3"/>
  <c r="L1269" i="3"/>
  <c r="D1269" i="3"/>
  <c r="N1269" i="3"/>
  <c r="O1269" i="3"/>
  <c r="P1269" i="3"/>
  <c r="R1269" i="3"/>
  <c r="E1270" i="3"/>
  <c r="H1270" i="3"/>
  <c r="J1270" i="3"/>
  <c r="L1270" i="3"/>
  <c r="D1270" i="3"/>
  <c r="N1270" i="3"/>
  <c r="O1270" i="3"/>
  <c r="P1270" i="3"/>
  <c r="R1270" i="3"/>
  <c r="E1271" i="3"/>
  <c r="H1271" i="3"/>
  <c r="J1271" i="3"/>
  <c r="L1271" i="3"/>
  <c r="D1271" i="3"/>
  <c r="N1271" i="3"/>
  <c r="O1271" i="3"/>
  <c r="P1271" i="3"/>
  <c r="R1271" i="3"/>
  <c r="E1272" i="3"/>
  <c r="H1272" i="3"/>
  <c r="J1272" i="3"/>
  <c r="L1272" i="3"/>
  <c r="D1272" i="3"/>
  <c r="N1272" i="3"/>
  <c r="O1272" i="3"/>
  <c r="P1272" i="3"/>
  <c r="R1272" i="3"/>
  <c r="E1273" i="3"/>
  <c r="H1273" i="3"/>
  <c r="J1273" i="3"/>
  <c r="L1273" i="3"/>
  <c r="D1273" i="3"/>
  <c r="N1273" i="3"/>
  <c r="O1273" i="3"/>
  <c r="P1273" i="3"/>
  <c r="R1273" i="3"/>
  <c r="E1274" i="3"/>
  <c r="H1274" i="3"/>
  <c r="J1274" i="3"/>
  <c r="L1274" i="3"/>
  <c r="D1274" i="3"/>
  <c r="N1274" i="3"/>
  <c r="O1274" i="3"/>
  <c r="P1274" i="3"/>
  <c r="R1274" i="3"/>
  <c r="E1275" i="3"/>
  <c r="H1275" i="3"/>
  <c r="J1275" i="3"/>
  <c r="L1275" i="3"/>
  <c r="D1275" i="3"/>
  <c r="N1275" i="3"/>
  <c r="O1275" i="3"/>
  <c r="P1275" i="3"/>
  <c r="R1275" i="3"/>
  <c r="E1276" i="3"/>
  <c r="H1276" i="3"/>
  <c r="J1276" i="3"/>
  <c r="L1276" i="3"/>
  <c r="D1276" i="3"/>
  <c r="N1276" i="3"/>
  <c r="O1276" i="3"/>
  <c r="P1276" i="3"/>
  <c r="R1276" i="3"/>
  <c r="E1277" i="3"/>
  <c r="H1277" i="3"/>
  <c r="J1277" i="3"/>
  <c r="L1277" i="3"/>
  <c r="D1277" i="3"/>
  <c r="N1277" i="3"/>
  <c r="O1277" i="3"/>
  <c r="P1277" i="3"/>
  <c r="R1277" i="3"/>
  <c r="E1278" i="3"/>
  <c r="H1278" i="3"/>
  <c r="J1278" i="3"/>
  <c r="L1278" i="3"/>
  <c r="D1278" i="3"/>
  <c r="N1278" i="3"/>
  <c r="O1278" i="3"/>
  <c r="P1278" i="3"/>
  <c r="R1278" i="3"/>
  <c r="E1279" i="3"/>
  <c r="H1279" i="3"/>
  <c r="J1279" i="3"/>
  <c r="L1279" i="3"/>
  <c r="D1279" i="3"/>
  <c r="N1279" i="3"/>
  <c r="O1279" i="3"/>
  <c r="P1279" i="3"/>
  <c r="R1279" i="3"/>
  <c r="E1280" i="3"/>
  <c r="H1280" i="3"/>
  <c r="J1280" i="3"/>
  <c r="L1280" i="3"/>
  <c r="D1280" i="3"/>
  <c r="N1280" i="3"/>
  <c r="O1280" i="3"/>
  <c r="P1280" i="3"/>
  <c r="R1280" i="3"/>
  <c r="E1281" i="3"/>
  <c r="H1281" i="3"/>
  <c r="J1281" i="3"/>
  <c r="L1281" i="3"/>
  <c r="D1281" i="3"/>
  <c r="N1281" i="3"/>
  <c r="O1281" i="3"/>
  <c r="P1281" i="3"/>
  <c r="R1281" i="3"/>
  <c r="E1282" i="3"/>
  <c r="H1282" i="3"/>
  <c r="J1282" i="3"/>
  <c r="L1282" i="3"/>
  <c r="D1282" i="3"/>
  <c r="N1282" i="3"/>
  <c r="O1282" i="3"/>
  <c r="P1282" i="3"/>
  <c r="R1282" i="3"/>
  <c r="E1283" i="3"/>
  <c r="H1283" i="3"/>
  <c r="J1283" i="3"/>
  <c r="L1283" i="3"/>
  <c r="D1283" i="3"/>
  <c r="N1283" i="3"/>
  <c r="O1283" i="3"/>
  <c r="P1283" i="3"/>
  <c r="R1283" i="3"/>
  <c r="E1284" i="3"/>
  <c r="H1284" i="3"/>
  <c r="J1284" i="3"/>
  <c r="L1284" i="3"/>
  <c r="D1284" i="3"/>
  <c r="N1284" i="3"/>
  <c r="O1284" i="3"/>
  <c r="P1284" i="3"/>
  <c r="R1284" i="3"/>
  <c r="E1285" i="3"/>
  <c r="H1285" i="3"/>
  <c r="J1285" i="3"/>
  <c r="L1285" i="3"/>
  <c r="D1285" i="3"/>
  <c r="N1285" i="3"/>
  <c r="O1285" i="3"/>
  <c r="P1285" i="3"/>
  <c r="R1285" i="3"/>
  <c r="E1286" i="3"/>
  <c r="H1286" i="3"/>
  <c r="J1286" i="3"/>
  <c r="L1286" i="3"/>
  <c r="D1286" i="3"/>
  <c r="N1286" i="3"/>
  <c r="O1286" i="3"/>
  <c r="P1286" i="3"/>
  <c r="R1286" i="3"/>
  <c r="E1287" i="3"/>
  <c r="H1287" i="3"/>
  <c r="J1287" i="3"/>
  <c r="L1287" i="3"/>
  <c r="D1287" i="3"/>
  <c r="N1287" i="3"/>
  <c r="O1287" i="3"/>
  <c r="P1287" i="3"/>
  <c r="R1287" i="3"/>
  <c r="E1288" i="3"/>
  <c r="H1288" i="3"/>
  <c r="J1288" i="3"/>
  <c r="L1288" i="3"/>
  <c r="D1288" i="3"/>
  <c r="N1288" i="3"/>
  <c r="O1288" i="3"/>
  <c r="P1288" i="3"/>
  <c r="R1288" i="3"/>
  <c r="E1289" i="3"/>
  <c r="H1289" i="3"/>
  <c r="J1289" i="3"/>
  <c r="L1289" i="3"/>
  <c r="D1289" i="3"/>
  <c r="N1289" i="3"/>
  <c r="O1289" i="3"/>
  <c r="P1289" i="3"/>
  <c r="R1289" i="3"/>
  <c r="E1290" i="3"/>
  <c r="H1290" i="3"/>
  <c r="J1290" i="3"/>
  <c r="L1290" i="3"/>
  <c r="D1290" i="3"/>
  <c r="N1290" i="3"/>
  <c r="O1290" i="3"/>
  <c r="P1290" i="3"/>
  <c r="R1290" i="3"/>
  <c r="E1291" i="3"/>
  <c r="H1291" i="3"/>
  <c r="J1291" i="3"/>
  <c r="L1291" i="3"/>
  <c r="D1291" i="3"/>
  <c r="N1291" i="3"/>
  <c r="O1291" i="3"/>
  <c r="P1291" i="3"/>
  <c r="R1291" i="3"/>
  <c r="E1292" i="3"/>
  <c r="H1292" i="3"/>
  <c r="J1292" i="3"/>
  <c r="L1292" i="3"/>
  <c r="D1292" i="3"/>
  <c r="N1292" i="3"/>
  <c r="O1292" i="3"/>
  <c r="P1292" i="3"/>
  <c r="R1292" i="3"/>
  <c r="E1293" i="3"/>
  <c r="H1293" i="3"/>
  <c r="J1293" i="3"/>
  <c r="L1293" i="3"/>
  <c r="D1293" i="3"/>
  <c r="N1293" i="3"/>
  <c r="O1293" i="3"/>
  <c r="P1293" i="3"/>
  <c r="R1293" i="3"/>
  <c r="E1294" i="3"/>
  <c r="H1294" i="3"/>
  <c r="J1294" i="3"/>
  <c r="L1294" i="3"/>
  <c r="D1294" i="3"/>
  <c r="N1294" i="3"/>
  <c r="O1294" i="3"/>
  <c r="P1294" i="3"/>
  <c r="R1294" i="3"/>
  <c r="E1295" i="3"/>
  <c r="H1295" i="3"/>
  <c r="J1295" i="3"/>
  <c r="L1295" i="3"/>
  <c r="D1295" i="3"/>
  <c r="N1295" i="3"/>
  <c r="O1295" i="3"/>
  <c r="P1295" i="3"/>
  <c r="R1295" i="3"/>
  <c r="E1296" i="3"/>
  <c r="H1296" i="3"/>
  <c r="J1296" i="3"/>
  <c r="L1296" i="3"/>
  <c r="D1296" i="3"/>
  <c r="N1296" i="3"/>
  <c r="O1296" i="3"/>
  <c r="P1296" i="3"/>
  <c r="R1296" i="3"/>
  <c r="E1297" i="3"/>
  <c r="H1297" i="3"/>
  <c r="J1297" i="3"/>
  <c r="L1297" i="3"/>
  <c r="D1297" i="3"/>
  <c r="N1297" i="3"/>
  <c r="O1297" i="3"/>
  <c r="P1297" i="3"/>
  <c r="R1297" i="3"/>
  <c r="E1298" i="3"/>
  <c r="H1298" i="3"/>
  <c r="J1298" i="3"/>
  <c r="L1298" i="3"/>
  <c r="D1298" i="3"/>
  <c r="N1298" i="3"/>
  <c r="O1298" i="3"/>
  <c r="P1298" i="3"/>
  <c r="R1298" i="3"/>
  <c r="E1299" i="3"/>
  <c r="H1299" i="3"/>
  <c r="J1299" i="3"/>
  <c r="L1299" i="3"/>
  <c r="D1299" i="3"/>
  <c r="N1299" i="3"/>
  <c r="O1299" i="3"/>
  <c r="P1299" i="3"/>
  <c r="R1299" i="3"/>
  <c r="E1300" i="3"/>
  <c r="H1300" i="3"/>
  <c r="J1300" i="3"/>
  <c r="L1300" i="3"/>
  <c r="D1300" i="3"/>
  <c r="N1300" i="3"/>
  <c r="O1300" i="3"/>
  <c r="P1300" i="3"/>
  <c r="R1300" i="3"/>
  <c r="E1301" i="3"/>
  <c r="H1301" i="3"/>
  <c r="J1301" i="3"/>
  <c r="L1301" i="3"/>
  <c r="D1301" i="3"/>
  <c r="N1301" i="3"/>
  <c r="O1301" i="3"/>
  <c r="P1301" i="3"/>
  <c r="R1301" i="3"/>
  <c r="E1302" i="3"/>
  <c r="H1302" i="3"/>
  <c r="J1302" i="3"/>
  <c r="L1302" i="3"/>
  <c r="D1302" i="3"/>
  <c r="N1302" i="3"/>
  <c r="O1302" i="3"/>
  <c r="P1302" i="3"/>
  <c r="R1302" i="3"/>
  <c r="E1303" i="3"/>
  <c r="H1303" i="3"/>
  <c r="J1303" i="3"/>
  <c r="L1303" i="3"/>
  <c r="D1303" i="3"/>
  <c r="N1303" i="3"/>
  <c r="O1303" i="3"/>
  <c r="P1303" i="3"/>
  <c r="R1303" i="3"/>
  <c r="E1304" i="3"/>
  <c r="H1304" i="3"/>
  <c r="J1304" i="3"/>
  <c r="L1304" i="3"/>
  <c r="D1304" i="3"/>
  <c r="N1304" i="3"/>
  <c r="O1304" i="3"/>
  <c r="P1304" i="3"/>
  <c r="R1304" i="3"/>
  <c r="E1305" i="3"/>
  <c r="H1305" i="3"/>
  <c r="J1305" i="3"/>
  <c r="L1305" i="3"/>
  <c r="D1305" i="3"/>
  <c r="N1305" i="3"/>
  <c r="O1305" i="3"/>
  <c r="P1305" i="3"/>
  <c r="R1305" i="3"/>
  <c r="E1306" i="3"/>
  <c r="H1306" i="3"/>
  <c r="J1306" i="3"/>
  <c r="L1306" i="3"/>
  <c r="D1306" i="3"/>
  <c r="N1306" i="3"/>
  <c r="O1306" i="3"/>
  <c r="P1306" i="3"/>
  <c r="R1306" i="3"/>
  <c r="E1307" i="3"/>
  <c r="H1307" i="3"/>
  <c r="J1307" i="3"/>
  <c r="L1307" i="3"/>
  <c r="D1307" i="3"/>
  <c r="N1307" i="3"/>
  <c r="O1307" i="3"/>
  <c r="P1307" i="3"/>
  <c r="R1307" i="3"/>
  <c r="E1308" i="3"/>
  <c r="H1308" i="3"/>
  <c r="J1308" i="3"/>
  <c r="L1308" i="3"/>
  <c r="D1308" i="3"/>
  <c r="N1308" i="3"/>
  <c r="O1308" i="3"/>
  <c r="P1308" i="3"/>
  <c r="R1308" i="3"/>
  <c r="E1309" i="3"/>
  <c r="H1309" i="3"/>
  <c r="J1309" i="3"/>
  <c r="L1309" i="3"/>
  <c r="D1309" i="3"/>
  <c r="N1309" i="3"/>
  <c r="O1309" i="3"/>
  <c r="P1309" i="3"/>
  <c r="R1309" i="3"/>
  <c r="E1310" i="3"/>
  <c r="H1310" i="3"/>
  <c r="J1310" i="3"/>
  <c r="L1310" i="3"/>
  <c r="D1310" i="3"/>
  <c r="N1310" i="3"/>
  <c r="O1310" i="3"/>
  <c r="P1310" i="3"/>
  <c r="R1310" i="3"/>
  <c r="E1311" i="3"/>
  <c r="H1311" i="3"/>
  <c r="J1311" i="3"/>
  <c r="L1311" i="3"/>
  <c r="D1311" i="3"/>
  <c r="N1311" i="3"/>
  <c r="O1311" i="3"/>
  <c r="P1311" i="3"/>
  <c r="R1311" i="3"/>
  <c r="E1312" i="3"/>
  <c r="H1312" i="3"/>
  <c r="J1312" i="3"/>
  <c r="L1312" i="3"/>
  <c r="D1312" i="3"/>
  <c r="N1312" i="3"/>
  <c r="O1312" i="3"/>
  <c r="P1312" i="3"/>
  <c r="R1312" i="3"/>
  <c r="E1313" i="3"/>
  <c r="H1313" i="3"/>
  <c r="J1313" i="3"/>
  <c r="L1313" i="3"/>
  <c r="D1313" i="3"/>
  <c r="N1313" i="3"/>
  <c r="O1313" i="3"/>
  <c r="P1313" i="3"/>
  <c r="R1313" i="3"/>
  <c r="E1314" i="3"/>
  <c r="H1314" i="3"/>
  <c r="J1314" i="3"/>
  <c r="L1314" i="3"/>
  <c r="D1314" i="3"/>
  <c r="N1314" i="3"/>
  <c r="O1314" i="3"/>
  <c r="P1314" i="3"/>
  <c r="R1314" i="3"/>
  <c r="E1315" i="3"/>
  <c r="H1315" i="3"/>
  <c r="J1315" i="3"/>
  <c r="L1315" i="3"/>
  <c r="D1315" i="3"/>
  <c r="N1315" i="3"/>
  <c r="O1315" i="3"/>
  <c r="P1315" i="3"/>
  <c r="R1315" i="3"/>
  <c r="E1316" i="3"/>
  <c r="H1316" i="3"/>
  <c r="J1316" i="3"/>
  <c r="L1316" i="3"/>
  <c r="D1316" i="3"/>
  <c r="N1316" i="3"/>
  <c r="O1316" i="3"/>
  <c r="P1316" i="3"/>
  <c r="R1316" i="3"/>
  <c r="E1317" i="3"/>
  <c r="H1317" i="3"/>
  <c r="J1317" i="3"/>
  <c r="L1317" i="3"/>
  <c r="D1317" i="3"/>
  <c r="N1317" i="3"/>
  <c r="O1317" i="3"/>
  <c r="P1317" i="3"/>
  <c r="R1317" i="3"/>
  <c r="E1318" i="3"/>
  <c r="H1318" i="3"/>
  <c r="J1318" i="3"/>
  <c r="L1318" i="3"/>
  <c r="D1318" i="3"/>
  <c r="N1318" i="3"/>
  <c r="O1318" i="3"/>
  <c r="P1318" i="3"/>
  <c r="R1318" i="3"/>
  <c r="E1319" i="3"/>
  <c r="H1319" i="3"/>
  <c r="J1319" i="3"/>
  <c r="L1319" i="3"/>
  <c r="D1319" i="3"/>
  <c r="N1319" i="3"/>
  <c r="O1319" i="3"/>
  <c r="P1319" i="3"/>
  <c r="R1319" i="3"/>
  <c r="E1320" i="3"/>
  <c r="H1320" i="3"/>
  <c r="J1320" i="3"/>
  <c r="L1320" i="3"/>
  <c r="D1320" i="3"/>
  <c r="N1320" i="3"/>
  <c r="O1320" i="3"/>
  <c r="P1320" i="3"/>
  <c r="R1320" i="3"/>
  <c r="E1321" i="3"/>
  <c r="H1321" i="3"/>
  <c r="J1321" i="3"/>
  <c r="L1321" i="3"/>
  <c r="D1321" i="3"/>
  <c r="N1321" i="3"/>
  <c r="O1321" i="3"/>
  <c r="P1321" i="3"/>
  <c r="R1321" i="3"/>
  <c r="E1322" i="3"/>
  <c r="H1322" i="3"/>
  <c r="J1322" i="3"/>
  <c r="L1322" i="3"/>
  <c r="D1322" i="3"/>
  <c r="N1322" i="3"/>
  <c r="O1322" i="3"/>
  <c r="P1322" i="3"/>
  <c r="R1322" i="3"/>
  <c r="E1323" i="3"/>
  <c r="H1323" i="3"/>
  <c r="J1323" i="3"/>
  <c r="L1323" i="3"/>
  <c r="D1323" i="3"/>
  <c r="N1323" i="3"/>
  <c r="O1323" i="3"/>
  <c r="P1323" i="3"/>
  <c r="R1323" i="3"/>
  <c r="E1324" i="3"/>
  <c r="H1324" i="3"/>
  <c r="J1324" i="3"/>
  <c r="L1324" i="3"/>
  <c r="D1324" i="3"/>
  <c r="N1324" i="3"/>
  <c r="O1324" i="3"/>
  <c r="P1324" i="3"/>
  <c r="R1324" i="3"/>
  <c r="E1325" i="3"/>
  <c r="H1325" i="3"/>
  <c r="J1325" i="3"/>
  <c r="L1325" i="3"/>
  <c r="D1325" i="3"/>
  <c r="N1325" i="3"/>
  <c r="O1325" i="3"/>
  <c r="P1325" i="3"/>
  <c r="R1325" i="3"/>
  <c r="E1326" i="3"/>
  <c r="H1326" i="3"/>
  <c r="J1326" i="3"/>
  <c r="L1326" i="3"/>
  <c r="D1326" i="3"/>
  <c r="N1326" i="3"/>
  <c r="O1326" i="3"/>
  <c r="P1326" i="3"/>
  <c r="R1326" i="3"/>
  <c r="E1327" i="3"/>
  <c r="H1327" i="3"/>
  <c r="J1327" i="3"/>
  <c r="L1327" i="3"/>
  <c r="D1327" i="3"/>
  <c r="N1327" i="3"/>
  <c r="O1327" i="3"/>
  <c r="P1327" i="3"/>
  <c r="R1327" i="3"/>
  <c r="E1328" i="3"/>
  <c r="H1328" i="3"/>
  <c r="J1328" i="3"/>
  <c r="L1328" i="3"/>
  <c r="D1328" i="3"/>
  <c r="N1328" i="3"/>
  <c r="O1328" i="3"/>
  <c r="P1328" i="3"/>
  <c r="R1328" i="3"/>
  <c r="E1329" i="3"/>
  <c r="H1329" i="3"/>
  <c r="J1329" i="3"/>
  <c r="L1329" i="3"/>
  <c r="D1329" i="3"/>
  <c r="N1329" i="3"/>
  <c r="O1329" i="3"/>
  <c r="P1329" i="3"/>
  <c r="R1329" i="3"/>
  <c r="E1330" i="3"/>
  <c r="H1330" i="3"/>
  <c r="J1330" i="3"/>
  <c r="L1330" i="3"/>
  <c r="D1330" i="3"/>
  <c r="N1330" i="3"/>
  <c r="O1330" i="3"/>
  <c r="P1330" i="3"/>
  <c r="R1330" i="3"/>
  <c r="E1331" i="3"/>
  <c r="H1331" i="3"/>
  <c r="J1331" i="3"/>
  <c r="L1331" i="3"/>
  <c r="D1331" i="3"/>
  <c r="N1331" i="3"/>
  <c r="O1331" i="3"/>
  <c r="P1331" i="3"/>
  <c r="R1331" i="3"/>
  <c r="E1332" i="3"/>
  <c r="H1332" i="3"/>
  <c r="J1332" i="3"/>
  <c r="L1332" i="3"/>
  <c r="D1332" i="3"/>
  <c r="N1332" i="3"/>
  <c r="O1332" i="3"/>
  <c r="P1332" i="3"/>
  <c r="R1332" i="3"/>
  <c r="E1333" i="3"/>
  <c r="H1333" i="3"/>
  <c r="J1333" i="3"/>
  <c r="L1333" i="3"/>
  <c r="D1333" i="3"/>
  <c r="N1333" i="3"/>
  <c r="O1333" i="3"/>
  <c r="P1333" i="3"/>
  <c r="R1333" i="3"/>
  <c r="E1334" i="3"/>
  <c r="H1334" i="3"/>
  <c r="J1334" i="3"/>
  <c r="L1334" i="3"/>
  <c r="D1334" i="3"/>
  <c r="N1334" i="3"/>
  <c r="O1334" i="3"/>
  <c r="P1334" i="3"/>
  <c r="R1334" i="3"/>
  <c r="E1335" i="3"/>
  <c r="H1335" i="3"/>
  <c r="J1335" i="3"/>
  <c r="L1335" i="3"/>
  <c r="D1335" i="3"/>
  <c r="N1335" i="3"/>
  <c r="O1335" i="3"/>
  <c r="P1335" i="3"/>
  <c r="R1335" i="3"/>
  <c r="E1336" i="3"/>
  <c r="H1336" i="3"/>
  <c r="J1336" i="3"/>
  <c r="L1336" i="3"/>
  <c r="D1336" i="3"/>
  <c r="N1336" i="3"/>
  <c r="O1336" i="3"/>
  <c r="P1336" i="3"/>
  <c r="R1336" i="3"/>
  <c r="E1337" i="3"/>
  <c r="H1337" i="3"/>
  <c r="J1337" i="3"/>
  <c r="L1337" i="3"/>
  <c r="D1337" i="3"/>
  <c r="N1337" i="3"/>
  <c r="O1337" i="3"/>
  <c r="P1337" i="3"/>
  <c r="R1337" i="3"/>
  <c r="E1338" i="3"/>
  <c r="H1338" i="3"/>
  <c r="J1338" i="3"/>
  <c r="L1338" i="3"/>
  <c r="D1338" i="3"/>
  <c r="N1338" i="3"/>
  <c r="O1338" i="3"/>
  <c r="P1338" i="3"/>
  <c r="R1338" i="3"/>
  <c r="E1339" i="3"/>
  <c r="H1339" i="3"/>
  <c r="J1339" i="3"/>
  <c r="L1339" i="3"/>
  <c r="D1339" i="3"/>
  <c r="N1339" i="3"/>
  <c r="O1339" i="3"/>
  <c r="P1339" i="3"/>
  <c r="R1339" i="3"/>
  <c r="E1340" i="3"/>
  <c r="H1340" i="3"/>
  <c r="J1340" i="3"/>
  <c r="L1340" i="3"/>
  <c r="D1340" i="3"/>
  <c r="N1340" i="3"/>
  <c r="O1340" i="3"/>
  <c r="P1340" i="3"/>
  <c r="R1340" i="3"/>
  <c r="E1341" i="3"/>
  <c r="H1341" i="3"/>
  <c r="J1341" i="3"/>
  <c r="L1341" i="3"/>
  <c r="D1341" i="3"/>
  <c r="N1341" i="3"/>
  <c r="O1341" i="3"/>
  <c r="P1341" i="3"/>
  <c r="R1341" i="3"/>
  <c r="E1342" i="3"/>
  <c r="H1342" i="3"/>
  <c r="J1342" i="3"/>
  <c r="L1342" i="3"/>
  <c r="D1342" i="3"/>
  <c r="N1342" i="3"/>
  <c r="O1342" i="3"/>
  <c r="P1342" i="3"/>
  <c r="R1342" i="3"/>
  <c r="E1343" i="3"/>
  <c r="H1343" i="3"/>
  <c r="J1343" i="3"/>
  <c r="L1343" i="3"/>
  <c r="D1343" i="3"/>
  <c r="N1343" i="3"/>
  <c r="O1343" i="3"/>
  <c r="P1343" i="3"/>
  <c r="R1343" i="3"/>
  <c r="E1344" i="3"/>
  <c r="H1344" i="3"/>
  <c r="J1344" i="3"/>
  <c r="L1344" i="3"/>
  <c r="D1344" i="3"/>
  <c r="N1344" i="3"/>
  <c r="O1344" i="3"/>
  <c r="P1344" i="3"/>
  <c r="R1344" i="3"/>
  <c r="E1345" i="3"/>
  <c r="H1345" i="3"/>
  <c r="J1345" i="3"/>
  <c r="L1345" i="3"/>
  <c r="D1345" i="3"/>
  <c r="N1345" i="3"/>
  <c r="O1345" i="3"/>
  <c r="P1345" i="3"/>
  <c r="R1345" i="3"/>
  <c r="E1346" i="3"/>
  <c r="H1346" i="3"/>
  <c r="J1346" i="3"/>
  <c r="L1346" i="3"/>
  <c r="D1346" i="3"/>
  <c r="N1346" i="3"/>
  <c r="O1346" i="3"/>
  <c r="P1346" i="3"/>
  <c r="R1346" i="3"/>
  <c r="E1347" i="3"/>
  <c r="H1347" i="3"/>
  <c r="J1347" i="3"/>
  <c r="L1347" i="3"/>
  <c r="D1347" i="3"/>
  <c r="N1347" i="3"/>
  <c r="O1347" i="3"/>
  <c r="P1347" i="3"/>
  <c r="R1347" i="3"/>
  <c r="E1348" i="3"/>
  <c r="H1348" i="3"/>
  <c r="J1348" i="3"/>
  <c r="L1348" i="3"/>
  <c r="D1348" i="3"/>
  <c r="N1348" i="3"/>
  <c r="O1348" i="3"/>
  <c r="P1348" i="3"/>
  <c r="R1348" i="3"/>
  <c r="E1349" i="3"/>
  <c r="H1349" i="3"/>
  <c r="J1349" i="3"/>
  <c r="L1349" i="3"/>
  <c r="D1349" i="3"/>
  <c r="N1349" i="3"/>
  <c r="O1349" i="3"/>
  <c r="P1349" i="3"/>
  <c r="R1349" i="3"/>
  <c r="E1350" i="3"/>
  <c r="H1350" i="3"/>
  <c r="J1350" i="3"/>
  <c r="L1350" i="3"/>
  <c r="D1350" i="3"/>
  <c r="N1350" i="3"/>
  <c r="O1350" i="3"/>
  <c r="P1350" i="3"/>
  <c r="R1350" i="3"/>
  <c r="E1351" i="3"/>
  <c r="H1351" i="3"/>
  <c r="J1351" i="3"/>
  <c r="L1351" i="3"/>
  <c r="D1351" i="3"/>
  <c r="N1351" i="3"/>
  <c r="O1351" i="3"/>
  <c r="P1351" i="3"/>
  <c r="R1351" i="3"/>
  <c r="E1352" i="3"/>
  <c r="H1352" i="3"/>
  <c r="J1352" i="3"/>
  <c r="L1352" i="3"/>
  <c r="D1352" i="3"/>
  <c r="N1352" i="3"/>
  <c r="O1352" i="3"/>
  <c r="P1352" i="3"/>
  <c r="R1352" i="3"/>
  <c r="E1353" i="3"/>
  <c r="H1353" i="3"/>
  <c r="J1353" i="3"/>
  <c r="L1353" i="3"/>
  <c r="D1353" i="3"/>
  <c r="N1353" i="3"/>
  <c r="O1353" i="3"/>
  <c r="P1353" i="3"/>
  <c r="R1353" i="3"/>
  <c r="E1354" i="3"/>
  <c r="H1354" i="3"/>
  <c r="J1354" i="3"/>
  <c r="L1354" i="3"/>
  <c r="D1354" i="3"/>
  <c r="N1354" i="3"/>
  <c r="O1354" i="3"/>
  <c r="P1354" i="3"/>
  <c r="R1354" i="3"/>
  <c r="E1355" i="3"/>
  <c r="H1355" i="3"/>
  <c r="J1355" i="3"/>
  <c r="L1355" i="3"/>
  <c r="D1355" i="3"/>
  <c r="N1355" i="3"/>
  <c r="O1355" i="3"/>
  <c r="P1355" i="3"/>
  <c r="R1355" i="3"/>
  <c r="E1356" i="3"/>
  <c r="H1356" i="3"/>
  <c r="J1356" i="3"/>
  <c r="L1356" i="3"/>
  <c r="D1356" i="3"/>
  <c r="N1356" i="3"/>
  <c r="O1356" i="3"/>
  <c r="P1356" i="3"/>
  <c r="R1356" i="3"/>
  <c r="E1357" i="3"/>
  <c r="H1357" i="3"/>
  <c r="J1357" i="3"/>
  <c r="L1357" i="3"/>
  <c r="D1357" i="3"/>
  <c r="N1357" i="3"/>
  <c r="O1357" i="3"/>
  <c r="P1357" i="3"/>
  <c r="R1357" i="3"/>
  <c r="E1358" i="3"/>
  <c r="H1358" i="3"/>
  <c r="J1358" i="3"/>
  <c r="L1358" i="3"/>
  <c r="D1358" i="3"/>
  <c r="N1358" i="3"/>
  <c r="O1358" i="3"/>
  <c r="P1358" i="3"/>
  <c r="R1358" i="3"/>
  <c r="E1359" i="3"/>
  <c r="H1359" i="3"/>
  <c r="J1359" i="3"/>
  <c r="L1359" i="3"/>
  <c r="D1359" i="3"/>
  <c r="N1359" i="3"/>
  <c r="O1359" i="3"/>
  <c r="P1359" i="3"/>
  <c r="R1359" i="3"/>
  <c r="E1360" i="3"/>
  <c r="H1360" i="3"/>
  <c r="J1360" i="3"/>
  <c r="L1360" i="3"/>
  <c r="D1360" i="3"/>
  <c r="N1360" i="3"/>
  <c r="O1360" i="3"/>
  <c r="P1360" i="3"/>
  <c r="R1360" i="3"/>
  <c r="E1361" i="3"/>
  <c r="H1361" i="3"/>
  <c r="J1361" i="3"/>
  <c r="L1361" i="3"/>
  <c r="D1361" i="3"/>
  <c r="N1361" i="3"/>
  <c r="O1361" i="3"/>
  <c r="P1361" i="3"/>
  <c r="R1361" i="3"/>
  <c r="E1362" i="3"/>
  <c r="H1362" i="3"/>
  <c r="J1362" i="3"/>
  <c r="L1362" i="3"/>
  <c r="D1362" i="3"/>
  <c r="N1362" i="3"/>
  <c r="O1362" i="3"/>
  <c r="P1362" i="3"/>
  <c r="R1362" i="3"/>
  <c r="E1363" i="3"/>
  <c r="H1363" i="3"/>
  <c r="J1363" i="3"/>
  <c r="L1363" i="3"/>
  <c r="D1363" i="3"/>
  <c r="N1363" i="3"/>
  <c r="O1363" i="3"/>
  <c r="P1363" i="3"/>
  <c r="R1363" i="3"/>
  <c r="E1364" i="3"/>
  <c r="H1364" i="3"/>
  <c r="J1364" i="3"/>
  <c r="L1364" i="3"/>
  <c r="D1364" i="3"/>
  <c r="N1364" i="3"/>
  <c r="O1364" i="3"/>
  <c r="P1364" i="3"/>
  <c r="R1364" i="3"/>
  <c r="E1365" i="3"/>
  <c r="H1365" i="3"/>
  <c r="J1365" i="3"/>
  <c r="L1365" i="3"/>
  <c r="D1365" i="3"/>
  <c r="N1365" i="3"/>
  <c r="O1365" i="3"/>
  <c r="P1365" i="3"/>
  <c r="R1365" i="3"/>
  <c r="E1366" i="3"/>
  <c r="H1366" i="3"/>
  <c r="J1366" i="3"/>
  <c r="L1366" i="3"/>
  <c r="D1366" i="3"/>
  <c r="N1366" i="3"/>
  <c r="O1366" i="3"/>
  <c r="P1366" i="3"/>
  <c r="R1366" i="3"/>
  <c r="E1367" i="3"/>
  <c r="H1367" i="3"/>
  <c r="J1367" i="3"/>
  <c r="L1367" i="3"/>
  <c r="D1367" i="3"/>
  <c r="N1367" i="3"/>
  <c r="O1367" i="3"/>
  <c r="P1367" i="3"/>
  <c r="R1367" i="3"/>
  <c r="E1368" i="3"/>
  <c r="H1368" i="3"/>
  <c r="J1368" i="3"/>
  <c r="L1368" i="3"/>
  <c r="D1368" i="3"/>
  <c r="N1368" i="3"/>
  <c r="O1368" i="3"/>
  <c r="P1368" i="3"/>
  <c r="R1368" i="3"/>
  <c r="E1369" i="3"/>
  <c r="H1369" i="3"/>
  <c r="J1369" i="3"/>
  <c r="L1369" i="3"/>
  <c r="D1369" i="3"/>
  <c r="N1369" i="3"/>
  <c r="O1369" i="3"/>
  <c r="P1369" i="3"/>
  <c r="R1369" i="3"/>
  <c r="E1370" i="3"/>
  <c r="H1370" i="3"/>
  <c r="J1370" i="3"/>
  <c r="L1370" i="3"/>
  <c r="D1370" i="3"/>
  <c r="N1370" i="3"/>
  <c r="O1370" i="3"/>
  <c r="P1370" i="3"/>
  <c r="R1370" i="3"/>
  <c r="E1371" i="3"/>
  <c r="H1371" i="3"/>
  <c r="J1371" i="3"/>
  <c r="L1371" i="3"/>
  <c r="D1371" i="3"/>
  <c r="N1371" i="3"/>
  <c r="O1371" i="3"/>
  <c r="P1371" i="3"/>
  <c r="R1371" i="3"/>
  <c r="E1372" i="3"/>
  <c r="H1372" i="3"/>
  <c r="J1372" i="3"/>
  <c r="L1372" i="3"/>
  <c r="D1372" i="3"/>
  <c r="N1372" i="3"/>
  <c r="O1372" i="3"/>
  <c r="P1372" i="3"/>
  <c r="R1372" i="3"/>
  <c r="E1373" i="3"/>
  <c r="H1373" i="3"/>
  <c r="J1373" i="3"/>
  <c r="L1373" i="3"/>
  <c r="D1373" i="3"/>
  <c r="N1373" i="3"/>
  <c r="O1373" i="3"/>
  <c r="P1373" i="3"/>
  <c r="R1373" i="3"/>
  <c r="E1374" i="3"/>
  <c r="H1374" i="3"/>
  <c r="J1374" i="3"/>
  <c r="L1374" i="3"/>
  <c r="D1374" i="3"/>
  <c r="N1374" i="3"/>
  <c r="O1374" i="3"/>
  <c r="P1374" i="3"/>
  <c r="R1374" i="3"/>
  <c r="E1375" i="3"/>
  <c r="H1375" i="3"/>
  <c r="J1375" i="3"/>
  <c r="L1375" i="3"/>
  <c r="D1375" i="3"/>
  <c r="N1375" i="3"/>
  <c r="O1375" i="3"/>
  <c r="P1375" i="3"/>
  <c r="R1375" i="3"/>
  <c r="E1376" i="3"/>
  <c r="H1376" i="3"/>
  <c r="J1376" i="3"/>
  <c r="L1376" i="3"/>
  <c r="D1376" i="3"/>
  <c r="N1376" i="3"/>
  <c r="O1376" i="3"/>
  <c r="P1376" i="3"/>
  <c r="R1376" i="3"/>
  <c r="E1377" i="3"/>
  <c r="H1377" i="3"/>
  <c r="J1377" i="3"/>
  <c r="L1377" i="3"/>
  <c r="D1377" i="3"/>
  <c r="N1377" i="3"/>
  <c r="O1377" i="3"/>
  <c r="P1377" i="3"/>
  <c r="R1377" i="3"/>
  <c r="E1378" i="3"/>
  <c r="H1378" i="3"/>
  <c r="J1378" i="3"/>
  <c r="L1378" i="3"/>
  <c r="D1378" i="3"/>
  <c r="N1378" i="3"/>
  <c r="O1378" i="3"/>
  <c r="P1378" i="3"/>
  <c r="R1378" i="3"/>
  <c r="E1379" i="3"/>
  <c r="H1379" i="3"/>
  <c r="J1379" i="3"/>
  <c r="L1379" i="3"/>
  <c r="D1379" i="3"/>
  <c r="N1379" i="3"/>
  <c r="O1379" i="3"/>
  <c r="P1379" i="3"/>
  <c r="R1379" i="3"/>
  <c r="E1380" i="3"/>
  <c r="H1380" i="3"/>
  <c r="J1380" i="3"/>
  <c r="L1380" i="3"/>
  <c r="D1380" i="3"/>
  <c r="N1380" i="3"/>
  <c r="O1380" i="3"/>
  <c r="P1380" i="3"/>
  <c r="R1380" i="3"/>
  <c r="E1381" i="3"/>
  <c r="H1381" i="3"/>
  <c r="J1381" i="3"/>
  <c r="L1381" i="3"/>
  <c r="D1381" i="3"/>
  <c r="N1381" i="3"/>
  <c r="O1381" i="3"/>
  <c r="P1381" i="3"/>
  <c r="R1381" i="3"/>
  <c r="E1382" i="3"/>
  <c r="H1382" i="3"/>
  <c r="J1382" i="3"/>
  <c r="L1382" i="3"/>
  <c r="D1382" i="3"/>
  <c r="N1382" i="3"/>
  <c r="O1382" i="3"/>
  <c r="P1382" i="3"/>
  <c r="R1382" i="3"/>
  <c r="E1383" i="3"/>
  <c r="H1383" i="3"/>
  <c r="J1383" i="3"/>
  <c r="L1383" i="3"/>
  <c r="D1383" i="3"/>
  <c r="N1383" i="3"/>
  <c r="O1383" i="3"/>
  <c r="P1383" i="3"/>
  <c r="R1383" i="3"/>
  <c r="E1384" i="3"/>
  <c r="H1384" i="3"/>
  <c r="J1384" i="3"/>
  <c r="L1384" i="3"/>
  <c r="D1384" i="3"/>
  <c r="N1384" i="3"/>
  <c r="O1384" i="3"/>
  <c r="P1384" i="3"/>
  <c r="R1384" i="3"/>
  <c r="E1385" i="3"/>
  <c r="H1385" i="3"/>
  <c r="J1385" i="3"/>
  <c r="L1385" i="3"/>
  <c r="D1385" i="3"/>
  <c r="N1385" i="3"/>
  <c r="O1385" i="3"/>
  <c r="P1385" i="3"/>
  <c r="R1385" i="3"/>
  <c r="E1386" i="3"/>
  <c r="H1386" i="3"/>
  <c r="J1386" i="3"/>
  <c r="L1386" i="3"/>
  <c r="D1386" i="3"/>
  <c r="N1386" i="3"/>
  <c r="O1386" i="3"/>
  <c r="P1386" i="3"/>
  <c r="R1386" i="3"/>
  <c r="E1387" i="3"/>
  <c r="H1387" i="3"/>
  <c r="J1387" i="3"/>
  <c r="L1387" i="3"/>
  <c r="D1387" i="3"/>
  <c r="N1387" i="3"/>
  <c r="O1387" i="3"/>
  <c r="P1387" i="3"/>
  <c r="R1387" i="3"/>
  <c r="E1388" i="3"/>
  <c r="H1388" i="3"/>
  <c r="J1388" i="3"/>
  <c r="L1388" i="3"/>
  <c r="D1388" i="3"/>
  <c r="N1388" i="3"/>
  <c r="O1388" i="3"/>
  <c r="P1388" i="3"/>
  <c r="R1388" i="3"/>
  <c r="E1389" i="3"/>
  <c r="H1389" i="3"/>
  <c r="J1389" i="3"/>
  <c r="L1389" i="3"/>
  <c r="D1389" i="3"/>
  <c r="N1389" i="3"/>
  <c r="O1389" i="3"/>
  <c r="P1389" i="3"/>
  <c r="R1389" i="3"/>
  <c r="E1390" i="3"/>
  <c r="H1390" i="3"/>
  <c r="J1390" i="3"/>
  <c r="L1390" i="3"/>
  <c r="D1390" i="3"/>
  <c r="N1390" i="3"/>
  <c r="O1390" i="3"/>
  <c r="P1390" i="3"/>
  <c r="R1390" i="3"/>
  <c r="E1391" i="3"/>
  <c r="H1391" i="3"/>
  <c r="J1391" i="3"/>
  <c r="L1391" i="3"/>
  <c r="D1391" i="3"/>
  <c r="N1391" i="3"/>
  <c r="O1391" i="3"/>
  <c r="P1391" i="3"/>
  <c r="R1391" i="3"/>
  <c r="E1392" i="3"/>
  <c r="H1392" i="3"/>
  <c r="J1392" i="3"/>
  <c r="L1392" i="3"/>
  <c r="D1392" i="3"/>
  <c r="N1392" i="3"/>
  <c r="O1392" i="3"/>
  <c r="P1392" i="3"/>
  <c r="R1392" i="3"/>
  <c r="E1393" i="3"/>
  <c r="H1393" i="3"/>
  <c r="J1393" i="3"/>
  <c r="L1393" i="3"/>
  <c r="D1393" i="3"/>
  <c r="N1393" i="3"/>
  <c r="O1393" i="3"/>
  <c r="P1393" i="3"/>
  <c r="R1393" i="3"/>
  <c r="E1394" i="3"/>
  <c r="H1394" i="3"/>
  <c r="J1394" i="3"/>
  <c r="L1394" i="3"/>
  <c r="D1394" i="3"/>
  <c r="N1394" i="3"/>
  <c r="O1394" i="3"/>
  <c r="P1394" i="3"/>
  <c r="R1394" i="3"/>
  <c r="E1395" i="3"/>
  <c r="H1395" i="3"/>
  <c r="J1395" i="3"/>
  <c r="L1395" i="3"/>
  <c r="D1395" i="3"/>
  <c r="N1395" i="3"/>
  <c r="O1395" i="3"/>
  <c r="P1395" i="3"/>
  <c r="R1395" i="3"/>
  <c r="E1396" i="3"/>
  <c r="H1396" i="3"/>
  <c r="J1396" i="3"/>
  <c r="L1396" i="3"/>
  <c r="D1396" i="3"/>
  <c r="N1396" i="3"/>
  <c r="O1396" i="3"/>
  <c r="P1396" i="3"/>
  <c r="R1396" i="3"/>
  <c r="E1397" i="3"/>
  <c r="H1397" i="3"/>
  <c r="J1397" i="3"/>
  <c r="L1397" i="3"/>
  <c r="D1397" i="3"/>
  <c r="N1397" i="3"/>
  <c r="O1397" i="3"/>
  <c r="P1397" i="3"/>
  <c r="R1397" i="3"/>
  <c r="E1398" i="3"/>
  <c r="H1398" i="3"/>
  <c r="J1398" i="3"/>
  <c r="L1398" i="3"/>
  <c r="D1398" i="3"/>
  <c r="N1398" i="3"/>
  <c r="O1398" i="3"/>
  <c r="P1398" i="3"/>
  <c r="R1398" i="3"/>
  <c r="E1399" i="3"/>
  <c r="H1399" i="3"/>
  <c r="J1399" i="3"/>
  <c r="L1399" i="3"/>
  <c r="D1399" i="3"/>
  <c r="N1399" i="3"/>
  <c r="O1399" i="3"/>
  <c r="P1399" i="3"/>
  <c r="R1399" i="3"/>
  <c r="E1400" i="3"/>
  <c r="H1400" i="3"/>
  <c r="J1400" i="3"/>
  <c r="L1400" i="3"/>
  <c r="D1400" i="3"/>
  <c r="N1400" i="3"/>
  <c r="O1400" i="3"/>
  <c r="P1400" i="3"/>
  <c r="R1400" i="3"/>
  <c r="E1401" i="3"/>
  <c r="H1401" i="3"/>
  <c r="J1401" i="3"/>
  <c r="L1401" i="3"/>
  <c r="D1401" i="3"/>
  <c r="N1401" i="3"/>
  <c r="O1401" i="3"/>
  <c r="P1401" i="3"/>
  <c r="R1401" i="3"/>
  <c r="E1402" i="3"/>
  <c r="H1402" i="3"/>
  <c r="J1402" i="3"/>
  <c r="L1402" i="3"/>
  <c r="D1402" i="3"/>
  <c r="N1402" i="3"/>
  <c r="O1402" i="3"/>
  <c r="P1402" i="3"/>
  <c r="R1402" i="3"/>
  <c r="E1403" i="3"/>
  <c r="H1403" i="3"/>
  <c r="J1403" i="3"/>
  <c r="L1403" i="3"/>
  <c r="D1403" i="3"/>
  <c r="N1403" i="3"/>
  <c r="O1403" i="3"/>
  <c r="P1403" i="3"/>
  <c r="R1403" i="3"/>
  <c r="E1404" i="3"/>
  <c r="H1404" i="3"/>
  <c r="J1404" i="3"/>
  <c r="L1404" i="3"/>
  <c r="D1404" i="3"/>
  <c r="N1404" i="3"/>
  <c r="O1404" i="3"/>
  <c r="P1404" i="3"/>
  <c r="R1404" i="3"/>
  <c r="E1405" i="3"/>
  <c r="H1405" i="3"/>
  <c r="J1405" i="3"/>
  <c r="L1405" i="3"/>
  <c r="D1405" i="3"/>
  <c r="N1405" i="3"/>
  <c r="O1405" i="3"/>
  <c r="P1405" i="3"/>
  <c r="R1405" i="3"/>
  <c r="E1406" i="3"/>
  <c r="H1406" i="3"/>
  <c r="J1406" i="3"/>
  <c r="L1406" i="3"/>
  <c r="D1406" i="3"/>
  <c r="N1406" i="3"/>
  <c r="O1406" i="3"/>
  <c r="P1406" i="3"/>
  <c r="R1406" i="3"/>
  <c r="E1407" i="3"/>
  <c r="H1407" i="3"/>
  <c r="J1407" i="3"/>
  <c r="L1407" i="3"/>
  <c r="D1407" i="3"/>
  <c r="N1407" i="3"/>
  <c r="O1407" i="3"/>
  <c r="P1407" i="3"/>
  <c r="R1407" i="3"/>
  <c r="E1408" i="3"/>
  <c r="H1408" i="3"/>
  <c r="J1408" i="3"/>
  <c r="L1408" i="3"/>
  <c r="D1408" i="3"/>
  <c r="N1408" i="3"/>
  <c r="O1408" i="3"/>
  <c r="P1408" i="3"/>
  <c r="R1408" i="3"/>
  <c r="E1409" i="3"/>
  <c r="H1409" i="3"/>
  <c r="J1409" i="3"/>
  <c r="L1409" i="3"/>
  <c r="D1409" i="3"/>
  <c r="N1409" i="3"/>
  <c r="O1409" i="3"/>
  <c r="P1409" i="3"/>
  <c r="R1409" i="3"/>
  <c r="E1410" i="3"/>
  <c r="H1410" i="3"/>
  <c r="J1410" i="3"/>
  <c r="L1410" i="3"/>
  <c r="D1410" i="3"/>
  <c r="N1410" i="3"/>
  <c r="O1410" i="3"/>
  <c r="P1410" i="3"/>
  <c r="R1410" i="3"/>
  <c r="E1411" i="3"/>
  <c r="H1411" i="3"/>
  <c r="J1411" i="3"/>
  <c r="L1411" i="3"/>
  <c r="D1411" i="3"/>
  <c r="N1411" i="3"/>
  <c r="O1411" i="3"/>
  <c r="P1411" i="3"/>
  <c r="R1411" i="3"/>
  <c r="E1412" i="3"/>
  <c r="H1412" i="3"/>
  <c r="J1412" i="3"/>
  <c r="L1412" i="3"/>
  <c r="D1412" i="3"/>
  <c r="N1412" i="3"/>
  <c r="O1412" i="3"/>
  <c r="P1412" i="3"/>
  <c r="R1412" i="3"/>
  <c r="E1413" i="3"/>
  <c r="H1413" i="3"/>
  <c r="J1413" i="3"/>
  <c r="L1413" i="3"/>
  <c r="D1413" i="3"/>
  <c r="N1413" i="3"/>
  <c r="O1413" i="3"/>
  <c r="P1413" i="3"/>
  <c r="R1413" i="3"/>
  <c r="E1414" i="3"/>
  <c r="H1414" i="3"/>
  <c r="J1414" i="3"/>
  <c r="L1414" i="3"/>
  <c r="D1414" i="3"/>
  <c r="N1414" i="3"/>
  <c r="O1414" i="3"/>
  <c r="P1414" i="3"/>
  <c r="R1414" i="3"/>
  <c r="E1415" i="3"/>
  <c r="H1415" i="3"/>
  <c r="J1415" i="3"/>
  <c r="L1415" i="3"/>
  <c r="D1415" i="3"/>
  <c r="N1415" i="3"/>
  <c r="O1415" i="3"/>
  <c r="P1415" i="3"/>
  <c r="R1415" i="3"/>
  <c r="E1416" i="3"/>
  <c r="H1416" i="3"/>
  <c r="J1416" i="3"/>
  <c r="L1416" i="3"/>
  <c r="D1416" i="3"/>
  <c r="N1416" i="3"/>
  <c r="O1416" i="3"/>
  <c r="P1416" i="3"/>
  <c r="R1416" i="3"/>
  <c r="E1417" i="3"/>
  <c r="H1417" i="3"/>
  <c r="J1417" i="3"/>
  <c r="L1417" i="3"/>
  <c r="D1417" i="3"/>
  <c r="N1417" i="3"/>
  <c r="O1417" i="3"/>
  <c r="P1417" i="3"/>
  <c r="R1417" i="3"/>
  <c r="E1418" i="3"/>
  <c r="H1418" i="3"/>
  <c r="J1418" i="3"/>
  <c r="L1418" i="3"/>
  <c r="D1418" i="3"/>
  <c r="N1418" i="3"/>
  <c r="O1418" i="3"/>
  <c r="P1418" i="3"/>
  <c r="R1418" i="3"/>
  <c r="E1419" i="3"/>
  <c r="H1419" i="3"/>
  <c r="J1419" i="3"/>
  <c r="L1419" i="3"/>
  <c r="D1419" i="3"/>
  <c r="N1419" i="3"/>
  <c r="O1419" i="3"/>
  <c r="P1419" i="3"/>
  <c r="R1419" i="3"/>
  <c r="E1420" i="3"/>
  <c r="H1420" i="3"/>
  <c r="J1420" i="3"/>
  <c r="L1420" i="3"/>
  <c r="D1420" i="3"/>
  <c r="N1420" i="3"/>
  <c r="O1420" i="3"/>
  <c r="P1420" i="3"/>
  <c r="R1420" i="3"/>
  <c r="E1421" i="3"/>
  <c r="H1421" i="3"/>
  <c r="J1421" i="3"/>
  <c r="L1421" i="3"/>
  <c r="D1421" i="3"/>
  <c r="N1421" i="3"/>
  <c r="O1421" i="3"/>
  <c r="P1421" i="3"/>
  <c r="R1421" i="3"/>
  <c r="E1422" i="3"/>
  <c r="H1422" i="3"/>
  <c r="J1422" i="3"/>
  <c r="L1422" i="3"/>
  <c r="D1422" i="3"/>
  <c r="N1422" i="3"/>
  <c r="O1422" i="3"/>
  <c r="P1422" i="3"/>
  <c r="R1422" i="3"/>
  <c r="E1423" i="3"/>
  <c r="H1423" i="3"/>
  <c r="J1423" i="3"/>
  <c r="L1423" i="3"/>
  <c r="D1423" i="3"/>
  <c r="N1423" i="3"/>
  <c r="O1423" i="3"/>
  <c r="P1423" i="3"/>
  <c r="R1423" i="3"/>
  <c r="E1424" i="3"/>
  <c r="H1424" i="3"/>
  <c r="J1424" i="3"/>
  <c r="L1424" i="3"/>
  <c r="D1424" i="3"/>
  <c r="N1424" i="3"/>
  <c r="O1424" i="3"/>
  <c r="P1424" i="3"/>
  <c r="R1424" i="3"/>
  <c r="E1425" i="3"/>
  <c r="H1425" i="3"/>
  <c r="J1425" i="3"/>
  <c r="L1425" i="3"/>
  <c r="D1425" i="3"/>
  <c r="N1425" i="3"/>
  <c r="O1425" i="3"/>
  <c r="P1425" i="3"/>
  <c r="R1425" i="3"/>
  <c r="E1426" i="3"/>
  <c r="H1426" i="3"/>
  <c r="J1426" i="3"/>
  <c r="L1426" i="3"/>
  <c r="D1426" i="3"/>
  <c r="N1426" i="3"/>
  <c r="O1426" i="3"/>
  <c r="P1426" i="3"/>
  <c r="R1426" i="3"/>
  <c r="E1427" i="3"/>
  <c r="H1427" i="3"/>
  <c r="J1427" i="3"/>
  <c r="L1427" i="3"/>
  <c r="D1427" i="3"/>
  <c r="N1427" i="3"/>
  <c r="O1427" i="3"/>
  <c r="P1427" i="3"/>
  <c r="R1427" i="3"/>
  <c r="E1428" i="3"/>
  <c r="H1428" i="3"/>
  <c r="J1428" i="3"/>
  <c r="L1428" i="3"/>
  <c r="D1428" i="3"/>
  <c r="N1428" i="3"/>
  <c r="O1428" i="3"/>
  <c r="P1428" i="3"/>
  <c r="R1428" i="3"/>
  <c r="E1429" i="3"/>
  <c r="H1429" i="3"/>
  <c r="J1429" i="3"/>
  <c r="L1429" i="3"/>
  <c r="D1429" i="3"/>
  <c r="N1429" i="3"/>
  <c r="O1429" i="3"/>
  <c r="P1429" i="3"/>
  <c r="R1429" i="3"/>
  <c r="E1430" i="3"/>
  <c r="H1430" i="3"/>
  <c r="J1430" i="3"/>
  <c r="L1430" i="3"/>
  <c r="D1430" i="3"/>
  <c r="N1430" i="3"/>
  <c r="O1430" i="3"/>
  <c r="P1430" i="3"/>
  <c r="R1430" i="3"/>
  <c r="E1431" i="3"/>
  <c r="H1431" i="3"/>
  <c r="J1431" i="3"/>
  <c r="L1431" i="3"/>
  <c r="D1431" i="3"/>
  <c r="N1431" i="3"/>
  <c r="O1431" i="3"/>
  <c r="P1431" i="3"/>
  <c r="R1431" i="3"/>
  <c r="E1432" i="3"/>
  <c r="H1432" i="3"/>
  <c r="J1432" i="3"/>
  <c r="L1432" i="3"/>
  <c r="D1432" i="3"/>
  <c r="N1432" i="3"/>
  <c r="O1432" i="3"/>
  <c r="P1432" i="3"/>
  <c r="R1432" i="3"/>
  <c r="E1433" i="3"/>
  <c r="H1433" i="3"/>
  <c r="J1433" i="3"/>
  <c r="L1433" i="3"/>
  <c r="D1433" i="3"/>
  <c r="N1433" i="3"/>
  <c r="O1433" i="3"/>
  <c r="P1433" i="3"/>
  <c r="R1433" i="3"/>
  <c r="E1434" i="3"/>
  <c r="H1434" i="3"/>
  <c r="J1434" i="3"/>
  <c r="L1434" i="3"/>
  <c r="D1434" i="3"/>
  <c r="N1434" i="3"/>
  <c r="O1434" i="3"/>
  <c r="P1434" i="3"/>
  <c r="R1434" i="3"/>
  <c r="E1435" i="3"/>
  <c r="H1435" i="3"/>
  <c r="J1435" i="3"/>
  <c r="L1435" i="3"/>
  <c r="D1435" i="3"/>
  <c r="N1435" i="3"/>
  <c r="O1435" i="3"/>
  <c r="P1435" i="3"/>
  <c r="R1435" i="3"/>
  <c r="E1436" i="3"/>
  <c r="H1436" i="3"/>
  <c r="J1436" i="3"/>
  <c r="L1436" i="3"/>
  <c r="D1436" i="3"/>
  <c r="N1436" i="3"/>
  <c r="O1436" i="3"/>
  <c r="P1436" i="3"/>
  <c r="R1436" i="3"/>
  <c r="E1437" i="3"/>
  <c r="H1437" i="3"/>
  <c r="J1437" i="3"/>
  <c r="L1437" i="3"/>
  <c r="D1437" i="3"/>
  <c r="N1437" i="3"/>
  <c r="O1437" i="3"/>
  <c r="P1437" i="3"/>
  <c r="R1437" i="3"/>
  <c r="E1438" i="3"/>
  <c r="H1438" i="3"/>
  <c r="J1438" i="3"/>
  <c r="L1438" i="3"/>
  <c r="D1438" i="3"/>
  <c r="N1438" i="3"/>
  <c r="O1438" i="3"/>
  <c r="P1438" i="3"/>
  <c r="R1438" i="3"/>
  <c r="E1439" i="3"/>
  <c r="H1439" i="3"/>
  <c r="J1439" i="3"/>
  <c r="L1439" i="3"/>
  <c r="D1439" i="3"/>
  <c r="N1439" i="3"/>
  <c r="O1439" i="3"/>
  <c r="P1439" i="3"/>
  <c r="R1439" i="3"/>
  <c r="E1440" i="3"/>
  <c r="H1440" i="3"/>
  <c r="J1440" i="3"/>
  <c r="L1440" i="3"/>
  <c r="D1440" i="3"/>
  <c r="N1440" i="3"/>
  <c r="O1440" i="3"/>
  <c r="P1440" i="3"/>
  <c r="R1440" i="3"/>
  <c r="E1441" i="3"/>
  <c r="H1441" i="3"/>
  <c r="J1441" i="3"/>
  <c r="L1441" i="3"/>
  <c r="D1441" i="3"/>
  <c r="N1441" i="3"/>
  <c r="O1441" i="3"/>
  <c r="P1441" i="3"/>
  <c r="R1441" i="3"/>
  <c r="E1442" i="3"/>
  <c r="H1442" i="3"/>
  <c r="J1442" i="3"/>
  <c r="L1442" i="3"/>
  <c r="D1442" i="3"/>
  <c r="N1442" i="3"/>
  <c r="O1442" i="3"/>
  <c r="P1442" i="3"/>
  <c r="R1442" i="3"/>
  <c r="E1443" i="3"/>
  <c r="H1443" i="3"/>
  <c r="J1443" i="3"/>
  <c r="L1443" i="3"/>
  <c r="D1443" i="3"/>
  <c r="N1443" i="3"/>
  <c r="O1443" i="3"/>
  <c r="P1443" i="3"/>
  <c r="R1443" i="3"/>
  <c r="E1444" i="3"/>
  <c r="H1444" i="3"/>
  <c r="J1444" i="3"/>
  <c r="L1444" i="3"/>
  <c r="D1444" i="3"/>
  <c r="N1444" i="3"/>
  <c r="O1444" i="3"/>
  <c r="P1444" i="3"/>
  <c r="R1444" i="3"/>
  <c r="E1445" i="3"/>
  <c r="H1445" i="3"/>
  <c r="J1445" i="3"/>
  <c r="L1445" i="3"/>
  <c r="D1445" i="3"/>
  <c r="N1445" i="3"/>
  <c r="O1445" i="3"/>
  <c r="P1445" i="3"/>
  <c r="R1445" i="3"/>
  <c r="E1446" i="3"/>
  <c r="H1446" i="3"/>
  <c r="J1446" i="3"/>
  <c r="L1446" i="3"/>
  <c r="D1446" i="3"/>
  <c r="N1446" i="3"/>
  <c r="O1446" i="3"/>
  <c r="P1446" i="3"/>
  <c r="R1446" i="3"/>
  <c r="E1447" i="3"/>
  <c r="H1447" i="3"/>
  <c r="J1447" i="3"/>
  <c r="L1447" i="3"/>
  <c r="D1447" i="3"/>
  <c r="N1447" i="3"/>
  <c r="O1447" i="3"/>
  <c r="P1447" i="3"/>
  <c r="R1447" i="3"/>
  <c r="E1448" i="3"/>
  <c r="H1448" i="3"/>
  <c r="J1448" i="3"/>
  <c r="L1448" i="3"/>
  <c r="D1448" i="3"/>
  <c r="N1448" i="3"/>
  <c r="O1448" i="3"/>
  <c r="P1448" i="3"/>
  <c r="R1448" i="3"/>
  <c r="E1449" i="3"/>
  <c r="H1449" i="3"/>
  <c r="J1449" i="3"/>
  <c r="L1449" i="3"/>
  <c r="D1449" i="3"/>
  <c r="N1449" i="3"/>
  <c r="O1449" i="3"/>
  <c r="P1449" i="3"/>
  <c r="R1449" i="3"/>
  <c r="E1450" i="3"/>
  <c r="H1450" i="3"/>
  <c r="J1450" i="3"/>
  <c r="L1450" i="3"/>
  <c r="D1450" i="3"/>
  <c r="N1450" i="3"/>
  <c r="O1450" i="3"/>
  <c r="P1450" i="3"/>
  <c r="R1450" i="3"/>
  <c r="E1451" i="3"/>
  <c r="H1451" i="3"/>
  <c r="J1451" i="3"/>
  <c r="L1451" i="3"/>
  <c r="D1451" i="3"/>
  <c r="N1451" i="3"/>
  <c r="O1451" i="3"/>
  <c r="P1451" i="3"/>
  <c r="R1451" i="3"/>
  <c r="E1452" i="3"/>
  <c r="H1452" i="3"/>
  <c r="J1452" i="3"/>
  <c r="L1452" i="3"/>
  <c r="D1452" i="3"/>
  <c r="N1452" i="3"/>
  <c r="O1452" i="3"/>
  <c r="P1452" i="3"/>
  <c r="R1452" i="3"/>
  <c r="E1453" i="3"/>
  <c r="H1453" i="3"/>
  <c r="J1453" i="3"/>
  <c r="L1453" i="3"/>
  <c r="D1453" i="3"/>
  <c r="N1453" i="3"/>
  <c r="O1453" i="3"/>
  <c r="P1453" i="3"/>
  <c r="R1453" i="3"/>
  <c r="E1454" i="3"/>
  <c r="H1454" i="3"/>
  <c r="J1454" i="3"/>
  <c r="L1454" i="3"/>
  <c r="D1454" i="3"/>
  <c r="N1454" i="3"/>
  <c r="O1454" i="3"/>
  <c r="P1454" i="3"/>
  <c r="R1454" i="3"/>
  <c r="E1455" i="3"/>
  <c r="H1455" i="3"/>
  <c r="J1455" i="3"/>
  <c r="L1455" i="3"/>
  <c r="D1455" i="3"/>
  <c r="N1455" i="3"/>
  <c r="O1455" i="3"/>
  <c r="P1455" i="3"/>
  <c r="R1455" i="3"/>
  <c r="E1456" i="3"/>
  <c r="H1456" i="3"/>
  <c r="J1456" i="3"/>
  <c r="L1456" i="3"/>
  <c r="D1456" i="3"/>
  <c r="N1456" i="3"/>
  <c r="O1456" i="3"/>
  <c r="P1456" i="3"/>
  <c r="R1456" i="3"/>
  <c r="E1457" i="3"/>
  <c r="H1457" i="3"/>
  <c r="J1457" i="3"/>
  <c r="L1457" i="3"/>
  <c r="D1457" i="3"/>
  <c r="N1457" i="3"/>
  <c r="O1457" i="3"/>
  <c r="P1457" i="3"/>
  <c r="R1457" i="3"/>
  <c r="E1458" i="3"/>
  <c r="H1458" i="3"/>
  <c r="J1458" i="3"/>
  <c r="L1458" i="3"/>
  <c r="D1458" i="3"/>
  <c r="N1458" i="3"/>
  <c r="O1458" i="3"/>
  <c r="P1458" i="3"/>
  <c r="R1458" i="3"/>
  <c r="E1459" i="3"/>
  <c r="H1459" i="3"/>
  <c r="J1459" i="3"/>
  <c r="L1459" i="3"/>
  <c r="D1459" i="3"/>
  <c r="N1459" i="3"/>
  <c r="O1459" i="3"/>
  <c r="P1459" i="3"/>
  <c r="R1459" i="3"/>
  <c r="E1460" i="3"/>
  <c r="H1460" i="3"/>
  <c r="J1460" i="3"/>
  <c r="L1460" i="3"/>
  <c r="D1460" i="3"/>
  <c r="N1460" i="3"/>
  <c r="O1460" i="3"/>
  <c r="P1460" i="3"/>
  <c r="R1460" i="3"/>
  <c r="E1461" i="3"/>
  <c r="H1461" i="3"/>
  <c r="J1461" i="3"/>
  <c r="L1461" i="3"/>
  <c r="D1461" i="3"/>
  <c r="N1461" i="3"/>
  <c r="O1461" i="3"/>
  <c r="P1461" i="3"/>
  <c r="R1461" i="3"/>
  <c r="E1462" i="3"/>
  <c r="H1462" i="3"/>
  <c r="J1462" i="3"/>
  <c r="L1462" i="3"/>
  <c r="D1462" i="3"/>
  <c r="N1462" i="3"/>
  <c r="O1462" i="3"/>
  <c r="P1462" i="3"/>
  <c r="R1462" i="3"/>
  <c r="E1463" i="3"/>
  <c r="H1463" i="3"/>
  <c r="J1463" i="3"/>
  <c r="L1463" i="3"/>
  <c r="D1463" i="3"/>
  <c r="N1463" i="3"/>
  <c r="O1463" i="3"/>
  <c r="P1463" i="3"/>
  <c r="R1463" i="3"/>
  <c r="E1464" i="3"/>
  <c r="H1464" i="3"/>
  <c r="J1464" i="3"/>
  <c r="L1464" i="3"/>
  <c r="D1464" i="3"/>
  <c r="N1464" i="3"/>
  <c r="O1464" i="3"/>
  <c r="P1464" i="3"/>
  <c r="R1464" i="3"/>
  <c r="E1465" i="3"/>
  <c r="H1465" i="3"/>
  <c r="J1465" i="3"/>
  <c r="L1465" i="3"/>
  <c r="D1465" i="3"/>
  <c r="N1465" i="3"/>
  <c r="O1465" i="3"/>
  <c r="P1465" i="3"/>
  <c r="R1465" i="3"/>
  <c r="E1466" i="3"/>
  <c r="H1466" i="3"/>
  <c r="J1466" i="3"/>
  <c r="L1466" i="3"/>
  <c r="D1466" i="3"/>
  <c r="N1466" i="3"/>
  <c r="O1466" i="3"/>
  <c r="P1466" i="3"/>
  <c r="R1466" i="3"/>
  <c r="E1467" i="3"/>
  <c r="H1467" i="3"/>
  <c r="J1467" i="3"/>
  <c r="L1467" i="3"/>
  <c r="D1467" i="3"/>
  <c r="N1467" i="3"/>
  <c r="O1467" i="3"/>
  <c r="P1467" i="3"/>
  <c r="R1467" i="3"/>
  <c r="E1468" i="3"/>
  <c r="H1468" i="3"/>
  <c r="J1468" i="3"/>
  <c r="L1468" i="3"/>
  <c r="D1468" i="3"/>
  <c r="N1468" i="3"/>
  <c r="O1468" i="3"/>
  <c r="P1468" i="3"/>
  <c r="R1468" i="3"/>
  <c r="E1469" i="3"/>
  <c r="H1469" i="3"/>
  <c r="J1469" i="3"/>
  <c r="L1469" i="3"/>
  <c r="D1469" i="3"/>
  <c r="N1469" i="3"/>
  <c r="O1469" i="3"/>
  <c r="P1469" i="3"/>
  <c r="R1469" i="3"/>
  <c r="E1470" i="3"/>
  <c r="H1470" i="3"/>
  <c r="J1470" i="3"/>
  <c r="L1470" i="3"/>
  <c r="D1470" i="3"/>
  <c r="N1470" i="3"/>
  <c r="O1470" i="3"/>
  <c r="P1470" i="3"/>
  <c r="R1470" i="3"/>
  <c r="E1471" i="3"/>
  <c r="H1471" i="3"/>
  <c r="J1471" i="3"/>
  <c r="L1471" i="3"/>
  <c r="D1471" i="3"/>
  <c r="N1471" i="3"/>
  <c r="O1471" i="3"/>
  <c r="P1471" i="3"/>
  <c r="R1471" i="3"/>
  <c r="E1472" i="3"/>
  <c r="H1472" i="3"/>
  <c r="J1472" i="3"/>
  <c r="L1472" i="3"/>
  <c r="D1472" i="3"/>
  <c r="N1472" i="3"/>
  <c r="O1472" i="3"/>
  <c r="P1472" i="3"/>
  <c r="R1472" i="3"/>
  <c r="E1473" i="3"/>
  <c r="H1473" i="3"/>
  <c r="J1473" i="3"/>
  <c r="L1473" i="3"/>
  <c r="D1473" i="3"/>
  <c r="N1473" i="3"/>
  <c r="O1473" i="3"/>
  <c r="P1473" i="3"/>
  <c r="R1473" i="3"/>
  <c r="E1474" i="3"/>
  <c r="H1474" i="3"/>
  <c r="J1474" i="3"/>
  <c r="L1474" i="3"/>
  <c r="D1474" i="3"/>
  <c r="N1474" i="3"/>
  <c r="O1474" i="3"/>
  <c r="P1474" i="3"/>
  <c r="R1474" i="3"/>
  <c r="E1475" i="3"/>
  <c r="H1475" i="3"/>
  <c r="J1475" i="3"/>
  <c r="L1475" i="3"/>
  <c r="D1475" i="3"/>
  <c r="N1475" i="3"/>
  <c r="O1475" i="3"/>
  <c r="P1475" i="3"/>
  <c r="R1475" i="3"/>
  <c r="E1476" i="3"/>
  <c r="H1476" i="3"/>
  <c r="J1476" i="3"/>
  <c r="L1476" i="3"/>
  <c r="D1476" i="3"/>
  <c r="N1476" i="3"/>
  <c r="O1476" i="3"/>
  <c r="P1476" i="3"/>
  <c r="R1476" i="3"/>
  <c r="E1477" i="3"/>
  <c r="H1477" i="3"/>
  <c r="J1477" i="3"/>
  <c r="L1477" i="3"/>
  <c r="D1477" i="3"/>
  <c r="N1477" i="3"/>
  <c r="O1477" i="3"/>
  <c r="P1477" i="3"/>
  <c r="R1477" i="3"/>
  <c r="E1478" i="3"/>
  <c r="H1478" i="3"/>
  <c r="J1478" i="3"/>
  <c r="L1478" i="3"/>
  <c r="D1478" i="3"/>
  <c r="N1478" i="3"/>
  <c r="O1478" i="3"/>
  <c r="P1478" i="3"/>
  <c r="R1478" i="3"/>
  <c r="E1479" i="3"/>
  <c r="H1479" i="3"/>
  <c r="J1479" i="3"/>
  <c r="L1479" i="3"/>
  <c r="D1479" i="3"/>
  <c r="N1479" i="3"/>
  <c r="O1479" i="3"/>
  <c r="P1479" i="3"/>
  <c r="R1479" i="3"/>
  <c r="E1480" i="3"/>
  <c r="H1480" i="3"/>
  <c r="J1480" i="3"/>
  <c r="L1480" i="3"/>
  <c r="D1480" i="3"/>
  <c r="N1480" i="3"/>
  <c r="O1480" i="3"/>
  <c r="P1480" i="3"/>
  <c r="R1480" i="3"/>
  <c r="E1481" i="3"/>
  <c r="H1481" i="3"/>
  <c r="J1481" i="3"/>
  <c r="L1481" i="3"/>
  <c r="D1481" i="3"/>
  <c r="N1481" i="3"/>
  <c r="O1481" i="3"/>
  <c r="P1481" i="3"/>
  <c r="R1481" i="3"/>
  <c r="E1482" i="3"/>
  <c r="H1482" i="3"/>
  <c r="J1482" i="3"/>
  <c r="L1482" i="3"/>
  <c r="D1482" i="3"/>
  <c r="N1482" i="3"/>
  <c r="O1482" i="3"/>
  <c r="P1482" i="3"/>
  <c r="R1482" i="3"/>
  <c r="E1483" i="3"/>
  <c r="H1483" i="3"/>
  <c r="J1483" i="3"/>
  <c r="L1483" i="3"/>
  <c r="D1483" i="3"/>
  <c r="N1483" i="3"/>
  <c r="O1483" i="3"/>
  <c r="P1483" i="3"/>
  <c r="R1483" i="3"/>
  <c r="E1484" i="3"/>
  <c r="H1484" i="3"/>
  <c r="J1484" i="3"/>
  <c r="L1484" i="3"/>
  <c r="D1484" i="3"/>
  <c r="N1484" i="3"/>
  <c r="O1484" i="3"/>
  <c r="P1484" i="3"/>
  <c r="R1484" i="3"/>
  <c r="E1485" i="3"/>
  <c r="H1485" i="3"/>
  <c r="J1485" i="3"/>
  <c r="L1485" i="3"/>
  <c r="D1485" i="3"/>
  <c r="N1485" i="3"/>
  <c r="O1485" i="3"/>
  <c r="P1485" i="3"/>
  <c r="R1485" i="3"/>
  <c r="E1486" i="3"/>
  <c r="H1486" i="3"/>
  <c r="J1486" i="3"/>
  <c r="L1486" i="3"/>
  <c r="D1486" i="3"/>
  <c r="N1486" i="3"/>
  <c r="O1486" i="3"/>
  <c r="P1486" i="3"/>
  <c r="R1486" i="3"/>
  <c r="E1487" i="3"/>
  <c r="H1487" i="3"/>
  <c r="J1487" i="3"/>
  <c r="L1487" i="3"/>
  <c r="D1487" i="3"/>
  <c r="N1487" i="3"/>
  <c r="O1487" i="3"/>
  <c r="P1487" i="3"/>
  <c r="R1487" i="3"/>
  <c r="E1488" i="3"/>
  <c r="H1488" i="3"/>
  <c r="J1488" i="3"/>
  <c r="L1488" i="3"/>
  <c r="D1488" i="3"/>
  <c r="N1488" i="3"/>
  <c r="O1488" i="3"/>
  <c r="P1488" i="3"/>
  <c r="R1488" i="3"/>
  <c r="E1489" i="3"/>
  <c r="H1489" i="3"/>
  <c r="J1489" i="3"/>
  <c r="L1489" i="3"/>
  <c r="D1489" i="3"/>
  <c r="N1489" i="3"/>
  <c r="O1489" i="3"/>
  <c r="P1489" i="3"/>
  <c r="R1489" i="3"/>
  <c r="E1490" i="3"/>
  <c r="H1490" i="3"/>
  <c r="J1490" i="3"/>
  <c r="L1490" i="3"/>
  <c r="D1490" i="3"/>
  <c r="N1490" i="3"/>
  <c r="O1490" i="3"/>
  <c r="P1490" i="3"/>
  <c r="R1490" i="3"/>
  <c r="E1491" i="3"/>
  <c r="H1491" i="3"/>
  <c r="J1491" i="3"/>
  <c r="L1491" i="3"/>
  <c r="D1491" i="3"/>
  <c r="N1491" i="3"/>
  <c r="O1491" i="3"/>
  <c r="P1491" i="3"/>
  <c r="R1491" i="3"/>
  <c r="E1492" i="3"/>
  <c r="H1492" i="3"/>
  <c r="J1492" i="3"/>
  <c r="L1492" i="3"/>
  <c r="D1492" i="3"/>
  <c r="N1492" i="3"/>
  <c r="O1492" i="3"/>
  <c r="P1492" i="3"/>
  <c r="R1492" i="3"/>
  <c r="E1493" i="3"/>
  <c r="H1493" i="3"/>
  <c r="J1493" i="3"/>
  <c r="L1493" i="3"/>
  <c r="D1493" i="3"/>
  <c r="N1493" i="3"/>
  <c r="O1493" i="3"/>
  <c r="P1493" i="3"/>
  <c r="R1493" i="3"/>
  <c r="E1494" i="3"/>
  <c r="H1494" i="3"/>
  <c r="J1494" i="3"/>
  <c r="L1494" i="3"/>
  <c r="D1494" i="3"/>
  <c r="N1494" i="3"/>
  <c r="O1494" i="3"/>
  <c r="P1494" i="3"/>
  <c r="R1494" i="3"/>
  <c r="E1495" i="3"/>
  <c r="H1495" i="3"/>
  <c r="J1495" i="3"/>
  <c r="L1495" i="3"/>
  <c r="D1495" i="3"/>
  <c r="N1495" i="3"/>
  <c r="O1495" i="3"/>
  <c r="P1495" i="3"/>
  <c r="R1495" i="3"/>
  <c r="E1496" i="3"/>
  <c r="H1496" i="3"/>
  <c r="J1496" i="3"/>
  <c r="L1496" i="3"/>
  <c r="D1496" i="3"/>
  <c r="N1496" i="3"/>
  <c r="O1496" i="3"/>
  <c r="P1496" i="3"/>
  <c r="R1496" i="3"/>
  <c r="E1497" i="3"/>
  <c r="H1497" i="3"/>
  <c r="J1497" i="3"/>
  <c r="L1497" i="3"/>
  <c r="D1497" i="3"/>
  <c r="N1497" i="3"/>
  <c r="O1497" i="3"/>
  <c r="P1497" i="3"/>
  <c r="R1497" i="3"/>
  <c r="E1498" i="3"/>
  <c r="H1498" i="3"/>
  <c r="J1498" i="3"/>
  <c r="L1498" i="3"/>
  <c r="D1498" i="3"/>
  <c r="N1498" i="3"/>
  <c r="O1498" i="3"/>
  <c r="P1498" i="3"/>
  <c r="R1498" i="3"/>
  <c r="E1499" i="3"/>
  <c r="H1499" i="3"/>
  <c r="J1499" i="3"/>
  <c r="L1499" i="3"/>
  <c r="D1499" i="3"/>
  <c r="N1499" i="3"/>
  <c r="O1499" i="3"/>
  <c r="P1499" i="3"/>
  <c r="R1499" i="3"/>
  <c r="E1500" i="3"/>
  <c r="H1500" i="3"/>
  <c r="J1500" i="3"/>
  <c r="L1500" i="3"/>
  <c r="D1500" i="3"/>
  <c r="N1500" i="3"/>
  <c r="O1500" i="3"/>
  <c r="P1500" i="3"/>
  <c r="R1500" i="3"/>
  <c r="E1501" i="3"/>
  <c r="H1501" i="3"/>
  <c r="J1501" i="3"/>
  <c r="L1501" i="3"/>
  <c r="D1501" i="3"/>
  <c r="N1501" i="3"/>
  <c r="O1501" i="3"/>
  <c r="P1501" i="3"/>
  <c r="R1501" i="3"/>
  <c r="E1502" i="3"/>
  <c r="H1502" i="3"/>
  <c r="J1502" i="3"/>
  <c r="L1502" i="3"/>
  <c r="D1502" i="3"/>
  <c r="N1502" i="3"/>
  <c r="O1502" i="3"/>
  <c r="P1502" i="3"/>
  <c r="R1502" i="3"/>
  <c r="E1503" i="3"/>
  <c r="H1503" i="3"/>
  <c r="J1503" i="3"/>
  <c r="L1503" i="3"/>
  <c r="D1503" i="3"/>
  <c r="N1503" i="3"/>
  <c r="O1503" i="3"/>
  <c r="P1503" i="3"/>
  <c r="R1503" i="3"/>
  <c r="E1504" i="3"/>
  <c r="H1504" i="3"/>
  <c r="J1504" i="3"/>
  <c r="L1504" i="3"/>
  <c r="D1504" i="3"/>
  <c r="N1504" i="3"/>
  <c r="O1504" i="3"/>
  <c r="P1504" i="3"/>
  <c r="R1504" i="3"/>
  <c r="E1505" i="3"/>
  <c r="H1505" i="3"/>
  <c r="J1505" i="3"/>
  <c r="L1505" i="3"/>
  <c r="D1505" i="3"/>
  <c r="N1505" i="3"/>
  <c r="O1505" i="3"/>
  <c r="P1505" i="3"/>
  <c r="R1505" i="3"/>
  <c r="E1506" i="3"/>
  <c r="H1506" i="3"/>
  <c r="J1506" i="3"/>
  <c r="L1506" i="3"/>
  <c r="D1506" i="3"/>
  <c r="N1506" i="3"/>
  <c r="O1506" i="3"/>
  <c r="P1506" i="3"/>
  <c r="R1506" i="3"/>
  <c r="E1507" i="3"/>
  <c r="H1507" i="3"/>
  <c r="J1507" i="3"/>
  <c r="L1507" i="3"/>
  <c r="D1507" i="3"/>
  <c r="N1507" i="3"/>
  <c r="O1507" i="3"/>
  <c r="P1507" i="3"/>
  <c r="R1507" i="3"/>
  <c r="E1508" i="3"/>
  <c r="H1508" i="3"/>
  <c r="J1508" i="3"/>
  <c r="L1508" i="3"/>
  <c r="D1508" i="3"/>
  <c r="N1508" i="3"/>
  <c r="O1508" i="3"/>
  <c r="P1508" i="3"/>
  <c r="R1508" i="3"/>
  <c r="E1509" i="3"/>
  <c r="H1509" i="3"/>
  <c r="J1509" i="3"/>
  <c r="L1509" i="3"/>
  <c r="D1509" i="3"/>
  <c r="N1509" i="3"/>
  <c r="O1509" i="3"/>
  <c r="P1509" i="3"/>
  <c r="R1509" i="3"/>
  <c r="E1510" i="3"/>
  <c r="H1510" i="3"/>
  <c r="J1510" i="3"/>
  <c r="L1510" i="3"/>
  <c r="D1510" i="3"/>
  <c r="N1510" i="3"/>
  <c r="O1510" i="3"/>
  <c r="P1510" i="3"/>
  <c r="R1510" i="3"/>
  <c r="E1511" i="3"/>
  <c r="H1511" i="3"/>
  <c r="J1511" i="3"/>
  <c r="L1511" i="3"/>
  <c r="D1511" i="3"/>
  <c r="N1511" i="3"/>
  <c r="O1511" i="3"/>
  <c r="P1511" i="3"/>
  <c r="R1511" i="3"/>
  <c r="E1512" i="3"/>
  <c r="H1512" i="3"/>
  <c r="J1512" i="3"/>
  <c r="L1512" i="3"/>
  <c r="D1512" i="3"/>
  <c r="N1512" i="3"/>
  <c r="O1512" i="3"/>
  <c r="P1512" i="3"/>
  <c r="R1512" i="3"/>
  <c r="E1513" i="3"/>
  <c r="H1513" i="3"/>
  <c r="J1513" i="3"/>
  <c r="L1513" i="3"/>
  <c r="D1513" i="3"/>
  <c r="N1513" i="3"/>
  <c r="O1513" i="3"/>
  <c r="P1513" i="3"/>
  <c r="R1513" i="3"/>
  <c r="E1514" i="3"/>
  <c r="H1514" i="3"/>
  <c r="J1514" i="3"/>
  <c r="L1514" i="3"/>
  <c r="D1514" i="3"/>
  <c r="N1514" i="3"/>
  <c r="O1514" i="3"/>
  <c r="P1514" i="3"/>
  <c r="R1514" i="3"/>
  <c r="E1515" i="3"/>
  <c r="H1515" i="3"/>
  <c r="J1515" i="3"/>
  <c r="L1515" i="3"/>
  <c r="D1515" i="3"/>
  <c r="N1515" i="3"/>
  <c r="O1515" i="3"/>
  <c r="P1515" i="3"/>
  <c r="R1515" i="3"/>
  <c r="E1516" i="3"/>
  <c r="H1516" i="3"/>
  <c r="J1516" i="3"/>
  <c r="L1516" i="3"/>
  <c r="D1516" i="3"/>
  <c r="N1516" i="3"/>
  <c r="O1516" i="3"/>
  <c r="P1516" i="3"/>
  <c r="R1516" i="3"/>
  <c r="E1517" i="3"/>
  <c r="H1517" i="3"/>
  <c r="J1517" i="3"/>
  <c r="L1517" i="3"/>
  <c r="D1517" i="3"/>
  <c r="N1517" i="3"/>
  <c r="O1517" i="3"/>
  <c r="P1517" i="3"/>
  <c r="R1517" i="3"/>
  <c r="E1518" i="3"/>
  <c r="H1518" i="3"/>
  <c r="J1518" i="3"/>
  <c r="L1518" i="3"/>
  <c r="D1518" i="3"/>
  <c r="N1518" i="3"/>
  <c r="O1518" i="3"/>
  <c r="P1518" i="3"/>
  <c r="R1518" i="3"/>
  <c r="E1519" i="3"/>
  <c r="H1519" i="3"/>
  <c r="J1519" i="3"/>
  <c r="L1519" i="3"/>
  <c r="D1519" i="3"/>
  <c r="N1519" i="3"/>
  <c r="O1519" i="3"/>
  <c r="P1519" i="3"/>
  <c r="R1519" i="3"/>
  <c r="E1520" i="3"/>
  <c r="H1520" i="3"/>
  <c r="J1520" i="3"/>
  <c r="L1520" i="3"/>
  <c r="D1520" i="3"/>
  <c r="N1520" i="3"/>
  <c r="O1520" i="3"/>
  <c r="P1520" i="3"/>
  <c r="R1520" i="3"/>
  <c r="E1521" i="3"/>
  <c r="H1521" i="3"/>
  <c r="J1521" i="3"/>
  <c r="L1521" i="3"/>
  <c r="D1521" i="3"/>
  <c r="N1521" i="3"/>
  <c r="O1521" i="3"/>
  <c r="P1521" i="3"/>
  <c r="R1521" i="3"/>
  <c r="E1522" i="3"/>
  <c r="H1522" i="3"/>
  <c r="J1522" i="3"/>
  <c r="L1522" i="3"/>
  <c r="D1522" i="3"/>
  <c r="N1522" i="3"/>
  <c r="O1522" i="3"/>
  <c r="P1522" i="3"/>
  <c r="R1522" i="3"/>
  <c r="E1523" i="3"/>
  <c r="H1523" i="3"/>
  <c r="J1523" i="3"/>
  <c r="L1523" i="3"/>
  <c r="D1523" i="3"/>
  <c r="N1523" i="3"/>
  <c r="O1523" i="3"/>
  <c r="P1523" i="3"/>
  <c r="R1523" i="3"/>
  <c r="E1524" i="3"/>
  <c r="H1524" i="3"/>
  <c r="J1524" i="3"/>
  <c r="L1524" i="3"/>
  <c r="D1524" i="3"/>
  <c r="N1524" i="3"/>
  <c r="O1524" i="3"/>
  <c r="P1524" i="3"/>
  <c r="R1524" i="3"/>
  <c r="E1525" i="3"/>
  <c r="H1525" i="3"/>
  <c r="J1525" i="3"/>
  <c r="L1525" i="3"/>
  <c r="D1525" i="3"/>
  <c r="N1525" i="3"/>
  <c r="O1525" i="3"/>
  <c r="P1525" i="3"/>
  <c r="R1525" i="3"/>
  <c r="E1526" i="3"/>
  <c r="H1526" i="3"/>
  <c r="J1526" i="3"/>
  <c r="L1526" i="3"/>
  <c r="D1526" i="3"/>
  <c r="N1526" i="3"/>
  <c r="O1526" i="3"/>
  <c r="P1526" i="3"/>
  <c r="R1526" i="3"/>
  <c r="E1527" i="3"/>
  <c r="H1527" i="3"/>
  <c r="J1527" i="3"/>
  <c r="L1527" i="3"/>
  <c r="D1527" i="3"/>
  <c r="N1527" i="3"/>
  <c r="O1527" i="3"/>
  <c r="P1527" i="3"/>
  <c r="R1527" i="3"/>
  <c r="E1528" i="3"/>
  <c r="H1528" i="3"/>
  <c r="J1528" i="3"/>
  <c r="L1528" i="3"/>
  <c r="D1528" i="3"/>
  <c r="N1528" i="3"/>
  <c r="O1528" i="3"/>
  <c r="P1528" i="3"/>
  <c r="R1528" i="3"/>
  <c r="E1529" i="3"/>
  <c r="H1529" i="3"/>
  <c r="J1529" i="3"/>
  <c r="L1529" i="3"/>
  <c r="D1529" i="3"/>
  <c r="N1529" i="3"/>
  <c r="O1529" i="3"/>
  <c r="P1529" i="3"/>
  <c r="R1529" i="3"/>
  <c r="E1530" i="3"/>
  <c r="H1530" i="3"/>
  <c r="J1530" i="3"/>
  <c r="L1530" i="3"/>
  <c r="D1530" i="3"/>
  <c r="N1530" i="3"/>
  <c r="O1530" i="3"/>
  <c r="P1530" i="3"/>
  <c r="R1530" i="3"/>
  <c r="E1531" i="3"/>
  <c r="H1531" i="3"/>
  <c r="J1531" i="3"/>
  <c r="L1531" i="3"/>
  <c r="D1531" i="3"/>
  <c r="N1531" i="3"/>
  <c r="O1531" i="3"/>
  <c r="P1531" i="3"/>
  <c r="R1531" i="3"/>
  <c r="E1532" i="3"/>
  <c r="H1532" i="3"/>
  <c r="J1532" i="3"/>
  <c r="L1532" i="3"/>
  <c r="D1532" i="3"/>
  <c r="N1532" i="3"/>
  <c r="O1532" i="3"/>
  <c r="P1532" i="3"/>
  <c r="R1532" i="3"/>
  <c r="E1533" i="3"/>
  <c r="H1533" i="3"/>
  <c r="J1533" i="3"/>
  <c r="L1533" i="3"/>
  <c r="D1533" i="3"/>
  <c r="N1533" i="3"/>
  <c r="O1533" i="3"/>
  <c r="P1533" i="3"/>
  <c r="R1533" i="3"/>
  <c r="E1534" i="3"/>
  <c r="H1534" i="3"/>
  <c r="J1534" i="3"/>
  <c r="L1534" i="3"/>
  <c r="D1534" i="3"/>
  <c r="N1534" i="3"/>
  <c r="O1534" i="3"/>
  <c r="P1534" i="3"/>
  <c r="R1534" i="3"/>
  <c r="E1535" i="3"/>
  <c r="H1535" i="3"/>
  <c r="J1535" i="3"/>
  <c r="L1535" i="3"/>
  <c r="D1535" i="3"/>
  <c r="N1535" i="3"/>
  <c r="O1535" i="3"/>
  <c r="P1535" i="3"/>
  <c r="R1535" i="3"/>
  <c r="E1536" i="3"/>
  <c r="H1536" i="3"/>
  <c r="J1536" i="3"/>
  <c r="L1536" i="3"/>
  <c r="D1536" i="3"/>
  <c r="N1536" i="3"/>
  <c r="O1536" i="3"/>
  <c r="P1536" i="3"/>
  <c r="R1536" i="3"/>
  <c r="E1537" i="3"/>
  <c r="H1537" i="3"/>
  <c r="J1537" i="3"/>
  <c r="L1537" i="3"/>
  <c r="D1537" i="3"/>
  <c r="N1537" i="3"/>
  <c r="O1537" i="3"/>
  <c r="P1537" i="3"/>
  <c r="R1537" i="3"/>
  <c r="E1538" i="3"/>
  <c r="H1538" i="3"/>
  <c r="J1538" i="3"/>
  <c r="L1538" i="3"/>
  <c r="D1538" i="3"/>
  <c r="N1538" i="3"/>
  <c r="O1538" i="3"/>
  <c r="P1538" i="3"/>
  <c r="R1538" i="3"/>
  <c r="E1539" i="3"/>
  <c r="H1539" i="3"/>
  <c r="J1539" i="3"/>
  <c r="L1539" i="3"/>
  <c r="D1539" i="3"/>
  <c r="N1539" i="3"/>
  <c r="O1539" i="3"/>
  <c r="P1539" i="3"/>
  <c r="R1539" i="3"/>
  <c r="E1540" i="3"/>
  <c r="H1540" i="3"/>
  <c r="J1540" i="3"/>
  <c r="L1540" i="3"/>
  <c r="D1540" i="3"/>
  <c r="N1540" i="3"/>
  <c r="O1540" i="3"/>
  <c r="P1540" i="3"/>
  <c r="R1540" i="3"/>
  <c r="E1541" i="3"/>
  <c r="H1541" i="3"/>
  <c r="J1541" i="3"/>
  <c r="L1541" i="3"/>
  <c r="D1541" i="3"/>
  <c r="N1541" i="3"/>
  <c r="O1541" i="3"/>
  <c r="P1541" i="3"/>
  <c r="R1541" i="3"/>
  <c r="E1542" i="3"/>
  <c r="H1542" i="3"/>
  <c r="J1542" i="3"/>
  <c r="L1542" i="3"/>
  <c r="D1542" i="3"/>
  <c r="N1542" i="3"/>
  <c r="O1542" i="3"/>
  <c r="P1542" i="3"/>
  <c r="R1542" i="3"/>
  <c r="E1543" i="3"/>
  <c r="H1543" i="3"/>
  <c r="J1543" i="3"/>
  <c r="L1543" i="3"/>
  <c r="D1543" i="3"/>
  <c r="N1543" i="3"/>
  <c r="O1543" i="3"/>
  <c r="P1543" i="3"/>
  <c r="R1543" i="3"/>
  <c r="E1544" i="3"/>
  <c r="H1544" i="3"/>
  <c r="J1544" i="3"/>
  <c r="L1544" i="3"/>
  <c r="D1544" i="3"/>
  <c r="N1544" i="3"/>
  <c r="O1544" i="3"/>
  <c r="P1544" i="3"/>
  <c r="R1544" i="3"/>
  <c r="E1545" i="3"/>
  <c r="H1545" i="3"/>
  <c r="J1545" i="3"/>
  <c r="L1545" i="3"/>
  <c r="D1545" i="3"/>
  <c r="N1545" i="3"/>
  <c r="O1545" i="3"/>
  <c r="P1545" i="3"/>
  <c r="R1545" i="3"/>
  <c r="E1546" i="3"/>
  <c r="H1546" i="3"/>
  <c r="J1546" i="3"/>
  <c r="L1546" i="3"/>
  <c r="D1546" i="3"/>
  <c r="N1546" i="3"/>
  <c r="O1546" i="3"/>
  <c r="P1546" i="3"/>
  <c r="R1546" i="3"/>
  <c r="E1547" i="3"/>
  <c r="H1547" i="3"/>
  <c r="J1547" i="3"/>
  <c r="L1547" i="3"/>
  <c r="D1547" i="3"/>
  <c r="N1547" i="3"/>
  <c r="O1547" i="3"/>
  <c r="P1547" i="3"/>
  <c r="R1547" i="3"/>
  <c r="E1548" i="3"/>
  <c r="H1548" i="3"/>
  <c r="J1548" i="3"/>
  <c r="L1548" i="3"/>
  <c r="D1548" i="3"/>
  <c r="N1548" i="3"/>
  <c r="O1548" i="3"/>
  <c r="P1548" i="3"/>
  <c r="R1548" i="3"/>
  <c r="E1549" i="3"/>
  <c r="H1549" i="3"/>
  <c r="J1549" i="3"/>
  <c r="L1549" i="3"/>
  <c r="D1549" i="3"/>
  <c r="N1549" i="3"/>
  <c r="O1549" i="3"/>
  <c r="P1549" i="3"/>
  <c r="R1549" i="3"/>
  <c r="E1550" i="3"/>
  <c r="H1550" i="3"/>
  <c r="J1550" i="3"/>
  <c r="L1550" i="3"/>
  <c r="D1550" i="3"/>
  <c r="N1550" i="3"/>
  <c r="O1550" i="3"/>
  <c r="P1550" i="3"/>
  <c r="R1550" i="3"/>
  <c r="E1551" i="3"/>
  <c r="H1551" i="3"/>
  <c r="J1551" i="3"/>
  <c r="L1551" i="3"/>
  <c r="D1551" i="3"/>
  <c r="N1551" i="3"/>
  <c r="O1551" i="3"/>
  <c r="P1551" i="3"/>
  <c r="R1551" i="3"/>
  <c r="E1552" i="3"/>
  <c r="H1552" i="3"/>
  <c r="J1552" i="3"/>
  <c r="L1552" i="3"/>
  <c r="D1552" i="3"/>
  <c r="N1552" i="3"/>
  <c r="O1552" i="3"/>
  <c r="P1552" i="3"/>
  <c r="R1552" i="3"/>
  <c r="E1553" i="3"/>
  <c r="H1553" i="3"/>
  <c r="J1553" i="3"/>
  <c r="L1553" i="3"/>
  <c r="D1553" i="3"/>
  <c r="N1553" i="3"/>
  <c r="O1553" i="3"/>
  <c r="P1553" i="3"/>
  <c r="R1553" i="3"/>
  <c r="E1554" i="3"/>
  <c r="H1554" i="3"/>
  <c r="J1554" i="3"/>
  <c r="L1554" i="3"/>
  <c r="D1554" i="3"/>
  <c r="N1554" i="3"/>
  <c r="O1554" i="3"/>
  <c r="P1554" i="3"/>
  <c r="R1554" i="3"/>
  <c r="E1555" i="3"/>
  <c r="H1555" i="3"/>
  <c r="J1555" i="3"/>
  <c r="L1555" i="3"/>
  <c r="D1555" i="3"/>
  <c r="N1555" i="3"/>
  <c r="O1555" i="3"/>
  <c r="P1555" i="3"/>
  <c r="R1555" i="3"/>
  <c r="E1556" i="3"/>
  <c r="H1556" i="3"/>
  <c r="J1556" i="3"/>
  <c r="L1556" i="3"/>
  <c r="D1556" i="3"/>
  <c r="N1556" i="3"/>
  <c r="O1556" i="3"/>
  <c r="P1556" i="3"/>
  <c r="R1556" i="3"/>
  <c r="E1557" i="3"/>
  <c r="H1557" i="3"/>
  <c r="J1557" i="3"/>
  <c r="L1557" i="3"/>
  <c r="D1557" i="3"/>
  <c r="N1557" i="3"/>
  <c r="O1557" i="3"/>
  <c r="P1557" i="3"/>
  <c r="R1557" i="3"/>
  <c r="E1558" i="3"/>
  <c r="H1558" i="3"/>
  <c r="J1558" i="3"/>
  <c r="L1558" i="3"/>
  <c r="D1558" i="3"/>
  <c r="N1558" i="3"/>
  <c r="O1558" i="3"/>
  <c r="P1558" i="3"/>
  <c r="R1558" i="3"/>
  <c r="E1559" i="3"/>
  <c r="H1559" i="3"/>
  <c r="J1559" i="3"/>
  <c r="L1559" i="3"/>
  <c r="D1559" i="3"/>
  <c r="N1559" i="3"/>
  <c r="O1559" i="3"/>
  <c r="P1559" i="3"/>
  <c r="R1559" i="3"/>
  <c r="E1560" i="3"/>
  <c r="H1560" i="3"/>
  <c r="J1560" i="3"/>
  <c r="L1560" i="3"/>
  <c r="D1560" i="3"/>
  <c r="N1560" i="3"/>
  <c r="O1560" i="3"/>
  <c r="P1560" i="3"/>
  <c r="R1560" i="3"/>
  <c r="E1561" i="3"/>
  <c r="H1561" i="3"/>
  <c r="J1561" i="3"/>
  <c r="L1561" i="3"/>
  <c r="D1561" i="3"/>
  <c r="N1561" i="3"/>
  <c r="O1561" i="3"/>
  <c r="P1561" i="3"/>
  <c r="R1561" i="3"/>
  <c r="E1562" i="3"/>
  <c r="H1562" i="3"/>
  <c r="J1562" i="3"/>
  <c r="L1562" i="3"/>
  <c r="D1562" i="3"/>
  <c r="N1562" i="3"/>
  <c r="O1562" i="3"/>
  <c r="P1562" i="3"/>
  <c r="R1562" i="3"/>
  <c r="E1563" i="3"/>
  <c r="H1563" i="3"/>
  <c r="J1563" i="3"/>
  <c r="L1563" i="3"/>
  <c r="D1563" i="3"/>
  <c r="N1563" i="3"/>
  <c r="O1563" i="3"/>
  <c r="P1563" i="3"/>
  <c r="R1563" i="3"/>
  <c r="E1564" i="3"/>
  <c r="H1564" i="3"/>
  <c r="J1564" i="3"/>
  <c r="L1564" i="3"/>
  <c r="D1564" i="3"/>
  <c r="N1564" i="3"/>
  <c r="O1564" i="3"/>
  <c r="P1564" i="3"/>
  <c r="R1564" i="3"/>
  <c r="E1565" i="3"/>
  <c r="H1565" i="3"/>
  <c r="J1565" i="3"/>
  <c r="L1565" i="3"/>
  <c r="D1565" i="3"/>
  <c r="N1565" i="3"/>
  <c r="O1565" i="3"/>
  <c r="P1565" i="3"/>
  <c r="R1565" i="3"/>
  <c r="E1566" i="3"/>
  <c r="H1566" i="3"/>
  <c r="J1566" i="3"/>
  <c r="L1566" i="3"/>
  <c r="D1566" i="3"/>
  <c r="N1566" i="3"/>
  <c r="O1566" i="3"/>
  <c r="P1566" i="3"/>
  <c r="R1566" i="3"/>
  <c r="E1567" i="3"/>
  <c r="H1567" i="3"/>
  <c r="J1567" i="3"/>
  <c r="L1567" i="3"/>
  <c r="D1567" i="3"/>
  <c r="N1567" i="3"/>
  <c r="O1567" i="3"/>
  <c r="P1567" i="3"/>
  <c r="R1567" i="3"/>
  <c r="E1568" i="3"/>
  <c r="H1568" i="3"/>
  <c r="J1568" i="3"/>
  <c r="L1568" i="3"/>
  <c r="D1568" i="3"/>
  <c r="N1568" i="3"/>
  <c r="O1568" i="3"/>
  <c r="P1568" i="3"/>
  <c r="R1568" i="3"/>
  <c r="E1569" i="3"/>
  <c r="H1569" i="3"/>
  <c r="J1569" i="3"/>
  <c r="L1569" i="3"/>
  <c r="D1569" i="3"/>
  <c r="N1569" i="3"/>
  <c r="O1569" i="3"/>
  <c r="P1569" i="3"/>
  <c r="R1569" i="3"/>
  <c r="E1570" i="3"/>
  <c r="H1570" i="3"/>
  <c r="J1570" i="3"/>
  <c r="L1570" i="3"/>
  <c r="D1570" i="3"/>
  <c r="N1570" i="3"/>
  <c r="O1570" i="3"/>
  <c r="P1570" i="3"/>
  <c r="R1570" i="3"/>
  <c r="E1571" i="3"/>
  <c r="H1571" i="3"/>
  <c r="J1571" i="3"/>
  <c r="L1571" i="3"/>
  <c r="D1571" i="3"/>
  <c r="N1571" i="3"/>
  <c r="O1571" i="3"/>
  <c r="P1571" i="3"/>
  <c r="R1571" i="3"/>
  <c r="E1572" i="3"/>
  <c r="H1572" i="3"/>
  <c r="J1572" i="3"/>
  <c r="L1572" i="3"/>
  <c r="D1572" i="3"/>
  <c r="N1572" i="3"/>
  <c r="O1572" i="3"/>
  <c r="P1572" i="3"/>
  <c r="R1572" i="3"/>
  <c r="E1573" i="3"/>
  <c r="H1573" i="3"/>
  <c r="J1573" i="3"/>
  <c r="L1573" i="3"/>
  <c r="D1573" i="3"/>
  <c r="N1573" i="3"/>
  <c r="O1573" i="3"/>
  <c r="P1573" i="3"/>
  <c r="R1573" i="3"/>
  <c r="E1574" i="3"/>
  <c r="H1574" i="3"/>
  <c r="J1574" i="3"/>
  <c r="L1574" i="3"/>
  <c r="D1574" i="3"/>
  <c r="N1574" i="3"/>
  <c r="O1574" i="3"/>
  <c r="P1574" i="3"/>
  <c r="R1574" i="3"/>
  <c r="E1575" i="3"/>
  <c r="H1575" i="3"/>
  <c r="J1575" i="3"/>
  <c r="L1575" i="3"/>
  <c r="D1575" i="3"/>
  <c r="N1575" i="3"/>
  <c r="O1575" i="3"/>
  <c r="P1575" i="3"/>
  <c r="R1575" i="3"/>
  <c r="E1576" i="3"/>
  <c r="H1576" i="3"/>
  <c r="J1576" i="3"/>
  <c r="L1576" i="3"/>
  <c r="D1576" i="3"/>
  <c r="N1576" i="3"/>
  <c r="O1576" i="3"/>
  <c r="P1576" i="3"/>
  <c r="R1576" i="3"/>
  <c r="E1577" i="3"/>
  <c r="H1577" i="3"/>
  <c r="J1577" i="3"/>
  <c r="L1577" i="3"/>
  <c r="D1577" i="3"/>
  <c r="N1577" i="3"/>
  <c r="O1577" i="3"/>
  <c r="P1577" i="3"/>
  <c r="R1577" i="3"/>
  <c r="E1578" i="3"/>
  <c r="H1578" i="3"/>
  <c r="J1578" i="3"/>
  <c r="L1578" i="3"/>
  <c r="D1578" i="3"/>
  <c r="N1578" i="3"/>
  <c r="O1578" i="3"/>
  <c r="P1578" i="3"/>
  <c r="R1578" i="3"/>
  <c r="E1579" i="3"/>
  <c r="H1579" i="3"/>
  <c r="J1579" i="3"/>
  <c r="L1579" i="3"/>
  <c r="D1579" i="3"/>
  <c r="N1579" i="3"/>
  <c r="O1579" i="3"/>
  <c r="P1579" i="3"/>
  <c r="R1579" i="3"/>
  <c r="E1580" i="3"/>
  <c r="H1580" i="3"/>
  <c r="J1580" i="3"/>
  <c r="L1580" i="3"/>
  <c r="D1580" i="3"/>
  <c r="N1580" i="3"/>
  <c r="O1580" i="3"/>
  <c r="P1580" i="3"/>
  <c r="R1580" i="3"/>
  <c r="E1581" i="3"/>
  <c r="H1581" i="3"/>
  <c r="J1581" i="3"/>
  <c r="L1581" i="3"/>
  <c r="D1581" i="3"/>
  <c r="N1581" i="3"/>
  <c r="O1581" i="3"/>
  <c r="P1581" i="3"/>
  <c r="R1581" i="3"/>
  <c r="E1582" i="3"/>
  <c r="H1582" i="3"/>
  <c r="J1582" i="3"/>
  <c r="L1582" i="3"/>
  <c r="D1582" i="3"/>
  <c r="N1582" i="3"/>
  <c r="O1582" i="3"/>
  <c r="P1582" i="3"/>
  <c r="R1582" i="3"/>
  <c r="E1583" i="3"/>
  <c r="H1583" i="3"/>
  <c r="J1583" i="3"/>
  <c r="L1583" i="3"/>
  <c r="D1583" i="3"/>
  <c r="N1583" i="3"/>
  <c r="O1583" i="3"/>
  <c r="P1583" i="3"/>
  <c r="R1583" i="3"/>
  <c r="E1584" i="3"/>
  <c r="H1584" i="3"/>
  <c r="J1584" i="3"/>
  <c r="L1584" i="3"/>
  <c r="D1584" i="3"/>
  <c r="N1584" i="3"/>
  <c r="O1584" i="3"/>
  <c r="P1584" i="3"/>
  <c r="R1584" i="3"/>
  <c r="E1585" i="3"/>
  <c r="H1585" i="3"/>
  <c r="J1585" i="3"/>
  <c r="L1585" i="3"/>
  <c r="D1585" i="3"/>
  <c r="N1585" i="3"/>
  <c r="O1585" i="3"/>
  <c r="P1585" i="3"/>
  <c r="R1585" i="3"/>
  <c r="E1586" i="3"/>
  <c r="H1586" i="3"/>
  <c r="J1586" i="3"/>
  <c r="L1586" i="3"/>
  <c r="D1586" i="3"/>
  <c r="N1586" i="3"/>
  <c r="O1586" i="3"/>
  <c r="P1586" i="3"/>
  <c r="R1586" i="3"/>
  <c r="E1587" i="3"/>
  <c r="H1587" i="3"/>
  <c r="J1587" i="3"/>
  <c r="L1587" i="3"/>
  <c r="D1587" i="3"/>
  <c r="N1587" i="3"/>
  <c r="O1587" i="3"/>
  <c r="P1587" i="3"/>
  <c r="R1587" i="3"/>
  <c r="E1588" i="3"/>
  <c r="H1588" i="3"/>
  <c r="J1588" i="3"/>
  <c r="L1588" i="3"/>
  <c r="D1588" i="3"/>
  <c r="N1588" i="3"/>
  <c r="O1588" i="3"/>
  <c r="P1588" i="3"/>
  <c r="R1588" i="3"/>
  <c r="E1589" i="3"/>
  <c r="H1589" i="3"/>
  <c r="J1589" i="3"/>
  <c r="L1589" i="3"/>
  <c r="D1589" i="3"/>
  <c r="N1589" i="3"/>
  <c r="O1589" i="3"/>
  <c r="P1589" i="3"/>
  <c r="R1589" i="3"/>
  <c r="E1590" i="3"/>
  <c r="H1590" i="3"/>
  <c r="J1590" i="3"/>
  <c r="L1590" i="3"/>
  <c r="D1590" i="3"/>
  <c r="N1590" i="3"/>
  <c r="O1590" i="3"/>
  <c r="P1590" i="3"/>
  <c r="R1590" i="3"/>
  <c r="E1591" i="3"/>
  <c r="H1591" i="3"/>
  <c r="J1591" i="3"/>
  <c r="L1591" i="3"/>
  <c r="D1591" i="3"/>
  <c r="N1591" i="3"/>
  <c r="O1591" i="3"/>
  <c r="P1591" i="3"/>
  <c r="R1591" i="3"/>
  <c r="E1592" i="3"/>
  <c r="H1592" i="3"/>
  <c r="J1592" i="3"/>
  <c r="L1592" i="3"/>
  <c r="D1592" i="3"/>
  <c r="N1592" i="3"/>
  <c r="O1592" i="3"/>
  <c r="P1592" i="3"/>
  <c r="R1592" i="3"/>
  <c r="E1593" i="3"/>
  <c r="H1593" i="3"/>
  <c r="J1593" i="3"/>
  <c r="L1593" i="3"/>
  <c r="D1593" i="3"/>
  <c r="N1593" i="3"/>
  <c r="O1593" i="3"/>
  <c r="P1593" i="3"/>
  <c r="R1593" i="3"/>
  <c r="E1594" i="3"/>
  <c r="H1594" i="3"/>
  <c r="J1594" i="3"/>
  <c r="L1594" i="3"/>
  <c r="D1594" i="3"/>
  <c r="N1594" i="3"/>
  <c r="O1594" i="3"/>
  <c r="P1594" i="3"/>
  <c r="R1594" i="3"/>
  <c r="E1595" i="3"/>
  <c r="H1595" i="3"/>
  <c r="J1595" i="3"/>
  <c r="L1595" i="3"/>
  <c r="D1595" i="3"/>
  <c r="N1595" i="3"/>
  <c r="O1595" i="3"/>
  <c r="P1595" i="3"/>
  <c r="R1595" i="3"/>
  <c r="E1596" i="3"/>
  <c r="H1596" i="3"/>
  <c r="J1596" i="3"/>
  <c r="L1596" i="3"/>
  <c r="D1596" i="3"/>
  <c r="N1596" i="3"/>
  <c r="O1596" i="3"/>
  <c r="P1596" i="3"/>
  <c r="R1596" i="3"/>
  <c r="E1597" i="3"/>
  <c r="H1597" i="3"/>
  <c r="J1597" i="3"/>
  <c r="L1597" i="3"/>
  <c r="D1597" i="3"/>
  <c r="N1597" i="3"/>
  <c r="O1597" i="3"/>
  <c r="P1597" i="3"/>
  <c r="R1597" i="3"/>
  <c r="E1598" i="3"/>
  <c r="H1598" i="3"/>
  <c r="J1598" i="3"/>
  <c r="L1598" i="3"/>
  <c r="D1598" i="3"/>
  <c r="N1598" i="3"/>
  <c r="O1598" i="3"/>
  <c r="P1598" i="3"/>
  <c r="R1598" i="3"/>
  <c r="E1599" i="3"/>
  <c r="H1599" i="3"/>
  <c r="J1599" i="3"/>
  <c r="L1599" i="3"/>
  <c r="D1599" i="3"/>
  <c r="N1599" i="3"/>
  <c r="O1599" i="3"/>
  <c r="P1599" i="3"/>
  <c r="R1599" i="3"/>
  <c r="E1600" i="3"/>
  <c r="H1600" i="3"/>
  <c r="J1600" i="3"/>
  <c r="L1600" i="3"/>
  <c r="D1600" i="3"/>
  <c r="N1600" i="3"/>
  <c r="O1600" i="3"/>
  <c r="P1600" i="3"/>
  <c r="R1600" i="3"/>
  <c r="E1601" i="3"/>
  <c r="H1601" i="3"/>
  <c r="J1601" i="3"/>
  <c r="L1601" i="3"/>
  <c r="D1601" i="3"/>
  <c r="N1601" i="3"/>
  <c r="O1601" i="3"/>
  <c r="P1601" i="3"/>
  <c r="R1601" i="3"/>
  <c r="E1602" i="3"/>
  <c r="H1602" i="3"/>
  <c r="J1602" i="3"/>
  <c r="L1602" i="3"/>
  <c r="D1602" i="3"/>
  <c r="N1602" i="3"/>
  <c r="O1602" i="3"/>
  <c r="P1602" i="3"/>
  <c r="R1602" i="3"/>
  <c r="E1603" i="3"/>
  <c r="H1603" i="3"/>
  <c r="J1603" i="3"/>
  <c r="L1603" i="3"/>
  <c r="D1603" i="3"/>
  <c r="N1603" i="3"/>
  <c r="O1603" i="3"/>
  <c r="P1603" i="3"/>
  <c r="R1603" i="3"/>
  <c r="E1604" i="3"/>
  <c r="H1604" i="3"/>
  <c r="J1604" i="3"/>
  <c r="L1604" i="3"/>
  <c r="D1604" i="3"/>
  <c r="N1604" i="3"/>
  <c r="O1604" i="3"/>
  <c r="P1604" i="3"/>
  <c r="R1604" i="3"/>
  <c r="E1605" i="3"/>
  <c r="H1605" i="3"/>
  <c r="J1605" i="3"/>
  <c r="L1605" i="3"/>
  <c r="D1605" i="3"/>
  <c r="N1605" i="3"/>
  <c r="O1605" i="3"/>
  <c r="P1605" i="3"/>
  <c r="R1605" i="3"/>
  <c r="E1606" i="3"/>
  <c r="H1606" i="3"/>
  <c r="J1606" i="3"/>
  <c r="L1606" i="3"/>
  <c r="D1606" i="3"/>
  <c r="N1606" i="3"/>
  <c r="O1606" i="3"/>
  <c r="P1606" i="3"/>
  <c r="R1606" i="3"/>
  <c r="E1607" i="3"/>
  <c r="H1607" i="3"/>
  <c r="J1607" i="3"/>
  <c r="L1607" i="3"/>
  <c r="D1607" i="3"/>
  <c r="N1607" i="3"/>
  <c r="O1607" i="3"/>
  <c r="P1607" i="3"/>
  <c r="R1607" i="3"/>
  <c r="E1608" i="3"/>
  <c r="H1608" i="3"/>
  <c r="J1608" i="3"/>
  <c r="L1608" i="3"/>
  <c r="D1608" i="3"/>
  <c r="N1608" i="3"/>
  <c r="O1608" i="3"/>
  <c r="P1608" i="3"/>
  <c r="R1608" i="3"/>
  <c r="E1609" i="3"/>
  <c r="H1609" i="3"/>
  <c r="J1609" i="3"/>
  <c r="L1609" i="3"/>
  <c r="D1609" i="3"/>
  <c r="N1609" i="3"/>
  <c r="O1609" i="3"/>
  <c r="P1609" i="3"/>
  <c r="R1609" i="3"/>
  <c r="E1610" i="3"/>
  <c r="H1610" i="3"/>
  <c r="J1610" i="3"/>
  <c r="L1610" i="3"/>
  <c r="D1610" i="3"/>
  <c r="N1610" i="3"/>
  <c r="O1610" i="3"/>
  <c r="P1610" i="3"/>
  <c r="R1610" i="3"/>
  <c r="E1611" i="3"/>
  <c r="H1611" i="3"/>
  <c r="J1611" i="3"/>
  <c r="L1611" i="3"/>
  <c r="D1611" i="3"/>
  <c r="N1611" i="3"/>
  <c r="O1611" i="3"/>
  <c r="P1611" i="3"/>
  <c r="R1611" i="3"/>
  <c r="E1612" i="3"/>
  <c r="H1612" i="3"/>
  <c r="J1612" i="3"/>
  <c r="L1612" i="3"/>
  <c r="D1612" i="3"/>
  <c r="N1612" i="3"/>
  <c r="O1612" i="3"/>
  <c r="P1612" i="3"/>
  <c r="R1612" i="3"/>
  <c r="E1613" i="3"/>
  <c r="H1613" i="3"/>
  <c r="J1613" i="3"/>
  <c r="L1613" i="3"/>
  <c r="D1613" i="3"/>
  <c r="N1613" i="3"/>
  <c r="O1613" i="3"/>
  <c r="P1613" i="3"/>
  <c r="R1613" i="3"/>
  <c r="E1614" i="3"/>
  <c r="H1614" i="3"/>
  <c r="J1614" i="3"/>
  <c r="L1614" i="3"/>
  <c r="D1614" i="3"/>
  <c r="N1614" i="3"/>
  <c r="O1614" i="3"/>
  <c r="P1614" i="3"/>
  <c r="R1614" i="3"/>
  <c r="E1615" i="3"/>
  <c r="H1615" i="3"/>
  <c r="J1615" i="3"/>
  <c r="L1615" i="3"/>
  <c r="D1615" i="3"/>
  <c r="N1615" i="3"/>
  <c r="O1615" i="3"/>
  <c r="P1615" i="3"/>
  <c r="R1615" i="3"/>
  <c r="E1616" i="3"/>
  <c r="H1616" i="3"/>
  <c r="J1616" i="3"/>
  <c r="L1616" i="3"/>
  <c r="D1616" i="3"/>
  <c r="N1616" i="3"/>
  <c r="O1616" i="3"/>
  <c r="P1616" i="3"/>
  <c r="R1616" i="3"/>
  <c r="E1617" i="3"/>
  <c r="H1617" i="3"/>
  <c r="J1617" i="3"/>
  <c r="L1617" i="3"/>
  <c r="D1617" i="3"/>
  <c r="N1617" i="3"/>
  <c r="O1617" i="3"/>
  <c r="P1617" i="3"/>
  <c r="R1617" i="3"/>
  <c r="E1618" i="3"/>
  <c r="H1618" i="3"/>
  <c r="J1618" i="3"/>
  <c r="L1618" i="3"/>
  <c r="D1618" i="3"/>
  <c r="N1618" i="3"/>
  <c r="O1618" i="3"/>
  <c r="P1618" i="3"/>
  <c r="R1618" i="3"/>
  <c r="E1619" i="3"/>
  <c r="H1619" i="3"/>
  <c r="J1619" i="3"/>
  <c r="L1619" i="3"/>
  <c r="D1619" i="3"/>
  <c r="N1619" i="3"/>
  <c r="O1619" i="3"/>
  <c r="P1619" i="3"/>
  <c r="R1619" i="3"/>
  <c r="E1620" i="3"/>
  <c r="H1620" i="3"/>
  <c r="J1620" i="3"/>
  <c r="L1620" i="3"/>
  <c r="D1620" i="3"/>
  <c r="N1620" i="3"/>
  <c r="O1620" i="3"/>
  <c r="P1620" i="3"/>
  <c r="R1620" i="3"/>
  <c r="E1621" i="3"/>
  <c r="H1621" i="3"/>
  <c r="J1621" i="3"/>
  <c r="L1621" i="3"/>
  <c r="D1621" i="3"/>
  <c r="N1621" i="3"/>
  <c r="O1621" i="3"/>
  <c r="P1621" i="3"/>
  <c r="R1621" i="3"/>
  <c r="E1622" i="3"/>
  <c r="H1622" i="3"/>
  <c r="J1622" i="3"/>
  <c r="L1622" i="3"/>
  <c r="D1622" i="3"/>
  <c r="N1622" i="3"/>
  <c r="O1622" i="3"/>
  <c r="P1622" i="3"/>
  <c r="R1622" i="3"/>
  <c r="E1623" i="3"/>
  <c r="H1623" i="3"/>
  <c r="J1623" i="3"/>
  <c r="L1623" i="3"/>
  <c r="D1623" i="3"/>
  <c r="N1623" i="3"/>
  <c r="O1623" i="3"/>
  <c r="P1623" i="3"/>
  <c r="R1623" i="3"/>
  <c r="E1624" i="3"/>
  <c r="H1624" i="3"/>
  <c r="J1624" i="3"/>
  <c r="L1624" i="3"/>
  <c r="D1624" i="3"/>
  <c r="N1624" i="3"/>
  <c r="O1624" i="3"/>
  <c r="P1624" i="3"/>
  <c r="R1624" i="3"/>
  <c r="E1625" i="3"/>
  <c r="H1625" i="3"/>
  <c r="J1625" i="3"/>
  <c r="L1625" i="3"/>
  <c r="D1625" i="3"/>
  <c r="N1625" i="3"/>
  <c r="O1625" i="3"/>
  <c r="P1625" i="3"/>
  <c r="R1625" i="3"/>
  <c r="E1626" i="3"/>
  <c r="H1626" i="3"/>
  <c r="J1626" i="3"/>
  <c r="L1626" i="3"/>
  <c r="D1626" i="3"/>
  <c r="N1626" i="3"/>
  <c r="O1626" i="3"/>
  <c r="P1626" i="3"/>
  <c r="R1626" i="3"/>
  <c r="E1627" i="3"/>
  <c r="H1627" i="3"/>
  <c r="J1627" i="3"/>
  <c r="L1627" i="3"/>
  <c r="D1627" i="3"/>
  <c r="N1627" i="3"/>
  <c r="O1627" i="3"/>
  <c r="P1627" i="3"/>
  <c r="R1627" i="3"/>
  <c r="E1628" i="3"/>
  <c r="H1628" i="3"/>
  <c r="J1628" i="3"/>
  <c r="L1628" i="3"/>
  <c r="D1628" i="3"/>
  <c r="N1628" i="3"/>
  <c r="O1628" i="3"/>
  <c r="P1628" i="3"/>
  <c r="R1628" i="3"/>
  <c r="E1629" i="3"/>
  <c r="H1629" i="3"/>
  <c r="J1629" i="3"/>
  <c r="L1629" i="3"/>
  <c r="D1629" i="3"/>
  <c r="N1629" i="3"/>
  <c r="O1629" i="3"/>
  <c r="P1629" i="3"/>
  <c r="R1629" i="3"/>
  <c r="E1630" i="3"/>
  <c r="H1630" i="3"/>
  <c r="J1630" i="3"/>
  <c r="L1630" i="3"/>
  <c r="D1630" i="3"/>
  <c r="N1630" i="3"/>
  <c r="O1630" i="3"/>
  <c r="P1630" i="3"/>
  <c r="R1630" i="3"/>
  <c r="E1631" i="3"/>
  <c r="H1631" i="3"/>
  <c r="J1631" i="3"/>
  <c r="L1631" i="3"/>
  <c r="D1631" i="3"/>
  <c r="N1631" i="3"/>
  <c r="O1631" i="3"/>
  <c r="P1631" i="3"/>
  <c r="R1631" i="3"/>
  <c r="E1632" i="3"/>
  <c r="H1632" i="3"/>
  <c r="J1632" i="3"/>
  <c r="L1632" i="3"/>
  <c r="D1632" i="3"/>
  <c r="N1632" i="3"/>
  <c r="O1632" i="3"/>
  <c r="P1632" i="3"/>
  <c r="R1632" i="3"/>
  <c r="E1633" i="3"/>
  <c r="H1633" i="3"/>
  <c r="J1633" i="3"/>
  <c r="L1633" i="3"/>
  <c r="D1633" i="3"/>
  <c r="N1633" i="3"/>
  <c r="O1633" i="3"/>
  <c r="P1633" i="3"/>
  <c r="R1633" i="3"/>
  <c r="E1634" i="3"/>
  <c r="H1634" i="3"/>
  <c r="J1634" i="3"/>
  <c r="L1634" i="3"/>
  <c r="D1634" i="3"/>
  <c r="N1634" i="3"/>
  <c r="O1634" i="3"/>
  <c r="P1634" i="3"/>
  <c r="R1634" i="3"/>
  <c r="E1635" i="3"/>
  <c r="H1635" i="3"/>
  <c r="J1635" i="3"/>
  <c r="L1635" i="3"/>
  <c r="D1635" i="3"/>
  <c r="N1635" i="3"/>
  <c r="O1635" i="3"/>
  <c r="P1635" i="3"/>
  <c r="R1635" i="3"/>
  <c r="E1636" i="3"/>
  <c r="H1636" i="3"/>
  <c r="J1636" i="3"/>
  <c r="L1636" i="3"/>
  <c r="D1636" i="3"/>
  <c r="N1636" i="3"/>
  <c r="O1636" i="3"/>
  <c r="P1636" i="3"/>
  <c r="R1636" i="3"/>
  <c r="E1637" i="3"/>
  <c r="H1637" i="3"/>
  <c r="J1637" i="3"/>
  <c r="L1637" i="3"/>
  <c r="D1637" i="3"/>
  <c r="N1637" i="3"/>
  <c r="O1637" i="3"/>
  <c r="P1637" i="3"/>
  <c r="R1637" i="3"/>
  <c r="E1638" i="3"/>
  <c r="H1638" i="3"/>
  <c r="J1638" i="3"/>
  <c r="L1638" i="3"/>
  <c r="D1638" i="3"/>
  <c r="N1638" i="3"/>
  <c r="O1638" i="3"/>
  <c r="P1638" i="3"/>
  <c r="R1638" i="3"/>
  <c r="E1639" i="3"/>
  <c r="H1639" i="3"/>
  <c r="J1639" i="3"/>
  <c r="L1639" i="3"/>
  <c r="D1639" i="3"/>
  <c r="N1639" i="3"/>
  <c r="O1639" i="3"/>
  <c r="P1639" i="3"/>
  <c r="R1639" i="3"/>
  <c r="E1640" i="3"/>
  <c r="H1640" i="3"/>
  <c r="J1640" i="3"/>
  <c r="L1640" i="3"/>
  <c r="D1640" i="3"/>
  <c r="N1640" i="3"/>
  <c r="O1640" i="3"/>
  <c r="P1640" i="3"/>
  <c r="R1640" i="3"/>
  <c r="E1641" i="3"/>
  <c r="H1641" i="3"/>
  <c r="J1641" i="3"/>
  <c r="L1641" i="3"/>
  <c r="D1641" i="3"/>
  <c r="N1641" i="3"/>
  <c r="O1641" i="3"/>
  <c r="P1641" i="3"/>
  <c r="R1641" i="3"/>
  <c r="E1642" i="3"/>
  <c r="H1642" i="3"/>
  <c r="J1642" i="3"/>
  <c r="L1642" i="3"/>
  <c r="D1642" i="3"/>
  <c r="N1642" i="3"/>
  <c r="O1642" i="3"/>
  <c r="P1642" i="3"/>
  <c r="R1642" i="3"/>
  <c r="E1643" i="3"/>
  <c r="H1643" i="3"/>
  <c r="J1643" i="3"/>
  <c r="L1643" i="3"/>
  <c r="D1643" i="3"/>
  <c r="N1643" i="3"/>
  <c r="O1643" i="3"/>
  <c r="P1643" i="3"/>
  <c r="R1643" i="3"/>
  <c r="E1644" i="3"/>
  <c r="H1644" i="3"/>
  <c r="J1644" i="3"/>
  <c r="L1644" i="3"/>
  <c r="D1644" i="3"/>
  <c r="N1644" i="3"/>
  <c r="O1644" i="3"/>
  <c r="P1644" i="3"/>
  <c r="R1644" i="3"/>
  <c r="E1645" i="3"/>
  <c r="H1645" i="3"/>
  <c r="J1645" i="3"/>
  <c r="L1645" i="3"/>
  <c r="D1645" i="3"/>
  <c r="N1645" i="3"/>
  <c r="O1645" i="3"/>
  <c r="P1645" i="3"/>
  <c r="R1645" i="3"/>
  <c r="E1646" i="3"/>
  <c r="H1646" i="3"/>
  <c r="J1646" i="3"/>
  <c r="L1646" i="3"/>
  <c r="D1646" i="3"/>
  <c r="N1646" i="3"/>
  <c r="O1646" i="3"/>
  <c r="P1646" i="3"/>
  <c r="R1646" i="3"/>
  <c r="E1647" i="3"/>
  <c r="H1647" i="3"/>
  <c r="J1647" i="3"/>
  <c r="L1647" i="3"/>
  <c r="D1647" i="3"/>
  <c r="N1647" i="3"/>
  <c r="O1647" i="3"/>
  <c r="P1647" i="3"/>
  <c r="R1647" i="3"/>
  <c r="E1648" i="3"/>
  <c r="H1648" i="3"/>
  <c r="J1648" i="3"/>
  <c r="L1648" i="3"/>
  <c r="D1648" i="3"/>
  <c r="N1648" i="3"/>
  <c r="O1648" i="3"/>
  <c r="P1648" i="3"/>
  <c r="R1648" i="3"/>
  <c r="E1649" i="3"/>
  <c r="H1649" i="3"/>
  <c r="J1649" i="3"/>
  <c r="L1649" i="3"/>
  <c r="D1649" i="3"/>
  <c r="N1649" i="3"/>
  <c r="O1649" i="3"/>
  <c r="P1649" i="3"/>
  <c r="R1649" i="3"/>
  <c r="E1650" i="3"/>
  <c r="H1650" i="3"/>
  <c r="J1650" i="3"/>
  <c r="L1650" i="3"/>
  <c r="D1650" i="3"/>
  <c r="N1650" i="3"/>
  <c r="O1650" i="3"/>
  <c r="P1650" i="3"/>
  <c r="R1650" i="3"/>
  <c r="E1651" i="3"/>
  <c r="H1651" i="3"/>
  <c r="J1651" i="3"/>
  <c r="L1651" i="3"/>
  <c r="D1651" i="3"/>
  <c r="N1651" i="3"/>
  <c r="O1651" i="3"/>
  <c r="P1651" i="3"/>
  <c r="R1651" i="3"/>
  <c r="E1652" i="3"/>
  <c r="H1652" i="3"/>
  <c r="J1652" i="3"/>
  <c r="L1652" i="3"/>
  <c r="D1652" i="3"/>
  <c r="N1652" i="3"/>
  <c r="O1652" i="3"/>
  <c r="P1652" i="3"/>
  <c r="R1652" i="3"/>
  <c r="E1653" i="3"/>
  <c r="H1653" i="3"/>
  <c r="J1653" i="3"/>
  <c r="L1653" i="3"/>
  <c r="D1653" i="3"/>
  <c r="N1653" i="3"/>
  <c r="O1653" i="3"/>
  <c r="P1653" i="3"/>
  <c r="R1653" i="3"/>
  <c r="E1654" i="3"/>
  <c r="H1654" i="3"/>
  <c r="J1654" i="3"/>
  <c r="L1654" i="3"/>
  <c r="D1654" i="3"/>
  <c r="N1654" i="3"/>
  <c r="O1654" i="3"/>
  <c r="P1654" i="3"/>
  <c r="R1654" i="3"/>
  <c r="E1655" i="3"/>
  <c r="H1655" i="3"/>
  <c r="J1655" i="3"/>
  <c r="L1655" i="3"/>
  <c r="D1655" i="3"/>
  <c r="N1655" i="3"/>
  <c r="O1655" i="3"/>
  <c r="P1655" i="3"/>
  <c r="R1655" i="3"/>
  <c r="E1656" i="3"/>
  <c r="H1656" i="3"/>
  <c r="J1656" i="3"/>
  <c r="L1656" i="3"/>
  <c r="D1656" i="3"/>
  <c r="N1656" i="3"/>
  <c r="O1656" i="3"/>
  <c r="P1656" i="3"/>
  <c r="R1656" i="3"/>
  <c r="E1657" i="3"/>
  <c r="H1657" i="3"/>
  <c r="J1657" i="3"/>
  <c r="L1657" i="3"/>
  <c r="D1657" i="3"/>
  <c r="N1657" i="3"/>
  <c r="O1657" i="3"/>
  <c r="P1657" i="3"/>
  <c r="R1657" i="3"/>
  <c r="E1658" i="3"/>
  <c r="H1658" i="3"/>
  <c r="J1658" i="3"/>
  <c r="L1658" i="3"/>
  <c r="D1658" i="3"/>
  <c r="N1658" i="3"/>
  <c r="O1658" i="3"/>
  <c r="P1658" i="3"/>
  <c r="R1658" i="3"/>
  <c r="E1659" i="3"/>
  <c r="H1659" i="3"/>
  <c r="J1659" i="3"/>
  <c r="L1659" i="3"/>
  <c r="D1659" i="3"/>
  <c r="N1659" i="3"/>
  <c r="O1659" i="3"/>
  <c r="P1659" i="3"/>
  <c r="R1659" i="3"/>
  <c r="E1660" i="3"/>
  <c r="H1660" i="3"/>
  <c r="J1660" i="3"/>
  <c r="L1660" i="3"/>
  <c r="D1660" i="3"/>
  <c r="N1660" i="3"/>
  <c r="O1660" i="3"/>
  <c r="P1660" i="3"/>
  <c r="R1660" i="3"/>
  <c r="E1661" i="3"/>
  <c r="H1661" i="3"/>
  <c r="J1661" i="3"/>
  <c r="L1661" i="3"/>
  <c r="D1661" i="3"/>
  <c r="N1661" i="3"/>
  <c r="O1661" i="3"/>
  <c r="P1661" i="3"/>
  <c r="R1661" i="3"/>
  <c r="E1662" i="3"/>
  <c r="H1662" i="3"/>
  <c r="J1662" i="3"/>
  <c r="L1662" i="3"/>
  <c r="D1662" i="3"/>
  <c r="N1662" i="3"/>
  <c r="O1662" i="3"/>
  <c r="P1662" i="3"/>
  <c r="R1662" i="3"/>
  <c r="E1663" i="3"/>
  <c r="H1663" i="3"/>
  <c r="J1663" i="3"/>
  <c r="L1663" i="3"/>
  <c r="D1663" i="3"/>
  <c r="N1663" i="3"/>
  <c r="O1663" i="3"/>
  <c r="P1663" i="3"/>
  <c r="R1663" i="3"/>
  <c r="E1664" i="3"/>
  <c r="H1664" i="3"/>
  <c r="J1664" i="3"/>
  <c r="L1664" i="3"/>
  <c r="D1664" i="3"/>
  <c r="N1664" i="3"/>
  <c r="O1664" i="3"/>
  <c r="P1664" i="3"/>
  <c r="R1664" i="3"/>
  <c r="E1665" i="3"/>
  <c r="H1665" i="3"/>
  <c r="J1665" i="3"/>
  <c r="L1665" i="3"/>
  <c r="D1665" i="3"/>
  <c r="N1665" i="3"/>
  <c r="O1665" i="3"/>
  <c r="P1665" i="3"/>
  <c r="R1665" i="3"/>
  <c r="E1666" i="3"/>
  <c r="H1666" i="3"/>
  <c r="J1666" i="3"/>
  <c r="L1666" i="3"/>
  <c r="D1666" i="3"/>
  <c r="N1666" i="3"/>
  <c r="O1666" i="3"/>
  <c r="P1666" i="3"/>
  <c r="R1666" i="3"/>
  <c r="E1667" i="3"/>
  <c r="H1667" i="3"/>
  <c r="J1667" i="3"/>
  <c r="L1667" i="3"/>
  <c r="D1667" i="3"/>
  <c r="N1667" i="3"/>
  <c r="O1667" i="3"/>
  <c r="P1667" i="3"/>
  <c r="R1667" i="3"/>
  <c r="E1668" i="3"/>
  <c r="H1668" i="3"/>
  <c r="J1668" i="3"/>
  <c r="L1668" i="3"/>
  <c r="D1668" i="3"/>
  <c r="N1668" i="3"/>
  <c r="O1668" i="3"/>
  <c r="P1668" i="3"/>
  <c r="R1668" i="3"/>
  <c r="E1669" i="3"/>
  <c r="H1669" i="3"/>
  <c r="J1669" i="3"/>
  <c r="L1669" i="3"/>
  <c r="D1669" i="3"/>
  <c r="N1669" i="3"/>
  <c r="O1669" i="3"/>
  <c r="P1669" i="3"/>
  <c r="R1669" i="3"/>
  <c r="E1670" i="3"/>
  <c r="H1670" i="3"/>
  <c r="J1670" i="3"/>
  <c r="L1670" i="3"/>
  <c r="D1670" i="3"/>
  <c r="N1670" i="3"/>
  <c r="O1670" i="3"/>
  <c r="P1670" i="3"/>
  <c r="R1670" i="3"/>
  <c r="E1671" i="3"/>
  <c r="H1671" i="3"/>
  <c r="J1671" i="3"/>
  <c r="L1671" i="3"/>
  <c r="D1671" i="3"/>
  <c r="N1671" i="3"/>
  <c r="O1671" i="3"/>
  <c r="P1671" i="3"/>
  <c r="R1671" i="3"/>
  <c r="E1672" i="3"/>
  <c r="H1672" i="3"/>
  <c r="J1672" i="3"/>
  <c r="L1672" i="3"/>
  <c r="D1672" i="3"/>
  <c r="N1672" i="3"/>
  <c r="O1672" i="3"/>
  <c r="P1672" i="3"/>
  <c r="R1672" i="3"/>
  <c r="E1673" i="3"/>
  <c r="H1673" i="3"/>
  <c r="J1673" i="3"/>
  <c r="L1673" i="3"/>
  <c r="D1673" i="3"/>
  <c r="N1673" i="3"/>
  <c r="O1673" i="3"/>
  <c r="P1673" i="3"/>
  <c r="R1673" i="3"/>
  <c r="E1674" i="3"/>
  <c r="H1674" i="3"/>
  <c r="J1674" i="3"/>
  <c r="L1674" i="3"/>
  <c r="D1674" i="3"/>
  <c r="N1674" i="3"/>
  <c r="O1674" i="3"/>
  <c r="P1674" i="3"/>
  <c r="R1674" i="3"/>
  <c r="E1675" i="3"/>
  <c r="H1675" i="3"/>
  <c r="J1675" i="3"/>
  <c r="L1675" i="3"/>
  <c r="D1675" i="3"/>
  <c r="N1675" i="3"/>
  <c r="O1675" i="3"/>
  <c r="P1675" i="3"/>
  <c r="R1675" i="3"/>
  <c r="E1676" i="3"/>
  <c r="H1676" i="3"/>
  <c r="J1676" i="3"/>
  <c r="L1676" i="3"/>
  <c r="D1676" i="3"/>
  <c r="N1676" i="3"/>
  <c r="O1676" i="3"/>
  <c r="P1676" i="3"/>
  <c r="R1676" i="3"/>
  <c r="E1677" i="3"/>
  <c r="H1677" i="3"/>
  <c r="J1677" i="3"/>
  <c r="L1677" i="3"/>
  <c r="D1677" i="3"/>
  <c r="N1677" i="3"/>
  <c r="O1677" i="3"/>
  <c r="P1677" i="3"/>
  <c r="R1677" i="3"/>
  <c r="E1678" i="3"/>
  <c r="H1678" i="3"/>
  <c r="J1678" i="3"/>
  <c r="L1678" i="3"/>
  <c r="D1678" i="3"/>
  <c r="N1678" i="3"/>
  <c r="O1678" i="3"/>
  <c r="P1678" i="3"/>
  <c r="R1678" i="3"/>
  <c r="E1679" i="3"/>
  <c r="H1679" i="3"/>
  <c r="J1679" i="3"/>
  <c r="L1679" i="3"/>
  <c r="D1679" i="3"/>
  <c r="N1679" i="3"/>
  <c r="O1679" i="3"/>
  <c r="P1679" i="3"/>
  <c r="R1679" i="3"/>
  <c r="E1680" i="3"/>
  <c r="H1680" i="3"/>
  <c r="J1680" i="3"/>
  <c r="L1680" i="3"/>
  <c r="D1680" i="3"/>
  <c r="N1680" i="3"/>
  <c r="O1680" i="3"/>
  <c r="P1680" i="3"/>
  <c r="R1680" i="3"/>
  <c r="E1681" i="3"/>
  <c r="H1681" i="3"/>
  <c r="J1681" i="3"/>
  <c r="L1681" i="3"/>
  <c r="D1681" i="3"/>
  <c r="N1681" i="3"/>
  <c r="O1681" i="3"/>
  <c r="P1681" i="3"/>
  <c r="R1681" i="3"/>
  <c r="E1682" i="3"/>
  <c r="H1682" i="3"/>
  <c r="J1682" i="3"/>
  <c r="L1682" i="3"/>
  <c r="D1682" i="3"/>
  <c r="N1682" i="3"/>
  <c r="O1682" i="3"/>
  <c r="P1682" i="3"/>
  <c r="R1682" i="3"/>
  <c r="E1683" i="3"/>
  <c r="H1683" i="3"/>
  <c r="J1683" i="3"/>
  <c r="L1683" i="3"/>
  <c r="D1683" i="3"/>
  <c r="N1683" i="3"/>
  <c r="O1683" i="3"/>
  <c r="P1683" i="3"/>
  <c r="R1683" i="3"/>
  <c r="E1684" i="3"/>
  <c r="H1684" i="3"/>
  <c r="J1684" i="3"/>
  <c r="L1684" i="3"/>
  <c r="D1684" i="3"/>
  <c r="N1684" i="3"/>
  <c r="O1684" i="3"/>
  <c r="P1684" i="3"/>
  <c r="R1684" i="3"/>
  <c r="E1685" i="3"/>
  <c r="H1685" i="3"/>
  <c r="J1685" i="3"/>
  <c r="L1685" i="3"/>
  <c r="D1685" i="3"/>
  <c r="N1685" i="3"/>
  <c r="O1685" i="3"/>
  <c r="P1685" i="3"/>
  <c r="R1685" i="3"/>
  <c r="E1686" i="3"/>
  <c r="H1686" i="3"/>
  <c r="J1686" i="3"/>
  <c r="L1686" i="3"/>
  <c r="D1686" i="3"/>
  <c r="N1686" i="3"/>
  <c r="O1686" i="3"/>
  <c r="P1686" i="3"/>
  <c r="R1686" i="3"/>
  <c r="E1687" i="3"/>
  <c r="H1687" i="3"/>
  <c r="J1687" i="3"/>
  <c r="L1687" i="3"/>
  <c r="D1687" i="3"/>
  <c r="N1687" i="3"/>
  <c r="O1687" i="3"/>
  <c r="P1687" i="3"/>
  <c r="R1687" i="3"/>
  <c r="E1688" i="3"/>
  <c r="H1688" i="3"/>
  <c r="J1688" i="3"/>
  <c r="L1688" i="3"/>
  <c r="D1688" i="3"/>
  <c r="N1688" i="3"/>
  <c r="O1688" i="3"/>
  <c r="P1688" i="3"/>
  <c r="R1688" i="3"/>
  <c r="E1689" i="3"/>
  <c r="H1689" i="3"/>
  <c r="J1689" i="3"/>
  <c r="L1689" i="3"/>
  <c r="D1689" i="3"/>
  <c r="N1689" i="3"/>
  <c r="O1689" i="3"/>
  <c r="P1689" i="3"/>
  <c r="R1689" i="3"/>
  <c r="E1690" i="3"/>
  <c r="H1690" i="3"/>
  <c r="J1690" i="3"/>
  <c r="L1690" i="3"/>
  <c r="D1690" i="3"/>
  <c r="N1690" i="3"/>
  <c r="O1690" i="3"/>
  <c r="P1690" i="3"/>
  <c r="R1690" i="3"/>
  <c r="E1691" i="3"/>
  <c r="H1691" i="3"/>
  <c r="J1691" i="3"/>
  <c r="L1691" i="3"/>
  <c r="D1691" i="3"/>
  <c r="N1691" i="3"/>
  <c r="O1691" i="3"/>
  <c r="P1691" i="3"/>
  <c r="R1691" i="3"/>
  <c r="E1692" i="3"/>
  <c r="H1692" i="3"/>
  <c r="J1692" i="3"/>
  <c r="L1692" i="3"/>
  <c r="D1692" i="3"/>
  <c r="N1692" i="3"/>
  <c r="O1692" i="3"/>
  <c r="P1692" i="3"/>
  <c r="R1692" i="3"/>
  <c r="E1693" i="3"/>
  <c r="H1693" i="3"/>
  <c r="J1693" i="3"/>
  <c r="L1693" i="3"/>
  <c r="D1693" i="3"/>
  <c r="N1693" i="3"/>
  <c r="O1693" i="3"/>
  <c r="P1693" i="3"/>
  <c r="R1693" i="3"/>
  <c r="E1694" i="3"/>
  <c r="H1694" i="3"/>
  <c r="J1694" i="3"/>
  <c r="L1694" i="3"/>
  <c r="D1694" i="3"/>
  <c r="N1694" i="3"/>
  <c r="O1694" i="3"/>
  <c r="P1694" i="3"/>
  <c r="R1694" i="3"/>
  <c r="E1695" i="3"/>
  <c r="H1695" i="3"/>
  <c r="J1695" i="3"/>
  <c r="L1695" i="3"/>
  <c r="D1695" i="3"/>
  <c r="N1695" i="3"/>
  <c r="O1695" i="3"/>
  <c r="P1695" i="3"/>
  <c r="R1695" i="3"/>
  <c r="E1696" i="3"/>
  <c r="H1696" i="3"/>
  <c r="J1696" i="3"/>
  <c r="L1696" i="3"/>
  <c r="D1696" i="3"/>
  <c r="N1696" i="3"/>
  <c r="O1696" i="3"/>
  <c r="P1696" i="3"/>
  <c r="R1696" i="3"/>
  <c r="E1697" i="3"/>
  <c r="H1697" i="3"/>
  <c r="J1697" i="3"/>
  <c r="L1697" i="3"/>
  <c r="D1697" i="3"/>
  <c r="N1697" i="3"/>
  <c r="O1697" i="3"/>
  <c r="P1697" i="3"/>
  <c r="R1697" i="3"/>
  <c r="E1698" i="3"/>
  <c r="H1698" i="3"/>
  <c r="J1698" i="3"/>
  <c r="L1698" i="3"/>
  <c r="D1698" i="3"/>
  <c r="N1698" i="3"/>
  <c r="O1698" i="3"/>
  <c r="P1698" i="3"/>
  <c r="R1698" i="3"/>
  <c r="E1699" i="3"/>
  <c r="H1699" i="3"/>
  <c r="J1699" i="3"/>
  <c r="L1699" i="3"/>
  <c r="D1699" i="3"/>
  <c r="N1699" i="3"/>
  <c r="O1699" i="3"/>
  <c r="P1699" i="3"/>
  <c r="R1699" i="3"/>
  <c r="E1700" i="3"/>
  <c r="H1700" i="3"/>
  <c r="J1700" i="3"/>
  <c r="L1700" i="3"/>
  <c r="D1700" i="3"/>
  <c r="N1700" i="3"/>
  <c r="O1700" i="3"/>
  <c r="P1700" i="3"/>
  <c r="R1700" i="3"/>
  <c r="E1701" i="3"/>
  <c r="H1701" i="3"/>
  <c r="J1701" i="3"/>
  <c r="L1701" i="3"/>
  <c r="D1701" i="3"/>
  <c r="N1701" i="3"/>
  <c r="O1701" i="3"/>
  <c r="P1701" i="3"/>
  <c r="R1701" i="3"/>
  <c r="E1702" i="3"/>
  <c r="H1702" i="3"/>
  <c r="J1702" i="3"/>
  <c r="L1702" i="3"/>
  <c r="D1702" i="3"/>
  <c r="N1702" i="3"/>
  <c r="O1702" i="3"/>
  <c r="P1702" i="3"/>
  <c r="R1702" i="3"/>
  <c r="E1703" i="3"/>
  <c r="H1703" i="3"/>
  <c r="J1703" i="3"/>
  <c r="L1703" i="3"/>
  <c r="D1703" i="3"/>
  <c r="N1703" i="3"/>
  <c r="O1703" i="3"/>
  <c r="P1703" i="3"/>
  <c r="R1703" i="3"/>
  <c r="E1704" i="3"/>
  <c r="H1704" i="3"/>
  <c r="J1704" i="3"/>
  <c r="L1704" i="3"/>
  <c r="D1704" i="3"/>
  <c r="N1704" i="3"/>
  <c r="O1704" i="3"/>
  <c r="P1704" i="3"/>
  <c r="R1704" i="3"/>
  <c r="E1705" i="3"/>
  <c r="H1705" i="3"/>
  <c r="J1705" i="3"/>
  <c r="L1705" i="3"/>
  <c r="D1705" i="3"/>
  <c r="N1705" i="3"/>
  <c r="O1705" i="3"/>
  <c r="P1705" i="3"/>
  <c r="R1705" i="3"/>
  <c r="E1706" i="3"/>
  <c r="H1706" i="3"/>
  <c r="J1706" i="3"/>
  <c r="L1706" i="3"/>
  <c r="D1706" i="3"/>
  <c r="N1706" i="3"/>
  <c r="O1706" i="3"/>
  <c r="P1706" i="3"/>
  <c r="R1706" i="3"/>
  <c r="E1707" i="3"/>
  <c r="H1707" i="3"/>
  <c r="J1707" i="3"/>
  <c r="L1707" i="3"/>
  <c r="D1707" i="3"/>
  <c r="N1707" i="3"/>
  <c r="O1707" i="3"/>
  <c r="P1707" i="3"/>
  <c r="R1707" i="3"/>
  <c r="E1708" i="3"/>
  <c r="H1708" i="3"/>
  <c r="J1708" i="3"/>
  <c r="L1708" i="3"/>
  <c r="D1708" i="3"/>
  <c r="N1708" i="3"/>
  <c r="O1708" i="3"/>
  <c r="P1708" i="3"/>
  <c r="R1708" i="3"/>
  <c r="E1709" i="3"/>
  <c r="H1709" i="3"/>
  <c r="J1709" i="3"/>
  <c r="L1709" i="3"/>
  <c r="D1709" i="3"/>
  <c r="N1709" i="3"/>
  <c r="O1709" i="3"/>
  <c r="P1709" i="3"/>
  <c r="R1709" i="3"/>
  <c r="E1710" i="3"/>
  <c r="H1710" i="3"/>
  <c r="J1710" i="3"/>
  <c r="L1710" i="3"/>
  <c r="D1710" i="3"/>
  <c r="N1710" i="3"/>
  <c r="O1710" i="3"/>
  <c r="P1710" i="3"/>
  <c r="R1710" i="3"/>
  <c r="E1711" i="3"/>
  <c r="H1711" i="3"/>
  <c r="J1711" i="3"/>
  <c r="L1711" i="3"/>
  <c r="D1711" i="3"/>
  <c r="N1711" i="3"/>
  <c r="O1711" i="3"/>
  <c r="P1711" i="3"/>
  <c r="R1711" i="3"/>
  <c r="E1712" i="3"/>
  <c r="H1712" i="3"/>
  <c r="J1712" i="3"/>
  <c r="L1712" i="3"/>
  <c r="D1712" i="3"/>
  <c r="N1712" i="3"/>
  <c r="O1712" i="3"/>
  <c r="P1712" i="3"/>
  <c r="R1712" i="3"/>
  <c r="E1713" i="3"/>
  <c r="H1713" i="3"/>
  <c r="J1713" i="3"/>
  <c r="L1713" i="3"/>
  <c r="D1713" i="3"/>
  <c r="N1713" i="3"/>
  <c r="O1713" i="3"/>
  <c r="P1713" i="3"/>
  <c r="R1713" i="3"/>
  <c r="E1714" i="3"/>
  <c r="H1714" i="3"/>
  <c r="J1714" i="3"/>
  <c r="L1714" i="3"/>
  <c r="D1714" i="3"/>
  <c r="N1714" i="3"/>
  <c r="O1714" i="3"/>
  <c r="P1714" i="3"/>
  <c r="R1714" i="3"/>
  <c r="E1715" i="3"/>
  <c r="H1715" i="3"/>
  <c r="J1715" i="3"/>
  <c r="L1715" i="3"/>
  <c r="D1715" i="3"/>
  <c r="N1715" i="3"/>
  <c r="O1715" i="3"/>
  <c r="P1715" i="3"/>
  <c r="R1715" i="3"/>
  <c r="E1716" i="3"/>
  <c r="H1716" i="3"/>
  <c r="J1716" i="3"/>
  <c r="L1716" i="3"/>
  <c r="D1716" i="3"/>
  <c r="N1716" i="3"/>
  <c r="O1716" i="3"/>
  <c r="P1716" i="3"/>
  <c r="R1716" i="3"/>
  <c r="E1717" i="3"/>
  <c r="H1717" i="3"/>
  <c r="J1717" i="3"/>
  <c r="L1717" i="3"/>
  <c r="D1717" i="3"/>
  <c r="N1717" i="3"/>
  <c r="O1717" i="3"/>
  <c r="P1717" i="3"/>
  <c r="R1717" i="3"/>
  <c r="E1718" i="3"/>
  <c r="H1718" i="3"/>
  <c r="J1718" i="3"/>
  <c r="L1718" i="3"/>
  <c r="D1718" i="3"/>
  <c r="N1718" i="3"/>
  <c r="O1718" i="3"/>
  <c r="P1718" i="3"/>
  <c r="R1718" i="3"/>
  <c r="E1719" i="3"/>
  <c r="H1719" i="3"/>
  <c r="J1719" i="3"/>
  <c r="L1719" i="3"/>
  <c r="D1719" i="3"/>
  <c r="N1719" i="3"/>
  <c r="O1719" i="3"/>
  <c r="P1719" i="3"/>
  <c r="R1719" i="3"/>
  <c r="E1720" i="3"/>
  <c r="H1720" i="3"/>
  <c r="J1720" i="3"/>
  <c r="L1720" i="3"/>
  <c r="D1720" i="3"/>
  <c r="N1720" i="3"/>
  <c r="O1720" i="3"/>
  <c r="P1720" i="3"/>
  <c r="R1720" i="3"/>
  <c r="E1721" i="3"/>
  <c r="H1721" i="3"/>
  <c r="J1721" i="3"/>
  <c r="L1721" i="3"/>
  <c r="D1721" i="3"/>
  <c r="N1721" i="3"/>
  <c r="O1721" i="3"/>
  <c r="P1721" i="3"/>
  <c r="R1721" i="3"/>
  <c r="E1722" i="3"/>
  <c r="H1722" i="3"/>
  <c r="J1722" i="3"/>
  <c r="L1722" i="3"/>
  <c r="D1722" i="3"/>
  <c r="N1722" i="3"/>
  <c r="O1722" i="3"/>
  <c r="P1722" i="3"/>
  <c r="R1722" i="3"/>
  <c r="E1723" i="3"/>
  <c r="H1723" i="3"/>
  <c r="J1723" i="3"/>
  <c r="L1723" i="3"/>
  <c r="D1723" i="3"/>
  <c r="N1723" i="3"/>
  <c r="O1723" i="3"/>
  <c r="P1723" i="3"/>
  <c r="R1723" i="3"/>
  <c r="E1724" i="3"/>
  <c r="H1724" i="3"/>
  <c r="J1724" i="3"/>
  <c r="L1724" i="3"/>
  <c r="D1724" i="3"/>
  <c r="N1724" i="3"/>
  <c r="O1724" i="3"/>
  <c r="P1724" i="3"/>
  <c r="R1724" i="3"/>
  <c r="E1725" i="3"/>
  <c r="H1725" i="3"/>
  <c r="J1725" i="3"/>
  <c r="L1725" i="3"/>
  <c r="D1725" i="3"/>
  <c r="N1725" i="3"/>
  <c r="O1725" i="3"/>
  <c r="P1725" i="3"/>
  <c r="R1725" i="3"/>
  <c r="E1726" i="3"/>
  <c r="H1726" i="3"/>
  <c r="J1726" i="3"/>
  <c r="L1726" i="3"/>
  <c r="D1726" i="3"/>
  <c r="N1726" i="3"/>
  <c r="O1726" i="3"/>
  <c r="P1726" i="3"/>
  <c r="R1726" i="3"/>
  <c r="E1727" i="3"/>
  <c r="H1727" i="3"/>
  <c r="J1727" i="3"/>
  <c r="L1727" i="3"/>
  <c r="D1727" i="3"/>
  <c r="N1727" i="3"/>
  <c r="O1727" i="3"/>
  <c r="P1727" i="3"/>
  <c r="R1727" i="3"/>
  <c r="E1728" i="3"/>
  <c r="H1728" i="3"/>
  <c r="J1728" i="3"/>
  <c r="L1728" i="3"/>
  <c r="D1728" i="3"/>
  <c r="N1728" i="3"/>
  <c r="O1728" i="3"/>
  <c r="P1728" i="3"/>
  <c r="R1728" i="3"/>
  <c r="E1729" i="3"/>
  <c r="H1729" i="3"/>
  <c r="J1729" i="3"/>
  <c r="L1729" i="3"/>
  <c r="D1729" i="3"/>
  <c r="N1729" i="3"/>
  <c r="O1729" i="3"/>
  <c r="P1729" i="3"/>
  <c r="R1729" i="3"/>
  <c r="E1730" i="3"/>
  <c r="H1730" i="3"/>
  <c r="J1730" i="3"/>
  <c r="L1730" i="3"/>
  <c r="D1730" i="3"/>
  <c r="N1730" i="3"/>
  <c r="O1730" i="3"/>
  <c r="P1730" i="3"/>
  <c r="R1730" i="3"/>
  <c r="E1731" i="3"/>
  <c r="H1731" i="3"/>
  <c r="J1731" i="3"/>
  <c r="L1731" i="3"/>
  <c r="D1731" i="3"/>
  <c r="N1731" i="3"/>
  <c r="O1731" i="3"/>
  <c r="P1731" i="3"/>
  <c r="R1731" i="3"/>
  <c r="E1732" i="3"/>
  <c r="H1732" i="3"/>
  <c r="J1732" i="3"/>
  <c r="L1732" i="3"/>
  <c r="D1732" i="3"/>
  <c r="N1732" i="3"/>
  <c r="O1732" i="3"/>
  <c r="P1732" i="3"/>
  <c r="R1732" i="3"/>
  <c r="E1733" i="3"/>
  <c r="H1733" i="3"/>
  <c r="J1733" i="3"/>
  <c r="L1733" i="3"/>
  <c r="D1733" i="3"/>
  <c r="N1733" i="3"/>
  <c r="O1733" i="3"/>
  <c r="P1733" i="3"/>
  <c r="R1733" i="3"/>
  <c r="E1734" i="3"/>
  <c r="H1734" i="3"/>
  <c r="J1734" i="3"/>
  <c r="L1734" i="3"/>
  <c r="D1734" i="3"/>
  <c r="N1734" i="3"/>
  <c r="O1734" i="3"/>
  <c r="P1734" i="3"/>
  <c r="R1734" i="3"/>
  <c r="E1735" i="3"/>
  <c r="H1735" i="3"/>
  <c r="J1735" i="3"/>
  <c r="L1735" i="3"/>
  <c r="D1735" i="3"/>
  <c r="N1735" i="3"/>
  <c r="O1735" i="3"/>
  <c r="P1735" i="3"/>
  <c r="R1735" i="3"/>
  <c r="E1736" i="3"/>
  <c r="H1736" i="3"/>
  <c r="J1736" i="3"/>
  <c r="L1736" i="3"/>
  <c r="D1736" i="3"/>
  <c r="N1736" i="3"/>
  <c r="O1736" i="3"/>
  <c r="P1736" i="3"/>
  <c r="R1736" i="3"/>
  <c r="E1737" i="3"/>
  <c r="H1737" i="3"/>
  <c r="J1737" i="3"/>
  <c r="L1737" i="3"/>
  <c r="D1737" i="3"/>
  <c r="N1737" i="3"/>
  <c r="O1737" i="3"/>
  <c r="P1737" i="3"/>
  <c r="R1737" i="3"/>
  <c r="E1738" i="3"/>
  <c r="H1738" i="3"/>
  <c r="J1738" i="3"/>
  <c r="L1738" i="3"/>
  <c r="D1738" i="3"/>
  <c r="N1738" i="3"/>
  <c r="O1738" i="3"/>
  <c r="P1738" i="3"/>
  <c r="R1738" i="3"/>
  <c r="E1739" i="3"/>
  <c r="H1739" i="3"/>
  <c r="J1739" i="3"/>
  <c r="L1739" i="3"/>
  <c r="D1739" i="3"/>
  <c r="N1739" i="3"/>
  <c r="O1739" i="3"/>
  <c r="P1739" i="3"/>
  <c r="R1739" i="3"/>
  <c r="E1740" i="3"/>
  <c r="H1740" i="3"/>
  <c r="J1740" i="3"/>
  <c r="L1740" i="3"/>
  <c r="D1740" i="3"/>
  <c r="N1740" i="3"/>
  <c r="O1740" i="3"/>
  <c r="P1740" i="3"/>
  <c r="R1740" i="3"/>
  <c r="E1741" i="3"/>
  <c r="H1741" i="3"/>
  <c r="J1741" i="3"/>
  <c r="L1741" i="3"/>
  <c r="D1741" i="3"/>
  <c r="N1741" i="3"/>
  <c r="O1741" i="3"/>
  <c r="P1741" i="3"/>
  <c r="R1741" i="3"/>
  <c r="E1742" i="3"/>
  <c r="H1742" i="3"/>
  <c r="J1742" i="3"/>
  <c r="L1742" i="3"/>
  <c r="D1742" i="3"/>
  <c r="N1742" i="3"/>
  <c r="O1742" i="3"/>
  <c r="P1742" i="3"/>
  <c r="R1742" i="3"/>
  <c r="E1743" i="3"/>
  <c r="H1743" i="3"/>
  <c r="J1743" i="3"/>
  <c r="L1743" i="3"/>
  <c r="D1743" i="3"/>
  <c r="N1743" i="3"/>
  <c r="O1743" i="3"/>
  <c r="P1743" i="3"/>
  <c r="R1743" i="3"/>
  <c r="E1744" i="3"/>
  <c r="H1744" i="3"/>
  <c r="J1744" i="3"/>
  <c r="L1744" i="3"/>
  <c r="D1744" i="3"/>
  <c r="N1744" i="3"/>
  <c r="O1744" i="3"/>
  <c r="P1744" i="3"/>
  <c r="R1744" i="3"/>
  <c r="E1745" i="3"/>
  <c r="H1745" i="3"/>
  <c r="J1745" i="3"/>
  <c r="L1745" i="3"/>
  <c r="D1745" i="3"/>
  <c r="N1745" i="3"/>
  <c r="O1745" i="3"/>
  <c r="P1745" i="3"/>
  <c r="R1745" i="3"/>
  <c r="E1746" i="3"/>
  <c r="H1746" i="3"/>
  <c r="J1746" i="3"/>
  <c r="L1746" i="3"/>
  <c r="D1746" i="3"/>
  <c r="N1746" i="3"/>
  <c r="O1746" i="3"/>
  <c r="P1746" i="3"/>
  <c r="R1746" i="3"/>
  <c r="E1747" i="3"/>
  <c r="H1747" i="3"/>
  <c r="J1747" i="3"/>
  <c r="L1747" i="3"/>
  <c r="D1747" i="3"/>
  <c r="N1747" i="3"/>
  <c r="O1747" i="3"/>
  <c r="P1747" i="3"/>
  <c r="R1747" i="3"/>
  <c r="E1748" i="3"/>
  <c r="H1748" i="3"/>
  <c r="J1748" i="3"/>
  <c r="L1748" i="3"/>
  <c r="D1748" i="3"/>
  <c r="N1748" i="3"/>
  <c r="O1748" i="3"/>
  <c r="P1748" i="3"/>
  <c r="R1748" i="3"/>
  <c r="E1749" i="3"/>
  <c r="H1749" i="3"/>
  <c r="J1749" i="3"/>
  <c r="L1749" i="3"/>
  <c r="D1749" i="3"/>
  <c r="N1749" i="3"/>
  <c r="O1749" i="3"/>
  <c r="P1749" i="3"/>
  <c r="R1749" i="3"/>
  <c r="E1750" i="3"/>
  <c r="H1750" i="3"/>
  <c r="J1750" i="3"/>
  <c r="L1750" i="3"/>
  <c r="D1750" i="3"/>
  <c r="N1750" i="3"/>
  <c r="O1750" i="3"/>
  <c r="P1750" i="3"/>
  <c r="R1750" i="3"/>
  <c r="E1751" i="3"/>
  <c r="H1751" i="3"/>
  <c r="J1751" i="3"/>
  <c r="L1751" i="3"/>
  <c r="D1751" i="3"/>
  <c r="N1751" i="3"/>
  <c r="O1751" i="3"/>
  <c r="P1751" i="3"/>
  <c r="R1751" i="3"/>
  <c r="E1752" i="3"/>
  <c r="H1752" i="3"/>
  <c r="J1752" i="3"/>
  <c r="L1752" i="3"/>
  <c r="D1752" i="3"/>
  <c r="N1752" i="3"/>
  <c r="O1752" i="3"/>
  <c r="P1752" i="3"/>
  <c r="R1752" i="3"/>
  <c r="E1753" i="3"/>
  <c r="H1753" i="3"/>
  <c r="J1753" i="3"/>
  <c r="L1753" i="3"/>
  <c r="D1753" i="3"/>
  <c r="N1753" i="3"/>
  <c r="O1753" i="3"/>
  <c r="P1753" i="3"/>
  <c r="R1753" i="3"/>
  <c r="E1754" i="3"/>
  <c r="H1754" i="3"/>
  <c r="J1754" i="3"/>
  <c r="L1754" i="3"/>
  <c r="D1754" i="3"/>
  <c r="N1754" i="3"/>
  <c r="O1754" i="3"/>
  <c r="P1754" i="3"/>
  <c r="R1754" i="3"/>
  <c r="E1755" i="3"/>
  <c r="H1755" i="3"/>
  <c r="J1755" i="3"/>
  <c r="L1755" i="3"/>
  <c r="D1755" i="3"/>
  <c r="N1755" i="3"/>
  <c r="O1755" i="3"/>
  <c r="P1755" i="3"/>
  <c r="R1755" i="3"/>
  <c r="E1756" i="3"/>
  <c r="H1756" i="3"/>
  <c r="J1756" i="3"/>
  <c r="L1756" i="3"/>
  <c r="D1756" i="3"/>
  <c r="N1756" i="3"/>
  <c r="O1756" i="3"/>
  <c r="P1756" i="3"/>
  <c r="R1756" i="3"/>
  <c r="E1757" i="3"/>
  <c r="H1757" i="3"/>
  <c r="J1757" i="3"/>
  <c r="L1757" i="3"/>
  <c r="D1757" i="3"/>
  <c r="N1757" i="3"/>
  <c r="O1757" i="3"/>
  <c r="P1757" i="3"/>
  <c r="R1757" i="3"/>
  <c r="E1758" i="3"/>
  <c r="H1758" i="3"/>
  <c r="J1758" i="3"/>
  <c r="L1758" i="3"/>
  <c r="D1758" i="3"/>
  <c r="N1758" i="3"/>
  <c r="O1758" i="3"/>
  <c r="P1758" i="3"/>
  <c r="R1758" i="3"/>
  <c r="E1759" i="3"/>
  <c r="H1759" i="3"/>
  <c r="J1759" i="3"/>
  <c r="L1759" i="3"/>
  <c r="D1759" i="3"/>
  <c r="N1759" i="3"/>
  <c r="O1759" i="3"/>
  <c r="P1759" i="3"/>
  <c r="R1759" i="3"/>
  <c r="E1760" i="3"/>
  <c r="H1760" i="3"/>
  <c r="J1760" i="3"/>
  <c r="L1760" i="3"/>
  <c r="D1760" i="3"/>
  <c r="N1760" i="3"/>
  <c r="O1760" i="3"/>
  <c r="P1760" i="3"/>
  <c r="R1760" i="3"/>
  <c r="E1761" i="3"/>
  <c r="H1761" i="3"/>
  <c r="J1761" i="3"/>
  <c r="L1761" i="3"/>
  <c r="D1761" i="3"/>
  <c r="N1761" i="3"/>
  <c r="O1761" i="3"/>
  <c r="P1761" i="3"/>
  <c r="R1761" i="3"/>
  <c r="E1762" i="3"/>
  <c r="H1762" i="3"/>
  <c r="J1762" i="3"/>
  <c r="L1762" i="3"/>
  <c r="D1762" i="3"/>
  <c r="N1762" i="3"/>
  <c r="O1762" i="3"/>
  <c r="P1762" i="3"/>
  <c r="R1762" i="3"/>
  <c r="E1763" i="3"/>
  <c r="H1763" i="3"/>
  <c r="J1763" i="3"/>
  <c r="L1763" i="3"/>
  <c r="D1763" i="3"/>
  <c r="N1763" i="3"/>
  <c r="O1763" i="3"/>
  <c r="P1763" i="3"/>
  <c r="R1763" i="3"/>
  <c r="E1764" i="3"/>
  <c r="H1764" i="3"/>
  <c r="J1764" i="3"/>
  <c r="L1764" i="3"/>
  <c r="D1764" i="3"/>
  <c r="N1764" i="3"/>
  <c r="O1764" i="3"/>
  <c r="P1764" i="3"/>
  <c r="R1764" i="3"/>
  <c r="E1765" i="3"/>
  <c r="H1765" i="3"/>
  <c r="J1765" i="3"/>
  <c r="L1765" i="3"/>
  <c r="D1765" i="3"/>
  <c r="N1765" i="3"/>
  <c r="O1765" i="3"/>
  <c r="P1765" i="3"/>
  <c r="R1765" i="3"/>
  <c r="E1766" i="3"/>
  <c r="H1766" i="3"/>
  <c r="J1766" i="3"/>
  <c r="L1766" i="3"/>
  <c r="D1766" i="3"/>
  <c r="N1766" i="3"/>
  <c r="O1766" i="3"/>
  <c r="P1766" i="3"/>
  <c r="R1766" i="3"/>
  <c r="E1767" i="3"/>
  <c r="H1767" i="3"/>
  <c r="J1767" i="3"/>
  <c r="L1767" i="3"/>
  <c r="D1767" i="3"/>
  <c r="N1767" i="3"/>
  <c r="O1767" i="3"/>
  <c r="P1767" i="3"/>
  <c r="R1767" i="3"/>
  <c r="E1768" i="3"/>
  <c r="H1768" i="3"/>
  <c r="J1768" i="3"/>
  <c r="L1768" i="3"/>
  <c r="D1768" i="3"/>
  <c r="N1768" i="3"/>
  <c r="O1768" i="3"/>
  <c r="P1768" i="3"/>
  <c r="R1768" i="3"/>
  <c r="E1769" i="3"/>
  <c r="H1769" i="3"/>
  <c r="J1769" i="3"/>
  <c r="L1769" i="3"/>
  <c r="D1769" i="3"/>
  <c r="N1769" i="3"/>
  <c r="O1769" i="3"/>
  <c r="P1769" i="3"/>
  <c r="R1769" i="3"/>
  <c r="E1770" i="3"/>
  <c r="H1770" i="3"/>
  <c r="J1770" i="3"/>
  <c r="L1770" i="3"/>
  <c r="D1770" i="3"/>
  <c r="N1770" i="3"/>
  <c r="O1770" i="3"/>
  <c r="P1770" i="3"/>
  <c r="R1770" i="3"/>
  <c r="E1771" i="3"/>
  <c r="H1771" i="3"/>
  <c r="J1771" i="3"/>
  <c r="L1771" i="3"/>
  <c r="D1771" i="3"/>
  <c r="N1771" i="3"/>
  <c r="O1771" i="3"/>
  <c r="P1771" i="3"/>
  <c r="R1771" i="3"/>
  <c r="E1772" i="3"/>
  <c r="H1772" i="3"/>
  <c r="J1772" i="3"/>
  <c r="L1772" i="3"/>
  <c r="D1772" i="3"/>
  <c r="N1772" i="3"/>
  <c r="O1772" i="3"/>
  <c r="P1772" i="3"/>
  <c r="R1772" i="3"/>
  <c r="E1773" i="3"/>
  <c r="H1773" i="3"/>
  <c r="J1773" i="3"/>
  <c r="L1773" i="3"/>
  <c r="D1773" i="3"/>
  <c r="N1773" i="3"/>
  <c r="O1773" i="3"/>
  <c r="P1773" i="3"/>
  <c r="R1773" i="3"/>
  <c r="E1774" i="3"/>
  <c r="H1774" i="3"/>
  <c r="J1774" i="3"/>
  <c r="L1774" i="3"/>
  <c r="D1774" i="3"/>
  <c r="N1774" i="3"/>
  <c r="O1774" i="3"/>
  <c r="P1774" i="3"/>
  <c r="R1774" i="3"/>
  <c r="E1775" i="3"/>
  <c r="H1775" i="3"/>
  <c r="J1775" i="3"/>
  <c r="L1775" i="3"/>
  <c r="D1775" i="3"/>
  <c r="N1775" i="3"/>
  <c r="O1775" i="3"/>
  <c r="P1775" i="3"/>
  <c r="R1775" i="3"/>
  <c r="E1776" i="3"/>
  <c r="H1776" i="3"/>
  <c r="J1776" i="3"/>
  <c r="L1776" i="3"/>
  <c r="D1776" i="3"/>
  <c r="N1776" i="3"/>
  <c r="O1776" i="3"/>
  <c r="P1776" i="3"/>
  <c r="R1776" i="3"/>
  <c r="E1777" i="3"/>
  <c r="H1777" i="3"/>
  <c r="J1777" i="3"/>
  <c r="L1777" i="3"/>
  <c r="D1777" i="3"/>
  <c r="N1777" i="3"/>
  <c r="O1777" i="3"/>
  <c r="P1777" i="3"/>
  <c r="R1777" i="3"/>
  <c r="E1778" i="3"/>
  <c r="H1778" i="3"/>
  <c r="J1778" i="3"/>
  <c r="L1778" i="3"/>
  <c r="D1778" i="3"/>
  <c r="N1778" i="3"/>
  <c r="O1778" i="3"/>
  <c r="P1778" i="3"/>
  <c r="R1778" i="3"/>
  <c r="E1779" i="3"/>
  <c r="H1779" i="3"/>
  <c r="J1779" i="3"/>
  <c r="L1779" i="3"/>
  <c r="D1779" i="3"/>
  <c r="N1779" i="3"/>
  <c r="O1779" i="3"/>
  <c r="P1779" i="3"/>
  <c r="R1779" i="3"/>
  <c r="E1780" i="3"/>
  <c r="H1780" i="3"/>
  <c r="J1780" i="3"/>
  <c r="L1780" i="3"/>
  <c r="D1780" i="3"/>
  <c r="N1780" i="3"/>
  <c r="O1780" i="3"/>
  <c r="P1780" i="3"/>
  <c r="R1780" i="3"/>
  <c r="E1781" i="3"/>
  <c r="H1781" i="3"/>
  <c r="J1781" i="3"/>
  <c r="L1781" i="3"/>
  <c r="D1781" i="3"/>
  <c r="N1781" i="3"/>
  <c r="O1781" i="3"/>
  <c r="P1781" i="3"/>
  <c r="R1781" i="3"/>
  <c r="E1782" i="3"/>
  <c r="H1782" i="3"/>
  <c r="J1782" i="3"/>
  <c r="L1782" i="3"/>
  <c r="D1782" i="3"/>
  <c r="N1782" i="3"/>
  <c r="O1782" i="3"/>
  <c r="P1782" i="3"/>
  <c r="R1782" i="3"/>
  <c r="E1783" i="3"/>
  <c r="H1783" i="3"/>
  <c r="J1783" i="3"/>
  <c r="L1783" i="3"/>
  <c r="D1783" i="3"/>
  <c r="N1783" i="3"/>
  <c r="O1783" i="3"/>
  <c r="P1783" i="3"/>
  <c r="R1783" i="3"/>
  <c r="E1784" i="3"/>
  <c r="H1784" i="3"/>
  <c r="J1784" i="3"/>
  <c r="L1784" i="3"/>
  <c r="D1784" i="3"/>
  <c r="N1784" i="3"/>
  <c r="O1784" i="3"/>
  <c r="P1784" i="3"/>
  <c r="R1784" i="3"/>
  <c r="E1785" i="3"/>
  <c r="H1785" i="3"/>
  <c r="J1785" i="3"/>
  <c r="L1785" i="3"/>
  <c r="D1785" i="3"/>
  <c r="N1785" i="3"/>
  <c r="O1785" i="3"/>
  <c r="P1785" i="3"/>
  <c r="R1785" i="3"/>
  <c r="E1786" i="3"/>
  <c r="H1786" i="3"/>
  <c r="J1786" i="3"/>
  <c r="L1786" i="3"/>
  <c r="D1786" i="3"/>
  <c r="N1786" i="3"/>
  <c r="O1786" i="3"/>
  <c r="P1786" i="3"/>
  <c r="R1786" i="3"/>
  <c r="E1787" i="3"/>
  <c r="H1787" i="3"/>
  <c r="J1787" i="3"/>
  <c r="L1787" i="3"/>
  <c r="D1787" i="3"/>
  <c r="N1787" i="3"/>
  <c r="O1787" i="3"/>
  <c r="P1787" i="3"/>
  <c r="R1787" i="3"/>
  <c r="E1788" i="3"/>
  <c r="H1788" i="3"/>
  <c r="J1788" i="3"/>
  <c r="L1788" i="3"/>
  <c r="D1788" i="3"/>
  <c r="N1788" i="3"/>
  <c r="O1788" i="3"/>
  <c r="P1788" i="3"/>
  <c r="R1788" i="3"/>
  <c r="E1789" i="3"/>
  <c r="H1789" i="3"/>
  <c r="J1789" i="3"/>
  <c r="L1789" i="3"/>
  <c r="D1789" i="3"/>
  <c r="N1789" i="3"/>
  <c r="O1789" i="3"/>
  <c r="P1789" i="3"/>
  <c r="R1789" i="3"/>
  <c r="E1790" i="3"/>
  <c r="H1790" i="3"/>
  <c r="J1790" i="3"/>
  <c r="L1790" i="3"/>
  <c r="D1790" i="3"/>
  <c r="N1790" i="3"/>
  <c r="O1790" i="3"/>
  <c r="P1790" i="3"/>
  <c r="R1790" i="3"/>
  <c r="E1791" i="3"/>
  <c r="H1791" i="3"/>
  <c r="J1791" i="3"/>
  <c r="L1791" i="3"/>
  <c r="D1791" i="3"/>
  <c r="N1791" i="3"/>
  <c r="O1791" i="3"/>
  <c r="P1791" i="3"/>
  <c r="R1791" i="3"/>
  <c r="E1792" i="3"/>
  <c r="H1792" i="3"/>
  <c r="J1792" i="3"/>
  <c r="L1792" i="3"/>
  <c r="D1792" i="3"/>
  <c r="N1792" i="3"/>
  <c r="O1792" i="3"/>
  <c r="P1792" i="3"/>
  <c r="R1792" i="3"/>
  <c r="E1793" i="3"/>
  <c r="H1793" i="3"/>
  <c r="J1793" i="3"/>
  <c r="L1793" i="3"/>
  <c r="D1793" i="3"/>
  <c r="N1793" i="3"/>
  <c r="O1793" i="3"/>
  <c r="P1793" i="3"/>
  <c r="R1793" i="3"/>
  <c r="E1794" i="3"/>
  <c r="H1794" i="3"/>
  <c r="J1794" i="3"/>
  <c r="L1794" i="3"/>
  <c r="D1794" i="3"/>
  <c r="N1794" i="3"/>
  <c r="O1794" i="3"/>
  <c r="P1794" i="3"/>
  <c r="R1794" i="3"/>
  <c r="E1795" i="3"/>
  <c r="H1795" i="3"/>
  <c r="J1795" i="3"/>
  <c r="L1795" i="3"/>
  <c r="D1795" i="3"/>
  <c r="N1795" i="3"/>
  <c r="O1795" i="3"/>
  <c r="P1795" i="3"/>
  <c r="R1795" i="3"/>
  <c r="E1796" i="3"/>
  <c r="H1796" i="3"/>
  <c r="J1796" i="3"/>
  <c r="L1796" i="3"/>
  <c r="D1796" i="3"/>
  <c r="N1796" i="3"/>
  <c r="O1796" i="3"/>
  <c r="P1796" i="3"/>
  <c r="R1796" i="3"/>
  <c r="E1797" i="3"/>
  <c r="H1797" i="3"/>
  <c r="J1797" i="3"/>
  <c r="L1797" i="3"/>
  <c r="D1797" i="3"/>
  <c r="N1797" i="3"/>
  <c r="O1797" i="3"/>
  <c r="P1797" i="3"/>
  <c r="R1797" i="3"/>
  <c r="E1798" i="3"/>
  <c r="H1798" i="3"/>
  <c r="J1798" i="3"/>
  <c r="L1798" i="3"/>
  <c r="D1798" i="3"/>
  <c r="N1798" i="3"/>
  <c r="O1798" i="3"/>
  <c r="P1798" i="3"/>
  <c r="R1798" i="3"/>
  <c r="E1799" i="3"/>
  <c r="H1799" i="3"/>
  <c r="J1799" i="3"/>
  <c r="L1799" i="3"/>
  <c r="D1799" i="3"/>
  <c r="N1799" i="3"/>
  <c r="O1799" i="3"/>
  <c r="P1799" i="3"/>
  <c r="R1799" i="3"/>
  <c r="E1800" i="3"/>
  <c r="H1800" i="3"/>
  <c r="J1800" i="3"/>
  <c r="L1800" i="3"/>
  <c r="D1800" i="3"/>
  <c r="N1800" i="3"/>
  <c r="O1800" i="3"/>
  <c r="P1800" i="3"/>
  <c r="R1800" i="3"/>
  <c r="E1801" i="3"/>
  <c r="H1801" i="3"/>
  <c r="J1801" i="3"/>
  <c r="L1801" i="3"/>
  <c r="D1801" i="3"/>
  <c r="N1801" i="3"/>
  <c r="O1801" i="3"/>
  <c r="P1801" i="3"/>
  <c r="R1801" i="3"/>
  <c r="E1802" i="3"/>
  <c r="H1802" i="3"/>
  <c r="J1802" i="3"/>
  <c r="L1802" i="3"/>
  <c r="D1802" i="3"/>
  <c r="N1802" i="3"/>
  <c r="O1802" i="3"/>
  <c r="P1802" i="3"/>
  <c r="R1802" i="3"/>
  <c r="E1803" i="3"/>
  <c r="H1803" i="3"/>
  <c r="J1803" i="3"/>
  <c r="L1803" i="3"/>
  <c r="D1803" i="3"/>
  <c r="N1803" i="3"/>
  <c r="O1803" i="3"/>
  <c r="P1803" i="3"/>
  <c r="R1803" i="3"/>
  <c r="E1804" i="3"/>
  <c r="H1804" i="3"/>
  <c r="J1804" i="3"/>
  <c r="L1804" i="3"/>
  <c r="D1804" i="3"/>
  <c r="N1804" i="3"/>
  <c r="O1804" i="3"/>
  <c r="P1804" i="3"/>
  <c r="R1804" i="3"/>
  <c r="E1805" i="3"/>
  <c r="H1805" i="3"/>
  <c r="J1805" i="3"/>
  <c r="L1805" i="3"/>
  <c r="D1805" i="3"/>
  <c r="N1805" i="3"/>
  <c r="O1805" i="3"/>
  <c r="P1805" i="3"/>
  <c r="R1805" i="3"/>
  <c r="E1806" i="3"/>
  <c r="H1806" i="3"/>
  <c r="J1806" i="3"/>
  <c r="L1806" i="3"/>
  <c r="D1806" i="3"/>
  <c r="N1806" i="3"/>
  <c r="O1806" i="3"/>
  <c r="P1806" i="3"/>
  <c r="R1806" i="3"/>
  <c r="E1807" i="3"/>
  <c r="H1807" i="3"/>
  <c r="J1807" i="3"/>
  <c r="L1807" i="3"/>
  <c r="D1807" i="3"/>
  <c r="N1807" i="3"/>
  <c r="O1807" i="3"/>
  <c r="P1807" i="3"/>
  <c r="R1807" i="3"/>
  <c r="E1808" i="3"/>
  <c r="H1808" i="3"/>
  <c r="J1808" i="3"/>
  <c r="L1808" i="3"/>
  <c r="D1808" i="3"/>
  <c r="N1808" i="3"/>
  <c r="O1808" i="3"/>
  <c r="P1808" i="3"/>
  <c r="R1808" i="3"/>
  <c r="E1809" i="3"/>
  <c r="H1809" i="3"/>
  <c r="J1809" i="3"/>
  <c r="L1809" i="3"/>
  <c r="D1809" i="3"/>
  <c r="N1809" i="3"/>
  <c r="O1809" i="3"/>
  <c r="P1809" i="3"/>
  <c r="R1809" i="3"/>
  <c r="E1810" i="3"/>
  <c r="H1810" i="3"/>
  <c r="J1810" i="3"/>
  <c r="L1810" i="3"/>
  <c r="D1810" i="3"/>
  <c r="N1810" i="3"/>
  <c r="O1810" i="3"/>
  <c r="P1810" i="3"/>
  <c r="R1810" i="3"/>
  <c r="E1811" i="3"/>
  <c r="H1811" i="3"/>
  <c r="J1811" i="3"/>
  <c r="L1811" i="3"/>
  <c r="D1811" i="3"/>
  <c r="N1811" i="3"/>
  <c r="O1811" i="3"/>
  <c r="P1811" i="3"/>
  <c r="R1811" i="3"/>
  <c r="E1812" i="3"/>
  <c r="H1812" i="3"/>
  <c r="J1812" i="3"/>
  <c r="L1812" i="3"/>
  <c r="D1812" i="3"/>
  <c r="N1812" i="3"/>
  <c r="O1812" i="3"/>
  <c r="P1812" i="3"/>
  <c r="R1812" i="3"/>
  <c r="E1813" i="3"/>
  <c r="H1813" i="3"/>
  <c r="J1813" i="3"/>
  <c r="L1813" i="3"/>
  <c r="D1813" i="3"/>
  <c r="N1813" i="3"/>
  <c r="O1813" i="3"/>
  <c r="P1813" i="3"/>
  <c r="R1813" i="3"/>
  <c r="E1814" i="3"/>
  <c r="H1814" i="3"/>
  <c r="J1814" i="3"/>
  <c r="L1814" i="3"/>
  <c r="D1814" i="3"/>
  <c r="N1814" i="3"/>
  <c r="O1814" i="3"/>
  <c r="P1814" i="3"/>
  <c r="R1814" i="3"/>
  <c r="E1815" i="3"/>
  <c r="H1815" i="3"/>
  <c r="J1815" i="3"/>
  <c r="L1815" i="3"/>
  <c r="D1815" i="3"/>
  <c r="N1815" i="3"/>
  <c r="O1815" i="3"/>
  <c r="P1815" i="3"/>
  <c r="R1815" i="3"/>
  <c r="E1816" i="3"/>
  <c r="H1816" i="3"/>
  <c r="J1816" i="3"/>
  <c r="L1816" i="3"/>
  <c r="D1816" i="3"/>
  <c r="N1816" i="3"/>
  <c r="O1816" i="3"/>
  <c r="P1816" i="3"/>
  <c r="R1816" i="3"/>
  <c r="E1817" i="3"/>
  <c r="H1817" i="3"/>
  <c r="J1817" i="3"/>
  <c r="L1817" i="3"/>
  <c r="D1817" i="3"/>
  <c r="N1817" i="3"/>
  <c r="O1817" i="3"/>
  <c r="P1817" i="3"/>
  <c r="R1817" i="3"/>
  <c r="E1818" i="3"/>
  <c r="H1818" i="3"/>
  <c r="J1818" i="3"/>
  <c r="L1818" i="3"/>
  <c r="D1818" i="3"/>
  <c r="N1818" i="3"/>
  <c r="O1818" i="3"/>
  <c r="P1818" i="3"/>
  <c r="R1818" i="3"/>
  <c r="E1819" i="3"/>
  <c r="H1819" i="3"/>
  <c r="J1819" i="3"/>
  <c r="L1819" i="3"/>
  <c r="D1819" i="3"/>
  <c r="N1819" i="3"/>
  <c r="O1819" i="3"/>
  <c r="P1819" i="3"/>
  <c r="R1819" i="3"/>
  <c r="E1820" i="3"/>
  <c r="H1820" i="3"/>
  <c r="J1820" i="3"/>
  <c r="L1820" i="3"/>
  <c r="D1820" i="3"/>
  <c r="N1820" i="3"/>
  <c r="O1820" i="3"/>
  <c r="P1820" i="3"/>
  <c r="R1820" i="3"/>
  <c r="E1821" i="3"/>
  <c r="H1821" i="3"/>
  <c r="J1821" i="3"/>
  <c r="L1821" i="3"/>
  <c r="D1821" i="3"/>
  <c r="N1821" i="3"/>
  <c r="O1821" i="3"/>
  <c r="P1821" i="3"/>
  <c r="R1821" i="3"/>
  <c r="E1822" i="3"/>
  <c r="H1822" i="3"/>
  <c r="J1822" i="3"/>
  <c r="L1822" i="3"/>
  <c r="D1822" i="3"/>
  <c r="N1822" i="3"/>
  <c r="O1822" i="3"/>
  <c r="P1822" i="3"/>
  <c r="R1822" i="3"/>
  <c r="E1823" i="3"/>
  <c r="H1823" i="3"/>
  <c r="J1823" i="3"/>
  <c r="L1823" i="3"/>
  <c r="D1823" i="3"/>
  <c r="N1823" i="3"/>
  <c r="O1823" i="3"/>
  <c r="P1823" i="3"/>
  <c r="R1823" i="3"/>
  <c r="E1824" i="3"/>
  <c r="H1824" i="3"/>
  <c r="J1824" i="3"/>
  <c r="L1824" i="3"/>
  <c r="D1824" i="3"/>
  <c r="N1824" i="3"/>
  <c r="O1824" i="3"/>
  <c r="P1824" i="3"/>
  <c r="R1824" i="3"/>
  <c r="E1825" i="3"/>
  <c r="H1825" i="3"/>
  <c r="J1825" i="3"/>
  <c r="L1825" i="3"/>
  <c r="D1825" i="3"/>
  <c r="N1825" i="3"/>
  <c r="O1825" i="3"/>
  <c r="P1825" i="3"/>
  <c r="R1825" i="3"/>
  <c r="E1826" i="3"/>
  <c r="H1826" i="3"/>
  <c r="J1826" i="3"/>
  <c r="L1826" i="3"/>
  <c r="D1826" i="3"/>
  <c r="N1826" i="3"/>
  <c r="O1826" i="3"/>
  <c r="P1826" i="3"/>
  <c r="R1826" i="3"/>
  <c r="E1827" i="3"/>
  <c r="H1827" i="3"/>
  <c r="J1827" i="3"/>
  <c r="L1827" i="3"/>
  <c r="D1827" i="3"/>
  <c r="N1827" i="3"/>
  <c r="O1827" i="3"/>
  <c r="P1827" i="3"/>
  <c r="R1827" i="3"/>
  <c r="E1828" i="3"/>
  <c r="H1828" i="3"/>
  <c r="J1828" i="3"/>
  <c r="L1828" i="3"/>
  <c r="D1828" i="3"/>
  <c r="N1828" i="3"/>
  <c r="O1828" i="3"/>
  <c r="P1828" i="3"/>
  <c r="R1828" i="3"/>
  <c r="E1829" i="3"/>
  <c r="H1829" i="3"/>
  <c r="J1829" i="3"/>
  <c r="L1829" i="3"/>
  <c r="D1829" i="3"/>
  <c r="N1829" i="3"/>
  <c r="O1829" i="3"/>
  <c r="P1829" i="3"/>
  <c r="R1829" i="3"/>
  <c r="E1830" i="3"/>
  <c r="H1830" i="3"/>
  <c r="J1830" i="3"/>
  <c r="L1830" i="3"/>
  <c r="D1830" i="3"/>
  <c r="N1830" i="3"/>
  <c r="O1830" i="3"/>
  <c r="P1830" i="3"/>
  <c r="R1830" i="3"/>
  <c r="E1831" i="3"/>
  <c r="H1831" i="3"/>
  <c r="J1831" i="3"/>
  <c r="L1831" i="3"/>
  <c r="D1831" i="3"/>
  <c r="N1831" i="3"/>
  <c r="O1831" i="3"/>
  <c r="P1831" i="3"/>
  <c r="R1831" i="3"/>
  <c r="E1832" i="3"/>
  <c r="H1832" i="3"/>
  <c r="J1832" i="3"/>
  <c r="L1832" i="3"/>
  <c r="D1832" i="3"/>
  <c r="N1832" i="3"/>
  <c r="O1832" i="3"/>
  <c r="P1832" i="3"/>
  <c r="R1832" i="3"/>
  <c r="E1833" i="3"/>
  <c r="H1833" i="3"/>
  <c r="J1833" i="3"/>
  <c r="L1833" i="3"/>
  <c r="D1833" i="3"/>
  <c r="N1833" i="3"/>
  <c r="O1833" i="3"/>
  <c r="P1833" i="3"/>
  <c r="R1833" i="3"/>
  <c r="E1834" i="3"/>
  <c r="H1834" i="3"/>
  <c r="J1834" i="3"/>
  <c r="L1834" i="3"/>
  <c r="D1834" i="3"/>
  <c r="N1834" i="3"/>
  <c r="O1834" i="3"/>
  <c r="P1834" i="3"/>
  <c r="R1834" i="3"/>
  <c r="E1835" i="3"/>
  <c r="H1835" i="3"/>
  <c r="J1835" i="3"/>
  <c r="L1835" i="3"/>
  <c r="D1835" i="3"/>
  <c r="N1835" i="3"/>
  <c r="O1835" i="3"/>
  <c r="P1835" i="3"/>
  <c r="R1835" i="3"/>
  <c r="E1836" i="3"/>
  <c r="H1836" i="3"/>
  <c r="J1836" i="3"/>
  <c r="L1836" i="3"/>
  <c r="D1836" i="3"/>
  <c r="N1836" i="3"/>
  <c r="O1836" i="3"/>
  <c r="P1836" i="3"/>
  <c r="R1836" i="3"/>
  <c r="E1837" i="3"/>
  <c r="H1837" i="3"/>
  <c r="J1837" i="3"/>
  <c r="L1837" i="3"/>
  <c r="D1837" i="3"/>
  <c r="N1837" i="3"/>
  <c r="O1837" i="3"/>
  <c r="P1837" i="3"/>
  <c r="R1837" i="3"/>
  <c r="E1838" i="3"/>
  <c r="H1838" i="3"/>
  <c r="J1838" i="3"/>
  <c r="L1838" i="3"/>
  <c r="D1838" i="3"/>
  <c r="N1838" i="3"/>
  <c r="O1838" i="3"/>
  <c r="P1838" i="3"/>
  <c r="R1838" i="3"/>
  <c r="E1839" i="3"/>
  <c r="H1839" i="3"/>
  <c r="J1839" i="3"/>
  <c r="L1839" i="3"/>
  <c r="D1839" i="3"/>
  <c r="N1839" i="3"/>
  <c r="O1839" i="3"/>
  <c r="P1839" i="3"/>
  <c r="R1839" i="3"/>
  <c r="E1840" i="3"/>
  <c r="H1840" i="3"/>
  <c r="J1840" i="3"/>
  <c r="L1840" i="3"/>
  <c r="D1840" i="3"/>
  <c r="N1840" i="3"/>
  <c r="O1840" i="3"/>
  <c r="P1840" i="3"/>
  <c r="R1840" i="3"/>
  <c r="E1841" i="3"/>
  <c r="H1841" i="3"/>
  <c r="J1841" i="3"/>
  <c r="L1841" i="3"/>
  <c r="D1841" i="3"/>
  <c r="N1841" i="3"/>
  <c r="O1841" i="3"/>
  <c r="P1841" i="3"/>
  <c r="R1841" i="3"/>
  <c r="E1842" i="3"/>
  <c r="H1842" i="3"/>
  <c r="J1842" i="3"/>
  <c r="L1842" i="3"/>
  <c r="D1842" i="3"/>
  <c r="N1842" i="3"/>
  <c r="O1842" i="3"/>
  <c r="P1842" i="3"/>
  <c r="R1842" i="3"/>
  <c r="E1843" i="3"/>
  <c r="H1843" i="3"/>
  <c r="J1843" i="3"/>
  <c r="L1843" i="3"/>
  <c r="D1843" i="3"/>
  <c r="N1843" i="3"/>
  <c r="O1843" i="3"/>
  <c r="P1843" i="3"/>
  <c r="R1843" i="3"/>
  <c r="E1844" i="3"/>
  <c r="H1844" i="3"/>
  <c r="J1844" i="3"/>
  <c r="L1844" i="3"/>
  <c r="D1844" i="3"/>
  <c r="N1844" i="3"/>
  <c r="O1844" i="3"/>
  <c r="P1844" i="3"/>
  <c r="R1844" i="3"/>
  <c r="E1845" i="3"/>
  <c r="H1845" i="3"/>
  <c r="J1845" i="3"/>
  <c r="L1845" i="3"/>
  <c r="D1845" i="3"/>
  <c r="N1845" i="3"/>
  <c r="O1845" i="3"/>
  <c r="P1845" i="3"/>
  <c r="R1845" i="3"/>
  <c r="E1846" i="3"/>
  <c r="H1846" i="3"/>
  <c r="J1846" i="3"/>
  <c r="L1846" i="3"/>
  <c r="D1846" i="3"/>
  <c r="N1846" i="3"/>
  <c r="O1846" i="3"/>
  <c r="P1846" i="3"/>
  <c r="R1846" i="3"/>
  <c r="E1847" i="3"/>
  <c r="H1847" i="3"/>
  <c r="J1847" i="3"/>
  <c r="L1847" i="3"/>
  <c r="D1847" i="3"/>
  <c r="N1847" i="3"/>
  <c r="O1847" i="3"/>
  <c r="P1847" i="3"/>
  <c r="R1847" i="3"/>
  <c r="E1848" i="3"/>
  <c r="H1848" i="3"/>
  <c r="J1848" i="3"/>
  <c r="L1848" i="3"/>
  <c r="D1848" i="3"/>
  <c r="N1848" i="3"/>
  <c r="O1848" i="3"/>
  <c r="P1848" i="3"/>
  <c r="R1848" i="3"/>
  <c r="E1849" i="3"/>
  <c r="H1849" i="3"/>
  <c r="J1849" i="3"/>
  <c r="L1849" i="3"/>
  <c r="D1849" i="3"/>
  <c r="N1849" i="3"/>
  <c r="O1849" i="3"/>
  <c r="P1849" i="3"/>
  <c r="R1849" i="3"/>
  <c r="E1850" i="3"/>
  <c r="H1850" i="3"/>
  <c r="J1850" i="3"/>
  <c r="L1850" i="3"/>
  <c r="D1850" i="3"/>
  <c r="N1850" i="3"/>
  <c r="O1850" i="3"/>
  <c r="P1850" i="3"/>
  <c r="R1850" i="3"/>
  <c r="E1851" i="3"/>
  <c r="H1851" i="3"/>
  <c r="J1851" i="3"/>
  <c r="L1851" i="3"/>
  <c r="D1851" i="3"/>
  <c r="N1851" i="3"/>
  <c r="O1851" i="3"/>
  <c r="P1851" i="3"/>
  <c r="R1851" i="3"/>
  <c r="E1852" i="3"/>
  <c r="H1852" i="3"/>
  <c r="J1852" i="3"/>
  <c r="L1852" i="3"/>
  <c r="D1852" i="3"/>
  <c r="N1852" i="3"/>
  <c r="O1852" i="3"/>
  <c r="P1852" i="3"/>
  <c r="R1852" i="3"/>
  <c r="E1853" i="3"/>
  <c r="H1853" i="3"/>
  <c r="J1853" i="3"/>
  <c r="L1853" i="3"/>
  <c r="D1853" i="3"/>
  <c r="N1853" i="3"/>
  <c r="O1853" i="3"/>
  <c r="P1853" i="3"/>
  <c r="R1853" i="3"/>
  <c r="E1854" i="3"/>
  <c r="H1854" i="3"/>
  <c r="J1854" i="3"/>
  <c r="L1854" i="3"/>
  <c r="D1854" i="3"/>
  <c r="N1854" i="3"/>
  <c r="O1854" i="3"/>
  <c r="P1854" i="3"/>
  <c r="R1854" i="3"/>
  <c r="E1855" i="3"/>
  <c r="H1855" i="3"/>
  <c r="J1855" i="3"/>
  <c r="L1855" i="3"/>
  <c r="D1855" i="3"/>
  <c r="N1855" i="3"/>
  <c r="O1855" i="3"/>
  <c r="P1855" i="3"/>
  <c r="R1855" i="3"/>
  <c r="E1856" i="3"/>
  <c r="H1856" i="3"/>
  <c r="J1856" i="3"/>
  <c r="L1856" i="3"/>
  <c r="D1856" i="3"/>
  <c r="N1856" i="3"/>
  <c r="O1856" i="3"/>
  <c r="P1856" i="3"/>
  <c r="R1856" i="3"/>
  <c r="E1857" i="3"/>
  <c r="H1857" i="3"/>
  <c r="J1857" i="3"/>
  <c r="L1857" i="3"/>
  <c r="D1857" i="3"/>
  <c r="N1857" i="3"/>
  <c r="O1857" i="3"/>
  <c r="P1857" i="3"/>
  <c r="R1857" i="3"/>
  <c r="E1858" i="3"/>
  <c r="H1858" i="3"/>
  <c r="J1858" i="3"/>
  <c r="L1858" i="3"/>
  <c r="D1858" i="3"/>
  <c r="N1858" i="3"/>
  <c r="O1858" i="3"/>
  <c r="P1858" i="3"/>
  <c r="R1858" i="3"/>
  <c r="E1859" i="3"/>
  <c r="H1859" i="3"/>
  <c r="J1859" i="3"/>
  <c r="L1859" i="3"/>
  <c r="D1859" i="3"/>
  <c r="N1859" i="3"/>
  <c r="O1859" i="3"/>
  <c r="P1859" i="3"/>
  <c r="R1859" i="3"/>
  <c r="E1860" i="3"/>
  <c r="H1860" i="3"/>
  <c r="J1860" i="3"/>
  <c r="L1860" i="3"/>
  <c r="D1860" i="3"/>
  <c r="N1860" i="3"/>
  <c r="O1860" i="3"/>
  <c r="P1860" i="3"/>
  <c r="R1860" i="3"/>
  <c r="E1861" i="3"/>
  <c r="H1861" i="3"/>
  <c r="J1861" i="3"/>
  <c r="L1861" i="3"/>
  <c r="D1861" i="3"/>
  <c r="N1861" i="3"/>
  <c r="O1861" i="3"/>
  <c r="P1861" i="3"/>
  <c r="R1861" i="3"/>
  <c r="E1862" i="3"/>
  <c r="H1862" i="3"/>
  <c r="J1862" i="3"/>
  <c r="L1862" i="3"/>
  <c r="D1862" i="3"/>
  <c r="N1862" i="3"/>
  <c r="O1862" i="3"/>
  <c r="P1862" i="3"/>
  <c r="R1862" i="3"/>
  <c r="E1863" i="3"/>
  <c r="H1863" i="3"/>
  <c r="J1863" i="3"/>
  <c r="L1863" i="3"/>
  <c r="D1863" i="3"/>
  <c r="N1863" i="3"/>
  <c r="O1863" i="3"/>
  <c r="P1863" i="3"/>
  <c r="R1863" i="3"/>
  <c r="E1864" i="3"/>
  <c r="H1864" i="3"/>
  <c r="J1864" i="3"/>
  <c r="L1864" i="3"/>
  <c r="D1864" i="3"/>
  <c r="N1864" i="3"/>
  <c r="O1864" i="3"/>
  <c r="P1864" i="3"/>
  <c r="R1864" i="3"/>
  <c r="E1865" i="3"/>
  <c r="H1865" i="3"/>
  <c r="J1865" i="3"/>
  <c r="L1865" i="3"/>
  <c r="D1865" i="3"/>
  <c r="N1865" i="3"/>
  <c r="O1865" i="3"/>
  <c r="P1865" i="3"/>
  <c r="R1865" i="3"/>
  <c r="E1866" i="3"/>
  <c r="H1866" i="3"/>
  <c r="J1866" i="3"/>
  <c r="L1866" i="3"/>
  <c r="D1866" i="3"/>
  <c r="N1866" i="3"/>
  <c r="O1866" i="3"/>
  <c r="P1866" i="3"/>
  <c r="R1866" i="3"/>
  <c r="E1867" i="3"/>
  <c r="H1867" i="3"/>
  <c r="J1867" i="3"/>
  <c r="L1867" i="3"/>
  <c r="D1867" i="3"/>
  <c r="N1867" i="3"/>
  <c r="O1867" i="3"/>
  <c r="P1867" i="3"/>
  <c r="R1867" i="3"/>
  <c r="E1868" i="3"/>
  <c r="H1868" i="3"/>
  <c r="J1868" i="3"/>
  <c r="L1868" i="3"/>
  <c r="D1868" i="3"/>
  <c r="N1868" i="3"/>
  <c r="O1868" i="3"/>
  <c r="P1868" i="3"/>
  <c r="R1868" i="3"/>
  <c r="E1869" i="3"/>
  <c r="H1869" i="3"/>
  <c r="J1869" i="3"/>
  <c r="L1869" i="3"/>
  <c r="D1869" i="3"/>
  <c r="N1869" i="3"/>
  <c r="O1869" i="3"/>
  <c r="P1869" i="3"/>
  <c r="R1869" i="3"/>
  <c r="E1870" i="3"/>
  <c r="H1870" i="3"/>
  <c r="J1870" i="3"/>
  <c r="L1870" i="3"/>
  <c r="D1870" i="3"/>
  <c r="N1870" i="3"/>
  <c r="O1870" i="3"/>
  <c r="P1870" i="3"/>
  <c r="R1870" i="3"/>
  <c r="E1871" i="3"/>
  <c r="H1871" i="3"/>
  <c r="J1871" i="3"/>
  <c r="L1871" i="3"/>
  <c r="D1871" i="3"/>
  <c r="N1871" i="3"/>
  <c r="O1871" i="3"/>
  <c r="P1871" i="3"/>
  <c r="R1871" i="3"/>
  <c r="E1872" i="3"/>
  <c r="H1872" i="3"/>
  <c r="J1872" i="3"/>
  <c r="L1872" i="3"/>
  <c r="D1872" i="3"/>
  <c r="N1872" i="3"/>
  <c r="O1872" i="3"/>
  <c r="P1872" i="3"/>
  <c r="R1872" i="3"/>
  <c r="E1873" i="3"/>
  <c r="H1873" i="3"/>
  <c r="J1873" i="3"/>
  <c r="L1873" i="3"/>
  <c r="D1873" i="3"/>
  <c r="N1873" i="3"/>
  <c r="O1873" i="3"/>
  <c r="P1873" i="3"/>
  <c r="R1873" i="3"/>
  <c r="E1874" i="3"/>
  <c r="H1874" i="3"/>
  <c r="J1874" i="3"/>
  <c r="L1874" i="3"/>
  <c r="D1874" i="3"/>
  <c r="N1874" i="3"/>
  <c r="O1874" i="3"/>
  <c r="P1874" i="3"/>
  <c r="R1874" i="3"/>
  <c r="E1875" i="3"/>
  <c r="H1875" i="3"/>
  <c r="J1875" i="3"/>
  <c r="L1875" i="3"/>
  <c r="D1875" i="3"/>
  <c r="N1875" i="3"/>
  <c r="O1875" i="3"/>
  <c r="P1875" i="3"/>
  <c r="R1875" i="3"/>
  <c r="E1876" i="3"/>
  <c r="H1876" i="3"/>
  <c r="J1876" i="3"/>
  <c r="L1876" i="3"/>
  <c r="D1876" i="3"/>
  <c r="N1876" i="3"/>
  <c r="O1876" i="3"/>
  <c r="P1876" i="3"/>
  <c r="R1876" i="3"/>
  <c r="E1877" i="3"/>
  <c r="H1877" i="3"/>
  <c r="J1877" i="3"/>
  <c r="L1877" i="3"/>
  <c r="D1877" i="3"/>
  <c r="N1877" i="3"/>
  <c r="O1877" i="3"/>
  <c r="P1877" i="3"/>
  <c r="R1877" i="3"/>
  <c r="E1878" i="3"/>
  <c r="H1878" i="3"/>
  <c r="J1878" i="3"/>
  <c r="L1878" i="3"/>
  <c r="D1878" i="3"/>
  <c r="N1878" i="3"/>
  <c r="O1878" i="3"/>
  <c r="P1878" i="3"/>
  <c r="R1878" i="3"/>
  <c r="E1879" i="3"/>
  <c r="H1879" i="3"/>
  <c r="J1879" i="3"/>
  <c r="L1879" i="3"/>
  <c r="D1879" i="3"/>
  <c r="N1879" i="3"/>
  <c r="O1879" i="3"/>
  <c r="P1879" i="3"/>
  <c r="R1879" i="3"/>
  <c r="E1880" i="3"/>
  <c r="H1880" i="3"/>
  <c r="J1880" i="3"/>
  <c r="L1880" i="3"/>
  <c r="D1880" i="3"/>
  <c r="N1880" i="3"/>
  <c r="O1880" i="3"/>
  <c r="P1880" i="3"/>
  <c r="R1880" i="3"/>
  <c r="E1881" i="3"/>
  <c r="H1881" i="3"/>
  <c r="J1881" i="3"/>
  <c r="L1881" i="3"/>
  <c r="D1881" i="3"/>
  <c r="N1881" i="3"/>
  <c r="O1881" i="3"/>
  <c r="P1881" i="3"/>
  <c r="R1881" i="3"/>
  <c r="E1882" i="3"/>
  <c r="H1882" i="3"/>
  <c r="J1882" i="3"/>
  <c r="L1882" i="3"/>
  <c r="D1882" i="3"/>
  <c r="N1882" i="3"/>
  <c r="O1882" i="3"/>
  <c r="P1882" i="3"/>
  <c r="R1882" i="3"/>
  <c r="E1883" i="3"/>
  <c r="H1883" i="3"/>
  <c r="J1883" i="3"/>
  <c r="L1883" i="3"/>
  <c r="D1883" i="3"/>
  <c r="N1883" i="3"/>
  <c r="O1883" i="3"/>
  <c r="P1883" i="3"/>
  <c r="R1883" i="3"/>
  <c r="E1884" i="3"/>
  <c r="H1884" i="3"/>
  <c r="J1884" i="3"/>
  <c r="L1884" i="3"/>
  <c r="D1884" i="3"/>
  <c r="N1884" i="3"/>
  <c r="O1884" i="3"/>
  <c r="P1884" i="3"/>
  <c r="R1884" i="3"/>
  <c r="E1885" i="3"/>
  <c r="H1885" i="3"/>
  <c r="J1885" i="3"/>
  <c r="L1885" i="3"/>
  <c r="D1885" i="3"/>
  <c r="N1885" i="3"/>
  <c r="O1885" i="3"/>
  <c r="P1885" i="3"/>
  <c r="R1885" i="3"/>
  <c r="E1886" i="3"/>
  <c r="H1886" i="3"/>
  <c r="J1886" i="3"/>
  <c r="L1886" i="3"/>
  <c r="D1886" i="3"/>
  <c r="N1886" i="3"/>
  <c r="O1886" i="3"/>
  <c r="P1886" i="3"/>
  <c r="R1886" i="3"/>
  <c r="E1887" i="3"/>
  <c r="H1887" i="3"/>
  <c r="J1887" i="3"/>
  <c r="L1887" i="3"/>
  <c r="D1887" i="3"/>
  <c r="N1887" i="3"/>
  <c r="O1887" i="3"/>
  <c r="P1887" i="3"/>
  <c r="R1887" i="3"/>
  <c r="E1888" i="3"/>
  <c r="H1888" i="3"/>
  <c r="J1888" i="3"/>
  <c r="L1888" i="3"/>
  <c r="D1888" i="3"/>
  <c r="N1888" i="3"/>
  <c r="O1888" i="3"/>
  <c r="P1888" i="3"/>
  <c r="R1888" i="3"/>
  <c r="E1889" i="3"/>
  <c r="H1889" i="3"/>
  <c r="J1889" i="3"/>
  <c r="L1889" i="3"/>
  <c r="D1889" i="3"/>
  <c r="N1889" i="3"/>
  <c r="O1889" i="3"/>
  <c r="P1889" i="3"/>
  <c r="R1889" i="3"/>
  <c r="E1890" i="3"/>
  <c r="H1890" i="3"/>
  <c r="J1890" i="3"/>
  <c r="L1890" i="3"/>
  <c r="D1890" i="3"/>
  <c r="N1890" i="3"/>
  <c r="O1890" i="3"/>
  <c r="P1890" i="3"/>
  <c r="R1890" i="3"/>
  <c r="E1891" i="3"/>
  <c r="H1891" i="3"/>
  <c r="J1891" i="3"/>
  <c r="L1891" i="3"/>
  <c r="D1891" i="3"/>
  <c r="N1891" i="3"/>
  <c r="O1891" i="3"/>
  <c r="P1891" i="3"/>
  <c r="R1891" i="3"/>
  <c r="E1892" i="3"/>
  <c r="H1892" i="3"/>
  <c r="J1892" i="3"/>
  <c r="L1892" i="3"/>
  <c r="D1892" i="3"/>
  <c r="N1892" i="3"/>
  <c r="O1892" i="3"/>
  <c r="P1892" i="3"/>
  <c r="R1892" i="3"/>
  <c r="E1893" i="3"/>
  <c r="H1893" i="3"/>
  <c r="J1893" i="3"/>
  <c r="L1893" i="3"/>
  <c r="D1893" i="3"/>
  <c r="N1893" i="3"/>
  <c r="O1893" i="3"/>
  <c r="P1893" i="3"/>
  <c r="R1893" i="3"/>
  <c r="E1894" i="3"/>
  <c r="H1894" i="3"/>
  <c r="J1894" i="3"/>
  <c r="L1894" i="3"/>
  <c r="D1894" i="3"/>
  <c r="N1894" i="3"/>
  <c r="O1894" i="3"/>
  <c r="P1894" i="3"/>
  <c r="R1894" i="3"/>
  <c r="E1895" i="3"/>
  <c r="H1895" i="3"/>
  <c r="J1895" i="3"/>
  <c r="L1895" i="3"/>
  <c r="D1895" i="3"/>
  <c r="N1895" i="3"/>
  <c r="O1895" i="3"/>
  <c r="P1895" i="3"/>
  <c r="R1895" i="3"/>
  <c r="E1896" i="3"/>
  <c r="H1896" i="3"/>
  <c r="J1896" i="3"/>
  <c r="L1896" i="3"/>
  <c r="D1896" i="3"/>
  <c r="N1896" i="3"/>
  <c r="O1896" i="3"/>
  <c r="P1896" i="3"/>
  <c r="R1896" i="3"/>
  <c r="E1897" i="3"/>
  <c r="H1897" i="3"/>
  <c r="J1897" i="3"/>
  <c r="L1897" i="3"/>
  <c r="D1897" i="3"/>
  <c r="N1897" i="3"/>
  <c r="O1897" i="3"/>
  <c r="P1897" i="3"/>
  <c r="R1897" i="3"/>
  <c r="E1898" i="3"/>
  <c r="H1898" i="3"/>
  <c r="J1898" i="3"/>
  <c r="L1898" i="3"/>
  <c r="D1898" i="3"/>
  <c r="N1898" i="3"/>
  <c r="O1898" i="3"/>
  <c r="P1898" i="3"/>
  <c r="R1898" i="3"/>
  <c r="E1899" i="3"/>
  <c r="H1899" i="3"/>
  <c r="J1899" i="3"/>
  <c r="L1899" i="3"/>
  <c r="D1899" i="3"/>
  <c r="N1899" i="3"/>
  <c r="O1899" i="3"/>
  <c r="P1899" i="3"/>
  <c r="R1899" i="3"/>
  <c r="E1900" i="3"/>
  <c r="H1900" i="3"/>
  <c r="J1900" i="3"/>
  <c r="L1900" i="3"/>
  <c r="D1900" i="3"/>
  <c r="N1900" i="3"/>
  <c r="O1900" i="3"/>
  <c r="P1900" i="3"/>
  <c r="R1900" i="3"/>
  <c r="E1901" i="3"/>
  <c r="H1901" i="3"/>
  <c r="J1901" i="3"/>
  <c r="L1901" i="3"/>
  <c r="D1901" i="3"/>
  <c r="N1901" i="3"/>
  <c r="O1901" i="3"/>
  <c r="P1901" i="3"/>
  <c r="R1901" i="3"/>
  <c r="E1902" i="3"/>
  <c r="H1902" i="3"/>
  <c r="J1902" i="3"/>
  <c r="L1902" i="3"/>
  <c r="D1902" i="3"/>
  <c r="N1902" i="3"/>
  <c r="O1902" i="3"/>
  <c r="P1902" i="3"/>
  <c r="R1902" i="3"/>
  <c r="E1903" i="3"/>
  <c r="H1903" i="3"/>
  <c r="J1903" i="3"/>
  <c r="L1903" i="3"/>
  <c r="D1903" i="3"/>
  <c r="N1903" i="3"/>
  <c r="O1903" i="3"/>
  <c r="P1903" i="3"/>
  <c r="R1903" i="3"/>
  <c r="E1904" i="3"/>
  <c r="H1904" i="3"/>
  <c r="J1904" i="3"/>
  <c r="L1904" i="3"/>
  <c r="D1904" i="3"/>
  <c r="N1904" i="3"/>
  <c r="O1904" i="3"/>
  <c r="P1904" i="3"/>
  <c r="R1904" i="3"/>
  <c r="E1905" i="3"/>
  <c r="H1905" i="3"/>
  <c r="J1905" i="3"/>
  <c r="L1905" i="3"/>
  <c r="D1905" i="3"/>
  <c r="N1905" i="3"/>
  <c r="O1905" i="3"/>
  <c r="P1905" i="3"/>
  <c r="R1905" i="3"/>
  <c r="E1906" i="3"/>
  <c r="H1906" i="3"/>
  <c r="J1906" i="3"/>
  <c r="L1906" i="3"/>
  <c r="D1906" i="3"/>
  <c r="N1906" i="3"/>
  <c r="O1906" i="3"/>
  <c r="P1906" i="3"/>
  <c r="R1906" i="3"/>
  <c r="E1907" i="3"/>
  <c r="H1907" i="3"/>
  <c r="J1907" i="3"/>
  <c r="L1907" i="3"/>
  <c r="D1907" i="3"/>
  <c r="N1907" i="3"/>
  <c r="O1907" i="3"/>
  <c r="P1907" i="3"/>
  <c r="R1907" i="3"/>
  <c r="E1908" i="3"/>
  <c r="H1908" i="3"/>
  <c r="J1908" i="3"/>
  <c r="L1908" i="3"/>
  <c r="D1908" i="3"/>
  <c r="N1908" i="3"/>
  <c r="O1908" i="3"/>
  <c r="P1908" i="3"/>
  <c r="R1908" i="3"/>
  <c r="E1909" i="3"/>
  <c r="H1909" i="3"/>
  <c r="J1909" i="3"/>
  <c r="L1909" i="3"/>
  <c r="D1909" i="3"/>
  <c r="N1909" i="3"/>
  <c r="O1909" i="3"/>
  <c r="P1909" i="3"/>
  <c r="R1909" i="3"/>
  <c r="E1910" i="3"/>
  <c r="H1910" i="3"/>
  <c r="J1910" i="3"/>
  <c r="L1910" i="3"/>
  <c r="D1910" i="3"/>
  <c r="N1910" i="3"/>
  <c r="O1910" i="3"/>
  <c r="P1910" i="3"/>
  <c r="R1910" i="3"/>
  <c r="E1911" i="3"/>
  <c r="H1911" i="3"/>
  <c r="J1911" i="3"/>
  <c r="L1911" i="3"/>
  <c r="D1911" i="3"/>
  <c r="N1911" i="3"/>
  <c r="O1911" i="3"/>
  <c r="P1911" i="3"/>
  <c r="R1911" i="3"/>
  <c r="E1912" i="3"/>
  <c r="H1912" i="3"/>
  <c r="J1912" i="3"/>
  <c r="L1912" i="3"/>
  <c r="D1912" i="3"/>
  <c r="N1912" i="3"/>
  <c r="O1912" i="3"/>
  <c r="P1912" i="3"/>
  <c r="R1912" i="3"/>
  <c r="E1913" i="3"/>
  <c r="H1913" i="3"/>
  <c r="J1913" i="3"/>
  <c r="L1913" i="3"/>
  <c r="D1913" i="3"/>
  <c r="N1913" i="3"/>
  <c r="O1913" i="3"/>
  <c r="P1913" i="3"/>
  <c r="R1913" i="3"/>
  <c r="E1914" i="3"/>
  <c r="H1914" i="3"/>
  <c r="J1914" i="3"/>
  <c r="L1914" i="3"/>
  <c r="D1914" i="3"/>
  <c r="N1914" i="3"/>
  <c r="O1914" i="3"/>
  <c r="P1914" i="3"/>
  <c r="R1914" i="3"/>
  <c r="E1915" i="3"/>
  <c r="H1915" i="3"/>
  <c r="J1915" i="3"/>
  <c r="L1915" i="3"/>
  <c r="D1915" i="3"/>
  <c r="N1915" i="3"/>
  <c r="O1915" i="3"/>
  <c r="P1915" i="3"/>
  <c r="R1915" i="3"/>
  <c r="E1916" i="3"/>
  <c r="H1916" i="3"/>
  <c r="J1916" i="3"/>
  <c r="L1916" i="3"/>
  <c r="D1916" i="3"/>
  <c r="N1916" i="3"/>
  <c r="O1916" i="3"/>
  <c r="P1916" i="3"/>
  <c r="R1916" i="3"/>
  <c r="E1917" i="3"/>
  <c r="H1917" i="3"/>
  <c r="J1917" i="3"/>
  <c r="L1917" i="3"/>
  <c r="D1917" i="3"/>
  <c r="N1917" i="3"/>
  <c r="O1917" i="3"/>
  <c r="P1917" i="3"/>
  <c r="R1917" i="3"/>
  <c r="E1918" i="3"/>
  <c r="H1918" i="3"/>
  <c r="J1918" i="3"/>
  <c r="L1918" i="3"/>
  <c r="D1918" i="3"/>
  <c r="N1918" i="3"/>
  <c r="O1918" i="3"/>
  <c r="P1918" i="3"/>
  <c r="R1918" i="3"/>
  <c r="E1919" i="3"/>
  <c r="H1919" i="3"/>
  <c r="J1919" i="3"/>
  <c r="L1919" i="3"/>
  <c r="D1919" i="3"/>
  <c r="N1919" i="3"/>
  <c r="O1919" i="3"/>
  <c r="P1919" i="3"/>
  <c r="R1919" i="3"/>
  <c r="E1920" i="3"/>
  <c r="H1920" i="3"/>
  <c r="J1920" i="3"/>
  <c r="L1920" i="3"/>
  <c r="D1920" i="3"/>
  <c r="N1920" i="3"/>
  <c r="O1920" i="3"/>
  <c r="P1920" i="3"/>
  <c r="R1920" i="3"/>
  <c r="E1921" i="3"/>
  <c r="H1921" i="3"/>
  <c r="J1921" i="3"/>
  <c r="L1921" i="3"/>
  <c r="D1921" i="3"/>
  <c r="N1921" i="3"/>
  <c r="O1921" i="3"/>
  <c r="P1921" i="3"/>
  <c r="R1921" i="3"/>
  <c r="E1922" i="3"/>
  <c r="H1922" i="3"/>
  <c r="J1922" i="3"/>
  <c r="L1922" i="3"/>
  <c r="D1922" i="3"/>
  <c r="N1922" i="3"/>
  <c r="O1922" i="3"/>
  <c r="P1922" i="3"/>
  <c r="R1922" i="3"/>
  <c r="E1923" i="3"/>
  <c r="H1923" i="3"/>
  <c r="J1923" i="3"/>
  <c r="L1923" i="3"/>
  <c r="D1923" i="3"/>
  <c r="N1923" i="3"/>
  <c r="O1923" i="3"/>
  <c r="P1923" i="3"/>
  <c r="R1923" i="3"/>
  <c r="E1924" i="3"/>
  <c r="H1924" i="3"/>
  <c r="J1924" i="3"/>
  <c r="L1924" i="3"/>
  <c r="D1924" i="3"/>
  <c r="N1924" i="3"/>
  <c r="O1924" i="3"/>
  <c r="P1924" i="3"/>
  <c r="R1924" i="3"/>
  <c r="E1925" i="3"/>
  <c r="H1925" i="3"/>
  <c r="J1925" i="3"/>
  <c r="L1925" i="3"/>
  <c r="D1925" i="3"/>
  <c r="N1925" i="3"/>
  <c r="O1925" i="3"/>
  <c r="P1925" i="3"/>
  <c r="R1925" i="3"/>
  <c r="E1926" i="3"/>
  <c r="H1926" i="3"/>
  <c r="J1926" i="3"/>
  <c r="L1926" i="3"/>
  <c r="D1926" i="3"/>
  <c r="N1926" i="3"/>
  <c r="O1926" i="3"/>
  <c r="P1926" i="3"/>
  <c r="R1926" i="3"/>
  <c r="E1927" i="3"/>
  <c r="H1927" i="3"/>
  <c r="J1927" i="3"/>
  <c r="L1927" i="3"/>
  <c r="D1927" i="3"/>
  <c r="N1927" i="3"/>
  <c r="O1927" i="3"/>
  <c r="P1927" i="3"/>
  <c r="R1927" i="3"/>
  <c r="E1928" i="3"/>
  <c r="H1928" i="3"/>
  <c r="J1928" i="3"/>
  <c r="L1928" i="3"/>
  <c r="D1928" i="3"/>
  <c r="N1928" i="3"/>
  <c r="O1928" i="3"/>
  <c r="P1928" i="3"/>
  <c r="R1928" i="3"/>
  <c r="E1929" i="3"/>
  <c r="H1929" i="3"/>
  <c r="J1929" i="3"/>
  <c r="L1929" i="3"/>
  <c r="D1929" i="3"/>
  <c r="N1929" i="3"/>
  <c r="O1929" i="3"/>
  <c r="P1929" i="3"/>
  <c r="R1929" i="3"/>
  <c r="E1930" i="3"/>
  <c r="H1930" i="3"/>
  <c r="J1930" i="3"/>
  <c r="L1930" i="3"/>
  <c r="D1930" i="3"/>
  <c r="N1930" i="3"/>
  <c r="O1930" i="3"/>
  <c r="P1930" i="3"/>
  <c r="R1930" i="3"/>
  <c r="E1931" i="3"/>
  <c r="H1931" i="3"/>
  <c r="J1931" i="3"/>
  <c r="L1931" i="3"/>
  <c r="D1931" i="3"/>
  <c r="N1931" i="3"/>
  <c r="O1931" i="3"/>
  <c r="P1931" i="3"/>
  <c r="R1931" i="3"/>
  <c r="E1932" i="3"/>
  <c r="H1932" i="3"/>
  <c r="J1932" i="3"/>
  <c r="L1932" i="3"/>
  <c r="D1932" i="3"/>
  <c r="N1932" i="3"/>
  <c r="O1932" i="3"/>
  <c r="P1932" i="3"/>
  <c r="R1932" i="3"/>
  <c r="E1933" i="3"/>
  <c r="H1933" i="3"/>
  <c r="J1933" i="3"/>
  <c r="L1933" i="3"/>
  <c r="D1933" i="3"/>
  <c r="N1933" i="3"/>
  <c r="O1933" i="3"/>
  <c r="P1933" i="3"/>
  <c r="R1933" i="3"/>
  <c r="E1934" i="3"/>
  <c r="H1934" i="3"/>
  <c r="J1934" i="3"/>
  <c r="L1934" i="3"/>
  <c r="D1934" i="3"/>
  <c r="N1934" i="3"/>
  <c r="O1934" i="3"/>
  <c r="P1934" i="3"/>
  <c r="R1934" i="3"/>
  <c r="E1935" i="3"/>
  <c r="H1935" i="3"/>
  <c r="J1935" i="3"/>
  <c r="L1935" i="3"/>
  <c r="D1935" i="3"/>
  <c r="N1935" i="3"/>
  <c r="O1935" i="3"/>
  <c r="P1935" i="3"/>
  <c r="R1935" i="3"/>
  <c r="E1936" i="3"/>
  <c r="H1936" i="3"/>
  <c r="J1936" i="3"/>
  <c r="L1936" i="3"/>
  <c r="D1936" i="3"/>
  <c r="N1936" i="3"/>
  <c r="O1936" i="3"/>
  <c r="P1936" i="3"/>
  <c r="R1936" i="3"/>
  <c r="E1937" i="3"/>
  <c r="H1937" i="3"/>
  <c r="J1937" i="3"/>
  <c r="L1937" i="3"/>
  <c r="D1937" i="3"/>
  <c r="N1937" i="3"/>
  <c r="O1937" i="3"/>
  <c r="P1937" i="3"/>
  <c r="R1937" i="3"/>
  <c r="E1938" i="3"/>
  <c r="H1938" i="3"/>
  <c r="J1938" i="3"/>
  <c r="L1938" i="3"/>
  <c r="D1938" i="3"/>
  <c r="N1938" i="3"/>
  <c r="O1938" i="3"/>
  <c r="P1938" i="3"/>
  <c r="R1938" i="3"/>
  <c r="E1939" i="3"/>
  <c r="H1939" i="3"/>
  <c r="J1939" i="3"/>
  <c r="L1939" i="3"/>
  <c r="D1939" i="3"/>
  <c r="N1939" i="3"/>
  <c r="O1939" i="3"/>
  <c r="P1939" i="3"/>
  <c r="R1939" i="3"/>
  <c r="E1940" i="3"/>
  <c r="H1940" i="3"/>
  <c r="J1940" i="3"/>
  <c r="L1940" i="3"/>
  <c r="D1940" i="3"/>
  <c r="N1940" i="3"/>
  <c r="O1940" i="3"/>
  <c r="P1940" i="3"/>
  <c r="R1940" i="3"/>
  <c r="E1941" i="3"/>
  <c r="H1941" i="3"/>
  <c r="J1941" i="3"/>
  <c r="L1941" i="3"/>
  <c r="D1941" i="3"/>
  <c r="N1941" i="3"/>
  <c r="O1941" i="3"/>
  <c r="P1941" i="3"/>
  <c r="R1941" i="3"/>
  <c r="E1942" i="3"/>
  <c r="H1942" i="3"/>
  <c r="J1942" i="3"/>
  <c r="L1942" i="3"/>
  <c r="D1942" i="3"/>
  <c r="N1942" i="3"/>
  <c r="O1942" i="3"/>
  <c r="P1942" i="3"/>
  <c r="R1942" i="3"/>
  <c r="E1943" i="3"/>
  <c r="H1943" i="3"/>
  <c r="J1943" i="3"/>
  <c r="L1943" i="3"/>
  <c r="D1943" i="3"/>
  <c r="N1943" i="3"/>
  <c r="O1943" i="3"/>
  <c r="P1943" i="3"/>
  <c r="R1943" i="3"/>
  <c r="E1944" i="3"/>
  <c r="H1944" i="3"/>
  <c r="J1944" i="3"/>
  <c r="L1944" i="3"/>
  <c r="D1944" i="3"/>
  <c r="N1944" i="3"/>
  <c r="O1944" i="3"/>
  <c r="P1944" i="3"/>
  <c r="R1944" i="3"/>
  <c r="E1945" i="3"/>
  <c r="H1945" i="3"/>
  <c r="J1945" i="3"/>
  <c r="L1945" i="3"/>
  <c r="D1945" i="3"/>
  <c r="N1945" i="3"/>
  <c r="O1945" i="3"/>
  <c r="P1945" i="3"/>
  <c r="R1945" i="3"/>
  <c r="E1946" i="3"/>
  <c r="H1946" i="3"/>
  <c r="J1946" i="3"/>
  <c r="L1946" i="3"/>
  <c r="D1946" i="3"/>
  <c r="N1946" i="3"/>
  <c r="O1946" i="3"/>
  <c r="P1946" i="3"/>
  <c r="R1946" i="3"/>
  <c r="E1947" i="3"/>
  <c r="H1947" i="3"/>
  <c r="J1947" i="3"/>
  <c r="L1947" i="3"/>
  <c r="D1947" i="3"/>
  <c r="N1947" i="3"/>
  <c r="O1947" i="3"/>
  <c r="P1947" i="3"/>
  <c r="R1947" i="3"/>
  <c r="E1948" i="3"/>
  <c r="H1948" i="3"/>
  <c r="J1948" i="3"/>
  <c r="L1948" i="3"/>
  <c r="D1948" i="3"/>
  <c r="N1948" i="3"/>
  <c r="O1948" i="3"/>
  <c r="P1948" i="3"/>
  <c r="R1948" i="3"/>
  <c r="E1949" i="3"/>
  <c r="H1949" i="3"/>
  <c r="J1949" i="3"/>
  <c r="L1949" i="3"/>
  <c r="D1949" i="3"/>
  <c r="N1949" i="3"/>
  <c r="O1949" i="3"/>
  <c r="P1949" i="3"/>
  <c r="R1949" i="3"/>
  <c r="E1950" i="3"/>
  <c r="H1950" i="3"/>
  <c r="J1950" i="3"/>
  <c r="L1950" i="3"/>
  <c r="D1950" i="3"/>
  <c r="N1950" i="3"/>
  <c r="O1950" i="3"/>
  <c r="P1950" i="3"/>
  <c r="R1950" i="3"/>
  <c r="E1951" i="3"/>
  <c r="H1951" i="3"/>
  <c r="J1951" i="3"/>
  <c r="L1951" i="3"/>
  <c r="D1951" i="3"/>
  <c r="N1951" i="3"/>
  <c r="O1951" i="3"/>
  <c r="P1951" i="3"/>
  <c r="R1951" i="3"/>
  <c r="E1952" i="3"/>
  <c r="H1952" i="3"/>
  <c r="J1952" i="3"/>
  <c r="L1952" i="3"/>
  <c r="D1952" i="3"/>
  <c r="N1952" i="3"/>
  <c r="O1952" i="3"/>
  <c r="P1952" i="3"/>
  <c r="R1952" i="3"/>
  <c r="E1953" i="3"/>
  <c r="H1953" i="3"/>
  <c r="J1953" i="3"/>
  <c r="L1953" i="3"/>
  <c r="D1953" i="3"/>
  <c r="N1953" i="3"/>
  <c r="O1953" i="3"/>
  <c r="P1953" i="3"/>
  <c r="R1953" i="3"/>
  <c r="E1954" i="3"/>
  <c r="H1954" i="3"/>
  <c r="J1954" i="3"/>
  <c r="L1954" i="3"/>
  <c r="D1954" i="3"/>
  <c r="N1954" i="3"/>
  <c r="O1954" i="3"/>
  <c r="P1954" i="3"/>
  <c r="R1954" i="3"/>
  <c r="E1955" i="3"/>
  <c r="H1955" i="3"/>
  <c r="J1955" i="3"/>
  <c r="L1955" i="3"/>
  <c r="D1955" i="3"/>
  <c r="N1955" i="3"/>
  <c r="O1955" i="3"/>
  <c r="P1955" i="3"/>
  <c r="R1955" i="3"/>
  <c r="E1956" i="3"/>
  <c r="H1956" i="3"/>
  <c r="J1956" i="3"/>
  <c r="L1956" i="3"/>
  <c r="D1956" i="3"/>
  <c r="N1956" i="3"/>
  <c r="O1956" i="3"/>
  <c r="P1956" i="3"/>
  <c r="R1956" i="3"/>
  <c r="E1957" i="3"/>
  <c r="H1957" i="3"/>
  <c r="J1957" i="3"/>
  <c r="L1957" i="3"/>
  <c r="D1957" i="3"/>
  <c r="N1957" i="3"/>
  <c r="O1957" i="3"/>
  <c r="P1957" i="3"/>
  <c r="R1957" i="3"/>
  <c r="E1958" i="3"/>
  <c r="H1958" i="3"/>
  <c r="J1958" i="3"/>
  <c r="L1958" i="3"/>
  <c r="D1958" i="3"/>
  <c r="N1958" i="3"/>
  <c r="O1958" i="3"/>
  <c r="P1958" i="3"/>
  <c r="R1958" i="3"/>
  <c r="E1959" i="3"/>
  <c r="H1959" i="3"/>
  <c r="J1959" i="3"/>
  <c r="L1959" i="3"/>
  <c r="D1959" i="3"/>
  <c r="N1959" i="3"/>
  <c r="O1959" i="3"/>
  <c r="P1959" i="3"/>
  <c r="R1959" i="3"/>
  <c r="E1960" i="3"/>
  <c r="H1960" i="3"/>
  <c r="J1960" i="3"/>
  <c r="L1960" i="3"/>
  <c r="D1960" i="3"/>
  <c r="N1960" i="3"/>
  <c r="O1960" i="3"/>
  <c r="P1960" i="3"/>
  <c r="R1960" i="3"/>
  <c r="E1961" i="3"/>
  <c r="H1961" i="3"/>
  <c r="J1961" i="3"/>
  <c r="L1961" i="3"/>
  <c r="D1961" i="3"/>
  <c r="N1961" i="3"/>
  <c r="O1961" i="3"/>
  <c r="P1961" i="3"/>
  <c r="R1961" i="3"/>
  <c r="E1962" i="3"/>
  <c r="H1962" i="3"/>
  <c r="J1962" i="3"/>
  <c r="L1962" i="3"/>
  <c r="D1962" i="3"/>
  <c r="N1962" i="3"/>
  <c r="O1962" i="3"/>
  <c r="P1962" i="3"/>
  <c r="R1962" i="3"/>
  <c r="E1963" i="3"/>
  <c r="H1963" i="3"/>
  <c r="J1963" i="3"/>
  <c r="L1963" i="3"/>
  <c r="D1963" i="3"/>
  <c r="N1963" i="3"/>
  <c r="O1963" i="3"/>
  <c r="P1963" i="3"/>
  <c r="R1963" i="3"/>
  <c r="E1964" i="3"/>
  <c r="H1964" i="3"/>
  <c r="J1964" i="3"/>
  <c r="L1964" i="3"/>
  <c r="D1964" i="3"/>
  <c r="N1964" i="3"/>
  <c r="O1964" i="3"/>
  <c r="P1964" i="3"/>
  <c r="R1964" i="3"/>
  <c r="E1965" i="3"/>
  <c r="H1965" i="3"/>
  <c r="J1965" i="3"/>
  <c r="L1965" i="3"/>
  <c r="D1965" i="3"/>
  <c r="N1965" i="3"/>
  <c r="O1965" i="3"/>
  <c r="P1965" i="3"/>
  <c r="R1965" i="3"/>
  <c r="E1966" i="3"/>
  <c r="H1966" i="3"/>
  <c r="J1966" i="3"/>
  <c r="L1966" i="3"/>
  <c r="D1966" i="3"/>
  <c r="N1966" i="3"/>
  <c r="O1966" i="3"/>
  <c r="P1966" i="3"/>
  <c r="R1966" i="3"/>
  <c r="E1967" i="3"/>
  <c r="H1967" i="3"/>
  <c r="J1967" i="3"/>
  <c r="L1967" i="3"/>
  <c r="D1967" i="3"/>
  <c r="N1967" i="3"/>
  <c r="O1967" i="3"/>
  <c r="P1967" i="3"/>
  <c r="R1967" i="3"/>
  <c r="E1968" i="3"/>
  <c r="H1968" i="3"/>
  <c r="J1968" i="3"/>
  <c r="L1968" i="3"/>
  <c r="D1968" i="3"/>
  <c r="N1968" i="3"/>
  <c r="O1968" i="3"/>
  <c r="P1968" i="3"/>
  <c r="R1968" i="3"/>
  <c r="E1969" i="3"/>
  <c r="H1969" i="3"/>
  <c r="J1969" i="3"/>
  <c r="L1969" i="3"/>
  <c r="D1969" i="3"/>
  <c r="N1969" i="3"/>
  <c r="O1969" i="3"/>
  <c r="P1969" i="3"/>
  <c r="R1969" i="3"/>
  <c r="E1970" i="3"/>
  <c r="H1970" i="3"/>
  <c r="J1970" i="3"/>
  <c r="L1970" i="3"/>
  <c r="D1970" i="3"/>
  <c r="N1970" i="3"/>
  <c r="O1970" i="3"/>
  <c r="P1970" i="3"/>
  <c r="R1970" i="3"/>
  <c r="E1971" i="3"/>
  <c r="H1971" i="3"/>
  <c r="J1971" i="3"/>
  <c r="L1971" i="3"/>
  <c r="D1971" i="3"/>
  <c r="N1971" i="3"/>
  <c r="O1971" i="3"/>
  <c r="P1971" i="3"/>
  <c r="R1971" i="3"/>
  <c r="E1972" i="3"/>
  <c r="H1972" i="3"/>
  <c r="J1972" i="3"/>
  <c r="L1972" i="3"/>
  <c r="D1972" i="3"/>
  <c r="N1972" i="3"/>
  <c r="O1972" i="3"/>
  <c r="P1972" i="3"/>
  <c r="R1972" i="3"/>
  <c r="E1973" i="3"/>
  <c r="H1973" i="3"/>
  <c r="J1973" i="3"/>
  <c r="L1973" i="3"/>
  <c r="D1973" i="3"/>
  <c r="N1973" i="3"/>
  <c r="O1973" i="3"/>
  <c r="P1973" i="3"/>
  <c r="R1973" i="3"/>
  <c r="E1974" i="3"/>
  <c r="H1974" i="3"/>
  <c r="J1974" i="3"/>
  <c r="L1974" i="3"/>
  <c r="D1974" i="3"/>
  <c r="N1974" i="3"/>
  <c r="O1974" i="3"/>
  <c r="P1974" i="3"/>
  <c r="R1974" i="3"/>
  <c r="E1975" i="3"/>
  <c r="H1975" i="3"/>
  <c r="J1975" i="3"/>
  <c r="L1975" i="3"/>
  <c r="D1975" i="3"/>
  <c r="N1975" i="3"/>
  <c r="O1975" i="3"/>
  <c r="P1975" i="3"/>
  <c r="R1975" i="3"/>
  <c r="E1976" i="3"/>
  <c r="H1976" i="3"/>
  <c r="J1976" i="3"/>
  <c r="L1976" i="3"/>
  <c r="D1976" i="3"/>
  <c r="N1976" i="3"/>
  <c r="O1976" i="3"/>
  <c r="P1976" i="3"/>
  <c r="R1976" i="3"/>
  <c r="E1977" i="3"/>
  <c r="H1977" i="3"/>
  <c r="J1977" i="3"/>
  <c r="L1977" i="3"/>
  <c r="D1977" i="3"/>
  <c r="N1977" i="3"/>
  <c r="O1977" i="3"/>
  <c r="P1977" i="3"/>
  <c r="R1977" i="3"/>
  <c r="E1978" i="3"/>
  <c r="H1978" i="3"/>
  <c r="J1978" i="3"/>
  <c r="L1978" i="3"/>
  <c r="D1978" i="3"/>
  <c r="N1978" i="3"/>
  <c r="O1978" i="3"/>
  <c r="P1978" i="3"/>
  <c r="R1978" i="3"/>
  <c r="E1979" i="3"/>
  <c r="H1979" i="3"/>
  <c r="J1979" i="3"/>
  <c r="L1979" i="3"/>
  <c r="D1979" i="3"/>
  <c r="N1979" i="3"/>
  <c r="O1979" i="3"/>
  <c r="P1979" i="3"/>
  <c r="R1979" i="3"/>
  <c r="E1980" i="3"/>
  <c r="H1980" i="3"/>
  <c r="J1980" i="3"/>
  <c r="L1980" i="3"/>
  <c r="D1980" i="3"/>
  <c r="N1980" i="3"/>
  <c r="O1980" i="3"/>
  <c r="P1980" i="3"/>
  <c r="R1980" i="3"/>
  <c r="E1981" i="3"/>
  <c r="H1981" i="3"/>
  <c r="J1981" i="3"/>
  <c r="L1981" i="3"/>
  <c r="D1981" i="3"/>
  <c r="N1981" i="3"/>
  <c r="O1981" i="3"/>
  <c r="P1981" i="3"/>
  <c r="R1981" i="3"/>
  <c r="E1982" i="3"/>
  <c r="H1982" i="3"/>
  <c r="J1982" i="3"/>
  <c r="L1982" i="3"/>
  <c r="D1982" i="3"/>
  <c r="N1982" i="3"/>
  <c r="O1982" i="3"/>
  <c r="P1982" i="3"/>
  <c r="R1982" i="3"/>
  <c r="E1983" i="3"/>
  <c r="H1983" i="3"/>
  <c r="J1983" i="3"/>
  <c r="L1983" i="3"/>
  <c r="D1983" i="3"/>
  <c r="N1983" i="3"/>
  <c r="O1983" i="3"/>
  <c r="P1983" i="3"/>
  <c r="R1983" i="3"/>
  <c r="E1984" i="3"/>
  <c r="H1984" i="3"/>
  <c r="J1984" i="3"/>
  <c r="L1984" i="3"/>
  <c r="D1984" i="3"/>
  <c r="N1984" i="3"/>
  <c r="O1984" i="3"/>
  <c r="P1984" i="3"/>
  <c r="R1984" i="3"/>
  <c r="E1985" i="3"/>
  <c r="H1985" i="3"/>
  <c r="J1985" i="3"/>
  <c r="L1985" i="3"/>
  <c r="D1985" i="3"/>
  <c r="N1985" i="3"/>
  <c r="O1985" i="3"/>
  <c r="P1985" i="3"/>
  <c r="R1985" i="3"/>
  <c r="E1986" i="3"/>
  <c r="H1986" i="3"/>
  <c r="J1986" i="3"/>
  <c r="L1986" i="3"/>
  <c r="D1986" i="3"/>
  <c r="N1986" i="3"/>
  <c r="O1986" i="3"/>
  <c r="P1986" i="3"/>
  <c r="R1986" i="3"/>
  <c r="E1987" i="3"/>
  <c r="H1987" i="3"/>
  <c r="J1987" i="3"/>
  <c r="L1987" i="3"/>
  <c r="D1987" i="3"/>
  <c r="N1987" i="3"/>
  <c r="O1987" i="3"/>
  <c r="P1987" i="3"/>
  <c r="R1987" i="3"/>
  <c r="E1988" i="3"/>
  <c r="H1988" i="3"/>
  <c r="J1988" i="3"/>
  <c r="L1988" i="3"/>
  <c r="D1988" i="3"/>
  <c r="N1988" i="3"/>
  <c r="O1988" i="3"/>
  <c r="P1988" i="3"/>
  <c r="R1988" i="3"/>
  <c r="E1989" i="3"/>
  <c r="H1989" i="3"/>
  <c r="J1989" i="3"/>
  <c r="L1989" i="3"/>
  <c r="D1989" i="3"/>
  <c r="N1989" i="3"/>
  <c r="O1989" i="3"/>
  <c r="P1989" i="3"/>
  <c r="R1989" i="3"/>
  <c r="E1990" i="3"/>
  <c r="H1990" i="3"/>
  <c r="J1990" i="3"/>
  <c r="L1990" i="3"/>
  <c r="D1990" i="3"/>
  <c r="N1990" i="3"/>
  <c r="O1990" i="3"/>
  <c r="P1990" i="3"/>
  <c r="R1990" i="3"/>
  <c r="E1991" i="3"/>
  <c r="H1991" i="3"/>
  <c r="J1991" i="3"/>
  <c r="L1991" i="3"/>
  <c r="D1991" i="3"/>
  <c r="N1991" i="3"/>
  <c r="O1991" i="3"/>
  <c r="P1991" i="3"/>
  <c r="R1991" i="3"/>
  <c r="E1992" i="3"/>
  <c r="H1992" i="3"/>
  <c r="J1992" i="3"/>
  <c r="L1992" i="3"/>
  <c r="D1992" i="3"/>
  <c r="N1992" i="3"/>
  <c r="O1992" i="3"/>
  <c r="P1992" i="3"/>
  <c r="R1992" i="3"/>
  <c r="E1993" i="3"/>
  <c r="H1993" i="3"/>
  <c r="J1993" i="3"/>
  <c r="L1993" i="3"/>
  <c r="D1993" i="3"/>
  <c r="N1993" i="3"/>
  <c r="O1993" i="3"/>
  <c r="P1993" i="3"/>
  <c r="R1993" i="3"/>
  <c r="E1994" i="3"/>
  <c r="H1994" i="3"/>
  <c r="J1994" i="3"/>
  <c r="L1994" i="3"/>
  <c r="D1994" i="3"/>
  <c r="N1994" i="3"/>
  <c r="O1994" i="3"/>
  <c r="P1994" i="3"/>
  <c r="R1994" i="3"/>
  <c r="E1995" i="3"/>
  <c r="H1995" i="3"/>
  <c r="J1995" i="3"/>
  <c r="L1995" i="3"/>
  <c r="D1995" i="3"/>
  <c r="N1995" i="3"/>
  <c r="O1995" i="3"/>
  <c r="P1995" i="3"/>
  <c r="R1995" i="3"/>
  <c r="E1996" i="3"/>
  <c r="H1996" i="3"/>
  <c r="J1996" i="3"/>
  <c r="L1996" i="3"/>
  <c r="D1996" i="3"/>
  <c r="N1996" i="3"/>
  <c r="O1996" i="3"/>
  <c r="P1996" i="3"/>
  <c r="R1996" i="3"/>
  <c r="E1997" i="3"/>
  <c r="H1997" i="3"/>
  <c r="J1997" i="3"/>
  <c r="L1997" i="3"/>
  <c r="D1997" i="3"/>
  <c r="N1997" i="3"/>
  <c r="O1997" i="3"/>
  <c r="P1997" i="3"/>
  <c r="R1997" i="3"/>
  <c r="E1998" i="3"/>
  <c r="H1998" i="3"/>
  <c r="J1998" i="3"/>
  <c r="L1998" i="3"/>
  <c r="D1998" i="3"/>
  <c r="N1998" i="3"/>
  <c r="O1998" i="3"/>
  <c r="P1998" i="3"/>
  <c r="R1998" i="3"/>
  <c r="E1999" i="3"/>
  <c r="H1999" i="3"/>
  <c r="J1999" i="3"/>
  <c r="L1999" i="3"/>
  <c r="D1999" i="3"/>
  <c r="N1999" i="3"/>
  <c r="O1999" i="3"/>
  <c r="P1999" i="3"/>
  <c r="R1999" i="3"/>
  <c r="E2000" i="3"/>
  <c r="H2000" i="3"/>
  <c r="J2000" i="3"/>
  <c r="L2000" i="3"/>
  <c r="D2000" i="3"/>
  <c r="N2000" i="3"/>
  <c r="O2000" i="3"/>
  <c r="P2000" i="3"/>
  <c r="R2000" i="3"/>
  <c r="E2001" i="3"/>
  <c r="H2001" i="3"/>
  <c r="J2001" i="3"/>
  <c r="L2001" i="3"/>
  <c r="D2001" i="3"/>
  <c r="N2001" i="3"/>
  <c r="O2001" i="3"/>
  <c r="P2001" i="3"/>
  <c r="R2001" i="3"/>
  <c r="E2002" i="3"/>
  <c r="H2002" i="3"/>
  <c r="J2002" i="3"/>
  <c r="L2002" i="3"/>
  <c r="D2002" i="3"/>
  <c r="N2002" i="3"/>
  <c r="O2002" i="3"/>
  <c r="P2002" i="3"/>
  <c r="R2002" i="3"/>
  <c r="E2003" i="3"/>
  <c r="H2003" i="3"/>
  <c r="J2003" i="3"/>
  <c r="L2003" i="3"/>
  <c r="D2003" i="3"/>
  <c r="N2003" i="3"/>
  <c r="O2003" i="3"/>
  <c r="P2003" i="3"/>
  <c r="R2003" i="3"/>
  <c r="E2004" i="3"/>
  <c r="H2004" i="3"/>
  <c r="J2004" i="3"/>
  <c r="L2004" i="3"/>
  <c r="D2004" i="3"/>
  <c r="N2004" i="3"/>
  <c r="O2004" i="3"/>
  <c r="P2004" i="3"/>
  <c r="R2004" i="3"/>
  <c r="E2005" i="3"/>
  <c r="H2005" i="3"/>
  <c r="J2005" i="3"/>
  <c r="L2005" i="3"/>
  <c r="D2005" i="3"/>
  <c r="N2005" i="3"/>
  <c r="O2005" i="3"/>
  <c r="P2005" i="3"/>
  <c r="R2005" i="3"/>
  <c r="E2006" i="3"/>
  <c r="H2006" i="3"/>
  <c r="J2006" i="3"/>
  <c r="L2006" i="3"/>
  <c r="D2006" i="3"/>
  <c r="N2006" i="3"/>
  <c r="O2006" i="3"/>
  <c r="P2006" i="3"/>
  <c r="R2006" i="3"/>
  <c r="E2007" i="3"/>
  <c r="H2007" i="3"/>
  <c r="J2007" i="3"/>
  <c r="L2007" i="3"/>
  <c r="D2007" i="3"/>
  <c r="N2007" i="3"/>
  <c r="O2007" i="3"/>
  <c r="P2007" i="3"/>
  <c r="R2007" i="3"/>
  <c r="E2008" i="3"/>
  <c r="H2008" i="3"/>
  <c r="J2008" i="3"/>
  <c r="L2008" i="3"/>
  <c r="D2008" i="3"/>
  <c r="N2008" i="3"/>
  <c r="O2008" i="3"/>
  <c r="P2008" i="3"/>
  <c r="R2008" i="3"/>
  <c r="E2009" i="3"/>
  <c r="H2009" i="3"/>
  <c r="J2009" i="3"/>
  <c r="L2009" i="3"/>
  <c r="D2009" i="3"/>
  <c r="N2009" i="3"/>
  <c r="O2009" i="3"/>
  <c r="P2009" i="3"/>
  <c r="R2009" i="3"/>
  <c r="E2010" i="3"/>
  <c r="H2010" i="3"/>
  <c r="J2010" i="3"/>
  <c r="L2010" i="3"/>
  <c r="D2010" i="3"/>
  <c r="N2010" i="3"/>
  <c r="O2010" i="3"/>
  <c r="P2010" i="3"/>
  <c r="R2010" i="3"/>
  <c r="E2011" i="3"/>
  <c r="H2011" i="3"/>
  <c r="J2011" i="3"/>
  <c r="L2011" i="3"/>
  <c r="D2011" i="3"/>
  <c r="N2011" i="3"/>
  <c r="O2011" i="3"/>
  <c r="P2011" i="3"/>
  <c r="R2011" i="3"/>
  <c r="E2012" i="3"/>
  <c r="H2012" i="3"/>
  <c r="J2012" i="3"/>
  <c r="L2012" i="3"/>
  <c r="D2012" i="3"/>
  <c r="N2012" i="3"/>
  <c r="O2012" i="3"/>
  <c r="P2012" i="3"/>
  <c r="R2012" i="3"/>
  <c r="E2013" i="3"/>
  <c r="H2013" i="3"/>
  <c r="J2013" i="3"/>
  <c r="L2013" i="3"/>
  <c r="D2013" i="3"/>
  <c r="N2013" i="3"/>
  <c r="O2013" i="3"/>
  <c r="P2013" i="3"/>
  <c r="R2013" i="3"/>
  <c r="E2014" i="3"/>
  <c r="H2014" i="3"/>
  <c r="J2014" i="3"/>
  <c r="L2014" i="3"/>
  <c r="D2014" i="3"/>
  <c r="N2014" i="3"/>
  <c r="O2014" i="3"/>
  <c r="P2014" i="3"/>
  <c r="R2014" i="3"/>
  <c r="E2015" i="3"/>
  <c r="H2015" i="3"/>
  <c r="J2015" i="3"/>
  <c r="L2015" i="3"/>
  <c r="D2015" i="3"/>
  <c r="N2015" i="3"/>
  <c r="O2015" i="3"/>
  <c r="P2015" i="3"/>
  <c r="R2015" i="3"/>
  <c r="E2016" i="3"/>
  <c r="H2016" i="3"/>
  <c r="J2016" i="3"/>
  <c r="L2016" i="3"/>
  <c r="D2016" i="3"/>
  <c r="N2016" i="3"/>
  <c r="O2016" i="3"/>
  <c r="P2016" i="3"/>
  <c r="R2016" i="3"/>
  <c r="E2017" i="3"/>
  <c r="H2017" i="3"/>
  <c r="J2017" i="3"/>
  <c r="L2017" i="3"/>
  <c r="D2017" i="3"/>
  <c r="N2017" i="3"/>
  <c r="O2017" i="3"/>
  <c r="P2017" i="3"/>
  <c r="R2017" i="3"/>
  <c r="E2018" i="3"/>
  <c r="H2018" i="3"/>
  <c r="J2018" i="3"/>
  <c r="L2018" i="3"/>
  <c r="D2018" i="3"/>
  <c r="N2018" i="3"/>
  <c r="O2018" i="3"/>
  <c r="P2018" i="3"/>
  <c r="R2018" i="3"/>
  <c r="E2019" i="3"/>
  <c r="H2019" i="3"/>
  <c r="J2019" i="3"/>
  <c r="L2019" i="3"/>
  <c r="D2019" i="3"/>
  <c r="N2019" i="3"/>
  <c r="O2019" i="3"/>
  <c r="P2019" i="3"/>
  <c r="R2019" i="3"/>
  <c r="E2020" i="3"/>
  <c r="H2020" i="3"/>
  <c r="J2020" i="3"/>
  <c r="L2020" i="3"/>
  <c r="D2020" i="3"/>
  <c r="N2020" i="3"/>
  <c r="O2020" i="3"/>
  <c r="P2020" i="3"/>
  <c r="R2020" i="3"/>
  <c r="E2021" i="3"/>
  <c r="H2021" i="3"/>
  <c r="J2021" i="3"/>
  <c r="L2021" i="3"/>
  <c r="D2021" i="3"/>
  <c r="N2021" i="3"/>
  <c r="O2021" i="3"/>
  <c r="P2021" i="3"/>
  <c r="R2021" i="3"/>
  <c r="E2022" i="3"/>
  <c r="H2022" i="3"/>
  <c r="J2022" i="3"/>
  <c r="L2022" i="3"/>
  <c r="D2022" i="3"/>
  <c r="N2022" i="3"/>
  <c r="O2022" i="3"/>
  <c r="P2022" i="3"/>
  <c r="R2022" i="3"/>
  <c r="E2023" i="3"/>
  <c r="H2023" i="3"/>
  <c r="J2023" i="3"/>
  <c r="L2023" i="3"/>
  <c r="D2023" i="3"/>
  <c r="N2023" i="3"/>
  <c r="O2023" i="3"/>
  <c r="P2023" i="3"/>
  <c r="R2023" i="3"/>
  <c r="E2024" i="3"/>
  <c r="H2024" i="3"/>
  <c r="J2024" i="3"/>
  <c r="L2024" i="3"/>
  <c r="D2024" i="3"/>
  <c r="N2024" i="3"/>
  <c r="O2024" i="3"/>
  <c r="P2024" i="3"/>
  <c r="R2024" i="3"/>
  <c r="E2025" i="3"/>
  <c r="H2025" i="3"/>
  <c r="J2025" i="3"/>
  <c r="L2025" i="3"/>
  <c r="D2025" i="3"/>
  <c r="N2025" i="3"/>
  <c r="O2025" i="3"/>
  <c r="P2025" i="3"/>
  <c r="R2025" i="3"/>
  <c r="E2026" i="3"/>
  <c r="H2026" i="3"/>
  <c r="J2026" i="3"/>
  <c r="L2026" i="3"/>
  <c r="D2026" i="3"/>
  <c r="N2026" i="3"/>
  <c r="O2026" i="3"/>
  <c r="P2026" i="3"/>
  <c r="R2026" i="3"/>
  <c r="E2027" i="3"/>
  <c r="H2027" i="3"/>
  <c r="J2027" i="3"/>
  <c r="L2027" i="3"/>
  <c r="D2027" i="3"/>
  <c r="N2027" i="3"/>
  <c r="O2027" i="3"/>
  <c r="P2027" i="3"/>
  <c r="R2027" i="3"/>
  <c r="E2028" i="3"/>
  <c r="H2028" i="3"/>
  <c r="J2028" i="3"/>
  <c r="L2028" i="3"/>
  <c r="D2028" i="3"/>
  <c r="N2028" i="3"/>
  <c r="O2028" i="3"/>
  <c r="P2028" i="3"/>
  <c r="R2028" i="3"/>
  <c r="E2029" i="3"/>
  <c r="H2029" i="3"/>
  <c r="J2029" i="3"/>
  <c r="L2029" i="3"/>
  <c r="D2029" i="3"/>
  <c r="N2029" i="3"/>
  <c r="O2029" i="3"/>
  <c r="P2029" i="3"/>
  <c r="R2029" i="3"/>
  <c r="E2030" i="3"/>
  <c r="H2030" i="3"/>
  <c r="J2030" i="3"/>
  <c r="L2030" i="3"/>
  <c r="D2030" i="3"/>
  <c r="N2030" i="3"/>
  <c r="O2030" i="3"/>
  <c r="P2030" i="3"/>
  <c r="R2030" i="3"/>
  <c r="E2031" i="3"/>
  <c r="H2031" i="3"/>
  <c r="J2031" i="3"/>
  <c r="L2031" i="3"/>
  <c r="D2031" i="3"/>
  <c r="N2031" i="3"/>
  <c r="O2031" i="3"/>
  <c r="P2031" i="3"/>
  <c r="R2031" i="3"/>
  <c r="E2032" i="3"/>
  <c r="H2032" i="3"/>
  <c r="J2032" i="3"/>
  <c r="L2032" i="3"/>
  <c r="D2032" i="3"/>
  <c r="N2032" i="3"/>
  <c r="O2032" i="3"/>
  <c r="P2032" i="3"/>
  <c r="R2032" i="3"/>
  <c r="E2033" i="3"/>
  <c r="H2033" i="3"/>
  <c r="J2033" i="3"/>
  <c r="L2033" i="3"/>
  <c r="D2033" i="3"/>
  <c r="N2033" i="3"/>
  <c r="O2033" i="3"/>
  <c r="P2033" i="3"/>
  <c r="R2033" i="3"/>
  <c r="E2034" i="3"/>
  <c r="H2034" i="3"/>
  <c r="J2034" i="3"/>
  <c r="L2034" i="3"/>
  <c r="D2034" i="3"/>
  <c r="N2034" i="3"/>
  <c r="O2034" i="3"/>
  <c r="P2034" i="3"/>
  <c r="R2034" i="3"/>
  <c r="E2035" i="3"/>
  <c r="H2035" i="3"/>
  <c r="J2035" i="3"/>
  <c r="L2035" i="3"/>
  <c r="D2035" i="3"/>
  <c r="N2035" i="3"/>
  <c r="O2035" i="3"/>
  <c r="P2035" i="3"/>
  <c r="R2035" i="3"/>
  <c r="E2036" i="3"/>
  <c r="H2036" i="3"/>
  <c r="J2036" i="3"/>
  <c r="L2036" i="3"/>
  <c r="D2036" i="3"/>
  <c r="N2036" i="3"/>
  <c r="O2036" i="3"/>
  <c r="P2036" i="3"/>
  <c r="R2036" i="3"/>
  <c r="E2037" i="3"/>
  <c r="H2037" i="3"/>
  <c r="J2037" i="3"/>
  <c r="L2037" i="3"/>
  <c r="D2037" i="3"/>
  <c r="N2037" i="3"/>
  <c r="O2037" i="3"/>
  <c r="P2037" i="3"/>
  <c r="R2037" i="3"/>
  <c r="E2038" i="3"/>
  <c r="H2038" i="3"/>
  <c r="J2038" i="3"/>
  <c r="L2038" i="3"/>
  <c r="D2038" i="3"/>
  <c r="N2038" i="3"/>
  <c r="O2038" i="3"/>
  <c r="P2038" i="3"/>
  <c r="R2038" i="3"/>
  <c r="E2039" i="3"/>
  <c r="H2039" i="3"/>
  <c r="J2039" i="3"/>
  <c r="L2039" i="3"/>
  <c r="D2039" i="3"/>
  <c r="N2039" i="3"/>
  <c r="O2039" i="3"/>
  <c r="P2039" i="3"/>
  <c r="R2039" i="3"/>
  <c r="E2040" i="3"/>
  <c r="H2040" i="3"/>
  <c r="J2040" i="3"/>
  <c r="L2040" i="3"/>
  <c r="D2040" i="3"/>
  <c r="N2040" i="3"/>
  <c r="O2040" i="3"/>
  <c r="P2040" i="3"/>
  <c r="R2040" i="3"/>
  <c r="E2041" i="3"/>
  <c r="H2041" i="3"/>
  <c r="J2041" i="3"/>
  <c r="L2041" i="3"/>
  <c r="D2041" i="3"/>
  <c r="N2041" i="3"/>
  <c r="O2041" i="3"/>
  <c r="P2041" i="3"/>
  <c r="R2041" i="3"/>
  <c r="E2042" i="3"/>
  <c r="H2042" i="3"/>
  <c r="J2042" i="3"/>
  <c r="L2042" i="3"/>
  <c r="D2042" i="3"/>
  <c r="N2042" i="3"/>
  <c r="O2042" i="3"/>
  <c r="P2042" i="3"/>
  <c r="R2042" i="3"/>
  <c r="E2043" i="3"/>
  <c r="H2043" i="3"/>
  <c r="J2043" i="3"/>
  <c r="L2043" i="3"/>
  <c r="D2043" i="3"/>
  <c r="N2043" i="3"/>
  <c r="O2043" i="3"/>
  <c r="P2043" i="3"/>
  <c r="R2043" i="3"/>
  <c r="E2044" i="3"/>
  <c r="H2044" i="3"/>
  <c r="J2044" i="3"/>
  <c r="L2044" i="3"/>
  <c r="D2044" i="3"/>
  <c r="N2044" i="3"/>
  <c r="O2044" i="3"/>
  <c r="P2044" i="3"/>
  <c r="R2044" i="3"/>
  <c r="E2045" i="3"/>
  <c r="H2045" i="3"/>
  <c r="J2045" i="3"/>
  <c r="L2045" i="3"/>
  <c r="D2045" i="3"/>
  <c r="N2045" i="3"/>
  <c r="O2045" i="3"/>
  <c r="P2045" i="3"/>
  <c r="R2045" i="3"/>
  <c r="E2046" i="3"/>
  <c r="H2046" i="3"/>
  <c r="J2046" i="3"/>
  <c r="L2046" i="3"/>
  <c r="D2046" i="3"/>
  <c r="N2046" i="3"/>
  <c r="O2046" i="3"/>
  <c r="P2046" i="3"/>
  <c r="R2046" i="3"/>
  <c r="E2047" i="3"/>
  <c r="H2047" i="3"/>
  <c r="J2047" i="3"/>
  <c r="L2047" i="3"/>
  <c r="D2047" i="3"/>
  <c r="N2047" i="3"/>
  <c r="O2047" i="3"/>
  <c r="P2047" i="3"/>
  <c r="R2047" i="3"/>
  <c r="E2048" i="3"/>
  <c r="H2048" i="3"/>
  <c r="J2048" i="3"/>
  <c r="L2048" i="3"/>
  <c r="D2048" i="3"/>
  <c r="N2048" i="3"/>
  <c r="O2048" i="3"/>
  <c r="P2048" i="3"/>
  <c r="R2048" i="3"/>
  <c r="E2049" i="3"/>
  <c r="H2049" i="3"/>
  <c r="J2049" i="3"/>
  <c r="L2049" i="3"/>
  <c r="D2049" i="3"/>
  <c r="N2049" i="3"/>
  <c r="O2049" i="3"/>
  <c r="P2049" i="3"/>
  <c r="R2049" i="3"/>
  <c r="E2050" i="3"/>
  <c r="H2050" i="3"/>
  <c r="J2050" i="3"/>
  <c r="L2050" i="3"/>
  <c r="D2050" i="3"/>
  <c r="N2050" i="3"/>
  <c r="O2050" i="3"/>
  <c r="P2050" i="3"/>
  <c r="R2050" i="3"/>
  <c r="E2051" i="3"/>
  <c r="H2051" i="3"/>
  <c r="J2051" i="3"/>
  <c r="L2051" i="3"/>
  <c r="D2051" i="3"/>
  <c r="N2051" i="3"/>
  <c r="O2051" i="3"/>
  <c r="P2051" i="3"/>
  <c r="R2051" i="3"/>
  <c r="E2052" i="3"/>
  <c r="H2052" i="3"/>
  <c r="J2052" i="3"/>
  <c r="L2052" i="3"/>
  <c r="D2052" i="3"/>
  <c r="N2052" i="3"/>
  <c r="O2052" i="3"/>
  <c r="P2052" i="3"/>
  <c r="R2052" i="3"/>
  <c r="E2053" i="3"/>
  <c r="H2053" i="3"/>
  <c r="J2053" i="3"/>
  <c r="L2053" i="3"/>
  <c r="D2053" i="3"/>
  <c r="N2053" i="3"/>
  <c r="O2053" i="3"/>
  <c r="P2053" i="3"/>
  <c r="R2053" i="3"/>
  <c r="E2054" i="3"/>
  <c r="H2054" i="3"/>
  <c r="J2054" i="3"/>
  <c r="L2054" i="3"/>
  <c r="D2054" i="3"/>
  <c r="N2054" i="3"/>
  <c r="O2054" i="3"/>
  <c r="P2054" i="3"/>
  <c r="R2054" i="3"/>
  <c r="E2055" i="3"/>
  <c r="H2055" i="3"/>
  <c r="J2055" i="3"/>
  <c r="L2055" i="3"/>
  <c r="D2055" i="3"/>
  <c r="N2055" i="3"/>
  <c r="O2055" i="3"/>
  <c r="P2055" i="3"/>
  <c r="R2055" i="3"/>
  <c r="E2056" i="3"/>
  <c r="H2056" i="3"/>
  <c r="J2056" i="3"/>
  <c r="L2056" i="3"/>
  <c r="D2056" i="3"/>
  <c r="N2056" i="3"/>
  <c r="O2056" i="3"/>
  <c r="P2056" i="3"/>
  <c r="R2056" i="3"/>
  <c r="E2057" i="3"/>
  <c r="H2057" i="3"/>
  <c r="J2057" i="3"/>
  <c r="L2057" i="3"/>
  <c r="D2057" i="3"/>
  <c r="N2057" i="3"/>
  <c r="O2057" i="3"/>
  <c r="P2057" i="3"/>
  <c r="R2057" i="3"/>
  <c r="E2058" i="3"/>
  <c r="H2058" i="3"/>
  <c r="J2058" i="3"/>
  <c r="L2058" i="3"/>
  <c r="D2058" i="3"/>
  <c r="N2058" i="3"/>
  <c r="O2058" i="3"/>
  <c r="P2058" i="3"/>
  <c r="R2058" i="3"/>
  <c r="E2059" i="3"/>
  <c r="H2059" i="3"/>
  <c r="J2059" i="3"/>
  <c r="L2059" i="3"/>
  <c r="D2059" i="3"/>
  <c r="N2059" i="3"/>
  <c r="O2059" i="3"/>
  <c r="P2059" i="3"/>
  <c r="R2059" i="3"/>
  <c r="E2060" i="3"/>
  <c r="H2060" i="3"/>
  <c r="J2060" i="3"/>
  <c r="L2060" i="3"/>
  <c r="D2060" i="3"/>
  <c r="N2060" i="3"/>
  <c r="O2060" i="3"/>
  <c r="P2060" i="3"/>
  <c r="R2060" i="3"/>
  <c r="E2061" i="3"/>
  <c r="H2061" i="3"/>
  <c r="J2061" i="3"/>
  <c r="L2061" i="3"/>
  <c r="D2061" i="3"/>
  <c r="N2061" i="3"/>
  <c r="O2061" i="3"/>
  <c r="P2061" i="3"/>
  <c r="R2061" i="3"/>
  <c r="E2062" i="3"/>
  <c r="H2062" i="3"/>
  <c r="J2062" i="3"/>
  <c r="L2062" i="3"/>
  <c r="D2062" i="3"/>
  <c r="N2062" i="3"/>
  <c r="O2062" i="3"/>
  <c r="P2062" i="3"/>
  <c r="R2062" i="3"/>
  <c r="E2063" i="3"/>
  <c r="H2063" i="3"/>
  <c r="J2063" i="3"/>
  <c r="L2063" i="3"/>
  <c r="D2063" i="3"/>
  <c r="N2063" i="3"/>
  <c r="O2063" i="3"/>
  <c r="P2063" i="3"/>
  <c r="R2063" i="3"/>
  <c r="E2064" i="3"/>
  <c r="H2064" i="3"/>
  <c r="J2064" i="3"/>
  <c r="L2064" i="3"/>
  <c r="D2064" i="3"/>
  <c r="N2064" i="3"/>
  <c r="O2064" i="3"/>
  <c r="P2064" i="3"/>
  <c r="R2064" i="3"/>
  <c r="E2065" i="3"/>
  <c r="H2065" i="3"/>
  <c r="J2065" i="3"/>
  <c r="L2065" i="3"/>
  <c r="D2065" i="3"/>
  <c r="N2065" i="3"/>
  <c r="O2065" i="3"/>
  <c r="P2065" i="3"/>
  <c r="R2065" i="3"/>
  <c r="E2066" i="3"/>
  <c r="H2066" i="3"/>
  <c r="J2066" i="3"/>
  <c r="L2066" i="3"/>
  <c r="D2066" i="3"/>
  <c r="N2066" i="3"/>
  <c r="O2066" i="3"/>
  <c r="P2066" i="3"/>
  <c r="R2066" i="3"/>
  <c r="E2067" i="3"/>
  <c r="H2067" i="3"/>
  <c r="J2067" i="3"/>
  <c r="L2067" i="3"/>
  <c r="D2067" i="3"/>
  <c r="N2067" i="3"/>
  <c r="O2067" i="3"/>
  <c r="P2067" i="3"/>
  <c r="R2067" i="3"/>
  <c r="E2068" i="3"/>
  <c r="H2068" i="3"/>
  <c r="J2068" i="3"/>
  <c r="L2068" i="3"/>
  <c r="D2068" i="3"/>
  <c r="N2068" i="3"/>
  <c r="O2068" i="3"/>
  <c r="P2068" i="3"/>
  <c r="R2068" i="3"/>
  <c r="E2069" i="3"/>
  <c r="H2069" i="3"/>
  <c r="J2069" i="3"/>
  <c r="L2069" i="3"/>
  <c r="D2069" i="3"/>
  <c r="N2069" i="3"/>
  <c r="O2069" i="3"/>
  <c r="P2069" i="3"/>
  <c r="R2069" i="3"/>
  <c r="E2070" i="3"/>
  <c r="H2070" i="3"/>
  <c r="J2070" i="3"/>
  <c r="L2070" i="3"/>
  <c r="D2070" i="3"/>
  <c r="N2070" i="3"/>
  <c r="O2070" i="3"/>
  <c r="P2070" i="3"/>
  <c r="R2070" i="3"/>
  <c r="E2071" i="3"/>
  <c r="H2071" i="3"/>
  <c r="J2071" i="3"/>
  <c r="L2071" i="3"/>
  <c r="D2071" i="3"/>
  <c r="N2071" i="3"/>
  <c r="O2071" i="3"/>
  <c r="P2071" i="3"/>
  <c r="R2071" i="3"/>
  <c r="E2072" i="3"/>
  <c r="H2072" i="3"/>
  <c r="J2072" i="3"/>
  <c r="L2072" i="3"/>
  <c r="D2072" i="3"/>
  <c r="N2072" i="3"/>
  <c r="O2072" i="3"/>
  <c r="P2072" i="3"/>
  <c r="R2072" i="3"/>
  <c r="E2073" i="3"/>
  <c r="H2073" i="3"/>
  <c r="J2073" i="3"/>
  <c r="L2073" i="3"/>
  <c r="D2073" i="3"/>
  <c r="N2073" i="3"/>
  <c r="O2073" i="3"/>
  <c r="P2073" i="3"/>
  <c r="R2073" i="3"/>
  <c r="E2074" i="3"/>
  <c r="H2074" i="3"/>
  <c r="J2074" i="3"/>
  <c r="L2074" i="3"/>
  <c r="D2074" i="3"/>
  <c r="N2074" i="3"/>
  <c r="O2074" i="3"/>
  <c r="P2074" i="3"/>
  <c r="R2074" i="3"/>
  <c r="E2075" i="3"/>
  <c r="H2075" i="3"/>
  <c r="J2075" i="3"/>
  <c r="L2075" i="3"/>
  <c r="D2075" i="3"/>
  <c r="N2075" i="3"/>
  <c r="O2075" i="3"/>
  <c r="P2075" i="3"/>
  <c r="R2075" i="3"/>
  <c r="E2076" i="3"/>
  <c r="H2076" i="3"/>
  <c r="J2076" i="3"/>
  <c r="L2076" i="3"/>
  <c r="D2076" i="3"/>
  <c r="N2076" i="3"/>
  <c r="O2076" i="3"/>
  <c r="P2076" i="3"/>
  <c r="R2076" i="3"/>
  <c r="E2077" i="3"/>
  <c r="H2077" i="3"/>
  <c r="J2077" i="3"/>
  <c r="L2077" i="3"/>
  <c r="D2077" i="3"/>
  <c r="N2077" i="3"/>
  <c r="O2077" i="3"/>
  <c r="P2077" i="3"/>
  <c r="R2077" i="3"/>
  <c r="E2078" i="3"/>
  <c r="H2078" i="3"/>
  <c r="J2078" i="3"/>
  <c r="L2078" i="3"/>
  <c r="D2078" i="3"/>
  <c r="N2078" i="3"/>
  <c r="O2078" i="3"/>
  <c r="P2078" i="3"/>
  <c r="R2078" i="3"/>
  <c r="E2079" i="3"/>
  <c r="H2079" i="3"/>
  <c r="J2079" i="3"/>
  <c r="L2079" i="3"/>
  <c r="D2079" i="3"/>
  <c r="N2079" i="3"/>
  <c r="O2079" i="3"/>
  <c r="P2079" i="3"/>
  <c r="R2079" i="3"/>
  <c r="E2080" i="3"/>
  <c r="H2080" i="3"/>
  <c r="J2080" i="3"/>
  <c r="L2080" i="3"/>
  <c r="D2080" i="3"/>
  <c r="N2080" i="3"/>
  <c r="O2080" i="3"/>
  <c r="P2080" i="3"/>
  <c r="R2080" i="3"/>
  <c r="E2081" i="3"/>
  <c r="H2081" i="3"/>
  <c r="J2081" i="3"/>
  <c r="L2081" i="3"/>
  <c r="D2081" i="3"/>
  <c r="N2081" i="3"/>
  <c r="O2081" i="3"/>
  <c r="P2081" i="3"/>
  <c r="R2081" i="3"/>
  <c r="E2082" i="3"/>
  <c r="H2082" i="3"/>
  <c r="J2082" i="3"/>
  <c r="L2082" i="3"/>
  <c r="D2082" i="3"/>
  <c r="N2082" i="3"/>
  <c r="O2082" i="3"/>
  <c r="P2082" i="3"/>
  <c r="R2082" i="3"/>
  <c r="E2083" i="3"/>
  <c r="H2083" i="3"/>
  <c r="J2083" i="3"/>
  <c r="L2083" i="3"/>
  <c r="D2083" i="3"/>
  <c r="N2083" i="3"/>
  <c r="O2083" i="3"/>
  <c r="P2083" i="3"/>
  <c r="R2083" i="3"/>
  <c r="E2084" i="3"/>
  <c r="H2084" i="3"/>
  <c r="J2084" i="3"/>
  <c r="L2084" i="3"/>
  <c r="D2084" i="3"/>
  <c r="N2084" i="3"/>
  <c r="O2084" i="3"/>
  <c r="P2084" i="3"/>
  <c r="R2084" i="3"/>
  <c r="E2085" i="3"/>
  <c r="H2085" i="3"/>
  <c r="J2085" i="3"/>
  <c r="L2085" i="3"/>
  <c r="D2085" i="3"/>
  <c r="N2085" i="3"/>
  <c r="O2085" i="3"/>
  <c r="P2085" i="3"/>
  <c r="R2085" i="3"/>
  <c r="E2086" i="3"/>
  <c r="H2086" i="3"/>
  <c r="J2086" i="3"/>
  <c r="L2086" i="3"/>
  <c r="D2086" i="3"/>
  <c r="N2086" i="3"/>
  <c r="O2086" i="3"/>
  <c r="P2086" i="3"/>
  <c r="R2086" i="3"/>
  <c r="E2087" i="3"/>
  <c r="H2087" i="3"/>
  <c r="J2087" i="3"/>
  <c r="L2087" i="3"/>
  <c r="D2087" i="3"/>
  <c r="N2087" i="3"/>
  <c r="O2087" i="3"/>
  <c r="P2087" i="3"/>
  <c r="R2087" i="3"/>
  <c r="E2088" i="3"/>
  <c r="H2088" i="3"/>
  <c r="J2088" i="3"/>
  <c r="L2088" i="3"/>
  <c r="D2088" i="3"/>
  <c r="N2088" i="3"/>
  <c r="O2088" i="3"/>
  <c r="P2088" i="3"/>
  <c r="R2088" i="3"/>
  <c r="E2089" i="3"/>
  <c r="H2089" i="3"/>
  <c r="J2089" i="3"/>
  <c r="L2089" i="3"/>
  <c r="D2089" i="3"/>
  <c r="N2089" i="3"/>
  <c r="O2089" i="3"/>
  <c r="P2089" i="3"/>
  <c r="R2089" i="3"/>
  <c r="E2090" i="3"/>
  <c r="H2090" i="3"/>
  <c r="J2090" i="3"/>
  <c r="L2090" i="3"/>
  <c r="D2090" i="3"/>
  <c r="N2090" i="3"/>
  <c r="O2090" i="3"/>
  <c r="P2090" i="3"/>
  <c r="R2090" i="3"/>
  <c r="E2091" i="3"/>
  <c r="H2091" i="3"/>
  <c r="J2091" i="3"/>
  <c r="L2091" i="3"/>
  <c r="D2091" i="3"/>
  <c r="N2091" i="3"/>
  <c r="O2091" i="3"/>
  <c r="P2091" i="3"/>
  <c r="R2091" i="3"/>
  <c r="E2092" i="3"/>
  <c r="H2092" i="3"/>
  <c r="J2092" i="3"/>
  <c r="L2092" i="3"/>
  <c r="D2092" i="3"/>
  <c r="N2092" i="3"/>
  <c r="O2092" i="3"/>
  <c r="P2092" i="3"/>
  <c r="R2092" i="3"/>
  <c r="E2093" i="3"/>
  <c r="H2093" i="3"/>
  <c r="J2093" i="3"/>
  <c r="L2093" i="3"/>
  <c r="D2093" i="3"/>
  <c r="N2093" i="3"/>
  <c r="O2093" i="3"/>
  <c r="P2093" i="3"/>
  <c r="R2093" i="3"/>
  <c r="E2094" i="3"/>
  <c r="H2094" i="3"/>
  <c r="J2094" i="3"/>
  <c r="L2094" i="3"/>
  <c r="D2094" i="3"/>
  <c r="N2094" i="3"/>
  <c r="O2094" i="3"/>
  <c r="P2094" i="3"/>
  <c r="R2094" i="3"/>
  <c r="E2095" i="3"/>
  <c r="H2095" i="3"/>
  <c r="J2095" i="3"/>
  <c r="L2095" i="3"/>
  <c r="D2095" i="3"/>
  <c r="N2095" i="3"/>
  <c r="O2095" i="3"/>
  <c r="P2095" i="3"/>
  <c r="R2095" i="3"/>
  <c r="E2096" i="3"/>
  <c r="H2096" i="3"/>
  <c r="J2096" i="3"/>
  <c r="L2096" i="3"/>
  <c r="D2096" i="3"/>
  <c r="N2096" i="3"/>
  <c r="O2096" i="3"/>
  <c r="P2096" i="3"/>
  <c r="R2096" i="3"/>
  <c r="E2097" i="3"/>
  <c r="H2097" i="3"/>
  <c r="J2097" i="3"/>
  <c r="L2097" i="3"/>
  <c r="D2097" i="3"/>
  <c r="N2097" i="3"/>
  <c r="O2097" i="3"/>
  <c r="P2097" i="3"/>
  <c r="R2097" i="3"/>
  <c r="E2098" i="3"/>
  <c r="H2098" i="3"/>
  <c r="J2098" i="3"/>
  <c r="L2098" i="3"/>
  <c r="D2098" i="3"/>
  <c r="N2098" i="3"/>
  <c r="O2098" i="3"/>
  <c r="P2098" i="3"/>
  <c r="R2098" i="3"/>
  <c r="E2099" i="3"/>
  <c r="H2099" i="3"/>
  <c r="J2099" i="3"/>
  <c r="L2099" i="3"/>
  <c r="D2099" i="3"/>
  <c r="N2099" i="3"/>
  <c r="O2099" i="3"/>
  <c r="P2099" i="3"/>
  <c r="R2099" i="3"/>
  <c r="E2100" i="3"/>
  <c r="H2100" i="3"/>
  <c r="J2100" i="3"/>
  <c r="L2100" i="3"/>
  <c r="D2100" i="3"/>
  <c r="N2100" i="3"/>
  <c r="O2100" i="3"/>
  <c r="P2100" i="3"/>
  <c r="R2100" i="3"/>
  <c r="E2101" i="3"/>
  <c r="H2101" i="3"/>
  <c r="J2101" i="3"/>
  <c r="L2101" i="3"/>
  <c r="D2101" i="3"/>
  <c r="N2101" i="3"/>
  <c r="O2101" i="3"/>
  <c r="P2101" i="3"/>
  <c r="R2101" i="3"/>
  <c r="E2102" i="3"/>
  <c r="H2102" i="3"/>
  <c r="J2102" i="3"/>
  <c r="L2102" i="3"/>
  <c r="D2102" i="3"/>
  <c r="N2102" i="3"/>
  <c r="O2102" i="3"/>
  <c r="P2102" i="3"/>
  <c r="R2102" i="3"/>
  <c r="E2103" i="3"/>
  <c r="H2103" i="3"/>
  <c r="J2103" i="3"/>
  <c r="L2103" i="3"/>
  <c r="D2103" i="3"/>
  <c r="N2103" i="3"/>
  <c r="O2103" i="3"/>
  <c r="P2103" i="3"/>
  <c r="R2103" i="3"/>
  <c r="E2104" i="3"/>
  <c r="H2104" i="3"/>
  <c r="J2104" i="3"/>
  <c r="L2104" i="3"/>
  <c r="D2104" i="3"/>
  <c r="N2104" i="3"/>
  <c r="O2104" i="3"/>
  <c r="P2104" i="3"/>
  <c r="R2104" i="3"/>
  <c r="E2105" i="3"/>
  <c r="H2105" i="3"/>
  <c r="J2105" i="3"/>
  <c r="L2105" i="3"/>
  <c r="D2105" i="3"/>
  <c r="N2105" i="3"/>
  <c r="O2105" i="3"/>
  <c r="P2105" i="3"/>
  <c r="R2105" i="3"/>
  <c r="E2106" i="3"/>
  <c r="H2106" i="3"/>
  <c r="J2106" i="3"/>
  <c r="L2106" i="3"/>
  <c r="D2106" i="3"/>
  <c r="N2106" i="3"/>
  <c r="O2106" i="3"/>
  <c r="P2106" i="3"/>
  <c r="R2106" i="3"/>
  <c r="E2107" i="3"/>
  <c r="H2107" i="3"/>
  <c r="J2107" i="3"/>
  <c r="L2107" i="3"/>
  <c r="D2107" i="3"/>
  <c r="N2107" i="3"/>
  <c r="O2107" i="3"/>
  <c r="P2107" i="3"/>
  <c r="R2107" i="3"/>
  <c r="E2108" i="3"/>
  <c r="H2108" i="3"/>
  <c r="J2108" i="3"/>
  <c r="L2108" i="3"/>
  <c r="D2108" i="3"/>
  <c r="N2108" i="3"/>
  <c r="O2108" i="3"/>
  <c r="P2108" i="3"/>
  <c r="R2108" i="3"/>
  <c r="E2109" i="3"/>
  <c r="H2109" i="3"/>
  <c r="J2109" i="3"/>
  <c r="L2109" i="3"/>
  <c r="D2109" i="3"/>
  <c r="N2109" i="3"/>
  <c r="O2109" i="3"/>
  <c r="P2109" i="3"/>
  <c r="R2109" i="3"/>
  <c r="E2110" i="3"/>
  <c r="H2110" i="3"/>
  <c r="J2110" i="3"/>
  <c r="L2110" i="3"/>
  <c r="D2110" i="3"/>
  <c r="N2110" i="3"/>
  <c r="O2110" i="3"/>
  <c r="P2110" i="3"/>
  <c r="R2110" i="3"/>
  <c r="E2111" i="3"/>
  <c r="H2111" i="3"/>
  <c r="J2111" i="3"/>
  <c r="L2111" i="3"/>
  <c r="D2111" i="3"/>
  <c r="N2111" i="3"/>
  <c r="O2111" i="3"/>
  <c r="P2111" i="3"/>
  <c r="R2111" i="3"/>
  <c r="E2112" i="3"/>
  <c r="H2112" i="3"/>
  <c r="J2112" i="3"/>
  <c r="L2112" i="3"/>
  <c r="D2112" i="3"/>
  <c r="N2112" i="3"/>
  <c r="O2112" i="3"/>
  <c r="P2112" i="3"/>
  <c r="R2112" i="3"/>
  <c r="E2113" i="3"/>
  <c r="H2113" i="3"/>
  <c r="J2113" i="3"/>
  <c r="L2113" i="3"/>
  <c r="D2113" i="3"/>
  <c r="N2113" i="3"/>
  <c r="O2113" i="3"/>
  <c r="P2113" i="3"/>
  <c r="R2113" i="3"/>
  <c r="E2114" i="3"/>
  <c r="H2114" i="3"/>
  <c r="J2114" i="3"/>
  <c r="L2114" i="3"/>
  <c r="D2114" i="3"/>
  <c r="N2114" i="3"/>
  <c r="O2114" i="3"/>
  <c r="P2114" i="3"/>
  <c r="R2114" i="3"/>
  <c r="E2115" i="3"/>
  <c r="H2115" i="3"/>
  <c r="J2115" i="3"/>
  <c r="L2115" i="3"/>
  <c r="D2115" i="3"/>
  <c r="N2115" i="3"/>
  <c r="O2115" i="3"/>
  <c r="P2115" i="3"/>
  <c r="R2115" i="3"/>
  <c r="E2116" i="3"/>
  <c r="H2116" i="3"/>
  <c r="J2116" i="3"/>
  <c r="L2116" i="3"/>
  <c r="D2116" i="3"/>
  <c r="N2116" i="3"/>
  <c r="O2116" i="3"/>
  <c r="P2116" i="3"/>
  <c r="R2116" i="3"/>
  <c r="E2117" i="3"/>
  <c r="H2117" i="3"/>
  <c r="J2117" i="3"/>
  <c r="L2117" i="3"/>
  <c r="D2117" i="3"/>
  <c r="N2117" i="3"/>
  <c r="O2117" i="3"/>
  <c r="P2117" i="3"/>
  <c r="R2117" i="3"/>
  <c r="E2118" i="3"/>
  <c r="H2118" i="3"/>
  <c r="J2118" i="3"/>
  <c r="L2118" i="3"/>
  <c r="D2118" i="3"/>
  <c r="N2118" i="3"/>
  <c r="O2118" i="3"/>
  <c r="P2118" i="3"/>
  <c r="R2118" i="3"/>
  <c r="E2119" i="3"/>
  <c r="H2119" i="3"/>
  <c r="J2119" i="3"/>
  <c r="L2119" i="3"/>
  <c r="D2119" i="3"/>
  <c r="N2119" i="3"/>
  <c r="O2119" i="3"/>
  <c r="P2119" i="3"/>
  <c r="R2119" i="3"/>
  <c r="E2120" i="3"/>
  <c r="H2120" i="3"/>
  <c r="J2120" i="3"/>
  <c r="L2120" i="3"/>
  <c r="D2120" i="3"/>
  <c r="N2120" i="3"/>
  <c r="O2120" i="3"/>
  <c r="P2120" i="3"/>
  <c r="R2120" i="3"/>
  <c r="E2121" i="3"/>
  <c r="H2121" i="3"/>
  <c r="J2121" i="3"/>
  <c r="L2121" i="3"/>
  <c r="D2121" i="3"/>
  <c r="N2121" i="3"/>
  <c r="O2121" i="3"/>
  <c r="P2121" i="3"/>
  <c r="R2121" i="3"/>
  <c r="E2122" i="3"/>
  <c r="H2122" i="3"/>
  <c r="J2122" i="3"/>
  <c r="L2122" i="3"/>
  <c r="D2122" i="3"/>
  <c r="N2122" i="3"/>
  <c r="O2122" i="3"/>
  <c r="P2122" i="3"/>
  <c r="R2122" i="3"/>
  <c r="E2123" i="3"/>
  <c r="H2123" i="3"/>
  <c r="J2123" i="3"/>
  <c r="L2123" i="3"/>
  <c r="D2123" i="3"/>
  <c r="N2123" i="3"/>
  <c r="O2123" i="3"/>
  <c r="P2123" i="3"/>
  <c r="R2123" i="3"/>
  <c r="E2124" i="3"/>
  <c r="H2124" i="3"/>
  <c r="J2124" i="3"/>
  <c r="L2124" i="3"/>
  <c r="D2124" i="3"/>
  <c r="N2124" i="3"/>
  <c r="O2124" i="3"/>
  <c r="P2124" i="3"/>
  <c r="R2124" i="3"/>
  <c r="E2125" i="3"/>
  <c r="H2125" i="3"/>
  <c r="J2125" i="3"/>
  <c r="L2125" i="3"/>
  <c r="D2125" i="3"/>
  <c r="N2125" i="3"/>
  <c r="O2125" i="3"/>
  <c r="P2125" i="3"/>
  <c r="R2125" i="3"/>
  <c r="E2126" i="3"/>
  <c r="H2126" i="3"/>
  <c r="J2126" i="3"/>
  <c r="L2126" i="3"/>
  <c r="D2126" i="3"/>
  <c r="N2126" i="3"/>
  <c r="O2126" i="3"/>
  <c r="P2126" i="3"/>
  <c r="R2126" i="3"/>
  <c r="E2127" i="3"/>
  <c r="H2127" i="3"/>
  <c r="J2127" i="3"/>
  <c r="L2127" i="3"/>
  <c r="D2127" i="3"/>
  <c r="N2127" i="3"/>
  <c r="O2127" i="3"/>
  <c r="P2127" i="3"/>
  <c r="R2127" i="3"/>
  <c r="E2128" i="3"/>
  <c r="H2128" i="3"/>
  <c r="J2128" i="3"/>
  <c r="L2128" i="3"/>
  <c r="D2128" i="3"/>
  <c r="N2128" i="3"/>
  <c r="O2128" i="3"/>
  <c r="P2128" i="3"/>
  <c r="R2128" i="3"/>
  <c r="E2129" i="3"/>
  <c r="H2129" i="3"/>
  <c r="J2129" i="3"/>
  <c r="L2129" i="3"/>
  <c r="D2129" i="3"/>
  <c r="N2129" i="3"/>
  <c r="O2129" i="3"/>
  <c r="P2129" i="3"/>
  <c r="R2129" i="3"/>
  <c r="E2130" i="3"/>
  <c r="H2130" i="3"/>
  <c r="J2130" i="3"/>
  <c r="L2130" i="3"/>
  <c r="D2130" i="3"/>
  <c r="N2130" i="3"/>
  <c r="O2130" i="3"/>
  <c r="P2130" i="3"/>
  <c r="R2130" i="3"/>
  <c r="E2131" i="3"/>
  <c r="H2131" i="3"/>
  <c r="J2131" i="3"/>
  <c r="L2131" i="3"/>
  <c r="D2131" i="3"/>
  <c r="N2131" i="3"/>
  <c r="O2131" i="3"/>
  <c r="P2131" i="3"/>
  <c r="R2131" i="3"/>
  <c r="E2132" i="3"/>
  <c r="H2132" i="3"/>
  <c r="J2132" i="3"/>
  <c r="L2132" i="3"/>
  <c r="D2132" i="3"/>
  <c r="N2132" i="3"/>
  <c r="O2132" i="3"/>
  <c r="P2132" i="3"/>
  <c r="R2132" i="3"/>
  <c r="E2133" i="3"/>
  <c r="H2133" i="3"/>
  <c r="J2133" i="3"/>
  <c r="L2133" i="3"/>
  <c r="D2133" i="3"/>
  <c r="N2133" i="3"/>
  <c r="O2133" i="3"/>
  <c r="P2133" i="3"/>
  <c r="R2133" i="3"/>
  <c r="E2134" i="3"/>
  <c r="H2134" i="3"/>
  <c r="J2134" i="3"/>
  <c r="L2134" i="3"/>
  <c r="D2134" i="3"/>
  <c r="N2134" i="3"/>
  <c r="O2134" i="3"/>
  <c r="P2134" i="3"/>
  <c r="R2134" i="3"/>
  <c r="E2135" i="3"/>
  <c r="H2135" i="3"/>
  <c r="J2135" i="3"/>
  <c r="L2135" i="3"/>
  <c r="D2135" i="3"/>
  <c r="N2135" i="3"/>
  <c r="O2135" i="3"/>
  <c r="P2135" i="3"/>
  <c r="R2135" i="3"/>
  <c r="E2136" i="3"/>
  <c r="H2136" i="3"/>
  <c r="J2136" i="3"/>
  <c r="L2136" i="3"/>
  <c r="D2136" i="3"/>
  <c r="N2136" i="3"/>
  <c r="O2136" i="3"/>
  <c r="P2136" i="3"/>
  <c r="R2136" i="3"/>
  <c r="E2137" i="3"/>
  <c r="H2137" i="3"/>
  <c r="J2137" i="3"/>
  <c r="L2137" i="3"/>
  <c r="D2137" i="3"/>
  <c r="N2137" i="3"/>
  <c r="O2137" i="3"/>
  <c r="P2137" i="3"/>
  <c r="R2137" i="3"/>
  <c r="E2138" i="3"/>
  <c r="H2138" i="3"/>
  <c r="J2138" i="3"/>
  <c r="L2138" i="3"/>
  <c r="D2138" i="3"/>
  <c r="N2138" i="3"/>
  <c r="O2138" i="3"/>
  <c r="P2138" i="3"/>
  <c r="R2138" i="3"/>
  <c r="E2139" i="3"/>
  <c r="H2139" i="3"/>
  <c r="J2139" i="3"/>
  <c r="L2139" i="3"/>
  <c r="D2139" i="3"/>
  <c r="N2139" i="3"/>
  <c r="O2139" i="3"/>
  <c r="P2139" i="3"/>
  <c r="R2139" i="3"/>
  <c r="E2140" i="3"/>
  <c r="H2140" i="3"/>
  <c r="J2140" i="3"/>
  <c r="L2140" i="3"/>
  <c r="D2140" i="3"/>
  <c r="N2140" i="3"/>
  <c r="O2140" i="3"/>
  <c r="P2140" i="3"/>
  <c r="R2140" i="3"/>
  <c r="E2141" i="3"/>
  <c r="H2141" i="3"/>
  <c r="J2141" i="3"/>
  <c r="L2141" i="3"/>
  <c r="D2141" i="3"/>
  <c r="N2141" i="3"/>
  <c r="O2141" i="3"/>
  <c r="P2141" i="3"/>
  <c r="R2141" i="3"/>
  <c r="E2142" i="3"/>
  <c r="H2142" i="3"/>
  <c r="J2142" i="3"/>
  <c r="L2142" i="3"/>
  <c r="D2142" i="3"/>
  <c r="N2142" i="3"/>
  <c r="O2142" i="3"/>
  <c r="P2142" i="3"/>
  <c r="R2142" i="3"/>
  <c r="E2143" i="3"/>
  <c r="H2143" i="3"/>
  <c r="J2143" i="3"/>
  <c r="L2143" i="3"/>
  <c r="D2143" i="3"/>
  <c r="N2143" i="3"/>
  <c r="O2143" i="3"/>
  <c r="P2143" i="3"/>
  <c r="R2143" i="3"/>
  <c r="E2144" i="3"/>
  <c r="H2144" i="3"/>
  <c r="J2144" i="3"/>
  <c r="L2144" i="3"/>
  <c r="D2144" i="3"/>
  <c r="N2144" i="3"/>
  <c r="O2144" i="3"/>
  <c r="P2144" i="3"/>
  <c r="R2144" i="3"/>
  <c r="E2145" i="3"/>
  <c r="H2145" i="3"/>
  <c r="J2145" i="3"/>
  <c r="L2145" i="3"/>
  <c r="D2145" i="3"/>
  <c r="N2145" i="3"/>
  <c r="O2145" i="3"/>
  <c r="P2145" i="3"/>
  <c r="R2145" i="3"/>
  <c r="E2146" i="3"/>
  <c r="H2146" i="3"/>
  <c r="J2146" i="3"/>
  <c r="L2146" i="3"/>
  <c r="D2146" i="3"/>
  <c r="N2146" i="3"/>
  <c r="O2146" i="3"/>
  <c r="P2146" i="3"/>
  <c r="R2146" i="3"/>
  <c r="E2147" i="3"/>
  <c r="H2147" i="3"/>
  <c r="J2147" i="3"/>
  <c r="L2147" i="3"/>
  <c r="D2147" i="3"/>
  <c r="N2147" i="3"/>
  <c r="O2147" i="3"/>
  <c r="P2147" i="3"/>
  <c r="R2147" i="3"/>
  <c r="E2148" i="3"/>
  <c r="H2148" i="3"/>
  <c r="J2148" i="3"/>
  <c r="L2148" i="3"/>
  <c r="D2148" i="3"/>
  <c r="N2148" i="3"/>
  <c r="O2148" i="3"/>
  <c r="P2148" i="3"/>
  <c r="R2148" i="3"/>
  <c r="E2149" i="3"/>
  <c r="H2149" i="3"/>
  <c r="J2149" i="3"/>
  <c r="L2149" i="3"/>
  <c r="D2149" i="3"/>
  <c r="N2149" i="3"/>
  <c r="O2149" i="3"/>
  <c r="P2149" i="3"/>
  <c r="R2149" i="3"/>
  <c r="E2150" i="3"/>
  <c r="H2150" i="3"/>
  <c r="J2150" i="3"/>
  <c r="L2150" i="3"/>
  <c r="D2150" i="3"/>
  <c r="N2150" i="3"/>
  <c r="O2150" i="3"/>
  <c r="P2150" i="3"/>
  <c r="R2150" i="3"/>
  <c r="E2151" i="3"/>
  <c r="H2151" i="3"/>
  <c r="J2151" i="3"/>
  <c r="L2151" i="3"/>
  <c r="D2151" i="3"/>
  <c r="N2151" i="3"/>
  <c r="O2151" i="3"/>
  <c r="P2151" i="3"/>
  <c r="R2151" i="3"/>
  <c r="E2152" i="3"/>
  <c r="H2152" i="3"/>
  <c r="J2152" i="3"/>
  <c r="L2152" i="3"/>
  <c r="D2152" i="3"/>
  <c r="N2152" i="3"/>
  <c r="O2152" i="3"/>
  <c r="P2152" i="3"/>
  <c r="R2152" i="3"/>
  <c r="E2153" i="3"/>
  <c r="H2153" i="3"/>
  <c r="J2153" i="3"/>
  <c r="L2153" i="3"/>
  <c r="D2153" i="3"/>
  <c r="N2153" i="3"/>
  <c r="O2153" i="3"/>
  <c r="P2153" i="3"/>
  <c r="R2153" i="3"/>
  <c r="E2154" i="3"/>
  <c r="H2154" i="3"/>
  <c r="J2154" i="3"/>
  <c r="L2154" i="3"/>
  <c r="D2154" i="3"/>
  <c r="N2154" i="3"/>
  <c r="O2154" i="3"/>
  <c r="P2154" i="3"/>
  <c r="R2154" i="3"/>
  <c r="E2155" i="3"/>
  <c r="H2155" i="3"/>
  <c r="J2155" i="3"/>
  <c r="L2155" i="3"/>
  <c r="D2155" i="3"/>
  <c r="N2155" i="3"/>
  <c r="O2155" i="3"/>
  <c r="P2155" i="3"/>
  <c r="R2155" i="3"/>
  <c r="E2156" i="3"/>
  <c r="H2156" i="3"/>
  <c r="J2156" i="3"/>
  <c r="L2156" i="3"/>
  <c r="D2156" i="3"/>
  <c r="N2156" i="3"/>
  <c r="O2156" i="3"/>
  <c r="P2156" i="3"/>
  <c r="R2156" i="3"/>
  <c r="E2157" i="3"/>
  <c r="H2157" i="3"/>
  <c r="J2157" i="3"/>
  <c r="L2157" i="3"/>
  <c r="D2157" i="3"/>
  <c r="N2157" i="3"/>
  <c r="O2157" i="3"/>
  <c r="P2157" i="3"/>
  <c r="R2157" i="3"/>
  <c r="E2158" i="3"/>
  <c r="H2158" i="3"/>
  <c r="J2158" i="3"/>
  <c r="L2158" i="3"/>
  <c r="D2158" i="3"/>
  <c r="N2158" i="3"/>
  <c r="O2158" i="3"/>
  <c r="P2158" i="3"/>
  <c r="R2158" i="3"/>
  <c r="E2159" i="3"/>
  <c r="H2159" i="3"/>
  <c r="J2159" i="3"/>
  <c r="L2159" i="3"/>
  <c r="D2159" i="3"/>
  <c r="N2159" i="3"/>
  <c r="O2159" i="3"/>
  <c r="P2159" i="3"/>
  <c r="R2159" i="3"/>
  <c r="E2160" i="3"/>
  <c r="H2160" i="3"/>
  <c r="J2160" i="3"/>
  <c r="L2160" i="3"/>
  <c r="D2160" i="3"/>
  <c r="N2160" i="3"/>
  <c r="O2160" i="3"/>
  <c r="P2160" i="3"/>
  <c r="R2160" i="3"/>
  <c r="E2161" i="3"/>
  <c r="H2161" i="3"/>
  <c r="J2161" i="3"/>
  <c r="L2161" i="3"/>
  <c r="D2161" i="3"/>
  <c r="N2161" i="3"/>
  <c r="O2161" i="3"/>
  <c r="P2161" i="3"/>
  <c r="R2161" i="3"/>
  <c r="E2162" i="3"/>
  <c r="H2162" i="3"/>
  <c r="J2162" i="3"/>
  <c r="L2162" i="3"/>
  <c r="D2162" i="3"/>
  <c r="N2162" i="3"/>
  <c r="O2162" i="3"/>
  <c r="P2162" i="3"/>
  <c r="R2162" i="3"/>
  <c r="E2163" i="3"/>
  <c r="H2163" i="3"/>
  <c r="J2163" i="3"/>
  <c r="L2163" i="3"/>
  <c r="D2163" i="3"/>
  <c r="N2163" i="3"/>
  <c r="O2163" i="3"/>
  <c r="P2163" i="3"/>
  <c r="R2163" i="3"/>
  <c r="E2164" i="3"/>
  <c r="H2164" i="3"/>
  <c r="J2164" i="3"/>
  <c r="L2164" i="3"/>
  <c r="D2164" i="3"/>
  <c r="N2164" i="3"/>
  <c r="O2164" i="3"/>
  <c r="P2164" i="3"/>
  <c r="R2164" i="3"/>
  <c r="E2165" i="3"/>
  <c r="H2165" i="3"/>
  <c r="J2165" i="3"/>
  <c r="L2165" i="3"/>
  <c r="D2165" i="3"/>
  <c r="N2165" i="3"/>
  <c r="O2165" i="3"/>
  <c r="P2165" i="3"/>
  <c r="R2165" i="3"/>
  <c r="E2166" i="3"/>
  <c r="H2166" i="3"/>
  <c r="J2166" i="3"/>
  <c r="L2166" i="3"/>
  <c r="D2166" i="3"/>
  <c r="N2166" i="3"/>
  <c r="O2166" i="3"/>
  <c r="P2166" i="3"/>
  <c r="R2166" i="3"/>
  <c r="E2167" i="3"/>
  <c r="H2167" i="3"/>
  <c r="J2167" i="3"/>
  <c r="L2167" i="3"/>
  <c r="D2167" i="3"/>
  <c r="N2167" i="3"/>
  <c r="O2167" i="3"/>
  <c r="P2167" i="3"/>
  <c r="R2167" i="3"/>
  <c r="E2168" i="3"/>
  <c r="H2168" i="3"/>
  <c r="J2168" i="3"/>
  <c r="L2168" i="3"/>
  <c r="D2168" i="3"/>
  <c r="N2168" i="3"/>
  <c r="O2168" i="3"/>
  <c r="P2168" i="3"/>
  <c r="R2168" i="3"/>
  <c r="E2169" i="3"/>
  <c r="H2169" i="3"/>
  <c r="J2169" i="3"/>
  <c r="L2169" i="3"/>
  <c r="D2169" i="3"/>
  <c r="N2169" i="3"/>
  <c r="O2169" i="3"/>
  <c r="P2169" i="3"/>
  <c r="R2169" i="3"/>
  <c r="E2170" i="3"/>
  <c r="H2170" i="3"/>
  <c r="J2170" i="3"/>
  <c r="L2170" i="3"/>
  <c r="D2170" i="3"/>
  <c r="N2170" i="3"/>
  <c r="O2170" i="3"/>
  <c r="P2170" i="3"/>
  <c r="R2170" i="3"/>
  <c r="E2171" i="3"/>
  <c r="H2171" i="3"/>
  <c r="J2171" i="3"/>
  <c r="L2171" i="3"/>
  <c r="D2171" i="3"/>
  <c r="N2171" i="3"/>
  <c r="O2171" i="3"/>
  <c r="P2171" i="3"/>
  <c r="R2171" i="3"/>
  <c r="E2172" i="3"/>
  <c r="H2172" i="3"/>
  <c r="J2172" i="3"/>
  <c r="L2172" i="3"/>
  <c r="D2172" i="3"/>
  <c r="N2172" i="3"/>
  <c r="O2172" i="3"/>
  <c r="P2172" i="3"/>
  <c r="R2172" i="3"/>
  <c r="E2173" i="3"/>
  <c r="H2173" i="3"/>
  <c r="J2173" i="3"/>
  <c r="L2173" i="3"/>
  <c r="D2173" i="3"/>
  <c r="N2173" i="3"/>
  <c r="O2173" i="3"/>
  <c r="P2173" i="3"/>
  <c r="R2173" i="3"/>
  <c r="E2174" i="3"/>
  <c r="H2174" i="3"/>
  <c r="J2174" i="3"/>
  <c r="L2174" i="3"/>
  <c r="D2174" i="3"/>
  <c r="N2174" i="3"/>
  <c r="O2174" i="3"/>
  <c r="P2174" i="3"/>
  <c r="R2174" i="3"/>
  <c r="E2175" i="3"/>
  <c r="H2175" i="3"/>
  <c r="J2175" i="3"/>
  <c r="L2175" i="3"/>
  <c r="D2175" i="3"/>
  <c r="N2175" i="3"/>
  <c r="O2175" i="3"/>
  <c r="P2175" i="3"/>
  <c r="R2175" i="3"/>
  <c r="E2176" i="3"/>
  <c r="H2176" i="3"/>
  <c r="J2176" i="3"/>
  <c r="L2176" i="3"/>
  <c r="D2176" i="3"/>
  <c r="N2176" i="3"/>
  <c r="O2176" i="3"/>
  <c r="P2176" i="3"/>
  <c r="R2176" i="3"/>
  <c r="E2177" i="3"/>
  <c r="H2177" i="3"/>
  <c r="J2177" i="3"/>
  <c r="L2177" i="3"/>
  <c r="D2177" i="3"/>
  <c r="N2177" i="3"/>
  <c r="O2177" i="3"/>
  <c r="P2177" i="3"/>
  <c r="R2177" i="3"/>
  <c r="E2178" i="3"/>
  <c r="H2178" i="3"/>
  <c r="J2178" i="3"/>
  <c r="L2178" i="3"/>
  <c r="D2178" i="3"/>
  <c r="N2178" i="3"/>
  <c r="O2178" i="3"/>
  <c r="P2178" i="3"/>
  <c r="R2178" i="3"/>
  <c r="E2179" i="3"/>
  <c r="H2179" i="3"/>
  <c r="J2179" i="3"/>
  <c r="L2179" i="3"/>
  <c r="D2179" i="3"/>
  <c r="N2179" i="3"/>
  <c r="O2179" i="3"/>
  <c r="P2179" i="3"/>
  <c r="R2179" i="3"/>
  <c r="E2180" i="3"/>
  <c r="H2180" i="3"/>
  <c r="J2180" i="3"/>
  <c r="L2180" i="3"/>
  <c r="D2180" i="3"/>
  <c r="N2180" i="3"/>
  <c r="O2180" i="3"/>
  <c r="P2180" i="3"/>
  <c r="R2180" i="3"/>
  <c r="E2181" i="3"/>
  <c r="H2181" i="3"/>
  <c r="J2181" i="3"/>
  <c r="L2181" i="3"/>
  <c r="D2181" i="3"/>
  <c r="N2181" i="3"/>
  <c r="O2181" i="3"/>
  <c r="P2181" i="3"/>
  <c r="R2181" i="3"/>
  <c r="E2182" i="3"/>
  <c r="H2182" i="3"/>
  <c r="J2182" i="3"/>
  <c r="L2182" i="3"/>
  <c r="D2182" i="3"/>
  <c r="N2182" i="3"/>
  <c r="O2182" i="3"/>
  <c r="P2182" i="3"/>
  <c r="R2182" i="3"/>
  <c r="E2183" i="3"/>
  <c r="H2183" i="3"/>
  <c r="J2183" i="3"/>
  <c r="L2183" i="3"/>
  <c r="D2183" i="3"/>
  <c r="N2183" i="3"/>
  <c r="O2183" i="3"/>
  <c r="P2183" i="3"/>
  <c r="R2183" i="3"/>
  <c r="E2184" i="3"/>
  <c r="H2184" i="3"/>
  <c r="J2184" i="3"/>
  <c r="L2184" i="3"/>
  <c r="D2184" i="3"/>
  <c r="N2184" i="3"/>
  <c r="O2184" i="3"/>
  <c r="P2184" i="3"/>
  <c r="R2184" i="3"/>
  <c r="E2185" i="3"/>
  <c r="H2185" i="3"/>
  <c r="J2185" i="3"/>
  <c r="L2185" i="3"/>
  <c r="D2185" i="3"/>
  <c r="N2185" i="3"/>
  <c r="O2185" i="3"/>
  <c r="P2185" i="3"/>
  <c r="R2185" i="3"/>
  <c r="E2186" i="3"/>
  <c r="H2186" i="3"/>
  <c r="J2186" i="3"/>
  <c r="L2186" i="3"/>
  <c r="D2186" i="3"/>
  <c r="N2186" i="3"/>
  <c r="O2186" i="3"/>
  <c r="P2186" i="3"/>
  <c r="R2186" i="3"/>
  <c r="E2187" i="3"/>
  <c r="H2187" i="3"/>
  <c r="J2187" i="3"/>
  <c r="L2187" i="3"/>
  <c r="D2187" i="3"/>
  <c r="N2187" i="3"/>
  <c r="O2187" i="3"/>
  <c r="P2187" i="3"/>
  <c r="R2187" i="3"/>
  <c r="E2188" i="3"/>
  <c r="H2188" i="3"/>
  <c r="J2188" i="3"/>
  <c r="L2188" i="3"/>
  <c r="D2188" i="3"/>
  <c r="N2188" i="3"/>
  <c r="O2188" i="3"/>
  <c r="P2188" i="3"/>
  <c r="R2188" i="3"/>
  <c r="E2189" i="3"/>
  <c r="H2189" i="3"/>
  <c r="J2189" i="3"/>
  <c r="L2189" i="3"/>
  <c r="D2189" i="3"/>
  <c r="N2189" i="3"/>
  <c r="O2189" i="3"/>
  <c r="P2189" i="3"/>
  <c r="R2189" i="3"/>
  <c r="E2190" i="3"/>
  <c r="H2190" i="3"/>
  <c r="J2190" i="3"/>
  <c r="L2190" i="3"/>
  <c r="D2190" i="3"/>
  <c r="N2190" i="3"/>
  <c r="O2190" i="3"/>
  <c r="P2190" i="3"/>
  <c r="R2190" i="3"/>
  <c r="E2191" i="3"/>
  <c r="H2191" i="3"/>
  <c r="J2191" i="3"/>
  <c r="L2191" i="3"/>
  <c r="D2191" i="3"/>
  <c r="N2191" i="3"/>
  <c r="O2191" i="3"/>
  <c r="P2191" i="3"/>
  <c r="R2191" i="3"/>
  <c r="E2192" i="3"/>
  <c r="H2192" i="3"/>
  <c r="J2192" i="3"/>
  <c r="L2192" i="3"/>
  <c r="D2192" i="3"/>
  <c r="N2192" i="3"/>
  <c r="O2192" i="3"/>
  <c r="P2192" i="3"/>
  <c r="R2192" i="3"/>
  <c r="E2193" i="3"/>
  <c r="H2193" i="3"/>
  <c r="J2193" i="3"/>
  <c r="L2193" i="3"/>
  <c r="D2193" i="3"/>
  <c r="N2193" i="3"/>
  <c r="O2193" i="3"/>
  <c r="P2193" i="3"/>
  <c r="R2193" i="3"/>
  <c r="E2194" i="3"/>
  <c r="H2194" i="3"/>
  <c r="J2194" i="3"/>
  <c r="L2194" i="3"/>
  <c r="D2194" i="3"/>
  <c r="N2194" i="3"/>
  <c r="O2194" i="3"/>
  <c r="P2194" i="3"/>
  <c r="R2194" i="3"/>
  <c r="E2195" i="3"/>
  <c r="H2195" i="3"/>
  <c r="J2195" i="3"/>
  <c r="L2195" i="3"/>
  <c r="D2195" i="3"/>
  <c r="N2195" i="3"/>
  <c r="O2195" i="3"/>
  <c r="P2195" i="3"/>
  <c r="R2195" i="3"/>
  <c r="E2196" i="3"/>
  <c r="H2196" i="3"/>
  <c r="J2196" i="3"/>
  <c r="L2196" i="3"/>
  <c r="D2196" i="3"/>
  <c r="N2196" i="3"/>
  <c r="O2196" i="3"/>
  <c r="P2196" i="3"/>
  <c r="R2196" i="3"/>
  <c r="E2197" i="3"/>
  <c r="H2197" i="3"/>
  <c r="J2197" i="3"/>
  <c r="L2197" i="3"/>
  <c r="D2197" i="3"/>
  <c r="N2197" i="3"/>
  <c r="O2197" i="3"/>
  <c r="P2197" i="3"/>
  <c r="R2197" i="3"/>
  <c r="E2198" i="3"/>
  <c r="H2198" i="3"/>
  <c r="J2198" i="3"/>
  <c r="L2198" i="3"/>
  <c r="D2198" i="3"/>
  <c r="N2198" i="3"/>
  <c r="O2198" i="3"/>
  <c r="P2198" i="3"/>
  <c r="R2198" i="3"/>
  <c r="E2199" i="3"/>
  <c r="H2199" i="3"/>
  <c r="J2199" i="3"/>
  <c r="L2199" i="3"/>
  <c r="D2199" i="3"/>
  <c r="N2199" i="3"/>
  <c r="O2199" i="3"/>
  <c r="P2199" i="3"/>
  <c r="R2199" i="3"/>
  <c r="E2200" i="3"/>
  <c r="H2200" i="3"/>
  <c r="J2200" i="3"/>
  <c r="L2200" i="3"/>
  <c r="D2200" i="3"/>
  <c r="N2200" i="3"/>
  <c r="O2200" i="3"/>
  <c r="P2200" i="3"/>
  <c r="R2200" i="3"/>
  <c r="E2201" i="3"/>
  <c r="H2201" i="3"/>
  <c r="J2201" i="3"/>
  <c r="L2201" i="3"/>
  <c r="D2201" i="3"/>
  <c r="N2201" i="3"/>
  <c r="O2201" i="3"/>
  <c r="P2201" i="3"/>
  <c r="R2201" i="3"/>
  <c r="E2202" i="3"/>
  <c r="H2202" i="3"/>
  <c r="J2202" i="3"/>
  <c r="L2202" i="3"/>
  <c r="D2202" i="3"/>
  <c r="N2202" i="3"/>
  <c r="O2202" i="3"/>
  <c r="P2202" i="3"/>
  <c r="R2202" i="3"/>
  <c r="E2203" i="3"/>
  <c r="H2203" i="3"/>
  <c r="J2203" i="3"/>
  <c r="L2203" i="3"/>
  <c r="D2203" i="3"/>
  <c r="N2203" i="3"/>
  <c r="O2203" i="3"/>
  <c r="P2203" i="3"/>
  <c r="R2203" i="3"/>
  <c r="E2204" i="3"/>
  <c r="H2204" i="3"/>
  <c r="J2204" i="3"/>
  <c r="L2204" i="3"/>
  <c r="D2204" i="3"/>
  <c r="N2204" i="3"/>
  <c r="O2204" i="3"/>
  <c r="P2204" i="3"/>
  <c r="R2204" i="3"/>
  <c r="E2205" i="3"/>
  <c r="H2205" i="3"/>
  <c r="J2205" i="3"/>
  <c r="L2205" i="3"/>
  <c r="D2205" i="3"/>
  <c r="N2205" i="3"/>
  <c r="O2205" i="3"/>
  <c r="P2205" i="3"/>
  <c r="R2205" i="3"/>
  <c r="E2206" i="3"/>
  <c r="H2206" i="3"/>
  <c r="J2206" i="3"/>
  <c r="L2206" i="3"/>
  <c r="D2206" i="3"/>
  <c r="N2206" i="3"/>
  <c r="O2206" i="3"/>
  <c r="P2206" i="3"/>
  <c r="R2206" i="3"/>
  <c r="E2207" i="3"/>
  <c r="H2207" i="3"/>
  <c r="J2207" i="3"/>
  <c r="L2207" i="3"/>
  <c r="D2207" i="3"/>
  <c r="N2207" i="3"/>
  <c r="O2207" i="3"/>
  <c r="P2207" i="3"/>
  <c r="R2207" i="3"/>
  <c r="E2208" i="3"/>
  <c r="H2208" i="3"/>
  <c r="J2208" i="3"/>
  <c r="L2208" i="3"/>
  <c r="D2208" i="3"/>
  <c r="N2208" i="3"/>
  <c r="O2208" i="3"/>
  <c r="P2208" i="3"/>
  <c r="R2208" i="3"/>
  <c r="E2209" i="3"/>
  <c r="H2209" i="3"/>
  <c r="J2209" i="3"/>
  <c r="L2209" i="3"/>
  <c r="D2209" i="3"/>
  <c r="N2209" i="3"/>
  <c r="O2209" i="3"/>
  <c r="P2209" i="3"/>
  <c r="R2209" i="3"/>
  <c r="E2210" i="3"/>
  <c r="H2210" i="3"/>
  <c r="J2210" i="3"/>
  <c r="L2210" i="3"/>
  <c r="D2210" i="3"/>
  <c r="N2210" i="3"/>
  <c r="O2210" i="3"/>
  <c r="P2210" i="3"/>
  <c r="R2210" i="3"/>
  <c r="E2211" i="3"/>
  <c r="H2211" i="3"/>
  <c r="J2211" i="3"/>
  <c r="L2211" i="3"/>
  <c r="D2211" i="3"/>
  <c r="N2211" i="3"/>
  <c r="O2211" i="3"/>
  <c r="P2211" i="3"/>
  <c r="R2211" i="3"/>
  <c r="E2212" i="3"/>
  <c r="H2212" i="3"/>
  <c r="J2212" i="3"/>
  <c r="L2212" i="3"/>
  <c r="D2212" i="3"/>
  <c r="N2212" i="3"/>
  <c r="O2212" i="3"/>
  <c r="P2212" i="3"/>
  <c r="R2212" i="3"/>
  <c r="E2213" i="3"/>
  <c r="H2213" i="3"/>
  <c r="J2213" i="3"/>
  <c r="L2213" i="3"/>
  <c r="D2213" i="3"/>
  <c r="N2213" i="3"/>
  <c r="O2213" i="3"/>
  <c r="P2213" i="3"/>
  <c r="R2213" i="3"/>
  <c r="E2214" i="3"/>
  <c r="H2214" i="3"/>
  <c r="J2214" i="3"/>
  <c r="L2214" i="3"/>
  <c r="D2214" i="3"/>
  <c r="N2214" i="3"/>
  <c r="O2214" i="3"/>
  <c r="P2214" i="3"/>
  <c r="R2214" i="3"/>
  <c r="E2215" i="3"/>
  <c r="H2215" i="3"/>
  <c r="J2215" i="3"/>
  <c r="L2215" i="3"/>
  <c r="D2215" i="3"/>
  <c r="N2215" i="3"/>
  <c r="O2215" i="3"/>
  <c r="P2215" i="3"/>
  <c r="R2215" i="3"/>
  <c r="E2216" i="3"/>
  <c r="H2216" i="3"/>
  <c r="J2216" i="3"/>
  <c r="L2216" i="3"/>
  <c r="D2216" i="3"/>
  <c r="N2216" i="3"/>
  <c r="O2216" i="3"/>
  <c r="P2216" i="3"/>
  <c r="R2216" i="3"/>
  <c r="E2217" i="3"/>
  <c r="H2217" i="3"/>
  <c r="J2217" i="3"/>
  <c r="L2217" i="3"/>
  <c r="D2217" i="3"/>
  <c r="N2217" i="3"/>
  <c r="O2217" i="3"/>
  <c r="P2217" i="3"/>
  <c r="R2217" i="3"/>
  <c r="E2218" i="3"/>
  <c r="H2218" i="3"/>
  <c r="J2218" i="3"/>
  <c r="L2218" i="3"/>
  <c r="D2218" i="3"/>
  <c r="N2218" i="3"/>
  <c r="O2218" i="3"/>
  <c r="P2218" i="3"/>
  <c r="R2218" i="3"/>
  <c r="E2219" i="3"/>
  <c r="H2219" i="3"/>
  <c r="J2219" i="3"/>
  <c r="L2219" i="3"/>
  <c r="D2219" i="3"/>
  <c r="N2219" i="3"/>
  <c r="O2219" i="3"/>
  <c r="P2219" i="3"/>
  <c r="R2219" i="3"/>
  <c r="E2220" i="3"/>
  <c r="H2220" i="3"/>
  <c r="J2220" i="3"/>
  <c r="L2220" i="3"/>
  <c r="D2220" i="3"/>
  <c r="N2220" i="3"/>
  <c r="O2220" i="3"/>
  <c r="P2220" i="3"/>
  <c r="R2220" i="3"/>
  <c r="E2221" i="3"/>
  <c r="H2221" i="3"/>
  <c r="J2221" i="3"/>
  <c r="L2221" i="3"/>
  <c r="D2221" i="3"/>
  <c r="N2221" i="3"/>
  <c r="O2221" i="3"/>
  <c r="P2221" i="3"/>
  <c r="R2221" i="3"/>
  <c r="E2222" i="3"/>
  <c r="H2222" i="3"/>
  <c r="J2222" i="3"/>
  <c r="L2222" i="3"/>
  <c r="D2222" i="3"/>
  <c r="N2222" i="3"/>
  <c r="O2222" i="3"/>
  <c r="P2222" i="3"/>
  <c r="R2222" i="3"/>
  <c r="E2223" i="3"/>
  <c r="H2223" i="3"/>
  <c r="J2223" i="3"/>
  <c r="L2223" i="3"/>
  <c r="D2223" i="3"/>
  <c r="N2223" i="3"/>
  <c r="O2223" i="3"/>
  <c r="P2223" i="3"/>
  <c r="R2223" i="3"/>
  <c r="E2224" i="3"/>
  <c r="H2224" i="3"/>
  <c r="J2224" i="3"/>
  <c r="L2224" i="3"/>
  <c r="D2224" i="3"/>
  <c r="N2224" i="3"/>
  <c r="O2224" i="3"/>
  <c r="P2224" i="3"/>
  <c r="R2224" i="3"/>
  <c r="E2225" i="3"/>
  <c r="H2225" i="3"/>
  <c r="J2225" i="3"/>
  <c r="L2225" i="3"/>
  <c r="D2225" i="3"/>
  <c r="N2225" i="3"/>
  <c r="O2225" i="3"/>
  <c r="P2225" i="3"/>
  <c r="R2225" i="3"/>
  <c r="E2226" i="3"/>
  <c r="H2226" i="3"/>
  <c r="J2226" i="3"/>
  <c r="L2226" i="3"/>
  <c r="D2226" i="3"/>
  <c r="N2226" i="3"/>
  <c r="O2226" i="3"/>
  <c r="P2226" i="3"/>
  <c r="R2226" i="3"/>
  <c r="E2227" i="3"/>
  <c r="H2227" i="3"/>
  <c r="J2227" i="3"/>
  <c r="L2227" i="3"/>
  <c r="D2227" i="3"/>
  <c r="N2227" i="3"/>
  <c r="O2227" i="3"/>
  <c r="P2227" i="3"/>
  <c r="R2227" i="3"/>
  <c r="E2228" i="3"/>
  <c r="H2228" i="3"/>
  <c r="J2228" i="3"/>
  <c r="L2228" i="3"/>
  <c r="D2228" i="3"/>
  <c r="N2228" i="3"/>
  <c r="O2228" i="3"/>
  <c r="P2228" i="3"/>
  <c r="R2228" i="3"/>
  <c r="E2229" i="3"/>
  <c r="H2229" i="3"/>
  <c r="J2229" i="3"/>
  <c r="L2229" i="3"/>
  <c r="D2229" i="3"/>
  <c r="N2229" i="3"/>
  <c r="O2229" i="3"/>
  <c r="P2229" i="3"/>
  <c r="R2229" i="3"/>
  <c r="E2230" i="3"/>
  <c r="H2230" i="3"/>
  <c r="J2230" i="3"/>
  <c r="L2230" i="3"/>
  <c r="D2230" i="3"/>
  <c r="N2230" i="3"/>
  <c r="O2230" i="3"/>
  <c r="P2230" i="3"/>
  <c r="R2230" i="3"/>
  <c r="E2231" i="3"/>
  <c r="H2231" i="3"/>
  <c r="J2231" i="3"/>
  <c r="L2231" i="3"/>
  <c r="D2231" i="3"/>
  <c r="N2231" i="3"/>
  <c r="O2231" i="3"/>
  <c r="P2231" i="3"/>
  <c r="R2231" i="3"/>
  <c r="E2232" i="3"/>
  <c r="H2232" i="3"/>
  <c r="J2232" i="3"/>
  <c r="L2232" i="3"/>
  <c r="D2232" i="3"/>
  <c r="N2232" i="3"/>
  <c r="O2232" i="3"/>
  <c r="P2232" i="3"/>
  <c r="R2232" i="3"/>
  <c r="E2233" i="3"/>
  <c r="H2233" i="3"/>
  <c r="J2233" i="3"/>
  <c r="L2233" i="3"/>
  <c r="D2233" i="3"/>
  <c r="N2233" i="3"/>
  <c r="O2233" i="3"/>
  <c r="P2233" i="3"/>
  <c r="R2233" i="3"/>
  <c r="E2234" i="3"/>
  <c r="H2234" i="3"/>
  <c r="J2234" i="3"/>
  <c r="L2234" i="3"/>
  <c r="D2234" i="3"/>
  <c r="N2234" i="3"/>
  <c r="O2234" i="3"/>
  <c r="P2234" i="3"/>
  <c r="R2234" i="3"/>
  <c r="E2235" i="3"/>
  <c r="H2235" i="3"/>
  <c r="J2235" i="3"/>
  <c r="L2235" i="3"/>
  <c r="D2235" i="3"/>
  <c r="N2235" i="3"/>
  <c r="O2235" i="3"/>
  <c r="P2235" i="3"/>
  <c r="R2235" i="3"/>
  <c r="E2236" i="3"/>
  <c r="H2236" i="3"/>
  <c r="J2236" i="3"/>
  <c r="L2236" i="3"/>
  <c r="D2236" i="3"/>
  <c r="N2236" i="3"/>
  <c r="O2236" i="3"/>
  <c r="P2236" i="3"/>
  <c r="R2236" i="3"/>
  <c r="E2237" i="3"/>
  <c r="H2237" i="3"/>
  <c r="J2237" i="3"/>
  <c r="L2237" i="3"/>
  <c r="D2237" i="3"/>
  <c r="N2237" i="3"/>
  <c r="O2237" i="3"/>
  <c r="P2237" i="3"/>
  <c r="R2237" i="3"/>
  <c r="E2238" i="3"/>
  <c r="H2238" i="3"/>
  <c r="J2238" i="3"/>
  <c r="L2238" i="3"/>
  <c r="D2238" i="3"/>
  <c r="N2238" i="3"/>
  <c r="O2238" i="3"/>
  <c r="P2238" i="3"/>
  <c r="R2238" i="3"/>
  <c r="E2239" i="3"/>
  <c r="H2239" i="3"/>
  <c r="J2239" i="3"/>
  <c r="L2239" i="3"/>
  <c r="D2239" i="3"/>
  <c r="N2239" i="3"/>
  <c r="O2239" i="3"/>
  <c r="P2239" i="3"/>
  <c r="R2239" i="3"/>
  <c r="E2240" i="3"/>
  <c r="H2240" i="3"/>
  <c r="J2240" i="3"/>
  <c r="L2240" i="3"/>
  <c r="D2240" i="3"/>
  <c r="N2240" i="3"/>
  <c r="O2240" i="3"/>
  <c r="P2240" i="3"/>
  <c r="R2240" i="3"/>
  <c r="E2241" i="3"/>
  <c r="H2241" i="3"/>
  <c r="J2241" i="3"/>
  <c r="L2241" i="3"/>
  <c r="D2241" i="3"/>
  <c r="N2241" i="3"/>
  <c r="O2241" i="3"/>
  <c r="P2241" i="3"/>
  <c r="R2241" i="3"/>
  <c r="E2242" i="3"/>
  <c r="H2242" i="3"/>
  <c r="J2242" i="3"/>
  <c r="L2242" i="3"/>
  <c r="D2242" i="3"/>
  <c r="N2242" i="3"/>
  <c r="O2242" i="3"/>
  <c r="P2242" i="3"/>
  <c r="R2242" i="3"/>
  <c r="E2243" i="3"/>
  <c r="H2243" i="3"/>
  <c r="J2243" i="3"/>
  <c r="L2243" i="3"/>
  <c r="D2243" i="3"/>
  <c r="N2243" i="3"/>
  <c r="O2243" i="3"/>
  <c r="P2243" i="3"/>
  <c r="R2243" i="3"/>
  <c r="E2244" i="3"/>
  <c r="H2244" i="3"/>
  <c r="J2244" i="3"/>
  <c r="L2244" i="3"/>
  <c r="D2244" i="3"/>
  <c r="N2244" i="3"/>
  <c r="O2244" i="3"/>
  <c r="P2244" i="3"/>
  <c r="R2244" i="3"/>
  <c r="E2245" i="3"/>
  <c r="H2245" i="3"/>
  <c r="J2245" i="3"/>
  <c r="L2245" i="3"/>
  <c r="D2245" i="3"/>
  <c r="N2245" i="3"/>
  <c r="O2245" i="3"/>
  <c r="P2245" i="3"/>
  <c r="R2245" i="3"/>
  <c r="E2246" i="3"/>
  <c r="H2246" i="3"/>
  <c r="J2246" i="3"/>
  <c r="L2246" i="3"/>
  <c r="D2246" i="3"/>
  <c r="N2246" i="3"/>
  <c r="O2246" i="3"/>
  <c r="P2246" i="3"/>
  <c r="R2246" i="3"/>
  <c r="E2247" i="3"/>
  <c r="H2247" i="3"/>
  <c r="J2247" i="3"/>
  <c r="L2247" i="3"/>
  <c r="D2247" i="3"/>
  <c r="N2247" i="3"/>
  <c r="O2247" i="3"/>
  <c r="P2247" i="3"/>
  <c r="R2247" i="3"/>
  <c r="E2248" i="3"/>
  <c r="H2248" i="3"/>
  <c r="J2248" i="3"/>
  <c r="L2248" i="3"/>
  <c r="D2248" i="3"/>
  <c r="N2248" i="3"/>
  <c r="O2248" i="3"/>
  <c r="P2248" i="3"/>
  <c r="R2248" i="3"/>
  <c r="E2249" i="3"/>
  <c r="H2249" i="3"/>
  <c r="J2249" i="3"/>
  <c r="L2249" i="3"/>
  <c r="D2249" i="3"/>
  <c r="N2249" i="3"/>
  <c r="O2249" i="3"/>
  <c r="P2249" i="3"/>
  <c r="R2249" i="3"/>
  <c r="E2250" i="3"/>
  <c r="H2250" i="3"/>
  <c r="J2250" i="3"/>
  <c r="L2250" i="3"/>
  <c r="D2250" i="3"/>
  <c r="N2250" i="3"/>
  <c r="O2250" i="3"/>
  <c r="P2250" i="3"/>
  <c r="R2250" i="3"/>
  <c r="E2251" i="3"/>
  <c r="H2251" i="3"/>
  <c r="J2251" i="3"/>
  <c r="L2251" i="3"/>
  <c r="D2251" i="3"/>
  <c r="N2251" i="3"/>
  <c r="O2251" i="3"/>
  <c r="P2251" i="3"/>
  <c r="R2251" i="3"/>
  <c r="E2252" i="3"/>
  <c r="H2252" i="3"/>
  <c r="J2252" i="3"/>
  <c r="L2252" i="3"/>
  <c r="D2252" i="3"/>
  <c r="N2252" i="3"/>
  <c r="O2252" i="3"/>
  <c r="P2252" i="3"/>
  <c r="R2252" i="3"/>
  <c r="E2253" i="3"/>
  <c r="H2253" i="3"/>
  <c r="J2253" i="3"/>
  <c r="L2253" i="3"/>
  <c r="D2253" i="3"/>
  <c r="N2253" i="3"/>
  <c r="O2253" i="3"/>
  <c r="P2253" i="3"/>
  <c r="R2253" i="3"/>
  <c r="E2254" i="3"/>
  <c r="H2254" i="3"/>
  <c r="J2254" i="3"/>
  <c r="L2254" i="3"/>
  <c r="D2254" i="3"/>
  <c r="N2254" i="3"/>
  <c r="O2254" i="3"/>
  <c r="P2254" i="3"/>
  <c r="R2254" i="3"/>
  <c r="E2255" i="3"/>
  <c r="H2255" i="3"/>
  <c r="J2255" i="3"/>
  <c r="L2255" i="3"/>
  <c r="D2255" i="3"/>
  <c r="N2255" i="3"/>
  <c r="O2255" i="3"/>
  <c r="P2255" i="3"/>
  <c r="R2255" i="3"/>
  <c r="E2256" i="3"/>
  <c r="H2256" i="3"/>
  <c r="J2256" i="3"/>
  <c r="L2256" i="3"/>
  <c r="D2256" i="3"/>
  <c r="N2256" i="3"/>
  <c r="O2256" i="3"/>
  <c r="P2256" i="3"/>
  <c r="R2256" i="3"/>
  <c r="E2257" i="3"/>
  <c r="H2257" i="3"/>
  <c r="J2257" i="3"/>
  <c r="L2257" i="3"/>
  <c r="D2257" i="3"/>
  <c r="N2257" i="3"/>
  <c r="O2257" i="3"/>
  <c r="P2257" i="3"/>
  <c r="R2257" i="3"/>
  <c r="E2258" i="3"/>
  <c r="H2258" i="3"/>
  <c r="J2258" i="3"/>
  <c r="L2258" i="3"/>
  <c r="D2258" i="3"/>
  <c r="N2258" i="3"/>
  <c r="O2258" i="3"/>
  <c r="P2258" i="3"/>
  <c r="R2258" i="3"/>
  <c r="E2259" i="3"/>
  <c r="H2259" i="3"/>
  <c r="J2259" i="3"/>
  <c r="L2259" i="3"/>
  <c r="D2259" i="3"/>
  <c r="N2259" i="3"/>
  <c r="O2259" i="3"/>
  <c r="P2259" i="3"/>
  <c r="R2259" i="3"/>
  <c r="E2260" i="3"/>
  <c r="H2260" i="3"/>
  <c r="J2260" i="3"/>
  <c r="L2260" i="3"/>
  <c r="D2260" i="3"/>
  <c r="N2260" i="3"/>
  <c r="O2260" i="3"/>
  <c r="P2260" i="3"/>
  <c r="R2260" i="3"/>
  <c r="E2261" i="3"/>
  <c r="H2261" i="3"/>
  <c r="J2261" i="3"/>
  <c r="L2261" i="3"/>
  <c r="D2261" i="3"/>
  <c r="N2261" i="3"/>
  <c r="O2261" i="3"/>
  <c r="P2261" i="3"/>
  <c r="R2261" i="3"/>
  <c r="E2262" i="3"/>
  <c r="H2262" i="3"/>
  <c r="J2262" i="3"/>
  <c r="L2262" i="3"/>
  <c r="D2262" i="3"/>
  <c r="N2262" i="3"/>
  <c r="O2262" i="3"/>
  <c r="P2262" i="3"/>
  <c r="R2262" i="3"/>
  <c r="E2263" i="3"/>
  <c r="H2263" i="3"/>
  <c r="J2263" i="3"/>
  <c r="L2263" i="3"/>
  <c r="D2263" i="3"/>
  <c r="N2263" i="3"/>
  <c r="O2263" i="3"/>
  <c r="P2263" i="3"/>
  <c r="R2263" i="3"/>
  <c r="E2264" i="3"/>
  <c r="H2264" i="3"/>
  <c r="J2264" i="3"/>
  <c r="L2264" i="3"/>
  <c r="D2264" i="3"/>
  <c r="N2264" i="3"/>
  <c r="O2264" i="3"/>
  <c r="P2264" i="3"/>
  <c r="R2264" i="3"/>
  <c r="E2265" i="3"/>
  <c r="H2265" i="3"/>
  <c r="J2265" i="3"/>
  <c r="L2265" i="3"/>
  <c r="D2265" i="3"/>
  <c r="N2265" i="3"/>
  <c r="O2265" i="3"/>
  <c r="P2265" i="3"/>
  <c r="R2265" i="3"/>
  <c r="E2266" i="3"/>
  <c r="H2266" i="3"/>
  <c r="J2266" i="3"/>
  <c r="L2266" i="3"/>
  <c r="D2266" i="3"/>
  <c r="N2266" i="3"/>
  <c r="O2266" i="3"/>
  <c r="P2266" i="3"/>
  <c r="R2266" i="3"/>
  <c r="E2267" i="3"/>
  <c r="H2267" i="3"/>
  <c r="J2267" i="3"/>
  <c r="L2267" i="3"/>
  <c r="D2267" i="3"/>
  <c r="N2267" i="3"/>
  <c r="O2267" i="3"/>
  <c r="P2267" i="3"/>
  <c r="R2267" i="3"/>
  <c r="E2268" i="3"/>
  <c r="H2268" i="3"/>
  <c r="J2268" i="3"/>
  <c r="L2268" i="3"/>
  <c r="D2268" i="3"/>
  <c r="N2268" i="3"/>
  <c r="O2268" i="3"/>
  <c r="P2268" i="3"/>
  <c r="R2268" i="3"/>
  <c r="E2269" i="3"/>
  <c r="H2269" i="3"/>
  <c r="J2269" i="3"/>
  <c r="L2269" i="3"/>
  <c r="D2269" i="3"/>
  <c r="N2269" i="3"/>
  <c r="O2269" i="3"/>
  <c r="P2269" i="3"/>
  <c r="R2269" i="3"/>
  <c r="E2270" i="3"/>
  <c r="H2270" i="3"/>
  <c r="J2270" i="3"/>
  <c r="L2270" i="3"/>
  <c r="D2270" i="3"/>
  <c r="N2270" i="3"/>
  <c r="O2270" i="3"/>
  <c r="P2270" i="3"/>
  <c r="R2270" i="3"/>
  <c r="E2271" i="3"/>
  <c r="H2271" i="3"/>
  <c r="J2271" i="3"/>
  <c r="L2271" i="3"/>
  <c r="D2271" i="3"/>
  <c r="N2271" i="3"/>
  <c r="O2271" i="3"/>
  <c r="P2271" i="3"/>
  <c r="R2271" i="3"/>
  <c r="E2272" i="3"/>
  <c r="H2272" i="3"/>
  <c r="J2272" i="3"/>
  <c r="L2272" i="3"/>
  <c r="D2272" i="3"/>
  <c r="N2272" i="3"/>
  <c r="O2272" i="3"/>
  <c r="P2272" i="3"/>
  <c r="R2272" i="3"/>
  <c r="E2273" i="3"/>
  <c r="H2273" i="3"/>
  <c r="J2273" i="3"/>
  <c r="L2273" i="3"/>
  <c r="D2273" i="3"/>
  <c r="N2273" i="3"/>
  <c r="O2273" i="3"/>
  <c r="P2273" i="3"/>
  <c r="R2273" i="3"/>
  <c r="E2274" i="3"/>
  <c r="H2274" i="3"/>
  <c r="J2274" i="3"/>
  <c r="L2274" i="3"/>
  <c r="D2274" i="3"/>
  <c r="N2274" i="3"/>
  <c r="O2274" i="3"/>
  <c r="P2274" i="3"/>
  <c r="R2274" i="3"/>
  <c r="E2275" i="3"/>
  <c r="H2275" i="3"/>
  <c r="J2275" i="3"/>
  <c r="L2275" i="3"/>
  <c r="D2275" i="3"/>
  <c r="N2275" i="3"/>
  <c r="O2275" i="3"/>
  <c r="P2275" i="3"/>
  <c r="R2275" i="3"/>
  <c r="E2276" i="3"/>
  <c r="H2276" i="3"/>
  <c r="J2276" i="3"/>
  <c r="L2276" i="3"/>
  <c r="D2276" i="3"/>
  <c r="N2276" i="3"/>
  <c r="O2276" i="3"/>
  <c r="P2276" i="3"/>
  <c r="R2276" i="3"/>
  <c r="E2277" i="3"/>
  <c r="H2277" i="3"/>
  <c r="J2277" i="3"/>
  <c r="L2277" i="3"/>
  <c r="D2277" i="3"/>
  <c r="N2277" i="3"/>
  <c r="O2277" i="3"/>
  <c r="P2277" i="3"/>
  <c r="R2277" i="3"/>
  <c r="E2278" i="3"/>
  <c r="H2278" i="3"/>
  <c r="J2278" i="3"/>
  <c r="L2278" i="3"/>
  <c r="D2278" i="3"/>
  <c r="N2278" i="3"/>
  <c r="O2278" i="3"/>
  <c r="P2278" i="3"/>
  <c r="R2278" i="3"/>
  <c r="E2279" i="3"/>
  <c r="H2279" i="3"/>
  <c r="J2279" i="3"/>
  <c r="L2279" i="3"/>
  <c r="D2279" i="3"/>
  <c r="N2279" i="3"/>
  <c r="O2279" i="3"/>
  <c r="P2279" i="3"/>
  <c r="R2279" i="3"/>
  <c r="E2280" i="3"/>
  <c r="H2280" i="3"/>
  <c r="J2280" i="3"/>
  <c r="L2280" i="3"/>
  <c r="D2280" i="3"/>
  <c r="N2280" i="3"/>
  <c r="O2280" i="3"/>
  <c r="P2280" i="3"/>
  <c r="R2280" i="3"/>
  <c r="E2281" i="3"/>
  <c r="H2281" i="3"/>
  <c r="J2281" i="3"/>
  <c r="L2281" i="3"/>
  <c r="D2281" i="3"/>
  <c r="N2281" i="3"/>
  <c r="O2281" i="3"/>
  <c r="P2281" i="3"/>
  <c r="R2281" i="3"/>
  <c r="E2282" i="3"/>
  <c r="H2282" i="3"/>
  <c r="J2282" i="3"/>
  <c r="L2282" i="3"/>
  <c r="D2282" i="3"/>
  <c r="N2282" i="3"/>
  <c r="O2282" i="3"/>
  <c r="P2282" i="3"/>
  <c r="R2282" i="3"/>
  <c r="E2283" i="3"/>
  <c r="H2283" i="3"/>
  <c r="J2283" i="3"/>
  <c r="L2283" i="3"/>
  <c r="D2283" i="3"/>
  <c r="N2283" i="3"/>
  <c r="O2283" i="3"/>
  <c r="P2283" i="3"/>
  <c r="R2283" i="3"/>
  <c r="E2284" i="3"/>
  <c r="H2284" i="3"/>
  <c r="J2284" i="3"/>
  <c r="L2284" i="3"/>
  <c r="D2284" i="3"/>
  <c r="N2284" i="3"/>
  <c r="O2284" i="3"/>
  <c r="P2284" i="3"/>
  <c r="R2284" i="3"/>
  <c r="E2285" i="3"/>
  <c r="H2285" i="3"/>
  <c r="J2285" i="3"/>
  <c r="L2285" i="3"/>
  <c r="D2285" i="3"/>
  <c r="N2285" i="3"/>
  <c r="O2285" i="3"/>
  <c r="P2285" i="3"/>
  <c r="R2285" i="3"/>
  <c r="E2286" i="3"/>
  <c r="H2286" i="3"/>
  <c r="J2286" i="3"/>
  <c r="L2286" i="3"/>
  <c r="D2286" i="3"/>
  <c r="N2286" i="3"/>
  <c r="O2286" i="3"/>
  <c r="P2286" i="3"/>
  <c r="R2286" i="3"/>
  <c r="E2287" i="3"/>
  <c r="H2287" i="3"/>
  <c r="J2287" i="3"/>
  <c r="L2287" i="3"/>
  <c r="D2287" i="3"/>
  <c r="N2287" i="3"/>
  <c r="O2287" i="3"/>
  <c r="P2287" i="3"/>
  <c r="R2287" i="3"/>
  <c r="E2288" i="3"/>
  <c r="H2288" i="3"/>
  <c r="J2288" i="3"/>
  <c r="L2288" i="3"/>
  <c r="D2288" i="3"/>
  <c r="N2288" i="3"/>
  <c r="O2288" i="3"/>
  <c r="P2288" i="3"/>
  <c r="R2288" i="3"/>
  <c r="E2289" i="3"/>
  <c r="H2289" i="3"/>
  <c r="J2289" i="3"/>
  <c r="L2289" i="3"/>
  <c r="D2289" i="3"/>
  <c r="N2289" i="3"/>
  <c r="O2289" i="3"/>
  <c r="P2289" i="3"/>
  <c r="R2289" i="3"/>
  <c r="E2290" i="3"/>
  <c r="H2290" i="3"/>
  <c r="J2290" i="3"/>
  <c r="L2290" i="3"/>
  <c r="D2290" i="3"/>
  <c r="N2290" i="3"/>
  <c r="O2290" i="3"/>
  <c r="P2290" i="3"/>
  <c r="R2290" i="3"/>
  <c r="E2291" i="3"/>
  <c r="H2291" i="3"/>
  <c r="J2291" i="3"/>
  <c r="L2291" i="3"/>
  <c r="D2291" i="3"/>
  <c r="N2291" i="3"/>
  <c r="O2291" i="3"/>
  <c r="P2291" i="3"/>
  <c r="R2291" i="3"/>
  <c r="E2292" i="3"/>
  <c r="H2292" i="3"/>
  <c r="J2292" i="3"/>
  <c r="L2292" i="3"/>
  <c r="D2292" i="3"/>
  <c r="N2292" i="3"/>
  <c r="O2292" i="3"/>
  <c r="P2292" i="3"/>
  <c r="R2292" i="3"/>
  <c r="E2293" i="3"/>
  <c r="H2293" i="3"/>
  <c r="J2293" i="3"/>
  <c r="L2293" i="3"/>
  <c r="D2293" i="3"/>
  <c r="N2293" i="3"/>
  <c r="O2293" i="3"/>
  <c r="P2293" i="3"/>
  <c r="R2293" i="3"/>
  <c r="E2294" i="3"/>
  <c r="H2294" i="3"/>
  <c r="J2294" i="3"/>
  <c r="L2294" i="3"/>
  <c r="D2294" i="3"/>
  <c r="N2294" i="3"/>
  <c r="O2294" i="3"/>
  <c r="P2294" i="3"/>
  <c r="R2294" i="3"/>
  <c r="E2295" i="3"/>
  <c r="H2295" i="3"/>
  <c r="J2295" i="3"/>
  <c r="L2295" i="3"/>
  <c r="D2295" i="3"/>
  <c r="N2295" i="3"/>
  <c r="O2295" i="3"/>
  <c r="P2295" i="3"/>
  <c r="R2295" i="3"/>
  <c r="E2296" i="3"/>
  <c r="H2296" i="3"/>
  <c r="J2296" i="3"/>
  <c r="L2296" i="3"/>
  <c r="D2296" i="3"/>
  <c r="N2296" i="3"/>
  <c r="O2296" i="3"/>
  <c r="P2296" i="3"/>
  <c r="R2296" i="3"/>
  <c r="E2297" i="3"/>
  <c r="H2297" i="3"/>
  <c r="J2297" i="3"/>
  <c r="L2297" i="3"/>
  <c r="D2297" i="3"/>
  <c r="N2297" i="3"/>
  <c r="O2297" i="3"/>
  <c r="P2297" i="3"/>
  <c r="R2297" i="3"/>
  <c r="E2298" i="3"/>
  <c r="H2298" i="3"/>
  <c r="J2298" i="3"/>
  <c r="L2298" i="3"/>
  <c r="D2298" i="3"/>
  <c r="N2298" i="3"/>
  <c r="O2298" i="3"/>
  <c r="P2298" i="3"/>
  <c r="R2298" i="3"/>
  <c r="E2299" i="3"/>
  <c r="H2299" i="3"/>
  <c r="J2299" i="3"/>
  <c r="L2299" i="3"/>
  <c r="D2299" i="3"/>
  <c r="N2299" i="3"/>
  <c r="O2299" i="3"/>
  <c r="P2299" i="3"/>
  <c r="R2299" i="3"/>
  <c r="E2300" i="3"/>
  <c r="H2300" i="3"/>
  <c r="J2300" i="3"/>
  <c r="L2300" i="3"/>
  <c r="D2300" i="3"/>
  <c r="N2300" i="3"/>
  <c r="O2300" i="3"/>
  <c r="P2300" i="3"/>
  <c r="R2300" i="3"/>
  <c r="E2301" i="3"/>
  <c r="H2301" i="3"/>
  <c r="J2301" i="3"/>
  <c r="L2301" i="3"/>
  <c r="D2301" i="3"/>
  <c r="N2301" i="3"/>
  <c r="O2301" i="3"/>
  <c r="P2301" i="3"/>
  <c r="R2301" i="3"/>
  <c r="E2302" i="3"/>
  <c r="H2302" i="3"/>
  <c r="J2302" i="3"/>
  <c r="L2302" i="3"/>
  <c r="D2302" i="3"/>
  <c r="N2302" i="3"/>
  <c r="O2302" i="3"/>
  <c r="P2302" i="3"/>
  <c r="R2302" i="3"/>
  <c r="E2303" i="3"/>
  <c r="H2303" i="3"/>
  <c r="J2303" i="3"/>
  <c r="L2303" i="3"/>
  <c r="D2303" i="3"/>
  <c r="N2303" i="3"/>
  <c r="O2303" i="3"/>
  <c r="P2303" i="3"/>
  <c r="R2303" i="3"/>
  <c r="E2304" i="3"/>
  <c r="H2304" i="3"/>
  <c r="J2304" i="3"/>
  <c r="L2304" i="3"/>
  <c r="D2304" i="3"/>
  <c r="N2304" i="3"/>
  <c r="O2304" i="3"/>
  <c r="P2304" i="3"/>
  <c r="R2304" i="3"/>
  <c r="E2305" i="3"/>
  <c r="H2305" i="3"/>
  <c r="J2305" i="3"/>
  <c r="L2305" i="3"/>
  <c r="D2305" i="3"/>
  <c r="N2305" i="3"/>
  <c r="O2305" i="3"/>
  <c r="P2305" i="3"/>
  <c r="R2305" i="3"/>
  <c r="E2306" i="3"/>
  <c r="H2306" i="3"/>
  <c r="J2306" i="3"/>
  <c r="L2306" i="3"/>
  <c r="D2306" i="3"/>
  <c r="N2306" i="3"/>
  <c r="O2306" i="3"/>
  <c r="P2306" i="3"/>
  <c r="R2306" i="3"/>
  <c r="E2307" i="3"/>
  <c r="H2307" i="3"/>
  <c r="J2307" i="3"/>
  <c r="L2307" i="3"/>
  <c r="D2307" i="3"/>
  <c r="N2307" i="3"/>
  <c r="O2307" i="3"/>
  <c r="P2307" i="3"/>
  <c r="R2307" i="3"/>
  <c r="E2308" i="3"/>
  <c r="H2308" i="3"/>
  <c r="J2308" i="3"/>
  <c r="L2308" i="3"/>
  <c r="D2308" i="3"/>
  <c r="N2308" i="3"/>
  <c r="O2308" i="3"/>
  <c r="P2308" i="3"/>
  <c r="R2308" i="3"/>
  <c r="E2309" i="3"/>
  <c r="H2309" i="3"/>
  <c r="J2309" i="3"/>
  <c r="L2309" i="3"/>
  <c r="D2309" i="3"/>
  <c r="N2309" i="3"/>
  <c r="O2309" i="3"/>
  <c r="P2309" i="3"/>
  <c r="R2309" i="3"/>
  <c r="E2310" i="3"/>
  <c r="H2310" i="3"/>
  <c r="J2310" i="3"/>
  <c r="L2310" i="3"/>
  <c r="D2310" i="3"/>
  <c r="N2310" i="3"/>
  <c r="O2310" i="3"/>
  <c r="P2310" i="3"/>
  <c r="R2310" i="3"/>
  <c r="E2311" i="3"/>
  <c r="H2311" i="3"/>
  <c r="J2311" i="3"/>
  <c r="L2311" i="3"/>
  <c r="D2311" i="3"/>
  <c r="N2311" i="3"/>
  <c r="O2311" i="3"/>
  <c r="P2311" i="3"/>
  <c r="R2311" i="3"/>
  <c r="E2312" i="3"/>
  <c r="H2312" i="3"/>
  <c r="J2312" i="3"/>
  <c r="L2312" i="3"/>
  <c r="D2312" i="3"/>
  <c r="N2312" i="3"/>
  <c r="O2312" i="3"/>
  <c r="P2312" i="3"/>
  <c r="R2312" i="3"/>
  <c r="E2313" i="3"/>
  <c r="H2313" i="3"/>
  <c r="J2313" i="3"/>
  <c r="L2313" i="3"/>
  <c r="D2313" i="3"/>
  <c r="N2313" i="3"/>
  <c r="O2313" i="3"/>
  <c r="P2313" i="3"/>
  <c r="R2313" i="3"/>
  <c r="E2314" i="3"/>
  <c r="H2314" i="3"/>
  <c r="J2314" i="3"/>
  <c r="L2314" i="3"/>
  <c r="D2314" i="3"/>
  <c r="N2314" i="3"/>
  <c r="O2314" i="3"/>
  <c r="P2314" i="3"/>
  <c r="R2314" i="3"/>
  <c r="E2315" i="3"/>
  <c r="H2315" i="3"/>
  <c r="J2315" i="3"/>
  <c r="L2315" i="3"/>
  <c r="D2315" i="3"/>
  <c r="N2315" i="3"/>
  <c r="O2315" i="3"/>
  <c r="P2315" i="3"/>
  <c r="R2315" i="3"/>
  <c r="E2316" i="3"/>
  <c r="H2316" i="3"/>
  <c r="J2316" i="3"/>
  <c r="L2316" i="3"/>
  <c r="D2316" i="3"/>
  <c r="N2316" i="3"/>
  <c r="O2316" i="3"/>
  <c r="P2316" i="3"/>
  <c r="R2316" i="3"/>
  <c r="E2317" i="3"/>
  <c r="H2317" i="3"/>
  <c r="J2317" i="3"/>
  <c r="L2317" i="3"/>
  <c r="D2317" i="3"/>
  <c r="N2317" i="3"/>
  <c r="O2317" i="3"/>
  <c r="P2317" i="3"/>
  <c r="R2317" i="3"/>
  <c r="E2318" i="3"/>
  <c r="H2318" i="3"/>
  <c r="J2318" i="3"/>
  <c r="L2318" i="3"/>
  <c r="D2318" i="3"/>
  <c r="N2318" i="3"/>
  <c r="O2318" i="3"/>
  <c r="P2318" i="3"/>
  <c r="R2318" i="3"/>
  <c r="E2319" i="3"/>
  <c r="H2319" i="3"/>
  <c r="J2319" i="3"/>
  <c r="L2319" i="3"/>
  <c r="D2319" i="3"/>
  <c r="N2319" i="3"/>
  <c r="O2319" i="3"/>
  <c r="P2319" i="3"/>
  <c r="R2319" i="3"/>
  <c r="E2320" i="3"/>
  <c r="H2320" i="3"/>
  <c r="J2320" i="3"/>
  <c r="L2320" i="3"/>
  <c r="D2320" i="3"/>
  <c r="N2320" i="3"/>
  <c r="O2320" i="3"/>
  <c r="P2320" i="3"/>
  <c r="R2320" i="3"/>
  <c r="E2321" i="3"/>
  <c r="H2321" i="3"/>
  <c r="J2321" i="3"/>
  <c r="L2321" i="3"/>
  <c r="D2321" i="3"/>
  <c r="N2321" i="3"/>
  <c r="O2321" i="3"/>
  <c r="P2321" i="3"/>
  <c r="R2321" i="3"/>
  <c r="E2322" i="3"/>
  <c r="H2322" i="3"/>
  <c r="J2322" i="3"/>
  <c r="L2322" i="3"/>
  <c r="D2322" i="3"/>
  <c r="N2322" i="3"/>
  <c r="O2322" i="3"/>
  <c r="P2322" i="3"/>
  <c r="R2322" i="3"/>
  <c r="E2323" i="3"/>
  <c r="H2323" i="3"/>
  <c r="J2323" i="3"/>
  <c r="L2323" i="3"/>
  <c r="D2323" i="3"/>
  <c r="N2323" i="3"/>
  <c r="O2323" i="3"/>
  <c r="P2323" i="3"/>
  <c r="R2323" i="3"/>
  <c r="E2324" i="3"/>
  <c r="H2324" i="3"/>
  <c r="J2324" i="3"/>
  <c r="L2324" i="3"/>
  <c r="D2324" i="3"/>
  <c r="N2324" i="3"/>
  <c r="O2324" i="3"/>
  <c r="P2324" i="3"/>
  <c r="R2324" i="3"/>
  <c r="E2325" i="3"/>
  <c r="H2325" i="3"/>
  <c r="J2325" i="3"/>
  <c r="L2325" i="3"/>
  <c r="D2325" i="3"/>
  <c r="N2325" i="3"/>
  <c r="O2325" i="3"/>
  <c r="P2325" i="3"/>
  <c r="R2325" i="3"/>
  <c r="E2326" i="3"/>
  <c r="H2326" i="3"/>
  <c r="J2326" i="3"/>
  <c r="L2326" i="3"/>
  <c r="D2326" i="3"/>
  <c r="N2326" i="3"/>
  <c r="O2326" i="3"/>
  <c r="P2326" i="3"/>
  <c r="R2326" i="3"/>
  <c r="E2327" i="3"/>
  <c r="H2327" i="3"/>
  <c r="J2327" i="3"/>
  <c r="L2327" i="3"/>
  <c r="D2327" i="3"/>
  <c r="N2327" i="3"/>
  <c r="O2327" i="3"/>
  <c r="P2327" i="3"/>
  <c r="R2327" i="3"/>
  <c r="E2328" i="3"/>
  <c r="H2328" i="3"/>
  <c r="J2328" i="3"/>
  <c r="L2328" i="3"/>
  <c r="D2328" i="3"/>
  <c r="N2328" i="3"/>
  <c r="O2328" i="3"/>
  <c r="P2328" i="3"/>
  <c r="R2328" i="3"/>
  <c r="E2329" i="3"/>
  <c r="H2329" i="3"/>
  <c r="J2329" i="3"/>
  <c r="L2329" i="3"/>
  <c r="D2329" i="3"/>
  <c r="N2329" i="3"/>
  <c r="O2329" i="3"/>
  <c r="P2329" i="3"/>
  <c r="R2329" i="3"/>
  <c r="E2330" i="3"/>
  <c r="H2330" i="3"/>
  <c r="J2330" i="3"/>
  <c r="L2330" i="3"/>
  <c r="D2330" i="3"/>
  <c r="N2330" i="3"/>
  <c r="O2330" i="3"/>
  <c r="P2330" i="3"/>
  <c r="R2330" i="3"/>
  <c r="E2331" i="3"/>
  <c r="H2331" i="3"/>
  <c r="J2331" i="3"/>
  <c r="L2331" i="3"/>
  <c r="D2331" i="3"/>
  <c r="N2331" i="3"/>
  <c r="O2331" i="3"/>
  <c r="P2331" i="3"/>
  <c r="R2331" i="3"/>
  <c r="E2332" i="3"/>
  <c r="H2332" i="3"/>
  <c r="J2332" i="3"/>
  <c r="L2332" i="3"/>
  <c r="D2332" i="3"/>
  <c r="N2332" i="3"/>
  <c r="O2332" i="3"/>
  <c r="P2332" i="3"/>
  <c r="R2332" i="3"/>
  <c r="E2333" i="3"/>
  <c r="H2333" i="3"/>
  <c r="J2333" i="3"/>
  <c r="L2333" i="3"/>
  <c r="D2333" i="3"/>
  <c r="N2333" i="3"/>
  <c r="O2333" i="3"/>
  <c r="P2333" i="3"/>
  <c r="R2333" i="3"/>
  <c r="E2334" i="3"/>
  <c r="H2334" i="3"/>
  <c r="J2334" i="3"/>
  <c r="L2334" i="3"/>
  <c r="D2334" i="3"/>
  <c r="N2334" i="3"/>
  <c r="O2334" i="3"/>
  <c r="P2334" i="3"/>
  <c r="R2334" i="3"/>
  <c r="E2335" i="3"/>
  <c r="H2335" i="3"/>
  <c r="J2335" i="3"/>
  <c r="L2335" i="3"/>
  <c r="D2335" i="3"/>
  <c r="N2335" i="3"/>
  <c r="O2335" i="3"/>
  <c r="P2335" i="3"/>
  <c r="R2335" i="3"/>
  <c r="E2336" i="3"/>
  <c r="H2336" i="3"/>
  <c r="J2336" i="3"/>
  <c r="L2336" i="3"/>
  <c r="D2336" i="3"/>
  <c r="N2336" i="3"/>
  <c r="O2336" i="3"/>
  <c r="P2336" i="3"/>
  <c r="R2336" i="3"/>
  <c r="E2337" i="3"/>
  <c r="H2337" i="3"/>
  <c r="J2337" i="3"/>
  <c r="L2337" i="3"/>
  <c r="D2337" i="3"/>
  <c r="N2337" i="3"/>
  <c r="O2337" i="3"/>
  <c r="P2337" i="3"/>
  <c r="R2337" i="3"/>
  <c r="E2338" i="3"/>
  <c r="H2338" i="3"/>
  <c r="J2338" i="3"/>
  <c r="L2338" i="3"/>
  <c r="D2338" i="3"/>
  <c r="N2338" i="3"/>
  <c r="O2338" i="3"/>
  <c r="P2338" i="3"/>
  <c r="R2338" i="3"/>
  <c r="E2339" i="3"/>
  <c r="H2339" i="3"/>
  <c r="J2339" i="3"/>
  <c r="L2339" i="3"/>
  <c r="D2339" i="3"/>
  <c r="N2339" i="3"/>
  <c r="O2339" i="3"/>
  <c r="P2339" i="3"/>
  <c r="R2339" i="3"/>
  <c r="E2340" i="3"/>
  <c r="H2340" i="3"/>
  <c r="J2340" i="3"/>
  <c r="L2340" i="3"/>
  <c r="D2340" i="3"/>
  <c r="N2340" i="3"/>
  <c r="O2340" i="3"/>
  <c r="P2340" i="3"/>
  <c r="R2340" i="3"/>
  <c r="E2341" i="3"/>
  <c r="H2341" i="3"/>
  <c r="J2341" i="3"/>
  <c r="L2341" i="3"/>
  <c r="D2341" i="3"/>
  <c r="N2341" i="3"/>
  <c r="O2341" i="3"/>
  <c r="P2341" i="3"/>
  <c r="R2341" i="3"/>
  <c r="E2342" i="3"/>
  <c r="H2342" i="3"/>
  <c r="J2342" i="3"/>
  <c r="L2342" i="3"/>
  <c r="D2342" i="3"/>
  <c r="N2342" i="3"/>
  <c r="O2342" i="3"/>
  <c r="P2342" i="3"/>
  <c r="R2342" i="3"/>
  <c r="E2343" i="3"/>
  <c r="H2343" i="3"/>
  <c r="J2343" i="3"/>
  <c r="L2343" i="3"/>
  <c r="D2343" i="3"/>
  <c r="N2343" i="3"/>
  <c r="O2343" i="3"/>
  <c r="P2343" i="3"/>
  <c r="R2343" i="3"/>
  <c r="E2344" i="3"/>
  <c r="H2344" i="3"/>
  <c r="J2344" i="3"/>
  <c r="L2344" i="3"/>
  <c r="D2344" i="3"/>
  <c r="N2344" i="3"/>
  <c r="O2344" i="3"/>
  <c r="P2344" i="3"/>
  <c r="R2344" i="3"/>
  <c r="E2345" i="3"/>
  <c r="H2345" i="3"/>
  <c r="J2345" i="3"/>
  <c r="L2345" i="3"/>
  <c r="D2345" i="3"/>
  <c r="N2345" i="3"/>
  <c r="O2345" i="3"/>
  <c r="P2345" i="3"/>
  <c r="R2345" i="3"/>
  <c r="E2346" i="3"/>
  <c r="H2346" i="3"/>
  <c r="J2346" i="3"/>
  <c r="L2346" i="3"/>
  <c r="D2346" i="3"/>
  <c r="N2346" i="3"/>
  <c r="O2346" i="3"/>
  <c r="P2346" i="3"/>
  <c r="R2346" i="3"/>
  <c r="E2347" i="3"/>
  <c r="H2347" i="3"/>
  <c r="J2347" i="3"/>
  <c r="L2347" i="3"/>
  <c r="D2347" i="3"/>
  <c r="N2347" i="3"/>
  <c r="O2347" i="3"/>
  <c r="P2347" i="3"/>
  <c r="R2347" i="3"/>
  <c r="E2348" i="3"/>
  <c r="H2348" i="3"/>
  <c r="J2348" i="3"/>
  <c r="L2348" i="3"/>
  <c r="D2348" i="3"/>
  <c r="N2348" i="3"/>
  <c r="O2348" i="3"/>
  <c r="P2348" i="3"/>
  <c r="R2348" i="3"/>
  <c r="E2349" i="3"/>
  <c r="H2349" i="3"/>
  <c r="J2349" i="3"/>
  <c r="L2349" i="3"/>
  <c r="D2349" i="3"/>
  <c r="N2349" i="3"/>
  <c r="O2349" i="3"/>
  <c r="P2349" i="3"/>
  <c r="R2349" i="3"/>
  <c r="E2350" i="3"/>
  <c r="H2350" i="3"/>
  <c r="J2350" i="3"/>
  <c r="L2350" i="3"/>
  <c r="D2350" i="3"/>
  <c r="N2350" i="3"/>
  <c r="O2350" i="3"/>
  <c r="P2350" i="3"/>
  <c r="R2350" i="3"/>
  <c r="E2351" i="3"/>
  <c r="H2351" i="3"/>
  <c r="J2351" i="3"/>
  <c r="L2351" i="3"/>
  <c r="D2351" i="3"/>
  <c r="N2351" i="3"/>
  <c r="O2351" i="3"/>
  <c r="P2351" i="3"/>
  <c r="R2351" i="3"/>
  <c r="E2352" i="3"/>
  <c r="H2352" i="3"/>
  <c r="J2352" i="3"/>
  <c r="L2352" i="3"/>
  <c r="D2352" i="3"/>
  <c r="N2352" i="3"/>
  <c r="O2352" i="3"/>
  <c r="P2352" i="3"/>
  <c r="R2352" i="3"/>
  <c r="E2353" i="3"/>
  <c r="H2353" i="3"/>
  <c r="J2353" i="3"/>
  <c r="L2353" i="3"/>
  <c r="D2353" i="3"/>
  <c r="N2353" i="3"/>
  <c r="O2353" i="3"/>
  <c r="P2353" i="3"/>
  <c r="R2353" i="3"/>
  <c r="E2354" i="3"/>
  <c r="H2354" i="3"/>
  <c r="J2354" i="3"/>
  <c r="L2354" i="3"/>
  <c r="D2354" i="3"/>
  <c r="N2354" i="3"/>
  <c r="O2354" i="3"/>
  <c r="P2354" i="3"/>
  <c r="R2354" i="3"/>
  <c r="E2355" i="3"/>
  <c r="H2355" i="3"/>
  <c r="J2355" i="3"/>
  <c r="L2355" i="3"/>
  <c r="D2355" i="3"/>
  <c r="N2355" i="3"/>
  <c r="O2355" i="3"/>
  <c r="P2355" i="3"/>
  <c r="R2355" i="3"/>
  <c r="E2356" i="3"/>
  <c r="H2356" i="3"/>
  <c r="J2356" i="3"/>
  <c r="L2356" i="3"/>
  <c r="D2356" i="3"/>
  <c r="N2356" i="3"/>
  <c r="O2356" i="3"/>
  <c r="P2356" i="3"/>
  <c r="R2356" i="3"/>
  <c r="E2357" i="3"/>
  <c r="H2357" i="3"/>
  <c r="J2357" i="3"/>
  <c r="L2357" i="3"/>
  <c r="D2357" i="3"/>
  <c r="N2357" i="3"/>
  <c r="O2357" i="3"/>
  <c r="P2357" i="3"/>
  <c r="R2357" i="3"/>
  <c r="E2358" i="3"/>
  <c r="H2358" i="3"/>
  <c r="J2358" i="3"/>
  <c r="L2358" i="3"/>
  <c r="D2358" i="3"/>
  <c r="N2358" i="3"/>
  <c r="O2358" i="3"/>
  <c r="P2358" i="3"/>
  <c r="R2358" i="3"/>
  <c r="E2359" i="3"/>
  <c r="H2359" i="3"/>
  <c r="J2359" i="3"/>
  <c r="L2359" i="3"/>
  <c r="D2359" i="3"/>
  <c r="N2359" i="3"/>
  <c r="O2359" i="3"/>
  <c r="P2359" i="3"/>
  <c r="R2359" i="3"/>
  <c r="E2360" i="3"/>
  <c r="H2360" i="3"/>
  <c r="J2360" i="3"/>
  <c r="L2360" i="3"/>
  <c r="D2360" i="3"/>
  <c r="N2360" i="3"/>
  <c r="O2360" i="3"/>
  <c r="P2360" i="3"/>
  <c r="R2360" i="3"/>
  <c r="E2361" i="3"/>
  <c r="H2361" i="3"/>
  <c r="J2361" i="3"/>
  <c r="L2361" i="3"/>
  <c r="D2361" i="3"/>
  <c r="N2361" i="3"/>
  <c r="O2361" i="3"/>
  <c r="P2361" i="3"/>
  <c r="R2361" i="3"/>
  <c r="E2362" i="3"/>
  <c r="H2362" i="3"/>
  <c r="J2362" i="3"/>
  <c r="L2362" i="3"/>
  <c r="D2362" i="3"/>
  <c r="N2362" i="3"/>
  <c r="O2362" i="3"/>
  <c r="P2362" i="3"/>
  <c r="R2362" i="3"/>
  <c r="E2363" i="3"/>
  <c r="H2363" i="3"/>
  <c r="J2363" i="3"/>
  <c r="L2363" i="3"/>
  <c r="D2363" i="3"/>
  <c r="N2363" i="3"/>
  <c r="O2363" i="3"/>
  <c r="P2363" i="3"/>
  <c r="R2363" i="3"/>
  <c r="E2364" i="3"/>
  <c r="H2364" i="3"/>
  <c r="J2364" i="3"/>
  <c r="L2364" i="3"/>
  <c r="D2364" i="3"/>
  <c r="N2364" i="3"/>
  <c r="O2364" i="3"/>
  <c r="P2364" i="3"/>
  <c r="R2364" i="3"/>
  <c r="E2365" i="3"/>
  <c r="H2365" i="3"/>
  <c r="J2365" i="3"/>
  <c r="L2365" i="3"/>
  <c r="D2365" i="3"/>
  <c r="N2365" i="3"/>
  <c r="O2365" i="3"/>
  <c r="P2365" i="3"/>
  <c r="R2365" i="3"/>
  <c r="E2366" i="3"/>
  <c r="H2366" i="3"/>
  <c r="J2366" i="3"/>
  <c r="L2366" i="3"/>
  <c r="D2366" i="3"/>
  <c r="N2366" i="3"/>
  <c r="O2366" i="3"/>
  <c r="P2366" i="3"/>
  <c r="R2366" i="3"/>
  <c r="E2367" i="3"/>
  <c r="H2367" i="3"/>
  <c r="J2367" i="3"/>
  <c r="L2367" i="3"/>
  <c r="D2367" i="3"/>
  <c r="N2367" i="3"/>
  <c r="O2367" i="3"/>
  <c r="P2367" i="3"/>
  <c r="R2367" i="3"/>
  <c r="E2368" i="3"/>
  <c r="H2368" i="3"/>
  <c r="J2368" i="3"/>
  <c r="L2368" i="3"/>
  <c r="D2368" i="3"/>
  <c r="N2368" i="3"/>
  <c r="O2368" i="3"/>
  <c r="P2368" i="3"/>
  <c r="R2368" i="3"/>
  <c r="E2369" i="3"/>
  <c r="H2369" i="3"/>
  <c r="J2369" i="3"/>
  <c r="L2369" i="3"/>
  <c r="D2369" i="3"/>
  <c r="N2369" i="3"/>
  <c r="O2369" i="3"/>
  <c r="P2369" i="3"/>
  <c r="R2369" i="3"/>
  <c r="E2370" i="3"/>
  <c r="H2370" i="3"/>
  <c r="J2370" i="3"/>
  <c r="L2370" i="3"/>
  <c r="D2370" i="3"/>
  <c r="N2370" i="3"/>
  <c r="O2370" i="3"/>
  <c r="P2370" i="3"/>
  <c r="R2370" i="3"/>
  <c r="E2371" i="3"/>
  <c r="H2371" i="3"/>
  <c r="J2371" i="3"/>
  <c r="L2371" i="3"/>
  <c r="D2371" i="3"/>
  <c r="N2371" i="3"/>
  <c r="O2371" i="3"/>
  <c r="P2371" i="3"/>
  <c r="R2371" i="3"/>
  <c r="E2372" i="3"/>
  <c r="H2372" i="3"/>
  <c r="J2372" i="3"/>
  <c r="L2372" i="3"/>
  <c r="D2372" i="3"/>
  <c r="N2372" i="3"/>
  <c r="O2372" i="3"/>
  <c r="P2372" i="3"/>
  <c r="R2372" i="3"/>
  <c r="E2373" i="3"/>
  <c r="H2373" i="3"/>
  <c r="J2373" i="3"/>
  <c r="L2373" i="3"/>
  <c r="D2373" i="3"/>
  <c r="N2373" i="3"/>
  <c r="O2373" i="3"/>
  <c r="P2373" i="3"/>
  <c r="R2373" i="3"/>
  <c r="E2374" i="3"/>
  <c r="H2374" i="3"/>
  <c r="J2374" i="3"/>
  <c r="L2374" i="3"/>
  <c r="D2374" i="3"/>
  <c r="N2374" i="3"/>
  <c r="O2374" i="3"/>
  <c r="P2374" i="3"/>
  <c r="R2374" i="3"/>
  <c r="E2375" i="3"/>
  <c r="H2375" i="3"/>
  <c r="J2375" i="3"/>
  <c r="L2375" i="3"/>
  <c r="D2375" i="3"/>
  <c r="N2375" i="3"/>
  <c r="O2375" i="3"/>
  <c r="P2375" i="3"/>
  <c r="R2375" i="3"/>
  <c r="E2376" i="3"/>
  <c r="H2376" i="3"/>
  <c r="J2376" i="3"/>
  <c r="L2376" i="3"/>
  <c r="D2376" i="3"/>
  <c r="N2376" i="3"/>
  <c r="O2376" i="3"/>
  <c r="P2376" i="3"/>
  <c r="R2376" i="3"/>
  <c r="E2377" i="3"/>
  <c r="H2377" i="3"/>
  <c r="J2377" i="3"/>
  <c r="L2377" i="3"/>
  <c r="D2377" i="3"/>
  <c r="N2377" i="3"/>
  <c r="O2377" i="3"/>
  <c r="P2377" i="3"/>
  <c r="R2377" i="3"/>
  <c r="E2378" i="3"/>
  <c r="H2378" i="3"/>
  <c r="J2378" i="3"/>
  <c r="L2378" i="3"/>
  <c r="D2378" i="3"/>
  <c r="N2378" i="3"/>
  <c r="O2378" i="3"/>
  <c r="P2378" i="3"/>
  <c r="R2378" i="3"/>
  <c r="E2379" i="3"/>
  <c r="H2379" i="3"/>
  <c r="J2379" i="3"/>
  <c r="L2379" i="3"/>
  <c r="D2379" i="3"/>
  <c r="N2379" i="3"/>
  <c r="O2379" i="3"/>
  <c r="P2379" i="3"/>
  <c r="R2379" i="3"/>
  <c r="E2380" i="3"/>
  <c r="H2380" i="3"/>
  <c r="J2380" i="3"/>
  <c r="L2380" i="3"/>
  <c r="D2380" i="3"/>
  <c r="N2380" i="3"/>
  <c r="O2380" i="3"/>
  <c r="P2380" i="3"/>
  <c r="R2380" i="3"/>
  <c r="E2381" i="3"/>
  <c r="H2381" i="3"/>
  <c r="J2381" i="3"/>
  <c r="L2381" i="3"/>
  <c r="D2381" i="3"/>
  <c r="N2381" i="3"/>
  <c r="O2381" i="3"/>
  <c r="P2381" i="3"/>
  <c r="R2381" i="3"/>
  <c r="E2382" i="3"/>
  <c r="H2382" i="3"/>
  <c r="J2382" i="3"/>
  <c r="L2382" i="3"/>
  <c r="D2382" i="3"/>
  <c r="N2382" i="3"/>
  <c r="O2382" i="3"/>
  <c r="P2382" i="3"/>
  <c r="R2382" i="3"/>
  <c r="E2383" i="3"/>
  <c r="H2383" i="3"/>
  <c r="J2383" i="3"/>
  <c r="L2383" i="3"/>
  <c r="D2383" i="3"/>
  <c r="N2383" i="3"/>
  <c r="O2383" i="3"/>
  <c r="P2383" i="3"/>
  <c r="R2383" i="3"/>
  <c r="E2384" i="3"/>
  <c r="H2384" i="3"/>
  <c r="J2384" i="3"/>
  <c r="L2384" i="3"/>
  <c r="D2384" i="3"/>
  <c r="N2384" i="3"/>
  <c r="O2384" i="3"/>
  <c r="P2384" i="3"/>
  <c r="R2384" i="3"/>
  <c r="E2385" i="3"/>
  <c r="H2385" i="3"/>
  <c r="J2385" i="3"/>
  <c r="L2385" i="3"/>
  <c r="D2385" i="3"/>
  <c r="N2385" i="3"/>
  <c r="O2385" i="3"/>
  <c r="P2385" i="3"/>
  <c r="R2385" i="3"/>
  <c r="E2386" i="3"/>
  <c r="H2386" i="3"/>
  <c r="J2386" i="3"/>
  <c r="L2386" i="3"/>
  <c r="D2386" i="3"/>
  <c r="N2386" i="3"/>
  <c r="O2386" i="3"/>
  <c r="P2386" i="3"/>
  <c r="R2386" i="3"/>
  <c r="E2387" i="3"/>
  <c r="H2387" i="3"/>
  <c r="J2387" i="3"/>
  <c r="L2387" i="3"/>
  <c r="D2387" i="3"/>
  <c r="N2387" i="3"/>
  <c r="O2387" i="3"/>
  <c r="P2387" i="3"/>
  <c r="R2387" i="3"/>
  <c r="E2388" i="3"/>
  <c r="H2388" i="3"/>
  <c r="J2388" i="3"/>
  <c r="L2388" i="3"/>
  <c r="D2388" i="3"/>
  <c r="N2388" i="3"/>
  <c r="O2388" i="3"/>
  <c r="P2388" i="3"/>
  <c r="R2388" i="3"/>
  <c r="E2389" i="3"/>
  <c r="H2389" i="3"/>
  <c r="J2389" i="3"/>
  <c r="L2389" i="3"/>
  <c r="D2389" i="3"/>
  <c r="N2389" i="3"/>
  <c r="O2389" i="3"/>
  <c r="P2389" i="3"/>
  <c r="R2389" i="3"/>
  <c r="E2390" i="3"/>
  <c r="H2390" i="3"/>
  <c r="J2390" i="3"/>
  <c r="L2390" i="3"/>
  <c r="D2390" i="3"/>
  <c r="N2390" i="3"/>
  <c r="O2390" i="3"/>
  <c r="P2390" i="3"/>
  <c r="R2390" i="3"/>
  <c r="E2391" i="3"/>
  <c r="H2391" i="3"/>
  <c r="J2391" i="3"/>
  <c r="L2391" i="3"/>
  <c r="D2391" i="3"/>
  <c r="N2391" i="3"/>
  <c r="O2391" i="3"/>
  <c r="P2391" i="3"/>
  <c r="R2391" i="3"/>
  <c r="E2392" i="3"/>
  <c r="H2392" i="3"/>
  <c r="J2392" i="3"/>
  <c r="L2392" i="3"/>
  <c r="D2392" i="3"/>
  <c r="N2392" i="3"/>
  <c r="O2392" i="3"/>
  <c r="P2392" i="3"/>
  <c r="R2392" i="3"/>
  <c r="E2393" i="3"/>
  <c r="H2393" i="3"/>
  <c r="J2393" i="3"/>
  <c r="L2393" i="3"/>
  <c r="D2393" i="3"/>
  <c r="N2393" i="3"/>
  <c r="O2393" i="3"/>
  <c r="P2393" i="3"/>
  <c r="R2393" i="3"/>
  <c r="E2394" i="3"/>
  <c r="H2394" i="3"/>
  <c r="J2394" i="3"/>
  <c r="L2394" i="3"/>
  <c r="D2394" i="3"/>
  <c r="N2394" i="3"/>
  <c r="O2394" i="3"/>
  <c r="P2394" i="3"/>
  <c r="R2394" i="3"/>
  <c r="E2395" i="3"/>
  <c r="H2395" i="3"/>
  <c r="J2395" i="3"/>
  <c r="L2395" i="3"/>
  <c r="D2395" i="3"/>
  <c r="N2395" i="3"/>
  <c r="O2395" i="3"/>
  <c r="P2395" i="3"/>
  <c r="R2395" i="3"/>
  <c r="E2396" i="3"/>
  <c r="H2396" i="3"/>
  <c r="J2396" i="3"/>
  <c r="L2396" i="3"/>
  <c r="D2396" i="3"/>
  <c r="N2396" i="3"/>
  <c r="O2396" i="3"/>
  <c r="P2396" i="3"/>
  <c r="R2396" i="3"/>
  <c r="E2397" i="3"/>
  <c r="H2397" i="3"/>
  <c r="J2397" i="3"/>
  <c r="L2397" i="3"/>
  <c r="D2397" i="3"/>
  <c r="N2397" i="3"/>
  <c r="O2397" i="3"/>
  <c r="P2397" i="3"/>
  <c r="R2397" i="3"/>
  <c r="E2398" i="3"/>
  <c r="H2398" i="3"/>
  <c r="J2398" i="3"/>
  <c r="L2398" i="3"/>
  <c r="D2398" i="3"/>
  <c r="N2398" i="3"/>
  <c r="O2398" i="3"/>
  <c r="P2398" i="3"/>
  <c r="R2398" i="3"/>
  <c r="E2399" i="3"/>
  <c r="H2399" i="3"/>
  <c r="J2399" i="3"/>
  <c r="L2399" i="3"/>
  <c r="D2399" i="3"/>
  <c r="N2399" i="3"/>
  <c r="O2399" i="3"/>
  <c r="P2399" i="3"/>
  <c r="R2399" i="3"/>
  <c r="E2400" i="3"/>
  <c r="H2400" i="3"/>
  <c r="J2400" i="3"/>
  <c r="L2400" i="3"/>
  <c r="D2400" i="3"/>
  <c r="N2400" i="3"/>
  <c r="O2400" i="3"/>
  <c r="P2400" i="3"/>
  <c r="R2400" i="3"/>
  <c r="E2401" i="3"/>
  <c r="H2401" i="3"/>
  <c r="J2401" i="3"/>
  <c r="L2401" i="3"/>
  <c r="D2401" i="3"/>
  <c r="N2401" i="3"/>
  <c r="O2401" i="3"/>
  <c r="P2401" i="3"/>
  <c r="R2401" i="3"/>
  <c r="E2402" i="3"/>
  <c r="H2402" i="3"/>
  <c r="J2402" i="3"/>
  <c r="L2402" i="3"/>
  <c r="D2402" i="3"/>
  <c r="N2402" i="3"/>
  <c r="O2402" i="3"/>
  <c r="P2402" i="3"/>
  <c r="R2402" i="3"/>
  <c r="E2403" i="3"/>
  <c r="H2403" i="3"/>
  <c r="J2403" i="3"/>
  <c r="L2403" i="3"/>
  <c r="D2403" i="3"/>
  <c r="N2403" i="3"/>
  <c r="O2403" i="3"/>
  <c r="P2403" i="3"/>
  <c r="R2403" i="3"/>
  <c r="E2404" i="3"/>
  <c r="H2404" i="3"/>
  <c r="J2404" i="3"/>
  <c r="L2404" i="3"/>
  <c r="D2404" i="3"/>
  <c r="N2404" i="3"/>
  <c r="O2404" i="3"/>
  <c r="P2404" i="3"/>
  <c r="R2404" i="3"/>
  <c r="E2405" i="3"/>
  <c r="H2405" i="3"/>
  <c r="J2405" i="3"/>
  <c r="L2405" i="3"/>
  <c r="D2405" i="3"/>
  <c r="N2405" i="3"/>
  <c r="O2405" i="3"/>
  <c r="P2405" i="3"/>
  <c r="R2405" i="3"/>
  <c r="E2406" i="3"/>
  <c r="H2406" i="3"/>
  <c r="J2406" i="3"/>
  <c r="L2406" i="3"/>
  <c r="D2406" i="3"/>
  <c r="N2406" i="3"/>
  <c r="O2406" i="3"/>
  <c r="P2406" i="3"/>
  <c r="R2406" i="3"/>
  <c r="E2407" i="3"/>
  <c r="H2407" i="3"/>
  <c r="J2407" i="3"/>
  <c r="L2407" i="3"/>
  <c r="D2407" i="3"/>
  <c r="N2407" i="3"/>
  <c r="O2407" i="3"/>
  <c r="P2407" i="3"/>
  <c r="R2407" i="3"/>
  <c r="E2408" i="3"/>
  <c r="H2408" i="3"/>
  <c r="J2408" i="3"/>
  <c r="L2408" i="3"/>
  <c r="D2408" i="3"/>
  <c r="N2408" i="3"/>
  <c r="O2408" i="3"/>
  <c r="P2408" i="3"/>
  <c r="R2408" i="3"/>
  <c r="E2409" i="3"/>
  <c r="H2409" i="3"/>
  <c r="J2409" i="3"/>
  <c r="L2409" i="3"/>
  <c r="D2409" i="3"/>
  <c r="N2409" i="3"/>
  <c r="O2409" i="3"/>
  <c r="P2409" i="3"/>
  <c r="R2409" i="3"/>
  <c r="E2410" i="3"/>
  <c r="H2410" i="3"/>
  <c r="J2410" i="3"/>
  <c r="L2410" i="3"/>
  <c r="D2410" i="3"/>
  <c r="N2410" i="3"/>
  <c r="O2410" i="3"/>
  <c r="P2410" i="3"/>
  <c r="R2410" i="3"/>
  <c r="E2411" i="3"/>
  <c r="H2411" i="3"/>
  <c r="J2411" i="3"/>
  <c r="L2411" i="3"/>
  <c r="D2411" i="3"/>
  <c r="N2411" i="3"/>
  <c r="O2411" i="3"/>
  <c r="P2411" i="3"/>
  <c r="R2411" i="3"/>
  <c r="E2412" i="3"/>
  <c r="H2412" i="3"/>
  <c r="J2412" i="3"/>
  <c r="L2412" i="3"/>
  <c r="D2412" i="3"/>
  <c r="N2412" i="3"/>
  <c r="O2412" i="3"/>
  <c r="P2412" i="3"/>
  <c r="R2412" i="3"/>
  <c r="E2413" i="3"/>
  <c r="H2413" i="3"/>
  <c r="J2413" i="3"/>
  <c r="L2413" i="3"/>
  <c r="D2413" i="3"/>
  <c r="N2413" i="3"/>
  <c r="O2413" i="3"/>
  <c r="P2413" i="3"/>
  <c r="R2413" i="3"/>
  <c r="E2414" i="3"/>
  <c r="H2414" i="3"/>
  <c r="J2414" i="3"/>
  <c r="L2414" i="3"/>
  <c r="D2414" i="3"/>
  <c r="N2414" i="3"/>
  <c r="O2414" i="3"/>
  <c r="P2414" i="3"/>
  <c r="R2414" i="3"/>
  <c r="E2415" i="3"/>
  <c r="H2415" i="3"/>
  <c r="J2415" i="3"/>
  <c r="L2415" i="3"/>
  <c r="D2415" i="3"/>
  <c r="N2415" i="3"/>
  <c r="O2415" i="3"/>
  <c r="P2415" i="3"/>
  <c r="R2415" i="3"/>
  <c r="E2416" i="3"/>
  <c r="H2416" i="3"/>
  <c r="J2416" i="3"/>
  <c r="L2416" i="3"/>
  <c r="D2416" i="3"/>
  <c r="N2416" i="3"/>
  <c r="O2416" i="3"/>
  <c r="P2416" i="3"/>
  <c r="R2416" i="3"/>
  <c r="E2417" i="3"/>
  <c r="H2417" i="3"/>
  <c r="J2417" i="3"/>
  <c r="L2417" i="3"/>
  <c r="D2417" i="3"/>
  <c r="N2417" i="3"/>
  <c r="O2417" i="3"/>
  <c r="P2417" i="3"/>
  <c r="R2417" i="3"/>
  <c r="E2418" i="3"/>
  <c r="H2418" i="3"/>
  <c r="J2418" i="3"/>
  <c r="L2418" i="3"/>
  <c r="D2418" i="3"/>
  <c r="N2418" i="3"/>
  <c r="O2418" i="3"/>
  <c r="P2418" i="3"/>
  <c r="R2418" i="3"/>
  <c r="E2419" i="3"/>
  <c r="H2419" i="3"/>
  <c r="J2419" i="3"/>
  <c r="L2419" i="3"/>
  <c r="D2419" i="3"/>
  <c r="N2419" i="3"/>
  <c r="O2419" i="3"/>
  <c r="P2419" i="3"/>
  <c r="R2419" i="3"/>
  <c r="E2420" i="3"/>
  <c r="H2420" i="3"/>
  <c r="J2420" i="3"/>
  <c r="L2420" i="3"/>
  <c r="D2420" i="3"/>
  <c r="N2420" i="3"/>
  <c r="O2420" i="3"/>
  <c r="P2420" i="3"/>
  <c r="R2420" i="3"/>
  <c r="E2421" i="3"/>
  <c r="H2421" i="3"/>
  <c r="J2421" i="3"/>
  <c r="L2421" i="3"/>
  <c r="D2421" i="3"/>
  <c r="N2421" i="3"/>
  <c r="O2421" i="3"/>
  <c r="P2421" i="3"/>
  <c r="R2421" i="3"/>
  <c r="E2422" i="3"/>
  <c r="H2422" i="3"/>
  <c r="J2422" i="3"/>
  <c r="L2422" i="3"/>
  <c r="D2422" i="3"/>
  <c r="N2422" i="3"/>
  <c r="O2422" i="3"/>
  <c r="P2422" i="3"/>
  <c r="R2422" i="3"/>
  <c r="E2423" i="3"/>
  <c r="H2423" i="3"/>
  <c r="J2423" i="3"/>
  <c r="L2423" i="3"/>
  <c r="D2423" i="3"/>
  <c r="N2423" i="3"/>
  <c r="O2423" i="3"/>
  <c r="P2423" i="3"/>
  <c r="R2423" i="3"/>
  <c r="E2424" i="3"/>
  <c r="H2424" i="3"/>
  <c r="J2424" i="3"/>
  <c r="L2424" i="3"/>
  <c r="D2424" i="3"/>
  <c r="N2424" i="3"/>
  <c r="O2424" i="3"/>
  <c r="P2424" i="3"/>
  <c r="R2424" i="3"/>
  <c r="E2425" i="3"/>
  <c r="H2425" i="3"/>
  <c r="J2425" i="3"/>
  <c r="L2425" i="3"/>
  <c r="D2425" i="3"/>
  <c r="N2425" i="3"/>
  <c r="O2425" i="3"/>
  <c r="P2425" i="3"/>
  <c r="R2425" i="3"/>
  <c r="E2426" i="3"/>
  <c r="H2426" i="3"/>
  <c r="J2426" i="3"/>
  <c r="L2426" i="3"/>
  <c r="D2426" i="3"/>
  <c r="N2426" i="3"/>
  <c r="O2426" i="3"/>
  <c r="P2426" i="3"/>
  <c r="R2426" i="3"/>
  <c r="E2427" i="3"/>
  <c r="H2427" i="3"/>
  <c r="J2427" i="3"/>
  <c r="L2427" i="3"/>
  <c r="D2427" i="3"/>
  <c r="N2427" i="3"/>
  <c r="O2427" i="3"/>
  <c r="P2427" i="3"/>
  <c r="R2427" i="3"/>
  <c r="E2428" i="3"/>
  <c r="H2428" i="3"/>
  <c r="J2428" i="3"/>
  <c r="L2428" i="3"/>
  <c r="D2428" i="3"/>
  <c r="N2428" i="3"/>
  <c r="O2428" i="3"/>
  <c r="P2428" i="3"/>
  <c r="R2428" i="3"/>
  <c r="E2429" i="3"/>
  <c r="H2429" i="3"/>
  <c r="J2429" i="3"/>
  <c r="L2429" i="3"/>
  <c r="D2429" i="3"/>
  <c r="N2429" i="3"/>
  <c r="O2429" i="3"/>
  <c r="P2429" i="3"/>
  <c r="R2429" i="3"/>
  <c r="E2430" i="3"/>
  <c r="H2430" i="3"/>
  <c r="J2430" i="3"/>
  <c r="L2430" i="3"/>
  <c r="D2430" i="3"/>
  <c r="N2430" i="3"/>
  <c r="O2430" i="3"/>
  <c r="P2430" i="3"/>
  <c r="R2430" i="3"/>
  <c r="E2431" i="3"/>
  <c r="H2431" i="3"/>
  <c r="J2431" i="3"/>
  <c r="L2431" i="3"/>
  <c r="D2431" i="3"/>
  <c r="N2431" i="3"/>
  <c r="O2431" i="3"/>
  <c r="P2431" i="3"/>
  <c r="R2431" i="3"/>
  <c r="E2432" i="3"/>
  <c r="H2432" i="3"/>
  <c r="J2432" i="3"/>
  <c r="L2432" i="3"/>
  <c r="D2432" i="3"/>
  <c r="N2432" i="3"/>
  <c r="O2432" i="3"/>
  <c r="P2432" i="3"/>
  <c r="R2432" i="3"/>
  <c r="E2433" i="3"/>
  <c r="H2433" i="3"/>
  <c r="J2433" i="3"/>
  <c r="L2433" i="3"/>
  <c r="D2433" i="3"/>
  <c r="N2433" i="3"/>
  <c r="O2433" i="3"/>
  <c r="P2433" i="3"/>
  <c r="R2433" i="3"/>
  <c r="E2434" i="3"/>
  <c r="H2434" i="3"/>
  <c r="J2434" i="3"/>
  <c r="L2434" i="3"/>
  <c r="D2434" i="3"/>
  <c r="N2434" i="3"/>
  <c r="O2434" i="3"/>
  <c r="P2434" i="3"/>
  <c r="R2434" i="3"/>
  <c r="E2435" i="3"/>
  <c r="H2435" i="3"/>
  <c r="J2435" i="3"/>
  <c r="L2435" i="3"/>
  <c r="D2435" i="3"/>
  <c r="N2435" i="3"/>
  <c r="O2435" i="3"/>
  <c r="P2435" i="3"/>
  <c r="R2435" i="3"/>
  <c r="E2436" i="3"/>
  <c r="H2436" i="3"/>
  <c r="J2436" i="3"/>
  <c r="L2436" i="3"/>
  <c r="D2436" i="3"/>
  <c r="N2436" i="3"/>
  <c r="O2436" i="3"/>
  <c r="P2436" i="3"/>
  <c r="R2436" i="3"/>
  <c r="E2437" i="3"/>
  <c r="H2437" i="3"/>
  <c r="J2437" i="3"/>
  <c r="L2437" i="3"/>
  <c r="D2437" i="3"/>
  <c r="N2437" i="3"/>
  <c r="O2437" i="3"/>
  <c r="P2437" i="3"/>
  <c r="R2437" i="3"/>
  <c r="E2438" i="3"/>
  <c r="H2438" i="3"/>
  <c r="J2438" i="3"/>
  <c r="L2438" i="3"/>
  <c r="D2438" i="3"/>
  <c r="N2438" i="3"/>
  <c r="O2438" i="3"/>
  <c r="P2438" i="3"/>
  <c r="R2438" i="3"/>
  <c r="E2439" i="3"/>
  <c r="H2439" i="3"/>
  <c r="J2439" i="3"/>
  <c r="L2439" i="3"/>
  <c r="D2439" i="3"/>
  <c r="N2439" i="3"/>
  <c r="O2439" i="3"/>
  <c r="P2439" i="3"/>
  <c r="R2439" i="3"/>
  <c r="E2440" i="3"/>
  <c r="H2440" i="3"/>
  <c r="J2440" i="3"/>
  <c r="L2440" i="3"/>
  <c r="D2440" i="3"/>
  <c r="N2440" i="3"/>
  <c r="O2440" i="3"/>
  <c r="P2440" i="3"/>
  <c r="R2440" i="3"/>
  <c r="E2441" i="3"/>
  <c r="H2441" i="3"/>
  <c r="J2441" i="3"/>
  <c r="L2441" i="3"/>
  <c r="D2441" i="3"/>
  <c r="N2441" i="3"/>
  <c r="O2441" i="3"/>
  <c r="P2441" i="3"/>
  <c r="R2441" i="3"/>
  <c r="E2442" i="3"/>
  <c r="H2442" i="3"/>
  <c r="J2442" i="3"/>
  <c r="L2442" i="3"/>
  <c r="D2442" i="3"/>
  <c r="N2442" i="3"/>
  <c r="O2442" i="3"/>
  <c r="P2442" i="3"/>
  <c r="R2442" i="3"/>
  <c r="E2443" i="3"/>
  <c r="H2443" i="3"/>
  <c r="J2443" i="3"/>
  <c r="L2443" i="3"/>
  <c r="D2443" i="3"/>
  <c r="N2443" i="3"/>
  <c r="O2443" i="3"/>
  <c r="P2443" i="3"/>
  <c r="R2443" i="3"/>
  <c r="E2444" i="3"/>
  <c r="H2444" i="3"/>
  <c r="J2444" i="3"/>
  <c r="L2444" i="3"/>
  <c r="D2444" i="3"/>
  <c r="N2444" i="3"/>
  <c r="O2444" i="3"/>
  <c r="P2444" i="3"/>
  <c r="R2444" i="3"/>
  <c r="E2445" i="3"/>
  <c r="H2445" i="3"/>
  <c r="J2445" i="3"/>
  <c r="L2445" i="3"/>
  <c r="D2445" i="3"/>
  <c r="N2445" i="3"/>
  <c r="O2445" i="3"/>
  <c r="P2445" i="3"/>
  <c r="R2445" i="3"/>
  <c r="E2446" i="3"/>
  <c r="H2446" i="3"/>
  <c r="J2446" i="3"/>
  <c r="L2446" i="3"/>
  <c r="D2446" i="3"/>
  <c r="N2446" i="3"/>
  <c r="O2446" i="3"/>
  <c r="P2446" i="3"/>
  <c r="R2446" i="3"/>
  <c r="E2447" i="3"/>
  <c r="H2447" i="3"/>
  <c r="J2447" i="3"/>
  <c r="L2447" i="3"/>
  <c r="D2447" i="3"/>
  <c r="N2447" i="3"/>
  <c r="O2447" i="3"/>
  <c r="P2447" i="3"/>
  <c r="R2447" i="3"/>
  <c r="E2448" i="3"/>
  <c r="H2448" i="3"/>
  <c r="J2448" i="3"/>
  <c r="L2448" i="3"/>
  <c r="D2448" i="3"/>
  <c r="N2448" i="3"/>
  <c r="O2448" i="3"/>
  <c r="P2448" i="3"/>
  <c r="R2448" i="3"/>
  <c r="E2449" i="3"/>
  <c r="H2449" i="3"/>
  <c r="J2449" i="3"/>
  <c r="L2449" i="3"/>
  <c r="D2449" i="3"/>
  <c r="N2449" i="3"/>
  <c r="O2449" i="3"/>
  <c r="P2449" i="3"/>
  <c r="R2449" i="3"/>
  <c r="E2450" i="3"/>
  <c r="H2450" i="3"/>
  <c r="J2450" i="3"/>
  <c r="L2450" i="3"/>
  <c r="D2450" i="3"/>
  <c r="N2450" i="3"/>
  <c r="O2450" i="3"/>
  <c r="P2450" i="3"/>
  <c r="R2450" i="3"/>
  <c r="E2451" i="3"/>
  <c r="H2451" i="3"/>
  <c r="J2451" i="3"/>
  <c r="L2451" i="3"/>
  <c r="D2451" i="3"/>
  <c r="N2451" i="3"/>
  <c r="O2451" i="3"/>
  <c r="P2451" i="3"/>
  <c r="R2451" i="3"/>
  <c r="E2452" i="3"/>
  <c r="H2452" i="3"/>
  <c r="J2452" i="3"/>
  <c r="L2452" i="3"/>
  <c r="D2452" i="3"/>
  <c r="N2452" i="3"/>
  <c r="O2452" i="3"/>
  <c r="P2452" i="3"/>
  <c r="R2452" i="3"/>
  <c r="E2453" i="3"/>
  <c r="H2453" i="3"/>
  <c r="J2453" i="3"/>
  <c r="L2453" i="3"/>
  <c r="D2453" i="3"/>
  <c r="N2453" i="3"/>
  <c r="O2453" i="3"/>
  <c r="P2453" i="3"/>
  <c r="R2453" i="3"/>
  <c r="E2454" i="3"/>
  <c r="H2454" i="3"/>
  <c r="J2454" i="3"/>
  <c r="L2454" i="3"/>
  <c r="D2454" i="3"/>
  <c r="N2454" i="3"/>
  <c r="O2454" i="3"/>
  <c r="P2454" i="3"/>
  <c r="R2454" i="3"/>
  <c r="E2455" i="3"/>
  <c r="H2455" i="3"/>
  <c r="J2455" i="3"/>
  <c r="L2455" i="3"/>
  <c r="D2455" i="3"/>
  <c r="N2455" i="3"/>
  <c r="O2455" i="3"/>
  <c r="P2455" i="3"/>
  <c r="R2455" i="3"/>
  <c r="E2456" i="3"/>
  <c r="H2456" i="3"/>
  <c r="J2456" i="3"/>
  <c r="L2456" i="3"/>
  <c r="D2456" i="3"/>
  <c r="N2456" i="3"/>
  <c r="O2456" i="3"/>
  <c r="P2456" i="3"/>
  <c r="R2456" i="3"/>
  <c r="E2457" i="3"/>
  <c r="H2457" i="3"/>
  <c r="J2457" i="3"/>
  <c r="L2457" i="3"/>
  <c r="D2457" i="3"/>
  <c r="N2457" i="3"/>
  <c r="O2457" i="3"/>
  <c r="P2457" i="3"/>
  <c r="R2457" i="3"/>
  <c r="E2458" i="3"/>
  <c r="H2458" i="3"/>
  <c r="J2458" i="3"/>
  <c r="L2458" i="3"/>
  <c r="D2458" i="3"/>
  <c r="N2458" i="3"/>
  <c r="O2458" i="3"/>
  <c r="P2458" i="3"/>
  <c r="R2458" i="3"/>
  <c r="E2459" i="3"/>
  <c r="H2459" i="3"/>
  <c r="J2459" i="3"/>
  <c r="L2459" i="3"/>
  <c r="D2459" i="3"/>
  <c r="N2459" i="3"/>
  <c r="O2459" i="3"/>
  <c r="P2459" i="3"/>
  <c r="R2459" i="3"/>
  <c r="E2460" i="3"/>
  <c r="H2460" i="3"/>
  <c r="J2460" i="3"/>
  <c r="L2460" i="3"/>
  <c r="D2460" i="3"/>
  <c r="N2460" i="3"/>
  <c r="O2460" i="3"/>
  <c r="P2460" i="3"/>
  <c r="R2460" i="3"/>
  <c r="E2461" i="3"/>
  <c r="H2461" i="3"/>
  <c r="J2461" i="3"/>
  <c r="L2461" i="3"/>
  <c r="D2461" i="3"/>
  <c r="N2461" i="3"/>
  <c r="O2461" i="3"/>
  <c r="P2461" i="3"/>
  <c r="R2461" i="3"/>
  <c r="E2462" i="3"/>
  <c r="H2462" i="3"/>
  <c r="J2462" i="3"/>
  <c r="L2462" i="3"/>
  <c r="D2462" i="3"/>
  <c r="N2462" i="3"/>
  <c r="O2462" i="3"/>
  <c r="P2462" i="3"/>
  <c r="R2462" i="3"/>
  <c r="E2463" i="3"/>
  <c r="H2463" i="3"/>
  <c r="J2463" i="3"/>
  <c r="L2463" i="3"/>
  <c r="D2463" i="3"/>
  <c r="N2463" i="3"/>
  <c r="O2463" i="3"/>
  <c r="P2463" i="3"/>
  <c r="R2463" i="3"/>
  <c r="E2464" i="3"/>
  <c r="H2464" i="3"/>
  <c r="J2464" i="3"/>
  <c r="L2464" i="3"/>
  <c r="D2464" i="3"/>
  <c r="N2464" i="3"/>
  <c r="O2464" i="3"/>
  <c r="P2464" i="3"/>
  <c r="R2464" i="3"/>
  <c r="E2465" i="3"/>
  <c r="H2465" i="3"/>
  <c r="J2465" i="3"/>
  <c r="L2465" i="3"/>
  <c r="D2465" i="3"/>
  <c r="N2465" i="3"/>
  <c r="O2465" i="3"/>
  <c r="P2465" i="3"/>
  <c r="R2465" i="3"/>
  <c r="E2466" i="3"/>
  <c r="H2466" i="3"/>
  <c r="J2466" i="3"/>
  <c r="L2466" i="3"/>
  <c r="D2466" i="3"/>
  <c r="N2466" i="3"/>
  <c r="O2466" i="3"/>
  <c r="P2466" i="3"/>
  <c r="R2466" i="3"/>
  <c r="E2467" i="3"/>
  <c r="H2467" i="3"/>
  <c r="J2467" i="3"/>
  <c r="L2467" i="3"/>
  <c r="D2467" i="3"/>
  <c r="N2467" i="3"/>
  <c r="O2467" i="3"/>
  <c r="P2467" i="3"/>
  <c r="R2467" i="3"/>
  <c r="E2468" i="3"/>
  <c r="H2468" i="3"/>
  <c r="J2468" i="3"/>
  <c r="L2468" i="3"/>
  <c r="D2468" i="3"/>
  <c r="N2468" i="3"/>
  <c r="O2468" i="3"/>
  <c r="P2468" i="3"/>
  <c r="R2468" i="3"/>
  <c r="E2469" i="3"/>
  <c r="H2469" i="3"/>
  <c r="J2469" i="3"/>
  <c r="L2469" i="3"/>
  <c r="D2469" i="3"/>
  <c r="N2469" i="3"/>
  <c r="O2469" i="3"/>
  <c r="P2469" i="3"/>
  <c r="R2469" i="3"/>
  <c r="E2470" i="3"/>
  <c r="H2470" i="3"/>
  <c r="J2470" i="3"/>
  <c r="L2470" i="3"/>
  <c r="D2470" i="3"/>
  <c r="N2470" i="3"/>
  <c r="O2470" i="3"/>
  <c r="P2470" i="3"/>
  <c r="R2470" i="3"/>
  <c r="E2471" i="3"/>
  <c r="H2471" i="3"/>
  <c r="J2471" i="3"/>
  <c r="L2471" i="3"/>
  <c r="D2471" i="3"/>
  <c r="N2471" i="3"/>
  <c r="O2471" i="3"/>
  <c r="P2471" i="3"/>
  <c r="R2471" i="3"/>
  <c r="E2472" i="3"/>
  <c r="H2472" i="3"/>
  <c r="J2472" i="3"/>
  <c r="L2472" i="3"/>
  <c r="D2472" i="3"/>
  <c r="N2472" i="3"/>
  <c r="O2472" i="3"/>
  <c r="P2472" i="3"/>
  <c r="R2472" i="3"/>
  <c r="E2473" i="3"/>
  <c r="H2473" i="3"/>
  <c r="J2473" i="3"/>
  <c r="L2473" i="3"/>
  <c r="D2473" i="3"/>
  <c r="N2473" i="3"/>
  <c r="O2473" i="3"/>
  <c r="P2473" i="3"/>
  <c r="R2473" i="3"/>
  <c r="E2474" i="3"/>
  <c r="H2474" i="3"/>
  <c r="J2474" i="3"/>
  <c r="L2474" i="3"/>
  <c r="D2474" i="3"/>
  <c r="N2474" i="3"/>
  <c r="O2474" i="3"/>
  <c r="P2474" i="3"/>
  <c r="R2474" i="3"/>
  <c r="E2475" i="3"/>
  <c r="H2475" i="3"/>
  <c r="J2475" i="3"/>
  <c r="L2475" i="3"/>
  <c r="D2475" i="3"/>
  <c r="N2475" i="3"/>
  <c r="O2475" i="3"/>
  <c r="P2475" i="3"/>
  <c r="R2475" i="3"/>
  <c r="E2476" i="3"/>
  <c r="H2476" i="3"/>
  <c r="J2476" i="3"/>
  <c r="L2476" i="3"/>
  <c r="D2476" i="3"/>
  <c r="N2476" i="3"/>
  <c r="O2476" i="3"/>
  <c r="P2476" i="3"/>
  <c r="R2476" i="3"/>
  <c r="E2477" i="3"/>
  <c r="H2477" i="3"/>
  <c r="J2477" i="3"/>
  <c r="L2477" i="3"/>
  <c r="D2477" i="3"/>
  <c r="N2477" i="3"/>
  <c r="O2477" i="3"/>
  <c r="P2477" i="3"/>
  <c r="R2477" i="3"/>
  <c r="E2478" i="3"/>
  <c r="H2478" i="3"/>
  <c r="J2478" i="3"/>
  <c r="L2478" i="3"/>
  <c r="D2478" i="3"/>
  <c r="N2478" i="3"/>
  <c r="O2478" i="3"/>
  <c r="P2478" i="3"/>
  <c r="R2478" i="3"/>
  <c r="E2479" i="3"/>
  <c r="H2479" i="3"/>
  <c r="J2479" i="3"/>
  <c r="L2479" i="3"/>
  <c r="D2479" i="3"/>
  <c r="N2479" i="3"/>
  <c r="O2479" i="3"/>
  <c r="P2479" i="3"/>
  <c r="R2479" i="3"/>
  <c r="E2480" i="3"/>
  <c r="H2480" i="3"/>
  <c r="J2480" i="3"/>
  <c r="L2480" i="3"/>
  <c r="D2480" i="3"/>
  <c r="N2480" i="3"/>
  <c r="O2480" i="3"/>
  <c r="P2480" i="3"/>
  <c r="R2480" i="3"/>
  <c r="E2481" i="3"/>
  <c r="H2481" i="3"/>
  <c r="J2481" i="3"/>
  <c r="L2481" i="3"/>
  <c r="D2481" i="3"/>
  <c r="N2481" i="3"/>
  <c r="O2481" i="3"/>
  <c r="P2481" i="3"/>
  <c r="R2481" i="3"/>
  <c r="E2482" i="3"/>
  <c r="H2482" i="3"/>
  <c r="J2482" i="3"/>
  <c r="L2482" i="3"/>
  <c r="D2482" i="3"/>
  <c r="N2482" i="3"/>
  <c r="O2482" i="3"/>
  <c r="P2482" i="3"/>
  <c r="R2482" i="3"/>
  <c r="E2483" i="3"/>
  <c r="H2483" i="3"/>
  <c r="J2483" i="3"/>
  <c r="L2483" i="3"/>
  <c r="D2483" i="3"/>
  <c r="N2483" i="3"/>
  <c r="O2483" i="3"/>
  <c r="P2483" i="3"/>
  <c r="R2483" i="3"/>
  <c r="E2484" i="3"/>
  <c r="H2484" i="3"/>
  <c r="J2484" i="3"/>
  <c r="L2484" i="3"/>
  <c r="D2484" i="3"/>
  <c r="N2484" i="3"/>
  <c r="O2484" i="3"/>
  <c r="P2484" i="3"/>
  <c r="R2484" i="3"/>
  <c r="E2485" i="3"/>
  <c r="H2485" i="3"/>
  <c r="J2485" i="3"/>
  <c r="L2485" i="3"/>
  <c r="D2485" i="3"/>
  <c r="N2485" i="3"/>
  <c r="O2485" i="3"/>
  <c r="P2485" i="3"/>
  <c r="R2485" i="3"/>
  <c r="E2486" i="3"/>
  <c r="H2486" i="3"/>
  <c r="J2486" i="3"/>
  <c r="L2486" i="3"/>
  <c r="D2486" i="3"/>
  <c r="N2486" i="3"/>
  <c r="O2486" i="3"/>
  <c r="P2486" i="3"/>
  <c r="R2486" i="3"/>
  <c r="E2487" i="3"/>
  <c r="H2487" i="3"/>
  <c r="J2487" i="3"/>
  <c r="L2487" i="3"/>
  <c r="D2487" i="3"/>
  <c r="N2487" i="3"/>
  <c r="O2487" i="3"/>
  <c r="P2487" i="3"/>
  <c r="R2487" i="3"/>
  <c r="E2488" i="3"/>
  <c r="H2488" i="3"/>
  <c r="J2488" i="3"/>
  <c r="L2488" i="3"/>
  <c r="D2488" i="3"/>
  <c r="N2488" i="3"/>
  <c r="O2488" i="3"/>
  <c r="P2488" i="3"/>
  <c r="R2488" i="3"/>
  <c r="E2489" i="3"/>
  <c r="H2489" i="3"/>
  <c r="J2489" i="3"/>
  <c r="L2489" i="3"/>
  <c r="D2489" i="3"/>
  <c r="N2489" i="3"/>
  <c r="O2489" i="3"/>
  <c r="P2489" i="3"/>
  <c r="R2489" i="3"/>
  <c r="E2490" i="3"/>
  <c r="H2490" i="3"/>
  <c r="J2490" i="3"/>
  <c r="L2490" i="3"/>
  <c r="D2490" i="3"/>
  <c r="N2490" i="3"/>
  <c r="O2490" i="3"/>
  <c r="P2490" i="3"/>
  <c r="R2490" i="3"/>
  <c r="E2491" i="3"/>
  <c r="H2491" i="3"/>
  <c r="J2491" i="3"/>
  <c r="L2491" i="3"/>
  <c r="D2491" i="3"/>
  <c r="N2491" i="3"/>
  <c r="O2491" i="3"/>
  <c r="P2491" i="3"/>
  <c r="R2491" i="3"/>
  <c r="E2492" i="3"/>
  <c r="H2492" i="3"/>
  <c r="J2492" i="3"/>
  <c r="L2492" i="3"/>
  <c r="D2492" i="3"/>
  <c r="N2492" i="3"/>
  <c r="O2492" i="3"/>
  <c r="P2492" i="3"/>
  <c r="R2492" i="3"/>
  <c r="E2493" i="3"/>
  <c r="H2493" i="3"/>
  <c r="J2493" i="3"/>
  <c r="L2493" i="3"/>
  <c r="D2493" i="3"/>
  <c r="N2493" i="3"/>
  <c r="O2493" i="3"/>
  <c r="P2493" i="3"/>
  <c r="R2493" i="3"/>
  <c r="E2494" i="3"/>
  <c r="H2494" i="3"/>
  <c r="J2494" i="3"/>
  <c r="L2494" i="3"/>
  <c r="D2494" i="3"/>
  <c r="N2494" i="3"/>
  <c r="O2494" i="3"/>
  <c r="P2494" i="3"/>
  <c r="R2494" i="3"/>
  <c r="E2495" i="3"/>
  <c r="H2495" i="3"/>
  <c r="J2495" i="3"/>
  <c r="L2495" i="3"/>
  <c r="D2495" i="3"/>
  <c r="N2495" i="3"/>
  <c r="O2495" i="3"/>
  <c r="P2495" i="3"/>
  <c r="R2495" i="3"/>
  <c r="E2496" i="3"/>
  <c r="H2496" i="3"/>
  <c r="J2496" i="3"/>
  <c r="L2496" i="3"/>
  <c r="D2496" i="3"/>
  <c r="N2496" i="3"/>
  <c r="O2496" i="3"/>
  <c r="P2496" i="3"/>
  <c r="R2496" i="3"/>
  <c r="E2497" i="3"/>
  <c r="H2497" i="3"/>
  <c r="J2497" i="3"/>
  <c r="L2497" i="3"/>
  <c r="D2497" i="3"/>
  <c r="N2497" i="3"/>
  <c r="O2497" i="3"/>
  <c r="P2497" i="3"/>
  <c r="R2497" i="3"/>
  <c r="E2498" i="3"/>
  <c r="H2498" i="3"/>
  <c r="J2498" i="3"/>
  <c r="L2498" i="3"/>
  <c r="D2498" i="3"/>
  <c r="N2498" i="3"/>
  <c r="O2498" i="3"/>
  <c r="P2498" i="3"/>
  <c r="R2498" i="3"/>
  <c r="E2499" i="3"/>
  <c r="H2499" i="3"/>
  <c r="J2499" i="3"/>
  <c r="L2499" i="3"/>
  <c r="D2499" i="3"/>
  <c r="N2499" i="3"/>
  <c r="O2499" i="3"/>
  <c r="P2499" i="3"/>
  <c r="R2499" i="3"/>
  <c r="E2500" i="3"/>
  <c r="H2500" i="3"/>
  <c r="J2500" i="3"/>
  <c r="L2500" i="3"/>
  <c r="D2500" i="3"/>
  <c r="N2500" i="3"/>
  <c r="O2500" i="3"/>
  <c r="P2500" i="3"/>
  <c r="R2500" i="3"/>
  <c r="E2501" i="3"/>
  <c r="H2501" i="3"/>
  <c r="J2501" i="3"/>
  <c r="L2501" i="3"/>
  <c r="D2501" i="3"/>
  <c r="N2501" i="3"/>
  <c r="O2501" i="3"/>
  <c r="P2501" i="3"/>
  <c r="R2501" i="3"/>
  <c r="E2502" i="3"/>
  <c r="H2502" i="3"/>
  <c r="J2502" i="3"/>
  <c r="L2502" i="3"/>
  <c r="D2502" i="3"/>
  <c r="N2502" i="3"/>
  <c r="O2502" i="3"/>
  <c r="P2502" i="3"/>
  <c r="R2502" i="3"/>
  <c r="E2503" i="3"/>
  <c r="H2503" i="3"/>
  <c r="J2503" i="3"/>
  <c r="L2503" i="3"/>
  <c r="D2503" i="3"/>
  <c r="N2503" i="3"/>
  <c r="O2503" i="3"/>
  <c r="P2503" i="3"/>
  <c r="R2503" i="3"/>
  <c r="E2504" i="3"/>
  <c r="H2504" i="3"/>
  <c r="J2504" i="3"/>
  <c r="L2504" i="3"/>
  <c r="D2504" i="3"/>
  <c r="N2504" i="3"/>
  <c r="O2504" i="3"/>
  <c r="P2504" i="3"/>
  <c r="R2504" i="3"/>
  <c r="E2505" i="3"/>
  <c r="H2505" i="3"/>
  <c r="J2505" i="3"/>
  <c r="L2505" i="3"/>
  <c r="D2505" i="3"/>
  <c r="N2505" i="3"/>
  <c r="O2505" i="3"/>
  <c r="P2505" i="3"/>
  <c r="R2505" i="3"/>
  <c r="E2506" i="3"/>
  <c r="H2506" i="3"/>
  <c r="J2506" i="3"/>
  <c r="L2506" i="3"/>
  <c r="D2506" i="3"/>
  <c r="N2506" i="3"/>
  <c r="O2506" i="3"/>
  <c r="P2506" i="3"/>
  <c r="R2506" i="3"/>
  <c r="E2507" i="3"/>
  <c r="H2507" i="3"/>
  <c r="J2507" i="3"/>
  <c r="L2507" i="3"/>
  <c r="D2507" i="3"/>
  <c r="N2507" i="3"/>
  <c r="O2507" i="3"/>
  <c r="P2507" i="3"/>
  <c r="R2507" i="3"/>
  <c r="E2508" i="3"/>
  <c r="H2508" i="3"/>
  <c r="J2508" i="3"/>
  <c r="L2508" i="3"/>
  <c r="D2508" i="3"/>
  <c r="N2508" i="3"/>
  <c r="O2508" i="3"/>
  <c r="P2508" i="3"/>
  <c r="R2508" i="3"/>
  <c r="E2509" i="3"/>
  <c r="H2509" i="3"/>
  <c r="J2509" i="3"/>
  <c r="L2509" i="3"/>
  <c r="D2509" i="3"/>
  <c r="N2509" i="3"/>
  <c r="O2509" i="3"/>
  <c r="P2509" i="3"/>
  <c r="R2509" i="3"/>
  <c r="E2510" i="3"/>
  <c r="H2510" i="3"/>
  <c r="J2510" i="3"/>
  <c r="L2510" i="3"/>
  <c r="D2510" i="3"/>
  <c r="N2510" i="3"/>
  <c r="O2510" i="3"/>
  <c r="P2510" i="3"/>
  <c r="R2510" i="3"/>
  <c r="E2511" i="3"/>
  <c r="H2511" i="3"/>
  <c r="J2511" i="3"/>
  <c r="L2511" i="3"/>
  <c r="D2511" i="3"/>
  <c r="N2511" i="3"/>
  <c r="O2511" i="3"/>
  <c r="P2511" i="3"/>
  <c r="R2511" i="3"/>
  <c r="E2512" i="3"/>
  <c r="H2512" i="3"/>
  <c r="J2512" i="3"/>
  <c r="L2512" i="3"/>
  <c r="D2512" i="3"/>
  <c r="N2512" i="3"/>
  <c r="O2512" i="3"/>
  <c r="P2512" i="3"/>
  <c r="R2512" i="3"/>
  <c r="E2513" i="3"/>
  <c r="H2513" i="3"/>
  <c r="J2513" i="3"/>
  <c r="L2513" i="3"/>
  <c r="D2513" i="3"/>
  <c r="N2513" i="3"/>
  <c r="O2513" i="3"/>
  <c r="P2513" i="3"/>
  <c r="R2513" i="3"/>
  <c r="E2514" i="3"/>
  <c r="H2514" i="3"/>
  <c r="J2514" i="3"/>
  <c r="L2514" i="3"/>
  <c r="D2514" i="3"/>
  <c r="N2514" i="3"/>
  <c r="O2514" i="3"/>
  <c r="P2514" i="3"/>
  <c r="R2514" i="3"/>
  <c r="E2515" i="3"/>
  <c r="H2515" i="3"/>
  <c r="J2515" i="3"/>
  <c r="L2515" i="3"/>
  <c r="D2515" i="3"/>
  <c r="N2515" i="3"/>
  <c r="O2515" i="3"/>
  <c r="P2515" i="3"/>
  <c r="R2515" i="3"/>
  <c r="E2516" i="3"/>
  <c r="H2516" i="3"/>
  <c r="J2516" i="3"/>
  <c r="L2516" i="3"/>
  <c r="D2516" i="3"/>
  <c r="N2516" i="3"/>
  <c r="O2516" i="3"/>
  <c r="P2516" i="3"/>
  <c r="R2516" i="3"/>
  <c r="E2517" i="3"/>
  <c r="H2517" i="3"/>
  <c r="J2517" i="3"/>
  <c r="L2517" i="3"/>
  <c r="D2517" i="3"/>
  <c r="N2517" i="3"/>
  <c r="O2517" i="3"/>
  <c r="P2517" i="3"/>
  <c r="R2517" i="3"/>
  <c r="E2518" i="3"/>
  <c r="H2518" i="3"/>
  <c r="J2518" i="3"/>
  <c r="L2518" i="3"/>
  <c r="D2518" i="3"/>
  <c r="N2518" i="3"/>
  <c r="O2518" i="3"/>
  <c r="P2518" i="3"/>
  <c r="R2518" i="3"/>
  <c r="E2519" i="3"/>
  <c r="H2519" i="3"/>
  <c r="J2519" i="3"/>
  <c r="L2519" i="3"/>
  <c r="D2519" i="3"/>
  <c r="N2519" i="3"/>
  <c r="O2519" i="3"/>
  <c r="P2519" i="3"/>
  <c r="R2519" i="3"/>
  <c r="E2520" i="3"/>
  <c r="H2520" i="3"/>
  <c r="J2520" i="3"/>
  <c r="L2520" i="3"/>
  <c r="D2520" i="3"/>
  <c r="N2520" i="3"/>
  <c r="O2520" i="3"/>
  <c r="P2520" i="3"/>
  <c r="R2520" i="3"/>
  <c r="E2521" i="3"/>
  <c r="H2521" i="3"/>
  <c r="J2521" i="3"/>
  <c r="L2521" i="3"/>
  <c r="D2521" i="3"/>
  <c r="N2521" i="3"/>
  <c r="O2521" i="3"/>
  <c r="P2521" i="3"/>
  <c r="R2521" i="3"/>
  <c r="E2522" i="3"/>
  <c r="H2522" i="3"/>
  <c r="J2522" i="3"/>
  <c r="L2522" i="3"/>
  <c r="D2522" i="3"/>
  <c r="N2522" i="3"/>
  <c r="O2522" i="3"/>
  <c r="P2522" i="3"/>
  <c r="R2522" i="3"/>
  <c r="E2523" i="3"/>
  <c r="H2523" i="3"/>
  <c r="J2523" i="3"/>
  <c r="L2523" i="3"/>
  <c r="D2523" i="3"/>
  <c r="N2523" i="3"/>
  <c r="O2523" i="3"/>
  <c r="P2523" i="3"/>
  <c r="R2523" i="3"/>
  <c r="E2524" i="3"/>
  <c r="H2524" i="3"/>
  <c r="J2524" i="3"/>
  <c r="L2524" i="3"/>
  <c r="D2524" i="3"/>
  <c r="N2524" i="3"/>
  <c r="O2524" i="3"/>
  <c r="P2524" i="3"/>
  <c r="R2524" i="3"/>
  <c r="E2525" i="3"/>
  <c r="H2525" i="3"/>
  <c r="J2525" i="3"/>
  <c r="L2525" i="3"/>
  <c r="D2525" i="3"/>
  <c r="N2525" i="3"/>
  <c r="O2525" i="3"/>
  <c r="P2525" i="3"/>
  <c r="R2525" i="3"/>
  <c r="E2526" i="3"/>
  <c r="H2526" i="3"/>
  <c r="J2526" i="3"/>
  <c r="L2526" i="3"/>
  <c r="D2526" i="3"/>
  <c r="N2526" i="3"/>
  <c r="O2526" i="3"/>
  <c r="P2526" i="3"/>
  <c r="R2526" i="3"/>
  <c r="E2527" i="3"/>
  <c r="H2527" i="3"/>
  <c r="J2527" i="3"/>
  <c r="L2527" i="3"/>
  <c r="D2527" i="3"/>
  <c r="N2527" i="3"/>
  <c r="O2527" i="3"/>
  <c r="P2527" i="3"/>
  <c r="R2527" i="3"/>
  <c r="E2528" i="3"/>
  <c r="H2528" i="3"/>
  <c r="J2528" i="3"/>
  <c r="L2528" i="3"/>
  <c r="D2528" i="3"/>
  <c r="N2528" i="3"/>
  <c r="O2528" i="3"/>
  <c r="P2528" i="3"/>
  <c r="R2528" i="3"/>
  <c r="E2529" i="3"/>
  <c r="H2529" i="3"/>
  <c r="J2529" i="3"/>
  <c r="L2529" i="3"/>
  <c r="D2529" i="3"/>
  <c r="N2529" i="3"/>
  <c r="O2529" i="3"/>
  <c r="P2529" i="3"/>
  <c r="R2529" i="3"/>
  <c r="E2530" i="3"/>
  <c r="H2530" i="3"/>
  <c r="J2530" i="3"/>
  <c r="L2530" i="3"/>
  <c r="D2530" i="3"/>
  <c r="N2530" i="3"/>
  <c r="O2530" i="3"/>
  <c r="P2530" i="3"/>
  <c r="R2530" i="3"/>
  <c r="E2531" i="3"/>
  <c r="H2531" i="3"/>
  <c r="J2531" i="3"/>
  <c r="L2531" i="3"/>
  <c r="D2531" i="3"/>
  <c r="N2531" i="3"/>
  <c r="O2531" i="3"/>
  <c r="P2531" i="3"/>
  <c r="R2531" i="3"/>
  <c r="E2532" i="3"/>
  <c r="H2532" i="3"/>
  <c r="J2532" i="3"/>
  <c r="L2532" i="3"/>
  <c r="D2532" i="3"/>
  <c r="N2532" i="3"/>
  <c r="O2532" i="3"/>
  <c r="P2532" i="3"/>
  <c r="R2532" i="3"/>
  <c r="E2533" i="3"/>
  <c r="H2533" i="3"/>
  <c r="J2533" i="3"/>
  <c r="L2533" i="3"/>
  <c r="D2533" i="3"/>
  <c r="N2533" i="3"/>
  <c r="O2533" i="3"/>
  <c r="P2533" i="3"/>
  <c r="R2533" i="3"/>
  <c r="E2534" i="3"/>
  <c r="H2534" i="3"/>
  <c r="J2534" i="3"/>
  <c r="L2534" i="3"/>
  <c r="D2534" i="3"/>
  <c r="N2534" i="3"/>
  <c r="O2534" i="3"/>
  <c r="P2534" i="3"/>
  <c r="R2534" i="3"/>
  <c r="E2535" i="3"/>
  <c r="H2535" i="3"/>
  <c r="J2535" i="3"/>
  <c r="L2535" i="3"/>
  <c r="D2535" i="3"/>
  <c r="N2535" i="3"/>
  <c r="O2535" i="3"/>
  <c r="P2535" i="3"/>
  <c r="R2535" i="3"/>
  <c r="E2536" i="3"/>
  <c r="H2536" i="3"/>
  <c r="J2536" i="3"/>
  <c r="L2536" i="3"/>
  <c r="D2536" i="3"/>
  <c r="N2536" i="3"/>
  <c r="O2536" i="3"/>
  <c r="P2536" i="3"/>
  <c r="R2536" i="3"/>
  <c r="E2537" i="3"/>
  <c r="H2537" i="3"/>
  <c r="J2537" i="3"/>
  <c r="L2537" i="3"/>
  <c r="D2537" i="3"/>
  <c r="N2537" i="3"/>
  <c r="O2537" i="3"/>
  <c r="P2537" i="3"/>
  <c r="R2537" i="3"/>
  <c r="E2538" i="3"/>
  <c r="H2538" i="3"/>
  <c r="J2538" i="3"/>
  <c r="L2538" i="3"/>
  <c r="D2538" i="3"/>
  <c r="N2538" i="3"/>
  <c r="O2538" i="3"/>
  <c r="P2538" i="3"/>
  <c r="R2538" i="3"/>
  <c r="E2539" i="3"/>
  <c r="H2539" i="3"/>
  <c r="J2539" i="3"/>
  <c r="L2539" i="3"/>
  <c r="D2539" i="3"/>
  <c r="N2539" i="3"/>
  <c r="O2539" i="3"/>
  <c r="P2539" i="3"/>
  <c r="R2539" i="3"/>
  <c r="E2540" i="3"/>
  <c r="H2540" i="3"/>
  <c r="J2540" i="3"/>
  <c r="L2540" i="3"/>
  <c r="D2540" i="3"/>
  <c r="N2540" i="3"/>
  <c r="O2540" i="3"/>
  <c r="P2540" i="3"/>
  <c r="R2540" i="3"/>
  <c r="E2541" i="3"/>
  <c r="H2541" i="3"/>
  <c r="J2541" i="3"/>
  <c r="L2541" i="3"/>
  <c r="D2541" i="3"/>
  <c r="N2541" i="3"/>
  <c r="O2541" i="3"/>
  <c r="P2541" i="3"/>
  <c r="R2541" i="3"/>
  <c r="E2542" i="3"/>
  <c r="H2542" i="3"/>
  <c r="J2542" i="3"/>
  <c r="L2542" i="3"/>
  <c r="D2542" i="3"/>
  <c r="N2542" i="3"/>
  <c r="O2542" i="3"/>
  <c r="P2542" i="3"/>
  <c r="R2542" i="3"/>
  <c r="E2543" i="3"/>
  <c r="H2543" i="3"/>
  <c r="J2543" i="3"/>
  <c r="L2543" i="3"/>
  <c r="D2543" i="3"/>
  <c r="N2543" i="3"/>
  <c r="O2543" i="3"/>
  <c r="P2543" i="3"/>
  <c r="R2543" i="3"/>
  <c r="E2544" i="3"/>
  <c r="H2544" i="3"/>
  <c r="J2544" i="3"/>
  <c r="L2544" i="3"/>
  <c r="D2544" i="3"/>
  <c r="N2544" i="3"/>
  <c r="O2544" i="3"/>
  <c r="P2544" i="3"/>
  <c r="R2544" i="3"/>
  <c r="E2545" i="3"/>
  <c r="H2545" i="3"/>
  <c r="J2545" i="3"/>
  <c r="L2545" i="3"/>
  <c r="D2545" i="3"/>
  <c r="N2545" i="3"/>
  <c r="O2545" i="3"/>
  <c r="P2545" i="3"/>
  <c r="R2545" i="3"/>
  <c r="E2546" i="3"/>
  <c r="H2546" i="3"/>
  <c r="J2546" i="3"/>
  <c r="L2546" i="3"/>
  <c r="D2546" i="3"/>
  <c r="N2546" i="3"/>
  <c r="O2546" i="3"/>
  <c r="P2546" i="3"/>
  <c r="R2546" i="3"/>
  <c r="E2547" i="3"/>
  <c r="H2547" i="3"/>
  <c r="J2547" i="3"/>
  <c r="L2547" i="3"/>
  <c r="D2547" i="3"/>
  <c r="N2547" i="3"/>
  <c r="O2547" i="3"/>
  <c r="P2547" i="3"/>
  <c r="R2547" i="3"/>
  <c r="E2548" i="3"/>
  <c r="H2548" i="3"/>
  <c r="J2548" i="3"/>
  <c r="L2548" i="3"/>
  <c r="D2548" i="3"/>
  <c r="N2548" i="3"/>
  <c r="O2548" i="3"/>
  <c r="P2548" i="3"/>
  <c r="R2548" i="3"/>
  <c r="E2549" i="3"/>
  <c r="H2549" i="3"/>
  <c r="J2549" i="3"/>
  <c r="L2549" i="3"/>
  <c r="D2549" i="3"/>
  <c r="N2549" i="3"/>
  <c r="O2549" i="3"/>
  <c r="P2549" i="3"/>
  <c r="R2549" i="3"/>
  <c r="E2550" i="3"/>
  <c r="H2550" i="3"/>
  <c r="J2550" i="3"/>
  <c r="L2550" i="3"/>
  <c r="D2550" i="3"/>
  <c r="N2550" i="3"/>
  <c r="O2550" i="3"/>
  <c r="P2550" i="3"/>
  <c r="R2550" i="3"/>
  <c r="E2551" i="3"/>
  <c r="H2551" i="3"/>
  <c r="J2551" i="3"/>
  <c r="L2551" i="3"/>
  <c r="D2551" i="3"/>
  <c r="N2551" i="3"/>
  <c r="O2551" i="3"/>
  <c r="P2551" i="3"/>
  <c r="R2551" i="3"/>
  <c r="E2552" i="3"/>
  <c r="H2552" i="3"/>
  <c r="J2552" i="3"/>
  <c r="L2552" i="3"/>
  <c r="D2552" i="3"/>
  <c r="N2552" i="3"/>
  <c r="O2552" i="3"/>
  <c r="P2552" i="3"/>
  <c r="R2552" i="3"/>
  <c r="E2553" i="3"/>
  <c r="H2553" i="3"/>
  <c r="J2553" i="3"/>
  <c r="L2553" i="3"/>
  <c r="D2553" i="3"/>
  <c r="N2553" i="3"/>
  <c r="O2553" i="3"/>
  <c r="P2553" i="3"/>
  <c r="R2553" i="3"/>
  <c r="E2554" i="3"/>
  <c r="H2554" i="3"/>
  <c r="J2554" i="3"/>
  <c r="L2554" i="3"/>
  <c r="D2554" i="3"/>
  <c r="N2554" i="3"/>
  <c r="O2554" i="3"/>
  <c r="P2554" i="3"/>
  <c r="R2554" i="3"/>
  <c r="E2555" i="3"/>
  <c r="H2555" i="3"/>
  <c r="J2555" i="3"/>
  <c r="L2555" i="3"/>
  <c r="D2555" i="3"/>
  <c r="N2555" i="3"/>
  <c r="O2555" i="3"/>
  <c r="P2555" i="3"/>
  <c r="R2555" i="3"/>
  <c r="E2556" i="3"/>
  <c r="H2556" i="3"/>
  <c r="J2556" i="3"/>
  <c r="L2556" i="3"/>
  <c r="D2556" i="3"/>
  <c r="N2556" i="3"/>
  <c r="O2556" i="3"/>
  <c r="P2556" i="3"/>
  <c r="R2556" i="3"/>
  <c r="E2557" i="3"/>
  <c r="H2557" i="3"/>
  <c r="J2557" i="3"/>
  <c r="L2557" i="3"/>
  <c r="D2557" i="3"/>
  <c r="N2557" i="3"/>
  <c r="O2557" i="3"/>
  <c r="P2557" i="3"/>
  <c r="R2557" i="3"/>
  <c r="E2558" i="3"/>
  <c r="H2558" i="3"/>
  <c r="J2558" i="3"/>
  <c r="L2558" i="3"/>
  <c r="D2558" i="3"/>
  <c r="N2558" i="3"/>
  <c r="O2558" i="3"/>
  <c r="P2558" i="3"/>
  <c r="R2558" i="3"/>
  <c r="E2559" i="3"/>
  <c r="H2559" i="3"/>
  <c r="J2559" i="3"/>
  <c r="L2559" i="3"/>
  <c r="D2559" i="3"/>
  <c r="N2559" i="3"/>
  <c r="O2559" i="3"/>
  <c r="P2559" i="3"/>
  <c r="R2559" i="3"/>
  <c r="E2560" i="3"/>
  <c r="H2560" i="3"/>
  <c r="J2560" i="3"/>
  <c r="L2560" i="3"/>
  <c r="D2560" i="3"/>
  <c r="N2560" i="3"/>
  <c r="O2560" i="3"/>
  <c r="P2560" i="3"/>
  <c r="R2560" i="3"/>
  <c r="E2561" i="3"/>
  <c r="H2561" i="3"/>
  <c r="J2561" i="3"/>
  <c r="L2561" i="3"/>
  <c r="D2561" i="3"/>
  <c r="N2561" i="3"/>
  <c r="O2561" i="3"/>
  <c r="P2561" i="3"/>
  <c r="R2561" i="3"/>
  <c r="E2562" i="3"/>
  <c r="H2562" i="3"/>
  <c r="J2562" i="3"/>
  <c r="L2562" i="3"/>
  <c r="D2562" i="3"/>
  <c r="N2562" i="3"/>
  <c r="O2562" i="3"/>
  <c r="P2562" i="3"/>
  <c r="R2562" i="3"/>
  <c r="E2563" i="3"/>
  <c r="H2563" i="3"/>
  <c r="J2563" i="3"/>
  <c r="L2563" i="3"/>
  <c r="D2563" i="3"/>
  <c r="N2563" i="3"/>
  <c r="O2563" i="3"/>
  <c r="P2563" i="3"/>
  <c r="R2563" i="3"/>
  <c r="E2564" i="3"/>
  <c r="H2564" i="3"/>
  <c r="J2564" i="3"/>
  <c r="L2564" i="3"/>
  <c r="D2564" i="3"/>
  <c r="N2564" i="3"/>
  <c r="O2564" i="3"/>
  <c r="P2564" i="3"/>
  <c r="R2564" i="3"/>
  <c r="E2565" i="3"/>
  <c r="H2565" i="3"/>
  <c r="J2565" i="3"/>
  <c r="L2565" i="3"/>
  <c r="D2565" i="3"/>
  <c r="N2565" i="3"/>
  <c r="O2565" i="3"/>
  <c r="P2565" i="3"/>
  <c r="R2565" i="3"/>
  <c r="E2566" i="3"/>
  <c r="H2566" i="3"/>
  <c r="J2566" i="3"/>
  <c r="L2566" i="3"/>
  <c r="D2566" i="3"/>
  <c r="N2566" i="3"/>
  <c r="O2566" i="3"/>
  <c r="P2566" i="3"/>
  <c r="R2566" i="3"/>
  <c r="E2567" i="3"/>
  <c r="H2567" i="3"/>
  <c r="J2567" i="3"/>
  <c r="L2567" i="3"/>
  <c r="D2567" i="3"/>
  <c r="N2567" i="3"/>
  <c r="O2567" i="3"/>
  <c r="P2567" i="3"/>
  <c r="R2567" i="3"/>
  <c r="E2568" i="3"/>
  <c r="H2568" i="3"/>
  <c r="J2568" i="3"/>
  <c r="L2568" i="3"/>
  <c r="D2568" i="3"/>
  <c r="N2568" i="3"/>
  <c r="O2568" i="3"/>
  <c r="P2568" i="3"/>
  <c r="R2568" i="3"/>
  <c r="E2569" i="3"/>
  <c r="H2569" i="3"/>
  <c r="J2569" i="3"/>
  <c r="L2569" i="3"/>
  <c r="D2569" i="3"/>
  <c r="N2569" i="3"/>
  <c r="O2569" i="3"/>
  <c r="P2569" i="3"/>
  <c r="R2569" i="3"/>
  <c r="E2570" i="3"/>
  <c r="H2570" i="3"/>
  <c r="J2570" i="3"/>
  <c r="L2570" i="3"/>
  <c r="D2570" i="3"/>
  <c r="N2570" i="3"/>
  <c r="O2570" i="3"/>
  <c r="P2570" i="3"/>
  <c r="R2570" i="3"/>
  <c r="E2571" i="3"/>
  <c r="H2571" i="3"/>
  <c r="J2571" i="3"/>
  <c r="L2571" i="3"/>
  <c r="D2571" i="3"/>
  <c r="N2571" i="3"/>
  <c r="O2571" i="3"/>
  <c r="P2571" i="3"/>
  <c r="R2571" i="3"/>
  <c r="E2572" i="3"/>
  <c r="H2572" i="3"/>
  <c r="J2572" i="3"/>
  <c r="L2572" i="3"/>
  <c r="D2572" i="3"/>
  <c r="N2572" i="3"/>
  <c r="O2572" i="3"/>
  <c r="P2572" i="3"/>
  <c r="R2572" i="3"/>
  <c r="E2573" i="3"/>
  <c r="H2573" i="3"/>
  <c r="J2573" i="3"/>
  <c r="L2573" i="3"/>
  <c r="D2573" i="3"/>
  <c r="N2573" i="3"/>
  <c r="O2573" i="3"/>
  <c r="P2573" i="3"/>
  <c r="R2573" i="3"/>
  <c r="E2574" i="3"/>
  <c r="H2574" i="3"/>
  <c r="J2574" i="3"/>
  <c r="L2574" i="3"/>
  <c r="D2574" i="3"/>
  <c r="N2574" i="3"/>
  <c r="O2574" i="3"/>
  <c r="P2574" i="3"/>
  <c r="R2574" i="3"/>
  <c r="E2575" i="3"/>
  <c r="H2575" i="3"/>
  <c r="J2575" i="3"/>
  <c r="L2575" i="3"/>
  <c r="D2575" i="3"/>
  <c r="N2575" i="3"/>
  <c r="O2575" i="3"/>
  <c r="P2575" i="3"/>
  <c r="R2575" i="3"/>
  <c r="E2576" i="3"/>
  <c r="H2576" i="3"/>
  <c r="J2576" i="3"/>
  <c r="L2576" i="3"/>
  <c r="D2576" i="3"/>
  <c r="N2576" i="3"/>
  <c r="O2576" i="3"/>
  <c r="P2576" i="3"/>
  <c r="R2576" i="3"/>
  <c r="E2577" i="3"/>
  <c r="H2577" i="3"/>
  <c r="J2577" i="3"/>
  <c r="L2577" i="3"/>
  <c r="D2577" i="3"/>
  <c r="N2577" i="3"/>
  <c r="O2577" i="3"/>
  <c r="P2577" i="3"/>
  <c r="R2577" i="3"/>
  <c r="E2578" i="3"/>
  <c r="H2578" i="3"/>
  <c r="J2578" i="3"/>
  <c r="L2578" i="3"/>
  <c r="D2578" i="3"/>
  <c r="N2578" i="3"/>
  <c r="O2578" i="3"/>
  <c r="P2578" i="3"/>
  <c r="R2578" i="3"/>
  <c r="E2579" i="3"/>
  <c r="H2579" i="3"/>
  <c r="J2579" i="3"/>
  <c r="L2579" i="3"/>
  <c r="D2579" i="3"/>
  <c r="N2579" i="3"/>
  <c r="O2579" i="3"/>
  <c r="P2579" i="3"/>
  <c r="R2579" i="3"/>
  <c r="E2580" i="3"/>
  <c r="H2580" i="3"/>
  <c r="J2580" i="3"/>
  <c r="L2580" i="3"/>
  <c r="D2580" i="3"/>
  <c r="N2580" i="3"/>
  <c r="O2580" i="3"/>
  <c r="P2580" i="3"/>
  <c r="R2580" i="3"/>
  <c r="E2581" i="3"/>
  <c r="H2581" i="3"/>
  <c r="J2581" i="3"/>
  <c r="L2581" i="3"/>
  <c r="D2581" i="3"/>
  <c r="N2581" i="3"/>
  <c r="O2581" i="3"/>
  <c r="P2581" i="3"/>
  <c r="R2581" i="3"/>
  <c r="E2582" i="3"/>
  <c r="H2582" i="3"/>
  <c r="J2582" i="3"/>
  <c r="L2582" i="3"/>
  <c r="D2582" i="3"/>
  <c r="N2582" i="3"/>
  <c r="O2582" i="3"/>
  <c r="P2582" i="3"/>
  <c r="R2582" i="3"/>
  <c r="E2583" i="3"/>
  <c r="H2583" i="3"/>
  <c r="J2583" i="3"/>
  <c r="L2583" i="3"/>
  <c r="D2583" i="3"/>
  <c r="N2583" i="3"/>
  <c r="O2583" i="3"/>
  <c r="P2583" i="3"/>
  <c r="R2583" i="3"/>
  <c r="E2584" i="3"/>
  <c r="H2584" i="3"/>
  <c r="J2584" i="3"/>
  <c r="L2584" i="3"/>
  <c r="D2584" i="3"/>
  <c r="N2584" i="3"/>
  <c r="O2584" i="3"/>
  <c r="P2584" i="3"/>
  <c r="R2584" i="3"/>
  <c r="E2585" i="3"/>
  <c r="H2585" i="3"/>
  <c r="J2585" i="3"/>
  <c r="L2585" i="3"/>
  <c r="D2585" i="3"/>
  <c r="N2585" i="3"/>
  <c r="O2585" i="3"/>
  <c r="P2585" i="3"/>
  <c r="R2585" i="3"/>
  <c r="E2586" i="3"/>
  <c r="H2586" i="3"/>
  <c r="J2586" i="3"/>
  <c r="L2586" i="3"/>
  <c r="D2586" i="3"/>
  <c r="N2586" i="3"/>
  <c r="O2586" i="3"/>
  <c r="P2586" i="3"/>
  <c r="R2586" i="3"/>
  <c r="E2587" i="3"/>
  <c r="H2587" i="3"/>
  <c r="J2587" i="3"/>
  <c r="L2587" i="3"/>
  <c r="D2587" i="3"/>
  <c r="N2587" i="3"/>
  <c r="O2587" i="3"/>
  <c r="P2587" i="3"/>
  <c r="R2587" i="3"/>
  <c r="E2588" i="3"/>
  <c r="H2588" i="3"/>
  <c r="J2588" i="3"/>
  <c r="L2588" i="3"/>
  <c r="D2588" i="3"/>
  <c r="N2588" i="3"/>
  <c r="O2588" i="3"/>
  <c r="P2588" i="3"/>
  <c r="R2588" i="3"/>
  <c r="E2589" i="3"/>
  <c r="H2589" i="3"/>
  <c r="J2589" i="3"/>
  <c r="L2589" i="3"/>
  <c r="D2589" i="3"/>
  <c r="N2589" i="3"/>
  <c r="O2589" i="3"/>
  <c r="P2589" i="3"/>
  <c r="R2589" i="3"/>
  <c r="E2590" i="3"/>
  <c r="H2590" i="3"/>
  <c r="J2590" i="3"/>
  <c r="L2590" i="3"/>
  <c r="D2590" i="3"/>
  <c r="N2590" i="3"/>
  <c r="O2590" i="3"/>
  <c r="P2590" i="3"/>
  <c r="R2590" i="3"/>
  <c r="E2591" i="3"/>
  <c r="H2591" i="3"/>
  <c r="J2591" i="3"/>
  <c r="L2591" i="3"/>
  <c r="D2591" i="3"/>
  <c r="N2591" i="3"/>
  <c r="O2591" i="3"/>
  <c r="P2591" i="3"/>
  <c r="R2591" i="3"/>
  <c r="E2592" i="3"/>
  <c r="H2592" i="3"/>
  <c r="J2592" i="3"/>
  <c r="L2592" i="3"/>
  <c r="D2592" i="3"/>
  <c r="N2592" i="3"/>
  <c r="O2592" i="3"/>
  <c r="P2592" i="3"/>
  <c r="R2592" i="3"/>
  <c r="E2593" i="3"/>
  <c r="H2593" i="3"/>
  <c r="J2593" i="3"/>
  <c r="L2593" i="3"/>
  <c r="D2593" i="3"/>
  <c r="N2593" i="3"/>
  <c r="O2593" i="3"/>
  <c r="P2593" i="3"/>
  <c r="R2593" i="3"/>
  <c r="E2594" i="3"/>
  <c r="H2594" i="3"/>
  <c r="J2594" i="3"/>
  <c r="L2594" i="3"/>
  <c r="D2594" i="3"/>
  <c r="N2594" i="3"/>
  <c r="O2594" i="3"/>
  <c r="P2594" i="3"/>
  <c r="R2594" i="3"/>
  <c r="E2595" i="3"/>
  <c r="H2595" i="3"/>
  <c r="J2595" i="3"/>
  <c r="L2595" i="3"/>
  <c r="D2595" i="3"/>
  <c r="N2595" i="3"/>
  <c r="O2595" i="3"/>
  <c r="P2595" i="3"/>
  <c r="R2595" i="3"/>
  <c r="E2596" i="3"/>
  <c r="H2596" i="3"/>
  <c r="J2596" i="3"/>
  <c r="L2596" i="3"/>
  <c r="D2596" i="3"/>
  <c r="N2596" i="3"/>
  <c r="O2596" i="3"/>
  <c r="P2596" i="3"/>
  <c r="R2596" i="3"/>
  <c r="E2597" i="3"/>
  <c r="H2597" i="3"/>
  <c r="J2597" i="3"/>
  <c r="L2597" i="3"/>
  <c r="D2597" i="3"/>
  <c r="N2597" i="3"/>
  <c r="O2597" i="3"/>
  <c r="P2597" i="3"/>
  <c r="R2597" i="3"/>
  <c r="E2598" i="3"/>
  <c r="H2598" i="3"/>
  <c r="J2598" i="3"/>
  <c r="L2598" i="3"/>
  <c r="D2598" i="3"/>
  <c r="N2598" i="3"/>
  <c r="O2598" i="3"/>
  <c r="P2598" i="3"/>
  <c r="R2598" i="3"/>
  <c r="E2599" i="3"/>
  <c r="H2599" i="3"/>
  <c r="J2599" i="3"/>
  <c r="L2599" i="3"/>
  <c r="D2599" i="3"/>
  <c r="N2599" i="3"/>
  <c r="O2599" i="3"/>
  <c r="P2599" i="3"/>
  <c r="R2599" i="3"/>
  <c r="E2600" i="3"/>
  <c r="H2600" i="3"/>
  <c r="J2600" i="3"/>
  <c r="L2600" i="3"/>
  <c r="D2600" i="3"/>
  <c r="N2600" i="3"/>
  <c r="O2600" i="3"/>
  <c r="P2600" i="3"/>
  <c r="R2600" i="3"/>
  <c r="E2601" i="3"/>
  <c r="H2601" i="3"/>
  <c r="J2601" i="3"/>
  <c r="L2601" i="3"/>
  <c r="D2601" i="3"/>
  <c r="N2601" i="3"/>
  <c r="O2601" i="3"/>
  <c r="P2601" i="3"/>
  <c r="R2601" i="3"/>
  <c r="E2602" i="3"/>
  <c r="H2602" i="3"/>
  <c r="J2602" i="3"/>
  <c r="L2602" i="3"/>
  <c r="D2602" i="3"/>
  <c r="N2602" i="3"/>
  <c r="O2602" i="3"/>
  <c r="P2602" i="3"/>
  <c r="R2602" i="3"/>
  <c r="E2603" i="3"/>
  <c r="H2603" i="3"/>
  <c r="J2603" i="3"/>
  <c r="L2603" i="3"/>
  <c r="D2603" i="3"/>
  <c r="N2603" i="3"/>
  <c r="O2603" i="3"/>
  <c r="P2603" i="3"/>
  <c r="R2603" i="3"/>
  <c r="E2604" i="3"/>
  <c r="H2604" i="3"/>
  <c r="J2604" i="3"/>
  <c r="L2604" i="3"/>
  <c r="D2604" i="3"/>
  <c r="N2604" i="3"/>
  <c r="O2604" i="3"/>
  <c r="P2604" i="3"/>
  <c r="R2604" i="3"/>
  <c r="E2605" i="3"/>
  <c r="H2605" i="3"/>
  <c r="J2605" i="3"/>
  <c r="L2605" i="3"/>
  <c r="D2605" i="3"/>
  <c r="N2605" i="3"/>
  <c r="O2605" i="3"/>
  <c r="P2605" i="3"/>
  <c r="R2605" i="3"/>
  <c r="E2606" i="3"/>
  <c r="H2606" i="3"/>
  <c r="J2606" i="3"/>
  <c r="L2606" i="3"/>
  <c r="D2606" i="3"/>
  <c r="N2606" i="3"/>
  <c r="O2606" i="3"/>
  <c r="P2606" i="3"/>
  <c r="R2606" i="3"/>
  <c r="E2607" i="3"/>
  <c r="H2607" i="3"/>
  <c r="J2607" i="3"/>
  <c r="L2607" i="3"/>
  <c r="D2607" i="3"/>
  <c r="N2607" i="3"/>
  <c r="O2607" i="3"/>
  <c r="P2607" i="3"/>
  <c r="R2607" i="3"/>
  <c r="E2608" i="3"/>
  <c r="H2608" i="3"/>
  <c r="J2608" i="3"/>
  <c r="L2608" i="3"/>
  <c r="D2608" i="3"/>
  <c r="N2608" i="3"/>
  <c r="O2608" i="3"/>
  <c r="P2608" i="3"/>
  <c r="R2608" i="3"/>
  <c r="E2609" i="3"/>
  <c r="H2609" i="3"/>
  <c r="J2609" i="3"/>
  <c r="L2609" i="3"/>
  <c r="D2609" i="3"/>
  <c r="N2609" i="3"/>
  <c r="O2609" i="3"/>
  <c r="P2609" i="3"/>
  <c r="R2609" i="3"/>
  <c r="E2610" i="3"/>
  <c r="H2610" i="3"/>
  <c r="J2610" i="3"/>
  <c r="L2610" i="3"/>
  <c r="D2610" i="3"/>
  <c r="N2610" i="3"/>
  <c r="O2610" i="3"/>
  <c r="P2610" i="3"/>
  <c r="R2610" i="3"/>
  <c r="E2611" i="3"/>
  <c r="H2611" i="3"/>
  <c r="J2611" i="3"/>
  <c r="L2611" i="3"/>
  <c r="D2611" i="3"/>
  <c r="N2611" i="3"/>
  <c r="O2611" i="3"/>
  <c r="P2611" i="3"/>
  <c r="R2611" i="3"/>
  <c r="E2612" i="3"/>
  <c r="H2612" i="3"/>
  <c r="J2612" i="3"/>
  <c r="L2612" i="3"/>
  <c r="D2612" i="3"/>
  <c r="N2612" i="3"/>
  <c r="O2612" i="3"/>
  <c r="P2612" i="3"/>
  <c r="R2612" i="3"/>
  <c r="E2613" i="3"/>
  <c r="H2613" i="3"/>
  <c r="J2613" i="3"/>
  <c r="L2613" i="3"/>
  <c r="D2613" i="3"/>
  <c r="N2613" i="3"/>
  <c r="O2613" i="3"/>
  <c r="P2613" i="3"/>
  <c r="R2613" i="3"/>
  <c r="E2614" i="3"/>
  <c r="H2614" i="3"/>
  <c r="J2614" i="3"/>
  <c r="L2614" i="3"/>
  <c r="D2614" i="3"/>
  <c r="N2614" i="3"/>
  <c r="O2614" i="3"/>
  <c r="P2614" i="3"/>
  <c r="R2614" i="3"/>
  <c r="E2615" i="3"/>
  <c r="H2615" i="3"/>
  <c r="J2615" i="3"/>
  <c r="L2615" i="3"/>
  <c r="D2615" i="3"/>
  <c r="N2615" i="3"/>
  <c r="O2615" i="3"/>
  <c r="P2615" i="3"/>
  <c r="R2615" i="3"/>
  <c r="E2616" i="3"/>
  <c r="H2616" i="3"/>
  <c r="J2616" i="3"/>
  <c r="L2616" i="3"/>
  <c r="D2616" i="3"/>
  <c r="N2616" i="3"/>
  <c r="O2616" i="3"/>
  <c r="P2616" i="3"/>
  <c r="R2616" i="3"/>
  <c r="E2617" i="3"/>
  <c r="H2617" i="3"/>
  <c r="J2617" i="3"/>
  <c r="L2617" i="3"/>
  <c r="D2617" i="3"/>
  <c r="N2617" i="3"/>
  <c r="O2617" i="3"/>
  <c r="P2617" i="3"/>
  <c r="R2617" i="3"/>
  <c r="E2618" i="3"/>
  <c r="H2618" i="3"/>
  <c r="J2618" i="3"/>
  <c r="L2618" i="3"/>
  <c r="D2618" i="3"/>
  <c r="N2618" i="3"/>
  <c r="O2618" i="3"/>
  <c r="P2618" i="3"/>
  <c r="R2618" i="3"/>
  <c r="E2619" i="3"/>
  <c r="H2619" i="3"/>
  <c r="J2619" i="3"/>
  <c r="L2619" i="3"/>
  <c r="D2619" i="3"/>
  <c r="N2619" i="3"/>
  <c r="O2619" i="3"/>
  <c r="P2619" i="3"/>
  <c r="R2619" i="3"/>
  <c r="E2620" i="3"/>
  <c r="H2620" i="3"/>
  <c r="J2620" i="3"/>
  <c r="L2620" i="3"/>
  <c r="D2620" i="3"/>
  <c r="N2620" i="3"/>
  <c r="O2620" i="3"/>
  <c r="P2620" i="3"/>
  <c r="R2620" i="3"/>
  <c r="E2621" i="3"/>
  <c r="H2621" i="3"/>
  <c r="J2621" i="3"/>
  <c r="L2621" i="3"/>
  <c r="D2621" i="3"/>
  <c r="N2621" i="3"/>
  <c r="O2621" i="3"/>
  <c r="P2621" i="3"/>
  <c r="R2621" i="3"/>
  <c r="E2622" i="3"/>
  <c r="H2622" i="3"/>
  <c r="J2622" i="3"/>
  <c r="L2622" i="3"/>
  <c r="D2622" i="3"/>
  <c r="N2622" i="3"/>
  <c r="O2622" i="3"/>
  <c r="P2622" i="3"/>
  <c r="R2622" i="3"/>
  <c r="E2623" i="3"/>
  <c r="H2623" i="3"/>
  <c r="J2623" i="3"/>
  <c r="L2623" i="3"/>
  <c r="D2623" i="3"/>
  <c r="N2623" i="3"/>
  <c r="O2623" i="3"/>
  <c r="P2623" i="3"/>
  <c r="R2623" i="3"/>
  <c r="E2624" i="3"/>
  <c r="H2624" i="3"/>
  <c r="J2624" i="3"/>
  <c r="L2624" i="3"/>
  <c r="D2624" i="3"/>
  <c r="N2624" i="3"/>
  <c r="O2624" i="3"/>
  <c r="P2624" i="3"/>
  <c r="R2624" i="3"/>
  <c r="E2625" i="3"/>
  <c r="H2625" i="3"/>
  <c r="J2625" i="3"/>
  <c r="L2625" i="3"/>
  <c r="D2625" i="3"/>
  <c r="N2625" i="3"/>
  <c r="O2625" i="3"/>
  <c r="P2625" i="3"/>
  <c r="R2625" i="3"/>
  <c r="E2626" i="3"/>
  <c r="H2626" i="3"/>
  <c r="J2626" i="3"/>
  <c r="L2626" i="3"/>
  <c r="D2626" i="3"/>
  <c r="N2626" i="3"/>
  <c r="O2626" i="3"/>
  <c r="P2626" i="3"/>
  <c r="R2626" i="3"/>
  <c r="E2627" i="3"/>
  <c r="H2627" i="3"/>
  <c r="J2627" i="3"/>
  <c r="L2627" i="3"/>
  <c r="D2627" i="3"/>
  <c r="N2627" i="3"/>
  <c r="O2627" i="3"/>
  <c r="P2627" i="3"/>
  <c r="R2627" i="3"/>
  <c r="E2628" i="3"/>
  <c r="H2628" i="3"/>
  <c r="J2628" i="3"/>
  <c r="L2628" i="3"/>
  <c r="D2628" i="3"/>
  <c r="N2628" i="3"/>
  <c r="O2628" i="3"/>
  <c r="P2628" i="3"/>
  <c r="R2628" i="3"/>
  <c r="E2629" i="3"/>
  <c r="H2629" i="3"/>
  <c r="J2629" i="3"/>
  <c r="L2629" i="3"/>
  <c r="D2629" i="3"/>
  <c r="N2629" i="3"/>
  <c r="O2629" i="3"/>
  <c r="P2629" i="3"/>
  <c r="R2629" i="3"/>
  <c r="E2630" i="3"/>
  <c r="H2630" i="3"/>
  <c r="J2630" i="3"/>
  <c r="L2630" i="3"/>
  <c r="D2630" i="3"/>
  <c r="N2630" i="3"/>
  <c r="O2630" i="3"/>
  <c r="P2630" i="3"/>
  <c r="R2630" i="3"/>
  <c r="E2631" i="3"/>
  <c r="H2631" i="3"/>
  <c r="J2631" i="3"/>
  <c r="L2631" i="3"/>
  <c r="D2631" i="3"/>
  <c r="N2631" i="3"/>
  <c r="O2631" i="3"/>
  <c r="P2631" i="3"/>
  <c r="R2631" i="3"/>
  <c r="E2632" i="3"/>
  <c r="H2632" i="3"/>
  <c r="J2632" i="3"/>
  <c r="L2632" i="3"/>
  <c r="D2632" i="3"/>
  <c r="N2632" i="3"/>
  <c r="O2632" i="3"/>
  <c r="P2632" i="3"/>
  <c r="R2632" i="3"/>
  <c r="E2633" i="3"/>
  <c r="H2633" i="3"/>
  <c r="J2633" i="3"/>
  <c r="L2633" i="3"/>
  <c r="D2633" i="3"/>
  <c r="N2633" i="3"/>
  <c r="O2633" i="3"/>
  <c r="P2633" i="3"/>
  <c r="R2633" i="3"/>
  <c r="E2634" i="3"/>
  <c r="H2634" i="3"/>
  <c r="J2634" i="3"/>
  <c r="L2634" i="3"/>
  <c r="D2634" i="3"/>
  <c r="N2634" i="3"/>
  <c r="O2634" i="3"/>
  <c r="P2634" i="3"/>
  <c r="R2634" i="3"/>
  <c r="E2635" i="3"/>
  <c r="H2635" i="3"/>
  <c r="J2635" i="3"/>
  <c r="L2635" i="3"/>
  <c r="D2635" i="3"/>
  <c r="N2635" i="3"/>
  <c r="O2635" i="3"/>
  <c r="P2635" i="3"/>
  <c r="R2635" i="3"/>
  <c r="E2636" i="3"/>
  <c r="H2636" i="3"/>
  <c r="J2636" i="3"/>
  <c r="L2636" i="3"/>
  <c r="D2636" i="3"/>
  <c r="N2636" i="3"/>
  <c r="O2636" i="3"/>
  <c r="P2636" i="3"/>
  <c r="R2636" i="3"/>
  <c r="E2637" i="3"/>
  <c r="H2637" i="3"/>
  <c r="J2637" i="3"/>
  <c r="L2637" i="3"/>
  <c r="D2637" i="3"/>
  <c r="N2637" i="3"/>
  <c r="O2637" i="3"/>
  <c r="P2637" i="3"/>
  <c r="R2637" i="3"/>
  <c r="E2638" i="3"/>
  <c r="H2638" i="3"/>
  <c r="J2638" i="3"/>
  <c r="L2638" i="3"/>
  <c r="D2638" i="3"/>
  <c r="N2638" i="3"/>
  <c r="O2638" i="3"/>
  <c r="P2638" i="3"/>
  <c r="R2638" i="3"/>
  <c r="E2639" i="3"/>
  <c r="H2639" i="3"/>
  <c r="J2639" i="3"/>
  <c r="L2639" i="3"/>
  <c r="D2639" i="3"/>
  <c r="N2639" i="3"/>
  <c r="O2639" i="3"/>
  <c r="P2639" i="3"/>
  <c r="R2639" i="3"/>
  <c r="E2640" i="3"/>
  <c r="H2640" i="3"/>
  <c r="J2640" i="3"/>
  <c r="L2640" i="3"/>
  <c r="D2640" i="3"/>
  <c r="N2640" i="3"/>
  <c r="O2640" i="3"/>
  <c r="P2640" i="3"/>
  <c r="R2640" i="3"/>
  <c r="E2641" i="3"/>
  <c r="H2641" i="3"/>
  <c r="J2641" i="3"/>
  <c r="L2641" i="3"/>
  <c r="D2641" i="3"/>
  <c r="N2641" i="3"/>
  <c r="O2641" i="3"/>
  <c r="P2641" i="3"/>
  <c r="R2641" i="3"/>
  <c r="E2642" i="3"/>
  <c r="H2642" i="3"/>
  <c r="J2642" i="3"/>
  <c r="L2642" i="3"/>
  <c r="D2642" i="3"/>
  <c r="N2642" i="3"/>
  <c r="O2642" i="3"/>
  <c r="P2642" i="3"/>
  <c r="R2642" i="3"/>
  <c r="E2643" i="3"/>
  <c r="H2643" i="3"/>
  <c r="J2643" i="3"/>
  <c r="L2643" i="3"/>
  <c r="D2643" i="3"/>
  <c r="N2643" i="3"/>
  <c r="O2643" i="3"/>
  <c r="P2643" i="3"/>
  <c r="R2643" i="3"/>
  <c r="E2644" i="3"/>
  <c r="H2644" i="3"/>
  <c r="J2644" i="3"/>
  <c r="L2644" i="3"/>
  <c r="D2644" i="3"/>
  <c r="N2644" i="3"/>
  <c r="O2644" i="3"/>
  <c r="P2644" i="3"/>
  <c r="R2644" i="3"/>
  <c r="E2645" i="3"/>
  <c r="H2645" i="3"/>
  <c r="J2645" i="3"/>
  <c r="L2645" i="3"/>
  <c r="D2645" i="3"/>
  <c r="N2645" i="3"/>
  <c r="O2645" i="3"/>
  <c r="P2645" i="3"/>
  <c r="R2645" i="3"/>
  <c r="E2646" i="3"/>
  <c r="H2646" i="3"/>
  <c r="J2646" i="3"/>
  <c r="L2646" i="3"/>
  <c r="D2646" i="3"/>
  <c r="N2646" i="3"/>
  <c r="O2646" i="3"/>
  <c r="P2646" i="3"/>
  <c r="R2646" i="3"/>
  <c r="E2647" i="3"/>
  <c r="H2647" i="3"/>
  <c r="J2647" i="3"/>
  <c r="L2647" i="3"/>
  <c r="D2647" i="3"/>
  <c r="N2647" i="3"/>
  <c r="O2647" i="3"/>
  <c r="P2647" i="3"/>
  <c r="R2647" i="3"/>
  <c r="E2648" i="3"/>
  <c r="H2648" i="3"/>
  <c r="J2648" i="3"/>
  <c r="L2648" i="3"/>
  <c r="D2648" i="3"/>
  <c r="N2648" i="3"/>
  <c r="O2648" i="3"/>
  <c r="P2648" i="3"/>
  <c r="R2648" i="3"/>
  <c r="E2649" i="3"/>
  <c r="H2649" i="3"/>
  <c r="J2649" i="3"/>
  <c r="L2649" i="3"/>
  <c r="D2649" i="3"/>
  <c r="N2649" i="3"/>
  <c r="O2649" i="3"/>
  <c r="P2649" i="3"/>
  <c r="R2649" i="3"/>
  <c r="E2650" i="3"/>
  <c r="H2650" i="3"/>
  <c r="J2650" i="3"/>
  <c r="L2650" i="3"/>
  <c r="D2650" i="3"/>
  <c r="N2650" i="3"/>
  <c r="O2650" i="3"/>
  <c r="P2650" i="3"/>
  <c r="R2650" i="3"/>
  <c r="E2651" i="3"/>
  <c r="H2651" i="3"/>
  <c r="J2651" i="3"/>
  <c r="L2651" i="3"/>
  <c r="D2651" i="3"/>
  <c r="N2651" i="3"/>
  <c r="O2651" i="3"/>
  <c r="P2651" i="3"/>
  <c r="R2651" i="3"/>
  <c r="E2652" i="3"/>
  <c r="H2652" i="3"/>
  <c r="J2652" i="3"/>
  <c r="L2652" i="3"/>
  <c r="D2652" i="3"/>
  <c r="N2652" i="3"/>
  <c r="O2652" i="3"/>
  <c r="P2652" i="3"/>
  <c r="R2652" i="3"/>
  <c r="E2653" i="3"/>
  <c r="H2653" i="3"/>
  <c r="J2653" i="3"/>
  <c r="L2653" i="3"/>
  <c r="D2653" i="3"/>
  <c r="N2653" i="3"/>
  <c r="O2653" i="3"/>
  <c r="P2653" i="3"/>
  <c r="R2653" i="3"/>
  <c r="E2654" i="3"/>
  <c r="H2654" i="3"/>
  <c r="J2654" i="3"/>
  <c r="L2654" i="3"/>
  <c r="D2654" i="3"/>
  <c r="N2654" i="3"/>
  <c r="O2654" i="3"/>
  <c r="P2654" i="3"/>
  <c r="R2654" i="3"/>
  <c r="E2655" i="3"/>
  <c r="H2655" i="3"/>
  <c r="J2655" i="3"/>
  <c r="L2655" i="3"/>
  <c r="D2655" i="3"/>
  <c r="N2655" i="3"/>
  <c r="O2655" i="3"/>
  <c r="P2655" i="3"/>
  <c r="R2655" i="3"/>
  <c r="E2656" i="3"/>
  <c r="H2656" i="3"/>
  <c r="J2656" i="3"/>
  <c r="L2656" i="3"/>
  <c r="D2656" i="3"/>
  <c r="N2656" i="3"/>
  <c r="O2656" i="3"/>
  <c r="P2656" i="3"/>
  <c r="R2656" i="3"/>
  <c r="E2657" i="3"/>
  <c r="H2657" i="3"/>
  <c r="J2657" i="3"/>
  <c r="L2657" i="3"/>
  <c r="D2657" i="3"/>
  <c r="N2657" i="3"/>
  <c r="O2657" i="3"/>
  <c r="P2657" i="3"/>
  <c r="R2657" i="3"/>
  <c r="E2658" i="3"/>
  <c r="H2658" i="3"/>
  <c r="J2658" i="3"/>
  <c r="L2658" i="3"/>
  <c r="D2658" i="3"/>
  <c r="N2658" i="3"/>
  <c r="O2658" i="3"/>
  <c r="P2658" i="3"/>
  <c r="R2658" i="3"/>
  <c r="E2659" i="3"/>
  <c r="H2659" i="3"/>
  <c r="J2659" i="3"/>
  <c r="L2659" i="3"/>
  <c r="D2659" i="3"/>
  <c r="N2659" i="3"/>
  <c r="O2659" i="3"/>
  <c r="P2659" i="3"/>
  <c r="R2659" i="3"/>
  <c r="E2660" i="3"/>
  <c r="H2660" i="3"/>
  <c r="J2660" i="3"/>
  <c r="L2660" i="3"/>
  <c r="D2660" i="3"/>
  <c r="N2660" i="3"/>
  <c r="O2660" i="3"/>
  <c r="P2660" i="3"/>
  <c r="R2660" i="3"/>
  <c r="E2661" i="3"/>
  <c r="H2661" i="3"/>
  <c r="J2661" i="3"/>
  <c r="L2661" i="3"/>
  <c r="D2661" i="3"/>
  <c r="N2661" i="3"/>
  <c r="O2661" i="3"/>
  <c r="P2661" i="3"/>
  <c r="R2661" i="3"/>
  <c r="E2662" i="3"/>
  <c r="H2662" i="3"/>
  <c r="J2662" i="3"/>
  <c r="L2662" i="3"/>
  <c r="D2662" i="3"/>
  <c r="N2662" i="3"/>
  <c r="O2662" i="3"/>
  <c r="P2662" i="3"/>
  <c r="R2662" i="3"/>
  <c r="E2663" i="3"/>
  <c r="H2663" i="3"/>
  <c r="J2663" i="3"/>
  <c r="L2663" i="3"/>
  <c r="D2663" i="3"/>
  <c r="N2663" i="3"/>
  <c r="O2663" i="3"/>
  <c r="P2663" i="3"/>
  <c r="R2663" i="3"/>
  <c r="E2664" i="3"/>
  <c r="H2664" i="3"/>
  <c r="J2664" i="3"/>
  <c r="L2664" i="3"/>
  <c r="D2664" i="3"/>
  <c r="N2664" i="3"/>
  <c r="O2664" i="3"/>
  <c r="P2664" i="3"/>
  <c r="R2664" i="3"/>
  <c r="E2665" i="3"/>
  <c r="H2665" i="3"/>
  <c r="J2665" i="3"/>
  <c r="L2665" i="3"/>
  <c r="D2665" i="3"/>
  <c r="N2665" i="3"/>
  <c r="O2665" i="3"/>
  <c r="P2665" i="3"/>
  <c r="R2665" i="3"/>
  <c r="E2666" i="3"/>
  <c r="H2666" i="3"/>
  <c r="J2666" i="3"/>
  <c r="L2666" i="3"/>
  <c r="D2666" i="3"/>
  <c r="N2666" i="3"/>
  <c r="O2666" i="3"/>
  <c r="P2666" i="3"/>
  <c r="R2666" i="3"/>
  <c r="E2667" i="3"/>
  <c r="H2667" i="3"/>
  <c r="J2667" i="3"/>
  <c r="L2667" i="3"/>
  <c r="D2667" i="3"/>
  <c r="N2667" i="3"/>
  <c r="O2667" i="3"/>
  <c r="P2667" i="3"/>
  <c r="R2667" i="3"/>
  <c r="E2668" i="3"/>
  <c r="H2668" i="3"/>
  <c r="J2668" i="3"/>
  <c r="L2668" i="3"/>
  <c r="D2668" i="3"/>
  <c r="N2668" i="3"/>
  <c r="O2668" i="3"/>
  <c r="P2668" i="3"/>
  <c r="R2668" i="3"/>
  <c r="E2669" i="3"/>
  <c r="H2669" i="3"/>
  <c r="J2669" i="3"/>
  <c r="L2669" i="3"/>
  <c r="D2669" i="3"/>
  <c r="N2669" i="3"/>
  <c r="O2669" i="3"/>
  <c r="P2669" i="3"/>
  <c r="R2669" i="3"/>
  <c r="E2670" i="3"/>
  <c r="H2670" i="3"/>
  <c r="J2670" i="3"/>
  <c r="L2670" i="3"/>
  <c r="D2670" i="3"/>
  <c r="N2670" i="3"/>
  <c r="O2670" i="3"/>
  <c r="P2670" i="3"/>
  <c r="R2670" i="3"/>
  <c r="E2671" i="3"/>
  <c r="H2671" i="3"/>
  <c r="J2671" i="3"/>
  <c r="L2671" i="3"/>
  <c r="D2671" i="3"/>
  <c r="N2671" i="3"/>
  <c r="O2671" i="3"/>
  <c r="P2671" i="3"/>
  <c r="R2671" i="3"/>
  <c r="E2672" i="3"/>
  <c r="H2672" i="3"/>
  <c r="J2672" i="3"/>
  <c r="L2672" i="3"/>
  <c r="D2672" i="3"/>
  <c r="N2672" i="3"/>
  <c r="O2672" i="3"/>
  <c r="P2672" i="3"/>
  <c r="R2672" i="3"/>
  <c r="E2673" i="3"/>
  <c r="H2673" i="3"/>
  <c r="J2673" i="3"/>
  <c r="L2673" i="3"/>
  <c r="D2673" i="3"/>
  <c r="N2673" i="3"/>
  <c r="O2673" i="3"/>
  <c r="P2673" i="3"/>
  <c r="R2673" i="3"/>
  <c r="E2674" i="3"/>
  <c r="H2674" i="3"/>
  <c r="J2674" i="3"/>
  <c r="L2674" i="3"/>
  <c r="D2674" i="3"/>
  <c r="N2674" i="3"/>
  <c r="O2674" i="3"/>
  <c r="P2674" i="3"/>
  <c r="R2674" i="3"/>
  <c r="E2675" i="3"/>
  <c r="H2675" i="3"/>
  <c r="J2675" i="3"/>
  <c r="L2675" i="3"/>
  <c r="D2675" i="3"/>
  <c r="N2675" i="3"/>
  <c r="O2675" i="3"/>
  <c r="P2675" i="3"/>
  <c r="R2675" i="3"/>
  <c r="E2676" i="3"/>
  <c r="H2676" i="3"/>
  <c r="J2676" i="3"/>
  <c r="L2676" i="3"/>
  <c r="D2676" i="3"/>
  <c r="N2676" i="3"/>
  <c r="O2676" i="3"/>
  <c r="P2676" i="3"/>
  <c r="R2676" i="3"/>
  <c r="E2677" i="3"/>
  <c r="H2677" i="3"/>
  <c r="J2677" i="3"/>
  <c r="L2677" i="3"/>
  <c r="D2677" i="3"/>
  <c r="N2677" i="3"/>
  <c r="O2677" i="3"/>
  <c r="P2677" i="3"/>
  <c r="R2677" i="3"/>
  <c r="E2678" i="3"/>
  <c r="H2678" i="3"/>
  <c r="J2678" i="3"/>
  <c r="L2678" i="3"/>
  <c r="D2678" i="3"/>
  <c r="N2678" i="3"/>
  <c r="O2678" i="3"/>
  <c r="P2678" i="3"/>
  <c r="R2678" i="3"/>
  <c r="E2679" i="3"/>
  <c r="H2679" i="3"/>
  <c r="J2679" i="3"/>
  <c r="L2679" i="3"/>
  <c r="D2679" i="3"/>
  <c r="N2679" i="3"/>
  <c r="O2679" i="3"/>
  <c r="P2679" i="3"/>
  <c r="R2679" i="3"/>
  <c r="E2680" i="3"/>
  <c r="H2680" i="3"/>
  <c r="J2680" i="3"/>
  <c r="L2680" i="3"/>
  <c r="D2680" i="3"/>
  <c r="N2680" i="3"/>
  <c r="O2680" i="3"/>
  <c r="P2680" i="3"/>
  <c r="R2680" i="3"/>
  <c r="E2681" i="3"/>
  <c r="H2681" i="3"/>
  <c r="J2681" i="3"/>
  <c r="L2681" i="3"/>
  <c r="D2681" i="3"/>
  <c r="N2681" i="3"/>
  <c r="O2681" i="3"/>
  <c r="P2681" i="3"/>
  <c r="R2681" i="3"/>
  <c r="E2682" i="3"/>
  <c r="H2682" i="3"/>
  <c r="J2682" i="3"/>
  <c r="L2682" i="3"/>
  <c r="D2682" i="3"/>
  <c r="N2682" i="3"/>
  <c r="O2682" i="3"/>
  <c r="P2682" i="3"/>
  <c r="R2682" i="3"/>
  <c r="E2683" i="3"/>
  <c r="H2683" i="3"/>
  <c r="J2683" i="3"/>
  <c r="L2683" i="3"/>
  <c r="D2683" i="3"/>
  <c r="N2683" i="3"/>
  <c r="O2683" i="3"/>
  <c r="P2683" i="3"/>
  <c r="R2683" i="3"/>
  <c r="E2684" i="3"/>
  <c r="H2684" i="3"/>
  <c r="J2684" i="3"/>
  <c r="L2684" i="3"/>
  <c r="D2684" i="3"/>
  <c r="N2684" i="3"/>
  <c r="O2684" i="3"/>
  <c r="P2684" i="3"/>
  <c r="R2684" i="3"/>
  <c r="E2685" i="3"/>
  <c r="H2685" i="3"/>
  <c r="J2685" i="3"/>
  <c r="L2685" i="3"/>
  <c r="D2685" i="3"/>
  <c r="N2685" i="3"/>
  <c r="O2685" i="3"/>
  <c r="P2685" i="3"/>
  <c r="R2685" i="3"/>
  <c r="E2686" i="3"/>
  <c r="H2686" i="3"/>
  <c r="J2686" i="3"/>
  <c r="L2686" i="3"/>
  <c r="D2686" i="3"/>
  <c r="N2686" i="3"/>
  <c r="O2686" i="3"/>
  <c r="P2686" i="3"/>
  <c r="R2686" i="3"/>
  <c r="E2687" i="3"/>
  <c r="H2687" i="3"/>
  <c r="J2687" i="3"/>
  <c r="L2687" i="3"/>
  <c r="D2687" i="3"/>
  <c r="N2687" i="3"/>
  <c r="O2687" i="3"/>
  <c r="P2687" i="3"/>
  <c r="R2687" i="3"/>
  <c r="E2688" i="3"/>
  <c r="H2688" i="3"/>
  <c r="J2688" i="3"/>
  <c r="L2688" i="3"/>
  <c r="D2688" i="3"/>
  <c r="N2688" i="3"/>
  <c r="O2688" i="3"/>
  <c r="P2688" i="3"/>
  <c r="R2688" i="3"/>
  <c r="E2689" i="3"/>
  <c r="H2689" i="3"/>
  <c r="J2689" i="3"/>
  <c r="L2689" i="3"/>
  <c r="D2689" i="3"/>
  <c r="N2689" i="3"/>
  <c r="O2689" i="3"/>
  <c r="P2689" i="3"/>
  <c r="R2689" i="3"/>
  <c r="E2690" i="3"/>
  <c r="H2690" i="3"/>
  <c r="J2690" i="3"/>
  <c r="L2690" i="3"/>
  <c r="D2690" i="3"/>
  <c r="N2690" i="3"/>
  <c r="O2690" i="3"/>
  <c r="P2690" i="3"/>
  <c r="R2690" i="3"/>
  <c r="E2691" i="3"/>
  <c r="H2691" i="3"/>
  <c r="J2691" i="3"/>
  <c r="L2691" i="3"/>
  <c r="D2691" i="3"/>
  <c r="N2691" i="3"/>
  <c r="O2691" i="3"/>
  <c r="P2691" i="3"/>
  <c r="R2691" i="3"/>
  <c r="E2692" i="3"/>
  <c r="H2692" i="3"/>
  <c r="J2692" i="3"/>
  <c r="L2692" i="3"/>
  <c r="D2692" i="3"/>
  <c r="N2692" i="3"/>
  <c r="O2692" i="3"/>
  <c r="P2692" i="3"/>
  <c r="R2692" i="3"/>
  <c r="E2693" i="3"/>
  <c r="H2693" i="3"/>
  <c r="J2693" i="3"/>
  <c r="L2693" i="3"/>
  <c r="D2693" i="3"/>
  <c r="N2693" i="3"/>
  <c r="O2693" i="3"/>
  <c r="P2693" i="3"/>
  <c r="R2693" i="3"/>
  <c r="E2694" i="3"/>
  <c r="H2694" i="3"/>
  <c r="J2694" i="3"/>
  <c r="L2694" i="3"/>
  <c r="D2694" i="3"/>
  <c r="N2694" i="3"/>
  <c r="O2694" i="3"/>
  <c r="P2694" i="3"/>
  <c r="R2694" i="3"/>
  <c r="E2695" i="3"/>
  <c r="H2695" i="3"/>
  <c r="J2695" i="3"/>
  <c r="L2695" i="3"/>
  <c r="D2695" i="3"/>
  <c r="N2695" i="3"/>
  <c r="O2695" i="3"/>
  <c r="P2695" i="3"/>
  <c r="R2695" i="3"/>
  <c r="E2696" i="3"/>
  <c r="H2696" i="3"/>
  <c r="J2696" i="3"/>
  <c r="L2696" i="3"/>
  <c r="D2696" i="3"/>
  <c r="N2696" i="3"/>
  <c r="O2696" i="3"/>
  <c r="P2696" i="3"/>
  <c r="R2696" i="3"/>
  <c r="E2697" i="3"/>
  <c r="H2697" i="3"/>
  <c r="J2697" i="3"/>
  <c r="L2697" i="3"/>
  <c r="D2697" i="3"/>
  <c r="N2697" i="3"/>
  <c r="O2697" i="3"/>
  <c r="P2697" i="3"/>
  <c r="R2697" i="3"/>
  <c r="E2698" i="3"/>
  <c r="H2698" i="3"/>
  <c r="J2698" i="3"/>
  <c r="L2698" i="3"/>
  <c r="D2698" i="3"/>
  <c r="N2698" i="3"/>
  <c r="O2698" i="3"/>
  <c r="P2698" i="3"/>
  <c r="R2698" i="3"/>
  <c r="E2699" i="3"/>
  <c r="H2699" i="3"/>
  <c r="J2699" i="3"/>
  <c r="L2699" i="3"/>
  <c r="D2699" i="3"/>
  <c r="N2699" i="3"/>
  <c r="O2699" i="3"/>
  <c r="P2699" i="3"/>
  <c r="R2699" i="3"/>
  <c r="E2700" i="3"/>
  <c r="H2700" i="3"/>
  <c r="J2700" i="3"/>
  <c r="L2700" i="3"/>
  <c r="D2700" i="3"/>
  <c r="N2700" i="3"/>
  <c r="O2700" i="3"/>
  <c r="P2700" i="3"/>
  <c r="R2700" i="3"/>
  <c r="E2701" i="3"/>
  <c r="H2701" i="3"/>
  <c r="J2701" i="3"/>
  <c r="L2701" i="3"/>
  <c r="D2701" i="3"/>
  <c r="N2701" i="3"/>
  <c r="O2701" i="3"/>
  <c r="P2701" i="3"/>
  <c r="R2701" i="3"/>
  <c r="E2702" i="3"/>
  <c r="H2702" i="3"/>
  <c r="J2702" i="3"/>
  <c r="L2702" i="3"/>
  <c r="D2702" i="3"/>
  <c r="N2702" i="3"/>
  <c r="O2702" i="3"/>
  <c r="P2702" i="3"/>
  <c r="R2702" i="3"/>
  <c r="E2703" i="3"/>
  <c r="H2703" i="3"/>
  <c r="J2703" i="3"/>
  <c r="L2703" i="3"/>
  <c r="D2703" i="3"/>
  <c r="N2703" i="3"/>
  <c r="O2703" i="3"/>
  <c r="P2703" i="3"/>
  <c r="R2703" i="3"/>
  <c r="E2704" i="3"/>
  <c r="H2704" i="3"/>
  <c r="J2704" i="3"/>
  <c r="L2704" i="3"/>
  <c r="D2704" i="3"/>
  <c r="N2704" i="3"/>
  <c r="O2704" i="3"/>
  <c r="P2704" i="3"/>
  <c r="R2704" i="3"/>
  <c r="E2705" i="3"/>
  <c r="H2705" i="3"/>
  <c r="J2705" i="3"/>
  <c r="L2705" i="3"/>
  <c r="D2705" i="3"/>
  <c r="N2705" i="3"/>
  <c r="O2705" i="3"/>
  <c r="P2705" i="3"/>
  <c r="R2705" i="3"/>
  <c r="E2706" i="3"/>
  <c r="H2706" i="3"/>
  <c r="J2706" i="3"/>
  <c r="L2706" i="3"/>
  <c r="D2706" i="3"/>
  <c r="N2706" i="3"/>
  <c r="O2706" i="3"/>
  <c r="P2706" i="3"/>
  <c r="R2706" i="3"/>
  <c r="E2707" i="3"/>
  <c r="H2707" i="3"/>
  <c r="J2707" i="3"/>
  <c r="L2707" i="3"/>
  <c r="D2707" i="3"/>
  <c r="N2707" i="3"/>
  <c r="O2707" i="3"/>
  <c r="P2707" i="3"/>
  <c r="R2707" i="3"/>
  <c r="E2708" i="3"/>
  <c r="H2708" i="3"/>
  <c r="J2708" i="3"/>
  <c r="L2708" i="3"/>
  <c r="D2708" i="3"/>
  <c r="N2708" i="3"/>
  <c r="O2708" i="3"/>
  <c r="P2708" i="3"/>
  <c r="R2708" i="3"/>
  <c r="E2709" i="3"/>
  <c r="H2709" i="3"/>
  <c r="J2709" i="3"/>
  <c r="L2709" i="3"/>
  <c r="D2709" i="3"/>
  <c r="N2709" i="3"/>
  <c r="O2709" i="3"/>
  <c r="P2709" i="3"/>
  <c r="R2709" i="3"/>
  <c r="E2710" i="3"/>
  <c r="H2710" i="3"/>
  <c r="J2710" i="3"/>
  <c r="L2710" i="3"/>
  <c r="D2710" i="3"/>
  <c r="N2710" i="3"/>
  <c r="O2710" i="3"/>
  <c r="P2710" i="3"/>
  <c r="R2710" i="3"/>
  <c r="E2711" i="3"/>
  <c r="H2711" i="3"/>
  <c r="J2711" i="3"/>
  <c r="L2711" i="3"/>
  <c r="D2711" i="3"/>
  <c r="N2711" i="3"/>
  <c r="O2711" i="3"/>
  <c r="P2711" i="3"/>
  <c r="R2711" i="3"/>
  <c r="E2712" i="3"/>
  <c r="H2712" i="3"/>
  <c r="J2712" i="3"/>
  <c r="L2712" i="3"/>
  <c r="D2712" i="3"/>
  <c r="N2712" i="3"/>
  <c r="O2712" i="3"/>
  <c r="P2712" i="3"/>
  <c r="R2712" i="3"/>
  <c r="E2713" i="3"/>
  <c r="H2713" i="3"/>
  <c r="J2713" i="3"/>
  <c r="L2713" i="3"/>
  <c r="D2713" i="3"/>
  <c r="N2713" i="3"/>
  <c r="O2713" i="3"/>
  <c r="P2713" i="3"/>
  <c r="R2713" i="3"/>
  <c r="E2714" i="3"/>
  <c r="H2714" i="3"/>
  <c r="J2714" i="3"/>
  <c r="L2714" i="3"/>
  <c r="D2714" i="3"/>
  <c r="N2714" i="3"/>
  <c r="O2714" i="3"/>
  <c r="P2714" i="3"/>
  <c r="R2714" i="3"/>
  <c r="E2715" i="3"/>
  <c r="H2715" i="3"/>
  <c r="J2715" i="3"/>
  <c r="L2715" i="3"/>
  <c r="D2715" i="3"/>
  <c r="N2715" i="3"/>
  <c r="O2715" i="3"/>
  <c r="P2715" i="3"/>
  <c r="R2715" i="3"/>
  <c r="E2716" i="3"/>
  <c r="H2716" i="3"/>
  <c r="J2716" i="3"/>
  <c r="L2716" i="3"/>
  <c r="D2716" i="3"/>
  <c r="N2716" i="3"/>
  <c r="O2716" i="3"/>
  <c r="P2716" i="3"/>
  <c r="R2716" i="3"/>
  <c r="E2717" i="3"/>
  <c r="H2717" i="3"/>
  <c r="J2717" i="3"/>
  <c r="L2717" i="3"/>
  <c r="D2717" i="3"/>
  <c r="N2717" i="3"/>
  <c r="O2717" i="3"/>
  <c r="P2717" i="3"/>
  <c r="R2717" i="3"/>
  <c r="E2718" i="3"/>
  <c r="H2718" i="3"/>
  <c r="J2718" i="3"/>
  <c r="L2718" i="3"/>
  <c r="D2718" i="3"/>
  <c r="N2718" i="3"/>
  <c r="O2718" i="3"/>
  <c r="P2718" i="3"/>
  <c r="R2718" i="3"/>
  <c r="E2719" i="3"/>
  <c r="H2719" i="3"/>
  <c r="J2719" i="3"/>
  <c r="L2719" i="3"/>
  <c r="D2719" i="3"/>
  <c r="N2719" i="3"/>
  <c r="O2719" i="3"/>
  <c r="P2719" i="3"/>
  <c r="R2719" i="3"/>
  <c r="E2720" i="3"/>
  <c r="H2720" i="3"/>
  <c r="J2720" i="3"/>
  <c r="L2720" i="3"/>
  <c r="D2720" i="3"/>
  <c r="N2720" i="3"/>
  <c r="O2720" i="3"/>
  <c r="P2720" i="3"/>
  <c r="R2720" i="3"/>
  <c r="E2721" i="3"/>
  <c r="H2721" i="3"/>
  <c r="J2721" i="3"/>
  <c r="L2721" i="3"/>
  <c r="D2721" i="3"/>
  <c r="N2721" i="3"/>
  <c r="O2721" i="3"/>
  <c r="P2721" i="3"/>
  <c r="R2721" i="3"/>
  <c r="E2722" i="3"/>
  <c r="H2722" i="3"/>
  <c r="J2722" i="3"/>
  <c r="L2722" i="3"/>
  <c r="D2722" i="3"/>
  <c r="N2722" i="3"/>
  <c r="O2722" i="3"/>
  <c r="P2722" i="3"/>
  <c r="R2722" i="3"/>
  <c r="E2723" i="3"/>
  <c r="H2723" i="3"/>
  <c r="J2723" i="3"/>
  <c r="L2723" i="3"/>
  <c r="D2723" i="3"/>
  <c r="N2723" i="3"/>
  <c r="O2723" i="3"/>
  <c r="P2723" i="3"/>
  <c r="R2723" i="3"/>
  <c r="E2724" i="3"/>
  <c r="H2724" i="3"/>
  <c r="J2724" i="3"/>
  <c r="L2724" i="3"/>
  <c r="D2724" i="3"/>
  <c r="N2724" i="3"/>
  <c r="O2724" i="3"/>
  <c r="P2724" i="3"/>
  <c r="R2724" i="3"/>
  <c r="E2725" i="3"/>
  <c r="H2725" i="3"/>
  <c r="J2725" i="3"/>
  <c r="L2725" i="3"/>
  <c r="D2725" i="3"/>
  <c r="N2725" i="3"/>
  <c r="O2725" i="3"/>
  <c r="P2725" i="3"/>
  <c r="R2725" i="3"/>
  <c r="E2726" i="3"/>
  <c r="H2726" i="3"/>
  <c r="J2726" i="3"/>
  <c r="L2726" i="3"/>
  <c r="D2726" i="3"/>
  <c r="N2726" i="3"/>
  <c r="O2726" i="3"/>
  <c r="P2726" i="3"/>
  <c r="R2726" i="3"/>
  <c r="E2727" i="3"/>
  <c r="H2727" i="3"/>
  <c r="J2727" i="3"/>
  <c r="L2727" i="3"/>
  <c r="D2727" i="3"/>
  <c r="N2727" i="3"/>
  <c r="O2727" i="3"/>
  <c r="P2727" i="3"/>
  <c r="R2727" i="3"/>
  <c r="E2728" i="3"/>
  <c r="H2728" i="3"/>
  <c r="J2728" i="3"/>
  <c r="L2728" i="3"/>
  <c r="D2728" i="3"/>
  <c r="N2728" i="3"/>
  <c r="O2728" i="3"/>
  <c r="P2728" i="3"/>
  <c r="R2728" i="3"/>
  <c r="E2729" i="3"/>
  <c r="H2729" i="3"/>
  <c r="J2729" i="3"/>
  <c r="L2729" i="3"/>
  <c r="D2729" i="3"/>
  <c r="N2729" i="3"/>
  <c r="O2729" i="3"/>
  <c r="P2729" i="3"/>
  <c r="R2729" i="3"/>
  <c r="E2730" i="3"/>
  <c r="H2730" i="3"/>
  <c r="J2730" i="3"/>
  <c r="L2730" i="3"/>
  <c r="D2730" i="3"/>
  <c r="N2730" i="3"/>
  <c r="O2730" i="3"/>
  <c r="P2730" i="3"/>
  <c r="R2730" i="3"/>
  <c r="E2731" i="3"/>
  <c r="H2731" i="3"/>
  <c r="J2731" i="3"/>
  <c r="L2731" i="3"/>
  <c r="D2731" i="3"/>
  <c r="N2731" i="3"/>
  <c r="O2731" i="3"/>
  <c r="P2731" i="3"/>
  <c r="R2731" i="3"/>
  <c r="E2732" i="3"/>
  <c r="H2732" i="3"/>
  <c r="J2732" i="3"/>
  <c r="L2732" i="3"/>
  <c r="D2732" i="3"/>
  <c r="N2732" i="3"/>
  <c r="O2732" i="3"/>
  <c r="P2732" i="3"/>
  <c r="R2732" i="3"/>
  <c r="E2733" i="3"/>
  <c r="H2733" i="3"/>
  <c r="J2733" i="3"/>
  <c r="L2733" i="3"/>
  <c r="D2733" i="3"/>
  <c r="N2733" i="3"/>
  <c r="O2733" i="3"/>
  <c r="P2733" i="3"/>
  <c r="R2733" i="3"/>
  <c r="E2734" i="3"/>
  <c r="H2734" i="3"/>
  <c r="J2734" i="3"/>
  <c r="L2734" i="3"/>
  <c r="D2734" i="3"/>
  <c r="N2734" i="3"/>
  <c r="O2734" i="3"/>
  <c r="P2734" i="3"/>
  <c r="R2734" i="3"/>
  <c r="E2735" i="3"/>
  <c r="H2735" i="3"/>
  <c r="J2735" i="3"/>
  <c r="L2735" i="3"/>
  <c r="D2735" i="3"/>
  <c r="N2735" i="3"/>
  <c r="O2735" i="3"/>
  <c r="P2735" i="3"/>
  <c r="R2735" i="3"/>
  <c r="E2736" i="3"/>
  <c r="H2736" i="3"/>
  <c r="J2736" i="3"/>
  <c r="L2736" i="3"/>
  <c r="D2736" i="3"/>
  <c r="N2736" i="3"/>
  <c r="O2736" i="3"/>
  <c r="P2736" i="3"/>
  <c r="R2736" i="3"/>
  <c r="E2737" i="3"/>
  <c r="H2737" i="3"/>
  <c r="J2737" i="3"/>
  <c r="L2737" i="3"/>
  <c r="D2737" i="3"/>
  <c r="N2737" i="3"/>
  <c r="O2737" i="3"/>
  <c r="P2737" i="3"/>
  <c r="R2737" i="3"/>
  <c r="E2738" i="3"/>
  <c r="H2738" i="3"/>
  <c r="J2738" i="3"/>
  <c r="L2738" i="3"/>
  <c r="D2738" i="3"/>
  <c r="N2738" i="3"/>
  <c r="O2738" i="3"/>
  <c r="P2738" i="3"/>
  <c r="R2738" i="3"/>
  <c r="E2739" i="3"/>
  <c r="H2739" i="3"/>
  <c r="J2739" i="3"/>
  <c r="L2739" i="3"/>
  <c r="D2739" i="3"/>
  <c r="N2739" i="3"/>
  <c r="O2739" i="3"/>
  <c r="P2739" i="3"/>
  <c r="R2739" i="3"/>
  <c r="E2740" i="3"/>
  <c r="H2740" i="3"/>
  <c r="J2740" i="3"/>
  <c r="L2740" i="3"/>
  <c r="D2740" i="3"/>
  <c r="N2740" i="3"/>
  <c r="O2740" i="3"/>
  <c r="P2740" i="3"/>
  <c r="R2740" i="3"/>
  <c r="E2741" i="3"/>
  <c r="H2741" i="3"/>
  <c r="J2741" i="3"/>
  <c r="L2741" i="3"/>
  <c r="D2741" i="3"/>
  <c r="N2741" i="3"/>
  <c r="O2741" i="3"/>
  <c r="P2741" i="3"/>
  <c r="R2741" i="3"/>
  <c r="E2742" i="3"/>
  <c r="H2742" i="3"/>
  <c r="J2742" i="3"/>
  <c r="L2742" i="3"/>
  <c r="D2742" i="3"/>
  <c r="N2742" i="3"/>
  <c r="O2742" i="3"/>
  <c r="P2742" i="3"/>
  <c r="R2742" i="3"/>
  <c r="E2743" i="3"/>
  <c r="H2743" i="3"/>
  <c r="J2743" i="3"/>
  <c r="L2743" i="3"/>
  <c r="D2743" i="3"/>
  <c r="N2743" i="3"/>
  <c r="O2743" i="3"/>
  <c r="P2743" i="3"/>
  <c r="R2743" i="3"/>
  <c r="E2744" i="3"/>
  <c r="H2744" i="3"/>
  <c r="J2744" i="3"/>
  <c r="L2744" i="3"/>
  <c r="D2744" i="3"/>
  <c r="N2744" i="3"/>
  <c r="O2744" i="3"/>
  <c r="P2744" i="3"/>
  <c r="R2744" i="3"/>
  <c r="E2745" i="3"/>
  <c r="H2745" i="3"/>
  <c r="J2745" i="3"/>
  <c r="L2745" i="3"/>
  <c r="D2745" i="3"/>
  <c r="N2745" i="3"/>
  <c r="O2745" i="3"/>
  <c r="P2745" i="3"/>
  <c r="R2745" i="3"/>
  <c r="E2746" i="3"/>
  <c r="H2746" i="3"/>
  <c r="J2746" i="3"/>
  <c r="L2746" i="3"/>
  <c r="D2746" i="3"/>
  <c r="N2746" i="3"/>
  <c r="O2746" i="3"/>
  <c r="P2746" i="3"/>
  <c r="R2746" i="3"/>
  <c r="E2747" i="3"/>
  <c r="H2747" i="3"/>
  <c r="J2747" i="3"/>
  <c r="L2747" i="3"/>
  <c r="D2747" i="3"/>
  <c r="N2747" i="3"/>
  <c r="O2747" i="3"/>
  <c r="P2747" i="3"/>
  <c r="R2747" i="3"/>
  <c r="E2748" i="3"/>
  <c r="H2748" i="3"/>
  <c r="J2748" i="3"/>
  <c r="L2748" i="3"/>
  <c r="D2748" i="3"/>
  <c r="N2748" i="3"/>
  <c r="O2748" i="3"/>
  <c r="P2748" i="3"/>
  <c r="R2748" i="3"/>
  <c r="E2749" i="3"/>
  <c r="H2749" i="3"/>
  <c r="J2749" i="3"/>
  <c r="L2749" i="3"/>
  <c r="D2749" i="3"/>
  <c r="N2749" i="3"/>
  <c r="O2749" i="3"/>
  <c r="P2749" i="3"/>
  <c r="R2749" i="3"/>
  <c r="E2750" i="3"/>
  <c r="H2750" i="3"/>
  <c r="J2750" i="3"/>
  <c r="L2750" i="3"/>
  <c r="D2750" i="3"/>
  <c r="N2750" i="3"/>
  <c r="O2750" i="3"/>
  <c r="P2750" i="3"/>
  <c r="R2750" i="3"/>
  <c r="E2751" i="3"/>
  <c r="H2751" i="3"/>
  <c r="J2751" i="3"/>
  <c r="L2751" i="3"/>
  <c r="D2751" i="3"/>
  <c r="N2751" i="3"/>
  <c r="O2751" i="3"/>
  <c r="P2751" i="3"/>
  <c r="R2751" i="3"/>
  <c r="E2752" i="3"/>
  <c r="H2752" i="3"/>
  <c r="J2752" i="3"/>
  <c r="L2752" i="3"/>
  <c r="D2752" i="3"/>
  <c r="N2752" i="3"/>
  <c r="O2752" i="3"/>
  <c r="P2752" i="3"/>
  <c r="R2752" i="3"/>
  <c r="E2753" i="3"/>
  <c r="H2753" i="3"/>
  <c r="J2753" i="3"/>
  <c r="L2753" i="3"/>
  <c r="D2753" i="3"/>
  <c r="N2753" i="3"/>
  <c r="O2753" i="3"/>
  <c r="P2753" i="3"/>
  <c r="R2753" i="3"/>
  <c r="E2754" i="3"/>
  <c r="H2754" i="3"/>
  <c r="J2754" i="3"/>
  <c r="L2754" i="3"/>
  <c r="D2754" i="3"/>
  <c r="N2754" i="3"/>
  <c r="O2754" i="3"/>
  <c r="P2754" i="3"/>
  <c r="R2754" i="3"/>
  <c r="E2755" i="3"/>
  <c r="H2755" i="3"/>
  <c r="J2755" i="3"/>
  <c r="L2755" i="3"/>
  <c r="D2755" i="3"/>
  <c r="N2755" i="3"/>
  <c r="O2755" i="3"/>
  <c r="P2755" i="3"/>
  <c r="R2755" i="3"/>
  <c r="E2756" i="3"/>
  <c r="H2756" i="3"/>
  <c r="J2756" i="3"/>
  <c r="L2756" i="3"/>
  <c r="D2756" i="3"/>
  <c r="N2756" i="3"/>
  <c r="O2756" i="3"/>
  <c r="P2756" i="3"/>
  <c r="R2756" i="3"/>
  <c r="E2757" i="3"/>
  <c r="H2757" i="3"/>
  <c r="J2757" i="3"/>
  <c r="L2757" i="3"/>
  <c r="D2757" i="3"/>
  <c r="N2757" i="3"/>
  <c r="O2757" i="3"/>
  <c r="P2757" i="3"/>
  <c r="R2757" i="3"/>
  <c r="E2758" i="3"/>
  <c r="H2758" i="3"/>
  <c r="J2758" i="3"/>
  <c r="L2758" i="3"/>
  <c r="D2758" i="3"/>
  <c r="N2758" i="3"/>
  <c r="O2758" i="3"/>
  <c r="P2758" i="3"/>
  <c r="R2758" i="3"/>
  <c r="E2759" i="3"/>
  <c r="H2759" i="3"/>
  <c r="J2759" i="3"/>
  <c r="L2759" i="3"/>
  <c r="D2759" i="3"/>
  <c r="N2759" i="3"/>
  <c r="O2759" i="3"/>
  <c r="P2759" i="3"/>
  <c r="R2759" i="3"/>
  <c r="E2760" i="3"/>
  <c r="H2760" i="3"/>
  <c r="J2760" i="3"/>
  <c r="L2760" i="3"/>
  <c r="D2760" i="3"/>
  <c r="N2760" i="3"/>
  <c r="O2760" i="3"/>
  <c r="P2760" i="3"/>
  <c r="R2760" i="3"/>
  <c r="E2761" i="3"/>
  <c r="H2761" i="3"/>
  <c r="J2761" i="3"/>
  <c r="L2761" i="3"/>
  <c r="D2761" i="3"/>
  <c r="N2761" i="3"/>
  <c r="O2761" i="3"/>
  <c r="P2761" i="3"/>
  <c r="R2761" i="3"/>
  <c r="E2762" i="3"/>
  <c r="H2762" i="3"/>
  <c r="J2762" i="3"/>
  <c r="L2762" i="3"/>
  <c r="D2762" i="3"/>
  <c r="N2762" i="3"/>
  <c r="O2762" i="3"/>
  <c r="P2762" i="3"/>
  <c r="R2762" i="3"/>
  <c r="E2763" i="3"/>
  <c r="H2763" i="3"/>
  <c r="J2763" i="3"/>
  <c r="L2763" i="3"/>
  <c r="D2763" i="3"/>
  <c r="N2763" i="3"/>
  <c r="O2763" i="3"/>
  <c r="P2763" i="3"/>
  <c r="R2763" i="3"/>
  <c r="E2764" i="3"/>
  <c r="H2764" i="3"/>
  <c r="J2764" i="3"/>
  <c r="L2764" i="3"/>
  <c r="D2764" i="3"/>
  <c r="N2764" i="3"/>
  <c r="O2764" i="3"/>
  <c r="P2764" i="3"/>
  <c r="R2764" i="3"/>
  <c r="E2765" i="3"/>
  <c r="H2765" i="3"/>
  <c r="J2765" i="3"/>
  <c r="L2765" i="3"/>
  <c r="D2765" i="3"/>
  <c r="N2765" i="3"/>
  <c r="O2765" i="3"/>
  <c r="P2765" i="3"/>
  <c r="R2765" i="3"/>
  <c r="E2766" i="3"/>
  <c r="H2766" i="3"/>
  <c r="J2766" i="3"/>
  <c r="L2766" i="3"/>
  <c r="D2766" i="3"/>
  <c r="N2766" i="3"/>
  <c r="O2766" i="3"/>
  <c r="P2766" i="3"/>
  <c r="R2766" i="3"/>
  <c r="E2767" i="3"/>
  <c r="H2767" i="3"/>
  <c r="J2767" i="3"/>
  <c r="L2767" i="3"/>
  <c r="D2767" i="3"/>
  <c r="N2767" i="3"/>
  <c r="O2767" i="3"/>
  <c r="P2767" i="3"/>
  <c r="R2767" i="3"/>
  <c r="E2768" i="3"/>
  <c r="H2768" i="3"/>
  <c r="J2768" i="3"/>
  <c r="L2768" i="3"/>
  <c r="D2768" i="3"/>
  <c r="N2768" i="3"/>
  <c r="O2768" i="3"/>
  <c r="P2768" i="3"/>
  <c r="R2768" i="3"/>
  <c r="E2769" i="3"/>
  <c r="H2769" i="3"/>
  <c r="J2769" i="3"/>
  <c r="L2769" i="3"/>
  <c r="D2769" i="3"/>
  <c r="N2769" i="3"/>
  <c r="O2769" i="3"/>
  <c r="P2769" i="3"/>
  <c r="R2769" i="3"/>
  <c r="E2770" i="3"/>
  <c r="H2770" i="3"/>
  <c r="J2770" i="3"/>
  <c r="L2770" i="3"/>
  <c r="D2770" i="3"/>
  <c r="N2770" i="3"/>
  <c r="O2770" i="3"/>
  <c r="P2770" i="3"/>
  <c r="R2770" i="3"/>
  <c r="E2771" i="3"/>
  <c r="H2771" i="3"/>
  <c r="J2771" i="3"/>
  <c r="L2771" i="3"/>
  <c r="D2771" i="3"/>
  <c r="N2771" i="3"/>
  <c r="O2771" i="3"/>
  <c r="P2771" i="3"/>
  <c r="R2771" i="3"/>
  <c r="E2772" i="3"/>
  <c r="H2772" i="3"/>
  <c r="J2772" i="3"/>
  <c r="L2772" i="3"/>
  <c r="D2772" i="3"/>
  <c r="N2772" i="3"/>
  <c r="O2772" i="3"/>
  <c r="P2772" i="3"/>
  <c r="R2772" i="3"/>
  <c r="E2773" i="3"/>
  <c r="H2773" i="3"/>
  <c r="J2773" i="3"/>
  <c r="L2773" i="3"/>
  <c r="D2773" i="3"/>
  <c r="N2773" i="3"/>
  <c r="O2773" i="3"/>
  <c r="P2773" i="3"/>
  <c r="R2773" i="3"/>
  <c r="E2774" i="3"/>
  <c r="H2774" i="3"/>
  <c r="J2774" i="3"/>
  <c r="L2774" i="3"/>
  <c r="D2774" i="3"/>
  <c r="N2774" i="3"/>
  <c r="O2774" i="3"/>
  <c r="P2774" i="3"/>
  <c r="R2774" i="3"/>
  <c r="E2775" i="3"/>
  <c r="H2775" i="3"/>
  <c r="J2775" i="3"/>
  <c r="L2775" i="3"/>
  <c r="D2775" i="3"/>
  <c r="N2775" i="3"/>
  <c r="O2775" i="3"/>
  <c r="P2775" i="3"/>
  <c r="R2775" i="3"/>
  <c r="E2776" i="3"/>
  <c r="H2776" i="3"/>
  <c r="J2776" i="3"/>
  <c r="L2776" i="3"/>
  <c r="D2776" i="3"/>
  <c r="N2776" i="3"/>
  <c r="O2776" i="3"/>
  <c r="P2776" i="3"/>
  <c r="R2776" i="3"/>
  <c r="E2777" i="3"/>
  <c r="H2777" i="3"/>
  <c r="J2777" i="3"/>
  <c r="L2777" i="3"/>
  <c r="D2777" i="3"/>
  <c r="N2777" i="3"/>
  <c r="O2777" i="3"/>
  <c r="P2777" i="3"/>
  <c r="R2777" i="3"/>
  <c r="E2778" i="3"/>
  <c r="H2778" i="3"/>
  <c r="J2778" i="3"/>
  <c r="L2778" i="3"/>
  <c r="D2778" i="3"/>
  <c r="N2778" i="3"/>
  <c r="O2778" i="3"/>
  <c r="P2778" i="3"/>
  <c r="R2778" i="3"/>
  <c r="E2779" i="3"/>
  <c r="H2779" i="3"/>
  <c r="J2779" i="3"/>
  <c r="L2779" i="3"/>
  <c r="D2779" i="3"/>
  <c r="N2779" i="3"/>
  <c r="O2779" i="3"/>
  <c r="P2779" i="3"/>
  <c r="R2779" i="3"/>
  <c r="E2780" i="3"/>
  <c r="H2780" i="3"/>
  <c r="J2780" i="3"/>
  <c r="L2780" i="3"/>
  <c r="D2780" i="3"/>
  <c r="N2780" i="3"/>
  <c r="O2780" i="3"/>
  <c r="P2780" i="3"/>
  <c r="R2780" i="3"/>
  <c r="E2781" i="3"/>
  <c r="H2781" i="3"/>
  <c r="J2781" i="3"/>
  <c r="L2781" i="3"/>
  <c r="D2781" i="3"/>
  <c r="N2781" i="3"/>
  <c r="O2781" i="3"/>
  <c r="P2781" i="3"/>
  <c r="R2781" i="3"/>
  <c r="E2782" i="3"/>
  <c r="H2782" i="3"/>
  <c r="J2782" i="3"/>
  <c r="L2782" i="3"/>
  <c r="D2782" i="3"/>
  <c r="N2782" i="3"/>
  <c r="O2782" i="3"/>
  <c r="P2782" i="3"/>
  <c r="R2782" i="3"/>
  <c r="E2783" i="3"/>
  <c r="H2783" i="3"/>
  <c r="J2783" i="3"/>
  <c r="L2783" i="3"/>
  <c r="D2783" i="3"/>
  <c r="N2783" i="3"/>
  <c r="O2783" i="3"/>
  <c r="P2783" i="3"/>
  <c r="R2783" i="3"/>
  <c r="E2784" i="3"/>
  <c r="H2784" i="3"/>
  <c r="J2784" i="3"/>
  <c r="L2784" i="3"/>
  <c r="D2784" i="3"/>
  <c r="N2784" i="3"/>
  <c r="O2784" i="3"/>
  <c r="P2784" i="3"/>
  <c r="R2784" i="3"/>
  <c r="E2785" i="3"/>
  <c r="H2785" i="3"/>
  <c r="J2785" i="3"/>
  <c r="L2785" i="3"/>
  <c r="D2785" i="3"/>
  <c r="N2785" i="3"/>
  <c r="O2785" i="3"/>
  <c r="P2785" i="3"/>
  <c r="R2785" i="3"/>
  <c r="E2786" i="3"/>
  <c r="H2786" i="3"/>
  <c r="J2786" i="3"/>
  <c r="L2786" i="3"/>
  <c r="D2786" i="3"/>
  <c r="N2786" i="3"/>
  <c r="O2786" i="3"/>
  <c r="P2786" i="3"/>
  <c r="R2786" i="3"/>
  <c r="E2787" i="3"/>
  <c r="H2787" i="3"/>
  <c r="J2787" i="3"/>
  <c r="L2787" i="3"/>
  <c r="D2787" i="3"/>
  <c r="N2787" i="3"/>
  <c r="O2787" i="3"/>
  <c r="P2787" i="3"/>
  <c r="R2787" i="3"/>
  <c r="E2788" i="3"/>
  <c r="H2788" i="3"/>
  <c r="J2788" i="3"/>
  <c r="L2788" i="3"/>
  <c r="D2788" i="3"/>
  <c r="N2788" i="3"/>
  <c r="O2788" i="3"/>
  <c r="P2788" i="3"/>
  <c r="R2788" i="3"/>
  <c r="E2789" i="3"/>
  <c r="H2789" i="3"/>
  <c r="J2789" i="3"/>
  <c r="L2789" i="3"/>
  <c r="D2789" i="3"/>
  <c r="N2789" i="3"/>
  <c r="O2789" i="3"/>
  <c r="P2789" i="3"/>
  <c r="R2789" i="3"/>
  <c r="E2790" i="3"/>
  <c r="H2790" i="3"/>
  <c r="J2790" i="3"/>
  <c r="L2790" i="3"/>
  <c r="D2790" i="3"/>
  <c r="N2790" i="3"/>
  <c r="O2790" i="3"/>
  <c r="P2790" i="3"/>
  <c r="R2790" i="3"/>
  <c r="E2791" i="3"/>
  <c r="H2791" i="3"/>
  <c r="J2791" i="3"/>
  <c r="L2791" i="3"/>
  <c r="D2791" i="3"/>
  <c r="N2791" i="3"/>
  <c r="O2791" i="3"/>
  <c r="P2791" i="3"/>
  <c r="R2791" i="3"/>
  <c r="E2792" i="3"/>
  <c r="H2792" i="3"/>
  <c r="J2792" i="3"/>
  <c r="L2792" i="3"/>
  <c r="D2792" i="3"/>
  <c r="N2792" i="3"/>
  <c r="O2792" i="3"/>
  <c r="P2792" i="3"/>
  <c r="R2792" i="3"/>
  <c r="E2793" i="3"/>
  <c r="H2793" i="3"/>
  <c r="J2793" i="3"/>
  <c r="L2793" i="3"/>
  <c r="D2793" i="3"/>
  <c r="N2793" i="3"/>
  <c r="O2793" i="3"/>
  <c r="P2793" i="3"/>
  <c r="R2793" i="3"/>
  <c r="E2794" i="3"/>
  <c r="H2794" i="3"/>
  <c r="J2794" i="3"/>
  <c r="L2794" i="3"/>
  <c r="D2794" i="3"/>
  <c r="N2794" i="3"/>
  <c r="O2794" i="3"/>
  <c r="P2794" i="3"/>
  <c r="R2794" i="3"/>
  <c r="E2795" i="3"/>
  <c r="H2795" i="3"/>
  <c r="J2795" i="3"/>
  <c r="L2795" i="3"/>
  <c r="D2795" i="3"/>
  <c r="N2795" i="3"/>
  <c r="O2795" i="3"/>
  <c r="P2795" i="3"/>
  <c r="R2795" i="3"/>
  <c r="E2796" i="3"/>
  <c r="H2796" i="3"/>
  <c r="J2796" i="3"/>
  <c r="L2796" i="3"/>
  <c r="D2796" i="3"/>
  <c r="N2796" i="3"/>
  <c r="O2796" i="3"/>
  <c r="P2796" i="3"/>
  <c r="R2796" i="3"/>
  <c r="E2797" i="3"/>
  <c r="H2797" i="3"/>
  <c r="J2797" i="3"/>
  <c r="L2797" i="3"/>
  <c r="D2797" i="3"/>
  <c r="N2797" i="3"/>
  <c r="O2797" i="3"/>
  <c r="P2797" i="3"/>
  <c r="R2797" i="3"/>
  <c r="E2798" i="3"/>
  <c r="H2798" i="3"/>
  <c r="J2798" i="3"/>
  <c r="L2798" i="3"/>
  <c r="D2798" i="3"/>
  <c r="N2798" i="3"/>
  <c r="O2798" i="3"/>
  <c r="P2798" i="3"/>
  <c r="R2798" i="3"/>
  <c r="E2799" i="3"/>
  <c r="H2799" i="3"/>
  <c r="J2799" i="3"/>
  <c r="L2799" i="3"/>
  <c r="D2799" i="3"/>
  <c r="N2799" i="3"/>
  <c r="O2799" i="3"/>
  <c r="P2799" i="3"/>
  <c r="R2799" i="3"/>
  <c r="E2800" i="3"/>
  <c r="H2800" i="3"/>
  <c r="J2800" i="3"/>
  <c r="L2800" i="3"/>
  <c r="D2800" i="3"/>
  <c r="N2800" i="3"/>
  <c r="O2800" i="3"/>
  <c r="P2800" i="3"/>
  <c r="R2800" i="3"/>
  <c r="E2801" i="3"/>
  <c r="H2801" i="3"/>
  <c r="J2801" i="3"/>
  <c r="L2801" i="3"/>
  <c r="D2801" i="3"/>
  <c r="N2801" i="3"/>
  <c r="O2801" i="3"/>
  <c r="P2801" i="3"/>
  <c r="R2801" i="3"/>
  <c r="E2802" i="3"/>
  <c r="H2802" i="3"/>
  <c r="J2802" i="3"/>
  <c r="L2802" i="3"/>
  <c r="D2802" i="3"/>
  <c r="N2802" i="3"/>
  <c r="O2802" i="3"/>
  <c r="P2802" i="3"/>
  <c r="R2802" i="3"/>
  <c r="E2803" i="3"/>
  <c r="H2803" i="3"/>
  <c r="J2803" i="3"/>
  <c r="L2803" i="3"/>
  <c r="D2803" i="3"/>
  <c r="N2803" i="3"/>
  <c r="O2803" i="3"/>
  <c r="P2803" i="3"/>
  <c r="R2803" i="3"/>
  <c r="E2804" i="3"/>
  <c r="H2804" i="3"/>
  <c r="J2804" i="3"/>
  <c r="L2804" i="3"/>
  <c r="D2804" i="3"/>
  <c r="N2804" i="3"/>
  <c r="O2804" i="3"/>
  <c r="P2804" i="3"/>
  <c r="R2804" i="3"/>
  <c r="E2805" i="3"/>
  <c r="H2805" i="3"/>
  <c r="J2805" i="3"/>
  <c r="L2805" i="3"/>
  <c r="D2805" i="3"/>
  <c r="N2805" i="3"/>
  <c r="O2805" i="3"/>
  <c r="P2805" i="3"/>
  <c r="R2805" i="3"/>
  <c r="E2806" i="3"/>
  <c r="H2806" i="3"/>
  <c r="J2806" i="3"/>
  <c r="L2806" i="3"/>
  <c r="D2806" i="3"/>
  <c r="N2806" i="3"/>
  <c r="O2806" i="3"/>
  <c r="P2806" i="3"/>
  <c r="R2806" i="3"/>
  <c r="E2807" i="3"/>
  <c r="H2807" i="3"/>
  <c r="J2807" i="3"/>
  <c r="L2807" i="3"/>
  <c r="D2807" i="3"/>
  <c r="N2807" i="3"/>
  <c r="O2807" i="3"/>
  <c r="P2807" i="3"/>
  <c r="R2807" i="3"/>
  <c r="E2808" i="3"/>
  <c r="H2808" i="3"/>
  <c r="J2808" i="3"/>
  <c r="L2808" i="3"/>
  <c r="D2808" i="3"/>
  <c r="N2808" i="3"/>
  <c r="O2808" i="3"/>
  <c r="P2808" i="3"/>
  <c r="R2808" i="3"/>
  <c r="E2809" i="3"/>
  <c r="H2809" i="3"/>
  <c r="J2809" i="3"/>
  <c r="L2809" i="3"/>
  <c r="D2809" i="3"/>
  <c r="N2809" i="3"/>
  <c r="O2809" i="3"/>
  <c r="P2809" i="3"/>
  <c r="R2809" i="3"/>
  <c r="E2810" i="3"/>
  <c r="H2810" i="3"/>
  <c r="J2810" i="3"/>
  <c r="L2810" i="3"/>
  <c r="D2810" i="3"/>
  <c r="N2810" i="3"/>
  <c r="O2810" i="3"/>
  <c r="P2810" i="3"/>
  <c r="R2810" i="3"/>
  <c r="E2811" i="3"/>
  <c r="H2811" i="3"/>
  <c r="J2811" i="3"/>
  <c r="L2811" i="3"/>
  <c r="D2811" i="3"/>
  <c r="N2811" i="3"/>
  <c r="O2811" i="3"/>
  <c r="P2811" i="3"/>
  <c r="R2811" i="3"/>
  <c r="E2812" i="3"/>
  <c r="H2812" i="3"/>
  <c r="J2812" i="3"/>
  <c r="L2812" i="3"/>
  <c r="D2812" i="3"/>
  <c r="N2812" i="3"/>
  <c r="O2812" i="3"/>
  <c r="P2812" i="3"/>
  <c r="R2812" i="3"/>
  <c r="E2813" i="3"/>
  <c r="H2813" i="3"/>
  <c r="J2813" i="3"/>
  <c r="L2813" i="3"/>
  <c r="D2813" i="3"/>
  <c r="N2813" i="3"/>
  <c r="O2813" i="3"/>
  <c r="P2813" i="3"/>
  <c r="R2813" i="3"/>
  <c r="E2814" i="3"/>
  <c r="H2814" i="3"/>
  <c r="J2814" i="3"/>
  <c r="L2814" i="3"/>
  <c r="D2814" i="3"/>
  <c r="N2814" i="3"/>
  <c r="O2814" i="3"/>
  <c r="P2814" i="3"/>
  <c r="R2814" i="3"/>
  <c r="E2815" i="3"/>
  <c r="H2815" i="3"/>
  <c r="J2815" i="3"/>
  <c r="L2815" i="3"/>
  <c r="D2815" i="3"/>
  <c r="N2815" i="3"/>
  <c r="O2815" i="3"/>
  <c r="P2815" i="3"/>
  <c r="R2815" i="3"/>
  <c r="E2816" i="3"/>
  <c r="H2816" i="3"/>
  <c r="J2816" i="3"/>
  <c r="L2816" i="3"/>
  <c r="D2816" i="3"/>
  <c r="N2816" i="3"/>
  <c r="O2816" i="3"/>
  <c r="P2816" i="3"/>
  <c r="R2816" i="3"/>
  <c r="E2817" i="3"/>
  <c r="H2817" i="3"/>
  <c r="J2817" i="3"/>
  <c r="L2817" i="3"/>
  <c r="D2817" i="3"/>
  <c r="N2817" i="3"/>
  <c r="O2817" i="3"/>
  <c r="P2817" i="3"/>
  <c r="R2817" i="3"/>
  <c r="E2818" i="3"/>
  <c r="H2818" i="3"/>
  <c r="J2818" i="3"/>
  <c r="L2818" i="3"/>
  <c r="D2818" i="3"/>
  <c r="N2818" i="3"/>
  <c r="O2818" i="3"/>
  <c r="P2818" i="3"/>
  <c r="R2818" i="3"/>
  <c r="E2819" i="3"/>
  <c r="H2819" i="3"/>
  <c r="J2819" i="3"/>
  <c r="L2819" i="3"/>
  <c r="D2819" i="3"/>
  <c r="N2819" i="3"/>
  <c r="O2819" i="3"/>
  <c r="P2819" i="3"/>
  <c r="R2819" i="3"/>
  <c r="E2820" i="3"/>
  <c r="H2820" i="3"/>
  <c r="J2820" i="3"/>
  <c r="L2820" i="3"/>
  <c r="D2820" i="3"/>
  <c r="N2820" i="3"/>
  <c r="O2820" i="3"/>
  <c r="P2820" i="3"/>
  <c r="R2820" i="3"/>
  <c r="E2821" i="3"/>
  <c r="H2821" i="3"/>
  <c r="J2821" i="3"/>
  <c r="L2821" i="3"/>
  <c r="D2821" i="3"/>
  <c r="N2821" i="3"/>
  <c r="O2821" i="3"/>
  <c r="P2821" i="3"/>
  <c r="R2821" i="3"/>
  <c r="E2822" i="3"/>
  <c r="H2822" i="3"/>
  <c r="J2822" i="3"/>
  <c r="L2822" i="3"/>
  <c r="D2822" i="3"/>
  <c r="N2822" i="3"/>
  <c r="O2822" i="3"/>
  <c r="P2822" i="3"/>
  <c r="R2822" i="3"/>
  <c r="E2823" i="3"/>
  <c r="H2823" i="3"/>
  <c r="J2823" i="3"/>
  <c r="L2823" i="3"/>
  <c r="D2823" i="3"/>
  <c r="N2823" i="3"/>
  <c r="O2823" i="3"/>
  <c r="P2823" i="3"/>
  <c r="R2823" i="3"/>
  <c r="E2824" i="3"/>
  <c r="H2824" i="3"/>
  <c r="J2824" i="3"/>
  <c r="L2824" i="3"/>
  <c r="D2824" i="3"/>
  <c r="N2824" i="3"/>
  <c r="O2824" i="3"/>
  <c r="P2824" i="3"/>
  <c r="R2824" i="3"/>
  <c r="E2825" i="3"/>
  <c r="H2825" i="3"/>
  <c r="J2825" i="3"/>
  <c r="L2825" i="3"/>
  <c r="D2825" i="3"/>
  <c r="N2825" i="3"/>
  <c r="O2825" i="3"/>
  <c r="P2825" i="3"/>
  <c r="R2825" i="3"/>
  <c r="E2826" i="3"/>
  <c r="H2826" i="3"/>
  <c r="J2826" i="3"/>
  <c r="L2826" i="3"/>
  <c r="D2826" i="3"/>
  <c r="N2826" i="3"/>
  <c r="O2826" i="3"/>
  <c r="P2826" i="3"/>
  <c r="R2826" i="3"/>
  <c r="E2827" i="3"/>
  <c r="H2827" i="3"/>
  <c r="J2827" i="3"/>
  <c r="L2827" i="3"/>
  <c r="D2827" i="3"/>
  <c r="N2827" i="3"/>
  <c r="O2827" i="3"/>
  <c r="P2827" i="3"/>
  <c r="R2827" i="3"/>
  <c r="E2828" i="3"/>
  <c r="H2828" i="3"/>
  <c r="J2828" i="3"/>
  <c r="L2828" i="3"/>
  <c r="D2828" i="3"/>
  <c r="N2828" i="3"/>
  <c r="O2828" i="3"/>
  <c r="P2828" i="3"/>
  <c r="R2828" i="3"/>
  <c r="E2829" i="3"/>
  <c r="H2829" i="3"/>
  <c r="J2829" i="3"/>
  <c r="L2829" i="3"/>
  <c r="D2829" i="3"/>
  <c r="N2829" i="3"/>
  <c r="O2829" i="3"/>
  <c r="P2829" i="3"/>
  <c r="R2829" i="3"/>
  <c r="E2830" i="3"/>
  <c r="H2830" i="3"/>
  <c r="J2830" i="3"/>
  <c r="L2830" i="3"/>
  <c r="D2830" i="3"/>
  <c r="N2830" i="3"/>
  <c r="O2830" i="3"/>
  <c r="P2830" i="3"/>
  <c r="R2830" i="3"/>
  <c r="E2831" i="3"/>
  <c r="H2831" i="3"/>
  <c r="J2831" i="3"/>
  <c r="L2831" i="3"/>
  <c r="D2831" i="3"/>
  <c r="N2831" i="3"/>
  <c r="O2831" i="3"/>
  <c r="P2831" i="3"/>
  <c r="R2831" i="3"/>
  <c r="E2832" i="3"/>
  <c r="H2832" i="3"/>
  <c r="J2832" i="3"/>
  <c r="L2832" i="3"/>
  <c r="D2832" i="3"/>
  <c r="N2832" i="3"/>
  <c r="O2832" i="3"/>
  <c r="P2832" i="3"/>
  <c r="R2832" i="3"/>
  <c r="E2833" i="3"/>
  <c r="H2833" i="3"/>
  <c r="J2833" i="3"/>
  <c r="L2833" i="3"/>
  <c r="D2833" i="3"/>
  <c r="N2833" i="3"/>
  <c r="O2833" i="3"/>
  <c r="P2833" i="3"/>
  <c r="R2833" i="3"/>
  <c r="E2834" i="3"/>
  <c r="H2834" i="3"/>
  <c r="J2834" i="3"/>
  <c r="L2834" i="3"/>
  <c r="D2834" i="3"/>
  <c r="N2834" i="3"/>
  <c r="O2834" i="3"/>
  <c r="P2834" i="3"/>
  <c r="R2834" i="3"/>
  <c r="E2835" i="3"/>
  <c r="H2835" i="3"/>
  <c r="J2835" i="3"/>
  <c r="L2835" i="3"/>
  <c r="D2835" i="3"/>
  <c r="N2835" i="3"/>
  <c r="O2835" i="3"/>
  <c r="P2835" i="3"/>
  <c r="R2835" i="3"/>
  <c r="E2836" i="3"/>
  <c r="H2836" i="3"/>
  <c r="J2836" i="3"/>
  <c r="L2836" i="3"/>
  <c r="D2836" i="3"/>
  <c r="N2836" i="3"/>
  <c r="O2836" i="3"/>
  <c r="P2836" i="3"/>
  <c r="R2836" i="3"/>
  <c r="E2837" i="3"/>
  <c r="H2837" i="3"/>
  <c r="J2837" i="3"/>
  <c r="L2837" i="3"/>
  <c r="D2837" i="3"/>
  <c r="N2837" i="3"/>
  <c r="O2837" i="3"/>
  <c r="P2837" i="3"/>
  <c r="R2837" i="3"/>
  <c r="E2838" i="3"/>
  <c r="H2838" i="3"/>
  <c r="J2838" i="3"/>
  <c r="L2838" i="3"/>
  <c r="D2838" i="3"/>
  <c r="N2838" i="3"/>
  <c r="O2838" i="3"/>
  <c r="P2838" i="3"/>
  <c r="R2838" i="3"/>
  <c r="E2839" i="3"/>
  <c r="H2839" i="3"/>
  <c r="J2839" i="3"/>
  <c r="L2839" i="3"/>
  <c r="D2839" i="3"/>
  <c r="N2839" i="3"/>
  <c r="O2839" i="3"/>
  <c r="P2839" i="3"/>
  <c r="R2839" i="3"/>
  <c r="E2840" i="3"/>
  <c r="H2840" i="3"/>
  <c r="J2840" i="3"/>
  <c r="L2840" i="3"/>
  <c r="D2840" i="3"/>
  <c r="N2840" i="3"/>
  <c r="O2840" i="3"/>
  <c r="P2840" i="3"/>
  <c r="R2840" i="3"/>
  <c r="E2841" i="3"/>
  <c r="H2841" i="3"/>
  <c r="J2841" i="3"/>
  <c r="L2841" i="3"/>
  <c r="D2841" i="3"/>
  <c r="N2841" i="3"/>
  <c r="O2841" i="3"/>
  <c r="P2841" i="3"/>
  <c r="R2841" i="3"/>
  <c r="E2842" i="3"/>
  <c r="H2842" i="3"/>
  <c r="J2842" i="3"/>
  <c r="L2842" i="3"/>
  <c r="D2842" i="3"/>
  <c r="N2842" i="3"/>
  <c r="O2842" i="3"/>
  <c r="P2842" i="3"/>
  <c r="R2842" i="3"/>
  <c r="E2843" i="3"/>
  <c r="H2843" i="3"/>
  <c r="J2843" i="3"/>
  <c r="L2843" i="3"/>
  <c r="D2843" i="3"/>
  <c r="N2843" i="3"/>
  <c r="O2843" i="3"/>
  <c r="P2843" i="3"/>
  <c r="R2843" i="3"/>
  <c r="E2844" i="3"/>
  <c r="H2844" i="3"/>
  <c r="J2844" i="3"/>
  <c r="L2844" i="3"/>
  <c r="D2844" i="3"/>
  <c r="N2844" i="3"/>
  <c r="O2844" i="3"/>
  <c r="P2844" i="3"/>
  <c r="R2844" i="3"/>
  <c r="E2845" i="3"/>
  <c r="H2845" i="3"/>
  <c r="J2845" i="3"/>
  <c r="L2845" i="3"/>
  <c r="D2845" i="3"/>
  <c r="N2845" i="3"/>
  <c r="O2845" i="3"/>
  <c r="P2845" i="3"/>
  <c r="R2845" i="3"/>
  <c r="E2846" i="3"/>
  <c r="H2846" i="3"/>
  <c r="J2846" i="3"/>
  <c r="L2846" i="3"/>
  <c r="D2846" i="3"/>
  <c r="N2846" i="3"/>
  <c r="O2846" i="3"/>
  <c r="P2846" i="3"/>
  <c r="R2846" i="3"/>
  <c r="E2847" i="3"/>
  <c r="H2847" i="3"/>
  <c r="J2847" i="3"/>
  <c r="L2847" i="3"/>
  <c r="D2847" i="3"/>
  <c r="N2847" i="3"/>
  <c r="O2847" i="3"/>
  <c r="P2847" i="3"/>
  <c r="R2847" i="3"/>
  <c r="E2848" i="3"/>
  <c r="H2848" i="3"/>
  <c r="J2848" i="3"/>
  <c r="L2848" i="3"/>
  <c r="D2848" i="3"/>
  <c r="N2848" i="3"/>
  <c r="O2848" i="3"/>
  <c r="P2848" i="3"/>
  <c r="R2848" i="3"/>
  <c r="E2849" i="3"/>
  <c r="H2849" i="3"/>
  <c r="J2849" i="3"/>
  <c r="L2849" i="3"/>
  <c r="D2849" i="3"/>
  <c r="N2849" i="3"/>
  <c r="O2849" i="3"/>
  <c r="P2849" i="3"/>
  <c r="R2849" i="3"/>
  <c r="E2850" i="3"/>
  <c r="H2850" i="3"/>
  <c r="J2850" i="3"/>
  <c r="L2850" i="3"/>
  <c r="D2850" i="3"/>
  <c r="N2850" i="3"/>
  <c r="O2850" i="3"/>
  <c r="P2850" i="3"/>
  <c r="R2850" i="3"/>
  <c r="E2851" i="3"/>
  <c r="H2851" i="3"/>
  <c r="J2851" i="3"/>
  <c r="L2851" i="3"/>
  <c r="D2851" i="3"/>
  <c r="N2851" i="3"/>
  <c r="O2851" i="3"/>
  <c r="P2851" i="3"/>
  <c r="R2851" i="3"/>
  <c r="E2852" i="3"/>
  <c r="H2852" i="3"/>
  <c r="J2852" i="3"/>
  <c r="L2852" i="3"/>
  <c r="D2852" i="3"/>
  <c r="N2852" i="3"/>
  <c r="O2852" i="3"/>
  <c r="P2852" i="3"/>
  <c r="R2852" i="3"/>
  <c r="E2853" i="3"/>
  <c r="H2853" i="3"/>
  <c r="J2853" i="3"/>
  <c r="L2853" i="3"/>
  <c r="D2853" i="3"/>
  <c r="N2853" i="3"/>
  <c r="O2853" i="3"/>
  <c r="P2853" i="3"/>
  <c r="R2853" i="3"/>
  <c r="E2854" i="3"/>
  <c r="H2854" i="3"/>
  <c r="J2854" i="3"/>
  <c r="L2854" i="3"/>
  <c r="D2854" i="3"/>
  <c r="N2854" i="3"/>
  <c r="O2854" i="3"/>
  <c r="P2854" i="3"/>
  <c r="R2854" i="3"/>
  <c r="E2855" i="3"/>
  <c r="H2855" i="3"/>
  <c r="J2855" i="3"/>
  <c r="L2855" i="3"/>
  <c r="D2855" i="3"/>
  <c r="N2855" i="3"/>
  <c r="O2855" i="3"/>
  <c r="P2855" i="3"/>
  <c r="R2855" i="3"/>
  <c r="E2856" i="3"/>
  <c r="H2856" i="3"/>
  <c r="J2856" i="3"/>
  <c r="L2856" i="3"/>
  <c r="D2856" i="3"/>
  <c r="N2856" i="3"/>
  <c r="O2856" i="3"/>
  <c r="P2856" i="3"/>
  <c r="R2856" i="3"/>
  <c r="E2857" i="3"/>
  <c r="H2857" i="3"/>
  <c r="J2857" i="3"/>
  <c r="L2857" i="3"/>
  <c r="D2857" i="3"/>
  <c r="N2857" i="3"/>
  <c r="O2857" i="3"/>
  <c r="P2857" i="3"/>
  <c r="R2857" i="3"/>
  <c r="E2858" i="3"/>
  <c r="H2858" i="3"/>
  <c r="J2858" i="3"/>
  <c r="L2858" i="3"/>
  <c r="D2858" i="3"/>
  <c r="N2858" i="3"/>
  <c r="O2858" i="3"/>
  <c r="P2858" i="3"/>
  <c r="R2858" i="3"/>
  <c r="E2859" i="3"/>
  <c r="H2859" i="3"/>
  <c r="J2859" i="3"/>
  <c r="L2859" i="3"/>
  <c r="D2859" i="3"/>
  <c r="N2859" i="3"/>
  <c r="O2859" i="3"/>
  <c r="P2859" i="3"/>
  <c r="R2859" i="3"/>
  <c r="E2860" i="3"/>
  <c r="H2860" i="3"/>
  <c r="J2860" i="3"/>
  <c r="L2860" i="3"/>
  <c r="D2860" i="3"/>
  <c r="N2860" i="3"/>
  <c r="O2860" i="3"/>
  <c r="P2860" i="3"/>
  <c r="R2860" i="3"/>
  <c r="E2861" i="3"/>
  <c r="H2861" i="3"/>
  <c r="J2861" i="3"/>
  <c r="L2861" i="3"/>
  <c r="D2861" i="3"/>
  <c r="N2861" i="3"/>
  <c r="O2861" i="3"/>
  <c r="P2861" i="3"/>
  <c r="R2861" i="3"/>
  <c r="E2862" i="3"/>
  <c r="H2862" i="3"/>
  <c r="J2862" i="3"/>
  <c r="L2862" i="3"/>
  <c r="D2862" i="3"/>
  <c r="N2862" i="3"/>
  <c r="O2862" i="3"/>
  <c r="P2862" i="3"/>
  <c r="R2862" i="3"/>
  <c r="E2863" i="3"/>
  <c r="H2863" i="3"/>
  <c r="J2863" i="3"/>
  <c r="L2863" i="3"/>
  <c r="D2863" i="3"/>
  <c r="N2863" i="3"/>
  <c r="O2863" i="3"/>
  <c r="P2863" i="3"/>
  <c r="R2863" i="3"/>
  <c r="E2864" i="3"/>
  <c r="H2864" i="3"/>
  <c r="J2864" i="3"/>
  <c r="L2864" i="3"/>
  <c r="D2864" i="3"/>
  <c r="N2864" i="3"/>
  <c r="O2864" i="3"/>
  <c r="P2864" i="3"/>
  <c r="R2864" i="3"/>
  <c r="E2865" i="3"/>
  <c r="H2865" i="3"/>
  <c r="J2865" i="3"/>
  <c r="L2865" i="3"/>
  <c r="D2865" i="3"/>
  <c r="N2865" i="3"/>
  <c r="O2865" i="3"/>
  <c r="P2865" i="3"/>
  <c r="R2865" i="3"/>
  <c r="E2866" i="3"/>
  <c r="H2866" i="3"/>
  <c r="J2866" i="3"/>
  <c r="L2866" i="3"/>
  <c r="D2866" i="3"/>
  <c r="N2866" i="3"/>
  <c r="O2866" i="3"/>
  <c r="P2866" i="3"/>
  <c r="R2866" i="3"/>
  <c r="E2867" i="3"/>
  <c r="H2867" i="3"/>
  <c r="J2867" i="3"/>
  <c r="L2867" i="3"/>
  <c r="D2867" i="3"/>
  <c r="N2867" i="3"/>
  <c r="O2867" i="3"/>
  <c r="P2867" i="3"/>
  <c r="R2867" i="3"/>
  <c r="E2868" i="3"/>
  <c r="H2868" i="3"/>
  <c r="J2868" i="3"/>
  <c r="L2868" i="3"/>
  <c r="D2868" i="3"/>
  <c r="N2868" i="3"/>
  <c r="O2868" i="3"/>
  <c r="P2868" i="3"/>
  <c r="R2868" i="3"/>
  <c r="E2869" i="3"/>
  <c r="H2869" i="3"/>
  <c r="J2869" i="3"/>
  <c r="L2869" i="3"/>
  <c r="D2869" i="3"/>
  <c r="N2869" i="3"/>
  <c r="O2869" i="3"/>
  <c r="P2869" i="3"/>
  <c r="R2869" i="3"/>
  <c r="E2870" i="3"/>
  <c r="H2870" i="3"/>
  <c r="J2870" i="3"/>
  <c r="L2870" i="3"/>
  <c r="D2870" i="3"/>
  <c r="N2870" i="3"/>
  <c r="O2870" i="3"/>
  <c r="P2870" i="3"/>
  <c r="R2870" i="3"/>
  <c r="E2871" i="3"/>
  <c r="H2871" i="3"/>
  <c r="J2871" i="3"/>
  <c r="L2871" i="3"/>
  <c r="D2871" i="3"/>
  <c r="N2871" i="3"/>
  <c r="O2871" i="3"/>
  <c r="P2871" i="3"/>
  <c r="R2871" i="3"/>
  <c r="E2872" i="3"/>
  <c r="H2872" i="3"/>
  <c r="J2872" i="3"/>
  <c r="L2872" i="3"/>
  <c r="D2872" i="3"/>
  <c r="N2872" i="3"/>
  <c r="O2872" i="3"/>
  <c r="P2872" i="3"/>
  <c r="R2872" i="3"/>
  <c r="E2873" i="3"/>
  <c r="H2873" i="3"/>
  <c r="J2873" i="3"/>
  <c r="L2873" i="3"/>
  <c r="D2873" i="3"/>
  <c r="N2873" i="3"/>
  <c r="O2873" i="3"/>
  <c r="P2873" i="3"/>
  <c r="R2873" i="3"/>
  <c r="E2874" i="3"/>
  <c r="H2874" i="3"/>
  <c r="J2874" i="3"/>
  <c r="L2874" i="3"/>
  <c r="D2874" i="3"/>
  <c r="N2874" i="3"/>
  <c r="O2874" i="3"/>
  <c r="P2874" i="3"/>
  <c r="R2874" i="3"/>
  <c r="E2875" i="3"/>
  <c r="H2875" i="3"/>
  <c r="J2875" i="3"/>
  <c r="L2875" i="3"/>
  <c r="D2875" i="3"/>
  <c r="N2875" i="3"/>
  <c r="O2875" i="3"/>
  <c r="P2875" i="3"/>
  <c r="R2875" i="3"/>
  <c r="E2876" i="3"/>
  <c r="H2876" i="3"/>
  <c r="J2876" i="3"/>
  <c r="L2876" i="3"/>
  <c r="D2876" i="3"/>
  <c r="N2876" i="3"/>
  <c r="O2876" i="3"/>
  <c r="P2876" i="3"/>
  <c r="R2876" i="3"/>
  <c r="E2877" i="3"/>
  <c r="H2877" i="3"/>
  <c r="J2877" i="3"/>
  <c r="L2877" i="3"/>
  <c r="D2877" i="3"/>
  <c r="N2877" i="3"/>
  <c r="O2877" i="3"/>
  <c r="P2877" i="3"/>
  <c r="R2877" i="3"/>
  <c r="E2878" i="3"/>
  <c r="H2878" i="3"/>
  <c r="J2878" i="3"/>
  <c r="L2878" i="3"/>
  <c r="D2878" i="3"/>
  <c r="N2878" i="3"/>
  <c r="O2878" i="3"/>
  <c r="P2878" i="3"/>
  <c r="R2878" i="3"/>
  <c r="E2879" i="3"/>
  <c r="H2879" i="3"/>
  <c r="J2879" i="3"/>
  <c r="L2879" i="3"/>
  <c r="D2879" i="3"/>
  <c r="N2879" i="3"/>
  <c r="O2879" i="3"/>
  <c r="P2879" i="3"/>
  <c r="R2879" i="3"/>
  <c r="E2880" i="3"/>
  <c r="H2880" i="3"/>
  <c r="J2880" i="3"/>
  <c r="L2880" i="3"/>
  <c r="D2880" i="3"/>
  <c r="N2880" i="3"/>
  <c r="O2880" i="3"/>
  <c r="P2880" i="3"/>
  <c r="R2880" i="3"/>
  <c r="E2881" i="3"/>
  <c r="H2881" i="3"/>
  <c r="J2881" i="3"/>
  <c r="L2881" i="3"/>
  <c r="D2881" i="3"/>
  <c r="N2881" i="3"/>
  <c r="O2881" i="3"/>
  <c r="P2881" i="3"/>
  <c r="R2881" i="3"/>
  <c r="E2882" i="3"/>
  <c r="H2882" i="3"/>
  <c r="J2882" i="3"/>
  <c r="L2882" i="3"/>
  <c r="D2882" i="3"/>
  <c r="N2882" i="3"/>
  <c r="O2882" i="3"/>
  <c r="P2882" i="3"/>
  <c r="R2882" i="3"/>
  <c r="E2883" i="3"/>
  <c r="H2883" i="3"/>
  <c r="J2883" i="3"/>
  <c r="L2883" i="3"/>
  <c r="D2883" i="3"/>
  <c r="N2883" i="3"/>
  <c r="O2883" i="3"/>
  <c r="P2883" i="3"/>
  <c r="R2883" i="3"/>
  <c r="E2884" i="3"/>
  <c r="H2884" i="3"/>
  <c r="J2884" i="3"/>
  <c r="L2884" i="3"/>
  <c r="D2884" i="3"/>
  <c r="N2884" i="3"/>
  <c r="O2884" i="3"/>
  <c r="P2884" i="3"/>
  <c r="R2884" i="3"/>
  <c r="E2885" i="3"/>
  <c r="H2885" i="3"/>
  <c r="J2885" i="3"/>
  <c r="L2885" i="3"/>
  <c r="D2885" i="3"/>
  <c r="N2885" i="3"/>
  <c r="O2885" i="3"/>
  <c r="P2885" i="3"/>
  <c r="R2885" i="3"/>
  <c r="E2886" i="3"/>
  <c r="H2886" i="3"/>
  <c r="J2886" i="3"/>
  <c r="L2886" i="3"/>
  <c r="D2886" i="3"/>
  <c r="N2886" i="3"/>
  <c r="O2886" i="3"/>
  <c r="P2886" i="3"/>
  <c r="R2886" i="3"/>
  <c r="E2887" i="3"/>
  <c r="H2887" i="3"/>
  <c r="J2887" i="3"/>
  <c r="L2887" i="3"/>
  <c r="D2887" i="3"/>
  <c r="N2887" i="3"/>
  <c r="O2887" i="3"/>
  <c r="P2887" i="3"/>
  <c r="R2887" i="3"/>
  <c r="E2888" i="3"/>
  <c r="H2888" i="3"/>
  <c r="J2888" i="3"/>
  <c r="L2888" i="3"/>
  <c r="D2888" i="3"/>
  <c r="N2888" i="3"/>
  <c r="O2888" i="3"/>
  <c r="P2888" i="3"/>
  <c r="R2888" i="3"/>
  <c r="E2889" i="3"/>
  <c r="H2889" i="3"/>
  <c r="J2889" i="3"/>
  <c r="L2889" i="3"/>
  <c r="D2889" i="3"/>
  <c r="N2889" i="3"/>
  <c r="O2889" i="3"/>
  <c r="P2889" i="3"/>
  <c r="R2889" i="3"/>
  <c r="E2890" i="3"/>
  <c r="H2890" i="3"/>
  <c r="J2890" i="3"/>
  <c r="L2890" i="3"/>
  <c r="D2890" i="3"/>
  <c r="N2890" i="3"/>
  <c r="O2890" i="3"/>
  <c r="P2890" i="3"/>
  <c r="R2890" i="3"/>
  <c r="E2891" i="3"/>
  <c r="H2891" i="3"/>
  <c r="J2891" i="3"/>
  <c r="L2891" i="3"/>
  <c r="D2891" i="3"/>
  <c r="N2891" i="3"/>
  <c r="O2891" i="3"/>
  <c r="P2891" i="3"/>
  <c r="R2891" i="3"/>
  <c r="E2892" i="3"/>
  <c r="H2892" i="3"/>
  <c r="J2892" i="3"/>
  <c r="L2892" i="3"/>
  <c r="D2892" i="3"/>
  <c r="N2892" i="3"/>
  <c r="O2892" i="3"/>
  <c r="P2892" i="3"/>
  <c r="R2892" i="3"/>
  <c r="E2893" i="3"/>
  <c r="H2893" i="3"/>
  <c r="J2893" i="3"/>
  <c r="L2893" i="3"/>
  <c r="D2893" i="3"/>
  <c r="N2893" i="3"/>
  <c r="O2893" i="3"/>
  <c r="P2893" i="3"/>
  <c r="R2893" i="3"/>
  <c r="E2894" i="3"/>
  <c r="H2894" i="3"/>
  <c r="J2894" i="3"/>
  <c r="L2894" i="3"/>
  <c r="D2894" i="3"/>
  <c r="N2894" i="3"/>
  <c r="O2894" i="3"/>
  <c r="P2894" i="3"/>
  <c r="R2894" i="3"/>
  <c r="E2895" i="3"/>
  <c r="H2895" i="3"/>
  <c r="J2895" i="3"/>
  <c r="L2895" i="3"/>
  <c r="D2895" i="3"/>
  <c r="N2895" i="3"/>
  <c r="O2895" i="3"/>
  <c r="P2895" i="3"/>
  <c r="R2895" i="3"/>
  <c r="E2896" i="3"/>
  <c r="H2896" i="3"/>
  <c r="J2896" i="3"/>
  <c r="L2896" i="3"/>
  <c r="D2896" i="3"/>
  <c r="N2896" i="3"/>
  <c r="O2896" i="3"/>
  <c r="P2896" i="3"/>
  <c r="R2896" i="3"/>
  <c r="E2897" i="3"/>
  <c r="H2897" i="3"/>
  <c r="J2897" i="3"/>
  <c r="L2897" i="3"/>
  <c r="D2897" i="3"/>
  <c r="N2897" i="3"/>
  <c r="O2897" i="3"/>
  <c r="P2897" i="3"/>
  <c r="R2897" i="3"/>
  <c r="E2898" i="3"/>
  <c r="H2898" i="3"/>
  <c r="J2898" i="3"/>
  <c r="L2898" i="3"/>
  <c r="D2898" i="3"/>
  <c r="N2898" i="3"/>
  <c r="O2898" i="3"/>
  <c r="P2898" i="3"/>
  <c r="R2898" i="3"/>
  <c r="E2899" i="3"/>
  <c r="H2899" i="3"/>
  <c r="J2899" i="3"/>
  <c r="L2899" i="3"/>
  <c r="D2899" i="3"/>
  <c r="N2899" i="3"/>
  <c r="O2899" i="3"/>
  <c r="P2899" i="3"/>
  <c r="R2899" i="3"/>
  <c r="E2900" i="3"/>
  <c r="H2900" i="3"/>
  <c r="J2900" i="3"/>
  <c r="L2900" i="3"/>
  <c r="D2900" i="3"/>
  <c r="N2900" i="3"/>
  <c r="O2900" i="3"/>
  <c r="P2900" i="3"/>
  <c r="R2900" i="3"/>
  <c r="E2901" i="3"/>
  <c r="H2901" i="3"/>
  <c r="J2901" i="3"/>
  <c r="L2901" i="3"/>
  <c r="D2901" i="3"/>
  <c r="N2901" i="3"/>
  <c r="O2901" i="3"/>
  <c r="P2901" i="3"/>
  <c r="R2901" i="3"/>
  <c r="E2902" i="3"/>
  <c r="H2902" i="3"/>
  <c r="J2902" i="3"/>
  <c r="L2902" i="3"/>
  <c r="D2902" i="3"/>
  <c r="N2902" i="3"/>
  <c r="O2902" i="3"/>
  <c r="P2902" i="3"/>
  <c r="R2902" i="3"/>
  <c r="E2903" i="3"/>
  <c r="H2903" i="3"/>
  <c r="J2903" i="3"/>
  <c r="L2903" i="3"/>
  <c r="D2903" i="3"/>
  <c r="N2903" i="3"/>
  <c r="O2903" i="3"/>
  <c r="P2903" i="3"/>
  <c r="R2903" i="3"/>
  <c r="E2904" i="3"/>
  <c r="H2904" i="3"/>
  <c r="J2904" i="3"/>
  <c r="L2904" i="3"/>
  <c r="D2904" i="3"/>
  <c r="N2904" i="3"/>
  <c r="O2904" i="3"/>
  <c r="P2904" i="3"/>
  <c r="R2904" i="3"/>
  <c r="E2905" i="3"/>
  <c r="H2905" i="3"/>
  <c r="J2905" i="3"/>
  <c r="L2905" i="3"/>
  <c r="D2905" i="3"/>
  <c r="N2905" i="3"/>
  <c r="O2905" i="3"/>
  <c r="P2905" i="3"/>
  <c r="R2905" i="3"/>
  <c r="E2906" i="3"/>
  <c r="H2906" i="3"/>
  <c r="J2906" i="3"/>
  <c r="L2906" i="3"/>
  <c r="D2906" i="3"/>
  <c r="N2906" i="3"/>
  <c r="O2906" i="3"/>
  <c r="P2906" i="3"/>
  <c r="R2906" i="3"/>
  <c r="E2907" i="3"/>
  <c r="H2907" i="3"/>
  <c r="J2907" i="3"/>
  <c r="L2907" i="3"/>
  <c r="D2907" i="3"/>
  <c r="N2907" i="3"/>
  <c r="O2907" i="3"/>
  <c r="P2907" i="3"/>
  <c r="R2907" i="3"/>
  <c r="E2908" i="3"/>
  <c r="H2908" i="3"/>
  <c r="J2908" i="3"/>
  <c r="L2908" i="3"/>
  <c r="D2908" i="3"/>
  <c r="N2908" i="3"/>
  <c r="O2908" i="3"/>
  <c r="P2908" i="3"/>
  <c r="R2908" i="3"/>
  <c r="E2909" i="3"/>
  <c r="H2909" i="3"/>
  <c r="J2909" i="3"/>
  <c r="L2909" i="3"/>
  <c r="D2909" i="3"/>
  <c r="N2909" i="3"/>
  <c r="O2909" i="3"/>
  <c r="P2909" i="3"/>
  <c r="R2909" i="3"/>
  <c r="E2910" i="3"/>
  <c r="H2910" i="3"/>
  <c r="J2910" i="3"/>
  <c r="L2910" i="3"/>
  <c r="D2910" i="3"/>
  <c r="N2910" i="3"/>
  <c r="O2910" i="3"/>
  <c r="P2910" i="3"/>
  <c r="R2910" i="3"/>
  <c r="E2911" i="3"/>
  <c r="H2911" i="3"/>
  <c r="J2911" i="3"/>
  <c r="L2911" i="3"/>
  <c r="D2911" i="3"/>
  <c r="N2911" i="3"/>
  <c r="O2911" i="3"/>
  <c r="P2911" i="3"/>
  <c r="R2911" i="3"/>
  <c r="E2912" i="3"/>
  <c r="H2912" i="3"/>
  <c r="J2912" i="3"/>
  <c r="L2912" i="3"/>
  <c r="D2912" i="3"/>
  <c r="N2912" i="3"/>
  <c r="O2912" i="3"/>
  <c r="P2912" i="3"/>
  <c r="R2912" i="3"/>
  <c r="E2913" i="3"/>
  <c r="H2913" i="3"/>
  <c r="J2913" i="3"/>
  <c r="L2913" i="3"/>
  <c r="D2913" i="3"/>
  <c r="N2913" i="3"/>
  <c r="O2913" i="3"/>
  <c r="P2913" i="3"/>
  <c r="R2913" i="3"/>
  <c r="E2914" i="3"/>
  <c r="H2914" i="3"/>
  <c r="J2914" i="3"/>
  <c r="L2914" i="3"/>
  <c r="D2914" i="3"/>
  <c r="N2914" i="3"/>
  <c r="O2914" i="3"/>
  <c r="P2914" i="3"/>
  <c r="R2914" i="3"/>
  <c r="E2915" i="3"/>
  <c r="H2915" i="3"/>
  <c r="J2915" i="3"/>
  <c r="L2915" i="3"/>
  <c r="D2915" i="3"/>
  <c r="N2915" i="3"/>
  <c r="O2915" i="3"/>
  <c r="P2915" i="3"/>
  <c r="R2915" i="3"/>
  <c r="E2916" i="3"/>
  <c r="H2916" i="3"/>
  <c r="J2916" i="3"/>
  <c r="L2916" i="3"/>
  <c r="D2916" i="3"/>
  <c r="N2916" i="3"/>
  <c r="O2916" i="3"/>
  <c r="P2916" i="3"/>
  <c r="R2916" i="3"/>
  <c r="E2917" i="3"/>
  <c r="H2917" i="3"/>
  <c r="J2917" i="3"/>
  <c r="L2917" i="3"/>
  <c r="D2917" i="3"/>
  <c r="N2917" i="3"/>
  <c r="O2917" i="3"/>
  <c r="P2917" i="3"/>
  <c r="R2917" i="3"/>
  <c r="E2918" i="3"/>
  <c r="H2918" i="3"/>
  <c r="J2918" i="3"/>
  <c r="L2918" i="3"/>
  <c r="D2918" i="3"/>
  <c r="N2918" i="3"/>
  <c r="O2918" i="3"/>
  <c r="P2918" i="3"/>
  <c r="R2918" i="3"/>
  <c r="E2919" i="3"/>
  <c r="H2919" i="3"/>
  <c r="J2919" i="3"/>
  <c r="L2919" i="3"/>
  <c r="D2919" i="3"/>
  <c r="N2919" i="3"/>
  <c r="O2919" i="3"/>
  <c r="P2919" i="3"/>
  <c r="R2919" i="3"/>
  <c r="E2920" i="3"/>
  <c r="H2920" i="3"/>
  <c r="J2920" i="3"/>
  <c r="L2920" i="3"/>
  <c r="D2920" i="3"/>
  <c r="N2920" i="3"/>
  <c r="O2920" i="3"/>
  <c r="P2920" i="3"/>
  <c r="R2920" i="3"/>
  <c r="E2921" i="3"/>
  <c r="H2921" i="3"/>
  <c r="J2921" i="3"/>
  <c r="L2921" i="3"/>
  <c r="D2921" i="3"/>
  <c r="N2921" i="3"/>
  <c r="O2921" i="3"/>
  <c r="P2921" i="3"/>
  <c r="R2921" i="3"/>
  <c r="E2922" i="3"/>
  <c r="H2922" i="3"/>
  <c r="J2922" i="3"/>
  <c r="L2922" i="3"/>
  <c r="D2922" i="3"/>
  <c r="N2922" i="3"/>
  <c r="O2922" i="3"/>
  <c r="P2922" i="3"/>
  <c r="R2922" i="3"/>
  <c r="E2923" i="3"/>
  <c r="H2923" i="3"/>
  <c r="J2923" i="3"/>
  <c r="L2923" i="3"/>
  <c r="D2923" i="3"/>
  <c r="N2923" i="3"/>
  <c r="O2923" i="3"/>
  <c r="P2923" i="3"/>
  <c r="R2923" i="3"/>
  <c r="E2924" i="3"/>
  <c r="H2924" i="3"/>
  <c r="J2924" i="3"/>
  <c r="L2924" i="3"/>
  <c r="D2924" i="3"/>
  <c r="N2924" i="3"/>
  <c r="O2924" i="3"/>
  <c r="P2924" i="3"/>
  <c r="R2924" i="3"/>
  <c r="E2925" i="3"/>
  <c r="H2925" i="3"/>
  <c r="J2925" i="3"/>
  <c r="L2925" i="3"/>
  <c r="D2925" i="3"/>
  <c r="N2925" i="3"/>
  <c r="O2925" i="3"/>
  <c r="P2925" i="3"/>
  <c r="R2925" i="3"/>
  <c r="E2926" i="3"/>
  <c r="H2926" i="3"/>
  <c r="J2926" i="3"/>
  <c r="L2926" i="3"/>
  <c r="D2926" i="3"/>
  <c r="N2926" i="3"/>
  <c r="O2926" i="3"/>
  <c r="P2926" i="3"/>
  <c r="R2926" i="3"/>
  <c r="E2927" i="3"/>
  <c r="H2927" i="3"/>
  <c r="J2927" i="3"/>
  <c r="L2927" i="3"/>
  <c r="D2927" i="3"/>
  <c r="N2927" i="3"/>
  <c r="O2927" i="3"/>
  <c r="P2927" i="3"/>
  <c r="R2927" i="3"/>
  <c r="E2928" i="3"/>
  <c r="H2928" i="3"/>
  <c r="J2928" i="3"/>
  <c r="L2928" i="3"/>
  <c r="D2928" i="3"/>
  <c r="N2928" i="3"/>
  <c r="O2928" i="3"/>
  <c r="P2928" i="3"/>
  <c r="R2928" i="3"/>
  <c r="E2929" i="3"/>
  <c r="H2929" i="3"/>
  <c r="J2929" i="3"/>
  <c r="L2929" i="3"/>
  <c r="D2929" i="3"/>
  <c r="N2929" i="3"/>
  <c r="O2929" i="3"/>
  <c r="P2929" i="3"/>
  <c r="R2929" i="3"/>
  <c r="E2930" i="3"/>
  <c r="H2930" i="3"/>
  <c r="J2930" i="3"/>
  <c r="L2930" i="3"/>
  <c r="D2930" i="3"/>
  <c r="N2930" i="3"/>
  <c r="O2930" i="3"/>
  <c r="P2930" i="3"/>
  <c r="R2930" i="3"/>
  <c r="E2931" i="3"/>
  <c r="H2931" i="3"/>
  <c r="J2931" i="3"/>
  <c r="L2931" i="3"/>
  <c r="D2931" i="3"/>
  <c r="N2931" i="3"/>
  <c r="O2931" i="3"/>
  <c r="P2931" i="3"/>
  <c r="R2931" i="3"/>
  <c r="E2932" i="3"/>
  <c r="H2932" i="3"/>
  <c r="J2932" i="3"/>
  <c r="L2932" i="3"/>
  <c r="D2932" i="3"/>
  <c r="N2932" i="3"/>
  <c r="O2932" i="3"/>
  <c r="P2932" i="3"/>
  <c r="R2932" i="3"/>
  <c r="E2933" i="3"/>
  <c r="H2933" i="3"/>
  <c r="J2933" i="3"/>
  <c r="L2933" i="3"/>
  <c r="D2933" i="3"/>
  <c r="N2933" i="3"/>
  <c r="O2933" i="3"/>
  <c r="P2933" i="3"/>
  <c r="R2933" i="3"/>
  <c r="E2934" i="3"/>
  <c r="H2934" i="3"/>
  <c r="J2934" i="3"/>
  <c r="L2934" i="3"/>
  <c r="D2934" i="3"/>
  <c r="N2934" i="3"/>
  <c r="O2934" i="3"/>
  <c r="P2934" i="3"/>
  <c r="R2934" i="3"/>
  <c r="E2935" i="3"/>
  <c r="H2935" i="3"/>
  <c r="J2935" i="3"/>
  <c r="L2935" i="3"/>
  <c r="D2935" i="3"/>
  <c r="N2935" i="3"/>
  <c r="O2935" i="3"/>
  <c r="P2935" i="3"/>
  <c r="R2935" i="3"/>
  <c r="E2936" i="3"/>
  <c r="H2936" i="3"/>
  <c r="J2936" i="3"/>
  <c r="L2936" i="3"/>
  <c r="D2936" i="3"/>
  <c r="N2936" i="3"/>
  <c r="O2936" i="3"/>
  <c r="P2936" i="3"/>
  <c r="R2936" i="3"/>
  <c r="E2937" i="3"/>
  <c r="H2937" i="3"/>
  <c r="J2937" i="3"/>
  <c r="L2937" i="3"/>
  <c r="D2937" i="3"/>
  <c r="N2937" i="3"/>
  <c r="O2937" i="3"/>
  <c r="P2937" i="3"/>
  <c r="R2937" i="3"/>
  <c r="E2938" i="3"/>
  <c r="H2938" i="3"/>
  <c r="J2938" i="3"/>
  <c r="L2938" i="3"/>
  <c r="D2938" i="3"/>
  <c r="N2938" i="3"/>
  <c r="O2938" i="3"/>
  <c r="P2938" i="3"/>
  <c r="R2938" i="3"/>
  <c r="E2939" i="3"/>
  <c r="H2939" i="3"/>
  <c r="J2939" i="3"/>
  <c r="L2939" i="3"/>
  <c r="D2939" i="3"/>
  <c r="N2939" i="3"/>
  <c r="O2939" i="3"/>
  <c r="P2939" i="3"/>
  <c r="R2939" i="3"/>
  <c r="E2940" i="3"/>
  <c r="H2940" i="3"/>
  <c r="J2940" i="3"/>
  <c r="L2940" i="3"/>
  <c r="D2940" i="3"/>
  <c r="N2940" i="3"/>
  <c r="O2940" i="3"/>
  <c r="P2940" i="3"/>
  <c r="R2940" i="3"/>
  <c r="E2941" i="3"/>
  <c r="H2941" i="3"/>
  <c r="J2941" i="3"/>
  <c r="L2941" i="3"/>
  <c r="D2941" i="3"/>
  <c r="N2941" i="3"/>
  <c r="O2941" i="3"/>
  <c r="P2941" i="3"/>
  <c r="R2941" i="3"/>
  <c r="E2942" i="3"/>
  <c r="H2942" i="3"/>
  <c r="J2942" i="3"/>
  <c r="L2942" i="3"/>
  <c r="D2942" i="3"/>
  <c r="N2942" i="3"/>
  <c r="O2942" i="3"/>
  <c r="P2942" i="3"/>
  <c r="R2942" i="3"/>
  <c r="E2943" i="3"/>
  <c r="H2943" i="3"/>
  <c r="J2943" i="3"/>
  <c r="L2943" i="3"/>
  <c r="D2943" i="3"/>
  <c r="N2943" i="3"/>
  <c r="O2943" i="3"/>
  <c r="P2943" i="3"/>
  <c r="R2943" i="3"/>
  <c r="E2944" i="3"/>
  <c r="H2944" i="3"/>
  <c r="J2944" i="3"/>
  <c r="L2944" i="3"/>
  <c r="D2944" i="3"/>
  <c r="N2944" i="3"/>
  <c r="O2944" i="3"/>
  <c r="P2944" i="3"/>
  <c r="R2944" i="3"/>
  <c r="E2945" i="3"/>
  <c r="H2945" i="3"/>
  <c r="J2945" i="3"/>
  <c r="L2945" i="3"/>
  <c r="D2945" i="3"/>
  <c r="N2945" i="3"/>
  <c r="O2945" i="3"/>
  <c r="P2945" i="3"/>
  <c r="R2945" i="3"/>
  <c r="E2946" i="3"/>
  <c r="H2946" i="3"/>
  <c r="J2946" i="3"/>
  <c r="L2946" i="3"/>
  <c r="D2946" i="3"/>
  <c r="N2946" i="3"/>
  <c r="O2946" i="3"/>
  <c r="P2946" i="3"/>
  <c r="R2946" i="3"/>
  <c r="E2947" i="3"/>
  <c r="H2947" i="3"/>
  <c r="J2947" i="3"/>
  <c r="L2947" i="3"/>
  <c r="D2947" i="3"/>
  <c r="N2947" i="3"/>
  <c r="O2947" i="3"/>
  <c r="P2947" i="3"/>
  <c r="R2947" i="3"/>
  <c r="E2948" i="3"/>
  <c r="H2948" i="3"/>
  <c r="J2948" i="3"/>
  <c r="L2948" i="3"/>
  <c r="D2948" i="3"/>
  <c r="N2948" i="3"/>
  <c r="O2948" i="3"/>
  <c r="P2948" i="3"/>
  <c r="R2948" i="3"/>
  <c r="E2949" i="3"/>
  <c r="H2949" i="3"/>
  <c r="J2949" i="3"/>
  <c r="L2949" i="3"/>
  <c r="D2949" i="3"/>
  <c r="N2949" i="3"/>
  <c r="O2949" i="3"/>
  <c r="P2949" i="3"/>
  <c r="R2949" i="3"/>
  <c r="E2950" i="3"/>
  <c r="H2950" i="3"/>
  <c r="J2950" i="3"/>
  <c r="L2950" i="3"/>
  <c r="D2950" i="3"/>
  <c r="N2950" i="3"/>
  <c r="O2950" i="3"/>
  <c r="P2950" i="3"/>
  <c r="R2950" i="3"/>
  <c r="E2951" i="3"/>
  <c r="H2951" i="3"/>
  <c r="J2951" i="3"/>
  <c r="L2951" i="3"/>
  <c r="D2951" i="3"/>
  <c r="N2951" i="3"/>
  <c r="O2951" i="3"/>
  <c r="P2951" i="3"/>
  <c r="R2951" i="3"/>
  <c r="E2952" i="3"/>
  <c r="H2952" i="3"/>
  <c r="J2952" i="3"/>
  <c r="L2952" i="3"/>
  <c r="D2952" i="3"/>
  <c r="N2952" i="3"/>
  <c r="O2952" i="3"/>
  <c r="P2952" i="3"/>
  <c r="R2952" i="3"/>
  <c r="E2953" i="3"/>
  <c r="H2953" i="3"/>
  <c r="J2953" i="3"/>
  <c r="L2953" i="3"/>
  <c r="D2953" i="3"/>
  <c r="N2953" i="3"/>
  <c r="O2953" i="3"/>
  <c r="P2953" i="3"/>
  <c r="R2953" i="3"/>
  <c r="E2954" i="3"/>
  <c r="H2954" i="3"/>
  <c r="J2954" i="3"/>
  <c r="L2954" i="3"/>
  <c r="D2954" i="3"/>
  <c r="N2954" i="3"/>
  <c r="O2954" i="3"/>
  <c r="P2954" i="3"/>
  <c r="R2954" i="3"/>
  <c r="E2955" i="3"/>
  <c r="H2955" i="3"/>
  <c r="J2955" i="3"/>
  <c r="L2955" i="3"/>
  <c r="D2955" i="3"/>
  <c r="N2955" i="3"/>
  <c r="O2955" i="3"/>
  <c r="P2955" i="3"/>
  <c r="R2955" i="3"/>
  <c r="E2956" i="3"/>
  <c r="H2956" i="3"/>
  <c r="J2956" i="3"/>
  <c r="L2956" i="3"/>
  <c r="D2956" i="3"/>
  <c r="N2956" i="3"/>
  <c r="O2956" i="3"/>
  <c r="P2956" i="3"/>
  <c r="R2956" i="3"/>
  <c r="E2957" i="3"/>
  <c r="H2957" i="3"/>
  <c r="J2957" i="3"/>
  <c r="L2957" i="3"/>
  <c r="D2957" i="3"/>
  <c r="N2957" i="3"/>
  <c r="O2957" i="3"/>
  <c r="P2957" i="3"/>
  <c r="R2957" i="3"/>
  <c r="E2958" i="3"/>
  <c r="H2958" i="3"/>
  <c r="J2958" i="3"/>
  <c r="L2958" i="3"/>
  <c r="D2958" i="3"/>
  <c r="N2958" i="3"/>
  <c r="O2958" i="3"/>
  <c r="P2958" i="3"/>
  <c r="R2958" i="3"/>
  <c r="E2959" i="3"/>
  <c r="H2959" i="3"/>
  <c r="J2959" i="3"/>
  <c r="L2959" i="3"/>
  <c r="D2959" i="3"/>
  <c r="N2959" i="3"/>
  <c r="O2959" i="3"/>
  <c r="P2959" i="3"/>
  <c r="R2959" i="3"/>
  <c r="E2960" i="3"/>
  <c r="H2960" i="3"/>
  <c r="J2960" i="3"/>
  <c r="L2960" i="3"/>
  <c r="D2960" i="3"/>
  <c r="N2960" i="3"/>
  <c r="O2960" i="3"/>
  <c r="P2960" i="3"/>
  <c r="R2960" i="3"/>
  <c r="E2961" i="3"/>
  <c r="H2961" i="3"/>
  <c r="J2961" i="3"/>
  <c r="L2961" i="3"/>
  <c r="D2961" i="3"/>
  <c r="N2961" i="3"/>
  <c r="O2961" i="3"/>
  <c r="P2961" i="3"/>
  <c r="R2961" i="3"/>
  <c r="E2962" i="3"/>
  <c r="H2962" i="3"/>
  <c r="J2962" i="3"/>
  <c r="L2962" i="3"/>
  <c r="D2962" i="3"/>
  <c r="N2962" i="3"/>
  <c r="O2962" i="3"/>
  <c r="P2962" i="3"/>
  <c r="R2962" i="3"/>
  <c r="E2963" i="3"/>
  <c r="H2963" i="3"/>
  <c r="J2963" i="3"/>
  <c r="L2963" i="3"/>
  <c r="D2963" i="3"/>
  <c r="N2963" i="3"/>
  <c r="O2963" i="3"/>
  <c r="P2963" i="3"/>
  <c r="R2963" i="3"/>
  <c r="E2964" i="3"/>
  <c r="H2964" i="3"/>
  <c r="J2964" i="3"/>
  <c r="L2964" i="3"/>
  <c r="D2964" i="3"/>
  <c r="N2964" i="3"/>
  <c r="O2964" i="3"/>
  <c r="P2964" i="3"/>
  <c r="R2964" i="3"/>
  <c r="E2965" i="3"/>
  <c r="H2965" i="3"/>
  <c r="J2965" i="3"/>
  <c r="L2965" i="3"/>
  <c r="D2965" i="3"/>
  <c r="N2965" i="3"/>
  <c r="O2965" i="3"/>
  <c r="P2965" i="3"/>
  <c r="R2965" i="3"/>
  <c r="E2966" i="3"/>
  <c r="H2966" i="3"/>
  <c r="J2966" i="3"/>
  <c r="L2966" i="3"/>
  <c r="D2966" i="3"/>
  <c r="N2966" i="3"/>
  <c r="O2966" i="3"/>
  <c r="P2966" i="3"/>
  <c r="R2966" i="3"/>
  <c r="E2967" i="3"/>
  <c r="H2967" i="3"/>
  <c r="J2967" i="3"/>
  <c r="L2967" i="3"/>
  <c r="D2967" i="3"/>
  <c r="N2967" i="3"/>
  <c r="O2967" i="3"/>
  <c r="P2967" i="3"/>
  <c r="R2967" i="3"/>
  <c r="E2968" i="3"/>
  <c r="H2968" i="3"/>
  <c r="J2968" i="3"/>
  <c r="L2968" i="3"/>
  <c r="D2968" i="3"/>
  <c r="N2968" i="3"/>
  <c r="O2968" i="3"/>
  <c r="P2968" i="3"/>
  <c r="R2968" i="3"/>
  <c r="E2969" i="3"/>
  <c r="H2969" i="3"/>
  <c r="J2969" i="3"/>
  <c r="L2969" i="3"/>
  <c r="D2969" i="3"/>
  <c r="N2969" i="3"/>
  <c r="O2969" i="3"/>
  <c r="P2969" i="3"/>
  <c r="R2969" i="3"/>
  <c r="E2970" i="3"/>
  <c r="H2970" i="3"/>
  <c r="J2970" i="3"/>
  <c r="L2970" i="3"/>
  <c r="D2970" i="3"/>
  <c r="N2970" i="3"/>
  <c r="O2970" i="3"/>
  <c r="P2970" i="3"/>
  <c r="R2970" i="3"/>
  <c r="E2971" i="3"/>
  <c r="H2971" i="3"/>
  <c r="J2971" i="3"/>
  <c r="L2971" i="3"/>
  <c r="D2971" i="3"/>
  <c r="N2971" i="3"/>
  <c r="O2971" i="3"/>
  <c r="P2971" i="3"/>
  <c r="R2971" i="3"/>
  <c r="E2972" i="3"/>
  <c r="H2972" i="3"/>
  <c r="J2972" i="3"/>
  <c r="L2972" i="3"/>
  <c r="D2972" i="3"/>
  <c r="N2972" i="3"/>
  <c r="O2972" i="3"/>
  <c r="P2972" i="3"/>
  <c r="R2972" i="3"/>
  <c r="E2973" i="3"/>
  <c r="H2973" i="3"/>
  <c r="J2973" i="3"/>
  <c r="L2973" i="3"/>
  <c r="D2973" i="3"/>
  <c r="N2973" i="3"/>
  <c r="O2973" i="3"/>
  <c r="P2973" i="3"/>
  <c r="R2973" i="3"/>
  <c r="E2974" i="3"/>
  <c r="H2974" i="3"/>
  <c r="J2974" i="3"/>
  <c r="L2974" i="3"/>
  <c r="D2974" i="3"/>
  <c r="N2974" i="3"/>
  <c r="O2974" i="3"/>
  <c r="P2974" i="3"/>
  <c r="R2974" i="3"/>
  <c r="E2975" i="3"/>
  <c r="H2975" i="3"/>
  <c r="J2975" i="3"/>
  <c r="L2975" i="3"/>
  <c r="D2975" i="3"/>
  <c r="N2975" i="3"/>
  <c r="O2975" i="3"/>
  <c r="P2975" i="3"/>
  <c r="R2975" i="3"/>
  <c r="E2976" i="3"/>
  <c r="H2976" i="3"/>
  <c r="J2976" i="3"/>
  <c r="L2976" i="3"/>
  <c r="D2976" i="3"/>
  <c r="N2976" i="3"/>
  <c r="O2976" i="3"/>
  <c r="P2976" i="3"/>
  <c r="R2976" i="3"/>
  <c r="E2977" i="3"/>
  <c r="H2977" i="3"/>
  <c r="J2977" i="3"/>
  <c r="L2977" i="3"/>
  <c r="D2977" i="3"/>
  <c r="N2977" i="3"/>
  <c r="O2977" i="3"/>
  <c r="P2977" i="3"/>
  <c r="R2977" i="3"/>
  <c r="E2978" i="3"/>
  <c r="H2978" i="3"/>
  <c r="J2978" i="3"/>
  <c r="L2978" i="3"/>
  <c r="D2978" i="3"/>
  <c r="N2978" i="3"/>
  <c r="O2978" i="3"/>
  <c r="P2978" i="3"/>
  <c r="R2978" i="3"/>
  <c r="E2979" i="3"/>
  <c r="H2979" i="3"/>
  <c r="J2979" i="3"/>
  <c r="L2979" i="3"/>
  <c r="D2979" i="3"/>
  <c r="N2979" i="3"/>
  <c r="O2979" i="3"/>
  <c r="P2979" i="3"/>
  <c r="R2979" i="3"/>
  <c r="E2980" i="3"/>
  <c r="H2980" i="3"/>
  <c r="J2980" i="3"/>
  <c r="L2980" i="3"/>
  <c r="D2980" i="3"/>
  <c r="N2980" i="3"/>
  <c r="O2980" i="3"/>
  <c r="P2980" i="3"/>
  <c r="R2980" i="3"/>
  <c r="E2981" i="3"/>
  <c r="H2981" i="3"/>
  <c r="J2981" i="3"/>
  <c r="L2981" i="3"/>
  <c r="D2981" i="3"/>
  <c r="N2981" i="3"/>
  <c r="O2981" i="3"/>
  <c r="P2981" i="3"/>
  <c r="R2981" i="3"/>
  <c r="E2982" i="3"/>
  <c r="H2982" i="3"/>
  <c r="J2982" i="3"/>
  <c r="L2982" i="3"/>
  <c r="D2982" i="3"/>
  <c r="N2982" i="3"/>
  <c r="O2982" i="3"/>
  <c r="P2982" i="3"/>
  <c r="R2982" i="3"/>
  <c r="E2983" i="3"/>
  <c r="H2983" i="3"/>
  <c r="J2983" i="3"/>
  <c r="L2983" i="3"/>
  <c r="D2983" i="3"/>
  <c r="N2983" i="3"/>
  <c r="O2983" i="3"/>
  <c r="P2983" i="3"/>
  <c r="R2983" i="3"/>
  <c r="E2984" i="3"/>
  <c r="H2984" i="3"/>
  <c r="J2984" i="3"/>
  <c r="L2984" i="3"/>
  <c r="D2984" i="3"/>
  <c r="N2984" i="3"/>
  <c r="O2984" i="3"/>
  <c r="P2984" i="3"/>
  <c r="R2984" i="3"/>
  <c r="E2985" i="3"/>
  <c r="H2985" i="3"/>
  <c r="J2985" i="3"/>
  <c r="L2985" i="3"/>
  <c r="D2985" i="3"/>
  <c r="N2985" i="3"/>
  <c r="O2985" i="3"/>
  <c r="P2985" i="3"/>
  <c r="R2985" i="3"/>
  <c r="E2986" i="3"/>
  <c r="H2986" i="3"/>
  <c r="J2986" i="3"/>
  <c r="L2986" i="3"/>
  <c r="D2986" i="3"/>
  <c r="N2986" i="3"/>
  <c r="O2986" i="3"/>
  <c r="P2986" i="3"/>
  <c r="R2986" i="3"/>
  <c r="E2987" i="3"/>
  <c r="H2987" i="3"/>
  <c r="J2987" i="3"/>
  <c r="L2987" i="3"/>
  <c r="D2987" i="3"/>
  <c r="N2987" i="3"/>
  <c r="O2987" i="3"/>
  <c r="P2987" i="3"/>
  <c r="R2987" i="3"/>
  <c r="E2988" i="3"/>
  <c r="H2988" i="3"/>
  <c r="J2988" i="3"/>
  <c r="L2988" i="3"/>
  <c r="D2988" i="3"/>
  <c r="N2988" i="3"/>
  <c r="O2988" i="3"/>
  <c r="P2988" i="3"/>
  <c r="R2988" i="3"/>
  <c r="E2989" i="3"/>
  <c r="H2989" i="3"/>
  <c r="J2989" i="3"/>
  <c r="L2989" i="3"/>
  <c r="D2989" i="3"/>
  <c r="N2989" i="3"/>
  <c r="O2989" i="3"/>
  <c r="P2989" i="3"/>
  <c r="R2989" i="3"/>
  <c r="E2990" i="3"/>
  <c r="H2990" i="3"/>
  <c r="J2990" i="3"/>
  <c r="L2990" i="3"/>
  <c r="D2990" i="3"/>
  <c r="N2990" i="3"/>
  <c r="O2990" i="3"/>
  <c r="P2990" i="3"/>
  <c r="R2990" i="3"/>
  <c r="E2991" i="3"/>
  <c r="H2991" i="3"/>
  <c r="J2991" i="3"/>
  <c r="L2991" i="3"/>
  <c r="D2991" i="3"/>
  <c r="N2991" i="3"/>
  <c r="O2991" i="3"/>
  <c r="P2991" i="3"/>
  <c r="R2991" i="3"/>
  <c r="E2992" i="3"/>
  <c r="H2992" i="3"/>
  <c r="J2992" i="3"/>
  <c r="L2992" i="3"/>
  <c r="D2992" i="3"/>
  <c r="N2992" i="3"/>
  <c r="O2992" i="3"/>
  <c r="P2992" i="3"/>
  <c r="R2992" i="3"/>
  <c r="E2993" i="3"/>
  <c r="H2993" i="3"/>
  <c r="J2993" i="3"/>
  <c r="L2993" i="3"/>
  <c r="D2993" i="3"/>
  <c r="N2993" i="3"/>
  <c r="O2993" i="3"/>
  <c r="P2993" i="3"/>
  <c r="R2993" i="3"/>
  <c r="E2994" i="3"/>
  <c r="H2994" i="3"/>
  <c r="J2994" i="3"/>
  <c r="L2994" i="3"/>
  <c r="D2994" i="3"/>
  <c r="N2994" i="3"/>
  <c r="O2994" i="3"/>
  <c r="P2994" i="3"/>
  <c r="R2994" i="3"/>
  <c r="E2995" i="3"/>
  <c r="H2995" i="3"/>
  <c r="J2995" i="3"/>
  <c r="L2995" i="3"/>
  <c r="D2995" i="3"/>
  <c r="N2995" i="3"/>
  <c r="O2995" i="3"/>
  <c r="P2995" i="3"/>
  <c r="R2995" i="3"/>
  <c r="E2996" i="3"/>
  <c r="H2996" i="3"/>
  <c r="J2996" i="3"/>
  <c r="L2996" i="3"/>
  <c r="D2996" i="3"/>
  <c r="N2996" i="3"/>
  <c r="O2996" i="3"/>
  <c r="P2996" i="3"/>
  <c r="R2996" i="3"/>
  <c r="E2997" i="3"/>
  <c r="H2997" i="3"/>
  <c r="J2997" i="3"/>
  <c r="L2997" i="3"/>
  <c r="D2997" i="3"/>
  <c r="N2997" i="3"/>
  <c r="O2997" i="3"/>
  <c r="P2997" i="3"/>
  <c r="R2997" i="3"/>
  <c r="E2998" i="3"/>
  <c r="H2998" i="3"/>
  <c r="J2998" i="3"/>
  <c r="L2998" i="3"/>
  <c r="D2998" i="3"/>
  <c r="N2998" i="3"/>
  <c r="O2998" i="3"/>
  <c r="P2998" i="3"/>
  <c r="R2998" i="3"/>
  <c r="E2999" i="3"/>
  <c r="H2999" i="3"/>
  <c r="J2999" i="3"/>
  <c r="L2999" i="3"/>
  <c r="D2999" i="3"/>
  <c r="N2999" i="3"/>
  <c r="O2999" i="3"/>
  <c r="P2999" i="3"/>
  <c r="R2999" i="3"/>
  <c r="E3000" i="3"/>
  <c r="H3000" i="3"/>
  <c r="J3000" i="3"/>
  <c r="L3000" i="3"/>
  <c r="D3000" i="3"/>
  <c r="N3000" i="3"/>
  <c r="O3000" i="3"/>
  <c r="P3000" i="3"/>
  <c r="R3000" i="3"/>
  <c r="E3001" i="3"/>
  <c r="H3001" i="3"/>
  <c r="J3001" i="3"/>
  <c r="L3001" i="3"/>
  <c r="D3001" i="3"/>
  <c r="N3001" i="3"/>
  <c r="O3001" i="3"/>
  <c r="P3001" i="3"/>
  <c r="R3001" i="3"/>
  <c r="E3002" i="3"/>
  <c r="H3002" i="3"/>
  <c r="J3002" i="3"/>
  <c r="L3002" i="3"/>
  <c r="D3002" i="3"/>
  <c r="N3002" i="3"/>
  <c r="O3002" i="3"/>
  <c r="P3002" i="3"/>
  <c r="R3002" i="3"/>
  <c r="E3003" i="3"/>
  <c r="H3003" i="3"/>
  <c r="J3003" i="3"/>
  <c r="L3003" i="3"/>
  <c r="D3003" i="3"/>
  <c r="N3003" i="3"/>
  <c r="O3003" i="3"/>
  <c r="P3003" i="3"/>
  <c r="R3003" i="3"/>
  <c r="E3004" i="3"/>
  <c r="H3004" i="3"/>
  <c r="J3004" i="3"/>
  <c r="L3004" i="3"/>
  <c r="D3004" i="3"/>
  <c r="N3004" i="3"/>
  <c r="O3004" i="3"/>
  <c r="P3004" i="3"/>
  <c r="R3004" i="3"/>
  <c r="E3005" i="3"/>
  <c r="H3005" i="3"/>
  <c r="J3005" i="3"/>
  <c r="L3005" i="3"/>
  <c r="D3005" i="3"/>
  <c r="N3005" i="3"/>
  <c r="O3005" i="3"/>
  <c r="P3005" i="3"/>
  <c r="R3005" i="3"/>
  <c r="E3006" i="3"/>
  <c r="H3006" i="3"/>
  <c r="J3006" i="3"/>
  <c r="L3006" i="3"/>
  <c r="D3006" i="3"/>
  <c r="N3006" i="3"/>
  <c r="O3006" i="3"/>
  <c r="P3006" i="3"/>
  <c r="R3006" i="3"/>
  <c r="E3007" i="3"/>
  <c r="H3007" i="3"/>
  <c r="J3007" i="3"/>
  <c r="L3007" i="3"/>
  <c r="D3007" i="3"/>
  <c r="N3007" i="3"/>
  <c r="O3007" i="3"/>
  <c r="P3007" i="3"/>
  <c r="R3007" i="3"/>
  <c r="E3008" i="3"/>
  <c r="H3008" i="3"/>
  <c r="J3008" i="3"/>
  <c r="L3008" i="3"/>
  <c r="D3008" i="3"/>
  <c r="N3008" i="3"/>
  <c r="O3008" i="3"/>
  <c r="P3008" i="3"/>
  <c r="R3008" i="3"/>
  <c r="E3009" i="3"/>
  <c r="H3009" i="3"/>
  <c r="J3009" i="3"/>
  <c r="L3009" i="3"/>
  <c r="D3009" i="3"/>
  <c r="N3009" i="3"/>
  <c r="O3009" i="3"/>
  <c r="P3009" i="3"/>
  <c r="R3009" i="3"/>
  <c r="E3010" i="3"/>
  <c r="H3010" i="3"/>
  <c r="J3010" i="3"/>
  <c r="L3010" i="3"/>
  <c r="D3010" i="3"/>
  <c r="N3010" i="3"/>
  <c r="O3010" i="3"/>
  <c r="P3010" i="3"/>
  <c r="R3010" i="3"/>
  <c r="E3011" i="3"/>
  <c r="H3011" i="3"/>
  <c r="J3011" i="3"/>
  <c r="L3011" i="3"/>
  <c r="D3011" i="3"/>
  <c r="N3011" i="3"/>
  <c r="O3011" i="3"/>
  <c r="P3011" i="3"/>
  <c r="R3011" i="3"/>
  <c r="E3012" i="3"/>
  <c r="H3012" i="3"/>
  <c r="J3012" i="3"/>
  <c r="L3012" i="3"/>
  <c r="D3012" i="3"/>
  <c r="N3012" i="3"/>
  <c r="O3012" i="3"/>
  <c r="P3012" i="3"/>
  <c r="R3012" i="3"/>
  <c r="E3013" i="3"/>
  <c r="H3013" i="3"/>
  <c r="J3013" i="3"/>
  <c r="L3013" i="3"/>
  <c r="D3013" i="3"/>
  <c r="N3013" i="3"/>
  <c r="O3013" i="3"/>
  <c r="P3013" i="3"/>
  <c r="R3013" i="3"/>
  <c r="E3014" i="3"/>
  <c r="H3014" i="3"/>
  <c r="J3014" i="3"/>
  <c r="L3014" i="3"/>
  <c r="D3014" i="3"/>
  <c r="N3014" i="3"/>
  <c r="O3014" i="3"/>
  <c r="P3014" i="3"/>
  <c r="R3014" i="3"/>
  <c r="E3015" i="3"/>
  <c r="H3015" i="3"/>
  <c r="J3015" i="3"/>
  <c r="L3015" i="3"/>
  <c r="D3015" i="3"/>
  <c r="N3015" i="3"/>
  <c r="O3015" i="3"/>
  <c r="P3015" i="3"/>
  <c r="R3015" i="3"/>
  <c r="E3016" i="3"/>
  <c r="H3016" i="3"/>
  <c r="J3016" i="3"/>
  <c r="L3016" i="3"/>
  <c r="D3016" i="3"/>
  <c r="N3016" i="3"/>
  <c r="O3016" i="3"/>
  <c r="P3016" i="3"/>
  <c r="R3016" i="3"/>
  <c r="E3017" i="3"/>
  <c r="H3017" i="3"/>
  <c r="J3017" i="3"/>
  <c r="L3017" i="3"/>
  <c r="D3017" i="3"/>
  <c r="N3017" i="3"/>
  <c r="O3017" i="3"/>
  <c r="P3017" i="3"/>
  <c r="R3017" i="3"/>
  <c r="E3018" i="3"/>
  <c r="H3018" i="3"/>
  <c r="J3018" i="3"/>
  <c r="L3018" i="3"/>
  <c r="D3018" i="3"/>
  <c r="N3018" i="3"/>
  <c r="O3018" i="3"/>
  <c r="P3018" i="3"/>
  <c r="R3018" i="3"/>
  <c r="E3019" i="3"/>
  <c r="H3019" i="3"/>
  <c r="J3019" i="3"/>
  <c r="L3019" i="3"/>
  <c r="D3019" i="3"/>
  <c r="N3019" i="3"/>
  <c r="O3019" i="3"/>
  <c r="P3019" i="3"/>
  <c r="R3019" i="3"/>
  <c r="E3020" i="3"/>
  <c r="H3020" i="3"/>
  <c r="J3020" i="3"/>
  <c r="L3020" i="3"/>
  <c r="D3020" i="3"/>
  <c r="N3020" i="3"/>
  <c r="O3020" i="3"/>
  <c r="P3020" i="3"/>
  <c r="R3020" i="3"/>
  <c r="E3021" i="3"/>
  <c r="H3021" i="3"/>
  <c r="J3021" i="3"/>
  <c r="L3021" i="3"/>
  <c r="D3021" i="3"/>
  <c r="N3021" i="3"/>
  <c r="O3021" i="3"/>
  <c r="P3021" i="3"/>
  <c r="R3021" i="3"/>
  <c r="E3022" i="3"/>
  <c r="H3022" i="3"/>
  <c r="J3022" i="3"/>
  <c r="L3022" i="3"/>
  <c r="D3022" i="3"/>
  <c r="N3022" i="3"/>
  <c r="O3022" i="3"/>
  <c r="P3022" i="3"/>
  <c r="R3022" i="3"/>
  <c r="E3023" i="3"/>
  <c r="H3023" i="3"/>
  <c r="J3023" i="3"/>
  <c r="L3023" i="3"/>
  <c r="D3023" i="3"/>
  <c r="N3023" i="3"/>
  <c r="O3023" i="3"/>
  <c r="P3023" i="3"/>
  <c r="R3023" i="3"/>
  <c r="E3024" i="3"/>
  <c r="H3024" i="3"/>
  <c r="J3024" i="3"/>
  <c r="L3024" i="3"/>
  <c r="D3024" i="3"/>
  <c r="N3024" i="3"/>
  <c r="O3024" i="3"/>
  <c r="P3024" i="3"/>
  <c r="R3024" i="3"/>
  <c r="E3025" i="3"/>
  <c r="H3025" i="3"/>
  <c r="J3025" i="3"/>
  <c r="L3025" i="3"/>
  <c r="D3025" i="3"/>
  <c r="N3025" i="3"/>
  <c r="O3025" i="3"/>
  <c r="P3025" i="3"/>
  <c r="R3025" i="3"/>
  <c r="E3026" i="3"/>
  <c r="H3026" i="3"/>
  <c r="J3026" i="3"/>
  <c r="L3026" i="3"/>
  <c r="D3026" i="3"/>
  <c r="N3026" i="3"/>
  <c r="O3026" i="3"/>
  <c r="P3026" i="3"/>
  <c r="R3026" i="3"/>
  <c r="E3027" i="3"/>
  <c r="H3027" i="3"/>
  <c r="J3027" i="3"/>
  <c r="L3027" i="3"/>
  <c r="D3027" i="3"/>
  <c r="N3027" i="3"/>
  <c r="O3027" i="3"/>
  <c r="P3027" i="3"/>
  <c r="R3027" i="3"/>
  <c r="E3028" i="3"/>
  <c r="H3028" i="3"/>
  <c r="J3028" i="3"/>
  <c r="L3028" i="3"/>
  <c r="D3028" i="3"/>
  <c r="N3028" i="3"/>
  <c r="O3028" i="3"/>
  <c r="P3028" i="3"/>
  <c r="R3028" i="3"/>
  <c r="E3029" i="3"/>
  <c r="H3029" i="3"/>
  <c r="J3029" i="3"/>
  <c r="L3029" i="3"/>
  <c r="D3029" i="3"/>
  <c r="N3029" i="3"/>
  <c r="O3029" i="3"/>
  <c r="P3029" i="3"/>
  <c r="R3029" i="3"/>
  <c r="E3030" i="3"/>
  <c r="H3030" i="3"/>
  <c r="J3030" i="3"/>
  <c r="L3030" i="3"/>
  <c r="D3030" i="3"/>
  <c r="N3030" i="3"/>
  <c r="O3030" i="3"/>
  <c r="P3030" i="3"/>
  <c r="R3030" i="3"/>
  <c r="E3031" i="3"/>
  <c r="H3031" i="3"/>
  <c r="J3031" i="3"/>
  <c r="L3031" i="3"/>
  <c r="D3031" i="3"/>
  <c r="N3031" i="3"/>
  <c r="O3031" i="3"/>
  <c r="P3031" i="3"/>
  <c r="R3031" i="3"/>
  <c r="E3032" i="3"/>
  <c r="H3032" i="3"/>
  <c r="J3032" i="3"/>
  <c r="L3032" i="3"/>
  <c r="D3032" i="3"/>
  <c r="N3032" i="3"/>
  <c r="O3032" i="3"/>
  <c r="P3032" i="3"/>
  <c r="R3032" i="3"/>
  <c r="E3033" i="3"/>
  <c r="H3033" i="3"/>
  <c r="J3033" i="3"/>
  <c r="L3033" i="3"/>
  <c r="D3033" i="3"/>
  <c r="N3033" i="3"/>
  <c r="O3033" i="3"/>
  <c r="P3033" i="3"/>
  <c r="R3033" i="3"/>
  <c r="E3034" i="3"/>
  <c r="H3034" i="3"/>
  <c r="J3034" i="3"/>
  <c r="L3034" i="3"/>
  <c r="D3034" i="3"/>
  <c r="N3034" i="3"/>
  <c r="O3034" i="3"/>
  <c r="P3034" i="3"/>
  <c r="R3034" i="3"/>
  <c r="E3035" i="3"/>
  <c r="H3035" i="3"/>
  <c r="J3035" i="3"/>
  <c r="L3035" i="3"/>
  <c r="D3035" i="3"/>
  <c r="N3035" i="3"/>
  <c r="O3035" i="3"/>
  <c r="P3035" i="3"/>
  <c r="R3035" i="3"/>
  <c r="E3036" i="3"/>
  <c r="H3036" i="3"/>
  <c r="J3036" i="3"/>
  <c r="L3036" i="3"/>
  <c r="D3036" i="3"/>
  <c r="N3036" i="3"/>
  <c r="O3036" i="3"/>
  <c r="P3036" i="3"/>
  <c r="R3036" i="3"/>
  <c r="E3037" i="3"/>
  <c r="H3037" i="3"/>
  <c r="J3037" i="3"/>
  <c r="L3037" i="3"/>
  <c r="D3037" i="3"/>
  <c r="N3037" i="3"/>
  <c r="O3037" i="3"/>
  <c r="P3037" i="3"/>
  <c r="R3037" i="3"/>
  <c r="E3038" i="3"/>
  <c r="H3038" i="3"/>
  <c r="J3038" i="3"/>
  <c r="L3038" i="3"/>
  <c r="D3038" i="3"/>
  <c r="N3038" i="3"/>
  <c r="O3038" i="3"/>
  <c r="P3038" i="3"/>
  <c r="R3038" i="3"/>
  <c r="E3039" i="3"/>
  <c r="H3039" i="3"/>
  <c r="J3039" i="3"/>
  <c r="L3039" i="3"/>
  <c r="D3039" i="3"/>
  <c r="N3039" i="3"/>
  <c r="O3039" i="3"/>
  <c r="P3039" i="3"/>
  <c r="R3039" i="3"/>
  <c r="E3040" i="3"/>
  <c r="H3040" i="3"/>
  <c r="J3040" i="3"/>
  <c r="L3040" i="3"/>
  <c r="D3040" i="3"/>
  <c r="N3040" i="3"/>
  <c r="O3040" i="3"/>
  <c r="P3040" i="3"/>
  <c r="R3040" i="3"/>
  <c r="E3041" i="3"/>
  <c r="H3041" i="3"/>
  <c r="J3041" i="3"/>
  <c r="L3041" i="3"/>
  <c r="D3041" i="3"/>
  <c r="N3041" i="3"/>
  <c r="O3041" i="3"/>
  <c r="P3041" i="3"/>
  <c r="R3041" i="3"/>
  <c r="E3042" i="3"/>
  <c r="H3042" i="3"/>
  <c r="J3042" i="3"/>
  <c r="L3042" i="3"/>
  <c r="D3042" i="3"/>
  <c r="N3042" i="3"/>
  <c r="O3042" i="3"/>
  <c r="P3042" i="3"/>
  <c r="R3042" i="3"/>
  <c r="E3043" i="3"/>
  <c r="H3043" i="3"/>
  <c r="J3043" i="3"/>
  <c r="L3043" i="3"/>
  <c r="D3043" i="3"/>
  <c r="N3043" i="3"/>
  <c r="O3043" i="3"/>
  <c r="P3043" i="3"/>
  <c r="R3043" i="3"/>
  <c r="E3044" i="3"/>
  <c r="H3044" i="3"/>
  <c r="J3044" i="3"/>
  <c r="L3044" i="3"/>
  <c r="D3044" i="3"/>
  <c r="N3044" i="3"/>
  <c r="O3044" i="3"/>
  <c r="P3044" i="3"/>
  <c r="R3044" i="3"/>
  <c r="E3045" i="3"/>
  <c r="H3045" i="3"/>
  <c r="J3045" i="3"/>
  <c r="L3045" i="3"/>
  <c r="D3045" i="3"/>
  <c r="N3045" i="3"/>
  <c r="O3045" i="3"/>
  <c r="P3045" i="3"/>
  <c r="R3045" i="3"/>
  <c r="E3046" i="3"/>
  <c r="H3046" i="3"/>
  <c r="J3046" i="3"/>
  <c r="L3046" i="3"/>
  <c r="D3046" i="3"/>
  <c r="N3046" i="3"/>
  <c r="O3046" i="3"/>
  <c r="P3046" i="3"/>
  <c r="R3046" i="3"/>
  <c r="E3047" i="3"/>
  <c r="H3047" i="3"/>
  <c r="J3047" i="3"/>
  <c r="L3047" i="3"/>
  <c r="D3047" i="3"/>
  <c r="N3047" i="3"/>
  <c r="O3047" i="3"/>
  <c r="P3047" i="3"/>
  <c r="R3047" i="3"/>
  <c r="E3048" i="3"/>
  <c r="H3048" i="3"/>
  <c r="J3048" i="3"/>
  <c r="L3048" i="3"/>
  <c r="D3048" i="3"/>
  <c r="N3048" i="3"/>
  <c r="O3048" i="3"/>
  <c r="P3048" i="3"/>
  <c r="R3048" i="3"/>
  <c r="E3049" i="3"/>
  <c r="H3049" i="3"/>
  <c r="J3049" i="3"/>
  <c r="L3049" i="3"/>
  <c r="D3049" i="3"/>
  <c r="N3049" i="3"/>
  <c r="O3049" i="3"/>
  <c r="P3049" i="3"/>
  <c r="R3049" i="3"/>
  <c r="E3050" i="3"/>
  <c r="H3050" i="3"/>
  <c r="J3050" i="3"/>
  <c r="L3050" i="3"/>
  <c r="D3050" i="3"/>
  <c r="N3050" i="3"/>
  <c r="O3050" i="3"/>
  <c r="P3050" i="3"/>
  <c r="R3050" i="3"/>
  <c r="E3051" i="3"/>
  <c r="H3051" i="3"/>
  <c r="J3051" i="3"/>
  <c r="L3051" i="3"/>
  <c r="D3051" i="3"/>
  <c r="N3051" i="3"/>
  <c r="O3051" i="3"/>
  <c r="P3051" i="3"/>
  <c r="R3051" i="3"/>
  <c r="E3052" i="3"/>
  <c r="H3052" i="3"/>
  <c r="J3052" i="3"/>
  <c r="L3052" i="3"/>
  <c r="D3052" i="3"/>
  <c r="N3052" i="3"/>
  <c r="O3052" i="3"/>
  <c r="P3052" i="3"/>
  <c r="R3052" i="3"/>
  <c r="E3053" i="3"/>
  <c r="H3053" i="3"/>
  <c r="J3053" i="3"/>
  <c r="L3053" i="3"/>
  <c r="D3053" i="3"/>
  <c r="N3053" i="3"/>
  <c r="O3053" i="3"/>
  <c r="P3053" i="3"/>
  <c r="R3053" i="3"/>
  <c r="E3054" i="3"/>
  <c r="H3054" i="3"/>
  <c r="J3054" i="3"/>
  <c r="L3054" i="3"/>
  <c r="D3054" i="3"/>
  <c r="N3054" i="3"/>
  <c r="O3054" i="3"/>
  <c r="P3054" i="3"/>
  <c r="R3054" i="3"/>
  <c r="E3055" i="3"/>
  <c r="H3055" i="3"/>
  <c r="J3055" i="3"/>
  <c r="L3055" i="3"/>
  <c r="D3055" i="3"/>
  <c r="N3055" i="3"/>
  <c r="O3055" i="3"/>
  <c r="P3055" i="3"/>
  <c r="R3055" i="3"/>
  <c r="E3056" i="3"/>
  <c r="H3056" i="3"/>
  <c r="J3056" i="3"/>
  <c r="L3056" i="3"/>
  <c r="D3056" i="3"/>
  <c r="N3056" i="3"/>
  <c r="O3056" i="3"/>
  <c r="P3056" i="3"/>
  <c r="R3056" i="3"/>
  <c r="E3057" i="3"/>
  <c r="H3057" i="3"/>
  <c r="J3057" i="3"/>
  <c r="L3057" i="3"/>
  <c r="D3057" i="3"/>
  <c r="N3057" i="3"/>
  <c r="O3057" i="3"/>
  <c r="P3057" i="3"/>
  <c r="R3057" i="3"/>
  <c r="E3058" i="3"/>
  <c r="H3058" i="3"/>
  <c r="J3058" i="3"/>
  <c r="L3058" i="3"/>
  <c r="D3058" i="3"/>
  <c r="N3058" i="3"/>
  <c r="O3058" i="3"/>
  <c r="P3058" i="3"/>
  <c r="R3058" i="3"/>
  <c r="E3059" i="3"/>
  <c r="H3059" i="3"/>
  <c r="J3059" i="3"/>
  <c r="L3059" i="3"/>
  <c r="D3059" i="3"/>
  <c r="N3059" i="3"/>
  <c r="O3059" i="3"/>
  <c r="P3059" i="3"/>
  <c r="R3059" i="3"/>
  <c r="E3060" i="3"/>
  <c r="H3060" i="3"/>
  <c r="J3060" i="3"/>
  <c r="L3060" i="3"/>
  <c r="D3060" i="3"/>
  <c r="N3060" i="3"/>
  <c r="O3060" i="3"/>
  <c r="P3060" i="3"/>
  <c r="R3060" i="3"/>
  <c r="E3061" i="3"/>
  <c r="H3061" i="3"/>
  <c r="J3061" i="3"/>
  <c r="L3061" i="3"/>
  <c r="D3061" i="3"/>
  <c r="N3061" i="3"/>
  <c r="O3061" i="3"/>
  <c r="P3061" i="3"/>
  <c r="R3061" i="3"/>
  <c r="E3062" i="3"/>
  <c r="H3062" i="3"/>
  <c r="J3062" i="3"/>
  <c r="L3062" i="3"/>
  <c r="D3062" i="3"/>
  <c r="N3062" i="3"/>
  <c r="O3062" i="3"/>
  <c r="P3062" i="3"/>
  <c r="R3062" i="3"/>
  <c r="E3063" i="3"/>
  <c r="H3063" i="3"/>
  <c r="J3063" i="3"/>
  <c r="L3063" i="3"/>
  <c r="D3063" i="3"/>
  <c r="N3063" i="3"/>
  <c r="O3063" i="3"/>
  <c r="P3063" i="3"/>
  <c r="R3063" i="3"/>
  <c r="E3064" i="3"/>
  <c r="H3064" i="3"/>
  <c r="J3064" i="3"/>
  <c r="L3064" i="3"/>
  <c r="D3064" i="3"/>
  <c r="N3064" i="3"/>
  <c r="O3064" i="3"/>
  <c r="P3064" i="3"/>
  <c r="R3064" i="3"/>
  <c r="E3065" i="3"/>
  <c r="H3065" i="3"/>
  <c r="J3065" i="3"/>
  <c r="L3065" i="3"/>
  <c r="D3065" i="3"/>
  <c r="N3065" i="3"/>
  <c r="O3065" i="3"/>
  <c r="P3065" i="3"/>
  <c r="R3065" i="3"/>
  <c r="E3066" i="3"/>
  <c r="H3066" i="3"/>
  <c r="J3066" i="3"/>
  <c r="L3066" i="3"/>
  <c r="D3066" i="3"/>
  <c r="N3066" i="3"/>
  <c r="O3066" i="3"/>
  <c r="P3066" i="3"/>
  <c r="R3066" i="3"/>
  <c r="E3067" i="3"/>
  <c r="H3067" i="3"/>
  <c r="J3067" i="3"/>
  <c r="L3067" i="3"/>
  <c r="D3067" i="3"/>
  <c r="N3067" i="3"/>
  <c r="O3067" i="3"/>
  <c r="P3067" i="3"/>
  <c r="R3067" i="3"/>
  <c r="E3068" i="3"/>
  <c r="H3068" i="3"/>
  <c r="J3068" i="3"/>
  <c r="L3068" i="3"/>
  <c r="D3068" i="3"/>
  <c r="N3068" i="3"/>
  <c r="O3068" i="3"/>
  <c r="P3068" i="3"/>
  <c r="R3068" i="3"/>
  <c r="E3069" i="3"/>
  <c r="H3069" i="3"/>
  <c r="J3069" i="3"/>
  <c r="L3069" i="3"/>
  <c r="D3069" i="3"/>
  <c r="N3069" i="3"/>
  <c r="O3069" i="3"/>
  <c r="P3069" i="3"/>
  <c r="R3069" i="3"/>
  <c r="E3070" i="3"/>
  <c r="H3070" i="3"/>
  <c r="J3070" i="3"/>
  <c r="L3070" i="3"/>
  <c r="D3070" i="3"/>
  <c r="N3070" i="3"/>
  <c r="O3070" i="3"/>
  <c r="P3070" i="3"/>
  <c r="R3070" i="3"/>
  <c r="E3071" i="3"/>
  <c r="H3071" i="3"/>
  <c r="J3071" i="3"/>
  <c r="L3071" i="3"/>
  <c r="D3071" i="3"/>
  <c r="N3071" i="3"/>
  <c r="O3071" i="3"/>
  <c r="P3071" i="3"/>
  <c r="R3071" i="3"/>
  <c r="E3072" i="3"/>
  <c r="H3072" i="3"/>
  <c r="J3072" i="3"/>
  <c r="L3072" i="3"/>
  <c r="D3072" i="3"/>
  <c r="N3072" i="3"/>
  <c r="O3072" i="3"/>
  <c r="P3072" i="3"/>
  <c r="R3072" i="3"/>
  <c r="E3073" i="3"/>
  <c r="H3073" i="3"/>
  <c r="J3073" i="3"/>
  <c r="L3073" i="3"/>
  <c r="D3073" i="3"/>
  <c r="N3073" i="3"/>
  <c r="O3073" i="3"/>
  <c r="P3073" i="3"/>
  <c r="R3073" i="3"/>
  <c r="E3074" i="3"/>
  <c r="H3074" i="3"/>
  <c r="J3074" i="3"/>
  <c r="L3074" i="3"/>
  <c r="D3074" i="3"/>
  <c r="N3074" i="3"/>
  <c r="O3074" i="3"/>
  <c r="P3074" i="3"/>
  <c r="R3074" i="3"/>
  <c r="E3075" i="3"/>
  <c r="H3075" i="3"/>
  <c r="J3075" i="3"/>
  <c r="L3075" i="3"/>
  <c r="D3075" i="3"/>
  <c r="N3075" i="3"/>
  <c r="O3075" i="3"/>
  <c r="P3075" i="3"/>
  <c r="R3075" i="3"/>
  <c r="E3076" i="3"/>
  <c r="H3076" i="3"/>
  <c r="J3076" i="3"/>
  <c r="L3076" i="3"/>
  <c r="D3076" i="3"/>
  <c r="N3076" i="3"/>
  <c r="O3076" i="3"/>
  <c r="P3076" i="3"/>
  <c r="R3076" i="3"/>
  <c r="E3077" i="3"/>
  <c r="H3077" i="3"/>
  <c r="J3077" i="3"/>
  <c r="L3077" i="3"/>
  <c r="D3077" i="3"/>
  <c r="N3077" i="3"/>
  <c r="O3077" i="3"/>
  <c r="P3077" i="3"/>
  <c r="R3077" i="3"/>
  <c r="E3078" i="3"/>
  <c r="H3078" i="3"/>
  <c r="J3078" i="3"/>
  <c r="L3078" i="3"/>
  <c r="D3078" i="3"/>
  <c r="N3078" i="3"/>
  <c r="O3078" i="3"/>
  <c r="P3078" i="3"/>
  <c r="R3078" i="3"/>
  <c r="E3079" i="3"/>
  <c r="H3079" i="3"/>
  <c r="J3079" i="3"/>
  <c r="L3079" i="3"/>
  <c r="D3079" i="3"/>
  <c r="N3079" i="3"/>
  <c r="O3079" i="3"/>
  <c r="P3079" i="3"/>
  <c r="R3079" i="3"/>
  <c r="E3080" i="3"/>
  <c r="H3080" i="3"/>
  <c r="J3080" i="3"/>
  <c r="L3080" i="3"/>
  <c r="D3080" i="3"/>
  <c r="N3080" i="3"/>
  <c r="O3080" i="3"/>
  <c r="P3080" i="3"/>
  <c r="R3080" i="3"/>
  <c r="E3081" i="3"/>
  <c r="H3081" i="3"/>
  <c r="J3081" i="3"/>
  <c r="L3081" i="3"/>
  <c r="D3081" i="3"/>
  <c r="N3081" i="3"/>
  <c r="O3081" i="3"/>
  <c r="P3081" i="3"/>
  <c r="R3081" i="3"/>
  <c r="E3082" i="3"/>
  <c r="H3082" i="3"/>
  <c r="J3082" i="3"/>
  <c r="L3082" i="3"/>
  <c r="D3082" i="3"/>
  <c r="N3082" i="3"/>
  <c r="O3082" i="3"/>
  <c r="P3082" i="3"/>
  <c r="R3082" i="3"/>
  <c r="E3083" i="3"/>
  <c r="H3083" i="3"/>
  <c r="J3083" i="3"/>
  <c r="L3083" i="3"/>
  <c r="D3083" i="3"/>
  <c r="N3083" i="3"/>
  <c r="O3083" i="3"/>
  <c r="P3083" i="3"/>
  <c r="R3083" i="3"/>
  <c r="E3084" i="3"/>
  <c r="H3084" i="3"/>
  <c r="J3084" i="3"/>
  <c r="L3084" i="3"/>
  <c r="D3084" i="3"/>
  <c r="N3084" i="3"/>
  <c r="O3084" i="3"/>
  <c r="P3084" i="3"/>
  <c r="R3084" i="3"/>
  <c r="E3085" i="3"/>
  <c r="H3085" i="3"/>
  <c r="J3085" i="3"/>
  <c r="L3085" i="3"/>
  <c r="D3085" i="3"/>
  <c r="N3085" i="3"/>
  <c r="O3085" i="3"/>
  <c r="P3085" i="3"/>
  <c r="R3085" i="3"/>
  <c r="E3086" i="3"/>
  <c r="H3086" i="3"/>
  <c r="J3086" i="3"/>
  <c r="L3086" i="3"/>
  <c r="D3086" i="3"/>
  <c r="N3086" i="3"/>
  <c r="O3086" i="3"/>
  <c r="P3086" i="3"/>
  <c r="R3086" i="3"/>
  <c r="E3087" i="3"/>
  <c r="H3087" i="3"/>
  <c r="J3087" i="3"/>
  <c r="L3087" i="3"/>
  <c r="D3087" i="3"/>
  <c r="N3087" i="3"/>
  <c r="O3087" i="3"/>
  <c r="P3087" i="3"/>
  <c r="R3087" i="3"/>
  <c r="E3088" i="3"/>
  <c r="H3088" i="3"/>
  <c r="J3088" i="3"/>
  <c r="L3088" i="3"/>
  <c r="D3088" i="3"/>
  <c r="N3088" i="3"/>
  <c r="O3088" i="3"/>
  <c r="P3088" i="3"/>
  <c r="R3088" i="3"/>
  <c r="E3089" i="3"/>
  <c r="H3089" i="3"/>
  <c r="J3089" i="3"/>
  <c r="L3089" i="3"/>
  <c r="D3089" i="3"/>
  <c r="N3089" i="3"/>
  <c r="O3089" i="3"/>
  <c r="P3089" i="3"/>
  <c r="R3089" i="3"/>
  <c r="E3090" i="3"/>
  <c r="H3090" i="3"/>
  <c r="J3090" i="3"/>
  <c r="L3090" i="3"/>
  <c r="D3090" i="3"/>
  <c r="N3090" i="3"/>
  <c r="O3090" i="3"/>
  <c r="P3090" i="3"/>
  <c r="R3090" i="3"/>
  <c r="E3091" i="3"/>
  <c r="H3091" i="3"/>
  <c r="J3091" i="3"/>
  <c r="L3091" i="3"/>
  <c r="D3091" i="3"/>
  <c r="N3091" i="3"/>
  <c r="O3091" i="3"/>
  <c r="P3091" i="3"/>
  <c r="R3091" i="3"/>
  <c r="E3092" i="3"/>
  <c r="H3092" i="3"/>
  <c r="J3092" i="3"/>
  <c r="L3092" i="3"/>
  <c r="D3092" i="3"/>
  <c r="N3092" i="3"/>
  <c r="O3092" i="3"/>
  <c r="P3092" i="3"/>
  <c r="R3092" i="3"/>
  <c r="E3093" i="3"/>
  <c r="H3093" i="3"/>
  <c r="J3093" i="3"/>
  <c r="L3093" i="3"/>
  <c r="D3093" i="3"/>
  <c r="N3093" i="3"/>
  <c r="O3093" i="3"/>
  <c r="P3093" i="3"/>
  <c r="R3093" i="3"/>
  <c r="E3094" i="3"/>
  <c r="H3094" i="3"/>
  <c r="J3094" i="3"/>
  <c r="L3094" i="3"/>
  <c r="D3094" i="3"/>
  <c r="N3094" i="3"/>
  <c r="O3094" i="3"/>
  <c r="P3094" i="3"/>
  <c r="R3094" i="3"/>
  <c r="E3095" i="3"/>
  <c r="H3095" i="3"/>
  <c r="J3095" i="3"/>
  <c r="L3095" i="3"/>
  <c r="D3095" i="3"/>
  <c r="N3095" i="3"/>
  <c r="O3095" i="3"/>
  <c r="P3095" i="3"/>
  <c r="R3095" i="3"/>
  <c r="E3096" i="3"/>
  <c r="H3096" i="3"/>
  <c r="J3096" i="3"/>
  <c r="L3096" i="3"/>
  <c r="D3096" i="3"/>
  <c r="N3096" i="3"/>
  <c r="O3096" i="3"/>
  <c r="P3096" i="3"/>
  <c r="R3096" i="3"/>
  <c r="E3097" i="3"/>
  <c r="H3097" i="3"/>
  <c r="J3097" i="3"/>
  <c r="L3097" i="3"/>
  <c r="D3097" i="3"/>
  <c r="N3097" i="3"/>
  <c r="O3097" i="3"/>
  <c r="P3097" i="3"/>
  <c r="R3097" i="3"/>
  <c r="E3098" i="3"/>
  <c r="H3098" i="3"/>
  <c r="J3098" i="3"/>
  <c r="L3098" i="3"/>
  <c r="D3098" i="3"/>
  <c r="N3098" i="3"/>
  <c r="O3098" i="3"/>
  <c r="P3098" i="3"/>
  <c r="R3098" i="3"/>
  <c r="E3099" i="3"/>
  <c r="H3099" i="3"/>
  <c r="J3099" i="3"/>
  <c r="L3099" i="3"/>
  <c r="D3099" i="3"/>
  <c r="N3099" i="3"/>
  <c r="O3099" i="3"/>
  <c r="P3099" i="3"/>
  <c r="R3099" i="3"/>
  <c r="E3100" i="3"/>
  <c r="H3100" i="3"/>
  <c r="J3100" i="3"/>
  <c r="L3100" i="3"/>
  <c r="D3100" i="3"/>
  <c r="N3100" i="3"/>
  <c r="O3100" i="3"/>
  <c r="P3100" i="3"/>
  <c r="R3100" i="3"/>
  <c r="E3101" i="3"/>
  <c r="H3101" i="3"/>
  <c r="J3101" i="3"/>
  <c r="L3101" i="3"/>
  <c r="D3101" i="3"/>
  <c r="N3101" i="3"/>
  <c r="O3101" i="3"/>
  <c r="P3101" i="3"/>
  <c r="R3101" i="3"/>
  <c r="E3102" i="3"/>
  <c r="H3102" i="3"/>
  <c r="J3102" i="3"/>
  <c r="L3102" i="3"/>
  <c r="D3102" i="3"/>
  <c r="N3102" i="3"/>
  <c r="O3102" i="3"/>
  <c r="P3102" i="3"/>
  <c r="R3102" i="3"/>
  <c r="E3103" i="3"/>
  <c r="H3103" i="3"/>
  <c r="J3103" i="3"/>
  <c r="L3103" i="3"/>
  <c r="D3103" i="3"/>
  <c r="N3103" i="3"/>
  <c r="O3103" i="3"/>
  <c r="P3103" i="3"/>
  <c r="R3103" i="3"/>
  <c r="E3104" i="3"/>
  <c r="H3104" i="3"/>
  <c r="J3104" i="3"/>
  <c r="L3104" i="3"/>
  <c r="D3104" i="3"/>
  <c r="N3104" i="3"/>
  <c r="O3104" i="3"/>
  <c r="P3104" i="3"/>
  <c r="R3104" i="3"/>
  <c r="E3105" i="3"/>
  <c r="H3105" i="3"/>
  <c r="J3105" i="3"/>
  <c r="L3105" i="3"/>
  <c r="D3105" i="3"/>
  <c r="N3105" i="3"/>
  <c r="O3105" i="3"/>
  <c r="P3105" i="3"/>
  <c r="R3105" i="3"/>
  <c r="E3106" i="3"/>
  <c r="H3106" i="3"/>
  <c r="J3106" i="3"/>
  <c r="L3106" i="3"/>
  <c r="D3106" i="3"/>
  <c r="N3106" i="3"/>
  <c r="O3106" i="3"/>
  <c r="P3106" i="3"/>
  <c r="R3106" i="3"/>
  <c r="E3107" i="3"/>
  <c r="H3107" i="3"/>
  <c r="J3107" i="3"/>
  <c r="L3107" i="3"/>
  <c r="D3107" i="3"/>
  <c r="N3107" i="3"/>
  <c r="O3107" i="3"/>
  <c r="P3107" i="3"/>
  <c r="R3107" i="3"/>
  <c r="E3108" i="3"/>
  <c r="H3108" i="3"/>
  <c r="J3108" i="3"/>
  <c r="L3108" i="3"/>
  <c r="D3108" i="3"/>
  <c r="N3108" i="3"/>
  <c r="O3108" i="3"/>
  <c r="P3108" i="3"/>
  <c r="R3108" i="3"/>
  <c r="E3109" i="3"/>
  <c r="H3109" i="3"/>
  <c r="J3109" i="3"/>
  <c r="L3109" i="3"/>
  <c r="D3109" i="3"/>
  <c r="N3109" i="3"/>
  <c r="O3109" i="3"/>
  <c r="P3109" i="3"/>
  <c r="R3109" i="3"/>
  <c r="E3110" i="3"/>
  <c r="H3110" i="3"/>
  <c r="J3110" i="3"/>
  <c r="L3110" i="3"/>
  <c r="D3110" i="3"/>
  <c r="N3110" i="3"/>
  <c r="O3110" i="3"/>
  <c r="P3110" i="3"/>
  <c r="R3110" i="3"/>
  <c r="E3111" i="3"/>
  <c r="H3111" i="3"/>
  <c r="J3111" i="3"/>
  <c r="L3111" i="3"/>
  <c r="D3111" i="3"/>
  <c r="N3111" i="3"/>
  <c r="O3111" i="3"/>
  <c r="P3111" i="3"/>
  <c r="R3111" i="3"/>
  <c r="E3112" i="3"/>
  <c r="H3112" i="3"/>
  <c r="J3112" i="3"/>
  <c r="L3112" i="3"/>
  <c r="D3112" i="3"/>
  <c r="N3112" i="3"/>
  <c r="O3112" i="3"/>
  <c r="P3112" i="3"/>
  <c r="R3112" i="3"/>
  <c r="E3113" i="3"/>
  <c r="H3113" i="3"/>
  <c r="J3113" i="3"/>
  <c r="L3113" i="3"/>
  <c r="D3113" i="3"/>
  <c r="N3113" i="3"/>
  <c r="O3113" i="3"/>
  <c r="P3113" i="3"/>
  <c r="R3113" i="3"/>
  <c r="E3114" i="3"/>
  <c r="H3114" i="3"/>
  <c r="J3114" i="3"/>
  <c r="L3114" i="3"/>
  <c r="D3114" i="3"/>
  <c r="N3114" i="3"/>
  <c r="O3114" i="3"/>
  <c r="P3114" i="3"/>
  <c r="R3114" i="3"/>
  <c r="E3115" i="3"/>
  <c r="H3115" i="3"/>
  <c r="J3115" i="3"/>
  <c r="L3115" i="3"/>
  <c r="D3115" i="3"/>
  <c r="N3115" i="3"/>
  <c r="O3115" i="3"/>
  <c r="P3115" i="3"/>
  <c r="R3115" i="3"/>
  <c r="E3116" i="3"/>
  <c r="H3116" i="3"/>
  <c r="J3116" i="3"/>
  <c r="L3116" i="3"/>
  <c r="D3116" i="3"/>
  <c r="N3116" i="3"/>
  <c r="O3116" i="3"/>
  <c r="P3116" i="3"/>
  <c r="R3116" i="3"/>
  <c r="E3117" i="3"/>
  <c r="H3117" i="3"/>
  <c r="J3117" i="3"/>
  <c r="L3117" i="3"/>
  <c r="D3117" i="3"/>
  <c r="N3117" i="3"/>
  <c r="O3117" i="3"/>
  <c r="P3117" i="3"/>
  <c r="R3117" i="3"/>
  <c r="E3118" i="3"/>
  <c r="H3118" i="3"/>
  <c r="J3118" i="3"/>
  <c r="L3118" i="3"/>
  <c r="D3118" i="3"/>
  <c r="N3118" i="3"/>
  <c r="O3118" i="3"/>
  <c r="P3118" i="3"/>
  <c r="R3118" i="3"/>
  <c r="E3119" i="3"/>
  <c r="H3119" i="3"/>
  <c r="J3119" i="3"/>
  <c r="L3119" i="3"/>
  <c r="D3119" i="3"/>
  <c r="N3119" i="3"/>
  <c r="O3119" i="3"/>
  <c r="P3119" i="3"/>
  <c r="R3119" i="3"/>
  <c r="E3120" i="3"/>
  <c r="H3120" i="3"/>
  <c r="J3120" i="3"/>
  <c r="L3120" i="3"/>
  <c r="D3120" i="3"/>
  <c r="N3120" i="3"/>
  <c r="O3120" i="3"/>
  <c r="P3120" i="3"/>
  <c r="R3120" i="3"/>
  <c r="E3121" i="3"/>
  <c r="H3121" i="3"/>
  <c r="J3121" i="3"/>
  <c r="L3121" i="3"/>
  <c r="D3121" i="3"/>
  <c r="N3121" i="3"/>
  <c r="O3121" i="3"/>
  <c r="P3121" i="3"/>
  <c r="R3121" i="3"/>
  <c r="E3122" i="3"/>
  <c r="H3122" i="3"/>
  <c r="J3122" i="3"/>
  <c r="L3122" i="3"/>
  <c r="D3122" i="3"/>
  <c r="N3122" i="3"/>
  <c r="O3122" i="3"/>
  <c r="P3122" i="3"/>
  <c r="R3122" i="3"/>
  <c r="E3123" i="3"/>
  <c r="H3123" i="3"/>
  <c r="J3123" i="3"/>
  <c r="L3123" i="3"/>
  <c r="D3123" i="3"/>
  <c r="N3123" i="3"/>
  <c r="O3123" i="3"/>
  <c r="P3123" i="3"/>
  <c r="R3123" i="3"/>
  <c r="E3124" i="3"/>
  <c r="H3124" i="3"/>
  <c r="J3124" i="3"/>
  <c r="L3124" i="3"/>
  <c r="D3124" i="3"/>
  <c r="N3124" i="3"/>
  <c r="O3124" i="3"/>
  <c r="P3124" i="3"/>
  <c r="R3124" i="3"/>
  <c r="E3125" i="3"/>
  <c r="H3125" i="3"/>
  <c r="J3125" i="3"/>
  <c r="L3125" i="3"/>
  <c r="D3125" i="3"/>
  <c r="N3125" i="3"/>
  <c r="O3125" i="3"/>
  <c r="P3125" i="3"/>
  <c r="R3125" i="3"/>
  <c r="E3126" i="3"/>
  <c r="H3126" i="3"/>
  <c r="J3126" i="3"/>
  <c r="L3126" i="3"/>
  <c r="D3126" i="3"/>
  <c r="N3126" i="3"/>
  <c r="O3126" i="3"/>
  <c r="P3126" i="3"/>
  <c r="R3126" i="3"/>
  <c r="E3127" i="3"/>
  <c r="H3127" i="3"/>
  <c r="J3127" i="3"/>
  <c r="L3127" i="3"/>
  <c r="D3127" i="3"/>
  <c r="N3127" i="3"/>
  <c r="O3127" i="3"/>
  <c r="P3127" i="3"/>
  <c r="R3127" i="3"/>
  <c r="E3128" i="3"/>
  <c r="H3128" i="3"/>
  <c r="J3128" i="3"/>
  <c r="L3128" i="3"/>
  <c r="D3128" i="3"/>
  <c r="N3128" i="3"/>
  <c r="O3128" i="3"/>
  <c r="P3128" i="3"/>
  <c r="R3128" i="3"/>
  <c r="E3129" i="3"/>
  <c r="H3129" i="3"/>
  <c r="J3129" i="3"/>
  <c r="L3129" i="3"/>
  <c r="D3129" i="3"/>
  <c r="N3129" i="3"/>
  <c r="O3129" i="3"/>
  <c r="P3129" i="3"/>
  <c r="R3129" i="3"/>
  <c r="E3130" i="3"/>
  <c r="H3130" i="3"/>
  <c r="J3130" i="3"/>
  <c r="L3130" i="3"/>
  <c r="D3130" i="3"/>
  <c r="N3130" i="3"/>
  <c r="O3130" i="3"/>
  <c r="P3130" i="3"/>
  <c r="R3130" i="3"/>
  <c r="E3131" i="3"/>
  <c r="H3131" i="3"/>
  <c r="J3131" i="3"/>
  <c r="L3131" i="3"/>
  <c r="D3131" i="3"/>
  <c r="N3131" i="3"/>
  <c r="O3131" i="3"/>
  <c r="P3131" i="3"/>
  <c r="R3131" i="3"/>
  <c r="E3132" i="3"/>
  <c r="H3132" i="3"/>
  <c r="J3132" i="3"/>
  <c r="L3132" i="3"/>
  <c r="D3132" i="3"/>
  <c r="N3132" i="3"/>
  <c r="O3132" i="3"/>
  <c r="P3132" i="3"/>
  <c r="R3132" i="3"/>
  <c r="E3133" i="3"/>
  <c r="H3133" i="3"/>
  <c r="J3133" i="3"/>
  <c r="L3133" i="3"/>
  <c r="D3133" i="3"/>
  <c r="N3133" i="3"/>
  <c r="O3133" i="3"/>
  <c r="P3133" i="3"/>
  <c r="R3133" i="3"/>
  <c r="E3134" i="3"/>
  <c r="H3134" i="3"/>
  <c r="J3134" i="3"/>
  <c r="L3134" i="3"/>
  <c r="D3134" i="3"/>
  <c r="N3134" i="3"/>
  <c r="O3134" i="3"/>
  <c r="P3134" i="3"/>
  <c r="R3134" i="3"/>
  <c r="E3135" i="3"/>
  <c r="H3135" i="3"/>
  <c r="J3135" i="3"/>
  <c r="L3135" i="3"/>
  <c r="D3135" i="3"/>
  <c r="N3135" i="3"/>
  <c r="O3135" i="3"/>
  <c r="P3135" i="3"/>
  <c r="R3135" i="3"/>
  <c r="E3136" i="3"/>
  <c r="H3136" i="3"/>
  <c r="J3136" i="3"/>
  <c r="L3136" i="3"/>
  <c r="D3136" i="3"/>
  <c r="N3136" i="3"/>
  <c r="O3136" i="3"/>
  <c r="P3136" i="3"/>
  <c r="R3136" i="3"/>
  <c r="E3137" i="3"/>
  <c r="H3137" i="3"/>
  <c r="J3137" i="3"/>
  <c r="L3137" i="3"/>
  <c r="D3137" i="3"/>
  <c r="N3137" i="3"/>
  <c r="O3137" i="3"/>
  <c r="P3137" i="3"/>
  <c r="R3137" i="3"/>
  <c r="E3138" i="3"/>
  <c r="H3138" i="3"/>
  <c r="J3138" i="3"/>
  <c r="L3138" i="3"/>
  <c r="D3138" i="3"/>
  <c r="N3138" i="3"/>
  <c r="O3138" i="3"/>
  <c r="P3138" i="3"/>
  <c r="R3138" i="3"/>
  <c r="E3139" i="3"/>
  <c r="H3139" i="3"/>
  <c r="J3139" i="3"/>
  <c r="L3139" i="3"/>
  <c r="D3139" i="3"/>
  <c r="N3139" i="3"/>
  <c r="O3139" i="3"/>
  <c r="P3139" i="3"/>
  <c r="R3139" i="3"/>
  <c r="E3140" i="3"/>
  <c r="H3140" i="3"/>
  <c r="J3140" i="3"/>
  <c r="L3140" i="3"/>
  <c r="D3140" i="3"/>
  <c r="N3140" i="3"/>
  <c r="O3140" i="3"/>
  <c r="P3140" i="3"/>
  <c r="R3140" i="3"/>
  <c r="E3141" i="3"/>
  <c r="H3141" i="3"/>
  <c r="J3141" i="3"/>
  <c r="L3141" i="3"/>
  <c r="D3141" i="3"/>
  <c r="N3141" i="3"/>
  <c r="O3141" i="3"/>
  <c r="P3141" i="3"/>
  <c r="R3141" i="3"/>
  <c r="E3142" i="3"/>
  <c r="H3142" i="3"/>
  <c r="J3142" i="3"/>
  <c r="L3142" i="3"/>
  <c r="D3142" i="3"/>
  <c r="N3142" i="3"/>
  <c r="O3142" i="3"/>
  <c r="P3142" i="3"/>
  <c r="R3142" i="3"/>
  <c r="E3143" i="3"/>
  <c r="H3143" i="3"/>
  <c r="J3143" i="3"/>
  <c r="L3143" i="3"/>
  <c r="D3143" i="3"/>
  <c r="N3143" i="3"/>
  <c r="O3143" i="3"/>
  <c r="P3143" i="3"/>
  <c r="R3143" i="3"/>
  <c r="E3144" i="3"/>
  <c r="H3144" i="3"/>
  <c r="J3144" i="3"/>
  <c r="L3144" i="3"/>
  <c r="D3144" i="3"/>
  <c r="N3144" i="3"/>
  <c r="O3144" i="3"/>
  <c r="P3144" i="3"/>
  <c r="R3144" i="3"/>
  <c r="E3145" i="3"/>
  <c r="H3145" i="3"/>
  <c r="J3145" i="3"/>
  <c r="L3145" i="3"/>
  <c r="D3145" i="3"/>
  <c r="N3145" i="3"/>
  <c r="O3145" i="3"/>
  <c r="P3145" i="3"/>
  <c r="R3145" i="3"/>
  <c r="E3146" i="3"/>
  <c r="H3146" i="3"/>
  <c r="J3146" i="3"/>
  <c r="L3146" i="3"/>
  <c r="D3146" i="3"/>
  <c r="N3146" i="3"/>
  <c r="O3146" i="3"/>
  <c r="P3146" i="3"/>
  <c r="R3146" i="3"/>
  <c r="E3147" i="3"/>
  <c r="H3147" i="3"/>
  <c r="J3147" i="3"/>
  <c r="L3147" i="3"/>
  <c r="D3147" i="3"/>
  <c r="N3147" i="3"/>
  <c r="O3147" i="3"/>
  <c r="P3147" i="3"/>
  <c r="R3147" i="3"/>
  <c r="E3148" i="3"/>
  <c r="H3148" i="3"/>
  <c r="J3148" i="3"/>
  <c r="L3148" i="3"/>
  <c r="D3148" i="3"/>
  <c r="N3148" i="3"/>
  <c r="O3148" i="3"/>
  <c r="P3148" i="3"/>
  <c r="R3148" i="3"/>
  <c r="E3149" i="3"/>
  <c r="H3149" i="3"/>
  <c r="J3149" i="3"/>
  <c r="L3149" i="3"/>
  <c r="D3149" i="3"/>
  <c r="N3149" i="3"/>
  <c r="O3149" i="3"/>
  <c r="P3149" i="3"/>
  <c r="R3149" i="3"/>
  <c r="E3150" i="3"/>
  <c r="H3150" i="3"/>
  <c r="J3150" i="3"/>
  <c r="L3150" i="3"/>
  <c r="D3150" i="3"/>
  <c r="N3150" i="3"/>
  <c r="O3150" i="3"/>
  <c r="P3150" i="3"/>
  <c r="R3150" i="3"/>
  <c r="E3151" i="3"/>
  <c r="H3151" i="3"/>
  <c r="J3151" i="3"/>
  <c r="L3151" i="3"/>
  <c r="D3151" i="3"/>
  <c r="N3151" i="3"/>
  <c r="O3151" i="3"/>
  <c r="P3151" i="3"/>
  <c r="R3151" i="3"/>
  <c r="E3152" i="3"/>
  <c r="H3152" i="3"/>
  <c r="J3152" i="3"/>
  <c r="L3152" i="3"/>
  <c r="D3152" i="3"/>
  <c r="N3152" i="3"/>
  <c r="O3152" i="3"/>
  <c r="P3152" i="3"/>
  <c r="R3152" i="3"/>
  <c r="E3153" i="3"/>
  <c r="H3153" i="3"/>
  <c r="J3153" i="3"/>
  <c r="L3153" i="3"/>
  <c r="D3153" i="3"/>
  <c r="N3153" i="3"/>
  <c r="O3153" i="3"/>
  <c r="P3153" i="3"/>
  <c r="R3153" i="3"/>
  <c r="E3154" i="3"/>
  <c r="H3154" i="3"/>
  <c r="J3154" i="3"/>
  <c r="L3154" i="3"/>
  <c r="D3154" i="3"/>
  <c r="N3154" i="3"/>
  <c r="O3154" i="3"/>
  <c r="P3154" i="3"/>
  <c r="R3154" i="3"/>
  <c r="E3155" i="3"/>
  <c r="H3155" i="3"/>
  <c r="J3155" i="3"/>
  <c r="L3155" i="3"/>
  <c r="D3155" i="3"/>
  <c r="N3155" i="3"/>
  <c r="O3155" i="3"/>
  <c r="P3155" i="3"/>
  <c r="R3155" i="3"/>
  <c r="E3156" i="3"/>
  <c r="H3156" i="3"/>
  <c r="J3156" i="3"/>
  <c r="L3156" i="3"/>
  <c r="D3156" i="3"/>
  <c r="N3156" i="3"/>
  <c r="O3156" i="3"/>
  <c r="P3156" i="3"/>
  <c r="R3156" i="3"/>
  <c r="E3157" i="3"/>
  <c r="H3157" i="3"/>
  <c r="J3157" i="3"/>
  <c r="L3157" i="3"/>
  <c r="D3157" i="3"/>
  <c r="N3157" i="3"/>
  <c r="O3157" i="3"/>
  <c r="P3157" i="3"/>
  <c r="R3157" i="3"/>
  <c r="E3158" i="3"/>
  <c r="H3158" i="3"/>
  <c r="J3158" i="3"/>
  <c r="L3158" i="3"/>
  <c r="D3158" i="3"/>
  <c r="N3158" i="3"/>
  <c r="O3158" i="3"/>
  <c r="P3158" i="3"/>
  <c r="R3158" i="3"/>
  <c r="E3159" i="3"/>
  <c r="H3159" i="3"/>
  <c r="J3159" i="3"/>
  <c r="L3159" i="3"/>
  <c r="D3159" i="3"/>
  <c r="N3159" i="3"/>
  <c r="O3159" i="3"/>
  <c r="P3159" i="3"/>
  <c r="R3159" i="3"/>
  <c r="E3160" i="3"/>
  <c r="H3160" i="3"/>
  <c r="J3160" i="3"/>
  <c r="L3160" i="3"/>
  <c r="D3160" i="3"/>
  <c r="N3160" i="3"/>
  <c r="O3160" i="3"/>
  <c r="P3160" i="3"/>
  <c r="R3160" i="3"/>
  <c r="E3161" i="3"/>
  <c r="H3161" i="3"/>
  <c r="J3161" i="3"/>
  <c r="L3161" i="3"/>
  <c r="D3161" i="3"/>
  <c r="N3161" i="3"/>
  <c r="O3161" i="3"/>
  <c r="P3161" i="3"/>
  <c r="R3161" i="3"/>
  <c r="E3162" i="3"/>
  <c r="H3162" i="3"/>
  <c r="J3162" i="3"/>
  <c r="L3162" i="3"/>
  <c r="D3162" i="3"/>
  <c r="N3162" i="3"/>
  <c r="O3162" i="3"/>
  <c r="P3162" i="3"/>
  <c r="R3162" i="3"/>
  <c r="E3163" i="3"/>
  <c r="H3163" i="3"/>
  <c r="J3163" i="3"/>
  <c r="L3163" i="3"/>
  <c r="D3163" i="3"/>
  <c r="N3163" i="3"/>
  <c r="O3163" i="3"/>
  <c r="P3163" i="3"/>
  <c r="R3163" i="3"/>
  <c r="E3164" i="3"/>
  <c r="H3164" i="3"/>
  <c r="J3164" i="3"/>
  <c r="L3164" i="3"/>
  <c r="D3164" i="3"/>
  <c r="N3164" i="3"/>
  <c r="O3164" i="3"/>
  <c r="P3164" i="3"/>
  <c r="R3164" i="3"/>
  <c r="E3165" i="3"/>
  <c r="H3165" i="3"/>
  <c r="J3165" i="3"/>
  <c r="L3165" i="3"/>
  <c r="D3165" i="3"/>
  <c r="N3165" i="3"/>
  <c r="O3165" i="3"/>
  <c r="P3165" i="3"/>
  <c r="R3165" i="3"/>
  <c r="E3166" i="3"/>
  <c r="H3166" i="3"/>
  <c r="J3166" i="3"/>
  <c r="L3166" i="3"/>
  <c r="D3166" i="3"/>
  <c r="N3166" i="3"/>
  <c r="O3166" i="3"/>
  <c r="P3166" i="3"/>
  <c r="R3166" i="3"/>
  <c r="E3167" i="3"/>
  <c r="H3167" i="3"/>
  <c r="J3167" i="3"/>
  <c r="L3167" i="3"/>
  <c r="D3167" i="3"/>
  <c r="N3167" i="3"/>
  <c r="O3167" i="3"/>
  <c r="P3167" i="3"/>
  <c r="R3167" i="3"/>
  <c r="E3168" i="3"/>
  <c r="H3168" i="3"/>
  <c r="J3168" i="3"/>
  <c r="L3168" i="3"/>
  <c r="D3168" i="3"/>
  <c r="N3168" i="3"/>
  <c r="O3168" i="3"/>
  <c r="P3168" i="3"/>
  <c r="R3168" i="3"/>
  <c r="E3169" i="3"/>
  <c r="H3169" i="3"/>
  <c r="J3169" i="3"/>
  <c r="L3169" i="3"/>
  <c r="D3169" i="3"/>
  <c r="N3169" i="3"/>
  <c r="O3169" i="3"/>
  <c r="P3169" i="3"/>
  <c r="R3169" i="3"/>
  <c r="E3170" i="3"/>
  <c r="H3170" i="3"/>
  <c r="J3170" i="3"/>
  <c r="L3170" i="3"/>
  <c r="D3170" i="3"/>
  <c r="N3170" i="3"/>
  <c r="O3170" i="3"/>
  <c r="P3170" i="3"/>
  <c r="R3170" i="3"/>
  <c r="E3171" i="3"/>
  <c r="H3171" i="3"/>
  <c r="J3171" i="3"/>
  <c r="L3171" i="3"/>
  <c r="D3171" i="3"/>
  <c r="N3171" i="3"/>
  <c r="O3171" i="3"/>
  <c r="P3171" i="3"/>
  <c r="R3171" i="3"/>
  <c r="E3172" i="3"/>
  <c r="H3172" i="3"/>
  <c r="J3172" i="3"/>
  <c r="L3172" i="3"/>
  <c r="D3172" i="3"/>
  <c r="N3172" i="3"/>
  <c r="O3172" i="3"/>
  <c r="P3172" i="3"/>
  <c r="R3172" i="3"/>
  <c r="E3173" i="3"/>
  <c r="H3173" i="3"/>
  <c r="J3173" i="3"/>
  <c r="L3173" i="3"/>
  <c r="D3173" i="3"/>
  <c r="N3173" i="3"/>
  <c r="O3173" i="3"/>
  <c r="P3173" i="3"/>
  <c r="R3173" i="3"/>
  <c r="E3174" i="3"/>
  <c r="H3174" i="3"/>
  <c r="J3174" i="3"/>
  <c r="L3174" i="3"/>
  <c r="D3174" i="3"/>
  <c r="N3174" i="3"/>
  <c r="O3174" i="3"/>
  <c r="P3174" i="3"/>
  <c r="R3174" i="3"/>
  <c r="E3175" i="3"/>
  <c r="H3175" i="3"/>
  <c r="J3175" i="3"/>
  <c r="L3175" i="3"/>
  <c r="D3175" i="3"/>
  <c r="N3175" i="3"/>
  <c r="O3175" i="3"/>
  <c r="P3175" i="3"/>
  <c r="R3175" i="3"/>
  <c r="E3176" i="3"/>
  <c r="H3176" i="3"/>
  <c r="J3176" i="3"/>
  <c r="L3176" i="3"/>
  <c r="D3176" i="3"/>
  <c r="N3176" i="3"/>
  <c r="O3176" i="3"/>
  <c r="P3176" i="3"/>
  <c r="R3176" i="3"/>
  <c r="E3177" i="3"/>
  <c r="H3177" i="3"/>
  <c r="J3177" i="3"/>
  <c r="L3177" i="3"/>
  <c r="D3177" i="3"/>
  <c r="N3177" i="3"/>
  <c r="O3177" i="3"/>
  <c r="P3177" i="3"/>
  <c r="R3177" i="3"/>
  <c r="E3178" i="3"/>
  <c r="H3178" i="3"/>
  <c r="J3178" i="3"/>
  <c r="L3178" i="3"/>
  <c r="D3178" i="3"/>
  <c r="N3178" i="3"/>
  <c r="O3178" i="3"/>
  <c r="P3178" i="3"/>
  <c r="R3178" i="3"/>
  <c r="E3179" i="3"/>
  <c r="H3179" i="3"/>
  <c r="J3179" i="3"/>
  <c r="L3179" i="3"/>
  <c r="D3179" i="3"/>
  <c r="N3179" i="3"/>
  <c r="O3179" i="3"/>
  <c r="P3179" i="3"/>
  <c r="R3179" i="3"/>
  <c r="E3180" i="3"/>
  <c r="H3180" i="3"/>
  <c r="J3180" i="3"/>
  <c r="L3180" i="3"/>
  <c r="D3180" i="3"/>
  <c r="N3180" i="3"/>
  <c r="O3180" i="3"/>
  <c r="P3180" i="3"/>
  <c r="R3180" i="3"/>
  <c r="E3181" i="3"/>
  <c r="H3181" i="3"/>
  <c r="J3181" i="3"/>
  <c r="L3181" i="3"/>
  <c r="D3181" i="3"/>
  <c r="N3181" i="3"/>
  <c r="O3181" i="3"/>
  <c r="P3181" i="3"/>
  <c r="R3181" i="3"/>
  <c r="E3182" i="3"/>
  <c r="H3182" i="3"/>
  <c r="J3182" i="3"/>
  <c r="L3182" i="3"/>
  <c r="D3182" i="3"/>
  <c r="N3182" i="3"/>
  <c r="O3182" i="3"/>
  <c r="P3182" i="3"/>
  <c r="R3182" i="3"/>
  <c r="E3183" i="3"/>
  <c r="H3183" i="3"/>
  <c r="J3183" i="3"/>
  <c r="L3183" i="3"/>
  <c r="D3183" i="3"/>
  <c r="N3183" i="3"/>
  <c r="O3183" i="3"/>
  <c r="P3183" i="3"/>
  <c r="R3183" i="3"/>
  <c r="E3184" i="3"/>
  <c r="H3184" i="3"/>
  <c r="J3184" i="3"/>
  <c r="L3184" i="3"/>
  <c r="D3184" i="3"/>
  <c r="N3184" i="3"/>
  <c r="O3184" i="3"/>
  <c r="P3184" i="3"/>
  <c r="R3184" i="3"/>
  <c r="E3185" i="3"/>
  <c r="H3185" i="3"/>
  <c r="J3185" i="3"/>
  <c r="L3185" i="3"/>
  <c r="D3185" i="3"/>
  <c r="N3185" i="3"/>
  <c r="O3185" i="3"/>
  <c r="P3185" i="3"/>
  <c r="R3185" i="3"/>
  <c r="E3186" i="3"/>
  <c r="H3186" i="3"/>
  <c r="J3186" i="3"/>
  <c r="L3186" i="3"/>
  <c r="D3186" i="3"/>
  <c r="N3186" i="3"/>
  <c r="O3186" i="3"/>
  <c r="P3186" i="3"/>
  <c r="R3186" i="3"/>
  <c r="E3187" i="3"/>
  <c r="H3187" i="3"/>
  <c r="J3187" i="3"/>
  <c r="L3187" i="3"/>
  <c r="D3187" i="3"/>
  <c r="N3187" i="3"/>
  <c r="O3187" i="3"/>
  <c r="P3187" i="3"/>
  <c r="R3187" i="3"/>
  <c r="E3188" i="3"/>
  <c r="H3188" i="3"/>
  <c r="J3188" i="3"/>
  <c r="L3188" i="3"/>
  <c r="D3188" i="3"/>
  <c r="N3188" i="3"/>
  <c r="O3188" i="3"/>
  <c r="P3188" i="3"/>
  <c r="R3188" i="3"/>
  <c r="E3189" i="3"/>
  <c r="H3189" i="3"/>
  <c r="J3189" i="3"/>
  <c r="L3189" i="3"/>
  <c r="D3189" i="3"/>
  <c r="N3189" i="3"/>
  <c r="O3189" i="3"/>
  <c r="P3189" i="3"/>
  <c r="R3189" i="3"/>
  <c r="E3190" i="3"/>
  <c r="H3190" i="3"/>
  <c r="J3190" i="3"/>
  <c r="L3190" i="3"/>
  <c r="D3190" i="3"/>
  <c r="N3190" i="3"/>
  <c r="O3190" i="3"/>
  <c r="P3190" i="3"/>
  <c r="R3190" i="3"/>
  <c r="E3191" i="3"/>
  <c r="H3191" i="3"/>
  <c r="J3191" i="3"/>
  <c r="L3191" i="3"/>
  <c r="D3191" i="3"/>
  <c r="N3191" i="3"/>
  <c r="O3191" i="3"/>
  <c r="P3191" i="3"/>
  <c r="R3191" i="3"/>
  <c r="E3192" i="3"/>
  <c r="H3192" i="3"/>
  <c r="J3192" i="3"/>
  <c r="L3192" i="3"/>
  <c r="D3192" i="3"/>
  <c r="N3192" i="3"/>
  <c r="O3192" i="3"/>
  <c r="P3192" i="3"/>
  <c r="R3192" i="3"/>
  <c r="E3193" i="3"/>
  <c r="H3193" i="3"/>
  <c r="J3193" i="3"/>
  <c r="L3193" i="3"/>
  <c r="D3193" i="3"/>
  <c r="N3193" i="3"/>
  <c r="O3193" i="3"/>
  <c r="P3193" i="3"/>
  <c r="R3193" i="3"/>
  <c r="E3194" i="3"/>
  <c r="H3194" i="3"/>
  <c r="J3194" i="3"/>
  <c r="L3194" i="3"/>
  <c r="D3194" i="3"/>
  <c r="N3194" i="3"/>
  <c r="O3194" i="3"/>
  <c r="P3194" i="3"/>
  <c r="R3194" i="3"/>
  <c r="E3195" i="3"/>
  <c r="H3195" i="3"/>
  <c r="J3195" i="3"/>
  <c r="L3195" i="3"/>
  <c r="D3195" i="3"/>
  <c r="N3195" i="3"/>
  <c r="O3195" i="3"/>
  <c r="P3195" i="3"/>
  <c r="R3195" i="3"/>
  <c r="E3196" i="3"/>
  <c r="H3196" i="3"/>
  <c r="J3196" i="3"/>
  <c r="L3196" i="3"/>
  <c r="D3196" i="3"/>
  <c r="N3196" i="3"/>
  <c r="O3196" i="3"/>
  <c r="P3196" i="3"/>
  <c r="R3196" i="3"/>
  <c r="E3197" i="3"/>
  <c r="H3197" i="3"/>
  <c r="J3197" i="3"/>
  <c r="L3197" i="3"/>
  <c r="D3197" i="3"/>
  <c r="N3197" i="3"/>
  <c r="O3197" i="3"/>
  <c r="P3197" i="3"/>
  <c r="R3197" i="3"/>
  <c r="E3198" i="3"/>
  <c r="H3198" i="3"/>
  <c r="J3198" i="3"/>
  <c r="L3198" i="3"/>
  <c r="D3198" i="3"/>
  <c r="N3198" i="3"/>
  <c r="O3198" i="3"/>
  <c r="P3198" i="3"/>
  <c r="R3198" i="3"/>
  <c r="E3199" i="3"/>
  <c r="H3199" i="3"/>
  <c r="J3199" i="3"/>
  <c r="L3199" i="3"/>
  <c r="D3199" i="3"/>
  <c r="N3199" i="3"/>
  <c r="O3199" i="3"/>
  <c r="P3199" i="3"/>
  <c r="R3199" i="3"/>
  <c r="E3200" i="3"/>
  <c r="H3200" i="3"/>
  <c r="J3200" i="3"/>
  <c r="L3200" i="3"/>
  <c r="D3200" i="3"/>
  <c r="N3200" i="3"/>
  <c r="O3200" i="3"/>
  <c r="P3200" i="3"/>
  <c r="R3200" i="3"/>
  <c r="E3201" i="3"/>
  <c r="H3201" i="3"/>
  <c r="J3201" i="3"/>
  <c r="L3201" i="3"/>
  <c r="D3201" i="3"/>
  <c r="N3201" i="3"/>
  <c r="O3201" i="3"/>
  <c r="P3201" i="3"/>
  <c r="R3201" i="3"/>
  <c r="E3202" i="3"/>
  <c r="H3202" i="3"/>
  <c r="J3202" i="3"/>
  <c r="L3202" i="3"/>
  <c r="D3202" i="3"/>
  <c r="N3202" i="3"/>
  <c r="O3202" i="3"/>
  <c r="P3202" i="3"/>
  <c r="R3202" i="3"/>
  <c r="E3203" i="3"/>
  <c r="H3203" i="3"/>
  <c r="J3203" i="3"/>
  <c r="L3203" i="3"/>
  <c r="D3203" i="3"/>
  <c r="N3203" i="3"/>
  <c r="O3203" i="3"/>
  <c r="P3203" i="3"/>
  <c r="R3203" i="3"/>
  <c r="E3204" i="3"/>
  <c r="H3204" i="3"/>
  <c r="J3204" i="3"/>
  <c r="L3204" i="3"/>
  <c r="D3204" i="3"/>
  <c r="N3204" i="3"/>
  <c r="O3204" i="3"/>
  <c r="P3204" i="3"/>
  <c r="R3204" i="3"/>
  <c r="E3205" i="3"/>
  <c r="H3205" i="3"/>
  <c r="J3205" i="3"/>
  <c r="L3205" i="3"/>
  <c r="D3205" i="3"/>
  <c r="N3205" i="3"/>
  <c r="O3205" i="3"/>
  <c r="P3205" i="3"/>
  <c r="R3205" i="3"/>
  <c r="E3206" i="3"/>
  <c r="H3206" i="3"/>
  <c r="J3206" i="3"/>
  <c r="L3206" i="3"/>
  <c r="D3206" i="3"/>
  <c r="N3206" i="3"/>
  <c r="O3206" i="3"/>
  <c r="P3206" i="3"/>
  <c r="R3206" i="3"/>
  <c r="E3207" i="3"/>
  <c r="H3207" i="3"/>
  <c r="J3207" i="3"/>
  <c r="L3207" i="3"/>
  <c r="D3207" i="3"/>
  <c r="N3207" i="3"/>
  <c r="O3207" i="3"/>
  <c r="P3207" i="3"/>
  <c r="R3207" i="3"/>
  <c r="E3208" i="3"/>
  <c r="H3208" i="3"/>
  <c r="J3208" i="3"/>
  <c r="L3208" i="3"/>
  <c r="D3208" i="3"/>
  <c r="N3208" i="3"/>
  <c r="O3208" i="3"/>
  <c r="P3208" i="3"/>
  <c r="R3208" i="3"/>
  <c r="E3209" i="3"/>
  <c r="H3209" i="3"/>
  <c r="J3209" i="3"/>
  <c r="L3209" i="3"/>
  <c r="D3209" i="3"/>
  <c r="N3209" i="3"/>
  <c r="O3209" i="3"/>
  <c r="P3209" i="3"/>
  <c r="R3209" i="3"/>
  <c r="E3210" i="3"/>
  <c r="H3210" i="3"/>
  <c r="J3210" i="3"/>
  <c r="L3210" i="3"/>
  <c r="D3210" i="3"/>
  <c r="N3210" i="3"/>
  <c r="O3210" i="3"/>
  <c r="P3210" i="3"/>
  <c r="R3210" i="3"/>
  <c r="E3211" i="3"/>
  <c r="H3211" i="3"/>
  <c r="J3211" i="3"/>
  <c r="L3211" i="3"/>
  <c r="D3211" i="3"/>
  <c r="N3211" i="3"/>
  <c r="O3211" i="3"/>
  <c r="P3211" i="3"/>
  <c r="R3211" i="3"/>
  <c r="E3212" i="3"/>
  <c r="H3212" i="3"/>
  <c r="J3212" i="3"/>
  <c r="L3212" i="3"/>
  <c r="D3212" i="3"/>
  <c r="N3212" i="3"/>
  <c r="O3212" i="3"/>
  <c r="P3212" i="3"/>
  <c r="R3212" i="3"/>
  <c r="E3213" i="3"/>
  <c r="H3213" i="3"/>
  <c r="J3213" i="3"/>
  <c r="L3213" i="3"/>
  <c r="D3213" i="3"/>
  <c r="N3213" i="3"/>
  <c r="O3213" i="3"/>
  <c r="P3213" i="3"/>
  <c r="R3213" i="3"/>
  <c r="E3214" i="3"/>
  <c r="H3214" i="3"/>
  <c r="J3214" i="3"/>
  <c r="L3214" i="3"/>
  <c r="D3214" i="3"/>
  <c r="N3214" i="3"/>
  <c r="O3214" i="3"/>
  <c r="P3214" i="3"/>
  <c r="R3214" i="3"/>
  <c r="E3215" i="3"/>
  <c r="H3215" i="3"/>
  <c r="J3215" i="3"/>
  <c r="L3215" i="3"/>
  <c r="D3215" i="3"/>
  <c r="N3215" i="3"/>
  <c r="O3215" i="3"/>
  <c r="P3215" i="3"/>
  <c r="R3215" i="3"/>
  <c r="E3216" i="3"/>
  <c r="H3216" i="3"/>
  <c r="J3216" i="3"/>
  <c r="L3216" i="3"/>
  <c r="D3216" i="3"/>
  <c r="N3216" i="3"/>
  <c r="O3216" i="3"/>
  <c r="P3216" i="3"/>
  <c r="R3216" i="3"/>
  <c r="E3217" i="3"/>
  <c r="H3217" i="3"/>
  <c r="J3217" i="3"/>
  <c r="L3217" i="3"/>
  <c r="D3217" i="3"/>
  <c r="N3217" i="3"/>
  <c r="O3217" i="3"/>
  <c r="P3217" i="3"/>
  <c r="R3217" i="3"/>
  <c r="E3218" i="3"/>
  <c r="H3218" i="3"/>
  <c r="J3218" i="3"/>
  <c r="L3218" i="3"/>
  <c r="D3218" i="3"/>
  <c r="N3218" i="3"/>
  <c r="O3218" i="3"/>
  <c r="P3218" i="3"/>
  <c r="R3218" i="3"/>
  <c r="E3219" i="3"/>
  <c r="H3219" i="3"/>
  <c r="J3219" i="3"/>
  <c r="L3219" i="3"/>
  <c r="D3219" i="3"/>
  <c r="N3219" i="3"/>
  <c r="O3219" i="3"/>
  <c r="P3219" i="3"/>
  <c r="R3219" i="3"/>
  <c r="E3220" i="3"/>
  <c r="H3220" i="3"/>
  <c r="J3220" i="3"/>
  <c r="L3220" i="3"/>
  <c r="D3220" i="3"/>
  <c r="N3220" i="3"/>
  <c r="O3220" i="3"/>
  <c r="P3220" i="3"/>
  <c r="R3220" i="3"/>
  <c r="E3221" i="3"/>
  <c r="H3221" i="3"/>
  <c r="J3221" i="3"/>
  <c r="L3221" i="3"/>
  <c r="D3221" i="3"/>
  <c r="N3221" i="3"/>
  <c r="O3221" i="3"/>
  <c r="P3221" i="3"/>
  <c r="R3221" i="3"/>
  <c r="E3222" i="3"/>
  <c r="H3222" i="3"/>
  <c r="J3222" i="3"/>
  <c r="L3222" i="3"/>
  <c r="D3222" i="3"/>
  <c r="N3222" i="3"/>
  <c r="O3222" i="3"/>
  <c r="P3222" i="3"/>
  <c r="R3222" i="3"/>
  <c r="E3223" i="3"/>
  <c r="H3223" i="3"/>
  <c r="J3223" i="3"/>
  <c r="L3223" i="3"/>
  <c r="D3223" i="3"/>
  <c r="N3223" i="3"/>
  <c r="O3223" i="3"/>
  <c r="P3223" i="3"/>
  <c r="R3223" i="3"/>
  <c r="E3224" i="3"/>
  <c r="H3224" i="3"/>
  <c r="J3224" i="3"/>
  <c r="L3224" i="3"/>
  <c r="D3224" i="3"/>
  <c r="N3224" i="3"/>
  <c r="O3224" i="3"/>
  <c r="P3224" i="3"/>
  <c r="R3224" i="3"/>
  <c r="E3225" i="3"/>
  <c r="H3225" i="3"/>
  <c r="J3225" i="3"/>
  <c r="L3225" i="3"/>
  <c r="D3225" i="3"/>
  <c r="N3225" i="3"/>
  <c r="O3225" i="3"/>
  <c r="P3225" i="3"/>
  <c r="R3225" i="3"/>
  <c r="E3226" i="3"/>
  <c r="H3226" i="3"/>
  <c r="J3226" i="3"/>
  <c r="L3226" i="3"/>
  <c r="D3226" i="3"/>
  <c r="N3226" i="3"/>
  <c r="O3226" i="3"/>
  <c r="P3226" i="3"/>
  <c r="R3226" i="3"/>
  <c r="E3227" i="3"/>
  <c r="H3227" i="3"/>
  <c r="J3227" i="3"/>
  <c r="L3227" i="3"/>
  <c r="D3227" i="3"/>
  <c r="N3227" i="3"/>
  <c r="O3227" i="3"/>
  <c r="P3227" i="3"/>
  <c r="R3227" i="3"/>
  <c r="E3228" i="3"/>
  <c r="H3228" i="3"/>
  <c r="J3228" i="3"/>
  <c r="L3228" i="3"/>
  <c r="D3228" i="3"/>
  <c r="N3228" i="3"/>
  <c r="O3228" i="3"/>
  <c r="P3228" i="3"/>
  <c r="R3228" i="3"/>
  <c r="E3229" i="3"/>
  <c r="H3229" i="3"/>
  <c r="J3229" i="3"/>
  <c r="L3229" i="3"/>
  <c r="D3229" i="3"/>
  <c r="N3229" i="3"/>
  <c r="O3229" i="3"/>
  <c r="P3229" i="3"/>
  <c r="R3229" i="3"/>
  <c r="E3230" i="3"/>
  <c r="H3230" i="3"/>
  <c r="J3230" i="3"/>
  <c r="L3230" i="3"/>
  <c r="D3230" i="3"/>
  <c r="N3230" i="3"/>
  <c r="O3230" i="3"/>
  <c r="P3230" i="3"/>
  <c r="R3230" i="3"/>
  <c r="E3231" i="3"/>
  <c r="H3231" i="3"/>
  <c r="J3231" i="3"/>
  <c r="L3231" i="3"/>
  <c r="D3231" i="3"/>
  <c r="N3231" i="3"/>
  <c r="O3231" i="3"/>
  <c r="P3231" i="3"/>
  <c r="R3231" i="3"/>
  <c r="E3232" i="3"/>
  <c r="H3232" i="3"/>
  <c r="J3232" i="3"/>
  <c r="L3232" i="3"/>
  <c r="D3232" i="3"/>
  <c r="N3232" i="3"/>
  <c r="O3232" i="3"/>
  <c r="P3232" i="3"/>
  <c r="R3232" i="3"/>
  <c r="E3233" i="3"/>
  <c r="H3233" i="3"/>
  <c r="J3233" i="3"/>
  <c r="L3233" i="3"/>
  <c r="D3233" i="3"/>
  <c r="N3233" i="3"/>
  <c r="O3233" i="3"/>
  <c r="P3233" i="3"/>
  <c r="R3233" i="3"/>
  <c r="E3234" i="3"/>
  <c r="H3234" i="3"/>
  <c r="J3234" i="3"/>
  <c r="L3234" i="3"/>
  <c r="D3234" i="3"/>
  <c r="N3234" i="3"/>
  <c r="O3234" i="3"/>
  <c r="P3234" i="3"/>
  <c r="R3234" i="3"/>
  <c r="E3235" i="3"/>
  <c r="H3235" i="3"/>
  <c r="J3235" i="3"/>
  <c r="L3235" i="3"/>
  <c r="D3235" i="3"/>
  <c r="N3235" i="3"/>
  <c r="O3235" i="3"/>
  <c r="P3235" i="3"/>
  <c r="R3235" i="3"/>
  <c r="E3236" i="3"/>
  <c r="H3236" i="3"/>
  <c r="J3236" i="3"/>
  <c r="L3236" i="3"/>
  <c r="D3236" i="3"/>
  <c r="N3236" i="3"/>
  <c r="O3236" i="3"/>
  <c r="P3236" i="3"/>
  <c r="R3236" i="3"/>
  <c r="E3237" i="3"/>
  <c r="H3237" i="3"/>
  <c r="J3237" i="3"/>
  <c r="L3237" i="3"/>
  <c r="D3237" i="3"/>
  <c r="N3237" i="3"/>
  <c r="O3237" i="3"/>
  <c r="P3237" i="3"/>
  <c r="R3237" i="3"/>
  <c r="E3238" i="3"/>
  <c r="H3238" i="3"/>
  <c r="J3238" i="3"/>
  <c r="L3238" i="3"/>
  <c r="D3238" i="3"/>
  <c r="N3238" i="3"/>
  <c r="O3238" i="3"/>
  <c r="P3238" i="3"/>
  <c r="R3238" i="3"/>
  <c r="E3239" i="3"/>
  <c r="H3239" i="3"/>
  <c r="J3239" i="3"/>
  <c r="L3239" i="3"/>
  <c r="D3239" i="3"/>
  <c r="N3239" i="3"/>
  <c r="O3239" i="3"/>
  <c r="P3239" i="3"/>
  <c r="R3239" i="3"/>
  <c r="E3240" i="3"/>
  <c r="H3240" i="3"/>
  <c r="J3240" i="3"/>
  <c r="L3240" i="3"/>
  <c r="D3240" i="3"/>
  <c r="N3240" i="3"/>
  <c r="O3240" i="3"/>
  <c r="P3240" i="3"/>
  <c r="R3240" i="3"/>
  <c r="E3241" i="3"/>
  <c r="H3241" i="3"/>
  <c r="J3241" i="3"/>
  <c r="L3241" i="3"/>
  <c r="D3241" i="3"/>
  <c r="N3241" i="3"/>
  <c r="O3241" i="3"/>
  <c r="P3241" i="3"/>
  <c r="R3241" i="3"/>
  <c r="E3242" i="3"/>
  <c r="H3242" i="3"/>
  <c r="J3242" i="3"/>
  <c r="L3242" i="3"/>
  <c r="D3242" i="3"/>
  <c r="N3242" i="3"/>
  <c r="O3242" i="3"/>
  <c r="P3242" i="3"/>
  <c r="R3242" i="3"/>
  <c r="E3243" i="3"/>
  <c r="H3243" i="3"/>
  <c r="J3243" i="3"/>
  <c r="L3243" i="3"/>
  <c r="D3243" i="3"/>
  <c r="N3243" i="3"/>
  <c r="O3243" i="3"/>
  <c r="P3243" i="3"/>
  <c r="R3243" i="3"/>
  <c r="E3244" i="3"/>
  <c r="H3244" i="3"/>
  <c r="J3244" i="3"/>
  <c r="L3244" i="3"/>
  <c r="D3244" i="3"/>
  <c r="N3244" i="3"/>
  <c r="O3244" i="3"/>
  <c r="P3244" i="3"/>
  <c r="R3244" i="3"/>
  <c r="E3245" i="3"/>
  <c r="H3245" i="3"/>
  <c r="J3245" i="3"/>
  <c r="L3245" i="3"/>
  <c r="D3245" i="3"/>
  <c r="N3245" i="3"/>
  <c r="O3245" i="3"/>
  <c r="P3245" i="3"/>
  <c r="R3245" i="3"/>
  <c r="E3246" i="3"/>
  <c r="H3246" i="3"/>
  <c r="J3246" i="3"/>
  <c r="L3246" i="3"/>
  <c r="D3246" i="3"/>
  <c r="N3246" i="3"/>
  <c r="O3246" i="3"/>
  <c r="P3246" i="3"/>
  <c r="R3246" i="3"/>
  <c r="E3247" i="3"/>
  <c r="H3247" i="3"/>
  <c r="J3247" i="3"/>
  <c r="L3247" i="3"/>
  <c r="D3247" i="3"/>
  <c r="N3247" i="3"/>
  <c r="O3247" i="3"/>
  <c r="P3247" i="3"/>
  <c r="R3247" i="3"/>
  <c r="E3248" i="3"/>
  <c r="H3248" i="3"/>
  <c r="J3248" i="3"/>
  <c r="L3248" i="3"/>
  <c r="D3248" i="3"/>
  <c r="N3248" i="3"/>
  <c r="O3248" i="3"/>
  <c r="P3248" i="3"/>
  <c r="R3248" i="3"/>
  <c r="E3249" i="3"/>
  <c r="H3249" i="3"/>
  <c r="J3249" i="3"/>
  <c r="L3249" i="3"/>
  <c r="D3249" i="3"/>
  <c r="N3249" i="3"/>
  <c r="O3249" i="3"/>
  <c r="P3249" i="3"/>
  <c r="R3249" i="3"/>
  <c r="E3250" i="3"/>
  <c r="H3250" i="3"/>
  <c r="J3250" i="3"/>
  <c r="L3250" i="3"/>
  <c r="D3250" i="3"/>
  <c r="N3250" i="3"/>
  <c r="O3250" i="3"/>
  <c r="P3250" i="3"/>
  <c r="R3250" i="3"/>
  <c r="E3251" i="3"/>
  <c r="H3251" i="3"/>
  <c r="J3251" i="3"/>
  <c r="L3251" i="3"/>
  <c r="D3251" i="3"/>
  <c r="N3251" i="3"/>
  <c r="O3251" i="3"/>
  <c r="P3251" i="3"/>
  <c r="R3251" i="3"/>
  <c r="E3252" i="3"/>
  <c r="H3252" i="3"/>
  <c r="J3252" i="3"/>
  <c r="L3252" i="3"/>
  <c r="D3252" i="3"/>
  <c r="N3252" i="3"/>
  <c r="O3252" i="3"/>
  <c r="P3252" i="3"/>
  <c r="R3252" i="3"/>
  <c r="E3253" i="3"/>
  <c r="H3253" i="3"/>
  <c r="J3253" i="3"/>
  <c r="L3253" i="3"/>
  <c r="D3253" i="3"/>
  <c r="N3253" i="3"/>
  <c r="O3253" i="3"/>
  <c r="P3253" i="3"/>
  <c r="R3253" i="3"/>
  <c r="E3254" i="3"/>
  <c r="H3254" i="3"/>
  <c r="J3254" i="3"/>
  <c r="L3254" i="3"/>
  <c r="D3254" i="3"/>
  <c r="N3254" i="3"/>
  <c r="O3254" i="3"/>
  <c r="P3254" i="3"/>
  <c r="R3254" i="3"/>
  <c r="E3255" i="3"/>
  <c r="H3255" i="3"/>
  <c r="J3255" i="3"/>
  <c r="L3255" i="3"/>
  <c r="D3255" i="3"/>
  <c r="N3255" i="3"/>
  <c r="O3255" i="3"/>
  <c r="P3255" i="3"/>
  <c r="R3255" i="3"/>
  <c r="E3256" i="3"/>
  <c r="H3256" i="3"/>
  <c r="J3256" i="3"/>
  <c r="L3256" i="3"/>
  <c r="D3256" i="3"/>
  <c r="N3256" i="3"/>
  <c r="O3256" i="3"/>
  <c r="P3256" i="3"/>
  <c r="R3256" i="3"/>
  <c r="E3257" i="3"/>
  <c r="H3257" i="3"/>
  <c r="J3257" i="3"/>
  <c r="L3257" i="3"/>
  <c r="D3257" i="3"/>
  <c r="N3257" i="3"/>
  <c r="O3257" i="3"/>
  <c r="P3257" i="3"/>
  <c r="R3257" i="3"/>
  <c r="E3258" i="3"/>
  <c r="H3258" i="3"/>
  <c r="J3258" i="3"/>
  <c r="L3258" i="3"/>
  <c r="D3258" i="3"/>
  <c r="N3258" i="3"/>
  <c r="O3258" i="3"/>
  <c r="P3258" i="3"/>
  <c r="R3258" i="3"/>
  <c r="E3259" i="3"/>
  <c r="H3259" i="3"/>
  <c r="J3259" i="3"/>
  <c r="L3259" i="3"/>
  <c r="D3259" i="3"/>
  <c r="N3259" i="3"/>
  <c r="O3259" i="3"/>
  <c r="P3259" i="3"/>
  <c r="R3259" i="3"/>
  <c r="E3260" i="3"/>
  <c r="H3260" i="3"/>
  <c r="J3260" i="3"/>
  <c r="L3260" i="3"/>
  <c r="D3260" i="3"/>
  <c r="N3260" i="3"/>
  <c r="O3260" i="3"/>
  <c r="P3260" i="3"/>
  <c r="R3260" i="3"/>
  <c r="E3261" i="3"/>
  <c r="H3261" i="3"/>
  <c r="J3261" i="3"/>
  <c r="L3261" i="3"/>
  <c r="D3261" i="3"/>
  <c r="N3261" i="3"/>
  <c r="O3261" i="3"/>
  <c r="P3261" i="3"/>
  <c r="R3261" i="3"/>
  <c r="E3262" i="3"/>
  <c r="H3262" i="3"/>
  <c r="J3262" i="3"/>
  <c r="L3262" i="3"/>
  <c r="D3262" i="3"/>
  <c r="N3262" i="3"/>
  <c r="O3262" i="3"/>
  <c r="P3262" i="3"/>
  <c r="R3262" i="3"/>
  <c r="E3263" i="3"/>
  <c r="H3263" i="3"/>
  <c r="J3263" i="3"/>
  <c r="L3263" i="3"/>
  <c r="D3263" i="3"/>
  <c r="N3263" i="3"/>
  <c r="O3263" i="3"/>
  <c r="P3263" i="3"/>
  <c r="R3263" i="3"/>
  <c r="E3264" i="3"/>
  <c r="H3264" i="3"/>
  <c r="J3264" i="3"/>
  <c r="L3264" i="3"/>
  <c r="D3264" i="3"/>
  <c r="N3264" i="3"/>
  <c r="O3264" i="3"/>
  <c r="P3264" i="3"/>
  <c r="R3264" i="3"/>
  <c r="E3265" i="3"/>
  <c r="H3265" i="3"/>
  <c r="J3265" i="3"/>
  <c r="L3265" i="3"/>
  <c r="D3265" i="3"/>
  <c r="N3265" i="3"/>
  <c r="O3265" i="3"/>
  <c r="P3265" i="3"/>
  <c r="R3265" i="3"/>
  <c r="E3266" i="3"/>
  <c r="H3266" i="3"/>
  <c r="J3266" i="3"/>
  <c r="L3266" i="3"/>
  <c r="D3266" i="3"/>
  <c r="N3266" i="3"/>
  <c r="O3266" i="3"/>
  <c r="P3266" i="3"/>
  <c r="R3266" i="3"/>
  <c r="E3267" i="3"/>
  <c r="H3267" i="3"/>
  <c r="J3267" i="3"/>
  <c r="L3267" i="3"/>
  <c r="D3267" i="3"/>
  <c r="N3267" i="3"/>
  <c r="O3267" i="3"/>
  <c r="P3267" i="3"/>
  <c r="R3267" i="3"/>
  <c r="E3268" i="3"/>
  <c r="H3268" i="3"/>
  <c r="J3268" i="3"/>
  <c r="L3268" i="3"/>
  <c r="D3268" i="3"/>
  <c r="N3268" i="3"/>
  <c r="O3268" i="3"/>
  <c r="P3268" i="3"/>
  <c r="R3268" i="3"/>
  <c r="E3269" i="3"/>
  <c r="H3269" i="3"/>
  <c r="J3269" i="3"/>
  <c r="L3269" i="3"/>
  <c r="D3269" i="3"/>
  <c r="N3269" i="3"/>
  <c r="O3269" i="3"/>
  <c r="P3269" i="3"/>
  <c r="R3269" i="3"/>
  <c r="E3270" i="3"/>
  <c r="H3270" i="3"/>
  <c r="J3270" i="3"/>
  <c r="L3270" i="3"/>
  <c r="D3270" i="3"/>
  <c r="N3270" i="3"/>
  <c r="O3270" i="3"/>
  <c r="P3270" i="3"/>
  <c r="R3270" i="3"/>
  <c r="E3271" i="3"/>
  <c r="H3271" i="3"/>
  <c r="J3271" i="3"/>
  <c r="L3271" i="3"/>
  <c r="D3271" i="3"/>
  <c r="N3271" i="3"/>
  <c r="O3271" i="3"/>
  <c r="P3271" i="3"/>
  <c r="R3271" i="3"/>
  <c r="E3272" i="3"/>
  <c r="H3272" i="3"/>
  <c r="J3272" i="3"/>
  <c r="L3272" i="3"/>
  <c r="D3272" i="3"/>
  <c r="N3272" i="3"/>
  <c r="O3272" i="3"/>
  <c r="P3272" i="3"/>
  <c r="R3272" i="3"/>
  <c r="E3273" i="3"/>
  <c r="H3273" i="3"/>
  <c r="J3273" i="3"/>
  <c r="L3273" i="3"/>
  <c r="D3273" i="3"/>
  <c r="N3273" i="3"/>
  <c r="O3273" i="3"/>
  <c r="P3273" i="3"/>
  <c r="R3273" i="3"/>
  <c r="E3274" i="3"/>
  <c r="H3274" i="3"/>
  <c r="J3274" i="3"/>
  <c r="L3274" i="3"/>
  <c r="D3274" i="3"/>
  <c r="N3274" i="3"/>
  <c r="O3274" i="3"/>
  <c r="P3274" i="3"/>
  <c r="R3274" i="3"/>
  <c r="E3275" i="3"/>
  <c r="H3275" i="3"/>
  <c r="J3275" i="3"/>
  <c r="L3275" i="3"/>
  <c r="D3275" i="3"/>
  <c r="N3275" i="3"/>
  <c r="O3275" i="3"/>
  <c r="P3275" i="3"/>
  <c r="R3275" i="3"/>
  <c r="E3276" i="3"/>
  <c r="H3276" i="3"/>
  <c r="J3276" i="3"/>
  <c r="L3276" i="3"/>
  <c r="D3276" i="3"/>
  <c r="N3276" i="3"/>
  <c r="O3276" i="3"/>
  <c r="P3276" i="3"/>
  <c r="R3276" i="3"/>
  <c r="E3277" i="3"/>
  <c r="H3277" i="3"/>
  <c r="J3277" i="3"/>
  <c r="L3277" i="3"/>
  <c r="D3277" i="3"/>
  <c r="N3277" i="3"/>
  <c r="O3277" i="3"/>
  <c r="P3277" i="3"/>
  <c r="R3277" i="3"/>
  <c r="E3278" i="3"/>
  <c r="H3278" i="3"/>
  <c r="J3278" i="3"/>
  <c r="L3278" i="3"/>
  <c r="D3278" i="3"/>
  <c r="N3278" i="3"/>
  <c r="O3278" i="3"/>
  <c r="P3278" i="3"/>
  <c r="R3278" i="3"/>
  <c r="E3279" i="3"/>
  <c r="H3279" i="3"/>
  <c r="J3279" i="3"/>
  <c r="L3279" i="3"/>
  <c r="D3279" i="3"/>
  <c r="N3279" i="3"/>
  <c r="O3279" i="3"/>
  <c r="P3279" i="3"/>
  <c r="R3279" i="3"/>
  <c r="E3280" i="3"/>
  <c r="H3280" i="3"/>
  <c r="J3280" i="3"/>
  <c r="L3280" i="3"/>
  <c r="D3280" i="3"/>
  <c r="N3280" i="3"/>
  <c r="O3280" i="3"/>
  <c r="P3280" i="3"/>
  <c r="R3280" i="3"/>
  <c r="E3281" i="3"/>
  <c r="H3281" i="3"/>
  <c r="J3281" i="3"/>
  <c r="L3281" i="3"/>
  <c r="D3281" i="3"/>
  <c r="N3281" i="3"/>
  <c r="O3281" i="3"/>
  <c r="P3281" i="3"/>
  <c r="R3281" i="3"/>
  <c r="E3282" i="3"/>
  <c r="H3282" i="3"/>
  <c r="J3282" i="3"/>
  <c r="L3282" i="3"/>
  <c r="D3282" i="3"/>
  <c r="N3282" i="3"/>
  <c r="O3282" i="3"/>
  <c r="P3282" i="3"/>
  <c r="R3282" i="3"/>
  <c r="E3283" i="3"/>
  <c r="H3283" i="3"/>
  <c r="J3283" i="3"/>
  <c r="L3283" i="3"/>
  <c r="D3283" i="3"/>
  <c r="N3283" i="3"/>
  <c r="O3283" i="3"/>
  <c r="P3283" i="3"/>
  <c r="R3283" i="3"/>
  <c r="E3284" i="3"/>
  <c r="H3284" i="3"/>
  <c r="J3284" i="3"/>
  <c r="L3284" i="3"/>
  <c r="D3284" i="3"/>
  <c r="N3284" i="3"/>
  <c r="O3284" i="3"/>
  <c r="P3284" i="3"/>
  <c r="R3284" i="3"/>
  <c r="E3285" i="3"/>
  <c r="H3285" i="3"/>
  <c r="J3285" i="3"/>
  <c r="L3285" i="3"/>
  <c r="D3285" i="3"/>
  <c r="N3285" i="3"/>
  <c r="O3285" i="3"/>
  <c r="P3285" i="3"/>
  <c r="R3285" i="3"/>
  <c r="E3286" i="3"/>
  <c r="H3286" i="3"/>
  <c r="J3286" i="3"/>
  <c r="L3286" i="3"/>
  <c r="D3286" i="3"/>
  <c r="N3286" i="3"/>
  <c r="O3286" i="3"/>
  <c r="P3286" i="3"/>
  <c r="R3286" i="3"/>
  <c r="E3287" i="3"/>
  <c r="H3287" i="3"/>
  <c r="J3287" i="3"/>
  <c r="L3287" i="3"/>
  <c r="D3287" i="3"/>
  <c r="N3287" i="3"/>
  <c r="O3287" i="3"/>
  <c r="P3287" i="3"/>
  <c r="R3287" i="3"/>
  <c r="E3288" i="3"/>
  <c r="H3288" i="3"/>
  <c r="J3288" i="3"/>
  <c r="L3288" i="3"/>
  <c r="D3288" i="3"/>
  <c r="N3288" i="3"/>
  <c r="O3288" i="3"/>
  <c r="P3288" i="3"/>
  <c r="R3288" i="3"/>
  <c r="E3289" i="3"/>
  <c r="H3289" i="3"/>
  <c r="J3289" i="3"/>
  <c r="L3289" i="3"/>
  <c r="D3289" i="3"/>
  <c r="N3289" i="3"/>
  <c r="O3289" i="3"/>
  <c r="P3289" i="3"/>
  <c r="R3289" i="3"/>
  <c r="E3290" i="3"/>
  <c r="H3290" i="3"/>
  <c r="J3290" i="3"/>
  <c r="L3290" i="3"/>
  <c r="D3290" i="3"/>
  <c r="N3290" i="3"/>
  <c r="O3290" i="3"/>
  <c r="P3290" i="3"/>
  <c r="R3290" i="3"/>
  <c r="E3291" i="3"/>
  <c r="H3291" i="3"/>
  <c r="J3291" i="3"/>
  <c r="L3291" i="3"/>
  <c r="D3291" i="3"/>
  <c r="N3291" i="3"/>
  <c r="O3291" i="3"/>
  <c r="P3291" i="3"/>
  <c r="R3291" i="3"/>
  <c r="E3292" i="3"/>
  <c r="H3292" i="3"/>
  <c r="J3292" i="3"/>
  <c r="L3292" i="3"/>
  <c r="D3292" i="3"/>
  <c r="N3292" i="3"/>
  <c r="O3292" i="3"/>
  <c r="P3292" i="3"/>
  <c r="R3292" i="3"/>
  <c r="E3293" i="3"/>
  <c r="H3293" i="3"/>
  <c r="J3293" i="3"/>
  <c r="L3293" i="3"/>
  <c r="D3293" i="3"/>
  <c r="N3293" i="3"/>
  <c r="O3293" i="3"/>
  <c r="P3293" i="3"/>
  <c r="R3293" i="3"/>
  <c r="E3294" i="3"/>
  <c r="H3294" i="3"/>
  <c r="J3294" i="3"/>
  <c r="L3294" i="3"/>
  <c r="D3294" i="3"/>
  <c r="N3294" i="3"/>
  <c r="O3294" i="3"/>
  <c r="P3294" i="3"/>
  <c r="R3294" i="3"/>
  <c r="E3295" i="3"/>
  <c r="H3295" i="3"/>
  <c r="J3295" i="3"/>
  <c r="L3295" i="3"/>
  <c r="D3295" i="3"/>
  <c r="N3295" i="3"/>
  <c r="O3295" i="3"/>
  <c r="P3295" i="3"/>
  <c r="R3295" i="3"/>
  <c r="E3296" i="3"/>
  <c r="H3296" i="3"/>
  <c r="J3296" i="3"/>
  <c r="L3296" i="3"/>
  <c r="D3296" i="3"/>
  <c r="N3296" i="3"/>
  <c r="O3296" i="3"/>
  <c r="P3296" i="3"/>
  <c r="R3296" i="3"/>
  <c r="E3297" i="3"/>
  <c r="H3297" i="3"/>
  <c r="J3297" i="3"/>
  <c r="L3297" i="3"/>
  <c r="D3297" i="3"/>
  <c r="N3297" i="3"/>
  <c r="O3297" i="3"/>
  <c r="P3297" i="3"/>
  <c r="R3297" i="3"/>
  <c r="E3298" i="3"/>
  <c r="H3298" i="3"/>
  <c r="J3298" i="3"/>
  <c r="L3298" i="3"/>
  <c r="D3298" i="3"/>
  <c r="N3298" i="3"/>
  <c r="O3298" i="3"/>
  <c r="P3298" i="3"/>
  <c r="R3298" i="3"/>
  <c r="E3299" i="3"/>
  <c r="H3299" i="3"/>
  <c r="J3299" i="3"/>
  <c r="L3299" i="3"/>
  <c r="D3299" i="3"/>
  <c r="N3299" i="3"/>
  <c r="O3299" i="3"/>
  <c r="P3299" i="3"/>
  <c r="R3299" i="3"/>
  <c r="E3300" i="3"/>
  <c r="H3300" i="3"/>
  <c r="J3300" i="3"/>
  <c r="L3300" i="3"/>
  <c r="D3300" i="3"/>
  <c r="N3300" i="3"/>
  <c r="O3300" i="3"/>
  <c r="P3300" i="3"/>
  <c r="R3300" i="3"/>
  <c r="E3301" i="3"/>
  <c r="H3301" i="3"/>
  <c r="J3301" i="3"/>
  <c r="L3301" i="3"/>
  <c r="D3301" i="3"/>
  <c r="N3301" i="3"/>
  <c r="O3301" i="3"/>
  <c r="P3301" i="3"/>
  <c r="R3301" i="3"/>
  <c r="E3302" i="3"/>
  <c r="H3302" i="3"/>
  <c r="J3302" i="3"/>
  <c r="L3302" i="3"/>
  <c r="D3302" i="3"/>
  <c r="N3302" i="3"/>
  <c r="O3302" i="3"/>
  <c r="P3302" i="3"/>
  <c r="R3302" i="3"/>
  <c r="E3303" i="3"/>
  <c r="H3303" i="3"/>
  <c r="J3303" i="3"/>
  <c r="L3303" i="3"/>
  <c r="D3303" i="3"/>
  <c r="N3303" i="3"/>
  <c r="O3303" i="3"/>
  <c r="P3303" i="3"/>
  <c r="R3303" i="3"/>
  <c r="E3304" i="3"/>
  <c r="H3304" i="3"/>
  <c r="J3304" i="3"/>
  <c r="L3304" i="3"/>
  <c r="D3304" i="3"/>
  <c r="N3304" i="3"/>
  <c r="O3304" i="3"/>
  <c r="P3304" i="3"/>
  <c r="R3304" i="3"/>
  <c r="E3305" i="3"/>
  <c r="H3305" i="3"/>
  <c r="J3305" i="3"/>
  <c r="L3305" i="3"/>
  <c r="D3305" i="3"/>
  <c r="N3305" i="3"/>
  <c r="O3305" i="3"/>
  <c r="P3305" i="3"/>
  <c r="R3305" i="3"/>
  <c r="E3306" i="3"/>
  <c r="H3306" i="3"/>
  <c r="J3306" i="3"/>
  <c r="L3306" i="3"/>
  <c r="D3306" i="3"/>
  <c r="N3306" i="3"/>
  <c r="O3306" i="3"/>
  <c r="P3306" i="3"/>
  <c r="R3306" i="3"/>
  <c r="E3307" i="3"/>
  <c r="H3307" i="3"/>
  <c r="J3307" i="3"/>
  <c r="L3307" i="3"/>
  <c r="D3307" i="3"/>
  <c r="N3307" i="3"/>
  <c r="O3307" i="3"/>
  <c r="P3307" i="3"/>
  <c r="R3307" i="3"/>
  <c r="E3308" i="3"/>
  <c r="H3308" i="3"/>
  <c r="J3308" i="3"/>
  <c r="L3308" i="3"/>
  <c r="D3308" i="3"/>
  <c r="N3308" i="3"/>
  <c r="O3308" i="3"/>
  <c r="P3308" i="3"/>
  <c r="R3308" i="3"/>
  <c r="E3309" i="3"/>
  <c r="H3309" i="3"/>
  <c r="J3309" i="3"/>
  <c r="L3309" i="3"/>
  <c r="D3309" i="3"/>
  <c r="N3309" i="3"/>
  <c r="O3309" i="3"/>
  <c r="P3309" i="3"/>
  <c r="R3309" i="3"/>
  <c r="E3310" i="3"/>
  <c r="H3310" i="3"/>
  <c r="J3310" i="3"/>
  <c r="L3310" i="3"/>
  <c r="D3310" i="3"/>
  <c r="N3310" i="3"/>
  <c r="O3310" i="3"/>
  <c r="P3310" i="3"/>
  <c r="R3310" i="3"/>
  <c r="E3311" i="3"/>
  <c r="H3311" i="3"/>
  <c r="J3311" i="3"/>
  <c r="L3311" i="3"/>
  <c r="D3311" i="3"/>
  <c r="N3311" i="3"/>
  <c r="O3311" i="3"/>
  <c r="P3311" i="3"/>
  <c r="R3311" i="3"/>
  <c r="E3312" i="3"/>
  <c r="H3312" i="3"/>
  <c r="J3312" i="3"/>
  <c r="L3312" i="3"/>
  <c r="D3312" i="3"/>
  <c r="N3312" i="3"/>
  <c r="O3312" i="3"/>
  <c r="P3312" i="3"/>
  <c r="R3312" i="3"/>
  <c r="E3313" i="3"/>
  <c r="H3313" i="3"/>
  <c r="J3313" i="3"/>
  <c r="L3313" i="3"/>
  <c r="D3313" i="3"/>
  <c r="N3313" i="3"/>
  <c r="O3313" i="3"/>
  <c r="P3313" i="3"/>
  <c r="R3313" i="3"/>
  <c r="E3314" i="3"/>
  <c r="H3314" i="3"/>
  <c r="J3314" i="3"/>
  <c r="L3314" i="3"/>
  <c r="D3314" i="3"/>
  <c r="N3314" i="3"/>
  <c r="O3314" i="3"/>
  <c r="P3314" i="3"/>
  <c r="R3314" i="3"/>
  <c r="E3315" i="3"/>
  <c r="H3315" i="3"/>
  <c r="J3315" i="3"/>
  <c r="L3315" i="3"/>
  <c r="D3315" i="3"/>
  <c r="N3315" i="3"/>
  <c r="O3315" i="3"/>
  <c r="P3315" i="3"/>
  <c r="R3315" i="3"/>
  <c r="E3316" i="3"/>
  <c r="H3316" i="3"/>
  <c r="J3316" i="3"/>
  <c r="L3316" i="3"/>
  <c r="D3316" i="3"/>
  <c r="N3316" i="3"/>
  <c r="O3316" i="3"/>
  <c r="P3316" i="3"/>
  <c r="R3316" i="3"/>
  <c r="E3317" i="3"/>
  <c r="H3317" i="3"/>
  <c r="J3317" i="3"/>
  <c r="L3317" i="3"/>
  <c r="D3317" i="3"/>
  <c r="N3317" i="3"/>
  <c r="O3317" i="3"/>
  <c r="P3317" i="3"/>
  <c r="R3317" i="3"/>
  <c r="E3318" i="3"/>
  <c r="H3318" i="3"/>
  <c r="J3318" i="3"/>
  <c r="L3318" i="3"/>
  <c r="D3318" i="3"/>
  <c r="N3318" i="3"/>
  <c r="O3318" i="3"/>
  <c r="P3318" i="3"/>
  <c r="R3318" i="3"/>
  <c r="E3319" i="3"/>
  <c r="H3319" i="3"/>
  <c r="J3319" i="3"/>
  <c r="L3319" i="3"/>
  <c r="D3319" i="3"/>
  <c r="N3319" i="3"/>
  <c r="O3319" i="3"/>
  <c r="P3319" i="3"/>
  <c r="R3319" i="3"/>
  <c r="E3320" i="3"/>
  <c r="H3320" i="3"/>
  <c r="J3320" i="3"/>
  <c r="L3320" i="3"/>
  <c r="D3320" i="3"/>
  <c r="N3320" i="3"/>
  <c r="O3320" i="3"/>
  <c r="P3320" i="3"/>
  <c r="R3320" i="3"/>
  <c r="E3321" i="3"/>
  <c r="H3321" i="3"/>
  <c r="J3321" i="3"/>
  <c r="L3321" i="3"/>
  <c r="D3321" i="3"/>
  <c r="N3321" i="3"/>
  <c r="O3321" i="3"/>
  <c r="P3321" i="3"/>
  <c r="R3321" i="3"/>
  <c r="E3322" i="3"/>
  <c r="H3322" i="3"/>
  <c r="J3322" i="3"/>
  <c r="L3322" i="3"/>
  <c r="D3322" i="3"/>
  <c r="N3322" i="3"/>
  <c r="O3322" i="3"/>
  <c r="P3322" i="3"/>
  <c r="R3322" i="3"/>
  <c r="E3323" i="3"/>
  <c r="H3323" i="3"/>
  <c r="J3323" i="3"/>
  <c r="L3323" i="3"/>
  <c r="D3323" i="3"/>
  <c r="N3323" i="3"/>
  <c r="O3323" i="3"/>
  <c r="P3323" i="3"/>
  <c r="R3323" i="3"/>
  <c r="E3324" i="3"/>
  <c r="H3324" i="3"/>
  <c r="J3324" i="3"/>
  <c r="L3324" i="3"/>
  <c r="D3324" i="3"/>
  <c r="N3324" i="3"/>
  <c r="O3324" i="3"/>
  <c r="P3324" i="3"/>
  <c r="R3324" i="3"/>
  <c r="E3325" i="3"/>
  <c r="H3325" i="3"/>
  <c r="J3325" i="3"/>
  <c r="L3325" i="3"/>
  <c r="D3325" i="3"/>
  <c r="N3325" i="3"/>
  <c r="O3325" i="3"/>
  <c r="P3325" i="3"/>
  <c r="R3325" i="3"/>
  <c r="E3326" i="3"/>
  <c r="H3326" i="3"/>
  <c r="J3326" i="3"/>
  <c r="L3326" i="3"/>
  <c r="D3326" i="3"/>
  <c r="N3326" i="3"/>
  <c r="O3326" i="3"/>
  <c r="P3326" i="3"/>
  <c r="R3326" i="3"/>
  <c r="E3327" i="3"/>
  <c r="H3327" i="3"/>
  <c r="J3327" i="3"/>
  <c r="L3327" i="3"/>
  <c r="D3327" i="3"/>
  <c r="N3327" i="3"/>
  <c r="O3327" i="3"/>
  <c r="P3327" i="3"/>
  <c r="R3327" i="3"/>
  <c r="E3328" i="3"/>
  <c r="H3328" i="3"/>
  <c r="J3328" i="3"/>
  <c r="L3328" i="3"/>
  <c r="D3328" i="3"/>
  <c r="N3328" i="3"/>
  <c r="O3328" i="3"/>
  <c r="P3328" i="3"/>
  <c r="R3328" i="3"/>
  <c r="E3329" i="3"/>
  <c r="H3329" i="3"/>
  <c r="J3329" i="3"/>
  <c r="L3329" i="3"/>
  <c r="D3329" i="3"/>
  <c r="N3329" i="3"/>
  <c r="O3329" i="3"/>
  <c r="P3329" i="3"/>
  <c r="R3329" i="3"/>
  <c r="E3330" i="3"/>
  <c r="H3330" i="3"/>
  <c r="J3330" i="3"/>
  <c r="L3330" i="3"/>
  <c r="D3330" i="3"/>
  <c r="N3330" i="3"/>
  <c r="O3330" i="3"/>
  <c r="P3330" i="3"/>
  <c r="R3330" i="3"/>
  <c r="E3331" i="3"/>
  <c r="H3331" i="3"/>
  <c r="J3331" i="3"/>
  <c r="L3331" i="3"/>
  <c r="D3331" i="3"/>
  <c r="N3331" i="3"/>
  <c r="O3331" i="3"/>
  <c r="P3331" i="3"/>
  <c r="R3331" i="3"/>
  <c r="E3332" i="3"/>
  <c r="H3332" i="3"/>
  <c r="J3332" i="3"/>
  <c r="L3332" i="3"/>
  <c r="D3332" i="3"/>
  <c r="N3332" i="3"/>
  <c r="O3332" i="3"/>
  <c r="P3332" i="3"/>
  <c r="R3332" i="3"/>
  <c r="E3333" i="3"/>
  <c r="H3333" i="3"/>
  <c r="J3333" i="3"/>
  <c r="L3333" i="3"/>
  <c r="D3333" i="3"/>
  <c r="N3333" i="3"/>
  <c r="O3333" i="3"/>
  <c r="P3333" i="3"/>
  <c r="R3333" i="3"/>
  <c r="E3334" i="3"/>
  <c r="H3334" i="3"/>
  <c r="J3334" i="3"/>
  <c r="L3334" i="3"/>
  <c r="D3334" i="3"/>
  <c r="N3334" i="3"/>
  <c r="O3334" i="3"/>
  <c r="P3334" i="3"/>
  <c r="R3334" i="3"/>
  <c r="E3335" i="3"/>
  <c r="H3335" i="3"/>
  <c r="J3335" i="3"/>
  <c r="L3335" i="3"/>
  <c r="D3335" i="3"/>
  <c r="N3335" i="3"/>
  <c r="O3335" i="3"/>
  <c r="P3335" i="3"/>
  <c r="R3335" i="3"/>
  <c r="E3336" i="3"/>
  <c r="H3336" i="3"/>
  <c r="J3336" i="3"/>
  <c r="L3336" i="3"/>
  <c r="D3336" i="3"/>
  <c r="N3336" i="3"/>
  <c r="O3336" i="3"/>
  <c r="P3336" i="3"/>
  <c r="R3336" i="3"/>
  <c r="E3337" i="3"/>
  <c r="H3337" i="3"/>
  <c r="J3337" i="3"/>
  <c r="L3337" i="3"/>
  <c r="D3337" i="3"/>
  <c r="N3337" i="3"/>
  <c r="O3337" i="3"/>
  <c r="P3337" i="3"/>
  <c r="R3337" i="3"/>
  <c r="E3338" i="3"/>
  <c r="H3338" i="3"/>
  <c r="J3338" i="3"/>
  <c r="L3338" i="3"/>
  <c r="D3338" i="3"/>
  <c r="N3338" i="3"/>
  <c r="O3338" i="3"/>
  <c r="P3338" i="3"/>
  <c r="R3338" i="3"/>
  <c r="E3339" i="3"/>
  <c r="H3339" i="3"/>
  <c r="J3339" i="3"/>
  <c r="L3339" i="3"/>
  <c r="D3339" i="3"/>
  <c r="N3339" i="3"/>
  <c r="O3339" i="3"/>
  <c r="P3339" i="3"/>
  <c r="R3339" i="3"/>
  <c r="E3340" i="3"/>
  <c r="H3340" i="3"/>
  <c r="J3340" i="3"/>
  <c r="L3340" i="3"/>
  <c r="D3340" i="3"/>
  <c r="N3340" i="3"/>
  <c r="O3340" i="3"/>
  <c r="P3340" i="3"/>
  <c r="R3340" i="3"/>
  <c r="E3341" i="3"/>
  <c r="H3341" i="3"/>
  <c r="J3341" i="3"/>
  <c r="L3341" i="3"/>
  <c r="D3341" i="3"/>
  <c r="N3341" i="3"/>
  <c r="O3341" i="3"/>
  <c r="P3341" i="3"/>
  <c r="R3341" i="3"/>
  <c r="E3342" i="3"/>
  <c r="H3342" i="3"/>
  <c r="J3342" i="3"/>
  <c r="L3342" i="3"/>
  <c r="D3342" i="3"/>
  <c r="N3342" i="3"/>
  <c r="O3342" i="3"/>
  <c r="P3342" i="3"/>
  <c r="R3342" i="3"/>
  <c r="E3343" i="3"/>
  <c r="H3343" i="3"/>
  <c r="J3343" i="3"/>
  <c r="L3343" i="3"/>
  <c r="D3343" i="3"/>
  <c r="N3343" i="3"/>
  <c r="O3343" i="3"/>
  <c r="P3343" i="3"/>
  <c r="R3343" i="3"/>
  <c r="E3344" i="3"/>
  <c r="H3344" i="3"/>
  <c r="J3344" i="3"/>
  <c r="L3344" i="3"/>
  <c r="D3344" i="3"/>
  <c r="N3344" i="3"/>
  <c r="O3344" i="3"/>
  <c r="P3344" i="3"/>
  <c r="R3344" i="3"/>
  <c r="E3345" i="3"/>
  <c r="H3345" i="3"/>
  <c r="J3345" i="3"/>
  <c r="L3345" i="3"/>
  <c r="D3345" i="3"/>
  <c r="N3345" i="3"/>
  <c r="O3345" i="3"/>
  <c r="P3345" i="3"/>
  <c r="R3345" i="3"/>
  <c r="E3346" i="3"/>
  <c r="H3346" i="3"/>
  <c r="J3346" i="3"/>
  <c r="L3346" i="3"/>
  <c r="D3346" i="3"/>
  <c r="N3346" i="3"/>
  <c r="O3346" i="3"/>
  <c r="P3346" i="3"/>
  <c r="R3346" i="3"/>
  <c r="E3347" i="3"/>
  <c r="H3347" i="3"/>
  <c r="J3347" i="3"/>
  <c r="L3347" i="3"/>
  <c r="D3347" i="3"/>
  <c r="N3347" i="3"/>
  <c r="O3347" i="3"/>
  <c r="P3347" i="3"/>
  <c r="R3347" i="3"/>
  <c r="E3348" i="3"/>
  <c r="H3348" i="3"/>
  <c r="J3348" i="3"/>
  <c r="L3348" i="3"/>
  <c r="D3348" i="3"/>
  <c r="N3348" i="3"/>
  <c r="O3348" i="3"/>
  <c r="P3348" i="3"/>
  <c r="R3348" i="3"/>
  <c r="E3349" i="3"/>
  <c r="H3349" i="3"/>
  <c r="J3349" i="3"/>
  <c r="L3349" i="3"/>
  <c r="D3349" i="3"/>
  <c r="N3349" i="3"/>
  <c r="O3349" i="3"/>
  <c r="P3349" i="3"/>
  <c r="R3349" i="3"/>
  <c r="E3350" i="3"/>
  <c r="H3350" i="3"/>
  <c r="J3350" i="3"/>
  <c r="L3350" i="3"/>
  <c r="D3350" i="3"/>
  <c r="N3350" i="3"/>
  <c r="O3350" i="3"/>
  <c r="P3350" i="3"/>
  <c r="R3350" i="3"/>
  <c r="E3351" i="3"/>
  <c r="H3351" i="3"/>
  <c r="J3351" i="3"/>
  <c r="L3351" i="3"/>
  <c r="D3351" i="3"/>
  <c r="N3351" i="3"/>
  <c r="O3351" i="3"/>
  <c r="P3351" i="3"/>
  <c r="R3351" i="3"/>
  <c r="E3352" i="3"/>
  <c r="H3352" i="3"/>
  <c r="J3352" i="3"/>
  <c r="L3352" i="3"/>
  <c r="D3352" i="3"/>
  <c r="N3352" i="3"/>
  <c r="O3352" i="3"/>
  <c r="P3352" i="3"/>
  <c r="R3352" i="3"/>
  <c r="E3353" i="3"/>
  <c r="H3353" i="3"/>
  <c r="J3353" i="3"/>
  <c r="L3353" i="3"/>
  <c r="D3353" i="3"/>
  <c r="N3353" i="3"/>
  <c r="O3353" i="3"/>
  <c r="P3353" i="3"/>
  <c r="R3353" i="3"/>
  <c r="E3354" i="3"/>
  <c r="H3354" i="3"/>
  <c r="J3354" i="3"/>
  <c r="L3354" i="3"/>
  <c r="D3354" i="3"/>
  <c r="N3354" i="3"/>
  <c r="O3354" i="3"/>
  <c r="P3354" i="3"/>
  <c r="R3354" i="3"/>
  <c r="E3355" i="3"/>
  <c r="H3355" i="3"/>
  <c r="J3355" i="3"/>
  <c r="L3355" i="3"/>
  <c r="D3355" i="3"/>
  <c r="N3355" i="3"/>
  <c r="O3355" i="3"/>
  <c r="P3355" i="3"/>
  <c r="R3355" i="3"/>
  <c r="E3356" i="3"/>
  <c r="H3356" i="3"/>
  <c r="J3356" i="3"/>
  <c r="L3356" i="3"/>
  <c r="D3356" i="3"/>
  <c r="N3356" i="3"/>
  <c r="O3356" i="3"/>
  <c r="P3356" i="3"/>
  <c r="R3356" i="3"/>
  <c r="E3357" i="3"/>
  <c r="H3357" i="3"/>
  <c r="J3357" i="3"/>
  <c r="L3357" i="3"/>
  <c r="D3357" i="3"/>
  <c r="N3357" i="3"/>
  <c r="O3357" i="3"/>
  <c r="P3357" i="3"/>
  <c r="R3357" i="3"/>
  <c r="E3358" i="3"/>
  <c r="H3358" i="3"/>
  <c r="J3358" i="3"/>
  <c r="L3358" i="3"/>
  <c r="D3358" i="3"/>
  <c r="N3358" i="3"/>
  <c r="O3358" i="3"/>
  <c r="P3358" i="3"/>
  <c r="R3358" i="3"/>
  <c r="E3359" i="3"/>
  <c r="H3359" i="3"/>
  <c r="J3359" i="3"/>
  <c r="L3359" i="3"/>
  <c r="D3359" i="3"/>
  <c r="N3359" i="3"/>
  <c r="O3359" i="3"/>
  <c r="P3359" i="3"/>
  <c r="R3359" i="3"/>
  <c r="E3360" i="3"/>
  <c r="H3360" i="3"/>
  <c r="J3360" i="3"/>
  <c r="L3360" i="3"/>
  <c r="D3360" i="3"/>
  <c r="N3360" i="3"/>
  <c r="O3360" i="3"/>
  <c r="P3360" i="3"/>
  <c r="R3360" i="3"/>
  <c r="E3361" i="3"/>
  <c r="H3361" i="3"/>
  <c r="J3361" i="3"/>
  <c r="L3361" i="3"/>
  <c r="D3361" i="3"/>
  <c r="N3361" i="3"/>
  <c r="O3361" i="3"/>
  <c r="P3361" i="3"/>
  <c r="R3361" i="3"/>
  <c r="E3362" i="3"/>
  <c r="H3362" i="3"/>
  <c r="J3362" i="3"/>
  <c r="L3362" i="3"/>
  <c r="D3362" i="3"/>
  <c r="N3362" i="3"/>
  <c r="O3362" i="3"/>
  <c r="P3362" i="3"/>
  <c r="R3362" i="3"/>
  <c r="E3363" i="3"/>
  <c r="H3363" i="3"/>
  <c r="J3363" i="3"/>
  <c r="L3363" i="3"/>
  <c r="D3363" i="3"/>
  <c r="N3363" i="3"/>
  <c r="O3363" i="3"/>
  <c r="P3363" i="3"/>
  <c r="R3363" i="3"/>
  <c r="E3364" i="3"/>
  <c r="H3364" i="3"/>
  <c r="J3364" i="3"/>
  <c r="L3364" i="3"/>
  <c r="D3364" i="3"/>
  <c r="N3364" i="3"/>
  <c r="O3364" i="3"/>
  <c r="P3364" i="3"/>
  <c r="R3364" i="3"/>
  <c r="E3365" i="3"/>
  <c r="H3365" i="3"/>
  <c r="J3365" i="3"/>
  <c r="L3365" i="3"/>
  <c r="D3365" i="3"/>
  <c r="N3365" i="3"/>
  <c r="O3365" i="3"/>
  <c r="P3365" i="3"/>
  <c r="R3365" i="3"/>
  <c r="E3366" i="3"/>
  <c r="H3366" i="3"/>
  <c r="J3366" i="3"/>
  <c r="L3366" i="3"/>
  <c r="D3366" i="3"/>
  <c r="N3366" i="3"/>
  <c r="O3366" i="3"/>
  <c r="P3366" i="3"/>
  <c r="R3366" i="3"/>
  <c r="E3367" i="3"/>
  <c r="H3367" i="3"/>
  <c r="J3367" i="3"/>
  <c r="L3367" i="3"/>
  <c r="D3367" i="3"/>
  <c r="N3367" i="3"/>
  <c r="O3367" i="3"/>
  <c r="P3367" i="3"/>
  <c r="R3367" i="3"/>
  <c r="E3368" i="3"/>
  <c r="H3368" i="3"/>
  <c r="J3368" i="3"/>
  <c r="L3368" i="3"/>
  <c r="D3368" i="3"/>
  <c r="N3368" i="3"/>
  <c r="O3368" i="3"/>
  <c r="P3368" i="3"/>
  <c r="R3368" i="3"/>
  <c r="E3369" i="3"/>
  <c r="H3369" i="3"/>
  <c r="J3369" i="3"/>
  <c r="L3369" i="3"/>
  <c r="D3369" i="3"/>
  <c r="N3369" i="3"/>
  <c r="O3369" i="3"/>
  <c r="P3369" i="3"/>
  <c r="R3369" i="3"/>
  <c r="E3370" i="3"/>
  <c r="H3370" i="3"/>
  <c r="J3370" i="3"/>
  <c r="L3370" i="3"/>
  <c r="D3370" i="3"/>
  <c r="N3370" i="3"/>
  <c r="O3370" i="3"/>
  <c r="P3370" i="3"/>
  <c r="R3370" i="3"/>
  <c r="E3371" i="3"/>
  <c r="H3371" i="3"/>
  <c r="J3371" i="3"/>
  <c r="L3371" i="3"/>
  <c r="D3371" i="3"/>
  <c r="N3371" i="3"/>
  <c r="O3371" i="3"/>
  <c r="P3371" i="3"/>
  <c r="R3371" i="3"/>
  <c r="E3372" i="3"/>
  <c r="H3372" i="3"/>
  <c r="J3372" i="3"/>
  <c r="L3372" i="3"/>
  <c r="D3372" i="3"/>
  <c r="N3372" i="3"/>
  <c r="O3372" i="3"/>
  <c r="P3372" i="3"/>
  <c r="R3372" i="3"/>
  <c r="E3373" i="3"/>
  <c r="H3373" i="3"/>
  <c r="J3373" i="3"/>
  <c r="L3373" i="3"/>
  <c r="D3373" i="3"/>
  <c r="N3373" i="3"/>
  <c r="O3373" i="3"/>
  <c r="P3373" i="3"/>
  <c r="R3373" i="3"/>
  <c r="E3374" i="3"/>
  <c r="H3374" i="3"/>
  <c r="J3374" i="3"/>
  <c r="L3374" i="3"/>
  <c r="D3374" i="3"/>
  <c r="N3374" i="3"/>
  <c r="O3374" i="3"/>
  <c r="P3374" i="3"/>
  <c r="R3374" i="3"/>
  <c r="E3375" i="3"/>
  <c r="H3375" i="3"/>
  <c r="J3375" i="3"/>
  <c r="L3375" i="3"/>
  <c r="D3375" i="3"/>
  <c r="N3375" i="3"/>
  <c r="O3375" i="3"/>
  <c r="P3375" i="3"/>
  <c r="R3375" i="3"/>
  <c r="E3376" i="3"/>
  <c r="H3376" i="3"/>
  <c r="J3376" i="3"/>
  <c r="L3376" i="3"/>
  <c r="D3376" i="3"/>
  <c r="N3376" i="3"/>
  <c r="O3376" i="3"/>
  <c r="P3376" i="3"/>
  <c r="R3376" i="3"/>
  <c r="E3377" i="3"/>
  <c r="H3377" i="3"/>
  <c r="J3377" i="3"/>
  <c r="L3377" i="3"/>
  <c r="D3377" i="3"/>
  <c r="N3377" i="3"/>
  <c r="O3377" i="3"/>
  <c r="P3377" i="3"/>
  <c r="R3377" i="3"/>
  <c r="E3378" i="3"/>
  <c r="H3378" i="3"/>
  <c r="J3378" i="3"/>
  <c r="L3378" i="3"/>
  <c r="D3378" i="3"/>
  <c r="N3378" i="3"/>
  <c r="O3378" i="3"/>
  <c r="P3378" i="3"/>
  <c r="R3378" i="3"/>
  <c r="E3379" i="3"/>
  <c r="H3379" i="3"/>
  <c r="J3379" i="3"/>
  <c r="L3379" i="3"/>
  <c r="D3379" i="3"/>
  <c r="N3379" i="3"/>
  <c r="O3379" i="3"/>
  <c r="P3379" i="3"/>
  <c r="R3379" i="3"/>
  <c r="E3380" i="3"/>
  <c r="H3380" i="3"/>
  <c r="J3380" i="3"/>
  <c r="L3380" i="3"/>
  <c r="D3380" i="3"/>
  <c r="N3380" i="3"/>
  <c r="O3380" i="3"/>
  <c r="P3380" i="3"/>
  <c r="R3380" i="3"/>
  <c r="E3381" i="3"/>
  <c r="H3381" i="3"/>
  <c r="J3381" i="3"/>
  <c r="L3381" i="3"/>
  <c r="D3381" i="3"/>
  <c r="N3381" i="3"/>
  <c r="O3381" i="3"/>
  <c r="P3381" i="3"/>
  <c r="R3381" i="3"/>
  <c r="E3382" i="3"/>
  <c r="H3382" i="3"/>
  <c r="J3382" i="3"/>
  <c r="L3382" i="3"/>
  <c r="D3382" i="3"/>
  <c r="N3382" i="3"/>
  <c r="O3382" i="3"/>
  <c r="P3382" i="3"/>
  <c r="R3382" i="3"/>
  <c r="E3383" i="3"/>
  <c r="H3383" i="3"/>
  <c r="J3383" i="3"/>
  <c r="L3383" i="3"/>
  <c r="D3383" i="3"/>
  <c r="N3383" i="3"/>
  <c r="O3383" i="3"/>
  <c r="P3383" i="3"/>
  <c r="R3383" i="3"/>
  <c r="E3384" i="3"/>
  <c r="H3384" i="3"/>
  <c r="J3384" i="3"/>
  <c r="L3384" i="3"/>
  <c r="D3384" i="3"/>
  <c r="N3384" i="3"/>
  <c r="O3384" i="3"/>
  <c r="P3384" i="3"/>
  <c r="R3384" i="3"/>
  <c r="E3385" i="3"/>
  <c r="H3385" i="3"/>
  <c r="J3385" i="3"/>
  <c r="L3385" i="3"/>
  <c r="D3385" i="3"/>
  <c r="N3385" i="3"/>
  <c r="O3385" i="3"/>
  <c r="P3385" i="3"/>
  <c r="R3385" i="3"/>
  <c r="E3386" i="3"/>
  <c r="H3386" i="3"/>
  <c r="J3386" i="3"/>
  <c r="L3386" i="3"/>
  <c r="D3386" i="3"/>
  <c r="N3386" i="3"/>
  <c r="O3386" i="3"/>
  <c r="P3386" i="3"/>
  <c r="R3386" i="3"/>
  <c r="E3387" i="3"/>
  <c r="H3387" i="3"/>
  <c r="J3387" i="3"/>
  <c r="L3387" i="3"/>
  <c r="D3387" i="3"/>
  <c r="N3387" i="3"/>
  <c r="O3387" i="3"/>
  <c r="P3387" i="3"/>
  <c r="R3387" i="3"/>
  <c r="E3388" i="3"/>
  <c r="H3388" i="3"/>
  <c r="J3388" i="3"/>
  <c r="L3388" i="3"/>
  <c r="D3388" i="3"/>
  <c r="N3388" i="3"/>
  <c r="O3388" i="3"/>
  <c r="P3388" i="3"/>
  <c r="R3388" i="3"/>
  <c r="E3389" i="3"/>
  <c r="H3389" i="3"/>
  <c r="J3389" i="3"/>
  <c r="L3389" i="3"/>
  <c r="D3389" i="3"/>
  <c r="N3389" i="3"/>
  <c r="O3389" i="3"/>
  <c r="P3389" i="3"/>
  <c r="R3389" i="3"/>
  <c r="E3390" i="3"/>
  <c r="H3390" i="3"/>
  <c r="J3390" i="3"/>
  <c r="L3390" i="3"/>
  <c r="D3390" i="3"/>
  <c r="N3390" i="3"/>
  <c r="O3390" i="3"/>
  <c r="P3390" i="3"/>
  <c r="R3390" i="3"/>
  <c r="E3391" i="3"/>
  <c r="H3391" i="3"/>
  <c r="J3391" i="3"/>
  <c r="L3391" i="3"/>
  <c r="D3391" i="3"/>
  <c r="N3391" i="3"/>
  <c r="O3391" i="3"/>
  <c r="P3391" i="3"/>
  <c r="R3391" i="3"/>
  <c r="E3392" i="3"/>
  <c r="H3392" i="3"/>
  <c r="J3392" i="3"/>
  <c r="L3392" i="3"/>
  <c r="D3392" i="3"/>
  <c r="N3392" i="3"/>
  <c r="O3392" i="3"/>
  <c r="P3392" i="3"/>
  <c r="R3392" i="3"/>
  <c r="E3393" i="3"/>
  <c r="H3393" i="3"/>
  <c r="J3393" i="3"/>
  <c r="L3393" i="3"/>
  <c r="D3393" i="3"/>
  <c r="N3393" i="3"/>
  <c r="O3393" i="3"/>
  <c r="P3393" i="3"/>
  <c r="R3393" i="3"/>
  <c r="E3394" i="3"/>
  <c r="H3394" i="3"/>
  <c r="J3394" i="3"/>
  <c r="L3394" i="3"/>
  <c r="D3394" i="3"/>
  <c r="N3394" i="3"/>
  <c r="O3394" i="3"/>
  <c r="P3394" i="3"/>
  <c r="R3394" i="3"/>
  <c r="E3395" i="3"/>
  <c r="H3395" i="3"/>
  <c r="J3395" i="3"/>
  <c r="L3395" i="3"/>
  <c r="D3395" i="3"/>
  <c r="N3395" i="3"/>
  <c r="O3395" i="3"/>
  <c r="P3395" i="3"/>
  <c r="R3395" i="3"/>
  <c r="E3396" i="3"/>
  <c r="H3396" i="3"/>
  <c r="J3396" i="3"/>
  <c r="L3396" i="3"/>
  <c r="D3396" i="3"/>
  <c r="N3396" i="3"/>
  <c r="O3396" i="3"/>
  <c r="P3396" i="3"/>
  <c r="R3396" i="3"/>
  <c r="E3397" i="3"/>
  <c r="H3397" i="3"/>
  <c r="J3397" i="3"/>
  <c r="L3397" i="3"/>
  <c r="D3397" i="3"/>
  <c r="N3397" i="3"/>
  <c r="O3397" i="3"/>
  <c r="P3397" i="3"/>
  <c r="R3397" i="3"/>
  <c r="E3398" i="3"/>
  <c r="H3398" i="3"/>
  <c r="J3398" i="3"/>
  <c r="L3398" i="3"/>
  <c r="D3398" i="3"/>
  <c r="N3398" i="3"/>
  <c r="O3398" i="3"/>
  <c r="P3398" i="3"/>
  <c r="R3398" i="3"/>
  <c r="E3399" i="3"/>
  <c r="H3399" i="3"/>
  <c r="J3399" i="3"/>
  <c r="L3399" i="3"/>
  <c r="D3399" i="3"/>
  <c r="N3399" i="3"/>
  <c r="O3399" i="3"/>
  <c r="P3399" i="3"/>
  <c r="R3399" i="3"/>
  <c r="E3400" i="3"/>
  <c r="H3400" i="3"/>
  <c r="J3400" i="3"/>
  <c r="L3400" i="3"/>
  <c r="D3400" i="3"/>
  <c r="N3400" i="3"/>
  <c r="O3400" i="3"/>
  <c r="P3400" i="3"/>
  <c r="R3400" i="3"/>
  <c r="E3401" i="3"/>
  <c r="H3401" i="3"/>
  <c r="J3401" i="3"/>
  <c r="L3401" i="3"/>
  <c r="D3401" i="3"/>
  <c r="N3401" i="3"/>
  <c r="O3401" i="3"/>
  <c r="P3401" i="3"/>
  <c r="R3401" i="3"/>
  <c r="E3402" i="3"/>
  <c r="H3402" i="3"/>
  <c r="J3402" i="3"/>
  <c r="L3402" i="3"/>
  <c r="D3402" i="3"/>
  <c r="N3402" i="3"/>
  <c r="O3402" i="3"/>
  <c r="P3402" i="3"/>
  <c r="R3402" i="3"/>
  <c r="E3403" i="3"/>
  <c r="H3403" i="3"/>
  <c r="J3403" i="3"/>
  <c r="L3403" i="3"/>
  <c r="D3403" i="3"/>
  <c r="N3403" i="3"/>
  <c r="O3403" i="3"/>
  <c r="P3403" i="3"/>
  <c r="R3403" i="3"/>
  <c r="E3404" i="3"/>
  <c r="H3404" i="3"/>
  <c r="J3404" i="3"/>
  <c r="L3404" i="3"/>
  <c r="D3404" i="3"/>
  <c r="N3404" i="3"/>
  <c r="O3404" i="3"/>
  <c r="P3404" i="3"/>
  <c r="R3404" i="3"/>
  <c r="E3405" i="3"/>
  <c r="H3405" i="3"/>
  <c r="J3405" i="3"/>
  <c r="L3405" i="3"/>
  <c r="D3405" i="3"/>
  <c r="N3405" i="3"/>
  <c r="O3405" i="3"/>
  <c r="P3405" i="3"/>
  <c r="R3405" i="3"/>
  <c r="E3406" i="3"/>
  <c r="H3406" i="3"/>
  <c r="J3406" i="3"/>
  <c r="L3406" i="3"/>
  <c r="D3406" i="3"/>
  <c r="N3406" i="3"/>
  <c r="O3406" i="3"/>
  <c r="P3406" i="3"/>
  <c r="R3406" i="3"/>
  <c r="E3407" i="3"/>
  <c r="H3407" i="3"/>
  <c r="J3407" i="3"/>
  <c r="L3407" i="3"/>
  <c r="D3407" i="3"/>
  <c r="N3407" i="3"/>
  <c r="O3407" i="3"/>
  <c r="P3407" i="3"/>
  <c r="R3407" i="3"/>
  <c r="E3408" i="3"/>
  <c r="H3408" i="3"/>
  <c r="J3408" i="3"/>
  <c r="L3408" i="3"/>
  <c r="D3408" i="3"/>
  <c r="N3408" i="3"/>
  <c r="O3408" i="3"/>
  <c r="P3408" i="3"/>
  <c r="R3408" i="3"/>
  <c r="E3409" i="3"/>
  <c r="H3409" i="3"/>
  <c r="J3409" i="3"/>
  <c r="L3409" i="3"/>
  <c r="D3409" i="3"/>
  <c r="N3409" i="3"/>
  <c r="O3409" i="3"/>
  <c r="P3409" i="3"/>
  <c r="R3409" i="3"/>
  <c r="E3410" i="3"/>
  <c r="H3410" i="3"/>
  <c r="J3410" i="3"/>
  <c r="L3410" i="3"/>
  <c r="D3410" i="3"/>
  <c r="N3410" i="3"/>
  <c r="O3410" i="3"/>
  <c r="P3410" i="3"/>
  <c r="R3410" i="3"/>
  <c r="E3411" i="3"/>
  <c r="H3411" i="3"/>
  <c r="J3411" i="3"/>
  <c r="L3411" i="3"/>
  <c r="D3411" i="3"/>
  <c r="N3411" i="3"/>
  <c r="O3411" i="3"/>
  <c r="P3411" i="3"/>
  <c r="R3411" i="3"/>
  <c r="E3412" i="3"/>
  <c r="H3412" i="3"/>
  <c r="J3412" i="3"/>
  <c r="L3412" i="3"/>
  <c r="D3412" i="3"/>
  <c r="N3412" i="3"/>
  <c r="O3412" i="3"/>
  <c r="P3412" i="3"/>
  <c r="R3412" i="3"/>
  <c r="E3413" i="3"/>
  <c r="H3413" i="3"/>
  <c r="J3413" i="3"/>
  <c r="L3413" i="3"/>
  <c r="D3413" i="3"/>
  <c r="N3413" i="3"/>
  <c r="O3413" i="3"/>
  <c r="P3413" i="3"/>
  <c r="R3413" i="3"/>
  <c r="E3414" i="3"/>
  <c r="H3414" i="3"/>
  <c r="J3414" i="3"/>
  <c r="L3414" i="3"/>
  <c r="D3414" i="3"/>
  <c r="N3414" i="3"/>
  <c r="O3414" i="3"/>
  <c r="P3414" i="3"/>
  <c r="R3414" i="3"/>
  <c r="E3415" i="3"/>
  <c r="H3415" i="3"/>
  <c r="J3415" i="3"/>
  <c r="L3415" i="3"/>
  <c r="D3415" i="3"/>
  <c r="N3415" i="3"/>
  <c r="O3415" i="3"/>
  <c r="P3415" i="3"/>
  <c r="R3415" i="3"/>
  <c r="E3416" i="3"/>
  <c r="H3416" i="3"/>
  <c r="J3416" i="3"/>
  <c r="L3416" i="3"/>
  <c r="D3416" i="3"/>
  <c r="N3416" i="3"/>
  <c r="O3416" i="3"/>
  <c r="P3416" i="3"/>
  <c r="R3416" i="3"/>
  <c r="E3417" i="3"/>
  <c r="H3417" i="3"/>
  <c r="J3417" i="3"/>
  <c r="L3417" i="3"/>
  <c r="D3417" i="3"/>
  <c r="N3417" i="3"/>
  <c r="O3417" i="3"/>
  <c r="P3417" i="3"/>
  <c r="R3417" i="3"/>
  <c r="E3418" i="3"/>
  <c r="H3418" i="3"/>
  <c r="J3418" i="3"/>
  <c r="L3418" i="3"/>
  <c r="D3418" i="3"/>
  <c r="N3418" i="3"/>
  <c r="O3418" i="3"/>
  <c r="P3418" i="3"/>
  <c r="R3418" i="3"/>
  <c r="E3419" i="3"/>
  <c r="H3419" i="3"/>
  <c r="J3419" i="3"/>
  <c r="L3419" i="3"/>
  <c r="D3419" i="3"/>
  <c r="N3419" i="3"/>
  <c r="O3419" i="3"/>
  <c r="P3419" i="3"/>
  <c r="R3419" i="3"/>
  <c r="E3420" i="3"/>
  <c r="H3420" i="3"/>
  <c r="J3420" i="3"/>
  <c r="L3420" i="3"/>
  <c r="D3420" i="3"/>
  <c r="N3420" i="3"/>
  <c r="O3420" i="3"/>
  <c r="P3420" i="3"/>
  <c r="R3420" i="3"/>
  <c r="E3421" i="3"/>
  <c r="H3421" i="3"/>
  <c r="J3421" i="3"/>
  <c r="L3421" i="3"/>
  <c r="D3421" i="3"/>
  <c r="N3421" i="3"/>
  <c r="O3421" i="3"/>
  <c r="P3421" i="3"/>
  <c r="R3421" i="3"/>
  <c r="E3422" i="3"/>
  <c r="H3422" i="3"/>
  <c r="J3422" i="3"/>
  <c r="L3422" i="3"/>
  <c r="D3422" i="3"/>
  <c r="N3422" i="3"/>
  <c r="O3422" i="3"/>
  <c r="P3422" i="3"/>
  <c r="R3422" i="3"/>
  <c r="E3423" i="3"/>
  <c r="H3423" i="3"/>
  <c r="J3423" i="3"/>
  <c r="L3423" i="3"/>
  <c r="D3423" i="3"/>
  <c r="N3423" i="3"/>
  <c r="O3423" i="3"/>
  <c r="P3423" i="3"/>
  <c r="R3423" i="3"/>
  <c r="E3424" i="3"/>
  <c r="H3424" i="3"/>
  <c r="J3424" i="3"/>
  <c r="L3424" i="3"/>
  <c r="D3424" i="3"/>
  <c r="N3424" i="3"/>
  <c r="O3424" i="3"/>
  <c r="P3424" i="3"/>
  <c r="R3424" i="3"/>
  <c r="E3425" i="3"/>
  <c r="H3425" i="3"/>
  <c r="J3425" i="3"/>
  <c r="L3425" i="3"/>
  <c r="D3425" i="3"/>
  <c r="N3425" i="3"/>
  <c r="O3425" i="3"/>
  <c r="P3425" i="3"/>
  <c r="R3425" i="3"/>
  <c r="E3426" i="3"/>
  <c r="H3426" i="3"/>
  <c r="J3426" i="3"/>
  <c r="L3426" i="3"/>
  <c r="D3426" i="3"/>
  <c r="N3426" i="3"/>
  <c r="O3426" i="3"/>
  <c r="P3426" i="3"/>
  <c r="R3426" i="3"/>
  <c r="E3427" i="3"/>
  <c r="H3427" i="3"/>
  <c r="J3427" i="3"/>
  <c r="L3427" i="3"/>
  <c r="D3427" i="3"/>
  <c r="N3427" i="3"/>
  <c r="O3427" i="3"/>
  <c r="P3427" i="3"/>
  <c r="R3427" i="3"/>
  <c r="E3428" i="3"/>
  <c r="H3428" i="3"/>
  <c r="J3428" i="3"/>
  <c r="L3428" i="3"/>
  <c r="D3428" i="3"/>
  <c r="N3428" i="3"/>
  <c r="O3428" i="3"/>
  <c r="P3428" i="3"/>
  <c r="R3428" i="3"/>
  <c r="E3429" i="3"/>
  <c r="H3429" i="3"/>
  <c r="J3429" i="3"/>
  <c r="L3429" i="3"/>
  <c r="D3429" i="3"/>
  <c r="N3429" i="3"/>
  <c r="O3429" i="3"/>
  <c r="P3429" i="3"/>
  <c r="R3429" i="3"/>
  <c r="E3430" i="3"/>
  <c r="H3430" i="3"/>
  <c r="J3430" i="3"/>
  <c r="L3430" i="3"/>
  <c r="D3430" i="3"/>
  <c r="N3430" i="3"/>
  <c r="O3430" i="3"/>
  <c r="P3430" i="3"/>
  <c r="R3430" i="3"/>
  <c r="E3431" i="3"/>
  <c r="H3431" i="3"/>
  <c r="J3431" i="3"/>
  <c r="L3431" i="3"/>
  <c r="D3431" i="3"/>
  <c r="N3431" i="3"/>
  <c r="O3431" i="3"/>
  <c r="P3431" i="3"/>
  <c r="R3431" i="3"/>
  <c r="E3432" i="3"/>
  <c r="H3432" i="3"/>
  <c r="J3432" i="3"/>
  <c r="L3432" i="3"/>
  <c r="D3432" i="3"/>
  <c r="N3432" i="3"/>
  <c r="O3432" i="3"/>
  <c r="P3432" i="3"/>
  <c r="R3432" i="3"/>
  <c r="E3433" i="3"/>
  <c r="H3433" i="3"/>
  <c r="J3433" i="3"/>
  <c r="L3433" i="3"/>
  <c r="D3433" i="3"/>
  <c r="N3433" i="3"/>
  <c r="O3433" i="3"/>
  <c r="P3433" i="3"/>
  <c r="R3433" i="3"/>
  <c r="E3434" i="3"/>
  <c r="H3434" i="3"/>
  <c r="J3434" i="3"/>
  <c r="L3434" i="3"/>
  <c r="D3434" i="3"/>
  <c r="N3434" i="3"/>
  <c r="O3434" i="3"/>
  <c r="P3434" i="3"/>
  <c r="R3434" i="3"/>
  <c r="E3435" i="3"/>
  <c r="H3435" i="3"/>
  <c r="J3435" i="3"/>
  <c r="L3435" i="3"/>
  <c r="D3435" i="3"/>
  <c r="N3435" i="3"/>
  <c r="O3435" i="3"/>
  <c r="P3435" i="3"/>
  <c r="R3435" i="3"/>
  <c r="E3436" i="3"/>
  <c r="H3436" i="3"/>
  <c r="J3436" i="3"/>
  <c r="L3436" i="3"/>
  <c r="D3436" i="3"/>
  <c r="N3436" i="3"/>
  <c r="O3436" i="3"/>
  <c r="P3436" i="3"/>
  <c r="R3436" i="3"/>
  <c r="E3437" i="3"/>
  <c r="H3437" i="3"/>
  <c r="J3437" i="3"/>
  <c r="L3437" i="3"/>
  <c r="D3437" i="3"/>
  <c r="N3437" i="3"/>
  <c r="O3437" i="3"/>
  <c r="P3437" i="3"/>
  <c r="R3437" i="3"/>
  <c r="E3438" i="3"/>
  <c r="H3438" i="3"/>
  <c r="J3438" i="3"/>
  <c r="L3438" i="3"/>
  <c r="D3438" i="3"/>
  <c r="N3438" i="3"/>
  <c r="O3438" i="3"/>
  <c r="P3438" i="3"/>
  <c r="R3438" i="3"/>
  <c r="E3439" i="3"/>
  <c r="H3439" i="3"/>
  <c r="J3439" i="3"/>
  <c r="L3439" i="3"/>
  <c r="D3439" i="3"/>
  <c r="N3439" i="3"/>
  <c r="O3439" i="3"/>
  <c r="P3439" i="3"/>
  <c r="R3439" i="3"/>
  <c r="E3440" i="3"/>
  <c r="H3440" i="3"/>
  <c r="J3440" i="3"/>
  <c r="L3440" i="3"/>
  <c r="D3440" i="3"/>
  <c r="N3440" i="3"/>
  <c r="O3440" i="3"/>
  <c r="P3440" i="3"/>
  <c r="R3440" i="3"/>
  <c r="E3441" i="3"/>
  <c r="H3441" i="3"/>
  <c r="J3441" i="3"/>
  <c r="L3441" i="3"/>
  <c r="D3441" i="3"/>
  <c r="N3441" i="3"/>
  <c r="O3441" i="3"/>
  <c r="P3441" i="3"/>
  <c r="R3441" i="3"/>
  <c r="E3442" i="3"/>
  <c r="H3442" i="3"/>
  <c r="J3442" i="3"/>
  <c r="L3442" i="3"/>
  <c r="D3442" i="3"/>
  <c r="N3442" i="3"/>
  <c r="O3442" i="3"/>
  <c r="P3442" i="3"/>
  <c r="R3442" i="3"/>
  <c r="E3443" i="3"/>
  <c r="H3443" i="3"/>
  <c r="J3443" i="3"/>
  <c r="L3443" i="3"/>
  <c r="D3443" i="3"/>
  <c r="N3443" i="3"/>
  <c r="O3443" i="3"/>
  <c r="P3443" i="3"/>
  <c r="R3443" i="3"/>
  <c r="E3444" i="3"/>
  <c r="H3444" i="3"/>
  <c r="J3444" i="3"/>
  <c r="L3444" i="3"/>
  <c r="D3444" i="3"/>
  <c r="N3444" i="3"/>
  <c r="O3444" i="3"/>
  <c r="P3444" i="3"/>
  <c r="R3444" i="3"/>
  <c r="E3445" i="3"/>
  <c r="H3445" i="3"/>
  <c r="J3445" i="3"/>
  <c r="L3445" i="3"/>
  <c r="D3445" i="3"/>
  <c r="N3445" i="3"/>
  <c r="O3445" i="3"/>
  <c r="P3445" i="3"/>
  <c r="R3445" i="3"/>
  <c r="E3446" i="3"/>
  <c r="H3446" i="3"/>
  <c r="J3446" i="3"/>
  <c r="L3446" i="3"/>
  <c r="D3446" i="3"/>
  <c r="N3446" i="3"/>
  <c r="O3446" i="3"/>
  <c r="P3446" i="3"/>
  <c r="R3446" i="3"/>
  <c r="E3447" i="3"/>
  <c r="H3447" i="3"/>
  <c r="J3447" i="3"/>
  <c r="L3447" i="3"/>
  <c r="D3447" i="3"/>
  <c r="N3447" i="3"/>
  <c r="O3447" i="3"/>
  <c r="P3447" i="3"/>
  <c r="R3447" i="3"/>
  <c r="E3448" i="3"/>
  <c r="H3448" i="3"/>
  <c r="J3448" i="3"/>
  <c r="L3448" i="3"/>
  <c r="D3448" i="3"/>
  <c r="N3448" i="3"/>
  <c r="O3448" i="3"/>
  <c r="P3448" i="3"/>
  <c r="R3448" i="3"/>
  <c r="E3449" i="3"/>
  <c r="H3449" i="3"/>
  <c r="J3449" i="3"/>
  <c r="L3449" i="3"/>
  <c r="D3449" i="3"/>
  <c r="N3449" i="3"/>
  <c r="O3449" i="3"/>
  <c r="P3449" i="3"/>
  <c r="R3449" i="3"/>
  <c r="E3450" i="3"/>
  <c r="H3450" i="3"/>
  <c r="J3450" i="3"/>
  <c r="L3450" i="3"/>
  <c r="D3450" i="3"/>
  <c r="N3450" i="3"/>
  <c r="O3450" i="3"/>
  <c r="P3450" i="3"/>
  <c r="R3450" i="3"/>
  <c r="E3451" i="3"/>
  <c r="H3451" i="3"/>
  <c r="J3451" i="3"/>
  <c r="L3451" i="3"/>
  <c r="D3451" i="3"/>
  <c r="N3451" i="3"/>
  <c r="O3451" i="3"/>
  <c r="P3451" i="3"/>
  <c r="R3451" i="3"/>
  <c r="E3452" i="3"/>
  <c r="H3452" i="3"/>
  <c r="J3452" i="3"/>
  <c r="L3452" i="3"/>
  <c r="D3452" i="3"/>
  <c r="N3452" i="3"/>
  <c r="O3452" i="3"/>
  <c r="P3452" i="3"/>
  <c r="R3452" i="3"/>
  <c r="E3453" i="3"/>
  <c r="H3453" i="3"/>
  <c r="J3453" i="3"/>
  <c r="L3453" i="3"/>
  <c r="D3453" i="3"/>
  <c r="N3453" i="3"/>
  <c r="O3453" i="3"/>
  <c r="P3453" i="3"/>
  <c r="R3453" i="3"/>
  <c r="E3454" i="3"/>
  <c r="H3454" i="3"/>
  <c r="J3454" i="3"/>
  <c r="L3454" i="3"/>
  <c r="D3454" i="3"/>
  <c r="N3454" i="3"/>
  <c r="O3454" i="3"/>
  <c r="P3454" i="3"/>
  <c r="R3454" i="3"/>
  <c r="E3455" i="3"/>
  <c r="H3455" i="3"/>
  <c r="J3455" i="3"/>
  <c r="L3455" i="3"/>
  <c r="D3455" i="3"/>
  <c r="N3455" i="3"/>
  <c r="O3455" i="3"/>
  <c r="P3455" i="3"/>
  <c r="R3455" i="3"/>
  <c r="E3456" i="3"/>
  <c r="H3456" i="3"/>
  <c r="J3456" i="3"/>
  <c r="L3456" i="3"/>
  <c r="D3456" i="3"/>
  <c r="N3456" i="3"/>
  <c r="O3456" i="3"/>
  <c r="P3456" i="3"/>
  <c r="R3456" i="3"/>
  <c r="E3457" i="3"/>
  <c r="H3457" i="3"/>
  <c r="J3457" i="3"/>
  <c r="L3457" i="3"/>
  <c r="D3457" i="3"/>
  <c r="N3457" i="3"/>
  <c r="O3457" i="3"/>
  <c r="P3457" i="3"/>
  <c r="R3457" i="3"/>
  <c r="E3458" i="3"/>
  <c r="H3458" i="3"/>
  <c r="J3458" i="3"/>
  <c r="L3458" i="3"/>
  <c r="D3458" i="3"/>
  <c r="N3458" i="3"/>
  <c r="O3458" i="3"/>
  <c r="P3458" i="3"/>
  <c r="R3458" i="3"/>
  <c r="E3459" i="3"/>
  <c r="H3459" i="3"/>
  <c r="J3459" i="3"/>
  <c r="L3459" i="3"/>
  <c r="D3459" i="3"/>
  <c r="N3459" i="3"/>
  <c r="O3459" i="3"/>
  <c r="P3459" i="3"/>
  <c r="R3459" i="3"/>
  <c r="E3460" i="3"/>
  <c r="H3460" i="3"/>
  <c r="J3460" i="3"/>
  <c r="L3460" i="3"/>
  <c r="D3460" i="3"/>
  <c r="N3460" i="3"/>
  <c r="O3460" i="3"/>
  <c r="P3460" i="3"/>
  <c r="R3460" i="3"/>
  <c r="E3461" i="3"/>
  <c r="H3461" i="3"/>
  <c r="J3461" i="3"/>
  <c r="L3461" i="3"/>
  <c r="D3461" i="3"/>
  <c r="N3461" i="3"/>
  <c r="O3461" i="3"/>
  <c r="P3461" i="3"/>
  <c r="R3461" i="3"/>
  <c r="E3462" i="3"/>
  <c r="H3462" i="3"/>
  <c r="J3462" i="3"/>
  <c r="L3462" i="3"/>
  <c r="D3462" i="3"/>
  <c r="N3462" i="3"/>
  <c r="O3462" i="3"/>
  <c r="P3462" i="3"/>
  <c r="R3462" i="3"/>
  <c r="E3463" i="3"/>
  <c r="H3463" i="3"/>
  <c r="J3463" i="3"/>
  <c r="L3463" i="3"/>
  <c r="D3463" i="3"/>
  <c r="N3463" i="3"/>
  <c r="O3463" i="3"/>
  <c r="P3463" i="3"/>
  <c r="R3463" i="3"/>
  <c r="E3464" i="3"/>
  <c r="H3464" i="3"/>
  <c r="J3464" i="3"/>
  <c r="L3464" i="3"/>
  <c r="D3464" i="3"/>
  <c r="N3464" i="3"/>
  <c r="O3464" i="3"/>
  <c r="P3464" i="3"/>
  <c r="R3464" i="3"/>
  <c r="E3465" i="3"/>
  <c r="H3465" i="3"/>
  <c r="J3465" i="3"/>
  <c r="L3465" i="3"/>
  <c r="D3465" i="3"/>
  <c r="N3465" i="3"/>
  <c r="O3465" i="3"/>
  <c r="P3465" i="3"/>
  <c r="R3465" i="3"/>
  <c r="E3466" i="3"/>
  <c r="H3466" i="3"/>
  <c r="J3466" i="3"/>
  <c r="L3466" i="3"/>
  <c r="D3466" i="3"/>
  <c r="N3466" i="3"/>
  <c r="O3466" i="3"/>
  <c r="P3466" i="3"/>
  <c r="R3466" i="3"/>
  <c r="E3467" i="3"/>
  <c r="H3467" i="3"/>
  <c r="J3467" i="3"/>
  <c r="L3467" i="3"/>
  <c r="D3467" i="3"/>
  <c r="N3467" i="3"/>
  <c r="O3467" i="3"/>
  <c r="P3467" i="3"/>
  <c r="R3467" i="3"/>
  <c r="E3468" i="3"/>
  <c r="H3468" i="3"/>
  <c r="J3468" i="3"/>
  <c r="L3468" i="3"/>
  <c r="D3468" i="3"/>
  <c r="N3468" i="3"/>
  <c r="O3468" i="3"/>
  <c r="P3468" i="3"/>
  <c r="R3468" i="3"/>
  <c r="E3469" i="3"/>
  <c r="H3469" i="3"/>
  <c r="J3469" i="3"/>
  <c r="L3469" i="3"/>
  <c r="D3469" i="3"/>
  <c r="N3469" i="3"/>
  <c r="O3469" i="3"/>
  <c r="P3469" i="3"/>
  <c r="R3469" i="3"/>
  <c r="E3470" i="3"/>
  <c r="H3470" i="3"/>
  <c r="J3470" i="3"/>
  <c r="L3470" i="3"/>
  <c r="D3470" i="3"/>
  <c r="N3470" i="3"/>
  <c r="O3470" i="3"/>
  <c r="P3470" i="3"/>
  <c r="R3470" i="3"/>
  <c r="E3471" i="3"/>
  <c r="H3471" i="3"/>
  <c r="J3471" i="3"/>
  <c r="L3471" i="3"/>
  <c r="D3471" i="3"/>
  <c r="N3471" i="3"/>
  <c r="O3471" i="3"/>
  <c r="P3471" i="3"/>
  <c r="R3471" i="3"/>
  <c r="E3472" i="3"/>
  <c r="H3472" i="3"/>
  <c r="J3472" i="3"/>
  <c r="L3472" i="3"/>
  <c r="D3472" i="3"/>
  <c r="N3472" i="3"/>
  <c r="O3472" i="3"/>
  <c r="P3472" i="3"/>
  <c r="R3472" i="3"/>
  <c r="E3473" i="3"/>
  <c r="H3473" i="3"/>
  <c r="J3473" i="3"/>
  <c r="L3473" i="3"/>
  <c r="D3473" i="3"/>
  <c r="N3473" i="3"/>
  <c r="O3473" i="3"/>
  <c r="P3473" i="3"/>
  <c r="R3473" i="3"/>
  <c r="E3474" i="3"/>
  <c r="H3474" i="3"/>
  <c r="J3474" i="3"/>
  <c r="L3474" i="3"/>
  <c r="D3474" i="3"/>
  <c r="N3474" i="3"/>
  <c r="O3474" i="3"/>
  <c r="P3474" i="3"/>
  <c r="R3474" i="3"/>
  <c r="E3475" i="3"/>
  <c r="H3475" i="3"/>
  <c r="J3475" i="3"/>
  <c r="L3475" i="3"/>
  <c r="D3475" i="3"/>
  <c r="N3475" i="3"/>
  <c r="O3475" i="3"/>
  <c r="P3475" i="3"/>
  <c r="R3475" i="3"/>
  <c r="E3476" i="3"/>
  <c r="H3476" i="3"/>
  <c r="J3476" i="3"/>
  <c r="L3476" i="3"/>
  <c r="D3476" i="3"/>
  <c r="N3476" i="3"/>
  <c r="O3476" i="3"/>
  <c r="P3476" i="3"/>
  <c r="R3476" i="3"/>
  <c r="E3477" i="3"/>
  <c r="H3477" i="3"/>
  <c r="J3477" i="3"/>
  <c r="L3477" i="3"/>
  <c r="D3477" i="3"/>
  <c r="N3477" i="3"/>
  <c r="O3477" i="3"/>
  <c r="P3477" i="3"/>
  <c r="R3477" i="3"/>
  <c r="E3478" i="3"/>
  <c r="H3478" i="3"/>
  <c r="J3478" i="3"/>
  <c r="L3478" i="3"/>
  <c r="D3478" i="3"/>
  <c r="N3478" i="3"/>
  <c r="O3478" i="3"/>
  <c r="P3478" i="3"/>
  <c r="R3478" i="3"/>
  <c r="E3479" i="3"/>
  <c r="H3479" i="3"/>
  <c r="J3479" i="3"/>
  <c r="L3479" i="3"/>
  <c r="D3479" i="3"/>
  <c r="N3479" i="3"/>
  <c r="O3479" i="3"/>
  <c r="P3479" i="3"/>
  <c r="R3479" i="3"/>
  <c r="E3480" i="3"/>
  <c r="H3480" i="3"/>
  <c r="J3480" i="3"/>
  <c r="L3480" i="3"/>
  <c r="D3480" i="3"/>
  <c r="N3480" i="3"/>
  <c r="O3480" i="3"/>
  <c r="P3480" i="3"/>
  <c r="R3480" i="3"/>
  <c r="E3481" i="3"/>
  <c r="H3481" i="3"/>
  <c r="J3481" i="3"/>
  <c r="L3481" i="3"/>
  <c r="D3481" i="3"/>
  <c r="N3481" i="3"/>
  <c r="O3481" i="3"/>
  <c r="P3481" i="3"/>
  <c r="R3481" i="3"/>
  <c r="E3482" i="3"/>
  <c r="H3482" i="3"/>
  <c r="J3482" i="3"/>
  <c r="L3482" i="3"/>
  <c r="D3482" i="3"/>
  <c r="N3482" i="3"/>
  <c r="O3482" i="3"/>
  <c r="P3482" i="3"/>
  <c r="R3482" i="3"/>
  <c r="E3483" i="3"/>
  <c r="H3483" i="3"/>
  <c r="J3483" i="3"/>
  <c r="L3483" i="3"/>
  <c r="D3483" i="3"/>
  <c r="N3483" i="3"/>
  <c r="O3483" i="3"/>
  <c r="P3483" i="3"/>
  <c r="R3483" i="3"/>
  <c r="E3484" i="3"/>
  <c r="H3484" i="3"/>
  <c r="J3484" i="3"/>
  <c r="L3484" i="3"/>
  <c r="D3484" i="3"/>
  <c r="N3484" i="3"/>
  <c r="O3484" i="3"/>
  <c r="P3484" i="3"/>
  <c r="R3484" i="3"/>
  <c r="E3485" i="3"/>
  <c r="H3485" i="3"/>
  <c r="J3485" i="3"/>
  <c r="L3485" i="3"/>
  <c r="D3485" i="3"/>
  <c r="N3485" i="3"/>
  <c r="O3485" i="3"/>
  <c r="P3485" i="3"/>
  <c r="R3485" i="3"/>
  <c r="E3486" i="3"/>
  <c r="H3486" i="3"/>
  <c r="J3486" i="3"/>
  <c r="L3486" i="3"/>
  <c r="D3486" i="3"/>
  <c r="N3486" i="3"/>
  <c r="O3486" i="3"/>
  <c r="P3486" i="3"/>
  <c r="R3486" i="3"/>
  <c r="E3487" i="3"/>
  <c r="H3487" i="3"/>
  <c r="J3487" i="3"/>
  <c r="L3487" i="3"/>
  <c r="D3487" i="3"/>
  <c r="N3487" i="3"/>
  <c r="O3487" i="3"/>
  <c r="P3487" i="3"/>
  <c r="R3487" i="3"/>
  <c r="E3488" i="3"/>
  <c r="H3488" i="3"/>
  <c r="J3488" i="3"/>
  <c r="L3488" i="3"/>
  <c r="D3488" i="3"/>
  <c r="N3488" i="3"/>
  <c r="O3488" i="3"/>
  <c r="P3488" i="3"/>
  <c r="R3488" i="3"/>
  <c r="E3489" i="3"/>
  <c r="H3489" i="3"/>
  <c r="J3489" i="3"/>
  <c r="L3489" i="3"/>
  <c r="D3489" i="3"/>
  <c r="N3489" i="3"/>
  <c r="O3489" i="3"/>
  <c r="P3489" i="3"/>
  <c r="R3489" i="3"/>
  <c r="E3490" i="3"/>
  <c r="H3490" i="3"/>
  <c r="J3490" i="3"/>
  <c r="L3490" i="3"/>
  <c r="D3490" i="3"/>
  <c r="N3490" i="3"/>
  <c r="O3490" i="3"/>
  <c r="P3490" i="3"/>
  <c r="R3490" i="3"/>
  <c r="E3491" i="3"/>
  <c r="H3491" i="3"/>
  <c r="J3491" i="3"/>
  <c r="L3491" i="3"/>
  <c r="D3491" i="3"/>
  <c r="N3491" i="3"/>
  <c r="O3491" i="3"/>
  <c r="P3491" i="3"/>
  <c r="R3491" i="3"/>
  <c r="E3492" i="3"/>
  <c r="H3492" i="3"/>
  <c r="J3492" i="3"/>
  <c r="L3492" i="3"/>
  <c r="D3492" i="3"/>
  <c r="N3492" i="3"/>
  <c r="O3492" i="3"/>
  <c r="P3492" i="3"/>
  <c r="R3492" i="3"/>
  <c r="E3493" i="3"/>
  <c r="H3493" i="3"/>
  <c r="J3493" i="3"/>
  <c r="L3493" i="3"/>
  <c r="D3493" i="3"/>
  <c r="N3493" i="3"/>
  <c r="O3493" i="3"/>
  <c r="P3493" i="3"/>
  <c r="R3493" i="3"/>
  <c r="E3494" i="3"/>
  <c r="H3494" i="3"/>
  <c r="J3494" i="3"/>
  <c r="L3494" i="3"/>
  <c r="D3494" i="3"/>
  <c r="N3494" i="3"/>
  <c r="O3494" i="3"/>
  <c r="P3494" i="3"/>
  <c r="R3494" i="3"/>
  <c r="E3495" i="3"/>
  <c r="H3495" i="3"/>
  <c r="J3495" i="3"/>
  <c r="L3495" i="3"/>
  <c r="D3495" i="3"/>
  <c r="N3495" i="3"/>
  <c r="O3495" i="3"/>
  <c r="P3495" i="3"/>
  <c r="R3495" i="3"/>
  <c r="E3496" i="3"/>
  <c r="H3496" i="3"/>
  <c r="J3496" i="3"/>
  <c r="L3496" i="3"/>
  <c r="D3496" i="3"/>
  <c r="N3496" i="3"/>
  <c r="O3496" i="3"/>
  <c r="P3496" i="3"/>
  <c r="R3496" i="3"/>
  <c r="E3497" i="3"/>
  <c r="H3497" i="3"/>
  <c r="J3497" i="3"/>
  <c r="L3497" i="3"/>
  <c r="D3497" i="3"/>
  <c r="N3497" i="3"/>
  <c r="O3497" i="3"/>
  <c r="P3497" i="3"/>
  <c r="R3497" i="3"/>
  <c r="E3498" i="3"/>
  <c r="H3498" i="3"/>
  <c r="J3498" i="3"/>
  <c r="L3498" i="3"/>
  <c r="D3498" i="3"/>
  <c r="N3498" i="3"/>
  <c r="O3498" i="3"/>
  <c r="P3498" i="3"/>
  <c r="R3498" i="3"/>
  <c r="E3499" i="3"/>
  <c r="H3499" i="3"/>
  <c r="J3499" i="3"/>
  <c r="L3499" i="3"/>
  <c r="D3499" i="3"/>
  <c r="N3499" i="3"/>
  <c r="O3499" i="3"/>
  <c r="P3499" i="3"/>
  <c r="R3499" i="3"/>
  <c r="E3500" i="3"/>
  <c r="H3500" i="3"/>
  <c r="J3500" i="3"/>
  <c r="L3500" i="3"/>
  <c r="D3500" i="3"/>
  <c r="N3500" i="3"/>
  <c r="O3500" i="3"/>
  <c r="P3500" i="3"/>
  <c r="R3500" i="3"/>
  <c r="E3501" i="3"/>
  <c r="H3501" i="3"/>
  <c r="J3501" i="3"/>
  <c r="L3501" i="3"/>
  <c r="D3501" i="3"/>
  <c r="N3501" i="3"/>
  <c r="O3501" i="3"/>
  <c r="P3501" i="3"/>
  <c r="R3501" i="3"/>
  <c r="E3502" i="3"/>
  <c r="H3502" i="3"/>
  <c r="J3502" i="3"/>
  <c r="L3502" i="3"/>
  <c r="D3502" i="3"/>
  <c r="N3502" i="3"/>
  <c r="O3502" i="3"/>
  <c r="P3502" i="3"/>
  <c r="R3502" i="3"/>
  <c r="E3503" i="3"/>
  <c r="H3503" i="3"/>
  <c r="J3503" i="3"/>
  <c r="L3503" i="3"/>
  <c r="D3503" i="3"/>
  <c r="N3503" i="3"/>
  <c r="O3503" i="3"/>
  <c r="P3503" i="3"/>
  <c r="R3503" i="3"/>
  <c r="E3504" i="3"/>
  <c r="H3504" i="3"/>
  <c r="J3504" i="3"/>
  <c r="L3504" i="3"/>
  <c r="D3504" i="3"/>
  <c r="N3504" i="3"/>
  <c r="O3504" i="3"/>
  <c r="P3504" i="3"/>
  <c r="R3504" i="3"/>
  <c r="E3505" i="3"/>
  <c r="H3505" i="3"/>
  <c r="J3505" i="3"/>
  <c r="L3505" i="3"/>
  <c r="D3505" i="3"/>
  <c r="N3505" i="3"/>
  <c r="O3505" i="3"/>
  <c r="P3505" i="3"/>
  <c r="R3505" i="3"/>
  <c r="E3506" i="3"/>
  <c r="H3506" i="3"/>
  <c r="J3506" i="3"/>
  <c r="L3506" i="3"/>
  <c r="D3506" i="3"/>
  <c r="N3506" i="3"/>
  <c r="O3506" i="3"/>
  <c r="P3506" i="3"/>
  <c r="R3506" i="3"/>
  <c r="E3507" i="3"/>
  <c r="H3507" i="3"/>
  <c r="J3507" i="3"/>
  <c r="L3507" i="3"/>
  <c r="D3507" i="3"/>
  <c r="N3507" i="3"/>
  <c r="O3507" i="3"/>
  <c r="P3507" i="3"/>
  <c r="R3507" i="3"/>
  <c r="E3508" i="3"/>
  <c r="H3508" i="3"/>
  <c r="J3508" i="3"/>
  <c r="L3508" i="3"/>
  <c r="D3508" i="3"/>
  <c r="N3508" i="3"/>
  <c r="O3508" i="3"/>
  <c r="P3508" i="3"/>
  <c r="R3508" i="3"/>
  <c r="E3509" i="3"/>
  <c r="H3509" i="3"/>
  <c r="J3509" i="3"/>
  <c r="L3509" i="3"/>
  <c r="D3509" i="3"/>
  <c r="N3509" i="3"/>
  <c r="O3509" i="3"/>
  <c r="P3509" i="3"/>
  <c r="R3509" i="3"/>
  <c r="E3510" i="3"/>
  <c r="H3510" i="3"/>
  <c r="J3510" i="3"/>
  <c r="L3510" i="3"/>
  <c r="D3510" i="3"/>
  <c r="N3510" i="3"/>
  <c r="O3510" i="3"/>
  <c r="P3510" i="3"/>
  <c r="R3510" i="3"/>
  <c r="E3511" i="3"/>
  <c r="H3511" i="3"/>
  <c r="J3511" i="3"/>
  <c r="L3511" i="3"/>
  <c r="D3511" i="3"/>
  <c r="N3511" i="3"/>
  <c r="O3511" i="3"/>
  <c r="P3511" i="3"/>
  <c r="R3511" i="3"/>
  <c r="E3512" i="3"/>
  <c r="H3512" i="3"/>
  <c r="J3512" i="3"/>
  <c r="L3512" i="3"/>
  <c r="D3512" i="3"/>
  <c r="N3512" i="3"/>
  <c r="O3512" i="3"/>
  <c r="P3512" i="3"/>
  <c r="R3512" i="3"/>
  <c r="E3513" i="3"/>
  <c r="H3513" i="3"/>
  <c r="J3513" i="3"/>
  <c r="L3513" i="3"/>
  <c r="D3513" i="3"/>
  <c r="N3513" i="3"/>
  <c r="O3513" i="3"/>
  <c r="P3513" i="3"/>
  <c r="R3513" i="3"/>
  <c r="E3514" i="3"/>
  <c r="H3514" i="3"/>
  <c r="J3514" i="3"/>
  <c r="L3514" i="3"/>
  <c r="D3514" i="3"/>
  <c r="N3514" i="3"/>
  <c r="O3514" i="3"/>
  <c r="P3514" i="3"/>
  <c r="R3514" i="3"/>
  <c r="E3515" i="3"/>
  <c r="H3515" i="3"/>
  <c r="J3515" i="3"/>
  <c r="L3515" i="3"/>
  <c r="D3515" i="3"/>
  <c r="N3515" i="3"/>
  <c r="O3515" i="3"/>
  <c r="P3515" i="3"/>
  <c r="R3515" i="3"/>
  <c r="E3516" i="3"/>
  <c r="H3516" i="3"/>
  <c r="J3516" i="3"/>
  <c r="L3516" i="3"/>
  <c r="D3516" i="3"/>
  <c r="N3516" i="3"/>
  <c r="O3516" i="3"/>
  <c r="P3516" i="3"/>
  <c r="R3516" i="3"/>
  <c r="E3517" i="3"/>
  <c r="H3517" i="3"/>
  <c r="J3517" i="3"/>
  <c r="L3517" i="3"/>
  <c r="D3517" i="3"/>
  <c r="N3517" i="3"/>
  <c r="O3517" i="3"/>
  <c r="P3517" i="3"/>
  <c r="R3517" i="3"/>
  <c r="E3518" i="3"/>
  <c r="H3518" i="3"/>
  <c r="J3518" i="3"/>
  <c r="L3518" i="3"/>
  <c r="D3518" i="3"/>
  <c r="N3518" i="3"/>
  <c r="O3518" i="3"/>
  <c r="P3518" i="3"/>
  <c r="R3518" i="3"/>
  <c r="E3519" i="3"/>
  <c r="H3519" i="3"/>
  <c r="J3519" i="3"/>
  <c r="L3519" i="3"/>
  <c r="D3519" i="3"/>
  <c r="N3519" i="3"/>
  <c r="O3519" i="3"/>
  <c r="P3519" i="3"/>
  <c r="R3519" i="3"/>
  <c r="E3520" i="3"/>
  <c r="H3520" i="3"/>
  <c r="J3520" i="3"/>
  <c r="L3520" i="3"/>
  <c r="D3520" i="3"/>
  <c r="N3520" i="3"/>
  <c r="O3520" i="3"/>
  <c r="P3520" i="3"/>
  <c r="R3520" i="3"/>
  <c r="E3521" i="3"/>
  <c r="H3521" i="3"/>
  <c r="J3521" i="3"/>
  <c r="L3521" i="3"/>
  <c r="D3521" i="3"/>
  <c r="N3521" i="3"/>
  <c r="O3521" i="3"/>
  <c r="P3521" i="3"/>
  <c r="R3521" i="3"/>
  <c r="E3522" i="3"/>
  <c r="H3522" i="3"/>
  <c r="J3522" i="3"/>
  <c r="L3522" i="3"/>
  <c r="D3522" i="3"/>
  <c r="N3522" i="3"/>
  <c r="O3522" i="3"/>
  <c r="P3522" i="3"/>
  <c r="R3522" i="3"/>
  <c r="E3523" i="3"/>
  <c r="H3523" i="3"/>
  <c r="J3523" i="3"/>
  <c r="L3523" i="3"/>
  <c r="D3523" i="3"/>
  <c r="N3523" i="3"/>
  <c r="O3523" i="3"/>
  <c r="P3523" i="3"/>
  <c r="R3523" i="3"/>
  <c r="E3524" i="3"/>
  <c r="H3524" i="3"/>
  <c r="J3524" i="3"/>
  <c r="L3524" i="3"/>
  <c r="D3524" i="3"/>
  <c r="N3524" i="3"/>
  <c r="O3524" i="3"/>
  <c r="P3524" i="3"/>
  <c r="R3524" i="3"/>
  <c r="E3525" i="3"/>
  <c r="H3525" i="3"/>
  <c r="J3525" i="3"/>
  <c r="L3525" i="3"/>
  <c r="D3525" i="3"/>
  <c r="N3525" i="3"/>
  <c r="O3525" i="3"/>
  <c r="P3525" i="3"/>
  <c r="R3525" i="3"/>
  <c r="E3526" i="3"/>
  <c r="H3526" i="3"/>
  <c r="J3526" i="3"/>
  <c r="L3526" i="3"/>
  <c r="D3526" i="3"/>
  <c r="N3526" i="3"/>
  <c r="O3526" i="3"/>
  <c r="P3526" i="3"/>
  <c r="R3526" i="3"/>
  <c r="E3527" i="3"/>
  <c r="H3527" i="3"/>
  <c r="J3527" i="3"/>
  <c r="L3527" i="3"/>
  <c r="D3527" i="3"/>
  <c r="N3527" i="3"/>
  <c r="O3527" i="3"/>
  <c r="P3527" i="3"/>
  <c r="R3527" i="3"/>
  <c r="E3528" i="3"/>
  <c r="H3528" i="3"/>
  <c r="J3528" i="3"/>
  <c r="L3528" i="3"/>
  <c r="D3528" i="3"/>
  <c r="N3528" i="3"/>
  <c r="O3528" i="3"/>
  <c r="P3528" i="3"/>
  <c r="R3528" i="3"/>
  <c r="E3529" i="3"/>
  <c r="H3529" i="3"/>
  <c r="J3529" i="3"/>
  <c r="L3529" i="3"/>
  <c r="D3529" i="3"/>
  <c r="N3529" i="3"/>
  <c r="O3529" i="3"/>
  <c r="P3529" i="3"/>
  <c r="R3529" i="3"/>
  <c r="E3530" i="3"/>
  <c r="H3530" i="3"/>
  <c r="J3530" i="3"/>
  <c r="L3530" i="3"/>
  <c r="D3530" i="3"/>
  <c r="N3530" i="3"/>
  <c r="O3530" i="3"/>
  <c r="P3530" i="3"/>
  <c r="R3530" i="3"/>
  <c r="E3531" i="3"/>
  <c r="H3531" i="3"/>
  <c r="J3531" i="3"/>
  <c r="L3531" i="3"/>
  <c r="D3531" i="3"/>
  <c r="N3531" i="3"/>
  <c r="O3531" i="3"/>
  <c r="P3531" i="3"/>
  <c r="R3531" i="3"/>
  <c r="E3532" i="3"/>
  <c r="H3532" i="3"/>
  <c r="J3532" i="3"/>
  <c r="L3532" i="3"/>
  <c r="D3532" i="3"/>
  <c r="N3532" i="3"/>
  <c r="O3532" i="3"/>
  <c r="P3532" i="3"/>
  <c r="R3532" i="3"/>
  <c r="E3533" i="3"/>
  <c r="H3533" i="3"/>
  <c r="J3533" i="3"/>
  <c r="L3533" i="3"/>
  <c r="D3533" i="3"/>
  <c r="N3533" i="3"/>
  <c r="O3533" i="3"/>
  <c r="P3533" i="3"/>
  <c r="R3533" i="3"/>
  <c r="E3534" i="3"/>
  <c r="H3534" i="3"/>
  <c r="J3534" i="3"/>
  <c r="L3534" i="3"/>
  <c r="D3534" i="3"/>
  <c r="N3534" i="3"/>
  <c r="O3534" i="3"/>
  <c r="P3534" i="3"/>
  <c r="R3534" i="3"/>
  <c r="E3535" i="3"/>
  <c r="H3535" i="3"/>
  <c r="J3535" i="3"/>
  <c r="L3535" i="3"/>
  <c r="D3535" i="3"/>
  <c r="N3535" i="3"/>
  <c r="O3535" i="3"/>
  <c r="P3535" i="3"/>
  <c r="R3535" i="3"/>
  <c r="E3536" i="3"/>
  <c r="H3536" i="3"/>
  <c r="J3536" i="3"/>
  <c r="L3536" i="3"/>
  <c r="D3536" i="3"/>
  <c r="N3536" i="3"/>
  <c r="O3536" i="3"/>
  <c r="P3536" i="3"/>
  <c r="R3536" i="3"/>
  <c r="E3537" i="3"/>
  <c r="H3537" i="3"/>
  <c r="J3537" i="3"/>
  <c r="L3537" i="3"/>
  <c r="D3537" i="3"/>
  <c r="N3537" i="3"/>
  <c r="O3537" i="3"/>
  <c r="P3537" i="3"/>
  <c r="R3537" i="3"/>
  <c r="E3538" i="3"/>
  <c r="H3538" i="3"/>
  <c r="J3538" i="3"/>
  <c r="L3538" i="3"/>
  <c r="D3538" i="3"/>
  <c r="N3538" i="3"/>
  <c r="O3538" i="3"/>
  <c r="P3538" i="3"/>
  <c r="R3538" i="3"/>
  <c r="E3539" i="3"/>
  <c r="H3539" i="3"/>
  <c r="J3539" i="3"/>
  <c r="L3539" i="3"/>
  <c r="D3539" i="3"/>
  <c r="N3539" i="3"/>
  <c r="O3539" i="3"/>
  <c r="P3539" i="3"/>
  <c r="R3539" i="3"/>
  <c r="E3540" i="3"/>
  <c r="H3540" i="3"/>
  <c r="J3540" i="3"/>
  <c r="L3540" i="3"/>
  <c r="D3540" i="3"/>
  <c r="N3540" i="3"/>
  <c r="O3540" i="3"/>
  <c r="P3540" i="3"/>
  <c r="R3540" i="3"/>
  <c r="E3541" i="3"/>
  <c r="H3541" i="3"/>
  <c r="J3541" i="3"/>
  <c r="L3541" i="3"/>
  <c r="D3541" i="3"/>
  <c r="N3541" i="3"/>
  <c r="O3541" i="3"/>
  <c r="P3541" i="3"/>
  <c r="R3541" i="3"/>
  <c r="E3542" i="3"/>
  <c r="H3542" i="3"/>
  <c r="J3542" i="3"/>
  <c r="L3542" i="3"/>
  <c r="D3542" i="3"/>
  <c r="N3542" i="3"/>
  <c r="O3542" i="3"/>
  <c r="P3542" i="3"/>
  <c r="R3542" i="3"/>
  <c r="E3543" i="3"/>
  <c r="H3543" i="3"/>
  <c r="J3543" i="3"/>
  <c r="L3543" i="3"/>
  <c r="D3543" i="3"/>
  <c r="N3543" i="3"/>
  <c r="O3543" i="3"/>
  <c r="P3543" i="3"/>
  <c r="R3543" i="3"/>
  <c r="E3544" i="3"/>
  <c r="H3544" i="3"/>
  <c r="J3544" i="3"/>
  <c r="L3544" i="3"/>
  <c r="D3544" i="3"/>
  <c r="N3544" i="3"/>
  <c r="O3544" i="3"/>
  <c r="P3544" i="3"/>
  <c r="R3544" i="3"/>
  <c r="E3545" i="3"/>
  <c r="H3545" i="3"/>
  <c r="J3545" i="3"/>
  <c r="L3545" i="3"/>
  <c r="D3545" i="3"/>
  <c r="N3545" i="3"/>
  <c r="O3545" i="3"/>
  <c r="P3545" i="3"/>
  <c r="R3545" i="3"/>
  <c r="E3546" i="3"/>
  <c r="H3546" i="3"/>
  <c r="J3546" i="3"/>
  <c r="L3546" i="3"/>
  <c r="D3546" i="3"/>
  <c r="N3546" i="3"/>
  <c r="O3546" i="3"/>
  <c r="P3546" i="3"/>
  <c r="R3546" i="3"/>
  <c r="E3547" i="3"/>
  <c r="H3547" i="3"/>
  <c r="J3547" i="3"/>
  <c r="L3547" i="3"/>
  <c r="D3547" i="3"/>
  <c r="N3547" i="3"/>
  <c r="O3547" i="3"/>
  <c r="P3547" i="3"/>
  <c r="R3547" i="3"/>
  <c r="E3548" i="3"/>
  <c r="H3548" i="3"/>
  <c r="J3548" i="3"/>
  <c r="L3548" i="3"/>
  <c r="D3548" i="3"/>
  <c r="N3548" i="3"/>
  <c r="O3548" i="3"/>
  <c r="P3548" i="3"/>
  <c r="R3548" i="3"/>
  <c r="E3549" i="3"/>
  <c r="H3549" i="3"/>
  <c r="J3549" i="3"/>
  <c r="L3549" i="3"/>
  <c r="D3549" i="3"/>
  <c r="N3549" i="3"/>
  <c r="O3549" i="3"/>
  <c r="P3549" i="3"/>
  <c r="R3549" i="3"/>
  <c r="E3550" i="3"/>
  <c r="H3550" i="3"/>
  <c r="J3550" i="3"/>
  <c r="L3550" i="3"/>
  <c r="D3550" i="3"/>
  <c r="N3550" i="3"/>
  <c r="O3550" i="3"/>
  <c r="P3550" i="3"/>
  <c r="R3550" i="3"/>
  <c r="E3551" i="3"/>
  <c r="H3551" i="3"/>
  <c r="J3551" i="3"/>
  <c r="L3551" i="3"/>
  <c r="D3551" i="3"/>
  <c r="N3551" i="3"/>
  <c r="O3551" i="3"/>
  <c r="P3551" i="3"/>
  <c r="R3551" i="3"/>
  <c r="E3552" i="3"/>
  <c r="H3552" i="3"/>
  <c r="J3552" i="3"/>
  <c r="L3552" i="3"/>
  <c r="D3552" i="3"/>
  <c r="N3552" i="3"/>
  <c r="O3552" i="3"/>
  <c r="P3552" i="3"/>
  <c r="R3552" i="3"/>
  <c r="E3553" i="3"/>
  <c r="H3553" i="3"/>
  <c r="J3553" i="3"/>
  <c r="L3553" i="3"/>
  <c r="D3553" i="3"/>
  <c r="N3553" i="3"/>
  <c r="O3553" i="3"/>
  <c r="P3553" i="3"/>
  <c r="R3553" i="3"/>
  <c r="E3554" i="3"/>
  <c r="H3554" i="3"/>
  <c r="J3554" i="3"/>
  <c r="L3554" i="3"/>
  <c r="D3554" i="3"/>
  <c r="N3554" i="3"/>
  <c r="O3554" i="3"/>
  <c r="P3554" i="3"/>
  <c r="R3554" i="3"/>
  <c r="E3555" i="3"/>
  <c r="H3555" i="3"/>
  <c r="J3555" i="3"/>
  <c r="L3555" i="3"/>
  <c r="D3555" i="3"/>
  <c r="N3555" i="3"/>
  <c r="O3555" i="3"/>
  <c r="P3555" i="3"/>
  <c r="R3555" i="3"/>
  <c r="E3556" i="3"/>
  <c r="H3556" i="3"/>
  <c r="J3556" i="3"/>
  <c r="L3556" i="3"/>
  <c r="D3556" i="3"/>
  <c r="N3556" i="3"/>
  <c r="O3556" i="3"/>
  <c r="P3556" i="3"/>
  <c r="R3556" i="3"/>
  <c r="E3557" i="3"/>
  <c r="H3557" i="3"/>
  <c r="J3557" i="3"/>
  <c r="L3557" i="3"/>
  <c r="D3557" i="3"/>
  <c r="N3557" i="3"/>
  <c r="O3557" i="3"/>
  <c r="P3557" i="3"/>
  <c r="R3557" i="3"/>
  <c r="E3558" i="3"/>
  <c r="H3558" i="3"/>
  <c r="J3558" i="3"/>
  <c r="L3558" i="3"/>
  <c r="D3558" i="3"/>
  <c r="N3558" i="3"/>
  <c r="O3558" i="3"/>
  <c r="P3558" i="3"/>
  <c r="R3558" i="3"/>
  <c r="E3559" i="3"/>
  <c r="H3559" i="3"/>
  <c r="J3559" i="3"/>
  <c r="L3559" i="3"/>
  <c r="D3559" i="3"/>
  <c r="N3559" i="3"/>
  <c r="O3559" i="3"/>
  <c r="P3559" i="3"/>
  <c r="R3559" i="3"/>
  <c r="E3560" i="3"/>
  <c r="H3560" i="3"/>
  <c r="J3560" i="3"/>
  <c r="L3560" i="3"/>
  <c r="D3560" i="3"/>
  <c r="N3560" i="3"/>
  <c r="O3560" i="3"/>
  <c r="P3560" i="3"/>
  <c r="R3560" i="3"/>
  <c r="E3561" i="3"/>
  <c r="H3561" i="3"/>
  <c r="J3561" i="3"/>
  <c r="L3561" i="3"/>
  <c r="D3561" i="3"/>
  <c r="N3561" i="3"/>
  <c r="O3561" i="3"/>
  <c r="P3561" i="3"/>
  <c r="R3561" i="3"/>
  <c r="E3562" i="3"/>
  <c r="H3562" i="3"/>
  <c r="J3562" i="3"/>
  <c r="L3562" i="3"/>
  <c r="D3562" i="3"/>
  <c r="N3562" i="3"/>
  <c r="O3562" i="3"/>
  <c r="P3562" i="3"/>
  <c r="R3562" i="3"/>
  <c r="E3563" i="3"/>
  <c r="H3563" i="3"/>
  <c r="J3563" i="3"/>
  <c r="L3563" i="3"/>
  <c r="D3563" i="3"/>
  <c r="N3563" i="3"/>
  <c r="O3563" i="3"/>
  <c r="P3563" i="3"/>
  <c r="R3563" i="3"/>
  <c r="E3564" i="3"/>
  <c r="H3564" i="3"/>
  <c r="J3564" i="3"/>
  <c r="L3564" i="3"/>
  <c r="D3564" i="3"/>
  <c r="N3564" i="3"/>
  <c r="O3564" i="3"/>
  <c r="P3564" i="3"/>
  <c r="R3564" i="3"/>
  <c r="E3565" i="3"/>
  <c r="H3565" i="3"/>
  <c r="J3565" i="3"/>
  <c r="L3565" i="3"/>
  <c r="D3565" i="3"/>
  <c r="N3565" i="3"/>
  <c r="O3565" i="3"/>
  <c r="P3565" i="3"/>
  <c r="R3565" i="3"/>
  <c r="E3566" i="3"/>
  <c r="H3566" i="3"/>
  <c r="J3566" i="3"/>
  <c r="L3566" i="3"/>
  <c r="D3566" i="3"/>
  <c r="N3566" i="3"/>
  <c r="O3566" i="3"/>
  <c r="P3566" i="3"/>
  <c r="R3566" i="3"/>
  <c r="E3567" i="3"/>
  <c r="H3567" i="3"/>
  <c r="J3567" i="3"/>
  <c r="L3567" i="3"/>
  <c r="D3567" i="3"/>
  <c r="N3567" i="3"/>
  <c r="O3567" i="3"/>
  <c r="P3567" i="3"/>
  <c r="R3567" i="3"/>
  <c r="E3568" i="3"/>
  <c r="H3568" i="3"/>
  <c r="J3568" i="3"/>
  <c r="L3568" i="3"/>
  <c r="D3568" i="3"/>
  <c r="N3568" i="3"/>
  <c r="O3568" i="3"/>
  <c r="P3568" i="3"/>
  <c r="R3568" i="3"/>
  <c r="E3569" i="3"/>
  <c r="H3569" i="3"/>
  <c r="J3569" i="3"/>
  <c r="L3569" i="3"/>
  <c r="D3569" i="3"/>
  <c r="N3569" i="3"/>
  <c r="O3569" i="3"/>
  <c r="P3569" i="3"/>
  <c r="R3569" i="3"/>
  <c r="E3570" i="3"/>
  <c r="H3570" i="3"/>
  <c r="J3570" i="3"/>
  <c r="L3570" i="3"/>
  <c r="D3570" i="3"/>
  <c r="N3570" i="3"/>
  <c r="O3570" i="3"/>
  <c r="P3570" i="3"/>
  <c r="R3570" i="3"/>
  <c r="E3571" i="3"/>
  <c r="H3571" i="3"/>
  <c r="J3571" i="3"/>
  <c r="L3571" i="3"/>
  <c r="D3571" i="3"/>
  <c r="N3571" i="3"/>
  <c r="O3571" i="3"/>
  <c r="P3571" i="3"/>
  <c r="R3571" i="3"/>
  <c r="E3572" i="3"/>
  <c r="H3572" i="3"/>
  <c r="J3572" i="3"/>
  <c r="L3572" i="3"/>
  <c r="D3572" i="3"/>
  <c r="N3572" i="3"/>
  <c r="O3572" i="3"/>
  <c r="P3572" i="3"/>
  <c r="R3572" i="3"/>
  <c r="E3573" i="3"/>
  <c r="H3573" i="3"/>
  <c r="J3573" i="3"/>
  <c r="L3573" i="3"/>
  <c r="D3573" i="3"/>
  <c r="N3573" i="3"/>
  <c r="O3573" i="3"/>
  <c r="P3573" i="3"/>
  <c r="R3573" i="3"/>
  <c r="E3574" i="3"/>
  <c r="H3574" i="3"/>
  <c r="J3574" i="3"/>
  <c r="L3574" i="3"/>
  <c r="D3574" i="3"/>
  <c r="N3574" i="3"/>
  <c r="O3574" i="3"/>
  <c r="P3574" i="3"/>
  <c r="R3574" i="3"/>
  <c r="E3575" i="3"/>
  <c r="H3575" i="3"/>
  <c r="J3575" i="3"/>
  <c r="L3575" i="3"/>
  <c r="D3575" i="3"/>
  <c r="N3575" i="3"/>
  <c r="O3575" i="3"/>
  <c r="P3575" i="3"/>
  <c r="R3575" i="3"/>
  <c r="E3576" i="3"/>
  <c r="H3576" i="3"/>
  <c r="J3576" i="3"/>
  <c r="L3576" i="3"/>
  <c r="D3576" i="3"/>
  <c r="N3576" i="3"/>
  <c r="O3576" i="3"/>
  <c r="P3576" i="3"/>
  <c r="R3576" i="3"/>
  <c r="E3577" i="3"/>
  <c r="H3577" i="3"/>
  <c r="J3577" i="3"/>
  <c r="L3577" i="3"/>
  <c r="D3577" i="3"/>
  <c r="N3577" i="3"/>
  <c r="O3577" i="3"/>
  <c r="P3577" i="3"/>
  <c r="R3577" i="3"/>
  <c r="E3578" i="3"/>
  <c r="H3578" i="3"/>
  <c r="J3578" i="3"/>
  <c r="L3578" i="3"/>
  <c r="D3578" i="3"/>
  <c r="N3578" i="3"/>
  <c r="O3578" i="3"/>
  <c r="P3578" i="3"/>
  <c r="R3578" i="3"/>
  <c r="E3579" i="3"/>
  <c r="H3579" i="3"/>
  <c r="J3579" i="3"/>
  <c r="L3579" i="3"/>
  <c r="D3579" i="3"/>
  <c r="N3579" i="3"/>
  <c r="O3579" i="3"/>
  <c r="P3579" i="3"/>
  <c r="R3579" i="3"/>
  <c r="E3580" i="3"/>
  <c r="H3580" i="3"/>
  <c r="J3580" i="3"/>
  <c r="L3580" i="3"/>
  <c r="D3580" i="3"/>
  <c r="N3580" i="3"/>
  <c r="O3580" i="3"/>
  <c r="P3580" i="3"/>
  <c r="R3580" i="3"/>
  <c r="E3581" i="3"/>
  <c r="H3581" i="3"/>
  <c r="J3581" i="3"/>
  <c r="L3581" i="3"/>
  <c r="D3581" i="3"/>
  <c r="N3581" i="3"/>
  <c r="O3581" i="3"/>
  <c r="P3581" i="3"/>
  <c r="R3581" i="3"/>
  <c r="E3582" i="3"/>
  <c r="H3582" i="3"/>
  <c r="J3582" i="3"/>
  <c r="L3582" i="3"/>
  <c r="D3582" i="3"/>
  <c r="N3582" i="3"/>
  <c r="O3582" i="3"/>
  <c r="P3582" i="3"/>
  <c r="R3582" i="3"/>
  <c r="E3583" i="3"/>
  <c r="H3583" i="3"/>
  <c r="J3583" i="3"/>
  <c r="L3583" i="3"/>
  <c r="D3583" i="3"/>
  <c r="N3583" i="3"/>
  <c r="O3583" i="3"/>
  <c r="P3583" i="3"/>
  <c r="R3583" i="3"/>
  <c r="E3584" i="3"/>
  <c r="H3584" i="3"/>
  <c r="J3584" i="3"/>
  <c r="L3584" i="3"/>
  <c r="D3584" i="3"/>
  <c r="N3584" i="3"/>
  <c r="O3584" i="3"/>
  <c r="P3584" i="3"/>
  <c r="R3584" i="3"/>
  <c r="E3585" i="3"/>
  <c r="H3585" i="3"/>
  <c r="J3585" i="3"/>
  <c r="L3585" i="3"/>
  <c r="D3585" i="3"/>
  <c r="N3585" i="3"/>
  <c r="O3585" i="3"/>
  <c r="P3585" i="3"/>
  <c r="R3585" i="3"/>
  <c r="E3586" i="3"/>
  <c r="H3586" i="3"/>
  <c r="J3586" i="3"/>
  <c r="L3586" i="3"/>
  <c r="D3586" i="3"/>
  <c r="N3586" i="3"/>
  <c r="O3586" i="3"/>
  <c r="P3586" i="3"/>
  <c r="R3586" i="3"/>
  <c r="E3587" i="3"/>
  <c r="H3587" i="3"/>
  <c r="J3587" i="3"/>
  <c r="L3587" i="3"/>
  <c r="D3587" i="3"/>
  <c r="N3587" i="3"/>
  <c r="O3587" i="3"/>
  <c r="P3587" i="3"/>
  <c r="R3587" i="3"/>
  <c r="E3588" i="3"/>
  <c r="H3588" i="3"/>
  <c r="J3588" i="3"/>
  <c r="L3588" i="3"/>
  <c r="D3588" i="3"/>
  <c r="N3588" i="3"/>
  <c r="O3588" i="3"/>
  <c r="P3588" i="3"/>
  <c r="R3588" i="3"/>
  <c r="E3589" i="3"/>
  <c r="H3589" i="3"/>
  <c r="J3589" i="3"/>
  <c r="L3589" i="3"/>
  <c r="D3589" i="3"/>
  <c r="N3589" i="3"/>
  <c r="O3589" i="3"/>
  <c r="P3589" i="3"/>
  <c r="R3589" i="3"/>
  <c r="E3590" i="3"/>
  <c r="H3590" i="3"/>
  <c r="J3590" i="3"/>
  <c r="L3590" i="3"/>
  <c r="D3590" i="3"/>
  <c r="N3590" i="3"/>
  <c r="O3590" i="3"/>
  <c r="P3590" i="3"/>
  <c r="R3590" i="3"/>
  <c r="E3591" i="3"/>
  <c r="H3591" i="3"/>
  <c r="J3591" i="3"/>
  <c r="L3591" i="3"/>
  <c r="D3591" i="3"/>
  <c r="N3591" i="3"/>
  <c r="O3591" i="3"/>
  <c r="P3591" i="3"/>
  <c r="R3591" i="3"/>
  <c r="E3592" i="3"/>
  <c r="H3592" i="3"/>
  <c r="J3592" i="3"/>
  <c r="L3592" i="3"/>
  <c r="D3592" i="3"/>
  <c r="N3592" i="3"/>
  <c r="O3592" i="3"/>
  <c r="P3592" i="3"/>
  <c r="R3592" i="3"/>
  <c r="E3593" i="3"/>
  <c r="H3593" i="3"/>
  <c r="J3593" i="3"/>
  <c r="L3593" i="3"/>
  <c r="D3593" i="3"/>
  <c r="N3593" i="3"/>
  <c r="O3593" i="3"/>
  <c r="P3593" i="3"/>
  <c r="R3593" i="3"/>
  <c r="E3594" i="3"/>
  <c r="H3594" i="3"/>
  <c r="J3594" i="3"/>
  <c r="L3594" i="3"/>
  <c r="D3594" i="3"/>
  <c r="N3594" i="3"/>
  <c r="O3594" i="3"/>
  <c r="P3594" i="3"/>
  <c r="R3594" i="3"/>
  <c r="E3595" i="3"/>
  <c r="H3595" i="3"/>
  <c r="J3595" i="3"/>
  <c r="L3595" i="3"/>
  <c r="D3595" i="3"/>
  <c r="N3595" i="3"/>
  <c r="O3595" i="3"/>
  <c r="P3595" i="3"/>
  <c r="R3595" i="3"/>
  <c r="E3596" i="3"/>
  <c r="H3596" i="3"/>
  <c r="J3596" i="3"/>
  <c r="L3596" i="3"/>
  <c r="D3596" i="3"/>
  <c r="N3596" i="3"/>
  <c r="O3596" i="3"/>
  <c r="P3596" i="3"/>
  <c r="R3596" i="3"/>
  <c r="E3597" i="3"/>
  <c r="H3597" i="3"/>
  <c r="J3597" i="3"/>
  <c r="L3597" i="3"/>
  <c r="D3597" i="3"/>
  <c r="N3597" i="3"/>
  <c r="O3597" i="3"/>
  <c r="P3597" i="3"/>
  <c r="R3597" i="3"/>
  <c r="E3598" i="3"/>
  <c r="H3598" i="3"/>
  <c r="J3598" i="3"/>
  <c r="L3598" i="3"/>
  <c r="D3598" i="3"/>
  <c r="N3598" i="3"/>
  <c r="O3598" i="3"/>
  <c r="P3598" i="3"/>
  <c r="R3598" i="3"/>
  <c r="E3599" i="3"/>
  <c r="H3599" i="3"/>
  <c r="J3599" i="3"/>
  <c r="L3599" i="3"/>
  <c r="D3599" i="3"/>
  <c r="N3599" i="3"/>
  <c r="O3599" i="3"/>
  <c r="P3599" i="3"/>
  <c r="R3599" i="3"/>
  <c r="E3600" i="3"/>
  <c r="H3600" i="3"/>
  <c r="J3600" i="3"/>
  <c r="L3600" i="3"/>
  <c r="D3600" i="3"/>
  <c r="N3600" i="3"/>
  <c r="O3600" i="3"/>
  <c r="P3600" i="3"/>
  <c r="R3600" i="3"/>
  <c r="E3601" i="3"/>
  <c r="H3601" i="3"/>
  <c r="J3601" i="3"/>
  <c r="L3601" i="3"/>
  <c r="D3601" i="3"/>
  <c r="N3601" i="3"/>
  <c r="O3601" i="3"/>
  <c r="P3601" i="3"/>
  <c r="R3601" i="3"/>
  <c r="E3602" i="3"/>
  <c r="H3602" i="3"/>
  <c r="J3602" i="3"/>
  <c r="L3602" i="3"/>
  <c r="D3602" i="3"/>
  <c r="N3602" i="3"/>
  <c r="O3602" i="3"/>
  <c r="P3602" i="3"/>
  <c r="R3602" i="3"/>
  <c r="E3603" i="3"/>
  <c r="H3603" i="3"/>
  <c r="J3603" i="3"/>
  <c r="L3603" i="3"/>
  <c r="D3603" i="3"/>
  <c r="N3603" i="3"/>
  <c r="O3603" i="3"/>
  <c r="P3603" i="3"/>
  <c r="R3603" i="3"/>
  <c r="E3604" i="3"/>
  <c r="H3604" i="3"/>
  <c r="J3604" i="3"/>
  <c r="L3604" i="3"/>
  <c r="D3604" i="3"/>
  <c r="N3604" i="3"/>
  <c r="O3604" i="3"/>
  <c r="P3604" i="3"/>
  <c r="R3604" i="3"/>
  <c r="E3605" i="3"/>
  <c r="H3605" i="3"/>
  <c r="J3605" i="3"/>
  <c r="L3605" i="3"/>
  <c r="D3605" i="3"/>
  <c r="N3605" i="3"/>
  <c r="O3605" i="3"/>
  <c r="P3605" i="3"/>
  <c r="R3605" i="3"/>
  <c r="E3606" i="3"/>
  <c r="H3606" i="3"/>
  <c r="J3606" i="3"/>
  <c r="L3606" i="3"/>
  <c r="D3606" i="3"/>
  <c r="N3606" i="3"/>
  <c r="O3606" i="3"/>
  <c r="P3606" i="3"/>
  <c r="R3606" i="3"/>
  <c r="E3607" i="3"/>
  <c r="H3607" i="3"/>
  <c r="J3607" i="3"/>
  <c r="L3607" i="3"/>
  <c r="D3607" i="3"/>
  <c r="N3607" i="3"/>
  <c r="O3607" i="3"/>
  <c r="P3607" i="3"/>
  <c r="R3607" i="3"/>
  <c r="E3608" i="3"/>
  <c r="H3608" i="3"/>
  <c r="J3608" i="3"/>
  <c r="L3608" i="3"/>
  <c r="D3608" i="3"/>
  <c r="N3608" i="3"/>
  <c r="O3608" i="3"/>
  <c r="P3608" i="3"/>
  <c r="R3608" i="3"/>
  <c r="E3609" i="3"/>
  <c r="H3609" i="3"/>
  <c r="J3609" i="3"/>
  <c r="L3609" i="3"/>
  <c r="D3609" i="3"/>
  <c r="N3609" i="3"/>
  <c r="O3609" i="3"/>
  <c r="P3609" i="3"/>
  <c r="R3609" i="3"/>
  <c r="E3610" i="3"/>
  <c r="H3610" i="3"/>
  <c r="J3610" i="3"/>
  <c r="L3610" i="3"/>
  <c r="D3610" i="3"/>
  <c r="N3610" i="3"/>
  <c r="O3610" i="3"/>
  <c r="P3610" i="3"/>
  <c r="R3610" i="3"/>
  <c r="E3611" i="3"/>
  <c r="H3611" i="3"/>
  <c r="J3611" i="3"/>
  <c r="L3611" i="3"/>
  <c r="D3611" i="3"/>
  <c r="N3611" i="3"/>
  <c r="O3611" i="3"/>
  <c r="P3611" i="3"/>
  <c r="R3611" i="3"/>
  <c r="E3612" i="3"/>
  <c r="H3612" i="3"/>
  <c r="J3612" i="3"/>
  <c r="L3612" i="3"/>
  <c r="D3612" i="3"/>
  <c r="N3612" i="3"/>
  <c r="O3612" i="3"/>
  <c r="P3612" i="3"/>
  <c r="R3612" i="3"/>
  <c r="E3613" i="3"/>
  <c r="H3613" i="3"/>
  <c r="J3613" i="3"/>
  <c r="L3613" i="3"/>
  <c r="D3613" i="3"/>
  <c r="N3613" i="3"/>
  <c r="O3613" i="3"/>
  <c r="P3613" i="3"/>
  <c r="R3613" i="3"/>
  <c r="E3614" i="3"/>
  <c r="H3614" i="3"/>
  <c r="J3614" i="3"/>
  <c r="L3614" i="3"/>
  <c r="D3614" i="3"/>
  <c r="N3614" i="3"/>
  <c r="O3614" i="3"/>
  <c r="P3614" i="3"/>
  <c r="R3614" i="3"/>
  <c r="E3615" i="3"/>
  <c r="H3615" i="3"/>
  <c r="J3615" i="3"/>
  <c r="L3615" i="3"/>
  <c r="D3615" i="3"/>
  <c r="N3615" i="3"/>
  <c r="O3615" i="3"/>
  <c r="P3615" i="3"/>
  <c r="R3615" i="3"/>
  <c r="E3616" i="3"/>
  <c r="H3616" i="3"/>
  <c r="J3616" i="3"/>
  <c r="L3616" i="3"/>
  <c r="D3616" i="3"/>
  <c r="N3616" i="3"/>
  <c r="O3616" i="3"/>
  <c r="P3616" i="3"/>
  <c r="R3616" i="3"/>
  <c r="E3617" i="3"/>
  <c r="H3617" i="3"/>
  <c r="J3617" i="3"/>
  <c r="L3617" i="3"/>
  <c r="D3617" i="3"/>
  <c r="N3617" i="3"/>
  <c r="O3617" i="3"/>
  <c r="P3617" i="3"/>
  <c r="R3617" i="3"/>
  <c r="E3618" i="3"/>
  <c r="H3618" i="3"/>
  <c r="J3618" i="3"/>
  <c r="L3618" i="3"/>
  <c r="D3618" i="3"/>
  <c r="N3618" i="3"/>
  <c r="O3618" i="3"/>
  <c r="P3618" i="3"/>
  <c r="R3618" i="3"/>
  <c r="E3619" i="3"/>
  <c r="H3619" i="3"/>
  <c r="J3619" i="3"/>
  <c r="L3619" i="3"/>
  <c r="D3619" i="3"/>
  <c r="N3619" i="3"/>
  <c r="O3619" i="3"/>
  <c r="P3619" i="3"/>
  <c r="R3619" i="3"/>
  <c r="E3620" i="3"/>
  <c r="H3620" i="3"/>
  <c r="J3620" i="3"/>
  <c r="L3620" i="3"/>
  <c r="D3620" i="3"/>
  <c r="N3620" i="3"/>
  <c r="O3620" i="3"/>
  <c r="P3620" i="3"/>
  <c r="R3620" i="3"/>
  <c r="E3621" i="3"/>
  <c r="H3621" i="3"/>
  <c r="J3621" i="3"/>
  <c r="L3621" i="3"/>
  <c r="D3621" i="3"/>
  <c r="N3621" i="3"/>
  <c r="O3621" i="3"/>
  <c r="P3621" i="3"/>
  <c r="R3621" i="3"/>
  <c r="E3622" i="3"/>
  <c r="H3622" i="3"/>
  <c r="J3622" i="3"/>
  <c r="L3622" i="3"/>
  <c r="D3622" i="3"/>
  <c r="N3622" i="3"/>
  <c r="O3622" i="3"/>
  <c r="P3622" i="3"/>
  <c r="R3622" i="3"/>
  <c r="E3623" i="3"/>
  <c r="H3623" i="3"/>
  <c r="J3623" i="3"/>
  <c r="L3623" i="3"/>
  <c r="D3623" i="3"/>
  <c r="N3623" i="3"/>
  <c r="O3623" i="3"/>
  <c r="P3623" i="3"/>
  <c r="R3623" i="3"/>
  <c r="E3624" i="3"/>
  <c r="H3624" i="3"/>
  <c r="J3624" i="3"/>
  <c r="L3624" i="3"/>
  <c r="D3624" i="3"/>
  <c r="N3624" i="3"/>
  <c r="O3624" i="3"/>
  <c r="P3624" i="3"/>
  <c r="R3624" i="3"/>
  <c r="E3625" i="3"/>
  <c r="H3625" i="3"/>
  <c r="J3625" i="3"/>
  <c r="L3625" i="3"/>
  <c r="D3625" i="3"/>
  <c r="N3625" i="3"/>
  <c r="O3625" i="3"/>
  <c r="P3625" i="3"/>
  <c r="R3625" i="3"/>
  <c r="E3626" i="3"/>
  <c r="H3626" i="3"/>
  <c r="J3626" i="3"/>
  <c r="L3626" i="3"/>
  <c r="D3626" i="3"/>
  <c r="N3626" i="3"/>
  <c r="O3626" i="3"/>
  <c r="P3626" i="3"/>
  <c r="R3626" i="3"/>
  <c r="E3627" i="3"/>
  <c r="H3627" i="3"/>
  <c r="J3627" i="3"/>
  <c r="L3627" i="3"/>
  <c r="D3627" i="3"/>
  <c r="N3627" i="3"/>
  <c r="O3627" i="3"/>
  <c r="P3627" i="3"/>
  <c r="R3627" i="3"/>
  <c r="E3628" i="3"/>
  <c r="H3628" i="3"/>
  <c r="J3628" i="3"/>
  <c r="L3628" i="3"/>
  <c r="D3628" i="3"/>
  <c r="N3628" i="3"/>
  <c r="O3628" i="3"/>
  <c r="P3628" i="3"/>
  <c r="R3628" i="3"/>
  <c r="E3629" i="3"/>
  <c r="H3629" i="3"/>
  <c r="J3629" i="3"/>
  <c r="L3629" i="3"/>
  <c r="D3629" i="3"/>
  <c r="N3629" i="3"/>
  <c r="O3629" i="3"/>
  <c r="P3629" i="3"/>
  <c r="R3629" i="3"/>
  <c r="E3630" i="3"/>
  <c r="H3630" i="3"/>
  <c r="J3630" i="3"/>
  <c r="L3630" i="3"/>
  <c r="D3630" i="3"/>
  <c r="N3630" i="3"/>
  <c r="O3630" i="3"/>
  <c r="P3630" i="3"/>
  <c r="R3630" i="3"/>
  <c r="E3631" i="3"/>
  <c r="H3631" i="3"/>
  <c r="J3631" i="3"/>
  <c r="L3631" i="3"/>
  <c r="D3631" i="3"/>
  <c r="N3631" i="3"/>
  <c r="O3631" i="3"/>
  <c r="P3631" i="3"/>
  <c r="R3631" i="3"/>
  <c r="E3632" i="3"/>
  <c r="H3632" i="3"/>
  <c r="J3632" i="3"/>
  <c r="L3632" i="3"/>
  <c r="D3632" i="3"/>
  <c r="N3632" i="3"/>
  <c r="O3632" i="3"/>
  <c r="P3632" i="3"/>
  <c r="R3632" i="3"/>
  <c r="E3633" i="3"/>
  <c r="H3633" i="3"/>
  <c r="J3633" i="3"/>
  <c r="L3633" i="3"/>
  <c r="D3633" i="3"/>
  <c r="N3633" i="3"/>
  <c r="O3633" i="3"/>
  <c r="P3633" i="3"/>
  <c r="R3633" i="3"/>
  <c r="E3634" i="3"/>
  <c r="H3634" i="3"/>
  <c r="J3634" i="3"/>
  <c r="L3634" i="3"/>
  <c r="D3634" i="3"/>
  <c r="N3634" i="3"/>
  <c r="O3634" i="3"/>
  <c r="P3634" i="3"/>
  <c r="R3634" i="3"/>
  <c r="E3635" i="3"/>
  <c r="H3635" i="3"/>
  <c r="J3635" i="3"/>
  <c r="L3635" i="3"/>
  <c r="D3635" i="3"/>
  <c r="N3635" i="3"/>
  <c r="O3635" i="3"/>
  <c r="P3635" i="3"/>
  <c r="R3635" i="3"/>
  <c r="E3636" i="3"/>
  <c r="H3636" i="3"/>
  <c r="J3636" i="3"/>
  <c r="L3636" i="3"/>
  <c r="D3636" i="3"/>
  <c r="N3636" i="3"/>
  <c r="O3636" i="3"/>
  <c r="P3636" i="3"/>
  <c r="R3636" i="3"/>
  <c r="E3637" i="3"/>
  <c r="H3637" i="3"/>
  <c r="J3637" i="3"/>
  <c r="L3637" i="3"/>
  <c r="D3637" i="3"/>
  <c r="N3637" i="3"/>
  <c r="O3637" i="3"/>
  <c r="P3637" i="3"/>
  <c r="R3637" i="3"/>
  <c r="E3638" i="3"/>
  <c r="H3638" i="3"/>
  <c r="J3638" i="3"/>
  <c r="L3638" i="3"/>
  <c r="D3638" i="3"/>
  <c r="N3638" i="3"/>
  <c r="O3638" i="3"/>
  <c r="P3638" i="3"/>
  <c r="R3638" i="3"/>
  <c r="E3639" i="3"/>
  <c r="H3639" i="3"/>
  <c r="J3639" i="3"/>
  <c r="L3639" i="3"/>
  <c r="D3639" i="3"/>
  <c r="N3639" i="3"/>
  <c r="O3639" i="3"/>
  <c r="P3639" i="3"/>
  <c r="R3639" i="3"/>
  <c r="E3640" i="3"/>
  <c r="H3640" i="3"/>
  <c r="J3640" i="3"/>
  <c r="L3640" i="3"/>
  <c r="D3640" i="3"/>
  <c r="N3640" i="3"/>
  <c r="O3640" i="3"/>
  <c r="P3640" i="3"/>
  <c r="R3640" i="3"/>
  <c r="E3641" i="3"/>
  <c r="H3641" i="3"/>
  <c r="J3641" i="3"/>
  <c r="L3641" i="3"/>
  <c r="D3641" i="3"/>
  <c r="N3641" i="3"/>
  <c r="O3641" i="3"/>
  <c r="P3641" i="3"/>
  <c r="R3641" i="3"/>
  <c r="E3642" i="3"/>
  <c r="H3642" i="3"/>
  <c r="J3642" i="3"/>
  <c r="L3642" i="3"/>
  <c r="D3642" i="3"/>
  <c r="N3642" i="3"/>
  <c r="O3642" i="3"/>
  <c r="P3642" i="3"/>
  <c r="R3642" i="3"/>
  <c r="E3643" i="3"/>
  <c r="H3643" i="3"/>
  <c r="J3643" i="3"/>
  <c r="L3643" i="3"/>
  <c r="D3643" i="3"/>
  <c r="N3643" i="3"/>
  <c r="O3643" i="3"/>
  <c r="P3643" i="3"/>
  <c r="R3643" i="3"/>
  <c r="E3644" i="3"/>
  <c r="H3644" i="3"/>
  <c r="J3644" i="3"/>
  <c r="L3644" i="3"/>
  <c r="D3644" i="3"/>
  <c r="N3644" i="3"/>
  <c r="O3644" i="3"/>
  <c r="P3644" i="3"/>
  <c r="R3644" i="3"/>
  <c r="E3645" i="3"/>
  <c r="H3645" i="3"/>
  <c r="J3645" i="3"/>
  <c r="L3645" i="3"/>
  <c r="D3645" i="3"/>
  <c r="N3645" i="3"/>
  <c r="O3645" i="3"/>
  <c r="P3645" i="3"/>
  <c r="R3645" i="3"/>
  <c r="E3646" i="3"/>
  <c r="H3646" i="3"/>
  <c r="J3646" i="3"/>
  <c r="L3646" i="3"/>
  <c r="D3646" i="3"/>
  <c r="N3646" i="3"/>
  <c r="O3646" i="3"/>
  <c r="P3646" i="3"/>
  <c r="R3646" i="3"/>
  <c r="E3647" i="3"/>
  <c r="H3647" i="3"/>
  <c r="J3647" i="3"/>
  <c r="L3647" i="3"/>
  <c r="D3647" i="3"/>
  <c r="N3647" i="3"/>
  <c r="O3647" i="3"/>
  <c r="P3647" i="3"/>
  <c r="R3647" i="3"/>
  <c r="E3648" i="3"/>
  <c r="H3648" i="3"/>
  <c r="J3648" i="3"/>
  <c r="L3648" i="3"/>
  <c r="D3648" i="3"/>
  <c r="N3648" i="3"/>
  <c r="O3648" i="3"/>
  <c r="P3648" i="3"/>
  <c r="R3648" i="3"/>
  <c r="E3649" i="3"/>
  <c r="H3649" i="3"/>
  <c r="J3649" i="3"/>
  <c r="L3649" i="3"/>
  <c r="D3649" i="3"/>
  <c r="N3649" i="3"/>
  <c r="O3649" i="3"/>
  <c r="P3649" i="3"/>
  <c r="R3649" i="3"/>
  <c r="E3650" i="3"/>
  <c r="H3650" i="3"/>
  <c r="J3650" i="3"/>
  <c r="L3650" i="3"/>
  <c r="D3650" i="3"/>
  <c r="N3650" i="3"/>
  <c r="O3650" i="3"/>
  <c r="P3650" i="3"/>
  <c r="R3650" i="3"/>
  <c r="E3651" i="3"/>
  <c r="H3651" i="3"/>
  <c r="J3651" i="3"/>
  <c r="L3651" i="3"/>
  <c r="D3651" i="3"/>
  <c r="N3651" i="3"/>
  <c r="O3651" i="3"/>
  <c r="P3651" i="3"/>
  <c r="R3651" i="3"/>
  <c r="E3652" i="3"/>
  <c r="H3652" i="3"/>
  <c r="J3652" i="3"/>
  <c r="L3652" i="3"/>
  <c r="D3652" i="3"/>
  <c r="N3652" i="3"/>
  <c r="O3652" i="3"/>
  <c r="P3652" i="3"/>
  <c r="R3652" i="3"/>
  <c r="E3653" i="3"/>
  <c r="H3653" i="3"/>
  <c r="J3653" i="3"/>
  <c r="L3653" i="3"/>
  <c r="D3653" i="3"/>
  <c r="N3653" i="3"/>
  <c r="O3653" i="3"/>
  <c r="P3653" i="3"/>
  <c r="R3653" i="3"/>
  <c r="E3654" i="3"/>
  <c r="H3654" i="3"/>
  <c r="J3654" i="3"/>
  <c r="L3654" i="3"/>
  <c r="D3654" i="3"/>
  <c r="N3654" i="3"/>
  <c r="O3654" i="3"/>
  <c r="P3654" i="3"/>
  <c r="R3654" i="3"/>
  <c r="E3655" i="3"/>
  <c r="H3655" i="3"/>
  <c r="J3655" i="3"/>
  <c r="L3655" i="3"/>
  <c r="D3655" i="3"/>
  <c r="N3655" i="3"/>
  <c r="O3655" i="3"/>
  <c r="P3655" i="3"/>
  <c r="R3655" i="3"/>
  <c r="E3656" i="3"/>
  <c r="H3656" i="3"/>
  <c r="J3656" i="3"/>
  <c r="L3656" i="3"/>
  <c r="D3656" i="3"/>
  <c r="N3656" i="3"/>
  <c r="O3656" i="3"/>
  <c r="P3656" i="3"/>
  <c r="R3656" i="3"/>
  <c r="E3657" i="3"/>
  <c r="H3657" i="3"/>
  <c r="J3657" i="3"/>
  <c r="L3657" i="3"/>
  <c r="D3657" i="3"/>
  <c r="N3657" i="3"/>
  <c r="O3657" i="3"/>
  <c r="P3657" i="3"/>
  <c r="R3657" i="3"/>
  <c r="E3658" i="3"/>
  <c r="H3658" i="3"/>
  <c r="J3658" i="3"/>
  <c r="L3658" i="3"/>
  <c r="D3658" i="3"/>
  <c r="N3658" i="3"/>
  <c r="O3658" i="3"/>
  <c r="P3658" i="3"/>
  <c r="R3658" i="3"/>
  <c r="E3659" i="3"/>
  <c r="H3659" i="3"/>
  <c r="J3659" i="3"/>
  <c r="L3659" i="3"/>
  <c r="D3659" i="3"/>
  <c r="N3659" i="3"/>
  <c r="O3659" i="3"/>
  <c r="P3659" i="3"/>
  <c r="R3659" i="3"/>
  <c r="E3660" i="3"/>
  <c r="H3660" i="3"/>
  <c r="J3660" i="3"/>
  <c r="L3660" i="3"/>
  <c r="D3660" i="3"/>
  <c r="N3660" i="3"/>
  <c r="O3660" i="3"/>
  <c r="P3660" i="3"/>
  <c r="R3660" i="3"/>
  <c r="E3661" i="3"/>
  <c r="H3661" i="3"/>
  <c r="J3661" i="3"/>
  <c r="L3661" i="3"/>
  <c r="D3661" i="3"/>
  <c r="N3661" i="3"/>
  <c r="O3661" i="3"/>
  <c r="P3661" i="3"/>
  <c r="R3661" i="3"/>
  <c r="E3662" i="3"/>
  <c r="H3662" i="3"/>
  <c r="J3662" i="3"/>
  <c r="L3662" i="3"/>
  <c r="D3662" i="3"/>
  <c r="N3662" i="3"/>
  <c r="O3662" i="3"/>
  <c r="P3662" i="3"/>
  <c r="R3662" i="3"/>
  <c r="E3663" i="3"/>
  <c r="H3663" i="3"/>
  <c r="J3663" i="3"/>
  <c r="L3663" i="3"/>
  <c r="D3663" i="3"/>
  <c r="N3663" i="3"/>
  <c r="O3663" i="3"/>
  <c r="P3663" i="3"/>
  <c r="R3663" i="3"/>
  <c r="E3664" i="3"/>
  <c r="H3664" i="3"/>
  <c r="J3664" i="3"/>
  <c r="L3664" i="3"/>
  <c r="D3664" i="3"/>
  <c r="N3664" i="3"/>
  <c r="O3664" i="3"/>
  <c r="P3664" i="3"/>
  <c r="R3664" i="3"/>
  <c r="E3665" i="3"/>
  <c r="H3665" i="3"/>
  <c r="J3665" i="3"/>
  <c r="L3665" i="3"/>
  <c r="D3665" i="3"/>
  <c r="N3665" i="3"/>
  <c r="O3665" i="3"/>
  <c r="P3665" i="3"/>
  <c r="R3665" i="3"/>
  <c r="E3666" i="3"/>
  <c r="H3666" i="3"/>
  <c r="J3666" i="3"/>
  <c r="L3666" i="3"/>
  <c r="D3666" i="3"/>
  <c r="N3666" i="3"/>
  <c r="O3666" i="3"/>
  <c r="P3666" i="3"/>
  <c r="R3666" i="3"/>
  <c r="E3667" i="3"/>
  <c r="H3667" i="3"/>
  <c r="J3667" i="3"/>
  <c r="L3667" i="3"/>
  <c r="D3667" i="3"/>
  <c r="N3667" i="3"/>
  <c r="O3667" i="3"/>
  <c r="P3667" i="3"/>
  <c r="R3667" i="3"/>
  <c r="E3668" i="3"/>
  <c r="H3668" i="3"/>
  <c r="J3668" i="3"/>
  <c r="L3668" i="3"/>
  <c r="D3668" i="3"/>
  <c r="N3668" i="3"/>
  <c r="O3668" i="3"/>
  <c r="P3668" i="3"/>
  <c r="R3668" i="3"/>
  <c r="E3669" i="3"/>
  <c r="H3669" i="3"/>
  <c r="J3669" i="3"/>
  <c r="L3669" i="3"/>
  <c r="D3669" i="3"/>
  <c r="N3669" i="3"/>
  <c r="O3669" i="3"/>
  <c r="P3669" i="3"/>
  <c r="R3669" i="3"/>
  <c r="E3670" i="3"/>
  <c r="D3670" i="3"/>
  <c r="U3670" i="3"/>
  <c r="T3670" i="3"/>
  <c r="H3670" i="3"/>
  <c r="J4" i="3"/>
  <c r="I3670" i="3"/>
  <c r="J3670" i="3"/>
  <c r="J5" i="3"/>
  <c r="J6" i="3"/>
  <c r="J7" i="3"/>
  <c r="K3670" i="3"/>
  <c r="M3670" i="3"/>
  <c r="N3670" i="3"/>
  <c r="O3670" i="3"/>
  <c r="P3670" i="3"/>
  <c r="I18" i="3"/>
  <c r="K18" i="3"/>
  <c r="M18" i="3"/>
  <c r="G18" i="3"/>
  <c r="Q18" i="3"/>
  <c r="S18" i="3"/>
  <c r="F19" i="3"/>
  <c r="I19" i="3"/>
  <c r="K19" i="3"/>
  <c r="M19" i="3"/>
  <c r="G19" i="3"/>
  <c r="Q19" i="3"/>
  <c r="S19" i="3"/>
  <c r="F20" i="3"/>
  <c r="I20" i="3"/>
  <c r="K20" i="3"/>
  <c r="M20" i="3"/>
  <c r="G20" i="3"/>
  <c r="Q20" i="3"/>
  <c r="S20" i="3"/>
  <c r="F21" i="3"/>
  <c r="I21" i="3"/>
  <c r="K21" i="3"/>
  <c r="M21" i="3"/>
  <c r="G21" i="3"/>
  <c r="Q21" i="3"/>
  <c r="S21" i="3"/>
  <c r="F22" i="3"/>
  <c r="I22" i="3"/>
  <c r="K22" i="3"/>
  <c r="M22" i="3"/>
  <c r="G22" i="3"/>
  <c r="Q22" i="3"/>
  <c r="S22" i="3"/>
  <c r="F23" i="3"/>
  <c r="I23" i="3"/>
  <c r="K23" i="3"/>
  <c r="M23" i="3"/>
  <c r="G23" i="3"/>
  <c r="Q23" i="3"/>
  <c r="S23" i="3"/>
  <c r="F24" i="3"/>
  <c r="I24" i="3"/>
  <c r="K24" i="3"/>
  <c r="M24" i="3"/>
  <c r="G24" i="3"/>
  <c r="Q24" i="3"/>
  <c r="S24" i="3"/>
  <c r="F25" i="3"/>
  <c r="I25" i="3"/>
  <c r="K25" i="3"/>
  <c r="M25" i="3"/>
  <c r="G25" i="3"/>
  <c r="Q25" i="3"/>
  <c r="S25" i="3"/>
  <c r="F26" i="3"/>
  <c r="I26" i="3"/>
  <c r="K26" i="3"/>
  <c r="M26" i="3"/>
  <c r="G26" i="3"/>
  <c r="Q26" i="3"/>
  <c r="S26" i="3"/>
  <c r="F27" i="3"/>
  <c r="I27" i="3"/>
  <c r="K27" i="3"/>
  <c r="M27" i="3"/>
  <c r="G27" i="3"/>
  <c r="Q27" i="3"/>
  <c r="S27" i="3"/>
  <c r="F28" i="3"/>
  <c r="I28" i="3"/>
  <c r="K28" i="3"/>
  <c r="M28" i="3"/>
  <c r="G28" i="3"/>
  <c r="Q28" i="3"/>
  <c r="S28" i="3"/>
  <c r="F29" i="3"/>
  <c r="I29" i="3"/>
  <c r="K29" i="3"/>
  <c r="M29" i="3"/>
  <c r="G29" i="3"/>
  <c r="Q29" i="3"/>
  <c r="S29" i="3"/>
  <c r="F30" i="3"/>
  <c r="I30" i="3"/>
  <c r="K30" i="3"/>
  <c r="M30" i="3"/>
  <c r="G30" i="3"/>
  <c r="Q30" i="3"/>
  <c r="S30" i="3"/>
  <c r="F31" i="3"/>
  <c r="I31" i="3"/>
  <c r="K31" i="3"/>
  <c r="M31" i="3"/>
  <c r="G31" i="3"/>
  <c r="Q31" i="3"/>
  <c r="S31" i="3"/>
  <c r="F32" i="3"/>
  <c r="I32" i="3"/>
  <c r="K32" i="3"/>
  <c r="M32" i="3"/>
  <c r="G32" i="3"/>
  <c r="Q32" i="3"/>
  <c r="S32" i="3"/>
  <c r="F33" i="3"/>
  <c r="I33" i="3"/>
  <c r="K33" i="3"/>
  <c r="M33" i="3"/>
  <c r="G33" i="3"/>
  <c r="Q33" i="3"/>
  <c r="S33" i="3"/>
  <c r="F34" i="3"/>
  <c r="I34" i="3"/>
  <c r="K34" i="3"/>
  <c r="M34" i="3"/>
  <c r="G34" i="3"/>
  <c r="Q34" i="3"/>
  <c r="S34" i="3"/>
  <c r="F35" i="3"/>
  <c r="I35" i="3"/>
  <c r="K35" i="3"/>
  <c r="M35" i="3"/>
  <c r="G35" i="3"/>
  <c r="Q35" i="3"/>
  <c r="S35" i="3"/>
  <c r="F36" i="3"/>
  <c r="I36" i="3"/>
  <c r="K36" i="3"/>
  <c r="M36" i="3"/>
  <c r="G36" i="3"/>
  <c r="Q36" i="3"/>
  <c r="S36" i="3"/>
  <c r="F37" i="3"/>
  <c r="I37" i="3"/>
  <c r="K37" i="3"/>
  <c r="M37" i="3"/>
  <c r="G37" i="3"/>
  <c r="Q37" i="3"/>
  <c r="S37" i="3"/>
  <c r="F38" i="3"/>
  <c r="I38" i="3"/>
  <c r="K38" i="3"/>
  <c r="M38" i="3"/>
  <c r="G38" i="3"/>
  <c r="Q38" i="3"/>
  <c r="S38" i="3"/>
  <c r="F39" i="3"/>
  <c r="I39" i="3"/>
  <c r="K39" i="3"/>
  <c r="M39" i="3"/>
  <c r="G39" i="3"/>
  <c r="Q39" i="3"/>
  <c r="S39" i="3"/>
  <c r="F40" i="3"/>
  <c r="I40" i="3"/>
  <c r="K40" i="3"/>
  <c r="M40" i="3"/>
  <c r="G40" i="3"/>
  <c r="Q40" i="3"/>
  <c r="S40" i="3"/>
  <c r="F41" i="3"/>
  <c r="I41" i="3"/>
  <c r="K41" i="3"/>
  <c r="M41" i="3"/>
  <c r="G41" i="3"/>
  <c r="Q41" i="3"/>
  <c r="S41" i="3"/>
  <c r="F42" i="3"/>
  <c r="I42" i="3"/>
  <c r="K42" i="3"/>
  <c r="M42" i="3"/>
  <c r="G42" i="3"/>
  <c r="Q42" i="3"/>
  <c r="S42" i="3"/>
  <c r="F43" i="3"/>
  <c r="I43" i="3"/>
  <c r="K43" i="3"/>
  <c r="M43" i="3"/>
  <c r="G43" i="3"/>
  <c r="Q43" i="3"/>
  <c r="S43" i="3"/>
  <c r="F44" i="3"/>
  <c r="I44" i="3"/>
  <c r="K44" i="3"/>
  <c r="M44" i="3"/>
  <c r="G44" i="3"/>
  <c r="Q44" i="3"/>
  <c r="S44" i="3"/>
  <c r="F45" i="3"/>
  <c r="I45" i="3"/>
  <c r="K45" i="3"/>
  <c r="M45" i="3"/>
  <c r="G45" i="3"/>
  <c r="Q45" i="3"/>
  <c r="S45" i="3"/>
  <c r="F46" i="3"/>
  <c r="I46" i="3"/>
  <c r="K46" i="3"/>
  <c r="M46" i="3"/>
  <c r="G46" i="3"/>
  <c r="Q46" i="3"/>
  <c r="S46" i="3"/>
  <c r="F47" i="3"/>
  <c r="I47" i="3"/>
  <c r="K47" i="3"/>
  <c r="M47" i="3"/>
  <c r="G47" i="3"/>
  <c r="Q47" i="3"/>
  <c r="S47" i="3"/>
  <c r="F48" i="3"/>
  <c r="I48" i="3"/>
  <c r="K48" i="3"/>
  <c r="M48" i="3"/>
  <c r="G48" i="3"/>
  <c r="Q48" i="3"/>
  <c r="S48" i="3"/>
  <c r="F49" i="3"/>
  <c r="I49" i="3"/>
  <c r="K49" i="3"/>
  <c r="M49" i="3"/>
  <c r="G49" i="3"/>
  <c r="Q49" i="3"/>
  <c r="S49" i="3"/>
  <c r="F50" i="3"/>
  <c r="I50" i="3"/>
  <c r="K50" i="3"/>
  <c r="M50" i="3"/>
  <c r="G50" i="3"/>
  <c r="Q50" i="3"/>
  <c r="S50" i="3"/>
  <c r="F51" i="3"/>
  <c r="I51" i="3"/>
  <c r="K51" i="3"/>
  <c r="M51" i="3"/>
  <c r="G51" i="3"/>
  <c r="Q51" i="3"/>
  <c r="S51" i="3"/>
  <c r="F52" i="3"/>
  <c r="I52" i="3"/>
  <c r="K52" i="3"/>
  <c r="M52" i="3"/>
  <c r="G52" i="3"/>
  <c r="Q52" i="3"/>
  <c r="S52" i="3"/>
  <c r="F53" i="3"/>
  <c r="I53" i="3"/>
  <c r="K53" i="3"/>
  <c r="M53" i="3"/>
  <c r="G53" i="3"/>
  <c r="Q53" i="3"/>
  <c r="S53" i="3"/>
  <c r="F54" i="3"/>
  <c r="I54" i="3"/>
  <c r="K54" i="3"/>
  <c r="M54" i="3"/>
  <c r="G54" i="3"/>
  <c r="Q54" i="3"/>
  <c r="S54" i="3"/>
  <c r="F55" i="3"/>
  <c r="I55" i="3"/>
  <c r="K55" i="3"/>
  <c r="M55" i="3"/>
  <c r="G55" i="3"/>
  <c r="Q55" i="3"/>
  <c r="S55" i="3"/>
  <c r="F56" i="3"/>
  <c r="I56" i="3"/>
  <c r="K56" i="3"/>
  <c r="M56" i="3"/>
  <c r="G56" i="3"/>
  <c r="Q56" i="3"/>
  <c r="S56" i="3"/>
  <c r="F57" i="3"/>
  <c r="I57" i="3"/>
  <c r="K57" i="3"/>
  <c r="M57" i="3"/>
  <c r="G57" i="3"/>
  <c r="Q57" i="3"/>
  <c r="S57" i="3"/>
  <c r="F58" i="3"/>
  <c r="I58" i="3"/>
  <c r="K58" i="3"/>
  <c r="M58" i="3"/>
  <c r="G58" i="3"/>
  <c r="Q58" i="3"/>
  <c r="S58" i="3"/>
  <c r="F59" i="3"/>
  <c r="I59" i="3"/>
  <c r="K59" i="3"/>
  <c r="M59" i="3"/>
  <c r="G59" i="3"/>
  <c r="Q59" i="3"/>
  <c r="S59" i="3"/>
  <c r="F60" i="3"/>
  <c r="I60" i="3"/>
  <c r="K60" i="3"/>
  <c r="M60" i="3"/>
  <c r="G60" i="3"/>
  <c r="Q60" i="3"/>
  <c r="S60" i="3"/>
  <c r="F61" i="3"/>
  <c r="I61" i="3"/>
  <c r="K61" i="3"/>
  <c r="M61" i="3"/>
  <c r="G61" i="3"/>
  <c r="Q61" i="3"/>
  <c r="S61" i="3"/>
  <c r="F62" i="3"/>
  <c r="I62" i="3"/>
  <c r="K62" i="3"/>
  <c r="M62" i="3"/>
  <c r="G62" i="3"/>
  <c r="Q62" i="3"/>
  <c r="S62" i="3"/>
  <c r="F63" i="3"/>
  <c r="I63" i="3"/>
  <c r="K63" i="3"/>
  <c r="M63" i="3"/>
  <c r="G63" i="3"/>
  <c r="Q63" i="3"/>
  <c r="S63" i="3"/>
  <c r="F64" i="3"/>
  <c r="I64" i="3"/>
  <c r="K64" i="3"/>
  <c r="M64" i="3"/>
  <c r="G64" i="3"/>
  <c r="Q64" i="3"/>
  <c r="S64" i="3"/>
  <c r="F65" i="3"/>
  <c r="I65" i="3"/>
  <c r="K65" i="3"/>
  <c r="M65" i="3"/>
  <c r="G65" i="3"/>
  <c r="Q65" i="3"/>
  <c r="S65" i="3"/>
  <c r="F66" i="3"/>
  <c r="I66" i="3"/>
  <c r="K66" i="3"/>
  <c r="M66" i="3"/>
  <c r="G66" i="3"/>
  <c r="Q66" i="3"/>
  <c r="S66" i="3"/>
  <c r="F67" i="3"/>
  <c r="I67" i="3"/>
  <c r="K67" i="3"/>
  <c r="M67" i="3"/>
  <c r="G67" i="3"/>
  <c r="Q67" i="3"/>
  <c r="S67" i="3"/>
  <c r="F68" i="3"/>
  <c r="I68" i="3"/>
  <c r="K68" i="3"/>
  <c r="M68" i="3"/>
  <c r="G68" i="3"/>
  <c r="Q68" i="3"/>
  <c r="S68" i="3"/>
  <c r="F69" i="3"/>
  <c r="I69" i="3"/>
  <c r="K69" i="3"/>
  <c r="M69" i="3"/>
  <c r="G69" i="3"/>
  <c r="Q69" i="3"/>
  <c r="S69" i="3"/>
  <c r="F70" i="3"/>
  <c r="I70" i="3"/>
  <c r="K70" i="3"/>
  <c r="M70" i="3"/>
  <c r="G70" i="3"/>
  <c r="Q70" i="3"/>
  <c r="S70" i="3"/>
  <c r="F71" i="3"/>
  <c r="I71" i="3"/>
  <c r="K71" i="3"/>
  <c r="M71" i="3"/>
  <c r="G71" i="3"/>
  <c r="Q71" i="3"/>
  <c r="S71" i="3"/>
  <c r="F72" i="3"/>
  <c r="I72" i="3"/>
  <c r="K72" i="3"/>
  <c r="M72" i="3"/>
  <c r="G72" i="3"/>
  <c r="Q72" i="3"/>
  <c r="S72" i="3"/>
  <c r="F73" i="3"/>
  <c r="I73" i="3"/>
  <c r="K73" i="3"/>
  <c r="M73" i="3"/>
  <c r="G73" i="3"/>
  <c r="Q73" i="3"/>
  <c r="S73" i="3"/>
  <c r="F74" i="3"/>
  <c r="I74" i="3"/>
  <c r="K74" i="3"/>
  <c r="M74" i="3"/>
  <c r="G74" i="3"/>
  <c r="Q74" i="3"/>
  <c r="S74" i="3"/>
  <c r="F75" i="3"/>
  <c r="I75" i="3"/>
  <c r="K75" i="3"/>
  <c r="M75" i="3"/>
  <c r="G75" i="3"/>
  <c r="Q75" i="3"/>
  <c r="S75" i="3"/>
  <c r="F76" i="3"/>
  <c r="I76" i="3"/>
  <c r="K76" i="3"/>
  <c r="M76" i="3"/>
  <c r="G76" i="3"/>
  <c r="Q76" i="3"/>
  <c r="S76" i="3"/>
  <c r="F77" i="3"/>
  <c r="I77" i="3"/>
  <c r="K77" i="3"/>
  <c r="M77" i="3"/>
  <c r="G77" i="3"/>
  <c r="Q77" i="3"/>
  <c r="S77" i="3"/>
  <c r="F78" i="3"/>
  <c r="I78" i="3"/>
  <c r="K78" i="3"/>
  <c r="M78" i="3"/>
  <c r="G78" i="3"/>
  <c r="Q78" i="3"/>
  <c r="S78" i="3"/>
  <c r="F79" i="3"/>
  <c r="I79" i="3"/>
  <c r="K79" i="3"/>
  <c r="M79" i="3"/>
  <c r="G79" i="3"/>
  <c r="Q79" i="3"/>
  <c r="S79" i="3"/>
  <c r="F80" i="3"/>
  <c r="I80" i="3"/>
  <c r="K80" i="3"/>
  <c r="M80" i="3"/>
  <c r="G80" i="3"/>
  <c r="Q80" i="3"/>
  <c r="S80" i="3"/>
  <c r="F81" i="3"/>
  <c r="I81" i="3"/>
  <c r="K81" i="3"/>
  <c r="M81" i="3"/>
  <c r="G81" i="3"/>
  <c r="Q81" i="3"/>
  <c r="S81" i="3"/>
  <c r="F82" i="3"/>
  <c r="I82" i="3"/>
  <c r="K82" i="3"/>
  <c r="M82" i="3"/>
  <c r="G82" i="3"/>
  <c r="Q82" i="3"/>
  <c r="S82" i="3"/>
  <c r="F83" i="3"/>
  <c r="I83" i="3"/>
  <c r="K83" i="3"/>
  <c r="M83" i="3"/>
  <c r="G83" i="3"/>
  <c r="Q83" i="3"/>
  <c r="S83" i="3"/>
  <c r="F84" i="3"/>
  <c r="I84" i="3"/>
  <c r="K84" i="3"/>
  <c r="M84" i="3"/>
  <c r="G84" i="3"/>
  <c r="Q84" i="3"/>
  <c r="S84" i="3"/>
  <c r="F85" i="3"/>
  <c r="I85" i="3"/>
  <c r="K85" i="3"/>
  <c r="M85" i="3"/>
  <c r="G85" i="3"/>
  <c r="Q85" i="3"/>
  <c r="S85" i="3"/>
  <c r="F86" i="3"/>
  <c r="I86" i="3"/>
  <c r="K86" i="3"/>
  <c r="M86" i="3"/>
  <c r="G86" i="3"/>
  <c r="Q86" i="3"/>
  <c r="S86" i="3"/>
  <c r="F87" i="3"/>
  <c r="I87" i="3"/>
  <c r="K87" i="3"/>
  <c r="M87" i="3"/>
  <c r="G87" i="3"/>
  <c r="Q87" i="3"/>
  <c r="S87" i="3"/>
  <c r="F88" i="3"/>
  <c r="I88" i="3"/>
  <c r="K88" i="3"/>
  <c r="M88" i="3"/>
  <c r="G88" i="3"/>
  <c r="Q88" i="3"/>
  <c r="S88" i="3"/>
  <c r="F89" i="3"/>
  <c r="I89" i="3"/>
  <c r="K89" i="3"/>
  <c r="M89" i="3"/>
  <c r="G89" i="3"/>
  <c r="Q89" i="3"/>
  <c r="S89" i="3"/>
  <c r="F90" i="3"/>
  <c r="I90" i="3"/>
  <c r="K90" i="3"/>
  <c r="M90" i="3"/>
  <c r="G90" i="3"/>
  <c r="Q90" i="3"/>
  <c r="S90" i="3"/>
  <c r="F91" i="3"/>
  <c r="I91" i="3"/>
  <c r="K91" i="3"/>
  <c r="M91" i="3"/>
  <c r="G91" i="3"/>
  <c r="Q91" i="3"/>
  <c r="S91" i="3"/>
  <c r="F92" i="3"/>
  <c r="I92" i="3"/>
  <c r="K92" i="3"/>
  <c r="M92" i="3"/>
  <c r="G92" i="3"/>
  <c r="Q92" i="3"/>
  <c r="S92" i="3"/>
  <c r="F93" i="3"/>
  <c r="I93" i="3"/>
  <c r="K93" i="3"/>
  <c r="M93" i="3"/>
  <c r="G93" i="3"/>
  <c r="Q93" i="3"/>
  <c r="S93" i="3"/>
  <c r="F94" i="3"/>
  <c r="I94" i="3"/>
  <c r="K94" i="3"/>
  <c r="M94" i="3"/>
  <c r="G94" i="3"/>
  <c r="Q94" i="3"/>
  <c r="S94" i="3"/>
  <c r="F95" i="3"/>
  <c r="I95" i="3"/>
  <c r="K95" i="3"/>
  <c r="M95" i="3"/>
  <c r="G95" i="3"/>
  <c r="Q95" i="3"/>
  <c r="S95" i="3"/>
  <c r="F96" i="3"/>
  <c r="I96" i="3"/>
  <c r="K96" i="3"/>
  <c r="M96" i="3"/>
  <c r="G96" i="3"/>
  <c r="Q96" i="3"/>
  <c r="S96" i="3"/>
  <c r="F97" i="3"/>
  <c r="I97" i="3"/>
  <c r="K97" i="3"/>
  <c r="M97" i="3"/>
  <c r="G97" i="3"/>
  <c r="Q97" i="3"/>
  <c r="S97" i="3"/>
  <c r="F98" i="3"/>
  <c r="I98" i="3"/>
  <c r="K98" i="3"/>
  <c r="M98" i="3"/>
  <c r="G98" i="3"/>
  <c r="Q98" i="3"/>
  <c r="S98" i="3"/>
  <c r="F99" i="3"/>
  <c r="I99" i="3"/>
  <c r="K99" i="3"/>
  <c r="M99" i="3"/>
  <c r="G99" i="3"/>
  <c r="Q99" i="3"/>
  <c r="S99" i="3"/>
  <c r="F100" i="3"/>
  <c r="I100" i="3"/>
  <c r="K100" i="3"/>
  <c r="M100" i="3"/>
  <c r="G100" i="3"/>
  <c r="Q100" i="3"/>
  <c r="S100" i="3"/>
  <c r="F101" i="3"/>
  <c r="I101" i="3"/>
  <c r="K101" i="3"/>
  <c r="M101" i="3"/>
  <c r="G101" i="3"/>
  <c r="Q101" i="3"/>
  <c r="S101" i="3"/>
  <c r="F102" i="3"/>
  <c r="I102" i="3"/>
  <c r="K102" i="3"/>
  <c r="M102" i="3"/>
  <c r="G102" i="3"/>
  <c r="Q102" i="3"/>
  <c r="S102" i="3"/>
  <c r="F103" i="3"/>
  <c r="I103" i="3"/>
  <c r="K103" i="3"/>
  <c r="M103" i="3"/>
  <c r="G103" i="3"/>
  <c r="Q103" i="3"/>
  <c r="S103" i="3"/>
  <c r="F104" i="3"/>
  <c r="I104" i="3"/>
  <c r="K104" i="3"/>
  <c r="M104" i="3"/>
  <c r="G104" i="3"/>
  <c r="Q104" i="3"/>
  <c r="S104" i="3"/>
  <c r="F105" i="3"/>
  <c r="I105" i="3"/>
  <c r="K105" i="3"/>
  <c r="M105" i="3"/>
  <c r="G105" i="3"/>
  <c r="Q105" i="3"/>
  <c r="S105" i="3"/>
  <c r="F106" i="3"/>
  <c r="I106" i="3"/>
  <c r="K106" i="3"/>
  <c r="M106" i="3"/>
  <c r="G106" i="3"/>
  <c r="Q106" i="3"/>
  <c r="S106" i="3"/>
  <c r="F107" i="3"/>
  <c r="I107" i="3"/>
  <c r="K107" i="3"/>
  <c r="M107" i="3"/>
  <c r="G107" i="3"/>
  <c r="Q107" i="3"/>
  <c r="S107" i="3"/>
  <c r="F108" i="3"/>
  <c r="I108" i="3"/>
  <c r="K108" i="3"/>
  <c r="M108" i="3"/>
  <c r="G108" i="3"/>
  <c r="Q108" i="3"/>
  <c r="S108" i="3"/>
  <c r="F109" i="3"/>
  <c r="I109" i="3"/>
  <c r="K109" i="3"/>
  <c r="M109" i="3"/>
  <c r="G109" i="3"/>
  <c r="Q109" i="3"/>
  <c r="S109" i="3"/>
  <c r="F110" i="3"/>
  <c r="I110" i="3"/>
  <c r="K110" i="3"/>
  <c r="M110" i="3"/>
  <c r="G110" i="3"/>
  <c r="Q110" i="3"/>
  <c r="S110" i="3"/>
  <c r="F111" i="3"/>
  <c r="I111" i="3"/>
  <c r="K111" i="3"/>
  <c r="M111" i="3"/>
  <c r="G111" i="3"/>
  <c r="Q111" i="3"/>
  <c r="S111" i="3"/>
  <c r="F112" i="3"/>
  <c r="I112" i="3"/>
  <c r="K112" i="3"/>
  <c r="M112" i="3"/>
  <c r="G112" i="3"/>
  <c r="Q112" i="3"/>
  <c r="S112" i="3"/>
  <c r="F113" i="3"/>
  <c r="I113" i="3"/>
  <c r="K113" i="3"/>
  <c r="M113" i="3"/>
  <c r="G113" i="3"/>
  <c r="Q113" i="3"/>
  <c r="S113" i="3"/>
  <c r="F114" i="3"/>
  <c r="I114" i="3"/>
  <c r="K114" i="3"/>
  <c r="M114" i="3"/>
  <c r="G114" i="3"/>
  <c r="Q114" i="3"/>
  <c r="S114" i="3"/>
  <c r="F115" i="3"/>
  <c r="I115" i="3"/>
  <c r="K115" i="3"/>
  <c r="M115" i="3"/>
  <c r="G115" i="3"/>
  <c r="Q115" i="3"/>
  <c r="S115" i="3"/>
  <c r="F116" i="3"/>
  <c r="I116" i="3"/>
  <c r="K116" i="3"/>
  <c r="M116" i="3"/>
  <c r="G116" i="3"/>
  <c r="Q116" i="3"/>
  <c r="S116" i="3"/>
  <c r="F117" i="3"/>
  <c r="I117" i="3"/>
  <c r="K117" i="3"/>
  <c r="M117" i="3"/>
  <c r="G117" i="3"/>
  <c r="Q117" i="3"/>
  <c r="S117" i="3"/>
  <c r="F118" i="3"/>
  <c r="I118" i="3"/>
  <c r="K118" i="3"/>
  <c r="M118" i="3"/>
  <c r="G118" i="3"/>
  <c r="Q118" i="3"/>
  <c r="S118" i="3"/>
  <c r="F119" i="3"/>
  <c r="I119" i="3"/>
  <c r="K119" i="3"/>
  <c r="M119" i="3"/>
  <c r="G119" i="3"/>
  <c r="Q119" i="3"/>
  <c r="S119" i="3"/>
  <c r="F120" i="3"/>
  <c r="I120" i="3"/>
  <c r="K120" i="3"/>
  <c r="M120" i="3"/>
  <c r="G120" i="3"/>
  <c r="Q120" i="3"/>
  <c r="S120" i="3"/>
  <c r="F121" i="3"/>
  <c r="I121" i="3"/>
  <c r="K121" i="3"/>
  <c r="M121" i="3"/>
  <c r="G121" i="3"/>
  <c r="Q121" i="3"/>
  <c r="S121" i="3"/>
  <c r="F122" i="3"/>
  <c r="I122" i="3"/>
  <c r="K122" i="3"/>
  <c r="M122" i="3"/>
  <c r="G122" i="3"/>
  <c r="Q122" i="3"/>
  <c r="S122" i="3"/>
  <c r="F123" i="3"/>
  <c r="I123" i="3"/>
  <c r="K123" i="3"/>
  <c r="M123" i="3"/>
  <c r="G123" i="3"/>
  <c r="Q123" i="3"/>
  <c r="S123" i="3"/>
  <c r="F124" i="3"/>
  <c r="I124" i="3"/>
  <c r="K124" i="3"/>
  <c r="M124" i="3"/>
  <c r="G124" i="3"/>
  <c r="Q124" i="3"/>
  <c r="S124" i="3"/>
  <c r="F125" i="3"/>
  <c r="I125" i="3"/>
  <c r="K125" i="3"/>
  <c r="M125" i="3"/>
  <c r="G125" i="3"/>
  <c r="Q125" i="3"/>
  <c r="S125" i="3"/>
  <c r="F126" i="3"/>
  <c r="I126" i="3"/>
  <c r="K126" i="3"/>
  <c r="M126" i="3"/>
  <c r="G126" i="3"/>
  <c r="Q126" i="3"/>
  <c r="S126" i="3"/>
  <c r="F127" i="3"/>
  <c r="I127" i="3"/>
  <c r="K127" i="3"/>
  <c r="M127" i="3"/>
  <c r="G127" i="3"/>
  <c r="Q127" i="3"/>
  <c r="S127" i="3"/>
  <c r="F128" i="3"/>
  <c r="I128" i="3"/>
  <c r="K128" i="3"/>
  <c r="M128" i="3"/>
  <c r="G128" i="3"/>
  <c r="Q128" i="3"/>
  <c r="S128" i="3"/>
  <c r="F129" i="3"/>
  <c r="I129" i="3"/>
  <c r="K129" i="3"/>
  <c r="M129" i="3"/>
  <c r="G129" i="3"/>
  <c r="Q129" i="3"/>
  <c r="S129" i="3"/>
  <c r="F130" i="3"/>
  <c r="I130" i="3"/>
  <c r="K130" i="3"/>
  <c r="M130" i="3"/>
  <c r="G130" i="3"/>
  <c r="Q130" i="3"/>
  <c r="S130" i="3"/>
  <c r="F131" i="3"/>
  <c r="I131" i="3"/>
  <c r="K131" i="3"/>
  <c r="M131" i="3"/>
  <c r="G131" i="3"/>
  <c r="Q131" i="3"/>
  <c r="S131" i="3"/>
  <c r="F132" i="3"/>
  <c r="I132" i="3"/>
  <c r="K132" i="3"/>
  <c r="M132" i="3"/>
  <c r="G132" i="3"/>
  <c r="Q132" i="3"/>
  <c r="S132" i="3"/>
  <c r="F133" i="3"/>
  <c r="I133" i="3"/>
  <c r="K133" i="3"/>
  <c r="M133" i="3"/>
  <c r="G133" i="3"/>
  <c r="Q133" i="3"/>
  <c r="S133" i="3"/>
  <c r="F134" i="3"/>
  <c r="I134" i="3"/>
  <c r="K134" i="3"/>
  <c r="M134" i="3"/>
  <c r="G134" i="3"/>
  <c r="Q134" i="3"/>
  <c r="S134" i="3"/>
  <c r="F135" i="3"/>
  <c r="I135" i="3"/>
  <c r="K135" i="3"/>
  <c r="M135" i="3"/>
  <c r="G135" i="3"/>
  <c r="Q135" i="3"/>
  <c r="S135" i="3"/>
  <c r="F136" i="3"/>
  <c r="I136" i="3"/>
  <c r="K136" i="3"/>
  <c r="M136" i="3"/>
  <c r="G136" i="3"/>
  <c r="Q136" i="3"/>
  <c r="S136" i="3"/>
  <c r="F137" i="3"/>
  <c r="I137" i="3"/>
  <c r="K137" i="3"/>
  <c r="M137" i="3"/>
  <c r="G137" i="3"/>
  <c r="Q137" i="3"/>
  <c r="S137" i="3"/>
  <c r="F138" i="3"/>
  <c r="I138" i="3"/>
  <c r="K138" i="3"/>
  <c r="M138" i="3"/>
  <c r="G138" i="3"/>
  <c r="Q138" i="3"/>
  <c r="S138" i="3"/>
  <c r="F139" i="3"/>
  <c r="I139" i="3"/>
  <c r="K139" i="3"/>
  <c r="M139" i="3"/>
  <c r="G139" i="3"/>
  <c r="Q139" i="3"/>
  <c r="S139" i="3"/>
  <c r="F140" i="3"/>
  <c r="I140" i="3"/>
  <c r="K140" i="3"/>
  <c r="M140" i="3"/>
  <c r="G140" i="3"/>
  <c r="Q140" i="3"/>
  <c r="S140" i="3"/>
  <c r="F141" i="3"/>
  <c r="I141" i="3"/>
  <c r="K141" i="3"/>
  <c r="M141" i="3"/>
  <c r="G141" i="3"/>
  <c r="Q141" i="3"/>
  <c r="S141" i="3"/>
  <c r="F142" i="3"/>
  <c r="I142" i="3"/>
  <c r="K142" i="3"/>
  <c r="M142" i="3"/>
  <c r="G142" i="3"/>
  <c r="Q142" i="3"/>
  <c r="S142" i="3"/>
  <c r="F143" i="3"/>
  <c r="I143" i="3"/>
  <c r="K143" i="3"/>
  <c r="M143" i="3"/>
  <c r="G143" i="3"/>
  <c r="Q143" i="3"/>
  <c r="S143" i="3"/>
  <c r="F144" i="3"/>
  <c r="I144" i="3"/>
  <c r="K144" i="3"/>
  <c r="M144" i="3"/>
  <c r="G144" i="3"/>
  <c r="Q144" i="3"/>
  <c r="S144" i="3"/>
  <c r="F145" i="3"/>
  <c r="I145" i="3"/>
  <c r="K145" i="3"/>
  <c r="M145" i="3"/>
  <c r="G145" i="3"/>
  <c r="Q145" i="3"/>
  <c r="S145" i="3"/>
  <c r="F146" i="3"/>
  <c r="I146" i="3"/>
  <c r="K146" i="3"/>
  <c r="M146" i="3"/>
  <c r="G146" i="3"/>
  <c r="Q146" i="3"/>
  <c r="S146" i="3"/>
  <c r="F147" i="3"/>
  <c r="I147" i="3"/>
  <c r="K147" i="3"/>
  <c r="M147" i="3"/>
  <c r="G147" i="3"/>
  <c r="Q147" i="3"/>
  <c r="S147" i="3"/>
  <c r="F148" i="3"/>
  <c r="I148" i="3"/>
  <c r="K148" i="3"/>
  <c r="M148" i="3"/>
  <c r="G148" i="3"/>
  <c r="Q148" i="3"/>
  <c r="S148" i="3"/>
  <c r="F149" i="3"/>
  <c r="I149" i="3"/>
  <c r="K149" i="3"/>
  <c r="M149" i="3"/>
  <c r="G149" i="3"/>
  <c r="Q149" i="3"/>
  <c r="S149" i="3"/>
  <c r="F150" i="3"/>
  <c r="I150" i="3"/>
  <c r="K150" i="3"/>
  <c r="M150" i="3"/>
  <c r="G150" i="3"/>
  <c r="Q150" i="3"/>
  <c r="S150" i="3"/>
  <c r="F151" i="3"/>
  <c r="I151" i="3"/>
  <c r="K151" i="3"/>
  <c r="M151" i="3"/>
  <c r="G151" i="3"/>
  <c r="Q151" i="3"/>
  <c r="S151" i="3"/>
  <c r="F152" i="3"/>
  <c r="I152" i="3"/>
  <c r="K152" i="3"/>
  <c r="M152" i="3"/>
  <c r="G152" i="3"/>
  <c r="Q152" i="3"/>
  <c r="S152" i="3"/>
  <c r="F153" i="3"/>
  <c r="I153" i="3"/>
  <c r="K153" i="3"/>
  <c r="M153" i="3"/>
  <c r="G153" i="3"/>
  <c r="Q153" i="3"/>
  <c r="S153" i="3"/>
  <c r="F154" i="3"/>
  <c r="I154" i="3"/>
  <c r="K154" i="3"/>
  <c r="M154" i="3"/>
  <c r="G154" i="3"/>
  <c r="Q154" i="3"/>
  <c r="S154" i="3"/>
  <c r="F155" i="3"/>
  <c r="I155" i="3"/>
  <c r="K155" i="3"/>
  <c r="M155" i="3"/>
  <c r="G155" i="3"/>
  <c r="Q155" i="3"/>
  <c r="S155" i="3"/>
  <c r="F156" i="3"/>
  <c r="I156" i="3"/>
  <c r="K156" i="3"/>
  <c r="M156" i="3"/>
  <c r="G156" i="3"/>
  <c r="Q156" i="3"/>
  <c r="S156" i="3"/>
  <c r="F157" i="3"/>
  <c r="I157" i="3"/>
  <c r="K157" i="3"/>
  <c r="M157" i="3"/>
  <c r="G157" i="3"/>
  <c r="Q157" i="3"/>
  <c r="S157" i="3"/>
  <c r="F158" i="3"/>
  <c r="I158" i="3"/>
  <c r="K158" i="3"/>
  <c r="M158" i="3"/>
  <c r="G158" i="3"/>
  <c r="Q158" i="3"/>
  <c r="S158" i="3"/>
  <c r="F159" i="3"/>
  <c r="I159" i="3"/>
  <c r="K159" i="3"/>
  <c r="M159" i="3"/>
  <c r="G159" i="3"/>
  <c r="Q159" i="3"/>
  <c r="S159" i="3"/>
  <c r="F160" i="3"/>
  <c r="I160" i="3"/>
  <c r="K160" i="3"/>
  <c r="M160" i="3"/>
  <c r="G160" i="3"/>
  <c r="Q160" i="3"/>
  <c r="S160" i="3"/>
  <c r="F161" i="3"/>
  <c r="I161" i="3"/>
  <c r="K161" i="3"/>
  <c r="M161" i="3"/>
  <c r="G161" i="3"/>
  <c r="Q161" i="3"/>
  <c r="S161" i="3"/>
  <c r="F162" i="3"/>
  <c r="I162" i="3"/>
  <c r="K162" i="3"/>
  <c r="M162" i="3"/>
  <c r="G162" i="3"/>
  <c r="Q162" i="3"/>
  <c r="S162" i="3"/>
  <c r="F163" i="3"/>
  <c r="I163" i="3"/>
  <c r="K163" i="3"/>
  <c r="M163" i="3"/>
  <c r="G163" i="3"/>
  <c r="Q163" i="3"/>
  <c r="S163" i="3"/>
  <c r="F164" i="3"/>
  <c r="I164" i="3"/>
  <c r="K164" i="3"/>
  <c r="M164" i="3"/>
  <c r="G164" i="3"/>
  <c r="Q164" i="3"/>
  <c r="S164" i="3"/>
  <c r="F165" i="3"/>
  <c r="I165" i="3"/>
  <c r="K165" i="3"/>
  <c r="M165" i="3"/>
  <c r="G165" i="3"/>
  <c r="Q165" i="3"/>
  <c r="S165" i="3"/>
  <c r="F166" i="3"/>
  <c r="I166" i="3"/>
  <c r="K166" i="3"/>
  <c r="M166" i="3"/>
  <c r="G166" i="3"/>
  <c r="Q166" i="3"/>
  <c r="S166" i="3"/>
  <c r="F167" i="3"/>
  <c r="I167" i="3"/>
  <c r="K167" i="3"/>
  <c r="M167" i="3"/>
  <c r="G167" i="3"/>
  <c r="Q167" i="3"/>
  <c r="S167" i="3"/>
  <c r="F168" i="3"/>
  <c r="I168" i="3"/>
  <c r="K168" i="3"/>
  <c r="M168" i="3"/>
  <c r="G168" i="3"/>
  <c r="Q168" i="3"/>
  <c r="S168" i="3"/>
  <c r="F169" i="3"/>
  <c r="I169" i="3"/>
  <c r="K169" i="3"/>
  <c r="M169" i="3"/>
  <c r="G169" i="3"/>
  <c r="Q169" i="3"/>
  <c r="S169" i="3"/>
  <c r="F170" i="3"/>
  <c r="I170" i="3"/>
  <c r="K170" i="3"/>
  <c r="M170" i="3"/>
  <c r="G170" i="3"/>
  <c r="Q170" i="3"/>
  <c r="S170" i="3"/>
  <c r="F171" i="3"/>
  <c r="I171" i="3"/>
  <c r="K171" i="3"/>
  <c r="M171" i="3"/>
  <c r="G171" i="3"/>
  <c r="Q171" i="3"/>
  <c r="S171" i="3"/>
  <c r="F172" i="3"/>
  <c r="I172" i="3"/>
  <c r="K172" i="3"/>
  <c r="M172" i="3"/>
  <c r="G172" i="3"/>
  <c r="Q172" i="3"/>
  <c r="S172" i="3"/>
  <c r="F173" i="3"/>
  <c r="I173" i="3"/>
  <c r="K173" i="3"/>
  <c r="M173" i="3"/>
  <c r="G173" i="3"/>
  <c r="Q173" i="3"/>
  <c r="S173" i="3"/>
  <c r="F174" i="3"/>
  <c r="I174" i="3"/>
  <c r="K174" i="3"/>
  <c r="M174" i="3"/>
  <c r="G174" i="3"/>
  <c r="Q174" i="3"/>
  <c r="S174" i="3"/>
  <c r="F175" i="3"/>
  <c r="I175" i="3"/>
  <c r="K175" i="3"/>
  <c r="M175" i="3"/>
  <c r="G175" i="3"/>
  <c r="Q175" i="3"/>
  <c r="S175" i="3"/>
  <c r="F176" i="3"/>
  <c r="I176" i="3"/>
  <c r="K176" i="3"/>
  <c r="M176" i="3"/>
  <c r="G176" i="3"/>
  <c r="Q176" i="3"/>
  <c r="S176" i="3"/>
  <c r="F177" i="3"/>
  <c r="I177" i="3"/>
  <c r="K177" i="3"/>
  <c r="M177" i="3"/>
  <c r="G177" i="3"/>
  <c r="Q177" i="3"/>
  <c r="S177" i="3"/>
  <c r="F178" i="3"/>
  <c r="I178" i="3"/>
  <c r="K178" i="3"/>
  <c r="M178" i="3"/>
  <c r="G178" i="3"/>
  <c r="Q178" i="3"/>
  <c r="S178" i="3"/>
  <c r="F179" i="3"/>
  <c r="I179" i="3"/>
  <c r="K179" i="3"/>
  <c r="M179" i="3"/>
  <c r="G179" i="3"/>
  <c r="Q179" i="3"/>
  <c r="S179" i="3"/>
  <c r="F180" i="3"/>
  <c r="I180" i="3"/>
  <c r="K180" i="3"/>
  <c r="M180" i="3"/>
  <c r="G180" i="3"/>
  <c r="Q180" i="3"/>
  <c r="S180" i="3"/>
  <c r="F181" i="3"/>
  <c r="I181" i="3"/>
  <c r="K181" i="3"/>
  <c r="M181" i="3"/>
  <c r="G181" i="3"/>
  <c r="Q181" i="3"/>
  <c r="S181" i="3"/>
  <c r="F182" i="3"/>
  <c r="I182" i="3"/>
  <c r="K182" i="3"/>
  <c r="M182" i="3"/>
  <c r="G182" i="3"/>
  <c r="Q182" i="3"/>
  <c r="S182" i="3"/>
  <c r="F183" i="3"/>
  <c r="I183" i="3"/>
  <c r="K183" i="3"/>
  <c r="M183" i="3"/>
  <c r="G183" i="3"/>
  <c r="Q183" i="3"/>
  <c r="S183" i="3"/>
  <c r="F184" i="3"/>
  <c r="I184" i="3"/>
  <c r="K184" i="3"/>
  <c r="M184" i="3"/>
  <c r="G184" i="3"/>
  <c r="Q184" i="3"/>
  <c r="S184" i="3"/>
  <c r="F185" i="3"/>
  <c r="I185" i="3"/>
  <c r="K185" i="3"/>
  <c r="M185" i="3"/>
  <c r="G185" i="3"/>
  <c r="Q185" i="3"/>
  <c r="S185" i="3"/>
  <c r="F186" i="3"/>
  <c r="I186" i="3"/>
  <c r="K186" i="3"/>
  <c r="M186" i="3"/>
  <c r="G186" i="3"/>
  <c r="Q186" i="3"/>
  <c r="S186" i="3"/>
  <c r="F187" i="3"/>
  <c r="I187" i="3"/>
  <c r="K187" i="3"/>
  <c r="M187" i="3"/>
  <c r="G187" i="3"/>
  <c r="Q187" i="3"/>
  <c r="S187" i="3"/>
  <c r="F188" i="3"/>
  <c r="I188" i="3"/>
  <c r="K188" i="3"/>
  <c r="M188" i="3"/>
  <c r="G188" i="3"/>
  <c r="Q188" i="3"/>
  <c r="S188" i="3"/>
  <c r="F189" i="3"/>
  <c r="I189" i="3"/>
  <c r="K189" i="3"/>
  <c r="M189" i="3"/>
  <c r="G189" i="3"/>
  <c r="Q189" i="3"/>
  <c r="S189" i="3"/>
  <c r="F190" i="3"/>
  <c r="I190" i="3"/>
  <c r="K190" i="3"/>
  <c r="M190" i="3"/>
  <c r="G190" i="3"/>
  <c r="Q190" i="3"/>
  <c r="S190" i="3"/>
  <c r="F191" i="3"/>
  <c r="I191" i="3"/>
  <c r="K191" i="3"/>
  <c r="M191" i="3"/>
  <c r="G191" i="3"/>
  <c r="Q191" i="3"/>
  <c r="S191" i="3"/>
  <c r="F192" i="3"/>
  <c r="I192" i="3"/>
  <c r="K192" i="3"/>
  <c r="M192" i="3"/>
  <c r="G192" i="3"/>
  <c r="Q192" i="3"/>
  <c r="S192" i="3"/>
  <c r="F193" i="3"/>
  <c r="I193" i="3"/>
  <c r="K193" i="3"/>
  <c r="M193" i="3"/>
  <c r="G193" i="3"/>
  <c r="Q193" i="3"/>
  <c r="S193" i="3"/>
  <c r="F194" i="3"/>
  <c r="I194" i="3"/>
  <c r="K194" i="3"/>
  <c r="M194" i="3"/>
  <c r="G194" i="3"/>
  <c r="Q194" i="3"/>
  <c r="S194" i="3"/>
  <c r="F195" i="3"/>
  <c r="I195" i="3"/>
  <c r="K195" i="3"/>
  <c r="M195" i="3"/>
  <c r="G195" i="3"/>
  <c r="Q195" i="3"/>
  <c r="S195" i="3"/>
  <c r="F196" i="3"/>
  <c r="I196" i="3"/>
  <c r="K196" i="3"/>
  <c r="M196" i="3"/>
  <c r="G196" i="3"/>
  <c r="Q196" i="3"/>
  <c r="S196" i="3"/>
  <c r="F197" i="3"/>
  <c r="I197" i="3"/>
  <c r="K197" i="3"/>
  <c r="M197" i="3"/>
  <c r="G197" i="3"/>
  <c r="Q197" i="3"/>
  <c r="S197" i="3"/>
  <c r="F198" i="3"/>
  <c r="I198" i="3"/>
  <c r="K198" i="3"/>
  <c r="M198" i="3"/>
  <c r="G198" i="3"/>
  <c r="Q198" i="3"/>
  <c r="S198" i="3"/>
  <c r="F199" i="3"/>
  <c r="I199" i="3"/>
  <c r="K199" i="3"/>
  <c r="M199" i="3"/>
  <c r="G199" i="3"/>
  <c r="Q199" i="3"/>
  <c r="S199" i="3"/>
  <c r="F200" i="3"/>
  <c r="I200" i="3"/>
  <c r="K200" i="3"/>
  <c r="M200" i="3"/>
  <c r="G200" i="3"/>
  <c r="Q200" i="3"/>
  <c r="S200" i="3"/>
  <c r="F201" i="3"/>
  <c r="I201" i="3"/>
  <c r="K201" i="3"/>
  <c r="M201" i="3"/>
  <c r="G201" i="3"/>
  <c r="Q201" i="3"/>
  <c r="S201" i="3"/>
  <c r="F202" i="3"/>
  <c r="I202" i="3"/>
  <c r="K202" i="3"/>
  <c r="M202" i="3"/>
  <c r="G202" i="3"/>
  <c r="Q202" i="3"/>
  <c r="S202" i="3"/>
  <c r="F203" i="3"/>
  <c r="I203" i="3"/>
  <c r="K203" i="3"/>
  <c r="M203" i="3"/>
  <c r="G203" i="3"/>
  <c r="Q203" i="3"/>
  <c r="S203" i="3"/>
  <c r="F204" i="3"/>
  <c r="I204" i="3"/>
  <c r="K204" i="3"/>
  <c r="M204" i="3"/>
  <c r="G204" i="3"/>
  <c r="Q204" i="3"/>
  <c r="S204" i="3"/>
  <c r="F205" i="3"/>
  <c r="I205" i="3"/>
  <c r="K205" i="3"/>
  <c r="M205" i="3"/>
  <c r="G205" i="3"/>
  <c r="Q205" i="3"/>
  <c r="S205" i="3"/>
  <c r="F206" i="3"/>
  <c r="I206" i="3"/>
  <c r="K206" i="3"/>
  <c r="M206" i="3"/>
  <c r="G206" i="3"/>
  <c r="Q206" i="3"/>
  <c r="S206" i="3"/>
  <c r="F207" i="3"/>
  <c r="I207" i="3"/>
  <c r="K207" i="3"/>
  <c r="M207" i="3"/>
  <c r="G207" i="3"/>
  <c r="Q207" i="3"/>
  <c r="S207" i="3"/>
  <c r="F208" i="3"/>
  <c r="I208" i="3"/>
  <c r="K208" i="3"/>
  <c r="M208" i="3"/>
  <c r="G208" i="3"/>
  <c r="Q208" i="3"/>
  <c r="S208" i="3"/>
  <c r="F209" i="3"/>
  <c r="I209" i="3"/>
  <c r="K209" i="3"/>
  <c r="M209" i="3"/>
  <c r="G209" i="3"/>
  <c r="Q209" i="3"/>
  <c r="S209" i="3"/>
  <c r="F210" i="3"/>
  <c r="I210" i="3"/>
  <c r="K210" i="3"/>
  <c r="M210" i="3"/>
  <c r="G210" i="3"/>
  <c r="Q210" i="3"/>
  <c r="S210" i="3"/>
  <c r="F211" i="3"/>
  <c r="I211" i="3"/>
  <c r="K211" i="3"/>
  <c r="M211" i="3"/>
  <c r="G211" i="3"/>
  <c r="Q211" i="3"/>
  <c r="S211" i="3"/>
  <c r="F212" i="3"/>
  <c r="I212" i="3"/>
  <c r="K212" i="3"/>
  <c r="M212" i="3"/>
  <c r="G212" i="3"/>
  <c r="Q212" i="3"/>
  <c r="S212" i="3"/>
  <c r="F213" i="3"/>
  <c r="I213" i="3"/>
  <c r="K213" i="3"/>
  <c r="M213" i="3"/>
  <c r="G213" i="3"/>
  <c r="Q213" i="3"/>
  <c r="S213" i="3"/>
  <c r="F214" i="3"/>
  <c r="I214" i="3"/>
  <c r="K214" i="3"/>
  <c r="M214" i="3"/>
  <c r="G214" i="3"/>
  <c r="Q214" i="3"/>
  <c r="S214" i="3"/>
  <c r="F215" i="3"/>
  <c r="I215" i="3"/>
  <c r="K215" i="3"/>
  <c r="M215" i="3"/>
  <c r="G215" i="3"/>
  <c r="Q215" i="3"/>
  <c r="S215" i="3"/>
  <c r="F216" i="3"/>
  <c r="I216" i="3"/>
  <c r="K216" i="3"/>
  <c r="M216" i="3"/>
  <c r="G216" i="3"/>
  <c r="Q216" i="3"/>
  <c r="S216" i="3"/>
  <c r="F217" i="3"/>
  <c r="I217" i="3"/>
  <c r="K217" i="3"/>
  <c r="M217" i="3"/>
  <c r="G217" i="3"/>
  <c r="Q217" i="3"/>
  <c r="S217" i="3"/>
  <c r="F218" i="3"/>
  <c r="I218" i="3"/>
  <c r="K218" i="3"/>
  <c r="M218" i="3"/>
  <c r="G218" i="3"/>
  <c r="Q218" i="3"/>
  <c r="S218" i="3"/>
  <c r="F219" i="3"/>
  <c r="I219" i="3"/>
  <c r="K219" i="3"/>
  <c r="M219" i="3"/>
  <c r="G219" i="3"/>
  <c r="Q219" i="3"/>
  <c r="S219" i="3"/>
  <c r="F220" i="3"/>
  <c r="I220" i="3"/>
  <c r="K220" i="3"/>
  <c r="M220" i="3"/>
  <c r="G220" i="3"/>
  <c r="Q220" i="3"/>
  <c r="S220" i="3"/>
  <c r="F221" i="3"/>
  <c r="I221" i="3"/>
  <c r="K221" i="3"/>
  <c r="M221" i="3"/>
  <c r="G221" i="3"/>
  <c r="Q221" i="3"/>
  <c r="S221" i="3"/>
  <c r="F222" i="3"/>
  <c r="I222" i="3"/>
  <c r="K222" i="3"/>
  <c r="M222" i="3"/>
  <c r="G222" i="3"/>
  <c r="Q222" i="3"/>
  <c r="S222" i="3"/>
  <c r="F223" i="3"/>
  <c r="I223" i="3"/>
  <c r="K223" i="3"/>
  <c r="M223" i="3"/>
  <c r="G223" i="3"/>
  <c r="Q223" i="3"/>
  <c r="S223" i="3"/>
  <c r="F224" i="3"/>
  <c r="I224" i="3"/>
  <c r="K224" i="3"/>
  <c r="M224" i="3"/>
  <c r="G224" i="3"/>
  <c r="Q224" i="3"/>
  <c r="S224" i="3"/>
  <c r="F225" i="3"/>
  <c r="I225" i="3"/>
  <c r="K225" i="3"/>
  <c r="M225" i="3"/>
  <c r="G225" i="3"/>
  <c r="Q225" i="3"/>
  <c r="S225" i="3"/>
  <c r="F226" i="3"/>
  <c r="I226" i="3"/>
  <c r="K226" i="3"/>
  <c r="M226" i="3"/>
  <c r="G226" i="3"/>
  <c r="Q226" i="3"/>
  <c r="S226" i="3"/>
  <c r="F227" i="3"/>
  <c r="I227" i="3"/>
  <c r="K227" i="3"/>
  <c r="M227" i="3"/>
  <c r="G227" i="3"/>
  <c r="Q227" i="3"/>
  <c r="S227" i="3"/>
  <c r="F228" i="3"/>
  <c r="I228" i="3"/>
  <c r="K228" i="3"/>
  <c r="M228" i="3"/>
  <c r="G228" i="3"/>
  <c r="Q228" i="3"/>
  <c r="S228" i="3"/>
  <c r="F229" i="3"/>
  <c r="I229" i="3"/>
  <c r="K229" i="3"/>
  <c r="M229" i="3"/>
  <c r="G229" i="3"/>
  <c r="Q229" i="3"/>
  <c r="S229" i="3"/>
  <c r="F230" i="3"/>
  <c r="I230" i="3"/>
  <c r="K230" i="3"/>
  <c r="M230" i="3"/>
  <c r="G230" i="3"/>
  <c r="Q230" i="3"/>
  <c r="S230" i="3"/>
  <c r="F231" i="3"/>
  <c r="I231" i="3"/>
  <c r="K231" i="3"/>
  <c r="M231" i="3"/>
  <c r="G231" i="3"/>
  <c r="Q231" i="3"/>
  <c r="S231" i="3"/>
  <c r="F232" i="3"/>
  <c r="I232" i="3"/>
  <c r="K232" i="3"/>
  <c r="M232" i="3"/>
  <c r="G232" i="3"/>
  <c r="Q232" i="3"/>
  <c r="S232" i="3"/>
  <c r="F233" i="3"/>
  <c r="I233" i="3"/>
  <c r="K233" i="3"/>
  <c r="M233" i="3"/>
  <c r="G233" i="3"/>
  <c r="Q233" i="3"/>
  <c r="S233" i="3"/>
  <c r="F234" i="3"/>
  <c r="I234" i="3"/>
  <c r="K234" i="3"/>
  <c r="M234" i="3"/>
  <c r="G234" i="3"/>
  <c r="Q234" i="3"/>
  <c r="S234" i="3"/>
  <c r="F235" i="3"/>
  <c r="I235" i="3"/>
  <c r="K235" i="3"/>
  <c r="M235" i="3"/>
  <c r="G235" i="3"/>
  <c r="Q235" i="3"/>
  <c r="S235" i="3"/>
  <c r="F236" i="3"/>
  <c r="I236" i="3"/>
  <c r="K236" i="3"/>
  <c r="M236" i="3"/>
  <c r="G236" i="3"/>
  <c r="Q236" i="3"/>
  <c r="S236" i="3"/>
  <c r="F237" i="3"/>
  <c r="I237" i="3"/>
  <c r="K237" i="3"/>
  <c r="M237" i="3"/>
  <c r="G237" i="3"/>
  <c r="Q237" i="3"/>
  <c r="S237" i="3"/>
  <c r="F238" i="3"/>
  <c r="I238" i="3"/>
  <c r="K238" i="3"/>
  <c r="M238" i="3"/>
  <c r="G238" i="3"/>
  <c r="Q238" i="3"/>
  <c r="S238" i="3"/>
  <c r="F239" i="3"/>
  <c r="I239" i="3"/>
  <c r="K239" i="3"/>
  <c r="M239" i="3"/>
  <c r="G239" i="3"/>
  <c r="Q239" i="3"/>
  <c r="S239" i="3"/>
  <c r="F240" i="3"/>
  <c r="I240" i="3"/>
  <c r="K240" i="3"/>
  <c r="M240" i="3"/>
  <c r="G240" i="3"/>
  <c r="Q240" i="3"/>
  <c r="S240" i="3"/>
  <c r="F241" i="3"/>
  <c r="I241" i="3"/>
  <c r="K241" i="3"/>
  <c r="M241" i="3"/>
  <c r="G241" i="3"/>
  <c r="Q241" i="3"/>
  <c r="S241" i="3"/>
  <c r="F242" i="3"/>
  <c r="I242" i="3"/>
  <c r="K242" i="3"/>
  <c r="M242" i="3"/>
  <c r="G242" i="3"/>
  <c r="Q242" i="3"/>
  <c r="S242" i="3"/>
  <c r="F243" i="3"/>
  <c r="I243" i="3"/>
  <c r="K243" i="3"/>
  <c r="M243" i="3"/>
  <c r="G243" i="3"/>
  <c r="Q243" i="3"/>
  <c r="S243" i="3"/>
  <c r="F244" i="3"/>
  <c r="I244" i="3"/>
  <c r="K244" i="3"/>
  <c r="M244" i="3"/>
  <c r="G244" i="3"/>
  <c r="Q244" i="3"/>
  <c r="S244" i="3"/>
  <c r="F245" i="3"/>
  <c r="I245" i="3"/>
  <c r="K245" i="3"/>
  <c r="M245" i="3"/>
  <c r="G245" i="3"/>
  <c r="Q245" i="3"/>
  <c r="S245" i="3"/>
  <c r="F246" i="3"/>
  <c r="I246" i="3"/>
  <c r="K246" i="3"/>
  <c r="M246" i="3"/>
  <c r="G246" i="3"/>
  <c r="Q246" i="3"/>
  <c r="S246" i="3"/>
  <c r="F247" i="3"/>
  <c r="I247" i="3"/>
  <c r="K247" i="3"/>
  <c r="M247" i="3"/>
  <c r="G247" i="3"/>
  <c r="Q247" i="3"/>
  <c r="S247" i="3"/>
  <c r="F248" i="3"/>
  <c r="I248" i="3"/>
  <c r="K248" i="3"/>
  <c r="M248" i="3"/>
  <c r="G248" i="3"/>
  <c r="Q248" i="3"/>
  <c r="S248" i="3"/>
  <c r="F249" i="3"/>
  <c r="I249" i="3"/>
  <c r="K249" i="3"/>
  <c r="M249" i="3"/>
  <c r="G249" i="3"/>
  <c r="Q249" i="3"/>
  <c r="S249" i="3"/>
  <c r="F250" i="3"/>
  <c r="I250" i="3"/>
  <c r="K250" i="3"/>
  <c r="M250" i="3"/>
  <c r="G250" i="3"/>
  <c r="Q250" i="3"/>
  <c r="S250" i="3"/>
  <c r="F251" i="3"/>
  <c r="I251" i="3"/>
  <c r="K251" i="3"/>
  <c r="M251" i="3"/>
  <c r="G251" i="3"/>
  <c r="Q251" i="3"/>
  <c r="S251" i="3"/>
  <c r="F252" i="3"/>
  <c r="I252" i="3"/>
  <c r="K252" i="3"/>
  <c r="M252" i="3"/>
  <c r="G252" i="3"/>
  <c r="Q252" i="3"/>
  <c r="S252" i="3"/>
  <c r="F253" i="3"/>
  <c r="I253" i="3"/>
  <c r="K253" i="3"/>
  <c r="M253" i="3"/>
  <c r="G253" i="3"/>
  <c r="Q253" i="3"/>
  <c r="S253" i="3"/>
  <c r="F254" i="3"/>
  <c r="I254" i="3"/>
  <c r="K254" i="3"/>
  <c r="M254" i="3"/>
  <c r="G254" i="3"/>
  <c r="Q254" i="3"/>
  <c r="S254" i="3"/>
  <c r="F255" i="3"/>
  <c r="I255" i="3"/>
  <c r="K255" i="3"/>
  <c r="M255" i="3"/>
  <c r="G255" i="3"/>
  <c r="Q255" i="3"/>
  <c r="S255" i="3"/>
  <c r="F256" i="3"/>
  <c r="I256" i="3"/>
  <c r="K256" i="3"/>
  <c r="M256" i="3"/>
  <c r="G256" i="3"/>
  <c r="Q256" i="3"/>
  <c r="S256" i="3"/>
  <c r="F257" i="3"/>
  <c r="I257" i="3"/>
  <c r="K257" i="3"/>
  <c r="M257" i="3"/>
  <c r="G257" i="3"/>
  <c r="Q257" i="3"/>
  <c r="S257" i="3"/>
  <c r="F258" i="3"/>
  <c r="I258" i="3"/>
  <c r="K258" i="3"/>
  <c r="M258" i="3"/>
  <c r="G258" i="3"/>
  <c r="Q258" i="3"/>
  <c r="S258" i="3"/>
  <c r="F259" i="3"/>
  <c r="I259" i="3"/>
  <c r="K259" i="3"/>
  <c r="M259" i="3"/>
  <c r="G259" i="3"/>
  <c r="Q259" i="3"/>
  <c r="S259" i="3"/>
  <c r="F260" i="3"/>
  <c r="I260" i="3"/>
  <c r="K260" i="3"/>
  <c r="M260" i="3"/>
  <c r="G260" i="3"/>
  <c r="Q260" i="3"/>
  <c r="S260" i="3"/>
  <c r="F261" i="3"/>
  <c r="I261" i="3"/>
  <c r="K261" i="3"/>
  <c r="M261" i="3"/>
  <c r="G261" i="3"/>
  <c r="Q261" i="3"/>
  <c r="S261" i="3"/>
  <c r="F262" i="3"/>
  <c r="I262" i="3"/>
  <c r="K262" i="3"/>
  <c r="M262" i="3"/>
  <c r="G262" i="3"/>
  <c r="Q262" i="3"/>
  <c r="S262" i="3"/>
  <c r="F263" i="3"/>
  <c r="I263" i="3"/>
  <c r="K263" i="3"/>
  <c r="M263" i="3"/>
  <c r="G263" i="3"/>
  <c r="Q263" i="3"/>
  <c r="S263" i="3"/>
  <c r="F264" i="3"/>
  <c r="I264" i="3"/>
  <c r="K264" i="3"/>
  <c r="M264" i="3"/>
  <c r="G264" i="3"/>
  <c r="Q264" i="3"/>
  <c r="S264" i="3"/>
  <c r="F265" i="3"/>
  <c r="I265" i="3"/>
  <c r="K265" i="3"/>
  <c r="M265" i="3"/>
  <c r="G265" i="3"/>
  <c r="Q265" i="3"/>
  <c r="S265" i="3"/>
  <c r="F266" i="3"/>
  <c r="I266" i="3"/>
  <c r="K266" i="3"/>
  <c r="M266" i="3"/>
  <c r="G266" i="3"/>
  <c r="Q266" i="3"/>
  <c r="S266" i="3"/>
  <c r="F267" i="3"/>
  <c r="I267" i="3"/>
  <c r="K267" i="3"/>
  <c r="M267" i="3"/>
  <c r="G267" i="3"/>
  <c r="Q267" i="3"/>
  <c r="S267" i="3"/>
  <c r="F268" i="3"/>
  <c r="I268" i="3"/>
  <c r="K268" i="3"/>
  <c r="M268" i="3"/>
  <c r="G268" i="3"/>
  <c r="Q268" i="3"/>
  <c r="S268" i="3"/>
  <c r="F269" i="3"/>
  <c r="I269" i="3"/>
  <c r="K269" i="3"/>
  <c r="M269" i="3"/>
  <c r="G269" i="3"/>
  <c r="Q269" i="3"/>
  <c r="S269" i="3"/>
  <c r="F270" i="3"/>
  <c r="I270" i="3"/>
  <c r="K270" i="3"/>
  <c r="M270" i="3"/>
  <c r="G270" i="3"/>
  <c r="Q270" i="3"/>
  <c r="S270" i="3"/>
  <c r="F271" i="3"/>
  <c r="I271" i="3"/>
  <c r="K271" i="3"/>
  <c r="M271" i="3"/>
  <c r="G271" i="3"/>
  <c r="Q271" i="3"/>
  <c r="S271" i="3"/>
  <c r="F272" i="3"/>
  <c r="I272" i="3"/>
  <c r="K272" i="3"/>
  <c r="M272" i="3"/>
  <c r="G272" i="3"/>
  <c r="Q272" i="3"/>
  <c r="S272" i="3"/>
  <c r="F273" i="3"/>
  <c r="I273" i="3"/>
  <c r="K273" i="3"/>
  <c r="M273" i="3"/>
  <c r="G273" i="3"/>
  <c r="Q273" i="3"/>
  <c r="S273" i="3"/>
  <c r="F274" i="3"/>
  <c r="I274" i="3"/>
  <c r="K274" i="3"/>
  <c r="M274" i="3"/>
  <c r="G274" i="3"/>
  <c r="Q274" i="3"/>
  <c r="S274" i="3"/>
  <c r="F275" i="3"/>
  <c r="I275" i="3"/>
  <c r="K275" i="3"/>
  <c r="M275" i="3"/>
  <c r="G275" i="3"/>
  <c r="Q275" i="3"/>
  <c r="S275" i="3"/>
  <c r="F276" i="3"/>
  <c r="I276" i="3"/>
  <c r="K276" i="3"/>
  <c r="M276" i="3"/>
  <c r="G276" i="3"/>
  <c r="Q276" i="3"/>
  <c r="S276" i="3"/>
  <c r="F277" i="3"/>
  <c r="I277" i="3"/>
  <c r="K277" i="3"/>
  <c r="M277" i="3"/>
  <c r="G277" i="3"/>
  <c r="Q277" i="3"/>
  <c r="S277" i="3"/>
  <c r="F278" i="3"/>
  <c r="I278" i="3"/>
  <c r="K278" i="3"/>
  <c r="M278" i="3"/>
  <c r="G278" i="3"/>
  <c r="Q278" i="3"/>
  <c r="S278" i="3"/>
  <c r="F279" i="3"/>
  <c r="I279" i="3"/>
  <c r="K279" i="3"/>
  <c r="M279" i="3"/>
  <c r="G279" i="3"/>
  <c r="Q279" i="3"/>
  <c r="S279" i="3"/>
  <c r="F280" i="3"/>
  <c r="I280" i="3"/>
  <c r="K280" i="3"/>
  <c r="M280" i="3"/>
  <c r="G280" i="3"/>
  <c r="Q280" i="3"/>
  <c r="S280" i="3"/>
  <c r="F281" i="3"/>
  <c r="I281" i="3"/>
  <c r="K281" i="3"/>
  <c r="M281" i="3"/>
  <c r="G281" i="3"/>
  <c r="Q281" i="3"/>
  <c r="S281" i="3"/>
  <c r="F282" i="3"/>
  <c r="I282" i="3"/>
  <c r="K282" i="3"/>
  <c r="M282" i="3"/>
  <c r="G282" i="3"/>
  <c r="Q282" i="3"/>
  <c r="S282" i="3"/>
  <c r="F283" i="3"/>
  <c r="I283" i="3"/>
  <c r="K283" i="3"/>
  <c r="M283" i="3"/>
  <c r="G283" i="3"/>
  <c r="Q283" i="3"/>
  <c r="S283" i="3"/>
  <c r="F284" i="3"/>
  <c r="I284" i="3"/>
  <c r="K284" i="3"/>
  <c r="M284" i="3"/>
  <c r="G284" i="3"/>
  <c r="Q284" i="3"/>
  <c r="S284" i="3"/>
  <c r="F285" i="3"/>
  <c r="I285" i="3"/>
  <c r="K285" i="3"/>
  <c r="M285" i="3"/>
  <c r="G285" i="3"/>
  <c r="Q285" i="3"/>
  <c r="S285" i="3"/>
  <c r="F286" i="3"/>
  <c r="I286" i="3"/>
  <c r="K286" i="3"/>
  <c r="M286" i="3"/>
  <c r="G286" i="3"/>
  <c r="Q286" i="3"/>
  <c r="S286" i="3"/>
  <c r="F287" i="3"/>
  <c r="I287" i="3"/>
  <c r="K287" i="3"/>
  <c r="M287" i="3"/>
  <c r="G287" i="3"/>
  <c r="Q287" i="3"/>
  <c r="S287" i="3"/>
  <c r="F288" i="3"/>
  <c r="I288" i="3"/>
  <c r="K288" i="3"/>
  <c r="M288" i="3"/>
  <c r="G288" i="3"/>
  <c r="Q288" i="3"/>
  <c r="S288" i="3"/>
  <c r="F289" i="3"/>
  <c r="I289" i="3"/>
  <c r="K289" i="3"/>
  <c r="M289" i="3"/>
  <c r="G289" i="3"/>
  <c r="Q289" i="3"/>
  <c r="S289" i="3"/>
  <c r="F290" i="3"/>
  <c r="I290" i="3"/>
  <c r="K290" i="3"/>
  <c r="M290" i="3"/>
  <c r="G290" i="3"/>
  <c r="Q290" i="3"/>
  <c r="S290" i="3"/>
  <c r="F291" i="3"/>
  <c r="I291" i="3"/>
  <c r="K291" i="3"/>
  <c r="M291" i="3"/>
  <c r="G291" i="3"/>
  <c r="Q291" i="3"/>
  <c r="S291" i="3"/>
  <c r="F292" i="3"/>
  <c r="I292" i="3"/>
  <c r="K292" i="3"/>
  <c r="M292" i="3"/>
  <c r="G292" i="3"/>
  <c r="Q292" i="3"/>
  <c r="S292" i="3"/>
  <c r="F293" i="3"/>
  <c r="I293" i="3"/>
  <c r="K293" i="3"/>
  <c r="M293" i="3"/>
  <c r="G293" i="3"/>
  <c r="Q293" i="3"/>
  <c r="S293" i="3"/>
  <c r="F294" i="3"/>
  <c r="I294" i="3"/>
  <c r="K294" i="3"/>
  <c r="M294" i="3"/>
  <c r="G294" i="3"/>
  <c r="Q294" i="3"/>
  <c r="S294" i="3"/>
  <c r="F295" i="3"/>
  <c r="I295" i="3"/>
  <c r="K295" i="3"/>
  <c r="M295" i="3"/>
  <c r="G295" i="3"/>
  <c r="Q295" i="3"/>
  <c r="S295" i="3"/>
  <c r="F296" i="3"/>
  <c r="I296" i="3"/>
  <c r="K296" i="3"/>
  <c r="M296" i="3"/>
  <c r="G296" i="3"/>
  <c r="Q296" i="3"/>
  <c r="S296" i="3"/>
  <c r="F297" i="3"/>
  <c r="I297" i="3"/>
  <c r="K297" i="3"/>
  <c r="M297" i="3"/>
  <c r="G297" i="3"/>
  <c r="Q297" i="3"/>
  <c r="S297" i="3"/>
  <c r="F298" i="3"/>
  <c r="I298" i="3"/>
  <c r="K298" i="3"/>
  <c r="M298" i="3"/>
  <c r="G298" i="3"/>
  <c r="Q298" i="3"/>
  <c r="S298" i="3"/>
  <c r="F299" i="3"/>
  <c r="I299" i="3"/>
  <c r="K299" i="3"/>
  <c r="M299" i="3"/>
  <c r="G299" i="3"/>
  <c r="Q299" i="3"/>
  <c r="S299" i="3"/>
  <c r="F300" i="3"/>
  <c r="I300" i="3"/>
  <c r="K300" i="3"/>
  <c r="M300" i="3"/>
  <c r="G300" i="3"/>
  <c r="Q300" i="3"/>
  <c r="S300" i="3"/>
  <c r="F301" i="3"/>
  <c r="I301" i="3"/>
  <c r="K301" i="3"/>
  <c r="M301" i="3"/>
  <c r="G301" i="3"/>
  <c r="Q301" i="3"/>
  <c r="S301" i="3"/>
  <c r="F302" i="3"/>
  <c r="I302" i="3"/>
  <c r="K302" i="3"/>
  <c r="M302" i="3"/>
  <c r="G302" i="3"/>
  <c r="Q302" i="3"/>
  <c r="S302" i="3"/>
  <c r="F303" i="3"/>
  <c r="I303" i="3"/>
  <c r="K303" i="3"/>
  <c r="M303" i="3"/>
  <c r="G303" i="3"/>
  <c r="Q303" i="3"/>
  <c r="S303" i="3"/>
  <c r="F304" i="3"/>
  <c r="I304" i="3"/>
  <c r="K304" i="3"/>
  <c r="M304" i="3"/>
  <c r="G304" i="3"/>
  <c r="Q304" i="3"/>
  <c r="S304" i="3"/>
  <c r="F305" i="3"/>
  <c r="I305" i="3"/>
  <c r="K305" i="3"/>
  <c r="M305" i="3"/>
  <c r="G305" i="3"/>
  <c r="Q305" i="3"/>
  <c r="S305" i="3"/>
  <c r="F306" i="3"/>
  <c r="I306" i="3"/>
  <c r="K306" i="3"/>
  <c r="M306" i="3"/>
  <c r="G306" i="3"/>
  <c r="Q306" i="3"/>
  <c r="S306" i="3"/>
  <c r="F307" i="3"/>
  <c r="I307" i="3"/>
  <c r="K307" i="3"/>
  <c r="M307" i="3"/>
  <c r="G307" i="3"/>
  <c r="Q307" i="3"/>
  <c r="S307" i="3"/>
  <c r="F308" i="3"/>
  <c r="I308" i="3"/>
  <c r="K308" i="3"/>
  <c r="M308" i="3"/>
  <c r="G308" i="3"/>
  <c r="Q308" i="3"/>
  <c r="S308" i="3"/>
  <c r="F309" i="3"/>
  <c r="I309" i="3"/>
  <c r="K309" i="3"/>
  <c r="M309" i="3"/>
  <c r="G309" i="3"/>
  <c r="Q309" i="3"/>
  <c r="S309" i="3"/>
  <c r="F310" i="3"/>
  <c r="I310" i="3"/>
  <c r="K310" i="3"/>
  <c r="M310" i="3"/>
  <c r="G310" i="3"/>
  <c r="Q310" i="3"/>
  <c r="S310" i="3"/>
  <c r="F311" i="3"/>
  <c r="I311" i="3"/>
  <c r="K311" i="3"/>
  <c r="M311" i="3"/>
  <c r="G311" i="3"/>
  <c r="Q311" i="3"/>
  <c r="S311" i="3"/>
  <c r="F312" i="3"/>
  <c r="I312" i="3"/>
  <c r="K312" i="3"/>
  <c r="M312" i="3"/>
  <c r="G312" i="3"/>
  <c r="Q312" i="3"/>
  <c r="S312" i="3"/>
  <c r="F313" i="3"/>
  <c r="I313" i="3"/>
  <c r="K313" i="3"/>
  <c r="M313" i="3"/>
  <c r="G313" i="3"/>
  <c r="Q313" i="3"/>
  <c r="S313" i="3"/>
  <c r="F314" i="3"/>
  <c r="I314" i="3"/>
  <c r="K314" i="3"/>
  <c r="M314" i="3"/>
  <c r="G314" i="3"/>
  <c r="Q314" i="3"/>
  <c r="S314" i="3"/>
  <c r="F315" i="3"/>
  <c r="I315" i="3"/>
  <c r="K315" i="3"/>
  <c r="M315" i="3"/>
  <c r="G315" i="3"/>
  <c r="Q315" i="3"/>
  <c r="S315" i="3"/>
  <c r="F316" i="3"/>
  <c r="I316" i="3"/>
  <c r="K316" i="3"/>
  <c r="M316" i="3"/>
  <c r="G316" i="3"/>
  <c r="Q316" i="3"/>
  <c r="S316" i="3"/>
  <c r="F317" i="3"/>
  <c r="I317" i="3"/>
  <c r="K317" i="3"/>
  <c r="M317" i="3"/>
  <c r="G317" i="3"/>
  <c r="Q317" i="3"/>
  <c r="S317" i="3"/>
  <c r="F318" i="3"/>
  <c r="I318" i="3"/>
  <c r="K318" i="3"/>
  <c r="M318" i="3"/>
  <c r="G318" i="3"/>
  <c r="Q318" i="3"/>
  <c r="S318" i="3"/>
  <c r="F319" i="3"/>
  <c r="I319" i="3"/>
  <c r="K319" i="3"/>
  <c r="M319" i="3"/>
  <c r="G319" i="3"/>
  <c r="Q319" i="3"/>
  <c r="S319" i="3"/>
  <c r="F320" i="3"/>
  <c r="I320" i="3"/>
  <c r="K320" i="3"/>
  <c r="M320" i="3"/>
  <c r="G320" i="3"/>
  <c r="Q320" i="3"/>
  <c r="S320" i="3"/>
  <c r="F321" i="3"/>
  <c r="I321" i="3"/>
  <c r="K321" i="3"/>
  <c r="M321" i="3"/>
  <c r="G321" i="3"/>
  <c r="Q321" i="3"/>
  <c r="S321" i="3"/>
  <c r="F322" i="3"/>
  <c r="I322" i="3"/>
  <c r="K322" i="3"/>
  <c r="M322" i="3"/>
  <c r="G322" i="3"/>
  <c r="Q322" i="3"/>
  <c r="S322" i="3"/>
  <c r="F323" i="3"/>
  <c r="I323" i="3"/>
  <c r="K323" i="3"/>
  <c r="M323" i="3"/>
  <c r="G323" i="3"/>
  <c r="Q323" i="3"/>
  <c r="S323" i="3"/>
  <c r="F324" i="3"/>
  <c r="I324" i="3"/>
  <c r="K324" i="3"/>
  <c r="M324" i="3"/>
  <c r="G324" i="3"/>
  <c r="Q324" i="3"/>
  <c r="S324" i="3"/>
  <c r="F325" i="3"/>
  <c r="I325" i="3"/>
  <c r="K325" i="3"/>
  <c r="M325" i="3"/>
  <c r="G325" i="3"/>
  <c r="Q325" i="3"/>
  <c r="S325" i="3"/>
  <c r="F326" i="3"/>
  <c r="I326" i="3"/>
  <c r="K326" i="3"/>
  <c r="M326" i="3"/>
  <c r="G326" i="3"/>
  <c r="Q326" i="3"/>
  <c r="S326" i="3"/>
  <c r="F327" i="3"/>
  <c r="I327" i="3"/>
  <c r="K327" i="3"/>
  <c r="M327" i="3"/>
  <c r="G327" i="3"/>
  <c r="Q327" i="3"/>
  <c r="S327" i="3"/>
  <c r="F328" i="3"/>
  <c r="I328" i="3"/>
  <c r="K328" i="3"/>
  <c r="M328" i="3"/>
  <c r="G328" i="3"/>
  <c r="Q328" i="3"/>
  <c r="S328" i="3"/>
  <c r="F329" i="3"/>
  <c r="I329" i="3"/>
  <c r="K329" i="3"/>
  <c r="M329" i="3"/>
  <c r="G329" i="3"/>
  <c r="Q329" i="3"/>
  <c r="S329" i="3"/>
  <c r="F330" i="3"/>
  <c r="I330" i="3"/>
  <c r="K330" i="3"/>
  <c r="M330" i="3"/>
  <c r="G330" i="3"/>
  <c r="Q330" i="3"/>
  <c r="S330" i="3"/>
  <c r="F331" i="3"/>
  <c r="I331" i="3"/>
  <c r="K331" i="3"/>
  <c r="M331" i="3"/>
  <c r="G331" i="3"/>
  <c r="Q331" i="3"/>
  <c r="S331" i="3"/>
  <c r="F332" i="3"/>
  <c r="I332" i="3"/>
  <c r="K332" i="3"/>
  <c r="M332" i="3"/>
  <c r="G332" i="3"/>
  <c r="Q332" i="3"/>
  <c r="S332" i="3"/>
  <c r="F333" i="3"/>
  <c r="I333" i="3"/>
  <c r="K333" i="3"/>
  <c r="M333" i="3"/>
  <c r="G333" i="3"/>
  <c r="Q333" i="3"/>
  <c r="S333" i="3"/>
  <c r="F334" i="3"/>
  <c r="I334" i="3"/>
  <c r="K334" i="3"/>
  <c r="M334" i="3"/>
  <c r="G334" i="3"/>
  <c r="Q334" i="3"/>
  <c r="S334" i="3"/>
  <c r="F335" i="3"/>
  <c r="I335" i="3"/>
  <c r="K335" i="3"/>
  <c r="M335" i="3"/>
  <c r="G335" i="3"/>
  <c r="Q335" i="3"/>
  <c r="S335" i="3"/>
  <c r="F336" i="3"/>
  <c r="I336" i="3"/>
  <c r="K336" i="3"/>
  <c r="M336" i="3"/>
  <c r="G336" i="3"/>
  <c r="Q336" i="3"/>
  <c r="S336" i="3"/>
  <c r="F337" i="3"/>
  <c r="I337" i="3"/>
  <c r="K337" i="3"/>
  <c r="M337" i="3"/>
  <c r="G337" i="3"/>
  <c r="Q337" i="3"/>
  <c r="S337" i="3"/>
  <c r="F338" i="3"/>
  <c r="I338" i="3"/>
  <c r="K338" i="3"/>
  <c r="M338" i="3"/>
  <c r="G338" i="3"/>
  <c r="Q338" i="3"/>
  <c r="S338" i="3"/>
  <c r="F339" i="3"/>
  <c r="I339" i="3"/>
  <c r="K339" i="3"/>
  <c r="M339" i="3"/>
  <c r="G339" i="3"/>
  <c r="Q339" i="3"/>
  <c r="S339" i="3"/>
  <c r="F340" i="3"/>
  <c r="I340" i="3"/>
  <c r="K340" i="3"/>
  <c r="M340" i="3"/>
  <c r="G340" i="3"/>
  <c r="Q340" i="3"/>
  <c r="S340" i="3"/>
  <c r="F341" i="3"/>
  <c r="I341" i="3"/>
  <c r="K341" i="3"/>
  <c r="M341" i="3"/>
  <c r="G341" i="3"/>
  <c r="Q341" i="3"/>
  <c r="S341" i="3"/>
  <c r="F342" i="3"/>
  <c r="I342" i="3"/>
  <c r="K342" i="3"/>
  <c r="M342" i="3"/>
  <c r="G342" i="3"/>
  <c r="Q342" i="3"/>
  <c r="S342" i="3"/>
  <c r="F343" i="3"/>
  <c r="I343" i="3"/>
  <c r="K343" i="3"/>
  <c r="M343" i="3"/>
  <c r="G343" i="3"/>
  <c r="Q343" i="3"/>
  <c r="S343" i="3"/>
  <c r="F344" i="3"/>
  <c r="I344" i="3"/>
  <c r="K344" i="3"/>
  <c r="M344" i="3"/>
  <c r="G344" i="3"/>
  <c r="Q344" i="3"/>
  <c r="S344" i="3"/>
  <c r="F345" i="3"/>
  <c r="I345" i="3"/>
  <c r="K345" i="3"/>
  <c r="M345" i="3"/>
  <c r="G345" i="3"/>
  <c r="Q345" i="3"/>
  <c r="S345" i="3"/>
  <c r="F346" i="3"/>
  <c r="I346" i="3"/>
  <c r="K346" i="3"/>
  <c r="M346" i="3"/>
  <c r="G346" i="3"/>
  <c r="Q346" i="3"/>
  <c r="S346" i="3"/>
  <c r="F347" i="3"/>
  <c r="I347" i="3"/>
  <c r="K347" i="3"/>
  <c r="M347" i="3"/>
  <c r="G347" i="3"/>
  <c r="Q347" i="3"/>
  <c r="S347" i="3"/>
  <c r="F348" i="3"/>
  <c r="I348" i="3"/>
  <c r="K348" i="3"/>
  <c r="M348" i="3"/>
  <c r="G348" i="3"/>
  <c r="Q348" i="3"/>
  <c r="S348" i="3"/>
  <c r="F349" i="3"/>
  <c r="I349" i="3"/>
  <c r="K349" i="3"/>
  <c r="M349" i="3"/>
  <c r="G349" i="3"/>
  <c r="Q349" i="3"/>
  <c r="S349" i="3"/>
  <c r="F350" i="3"/>
  <c r="I350" i="3"/>
  <c r="K350" i="3"/>
  <c r="M350" i="3"/>
  <c r="G350" i="3"/>
  <c r="Q350" i="3"/>
  <c r="S350" i="3"/>
  <c r="F351" i="3"/>
  <c r="I351" i="3"/>
  <c r="K351" i="3"/>
  <c r="M351" i="3"/>
  <c r="G351" i="3"/>
  <c r="Q351" i="3"/>
  <c r="S351" i="3"/>
  <c r="F352" i="3"/>
  <c r="I352" i="3"/>
  <c r="K352" i="3"/>
  <c r="M352" i="3"/>
  <c r="G352" i="3"/>
  <c r="Q352" i="3"/>
  <c r="S352" i="3"/>
  <c r="F353" i="3"/>
  <c r="I353" i="3"/>
  <c r="K353" i="3"/>
  <c r="M353" i="3"/>
  <c r="G353" i="3"/>
  <c r="Q353" i="3"/>
  <c r="S353" i="3"/>
  <c r="F354" i="3"/>
  <c r="I354" i="3"/>
  <c r="K354" i="3"/>
  <c r="M354" i="3"/>
  <c r="G354" i="3"/>
  <c r="Q354" i="3"/>
  <c r="S354" i="3"/>
  <c r="F355" i="3"/>
  <c r="I355" i="3"/>
  <c r="K355" i="3"/>
  <c r="M355" i="3"/>
  <c r="G355" i="3"/>
  <c r="Q355" i="3"/>
  <c r="S355" i="3"/>
  <c r="F356" i="3"/>
  <c r="I356" i="3"/>
  <c r="K356" i="3"/>
  <c r="M356" i="3"/>
  <c r="G356" i="3"/>
  <c r="Q356" i="3"/>
  <c r="S356" i="3"/>
  <c r="F357" i="3"/>
  <c r="I357" i="3"/>
  <c r="K357" i="3"/>
  <c r="M357" i="3"/>
  <c r="G357" i="3"/>
  <c r="Q357" i="3"/>
  <c r="S357" i="3"/>
  <c r="F358" i="3"/>
  <c r="I358" i="3"/>
  <c r="K358" i="3"/>
  <c r="M358" i="3"/>
  <c r="G358" i="3"/>
  <c r="Q358" i="3"/>
  <c r="S358" i="3"/>
  <c r="F359" i="3"/>
  <c r="I359" i="3"/>
  <c r="K359" i="3"/>
  <c r="M359" i="3"/>
  <c r="G359" i="3"/>
  <c r="Q359" i="3"/>
  <c r="S359" i="3"/>
  <c r="F360" i="3"/>
  <c r="I360" i="3"/>
  <c r="K360" i="3"/>
  <c r="M360" i="3"/>
  <c r="G360" i="3"/>
  <c r="Q360" i="3"/>
  <c r="S360" i="3"/>
  <c r="F361" i="3"/>
  <c r="I361" i="3"/>
  <c r="K361" i="3"/>
  <c r="M361" i="3"/>
  <c r="G361" i="3"/>
  <c r="Q361" i="3"/>
  <c r="S361" i="3"/>
  <c r="F362" i="3"/>
  <c r="I362" i="3"/>
  <c r="K362" i="3"/>
  <c r="M362" i="3"/>
  <c r="G362" i="3"/>
  <c r="Q362" i="3"/>
  <c r="S362" i="3"/>
  <c r="F363" i="3"/>
  <c r="I363" i="3"/>
  <c r="K363" i="3"/>
  <c r="M363" i="3"/>
  <c r="G363" i="3"/>
  <c r="Q363" i="3"/>
  <c r="S363" i="3"/>
  <c r="F364" i="3"/>
  <c r="I364" i="3"/>
  <c r="K364" i="3"/>
  <c r="M364" i="3"/>
  <c r="G364" i="3"/>
  <c r="Q364" i="3"/>
  <c r="S364" i="3"/>
  <c r="F365" i="3"/>
  <c r="I365" i="3"/>
  <c r="K365" i="3"/>
  <c r="M365" i="3"/>
  <c r="G365" i="3"/>
  <c r="Q365" i="3"/>
  <c r="S365" i="3"/>
  <c r="F366" i="3"/>
  <c r="I366" i="3"/>
  <c r="K366" i="3"/>
  <c r="M366" i="3"/>
  <c r="G366" i="3"/>
  <c r="Q366" i="3"/>
  <c r="S366" i="3"/>
  <c r="F367" i="3"/>
  <c r="I367" i="3"/>
  <c r="K367" i="3"/>
  <c r="M367" i="3"/>
  <c r="G367" i="3"/>
  <c r="Q367" i="3"/>
  <c r="S367" i="3"/>
  <c r="F368" i="3"/>
  <c r="I368" i="3"/>
  <c r="K368" i="3"/>
  <c r="M368" i="3"/>
  <c r="G368" i="3"/>
  <c r="Q368" i="3"/>
  <c r="S368" i="3"/>
  <c r="F369" i="3"/>
  <c r="I369" i="3"/>
  <c r="K369" i="3"/>
  <c r="M369" i="3"/>
  <c r="G369" i="3"/>
  <c r="Q369" i="3"/>
  <c r="S369" i="3"/>
  <c r="F370" i="3"/>
  <c r="I370" i="3"/>
  <c r="K370" i="3"/>
  <c r="M370" i="3"/>
  <c r="G370" i="3"/>
  <c r="Q370" i="3"/>
  <c r="S370" i="3"/>
  <c r="F371" i="3"/>
  <c r="I371" i="3"/>
  <c r="K371" i="3"/>
  <c r="M371" i="3"/>
  <c r="G371" i="3"/>
  <c r="Q371" i="3"/>
  <c r="S371" i="3"/>
  <c r="F372" i="3"/>
  <c r="I372" i="3"/>
  <c r="K372" i="3"/>
  <c r="M372" i="3"/>
  <c r="G372" i="3"/>
  <c r="Q372" i="3"/>
  <c r="S372" i="3"/>
  <c r="F373" i="3"/>
  <c r="I373" i="3"/>
  <c r="K373" i="3"/>
  <c r="M373" i="3"/>
  <c r="G373" i="3"/>
  <c r="Q373" i="3"/>
  <c r="S373" i="3"/>
  <c r="F374" i="3"/>
  <c r="I374" i="3"/>
  <c r="K374" i="3"/>
  <c r="M374" i="3"/>
  <c r="G374" i="3"/>
  <c r="Q374" i="3"/>
  <c r="S374" i="3"/>
  <c r="F375" i="3"/>
  <c r="I375" i="3"/>
  <c r="K375" i="3"/>
  <c r="M375" i="3"/>
  <c r="G375" i="3"/>
  <c r="Q375" i="3"/>
  <c r="S375" i="3"/>
  <c r="F376" i="3"/>
  <c r="I376" i="3"/>
  <c r="K376" i="3"/>
  <c r="M376" i="3"/>
  <c r="G376" i="3"/>
  <c r="Q376" i="3"/>
  <c r="S376" i="3"/>
  <c r="F377" i="3"/>
  <c r="I377" i="3"/>
  <c r="K377" i="3"/>
  <c r="M377" i="3"/>
  <c r="G377" i="3"/>
  <c r="Q377" i="3"/>
  <c r="S377" i="3"/>
  <c r="F378" i="3"/>
  <c r="I378" i="3"/>
  <c r="K378" i="3"/>
  <c r="M378" i="3"/>
  <c r="G378" i="3"/>
  <c r="Q378" i="3"/>
  <c r="S378" i="3"/>
  <c r="F379" i="3"/>
  <c r="I379" i="3"/>
  <c r="K379" i="3"/>
  <c r="M379" i="3"/>
  <c r="G379" i="3"/>
  <c r="Q379" i="3"/>
  <c r="S379" i="3"/>
  <c r="F380" i="3"/>
  <c r="I380" i="3"/>
  <c r="K380" i="3"/>
  <c r="M380" i="3"/>
  <c r="G380" i="3"/>
  <c r="Q380" i="3"/>
  <c r="S380" i="3"/>
  <c r="F381" i="3"/>
  <c r="I381" i="3"/>
  <c r="K381" i="3"/>
  <c r="M381" i="3"/>
  <c r="G381" i="3"/>
  <c r="Q381" i="3"/>
  <c r="S381" i="3"/>
  <c r="F382" i="3"/>
  <c r="I382" i="3"/>
  <c r="K382" i="3"/>
  <c r="M382" i="3"/>
  <c r="G382" i="3"/>
  <c r="Q382" i="3"/>
  <c r="S382" i="3"/>
  <c r="F383" i="3"/>
  <c r="I383" i="3"/>
  <c r="K383" i="3"/>
  <c r="M383" i="3"/>
  <c r="G383" i="3"/>
  <c r="Q383" i="3"/>
  <c r="S383" i="3"/>
  <c r="F384" i="3"/>
  <c r="I384" i="3"/>
  <c r="K384" i="3"/>
  <c r="M384" i="3"/>
  <c r="G384" i="3"/>
  <c r="Q384" i="3"/>
  <c r="S384" i="3"/>
  <c r="F385" i="3"/>
  <c r="I385" i="3"/>
  <c r="K385" i="3"/>
  <c r="M385" i="3"/>
  <c r="G385" i="3"/>
  <c r="Q385" i="3"/>
  <c r="S385" i="3"/>
  <c r="F386" i="3"/>
  <c r="I386" i="3"/>
  <c r="K386" i="3"/>
  <c r="M386" i="3"/>
  <c r="G386" i="3"/>
  <c r="Q386" i="3"/>
  <c r="S386" i="3"/>
  <c r="F387" i="3"/>
  <c r="I387" i="3"/>
  <c r="K387" i="3"/>
  <c r="M387" i="3"/>
  <c r="G387" i="3"/>
  <c r="Q387" i="3"/>
  <c r="S387" i="3"/>
  <c r="F388" i="3"/>
  <c r="I388" i="3"/>
  <c r="K388" i="3"/>
  <c r="M388" i="3"/>
  <c r="G388" i="3"/>
  <c r="Q388" i="3"/>
  <c r="S388" i="3"/>
  <c r="F389" i="3"/>
  <c r="I389" i="3"/>
  <c r="K389" i="3"/>
  <c r="M389" i="3"/>
  <c r="G389" i="3"/>
  <c r="Q389" i="3"/>
  <c r="S389" i="3"/>
  <c r="F390" i="3"/>
  <c r="I390" i="3"/>
  <c r="K390" i="3"/>
  <c r="M390" i="3"/>
  <c r="G390" i="3"/>
  <c r="Q390" i="3"/>
  <c r="S390" i="3"/>
  <c r="F391" i="3"/>
  <c r="I391" i="3"/>
  <c r="K391" i="3"/>
  <c r="M391" i="3"/>
  <c r="G391" i="3"/>
  <c r="Q391" i="3"/>
  <c r="S391" i="3"/>
  <c r="F392" i="3"/>
  <c r="I392" i="3"/>
  <c r="K392" i="3"/>
  <c r="M392" i="3"/>
  <c r="G392" i="3"/>
  <c r="Q392" i="3"/>
  <c r="S392" i="3"/>
  <c r="F393" i="3"/>
  <c r="I393" i="3"/>
  <c r="K393" i="3"/>
  <c r="M393" i="3"/>
  <c r="G393" i="3"/>
  <c r="Q393" i="3"/>
  <c r="S393" i="3"/>
  <c r="F394" i="3"/>
  <c r="I394" i="3"/>
  <c r="K394" i="3"/>
  <c r="M394" i="3"/>
  <c r="G394" i="3"/>
  <c r="Q394" i="3"/>
  <c r="S394" i="3"/>
  <c r="F395" i="3"/>
  <c r="I395" i="3"/>
  <c r="K395" i="3"/>
  <c r="M395" i="3"/>
  <c r="G395" i="3"/>
  <c r="Q395" i="3"/>
  <c r="S395" i="3"/>
  <c r="F396" i="3"/>
  <c r="I396" i="3"/>
  <c r="K396" i="3"/>
  <c r="M396" i="3"/>
  <c r="G396" i="3"/>
  <c r="Q396" i="3"/>
  <c r="S396" i="3"/>
  <c r="F397" i="3"/>
  <c r="I397" i="3"/>
  <c r="K397" i="3"/>
  <c r="M397" i="3"/>
  <c r="G397" i="3"/>
  <c r="Q397" i="3"/>
  <c r="S397" i="3"/>
  <c r="F398" i="3"/>
  <c r="I398" i="3"/>
  <c r="K398" i="3"/>
  <c r="M398" i="3"/>
  <c r="G398" i="3"/>
  <c r="Q398" i="3"/>
  <c r="S398" i="3"/>
  <c r="F399" i="3"/>
  <c r="I399" i="3"/>
  <c r="K399" i="3"/>
  <c r="M399" i="3"/>
  <c r="G399" i="3"/>
  <c r="Q399" i="3"/>
  <c r="S399" i="3"/>
  <c r="F400" i="3"/>
  <c r="I400" i="3"/>
  <c r="K400" i="3"/>
  <c r="M400" i="3"/>
  <c r="G400" i="3"/>
  <c r="Q400" i="3"/>
  <c r="S400" i="3"/>
  <c r="F401" i="3"/>
  <c r="I401" i="3"/>
  <c r="K401" i="3"/>
  <c r="M401" i="3"/>
  <c r="G401" i="3"/>
  <c r="Q401" i="3"/>
  <c r="S401" i="3"/>
  <c r="F402" i="3"/>
  <c r="I402" i="3"/>
  <c r="K402" i="3"/>
  <c r="M402" i="3"/>
  <c r="G402" i="3"/>
  <c r="Q402" i="3"/>
  <c r="S402" i="3"/>
  <c r="F403" i="3"/>
  <c r="I403" i="3"/>
  <c r="K403" i="3"/>
  <c r="M403" i="3"/>
  <c r="G403" i="3"/>
  <c r="Q403" i="3"/>
  <c r="S403" i="3"/>
  <c r="F404" i="3"/>
  <c r="I404" i="3"/>
  <c r="K404" i="3"/>
  <c r="M404" i="3"/>
  <c r="G404" i="3"/>
  <c r="Q404" i="3"/>
  <c r="S404" i="3"/>
  <c r="F405" i="3"/>
  <c r="I405" i="3"/>
  <c r="K405" i="3"/>
  <c r="M405" i="3"/>
  <c r="G405" i="3"/>
  <c r="Q405" i="3"/>
  <c r="S405" i="3"/>
  <c r="F406" i="3"/>
  <c r="I406" i="3"/>
  <c r="K406" i="3"/>
  <c r="M406" i="3"/>
  <c r="G406" i="3"/>
  <c r="Q406" i="3"/>
  <c r="S406" i="3"/>
  <c r="F407" i="3"/>
  <c r="I407" i="3"/>
  <c r="K407" i="3"/>
  <c r="M407" i="3"/>
  <c r="G407" i="3"/>
  <c r="Q407" i="3"/>
  <c r="S407" i="3"/>
  <c r="F408" i="3"/>
  <c r="I408" i="3"/>
  <c r="K408" i="3"/>
  <c r="M408" i="3"/>
  <c r="G408" i="3"/>
  <c r="Q408" i="3"/>
  <c r="S408" i="3"/>
  <c r="F409" i="3"/>
  <c r="I409" i="3"/>
  <c r="K409" i="3"/>
  <c r="M409" i="3"/>
  <c r="G409" i="3"/>
  <c r="Q409" i="3"/>
  <c r="S409" i="3"/>
  <c r="F410" i="3"/>
  <c r="I410" i="3"/>
  <c r="K410" i="3"/>
  <c r="M410" i="3"/>
  <c r="G410" i="3"/>
  <c r="Q410" i="3"/>
  <c r="S410" i="3"/>
  <c r="F411" i="3"/>
  <c r="I411" i="3"/>
  <c r="K411" i="3"/>
  <c r="M411" i="3"/>
  <c r="G411" i="3"/>
  <c r="Q411" i="3"/>
  <c r="S411" i="3"/>
  <c r="F412" i="3"/>
  <c r="I412" i="3"/>
  <c r="K412" i="3"/>
  <c r="M412" i="3"/>
  <c r="G412" i="3"/>
  <c r="Q412" i="3"/>
  <c r="S412" i="3"/>
  <c r="F413" i="3"/>
  <c r="I413" i="3"/>
  <c r="K413" i="3"/>
  <c r="M413" i="3"/>
  <c r="G413" i="3"/>
  <c r="Q413" i="3"/>
  <c r="S413" i="3"/>
  <c r="F414" i="3"/>
  <c r="I414" i="3"/>
  <c r="K414" i="3"/>
  <c r="M414" i="3"/>
  <c r="G414" i="3"/>
  <c r="Q414" i="3"/>
  <c r="S414" i="3"/>
  <c r="F415" i="3"/>
  <c r="I415" i="3"/>
  <c r="K415" i="3"/>
  <c r="M415" i="3"/>
  <c r="G415" i="3"/>
  <c r="Q415" i="3"/>
  <c r="S415" i="3"/>
  <c r="F416" i="3"/>
  <c r="I416" i="3"/>
  <c r="K416" i="3"/>
  <c r="M416" i="3"/>
  <c r="G416" i="3"/>
  <c r="Q416" i="3"/>
  <c r="S416" i="3"/>
  <c r="F417" i="3"/>
  <c r="I417" i="3"/>
  <c r="K417" i="3"/>
  <c r="M417" i="3"/>
  <c r="G417" i="3"/>
  <c r="Q417" i="3"/>
  <c r="S417" i="3"/>
  <c r="F418" i="3"/>
  <c r="I418" i="3"/>
  <c r="K418" i="3"/>
  <c r="M418" i="3"/>
  <c r="G418" i="3"/>
  <c r="Q418" i="3"/>
  <c r="S418" i="3"/>
  <c r="F419" i="3"/>
  <c r="I419" i="3"/>
  <c r="K419" i="3"/>
  <c r="M419" i="3"/>
  <c r="G419" i="3"/>
  <c r="Q419" i="3"/>
  <c r="S419" i="3"/>
  <c r="F420" i="3"/>
  <c r="I420" i="3"/>
  <c r="K420" i="3"/>
  <c r="M420" i="3"/>
  <c r="G420" i="3"/>
  <c r="Q420" i="3"/>
  <c r="S420" i="3"/>
  <c r="F421" i="3"/>
  <c r="I421" i="3"/>
  <c r="K421" i="3"/>
  <c r="M421" i="3"/>
  <c r="G421" i="3"/>
  <c r="Q421" i="3"/>
  <c r="S421" i="3"/>
  <c r="F422" i="3"/>
  <c r="I422" i="3"/>
  <c r="K422" i="3"/>
  <c r="M422" i="3"/>
  <c r="G422" i="3"/>
  <c r="Q422" i="3"/>
  <c r="S422" i="3"/>
  <c r="F423" i="3"/>
  <c r="I423" i="3"/>
  <c r="K423" i="3"/>
  <c r="M423" i="3"/>
  <c r="G423" i="3"/>
  <c r="Q423" i="3"/>
  <c r="S423" i="3"/>
  <c r="F424" i="3"/>
  <c r="I424" i="3"/>
  <c r="K424" i="3"/>
  <c r="M424" i="3"/>
  <c r="G424" i="3"/>
  <c r="Q424" i="3"/>
  <c r="S424" i="3"/>
  <c r="F425" i="3"/>
  <c r="I425" i="3"/>
  <c r="K425" i="3"/>
  <c r="M425" i="3"/>
  <c r="G425" i="3"/>
  <c r="Q425" i="3"/>
  <c r="S425" i="3"/>
  <c r="F426" i="3"/>
  <c r="I426" i="3"/>
  <c r="K426" i="3"/>
  <c r="M426" i="3"/>
  <c r="G426" i="3"/>
  <c r="Q426" i="3"/>
  <c r="S426" i="3"/>
  <c r="F427" i="3"/>
  <c r="I427" i="3"/>
  <c r="K427" i="3"/>
  <c r="M427" i="3"/>
  <c r="G427" i="3"/>
  <c r="Q427" i="3"/>
  <c r="S427" i="3"/>
  <c r="F428" i="3"/>
  <c r="I428" i="3"/>
  <c r="K428" i="3"/>
  <c r="M428" i="3"/>
  <c r="G428" i="3"/>
  <c r="Q428" i="3"/>
  <c r="S428" i="3"/>
  <c r="F429" i="3"/>
  <c r="I429" i="3"/>
  <c r="K429" i="3"/>
  <c r="M429" i="3"/>
  <c r="G429" i="3"/>
  <c r="Q429" i="3"/>
  <c r="S429" i="3"/>
  <c r="F430" i="3"/>
  <c r="I430" i="3"/>
  <c r="K430" i="3"/>
  <c r="M430" i="3"/>
  <c r="G430" i="3"/>
  <c r="Q430" i="3"/>
  <c r="S430" i="3"/>
  <c r="F431" i="3"/>
  <c r="I431" i="3"/>
  <c r="K431" i="3"/>
  <c r="M431" i="3"/>
  <c r="G431" i="3"/>
  <c r="Q431" i="3"/>
  <c r="S431" i="3"/>
  <c r="F432" i="3"/>
  <c r="I432" i="3"/>
  <c r="K432" i="3"/>
  <c r="M432" i="3"/>
  <c r="G432" i="3"/>
  <c r="Q432" i="3"/>
  <c r="S432" i="3"/>
  <c r="F433" i="3"/>
  <c r="I433" i="3"/>
  <c r="K433" i="3"/>
  <c r="M433" i="3"/>
  <c r="G433" i="3"/>
  <c r="Q433" i="3"/>
  <c r="S433" i="3"/>
  <c r="F434" i="3"/>
  <c r="I434" i="3"/>
  <c r="K434" i="3"/>
  <c r="M434" i="3"/>
  <c r="G434" i="3"/>
  <c r="Q434" i="3"/>
  <c r="S434" i="3"/>
  <c r="F435" i="3"/>
  <c r="I435" i="3"/>
  <c r="K435" i="3"/>
  <c r="M435" i="3"/>
  <c r="G435" i="3"/>
  <c r="Q435" i="3"/>
  <c r="S435" i="3"/>
  <c r="F436" i="3"/>
  <c r="I436" i="3"/>
  <c r="K436" i="3"/>
  <c r="M436" i="3"/>
  <c r="G436" i="3"/>
  <c r="Q436" i="3"/>
  <c r="S436" i="3"/>
  <c r="F437" i="3"/>
  <c r="I437" i="3"/>
  <c r="K437" i="3"/>
  <c r="M437" i="3"/>
  <c r="G437" i="3"/>
  <c r="Q437" i="3"/>
  <c r="S437" i="3"/>
  <c r="F438" i="3"/>
  <c r="I438" i="3"/>
  <c r="K438" i="3"/>
  <c r="M438" i="3"/>
  <c r="G438" i="3"/>
  <c r="Q438" i="3"/>
  <c r="S438" i="3"/>
  <c r="F439" i="3"/>
  <c r="I439" i="3"/>
  <c r="K439" i="3"/>
  <c r="M439" i="3"/>
  <c r="G439" i="3"/>
  <c r="Q439" i="3"/>
  <c r="S439" i="3"/>
  <c r="F440" i="3"/>
  <c r="I440" i="3"/>
  <c r="K440" i="3"/>
  <c r="M440" i="3"/>
  <c r="G440" i="3"/>
  <c r="Q440" i="3"/>
  <c r="S440" i="3"/>
  <c r="F441" i="3"/>
  <c r="I441" i="3"/>
  <c r="K441" i="3"/>
  <c r="M441" i="3"/>
  <c r="G441" i="3"/>
  <c r="Q441" i="3"/>
  <c r="S441" i="3"/>
  <c r="F442" i="3"/>
  <c r="I442" i="3"/>
  <c r="K442" i="3"/>
  <c r="M442" i="3"/>
  <c r="G442" i="3"/>
  <c r="Q442" i="3"/>
  <c r="S442" i="3"/>
  <c r="F443" i="3"/>
  <c r="I443" i="3"/>
  <c r="K443" i="3"/>
  <c r="M443" i="3"/>
  <c r="G443" i="3"/>
  <c r="Q443" i="3"/>
  <c r="S443" i="3"/>
  <c r="F444" i="3"/>
  <c r="I444" i="3"/>
  <c r="K444" i="3"/>
  <c r="M444" i="3"/>
  <c r="G444" i="3"/>
  <c r="Q444" i="3"/>
  <c r="S444" i="3"/>
  <c r="F445" i="3"/>
  <c r="I445" i="3"/>
  <c r="K445" i="3"/>
  <c r="M445" i="3"/>
  <c r="G445" i="3"/>
  <c r="Q445" i="3"/>
  <c r="S445" i="3"/>
  <c r="F446" i="3"/>
  <c r="I446" i="3"/>
  <c r="K446" i="3"/>
  <c r="M446" i="3"/>
  <c r="G446" i="3"/>
  <c r="Q446" i="3"/>
  <c r="S446" i="3"/>
  <c r="F447" i="3"/>
  <c r="I447" i="3"/>
  <c r="K447" i="3"/>
  <c r="M447" i="3"/>
  <c r="G447" i="3"/>
  <c r="Q447" i="3"/>
  <c r="S447" i="3"/>
  <c r="F448" i="3"/>
  <c r="I448" i="3"/>
  <c r="K448" i="3"/>
  <c r="M448" i="3"/>
  <c r="G448" i="3"/>
  <c r="Q448" i="3"/>
  <c r="S448" i="3"/>
  <c r="F449" i="3"/>
  <c r="I449" i="3"/>
  <c r="K449" i="3"/>
  <c r="M449" i="3"/>
  <c r="G449" i="3"/>
  <c r="Q449" i="3"/>
  <c r="S449" i="3"/>
  <c r="F450" i="3"/>
  <c r="I450" i="3"/>
  <c r="K450" i="3"/>
  <c r="M450" i="3"/>
  <c r="G450" i="3"/>
  <c r="Q450" i="3"/>
  <c r="S450" i="3"/>
  <c r="F451" i="3"/>
  <c r="I451" i="3"/>
  <c r="K451" i="3"/>
  <c r="M451" i="3"/>
  <c r="G451" i="3"/>
  <c r="Q451" i="3"/>
  <c r="S451" i="3"/>
  <c r="F452" i="3"/>
  <c r="I452" i="3"/>
  <c r="K452" i="3"/>
  <c r="M452" i="3"/>
  <c r="G452" i="3"/>
  <c r="Q452" i="3"/>
  <c r="S452" i="3"/>
  <c r="F453" i="3"/>
  <c r="I453" i="3"/>
  <c r="K453" i="3"/>
  <c r="M453" i="3"/>
  <c r="G453" i="3"/>
  <c r="Q453" i="3"/>
  <c r="S453" i="3"/>
  <c r="F454" i="3"/>
  <c r="I454" i="3"/>
  <c r="K454" i="3"/>
  <c r="M454" i="3"/>
  <c r="G454" i="3"/>
  <c r="Q454" i="3"/>
  <c r="S454" i="3"/>
  <c r="F455" i="3"/>
  <c r="I455" i="3"/>
  <c r="K455" i="3"/>
  <c r="M455" i="3"/>
  <c r="G455" i="3"/>
  <c r="Q455" i="3"/>
  <c r="S455" i="3"/>
  <c r="F456" i="3"/>
  <c r="I456" i="3"/>
  <c r="K456" i="3"/>
  <c r="M456" i="3"/>
  <c r="G456" i="3"/>
  <c r="Q456" i="3"/>
  <c r="S456" i="3"/>
  <c r="F457" i="3"/>
  <c r="I457" i="3"/>
  <c r="K457" i="3"/>
  <c r="M457" i="3"/>
  <c r="G457" i="3"/>
  <c r="Q457" i="3"/>
  <c r="S457" i="3"/>
  <c r="F458" i="3"/>
  <c r="I458" i="3"/>
  <c r="K458" i="3"/>
  <c r="M458" i="3"/>
  <c r="G458" i="3"/>
  <c r="Q458" i="3"/>
  <c r="S458" i="3"/>
  <c r="F459" i="3"/>
  <c r="I459" i="3"/>
  <c r="K459" i="3"/>
  <c r="M459" i="3"/>
  <c r="G459" i="3"/>
  <c r="Q459" i="3"/>
  <c r="S459" i="3"/>
  <c r="F460" i="3"/>
  <c r="I460" i="3"/>
  <c r="K460" i="3"/>
  <c r="M460" i="3"/>
  <c r="G460" i="3"/>
  <c r="Q460" i="3"/>
  <c r="S460" i="3"/>
  <c r="F461" i="3"/>
  <c r="I461" i="3"/>
  <c r="K461" i="3"/>
  <c r="M461" i="3"/>
  <c r="G461" i="3"/>
  <c r="Q461" i="3"/>
  <c r="S461" i="3"/>
  <c r="F462" i="3"/>
  <c r="I462" i="3"/>
  <c r="K462" i="3"/>
  <c r="M462" i="3"/>
  <c r="G462" i="3"/>
  <c r="Q462" i="3"/>
  <c r="S462" i="3"/>
  <c r="F463" i="3"/>
  <c r="I463" i="3"/>
  <c r="K463" i="3"/>
  <c r="M463" i="3"/>
  <c r="G463" i="3"/>
  <c r="Q463" i="3"/>
  <c r="S463" i="3"/>
  <c r="F464" i="3"/>
  <c r="I464" i="3"/>
  <c r="K464" i="3"/>
  <c r="M464" i="3"/>
  <c r="G464" i="3"/>
  <c r="Q464" i="3"/>
  <c r="S464" i="3"/>
  <c r="F465" i="3"/>
  <c r="I465" i="3"/>
  <c r="K465" i="3"/>
  <c r="M465" i="3"/>
  <c r="G465" i="3"/>
  <c r="Q465" i="3"/>
  <c r="S465" i="3"/>
  <c r="F466" i="3"/>
  <c r="I466" i="3"/>
  <c r="K466" i="3"/>
  <c r="M466" i="3"/>
  <c r="G466" i="3"/>
  <c r="Q466" i="3"/>
  <c r="S466" i="3"/>
  <c r="F467" i="3"/>
  <c r="I467" i="3"/>
  <c r="K467" i="3"/>
  <c r="M467" i="3"/>
  <c r="G467" i="3"/>
  <c r="Q467" i="3"/>
  <c r="S467" i="3"/>
  <c r="F468" i="3"/>
  <c r="I468" i="3"/>
  <c r="K468" i="3"/>
  <c r="M468" i="3"/>
  <c r="G468" i="3"/>
  <c r="Q468" i="3"/>
  <c r="S468" i="3"/>
  <c r="F469" i="3"/>
  <c r="I469" i="3"/>
  <c r="K469" i="3"/>
  <c r="M469" i="3"/>
  <c r="G469" i="3"/>
  <c r="Q469" i="3"/>
  <c r="S469" i="3"/>
  <c r="F470" i="3"/>
  <c r="I470" i="3"/>
  <c r="K470" i="3"/>
  <c r="M470" i="3"/>
  <c r="G470" i="3"/>
  <c r="Q470" i="3"/>
  <c r="S470" i="3"/>
  <c r="F471" i="3"/>
  <c r="I471" i="3"/>
  <c r="K471" i="3"/>
  <c r="M471" i="3"/>
  <c r="G471" i="3"/>
  <c r="Q471" i="3"/>
  <c r="S471" i="3"/>
  <c r="F472" i="3"/>
  <c r="I472" i="3"/>
  <c r="K472" i="3"/>
  <c r="M472" i="3"/>
  <c r="G472" i="3"/>
  <c r="Q472" i="3"/>
  <c r="S472" i="3"/>
  <c r="F473" i="3"/>
  <c r="I473" i="3"/>
  <c r="K473" i="3"/>
  <c r="M473" i="3"/>
  <c r="G473" i="3"/>
  <c r="Q473" i="3"/>
  <c r="S473" i="3"/>
  <c r="F474" i="3"/>
  <c r="I474" i="3"/>
  <c r="K474" i="3"/>
  <c r="M474" i="3"/>
  <c r="G474" i="3"/>
  <c r="Q474" i="3"/>
  <c r="S474" i="3"/>
  <c r="F475" i="3"/>
  <c r="I475" i="3"/>
  <c r="K475" i="3"/>
  <c r="M475" i="3"/>
  <c r="G475" i="3"/>
  <c r="Q475" i="3"/>
  <c r="S475" i="3"/>
  <c r="F476" i="3"/>
  <c r="I476" i="3"/>
  <c r="K476" i="3"/>
  <c r="M476" i="3"/>
  <c r="G476" i="3"/>
  <c r="Q476" i="3"/>
  <c r="S476" i="3"/>
  <c r="F477" i="3"/>
  <c r="I477" i="3"/>
  <c r="K477" i="3"/>
  <c r="M477" i="3"/>
  <c r="G477" i="3"/>
  <c r="Q477" i="3"/>
  <c r="S477" i="3"/>
  <c r="F478" i="3"/>
  <c r="I478" i="3"/>
  <c r="K478" i="3"/>
  <c r="M478" i="3"/>
  <c r="G478" i="3"/>
  <c r="Q478" i="3"/>
  <c r="S478" i="3"/>
  <c r="F479" i="3"/>
  <c r="I479" i="3"/>
  <c r="K479" i="3"/>
  <c r="M479" i="3"/>
  <c r="G479" i="3"/>
  <c r="Q479" i="3"/>
  <c r="S479" i="3"/>
  <c r="F480" i="3"/>
  <c r="I480" i="3"/>
  <c r="K480" i="3"/>
  <c r="M480" i="3"/>
  <c r="G480" i="3"/>
  <c r="Q480" i="3"/>
  <c r="S480" i="3"/>
  <c r="F481" i="3"/>
  <c r="I481" i="3"/>
  <c r="K481" i="3"/>
  <c r="M481" i="3"/>
  <c r="G481" i="3"/>
  <c r="Q481" i="3"/>
  <c r="S481" i="3"/>
  <c r="F482" i="3"/>
  <c r="I482" i="3"/>
  <c r="K482" i="3"/>
  <c r="M482" i="3"/>
  <c r="G482" i="3"/>
  <c r="Q482" i="3"/>
  <c r="S482" i="3"/>
  <c r="F483" i="3"/>
  <c r="I483" i="3"/>
  <c r="K483" i="3"/>
  <c r="M483" i="3"/>
  <c r="G483" i="3"/>
  <c r="Q483" i="3"/>
  <c r="S483" i="3"/>
  <c r="F484" i="3"/>
  <c r="I484" i="3"/>
  <c r="K484" i="3"/>
  <c r="M484" i="3"/>
  <c r="G484" i="3"/>
  <c r="Q484" i="3"/>
  <c r="S484" i="3"/>
  <c r="F485" i="3"/>
  <c r="I485" i="3"/>
  <c r="K485" i="3"/>
  <c r="M485" i="3"/>
  <c r="G485" i="3"/>
  <c r="Q485" i="3"/>
  <c r="S485" i="3"/>
  <c r="F486" i="3"/>
  <c r="I486" i="3"/>
  <c r="K486" i="3"/>
  <c r="M486" i="3"/>
  <c r="G486" i="3"/>
  <c r="Q486" i="3"/>
  <c r="S486" i="3"/>
  <c r="F487" i="3"/>
  <c r="I487" i="3"/>
  <c r="K487" i="3"/>
  <c r="M487" i="3"/>
  <c r="G487" i="3"/>
  <c r="Q487" i="3"/>
  <c r="S487" i="3"/>
  <c r="F488" i="3"/>
  <c r="I488" i="3"/>
  <c r="K488" i="3"/>
  <c r="M488" i="3"/>
  <c r="G488" i="3"/>
  <c r="Q488" i="3"/>
  <c r="S488" i="3"/>
  <c r="F489" i="3"/>
  <c r="I489" i="3"/>
  <c r="K489" i="3"/>
  <c r="M489" i="3"/>
  <c r="G489" i="3"/>
  <c r="Q489" i="3"/>
  <c r="S489" i="3"/>
  <c r="F490" i="3"/>
  <c r="I490" i="3"/>
  <c r="K490" i="3"/>
  <c r="M490" i="3"/>
  <c r="G490" i="3"/>
  <c r="Q490" i="3"/>
  <c r="S490" i="3"/>
  <c r="F491" i="3"/>
  <c r="I491" i="3"/>
  <c r="K491" i="3"/>
  <c r="M491" i="3"/>
  <c r="G491" i="3"/>
  <c r="Q491" i="3"/>
  <c r="S491" i="3"/>
  <c r="F492" i="3"/>
  <c r="I492" i="3"/>
  <c r="K492" i="3"/>
  <c r="M492" i="3"/>
  <c r="G492" i="3"/>
  <c r="Q492" i="3"/>
  <c r="S492" i="3"/>
  <c r="F493" i="3"/>
  <c r="I493" i="3"/>
  <c r="K493" i="3"/>
  <c r="M493" i="3"/>
  <c r="G493" i="3"/>
  <c r="Q493" i="3"/>
  <c r="S493" i="3"/>
  <c r="F494" i="3"/>
  <c r="I494" i="3"/>
  <c r="K494" i="3"/>
  <c r="M494" i="3"/>
  <c r="G494" i="3"/>
  <c r="Q494" i="3"/>
  <c r="S494" i="3"/>
  <c r="F495" i="3"/>
  <c r="I495" i="3"/>
  <c r="K495" i="3"/>
  <c r="M495" i="3"/>
  <c r="G495" i="3"/>
  <c r="Q495" i="3"/>
  <c r="S495" i="3"/>
  <c r="F496" i="3"/>
  <c r="I496" i="3"/>
  <c r="K496" i="3"/>
  <c r="M496" i="3"/>
  <c r="G496" i="3"/>
  <c r="Q496" i="3"/>
  <c r="S496" i="3"/>
  <c r="F497" i="3"/>
  <c r="I497" i="3"/>
  <c r="K497" i="3"/>
  <c r="M497" i="3"/>
  <c r="G497" i="3"/>
  <c r="Q497" i="3"/>
  <c r="S497" i="3"/>
  <c r="F498" i="3"/>
  <c r="I498" i="3"/>
  <c r="K498" i="3"/>
  <c r="M498" i="3"/>
  <c r="G498" i="3"/>
  <c r="Q498" i="3"/>
  <c r="S498" i="3"/>
  <c r="F499" i="3"/>
  <c r="I499" i="3"/>
  <c r="K499" i="3"/>
  <c r="M499" i="3"/>
  <c r="G499" i="3"/>
  <c r="Q499" i="3"/>
  <c r="S499" i="3"/>
  <c r="F500" i="3"/>
  <c r="I500" i="3"/>
  <c r="K500" i="3"/>
  <c r="M500" i="3"/>
  <c r="G500" i="3"/>
  <c r="Q500" i="3"/>
  <c r="S500" i="3"/>
  <c r="F501" i="3"/>
  <c r="I501" i="3"/>
  <c r="K501" i="3"/>
  <c r="M501" i="3"/>
  <c r="G501" i="3"/>
  <c r="Q501" i="3"/>
  <c r="S501" i="3"/>
  <c r="F502" i="3"/>
  <c r="I502" i="3"/>
  <c r="K502" i="3"/>
  <c r="M502" i="3"/>
  <c r="G502" i="3"/>
  <c r="Q502" i="3"/>
  <c r="S502" i="3"/>
  <c r="F503" i="3"/>
  <c r="I503" i="3"/>
  <c r="K503" i="3"/>
  <c r="M503" i="3"/>
  <c r="G503" i="3"/>
  <c r="Q503" i="3"/>
  <c r="S503" i="3"/>
  <c r="F504" i="3"/>
  <c r="I504" i="3"/>
  <c r="K504" i="3"/>
  <c r="M504" i="3"/>
  <c r="G504" i="3"/>
  <c r="Q504" i="3"/>
  <c r="S504" i="3"/>
  <c r="F505" i="3"/>
  <c r="I505" i="3"/>
  <c r="K505" i="3"/>
  <c r="M505" i="3"/>
  <c r="G505" i="3"/>
  <c r="Q505" i="3"/>
  <c r="S505" i="3"/>
  <c r="F506" i="3"/>
  <c r="I506" i="3"/>
  <c r="K506" i="3"/>
  <c r="M506" i="3"/>
  <c r="G506" i="3"/>
  <c r="Q506" i="3"/>
  <c r="S506" i="3"/>
  <c r="F507" i="3"/>
  <c r="I507" i="3"/>
  <c r="K507" i="3"/>
  <c r="M507" i="3"/>
  <c r="G507" i="3"/>
  <c r="Q507" i="3"/>
  <c r="S507" i="3"/>
  <c r="F508" i="3"/>
  <c r="I508" i="3"/>
  <c r="K508" i="3"/>
  <c r="M508" i="3"/>
  <c r="G508" i="3"/>
  <c r="Q508" i="3"/>
  <c r="S508" i="3"/>
  <c r="F509" i="3"/>
  <c r="I509" i="3"/>
  <c r="K509" i="3"/>
  <c r="M509" i="3"/>
  <c r="G509" i="3"/>
  <c r="Q509" i="3"/>
  <c r="S509" i="3"/>
  <c r="F510" i="3"/>
  <c r="I510" i="3"/>
  <c r="K510" i="3"/>
  <c r="M510" i="3"/>
  <c r="G510" i="3"/>
  <c r="Q510" i="3"/>
  <c r="S510" i="3"/>
  <c r="F511" i="3"/>
  <c r="I511" i="3"/>
  <c r="K511" i="3"/>
  <c r="M511" i="3"/>
  <c r="G511" i="3"/>
  <c r="Q511" i="3"/>
  <c r="S511" i="3"/>
  <c r="F512" i="3"/>
  <c r="I512" i="3"/>
  <c r="K512" i="3"/>
  <c r="M512" i="3"/>
  <c r="G512" i="3"/>
  <c r="Q512" i="3"/>
  <c r="S512" i="3"/>
  <c r="F513" i="3"/>
  <c r="I513" i="3"/>
  <c r="K513" i="3"/>
  <c r="M513" i="3"/>
  <c r="G513" i="3"/>
  <c r="Q513" i="3"/>
  <c r="S513" i="3"/>
  <c r="F514" i="3"/>
  <c r="I514" i="3"/>
  <c r="K514" i="3"/>
  <c r="M514" i="3"/>
  <c r="G514" i="3"/>
  <c r="Q514" i="3"/>
  <c r="S514" i="3"/>
  <c r="F515" i="3"/>
  <c r="I515" i="3"/>
  <c r="K515" i="3"/>
  <c r="M515" i="3"/>
  <c r="G515" i="3"/>
  <c r="Q515" i="3"/>
  <c r="S515" i="3"/>
  <c r="F516" i="3"/>
  <c r="I516" i="3"/>
  <c r="K516" i="3"/>
  <c r="M516" i="3"/>
  <c r="G516" i="3"/>
  <c r="Q516" i="3"/>
  <c r="S516" i="3"/>
  <c r="F517" i="3"/>
  <c r="I517" i="3"/>
  <c r="K517" i="3"/>
  <c r="M517" i="3"/>
  <c r="G517" i="3"/>
  <c r="Q517" i="3"/>
  <c r="S517" i="3"/>
  <c r="F518" i="3"/>
  <c r="I518" i="3"/>
  <c r="K518" i="3"/>
  <c r="M518" i="3"/>
  <c r="G518" i="3"/>
  <c r="Q518" i="3"/>
  <c r="S518" i="3"/>
  <c r="F519" i="3"/>
  <c r="I519" i="3"/>
  <c r="K519" i="3"/>
  <c r="M519" i="3"/>
  <c r="G519" i="3"/>
  <c r="Q519" i="3"/>
  <c r="S519" i="3"/>
  <c r="F520" i="3"/>
  <c r="I520" i="3"/>
  <c r="K520" i="3"/>
  <c r="M520" i="3"/>
  <c r="G520" i="3"/>
  <c r="Q520" i="3"/>
  <c r="S520" i="3"/>
  <c r="F521" i="3"/>
  <c r="I521" i="3"/>
  <c r="K521" i="3"/>
  <c r="M521" i="3"/>
  <c r="G521" i="3"/>
  <c r="Q521" i="3"/>
  <c r="S521" i="3"/>
  <c r="F522" i="3"/>
  <c r="I522" i="3"/>
  <c r="K522" i="3"/>
  <c r="M522" i="3"/>
  <c r="G522" i="3"/>
  <c r="Q522" i="3"/>
  <c r="S522" i="3"/>
  <c r="F523" i="3"/>
  <c r="I523" i="3"/>
  <c r="K523" i="3"/>
  <c r="M523" i="3"/>
  <c r="G523" i="3"/>
  <c r="Q523" i="3"/>
  <c r="S523" i="3"/>
  <c r="F524" i="3"/>
  <c r="I524" i="3"/>
  <c r="K524" i="3"/>
  <c r="M524" i="3"/>
  <c r="G524" i="3"/>
  <c r="Q524" i="3"/>
  <c r="S524" i="3"/>
  <c r="F525" i="3"/>
  <c r="I525" i="3"/>
  <c r="K525" i="3"/>
  <c r="M525" i="3"/>
  <c r="G525" i="3"/>
  <c r="Q525" i="3"/>
  <c r="S525" i="3"/>
  <c r="F526" i="3"/>
  <c r="I526" i="3"/>
  <c r="K526" i="3"/>
  <c r="M526" i="3"/>
  <c r="G526" i="3"/>
  <c r="Q526" i="3"/>
  <c r="S526" i="3"/>
  <c r="F527" i="3"/>
  <c r="I527" i="3"/>
  <c r="K527" i="3"/>
  <c r="M527" i="3"/>
  <c r="G527" i="3"/>
  <c r="Q527" i="3"/>
  <c r="S527" i="3"/>
  <c r="F528" i="3"/>
  <c r="I528" i="3"/>
  <c r="K528" i="3"/>
  <c r="M528" i="3"/>
  <c r="G528" i="3"/>
  <c r="Q528" i="3"/>
  <c r="S528" i="3"/>
  <c r="F529" i="3"/>
  <c r="I529" i="3"/>
  <c r="K529" i="3"/>
  <c r="M529" i="3"/>
  <c r="G529" i="3"/>
  <c r="Q529" i="3"/>
  <c r="S529" i="3"/>
  <c r="F530" i="3"/>
  <c r="I530" i="3"/>
  <c r="K530" i="3"/>
  <c r="M530" i="3"/>
  <c r="G530" i="3"/>
  <c r="Q530" i="3"/>
  <c r="S530" i="3"/>
  <c r="F531" i="3"/>
  <c r="I531" i="3"/>
  <c r="K531" i="3"/>
  <c r="M531" i="3"/>
  <c r="G531" i="3"/>
  <c r="Q531" i="3"/>
  <c r="S531" i="3"/>
  <c r="F532" i="3"/>
  <c r="I532" i="3"/>
  <c r="K532" i="3"/>
  <c r="M532" i="3"/>
  <c r="G532" i="3"/>
  <c r="Q532" i="3"/>
  <c r="S532" i="3"/>
  <c r="F533" i="3"/>
  <c r="I533" i="3"/>
  <c r="K533" i="3"/>
  <c r="M533" i="3"/>
  <c r="G533" i="3"/>
  <c r="Q533" i="3"/>
  <c r="S533" i="3"/>
  <c r="F534" i="3"/>
  <c r="I534" i="3"/>
  <c r="K534" i="3"/>
  <c r="M534" i="3"/>
  <c r="G534" i="3"/>
  <c r="Q534" i="3"/>
  <c r="S534" i="3"/>
  <c r="F535" i="3"/>
  <c r="I535" i="3"/>
  <c r="K535" i="3"/>
  <c r="M535" i="3"/>
  <c r="G535" i="3"/>
  <c r="Q535" i="3"/>
  <c r="S535" i="3"/>
  <c r="F536" i="3"/>
  <c r="I536" i="3"/>
  <c r="K536" i="3"/>
  <c r="M536" i="3"/>
  <c r="G536" i="3"/>
  <c r="Q536" i="3"/>
  <c r="S536" i="3"/>
  <c r="F537" i="3"/>
  <c r="I537" i="3"/>
  <c r="K537" i="3"/>
  <c r="M537" i="3"/>
  <c r="G537" i="3"/>
  <c r="Q537" i="3"/>
  <c r="S537" i="3"/>
  <c r="F538" i="3"/>
  <c r="I538" i="3"/>
  <c r="K538" i="3"/>
  <c r="M538" i="3"/>
  <c r="G538" i="3"/>
  <c r="Q538" i="3"/>
  <c r="S538" i="3"/>
  <c r="F539" i="3"/>
  <c r="I539" i="3"/>
  <c r="K539" i="3"/>
  <c r="M539" i="3"/>
  <c r="G539" i="3"/>
  <c r="Q539" i="3"/>
  <c r="S539" i="3"/>
  <c r="F540" i="3"/>
  <c r="I540" i="3"/>
  <c r="K540" i="3"/>
  <c r="M540" i="3"/>
  <c r="G540" i="3"/>
  <c r="Q540" i="3"/>
  <c r="S540" i="3"/>
  <c r="F541" i="3"/>
  <c r="I541" i="3"/>
  <c r="K541" i="3"/>
  <c r="M541" i="3"/>
  <c r="G541" i="3"/>
  <c r="Q541" i="3"/>
  <c r="S541" i="3"/>
  <c r="F542" i="3"/>
  <c r="I542" i="3"/>
  <c r="K542" i="3"/>
  <c r="M542" i="3"/>
  <c r="G542" i="3"/>
  <c r="Q542" i="3"/>
  <c r="S542" i="3"/>
  <c r="F543" i="3"/>
  <c r="I543" i="3"/>
  <c r="K543" i="3"/>
  <c r="M543" i="3"/>
  <c r="G543" i="3"/>
  <c r="Q543" i="3"/>
  <c r="S543" i="3"/>
  <c r="F544" i="3"/>
  <c r="I544" i="3"/>
  <c r="K544" i="3"/>
  <c r="M544" i="3"/>
  <c r="G544" i="3"/>
  <c r="Q544" i="3"/>
  <c r="S544" i="3"/>
  <c r="F545" i="3"/>
  <c r="I545" i="3"/>
  <c r="K545" i="3"/>
  <c r="M545" i="3"/>
  <c r="G545" i="3"/>
  <c r="Q545" i="3"/>
  <c r="S545" i="3"/>
  <c r="F546" i="3"/>
  <c r="I546" i="3"/>
  <c r="K546" i="3"/>
  <c r="M546" i="3"/>
  <c r="G546" i="3"/>
  <c r="Q546" i="3"/>
  <c r="S546" i="3"/>
  <c r="F547" i="3"/>
  <c r="I547" i="3"/>
  <c r="K547" i="3"/>
  <c r="M547" i="3"/>
  <c r="G547" i="3"/>
  <c r="Q547" i="3"/>
  <c r="S547" i="3"/>
  <c r="F548" i="3"/>
  <c r="I548" i="3"/>
  <c r="K548" i="3"/>
  <c r="M548" i="3"/>
  <c r="G548" i="3"/>
  <c r="Q548" i="3"/>
  <c r="S548" i="3"/>
  <c r="F549" i="3"/>
  <c r="I549" i="3"/>
  <c r="K549" i="3"/>
  <c r="M549" i="3"/>
  <c r="G549" i="3"/>
  <c r="Q549" i="3"/>
  <c r="S549" i="3"/>
  <c r="F550" i="3"/>
  <c r="I550" i="3"/>
  <c r="K550" i="3"/>
  <c r="M550" i="3"/>
  <c r="G550" i="3"/>
  <c r="Q550" i="3"/>
  <c r="S550" i="3"/>
  <c r="F551" i="3"/>
  <c r="I551" i="3"/>
  <c r="K551" i="3"/>
  <c r="M551" i="3"/>
  <c r="G551" i="3"/>
  <c r="Q551" i="3"/>
  <c r="S551" i="3"/>
  <c r="F552" i="3"/>
  <c r="I552" i="3"/>
  <c r="K552" i="3"/>
  <c r="M552" i="3"/>
  <c r="G552" i="3"/>
  <c r="Q552" i="3"/>
  <c r="S552" i="3"/>
  <c r="F553" i="3"/>
  <c r="I553" i="3"/>
  <c r="K553" i="3"/>
  <c r="M553" i="3"/>
  <c r="G553" i="3"/>
  <c r="Q553" i="3"/>
  <c r="S553" i="3"/>
  <c r="F554" i="3"/>
  <c r="I554" i="3"/>
  <c r="K554" i="3"/>
  <c r="M554" i="3"/>
  <c r="G554" i="3"/>
  <c r="Q554" i="3"/>
  <c r="S554" i="3"/>
  <c r="F555" i="3"/>
  <c r="I555" i="3"/>
  <c r="K555" i="3"/>
  <c r="M555" i="3"/>
  <c r="G555" i="3"/>
  <c r="Q555" i="3"/>
  <c r="S555" i="3"/>
  <c r="F556" i="3"/>
  <c r="I556" i="3"/>
  <c r="K556" i="3"/>
  <c r="M556" i="3"/>
  <c r="G556" i="3"/>
  <c r="Q556" i="3"/>
  <c r="S556" i="3"/>
  <c r="F557" i="3"/>
  <c r="I557" i="3"/>
  <c r="K557" i="3"/>
  <c r="M557" i="3"/>
  <c r="G557" i="3"/>
  <c r="Q557" i="3"/>
  <c r="S557" i="3"/>
  <c r="F558" i="3"/>
  <c r="I558" i="3"/>
  <c r="K558" i="3"/>
  <c r="M558" i="3"/>
  <c r="G558" i="3"/>
  <c r="Q558" i="3"/>
  <c r="S558" i="3"/>
  <c r="F559" i="3"/>
  <c r="I559" i="3"/>
  <c r="K559" i="3"/>
  <c r="M559" i="3"/>
  <c r="G559" i="3"/>
  <c r="Q559" i="3"/>
  <c r="S559" i="3"/>
  <c r="F560" i="3"/>
  <c r="I560" i="3"/>
  <c r="K560" i="3"/>
  <c r="M560" i="3"/>
  <c r="G560" i="3"/>
  <c r="Q560" i="3"/>
  <c r="S560" i="3"/>
  <c r="F561" i="3"/>
  <c r="I561" i="3"/>
  <c r="K561" i="3"/>
  <c r="M561" i="3"/>
  <c r="G561" i="3"/>
  <c r="Q561" i="3"/>
  <c r="S561" i="3"/>
  <c r="F562" i="3"/>
  <c r="I562" i="3"/>
  <c r="K562" i="3"/>
  <c r="M562" i="3"/>
  <c r="G562" i="3"/>
  <c r="Q562" i="3"/>
  <c r="S562" i="3"/>
  <c r="F563" i="3"/>
  <c r="I563" i="3"/>
  <c r="K563" i="3"/>
  <c r="M563" i="3"/>
  <c r="G563" i="3"/>
  <c r="Q563" i="3"/>
  <c r="S563" i="3"/>
  <c r="F564" i="3"/>
  <c r="I564" i="3"/>
  <c r="K564" i="3"/>
  <c r="M564" i="3"/>
  <c r="G564" i="3"/>
  <c r="Q564" i="3"/>
  <c r="S564" i="3"/>
  <c r="F565" i="3"/>
  <c r="I565" i="3"/>
  <c r="K565" i="3"/>
  <c r="M565" i="3"/>
  <c r="G565" i="3"/>
  <c r="Q565" i="3"/>
  <c r="S565" i="3"/>
  <c r="F566" i="3"/>
  <c r="I566" i="3"/>
  <c r="K566" i="3"/>
  <c r="M566" i="3"/>
  <c r="G566" i="3"/>
  <c r="Q566" i="3"/>
  <c r="S566" i="3"/>
  <c r="F567" i="3"/>
  <c r="I567" i="3"/>
  <c r="K567" i="3"/>
  <c r="M567" i="3"/>
  <c r="G567" i="3"/>
  <c r="Q567" i="3"/>
  <c r="S567" i="3"/>
  <c r="F568" i="3"/>
  <c r="I568" i="3"/>
  <c r="K568" i="3"/>
  <c r="M568" i="3"/>
  <c r="G568" i="3"/>
  <c r="Q568" i="3"/>
  <c r="S568" i="3"/>
  <c r="F569" i="3"/>
  <c r="I569" i="3"/>
  <c r="K569" i="3"/>
  <c r="M569" i="3"/>
  <c r="G569" i="3"/>
  <c r="Q569" i="3"/>
  <c r="S569" i="3"/>
  <c r="F570" i="3"/>
  <c r="I570" i="3"/>
  <c r="K570" i="3"/>
  <c r="M570" i="3"/>
  <c r="G570" i="3"/>
  <c r="Q570" i="3"/>
  <c r="S570" i="3"/>
  <c r="F571" i="3"/>
  <c r="I571" i="3"/>
  <c r="K571" i="3"/>
  <c r="M571" i="3"/>
  <c r="G571" i="3"/>
  <c r="Q571" i="3"/>
  <c r="S571" i="3"/>
  <c r="F572" i="3"/>
  <c r="I572" i="3"/>
  <c r="K572" i="3"/>
  <c r="M572" i="3"/>
  <c r="G572" i="3"/>
  <c r="Q572" i="3"/>
  <c r="S572" i="3"/>
  <c r="F573" i="3"/>
  <c r="I573" i="3"/>
  <c r="K573" i="3"/>
  <c r="M573" i="3"/>
  <c r="G573" i="3"/>
  <c r="Q573" i="3"/>
  <c r="S573" i="3"/>
  <c r="F574" i="3"/>
  <c r="I574" i="3"/>
  <c r="K574" i="3"/>
  <c r="M574" i="3"/>
  <c r="G574" i="3"/>
  <c r="Q574" i="3"/>
  <c r="S574" i="3"/>
  <c r="F575" i="3"/>
  <c r="I575" i="3"/>
  <c r="K575" i="3"/>
  <c r="M575" i="3"/>
  <c r="G575" i="3"/>
  <c r="Q575" i="3"/>
  <c r="S575" i="3"/>
  <c r="F576" i="3"/>
  <c r="I576" i="3"/>
  <c r="K576" i="3"/>
  <c r="M576" i="3"/>
  <c r="G576" i="3"/>
  <c r="Q576" i="3"/>
  <c r="S576" i="3"/>
  <c r="F577" i="3"/>
  <c r="I577" i="3"/>
  <c r="K577" i="3"/>
  <c r="M577" i="3"/>
  <c r="G577" i="3"/>
  <c r="Q577" i="3"/>
  <c r="S577" i="3"/>
  <c r="F578" i="3"/>
  <c r="I578" i="3"/>
  <c r="K578" i="3"/>
  <c r="M578" i="3"/>
  <c r="G578" i="3"/>
  <c r="Q578" i="3"/>
  <c r="S578" i="3"/>
  <c r="F579" i="3"/>
  <c r="I579" i="3"/>
  <c r="K579" i="3"/>
  <c r="M579" i="3"/>
  <c r="G579" i="3"/>
  <c r="Q579" i="3"/>
  <c r="S579" i="3"/>
  <c r="F580" i="3"/>
  <c r="I580" i="3"/>
  <c r="K580" i="3"/>
  <c r="M580" i="3"/>
  <c r="G580" i="3"/>
  <c r="Q580" i="3"/>
  <c r="S580" i="3"/>
  <c r="F581" i="3"/>
  <c r="I581" i="3"/>
  <c r="K581" i="3"/>
  <c r="M581" i="3"/>
  <c r="G581" i="3"/>
  <c r="Q581" i="3"/>
  <c r="S581" i="3"/>
  <c r="F582" i="3"/>
  <c r="I582" i="3"/>
  <c r="K582" i="3"/>
  <c r="M582" i="3"/>
  <c r="G582" i="3"/>
  <c r="Q582" i="3"/>
  <c r="S582" i="3"/>
  <c r="F583" i="3"/>
  <c r="I583" i="3"/>
  <c r="K583" i="3"/>
  <c r="M583" i="3"/>
  <c r="G583" i="3"/>
  <c r="Q583" i="3"/>
  <c r="S583" i="3"/>
  <c r="F584" i="3"/>
  <c r="I584" i="3"/>
  <c r="K584" i="3"/>
  <c r="M584" i="3"/>
  <c r="G584" i="3"/>
  <c r="Q584" i="3"/>
  <c r="S584" i="3"/>
  <c r="F585" i="3"/>
  <c r="I585" i="3"/>
  <c r="K585" i="3"/>
  <c r="M585" i="3"/>
  <c r="G585" i="3"/>
  <c r="Q585" i="3"/>
  <c r="S585" i="3"/>
  <c r="F586" i="3"/>
  <c r="I586" i="3"/>
  <c r="K586" i="3"/>
  <c r="M586" i="3"/>
  <c r="G586" i="3"/>
  <c r="Q586" i="3"/>
  <c r="S586" i="3"/>
  <c r="F587" i="3"/>
  <c r="I587" i="3"/>
  <c r="K587" i="3"/>
  <c r="M587" i="3"/>
  <c r="G587" i="3"/>
  <c r="Q587" i="3"/>
  <c r="S587" i="3"/>
  <c r="F588" i="3"/>
  <c r="I588" i="3"/>
  <c r="K588" i="3"/>
  <c r="M588" i="3"/>
  <c r="G588" i="3"/>
  <c r="Q588" i="3"/>
  <c r="S588" i="3"/>
  <c r="F589" i="3"/>
  <c r="I589" i="3"/>
  <c r="K589" i="3"/>
  <c r="M589" i="3"/>
  <c r="G589" i="3"/>
  <c r="Q589" i="3"/>
  <c r="S589" i="3"/>
  <c r="F590" i="3"/>
  <c r="I590" i="3"/>
  <c r="K590" i="3"/>
  <c r="M590" i="3"/>
  <c r="G590" i="3"/>
  <c r="Q590" i="3"/>
  <c r="S590" i="3"/>
  <c r="F591" i="3"/>
  <c r="I591" i="3"/>
  <c r="K591" i="3"/>
  <c r="M591" i="3"/>
  <c r="G591" i="3"/>
  <c r="Q591" i="3"/>
  <c r="S591" i="3"/>
  <c r="F592" i="3"/>
  <c r="I592" i="3"/>
  <c r="K592" i="3"/>
  <c r="M592" i="3"/>
  <c r="G592" i="3"/>
  <c r="Q592" i="3"/>
  <c r="S592" i="3"/>
  <c r="F593" i="3"/>
  <c r="I593" i="3"/>
  <c r="K593" i="3"/>
  <c r="M593" i="3"/>
  <c r="G593" i="3"/>
  <c r="Q593" i="3"/>
  <c r="S593" i="3"/>
  <c r="F594" i="3"/>
  <c r="I594" i="3"/>
  <c r="K594" i="3"/>
  <c r="M594" i="3"/>
  <c r="G594" i="3"/>
  <c r="Q594" i="3"/>
  <c r="S594" i="3"/>
  <c r="F595" i="3"/>
  <c r="I595" i="3"/>
  <c r="K595" i="3"/>
  <c r="M595" i="3"/>
  <c r="G595" i="3"/>
  <c r="Q595" i="3"/>
  <c r="S595" i="3"/>
  <c r="F596" i="3"/>
  <c r="I596" i="3"/>
  <c r="K596" i="3"/>
  <c r="M596" i="3"/>
  <c r="G596" i="3"/>
  <c r="Q596" i="3"/>
  <c r="S596" i="3"/>
  <c r="F597" i="3"/>
  <c r="I597" i="3"/>
  <c r="K597" i="3"/>
  <c r="M597" i="3"/>
  <c r="G597" i="3"/>
  <c r="Q597" i="3"/>
  <c r="S597" i="3"/>
  <c r="F598" i="3"/>
  <c r="I598" i="3"/>
  <c r="K598" i="3"/>
  <c r="M598" i="3"/>
  <c r="G598" i="3"/>
  <c r="Q598" i="3"/>
  <c r="S598" i="3"/>
  <c r="F599" i="3"/>
  <c r="I599" i="3"/>
  <c r="K599" i="3"/>
  <c r="M599" i="3"/>
  <c r="G599" i="3"/>
  <c r="Q599" i="3"/>
  <c r="S599" i="3"/>
  <c r="F600" i="3"/>
  <c r="I600" i="3"/>
  <c r="K600" i="3"/>
  <c r="M600" i="3"/>
  <c r="G600" i="3"/>
  <c r="Q600" i="3"/>
  <c r="S600" i="3"/>
  <c r="F601" i="3"/>
  <c r="I601" i="3"/>
  <c r="K601" i="3"/>
  <c r="M601" i="3"/>
  <c r="G601" i="3"/>
  <c r="Q601" i="3"/>
  <c r="S601" i="3"/>
  <c r="F602" i="3"/>
  <c r="I602" i="3"/>
  <c r="K602" i="3"/>
  <c r="M602" i="3"/>
  <c r="G602" i="3"/>
  <c r="Q602" i="3"/>
  <c r="S602" i="3"/>
  <c r="F603" i="3"/>
  <c r="I603" i="3"/>
  <c r="K603" i="3"/>
  <c r="M603" i="3"/>
  <c r="G603" i="3"/>
  <c r="Q603" i="3"/>
  <c r="S603" i="3"/>
  <c r="F604" i="3"/>
  <c r="I604" i="3"/>
  <c r="K604" i="3"/>
  <c r="M604" i="3"/>
  <c r="G604" i="3"/>
  <c r="Q604" i="3"/>
  <c r="S604" i="3"/>
  <c r="F605" i="3"/>
  <c r="I605" i="3"/>
  <c r="K605" i="3"/>
  <c r="M605" i="3"/>
  <c r="G605" i="3"/>
  <c r="Q605" i="3"/>
  <c r="S605" i="3"/>
  <c r="F606" i="3"/>
  <c r="I606" i="3"/>
  <c r="K606" i="3"/>
  <c r="M606" i="3"/>
  <c r="G606" i="3"/>
  <c r="Q606" i="3"/>
  <c r="S606" i="3"/>
  <c r="F607" i="3"/>
  <c r="I607" i="3"/>
  <c r="K607" i="3"/>
  <c r="M607" i="3"/>
  <c r="G607" i="3"/>
  <c r="Q607" i="3"/>
  <c r="S607" i="3"/>
  <c r="F608" i="3"/>
  <c r="I608" i="3"/>
  <c r="K608" i="3"/>
  <c r="M608" i="3"/>
  <c r="G608" i="3"/>
  <c r="Q608" i="3"/>
  <c r="S608" i="3"/>
  <c r="F609" i="3"/>
  <c r="I609" i="3"/>
  <c r="K609" i="3"/>
  <c r="M609" i="3"/>
  <c r="G609" i="3"/>
  <c r="Q609" i="3"/>
  <c r="S609" i="3"/>
  <c r="F610" i="3"/>
  <c r="I610" i="3"/>
  <c r="K610" i="3"/>
  <c r="M610" i="3"/>
  <c r="G610" i="3"/>
  <c r="Q610" i="3"/>
  <c r="S610" i="3"/>
  <c r="F611" i="3"/>
  <c r="I611" i="3"/>
  <c r="K611" i="3"/>
  <c r="M611" i="3"/>
  <c r="G611" i="3"/>
  <c r="Q611" i="3"/>
  <c r="S611" i="3"/>
  <c r="F612" i="3"/>
  <c r="I612" i="3"/>
  <c r="K612" i="3"/>
  <c r="M612" i="3"/>
  <c r="G612" i="3"/>
  <c r="Q612" i="3"/>
  <c r="S612" i="3"/>
  <c r="F613" i="3"/>
  <c r="I613" i="3"/>
  <c r="K613" i="3"/>
  <c r="M613" i="3"/>
  <c r="G613" i="3"/>
  <c r="Q613" i="3"/>
  <c r="S613" i="3"/>
  <c r="F614" i="3"/>
  <c r="I614" i="3"/>
  <c r="K614" i="3"/>
  <c r="M614" i="3"/>
  <c r="G614" i="3"/>
  <c r="Q614" i="3"/>
  <c r="S614" i="3"/>
  <c r="F615" i="3"/>
  <c r="I615" i="3"/>
  <c r="K615" i="3"/>
  <c r="M615" i="3"/>
  <c r="G615" i="3"/>
  <c r="Q615" i="3"/>
  <c r="S615" i="3"/>
  <c r="F616" i="3"/>
  <c r="I616" i="3"/>
  <c r="K616" i="3"/>
  <c r="M616" i="3"/>
  <c r="G616" i="3"/>
  <c r="Q616" i="3"/>
  <c r="S616" i="3"/>
  <c r="F617" i="3"/>
  <c r="I617" i="3"/>
  <c r="K617" i="3"/>
  <c r="M617" i="3"/>
  <c r="G617" i="3"/>
  <c r="Q617" i="3"/>
  <c r="S617" i="3"/>
  <c r="F618" i="3"/>
  <c r="I618" i="3"/>
  <c r="K618" i="3"/>
  <c r="M618" i="3"/>
  <c r="G618" i="3"/>
  <c r="Q618" i="3"/>
  <c r="S618" i="3"/>
  <c r="F619" i="3"/>
  <c r="I619" i="3"/>
  <c r="K619" i="3"/>
  <c r="M619" i="3"/>
  <c r="G619" i="3"/>
  <c r="Q619" i="3"/>
  <c r="S619" i="3"/>
  <c r="F620" i="3"/>
  <c r="I620" i="3"/>
  <c r="K620" i="3"/>
  <c r="M620" i="3"/>
  <c r="G620" i="3"/>
  <c r="Q620" i="3"/>
  <c r="S620" i="3"/>
  <c r="F621" i="3"/>
  <c r="I621" i="3"/>
  <c r="K621" i="3"/>
  <c r="M621" i="3"/>
  <c r="G621" i="3"/>
  <c r="Q621" i="3"/>
  <c r="S621" i="3"/>
  <c r="F622" i="3"/>
  <c r="I622" i="3"/>
  <c r="K622" i="3"/>
  <c r="M622" i="3"/>
  <c r="G622" i="3"/>
  <c r="Q622" i="3"/>
  <c r="S622" i="3"/>
  <c r="F623" i="3"/>
  <c r="I623" i="3"/>
  <c r="K623" i="3"/>
  <c r="M623" i="3"/>
  <c r="G623" i="3"/>
  <c r="Q623" i="3"/>
  <c r="S623" i="3"/>
  <c r="F624" i="3"/>
  <c r="I624" i="3"/>
  <c r="K624" i="3"/>
  <c r="M624" i="3"/>
  <c r="G624" i="3"/>
  <c r="Q624" i="3"/>
  <c r="S624" i="3"/>
  <c r="F625" i="3"/>
  <c r="I625" i="3"/>
  <c r="K625" i="3"/>
  <c r="M625" i="3"/>
  <c r="G625" i="3"/>
  <c r="Q625" i="3"/>
  <c r="S625" i="3"/>
  <c r="F626" i="3"/>
  <c r="I626" i="3"/>
  <c r="K626" i="3"/>
  <c r="M626" i="3"/>
  <c r="G626" i="3"/>
  <c r="Q626" i="3"/>
  <c r="S626" i="3"/>
  <c r="F627" i="3"/>
  <c r="I627" i="3"/>
  <c r="K627" i="3"/>
  <c r="M627" i="3"/>
  <c r="G627" i="3"/>
  <c r="Q627" i="3"/>
  <c r="S627" i="3"/>
  <c r="F628" i="3"/>
  <c r="I628" i="3"/>
  <c r="K628" i="3"/>
  <c r="M628" i="3"/>
  <c r="G628" i="3"/>
  <c r="Q628" i="3"/>
  <c r="S628" i="3"/>
  <c r="F629" i="3"/>
  <c r="I629" i="3"/>
  <c r="K629" i="3"/>
  <c r="M629" i="3"/>
  <c r="G629" i="3"/>
  <c r="Q629" i="3"/>
  <c r="S629" i="3"/>
  <c r="F630" i="3"/>
  <c r="I630" i="3"/>
  <c r="K630" i="3"/>
  <c r="M630" i="3"/>
  <c r="G630" i="3"/>
  <c r="Q630" i="3"/>
  <c r="S630" i="3"/>
  <c r="F631" i="3"/>
  <c r="I631" i="3"/>
  <c r="K631" i="3"/>
  <c r="M631" i="3"/>
  <c r="G631" i="3"/>
  <c r="Q631" i="3"/>
  <c r="S631" i="3"/>
  <c r="F632" i="3"/>
  <c r="I632" i="3"/>
  <c r="K632" i="3"/>
  <c r="M632" i="3"/>
  <c r="G632" i="3"/>
  <c r="Q632" i="3"/>
  <c r="S632" i="3"/>
  <c r="F633" i="3"/>
  <c r="I633" i="3"/>
  <c r="K633" i="3"/>
  <c r="M633" i="3"/>
  <c r="G633" i="3"/>
  <c r="Q633" i="3"/>
  <c r="S633" i="3"/>
  <c r="F634" i="3"/>
  <c r="I634" i="3"/>
  <c r="K634" i="3"/>
  <c r="M634" i="3"/>
  <c r="G634" i="3"/>
  <c r="Q634" i="3"/>
  <c r="S634" i="3"/>
  <c r="F635" i="3"/>
  <c r="I635" i="3"/>
  <c r="K635" i="3"/>
  <c r="M635" i="3"/>
  <c r="G635" i="3"/>
  <c r="Q635" i="3"/>
  <c r="S635" i="3"/>
  <c r="F636" i="3"/>
  <c r="I636" i="3"/>
  <c r="K636" i="3"/>
  <c r="M636" i="3"/>
  <c r="G636" i="3"/>
  <c r="Q636" i="3"/>
  <c r="S636" i="3"/>
  <c r="F637" i="3"/>
  <c r="I637" i="3"/>
  <c r="K637" i="3"/>
  <c r="M637" i="3"/>
  <c r="G637" i="3"/>
  <c r="Q637" i="3"/>
  <c r="S637" i="3"/>
  <c r="F638" i="3"/>
  <c r="I638" i="3"/>
  <c r="K638" i="3"/>
  <c r="M638" i="3"/>
  <c r="G638" i="3"/>
  <c r="Q638" i="3"/>
  <c r="S638" i="3"/>
  <c r="F639" i="3"/>
  <c r="I639" i="3"/>
  <c r="K639" i="3"/>
  <c r="M639" i="3"/>
  <c r="G639" i="3"/>
  <c r="Q639" i="3"/>
  <c r="S639" i="3"/>
  <c r="F640" i="3"/>
  <c r="I640" i="3"/>
  <c r="K640" i="3"/>
  <c r="M640" i="3"/>
  <c r="G640" i="3"/>
  <c r="Q640" i="3"/>
  <c r="S640" i="3"/>
  <c r="F641" i="3"/>
  <c r="I641" i="3"/>
  <c r="K641" i="3"/>
  <c r="M641" i="3"/>
  <c r="G641" i="3"/>
  <c r="Q641" i="3"/>
  <c r="S641" i="3"/>
  <c r="F642" i="3"/>
  <c r="I642" i="3"/>
  <c r="K642" i="3"/>
  <c r="M642" i="3"/>
  <c r="G642" i="3"/>
  <c r="Q642" i="3"/>
  <c r="S642" i="3"/>
  <c r="F643" i="3"/>
  <c r="I643" i="3"/>
  <c r="K643" i="3"/>
  <c r="M643" i="3"/>
  <c r="G643" i="3"/>
  <c r="Q643" i="3"/>
  <c r="S643" i="3"/>
  <c r="F644" i="3"/>
  <c r="I644" i="3"/>
  <c r="K644" i="3"/>
  <c r="M644" i="3"/>
  <c r="G644" i="3"/>
  <c r="Q644" i="3"/>
  <c r="S644" i="3"/>
  <c r="F645" i="3"/>
  <c r="I645" i="3"/>
  <c r="K645" i="3"/>
  <c r="M645" i="3"/>
  <c r="G645" i="3"/>
  <c r="Q645" i="3"/>
  <c r="S645" i="3"/>
  <c r="F646" i="3"/>
  <c r="I646" i="3"/>
  <c r="K646" i="3"/>
  <c r="M646" i="3"/>
  <c r="G646" i="3"/>
  <c r="Q646" i="3"/>
  <c r="S646" i="3"/>
  <c r="F647" i="3"/>
  <c r="I647" i="3"/>
  <c r="K647" i="3"/>
  <c r="M647" i="3"/>
  <c r="G647" i="3"/>
  <c r="Q647" i="3"/>
  <c r="S647" i="3"/>
  <c r="F648" i="3"/>
  <c r="I648" i="3"/>
  <c r="K648" i="3"/>
  <c r="M648" i="3"/>
  <c r="G648" i="3"/>
  <c r="Q648" i="3"/>
  <c r="S648" i="3"/>
  <c r="F649" i="3"/>
  <c r="I649" i="3"/>
  <c r="K649" i="3"/>
  <c r="M649" i="3"/>
  <c r="G649" i="3"/>
  <c r="Q649" i="3"/>
  <c r="S649" i="3"/>
  <c r="F650" i="3"/>
  <c r="I650" i="3"/>
  <c r="K650" i="3"/>
  <c r="M650" i="3"/>
  <c r="G650" i="3"/>
  <c r="Q650" i="3"/>
  <c r="S650" i="3"/>
  <c r="F651" i="3"/>
  <c r="I651" i="3"/>
  <c r="K651" i="3"/>
  <c r="M651" i="3"/>
  <c r="G651" i="3"/>
  <c r="Q651" i="3"/>
  <c r="S651" i="3"/>
  <c r="F652" i="3"/>
  <c r="I652" i="3"/>
  <c r="K652" i="3"/>
  <c r="M652" i="3"/>
  <c r="G652" i="3"/>
  <c r="Q652" i="3"/>
  <c r="S652" i="3"/>
  <c r="F653" i="3"/>
  <c r="I653" i="3"/>
  <c r="K653" i="3"/>
  <c r="M653" i="3"/>
  <c r="G653" i="3"/>
  <c r="Q653" i="3"/>
  <c r="S653" i="3"/>
  <c r="F654" i="3"/>
  <c r="I654" i="3"/>
  <c r="K654" i="3"/>
  <c r="M654" i="3"/>
  <c r="G654" i="3"/>
  <c r="Q654" i="3"/>
  <c r="S654" i="3"/>
  <c r="F655" i="3"/>
  <c r="I655" i="3"/>
  <c r="K655" i="3"/>
  <c r="M655" i="3"/>
  <c r="G655" i="3"/>
  <c r="Q655" i="3"/>
  <c r="S655" i="3"/>
  <c r="F656" i="3"/>
  <c r="I656" i="3"/>
  <c r="K656" i="3"/>
  <c r="M656" i="3"/>
  <c r="G656" i="3"/>
  <c r="Q656" i="3"/>
  <c r="S656" i="3"/>
  <c r="F657" i="3"/>
  <c r="I657" i="3"/>
  <c r="K657" i="3"/>
  <c r="M657" i="3"/>
  <c r="G657" i="3"/>
  <c r="Q657" i="3"/>
  <c r="S657" i="3"/>
  <c r="F658" i="3"/>
  <c r="I658" i="3"/>
  <c r="K658" i="3"/>
  <c r="M658" i="3"/>
  <c r="G658" i="3"/>
  <c r="Q658" i="3"/>
  <c r="S658" i="3"/>
  <c r="F659" i="3"/>
  <c r="I659" i="3"/>
  <c r="K659" i="3"/>
  <c r="M659" i="3"/>
  <c r="G659" i="3"/>
  <c r="Q659" i="3"/>
  <c r="S659" i="3"/>
  <c r="F660" i="3"/>
  <c r="I660" i="3"/>
  <c r="K660" i="3"/>
  <c r="M660" i="3"/>
  <c r="G660" i="3"/>
  <c r="Q660" i="3"/>
  <c r="S660" i="3"/>
  <c r="F661" i="3"/>
  <c r="I661" i="3"/>
  <c r="K661" i="3"/>
  <c r="M661" i="3"/>
  <c r="G661" i="3"/>
  <c r="Q661" i="3"/>
  <c r="S661" i="3"/>
  <c r="F662" i="3"/>
  <c r="I662" i="3"/>
  <c r="K662" i="3"/>
  <c r="M662" i="3"/>
  <c r="G662" i="3"/>
  <c r="Q662" i="3"/>
  <c r="S662" i="3"/>
  <c r="F663" i="3"/>
  <c r="I663" i="3"/>
  <c r="K663" i="3"/>
  <c r="M663" i="3"/>
  <c r="G663" i="3"/>
  <c r="Q663" i="3"/>
  <c r="S663" i="3"/>
  <c r="F664" i="3"/>
  <c r="I664" i="3"/>
  <c r="K664" i="3"/>
  <c r="M664" i="3"/>
  <c r="G664" i="3"/>
  <c r="Q664" i="3"/>
  <c r="S664" i="3"/>
  <c r="F665" i="3"/>
  <c r="I665" i="3"/>
  <c r="K665" i="3"/>
  <c r="M665" i="3"/>
  <c r="G665" i="3"/>
  <c r="Q665" i="3"/>
  <c r="S665" i="3"/>
  <c r="F666" i="3"/>
  <c r="I666" i="3"/>
  <c r="K666" i="3"/>
  <c r="M666" i="3"/>
  <c r="G666" i="3"/>
  <c r="Q666" i="3"/>
  <c r="S666" i="3"/>
  <c r="F667" i="3"/>
  <c r="I667" i="3"/>
  <c r="K667" i="3"/>
  <c r="M667" i="3"/>
  <c r="G667" i="3"/>
  <c r="Q667" i="3"/>
  <c r="S667" i="3"/>
  <c r="F668" i="3"/>
  <c r="I668" i="3"/>
  <c r="K668" i="3"/>
  <c r="M668" i="3"/>
  <c r="G668" i="3"/>
  <c r="Q668" i="3"/>
  <c r="S668" i="3"/>
  <c r="F669" i="3"/>
  <c r="I669" i="3"/>
  <c r="K669" i="3"/>
  <c r="M669" i="3"/>
  <c r="G669" i="3"/>
  <c r="Q669" i="3"/>
  <c r="S669" i="3"/>
  <c r="F670" i="3"/>
  <c r="I670" i="3"/>
  <c r="K670" i="3"/>
  <c r="M670" i="3"/>
  <c r="G670" i="3"/>
  <c r="Q670" i="3"/>
  <c r="S670" i="3"/>
  <c r="F671" i="3"/>
  <c r="I671" i="3"/>
  <c r="K671" i="3"/>
  <c r="M671" i="3"/>
  <c r="G671" i="3"/>
  <c r="Q671" i="3"/>
  <c r="S671" i="3"/>
  <c r="F672" i="3"/>
  <c r="I672" i="3"/>
  <c r="K672" i="3"/>
  <c r="M672" i="3"/>
  <c r="G672" i="3"/>
  <c r="Q672" i="3"/>
  <c r="S672" i="3"/>
  <c r="F673" i="3"/>
  <c r="I673" i="3"/>
  <c r="K673" i="3"/>
  <c r="M673" i="3"/>
  <c r="G673" i="3"/>
  <c r="Q673" i="3"/>
  <c r="S673" i="3"/>
  <c r="F674" i="3"/>
  <c r="I674" i="3"/>
  <c r="K674" i="3"/>
  <c r="M674" i="3"/>
  <c r="G674" i="3"/>
  <c r="Q674" i="3"/>
  <c r="S674" i="3"/>
  <c r="F675" i="3"/>
  <c r="I675" i="3"/>
  <c r="K675" i="3"/>
  <c r="M675" i="3"/>
  <c r="G675" i="3"/>
  <c r="Q675" i="3"/>
  <c r="S675" i="3"/>
  <c r="F676" i="3"/>
  <c r="I676" i="3"/>
  <c r="K676" i="3"/>
  <c r="M676" i="3"/>
  <c r="G676" i="3"/>
  <c r="Q676" i="3"/>
  <c r="S676" i="3"/>
  <c r="F677" i="3"/>
  <c r="I677" i="3"/>
  <c r="K677" i="3"/>
  <c r="M677" i="3"/>
  <c r="G677" i="3"/>
  <c r="Q677" i="3"/>
  <c r="S677" i="3"/>
  <c r="F678" i="3"/>
  <c r="I678" i="3"/>
  <c r="K678" i="3"/>
  <c r="M678" i="3"/>
  <c r="G678" i="3"/>
  <c r="Q678" i="3"/>
  <c r="S678" i="3"/>
  <c r="F679" i="3"/>
  <c r="I679" i="3"/>
  <c r="K679" i="3"/>
  <c r="M679" i="3"/>
  <c r="G679" i="3"/>
  <c r="Q679" i="3"/>
  <c r="S679" i="3"/>
  <c r="F680" i="3"/>
  <c r="I680" i="3"/>
  <c r="K680" i="3"/>
  <c r="M680" i="3"/>
  <c r="G680" i="3"/>
  <c r="Q680" i="3"/>
  <c r="S680" i="3"/>
  <c r="F681" i="3"/>
  <c r="I681" i="3"/>
  <c r="K681" i="3"/>
  <c r="M681" i="3"/>
  <c r="G681" i="3"/>
  <c r="Q681" i="3"/>
  <c r="S681" i="3"/>
  <c r="F682" i="3"/>
  <c r="I682" i="3"/>
  <c r="K682" i="3"/>
  <c r="M682" i="3"/>
  <c r="G682" i="3"/>
  <c r="Q682" i="3"/>
  <c r="S682" i="3"/>
  <c r="F683" i="3"/>
  <c r="I683" i="3"/>
  <c r="K683" i="3"/>
  <c r="M683" i="3"/>
  <c r="G683" i="3"/>
  <c r="Q683" i="3"/>
  <c r="S683" i="3"/>
  <c r="F684" i="3"/>
  <c r="I684" i="3"/>
  <c r="K684" i="3"/>
  <c r="M684" i="3"/>
  <c r="G684" i="3"/>
  <c r="Q684" i="3"/>
  <c r="S684" i="3"/>
  <c r="F685" i="3"/>
  <c r="I685" i="3"/>
  <c r="K685" i="3"/>
  <c r="M685" i="3"/>
  <c r="G685" i="3"/>
  <c r="Q685" i="3"/>
  <c r="S685" i="3"/>
  <c r="F686" i="3"/>
  <c r="I686" i="3"/>
  <c r="K686" i="3"/>
  <c r="M686" i="3"/>
  <c r="G686" i="3"/>
  <c r="Q686" i="3"/>
  <c r="S686" i="3"/>
  <c r="F687" i="3"/>
  <c r="I687" i="3"/>
  <c r="K687" i="3"/>
  <c r="M687" i="3"/>
  <c r="G687" i="3"/>
  <c r="Q687" i="3"/>
  <c r="S687" i="3"/>
  <c r="F688" i="3"/>
  <c r="I688" i="3"/>
  <c r="K688" i="3"/>
  <c r="M688" i="3"/>
  <c r="G688" i="3"/>
  <c r="Q688" i="3"/>
  <c r="S688" i="3"/>
  <c r="F689" i="3"/>
  <c r="I689" i="3"/>
  <c r="K689" i="3"/>
  <c r="M689" i="3"/>
  <c r="G689" i="3"/>
  <c r="Q689" i="3"/>
  <c r="S689" i="3"/>
  <c r="F690" i="3"/>
  <c r="I690" i="3"/>
  <c r="K690" i="3"/>
  <c r="M690" i="3"/>
  <c r="G690" i="3"/>
  <c r="Q690" i="3"/>
  <c r="S690" i="3"/>
  <c r="F691" i="3"/>
  <c r="I691" i="3"/>
  <c r="K691" i="3"/>
  <c r="M691" i="3"/>
  <c r="G691" i="3"/>
  <c r="Q691" i="3"/>
  <c r="S691" i="3"/>
  <c r="F692" i="3"/>
  <c r="I692" i="3"/>
  <c r="K692" i="3"/>
  <c r="M692" i="3"/>
  <c r="G692" i="3"/>
  <c r="Q692" i="3"/>
  <c r="S692" i="3"/>
  <c r="F693" i="3"/>
  <c r="I693" i="3"/>
  <c r="K693" i="3"/>
  <c r="M693" i="3"/>
  <c r="G693" i="3"/>
  <c r="Q693" i="3"/>
  <c r="S693" i="3"/>
  <c r="F694" i="3"/>
  <c r="I694" i="3"/>
  <c r="K694" i="3"/>
  <c r="M694" i="3"/>
  <c r="G694" i="3"/>
  <c r="Q694" i="3"/>
  <c r="S694" i="3"/>
  <c r="F695" i="3"/>
  <c r="I695" i="3"/>
  <c r="K695" i="3"/>
  <c r="M695" i="3"/>
  <c r="G695" i="3"/>
  <c r="Q695" i="3"/>
  <c r="S695" i="3"/>
  <c r="F696" i="3"/>
  <c r="I696" i="3"/>
  <c r="K696" i="3"/>
  <c r="M696" i="3"/>
  <c r="G696" i="3"/>
  <c r="Q696" i="3"/>
  <c r="S696" i="3"/>
  <c r="F697" i="3"/>
  <c r="I697" i="3"/>
  <c r="K697" i="3"/>
  <c r="M697" i="3"/>
  <c r="G697" i="3"/>
  <c r="Q697" i="3"/>
  <c r="S697" i="3"/>
  <c r="F698" i="3"/>
  <c r="I698" i="3"/>
  <c r="K698" i="3"/>
  <c r="M698" i="3"/>
  <c r="G698" i="3"/>
  <c r="Q698" i="3"/>
  <c r="S698" i="3"/>
  <c r="F699" i="3"/>
  <c r="I699" i="3"/>
  <c r="K699" i="3"/>
  <c r="M699" i="3"/>
  <c r="G699" i="3"/>
  <c r="Q699" i="3"/>
  <c r="S699" i="3"/>
  <c r="F700" i="3"/>
  <c r="I700" i="3"/>
  <c r="K700" i="3"/>
  <c r="M700" i="3"/>
  <c r="G700" i="3"/>
  <c r="Q700" i="3"/>
  <c r="S700" i="3"/>
  <c r="F701" i="3"/>
  <c r="I701" i="3"/>
  <c r="K701" i="3"/>
  <c r="M701" i="3"/>
  <c r="G701" i="3"/>
  <c r="Q701" i="3"/>
  <c r="S701" i="3"/>
  <c r="F702" i="3"/>
  <c r="I702" i="3"/>
  <c r="K702" i="3"/>
  <c r="M702" i="3"/>
  <c r="G702" i="3"/>
  <c r="Q702" i="3"/>
  <c r="S702" i="3"/>
  <c r="F703" i="3"/>
  <c r="I703" i="3"/>
  <c r="K703" i="3"/>
  <c r="M703" i="3"/>
  <c r="G703" i="3"/>
  <c r="Q703" i="3"/>
  <c r="S703" i="3"/>
  <c r="F704" i="3"/>
  <c r="I704" i="3"/>
  <c r="K704" i="3"/>
  <c r="M704" i="3"/>
  <c r="G704" i="3"/>
  <c r="Q704" i="3"/>
  <c r="S704" i="3"/>
  <c r="F705" i="3"/>
  <c r="I705" i="3"/>
  <c r="K705" i="3"/>
  <c r="M705" i="3"/>
  <c r="G705" i="3"/>
  <c r="Q705" i="3"/>
  <c r="S705" i="3"/>
  <c r="F706" i="3"/>
  <c r="I706" i="3"/>
  <c r="K706" i="3"/>
  <c r="M706" i="3"/>
  <c r="G706" i="3"/>
  <c r="Q706" i="3"/>
  <c r="S706" i="3"/>
  <c r="F707" i="3"/>
  <c r="I707" i="3"/>
  <c r="K707" i="3"/>
  <c r="M707" i="3"/>
  <c r="G707" i="3"/>
  <c r="Q707" i="3"/>
  <c r="S707" i="3"/>
  <c r="F708" i="3"/>
  <c r="I708" i="3"/>
  <c r="K708" i="3"/>
  <c r="M708" i="3"/>
  <c r="G708" i="3"/>
  <c r="Q708" i="3"/>
  <c r="S708" i="3"/>
  <c r="F709" i="3"/>
  <c r="I709" i="3"/>
  <c r="K709" i="3"/>
  <c r="M709" i="3"/>
  <c r="G709" i="3"/>
  <c r="Q709" i="3"/>
  <c r="S709" i="3"/>
  <c r="F710" i="3"/>
  <c r="I710" i="3"/>
  <c r="K710" i="3"/>
  <c r="M710" i="3"/>
  <c r="G710" i="3"/>
  <c r="Q710" i="3"/>
  <c r="S710" i="3"/>
  <c r="F711" i="3"/>
  <c r="I711" i="3"/>
  <c r="K711" i="3"/>
  <c r="M711" i="3"/>
  <c r="G711" i="3"/>
  <c r="Q711" i="3"/>
  <c r="S711" i="3"/>
  <c r="F712" i="3"/>
  <c r="I712" i="3"/>
  <c r="K712" i="3"/>
  <c r="M712" i="3"/>
  <c r="G712" i="3"/>
  <c r="Q712" i="3"/>
  <c r="S712" i="3"/>
  <c r="F713" i="3"/>
  <c r="I713" i="3"/>
  <c r="K713" i="3"/>
  <c r="M713" i="3"/>
  <c r="G713" i="3"/>
  <c r="Q713" i="3"/>
  <c r="S713" i="3"/>
  <c r="F714" i="3"/>
  <c r="I714" i="3"/>
  <c r="K714" i="3"/>
  <c r="M714" i="3"/>
  <c r="G714" i="3"/>
  <c r="Q714" i="3"/>
  <c r="S714" i="3"/>
  <c r="F715" i="3"/>
  <c r="I715" i="3"/>
  <c r="K715" i="3"/>
  <c r="M715" i="3"/>
  <c r="G715" i="3"/>
  <c r="Q715" i="3"/>
  <c r="S715" i="3"/>
  <c r="F716" i="3"/>
  <c r="I716" i="3"/>
  <c r="K716" i="3"/>
  <c r="M716" i="3"/>
  <c r="G716" i="3"/>
  <c r="Q716" i="3"/>
  <c r="S716" i="3"/>
  <c r="F717" i="3"/>
  <c r="I717" i="3"/>
  <c r="K717" i="3"/>
  <c r="M717" i="3"/>
  <c r="G717" i="3"/>
  <c r="Q717" i="3"/>
  <c r="S717" i="3"/>
  <c r="F718" i="3"/>
  <c r="I718" i="3"/>
  <c r="K718" i="3"/>
  <c r="M718" i="3"/>
  <c r="G718" i="3"/>
  <c r="Q718" i="3"/>
  <c r="S718" i="3"/>
  <c r="F719" i="3"/>
  <c r="I719" i="3"/>
  <c r="K719" i="3"/>
  <c r="M719" i="3"/>
  <c r="G719" i="3"/>
  <c r="Q719" i="3"/>
  <c r="S719" i="3"/>
  <c r="F720" i="3"/>
  <c r="I720" i="3"/>
  <c r="K720" i="3"/>
  <c r="M720" i="3"/>
  <c r="G720" i="3"/>
  <c r="Q720" i="3"/>
  <c r="S720" i="3"/>
  <c r="F721" i="3"/>
  <c r="I721" i="3"/>
  <c r="K721" i="3"/>
  <c r="M721" i="3"/>
  <c r="G721" i="3"/>
  <c r="Q721" i="3"/>
  <c r="S721" i="3"/>
  <c r="F722" i="3"/>
  <c r="I722" i="3"/>
  <c r="K722" i="3"/>
  <c r="M722" i="3"/>
  <c r="G722" i="3"/>
  <c r="Q722" i="3"/>
  <c r="S722" i="3"/>
  <c r="F723" i="3"/>
  <c r="I723" i="3"/>
  <c r="K723" i="3"/>
  <c r="M723" i="3"/>
  <c r="G723" i="3"/>
  <c r="Q723" i="3"/>
  <c r="S723" i="3"/>
  <c r="F724" i="3"/>
  <c r="I724" i="3"/>
  <c r="K724" i="3"/>
  <c r="M724" i="3"/>
  <c r="G724" i="3"/>
  <c r="Q724" i="3"/>
  <c r="S724" i="3"/>
  <c r="F725" i="3"/>
  <c r="I725" i="3"/>
  <c r="K725" i="3"/>
  <c r="M725" i="3"/>
  <c r="G725" i="3"/>
  <c r="Q725" i="3"/>
  <c r="S725" i="3"/>
  <c r="F726" i="3"/>
  <c r="I726" i="3"/>
  <c r="K726" i="3"/>
  <c r="M726" i="3"/>
  <c r="G726" i="3"/>
  <c r="Q726" i="3"/>
  <c r="S726" i="3"/>
  <c r="F727" i="3"/>
  <c r="I727" i="3"/>
  <c r="K727" i="3"/>
  <c r="M727" i="3"/>
  <c r="G727" i="3"/>
  <c r="Q727" i="3"/>
  <c r="S727" i="3"/>
  <c r="F728" i="3"/>
  <c r="I728" i="3"/>
  <c r="K728" i="3"/>
  <c r="M728" i="3"/>
  <c r="G728" i="3"/>
  <c r="Q728" i="3"/>
  <c r="S728" i="3"/>
  <c r="F729" i="3"/>
  <c r="I729" i="3"/>
  <c r="K729" i="3"/>
  <c r="M729" i="3"/>
  <c r="G729" i="3"/>
  <c r="Q729" i="3"/>
  <c r="S729" i="3"/>
  <c r="F730" i="3"/>
  <c r="I730" i="3"/>
  <c r="K730" i="3"/>
  <c r="M730" i="3"/>
  <c r="G730" i="3"/>
  <c r="Q730" i="3"/>
  <c r="S730" i="3"/>
  <c r="F731" i="3"/>
  <c r="I731" i="3"/>
  <c r="K731" i="3"/>
  <c r="M731" i="3"/>
  <c r="G731" i="3"/>
  <c r="Q731" i="3"/>
  <c r="S731" i="3"/>
  <c r="F732" i="3"/>
  <c r="I732" i="3"/>
  <c r="K732" i="3"/>
  <c r="M732" i="3"/>
  <c r="G732" i="3"/>
  <c r="Q732" i="3"/>
  <c r="S732" i="3"/>
  <c r="F733" i="3"/>
  <c r="I733" i="3"/>
  <c r="K733" i="3"/>
  <c r="M733" i="3"/>
  <c r="G733" i="3"/>
  <c r="Q733" i="3"/>
  <c r="S733" i="3"/>
  <c r="F734" i="3"/>
  <c r="I734" i="3"/>
  <c r="K734" i="3"/>
  <c r="M734" i="3"/>
  <c r="G734" i="3"/>
  <c r="Q734" i="3"/>
  <c r="S734" i="3"/>
  <c r="F735" i="3"/>
  <c r="I735" i="3"/>
  <c r="K735" i="3"/>
  <c r="M735" i="3"/>
  <c r="G735" i="3"/>
  <c r="Q735" i="3"/>
  <c r="S735" i="3"/>
  <c r="F736" i="3"/>
  <c r="I736" i="3"/>
  <c r="K736" i="3"/>
  <c r="M736" i="3"/>
  <c r="G736" i="3"/>
  <c r="Q736" i="3"/>
  <c r="S736" i="3"/>
  <c r="F737" i="3"/>
  <c r="I737" i="3"/>
  <c r="K737" i="3"/>
  <c r="M737" i="3"/>
  <c r="G737" i="3"/>
  <c r="Q737" i="3"/>
  <c r="S737" i="3"/>
  <c r="F738" i="3"/>
  <c r="I738" i="3"/>
  <c r="K738" i="3"/>
  <c r="M738" i="3"/>
  <c r="G738" i="3"/>
  <c r="Q738" i="3"/>
  <c r="S738" i="3"/>
  <c r="F739" i="3"/>
  <c r="I739" i="3"/>
  <c r="K739" i="3"/>
  <c r="M739" i="3"/>
  <c r="G739" i="3"/>
  <c r="Q739" i="3"/>
  <c r="S739" i="3"/>
  <c r="F740" i="3"/>
  <c r="I740" i="3"/>
  <c r="K740" i="3"/>
  <c r="M740" i="3"/>
  <c r="G740" i="3"/>
  <c r="Q740" i="3"/>
  <c r="S740" i="3"/>
  <c r="F741" i="3"/>
  <c r="I741" i="3"/>
  <c r="K741" i="3"/>
  <c r="M741" i="3"/>
  <c r="G741" i="3"/>
  <c r="Q741" i="3"/>
  <c r="S741" i="3"/>
  <c r="F742" i="3"/>
  <c r="I742" i="3"/>
  <c r="K742" i="3"/>
  <c r="M742" i="3"/>
  <c r="G742" i="3"/>
  <c r="Q742" i="3"/>
  <c r="S742" i="3"/>
  <c r="F743" i="3"/>
  <c r="I743" i="3"/>
  <c r="K743" i="3"/>
  <c r="M743" i="3"/>
  <c r="G743" i="3"/>
  <c r="Q743" i="3"/>
  <c r="S743" i="3"/>
  <c r="F744" i="3"/>
  <c r="I744" i="3"/>
  <c r="K744" i="3"/>
  <c r="M744" i="3"/>
  <c r="G744" i="3"/>
  <c r="Q744" i="3"/>
  <c r="S744" i="3"/>
  <c r="F745" i="3"/>
  <c r="I745" i="3"/>
  <c r="K745" i="3"/>
  <c r="M745" i="3"/>
  <c r="G745" i="3"/>
  <c r="Q745" i="3"/>
  <c r="S745" i="3"/>
  <c r="F746" i="3"/>
  <c r="I746" i="3"/>
  <c r="K746" i="3"/>
  <c r="M746" i="3"/>
  <c r="G746" i="3"/>
  <c r="Q746" i="3"/>
  <c r="S746" i="3"/>
  <c r="F747" i="3"/>
  <c r="I747" i="3"/>
  <c r="K747" i="3"/>
  <c r="M747" i="3"/>
  <c r="G747" i="3"/>
  <c r="Q747" i="3"/>
  <c r="S747" i="3"/>
  <c r="F748" i="3"/>
  <c r="I748" i="3"/>
  <c r="K748" i="3"/>
  <c r="M748" i="3"/>
  <c r="G748" i="3"/>
  <c r="Q748" i="3"/>
  <c r="S748" i="3"/>
  <c r="F749" i="3"/>
  <c r="I749" i="3"/>
  <c r="K749" i="3"/>
  <c r="M749" i="3"/>
  <c r="G749" i="3"/>
  <c r="Q749" i="3"/>
  <c r="S749" i="3"/>
  <c r="F750" i="3"/>
  <c r="I750" i="3"/>
  <c r="K750" i="3"/>
  <c r="M750" i="3"/>
  <c r="G750" i="3"/>
  <c r="Q750" i="3"/>
  <c r="S750" i="3"/>
  <c r="F751" i="3"/>
  <c r="I751" i="3"/>
  <c r="K751" i="3"/>
  <c r="M751" i="3"/>
  <c r="G751" i="3"/>
  <c r="Q751" i="3"/>
  <c r="S751" i="3"/>
  <c r="F752" i="3"/>
  <c r="I752" i="3"/>
  <c r="K752" i="3"/>
  <c r="M752" i="3"/>
  <c r="G752" i="3"/>
  <c r="Q752" i="3"/>
  <c r="S752" i="3"/>
  <c r="F753" i="3"/>
  <c r="I753" i="3"/>
  <c r="K753" i="3"/>
  <c r="M753" i="3"/>
  <c r="G753" i="3"/>
  <c r="Q753" i="3"/>
  <c r="S753" i="3"/>
  <c r="F754" i="3"/>
  <c r="I754" i="3"/>
  <c r="K754" i="3"/>
  <c r="M754" i="3"/>
  <c r="G754" i="3"/>
  <c r="Q754" i="3"/>
  <c r="S754" i="3"/>
  <c r="F755" i="3"/>
  <c r="I755" i="3"/>
  <c r="K755" i="3"/>
  <c r="M755" i="3"/>
  <c r="G755" i="3"/>
  <c r="Q755" i="3"/>
  <c r="S755" i="3"/>
  <c r="F756" i="3"/>
  <c r="I756" i="3"/>
  <c r="K756" i="3"/>
  <c r="M756" i="3"/>
  <c r="G756" i="3"/>
  <c r="Q756" i="3"/>
  <c r="S756" i="3"/>
  <c r="F757" i="3"/>
  <c r="I757" i="3"/>
  <c r="K757" i="3"/>
  <c r="M757" i="3"/>
  <c r="G757" i="3"/>
  <c r="Q757" i="3"/>
  <c r="S757" i="3"/>
  <c r="F758" i="3"/>
  <c r="I758" i="3"/>
  <c r="K758" i="3"/>
  <c r="M758" i="3"/>
  <c r="G758" i="3"/>
  <c r="Q758" i="3"/>
  <c r="S758" i="3"/>
  <c r="F759" i="3"/>
  <c r="I759" i="3"/>
  <c r="K759" i="3"/>
  <c r="M759" i="3"/>
  <c r="G759" i="3"/>
  <c r="Q759" i="3"/>
  <c r="S759" i="3"/>
  <c r="F760" i="3"/>
  <c r="I760" i="3"/>
  <c r="K760" i="3"/>
  <c r="M760" i="3"/>
  <c r="G760" i="3"/>
  <c r="Q760" i="3"/>
  <c r="S760" i="3"/>
  <c r="F761" i="3"/>
  <c r="I761" i="3"/>
  <c r="K761" i="3"/>
  <c r="M761" i="3"/>
  <c r="G761" i="3"/>
  <c r="Q761" i="3"/>
  <c r="S761" i="3"/>
  <c r="F762" i="3"/>
  <c r="I762" i="3"/>
  <c r="K762" i="3"/>
  <c r="M762" i="3"/>
  <c r="G762" i="3"/>
  <c r="Q762" i="3"/>
  <c r="S762" i="3"/>
  <c r="F763" i="3"/>
  <c r="I763" i="3"/>
  <c r="K763" i="3"/>
  <c r="M763" i="3"/>
  <c r="G763" i="3"/>
  <c r="Q763" i="3"/>
  <c r="S763" i="3"/>
  <c r="F764" i="3"/>
  <c r="I764" i="3"/>
  <c r="K764" i="3"/>
  <c r="M764" i="3"/>
  <c r="G764" i="3"/>
  <c r="Q764" i="3"/>
  <c r="S764" i="3"/>
  <c r="F765" i="3"/>
  <c r="I765" i="3"/>
  <c r="K765" i="3"/>
  <c r="M765" i="3"/>
  <c r="G765" i="3"/>
  <c r="Q765" i="3"/>
  <c r="S765" i="3"/>
  <c r="F766" i="3"/>
  <c r="I766" i="3"/>
  <c r="K766" i="3"/>
  <c r="M766" i="3"/>
  <c r="G766" i="3"/>
  <c r="Q766" i="3"/>
  <c r="S766" i="3"/>
  <c r="F767" i="3"/>
  <c r="I767" i="3"/>
  <c r="K767" i="3"/>
  <c r="M767" i="3"/>
  <c r="G767" i="3"/>
  <c r="Q767" i="3"/>
  <c r="S767" i="3"/>
  <c r="F768" i="3"/>
  <c r="I768" i="3"/>
  <c r="K768" i="3"/>
  <c r="M768" i="3"/>
  <c r="G768" i="3"/>
  <c r="Q768" i="3"/>
  <c r="S768" i="3"/>
  <c r="F769" i="3"/>
  <c r="I769" i="3"/>
  <c r="K769" i="3"/>
  <c r="M769" i="3"/>
  <c r="G769" i="3"/>
  <c r="Q769" i="3"/>
  <c r="S769" i="3"/>
  <c r="F770" i="3"/>
  <c r="I770" i="3"/>
  <c r="K770" i="3"/>
  <c r="M770" i="3"/>
  <c r="G770" i="3"/>
  <c r="Q770" i="3"/>
  <c r="S770" i="3"/>
  <c r="F771" i="3"/>
  <c r="I771" i="3"/>
  <c r="K771" i="3"/>
  <c r="M771" i="3"/>
  <c r="G771" i="3"/>
  <c r="Q771" i="3"/>
  <c r="S771" i="3"/>
  <c r="F772" i="3"/>
  <c r="I772" i="3"/>
  <c r="K772" i="3"/>
  <c r="M772" i="3"/>
  <c r="G772" i="3"/>
  <c r="Q772" i="3"/>
  <c r="S772" i="3"/>
  <c r="F773" i="3"/>
  <c r="I773" i="3"/>
  <c r="K773" i="3"/>
  <c r="M773" i="3"/>
  <c r="G773" i="3"/>
  <c r="Q773" i="3"/>
  <c r="S773" i="3"/>
  <c r="F774" i="3"/>
  <c r="I774" i="3"/>
  <c r="K774" i="3"/>
  <c r="M774" i="3"/>
  <c r="G774" i="3"/>
  <c r="Q774" i="3"/>
  <c r="S774" i="3"/>
  <c r="F775" i="3"/>
  <c r="I775" i="3"/>
  <c r="K775" i="3"/>
  <c r="M775" i="3"/>
  <c r="G775" i="3"/>
  <c r="Q775" i="3"/>
  <c r="S775" i="3"/>
  <c r="F776" i="3"/>
  <c r="I776" i="3"/>
  <c r="K776" i="3"/>
  <c r="M776" i="3"/>
  <c r="G776" i="3"/>
  <c r="Q776" i="3"/>
  <c r="S776" i="3"/>
  <c r="F777" i="3"/>
  <c r="I777" i="3"/>
  <c r="K777" i="3"/>
  <c r="M777" i="3"/>
  <c r="G777" i="3"/>
  <c r="Q777" i="3"/>
  <c r="S777" i="3"/>
  <c r="F778" i="3"/>
  <c r="I778" i="3"/>
  <c r="K778" i="3"/>
  <c r="M778" i="3"/>
  <c r="G778" i="3"/>
  <c r="Q778" i="3"/>
  <c r="S778" i="3"/>
  <c r="F779" i="3"/>
  <c r="I779" i="3"/>
  <c r="K779" i="3"/>
  <c r="M779" i="3"/>
  <c r="G779" i="3"/>
  <c r="Q779" i="3"/>
  <c r="S779" i="3"/>
  <c r="F780" i="3"/>
  <c r="I780" i="3"/>
  <c r="K780" i="3"/>
  <c r="M780" i="3"/>
  <c r="G780" i="3"/>
  <c r="Q780" i="3"/>
  <c r="S780" i="3"/>
  <c r="F781" i="3"/>
  <c r="I781" i="3"/>
  <c r="K781" i="3"/>
  <c r="M781" i="3"/>
  <c r="G781" i="3"/>
  <c r="Q781" i="3"/>
  <c r="S781" i="3"/>
  <c r="F782" i="3"/>
  <c r="I782" i="3"/>
  <c r="K782" i="3"/>
  <c r="M782" i="3"/>
  <c r="G782" i="3"/>
  <c r="Q782" i="3"/>
  <c r="S782" i="3"/>
  <c r="F783" i="3"/>
  <c r="I783" i="3"/>
  <c r="K783" i="3"/>
  <c r="M783" i="3"/>
  <c r="G783" i="3"/>
  <c r="Q783" i="3"/>
  <c r="S783" i="3"/>
  <c r="F784" i="3"/>
  <c r="I784" i="3"/>
  <c r="K784" i="3"/>
  <c r="M784" i="3"/>
  <c r="G784" i="3"/>
  <c r="Q784" i="3"/>
  <c r="S784" i="3"/>
  <c r="F785" i="3"/>
  <c r="I785" i="3"/>
  <c r="K785" i="3"/>
  <c r="M785" i="3"/>
  <c r="G785" i="3"/>
  <c r="Q785" i="3"/>
  <c r="S785" i="3"/>
  <c r="F786" i="3"/>
  <c r="I786" i="3"/>
  <c r="K786" i="3"/>
  <c r="M786" i="3"/>
  <c r="G786" i="3"/>
  <c r="Q786" i="3"/>
  <c r="S786" i="3"/>
  <c r="F787" i="3"/>
  <c r="I787" i="3"/>
  <c r="K787" i="3"/>
  <c r="M787" i="3"/>
  <c r="G787" i="3"/>
  <c r="Q787" i="3"/>
  <c r="S787" i="3"/>
  <c r="F788" i="3"/>
  <c r="I788" i="3"/>
  <c r="K788" i="3"/>
  <c r="M788" i="3"/>
  <c r="G788" i="3"/>
  <c r="Q788" i="3"/>
  <c r="S788" i="3"/>
  <c r="F789" i="3"/>
  <c r="I789" i="3"/>
  <c r="K789" i="3"/>
  <c r="M789" i="3"/>
  <c r="G789" i="3"/>
  <c r="Q789" i="3"/>
  <c r="S789" i="3"/>
  <c r="F790" i="3"/>
  <c r="I790" i="3"/>
  <c r="K790" i="3"/>
  <c r="M790" i="3"/>
  <c r="G790" i="3"/>
  <c r="Q790" i="3"/>
  <c r="S790" i="3"/>
  <c r="F791" i="3"/>
  <c r="I791" i="3"/>
  <c r="K791" i="3"/>
  <c r="M791" i="3"/>
  <c r="G791" i="3"/>
  <c r="Q791" i="3"/>
  <c r="S791" i="3"/>
  <c r="F792" i="3"/>
  <c r="I792" i="3"/>
  <c r="K792" i="3"/>
  <c r="M792" i="3"/>
  <c r="G792" i="3"/>
  <c r="Q792" i="3"/>
  <c r="S792" i="3"/>
  <c r="F793" i="3"/>
  <c r="I793" i="3"/>
  <c r="K793" i="3"/>
  <c r="M793" i="3"/>
  <c r="G793" i="3"/>
  <c r="Q793" i="3"/>
  <c r="S793" i="3"/>
  <c r="F794" i="3"/>
  <c r="I794" i="3"/>
  <c r="K794" i="3"/>
  <c r="M794" i="3"/>
  <c r="G794" i="3"/>
  <c r="Q794" i="3"/>
  <c r="S794" i="3"/>
  <c r="F795" i="3"/>
  <c r="I795" i="3"/>
  <c r="K795" i="3"/>
  <c r="M795" i="3"/>
  <c r="G795" i="3"/>
  <c r="Q795" i="3"/>
  <c r="S795" i="3"/>
  <c r="F796" i="3"/>
  <c r="I796" i="3"/>
  <c r="K796" i="3"/>
  <c r="M796" i="3"/>
  <c r="G796" i="3"/>
  <c r="Q796" i="3"/>
  <c r="S796" i="3"/>
  <c r="F797" i="3"/>
  <c r="I797" i="3"/>
  <c r="K797" i="3"/>
  <c r="M797" i="3"/>
  <c r="G797" i="3"/>
  <c r="Q797" i="3"/>
  <c r="S797" i="3"/>
  <c r="F798" i="3"/>
  <c r="I798" i="3"/>
  <c r="K798" i="3"/>
  <c r="M798" i="3"/>
  <c r="G798" i="3"/>
  <c r="Q798" i="3"/>
  <c r="S798" i="3"/>
  <c r="F799" i="3"/>
  <c r="I799" i="3"/>
  <c r="K799" i="3"/>
  <c r="M799" i="3"/>
  <c r="G799" i="3"/>
  <c r="Q799" i="3"/>
  <c r="S799" i="3"/>
  <c r="F800" i="3"/>
  <c r="I800" i="3"/>
  <c r="K800" i="3"/>
  <c r="M800" i="3"/>
  <c r="G800" i="3"/>
  <c r="Q800" i="3"/>
  <c r="S800" i="3"/>
  <c r="F801" i="3"/>
  <c r="I801" i="3"/>
  <c r="K801" i="3"/>
  <c r="M801" i="3"/>
  <c r="G801" i="3"/>
  <c r="Q801" i="3"/>
  <c r="S801" i="3"/>
  <c r="F802" i="3"/>
  <c r="I802" i="3"/>
  <c r="K802" i="3"/>
  <c r="M802" i="3"/>
  <c r="G802" i="3"/>
  <c r="Q802" i="3"/>
  <c r="S802" i="3"/>
  <c r="F803" i="3"/>
  <c r="I803" i="3"/>
  <c r="K803" i="3"/>
  <c r="M803" i="3"/>
  <c r="G803" i="3"/>
  <c r="Q803" i="3"/>
  <c r="S803" i="3"/>
  <c r="F804" i="3"/>
  <c r="I804" i="3"/>
  <c r="K804" i="3"/>
  <c r="M804" i="3"/>
  <c r="G804" i="3"/>
  <c r="Q804" i="3"/>
  <c r="S804" i="3"/>
  <c r="F805" i="3"/>
  <c r="I805" i="3"/>
  <c r="K805" i="3"/>
  <c r="M805" i="3"/>
  <c r="G805" i="3"/>
  <c r="Q805" i="3"/>
  <c r="S805" i="3"/>
  <c r="F806" i="3"/>
  <c r="I806" i="3"/>
  <c r="K806" i="3"/>
  <c r="M806" i="3"/>
  <c r="G806" i="3"/>
  <c r="Q806" i="3"/>
  <c r="S806" i="3"/>
  <c r="F807" i="3"/>
  <c r="I807" i="3"/>
  <c r="K807" i="3"/>
  <c r="M807" i="3"/>
  <c r="G807" i="3"/>
  <c r="Q807" i="3"/>
  <c r="S807" i="3"/>
  <c r="F808" i="3"/>
  <c r="I808" i="3"/>
  <c r="K808" i="3"/>
  <c r="M808" i="3"/>
  <c r="G808" i="3"/>
  <c r="Q808" i="3"/>
  <c r="S808" i="3"/>
  <c r="F809" i="3"/>
  <c r="I809" i="3"/>
  <c r="K809" i="3"/>
  <c r="M809" i="3"/>
  <c r="G809" i="3"/>
  <c r="Q809" i="3"/>
  <c r="S809" i="3"/>
  <c r="F810" i="3"/>
  <c r="I810" i="3"/>
  <c r="K810" i="3"/>
  <c r="M810" i="3"/>
  <c r="G810" i="3"/>
  <c r="Q810" i="3"/>
  <c r="S810" i="3"/>
  <c r="F811" i="3"/>
  <c r="I811" i="3"/>
  <c r="K811" i="3"/>
  <c r="M811" i="3"/>
  <c r="G811" i="3"/>
  <c r="Q811" i="3"/>
  <c r="S811" i="3"/>
  <c r="F812" i="3"/>
  <c r="I812" i="3"/>
  <c r="K812" i="3"/>
  <c r="M812" i="3"/>
  <c r="G812" i="3"/>
  <c r="Q812" i="3"/>
  <c r="S812" i="3"/>
  <c r="F813" i="3"/>
  <c r="I813" i="3"/>
  <c r="K813" i="3"/>
  <c r="M813" i="3"/>
  <c r="G813" i="3"/>
  <c r="Q813" i="3"/>
  <c r="S813" i="3"/>
  <c r="F814" i="3"/>
  <c r="I814" i="3"/>
  <c r="K814" i="3"/>
  <c r="M814" i="3"/>
  <c r="G814" i="3"/>
  <c r="Q814" i="3"/>
  <c r="S814" i="3"/>
  <c r="F815" i="3"/>
  <c r="I815" i="3"/>
  <c r="K815" i="3"/>
  <c r="M815" i="3"/>
  <c r="G815" i="3"/>
  <c r="Q815" i="3"/>
  <c r="S815" i="3"/>
  <c r="F816" i="3"/>
  <c r="I816" i="3"/>
  <c r="K816" i="3"/>
  <c r="M816" i="3"/>
  <c r="G816" i="3"/>
  <c r="Q816" i="3"/>
  <c r="S816" i="3"/>
  <c r="F817" i="3"/>
  <c r="I817" i="3"/>
  <c r="K817" i="3"/>
  <c r="M817" i="3"/>
  <c r="G817" i="3"/>
  <c r="Q817" i="3"/>
  <c r="S817" i="3"/>
  <c r="F818" i="3"/>
  <c r="I818" i="3"/>
  <c r="K818" i="3"/>
  <c r="M818" i="3"/>
  <c r="G818" i="3"/>
  <c r="Q818" i="3"/>
  <c r="S818" i="3"/>
  <c r="F819" i="3"/>
  <c r="I819" i="3"/>
  <c r="K819" i="3"/>
  <c r="M819" i="3"/>
  <c r="G819" i="3"/>
  <c r="Q819" i="3"/>
  <c r="S819" i="3"/>
  <c r="F820" i="3"/>
  <c r="I820" i="3"/>
  <c r="K820" i="3"/>
  <c r="M820" i="3"/>
  <c r="G820" i="3"/>
  <c r="Q820" i="3"/>
  <c r="S820" i="3"/>
  <c r="F821" i="3"/>
  <c r="I821" i="3"/>
  <c r="K821" i="3"/>
  <c r="M821" i="3"/>
  <c r="G821" i="3"/>
  <c r="Q821" i="3"/>
  <c r="S821" i="3"/>
  <c r="F822" i="3"/>
  <c r="I822" i="3"/>
  <c r="K822" i="3"/>
  <c r="M822" i="3"/>
  <c r="G822" i="3"/>
  <c r="Q822" i="3"/>
  <c r="S822" i="3"/>
  <c r="F823" i="3"/>
  <c r="I823" i="3"/>
  <c r="K823" i="3"/>
  <c r="M823" i="3"/>
  <c r="G823" i="3"/>
  <c r="Q823" i="3"/>
  <c r="S823" i="3"/>
  <c r="F824" i="3"/>
  <c r="I824" i="3"/>
  <c r="K824" i="3"/>
  <c r="M824" i="3"/>
  <c r="G824" i="3"/>
  <c r="Q824" i="3"/>
  <c r="S824" i="3"/>
  <c r="F825" i="3"/>
  <c r="I825" i="3"/>
  <c r="K825" i="3"/>
  <c r="M825" i="3"/>
  <c r="G825" i="3"/>
  <c r="Q825" i="3"/>
  <c r="S825" i="3"/>
  <c r="F826" i="3"/>
  <c r="I826" i="3"/>
  <c r="K826" i="3"/>
  <c r="M826" i="3"/>
  <c r="G826" i="3"/>
  <c r="Q826" i="3"/>
  <c r="S826" i="3"/>
  <c r="F827" i="3"/>
  <c r="I827" i="3"/>
  <c r="K827" i="3"/>
  <c r="M827" i="3"/>
  <c r="G827" i="3"/>
  <c r="Q827" i="3"/>
  <c r="S827" i="3"/>
  <c r="F828" i="3"/>
  <c r="I828" i="3"/>
  <c r="K828" i="3"/>
  <c r="M828" i="3"/>
  <c r="G828" i="3"/>
  <c r="Q828" i="3"/>
  <c r="S828" i="3"/>
  <c r="F829" i="3"/>
  <c r="I829" i="3"/>
  <c r="K829" i="3"/>
  <c r="M829" i="3"/>
  <c r="G829" i="3"/>
  <c r="Q829" i="3"/>
  <c r="S829" i="3"/>
  <c r="F830" i="3"/>
  <c r="I830" i="3"/>
  <c r="K830" i="3"/>
  <c r="M830" i="3"/>
  <c r="G830" i="3"/>
  <c r="Q830" i="3"/>
  <c r="S830" i="3"/>
  <c r="F831" i="3"/>
  <c r="I831" i="3"/>
  <c r="K831" i="3"/>
  <c r="M831" i="3"/>
  <c r="G831" i="3"/>
  <c r="Q831" i="3"/>
  <c r="S831" i="3"/>
  <c r="F832" i="3"/>
  <c r="I832" i="3"/>
  <c r="K832" i="3"/>
  <c r="M832" i="3"/>
  <c r="G832" i="3"/>
  <c r="Q832" i="3"/>
  <c r="S832" i="3"/>
  <c r="F833" i="3"/>
  <c r="I833" i="3"/>
  <c r="K833" i="3"/>
  <c r="M833" i="3"/>
  <c r="G833" i="3"/>
  <c r="Q833" i="3"/>
  <c r="S833" i="3"/>
  <c r="F834" i="3"/>
  <c r="I834" i="3"/>
  <c r="K834" i="3"/>
  <c r="M834" i="3"/>
  <c r="G834" i="3"/>
  <c r="Q834" i="3"/>
  <c r="S834" i="3"/>
  <c r="F835" i="3"/>
  <c r="I835" i="3"/>
  <c r="K835" i="3"/>
  <c r="M835" i="3"/>
  <c r="G835" i="3"/>
  <c r="Q835" i="3"/>
  <c r="S835" i="3"/>
  <c r="F836" i="3"/>
  <c r="I836" i="3"/>
  <c r="K836" i="3"/>
  <c r="M836" i="3"/>
  <c r="G836" i="3"/>
  <c r="Q836" i="3"/>
  <c r="S836" i="3"/>
  <c r="F837" i="3"/>
  <c r="I837" i="3"/>
  <c r="K837" i="3"/>
  <c r="M837" i="3"/>
  <c r="G837" i="3"/>
  <c r="Q837" i="3"/>
  <c r="S837" i="3"/>
  <c r="F838" i="3"/>
  <c r="I838" i="3"/>
  <c r="K838" i="3"/>
  <c r="M838" i="3"/>
  <c r="G838" i="3"/>
  <c r="Q838" i="3"/>
  <c r="S838" i="3"/>
  <c r="F839" i="3"/>
  <c r="I839" i="3"/>
  <c r="K839" i="3"/>
  <c r="M839" i="3"/>
  <c r="G839" i="3"/>
  <c r="Q839" i="3"/>
  <c r="S839" i="3"/>
  <c r="F840" i="3"/>
  <c r="I840" i="3"/>
  <c r="K840" i="3"/>
  <c r="M840" i="3"/>
  <c r="G840" i="3"/>
  <c r="Q840" i="3"/>
  <c r="S840" i="3"/>
  <c r="F841" i="3"/>
  <c r="I841" i="3"/>
  <c r="K841" i="3"/>
  <c r="M841" i="3"/>
  <c r="G841" i="3"/>
  <c r="Q841" i="3"/>
  <c r="S841" i="3"/>
  <c r="F842" i="3"/>
  <c r="I842" i="3"/>
  <c r="K842" i="3"/>
  <c r="M842" i="3"/>
  <c r="G842" i="3"/>
  <c r="Q842" i="3"/>
  <c r="S842" i="3"/>
  <c r="F843" i="3"/>
  <c r="I843" i="3"/>
  <c r="K843" i="3"/>
  <c r="M843" i="3"/>
  <c r="G843" i="3"/>
  <c r="Q843" i="3"/>
  <c r="S843" i="3"/>
  <c r="F844" i="3"/>
  <c r="I844" i="3"/>
  <c r="K844" i="3"/>
  <c r="M844" i="3"/>
  <c r="G844" i="3"/>
  <c r="Q844" i="3"/>
  <c r="S844" i="3"/>
  <c r="F845" i="3"/>
  <c r="I845" i="3"/>
  <c r="K845" i="3"/>
  <c r="M845" i="3"/>
  <c r="G845" i="3"/>
  <c r="Q845" i="3"/>
  <c r="S845" i="3"/>
  <c r="F846" i="3"/>
  <c r="I846" i="3"/>
  <c r="K846" i="3"/>
  <c r="M846" i="3"/>
  <c r="G846" i="3"/>
  <c r="Q846" i="3"/>
  <c r="S846" i="3"/>
  <c r="F847" i="3"/>
  <c r="I847" i="3"/>
  <c r="K847" i="3"/>
  <c r="M847" i="3"/>
  <c r="G847" i="3"/>
  <c r="Q847" i="3"/>
  <c r="S847" i="3"/>
  <c r="F848" i="3"/>
  <c r="I848" i="3"/>
  <c r="K848" i="3"/>
  <c r="M848" i="3"/>
  <c r="G848" i="3"/>
  <c r="Q848" i="3"/>
  <c r="S848" i="3"/>
  <c r="F849" i="3"/>
  <c r="I849" i="3"/>
  <c r="K849" i="3"/>
  <c r="M849" i="3"/>
  <c r="G849" i="3"/>
  <c r="Q849" i="3"/>
  <c r="S849" i="3"/>
  <c r="F850" i="3"/>
  <c r="I850" i="3"/>
  <c r="K850" i="3"/>
  <c r="M850" i="3"/>
  <c r="G850" i="3"/>
  <c r="Q850" i="3"/>
  <c r="S850" i="3"/>
  <c r="F851" i="3"/>
  <c r="I851" i="3"/>
  <c r="K851" i="3"/>
  <c r="M851" i="3"/>
  <c r="G851" i="3"/>
  <c r="Q851" i="3"/>
  <c r="S851" i="3"/>
  <c r="F852" i="3"/>
  <c r="I852" i="3"/>
  <c r="K852" i="3"/>
  <c r="M852" i="3"/>
  <c r="G852" i="3"/>
  <c r="Q852" i="3"/>
  <c r="S852" i="3"/>
  <c r="F853" i="3"/>
  <c r="I853" i="3"/>
  <c r="K853" i="3"/>
  <c r="M853" i="3"/>
  <c r="G853" i="3"/>
  <c r="Q853" i="3"/>
  <c r="S853" i="3"/>
  <c r="F854" i="3"/>
  <c r="I854" i="3"/>
  <c r="K854" i="3"/>
  <c r="M854" i="3"/>
  <c r="G854" i="3"/>
  <c r="Q854" i="3"/>
  <c r="S854" i="3"/>
  <c r="F855" i="3"/>
  <c r="I855" i="3"/>
  <c r="K855" i="3"/>
  <c r="M855" i="3"/>
  <c r="G855" i="3"/>
  <c r="Q855" i="3"/>
  <c r="S855" i="3"/>
  <c r="F856" i="3"/>
  <c r="I856" i="3"/>
  <c r="K856" i="3"/>
  <c r="M856" i="3"/>
  <c r="G856" i="3"/>
  <c r="Q856" i="3"/>
  <c r="S856" i="3"/>
  <c r="F857" i="3"/>
  <c r="I857" i="3"/>
  <c r="K857" i="3"/>
  <c r="M857" i="3"/>
  <c r="G857" i="3"/>
  <c r="Q857" i="3"/>
  <c r="S857" i="3"/>
  <c r="F858" i="3"/>
  <c r="I858" i="3"/>
  <c r="K858" i="3"/>
  <c r="M858" i="3"/>
  <c r="G858" i="3"/>
  <c r="Q858" i="3"/>
  <c r="S858" i="3"/>
  <c r="F859" i="3"/>
  <c r="I859" i="3"/>
  <c r="K859" i="3"/>
  <c r="M859" i="3"/>
  <c r="G859" i="3"/>
  <c r="Q859" i="3"/>
  <c r="S859" i="3"/>
  <c r="F860" i="3"/>
  <c r="I860" i="3"/>
  <c r="K860" i="3"/>
  <c r="M860" i="3"/>
  <c r="G860" i="3"/>
  <c r="Q860" i="3"/>
  <c r="S860" i="3"/>
  <c r="F861" i="3"/>
  <c r="I861" i="3"/>
  <c r="K861" i="3"/>
  <c r="M861" i="3"/>
  <c r="G861" i="3"/>
  <c r="Q861" i="3"/>
  <c r="S861" i="3"/>
  <c r="F862" i="3"/>
  <c r="I862" i="3"/>
  <c r="K862" i="3"/>
  <c r="M862" i="3"/>
  <c r="G862" i="3"/>
  <c r="Q862" i="3"/>
  <c r="S862" i="3"/>
  <c r="F863" i="3"/>
  <c r="I863" i="3"/>
  <c r="K863" i="3"/>
  <c r="M863" i="3"/>
  <c r="G863" i="3"/>
  <c r="Q863" i="3"/>
  <c r="S863" i="3"/>
  <c r="F864" i="3"/>
  <c r="I864" i="3"/>
  <c r="K864" i="3"/>
  <c r="M864" i="3"/>
  <c r="G864" i="3"/>
  <c r="Q864" i="3"/>
  <c r="S864" i="3"/>
  <c r="F865" i="3"/>
  <c r="I865" i="3"/>
  <c r="K865" i="3"/>
  <c r="M865" i="3"/>
  <c r="G865" i="3"/>
  <c r="Q865" i="3"/>
  <c r="S865" i="3"/>
  <c r="F866" i="3"/>
  <c r="I866" i="3"/>
  <c r="K866" i="3"/>
  <c r="M866" i="3"/>
  <c r="G866" i="3"/>
  <c r="Q866" i="3"/>
  <c r="S866" i="3"/>
  <c r="F867" i="3"/>
  <c r="I867" i="3"/>
  <c r="K867" i="3"/>
  <c r="M867" i="3"/>
  <c r="G867" i="3"/>
  <c r="Q867" i="3"/>
  <c r="S867" i="3"/>
  <c r="F868" i="3"/>
  <c r="I868" i="3"/>
  <c r="K868" i="3"/>
  <c r="M868" i="3"/>
  <c r="G868" i="3"/>
  <c r="Q868" i="3"/>
  <c r="S868" i="3"/>
  <c r="F869" i="3"/>
  <c r="I869" i="3"/>
  <c r="K869" i="3"/>
  <c r="M869" i="3"/>
  <c r="G869" i="3"/>
  <c r="Q869" i="3"/>
  <c r="S869" i="3"/>
  <c r="F870" i="3"/>
  <c r="I870" i="3"/>
  <c r="K870" i="3"/>
  <c r="M870" i="3"/>
  <c r="G870" i="3"/>
  <c r="Q870" i="3"/>
  <c r="S870" i="3"/>
  <c r="F871" i="3"/>
  <c r="I871" i="3"/>
  <c r="K871" i="3"/>
  <c r="M871" i="3"/>
  <c r="G871" i="3"/>
  <c r="Q871" i="3"/>
  <c r="S871" i="3"/>
  <c r="F872" i="3"/>
  <c r="I872" i="3"/>
  <c r="K872" i="3"/>
  <c r="M872" i="3"/>
  <c r="G872" i="3"/>
  <c r="Q872" i="3"/>
  <c r="S872" i="3"/>
  <c r="F873" i="3"/>
  <c r="I873" i="3"/>
  <c r="K873" i="3"/>
  <c r="M873" i="3"/>
  <c r="G873" i="3"/>
  <c r="Q873" i="3"/>
  <c r="S873" i="3"/>
  <c r="F874" i="3"/>
  <c r="I874" i="3"/>
  <c r="K874" i="3"/>
  <c r="M874" i="3"/>
  <c r="G874" i="3"/>
  <c r="Q874" i="3"/>
  <c r="S874" i="3"/>
  <c r="F875" i="3"/>
  <c r="I875" i="3"/>
  <c r="K875" i="3"/>
  <c r="M875" i="3"/>
  <c r="G875" i="3"/>
  <c r="Q875" i="3"/>
  <c r="S875" i="3"/>
  <c r="F876" i="3"/>
  <c r="I876" i="3"/>
  <c r="K876" i="3"/>
  <c r="M876" i="3"/>
  <c r="G876" i="3"/>
  <c r="Q876" i="3"/>
  <c r="S876" i="3"/>
  <c r="F877" i="3"/>
  <c r="I877" i="3"/>
  <c r="K877" i="3"/>
  <c r="M877" i="3"/>
  <c r="G877" i="3"/>
  <c r="Q877" i="3"/>
  <c r="S877" i="3"/>
  <c r="F878" i="3"/>
  <c r="I878" i="3"/>
  <c r="K878" i="3"/>
  <c r="M878" i="3"/>
  <c r="G878" i="3"/>
  <c r="Q878" i="3"/>
  <c r="S878" i="3"/>
  <c r="F879" i="3"/>
  <c r="I879" i="3"/>
  <c r="K879" i="3"/>
  <c r="M879" i="3"/>
  <c r="G879" i="3"/>
  <c r="Q879" i="3"/>
  <c r="S879" i="3"/>
  <c r="F880" i="3"/>
  <c r="I880" i="3"/>
  <c r="K880" i="3"/>
  <c r="M880" i="3"/>
  <c r="G880" i="3"/>
  <c r="Q880" i="3"/>
  <c r="S880" i="3"/>
  <c r="F881" i="3"/>
  <c r="I881" i="3"/>
  <c r="K881" i="3"/>
  <c r="M881" i="3"/>
  <c r="G881" i="3"/>
  <c r="Q881" i="3"/>
  <c r="S881" i="3"/>
  <c r="F882" i="3"/>
  <c r="I882" i="3"/>
  <c r="K882" i="3"/>
  <c r="M882" i="3"/>
  <c r="G882" i="3"/>
  <c r="Q882" i="3"/>
  <c r="S882" i="3"/>
  <c r="F883" i="3"/>
  <c r="I883" i="3"/>
  <c r="K883" i="3"/>
  <c r="M883" i="3"/>
  <c r="G883" i="3"/>
  <c r="Q883" i="3"/>
  <c r="S883" i="3"/>
  <c r="F884" i="3"/>
  <c r="I884" i="3"/>
  <c r="K884" i="3"/>
  <c r="M884" i="3"/>
  <c r="G884" i="3"/>
  <c r="Q884" i="3"/>
  <c r="S884" i="3"/>
  <c r="F885" i="3"/>
  <c r="I885" i="3"/>
  <c r="K885" i="3"/>
  <c r="M885" i="3"/>
  <c r="G885" i="3"/>
  <c r="Q885" i="3"/>
  <c r="S885" i="3"/>
  <c r="F886" i="3"/>
  <c r="I886" i="3"/>
  <c r="K886" i="3"/>
  <c r="M886" i="3"/>
  <c r="G886" i="3"/>
  <c r="Q886" i="3"/>
  <c r="S886" i="3"/>
  <c r="F887" i="3"/>
  <c r="I887" i="3"/>
  <c r="K887" i="3"/>
  <c r="M887" i="3"/>
  <c r="G887" i="3"/>
  <c r="Q887" i="3"/>
  <c r="S887" i="3"/>
  <c r="F888" i="3"/>
  <c r="I888" i="3"/>
  <c r="K888" i="3"/>
  <c r="M888" i="3"/>
  <c r="G888" i="3"/>
  <c r="Q888" i="3"/>
  <c r="S888" i="3"/>
  <c r="F889" i="3"/>
  <c r="I889" i="3"/>
  <c r="K889" i="3"/>
  <c r="M889" i="3"/>
  <c r="G889" i="3"/>
  <c r="Q889" i="3"/>
  <c r="S889" i="3"/>
  <c r="F890" i="3"/>
  <c r="I890" i="3"/>
  <c r="K890" i="3"/>
  <c r="M890" i="3"/>
  <c r="G890" i="3"/>
  <c r="Q890" i="3"/>
  <c r="S890" i="3"/>
  <c r="F891" i="3"/>
  <c r="I891" i="3"/>
  <c r="K891" i="3"/>
  <c r="M891" i="3"/>
  <c r="G891" i="3"/>
  <c r="Q891" i="3"/>
  <c r="S891" i="3"/>
  <c r="F892" i="3"/>
  <c r="I892" i="3"/>
  <c r="K892" i="3"/>
  <c r="M892" i="3"/>
  <c r="G892" i="3"/>
  <c r="Q892" i="3"/>
  <c r="S892" i="3"/>
  <c r="F893" i="3"/>
  <c r="I893" i="3"/>
  <c r="K893" i="3"/>
  <c r="M893" i="3"/>
  <c r="G893" i="3"/>
  <c r="Q893" i="3"/>
  <c r="S893" i="3"/>
  <c r="F894" i="3"/>
  <c r="I894" i="3"/>
  <c r="K894" i="3"/>
  <c r="M894" i="3"/>
  <c r="G894" i="3"/>
  <c r="Q894" i="3"/>
  <c r="S894" i="3"/>
  <c r="F895" i="3"/>
  <c r="I895" i="3"/>
  <c r="K895" i="3"/>
  <c r="M895" i="3"/>
  <c r="G895" i="3"/>
  <c r="Q895" i="3"/>
  <c r="S895" i="3"/>
  <c r="F896" i="3"/>
  <c r="I896" i="3"/>
  <c r="K896" i="3"/>
  <c r="M896" i="3"/>
  <c r="G896" i="3"/>
  <c r="Q896" i="3"/>
  <c r="S896" i="3"/>
  <c r="F897" i="3"/>
  <c r="I897" i="3"/>
  <c r="K897" i="3"/>
  <c r="M897" i="3"/>
  <c r="G897" i="3"/>
  <c r="Q897" i="3"/>
  <c r="S897" i="3"/>
  <c r="F898" i="3"/>
  <c r="I898" i="3"/>
  <c r="K898" i="3"/>
  <c r="M898" i="3"/>
  <c r="G898" i="3"/>
  <c r="Q898" i="3"/>
  <c r="S898" i="3"/>
  <c r="F899" i="3"/>
  <c r="I899" i="3"/>
  <c r="K899" i="3"/>
  <c r="M899" i="3"/>
  <c r="G899" i="3"/>
  <c r="Q899" i="3"/>
  <c r="S899" i="3"/>
  <c r="F900" i="3"/>
  <c r="I900" i="3"/>
  <c r="K900" i="3"/>
  <c r="M900" i="3"/>
  <c r="G900" i="3"/>
  <c r="Q900" i="3"/>
  <c r="S900" i="3"/>
  <c r="F901" i="3"/>
  <c r="I901" i="3"/>
  <c r="K901" i="3"/>
  <c r="M901" i="3"/>
  <c r="G901" i="3"/>
  <c r="Q901" i="3"/>
  <c r="S901" i="3"/>
  <c r="F902" i="3"/>
  <c r="I902" i="3"/>
  <c r="K902" i="3"/>
  <c r="M902" i="3"/>
  <c r="G902" i="3"/>
  <c r="Q902" i="3"/>
  <c r="S902" i="3"/>
  <c r="F903" i="3"/>
  <c r="I903" i="3"/>
  <c r="K903" i="3"/>
  <c r="M903" i="3"/>
  <c r="G903" i="3"/>
  <c r="Q903" i="3"/>
  <c r="S903" i="3"/>
  <c r="F904" i="3"/>
  <c r="I904" i="3"/>
  <c r="K904" i="3"/>
  <c r="M904" i="3"/>
  <c r="G904" i="3"/>
  <c r="Q904" i="3"/>
  <c r="S904" i="3"/>
  <c r="F905" i="3"/>
  <c r="I905" i="3"/>
  <c r="K905" i="3"/>
  <c r="M905" i="3"/>
  <c r="G905" i="3"/>
  <c r="Q905" i="3"/>
  <c r="S905" i="3"/>
  <c r="F906" i="3"/>
  <c r="I906" i="3"/>
  <c r="K906" i="3"/>
  <c r="M906" i="3"/>
  <c r="G906" i="3"/>
  <c r="Q906" i="3"/>
  <c r="S906" i="3"/>
  <c r="F907" i="3"/>
  <c r="I907" i="3"/>
  <c r="K907" i="3"/>
  <c r="M907" i="3"/>
  <c r="G907" i="3"/>
  <c r="Q907" i="3"/>
  <c r="S907" i="3"/>
  <c r="F908" i="3"/>
  <c r="I908" i="3"/>
  <c r="K908" i="3"/>
  <c r="M908" i="3"/>
  <c r="G908" i="3"/>
  <c r="Q908" i="3"/>
  <c r="S908" i="3"/>
  <c r="F909" i="3"/>
  <c r="I909" i="3"/>
  <c r="K909" i="3"/>
  <c r="M909" i="3"/>
  <c r="G909" i="3"/>
  <c r="Q909" i="3"/>
  <c r="S909" i="3"/>
  <c r="F910" i="3"/>
  <c r="I910" i="3"/>
  <c r="K910" i="3"/>
  <c r="M910" i="3"/>
  <c r="G910" i="3"/>
  <c r="Q910" i="3"/>
  <c r="S910" i="3"/>
  <c r="F911" i="3"/>
  <c r="I911" i="3"/>
  <c r="K911" i="3"/>
  <c r="M911" i="3"/>
  <c r="G911" i="3"/>
  <c r="Q911" i="3"/>
  <c r="S911" i="3"/>
  <c r="F912" i="3"/>
  <c r="I912" i="3"/>
  <c r="K912" i="3"/>
  <c r="M912" i="3"/>
  <c r="G912" i="3"/>
  <c r="Q912" i="3"/>
  <c r="S912" i="3"/>
  <c r="F913" i="3"/>
  <c r="I913" i="3"/>
  <c r="K913" i="3"/>
  <c r="M913" i="3"/>
  <c r="G913" i="3"/>
  <c r="Q913" i="3"/>
  <c r="S913" i="3"/>
  <c r="F914" i="3"/>
  <c r="I914" i="3"/>
  <c r="K914" i="3"/>
  <c r="M914" i="3"/>
  <c r="G914" i="3"/>
  <c r="Q914" i="3"/>
  <c r="S914" i="3"/>
  <c r="F915" i="3"/>
  <c r="I915" i="3"/>
  <c r="K915" i="3"/>
  <c r="M915" i="3"/>
  <c r="G915" i="3"/>
  <c r="Q915" i="3"/>
  <c r="S915" i="3"/>
  <c r="F916" i="3"/>
  <c r="I916" i="3"/>
  <c r="K916" i="3"/>
  <c r="M916" i="3"/>
  <c r="G916" i="3"/>
  <c r="Q916" i="3"/>
  <c r="S916" i="3"/>
  <c r="F917" i="3"/>
  <c r="I917" i="3"/>
  <c r="K917" i="3"/>
  <c r="M917" i="3"/>
  <c r="G917" i="3"/>
  <c r="Q917" i="3"/>
  <c r="S917" i="3"/>
  <c r="F918" i="3"/>
  <c r="I918" i="3"/>
  <c r="K918" i="3"/>
  <c r="M918" i="3"/>
  <c r="G918" i="3"/>
  <c r="Q918" i="3"/>
  <c r="S918" i="3"/>
  <c r="F919" i="3"/>
  <c r="I919" i="3"/>
  <c r="K919" i="3"/>
  <c r="M919" i="3"/>
  <c r="G919" i="3"/>
  <c r="Q919" i="3"/>
  <c r="S919" i="3"/>
  <c r="F920" i="3"/>
  <c r="I920" i="3"/>
  <c r="K920" i="3"/>
  <c r="M920" i="3"/>
  <c r="G920" i="3"/>
  <c r="Q920" i="3"/>
  <c r="S920" i="3"/>
  <c r="F921" i="3"/>
  <c r="I921" i="3"/>
  <c r="K921" i="3"/>
  <c r="M921" i="3"/>
  <c r="G921" i="3"/>
  <c r="Q921" i="3"/>
  <c r="S921" i="3"/>
  <c r="F922" i="3"/>
  <c r="I922" i="3"/>
  <c r="K922" i="3"/>
  <c r="M922" i="3"/>
  <c r="G922" i="3"/>
  <c r="Q922" i="3"/>
  <c r="S922" i="3"/>
  <c r="F923" i="3"/>
  <c r="I923" i="3"/>
  <c r="K923" i="3"/>
  <c r="M923" i="3"/>
  <c r="G923" i="3"/>
  <c r="Q923" i="3"/>
  <c r="S923" i="3"/>
  <c r="F924" i="3"/>
  <c r="I924" i="3"/>
  <c r="K924" i="3"/>
  <c r="M924" i="3"/>
  <c r="G924" i="3"/>
  <c r="Q924" i="3"/>
  <c r="S924" i="3"/>
  <c r="F925" i="3"/>
  <c r="I925" i="3"/>
  <c r="K925" i="3"/>
  <c r="M925" i="3"/>
  <c r="G925" i="3"/>
  <c r="Q925" i="3"/>
  <c r="S925" i="3"/>
  <c r="F926" i="3"/>
  <c r="I926" i="3"/>
  <c r="K926" i="3"/>
  <c r="M926" i="3"/>
  <c r="G926" i="3"/>
  <c r="Q926" i="3"/>
  <c r="S926" i="3"/>
  <c r="F927" i="3"/>
  <c r="I927" i="3"/>
  <c r="K927" i="3"/>
  <c r="M927" i="3"/>
  <c r="G927" i="3"/>
  <c r="Q927" i="3"/>
  <c r="S927" i="3"/>
  <c r="F928" i="3"/>
  <c r="I928" i="3"/>
  <c r="K928" i="3"/>
  <c r="M928" i="3"/>
  <c r="G928" i="3"/>
  <c r="Q928" i="3"/>
  <c r="S928" i="3"/>
  <c r="F929" i="3"/>
  <c r="I929" i="3"/>
  <c r="K929" i="3"/>
  <c r="M929" i="3"/>
  <c r="G929" i="3"/>
  <c r="Q929" i="3"/>
  <c r="S929" i="3"/>
  <c r="F930" i="3"/>
  <c r="I930" i="3"/>
  <c r="K930" i="3"/>
  <c r="M930" i="3"/>
  <c r="G930" i="3"/>
  <c r="Q930" i="3"/>
  <c r="S930" i="3"/>
  <c r="F931" i="3"/>
  <c r="I931" i="3"/>
  <c r="K931" i="3"/>
  <c r="M931" i="3"/>
  <c r="G931" i="3"/>
  <c r="Q931" i="3"/>
  <c r="S931" i="3"/>
  <c r="F932" i="3"/>
  <c r="I932" i="3"/>
  <c r="K932" i="3"/>
  <c r="M932" i="3"/>
  <c r="G932" i="3"/>
  <c r="Q932" i="3"/>
  <c r="S932" i="3"/>
  <c r="F933" i="3"/>
  <c r="I933" i="3"/>
  <c r="K933" i="3"/>
  <c r="M933" i="3"/>
  <c r="G933" i="3"/>
  <c r="Q933" i="3"/>
  <c r="S933" i="3"/>
  <c r="F934" i="3"/>
  <c r="I934" i="3"/>
  <c r="K934" i="3"/>
  <c r="M934" i="3"/>
  <c r="G934" i="3"/>
  <c r="Q934" i="3"/>
  <c r="S934" i="3"/>
  <c r="F935" i="3"/>
  <c r="I935" i="3"/>
  <c r="K935" i="3"/>
  <c r="M935" i="3"/>
  <c r="G935" i="3"/>
  <c r="Q935" i="3"/>
  <c r="S935" i="3"/>
  <c r="F936" i="3"/>
  <c r="I936" i="3"/>
  <c r="K936" i="3"/>
  <c r="M936" i="3"/>
  <c r="G936" i="3"/>
  <c r="Q936" i="3"/>
  <c r="S936" i="3"/>
  <c r="F937" i="3"/>
  <c r="I937" i="3"/>
  <c r="K937" i="3"/>
  <c r="M937" i="3"/>
  <c r="G937" i="3"/>
  <c r="Q937" i="3"/>
  <c r="S937" i="3"/>
  <c r="F938" i="3"/>
  <c r="I938" i="3"/>
  <c r="K938" i="3"/>
  <c r="M938" i="3"/>
  <c r="G938" i="3"/>
  <c r="Q938" i="3"/>
  <c r="S938" i="3"/>
  <c r="F939" i="3"/>
  <c r="I939" i="3"/>
  <c r="K939" i="3"/>
  <c r="M939" i="3"/>
  <c r="G939" i="3"/>
  <c r="Q939" i="3"/>
  <c r="S939" i="3"/>
  <c r="F940" i="3"/>
  <c r="I940" i="3"/>
  <c r="K940" i="3"/>
  <c r="M940" i="3"/>
  <c r="G940" i="3"/>
  <c r="Q940" i="3"/>
  <c r="S940" i="3"/>
  <c r="F941" i="3"/>
  <c r="I941" i="3"/>
  <c r="K941" i="3"/>
  <c r="M941" i="3"/>
  <c r="G941" i="3"/>
  <c r="Q941" i="3"/>
  <c r="S941" i="3"/>
  <c r="F942" i="3"/>
  <c r="I942" i="3"/>
  <c r="K942" i="3"/>
  <c r="M942" i="3"/>
  <c r="G942" i="3"/>
  <c r="Q942" i="3"/>
  <c r="S942" i="3"/>
  <c r="F943" i="3"/>
  <c r="I943" i="3"/>
  <c r="K943" i="3"/>
  <c r="M943" i="3"/>
  <c r="G943" i="3"/>
  <c r="Q943" i="3"/>
  <c r="S943" i="3"/>
  <c r="F944" i="3"/>
  <c r="I944" i="3"/>
  <c r="K944" i="3"/>
  <c r="M944" i="3"/>
  <c r="G944" i="3"/>
  <c r="Q944" i="3"/>
  <c r="S944" i="3"/>
  <c r="F945" i="3"/>
  <c r="I945" i="3"/>
  <c r="K945" i="3"/>
  <c r="M945" i="3"/>
  <c r="G945" i="3"/>
  <c r="Q945" i="3"/>
  <c r="S945" i="3"/>
  <c r="F946" i="3"/>
  <c r="I946" i="3"/>
  <c r="K946" i="3"/>
  <c r="M946" i="3"/>
  <c r="G946" i="3"/>
  <c r="Q946" i="3"/>
  <c r="S946" i="3"/>
  <c r="F947" i="3"/>
  <c r="I947" i="3"/>
  <c r="K947" i="3"/>
  <c r="M947" i="3"/>
  <c r="G947" i="3"/>
  <c r="Q947" i="3"/>
  <c r="S947" i="3"/>
  <c r="F948" i="3"/>
  <c r="I948" i="3"/>
  <c r="K948" i="3"/>
  <c r="M948" i="3"/>
  <c r="G948" i="3"/>
  <c r="Q948" i="3"/>
  <c r="S948" i="3"/>
  <c r="F949" i="3"/>
  <c r="I949" i="3"/>
  <c r="K949" i="3"/>
  <c r="M949" i="3"/>
  <c r="G949" i="3"/>
  <c r="Q949" i="3"/>
  <c r="S949" i="3"/>
  <c r="F950" i="3"/>
  <c r="I950" i="3"/>
  <c r="K950" i="3"/>
  <c r="M950" i="3"/>
  <c r="G950" i="3"/>
  <c r="Q950" i="3"/>
  <c r="S950" i="3"/>
  <c r="F951" i="3"/>
  <c r="I951" i="3"/>
  <c r="K951" i="3"/>
  <c r="M951" i="3"/>
  <c r="G951" i="3"/>
  <c r="Q951" i="3"/>
  <c r="S951" i="3"/>
  <c r="F952" i="3"/>
  <c r="I952" i="3"/>
  <c r="K952" i="3"/>
  <c r="M952" i="3"/>
  <c r="G952" i="3"/>
  <c r="Q952" i="3"/>
  <c r="S952" i="3"/>
  <c r="F953" i="3"/>
  <c r="I953" i="3"/>
  <c r="K953" i="3"/>
  <c r="M953" i="3"/>
  <c r="G953" i="3"/>
  <c r="Q953" i="3"/>
  <c r="S953" i="3"/>
  <c r="F954" i="3"/>
  <c r="I954" i="3"/>
  <c r="K954" i="3"/>
  <c r="M954" i="3"/>
  <c r="G954" i="3"/>
  <c r="Q954" i="3"/>
  <c r="S954" i="3"/>
  <c r="F955" i="3"/>
  <c r="I955" i="3"/>
  <c r="K955" i="3"/>
  <c r="M955" i="3"/>
  <c r="G955" i="3"/>
  <c r="Q955" i="3"/>
  <c r="S955" i="3"/>
  <c r="F956" i="3"/>
  <c r="I956" i="3"/>
  <c r="K956" i="3"/>
  <c r="M956" i="3"/>
  <c r="G956" i="3"/>
  <c r="Q956" i="3"/>
  <c r="S956" i="3"/>
  <c r="F957" i="3"/>
  <c r="I957" i="3"/>
  <c r="K957" i="3"/>
  <c r="M957" i="3"/>
  <c r="G957" i="3"/>
  <c r="Q957" i="3"/>
  <c r="S957" i="3"/>
  <c r="F958" i="3"/>
  <c r="I958" i="3"/>
  <c r="K958" i="3"/>
  <c r="M958" i="3"/>
  <c r="G958" i="3"/>
  <c r="Q958" i="3"/>
  <c r="S958" i="3"/>
  <c r="F959" i="3"/>
  <c r="I959" i="3"/>
  <c r="K959" i="3"/>
  <c r="M959" i="3"/>
  <c r="G959" i="3"/>
  <c r="Q959" i="3"/>
  <c r="S959" i="3"/>
  <c r="F960" i="3"/>
  <c r="I960" i="3"/>
  <c r="K960" i="3"/>
  <c r="M960" i="3"/>
  <c r="G960" i="3"/>
  <c r="Q960" i="3"/>
  <c r="S960" i="3"/>
  <c r="F961" i="3"/>
  <c r="I961" i="3"/>
  <c r="K961" i="3"/>
  <c r="M961" i="3"/>
  <c r="G961" i="3"/>
  <c r="Q961" i="3"/>
  <c r="S961" i="3"/>
  <c r="F962" i="3"/>
  <c r="I962" i="3"/>
  <c r="K962" i="3"/>
  <c r="M962" i="3"/>
  <c r="G962" i="3"/>
  <c r="Q962" i="3"/>
  <c r="S962" i="3"/>
  <c r="F963" i="3"/>
  <c r="I963" i="3"/>
  <c r="K963" i="3"/>
  <c r="M963" i="3"/>
  <c r="G963" i="3"/>
  <c r="Q963" i="3"/>
  <c r="S963" i="3"/>
  <c r="F964" i="3"/>
  <c r="I964" i="3"/>
  <c r="K964" i="3"/>
  <c r="M964" i="3"/>
  <c r="G964" i="3"/>
  <c r="Q964" i="3"/>
  <c r="S964" i="3"/>
  <c r="F965" i="3"/>
  <c r="I965" i="3"/>
  <c r="K965" i="3"/>
  <c r="M965" i="3"/>
  <c r="G965" i="3"/>
  <c r="Q965" i="3"/>
  <c r="S965" i="3"/>
  <c r="F966" i="3"/>
  <c r="I966" i="3"/>
  <c r="K966" i="3"/>
  <c r="M966" i="3"/>
  <c r="G966" i="3"/>
  <c r="Q966" i="3"/>
  <c r="S966" i="3"/>
  <c r="F967" i="3"/>
  <c r="I967" i="3"/>
  <c r="K967" i="3"/>
  <c r="M967" i="3"/>
  <c r="G967" i="3"/>
  <c r="Q967" i="3"/>
  <c r="S967" i="3"/>
  <c r="F968" i="3"/>
  <c r="I968" i="3"/>
  <c r="K968" i="3"/>
  <c r="M968" i="3"/>
  <c r="G968" i="3"/>
  <c r="Q968" i="3"/>
  <c r="S968" i="3"/>
  <c r="F969" i="3"/>
  <c r="I969" i="3"/>
  <c r="K969" i="3"/>
  <c r="M969" i="3"/>
  <c r="G969" i="3"/>
  <c r="Q969" i="3"/>
  <c r="S969" i="3"/>
  <c r="F970" i="3"/>
  <c r="I970" i="3"/>
  <c r="K970" i="3"/>
  <c r="M970" i="3"/>
  <c r="G970" i="3"/>
  <c r="Q970" i="3"/>
  <c r="S970" i="3"/>
  <c r="F971" i="3"/>
  <c r="I971" i="3"/>
  <c r="K971" i="3"/>
  <c r="M971" i="3"/>
  <c r="G971" i="3"/>
  <c r="Q971" i="3"/>
  <c r="S971" i="3"/>
  <c r="F972" i="3"/>
  <c r="I972" i="3"/>
  <c r="K972" i="3"/>
  <c r="M972" i="3"/>
  <c r="G972" i="3"/>
  <c r="Q972" i="3"/>
  <c r="S972" i="3"/>
  <c r="F973" i="3"/>
  <c r="I973" i="3"/>
  <c r="K973" i="3"/>
  <c r="M973" i="3"/>
  <c r="G973" i="3"/>
  <c r="Q973" i="3"/>
  <c r="S973" i="3"/>
  <c r="F974" i="3"/>
  <c r="I974" i="3"/>
  <c r="K974" i="3"/>
  <c r="M974" i="3"/>
  <c r="G974" i="3"/>
  <c r="Q974" i="3"/>
  <c r="S974" i="3"/>
  <c r="F975" i="3"/>
  <c r="I975" i="3"/>
  <c r="K975" i="3"/>
  <c r="M975" i="3"/>
  <c r="G975" i="3"/>
  <c r="Q975" i="3"/>
  <c r="S975" i="3"/>
  <c r="F976" i="3"/>
  <c r="I976" i="3"/>
  <c r="K976" i="3"/>
  <c r="M976" i="3"/>
  <c r="G976" i="3"/>
  <c r="Q976" i="3"/>
  <c r="S976" i="3"/>
  <c r="F977" i="3"/>
  <c r="I977" i="3"/>
  <c r="K977" i="3"/>
  <c r="M977" i="3"/>
  <c r="G977" i="3"/>
  <c r="Q977" i="3"/>
  <c r="S977" i="3"/>
  <c r="F978" i="3"/>
  <c r="I978" i="3"/>
  <c r="K978" i="3"/>
  <c r="M978" i="3"/>
  <c r="G978" i="3"/>
  <c r="Q978" i="3"/>
  <c r="S978" i="3"/>
  <c r="F979" i="3"/>
  <c r="I979" i="3"/>
  <c r="K979" i="3"/>
  <c r="M979" i="3"/>
  <c r="G979" i="3"/>
  <c r="Q979" i="3"/>
  <c r="S979" i="3"/>
  <c r="F980" i="3"/>
  <c r="I980" i="3"/>
  <c r="K980" i="3"/>
  <c r="M980" i="3"/>
  <c r="G980" i="3"/>
  <c r="Q980" i="3"/>
  <c r="S980" i="3"/>
  <c r="F981" i="3"/>
  <c r="I981" i="3"/>
  <c r="K981" i="3"/>
  <c r="M981" i="3"/>
  <c r="G981" i="3"/>
  <c r="Q981" i="3"/>
  <c r="S981" i="3"/>
  <c r="F982" i="3"/>
  <c r="I982" i="3"/>
  <c r="K982" i="3"/>
  <c r="M982" i="3"/>
  <c r="G982" i="3"/>
  <c r="Q982" i="3"/>
  <c r="S982" i="3"/>
  <c r="F983" i="3"/>
  <c r="I983" i="3"/>
  <c r="K983" i="3"/>
  <c r="M983" i="3"/>
  <c r="G983" i="3"/>
  <c r="Q983" i="3"/>
  <c r="S983" i="3"/>
  <c r="F984" i="3"/>
  <c r="I984" i="3"/>
  <c r="K984" i="3"/>
  <c r="M984" i="3"/>
  <c r="G984" i="3"/>
  <c r="Q984" i="3"/>
  <c r="S984" i="3"/>
  <c r="F985" i="3"/>
  <c r="I985" i="3"/>
  <c r="K985" i="3"/>
  <c r="M985" i="3"/>
  <c r="G985" i="3"/>
  <c r="Q985" i="3"/>
  <c r="S985" i="3"/>
  <c r="F986" i="3"/>
  <c r="I986" i="3"/>
  <c r="K986" i="3"/>
  <c r="M986" i="3"/>
  <c r="G986" i="3"/>
  <c r="Q986" i="3"/>
  <c r="S986" i="3"/>
  <c r="F987" i="3"/>
  <c r="I987" i="3"/>
  <c r="K987" i="3"/>
  <c r="M987" i="3"/>
  <c r="G987" i="3"/>
  <c r="Q987" i="3"/>
  <c r="S987" i="3"/>
  <c r="F988" i="3"/>
  <c r="I988" i="3"/>
  <c r="K988" i="3"/>
  <c r="M988" i="3"/>
  <c r="G988" i="3"/>
  <c r="Q988" i="3"/>
  <c r="S988" i="3"/>
  <c r="F989" i="3"/>
  <c r="I989" i="3"/>
  <c r="K989" i="3"/>
  <c r="M989" i="3"/>
  <c r="G989" i="3"/>
  <c r="Q989" i="3"/>
  <c r="S989" i="3"/>
  <c r="F990" i="3"/>
  <c r="I990" i="3"/>
  <c r="K990" i="3"/>
  <c r="M990" i="3"/>
  <c r="G990" i="3"/>
  <c r="Q990" i="3"/>
  <c r="S990" i="3"/>
  <c r="F991" i="3"/>
  <c r="I991" i="3"/>
  <c r="K991" i="3"/>
  <c r="M991" i="3"/>
  <c r="G991" i="3"/>
  <c r="Q991" i="3"/>
  <c r="S991" i="3"/>
  <c r="F992" i="3"/>
  <c r="I992" i="3"/>
  <c r="K992" i="3"/>
  <c r="M992" i="3"/>
  <c r="G992" i="3"/>
  <c r="Q992" i="3"/>
  <c r="S992" i="3"/>
  <c r="F993" i="3"/>
  <c r="I993" i="3"/>
  <c r="K993" i="3"/>
  <c r="M993" i="3"/>
  <c r="G993" i="3"/>
  <c r="Q993" i="3"/>
  <c r="S993" i="3"/>
  <c r="F994" i="3"/>
  <c r="I994" i="3"/>
  <c r="K994" i="3"/>
  <c r="M994" i="3"/>
  <c r="G994" i="3"/>
  <c r="Q994" i="3"/>
  <c r="S994" i="3"/>
  <c r="F995" i="3"/>
  <c r="I995" i="3"/>
  <c r="K995" i="3"/>
  <c r="M995" i="3"/>
  <c r="G995" i="3"/>
  <c r="Q995" i="3"/>
  <c r="S995" i="3"/>
  <c r="F996" i="3"/>
  <c r="I996" i="3"/>
  <c r="K996" i="3"/>
  <c r="M996" i="3"/>
  <c r="G996" i="3"/>
  <c r="Q996" i="3"/>
  <c r="S996" i="3"/>
  <c r="F997" i="3"/>
  <c r="I997" i="3"/>
  <c r="K997" i="3"/>
  <c r="M997" i="3"/>
  <c r="G997" i="3"/>
  <c r="Q997" i="3"/>
  <c r="S997" i="3"/>
  <c r="F998" i="3"/>
  <c r="I998" i="3"/>
  <c r="K998" i="3"/>
  <c r="M998" i="3"/>
  <c r="G998" i="3"/>
  <c r="Q998" i="3"/>
  <c r="S998" i="3"/>
  <c r="F999" i="3"/>
  <c r="I999" i="3"/>
  <c r="K999" i="3"/>
  <c r="M999" i="3"/>
  <c r="G999" i="3"/>
  <c r="Q999" i="3"/>
  <c r="S999" i="3"/>
  <c r="F1000" i="3"/>
  <c r="I1000" i="3"/>
  <c r="K1000" i="3"/>
  <c r="M1000" i="3"/>
  <c r="G1000" i="3"/>
  <c r="Q1000" i="3"/>
  <c r="S1000" i="3"/>
  <c r="F1001" i="3"/>
  <c r="I1001" i="3"/>
  <c r="K1001" i="3"/>
  <c r="M1001" i="3"/>
  <c r="G1001" i="3"/>
  <c r="Q1001" i="3"/>
  <c r="S1001" i="3"/>
  <c r="F1002" i="3"/>
  <c r="I1002" i="3"/>
  <c r="K1002" i="3"/>
  <c r="M1002" i="3"/>
  <c r="G1002" i="3"/>
  <c r="Q1002" i="3"/>
  <c r="S1002" i="3"/>
  <c r="F1003" i="3"/>
  <c r="I1003" i="3"/>
  <c r="K1003" i="3"/>
  <c r="M1003" i="3"/>
  <c r="G1003" i="3"/>
  <c r="Q1003" i="3"/>
  <c r="S1003" i="3"/>
  <c r="F1004" i="3"/>
  <c r="I1004" i="3"/>
  <c r="K1004" i="3"/>
  <c r="M1004" i="3"/>
  <c r="G1004" i="3"/>
  <c r="Q1004" i="3"/>
  <c r="S1004" i="3"/>
  <c r="F1005" i="3"/>
  <c r="I1005" i="3"/>
  <c r="K1005" i="3"/>
  <c r="M1005" i="3"/>
  <c r="G1005" i="3"/>
  <c r="Q1005" i="3"/>
  <c r="S1005" i="3"/>
  <c r="F1006" i="3"/>
  <c r="I1006" i="3"/>
  <c r="K1006" i="3"/>
  <c r="M1006" i="3"/>
  <c r="G1006" i="3"/>
  <c r="Q1006" i="3"/>
  <c r="S1006" i="3"/>
  <c r="F1007" i="3"/>
  <c r="I1007" i="3"/>
  <c r="K1007" i="3"/>
  <c r="M1007" i="3"/>
  <c r="G1007" i="3"/>
  <c r="Q1007" i="3"/>
  <c r="S1007" i="3"/>
  <c r="F1008" i="3"/>
  <c r="I1008" i="3"/>
  <c r="K1008" i="3"/>
  <c r="M1008" i="3"/>
  <c r="G1008" i="3"/>
  <c r="Q1008" i="3"/>
  <c r="S1008" i="3"/>
  <c r="F1009" i="3"/>
  <c r="I1009" i="3"/>
  <c r="K1009" i="3"/>
  <c r="M1009" i="3"/>
  <c r="G1009" i="3"/>
  <c r="Q1009" i="3"/>
  <c r="S1009" i="3"/>
  <c r="F1010" i="3"/>
  <c r="I1010" i="3"/>
  <c r="K1010" i="3"/>
  <c r="M1010" i="3"/>
  <c r="G1010" i="3"/>
  <c r="Q1010" i="3"/>
  <c r="S1010" i="3"/>
  <c r="F1011" i="3"/>
  <c r="I1011" i="3"/>
  <c r="K1011" i="3"/>
  <c r="M1011" i="3"/>
  <c r="G1011" i="3"/>
  <c r="Q1011" i="3"/>
  <c r="S1011" i="3"/>
  <c r="F1012" i="3"/>
  <c r="I1012" i="3"/>
  <c r="K1012" i="3"/>
  <c r="M1012" i="3"/>
  <c r="G1012" i="3"/>
  <c r="Q1012" i="3"/>
  <c r="S1012" i="3"/>
  <c r="F1013" i="3"/>
  <c r="I1013" i="3"/>
  <c r="K1013" i="3"/>
  <c r="M1013" i="3"/>
  <c r="G1013" i="3"/>
  <c r="Q1013" i="3"/>
  <c r="S1013" i="3"/>
  <c r="F1014" i="3"/>
  <c r="I1014" i="3"/>
  <c r="K1014" i="3"/>
  <c r="M1014" i="3"/>
  <c r="G1014" i="3"/>
  <c r="Q1014" i="3"/>
  <c r="S1014" i="3"/>
  <c r="F1015" i="3"/>
  <c r="I1015" i="3"/>
  <c r="K1015" i="3"/>
  <c r="M1015" i="3"/>
  <c r="G1015" i="3"/>
  <c r="Q1015" i="3"/>
  <c r="S1015" i="3"/>
  <c r="F1016" i="3"/>
  <c r="I1016" i="3"/>
  <c r="K1016" i="3"/>
  <c r="M1016" i="3"/>
  <c r="G1016" i="3"/>
  <c r="Q1016" i="3"/>
  <c r="S1016" i="3"/>
  <c r="F1017" i="3"/>
  <c r="I1017" i="3"/>
  <c r="K1017" i="3"/>
  <c r="M1017" i="3"/>
  <c r="G1017" i="3"/>
  <c r="Q1017" i="3"/>
  <c r="S1017" i="3"/>
  <c r="F1018" i="3"/>
  <c r="I1018" i="3"/>
  <c r="K1018" i="3"/>
  <c r="M1018" i="3"/>
  <c r="G1018" i="3"/>
  <c r="Q1018" i="3"/>
  <c r="S1018" i="3"/>
  <c r="F1019" i="3"/>
  <c r="I1019" i="3"/>
  <c r="K1019" i="3"/>
  <c r="M1019" i="3"/>
  <c r="G1019" i="3"/>
  <c r="Q1019" i="3"/>
  <c r="S1019" i="3"/>
  <c r="F1020" i="3"/>
  <c r="I1020" i="3"/>
  <c r="K1020" i="3"/>
  <c r="M1020" i="3"/>
  <c r="G1020" i="3"/>
  <c r="Q1020" i="3"/>
  <c r="S1020" i="3"/>
  <c r="F1021" i="3"/>
  <c r="I1021" i="3"/>
  <c r="K1021" i="3"/>
  <c r="M1021" i="3"/>
  <c r="G1021" i="3"/>
  <c r="Q1021" i="3"/>
  <c r="S1021" i="3"/>
  <c r="F1022" i="3"/>
  <c r="I1022" i="3"/>
  <c r="K1022" i="3"/>
  <c r="M1022" i="3"/>
  <c r="G1022" i="3"/>
  <c r="Q1022" i="3"/>
  <c r="S1022" i="3"/>
  <c r="F1023" i="3"/>
  <c r="I1023" i="3"/>
  <c r="K1023" i="3"/>
  <c r="M1023" i="3"/>
  <c r="G1023" i="3"/>
  <c r="Q1023" i="3"/>
  <c r="S1023" i="3"/>
  <c r="F1024" i="3"/>
  <c r="I1024" i="3"/>
  <c r="K1024" i="3"/>
  <c r="M1024" i="3"/>
  <c r="G1024" i="3"/>
  <c r="Q1024" i="3"/>
  <c r="S1024" i="3"/>
  <c r="F1025" i="3"/>
  <c r="I1025" i="3"/>
  <c r="K1025" i="3"/>
  <c r="M1025" i="3"/>
  <c r="G1025" i="3"/>
  <c r="Q1025" i="3"/>
  <c r="S1025" i="3"/>
  <c r="F1026" i="3"/>
  <c r="I1026" i="3"/>
  <c r="K1026" i="3"/>
  <c r="M1026" i="3"/>
  <c r="G1026" i="3"/>
  <c r="Q1026" i="3"/>
  <c r="S1026" i="3"/>
  <c r="F1027" i="3"/>
  <c r="I1027" i="3"/>
  <c r="K1027" i="3"/>
  <c r="M1027" i="3"/>
  <c r="G1027" i="3"/>
  <c r="Q1027" i="3"/>
  <c r="S1027" i="3"/>
  <c r="F1028" i="3"/>
  <c r="I1028" i="3"/>
  <c r="K1028" i="3"/>
  <c r="M1028" i="3"/>
  <c r="G1028" i="3"/>
  <c r="Q1028" i="3"/>
  <c r="S1028" i="3"/>
  <c r="F1029" i="3"/>
  <c r="I1029" i="3"/>
  <c r="K1029" i="3"/>
  <c r="M1029" i="3"/>
  <c r="G1029" i="3"/>
  <c r="Q1029" i="3"/>
  <c r="S1029" i="3"/>
  <c r="F1030" i="3"/>
  <c r="I1030" i="3"/>
  <c r="K1030" i="3"/>
  <c r="M1030" i="3"/>
  <c r="G1030" i="3"/>
  <c r="Q1030" i="3"/>
  <c r="S1030" i="3"/>
  <c r="F1031" i="3"/>
  <c r="I1031" i="3"/>
  <c r="K1031" i="3"/>
  <c r="M1031" i="3"/>
  <c r="G1031" i="3"/>
  <c r="Q1031" i="3"/>
  <c r="S1031" i="3"/>
  <c r="F1032" i="3"/>
  <c r="I1032" i="3"/>
  <c r="K1032" i="3"/>
  <c r="M1032" i="3"/>
  <c r="G1032" i="3"/>
  <c r="Q1032" i="3"/>
  <c r="S1032" i="3"/>
  <c r="F1033" i="3"/>
  <c r="I1033" i="3"/>
  <c r="K1033" i="3"/>
  <c r="M1033" i="3"/>
  <c r="G1033" i="3"/>
  <c r="Q1033" i="3"/>
  <c r="S1033" i="3"/>
  <c r="F1034" i="3"/>
  <c r="I1034" i="3"/>
  <c r="K1034" i="3"/>
  <c r="M1034" i="3"/>
  <c r="G1034" i="3"/>
  <c r="Q1034" i="3"/>
  <c r="S1034" i="3"/>
  <c r="F1035" i="3"/>
  <c r="I1035" i="3"/>
  <c r="K1035" i="3"/>
  <c r="M1035" i="3"/>
  <c r="G1035" i="3"/>
  <c r="Q1035" i="3"/>
  <c r="S1035" i="3"/>
  <c r="F1036" i="3"/>
  <c r="I1036" i="3"/>
  <c r="K1036" i="3"/>
  <c r="M1036" i="3"/>
  <c r="G1036" i="3"/>
  <c r="Q1036" i="3"/>
  <c r="S1036" i="3"/>
  <c r="F1037" i="3"/>
  <c r="I1037" i="3"/>
  <c r="K1037" i="3"/>
  <c r="M1037" i="3"/>
  <c r="G1037" i="3"/>
  <c r="Q1037" i="3"/>
  <c r="S1037" i="3"/>
  <c r="F1038" i="3"/>
  <c r="I1038" i="3"/>
  <c r="K1038" i="3"/>
  <c r="M1038" i="3"/>
  <c r="G1038" i="3"/>
  <c r="Q1038" i="3"/>
  <c r="S1038" i="3"/>
  <c r="F1039" i="3"/>
  <c r="I1039" i="3"/>
  <c r="K1039" i="3"/>
  <c r="M1039" i="3"/>
  <c r="G1039" i="3"/>
  <c r="Q1039" i="3"/>
  <c r="S1039" i="3"/>
  <c r="F1040" i="3"/>
  <c r="I1040" i="3"/>
  <c r="K1040" i="3"/>
  <c r="M1040" i="3"/>
  <c r="G1040" i="3"/>
  <c r="Q1040" i="3"/>
  <c r="S1040" i="3"/>
  <c r="F1041" i="3"/>
  <c r="I1041" i="3"/>
  <c r="K1041" i="3"/>
  <c r="M1041" i="3"/>
  <c r="G1041" i="3"/>
  <c r="Q1041" i="3"/>
  <c r="S1041" i="3"/>
  <c r="F1042" i="3"/>
  <c r="I1042" i="3"/>
  <c r="K1042" i="3"/>
  <c r="M1042" i="3"/>
  <c r="G1042" i="3"/>
  <c r="Q1042" i="3"/>
  <c r="S1042" i="3"/>
  <c r="F1043" i="3"/>
  <c r="I1043" i="3"/>
  <c r="K1043" i="3"/>
  <c r="M1043" i="3"/>
  <c r="G1043" i="3"/>
  <c r="Q1043" i="3"/>
  <c r="S1043" i="3"/>
  <c r="F1044" i="3"/>
  <c r="I1044" i="3"/>
  <c r="K1044" i="3"/>
  <c r="M1044" i="3"/>
  <c r="G1044" i="3"/>
  <c r="Q1044" i="3"/>
  <c r="S1044" i="3"/>
  <c r="F1045" i="3"/>
  <c r="I1045" i="3"/>
  <c r="K1045" i="3"/>
  <c r="M1045" i="3"/>
  <c r="G1045" i="3"/>
  <c r="Q1045" i="3"/>
  <c r="S1045" i="3"/>
  <c r="F1046" i="3"/>
  <c r="I1046" i="3"/>
  <c r="K1046" i="3"/>
  <c r="M1046" i="3"/>
  <c r="G1046" i="3"/>
  <c r="Q1046" i="3"/>
  <c r="S1046" i="3"/>
  <c r="F1047" i="3"/>
  <c r="I1047" i="3"/>
  <c r="K1047" i="3"/>
  <c r="M1047" i="3"/>
  <c r="G1047" i="3"/>
  <c r="Q1047" i="3"/>
  <c r="S1047" i="3"/>
  <c r="F1048" i="3"/>
  <c r="I1048" i="3"/>
  <c r="K1048" i="3"/>
  <c r="M1048" i="3"/>
  <c r="G1048" i="3"/>
  <c r="Q1048" i="3"/>
  <c r="S1048" i="3"/>
  <c r="F1049" i="3"/>
  <c r="I1049" i="3"/>
  <c r="K1049" i="3"/>
  <c r="M1049" i="3"/>
  <c r="G1049" i="3"/>
  <c r="Q1049" i="3"/>
  <c r="S1049" i="3"/>
  <c r="F1050" i="3"/>
  <c r="I1050" i="3"/>
  <c r="K1050" i="3"/>
  <c r="M1050" i="3"/>
  <c r="G1050" i="3"/>
  <c r="Q1050" i="3"/>
  <c r="S1050" i="3"/>
  <c r="F1051" i="3"/>
  <c r="I1051" i="3"/>
  <c r="K1051" i="3"/>
  <c r="M1051" i="3"/>
  <c r="G1051" i="3"/>
  <c r="Q1051" i="3"/>
  <c r="S1051" i="3"/>
  <c r="F1052" i="3"/>
  <c r="I1052" i="3"/>
  <c r="K1052" i="3"/>
  <c r="M1052" i="3"/>
  <c r="G1052" i="3"/>
  <c r="Q1052" i="3"/>
  <c r="S1052" i="3"/>
  <c r="F1053" i="3"/>
  <c r="I1053" i="3"/>
  <c r="K1053" i="3"/>
  <c r="M1053" i="3"/>
  <c r="G1053" i="3"/>
  <c r="Q1053" i="3"/>
  <c r="S1053" i="3"/>
  <c r="F1054" i="3"/>
  <c r="I1054" i="3"/>
  <c r="K1054" i="3"/>
  <c r="M1054" i="3"/>
  <c r="G1054" i="3"/>
  <c r="Q1054" i="3"/>
  <c r="S1054" i="3"/>
  <c r="F1055" i="3"/>
  <c r="I1055" i="3"/>
  <c r="K1055" i="3"/>
  <c r="M1055" i="3"/>
  <c r="G1055" i="3"/>
  <c r="Q1055" i="3"/>
  <c r="S1055" i="3"/>
  <c r="F1056" i="3"/>
  <c r="I1056" i="3"/>
  <c r="K1056" i="3"/>
  <c r="M1056" i="3"/>
  <c r="G1056" i="3"/>
  <c r="Q1056" i="3"/>
  <c r="S1056" i="3"/>
  <c r="F1057" i="3"/>
  <c r="I1057" i="3"/>
  <c r="K1057" i="3"/>
  <c r="M1057" i="3"/>
  <c r="G1057" i="3"/>
  <c r="Q1057" i="3"/>
  <c r="S1057" i="3"/>
  <c r="F1058" i="3"/>
  <c r="I1058" i="3"/>
  <c r="K1058" i="3"/>
  <c r="M1058" i="3"/>
  <c r="G1058" i="3"/>
  <c r="Q1058" i="3"/>
  <c r="S1058" i="3"/>
  <c r="F1059" i="3"/>
  <c r="I1059" i="3"/>
  <c r="K1059" i="3"/>
  <c r="M1059" i="3"/>
  <c r="G1059" i="3"/>
  <c r="Q1059" i="3"/>
  <c r="S1059" i="3"/>
  <c r="F1060" i="3"/>
  <c r="I1060" i="3"/>
  <c r="K1060" i="3"/>
  <c r="M1060" i="3"/>
  <c r="G1060" i="3"/>
  <c r="Q1060" i="3"/>
  <c r="S1060" i="3"/>
  <c r="F1061" i="3"/>
  <c r="I1061" i="3"/>
  <c r="K1061" i="3"/>
  <c r="M1061" i="3"/>
  <c r="G1061" i="3"/>
  <c r="Q1061" i="3"/>
  <c r="S1061" i="3"/>
  <c r="F1062" i="3"/>
  <c r="I1062" i="3"/>
  <c r="K1062" i="3"/>
  <c r="M1062" i="3"/>
  <c r="G1062" i="3"/>
  <c r="Q1062" i="3"/>
  <c r="S1062" i="3"/>
  <c r="F1063" i="3"/>
  <c r="I1063" i="3"/>
  <c r="K1063" i="3"/>
  <c r="M1063" i="3"/>
  <c r="G1063" i="3"/>
  <c r="Q1063" i="3"/>
  <c r="S1063" i="3"/>
  <c r="F1064" i="3"/>
  <c r="I1064" i="3"/>
  <c r="K1064" i="3"/>
  <c r="M1064" i="3"/>
  <c r="G1064" i="3"/>
  <c r="Q1064" i="3"/>
  <c r="S1064" i="3"/>
  <c r="F1065" i="3"/>
  <c r="I1065" i="3"/>
  <c r="K1065" i="3"/>
  <c r="M1065" i="3"/>
  <c r="G1065" i="3"/>
  <c r="Q1065" i="3"/>
  <c r="S1065" i="3"/>
  <c r="F1066" i="3"/>
  <c r="I1066" i="3"/>
  <c r="K1066" i="3"/>
  <c r="M1066" i="3"/>
  <c r="G1066" i="3"/>
  <c r="Q1066" i="3"/>
  <c r="S1066" i="3"/>
  <c r="F1067" i="3"/>
  <c r="I1067" i="3"/>
  <c r="K1067" i="3"/>
  <c r="M1067" i="3"/>
  <c r="G1067" i="3"/>
  <c r="Q1067" i="3"/>
  <c r="S1067" i="3"/>
  <c r="F1068" i="3"/>
  <c r="I1068" i="3"/>
  <c r="K1068" i="3"/>
  <c r="M1068" i="3"/>
  <c r="G1068" i="3"/>
  <c r="Q1068" i="3"/>
  <c r="S1068" i="3"/>
  <c r="F1069" i="3"/>
  <c r="I1069" i="3"/>
  <c r="K1069" i="3"/>
  <c r="M1069" i="3"/>
  <c r="G1069" i="3"/>
  <c r="Q1069" i="3"/>
  <c r="S1069" i="3"/>
  <c r="F1070" i="3"/>
  <c r="I1070" i="3"/>
  <c r="K1070" i="3"/>
  <c r="M1070" i="3"/>
  <c r="G1070" i="3"/>
  <c r="Q1070" i="3"/>
  <c r="S1070" i="3"/>
  <c r="F1071" i="3"/>
  <c r="I1071" i="3"/>
  <c r="K1071" i="3"/>
  <c r="M1071" i="3"/>
  <c r="G1071" i="3"/>
  <c r="Q1071" i="3"/>
  <c r="S1071" i="3"/>
  <c r="F1072" i="3"/>
  <c r="I1072" i="3"/>
  <c r="K1072" i="3"/>
  <c r="M1072" i="3"/>
  <c r="G1072" i="3"/>
  <c r="Q1072" i="3"/>
  <c r="S1072" i="3"/>
  <c r="F1073" i="3"/>
  <c r="I1073" i="3"/>
  <c r="K1073" i="3"/>
  <c r="M1073" i="3"/>
  <c r="G1073" i="3"/>
  <c r="Q1073" i="3"/>
  <c r="S1073" i="3"/>
  <c r="F1074" i="3"/>
  <c r="I1074" i="3"/>
  <c r="K1074" i="3"/>
  <c r="M1074" i="3"/>
  <c r="G1074" i="3"/>
  <c r="Q1074" i="3"/>
  <c r="S1074" i="3"/>
  <c r="F1075" i="3"/>
  <c r="I1075" i="3"/>
  <c r="K1075" i="3"/>
  <c r="M1075" i="3"/>
  <c r="G1075" i="3"/>
  <c r="Q1075" i="3"/>
  <c r="S1075" i="3"/>
  <c r="F1076" i="3"/>
  <c r="I1076" i="3"/>
  <c r="K1076" i="3"/>
  <c r="M1076" i="3"/>
  <c r="G1076" i="3"/>
  <c r="Q1076" i="3"/>
  <c r="S1076" i="3"/>
  <c r="F1077" i="3"/>
  <c r="I1077" i="3"/>
  <c r="K1077" i="3"/>
  <c r="M1077" i="3"/>
  <c r="G1077" i="3"/>
  <c r="Q1077" i="3"/>
  <c r="S1077" i="3"/>
  <c r="F1078" i="3"/>
  <c r="I1078" i="3"/>
  <c r="K1078" i="3"/>
  <c r="M1078" i="3"/>
  <c r="G1078" i="3"/>
  <c r="Q1078" i="3"/>
  <c r="S1078" i="3"/>
  <c r="F1079" i="3"/>
  <c r="I1079" i="3"/>
  <c r="K1079" i="3"/>
  <c r="M1079" i="3"/>
  <c r="G1079" i="3"/>
  <c r="Q1079" i="3"/>
  <c r="S1079" i="3"/>
  <c r="F1080" i="3"/>
  <c r="I1080" i="3"/>
  <c r="K1080" i="3"/>
  <c r="M1080" i="3"/>
  <c r="G1080" i="3"/>
  <c r="Q1080" i="3"/>
  <c r="S1080" i="3"/>
  <c r="F1081" i="3"/>
  <c r="I1081" i="3"/>
  <c r="K1081" i="3"/>
  <c r="M1081" i="3"/>
  <c r="G1081" i="3"/>
  <c r="Q1081" i="3"/>
  <c r="S1081" i="3"/>
  <c r="F1082" i="3"/>
  <c r="I1082" i="3"/>
  <c r="K1082" i="3"/>
  <c r="M1082" i="3"/>
  <c r="G1082" i="3"/>
  <c r="Q1082" i="3"/>
  <c r="S1082" i="3"/>
  <c r="F1083" i="3"/>
  <c r="I1083" i="3"/>
  <c r="K1083" i="3"/>
  <c r="M1083" i="3"/>
  <c r="G1083" i="3"/>
  <c r="Q1083" i="3"/>
  <c r="S1083" i="3"/>
  <c r="F1084" i="3"/>
  <c r="I1084" i="3"/>
  <c r="K1084" i="3"/>
  <c r="M1084" i="3"/>
  <c r="G1084" i="3"/>
  <c r="Q1084" i="3"/>
  <c r="S1084" i="3"/>
  <c r="F1085" i="3"/>
  <c r="I1085" i="3"/>
  <c r="K1085" i="3"/>
  <c r="M1085" i="3"/>
  <c r="G1085" i="3"/>
  <c r="Q1085" i="3"/>
  <c r="S1085" i="3"/>
  <c r="F1086" i="3"/>
  <c r="I1086" i="3"/>
  <c r="K1086" i="3"/>
  <c r="M1086" i="3"/>
  <c r="G1086" i="3"/>
  <c r="Q1086" i="3"/>
  <c r="S1086" i="3"/>
  <c r="F1087" i="3"/>
  <c r="I1087" i="3"/>
  <c r="K1087" i="3"/>
  <c r="M1087" i="3"/>
  <c r="G1087" i="3"/>
  <c r="Q1087" i="3"/>
  <c r="S1087" i="3"/>
  <c r="F1088" i="3"/>
  <c r="I1088" i="3"/>
  <c r="K1088" i="3"/>
  <c r="M1088" i="3"/>
  <c r="G1088" i="3"/>
  <c r="Q1088" i="3"/>
  <c r="S1088" i="3"/>
  <c r="F1089" i="3"/>
  <c r="I1089" i="3"/>
  <c r="K1089" i="3"/>
  <c r="M1089" i="3"/>
  <c r="G1089" i="3"/>
  <c r="Q1089" i="3"/>
  <c r="S1089" i="3"/>
  <c r="F1090" i="3"/>
  <c r="I1090" i="3"/>
  <c r="K1090" i="3"/>
  <c r="M1090" i="3"/>
  <c r="G1090" i="3"/>
  <c r="Q1090" i="3"/>
  <c r="S1090" i="3"/>
  <c r="F1091" i="3"/>
  <c r="I1091" i="3"/>
  <c r="K1091" i="3"/>
  <c r="M1091" i="3"/>
  <c r="G1091" i="3"/>
  <c r="Q1091" i="3"/>
  <c r="S1091" i="3"/>
  <c r="F1092" i="3"/>
  <c r="I1092" i="3"/>
  <c r="K1092" i="3"/>
  <c r="M1092" i="3"/>
  <c r="G1092" i="3"/>
  <c r="Q1092" i="3"/>
  <c r="S1092" i="3"/>
  <c r="F1093" i="3"/>
  <c r="I1093" i="3"/>
  <c r="K1093" i="3"/>
  <c r="M1093" i="3"/>
  <c r="G1093" i="3"/>
  <c r="Q1093" i="3"/>
  <c r="S1093" i="3"/>
  <c r="F1094" i="3"/>
  <c r="I1094" i="3"/>
  <c r="K1094" i="3"/>
  <c r="M1094" i="3"/>
  <c r="G1094" i="3"/>
  <c r="Q1094" i="3"/>
  <c r="S1094" i="3"/>
  <c r="F1095" i="3"/>
  <c r="I1095" i="3"/>
  <c r="K1095" i="3"/>
  <c r="M1095" i="3"/>
  <c r="G1095" i="3"/>
  <c r="Q1095" i="3"/>
  <c r="S1095" i="3"/>
  <c r="F1096" i="3"/>
  <c r="I1096" i="3"/>
  <c r="K1096" i="3"/>
  <c r="M1096" i="3"/>
  <c r="G1096" i="3"/>
  <c r="Q1096" i="3"/>
  <c r="S1096" i="3"/>
  <c r="F1097" i="3"/>
  <c r="I1097" i="3"/>
  <c r="K1097" i="3"/>
  <c r="M1097" i="3"/>
  <c r="G1097" i="3"/>
  <c r="Q1097" i="3"/>
  <c r="S1097" i="3"/>
  <c r="F1098" i="3"/>
  <c r="I1098" i="3"/>
  <c r="K1098" i="3"/>
  <c r="M1098" i="3"/>
  <c r="G1098" i="3"/>
  <c r="Q1098" i="3"/>
  <c r="S1098" i="3"/>
  <c r="F1099" i="3"/>
  <c r="I1099" i="3"/>
  <c r="K1099" i="3"/>
  <c r="M1099" i="3"/>
  <c r="G1099" i="3"/>
  <c r="Q1099" i="3"/>
  <c r="S1099" i="3"/>
  <c r="F1100" i="3"/>
  <c r="I1100" i="3"/>
  <c r="K1100" i="3"/>
  <c r="M1100" i="3"/>
  <c r="G1100" i="3"/>
  <c r="Q1100" i="3"/>
  <c r="S1100" i="3"/>
  <c r="F1101" i="3"/>
  <c r="I1101" i="3"/>
  <c r="K1101" i="3"/>
  <c r="M1101" i="3"/>
  <c r="G1101" i="3"/>
  <c r="Q1101" i="3"/>
  <c r="S1101" i="3"/>
  <c r="F1102" i="3"/>
  <c r="I1102" i="3"/>
  <c r="K1102" i="3"/>
  <c r="M1102" i="3"/>
  <c r="G1102" i="3"/>
  <c r="Q1102" i="3"/>
  <c r="S1102" i="3"/>
  <c r="F1103" i="3"/>
  <c r="I1103" i="3"/>
  <c r="K1103" i="3"/>
  <c r="M1103" i="3"/>
  <c r="G1103" i="3"/>
  <c r="Q1103" i="3"/>
  <c r="S1103" i="3"/>
  <c r="F1104" i="3"/>
  <c r="I1104" i="3"/>
  <c r="K1104" i="3"/>
  <c r="M1104" i="3"/>
  <c r="G1104" i="3"/>
  <c r="Q1104" i="3"/>
  <c r="S1104" i="3"/>
  <c r="F1105" i="3"/>
  <c r="I1105" i="3"/>
  <c r="K1105" i="3"/>
  <c r="M1105" i="3"/>
  <c r="G1105" i="3"/>
  <c r="Q1105" i="3"/>
  <c r="S1105" i="3"/>
  <c r="F1106" i="3"/>
  <c r="I1106" i="3"/>
  <c r="K1106" i="3"/>
  <c r="M1106" i="3"/>
  <c r="G1106" i="3"/>
  <c r="Q1106" i="3"/>
  <c r="S1106" i="3"/>
  <c r="F1107" i="3"/>
  <c r="I1107" i="3"/>
  <c r="K1107" i="3"/>
  <c r="M1107" i="3"/>
  <c r="G1107" i="3"/>
  <c r="Q1107" i="3"/>
  <c r="S1107" i="3"/>
  <c r="F1108" i="3"/>
  <c r="I1108" i="3"/>
  <c r="K1108" i="3"/>
  <c r="M1108" i="3"/>
  <c r="G1108" i="3"/>
  <c r="Q1108" i="3"/>
  <c r="S1108" i="3"/>
  <c r="F1109" i="3"/>
  <c r="I1109" i="3"/>
  <c r="K1109" i="3"/>
  <c r="M1109" i="3"/>
  <c r="G1109" i="3"/>
  <c r="Q1109" i="3"/>
  <c r="S1109" i="3"/>
  <c r="F1110" i="3"/>
  <c r="I1110" i="3"/>
  <c r="K1110" i="3"/>
  <c r="M1110" i="3"/>
  <c r="G1110" i="3"/>
  <c r="Q1110" i="3"/>
  <c r="S1110" i="3"/>
  <c r="F1111" i="3"/>
  <c r="I1111" i="3"/>
  <c r="K1111" i="3"/>
  <c r="M1111" i="3"/>
  <c r="G1111" i="3"/>
  <c r="Q1111" i="3"/>
  <c r="S1111" i="3"/>
  <c r="F1112" i="3"/>
  <c r="I1112" i="3"/>
  <c r="K1112" i="3"/>
  <c r="M1112" i="3"/>
  <c r="G1112" i="3"/>
  <c r="Q1112" i="3"/>
  <c r="S1112" i="3"/>
  <c r="F1113" i="3"/>
  <c r="I1113" i="3"/>
  <c r="K1113" i="3"/>
  <c r="M1113" i="3"/>
  <c r="G1113" i="3"/>
  <c r="Q1113" i="3"/>
  <c r="S1113" i="3"/>
  <c r="F1114" i="3"/>
  <c r="I1114" i="3"/>
  <c r="K1114" i="3"/>
  <c r="M1114" i="3"/>
  <c r="G1114" i="3"/>
  <c r="Q1114" i="3"/>
  <c r="S1114" i="3"/>
  <c r="F1115" i="3"/>
  <c r="I1115" i="3"/>
  <c r="K1115" i="3"/>
  <c r="M1115" i="3"/>
  <c r="G1115" i="3"/>
  <c r="Q1115" i="3"/>
  <c r="S1115" i="3"/>
  <c r="F1116" i="3"/>
  <c r="I1116" i="3"/>
  <c r="K1116" i="3"/>
  <c r="M1116" i="3"/>
  <c r="G1116" i="3"/>
  <c r="Q1116" i="3"/>
  <c r="S1116" i="3"/>
  <c r="F1117" i="3"/>
  <c r="I1117" i="3"/>
  <c r="K1117" i="3"/>
  <c r="M1117" i="3"/>
  <c r="G1117" i="3"/>
  <c r="Q1117" i="3"/>
  <c r="S1117" i="3"/>
  <c r="F1118" i="3"/>
  <c r="I1118" i="3"/>
  <c r="K1118" i="3"/>
  <c r="M1118" i="3"/>
  <c r="G1118" i="3"/>
  <c r="Q1118" i="3"/>
  <c r="S1118" i="3"/>
  <c r="F1119" i="3"/>
  <c r="I1119" i="3"/>
  <c r="K1119" i="3"/>
  <c r="M1119" i="3"/>
  <c r="G1119" i="3"/>
  <c r="Q1119" i="3"/>
  <c r="S1119" i="3"/>
  <c r="F1120" i="3"/>
  <c r="I1120" i="3"/>
  <c r="K1120" i="3"/>
  <c r="M1120" i="3"/>
  <c r="G1120" i="3"/>
  <c r="Q1120" i="3"/>
  <c r="S1120" i="3"/>
  <c r="F1121" i="3"/>
  <c r="I1121" i="3"/>
  <c r="K1121" i="3"/>
  <c r="M1121" i="3"/>
  <c r="G1121" i="3"/>
  <c r="Q1121" i="3"/>
  <c r="S1121" i="3"/>
  <c r="F1122" i="3"/>
  <c r="I1122" i="3"/>
  <c r="K1122" i="3"/>
  <c r="M1122" i="3"/>
  <c r="G1122" i="3"/>
  <c r="Q1122" i="3"/>
  <c r="S1122" i="3"/>
  <c r="F1123" i="3"/>
  <c r="I1123" i="3"/>
  <c r="K1123" i="3"/>
  <c r="M1123" i="3"/>
  <c r="G1123" i="3"/>
  <c r="Q1123" i="3"/>
  <c r="S1123" i="3"/>
  <c r="F1124" i="3"/>
  <c r="I1124" i="3"/>
  <c r="K1124" i="3"/>
  <c r="M1124" i="3"/>
  <c r="G1124" i="3"/>
  <c r="Q1124" i="3"/>
  <c r="S1124" i="3"/>
  <c r="F1125" i="3"/>
  <c r="I1125" i="3"/>
  <c r="K1125" i="3"/>
  <c r="M1125" i="3"/>
  <c r="G1125" i="3"/>
  <c r="Q1125" i="3"/>
  <c r="S1125" i="3"/>
  <c r="F1126" i="3"/>
  <c r="I1126" i="3"/>
  <c r="K1126" i="3"/>
  <c r="M1126" i="3"/>
  <c r="G1126" i="3"/>
  <c r="Q1126" i="3"/>
  <c r="S1126" i="3"/>
  <c r="F1127" i="3"/>
  <c r="I1127" i="3"/>
  <c r="K1127" i="3"/>
  <c r="M1127" i="3"/>
  <c r="G1127" i="3"/>
  <c r="Q1127" i="3"/>
  <c r="S1127" i="3"/>
  <c r="F1128" i="3"/>
  <c r="I1128" i="3"/>
  <c r="K1128" i="3"/>
  <c r="M1128" i="3"/>
  <c r="G1128" i="3"/>
  <c r="Q1128" i="3"/>
  <c r="S1128" i="3"/>
  <c r="F1129" i="3"/>
  <c r="I1129" i="3"/>
  <c r="K1129" i="3"/>
  <c r="M1129" i="3"/>
  <c r="G1129" i="3"/>
  <c r="Q1129" i="3"/>
  <c r="S1129" i="3"/>
  <c r="F1130" i="3"/>
  <c r="I1130" i="3"/>
  <c r="K1130" i="3"/>
  <c r="M1130" i="3"/>
  <c r="G1130" i="3"/>
  <c r="Q1130" i="3"/>
  <c r="S1130" i="3"/>
  <c r="F1131" i="3"/>
  <c r="I1131" i="3"/>
  <c r="K1131" i="3"/>
  <c r="M1131" i="3"/>
  <c r="G1131" i="3"/>
  <c r="Q1131" i="3"/>
  <c r="S1131" i="3"/>
  <c r="F1132" i="3"/>
  <c r="I1132" i="3"/>
  <c r="K1132" i="3"/>
  <c r="M1132" i="3"/>
  <c r="G1132" i="3"/>
  <c r="Q1132" i="3"/>
  <c r="S1132" i="3"/>
  <c r="F1133" i="3"/>
  <c r="I1133" i="3"/>
  <c r="K1133" i="3"/>
  <c r="M1133" i="3"/>
  <c r="G1133" i="3"/>
  <c r="Q1133" i="3"/>
  <c r="S1133" i="3"/>
  <c r="F1134" i="3"/>
  <c r="I1134" i="3"/>
  <c r="K1134" i="3"/>
  <c r="M1134" i="3"/>
  <c r="G1134" i="3"/>
  <c r="Q1134" i="3"/>
  <c r="S1134" i="3"/>
  <c r="F1135" i="3"/>
  <c r="I1135" i="3"/>
  <c r="K1135" i="3"/>
  <c r="M1135" i="3"/>
  <c r="G1135" i="3"/>
  <c r="Q1135" i="3"/>
  <c r="S1135" i="3"/>
  <c r="F1136" i="3"/>
  <c r="I1136" i="3"/>
  <c r="K1136" i="3"/>
  <c r="M1136" i="3"/>
  <c r="G1136" i="3"/>
  <c r="Q1136" i="3"/>
  <c r="S1136" i="3"/>
  <c r="F1137" i="3"/>
  <c r="I1137" i="3"/>
  <c r="K1137" i="3"/>
  <c r="M1137" i="3"/>
  <c r="G1137" i="3"/>
  <c r="Q1137" i="3"/>
  <c r="S1137" i="3"/>
  <c r="F1138" i="3"/>
  <c r="I1138" i="3"/>
  <c r="K1138" i="3"/>
  <c r="M1138" i="3"/>
  <c r="G1138" i="3"/>
  <c r="Q1138" i="3"/>
  <c r="S1138" i="3"/>
  <c r="F1139" i="3"/>
  <c r="I1139" i="3"/>
  <c r="K1139" i="3"/>
  <c r="M1139" i="3"/>
  <c r="G1139" i="3"/>
  <c r="Q1139" i="3"/>
  <c r="S1139" i="3"/>
  <c r="F1140" i="3"/>
  <c r="I1140" i="3"/>
  <c r="K1140" i="3"/>
  <c r="M1140" i="3"/>
  <c r="G1140" i="3"/>
  <c r="Q1140" i="3"/>
  <c r="S1140" i="3"/>
  <c r="F1141" i="3"/>
  <c r="I1141" i="3"/>
  <c r="K1141" i="3"/>
  <c r="M1141" i="3"/>
  <c r="G1141" i="3"/>
  <c r="Q1141" i="3"/>
  <c r="S1141" i="3"/>
  <c r="F1142" i="3"/>
  <c r="I1142" i="3"/>
  <c r="K1142" i="3"/>
  <c r="M1142" i="3"/>
  <c r="G1142" i="3"/>
  <c r="Q1142" i="3"/>
  <c r="S1142" i="3"/>
  <c r="F1143" i="3"/>
  <c r="I1143" i="3"/>
  <c r="K1143" i="3"/>
  <c r="M1143" i="3"/>
  <c r="G1143" i="3"/>
  <c r="Q1143" i="3"/>
  <c r="S1143" i="3"/>
  <c r="F1144" i="3"/>
  <c r="I1144" i="3"/>
  <c r="K1144" i="3"/>
  <c r="M1144" i="3"/>
  <c r="G1144" i="3"/>
  <c r="Q1144" i="3"/>
  <c r="S1144" i="3"/>
  <c r="F1145" i="3"/>
  <c r="I1145" i="3"/>
  <c r="K1145" i="3"/>
  <c r="M1145" i="3"/>
  <c r="G1145" i="3"/>
  <c r="Q1145" i="3"/>
  <c r="S1145" i="3"/>
  <c r="F1146" i="3"/>
  <c r="I1146" i="3"/>
  <c r="K1146" i="3"/>
  <c r="M1146" i="3"/>
  <c r="G1146" i="3"/>
  <c r="Q1146" i="3"/>
  <c r="S1146" i="3"/>
  <c r="F1147" i="3"/>
  <c r="I1147" i="3"/>
  <c r="K1147" i="3"/>
  <c r="M1147" i="3"/>
  <c r="G1147" i="3"/>
  <c r="Q1147" i="3"/>
  <c r="S1147" i="3"/>
  <c r="F1148" i="3"/>
  <c r="I1148" i="3"/>
  <c r="K1148" i="3"/>
  <c r="M1148" i="3"/>
  <c r="G1148" i="3"/>
  <c r="Q1148" i="3"/>
  <c r="S1148" i="3"/>
  <c r="F1149" i="3"/>
  <c r="I1149" i="3"/>
  <c r="K1149" i="3"/>
  <c r="M1149" i="3"/>
  <c r="G1149" i="3"/>
  <c r="Q1149" i="3"/>
  <c r="S1149" i="3"/>
  <c r="F1150" i="3"/>
  <c r="I1150" i="3"/>
  <c r="K1150" i="3"/>
  <c r="M1150" i="3"/>
  <c r="G1150" i="3"/>
  <c r="Q1150" i="3"/>
  <c r="S1150" i="3"/>
  <c r="F1151" i="3"/>
  <c r="I1151" i="3"/>
  <c r="K1151" i="3"/>
  <c r="M1151" i="3"/>
  <c r="G1151" i="3"/>
  <c r="Q1151" i="3"/>
  <c r="S1151" i="3"/>
  <c r="F1152" i="3"/>
  <c r="I1152" i="3"/>
  <c r="K1152" i="3"/>
  <c r="M1152" i="3"/>
  <c r="G1152" i="3"/>
  <c r="Q1152" i="3"/>
  <c r="S1152" i="3"/>
  <c r="F1153" i="3"/>
  <c r="I1153" i="3"/>
  <c r="K1153" i="3"/>
  <c r="M1153" i="3"/>
  <c r="G1153" i="3"/>
  <c r="Q1153" i="3"/>
  <c r="S1153" i="3"/>
  <c r="F1154" i="3"/>
  <c r="I1154" i="3"/>
  <c r="K1154" i="3"/>
  <c r="M1154" i="3"/>
  <c r="G1154" i="3"/>
  <c r="Q1154" i="3"/>
  <c r="S1154" i="3"/>
  <c r="F1155" i="3"/>
  <c r="I1155" i="3"/>
  <c r="K1155" i="3"/>
  <c r="M1155" i="3"/>
  <c r="G1155" i="3"/>
  <c r="Q1155" i="3"/>
  <c r="S1155" i="3"/>
  <c r="F1156" i="3"/>
  <c r="I1156" i="3"/>
  <c r="K1156" i="3"/>
  <c r="M1156" i="3"/>
  <c r="G1156" i="3"/>
  <c r="Q1156" i="3"/>
  <c r="S1156" i="3"/>
  <c r="F1157" i="3"/>
  <c r="I1157" i="3"/>
  <c r="K1157" i="3"/>
  <c r="M1157" i="3"/>
  <c r="G1157" i="3"/>
  <c r="Q1157" i="3"/>
  <c r="S1157" i="3"/>
  <c r="F1158" i="3"/>
  <c r="I1158" i="3"/>
  <c r="K1158" i="3"/>
  <c r="M1158" i="3"/>
  <c r="G1158" i="3"/>
  <c r="Q1158" i="3"/>
  <c r="S1158" i="3"/>
  <c r="F1159" i="3"/>
  <c r="I1159" i="3"/>
  <c r="K1159" i="3"/>
  <c r="M1159" i="3"/>
  <c r="G1159" i="3"/>
  <c r="Q1159" i="3"/>
  <c r="S1159" i="3"/>
  <c r="F1160" i="3"/>
  <c r="I1160" i="3"/>
  <c r="K1160" i="3"/>
  <c r="M1160" i="3"/>
  <c r="G1160" i="3"/>
  <c r="Q1160" i="3"/>
  <c r="S1160" i="3"/>
  <c r="F1161" i="3"/>
  <c r="I1161" i="3"/>
  <c r="K1161" i="3"/>
  <c r="M1161" i="3"/>
  <c r="G1161" i="3"/>
  <c r="Q1161" i="3"/>
  <c r="S1161" i="3"/>
  <c r="F1162" i="3"/>
  <c r="I1162" i="3"/>
  <c r="K1162" i="3"/>
  <c r="M1162" i="3"/>
  <c r="G1162" i="3"/>
  <c r="Q1162" i="3"/>
  <c r="S1162" i="3"/>
  <c r="F1163" i="3"/>
  <c r="I1163" i="3"/>
  <c r="K1163" i="3"/>
  <c r="M1163" i="3"/>
  <c r="G1163" i="3"/>
  <c r="Q1163" i="3"/>
  <c r="S1163" i="3"/>
  <c r="F1164" i="3"/>
  <c r="I1164" i="3"/>
  <c r="K1164" i="3"/>
  <c r="M1164" i="3"/>
  <c r="G1164" i="3"/>
  <c r="Q1164" i="3"/>
  <c r="S1164" i="3"/>
  <c r="F1165" i="3"/>
  <c r="I1165" i="3"/>
  <c r="K1165" i="3"/>
  <c r="M1165" i="3"/>
  <c r="G1165" i="3"/>
  <c r="Q1165" i="3"/>
  <c r="S1165" i="3"/>
  <c r="F1166" i="3"/>
  <c r="I1166" i="3"/>
  <c r="K1166" i="3"/>
  <c r="M1166" i="3"/>
  <c r="G1166" i="3"/>
  <c r="Q1166" i="3"/>
  <c r="S1166" i="3"/>
  <c r="F1167" i="3"/>
  <c r="I1167" i="3"/>
  <c r="K1167" i="3"/>
  <c r="M1167" i="3"/>
  <c r="G1167" i="3"/>
  <c r="Q1167" i="3"/>
  <c r="S1167" i="3"/>
  <c r="F1168" i="3"/>
  <c r="I1168" i="3"/>
  <c r="K1168" i="3"/>
  <c r="M1168" i="3"/>
  <c r="G1168" i="3"/>
  <c r="Q1168" i="3"/>
  <c r="S1168" i="3"/>
  <c r="F1169" i="3"/>
  <c r="I1169" i="3"/>
  <c r="K1169" i="3"/>
  <c r="M1169" i="3"/>
  <c r="G1169" i="3"/>
  <c r="Q1169" i="3"/>
  <c r="S1169" i="3"/>
  <c r="F1170" i="3"/>
  <c r="I1170" i="3"/>
  <c r="K1170" i="3"/>
  <c r="M1170" i="3"/>
  <c r="G1170" i="3"/>
  <c r="Q1170" i="3"/>
  <c r="S1170" i="3"/>
  <c r="F1171" i="3"/>
  <c r="I1171" i="3"/>
  <c r="K1171" i="3"/>
  <c r="M1171" i="3"/>
  <c r="G1171" i="3"/>
  <c r="Q1171" i="3"/>
  <c r="S1171" i="3"/>
  <c r="F1172" i="3"/>
  <c r="I1172" i="3"/>
  <c r="K1172" i="3"/>
  <c r="M1172" i="3"/>
  <c r="G1172" i="3"/>
  <c r="Q1172" i="3"/>
  <c r="S1172" i="3"/>
  <c r="F1173" i="3"/>
  <c r="I1173" i="3"/>
  <c r="K1173" i="3"/>
  <c r="M1173" i="3"/>
  <c r="G1173" i="3"/>
  <c r="Q1173" i="3"/>
  <c r="S1173" i="3"/>
  <c r="F1174" i="3"/>
  <c r="I1174" i="3"/>
  <c r="K1174" i="3"/>
  <c r="M1174" i="3"/>
  <c r="G1174" i="3"/>
  <c r="Q1174" i="3"/>
  <c r="S1174" i="3"/>
  <c r="F1175" i="3"/>
  <c r="I1175" i="3"/>
  <c r="K1175" i="3"/>
  <c r="M1175" i="3"/>
  <c r="G1175" i="3"/>
  <c r="Q1175" i="3"/>
  <c r="S1175" i="3"/>
  <c r="F1176" i="3"/>
  <c r="I1176" i="3"/>
  <c r="K1176" i="3"/>
  <c r="M1176" i="3"/>
  <c r="G1176" i="3"/>
  <c r="Q1176" i="3"/>
  <c r="S1176" i="3"/>
  <c r="F1177" i="3"/>
  <c r="I1177" i="3"/>
  <c r="K1177" i="3"/>
  <c r="M1177" i="3"/>
  <c r="G1177" i="3"/>
  <c r="Q1177" i="3"/>
  <c r="S1177" i="3"/>
  <c r="F1178" i="3"/>
  <c r="I1178" i="3"/>
  <c r="K1178" i="3"/>
  <c r="M1178" i="3"/>
  <c r="G1178" i="3"/>
  <c r="Q1178" i="3"/>
  <c r="S1178" i="3"/>
  <c r="F1179" i="3"/>
  <c r="I1179" i="3"/>
  <c r="K1179" i="3"/>
  <c r="M1179" i="3"/>
  <c r="G1179" i="3"/>
  <c r="Q1179" i="3"/>
  <c r="S1179" i="3"/>
  <c r="F1180" i="3"/>
  <c r="I1180" i="3"/>
  <c r="K1180" i="3"/>
  <c r="M1180" i="3"/>
  <c r="G1180" i="3"/>
  <c r="Q1180" i="3"/>
  <c r="S1180" i="3"/>
  <c r="F1181" i="3"/>
  <c r="I1181" i="3"/>
  <c r="K1181" i="3"/>
  <c r="M1181" i="3"/>
  <c r="G1181" i="3"/>
  <c r="Q1181" i="3"/>
  <c r="S1181" i="3"/>
  <c r="F1182" i="3"/>
  <c r="I1182" i="3"/>
  <c r="K1182" i="3"/>
  <c r="M1182" i="3"/>
  <c r="G1182" i="3"/>
  <c r="Q1182" i="3"/>
  <c r="S1182" i="3"/>
  <c r="F1183" i="3"/>
  <c r="I1183" i="3"/>
  <c r="K1183" i="3"/>
  <c r="M1183" i="3"/>
  <c r="G1183" i="3"/>
  <c r="Q1183" i="3"/>
  <c r="S1183" i="3"/>
  <c r="F1184" i="3"/>
  <c r="I1184" i="3"/>
  <c r="K1184" i="3"/>
  <c r="M1184" i="3"/>
  <c r="G1184" i="3"/>
  <c r="Q1184" i="3"/>
  <c r="S1184" i="3"/>
  <c r="F1185" i="3"/>
  <c r="I1185" i="3"/>
  <c r="K1185" i="3"/>
  <c r="M1185" i="3"/>
  <c r="G1185" i="3"/>
  <c r="Q1185" i="3"/>
  <c r="S1185" i="3"/>
  <c r="F1186" i="3"/>
  <c r="I1186" i="3"/>
  <c r="K1186" i="3"/>
  <c r="M1186" i="3"/>
  <c r="G1186" i="3"/>
  <c r="Q1186" i="3"/>
  <c r="S1186" i="3"/>
  <c r="F1187" i="3"/>
  <c r="I1187" i="3"/>
  <c r="K1187" i="3"/>
  <c r="M1187" i="3"/>
  <c r="G1187" i="3"/>
  <c r="Q1187" i="3"/>
  <c r="S1187" i="3"/>
  <c r="F1188" i="3"/>
  <c r="I1188" i="3"/>
  <c r="K1188" i="3"/>
  <c r="M1188" i="3"/>
  <c r="G1188" i="3"/>
  <c r="Q1188" i="3"/>
  <c r="S1188" i="3"/>
  <c r="F1189" i="3"/>
  <c r="I1189" i="3"/>
  <c r="K1189" i="3"/>
  <c r="M1189" i="3"/>
  <c r="G1189" i="3"/>
  <c r="Q1189" i="3"/>
  <c r="S1189" i="3"/>
  <c r="F1190" i="3"/>
  <c r="I1190" i="3"/>
  <c r="K1190" i="3"/>
  <c r="M1190" i="3"/>
  <c r="G1190" i="3"/>
  <c r="Q1190" i="3"/>
  <c r="S1190" i="3"/>
  <c r="F1191" i="3"/>
  <c r="I1191" i="3"/>
  <c r="K1191" i="3"/>
  <c r="M1191" i="3"/>
  <c r="G1191" i="3"/>
  <c r="Q1191" i="3"/>
  <c r="S1191" i="3"/>
  <c r="F1192" i="3"/>
  <c r="I1192" i="3"/>
  <c r="K1192" i="3"/>
  <c r="M1192" i="3"/>
  <c r="G1192" i="3"/>
  <c r="Q1192" i="3"/>
  <c r="S1192" i="3"/>
  <c r="F1193" i="3"/>
  <c r="I1193" i="3"/>
  <c r="K1193" i="3"/>
  <c r="M1193" i="3"/>
  <c r="G1193" i="3"/>
  <c r="Q1193" i="3"/>
  <c r="S1193" i="3"/>
  <c r="F1194" i="3"/>
  <c r="I1194" i="3"/>
  <c r="K1194" i="3"/>
  <c r="M1194" i="3"/>
  <c r="G1194" i="3"/>
  <c r="Q1194" i="3"/>
  <c r="S1194" i="3"/>
  <c r="F1195" i="3"/>
  <c r="I1195" i="3"/>
  <c r="K1195" i="3"/>
  <c r="M1195" i="3"/>
  <c r="G1195" i="3"/>
  <c r="Q1195" i="3"/>
  <c r="S1195" i="3"/>
  <c r="F1196" i="3"/>
  <c r="I1196" i="3"/>
  <c r="K1196" i="3"/>
  <c r="M1196" i="3"/>
  <c r="G1196" i="3"/>
  <c r="Q1196" i="3"/>
  <c r="S1196" i="3"/>
  <c r="F1197" i="3"/>
  <c r="I1197" i="3"/>
  <c r="K1197" i="3"/>
  <c r="M1197" i="3"/>
  <c r="G1197" i="3"/>
  <c r="Q1197" i="3"/>
  <c r="S1197" i="3"/>
  <c r="F1198" i="3"/>
  <c r="I1198" i="3"/>
  <c r="K1198" i="3"/>
  <c r="M1198" i="3"/>
  <c r="G1198" i="3"/>
  <c r="Q1198" i="3"/>
  <c r="S1198" i="3"/>
  <c r="F1199" i="3"/>
  <c r="I1199" i="3"/>
  <c r="K1199" i="3"/>
  <c r="M1199" i="3"/>
  <c r="G1199" i="3"/>
  <c r="Q1199" i="3"/>
  <c r="S1199" i="3"/>
  <c r="F1200" i="3"/>
  <c r="I1200" i="3"/>
  <c r="K1200" i="3"/>
  <c r="M1200" i="3"/>
  <c r="G1200" i="3"/>
  <c r="Q1200" i="3"/>
  <c r="S1200" i="3"/>
  <c r="F1201" i="3"/>
  <c r="I1201" i="3"/>
  <c r="K1201" i="3"/>
  <c r="M1201" i="3"/>
  <c r="G1201" i="3"/>
  <c r="Q1201" i="3"/>
  <c r="S1201" i="3"/>
  <c r="F1202" i="3"/>
  <c r="I1202" i="3"/>
  <c r="K1202" i="3"/>
  <c r="M1202" i="3"/>
  <c r="G1202" i="3"/>
  <c r="Q1202" i="3"/>
  <c r="S1202" i="3"/>
  <c r="F1203" i="3"/>
  <c r="I1203" i="3"/>
  <c r="K1203" i="3"/>
  <c r="M1203" i="3"/>
  <c r="G1203" i="3"/>
  <c r="Q1203" i="3"/>
  <c r="S1203" i="3"/>
  <c r="F1204" i="3"/>
  <c r="I1204" i="3"/>
  <c r="K1204" i="3"/>
  <c r="M1204" i="3"/>
  <c r="G1204" i="3"/>
  <c r="Q1204" i="3"/>
  <c r="S1204" i="3"/>
  <c r="F1205" i="3"/>
  <c r="I1205" i="3"/>
  <c r="K1205" i="3"/>
  <c r="M1205" i="3"/>
  <c r="G1205" i="3"/>
  <c r="Q1205" i="3"/>
  <c r="S1205" i="3"/>
  <c r="F1206" i="3"/>
  <c r="I1206" i="3"/>
  <c r="K1206" i="3"/>
  <c r="M1206" i="3"/>
  <c r="G1206" i="3"/>
  <c r="Q1206" i="3"/>
  <c r="S1206" i="3"/>
  <c r="F1207" i="3"/>
  <c r="I1207" i="3"/>
  <c r="K1207" i="3"/>
  <c r="M1207" i="3"/>
  <c r="G1207" i="3"/>
  <c r="Q1207" i="3"/>
  <c r="S1207" i="3"/>
  <c r="F1208" i="3"/>
  <c r="I1208" i="3"/>
  <c r="K1208" i="3"/>
  <c r="M1208" i="3"/>
  <c r="G1208" i="3"/>
  <c r="Q1208" i="3"/>
  <c r="S1208" i="3"/>
  <c r="F1209" i="3"/>
  <c r="I1209" i="3"/>
  <c r="K1209" i="3"/>
  <c r="M1209" i="3"/>
  <c r="G1209" i="3"/>
  <c r="Q1209" i="3"/>
  <c r="S1209" i="3"/>
  <c r="F1210" i="3"/>
  <c r="I1210" i="3"/>
  <c r="K1210" i="3"/>
  <c r="M1210" i="3"/>
  <c r="G1210" i="3"/>
  <c r="Q1210" i="3"/>
  <c r="S1210" i="3"/>
  <c r="F1211" i="3"/>
  <c r="I1211" i="3"/>
  <c r="K1211" i="3"/>
  <c r="M1211" i="3"/>
  <c r="G1211" i="3"/>
  <c r="Q1211" i="3"/>
  <c r="S1211" i="3"/>
  <c r="F1212" i="3"/>
  <c r="I1212" i="3"/>
  <c r="K1212" i="3"/>
  <c r="M1212" i="3"/>
  <c r="G1212" i="3"/>
  <c r="Q1212" i="3"/>
  <c r="S1212" i="3"/>
  <c r="F1213" i="3"/>
  <c r="I1213" i="3"/>
  <c r="K1213" i="3"/>
  <c r="M1213" i="3"/>
  <c r="G1213" i="3"/>
  <c r="Q1213" i="3"/>
  <c r="S1213" i="3"/>
  <c r="F1214" i="3"/>
  <c r="I1214" i="3"/>
  <c r="K1214" i="3"/>
  <c r="M1214" i="3"/>
  <c r="G1214" i="3"/>
  <c r="Q1214" i="3"/>
  <c r="S1214" i="3"/>
  <c r="F1215" i="3"/>
  <c r="I1215" i="3"/>
  <c r="K1215" i="3"/>
  <c r="M1215" i="3"/>
  <c r="G1215" i="3"/>
  <c r="Q1215" i="3"/>
  <c r="S1215" i="3"/>
  <c r="F1216" i="3"/>
  <c r="I1216" i="3"/>
  <c r="K1216" i="3"/>
  <c r="M1216" i="3"/>
  <c r="G1216" i="3"/>
  <c r="Q1216" i="3"/>
  <c r="S1216" i="3"/>
  <c r="F1217" i="3"/>
  <c r="I1217" i="3"/>
  <c r="K1217" i="3"/>
  <c r="M1217" i="3"/>
  <c r="G1217" i="3"/>
  <c r="Q1217" i="3"/>
  <c r="S1217" i="3"/>
  <c r="F1218" i="3"/>
  <c r="I1218" i="3"/>
  <c r="K1218" i="3"/>
  <c r="M1218" i="3"/>
  <c r="G1218" i="3"/>
  <c r="Q1218" i="3"/>
  <c r="S1218" i="3"/>
  <c r="F1219" i="3"/>
  <c r="I1219" i="3"/>
  <c r="K1219" i="3"/>
  <c r="M1219" i="3"/>
  <c r="G1219" i="3"/>
  <c r="Q1219" i="3"/>
  <c r="S1219" i="3"/>
  <c r="F1220" i="3"/>
  <c r="I1220" i="3"/>
  <c r="K1220" i="3"/>
  <c r="M1220" i="3"/>
  <c r="G1220" i="3"/>
  <c r="Q1220" i="3"/>
  <c r="S1220" i="3"/>
  <c r="F1221" i="3"/>
  <c r="I1221" i="3"/>
  <c r="K1221" i="3"/>
  <c r="M1221" i="3"/>
  <c r="G1221" i="3"/>
  <c r="Q1221" i="3"/>
  <c r="S1221" i="3"/>
  <c r="F1222" i="3"/>
  <c r="I1222" i="3"/>
  <c r="K1222" i="3"/>
  <c r="M1222" i="3"/>
  <c r="G1222" i="3"/>
  <c r="Q1222" i="3"/>
  <c r="S1222" i="3"/>
  <c r="F1223" i="3"/>
  <c r="I1223" i="3"/>
  <c r="K1223" i="3"/>
  <c r="M1223" i="3"/>
  <c r="G1223" i="3"/>
  <c r="Q1223" i="3"/>
  <c r="S1223" i="3"/>
  <c r="F1224" i="3"/>
  <c r="I1224" i="3"/>
  <c r="K1224" i="3"/>
  <c r="M1224" i="3"/>
  <c r="G1224" i="3"/>
  <c r="Q1224" i="3"/>
  <c r="S1224" i="3"/>
  <c r="F1225" i="3"/>
  <c r="I1225" i="3"/>
  <c r="K1225" i="3"/>
  <c r="M1225" i="3"/>
  <c r="G1225" i="3"/>
  <c r="Q1225" i="3"/>
  <c r="S1225" i="3"/>
  <c r="F1226" i="3"/>
  <c r="I1226" i="3"/>
  <c r="K1226" i="3"/>
  <c r="M1226" i="3"/>
  <c r="G1226" i="3"/>
  <c r="Q1226" i="3"/>
  <c r="S1226" i="3"/>
  <c r="F1227" i="3"/>
  <c r="I1227" i="3"/>
  <c r="K1227" i="3"/>
  <c r="M1227" i="3"/>
  <c r="G1227" i="3"/>
  <c r="Q1227" i="3"/>
  <c r="S1227" i="3"/>
  <c r="F1228" i="3"/>
  <c r="I1228" i="3"/>
  <c r="K1228" i="3"/>
  <c r="M1228" i="3"/>
  <c r="G1228" i="3"/>
  <c r="Q1228" i="3"/>
  <c r="S1228" i="3"/>
  <c r="F1229" i="3"/>
  <c r="I1229" i="3"/>
  <c r="K1229" i="3"/>
  <c r="M1229" i="3"/>
  <c r="G1229" i="3"/>
  <c r="Q1229" i="3"/>
  <c r="S1229" i="3"/>
  <c r="F1230" i="3"/>
  <c r="I1230" i="3"/>
  <c r="K1230" i="3"/>
  <c r="M1230" i="3"/>
  <c r="G1230" i="3"/>
  <c r="Q1230" i="3"/>
  <c r="S1230" i="3"/>
  <c r="F1231" i="3"/>
  <c r="I1231" i="3"/>
  <c r="K1231" i="3"/>
  <c r="M1231" i="3"/>
  <c r="G1231" i="3"/>
  <c r="Q1231" i="3"/>
  <c r="S1231" i="3"/>
  <c r="F1232" i="3"/>
  <c r="I1232" i="3"/>
  <c r="K1232" i="3"/>
  <c r="M1232" i="3"/>
  <c r="G1232" i="3"/>
  <c r="Q1232" i="3"/>
  <c r="S1232" i="3"/>
  <c r="F1233" i="3"/>
  <c r="I1233" i="3"/>
  <c r="K1233" i="3"/>
  <c r="M1233" i="3"/>
  <c r="G1233" i="3"/>
  <c r="Q1233" i="3"/>
  <c r="S1233" i="3"/>
  <c r="F1234" i="3"/>
  <c r="I1234" i="3"/>
  <c r="K1234" i="3"/>
  <c r="M1234" i="3"/>
  <c r="G1234" i="3"/>
  <c r="Q1234" i="3"/>
  <c r="S1234" i="3"/>
  <c r="F1235" i="3"/>
  <c r="I1235" i="3"/>
  <c r="K1235" i="3"/>
  <c r="M1235" i="3"/>
  <c r="G1235" i="3"/>
  <c r="Q1235" i="3"/>
  <c r="S1235" i="3"/>
  <c r="F1236" i="3"/>
  <c r="I1236" i="3"/>
  <c r="K1236" i="3"/>
  <c r="M1236" i="3"/>
  <c r="G1236" i="3"/>
  <c r="Q1236" i="3"/>
  <c r="S1236" i="3"/>
  <c r="F1237" i="3"/>
  <c r="I1237" i="3"/>
  <c r="K1237" i="3"/>
  <c r="M1237" i="3"/>
  <c r="G1237" i="3"/>
  <c r="Q1237" i="3"/>
  <c r="S1237" i="3"/>
  <c r="F1238" i="3"/>
  <c r="I1238" i="3"/>
  <c r="K1238" i="3"/>
  <c r="M1238" i="3"/>
  <c r="G1238" i="3"/>
  <c r="Q1238" i="3"/>
  <c r="S1238" i="3"/>
  <c r="F1239" i="3"/>
  <c r="I1239" i="3"/>
  <c r="K1239" i="3"/>
  <c r="M1239" i="3"/>
  <c r="G1239" i="3"/>
  <c r="Q1239" i="3"/>
  <c r="S1239" i="3"/>
  <c r="F1240" i="3"/>
  <c r="I1240" i="3"/>
  <c r="K1240" i="3"/>
  <c r="M1240" i="3"/>
  <c r="G1240" i="3"/>
  <c r="Q1240" i="3"/>
  <c r="S1240" i="3"/>
  <c r="F1241" i="3"/>
  <c r="I1241" i="3"/>
  <c r="K1241" i="3"/>
  <c r="M1241" i="3"/>
  <c r="G1241" i="3"/>
  <c r="Q1241" i="3"/>
  <c r="S1241" i="3"/>
  <c r="F1242" i="3"/>
  <c r="I1242" i="3"/>
  <c r="K1242" i="3"/>
  <c r="M1242" i="3"/>
  <c r="G1242" i="3"/>
  <c r="Q1242" i="3"/>
  <c r="S1242" i="3"/>
  <c r="F1243" i="3"/>
  <c r="I1243" i="3"/>
  <c r="K1243" i="3"/>
  <c r="M1243" i="3"/>
  <c r="G1243" i="3"/>
  <c r="Q1243" i="3"/>
  <c r="S1243" i="3"/>
  <c r="F1244" i="3"/>
  <c r="I1244" i="3"/>
  <c r="K1244" i="3"/>
  <c r="M1244" i="3"/>
  <c r="G1244" i="3"/>
  <c r="Q1244" i="3"/>
  <c r="S1244" i="3"/>
  <c r="F1245" i="3"/>
  <c r="I1245" i="3"/>
  <c r="K1245" i="3"/>
  <c r="M1245" i="3"/>
  <c r="G1245" i="3"/>
  <c r="Q1245" i="3"/>
  <c r="S1245" i="3"/>
  <c r="F1246" i="3"/>
  <c r="I1246" i="3"/>
  <c r="K1246" i="3"/>
  <c r="M1246" i="3"/>
  <c r="G1246" i="3"/>
  <c r="Q1246" i="3"/>
  <c r="S1246" i="3"/>
  <c r="F1247" i="3"/>
  <c r="I1247" i="3"/>
  <c r="K1247" i="3"/>
  <c r="M1247" i="3"/>
  <c r="G1247" i="3"/>
  <c r="Q1247" i="3"/>
  <c r="S1247" i="3"/>
  <c r="F1248" i="3"/>
  <c r="I1248" i="3"/>
  <c r="K1248" i="3"/>
  <c r="M1248" i="3"/>
  <c r="G1248" i="3"/>
  <c r="Q1248" i="3"/>
  <c r="S1248" i="3"/>
  <c r="F1249" i="3"/>
  <c r="I1249" i="3"/>
  <c r="K1249" i="3"/>
  <c r="M1249" i="3"/>
  <c r="G1249" i="3"/>
  <c r="Q1249" i="3"/>
  <c r="S1249" i="3"/>
  <c r="F1250" i="3"/>
  <c r="I1250" i="3"/>
  <c r="K1250" i="3"/>
  <c r="M1250" i="3"/>
  <c r="G1250" i="3"/>
  <c r="Q1250" i="3"/>
  <c r="S1250" i="3"/>
  <c r="F1251" i="3"/>
  <c r="I1251" i="3"/>
  <c r="K1251" i="3"/>
  <c r="M1251" i="3"/>
  <c r="G1251" i="3"/>
  <c r="Q1251" i="3"/>
  <c r="S1251" i="3"/>
  <c r="F1252" i="3"/>
  <c r="I1252" i="3"/>
  <c r="K1252" i="3"/>
  <c r="M1252" i="3"/>
  <c r="G1252" i="3"/>
  <c r="Q1252" i="3"/>
  <c r="S1252" i="3"/>
  <c r="F1253" i="3"/>
  <c r="I1253" i="3"/>
  <c r="K1253" i="3"/>
  <c r="M1253" i="3"/>
  <c r="G1253" i="3"/>
  <c r="Q1253" i="3"/>
  <c r="S1253" i="3"/>
  <c r="F1254" i="3"/>
  <c r="I1254" i="3"/>
  <c r="K1254" i="3"/>
  <c r="M1254" i="3"/>
  <c r="G1254" i="3"/>
  <c r="Q1254" i="3"/>
  <c r="S1254" i="3"/>
  <c r="F1255" i="3"/>
  <c r="I1255" i="3"/>
  <c r="K1255" i="3"/>
  <c r="M1255" i="3"/>
  <c r="G1255" i="3"/>
  <c r="Q1255" i="3"/>
  <c r="S1255" i="3"/>
  <c r="F1256" i="3"/>
  <c r="I1256" i="3"/>
  <c r="K1256" i="3"/>
  <c r="M1256" i="3"/>
  <c r="G1256" i="3"/>
  <c r="Q1256" i="3"/>
  <c r="S1256" i="3"/>
  <c r="F1257" i="3"/>
  <c r="I1257" i="3"/>
  <c r="K1257" i="3"/>
  <c r="M1257" i="3"/>
  <c r="G1257" i="3"/>
  <c r="Q1257" i="3"/>
  <c r="S1257" i="3"/>
  <c r="F1258" i="3"/>
  <c r="I1258" i="3"/>
  <c r="K1258" i="3"/>
  <c r="M1258" i="3"/>
  <c r="G1258" i="3"/>
  <c r="Q1258" i="3"/>
  <c r="S1258" i="3"/>
  <c r="F1259" i="3"/>
  <c r="I1259" i="3"/>
  <c r="K1259" i="3"/>
  <c r="M1259" i="3"/>
  <c r="G1259" i="3"/>
  <c r="Q1259" i="3"/>
  <c r="S1259" i="3"/>
  <c r="F1260" i="3"/>
  <c r="I1260" i="3"/>
  <c r="K1260" i="3"/>
  <c r="M1260" i="3"/>
  <c r="G1260" i="3"/>
  <c r="Q1260" i="3"/>
  <c r="S1260" i="3"/>
  <c r="F1261" i="3"/>
  <c r="I1261" i="3"/>
  <c r="K1261" i="3"/>
  <c r="M1261" i="3"/>
  <c r="G1261" i="3"/>
  <c r="Q1261" i="3"/>
  <c r="S1261" i="3"/>
  <c r="F1262" i="3"/>
  <c r="I1262" i="3"/>
  <c r="K1262" i="3"/>
  <c r="M1262" i="3"/>
  <c r="G1262" i="3"/>
  <c r="Q1262" i="3"/>
  <c r="S1262" i="3"/>
  <c r="F1263" i="3"/>
  <c r="I1263" i="3"/>
  <c r="K1263" i="3"/>
  <c r="M1263" i="3"/>
  <c r="G1263" i="3"/>
  <c r="Q1263" i="3"/>
  <c r="S1263" i="3"/>
  <c r="F1264" i="3"/>
  <c r="I1264" i="3"/>
  <c r="K1264" i="3"/>
  <c r="M1264" i="3"/>
  <c r="G1264" i="3"/>
  <c r="Q1264" i="3"/>
  <c r="S1264" i="3"/>
  <c r="F1265" i="3"/>
  <c r="I1265" i="3"/>
  <c r="K1265" i="3"/>
  <c r="M1265" i="3"/>
  <c r="G1265" i="3"/>
  <c r="Q1265" i="3"/>
  <c r="S1265" i="3"/>
  <c r="F1266" i="3"/>
  <c r="I1266" i="3"/>
  <c r="K1266" i="3"/>
  <c r="M1266" i="3"/>
  <c r="G1266" i="3"/>
  <c r="Q1266" i="3"/>
  <c r="S1266" i="3"/>
  <c r="F1267" i="3"/>
  <c r="I1267" i="3"/>
  <c r="K1267" i="3"/>
  <c r="M1267" i="3"/>
  <c r="G1267" i="3"/>
  <c r="Q1267" i="3"/>
  <c r="S1267" i="3"/>
  <c r="F1268" i="3"/>
  <c r="I1268" i="3"/>
  <c r="K1268" i="3"/>
  <c r="M1268" i="3"/>
  <c r="G1268" i="3"/>
  <c r="Q1268" i="3"/>
  <c r="S1268" i="3"/>
  <c r="F1269" i="3"/>
  <c r="I1269" i="3"/>
  <c r="K1269" i="3"/>
  <c r="M1269" i="3"/>
  <c r="G1269" i="3"/>
  <c r="Q1269" i="3"/>
  <c r="S1269" i="3"/>
  <c r="F1270" i="3"/>
  <c r="I1270" i="3"/>
  <c r="K1270" i="3"/>
  <c r="M1270" i="3"/>
  <c r="G1270" i="3"/>
  <c r="Q1270" i="3"/>
  <c r="S1270" i="3"/>
  <c r="F1271" i="3"/>
  <c r="I1271" i="3"/>
  <c r="K1271" i="3"/>
  <c r="M1271" i="3"/>
  <c r="G1271" i="3"/>
  <c r="Q1271" i="3"/>
  <c r="S1271" i="3"/>
  <c r="F1272" i="3"/>
  <c r="I1272" i="3"/>
  <c r="K1272" i="3"/>
  <c r="M1272" i="3"/>
  <c r="G1272" i="3"/>
  <c r="Q1272" i="3"/>
  <c r="S1272" i="3"/>
  <c r="F1273" i="3"/>
  <c r="I1273" i="3"/>
  <c r="K1273" i="3"/>
  <c r="M1273" i="3"/>
  <c r="G1273" i="3"/>
  <c r="Q1273" i="3"/>
  <c r="S1273" i="3"/>
  <c r="F1274" i="3"/>
  <c r="I1274" i="3"/>
  <c r="K1274" i="3"/>
  <c r="M1274" i="3"/>
  <c r="G1274" i="3"/>
  <c r="Q1274" i="3"/>
  <c r="S1274" i="3"/>
  <c r="F1275" i="3"/>
  <c r="I1275" i="3"/>
  <c r="K1275" i="3"/>
  <c r="M1275" i="3"/>
  <c r="G1275" i="3"/>
  <c r="Q1275" i="3"/>
  <c r="S1275" i="3"/>
  <c r="F1276" i="3"/>
  <c r="I1276" i="3"/>
  <c r="K1276" i="3"/>
  <c r="M1276" i="3"/>
  <c r="G1276" i="3"/>
  <c r="Q1276" i="3"/>
  <c r="S1276" i="3"/>
  <c r="F1277" i="3"/>
  <c r="I1277" i="3"/>
  <c r="K1277" i="3"/>
  <c r="M1277" i="3"/>
  <c r="G1277" i="3"/>
  <c r="Q1277" i="3"/>
  <c r="S1277" i="3"/>
  <c r="F1278" i="3"/>
  <c r="I1278" i="3"/>
  <c r="K1278" i="3"/>
  <c r="M1278" i="3"/>
  <c r="G1278" i="3"/>
  <c r="Q1278" i="3"/>
  <c r="S1278" i="3"/>
  <c r="F1279" i="3"/>
  <c r="I1279" i="3"/>
  <c r="K1279" i="3"/>
  <c r="M1279" i="3"/>
  <c r="G1279" i="3"/>
  <c r="Q1279" i="3"/>
  <c r="S1279" i="3"/>
  <c r="F1280" i="3"/>
  <c r="I1280" i="3"/>
  <c r="K1280" i="3"/>
  <c r="M1280" i="3"/>
  <c r="G1280" i="3"/>
  <c r="Q1280" i="3"/>
  <c r="S1280" i="3"/>
  <c r="F1281" i="3"/>
  <c r="I1281" i="3"/>
  <c r="K1281" i="3"/>
  <c r="M1281" i="3"/>
  <c r="G1281" i="3"/>
  <c r="Q1281" i="3"/>
  <c r="S1281" i="3"/>
  <c r="F1282" i="3"/>
  <c r="I1282" i="3"/>
  <c r="K1282" i="3"/>
  <c r="M1282" i="3"/>
  <c r="G1282" i="3"/>
  <c r="Q1282" i="3"/>
  <c r="S1282" i="3"/>
  <c r="F1283" i="3"/>
  <c r="I1283" i="3"/>
  <c r="K1283" i="3"/>
  <c r="M1283" i="3"/>
  <c r="G1283" i="3"/>
  <c r="Q1283" i="3"/>
  <c r="S1283" i="3"/>
  <c r="F1284" i="3"/>
  <c r="I1284" i="3"/>
  <c r="K1284" i="3"/>
  <c r="M1284" i="3"/>
  <c r="G1284" i="3"/>
  <c r="Q1284" i="3"/>
  <c r="S1284" i="3"/>
  <c r="F1285" i="3"/>
  <c r="I1285" i="3"/>
  <c r="K1285" i="3"/>
  <c r="M1285" i="3"/>
  <c r="G1285" i="3"/>
  <c r="Q1285" i="3"/>
  <c r="S1285" i="3"/>
  <c r="F1286" i="3"/>
  <c r="I1286" i="3"/>
  <c r="K1286" i="3"/>
  <c r="M1286" i="3"/>
  <c r="G1286" i="3"/>
  <c r="Q1286" i="3"/>
  <c r="S1286" i="3"/>
  <c r="F1287" i="3"/>
  <c r="I1287" i="3"/>
  <c r="K1287" i="3"/>
  <c r="M1287" i="3"/>
  <c r="G1287" i="3"/>
  <c r="Q1287" i="3"/>
  <c r="S1287" i="3"/>
  <c r="F1288" i="3"/>
  <c r="I1288" i="3"/>
  <c r="K1288" i="3"/>
  <c r="M1288" i="3"/>
  <c r="G1288" i="3"/>
  <c r="Q1288" i="3"/>
  <c r="S1288" i="3"/>
  <c r="F1289" i="3"/>
  <c r="I1289" i="3"/>
  <c r="K1289" i="3"/>
  <c r="M1289" i="3"/>
  <c r="G1289" i="3"/>
  <c r="Q1289" i="3"/>
  <c r="S1289" i="3"/>
  <c r="F1290" i="3"/>
  <c r="I1290" i="3"/>
  <c r="K1290" i="3"/>
  <c r="M1290" i="3"/>
  <c r="G1290" i="3"/>
  <c r="Q1290" i="3"/>
  <c r="S1290" i="3"/>
  <c r="F1291" i="3"/>
  <c r="I1291" i="3"/>
  <c r="K1291" i="3"/>
  <c r="M1291" i="3"/>
  <c r="G1291" i="3"/>
  <c r="Q1291" i="3"/>
  <c r="S1291" i="3"/>
  <c r="F1292" i="3"/>
  <c r="I1292" i="3"/>
  <c r="K1292" i="3"/>
  <c r="M1292" i="3"/>
  <c r="G1292" i="3"/>
  <c r="Q1292" i="3"/>
  <c r="S1292" i="3"/>
  <c r="F1293" i="3"/>
  <c r="I1293" i="3"/>
  <c r="K1293" i="3"/>
  <c r="M1293" i="3"/>
  <c r="G1293" i="3"/>
  <c r="Q1293" i="3"/>
  <c r="S1293" i="3"/>
  <c r="F1294" i="3"/>
  <c r="I1294" i="3"/>
  <c r="K1294" i="3"/>
  <c r="M1294" i="3"/>
  <c r="G1294" i="3"/>
  <c r="Q1294" i="3"/>
  <c r="S1294" i="3"/>
  <c r="F1295" i="3"/>
  <c r="I1295" i="3"/>
  <c r="K1295" i="3"/>
  <c r="M1295" i="3"/>
  <c r="G1295" i="3"/>
  <c r="Q1295" i="3"/>
  <c r="S1295" i="3"/>
  <c r="F1296" i="3"/>
  <c r="I1296" i="3"/>
  <c r="K1296" i="3"/>
  <c r="M1296" i="3"/>
  <c r="G1296" i="3"/>
  <c r="Q1296" i="3"/>
  <c r="S1296" i="3"/>
  <c r="F1297" i="3"/>
  <c r="I1297" i="3"/>
  <c r="K1297" i="3"/>
  <c r="M1297" i="3"/>
  <c r="G1297" i="3"/>
  <c r="Q1297" i="3"/>
  <c r="S1297" i="3"/>
  <c r="F1298" i="3"/>
  <c r="I1298" i="3"/>
  <c r="K1298" i="3"/>
  <c r="M1298" i="3"/>
  <c r="G1298" i="3"/>
  <c r="Q1298" i="3"/>
  <c r="S1298" i="3"/>
  <c r="F1299" i="3"/>
  <c r="I1299" i="3"/>
  <c r="K1299" i="3"/>
  <c r="M1299" i="3"/>
  <c r="G1299" i="3"/>
  <c r="Q1299" i="3"/>
  <c r="S1299" i="3"/>
  <c r="F1300" i="3"/>
  <c r="I1300" i="3"/>
  <c r="K1300" i="3"/>
  <c r="M1300" i="3"/>
  <c r="G1300" i="3"/>
  <c r="Q1300" i="3"/>
  <c r="S1300" i="3"/>
  <c r="F1301" i="3"/>
  <c r="I1301" i="3"/>
  <c r="K1301" i="3"/>
  <c r="M1301" i="3"/>
  <c r="G1301" i="3"/>
  <c r="Q1301" i="3"/>
  <c r="S1301" i="3"/>
  <c r="F1302" i="3"/>
  <c r="I1302" i="3"/>
  <c r="K1302" i="3"/>
  <c r="M1302" i="3"/>
  <c r="G1302" i="3"/>
  <c r="Q1302" i="3"/>
  <c r="S1302" i="3"/>
  <c r="F1303" i="3"/>
  <c r="I1303" i="3"/>
  <c r="K1303" i="3"/>
  <c r="M1303" i="3"/>
  <c r="G1303" i="3"/>
  <c r="Q1303" i="3"/>
  <c r="S1303" i="3"/>
  <c r="F1304" i="3"/>
  <c r="I1304" i="3"/>
  <c r="K1304" i="3"/>
  <c r="M1304" i="3"/>
  <c r="G1304" i="3"/>
  <c r="Q1304" i="3"/>
  <c r="S1304" i="3"/>
  <c r="F1305" i="3"/>
  <c r="I1305" i="3"/>
  <c r="K1305" i="3"/>
  <c r="M1305" i="3"/>
  <c r="G1305" i="3"/>
  <c r="Q1305" i="3"/>
  <c r="S1305" i="3"/>
  <c r="F1306" i="3"/>
  <c r="I1306" i="3"/>
  <c r="K1306" i="3"/>
  <c r="M1306" i="3"/>
  <c r="G1306" i="3"/>
  <c r="Q1306" i="3"/>
  <c r="S1306" i="3"/>
  <c r="F1307" i="3"/>
  <c r="I1307" i="3"/>
  <c r="K1307" i="3"/>
  <c r="M1307" i="3"/>
  <c r="G1307" i="3"/>
  <c r="Q1307" i="3"/>
  <c r="S1307" i="3"/>
  <c r="F1308" i="3"/>
  <c r="I1308" i="3"/>
  <c r="K1308" i="3"/>
  <c r="M1308" i="3"/>
  <c r="G1308" i="3"/>
  <c r="Q1308" i="3"/>
  <c r="S1308" i="3"/>
  <c r="F1309" i="3"/>
  <c r="I1309" i="3"/>
  <c r="K1309" i="3"/>
  <c r="M1309" i="3"/>
  <c r="G1309" i="3"/>
  <c r="Q1309" i="3"/>
  <c r="S1309" i="3"/>
  <c r="F1310" i="3"/>
  <c r="I1310" i="3"/>
  <c r="K1310" i="3"/>
  <c r="M1310" i="3"/>
  <c r="G1310" i="3"/>
  <c r="Q1310" i="3"/>
  <c r="S1310" i="3"/>
  <c r="F1311" i="3"/>
  <c r="I1311" i="3"/>
  <c r="K1311" i="3"/>
  <c r="M1311" i="3"/>
  <c r="G1311" i="3"/>
  <c r="Q1311" i="3"/>
  <c r="S1311" i="3"/>
  <c r="F1312" i="3"/>
  <c r="I1312" i="3"/>
  <c r="K1312" i="3"/>
  <c r="M1312" i="3"/>
  <c r="G1312" i="3"/>
  <c r="Q1312" i="3"/>
  <c r="S1312" i="3"/>
  <c r="F1313" i="3"/>
  <c r="I1313" i="3"/>
  <c r="K1313" i="3"/>
  <c r="M1313" i="3"/>
  <c r="G1313" i="3"/>
  <c r="Q1313" i="3"/>
  <c r="S1313" i="3"/>
  <c r="F1314" i="3"/>
  <c r="I1314" i="3"/>
  <c r="K1314" i="3"/>
  <c r="M1314" i="3"/>
  <c r="G1314" i="3"/>
  <c r="Q1314" i="3"/>
  <c r="S1314" i="3"/>
  <c r="F1315" i="3"/>
  <c r="I1315" i="3"/>
  <c r="K1315" i="3"/>
  <c r="M1315" i="3"/>
  <c r="G1315" i="3"/>
  <c r="Q1315" i="3"/>
  <c r="S1315" i="3"/>
  <c r="F1316" i="3"/>
  <c r="I1316" i="3"/>
  <c r="K1316" i="3"/>
  <c r="M1316" i="3"/>
  <c r="G1316" i="3"/>
  <c r="Q1316" i="3"/>
  <c r="S1316" i="3"/>
  <c r="F1317" i="3"/>
  <c r="I1317" i="3"/>
  <c r="K1317" i="3"/>
  <c r="M1317" i="3"/>
  <c r="G1317" i="3"/>
  <c r="Q1317" i="3"/>
  <c r="S1317" i="3"/>
  <c r="F1318" i="3"/>
  <c r="I1318" i="3"/>
  <c r="K1318" i="3"/>
  <c r="M1318" i="3"/>
  <c r="G1318" i="3"/>
  <c r="Q1318" i="3"/>
  <c r="S1318" i="3"/>
  <c r="F1319" i="3"/>
  <c r="I1319" i="3"/>
  <c r="K1319" i="3"/>
  <c r="M1319" i="3"/>
  <c r="G1319" i="3"/>
  <c r="Q1319" i="3"/>
  <c r="S1319" i="3"/>
  <c r="F1320" i="3"/>
  <c r="I1320" i="3"/>
  <c r="K1320" i="3"/>
  <c r="M1320" i="3"/>
  <c r="G1320" i="3"/>
  <c r="Q1320" i="3"/>
  <c r="S1320" i="3"/>
  <c r="F1321" i="3"/>
  <c r="I1321" i="3"/>
  <c r="K1321" i="3"/>
  <c r="M1321" i="3"/>
  <c r="G1321" i="3"/>
  <c r="Q1321" i="3"/>
  <c r="S1321" i="3"/>
  <c r="F1322" i="3"/>
  <c r="I1322" i="3"/>
  <c r="K1322" i="3"/>
  <c r="M1322" i="3"/>
  <c r="G1322" i="3"/>
  <c r="Q1322" i="3"/>
  <c r="S1322" i="3"/>
  <c r="F1323" i="3"/>
  <c r="I1323" i="3"/>
  <c r="K1323" i="3"/>
  <c r="M1323" i="3"/>
  <c r="G1323" i="3"/>
  <c r="Q1323" i="3"/>
  <c r="S1323" i="3"/>
  <c r="F1324" i="3"/>
  <c r="I1324" i="3"/>
  <c r="K1324" i="3"/>
  <c r="M1324" i="3"/>
  <c r="G1324" i="3"/>
  <c r="Q1324" i="3"/>
  <c r="S1324" i="3"/>
  <c r="F1325" i="3"/>
  <c r="I1325" i="3"/>
  <c r="K1325" i="3"/>
  <c r="M1325" i="3"/>
  <c r="G1325" i="3"/>
  <c r="Q1325" i="3"/>
  <c r="S1325" i="3"/>
  <c r="F1326" i="3"/>
  <c r="I1326" i="3"/>
  <c r="K1326" i="3"/>
  <c r="M1326" i="3"/>
  <c r="G1326" i="3"/>
  <c r="Q1326" i="3"/>
  <c r="S1326" i="3"/>
  <c r="F1327" i="3"/>
  <c r="I1327" i="3"/>
  <c r="K1327" i="3"/>
  <c r="M1327" i="3"/>
  <c r="G1327" i="3"/>
  <c r="Q1327" i="3"/>
  <c r="S1327" i="3"/>
  <c r="F1328" i="3"/>
  <c r="I1328" i="3"/>
  <c r="K1328" i="3"/>
  <c r="M1328" i="3"/>
  <c r="G1328" i="3"/>
  <c r="Q1328" i="3"/>
  <c r="S1328" i="3"/>
  <c r="F1329" i="3"/>
  <c r="I1329" i="3"/>
  <c r="K1329" i="3"/>
  <c r="M1329" i="3"/>
  <c r="G1329" i="3"/>
  <c r="Q1329" i="3"/>
  <c r="S1329" i="3"/>
  <c r="F1330" i="3"/>
  <c r="I1330" i="3"/>
  <c r="K1330" i="3"/>
  <c r="M1330" i="3"/>
  <c r="G1330" i="3"/>
  <c r="Q1330" i="3"/>
  <c r="S1330" i="3"/>
  <c r="F1331" i="3"/>
  <c r="I1331" i="3"/>
  <c r="K1331" i="3"/>
  <c r="M1331" i="3"/>
  <c r="G1331" i="3"/>
  <c r="Q1331" i="3"/>
  <c r="S1331" i="3"/>
  <c r="F1332" i="3"/>
  <c r="I1332" i="3"/>
  <c r="K1332" i="3"/>
  <c r="M1332" i="3"/>
  <c r="G1332" i="3"/>
  <c r="Q1332" i="3"/>
  <c r="S1332" i="3"/>
  <c r="F1333" i="3"/>
  <c r="I1333" i="3"/>
  <c r="K1333" i="3"/>
  <c r="M1333" i="3"/>
  <c r="G1333" i="3"/>
  <c r="Q1333" i="3"/>
  <c r="S1333" i="3"/>
  <c r="F1334" i="3"/>
  <c r="I1334" i="3"/>
  <c r="K1334" i="3"/>
  <c r="M1334" i="3"/>
  <c r="G1334" i="3"/>
  <c r="Q1334" i="3"/>
  <c r="S1334" i="3"/>
  <c r="F1335" i="3"/>
  <c r="I1335" i="3"/>
  <c r="K1335" i="3"/>
  <c r="M1335" i="3"/>
  <c r="G1335" i="3"/>
  <c r="Q1335" i="3"/>
  <c r="S1335" i="3"/>
  <c r="F1336" i="3"/>
  <c r="I1336" i="3"/>
  <c r="K1336" i="3"/>
  <c r="M1336" i="3"/>
  <c r="G1336" i="3"/>
  <c r="Q1336" i="3"/>
  <c r="S1336" i="3"/>
  <c r="F1337" i="3"/>
  <c r="I1337" i="3"/>
  <c r="K1337" i="3"/>
  <c r="M1337" i="3"/>
  <c r="G1337" i="3"/>
  <c r="Q1337" i="3"/>
  <c r="S1337" i="3"/>
  <c r="F1338" i="3"/>
  <c r="I1338" i="3"/>
  <c r="K1338" i="3"/>
  <c r="M1338" i="3"/>
  <c r="G1338" i="3"/>
  <c r="Q1338" i="3"/>
  <c r="S1338" i="3"/>
  <c r="F1339" i="3"/>
  <c r="I1339" i="3"/>
  <c r="K1339" i="3"/>
  <c r="M1339" i="3"/>
  <c r="G1339" i="3"/>
  <c r="Q1339" i="3"/>
  <c r="S1339" i="3"/>
  <c r="F1340" i="3"/>
  <c r="I1340" i="3"/>
  <c r="K1340" i="3"/>
  <c r="M1340" i="3"/>
  <c r="G1340" i="3"/>
  <c r="Q1340" i="3"/>
  <c r="S1340" i="3"/>
  <c r="F1341" i="3"/>
  <c r="I1341" i="3"/>
  <c r="K1341" i="3"/>
  <c r="M1341" i="3"/>
  <c r="G1341" i="3"/>
  <c r="Q1341" i="3"/>
  <c r="S1341" i="3"/>
  <c r="F1342" i="3"/>
  <c r="I1342" i="3"/>
  <c r="K1342" i="3"/>
  <c r="M1342" i="3"/>
  <c r="G1342" i="3"/>
  <c r="Q1342" i="3"/>
  <c r="S1342" i="3"/>
  <c r="F1343" i="3"/>
  <c r="I1343" i="3"/>
  <c r="K1343" i="3"/>
  <c r="M1343" i="3"/>
  <c r="G1343" i="3"/>
  <c r="Q1343" i="3"/>
  <c r="S1343" i="3"/>
  <c r="F1344" i="3"/>
  <c r="I1344" i="3"/>
  <c r="K1344" i="3"/>
  <c r="M1344" i="3"/>
  <c r="G1344" i="3"/>
  <c r="Q1344" i="3"/>
  <c r="S1344" i="3"/>
  <c r="F1345" i="3"/>
  <c r="I1345" i="3"/>
  <c r="K1345" i="3"/>
  <c r="M1345" i="3"/>
  <c r="G1345" i="3"/>
  <c r="Q1345" i="3"/>
  <c r="S1345" i="3"/>
  <c r="F1346" i="3"/>
  <c r="I1346" i="3"/>
  <c r="K1346" i="3"/>
  <c r="M1346" i="3"/>
  <c r="G1346" i="3"/>
  <c r="Q1346" i="3"/>
  <c r="S1346" i="3"/>
  <c r="F1347" i="3"/>
  <c r="I1347" i="3"/>
  <c r="K1347" i="3"/>
  <c r="M1347" i="3"/>
  <c r="G1347" i="3"/>
  <c r="Q1347" i="3"/>
  <c r="S1347" i="3"/>
  <c r="F1348" i="3"/>
  <c r="I1348" i="3"/>
  <c r="K1348" i="3"/>
  <c r="M1348" i="3"/>
  <c r="G1348" i="3"/>
  <c r="Q1348" i="3"/>
  <c r="S1348" i="3"/>
  <c r="F1349" i="3"/>
  <c r="I1349" i="3"/>
  <c r="K1349" i="3"/>
  <c r="M1349" i="3"/>
  <c r="G1349" i="3"/>
  <c r="Q1349" i="3"/>
  <c r="S1349" i="3"/>
  <c r="F1350" i="3"/>
  <c r="I1350" i="3"/>
  <c r="K1350" i="3"/>
  <c r="M1350" i="3"/>
  <c r="G1350" i="3"/>
  <c r="Q1350" i="3"/>
  <c r="S1350" i="3"/>
  <c r="F1351" i="3"/>
  <c r="I1351" i="3"/>
  <c r="K1351" i="3"/>
  <c r="M1351" i="3"/>
  <c r="G1351" i="3"/>
  <c r="Q1351" i="3"/>
  <c r="S1351" i="3"/>
  <c r="F1352" i="3"/>
  <c r="I1352" i="3"/>
  <c r="K1352" i="3"/>
  <c r="M1352" i="3"/>
  <c r="G1352" i="3"/>
  <c r="Q1352" i="3"/>
  <c r="S1352" i="3"/>
  <c r="F1353" i="3"/>
  <c r="I1353" i="3"/>
  <c r="K1353" i="3"/>
  <c r="M1353" i="3"/>
  <c r="G1353" i="3"/>
  <c r="Q1353" i="3"/>
  <c r="S1353" i="3"/>
  <c r="F1354" i="3"/>
  <c r="I1354" i="3"/>
  <c r="K1354" i="3"/>
  <c r="M1354" i="3"/>
  <c r="G1354" i="3"/>
  <c r="Q1354" i="3"/>
  <c r="S1354" i="3"/>
  <c r="F1355" i="3"/>
  <c r="I1355" i="3"/>
  <c r="K1355" i="3"/>
  <c r="M1355" i="3"/>
  <c r="G1355" i="3"/>
  <c r="Q1355" i="3"/>
  <c r="S1355" i="3"/>
  <c r="F1356" i="3"/>
  <c r="I1356" i="3"/>
  <c r="K1356" i="3"/>
  <c r="M1356" i="3"/>
  <c r="G1356" i="3"/>
  <c r="Q1356" i="3"/>
  <c r="S1356" i="3"/>
  <c r="F1357" i="3"/>
  <c r="I1357" i="3"/>
  <c r="K1357" i="3"/>
  <c r="M1357" i="3"/>
  <c r="G1357" i="3"/>
  <c r="Q1357" i="3"/>
  <c r="S1357" i="3"/>
  <c r="F1358" i="3"/>
  <c r="I1358" i="3"/>
  <c r="K1358" i="3"/>
  <c r="M1358" i="3"/>
  <c r="G1358" i="3"/>
  <c r="Q1358" i="3"/>
  <c r="S1358" i="3"/>
  <c r="F1359" i="3"/>
  <c r="I1359" i="3"/>
  <c r="K1359" i="3"/>
  <c r="M1359" i="3"/>
  <c r="G1359" i="3"/>
  <c r="Q1359" i="3"/>
  <c r="S1359" i="3"/>
  <c r="F1360" i="3"/>
  <c r="I1360" i="3"/>
  <c r="K1360" i="3"/>
  <c r="M1360" i="3"/>
  <c r="G1360" i="3"/>
  <c r="Q1360" i="3"/>
  <c r="S1360" i="3"/>
  <c r="F1361" i="3"/>
  <c r="I1361" i="3"/>
  <c r="K1361" i="3"/>
  <c r="M1361" i="3"/>
  <c r="G1361" i="3"/>
  <c r="Q1361" i="3"/>
  <c r="S1361" i="3"/>
  <c r="F1362" i="3"/>
  <c r="I1362" i="3"/>
  <c r="K1362" i="3"/>
  <c r="M1362" i="3"/>
  <c r="G1362" i="3"/>
  <c r="Q1362" i="3"/>
  <c r="S1362" i="3"/>
  <c r="F1363" i="3"/>
  <c r="I1363" i="3"/>
  <c r="K1363" i="3"/>
  <c r="M1363" i="3"/>
  <c r="G1363" i="3"/>
  <c r="Q1363" i="3"/>
  <c r="S1363" i="3"/>
  <c r="F1364" i="3"/>
  <c r="I1364" i="3"/>
  <c r="K1364" i="3"/>
  <c r="M1364" i="3"/>
  <c r="G1364" i="3"/>
  <c r="Q1364" i="3"/>
  <c r="S1364" i="3"/>
  <c r="F1365" i="3"/>
  <c r="I1365" i="3"/>
  <c r="K1365" i="3"/>
  <c r="M1365" i="3"/>
  <c r="G1365" i="3"/>
  <c r="Q1365" i="3"/>
  <c r="S1365" i="3"/>
  <c r="F1366" i="3"/>
  <c r="I1366" i="3"/>
  <c r="K1366" i="3"/>
  <c r="M1366" i="3"/>
  <c r="G1366" i="3"/>
  <c r="Q1366" i="3"/>
  <c r="S1366" i="3"/>
  <c r="F1367" i="3"/>
  <c r="I1367" i="3"/>
  <c r="K1367" i="3"/>
  <c r="M1367" i="3"/>
  <c r="G1367" i="3"/>
  <c r="Q1367" i="3"/>
  <c r="S1367" i="3"/>
  <c r="F1368" i="3"/>
  <c r="I1368" i="3"/>
  <c r="K1368" i="3"/>
  <c r="M1368" i="3"/>
  <c r="G1368" i="3"/>
  <c r="Q1368" i="3"/>
  <c r="S1368" i="3"/>
  <c r="F1369" i="3"/>
  <c r="I1369" i="3"/>
  <c r="K1369" i="3"/>
  <c r="M1369" i="3"/>
  <c r="G1369" i="3"/>
  <c r="Q1369" i="3"/>
  <c r="S1369" i="3"/>
  <c r="F1370" i="3"/>
  <c r="I1370" i="3"/>
  <c r="K1370" i="3"/>
  <c r="M1370" i="3"/>
  <c r="G1370" i="3"/>
  <c r="Q1370" i="3"/>
  <c r="S1370" i="3"/>
  <c r="F1371" i="3"/>
  <c r="I1371" i="3"/>
  <c r="K1371" i="3"/>
  <c r="M1371" i="3"/>
  <c r="G1371" i="3"/>
  <c r="Q1371" i="3"/>
  <c r="S1371" i="3"/>
  <c r="F1372" i="3"/>
  <c r="I1372" i="3"/>
  <c r="K1372" i="3"/>
  <c r="M1372" i="3"/>
  <c r="G1372" i="3"/>
  <c r="Q1372" i="3"/>
  <c r="S1372" i="3"/>
  <c r="F1373" i="3"/>
  <c r="I1373" i="3"/>
  <c r="K1373" i="3"/>
  <c r="M1373" i="3"/>
  <c r="G1373" i="3"/>
  <c r="Q1373" i="3"/>
  <c r="S1373" i="3"/>
  <c r="F1374" i="3"/>
  <c r="I1374" i="3"/>
  <c r="K1374" i="3"/>
  <c r="M1374" i="3"/>
  <c r="G1374" i="3"/>
  <c r="Q1374" i="3"/>
  <c r="S1374" i="3"/>
  <c r="F1375" i="3"/>
  <c r="I1375" i="3"/>
  <c r="K1375" i="3"/>
  <c r="M1375" i="3"/>
  <c r="G1375" i="3"/>
  <c r="Q1375" i="3"/>
  <c r="S1375" i="3"/>
  <c r="F1376" i="3"/>
  <c r="I1376" i="3"/>
  <c r="K1376" i="3"/>
  <c r="M1376" i="3"/>
  <c r="G1376" i="3"/>
  <c r="Q1376" i="3"/>
  <c r="S1376" i="3"/>
  <c r="F1377" i="3"/>
  <c r="I1377" i="3"/>
  <c r="K1377" i="3"/>
  <c r="M1377" i="3"/>
  <c r="G1377" i="3"/>
  <c r="Q1377" i="3"/>
  <c r="S1377" i="3"/>
  <c r="F1378" i="3"/>
  <c r="I1378" i="3"/>
  <c r="K1378" i="3"/>
  <c r="M1378" i="3"/>
  <c r="G1378" i="3"/>
  <c r="Q1378" i="3"/>
  <c r="S1378" i="3"/>
  <c r="F1379" i="3"/>
  <c r="I1379" i="3"/>
  <c r="K1379" i="3"/>
  <c r="M1379" i="3"/>
  <c r="G1379" i="3"/>
  <c r="Q1379" i="3"/>
  <c r="S1379" i="3"/>
  <c r="F1380" i="3"/>
  <c r="I1380" i="3"/>
  <c r="K1380" i="3"/>
  <c r="M1380" i="3"/>
  <c r="G1380" i="3"/>
  <c r="Q1380" i="3"/>
  <c r="S1380" i="3"/>
  <c r="F1381" i="3"/>
  <c r="I1381" i="3"/>
  <c r="K1381" i="3"/>
  <c r="M1381" i="3"/>
  <c r="G1381" i="3"/>
  <c r="Q1381" i="3"/>
  <c r="S1381" i="3"/>
  <c r="F1382" i="3"/>
  <c r="I1382" i="3"/>
  <c r="K1382" i="3"/>
  <c r="M1382" i="3"/>
  <c r="G1382" i="3"/>
  <c r="Q1382" i="3"/>
  <c r="S1382" i="3"/>
  <c r="F1383" i="3"/>
  <c r="I1383" i="3"/>
  <c r="K1383" i="3"/>
  <c r="M1383" i="3"/>
  <c r="G1383" i="3"/>
  <c r="Q1383" i="3"/>
  <c r="S1383" i="3"/>
  <c r="F1384" i="3"/>
  <c r="I1384" i="3"/>
  <c r="K1384" i="3"/>
  <c r="M1384" i="3"/>
  <c r="G1384" i="3"/>
  <c r="Q1384" i="3"/>
  <c r="S1384" i="3"/>
  <c r="F1385" i="3"/>
  <c r="I1385" i="3"/>
  <c r="K1385" i="3"/>
  <c r="M1385" i="3"/>
  <c r="G1385" i="3"/>
  <c r="Q1385" i="3"/>
  <c r="S1385" i="3"/>
  <c r="F1386" i="3"/>
  <c r="I1386" i="3"/>
  <c r="K1386" i="3"/>
  <c r="M1386" i="3"/>
  <c r="G1386" i="3"/>
  <c r="Q1386" i="3"/>
  <c r="S1386" i="3"/>
  <c r="F1387" i="3"/>
  <c r="I1387" i="3"/>
  <c r="K1387" i="3"/>
  <c r="M1387" i="3"/>
  <c r="G1387" i="3"/>
  <c r="Q1387" i="3"/>
  <c r="S1387" i="3"/>
  <c r="F1388" i="3"/>
  <c r="I1388" i="3"/>
  <c r="K1388" i="3"/>
  <c r="M1388" i="3"/>
  <c r="G1388" i="3"/>
  <c r="Q1388" i="3"/>
  <c r="S1388" i="3"/>
  <c r="F1389" i="3"/>
  <c r="I1389" i="3"/>
  <c r="K1389" i="3"/>
  <c r="M1389" i="3"/>
  <c r="G1389" i="3"/>
  <c r="Q1389" i="3"/>
  <c r="S1389" i="3"/>
  <c r="F1390" i="3"/>
  <c r="I1390" i="3"/>
  <c r="K1390" i="3"/>
  <c r="M1390" i="3"/>
  <c r="G1390" i="3"/>
  <c r="Q1390" i="3"/>
  <c r="S1390" i="3"/>
  <c r="F1391" i="3"/>
  <c r="I1391" i="3"/>
  <c r="K1391" i="3"/>
  <c r="M1391" i="3"/>
  <c r="G1391" i="3"/>
  <c r="Q1391" i="3"/>
  <c r="S1391" i="3"/>
  <c r="F1392" i="3"/>
  <c r="I1392" i="3"/>
  <c r="K1392" i="3"/>
  <c r="M1392" i="3"/>
  <c r="G1392" i="3"/>
  <c r="Q1392" i="3"/>
  <c r="S1392" i="3"/>
  <c r="F1393" i="3"/>
  <c r="I1393" i="3"/>
  <c r="K1393" i="3"/>
  <c r="M1393" i="3"/>
  <c r="G1393" i="3"/>
  <c r="Q1393" i="3"/>
  <c r="S1393" i="3"/>
  <c r="F1394" i="3"/>
  <c r="I1394" i="3"/>
  <c r="K1394" i="3"/>
  <c r="M1394" i="3"/>
  <c r="G1394" i="3"/>
  <c r="Q1394" i="3"/>
  <c r="S1394" i="3"/>
  <c r="F1395" i="3"/>
  <c r="I1395" i="3"/>
  <c r="K1395" i="3"/>
  <c r="M1395" i="3"/>
  <c r="G1395" i="3"/>
  <c r="Q1395" i="3"/>
  <c r="S1395" i="3"/>
  <c r="F1396" i="3"/>
  <c r="I1396" i="3"/>
  <c r="K1396" i="3"/>
  <c r="M1396" i="3"/>
  <c r="G1396" i="3"/>
  <c r="Q1396" i="3"/>
  <c r="S1396" i="3"/>
  <c r="F1397" i="3"/>
  <c r="I1397" i="3"/>
  <c r="K1397" i="3"/>
  <c r="M1397" i="3"/>
  <c r="G1397" i="3"/>
  <c r="Q1397" i="3"/>
  <c r="S1397" i="3"/>
  <c r="F1398" i="3"/>
  <c r="I1398" i="3"/>
  <c r="K1398" i="3"/>
  <c r="M1398" i="3"/>
  <c r="G1398" i="3"/>
  <c r="Q1398" i="3"/>
  <c r="S1398" i="3"/>
  <c r="F1399" i="3"/>
  <c r="I1399" i="3"/>
  <c r="K1399" i="3"/>
  <c r="M1399" i="3"/>
  <c r="G1399" i="3"/>
  <c r="Q1399" i="3"/>
  <c r="S1399" i="3"/>
  <c r="F1400" i="3"/>
  <c r="I1400" i="3"/>
  <c r="K1400" i="3"/>
  <c r="M1400" i="3"/>
  <c r="G1400" i="3"/>
  <c r="Q1400" i="3"/>
  <c r="S1400" i="3"/>
  <c r="F1401" i="3"/>
  <c r="I1401" i="3"/>
  <c r="K1401" i="3"/>
  <c r="M1401" i="3"/>
  <c r="G1401" i="3"/>
  <c r="Q1401" i="3"/>
  <c r="S1401" i="3"/>
  <c r="F1402" i="3"/>
  <c r="I1402" i="3"/>
  <c r="K1402" i="3"/>
  <c r="M1402" i="3"/>
  <c r="G1402" i="3"/>
  <c r="Q1402" i="3"/>
  <c r="S1402" i="3"/>
  <c r="F1403" i="3"/>
  <c r="I1403" i="3"/>
  <c r="K1403" i="3"/>
  <c r="M1403" i="3"/>
  <c r="G1403" i="3"/>
  <c r="Q1403" i="3"/>
  <c r="S1403" i="3"/>
  <c r="F1404" i="3"/>
  <c r="I1404" i="3"/>
  <c r="K1404" i="3"/>
  <c r="M1404" i="3"/>
  <c r="G1404" i="3"/>
  <c r="Q1404" i="3"/>
  <c r="S1404" i="3"/>
  <c r="F1405" i="3"/>
  <c r="I1405" i="3"/>
  <c r="K1405" i="3"/>
  <c r="M1405" i="3"/>
  <c r="G1405" i="3"/>
  <c r="Q1405" i="3"/>
  <c r="S1405" i="3"/>
  <c r="F1406" i="3"/>
  <c r="I1406" i="3"/>
  <c r="K1406" i="3"/>
  <c r="M1406" i="3"/>
  <c r="G1406" i="3"/>
  <c r="Q1406" i="3"/>
  <c r="S1406" i="3"/>
  <c r="F1407" i="3"/>
  <c r="I1407" i="3"/>
  <c r="K1407" i="3"/>
  <c r="M1407" i="3"/>
  <c r="G1407" i="3"/>
  <c r="Q1407" i="3"/>
  <c r="S1407" i="3"/>
  <c r="F1408" i="3"/>
  <c r="I1408" i="3"/>
  <c r="K1408" i="3"/>
  <c r="M1408" i="3"/>
  <c r="G1408" i="3"/>
  <c r="Q1408" i="3"/>
  <c r="S1408" i="3"/>
  <c r="F1409" i="3"/>
  <c r="I1409" i="3"/>
  <c r="K1409" i="3"/>
  <c r="M1409" i="3"/>
  <c r="G1409" i="3"/>
  <c r="Q1409" i="3"/>
  <c r="S1409" i="3"/>
  <c r="F1410" i="3"/>
  <c r="I1410" i="3"/>
  <c r="K1410" i="3"/>
  <c r="M1410" i="3"/>
  <c r="G1410" i="3"/>
  <c r="Q1410" i="3"/>
  <c r="S1410" i="3"/>
  <c r="F1411" i="3"/>
  <c r="I1411" i="3"/>
  <c r="K1411" i="3"/>
  <c r="M1411" i="3"/>
  <c r="G1411" i="3"/>
  <c r="Q1411" i="3"/>
  <c r="S1411" i="3"/>
  <c r="F1412" i="3"/>
  <c r="I1412" i="3"/>
  <c r="K1412" i="3"/>
  <c r="M1412" i="3"/>
  <c r="G1412" i="3"/>
  <c r="Q1412" i="3"/>
  <c r="S1412" i="3"/>
  <c r="F1413" i="3"/>
  <c r="I1413" i="3"/>
  <c r="K1413" i="3"/>
  <c r="M1413" i="3"/>
  <c r="G1413" i="3"/>
  <c r="Q1413" i="3"/>
  <c r="S1413" i="3"/>
  <c r="F1414" i="3"/>
  <c r="I1414" i="3"/>
  <c r="K1414" i="3"/>
  <c r="M1414" i="3"/>
  <c r="G1414" i="3"/>
  <c r="Q1414" i="3"/>
  <c r="S1414" i="3"/>
  <c r="F1415" i="3"/>
  <c r="I1415" i="3"/>
  <c r="K1415" i="3"/>
  <c r="M1415" i="3"/>
  <c r="G1415" i="3"/>
  <c r="Q1415" i="3"/>
  <c r="S1415" i="3"/>
  <c r="F1416" i="3"/>
  <c r="I1416" i="3"/>
  <c r="K1416" i="3"/>
  <c r="M1416" i="3"/>
  <c r="G1416" i="3"/>
  <c r="Q1416" i="3"/>
  <c r="S1416" i="3"/>
  <c r="F1417" i="3"/>
  <c r="I1417" i="3"/>
  <c r="K1417" i="3"/>
  <c r="M1417" i="3"/>
  <c r="G1417" i="3"/>
  <c r="Q1417" i="3"/>
  <c r="S1417" i="3"/>
  <c r="F1418" i="3"/>
  <c r="I1418" i="3"/>
  <c r="K1418" i="3"/>
  <c r="M1418" i="3"/>
  <c r="G1418" i="3"/>
  <c r="Q1418" i="3"/>
  <c r="S1418" i="3"/>
  <c r="F1419" i="3"/>
  <c r="I1419" i="3"/>
  <c r="K1419" i="3"/>
  <c r="M1419" i="3"/>
  <c r="G1419" i="3"/>
  <c r="Q1419" i="3"/>
  <c r="S1419" i="3"/>
  <c r="F1420" i="3"/>
  <c r="I1420" i="3"/>
  <c r="K1420" i="3"/>
  <c r="M1420" i="3"/>
  <c r="G1420" i="3"/>
  <c r="Q1420" i="3"/>
  <c r="S1420" i="3"/>
  <c r="F1421" i="3"/>
  <c r="I1421" i="3"/>
  <c r="K1421" i="3"/>
  <c r="M1421" i="3"/>
  <c r="G1421" i="3"/>
  <c r="Q1421" i="3"/>
  <c r="S1421" i="3"/>
  <c r="F1422" i="3"/>
  <c r="I1422" i="3"/>
  <c r="K1422" i="3"/>
  <c r="M1422" i="3"/>
  <c r="G1422" i="3"/>
  <c r="Q1422" i="3"/>
  <c r="S1422" i="3"/>
  <c r="F1423" i="3"/>
  <c r="I1423" i="3"/>
  <c r="K1423" i="3"/>
  <c r="M1423" i="3"/>
  <c r="G1423" i="3"/>
  <c r="Q1423" i="3"/>
  <c r="S1423" i="3"/>
  <c r="F1424" i="3"/>
  <c r="I1424" i="3"/>
  <c r="K1424" i="3"/>
  <c r="M1424" i="3"/>
  <c r="G1424" i="3"/>
  <c r="Q1424" i="3"/>
  <c r="S1424" i="3"/>
  <c r="F1425" i="3"/>
  <c r="I1425" i="3"/>
  <c r="K1425" i="3"/>
  <c r="M1425" i="3"/>
  <c r="G1425" i="3"/>
  <c r="Q1425" i="3"/>
  <c r="S1425" i="3"/>
  <c r="F1426" i="3"/>
  <c r="I1426" i="3"/>
  <c r="K1426" i="3"/>
  <c r="M1426" i="3"/>
  <c r="G1426" i="3"/>
  <c r="Q1426" i="3"/>
  <c r="S1426" i="3"/>
  <c r="F1427" i="3"/>
  <c r="I1427" i="3"/>
  <c r="K1427" i="3"/>
  <c r="M1427" i="3"/>
  <c r="G1427" i="3"/>
  <c r="Q1427" i="3"/>
  <c r="S1427" i="3"/>
  <c r="F1428" i="3"/>
  <c r="I1428" i="3"/>
  <c r="K1428" i="3"/>
  <c r="M1428" i="3"/>
  <c r="G1428" i="3"/>
  <c r="Q1428" i="3"/>
  <c r="S1428" i="3"/>
  <c r="F1429" i="3"/>
  <c r="I1429" i="3"/>
  <c r="K1429" i="3"/>
  <c r="M1429" i="3"/>
  <c r="G1429" i="3"/>
  <c r="Q1429" i="3"/>
  <c r="S1429" i="3"/>
  <c r="F1430" i="3"/>
  <c r="I1430" i="3"/>
  <c r="K1430" i="3"/>
  <c r="M1430" i="3"/>
  <c r="G1430" i="3"/>
  <c r="Q1430" i="3"/>
  <c r="S1430" i="3"/>
  <c r="F1431" i="3"/>
  <c r="I1431" i="3"/>
  <c r="K1431" i="3"/>
  <c r="M1431" i="3"/>
  <c r="G1431" i="3"/>
  <c r="Q1431" i="3"/>
  <c r="S1431" i="3"/>
  <c r="F1432" i="3"/>
  <c r="I1432" i="3"/>
  <c r="K1432" i="3"/>
  <c r="M1432" i="3"/>
  <c r="G1432" i="3"/>
  <c r="Q1432" i="3"/>
  <c r="S1432" i="3"/>
  <c r="F1433" i="3"/>
  <c r="I1433" i="3"/>
  <c r="K1433" i="3"/>
  <c r="M1433" i="3"/>
  <c r="G1433" i="3"/>
  <c r="Q1433" i="3"/>
  <c r="S1433" i="3"/>
  <c r="F1434" i="3"/>
  <c r="I1434" i="3"/>
  <c r="K1434" i="3"/>
  <c r="M1434" i="3"/>
  <c r="G1434" i="3"/>
  <c r="Q1434" i="3"/>
  <c r="S1434" i="3"/>
  <c r="F1435" i="3"/>
  <c r="I1435" i="3"/>
  <c r="K1435" i="3"/>
  <c r="M1435" i="3"/>
  <c r="G1435" i="3"/>
  <c r="Q1435" i="3"/>
  <c r="S1435" i="3"/>
  <c r="F1436" i="3"/>
  <c r="I1436" i="3"/>
  <c r="K1436" i="3"/>
  <c r="M1436" i="3"/>
  <c r="G1436" i="3"/>
  <c r="Q1436" i="3"/>
  <c r="S1436" i="3"/>
  <c r="F1437" i="3"/>
  <c r="I1437" i="3"/>
  <c r="K1437" i="3"/>
  <c r="M1437" i="3"/>
  <c r="G1437" i="3"/>
  <c r="Q1437" i="3"/>
  <c r="S1437" i="3"/>
  <c r="F1438" i="3"/>
  <c r="I1438" i="3"/>
  <c r="K1438" i="3"/>
  <c r="M1438" i="3"/>
  <c r="G1438" i="3"/>
  <c r="Q1438" i="3"/>
  <c r="S1438" i="3"/>
  <c r="F1439" i="3"/>
  <c r="I1439" i="3"/>
  <c r="K1439" i="3"/>
  <c r="M1439" i="3"/>
  <c r="G1439" i="3"/>
  <c r="Q1439" i="3"/>
  <c r="S1439" i="3"/>
  <c r="F1440" i="3"/>
  <c r="I1440" i="3"/>
  <c r="K1440" i="3"/>
  <c r="M1440" i="3"/>
  <c r="G1440" i="3"/>
  <c r="Q1440" i="3"/>
  <c r="S1440" i="3"/>
  <c r="F1441" i="3"/>
  <c r="I1441" i="3"/>
  <c r="K1441" i="3"/>
  <c r="M1441" i="3"/>
  <c r="G1441" i="3"/>
  <c r="Q1441" i="3"/>
  <c r="S1441" i="3"/>
  <c r="F1442" i="3"/>
  <c r="I1442" i="3"/>
  <c r="K1442" i="3"/>
  <c r="M1442" i="3"/>
  <c r="G1442" i="3"/>
  <c r="Q1442" i="3"/>
  <c r="S1442" i="3"/>
  <c r="F1443" i="3"/>
  <c r="I1443" i="3"/>
  <c r="K1443" i="3"/>
  <c r="M1443" i="3"/>
  <c r="G1443" i="3"/>
  <c r="Q1443" i="3"/>
  <c r="S1443" i="3"/>
  <c r="F1444" i="3"/>
  <c r="I1444" i="3"/>
  <c r="K1444" i="3"/>
  <c r="M1444" i="3"/>
  <c r="G1444" i="3"/>
  <c r="Q1444" i="3"/>
  <c r="S1444" i="3"/>
  <c r="F1445" i="3"/>
  <c r="I1445" i="3"/>
  <c r="K1445" i="3"/>
  <c r="M1445" i="3"/>
  <c r="G1445" i="3"/>
  <c r="Q1445" i="3"/>
  <c r="S1445" i="3"/>
  <c r="F1446" i="3"/>
  <c r="I1446" i="3"/>
  <c r="K1446" i="3"/>
  <c r="M1446" i="3"/>
  <c r="G1446" i="3"/>
  <c r="Q1446" i="3"/>
  <c r="S1446" i="3"/>
  <c r="F1447" i="3"/>
  <c r="I1447" i="3"/>
  <c r="K1447" i="3"/>
  <c r="M1447" i="3"/>
  <c r="G1447" i="3"/>
  <c r="Q1447" i="3"/>
  <c r="S1447" i="3"/>
  <c r="F1448" i="3"/>
  <c r="I1448" i="3"/>
  <c r="K1448" i="3"/>
  <c r="M1448" i="3"/>
  <c r="G1448" i="3"/>
  <c r="Q1448" i="3"/>
  <c r="S1448" i="3"/>
  <c r="F1449" i="3"/>
  <c r="I1449" i="3"/>
  <c r="K1449" i="3"/>
  <c r="M1449" i="3"/>
  <c r="G1449" i="3"/>
  <c r="Q1449" i="3"/>
  <c r="S1449" i="3"/>
  <c r="F1450" i="3"/>
  <c r="I1450" i="3"/>
  <c r="K1450" i="3"/>
  <c r="M1450" i="3"/>
  <c r="G1450" i="3"/>
  <c r="Q1450" i="3"/>
  <c r="S1450" i="3"/>
  <c r="F1451" i="3"/>
  <c r="I1451" i="3"/>
  <c r="K1451" i="3"/>
  <c r="M1451" i="3"/>
  <c r="G1451" i="3"/>
  <c r="Q1451" i="3"/>
  <c r="S1451" i="3"/>
  <c r="F1452" i="3"/>
  <c r="I1452" i="3"/>
  <c r="K1452" i="3"/>
  <c r="M1452" i="3"/>
  <c r="G1452" i="3"/>
  <c r="Q1452" i="3"/>
  <c r="S1452" i="3"/>
  <c r="F1453" i="3"/>
  <c r="I1453" i="3"/>
  <c r="K1453" i="3"/>
  <c r="M1453" i="3"/>
  <c r="G1453" i="3"/>
  <c r="Q1453" i="3"/>
  <c r="S1453" i="3"/>
  <c r="F1454" i="3"/>
  <c r="I1454" i="3"/>
  <c r="K1454" i="3"/>
  <c r="M1454" i="3"/>
  <c r="G1454" i="3"/>
  <c r="Q1454" i="3"/>
  <c r="S1454" i="3"/>
  <c r="F1455" i="3"/>
  <c r="I1455" i="3"/>
  <c r="K1455" i="3"/>
  <c r="M1455" i="3"/>
  <c r="G1455" i="3"/>
  <c r="Q1455" i="3"/>
  <c r="S1455" i="3"/>
  <c r="F1456" i="3"/>
  <c r="I1456" i="3"/>
  <c r="K1456" i="3"/>
  <c r="M1456" i="3"/>
  <c r="G1456" i="3"/>
  <c r="Q1456" i="3"/>
  <c r="S1456" i="3"/>
  <c r="F1457" i="3"/>
  <c r="I1457" i="3"/>
  <c r="K1457" i="3"/>
  <c r="M1457" i="3"/>
  <c r="G1457" i="3"/>
  <c r="Q1457" i="3"/>
  <c r="S1457" i="3"/>
  <c r="F1458" i="3"/>
  <c r="I1458" i="3"/>
  <c r="K1458" i="3"/>
  <c r="M1458" i="3"/>
  <c r="G1458" i="3"/>
  <c r="Q1458" i="3"/>
  <c r="S1458" i="3"/>
  <c r="F1459" i="3"/>
  <c r="I1459" i="3"/>
  <c r="K1459" i="3"/>
  <c r="M1459" i="3"/>
  <c r="G1459" i="3"/>
  <c r="Q1459" i="3"/>
  <c r="S1459" i="3"/>
  <c r="F1460" i="3"/>
  <c r="I1460" i="3"/>
  <c r="K1460" i="3"/>
  <c r="M1460" i="3"/>
  <c r="G1460" i="3"/>
  <c r="Q1460" i="3"/>
  <c r="S1460" i="3"/>
  <c r="F1461" i="3"/>
  <c r="I1461" i="3"/>
  <c r="K1461" i="3"/>
  <c r="M1461" i="3"/>
  <c r="G1461" i="3"/>
  <c r="Q1461" i="3"/>
  <c r="S1461" i="3"/>
  <c r="F1462" i="3"/>
  <c r="I1462" i="3"/>
  <c r="K1462" i="3"/>
  <c r="M1462" i="3"/>
  <c r="G1462" i="3"/>
  <c r="Q1462" i="3"/>
  <c r="S1462" i="3"/>
  <c r="F1463" i="3"/>
  <c r="I1463" i="3"/>
  <c r="K1463" i="3"/>
  <c r="M1463" i="3"/>
  <c r="G1463" i="3"/>
  <c r="Q1463" i="3"/>
  <c r="S1463" i="3"/>
  <c r="F1464" i="3"/>
  <c r="I1464" i="3"/>
  <c r="K1464" i="3"/>
  <c r="M1464" i="3"/>
  <c r="G1464" i="3"/>
  <c r="Q1464" i="3"/>
  <c r="S1464" i="3"/>
  <c r="F1465" i="3"/>
  <c r="I1465" i="3"/>
  <c r="K1465" i="3"/>
  <c r="M1465" i="3"/>
  <c r="G1465" i="3"/>
  <c r="Q1465" i="3"/>
  <c r="S1465" i="3"/>
  <c r="F1466" i="3"/>
  <c r="I1466" i="3"/>
  <c r="K1466" i="3"/>
  <c r="M1466" i="3"/>
  <c r="G1466" i="3"/>
  <c r="Q1466" i="3"/>
  <c r="S1466" i="3"/>
  <c r="F1467" i="3"/>
  <c r="I1467" i="3"/>
  <c r="K1467" i="3"/>
  <c r="M1467" i="3"/>
  <c r="G1467" i="3"/>
  <c r="Q1467" i="3"/>
  <c r="S1467" i="3"/>
  <c r="F1468" i="3"/>
  <c r="I1468" i="3"/>
  <c r="K1468" i="3"/>
  <c r="M1468" i="3"/>
  <c r="G1468" i="3"/>
  <c r="Q1468" i="3"/>
  <c r="S1468" i="3"/>
  <c r="F1469" i="3"/>
  <c r="I1469" i="3"/>
  <c r="K1469" i="3"/>
  <c r="M1469" i="3"/>
  <c r="G1469" i="3"/>
  <c r="Q1469" i="3"/>
  <c r="S1469" i="3"/>
  <c r="F1470" i="3"/>
  <c r="I1470" i="3"/>
  <c r="K1470" i="3"/>
  <c r="M1470" i="3"/>
  <c r="G1470" i="3"/>
  <c r="Q1470" i="3"/>
  <c r="S1470" i="3"/>
  <c r="F1471" i="3"/>
  <c r="I1471" i="3"/>
  <c r="K1471" i="3"/>
  <c r="M1471" i="3"/>
  <c r="G1471" i="3"/>
  <c r="Q1471" i="3"/>
  <c r="S1471" i="3"/>
  <c r="F1472" i="3"/>
  <c r="I1472" i="3"/>
  <c r="K1472" i="3"/>
  <c r="M1472" i="3"/>
  <c r="G1472" i="3"/>
  <c r="Q1472" i="3"/>
  <c r="S1472" i="3"/>
  <c r="F1473" i="3"/>
  <c r="I1473" i="3"/>
  <c r="K1473" i="3"/>
  <c r="M1473" i="3"/>
  <c r="G1473" i="3"/>
  <c r="Q1473" i="3"/>
  <c r="S1473" i="3"/>
  <c r="F1474" i="3"/>
  <c r="I1474" i="3"/>
  <c r="K1474" i="3"/>
  <c r="M1474" i="3"/>
  <c r="G1474" i="3"/>
  <c r="Q1474" i="3"/>
  <c r="S1474" i="3"/>
  <c r="F1475" i="3"/>
  <c r="I1475" i="3"/>
  <c r="K1475" i="3"/>
  <c r="M1475" i="3"/>
  <c r="G1475" i="3"/>
  <c r="Q1475" i="3"/>
  <c r="S1475" i="3"/>
  <c r="F1476" i="3"/>
  <c r="I1476" i="3"/>
  <c r="K1476" i="3"/>
  <c r="M1476" i="3"/>
  <c r="G1476" i="3"/>
  <c r="Q1476" i="3"/>
  <c r="S1476" i="3"/>
  <c r="F1477" i="3"/>
  <c r="I1477" i="3"/>
  <c r="K1477" i="3"/>
  <c r="M1477" i="3"/>
  <c r="G1477" i="3"/>
  <c r="Q1477" i="3"/>
  <c r="S1477" i="3"/>
  <c r="F1478" i="3"/>
  <c r="I1478" i="3"/>
  <c r="K1478" i="3"/>
  <c r="M1478" i="3"/>
  <c r="G1478" i="3"/>
  <c r="Q1478" i="3"/>
  <c r="S1478" i="3"/>
  <c r="F1479" i="3"/>
  <c r="I1479" i="3"/>
  <c r="K1479" i="3"/>
  <c r="M1479" i="3"/>
  <c r="G1479" i="3"/>
  <c r="Q1479" i="3"/>
  <c r="S1479" i="3"/>
  <c r="F1480" i="3"/>
  <c r="I1480" i="3"/>
  <c r="K1480" i="3"/>
  <c r="M1480" i="3"/>
  <c r="G1480" i="3"/>
  <c r="Q1480" i="3"/>
  <c r="S1480" i="3"/>
  <c r="F1481" i="3"/>
  <c r="I1481" i="3"/>
  <c r="K1481" i="3"/>
  <c r="M1481" i="3"/>
  <c r="G1481" i="3"/>
  <c r="Q1481" i="3"/>
  <c r="S1481" i="3"/>
  <c r="F1482" i="3"/>
  <c r="I1482" i="3"/>
  <c r="K1482" i="3"/>
  <c r="M1482" i="3"/>
  <c r="G1482" i="3"/>
  <c r="Q1482" i="3"/>
  <c r="S1482" i="3"/>
  <c r="F1483" i="3"/>
  <c r="I1483" i="3"/>
  <c r="K1483" i="3"/>
  <c r="M1483" i="3"/>
  <c r="G1483" i="3"/>
  <c r="Q1483" i="3"/>
  <c r="S1483" i="3"/>
  <c r="F1484" i="3"/>
  <c r="I1484" i="3"/>
  <c r="K1484" i="3"/>
  <c r="M1484" i="3"/>
  <c r="G1484" i="3"/>
  <c r="Q1484" i="3"/>
  <c r="S1484" i="3"/>
  <c r="F1485" i="3"/>
  <c r="I1485" i="3"/>
  <c r="K1485" i="3"/>
  <c r="M1485" i="3"/>
  <c r="G1485" i="3"/>
  <c r="Q1485" i="3"/>
  <c r="S1485" i="3"/>
  <c r="F1486" i="3"/>
  <c r="I1486" i="3"/>
  <c r="K1486" i="3"/>
  <c r="M1486" i="3"/>
  <c r="G1486" i="3"/>
  <c r="Q1486" i="3"/>
  <c r="S1486" i="3"/>
  <c r="F1487" i="3"/>
  <c r="I1487" i="3"/>
  <c r="K1487" i="3"/>
  <c r="M1487" i="3"/>
  <c r="G1487" i="3"/>
  <c r="Q1487" i="3"/>
  <c r="S1487" i="3"/>
  <c r="F1488" i="3"/>
  <c r="I1488" i="3"/>
  <c r="K1488" i="3"/>
  <c r="M1488" i="3"/>
  <c r="G1488" i="3"/>
  <c r="Q1488" i="3"/>
  <c r="S1488" i="3"/>
  <c r="F1489" i="3"/>
  <c r="I1489" i="3"/>
  <c r="K1489" i="3"/>
  <c r="M1489" i="3"/>
  <c r="G1489" i="3"/>
  <c r="Q1489" i="3"/>
  <c r="S1489" i="3"/>
  <c r="F1490" i="3"/>
  <c r="I1490" i="3"/>
  <c r="K1490" i="3"/>
  <c r="M1490" i="3"/>
  <c r="G1490" i="3"/>
  <c r="Q1490" i="3"/>
  <c r="S1490" i="3"/>
  <c r="F1491" i="3"/>
  <c r="I1491" i="3"/>
  <c r="K1491" i="3"/>
  <c r="M1491" i="3"/>
  <c r="G1491" i="3"/>
  <c r="Q1491" i="3"/>
  <c r="S1491" i="3"/>
  <c r="F1492" i="3"/>
  <c r="I1492" i="3"/>
  <c r="K1492" i="3"/>
  <c r="M1492" i="3"/>
  <c r="G1492" i="3"/>
  <c r="Q1492" i="3"/>
  <c r="S1492" i="3"/>
  <c r="F1493" i="3"/>
  <c r="I1493" i="3"/>
  <c r="K1493" i="3"/>
  <c r="M1493" i="3"/>
  <c r="G1493" i="3"/>
  <c r="Q1493" i="3"/>
  <c r="S1493" i="3"/>
  <c r="F1494" i="3"/>
  <c r="I1494" i="3"/>
  <c r="K1494" i="3"/>
  <c r="M1494" i="3"/>
  <c r="G1494" i="3"/>
  <c r="Q1494" i="3"/>
  <c r="S1494" i="3"/>
  <c r="F1495" i="3"/>
  <c r="I1495" i="3"/>
  <c r="K1495" i="3"/>
  <c r="M1495" i="3"/>
  <c r="G1495" i="3"/>
  <c r="Q1495" i="3"/>
  <c r="S1495" i="3"/>
  <c r="F1496" i="3"/>
  <c r="I1496" i="3"/>
  <c r="K1496" i="3"/>
  <c r="M1496" i="3"/>
  <c r="G1496" i="3"/>
  <c r="Q1496" i="3"/>
  <c r="S1496" i="3"/>
  <c r="F1497" i="3"/>
  <c r="I1497" i="3"/>
  <c r="K1497" i="3"/>
  <c r="M1497" i="3"/>
  <c r="G1497" i="3"/>
  <c r="Q1497" i="3"/>
  <c r="S1497" i="3"/>
  <c r="F1498" i="3"/>
  <c r="I1498" i="3"/>
  <c r="K1498" i="3"/>
  <c r="M1498" i="3"/>
  <c r="G1498" i="3"/>
  <c r="Q1498" i="3"/>
  <c r="S1498" i="3"/>
  <c r="F1499" i="3"/>
  <c r="I1499" i="3"/>
  <c r="K1499" i="3"/>
  <c r="M1499" i="3"/>
  <c r="G1499" i="3"/>
  <c r="Q1499" i="3"/>
  <c r="S1499" i="3"/>
  <c r="F1500" i="3"/>
  <c r="I1500" i="3"/>
  <c r="K1500" i="3"/>
  <c r="M1500" i="3"/>
  <c r="G1500" i="3"/>
  <c r="Q1500" i="3"/>
  <c r="S1500" i="3"/>
  <c r="F1501" i="3"/>
  <c r="I1501" i="3"/>
  <c r="K1501" i="3"/>
  <c r="M1501" i="3"/>
  <c r="G1501" i="3"/>
  <c r="Q1501" i="3"/>
  <c r="S1501" i="3"/>
  <c r="F1502" i="3"/>
  <c r="I1502" i="3"/>
  <c r="K1502" i="3"/>
  <c r="M1502" i="3"/>
  <c r="G1502" i="3"/>
  <c r="Q1502" i="3"/>
  <c r="S1502" i="3"/>
  <c r="F1503" i="3"/>
  <c r="I1503" i="3"/>
  <c r="K1503" i="3"/>
  <c r="M1503" i="3"/>
  <c r="G1503" i="3"/>
  <c r="Q1503" i="3"/>
  <c r="S1503" i="3"/>
  <c r="F1504" i="3"/>
  <c r="I1504" i="3"/>
  <c r="K1504" i="3"/>
  <c r="M1504" i="3"/>
  <c r="G1504" i="3"/>
  <c r="Q1504" i="3"/>
  <c r="S1504" i="3"/>
  <c r="F1505" i="3"/>
  <c r="I1505" i="3"/>
  <c r="K1505" i="3"/>
  <c r="M1505" i="3"/>
  <c r="G1505" i="3"/>
  <c r="Q1505" i="3"/>
  <c r="S1505" i="3"/>
  <c r="F1506" i="3"/>
  <c r="I1506" i="3"/>
  <c r="K1506" i="3"/>
  <c r="M1506" i="3"/>
  <c r="G1506" i="3"/>
  <c r="Q1506" i="3"/>
  <c r="S1506" i="3"/>
  <c r="F1507" i="3"/>
  <c r="I1507" i="3"/>
  <c r="K1507" i="3"/>
  <c r="M1507" i="3"/>
  <c r="G1507" i="3"/>
  <c r="Q1507" i="3"/>
  <c r="S1507" i="3"/>
  <c r="F1508" i="3"/>
  <c r="I1508" i="3"/>
  <c r="K1508" i="3"/>
  <c r="M1508" i="3"/>
  <c r="G1508" i="3"/>
  <c r="Q1508" i="3"/>
  <c r="S1508" i="3"/>
  <c r="F1509" i="3"/>
  <c r="I1509" i="3"/>
  <c r="K1509" i="3"/>
  <c r="M1509" i="3"/>
  <c r="G1509" i="3"/>
  <c r="Q1509" i="3"/>
  <c r="S1509" i="3"/>
  <c r="F1510" i="3"/>
  <c r="I1510" i="3"/>
  <c r="K1510" i="3"/>
  <c r="M1510" i="3"/>
  <c r="G1510" i="3"/>
  <c r="Q1510" i="3"/>
  <c r="S1510" i="3"/>
  <c r="F1511" i="3"/>
  <c r="I1511" i="3"/>
  <c r="K1511" i="3"/>
  <c r="M1511" i="3"/>
  <c r="G1511" i="3"/>
  <c r="Q1511" i="3"/>
  <c r="S1511" i="3"/>
  <c r="F1512" i="3"/>
  <c r="I1512" i="3"/>
  <c r="K1512" i="3"/>
  <c r="M1512" i="3"/>
  <c r="G1512" i="3"/>
  <c r="Q1512" i="3"/>
  <c r="S1512" i="3"/>
  <c r="F1513" i="3"/>
  <c r="I1513" i="3"/>
  <c r="K1513" i="3"/>
  <c r="M1513" i="3"/>
  <c r="G1513" i="3"/>
  <c r="Q1513" i="3"/>
  <c r="S1513" i="3"/>
  <c r="F1514" i="3"/>
  <c r="I1514" i="3"/>
  <c r="K1514" i="3"/>
  <c r="M1514" i="3"/>
  <c r="G1514" i="3"/>
  <c r="Q1514" i="3"/>
  <c r="S1514" i="3"/>
  <c r="F1515" i="3"/>
  <c r="I1515" i="3"/>
  <c r="K1515" i="3"/>
  <c r="M1515" i="3"/>
  <c r="G1515" i="3"/>
  <c r="Q1515" i="3"/>
  <c r="S1515" i="3"/>
  <c r="F1516" i="3"/>
  <c r="I1516" i="3"/>
  <c r="K1516" i="3"/>
  <c r="M1516" i="3"/>
  <c r="G1516" i="3"/>
  <c r="Q1516" i="3"/>
  <c r="S1516" i="3"/>
  <c r="F1517" i="3"/>
  <c r="I1517" i="3"/>
  <c r="K1517" i="3"/>
  <c r="M1517" i="3"/>
  <c r="G1517" i="3"/>
  <c r="Q1517" i="3"/>
  <c r="S1517" i="3"/>
  <c r="F1518" i="3"/>
  <c r="I1518" i="3"/>
  <c r="K1518" i="3"/>
  <c r="M1518" i="3"/>
  <c r="G1518" i="3"/>
  <c r="Q1518" i="3"/>
  <c r="S1518" i="3"/>
  <c r="F1519" i="3"/>
  <c r="I1519" i="3"/>
  <c r="K1519" i="3"/>
  <c r="M1519" i="3"/>
  <c r="G1519" i="3"/>
  <c r="Q1519" i="3"/>
  <c r="S1519" i="3"/>
  <c r="F1520" i="3"/>
  <c r="I1520" i="3"/>
  <c r="K1520" i="3"/>
  <c r="M1520" i="3"/>
  <c r="G1520" i="3"/>
  <c r="Q1520" i="3"/>
  <c r="S1520" i="3"/>
  <c r="F1521" i="3"/>
  <c r="I1521" i="3"/>
  <c r="K1521" i="3"/>
  <c r="M1521" i="3"/>
  <c r="G1521" i="3"/>
  <c r="Q1521" i="3"/>
  <c r="S1521" i="3"/>
  <c r="F1522" i="3"/>
  <c r="I1522" i="3"/>
  <c r="K1522" i="3"/>
  <c r="M1522" i="3"/>
  <c r="G1522" i="3"/>
  <c r="Q1522" i="3"/>
  <c r="S1522" i="3"/>
  <c r="F1523" i="3"/>
  <c r="I1523" i="3"/>
  <c r="K1523" i="3"/>
  <c r="M1523" i="3"/>
  <c r="G1523" i="3"/>
  <c r="Q1523" i="3"/>
  <c r="S1523" i="3"/>
  <c r="F1524" i="3"/>
  <c r="I1524" i="3"/>
  <c r="K1524" i="3"/>
  <c r="M1524" i="3"/>
  <c r="G1524" i="3"/>
  <c r="Q1524" i="3"/>
  <c r="S1524" i="3"/>
  <c r="F1525" i="3"/>
  <c r="I1525" i="3"/>
  <c r="K1525" i="3"/>
  <c r="M1525" i="3"/>
  <c r="G1525" i="3"/>
  <c r="Q1525" i="3"/>
  <c r="S1525" i="3"/>
  <c r="F1526" i="3"/>
  <c r="I1526" i="3"/>
  <c r="K1526" i="3"/>
  <c r="M1526" i="3"/>
  <c r="G1526" i="3"/>
  <c r="Q1526" i="3"/>
  <c r="S1526" i="3"/>
  <c r="F1527" i="3"/>
  <c r="I1527" i="3"/>
  <c r="K1527" i="3"/>
  <c r="M1527" i="3"/>
  <c r="G1527" i="3"/>
  <c r="Q1527" i="3"/>
  <c r="S1527" i="3"/>
  <c r="F1528" i="3"/>
  <c r="I1528" i="3"/>
  <c r="K1528" i="3"/>
  <c r="M1528" i="3"/>
  <c r="G1528" i="3"/>
  <c r="Q1528" i="3"/>
  <c r="S1528" i="3"/>
  <c r="F1529" i="3"/>
  <c r="I1529" i="3"/>
  <c r="K1529" i="3"/>
  <c r="M1529" i="3"/>
  <c r="G1529" i="3"/>
  <c r="Q1529" i="3"/>
  <c r="S1529" i="3"/>
  <c r="F1530" i="3"/>
  <c r="I1530" i="3"/>
  <c r="K1530" i="3"/>
  <c r="M1530" i="3"/>
  <c r="G1530" i="3"/>
  <c r="Q1530" i="3"/>
  <c r="S1530" i="3"/>
  <c r="F1531" i="3"/>
  <c r="I1531" i="3"/>
  <c r="K1531" i="3"/>
  <c r="M1531" i="3"/>
  <c r="G1531" i="3"/>
  <c r="Q1531" i="3"/>
  <c r="S1531" i="3"/>
  <c r="F1532" i="3"/>
  <c r="I1532" i="3"/>
  <c r="K1532" i="3"/>
  <c r="M1532" i="3"/>
  <c r="G1532" i="3"/>
  <c r="Q1532" i="3"/>
  <c r="S1532" i="3"/>
  <c r="F1533" i="3"/>
  <c r="I1533" i="3"/>
  <c r="K1533" i="3"/>
  <c r="M1533" i="3"/>
  <c r="G1533" i="3"/>
  <c r="Q1533" i="3"/>
  <c r="S1533" i="3"/>
  <c r="F1534" i="3"/>
  <c r="I1534" i="3"/>
  <c r="K1534" i="3"/>
  <c r="M1534" i="3"/>
  <c r="G1534" i="3"/>
  <c r="Q1534" i="3"/>
  <c r="S1534" i="3"/>
  <c r="F1535" i="3"/>
  <c r="I1535" i="3"/>
  <c r="K1535" i="3"/>
  <c r="M1535" i="3"/>
  <c r="G1535" i="3"/>
  <c r="Q1535" i="3"/>
  <c r="S1535" i="3"/>
  <c r="F1536" i="3"/>
  <c r="I1536" i="3"/>
  <c r="K1536" i="3"/>
  <c r="M1536" i="3"/>
  <c r="G1536" i="3"/>
  <c r="Q1536" i="3"/>
  <c r="S1536" i="3"/>
  <c r="F1537" i="3"/>
  <c r="I1537" i="3"/>
  <c r="K1537" i="3"/>
  <c r="M1537" i="3"/>
  <c r="G1537" i="3"/>
  <c r="Q1537" i="3"/>
  <c r="S1537" i="3"/>
  <c r="F1538" i="3"/>
  <c r="I1538" i="3"/>
  <c r="K1538" i="3"/>
  <c r="M1538" i="3"/>
  <c r="G1538" i="3"/>
  <c r="Q1538" i="3"/>
  <c r="S1538" i="3"/>
  <c r="F1539" i="3"/>
  <c r="I1539" i="3"/>
  <c r="K1539" i="3"/>
  <c r="M1539" i="3"/>
  <c r="G1539" i="3"/>
  <c r="Q1539" i="3"/>
  <c r="S1539" i="3"/>
  <c r="F1540" i="3"/>
  <c r="I1540" i="3"/>
  <c r="K1540" i="3"/>
  <c r="M1540" i="3"/>
  <c r="G1540" i="3"/>
  <c r="Q1540" i="3"/>
  <c r="S1540" i="3"/>
  <c r="F1541" i="3"/>
  <c r="I1541" i="3"/>
  <c r="K1541" i="3"/>
  <c r="M1541" i="3"/>
  <c r="G1541" i="3"/>
  <c r="Q1541" i="3"/>
  <c r="S1541" i="3"/>
  <c r="F1542" i="3"/>
  <c r="I1542" i="3"/>
  <c r="K1542" i="3"/>
  <c r="M1542" i="3"/>
  <c r="G1542" i="3"/>
  <c r="Q1542" i="3"/>
  <c r="S1542" i="3"/>
  <c r="F1543" i="3"/>
  <c r="I1543" i="3"/>
  <c r="K1543" i="3"/>
  <c r="M1543" i="3"/>
  <c r="G1543" i="3"/>
  <c r="Q1543" i="3"/>
  <c r="S1543" i="3"/>
  <c r="F1544" i="3"/>
  <c r="I1544" i="3"/>
  <c r="K1544" i="3"/>
  <c r="M1544" i="3"/>
  <c r="G1544" i="3"/>
  <c r="Q1544" i="3"/>
  <c r="S1544" i="3"/>
  <c r="F1545" i="3"/>
  <c r="I1545" i="3"/>
  <c r="K1545" i="3"/>
  <c r="M1545" i="3"/>
  <c r="G1545" i="3"/>
  <c r="Q1545" i="3"/>
  <c r="S1545" i="3"/>
  <c r="F1546" i="3"/>
  <c r="I1546" i="3"/>
  <c r="K1546" i="3"/>
  <c r="M1546" i="3"/>
  <c r="G1546" i="3"/>
  <c r="Q1546" i="3"/>
  <c r="S1546" i="3"/>
  <c r="F1547" i="3"/>
  <c r="I1547" i="3"/>
  <c r="K1547" i="3"/>
  <c r="M1547" i="3"/>
  <c r="G1547" i="3"/>
  <c r="Q1547" i="3"/>
  <c r="S1547" i="3"/>
  <c r="F1548" i="3"/>
  <c r="I1548" i="3"/>
  <c r="K1548" i="3"/>
  <c r="M1548" i="3"/>
  <c r="G1548" i="3"/>
  <c r="Q1548" i="3"/>
  <c r="S1548" i="3"/>
  <c r="F1549" i="3"/>
  <c r="I1549" i="3"/>
  <c r="K1549" i="3"/>
  <c r="M1549" i="3"/>
  <c r="G1549" i="3"/>
  <c r="Q1549" i="3"/>
  <c r="S1549" i="3"/>
  <c r="F1550" i="3"/>
  <c r="I1550" i="3"/>
  <c r="K1550" i="3"/>
  <c r="M1550" i="3"/>
  <c r="G1550" i="3"/>
  <c r="Q1550" i="3"/>
  <c r="S1550" i="3"/>
  <c r="F1551" i="3"/>
  <c r="I1551" i="3"/>
  <c r="K1551" i="3"/>
  <c r="M1551" i="3"/>
  <c r="G1551" i="3"/>
  <c r="Q1551" i="3"/>
  <c r="S1551" i="3"/>
  <c r="F1552" i="3"/>
  <c r="I1552" i="3"/>
  <c r="K1552" i="3"/>
  <c r="M1552" i="3"/>
  <c r="G1552" i="3"/>
  <c r="Q1552" i="3"/>
  <c r="S1552" i="3"/>
  <c r="F1553" i="3"/>
  <c r="I1553" i="3"/>
  <c r="K1553" i="3"/>
  <c r="M1553" i="3"/>
  <c r="G1553" i="3"/>
  <c r="Q1553" i="3"/>
  <c r="S1553" i="3"/>
  <c r="F1554" i="3"/>
  <c r="I1554" i="3"/>
  <c r="K1554" i="3"/>
  <c r="M1554" i="3"/>
  <c r="G1554" i="3"/>
  <c r="Q1554" i="3"/>
  <c r="S1554" i="3"/>
  <c r="F1555" i="3"/>
  <c r="I1555" i="3"/>
  <c r="K1555" i="3"/>
  <c r="M1555" i="3"/>
  <c r="G1555" i="3"/>
  <c r="Q1555" i="3"/>
  <c r="S1555" i="3"/>
  <c r="F1556" i="3"/>
  <c r="I1556" i="3"/>
  <c r="K1556" i="3"/>
  <c r="M1556" i="3"/>
  <c r="G1556" i="3"/>
  <c r="Q1556" i="3"/>
  <c r="S1556" i="3"/>
  <c r="F1557" i="3"/>
  <c r="I1557" i="3"/>
  <c r="K1557" i="3"/>
  <c r="M1557" i="3"/>
  <c r="G1557" i="3"/>
  <c r="Q1557" i="3"/>
  <c r="S1557" i="3"/>
  <c r="F1558" i="3"/>
  <c r="I1558" i="3"/>
  <c r="K1558" i="3"/>
  <c r="M1558" i="3"/>
  <c r="G1558" i="3"/>
  <c r="Q1558" i="3"/>
  <c r="S1558" i="3"/>
  <c r="F1559" i="3"/>
  <c r="I1559" i="3"/>
  <c r="K1559" i="3"/>
  <c r="M1559" i="3"/>
  <c r="G1559" i="3"/>
  <c r="Q1559" i="3"/>
  <c r="S1559" i="3"/>
  <c r="F1560" i="3"/>
  <c r="I1560" i="3"/>
  <c r="K1560" i="3"/>
  <c r="M1560" i="3"/>
  <c r="G1560" i="3"/>
  <c r="Q1560" i="3"/>
  <c r="S1560" i="3"/>
  <c r="F1561" i="3"/>
  <c r="I1561" i="3"/>
  <c r="K1561" i="3"/>
  <c r="M1561" i="3"/>
  <c r="G1561" i="3"/>
  <c r="Q1561" i="3"/>
  <c r="S1561" i="3"/>
  <c r="F1562" i="3"/>
  <c r="I1562" i="3"/>
  <c r="K1562" i="3"/>
  <c r="M1562" i="3"/>
  <c r="G1562" i="3"/>
  <c r="Q1562" i="3"/>
  <c r="S1562" i="3"/>
  <c r="F1563" i="3"/>
  <c r="I1563" i="3"/>
  <c r="K1563" i="3"/>
  <c r="M1563" i="3"/>
  <c r="G1563" i="3"/>
  <c r="Q1563" i="3"/>
  <c r="S1563" i="3"/>
  <c r="F1564" i="3"/>
  <c r="I1564" i="3"/>
  <c r="K1564" i="3"/>
  <c r="M1564" i="3"/>
  <c r="G1564" i="3"/>
  <c r="Q1564" i="3"/>
  <c r="S1564" i="3"/>
  <c r="F1565" i="3"/>
  <c r="I1565" i="3"/>
  <c r="K1565" i="3"/>
  <c r="M1565" i="3"/>
  <c r="G1565" i="3"/>
  <c r="Q1565" i="3"/>
  <c r="S1565" i="3"/>
  <c r="F1566" i="3"/>
  <c r="I1566" i="3"/>
  <c r="K1566" i="3"/>
  <c r="M1566" i="3"/>
  <c r="G1566" i="3"/>
  <c r="Q1566" i="3"/>
  <c r="S1566" i="3"/>
  <c r="F1567" i="3"/>
  <c r="I1567" i="3"/>
  <c r="K1567" i="3"/>
  <c r="M1567" i="3"/>
  <c r="G1567" i="3"/>
  <c r="Q1567" i="3"/>
  <c r="S1567" i="3"/>
  <c r="F1568" i="3"/>
  <c r="I1568" i="3"/>
  <c r="K1568" i="3"/>
  <c r="M1568" i="3"/>
  <c r="G1568" i="3"/>
  <c r="Q1568" i="3"/>
  <c r="S1568" i="3"/>
  <c r="F1569" i="3"/>
  <c r="I1569" i="3"/>
  <c r="K1569" i="3"/>
  <c r="M1569" i="3"/>
  <c r="G1569" i="3"/>
  <c r="Q1569" i="3"/>
  <c r="S1569" i="3"/>
  <c r="F1570" i="3"/>
  <c r="I1570" i="3"/>
  <c r="K1570" i="3"/>
  <c r="M1570" i="3"/>
  <c r="G1570" i="3"/>
  <c r="Q1570" i="3"/>
  <c r="S1570" i="3"/>
  <c r="F1571" i="3"/>
  <c r="I1571" i="3"/>
  <c r="K1571" i="3"/>
  <c r="M1571" i="3"/>
  <c r="G1571" i="3"/>
  <c r="Q1571" i="3"/>
  <c r="S1571" i="3"/>
  <c r="F1572" i="3"/>
  <c r="I1572" i="3"/>
  <c r="K1572" i="3"/>
  <c r="M1572" i="3"/>
  <c r="G1572" i="3"/>
  <c r="Q1572" i="3"/>
  <c r="S1572" i="3"/>
  <c r="F1573" i="3"/>
  <c r="I1573" i="3"/>
  <c r="K1573" i="3"/>
  <c r="M1573" i="3"/>
  <c r="G1573" i="3"/>
  <c r="Q1573" i="3"/>
  <c r="S1573" i="3"/>
  <c r="F1574" i="3"/>
  <c r="I1574" i="3"/>
  <c r="K1574" i="3"/>
  <c r="M1574" i="3"/>
  <c r="G1574" i="3"/>
  <c r="Q1574" i="3"/>
  <c r="S1574" i="3"/>
  <c r="F1575" i="3"/>
  <c r="I1575" i="3"/>
  <c r="K1575" i="3"/>
  <c r="M1575" i="3"/>
  <c r="G1575" i="3"/>
  <c r="Q1575" i="3"/>
  <c r="S1575" i="3"/>
  <c r="F1576" i="3"/>
  <c r="I1576" i="3"/>
  <c r="K1576" i="3"/>
  <c r="M1576" i="3"/>
  <c r="G1576" i="3"/>
  <c r="Q1576" i="3"/>
  <c r="S1576" i="3"/>
  <c r="F1577" i="3"/>
  <c r="I1577" i="3"/>
  <c r="K1577" i="3"/>
  <c r="M1577" i="3"/>
  <c r="G1577" i="3"/>
  <c r="Q1577" i="3"/>
  <c r="S1577" i="3"/>
  <c r="F1578" i="3"/>
  <c r="I1578" i="3"/>
  <c r="K1578" i="3"/>
  <c r="M1578" i="3"/>
  <c r="G1578" i="3"/>
  <c r="Q1578" i="3"/>
  <c r="S1578" i="3"/>
  <c r="F1579" i="3"/>
  <c r="I1579" i="3"/>
  <c r="K1579" i="3"/>
  <c r="M1579" i="3"/>
  <c r="G1579" i="3"/>
  <c r="Q1579" i="3"/>
  <c r="S1579" i="3"/>
  <c r="F1580" i="3"/>
  <c r="I1580" i="3"/>
  <c r="K1580" i="3"/>
  <c r="M1580" i="3"/>
  <c r="G1580" i="3"/>
  <c r="Q1580" i="3"/>
  <c r="S1580" i="3"/>
  <c r="F1581" i="3"/>
  <c r="I1581" i="3"/>
  <c r="K1581" i="3"/>
  <c r="M1581" i="3"/>
  <c r="G1581" i="3"/>
  <c r="Q1581" i="3"/>
  <c r="S1581" i="3"/>
  <c r="F1582" i="3"/>
  <c r="I1582" i="3"/>
  <c r="K1582" i="3"/>
  <c r="M1582" i="3"/>
  <c r="G1582" i="3"/>
  <c r="Q1582" i="3"/>
  <c r="S1582" i="3"/>
  <c r="F1583" i="3"/>
  <c r="I1583" i="3"/>
  <c r="K1583" i="3"/>
  <c r="M1583" i="3"/>
  <c r="G1583" i="3"/>
  <c r="Q1583" i="3"/>
  <c r="S1583" i="3"/>
  <c r="F1584" i="3"/>
  <c r="I1584" i="3"/>
  <c r="K1584" i="3"/>
  <c r="M1584" i="3"/>
  <c r="G1584" i="3"/>
  <c r="Q1584" i="3"/>
  <c r="S1584" i="3"/>
  <c r="F1585" i="3"/>
  <c r="I1585" i="3"/>
  <c r="K1585" i="3"/>
  <c r="M1585" i="3"/>
  <c r="G1585" i="3"/>
  <c r="Q1585" i="3"/>
  <c r="S1585" i="3"/>
  <c r="F1586" i="3"/>
  <c r="I1586" i="3"/>
  <c r="K1586" i="3"/>
  <c r="M1586" i="3"/>
  <c r="G1586" i="3"/>
  <c r="Q1586" i="3"/>
  <c r="S1586" i="3"/>
  <c r="F1587" i="3"/>
  <c r="I1587" i="3"/>
  <c r="K1587" i="3"/>
  <c r="M1587" i="3"/>
  <c r="G1587" i="3"/>
  <c r="Q1587" i="3"/>
  <c r="S1587" i="3"/>
  <c r="F1588" i="3"/>
  <c r="I1588" i="3"/>
  <c r="K1588" i="3"/>
  <c r="M1588" i="3"/>
  <c r="G1588" i="3"/>
  <c r="Q1588" i="3"/>
  <c r="S1588" i="3"/>
  <c r="F1589" i="3"/>
  <c r="I1589" i="3"/>
  <c r="K1589" i="3"/>
  <c r="M1589" i="3"/>
  <c r="G1589" i="3"/>
  <c r="Q1589" i="3"/>
  <c r="S1589" i="3"/>
  <c r="F1590" i="3"/>
  <c r="I1590" i="3"/>
  <c r="K1590" i="3"/>
  <c r="M1590" i="3"/>
  <c r="G1590" i="3"/>
  <c r="Q1590" i="3"/>
  <c r="S1590" i="3"/>
  <c r="F1591" i="3"/>
  <c r="I1591" i="3"/>
  <c r="K1591" i="3"/>
  <c r="M1591" i="3"/>
  <c r="G1591" i="3"/>
  <c r="Q1591" i="3"/>
  <c r="S1591" i="3"/>
  <c r="F1592" i="3"/>
  <c r="I1592" i="3"/>
  <c r="K1592" i="3"/>
  <c r="M1592" i="3"/>
  <c r="G1592" i="3"/>
  <c r="Q1592" i="3"/>
  <c r="S1592" i="3"/>
  <c r="F1593" i="3"/>
  <c r="I1593" i="3"/>
  <c r="K1593" i="3"/>
  <c r="M1593" i="3"/>
  <c r="G1593" i="3"/>
  <c r="Q1593" i="3"/>
  <c r="S1593" i="3"/>
  <c r="F1594" i="3"/>
  <c r="I1594" i="3"/>
  <c r="K1594" i="3"/>
  <c r="M1594" i="3"/>
  <c r="G1594" i="3"/>
  <c r="Q1594" i="3"/>
  <c r="S1594" i="3"/>
  <c r="F1595" i="3"/>
  <c r="I1595" i="3"/>
  <c r="K1595" i="3"/>
  <c r="M1595" i="3"/>
  <c r="G1595" i="3"/>
  <c r="Q1595" i="3"/>
  <c r="S1595" i="3"/>
  <c r="F1596" i="3"/>
  <c r="I1596" i="3"/>
  <c r="K1596" i="3"/>
  <c r="M1596" i="3"/>
  <c r="G1596" i="3"/>
  <c r="Q1596" i="3"/>
  <c r="S1596" i="3"/>
  <c r="F1597" i="3"/>
  <c r="I1597" i="3"/>
  <c r="K1597" i="3"/>
  <c r="M1597" i="3"/>
  <c r="G1597" i="3"/>
  <c r="Q1597" i="3"/>
  <c r="S1597" i="3"/>
  <c r="F1598" i="3"/>
  <c r="I1598" i="3"/>
  <c r="K1598" i="3"/>
  <c r="M1598" i="3"/>
  <c r="G1598" i="3"/>
  <c r="Q1598" i="3"/>
  <c r="S1598" i="3"/>
  <c r="F1599" i="3"/>
  <c r="I1599" i="3"/>
  <c r="K1599" i="3"/>
  <c r="M1599" i="3"/>
  <c r="G1599" i="3"/>
  <c r="Q1599" i="3"/>
  <c r="S1599" i="3"/>
  <c r="F1600" i="3"/>
  <c r="I1600" i="3"/>
  <c r="K1600" i="3"/>
  <c r="M1600" i="3"/>
  <c r="G1600" i="3"/>
  <c r="Q1600" i="3"/>
  <c r="S1600" i="3"/>
  <c r="F1601" i="3"/>
  <c r="I1601" i="3"/>
  <c r="K1601" i="3"/>
  <c r="M1601" i="3"/>
  <c r="G1601" i="3"/>
  <c r="Q1601" i="3"/>
  <c r="S1601" i="3"/>
  <c r="F1602" i="3"/>
  <c r="I1602" i="3"/>
  <c r="K1602" i="3"/>
  <c r="M1602" i="3"/>
  <c r="G1602" i="3"/>
  <c r="Q1602" i="3"/>
  <c r="S1602" i="3"/>
  <c r="F1603" i="3"/>
  <c r="I1603" i="3"/>
  <c r="K1603" i="3"/>
  <c r="M1603" i="3"/>
  <c r="G1603" i="3"/>
  <c r="Q1603" i="3"/>
  <c r="S1603" i="3"/>
  <c r="F1604" i="3"/>
  <c r="I1604" i="3"/>
  <c r="K1604" i="3"/>
  <c r="M1604" i="3"/>
  <c r="G1604" i="3"/>
  <c r="Q1604" i="3"/>
  <c r="S1604" i="3"/>
  <c r="F1605" i="3"/>
  <c r="I1605" i="3"/>
  <c r="K1605" i="3"/>
  <c r="M1605" i="3"/>
  <c r="G1605" i="3"/>
  <c r="Q1605" i="3"/>
  <c r="S1605" i="3"/>
  <c r="F1606" i="3"/>
  <c r="I1606" i="3"/>
  <c r="K1606" i="3"/>
  <c r="M1606" i="3"/>
  <c r="G1606" i="3"/>
  <c r="Q1606" i="3"/>
  <c r="S1606" i="3"/>
  <c r="F1607" i="3"/>
  <c r="I1607" i="3"/>
  <c r="K1607" i="3"/>
  <c r="M1607" i="3"/>
  <c r="G1607" i="3"/>
  <c r="Q1607" i="3"/>
  <c r="S1607" i="3"/>
  <c r="F1608" i="3"/>
  <c r="I1608" i="3"/>
  <c r="K1608" i="3"/>
  <c r="M1608" i="3"/>
  <c r="G1608" i="3"/>
  <c r="Q1608" i="3"/>
  <c r="S1608" i="3"/>
  <c r="F1609" i="3"/>
  <c r="I1609" i="3"/>
  <c r="K1609" i="3"/>
  <c r="M1609" i="3"/>
  <c r="G1609" i="3"/>
  <c r="Q1609" i="3"/>
  <c r="S1609" i="3"/>
  <c r="F1610" i="3"/>
  <c r="I1610" i="3"/>
  <c r="K1610" i="3"/>
  <c r="M1610" i="3"/>
  <c r="G1610" i="3"/>
  <c r="Q1610" i="3"/>
  <c r="S1610" i="3"/>
  <c r="F1611" i="3"/>
  <c r="I1611" i="3"/>
  <c r="K1611" i="3"/>
  <c r="M1611" i="3"/>
  <c r="G1611" i="3"/>
  <c r="Q1611" i="3"/>
  <c r="S1611" i="3"/>
  <c r="F1612" i="3"/>
  <c r="I1612" i="3"/>
  <c r="K1612" i="3"/>
  <c r="M1612" i="3"/>
  <c r="G1612" i="3"/>
  <c r="Q1612" i="3"/>
  <c r="S1612" i="3"/>
  <c r="F1613" i="3"/>
  <c r="I1613" i="3"/>
  <c r="K1613" i="3"/>
  <c r="M1613" i="3"/>
  <c r="G1613" i="3"/>
  <c r="Q1613" i="3"/>
  <c r="S1613" i="3"/>
  <c r="F1614" i="3"/>
  <c r="I1614" i="3"/>
  <c r="K1614" i="3"/>
  <c r="M1614" i="3"/>
  <c r="G1614" i="3"/>
  <c r="Q1614" i="3"/>
  <c r="S1614" i="3"/>
  <c r="F1615" i="3"/>
  <c r="I1615" i="3"/>
  <c r="K1615" i="3"/>
  <c r="M1615" i="3"/>
  <c r="G1615" i="3"/>
  <c r="Q1615" i="3"/>
  <c r="S1615" i="3"/>
  <c r="F1616" i="3"/>
  <c r="I1616" i="3"/>
  <c r="K1616" i="3"/>
  <c r="M1616" i="3"/>
  <c r="G1616" i="3"/>
  <c r="Q1616" i="3"/>
  <c r="S1616" i="3"/>
  <c r="F1617" i="3"/>
  <c r="I1617" i="3"/>
  <c r="K1617" i="3"/>
  <c r="M1617" i="3"/>
  <c r="G1617" i="3"/>
  <c r="Q1617" i="3"/>
  <c r="S1617" i="3"/>
  <c r="F1618" i="3"/>
  <c r="I1618" i="3"/>
  <c r="K1618" i="3"/>
  <c r="M1618" i="3"/>
  <c r="G1618" i="3"/>
  <c r="Q1618" i="3"/>
  <c r="S1618" i="3"/>
  <c r="F1619" i="3"/>
  <c r="I1619" i="3"/>
  <c r="K1619" i="3"/>
  <c r="M1619" i="3"/>
  <c r="G1619" i="3"/>
  <c r="Q1619" i="3"/>
  <c r="S1619" i="3"/>
  <c r="F1620" i="3"/>
  <c r="I1620" i="3"/>
  <c r="K1620" i="3"/>
  <c r="M1620" i="3"/>
  <c r="G1620" i="3"/>
  <c r="Q1620" i="3"/>
  <c r="S1620" i="3"/>
  <c r="F1621" i="3"/>
  <c r="I1621" i="3"/>
  <c r="K1621" i="3"/>
  <c r="M1621" i="3"/>
  <c r="G1621" i="3"/>
  <c r="Q1621" i="3"/>
  <c r="S1621" i="3"/>
  <c r="F1622" i="3"/>
  <c r="I1622" i="3"/>
  <c r="K1622" i="3"/>
  <c r="M1622" i="3"/>
  <c r="G1622" i="3"/>
  <c r="Q1622" i="3"/>
  <c r="S1622" i="3"/>
  <c r="F1623" i="3"/>
  <c r="I1623" i="3"/>
  <c r="K1623" i="3"/>
  <c r="M1623" i="3"/>
  <c r="G1623" i="3"/>
  <c r="Q1623" i="3"/>
  <c r="S1623" i="3"/>
  <c r="F1624" i="3"/>
  <c r="I1624" i="3"/>
  <c r="K1624" i="3"/>
  <c r="M1624" i="3"/>
  <c r="G1624" i="3"/>
  <c r="Q1624" i="3"/>
  <c r="S1624" i="3"/>
  <c r="F1625" i="3"/>
  <c r="I1625" i="3"/>
  <c r="K1625" i="3"/>
  <c r="M1625" i="3"/>
  <c r="G1625" i="3"/>
  <c r="Q1625" i="3"/>
  <c r="S1625" i="3"/>
  <c r="F1626" i="3"/>
  <c r="I1626" i="3"/>
  <c r="K1626" i="3"/>
  <c r="M1626" i="3"/>
  <c r="G1626" i="3"/>
  <c r="Q1626" i="3"/>
  <c r="S1626" i="3"/>
  <c r="F1627" i="3"/>
  <c r="I1627" i="3"/>
  <c r="K1627" i="3"/>
  <c r="M1627" i="3"/>
  <c r="G1627" i="3"/>
  <c r="Q1627" i="3"/>
  <c r="S1627" i="3"/>
  <c r="F1628" i="3"/>
  <c r="I1628" i="3"/>
  <c r="K1628" i="3"/>
  <c r="M1628" i="3"/>
  <c r="G1628" i="3"/>
  <c r="Q1628" i="3"/>
  <c r="S1628" i="3"/>
  <c r="F1629" i="3"/>
  <c r="I1629" i="3"/>
  <c r="K1629" i="3"/>
  <c r="M1629" i="3"/>
  <c r="G1629" i="3"/>
  <c r="Q1629" i="3"/>
  <c r="S1629" i="3"/>
  <c r="F1630" i="3"/>
  <c r="I1630" i="3"/>
  <c r="K1630" i="3"/>
  <c r="M1630" i="3"/>
  <c r="G1630" i="3"/>
  <c r="Q1630" i="3"/>
  <c r="S1630" i="3"/>
  <c r="F1631" i="3"/>
  <c r="I1631" i="3"/>
  <c r="K1631" i="3"/>
  <c r="M1631" i="3"/>
  <c r="G1631" i="3"/>
  <c r="Q1631" i="3"/>
  <c r="S1631" i="3"/>
  <c r="F1632" i="3"/>
  <c r="I1632" i="3"/>
  <c r="K1632" i="3"/>
  <c r="M1632" i="3"/>
  <c r="G1632" i="3"/>
  <c r="Q1632" i="3"/>
  <c r="S1632" i="3"/>
  <c r="F1633" i="3"/>
  <c r="I1633" i="3"/>
  <c r="K1633" i="3"/>
  <c r="M1633" i="3"/>
  <c r="G1633" i="3"/>
  <c r="Q1633" i="3"/>
  <c r="S1633" i="3"/>
  <c r="F1634" i="3"/>
  <c r="I1634" i="3"/>
  <c r="K1634" i="3"/>
  <c r="M1634" i="3"/>
  <c r="G1634" i="3"/>
  <c r="Q1634" i="3"/>
  <c r="S1634" i="3"/>
  <c r="F1635" i="3"/>
  <c r="I1635" i="3"/>
  <c r="K1635" i="3"/>
  <c r="M1635" i="3"/>
  <c r="G1635" i="3"/>
  <c r="Q1635" i="3"/>
  <c r="S1635" i="3"/>
  <c r="F1636" i="3"/>
  <c r="I1636" i="3"/>
  <c r="K1636" i="3"/>
  <c r="M1636" i="3"/>
  <c r="G1636" i="3"/>
  <c r="Q1636" i="3"/>
  <c r="S1636" i="3"/>
  <c r="F1637" i="3"/>
  <c r="I1637" i="3"/>
  <c r="K1637" i="3"/>
  <c r="M1637" i="3"/>
  <c r="G1637" i="3"/>
  <c r="Q1637" i="3"/>
  <c r="S1637" i="3"/>
  <c r="F1638" i="3"/>
  <c r="I1638" i="3"/>
  <c r="K1638" i="3"/>
  <c r="M1638" i="3"/>
  <c r="G1638" i="3"/>
  <c r="Q1638" i="3"/>
  <c r="S1638" i="3"/>
  <c r="F1639" i="3"/>
  <c r="I1639" i="3"/>
  <c r="K1639" i="3"/>
  <c r="M1639" i="3"/>
  <c r="G1639" i="3"/>
  <c r="Q1639" i="3"/>
  <c r="S1639" i="3"/>
  <c r="F1640" i="3"/>
  <c r="I1640" i="3"/>
  <c r="K1640" i="3"/>
  <c r="M1640" i="3"/>
  <c r="G1640" i="3"/>
  <c r="Q1640" i="3"/>
  <c r="S1640" i="3"/>
  <c r="F1641" i="3"/>
  <c r="I1641" i="3"/>
  <c r="K1641" i="3"/>
  <c r="M1641" i="3"/>
  <c r="G1641" i="3"/>
  <c r="Q1641" i="3"/>
  <c r="S1641" i="3"/>
  <c r="F1642" i="3"/>
  <c r="I1642" i="3"/>
  <c r="K1642" i="3"/>
  <c r="M1642" i="3"/>
  <c r="G1642" i="3"/>
  <c r="Q1642" i="3"/>
  <c r="S1642" i="3"/>
  <c r="F1643" i="3"/>
  <c r="I1643" i="3"/>
  <c r="K1643" i="3"/>
  <c r="M1643" i="3"/>
  <c r="G1643" i="3"/>
  <c r="Q1643" i="3"/>
  <c r="S1643" i="3"/>
  <c r="F1644" i="3"/>
  <c r="I1644" i="3"/>
  <c r="K1644" i="3"/>
  <c r="M1644" i="3"/>
  <c r="G1644" i="3"/>
  <c r="Q1644" i="3"/>
  <c r="S1644" i="3"/>
  <c r="F1645" i="3"/>
  <c r="I1645" i="3"/>
  <c r="K1645" i="3"/>
  <c r="M1645" i="3"/>
  <c r="G1645" i="3"/>
  <c r="Q1645" i="3"/>
  <c r="S1645" i="3"/>
  <c r="F1646" i="3"/>
  <c r="I1646" i="3"/>
  <c r="K1646" i="3"/>
  <c r="M1646" i="3"/>
  <c r="G1646" i="3"/>
  <c r="Q1646" i="3"/>
  <c r="S1646" i="3"/>
  <c r="F1647" i="3"/>
  <c r="I1647" i="3"/>
  <c r="K1647" i="3"/>
  <c r="M1647" i="3"/>
  <c r="G1647" i="3"/>
  <c r="Q1647" i="3"/>
  <c r="S1647" i="3"/>
  <c r="F1648" i="3"/>
  <c r="I1648" i="3"/>
  <c r="K1648" i="3"/>
  <c r="M1648" i="3"/>
  <c r="G1648" i="3"/>
  <c r="Q1648" i="3"/>
  <c r="S1648" i="3"/>
  <c r="F1649" i="3"/>
  <c r="I1649" i="3"/>
  <c r="K1649" i="3"/>
  <c r="M1649" i="3"/>
  <c r="G1649" i="3"/>
  <c r="Q1649" i="3"/>
  <c r="S1649" i="3"/>
  <c r="F1650" i="3"/>
  <c r="I1650" i="3"/>
  <c r="K1650" i="3"/>
  <c r="M1650" i="3"/>
  <c r="G1650" i="3"/>
  <c r="Q1650" i="3"/>
  <c r="S1650" i="3"/>
  <c r="F1651" i="3"/>
  <c r="I1651" i="3"/>
  <c r="K1651" i="3"/>
  <c r="M1651" i="3"/>
  <c r="G1651" i="3"/>
  <c r="Q1651" i="3"/>
  <c r="S1651" i="3"/>
  <c r="F1652" i="3"/>
  <c r="I1652" i="3"/>
  <c r="K1652" i="3"/>
  <c r="M1652" i="3"/>
  <c r="G1652" i="3"/>
  <c r="Q1652" i="3"/>
  <c r="S1652" i="3"/>
  <c r="F1653" i="3"/>
  <c r="I1653" i="3"/>
  <c r="K1653" i="3"/>
  <c r="M1653" i="3"/>
  <c r="G1653" i="3"/>
  <c r="Q1653" i="3"/>
  <c r="S1653" i="3"/>
  <c r="F1654" i="3"/>
  <c r="I1654" i="3"/>
  <c r="K1654" i="3"/>
  <c r="M1654" i="3"/>
  <c r="G1654" i="3"/>
  <c r="Q1654" i="3"/>
  <c r="S1654" i="3"/>
  <c r="F1655" i="3"/>
  <c r="I1655" i="3"/>
  <c r="K1655" i="3"/>
  <c r="M1655" i="3"/>
  <c r="G1655" i="3"/>
  <c r="Q1655" i="3"/>
  <c r="S1655" i="3"/>
  <c r="F1656" i="3"/>
  <c r="I1656" i="3"/>
  <c r="K1656" i="3"/>
  <c r="M1656" i="3"/>
  <c r="G1656" i="3"/>
  <c r="Q1656" i="3"/>
  <c r="S1656" i="3"/>
  <c r="F1657" i="3"/>
  <c r="I1657" i="3"/>
  <c r="K1657" i="3"/>
  <c r="M1657" i="3"/>
  <c r="G1657" i="3"/>
  <c r="Q1657" i="3"/>
  <c r="S1657" i="3"/>
  <c r="F1658" i="3"/>
  <c r="I1658" i="3"/>
  <c r="K1658" i="3"/>
  <c r="M1658" i="3"/>
  <c r="G1658" i="3"/>
  <c r="Q1658" i="3"/>
  <c r="S1658" i="3"/>
  <c r="F1659" i="3"/>
  <c r="I1659" i="3"/>
  <c r="K1659" i="3"/>
  <c r="M1659" i="3"/>
  <c r="G1659" i="3"/>
  <c r="Q1659" i="3"/>
  <c r="S1659" i="3"/>
  <c r="F1660" i="3"/>
  <c r="I1660" i="3"/>
  <c r="K1660" i="3"/>
  <c r="M1660" i="3"/>
  <c r="G1660" i="3"/>
  <c r="Q1660" i="3"/>
  <c r="S1660" i="3"/>
  <c r="F1661" i="3"/>
  <c r="I1661" i="3"/>
  <c r="K1661" i="3"/>
  <c r="M1661" i="3"/>
  <c r="G1661" i="3"/>
  <c r="Q1661" i="3"/>
  <c r="S1661" i="3"/>
  <c r="F1662" i="3"/>
  <c r="I1662" i="3"/>
  <c r="K1662" i="3"/>
  <c r="M1662" i="3"/>
  <c r="G1662" i="3"/>
  <c r="Q1662" i="3"/>
  <c r="S1662" i="3"/>
  <c r="F1663" i="3"/>
  <c r="I1663" i="3"/>
  <c r="K1663" i="3"/>
  <c r="M1663" i="3"/>
  <c r="G1663" i="3"/>
  <c r="Q1663" i="3"/>
  <c r="S1663" i="3"/>
  <c r="F1664" i="3"/>
  <c r="I1664" i="3"/>
  <c r="K1664" i="3"/>
  <c r="M1664" i="3"/>
  <c r="G1664" i="3"/>
  <c r="Q1664" i="3"/>
  <c r="S1664" i="3"/>
  <c r="F1665" i="3"/>
  <c r="I1665" i="3"/>
  <c r="K1665" i="3"/>
  <c r="M1665" i="3"/>
  <c r="G1665" i="3"/>
  <c r="Q1665" i="3"/>
  <c r="S1665" i="3"/>
  <c r="F1666" i="3"/>
  <c r="I1666" i="3"/>
  <c r="K1666" i="3"/>
  <c r="M1666" i="3"/>
  <c r="G1666" i="3"/>
  <c r="Q1666" i="3"/>
  <c r="S1666" i="3"/>
  <c r="F1667" i="3"/>
  <c r="I1667" i="3"/>
  <c r="K1667" i="3"/>
  <c r="M1667" i="3"/>
  <c r="G1667" i="3"/>
  <c r="Q1667" i="3"/>
  <c r="S1667" i="3"/>
  <c r="F1668" i="3"/>
  <c r="I1668" i="3"/>
  <c r="K1668" i="3"/>
  <c r="M1668" i="3"/>
  <c r="G1668" i="3"/>
  <c r="Q1668" i="3"/>
  <c r="S1668" i="3"/>
  <c r="F1669" i="3"/>
  <c r="I1669" i="3"/>
  <c r="K1669" i="3"/>
  <c r="M1669" i="3"/>
  <c r="G1669" i="3"/>
  <c r="Q1669" i="3"/>
  <c r="S1669" i="3"/>
  <c r="F1670" i="3"/>
  <c r="I1670" i="3"/>
  <c r="K1670" i="3"/>
  <c r="M1670" i="3"/>
  <c r="G1670" i="3"/>
  <c r="Q1670" i="3"/>
  <c r="S1670" i="3"/>
  <c r="F1671" i="3"/>
  <c r="I1671" i="3"/>
  <c r="K1671" i="3"/>
  <c r="M1671" i="3"/>
  <c r="G1671" i="3"/>
  <c r="Q1671" i="3"/>
  <c r="S1671" i="3"/>
  <c r="F1672" i="3"/>
  <c r="I1672" i="3"/>
  <c r="K1672" i="3"/>
  <c r="M1672" i="3"/>
  <c r="G1672" i="3"/>
  <c r="Q1672" i="3"/>
  <c r="S1672" i="3"/>
  <c r="F1673" i="3"/>
  <c r="I1673" i="3"/>
  <c r="K1673" i="3"/>
  <c r="M1673" i="3"/>
  <c r="G1673" i="3"/>
  <c r="Q1673" i="3"/>
  <c r="S1673" i="3"/>
  <c r="F1674" i="3"/>
  <c r="I1674" i="3"/>
  <c r="K1674" i="3"/>
  <c r="M1674" i="3"/>
  <c r="G1674" i="3"/>
  <c r="Q1674" i="3"/>
  <c r="S1674" i="3"/>
  <c r="F1675" i="3"/>
  <c r="I1675" i="3"/>
  <c r="K1675" i="3"/>
  <c r="M1675" i="3"/>
  <c r="G1675" i="3"/>
  <c r="Q1675" i="3"/>
  <c r="S1675" i="3"/>
  <c r="F1676" i="3"/>
  <c r="I1676" i="3"/>
  <c r="K1676" i="3"/>
  <c r="M1676" i="3"/>
  <c r="G1676" i="3"/>
  <c r="Q1676" i="3"/>
  <c r="S1676" i="3"/>
  <c r="F1677" i="3"/>
  <c r="I1677" i="3"/>
  <c r="K1677" i="3"/>
  <c r="M1677" i="3"/>
  <c r="G1677" i="3"/>
  <c r="Q1677" i="3"/>
  <c r="S1677" i="3"/>
  <c r="F1678" i="3"/>
  <c r="I1678" i="3"/>
  <c r="K1678" i="3"/>
  <c r="M1678" i="3"/>
  <c r="G1678" i="3"/>
  <c r="Q1678" i="3"/>
  <c r="S1678" i="3"/>
  <c r="F1679" i="3"/>
  <c r="I1679" i="3"/>
  <c r="K1679" i="3"/>
  <c r="M1679" i="3"/>
  <c r="G1679" i="3"/>
  <c r="Q1679" i="3"/>
  <c r="S1679" i="3"/>
  <c r="F1680" i="3"/>
  <c r="I1680" i="3"/>
  <c r="K1680" i="3"/>
  <c r="M1680" i="3"/>
  <c r="G1680" i="3"/>
  <c r="Q1680" i="3"/>
  <c r="S1680" i="3"/>
  <c r="F1681" i="3"/>
  <c r="I1681" i="3"/>
  <c r="K1681" i="3"/>
  <c r="M1681" i="3"/>
  <c r="G1681" i="3"/>
  <c r="Q1681" i="3"/>
  <c r="S1681" i="3"/>
  <c r="F1682" i="3"/>
  <c r="I1682" i="3"/>
  <c r="K1682" i="3"/>
  <c r="M1682" i="3"/>
  <c r="G1682" i="3"/>
  <c r="Q1682" i="3"/>
  <c r="S1682" i="3"/>
  <c r="F1683" i="3"/>
  <c r="I1683" i="3"/>
  <c r="K1683" i="3"/>
  <c r="M1683" i="3"/>
  <c r="G1683" i="3"/>
  <c r="Q1683" i="3"/>
  <c r="S1683" i="3"/>
  <c r="F1684" i="3"/>
  <c r="I1684" i="3"/>
  <c r="K1684" i="3"/>
  <c r="M1684" i="3"/>
  <c r="G1684" i="3"/>
  <c r="Q1684" i="3"/>
  <c r="S1684" i="3"/>
  <c r="F1685" i="3"/>
  <c r="I1685" i="3"/>
  <c r="K1685" i="3"/>
  <c r="M1685" i="3"/>
  <c r="G1685" i="3"/>
  <c r="Q1685" i="3"/>
  <c r="S1685" i="3"/>
  <c r="F1686" i="3"/>
  <c r="I1686" i="3"/>
  <c r="K1686" i="3"/>
  <c r="M1686" i="3"/>
  <c r="G1686" i="3"/>
  <c r="Q1686" i="3"/>
  <c r="S1686" i="3"/>
  <c r="F1687" i="3"/>
  <c r="I1687" i="3"/>
  <c r="K1687" i="3"/>
  <c r="M1687" i="3"/>
  <c r="G1687" i="3"/>
  <c r="Q1687" i="3"/>
  <c r="S1687" i="3"/>
  <c r="F1688" i="3"/>
  <c r="I1688" i="3"/>
  <c r="K1688" i="3"/>
  <c r="M1688" i="3"/>
  <c r="G1688" i="3"/>
  <c r="Q1688" i="3"/>
  <c r="S1688" i="3"/>
  <c r="F1689" i="3"/>
  <c r="I1689" i="3"/>
  <c r="K1689" i="3"/>
  <c r="M1689" i="3"/>
  <c r="G1689" i="3"/>
  <c r="Q1689" i="3"/>
  <c r="S1689" i="3"/>
  <c r="F1690" i="3"/>
  <c r="I1690" i="3"/>
  <c r="K1690" i="3"/>
  <c r="M1690" i="3"/>
  <c r="G1690" i="3"/>
  <c r="Q1690" i="3"/>
  <c r="S1690" i="3"/>
  <c r="F1691" i="3"/>
  <c r="I1691" i="3"/>
  <c r="K1691" i="3"/>
  <c r="M1691" i="3"/>
  <c r="G1691" i="3"/>
  <c r="Q1691" i="3"/>
  <c r="S1691" i="3"/>
  <c r="F1692" i="3"/>
  <c r="I1692" i="3"/>
  <c r="K1692" i="3"/>
  <c r="M1692" i="3"/>
  <c r="G1692" i="3"/>
  <c r="Q1692" i="3"/>
  <c r="S1692" i="3"/>
  <c r="F1693" i="3"/>
  <c r="I1693" i="3"/>
  <c r="K1693" i="3"/>
  <c r="M1693" i="3"/>
  <c r="G1693" i="3"/>
  <c r="Q1693" i="3"/>
  <c r="S1693" i="3"/>
  <c r="F1694" i="3"/>
  <c r="I1694" i="3"/>
  <c r="K1694" i="3"/>
  <c r="M1694" i="3"/>
  <c r="G1694" i="3"/>
  <c r="Q1694" i="3"/>
  <c r="S1694" i="3"/>
  <c r="F1695" i="3"/>
  <c r="I1695" i="3"/>
  <c r="K1695" i="3"/>
  <c r="M1695" i="3"/>
  <c r="G1695" i="3"/>
  <c r="Q1695" i="3"/>
  <c r="S1695" i="3"/>
  <c r="F1696" i="3"/>
  <c r="I1696" i="3"/>
  <c r="K1696" i="3"/>
  <c r="M1696" i="3"/>
  <c r="G1696" i="3"/>
  <c r="Q1696" i="3"/>
  <c r="S1696" i="3"/>
  <c r="F1697" i="3"/>
  <c r="I1697" i="3"/>
  <c r="K1697" i="3"/>
  <c r="M1697" i="3"/>
  <c r="G1697" i="3"/>
  <c r="Q1697" i="3"/>
  <c r="S1697" i="3"/>
  <c r="F1698" i="3"/>
  <c r="I1698" i="3"/>
  <c r="K1698" i="3"/>
  <c r="M1698" i="3"/>
  <c r="G1698" i="3"/>
  <c r="Q1698" i="3"/>
  <c r="S1698" i="3"/>
  <c r="F1699" i="3"/>
  <c r="I1699" i="3"/>
  <c r="K1699" i="3"/>
  <c r="M1699" i="3"/>
  <c r="G1699" i="3"/>
  <c r="Q1699" i="3"/>
  <c r="S1699" i="3"/>
  <c r="F1700" i="3"/>
  <c r="I1700" i="3"/>
  <c r="K1700" i="3"/>
  <c r="M1700" i="3"/>
  <c r="G1700" i="3"/>
  <c r="Q1700" i="3"/>
  <c r="S1700" i="3"/>
  <c r="F1701" i="3"/>
  <c r="I1701" i="3"/>
  <c r="K1701" i="3"/>
  <c r="M1701" i="3"/>
  <c r="G1701" i="3"/>
  <c r="Q1701" i="3"/>
  <c r="S1701" i="3"/>
  <c r="F1702" i="3"/>
  <c r="I1702" i="3"/>
  <c r="K1702" i="3"/>
  <c r="M1702" i="3"/>
  <c r="G1702" i="3"/>
  <c r="Q1702" i="3"/>
  <c r="S1702" i="3"/>
  <c r="F1703" i="3"/>
  <c r="I1703" i="3"/>
  <c r="K1703" i="3"/>
  <c r="M1703" i="3"/>
  <c r="G1703" i="3"/>
  <c r="Q1703" i="3"/>
  <c r="S1703" i="3"/>
  <c r="F1704" i="3"/>
  <c r="I1704" i="3"/>
  <c r="K1704" i="3"/>
  <c r="M1704" i="3"/>
  <c r="G1704" i="3"/>
  <c r="Q1704" i="3"/>
  <c r="S1704" i="3"/>
  <c r="F1705" i="3"/>
  <c r="I1705" i="3"/>
  <c r="K1705" i="3"/>
  <c r="M1705" i="3"/>
  <c r="G1705" i="3"/>
  <c r="Q1705" i="3"/>
  <c r="S1705" i="3"/>
  <c r="F1706" i="3"/>
  <c r="I1706" i="3"/>
  <c r="K1706" i="3"/>
  <c r="M1706" i="3"/>
  <c r="G1706" i="3"/>
  <c r="Q1706" i="3"/>
  <c r="S1706" i="3"/>
  <c r="F1707" i="3"/>
  <c r="I1707" i="3"/>
  <c r="K1707" i="3"/>
  <c r="M1707" i="3"/>
  <c r="G1707" i="3"/>
  <c r="Q1707" i="3"/>
  <c r="S1707" i="3"/>
  <c r="F1708" i="3"/>
  <c r="I1708" i="3"/>
  <c r="K1708" i="3"/>
  <c r="M1708" i="3"/>
  <c r="G1708" i="3"/>
  <c r="Q1708" i="3"/>
  <c r="S1708" i="3"/>
  <c r="F1709" i="3"/>
  <c r="I1709" i="3"/>
  <c r="K1709" i="3"/>
  <c r="M1709" i="3"/>
  <c r="G1709" i="3"/>
  <c r="Q1709" i="3"/>
  <c r="S1709" i="3"/>
  <c r="F1710" i="3"/>
  <c r="I1710" i="3"/>
  <c r="K1710" i="3"/>
  <c r="M1710" i="3"/>
  <c r="G1710" i="3"/>
  <c r="Q1710" i="3"/>
  <c r="S1710" i="3"/>
  <c r="F1711" i="3"/>
  <c r="I1711" i="3"/>
  <c r="K1711" i="3"/>
  <c r="M1711" i="3"/>
  <c r="G1711" i="3"/>
  <c r="Q1711" i="3"/>
  <c r="S1711" i="3"/>
  <c r="F1712" i="3"/>
  <c r="I1712" i="3"/>
  <c r="K1712" i="3"/>
  <c r="M1712" i="3"/>
  <c r="G1712" i="3"/>
  <c r="Q1712" i="3"/>
  <c r="S1712" i="3"/>
  <c r="F1713" i="3"/>
  <c r="I1713" i="3"/>
  <c r="K1713" i="3"/>
  <c r="M1713" i="3"/>
  <c r="G1713" i="3"/>
  <c r="Q1713" i="3"/>
  <c r="S1713" i="3"/>
  <c r="F1714" i="3"/>
  <c r="I1714" i="3"/>
  <c r="K1714" i="3"/>
  <c r="M1714" i="3"/>
  <c r="G1714" i="3"/>
  <c r="Q1714" i="3"/>
  <c r="S1714" i="3"/>
  <c r="F1715" i="3"/>
  <c r="I1715" i="3"/>
  <c r="K1715" i="3"/>
  <c r="M1715" i="3"/>
  <c r="G1715" i="3"/>
  <c r="Q1715" i="3"/>
  <c r="S1715" i="3"/>
  <c r="F1716" i="3"/>
  <c r="I1716" i="3"/>
  <c r="K1716" i="3"/>
  <c r="M1716" i="3"/>
  <c r="G1716" i="3"/>
  <c r="Q1716" i="3"/>
  <c r="S1716" i="3"/>
  <c r="F1717" i="3"/>
  <c r="I1717" i="3"/>
  <c r="K1717" i="3"/>
  <c r="M1717" i="3"/>
  <c r="G1717" i="3"/>
  <c r="Q1717" i="3"/>
  <c r="S1717" i="3"/>
  <c r="F1718" i="3"/>
  <c r="I1718" i="3"/>
  <c r="K1718" i="3"/>
  <c r="M1718" i="3"/>
  <c r="G1718" i="3"/>
  <c r="Q1718" i="3"/>
  <c r="S1718" i="3"/>
  <c r="F1719" i="3"/>
  <c r="I1719" i="3"/>
  <c r="K1719" i="3"/>
  <c r="M1719" i="3"/>
  <c r="G1719" i="3"/>
  <c r="Q1719" i="3"/>
  <c r="S1719" i="3"/>
  <c r="F1720" i="3"/>
  <c r="I1720" i="3"/>
  <c r="K1720" i="3"/>
  <c r="M1720" i="3"/>
  <c r="G1720" i="3"/>
  <c r="Q1720" i="3"/>
  <c r="S1720" i="3"/>
  <c r="F1721" i="3"/>
  <c r="I1721" i="3"/>
  <c r="K1721" i="3"/>
  <c r="M1721" i="3"/>
  <c r="G1721" i="3"/>
  <c r="Q1721" i="3"/>
  <c r="S1721" i="3"/>
  <c r="F1722" i="3"/>
  <c r="I1722" i="3"/>
  <c r="K1722" i="3"/>
  <c r="M1722" i="3"/>
  <c r="G1722" i="3"/>
  <c r="Q1722" i="3"/>
  <c r="S1722" i="3"/>
  <c r="F1723" i="3"/>
  <c r="I1723" i="3"/>
  <c r="K1723" i="3"/>
  <c r="M1723" i="3"/>
  <c r="G1723" i="3"/>
  <c r="Q1723" i="3"/>
  <c r="S1723" i="3"/>
  <c r="F1724" i="3"/>
  <c r="I1724" i="3"/>
  <c r="K1724" i="3"/>
  <c r="M1724" i="3"/>
  <c r="G1724" i="3"/>
  <c r="Q1724" i="3"/>
  <c r="S1724" i="3"/>
  <c r="F1725" i="3"/>
  <c r="I1725" i="3"/>
  <c r="K1725" i="3"/>
  <c r="M1725" i="3"/>
  <c r="G1725" i="3"/>
  <c r="Q1725" i="3"/>
  <c r="S1725" i="3"/>
  <c r="F1726" i="3"/>
  <c r="I1726" i="3"/>
  <c r="K1726" i="3"/>
  <c r="M1726" i="3"/>
  <c r="G1726" i="3"/>
  <c r="Q1726" i="3"/>
  <c r="S1726" i="3"/>
  <c r="F1727" i="3"/>
  <c r="I1727" i="3"/>
  <c r="K1727" i="3"/>
  <c r="M1727" i="3"/>
  <c r="G1727" i="3"/>
  <c r="Q1727" i="3"/>
  <c r="S1727" i="3"/>
  <c r="F1728" i="3"/>
  <c r="I1728" i="3"/>
  <c r="K1728" i="3"/>
  <c r="M1728" i="3"/>
  <c r="G1728" i="3"/>
  <c r="Q1728" i="3"/>
  <c r="S1728" i="3"/>
  <c r="F1729" i="3"/>
  <c r="I1729" i="3"/>
  <c r="K1729" i="3"/>
  <c r="M1729" i="3"/>
  <c r="G1729" i="3"/>
  <c r="Q1729" i="3"/>
  <c r="S1729" i="3"/>
  <c r="F1730" i="3"/>
  <c r="I1730" i="3"/>
  <c r="K1730" i="3"/>
  <c r="M1730" i="3"/>
  <c r="G1730" i="3"/>
  <c r="Q1730" i="3"/>
  <c r="S1730" i="3"/>
  <c r="F1731" i="3"/>
  <c r="I1731" i="3"/>
  <c r="K1731" i="3"/>
  <c r="M1731" i="3"/>
  <c r="G1731" i="3"/>
  <c r="Q1731" i="3"/>
  <c r="S1731" i="3"/>
  <c r="F1732" i="3"/>
  <c r="I1732" i="3"/>
  <c r="K1732" i="3"/>
  <c r="M1732" i="3"/>
  <c r="G1732" i="3"/>
  <c r="Q1732" i="3"/>
  <c r="S1732" i="3"/>
  <c r="F1733" i="3"/>
  <c r="I1733" i="3"/>
  <c r="K1733" i="3"/>
  <c r="M1733" i="3"/>
  <c r="G1733" i="3"/>
  <c r="Q1733" i="3"/>
  <c r="S1733" i="3"/>
  <c r="F1734" i="3"/>
  <c r="I1734" i="3"/>
  <c r="K1734" i="3"/>
  <c r="M1734" i="3"/>
  <c r="G1734" i="3"/>
  <c r="Q1734" i="3"/>
  <c r="S1734" i="3"/>
  <c r="F1735" i="3"/>
  <c r="I1735" i="3"/>
  <c r="K1735" i="3"/>
  <c r="M1735" i="3"/>
  <c r="G1735" i="3"/>
  <c r="Q1735" i="3"/>
  <c r="S1735" i="3"/>
  <c r="F1736" i="3"/>
  <c r="I1736" i="3"/>
  <c r="K1736" i="3"/>
  <c r="M1736" i="3"/>
  <c r="G1736" i="3"/>
  <c r="Q1736" i="3"/>
  <c r="S1736" i="3"/>
  <c r="F1737" i="3"/>
  <c r="I1737" i="3"/>
  <c r="K1737" i="3"/>
  <c r="M1737" i="3"/>
  <c r="G1737" i="3"/>
  <c r="Q1737" i="3"/>
  <c r="S1737" i="3"/>
  <c r="F1738" i="3"/>
  <c r="I1738" i="3"/>
  <c r="K1738" i="3"/>
  <c r="M1738" i="3"/>
  <c r="G1738" i="3"/>
  <c r="Q1738" i="3"/>
  <c r="S1738" i="3"/>
  <c r="F1739" i="3"/>
  <c r="I1739" i="3"/>
  <c r="K1739" i="3"/>
  <c r="M1739" i="3"/>
  <c r="G1739" i="3"/>
  <c r="Q1739" i="3"/>
  <c r="S1739" i="3"/>
  <c r="F1740" i="3"/>
  <c r="I1740" i="3"/>
  <c r="K1740" i="3"/>
  <c r="M1740" i="3"/>
  <c r="G1740" i="3"/>
  <c r="Q1740" i="3"/>
  <c r="S1740" i="3"/>
  <c r="F1741" i="3"/>
  <c r="I1741" i="3"/>
  <c r="K1741" i="3"/>
  <c r="M1741" i="3"/>
  <c r="G1741" i="3"/>
  <c r="Q1741" i="3"/>
  <c r="S1741" i="3"/>
  <c r="F1742" i="3"/>
  <c r="I1742" i="3"/>
  <c r="K1742" i="3"/>
  <c r="M1742" i="3"/>
  <c r="G1742" i="3"/>
  <c r="Q1742" i="3"/>
  <c r="S1742" i="3"/>
  <c r="F1743" i="3"/>
  <c r="I1743" i="3"/>
  <c r="K1743" i="3"/>
  <c r="M1743" i="3"/>
  <c r="G1743" i="3"/>
  <c r="Q1743" i="3"/>
  <c r="S1743" i="3"/>
  <c r="F1744" i="3"/>
  <c r="I1744" i="3"/>
  <c r="K1744" i="3"/>
  <c r="M1744" i="3"/>
  <c r="G1744" i="3"/>
  <c r="Q1744" i="3"/>
  <c r="S1744" i="3"/>
  <c r="F1745" i="3"/>
  <c r="I1745" i="3"/>
  <c r="K1745" i="3"/>
  <c r="M1745" i="3"/>
  <c r="G1745" i="3"/>
  <c r="Q1745" i="3"/>
  <c r="S1745" i="3"/>
  <c r="F1746" i="3"/>
  <c r="I1746" i="3"/>
  <c r="K1746" i="3"/>
  <c r="M1746" i="3"/>
  <c r="G1746" i="3"/>
  <c r="Q1746" i="3"/>
  <c r="S1746" i="3"/>
  <c r="F1747" i="3"/>
  <c r="I1747" i="3"/>
  <c r="K1747" i="3"/>
  <c r="M1747" i="3"/>
  <c r="G1747" i="3"/>
  <c r="Q1747" i="3"/>
  <c r="S1747" i="3"/>
  <c r="F1748" i="3"/>
  <c r="I1748" i="3"/>
  <c r="K1748" i="3"/>
  <c r="M1748" i="3"/>
  <c r="G1748" i="3"/>
  <c r="Q1748" i="3"/>
  <c r="S1748" i="3"/>
  <c r="F1749" i="3"/>
  <c r="I1749" i="3"/>
  <c r="K1749" i="3"/>
  <c r="M1749" i="3"/>
  <c r="G1749" i="3"/>
  <c r="Q1749" i="3"/>
  <c r="S1749" i="3"/>
  <c r="F1750" i="3"/>
  <c r="I1750" i="3"/>
  <c r="K1750" i="3"/>
  <c r="M1750" i="3"/>
  <c r="G1750" i="3"/>
  <c r="Q1750" i="3"/>
  <c r="S1750" i="3"/>
  <c r="F1751" i="3"/>
  <c r="I1751" i="3"/>
  <c r="K1751" i="3"/>
  <c r="M1751" i="3"/>
  <c r="G1751" i="3"/>
  <c r="Q1751" i="3"/>
  <c r="S1751" i="3"/>
  <c r="F1752" i="3"/>
  <c r="I1752" i="3"/>
  <c r="K1752" i="3"/>
  <c r="M1752" i="3"/>
  <c r="G1752" i="3"/>
  <c r="Q1752" i="3"/>
  <c r="S1752" i="3"/>
  <c r="F1753" i="3"/>
  <c r="I1753" i="3"/>
  <c r="K1753" i="3"/>
  <c r="M1753" i="3"/>
  <c r="G1753" i="3"/>
  <c r="Q1753" i="3"/>
  <c r="S1753" i="3"/>
  <c r="F1754" i="3"/>
  <c r="I1754" i="3"/>
  <c r="K1754" i="3"/>
  <c r="M1754" i="3"/>
  <c r="G1754" i="3"/>
  <c r="Q1754" i="3"/>
  <c r="S1754" i="3"/>
  <c r="F1755" i="3"/>
  <c r="I1755" i="3"/>
  <c r="K1755" i="3"/>
  <c r="M1755" i="3"/>
  <c r="G1755" i="3"/>
  <c r="Q1755" i="3"/>
  <c r="S1755" i="3"/>
  <c r="F1756" i="3"/>
  <c r="I1756" i="3"/>
  <c r="K1756" i="3"/>
  <c r="M1756" i="3"/>
  <c r="G1756" i="3"/>
  <c r="Q1756" i="3"/>
  <c r="S1756" i="3"/>
  <c r="F1757" i="3"/>
  <c r="I1757" i="3"/>
  <c r="K1757" i="3"/>
  <c r="M1757" i="3"/>
  <c r="G1757" i="3"/>
  <c r="Q1757" i="3"/>
  <c r="S1757" i="3"/>
  <c r="F1758" i="3"/>
  <c r="I1758" i="3"/>
  <c r="K1758" i="3"/>
  <c r="M1758" i="3"/>
  <c r="G1758" i="3"/>
  <c r="Q1758" i="3"/>
  <c r="S1758" i="3"/>
  <c r="F1759" i="3"/>
  <c r="I1759" i="3"/>
  <c r="K1759" i="3"/>
  <c r="M1759" i="3"/>
  <c r="G1759" i="3"/>
  <c r="Q1759" i="3"/>
  <c r="S1759" i="3"/>
  <c r="F1760" i="3"/>
  <c r="I1760" i="3"/>
  <c r="K1760" i="3"/>
  <c r="M1760" i="3"/>
  <c r="G1760" i="3"/>
  <c r="Q1760" i="3"/>
  <c r="S1760" i="3"/>
  <c r="F1761" i="3"/>
  <c r="I1761" i="3"/>
  <c r="K1761" i="3"/>
  <c r="M1761" i="3"/>
  <c r="G1761" i="3"/>
  <c r="Q1761" i="3"/>
  <c r="S1761" i="3"/>
  <c r="F1762" i="3"/>
  <c r="I1762" i="3"/>
  <c r="K1762" i="3"/>
  <c r="M1762" i="3"/>
  <c r="G1762" i="3"/>
  <c r="Q1762" i="3"/>
  <c r="S1762" i="3"/>
  <c r="F1763" i="3"/>
  <c r="I1763" i="3"/>
  <c r="K1763" i="3"/>
  <c r="M1763" i="3"/>
  <c r="G1763" i="3"/>
  <c r="Q1763" i="3"/>
  <c r="S1763" i="3"/>
  <c r="F1764" i="3"/>
  <c r="I1764" i="3"/>
  <c r="K1764" i="3"/>
  <c r="M1764" i="3"/>
  <c r="G1764" i="3"/>
  <c r="Q1764" i="3"/>
  <c r="S1764" i="3"/>
  <c r="F1765" i="3"/>
  <c r="I1765" i="3"/>
  <c r="K1765" i="3"/>
  <c r="M1765" i="3"/>
  <c r="G1765" i="3"/>
  <c r="Q1765" i="3"/>
  <c r="S1765" i="3"/>
  <c r="F1766" i="3"/>
  <c r="I1766" i="3"/>
  <c r="K1766" i="3"/>
  <c r="M1766" i="3"/>
  <c r="G1766" i="3"/>
  <c r="Q1766" i="3"/>
  <c r="S1766" i="3"/>
  <c r="F1767" i="3"/>
  <c r="I1767" i="3"/>
  <c r="K1767" i="3"/>
  <c r="M1767" i="3"/>
  <c r="G1767" i="3"/>
  <c r="Q1767" i="3"/>
  <c r="S1767" i="3"/>
  <c r="F1768" i="3"/>
  <c r="I1768" i="3"/>
  <c r="K1768" i="3"/>
  <c r="M1768" i="3"/>
  <c r="G1768" i="3"/>
  <c r="Q1768" i="3"/>
  <c r="S1768" i="3"/>
  <c r="F1769" i="3"/>
  <c r="I1769" i="3"/>
  <c r="K1769" i="3"/>
  <c r="M1769" i="3"/>
  <c r="G1769" i="3"/>
  <c r="Q1769" i="3"/>
  <c r="S1769" i="3"/>
  <c r="F1770" i="3"/>
  <c r="I1770" i="3"/>
  <c r="K1770" i="3"/>
  <c r="M1770" i="3"/>
  <c r="G1770" i="3"/>
  <c r="Q1770" i="3"/>
  <c r="S1770" i="3"/>
  <c r="F1771" i="3"/>
  <c r="I1771" i="3"/>
  <c r="K1771" i="3"/>
  <c r="M1771" i="3"/>
  <c r="G1771" i="3"/>
  <c r="Q1771" i="3"/>
  <c r="S1771" i="3"/>
  <c r="F1772" i="3"/>
  <c r="I1772" i="3"/>
  <c r="K1772" i="3"/>
  <c r="M1772" i="3"/>
  <c r="G1772" i="3"/>
  <c r="Q1772" i="3"/>
  <c r="S1772" i="3"/>
  <c r="F1773" i="3"/>
  <c r="I1773" i="3"/>
  <c r="K1773" i="3"/>
  <c r="M1773" i="3"/>
  <c r="G1773" i="3"/>
  <c r="Q1773" i="3"/>
  <c r="S1773" i="3"/>
  <c r="F1774" i="3"/>
  <c r="I1774" i="3"/>
  <c r="K1774" i="3"/>
  <c r="M1774" i="3"/>
  <c r="G1774" i="3"/>
  <c r="Q1774" i="3"/>
  <c r="S1774" i="3"/>
  <c r="F1775" i="3"/>
  <c r="I1775" i="3"/>
  <c r="K1775" i="3"/>
  <c r="M1775" i="3"/>
  <c r="G1775" i="3"/>
  <c r="Q1775" i="3"/>
  <c r="S1775" i="3"/>
  <c r="F1776" i="3"/>
  <c r="I1776" i="3"/>
  <c r="K1776" i="3"/>
  <c r="M1776" i="3"/>
  <c r="G1776" i="3"/>
  <c r="Q1776" i="3"/>
  <c r="S1776" i="3"/>
  <c r="F1777" i="3"/>
  <c r="I1777" i="3"/>
  <c r="K1777" i="3"/>
  <c r="M1777" i="3"/>
  <c r="G1777" i="3"/>
  <c r="Q1777" i="3"/>
  <c r="S1777" i="3"/>
  <c r="F1778" i="3"/>
  <c r="I1778" i="3"/>
  <c r="K1778" i="3"/>
  <c r="M1778" i="3"/>
  <c r="G1778" i="3"/>
  <c r="Q1778" i="3"/>
  <c r="S1778" i="3"/>
  <c r="F1779" i="3"/>
  <c r="I1779" i="3"/>
  <c r="K1779" i="3"/>
  <c r="M1779" i="3"/>
  <c r="G1779" i="3"/>
  <c r="Q1779" i="3"/>
  <c r="S1779" i="3"/>
  <c r="F1780" i="3"/>
  <c r="I1780" i="3"/>
  <c r="K1780" i="3"/>
  <c r="M1780" i="3"/>
  <c r="G1780" i="3"/>
  <c r="Q1780" i="3"/>
  <c r="S1780" i="3"/>
  <c r="F1781" i="3"/>
  <c r="I1781" i="3"/>
  <c r="K1781" i="3"/>
  <c r="M1781" i="3"/>
  <c r="G1781" i="3"/>
  <c r="Q1781" i="3"/>
  <c r="S1781" i="3"/>
  <c r="F1782" i="3"/>
  <c r="I1782" i="3"/>
  <c r="K1782" i="3"/>
  <c r="M1782" i="3"/>
  <c r="G1782" i="3"/>
  <c r="Q1782" i="3"/>
  <c r="S1782" i="3"/>
  <c r="F1783" i="3"/>
  <c r="I1783" i="3"/>
  <c r="K1783" i="3"/>
  <c r="M1783" i="3"/>
  <c r="G1783" i="3"/>
  <c r="Q1783" i="3"/>
  <c r="S1783" i="3"/>
  <c r="F1784" i="3"/>
  <c r="I1784" i="3"/>
  <c r="K1784" i="3"/>
  <c r="M1784" i="3"/>
  <c r="G1784" i="3"/>
  <c r="Q1784" i="3"/>
  <c r="S1784" i="3"/>
  <c r="F1785" i="3"/>
  <c r="I1785" i="3"/>
  <c r="K1785" i="3"/>
  <c r="M1785" i="3"/>
  <c r="G1785" i="3"/>
  <c r="Q1785" i="3"/>
  <c r="S1785" i="3"/>
  <c r="F1786" i="3"/>
  <c r="I1786" i="3"/>
  <c r="K1786" i="3"/>
  <c r="M1786" i="3"/>
  <c r="G1786" i="3"/>
  <c r="Q1786" i="3"/>
  <c r="S1786" i="3"/>
  <c r="F1787" i="3"/>
  <c r="I1787" i="3"/>
  <c r="K1787" i="3"/>
  <c r="M1787" i="3"/>
  <c r="G1787" i="3"/>
  <c r="Q1787" i="3"/>
  <c r="S1787" i="3"/>
  <c r="F1788" i="3"/>
  <c r="I1788" i="3"/>
  <c r="K1788" i="3"/>
  <c r="M1788" i="3"/>
  <c r="G1788" i="3"/>
  <c r="Q1788" i="3"/>
  <c r="S1788" i="3"/>
  <c r="F1789" i="3"/>
  <c r="I1789" i="3"/>
  <c r="K1789" i="3"/>
  <c r="M1789" i="3"/>
  <c r="G1789" i="3"/>
  <c r="Q1789" i="3"/>
  <c r="S1789" i="3"/>
  <c r="F1790" i="3"/>
  <c r="I1790" i="3"/>
  <c r="K1790" i="3"/>
  <c r="M1790" i="3"/>
  <c r="G1790" i="3"/>
  <c r="Q1790" i="3"/>
  <c r="S1790" i="3"/>
  <c r="F1791" i="3"/>
  <c r="I1791" i="3"/>
  <c r="K1791" i="3"/>
  <c r="M1791" i="3"/>
  <c r="G1791" i="3"/>
  <c r="Q1791" i="3"/>
  <c r="S1791" i="3"/>
  <c r="F1792" i="3"/>
  <c r="I1792" i="3"/>
  <c r="K1792" i="3"/>
  <c r="M1792" i="3"/>
  <c r="G1792" i="3"/>
  <c r="Q1792" i="3"/>
  <c r="S1792" i="3"/>
  <c r="F1793" i="3"/>
  <c r="I1793" i="3"/>
  <c r="K1793" i="3"/>
  <c r="M1793" i="3"/>
  <c r="G1793" i="3"/>
  <c r="Q1793" i="3"/>
  <c r="S1793" i="3"/>
  <c r="F1794" i="3"/>
  <c r="I1794" i="3"/>
  <c r="K1794" i="3"/>
  <c r="M1794" i="3"/>
  <c r="G1794" i="3"/>
  <c r="Q1794" i="3"/>
  <c r="S1794" i="3"/>
  <c r="F1795" i="3"/>
  <c r="I1795" i="3"/>
  <c r="K1795" i="3"/>
  <c r="M1795" i="3"/>
  <c r="G1795" i="3"/>
  <c r="Q1795" i="3"/>
  <c r="S1795" i="3"/>
  <c r="F1796" i="3"/>
  <c r="I1796" i="3"/>
  <c r="K1796" i="3"/>
  <c r="M1796" i="3"/>
  <c r="G1796" i="3"/>
  <c r="Q1796" i="3"/>
  <c r="S1796" i="3"/>
  <c r="F1797" i="3"/>
  <c r="I1797" i="3"/>
  <c r="K1797" i="3"/>
  <c r="M1797" i="3"/>
  <c r="G1797" i="3"/>
  <c r="Q1797" i="3"/>
  <c r="S1797" i="3"/>
  <c r="F1798" i="3"/>
  <c r="I1798" i="3"/>
  <c r="K1798" i="3"/>
  <c r="M1798" i="3"/>
  <c r="G1798" i="3"/>
  <c r="Q1798" i="3"/>
  <c r="S1798" i="3"/>
  <c r="F1799" i="3"/>
  <c r="I1799" i="3"/>
  <c r="K1799" i="3"/>
  <c r="M1799" i="3"/>
  <c r="G1799" i="3"/>
  <c r="Q1799" i="3"/>
  <c r="S1799" i="3"/>
  <c r="F1800" i="3"/>
  <c r="I1800" i="3"/>
  <c r="K1800" i="3"/>
  <c r="M1800" i="3"/>
  <c r="G1800" i="3"/>
  <c r="Q1800" i="3"/>
  <c r="S1800" i="3"/>
  <c r="F1801" i="3"/>
  <c r="I1801" i="3"/>
  <c r="K1801" i="3"/>
  <c r="M1801" i="3"/>
  <c r="G1801" i="3"/>
  <c r="Q1801" i="3"/>
  <c r="S1801" i="3"/>
  <c r="F1802" i="3"/>
  <c r="I1802" i="3"/>
  <c r="K1802" i="3"/>
  <c r="M1802" i="3"/>
  <c r="G1802" i="3"/>
  <c r="Q1802" i="3"/>
  <c r="S1802" i="3"/>
  <c r="F1803" i="3"/>
  <c r="I1803" i="3"/>
  <c r="K1803" i="3"/>
  <c r="M1803" i="3"/>
  <c r="G1803" i="3"/>
  <c r="Q1803" i="3"/>
  <c r="S1803" i="3"/>
  <c r="F1804" i="3"/>
  <c r="I1804" i="3"/>
  <c r="K1804" i="3"/>
  <c r="M1804" i="3"/>
  <c r="G1804" i="3"/>
  <c r="Q1804" i="3"/>
  <c r="S1804" i="3"/>
  <c r="F1805" i="3"/>
  <c r="I1805" i="3"/>
  <c r="K1805" i="3"/>
  <c r="M1805" i="3"/>
  <c r="G1805" i="3"/>
  <c r="Q1805" i="3"/>
  <c r="S1805" i="3"/>
  <c r="F1806" i="3"/>
  <c r="I1806" i="3"/>
  <c r="K1806" i="3"/>
  <c r="M1806" i="3"/>
  <c r="G1806" i="3"/>
  <c r="Q1806" i="3"/>
  <c r="S1806" i="3"/>
  <c r="F1807" i="3"/>
  <c r="I1807" i="3"/>
  <c r="K1807" i="3"/>
  <c r="M1807" i="3"/>
  <c r="G1807" i="3"/>
  <c r="Q1807" i="3"/>
  <c r="S1807" i="3"/>
  <c r="F1808" i="3"/>
  <c r="I1808" i="3"/>
  <c r="K1808" i="3"/>
  <c r="M1808" i="3"/>
  <c r="G1808" i="3"/>
  <c r="Q1808" i="3"/>
  <c r="S1808" i="3"/>
  <c r="F1809" i="3"/>
  <c r="I1809" i="3"/>
  <c r="K1809" i="3"/>
  <c r="M1809" i="3"/>
  <c r="G1809" i="3"/>
  <c r="Q1809" i="3"/>
  <c r="S1809" i="3"/>
  <c r="F1810" i="3"/>
  <c r="I1810" i="3"/>
  <c r="K1810" i="3"/>
  <c r="M1810" i="3"/>
  <c r="G1810" i="3"/>
  <c r="Q1810" i="3"/>
  <c r="S1810" i="3"/>
  <c r="F1811" i="3"/>
  <c r="I1811" i="3"/>
  <c r="K1811" i="3"/>
  <c r="M1811" i="3"/>
  <c r="G1811" i="3"/>
  <c r="Q1811" i="3"/>
  <c r="S1811" i="3"/>
  <c r="F1812" i="3"/>
  <c r="I1812" i="3"/>
  <c r="K1812" i="3"/>
  <c r="M1812" i="3"/>
  <c r="G1812" i="3"/>
  <c r="Q1812" i="3"/>
  <c r="S1812" i="3"/>
  <c r="F1813" i="3"/>
  <c r="I1813" i="3"/>
  <c r="K1813" i="3"/>
  <c r="M1813" i="3"/>
  <c r="G1813" i="3"/>
  <c r="Q1813" i="3"/>
  <c r="S1813" i="3"/>
  <c r="F1814" i="3"/>
  <c r="I1814" i="3"/>
  <c r="K1814" i="3"/>
  <c r="M1814" i="3"/>
  <c r="G1814" i="3"/>
  <c r="Q1814" i="3"/>
  <c r="S1814" i="3"/>
  <c r="F1815" i="3"/>
  <c r="I1815" i="3"/>
  <c r="K1815" i="3"/>
  <c r="M1815" i="3"/>
  <c r="G1815" i="3"/>
  <c r="Q1815" i="3"/>
  <c r="S1815" i="3"/>
  <c r="F1816" i="3"/>
  <c r="I1816" i="3"/>
  <c r="K1816" i="3"/>
  <c r="M1816" i="3"/>
  <c r="G1816" i="3"/>
  <c r="Q1816" i="3"/>
  <c r="S1816" i="3"/>
  <c r="F1817" i="3"/>
  <c r="I1817" i="3"/>
  <c r="K1817" i="3"/>
  <c r="M1817" i="3"/>
  <c r="G1817" i="3"/>
  <c r="Q1817" i="3"/>
  <c r="S1817" i="3"/>
  <c r="F1818" i="3"/>
  <c r="I1818" i="3"/>
  <c r="K1818" i="3"/>
  <c r="M1818" i="3"/>
  <c r="G1818" i="3"/>
  <c r="Q1818" i="3"/>
  <c r="S1818" i="3"/>
  <c r="F1819" i="3"/>
  <c r="I1819" i="3"/>
  <c r="K1819" i="3"/>
  <c r="M1819" i="3"/>
  <c r="G1819" i="3"/>
  <c r="Q1819" i="3"/>
  <c r="S1819" i="3"/>
  <c r="F1820" i="3"/>
  <c r="I1820" i="3"/>
  <c r="K1820" i="3"/>
  <c r="M1820" i="3"/>
  <c r="G1820" i="3"/>
  <c r="Q1820" i="3"/>
  <c r="S1820" i="3"/>
  <c r="F1821" i="3"/>
  <c r="I1821" i="3"/>
  <c r="K1821" i="3"/>
  <c r="M1821" i="3"/>
  <c r="G1821" i="3"/>
  <c r="Q1821" i="3"/>
  <c r="S1821" i="3"/>
  <c r="F1822" i="3"/>
  <c r="I1822" i="3"/>
  <c r="K1822" i="3"/>
  <c r="M1822" i="3"/>
  <c r="G1822" i="3"/>
  <c r="Q1822" i="3"/>
  <c r="S1822" i="3"/>
  <c r="F1823" i="3"/>
  <c r="I1823" i="3"/>
  <c r="K1823" i="3"/>
  <c r="M1823" i="3"/>
  <c r="G1823" i="3"/>
  <c r="Q1823" i="3"/>
  <c r="S1823" i="3"/>
  <c r="F1824" i="3"/>
  <c r="I1824" i="3"/>
  <c r="K1824" i="3"/>
  <c r="M1824" i="3"/>
  <c r="G1824" i="3"/>
  <c r="Q1824" i="3"/>
  <c r="S1824" i="3"/>
  <c r="F1825" i="3"/>
  <c r="I1825" i="3"/>
  <c r="K1825" i="3"/>
  <c r="M1825" i="3"/>
  <c r="G1825" i="3"/>
  <c r="Q1825" i="3"/>
  <c r="S1825" i="3"/>
  <c r="F1826" i="3"/>
  <c r="I1826" i="3"/>
  <c r="K1826" i="3"/>
  <c r="M1826" i="3"/>
  <c r="G1826" i="3"/>
  <c r="Q1826" i="3"/>
  <c r="S1826" i="3"/>
  <c r="F1827" i="3"/>
  <c r="I1827" i="3"/>
  <c r="K1827" i="3"/>
  <c r="M1827" i="3"/>
  <c r="G1827" i="3"/>
  <c r="Q1827" i="3"/>
  <c r="S1827" i="3"/>
  <c r="F1828" i="3"/>
  <c r="I1828" i="3"/>
  <c r="K1828" i="3"/>
  <c r="M1828" i="3"/>
  <c r="G1828" i="3"/>
  <c r="Q1828" i="3"/>
  <c r="S1828" i="3"/>
  <c r="F1829" i="3"/>
  <c r="I1829" i="3"/>
  <c r="K1829" i="3"/>
  <c r="M1829" i="3"/>
  <c r="G1829" i="3"/>
  <c r="Q1829" i="3"/>
  <c r="S1829" i="3"/>
  <c r="F1830" i="3"/>
  <c r="I1830" i="3"/>
  <c r="K1830" i="3"/>
  <c r="M1830" i="3"/>
  <c r="G1830" i="3"/>
  <c r="Q1830" i="3"/>
  <c r="S1830" i="3"/>
  <c r="F1831" i="3"/>
  <c r="I1831" i="3"/>
  <c r="K1831" i="3"/>
  <c r="M1831" i="3"/>
  <c r="G1831" i="3"/>
  <c r="Q1831" i="3"/>
  <c r="S1831" i="3"/>
  <c r="F1832" i="3"/>
  <c r="I1832" i="3"/>
  <c r="K1832" i="3"/>
  <c r="M1832" i="3"/>
  <c r="G1832" i="3"/>
  <c r="Q1832" i="3"/>
  <c r="S1832" i="3"/>
  <c r="F1833" i="3"/>
  <c r="I1833" i="3"/>
  <c r="K1833" i="3"/>
  <c r="M1833" i="3"/>
  <c r="G1833" i="3"/>
  <c r="Q1833" i="3"/>
  <c r="S1833" i="3"/>
  <c r="F1834" i="3"/>
  <c r="I1834" i="3"/>
  <c r="K1834" i="3"/>
  <c r="M1834" i="3"/>
  <c r="G1834" i="3"/>
  <c r="Q1834" i="3"/>
  <c r="S1834" i="3"/>
  <c r="F1835" i="3"/>
  <c r="I1835" i="3"/>
  <c r="K1835" i="3"/>
  <c r="M1835" i="3"/>
  <c r="G1835" i="3"/>
  <c r="Q1835" i="3"/>
  <c r="S1835" i="3"/>
  <c r="F1836" i="3"/>
  <c r="I1836" i="3"/>
  <c r="K1836" i="3"/>
  <c r="M1836" i="3"/>
  <c r="G1836" i="3"/>
  <c r="Q1836" i="3"/>
  <c r="S1836" i="3"/>
  <c r="F1837" i="3"/>
  <c r="I1837" i="3"/>
  <c r="K1837" i="3"/>
  <c r="M1837" i="3"/>
  <c r="G1837" i="3"/>
  <c r="Q1837" i="3"/>
  <c r="S1837" i="3"/>
  <c r="F1838" i="3"/>
  <c r="I1838" i="3"/>
  <c r="K1838" i="3"/>
  <c r="M1838" i="3"/>
  <c r="G1838" i="3"/>
  <c r="Q1838" i="3"/>
  <c r="S1838" i="3"/>
  <c r="F1839" i="3"/>
  <c r="I1839" i="3"/>
  <c r="K1839" i="3"/>
  <c r="M1839" i="3"/>
  <c r="G1839" i="3"/>
  <c r="Q1839" i="3"/>
  <c r="S1839" i="3"/>
  <c r="F1840" i="3"/>
  <c r="I1840" i="3"/>
  <c r="K1840" i="3"/>
  <c r="M1840" i="3"/>
  <c r="G1840" i="3"/>
  <c r="Q1840" i="3"/>
  <c r="S1840" i="3"/>
  <c r="F1841" i="3"/>
  <c r="I1841" i="3"/>
  <c r="K1841" i="3"/>
  <c r="M1841" i="3"/>
  <c r="G1841" i="3"/>
  <c r="Q1841" i="3"/>
  <c r="S1841" i="3"/>
  <c r="F1842" i="3"/>
  <c r="I1842" i="3"/>
  <c r="K1842" i="3"/>
  <c r="M1842" i="3"/>
  <c r="G1842" i="3"/>
  <c r="Q1842" i="3"/>
  <c r="S1842" i="3"/>
  <c r="F1843" i="3"/>
  <c r="I1843" i="3"/>
  <c r="K1843" i="3"/>
  <c r="M1843" i="3"/>
  <c r="G1843" i="3"/>
  <c r="Q1843" i="3"/>
  <c r="S1843" i="3"/>
  <c r="F1844" i="3"/>
  <c r="I1844" i="3"/>
  <c r="K1844" i="3"/>
  <c r="M1844" i="3"/>
  <c r="G1844" i="3"/>
  <c r="Q1844" i="3"/>
  <c r="S1844" i="3"/>
  <c r="F1845" i="3"/>
  <c r="I1845" i="3"/>
  <c r="K1845" i="3"/>
  <c r="M1845" i="3"/>
  <c r="G1845" i="3"/>
  <c r="Q1845" i="3"/>
  <c r="S1845" i="3"/>
  <c r="F1846" i="3"/>
  <c r="I1846" i="3"/>
  <c r="K1846" i="3"/>
  <c r="M1846" i="3"/>
  <c r="G1846" i="3"/>
  <c r="Q1846" i="3"/>
  <c r="S1846" i="3"/>
  <c r="F1847" i="3"/>
  <c r="I1847" i="3"/>
  <c r="K1847" i="3"/>
  <c r="M1847" i="3"/>
  <c r="G1847" i="3"/>
  <c r="Q1847" i="3"/>
  <c r="S1847" i="3"/>
  <c r="F1848" i="3"/>
  <c r="I1848" i="3"/>
  <c r="K1848" i="3"/>
  <c r="M1848" i="3"/>
  <c r="G1848" i="3"/>
  <c r="Q1848" i="3"/>
  <c r="S1848" i="3"/>
  <c r="F1849" i="3"/>
  <c r="I1849" i="3"/>
  <c r="K1849" i="3"/>
  <c r="M1849" i="3"/>
  <c r="G1849" i="3"/>
  <c r="Q1849" i="3"/>
  <c r="S1849" i="3"/>
  <c r="F1850" i="3"/>
  <c r="I1850" i="3"/>
  <c r="K1850" i="3"/>
  <c r="M1850" i="3"/>
  <c r="G1850" i="3"/>
  <c r="Q1850" i="3"/>
  <c r="S1850" i="3"/>
  <c r="F1851" i="3"/>
  <c r="I1851" i="3"/>
  <c r="K1851" i="3"/>
  <c r="M1851" i="3"/>
  <c r="G1851" i="3"/>
  <c r="Q1851" i="3"/>
  <c r="S1851" i="3"/>
  <c r="F1852" i="3"/>
  <c r="I1852" i="3"/>
  <c r="K1852" i="3"/>
  <c r="M1852" i="3"/>
  <c r="G1852" i="3"/>
  <c r="Q1852" i="3"/>
  <c r="S1852" i="3"/>
  <c r="F1853" i="3"/>
  <c r="I1853" i="3"/>
  <c r="K1853" i="3"/>
  <c r="M1853" i="3"/>
  <c r="G1853" i="3"/>
  <c r="Q1853" i="3"/>
  <c r="S1853" i="3"/>
  <c r="F1854" i="3"/>
  <c r="I1854" i="3"/>
  <c r="K1854" i="3"/>
  <c r="M1854" i="3"/>
  <c r="G1854" i="3"/>
  <c r="Q1854" i="3"/>
  <c r="S1854" i="3"/>
  <c r="F1855" i="3"/>
  <c r="I1855" i="3"/>
  <c r="K1855" i="3"/>
  <c r="M1855" i="3"/>
  <c r="G1855" i="3"/>
  <c r="Q1855" i="3"/>
  <c r="S1855" i="3"/>
  <c r="F1856" i="3"/>
  <c r="I1856" i="3"/>
  <c r="K1856" i="3"/>
  <c r="M1856" i="3"/>
  <c r="G1856" i="3"/>
  <c r="Q1856" i="3"/>
  <c r="S1856" i="3"/>
  <c r="F1857" i="3"/>
  <c r="I1857" i="3"/>
  <c r="K1857" i="3"/>
  <c r="M1857" i="3"/>
  <c r="G1857" i="3"/>
  <c r="Q1857" i="3"/>
  <c r="S1857" i="3"/>
  <c r="F1858" i="3"/>
  <c r="I1858" i="3"/>
  <c r="K1858" i="3"/>
  <c r="M1858" i="3"/>
  <c r="G1858" i="3"/>
  <c r="Q1858" i="3"/>
  <c r="S1858" i="3"/>
  <c r="F1859" i="3"/>
  <c r="I1859" i="3"/>
  <c r="K1859" i="3"/>
  <c r="M1859" i="3"/>
  <c r="G1859" i="3"/>
  <c r="Q1859" i="3"/>
  <c r="S1859" i="3"/>
  <c r="F1860" i="3"/>
  <c r="I1860" i="3"/>
  <c r="K1860" i="3"/>
  <c r="M1860" i="3"/>
  <c r="G1860" i="3"/>
  <c r="Q1860" i="3"/>
  <c r="S1860" i="3"/>
  <c r="F1861" i="3"/>
  <c r="I1861" i="3"/>
  <c r="K1861" i="3"/>
  <c r="M1861" i="3"/>
  <c r="G1861" i="3"/>
  <c r="Q1861" i="3"/>
  <c r="S1861" i="3"/>
  <c r="F1862" i="3"/>
  <c r="I1862" i="3"/>
  <c r="K1862" i="3"/>
  <c r="M1862" i="3"/>
  <c r="G1862" i="3"/>
  <c r="Q1862" i="3"/>
  <c r="S1862" i="3"/>
  <c r="F1863" i="3"/>
  <c r="I1863" i="3"/>
  <c r="K1863" i="3"/>
  <c r="M1863" i="3"/>
  <c r="G1863" i="3"/>
  <c r="Q1863" i="3"/>
  <c r="S1863" i="3"/>
  <c r="F1864" i="3"/>
  <c r="I1864" i="3"/>
  <c r="K1864" i="3"/>
  <c r="M1864" i="3"/>
  <c r="G1864" i="3"/>
  <c r="Q1864" i="3"/>
  <c r="S1864" i="3"/>
  <c r="F1865" i="3"/>
  <c r="I1865" i="3"/>
  <c r="K1865" i="3"/>
  <c r="M1865" i="3"/>
  <c r="G1865" i="3"/>
  <c r="Q1865" i="3"/>
  <c r="S1865" i="3"/>
  <c r="F1866" i="3"/>
  <c r="I1866" i="3"/>
  <c r="K1866" i="3"/>
  <c r="M1866" i="3"/>
  <c r="G1866" i="3"/>
  <c r="Q1866" i="3"/>
  <c r="S1866" i="3"/>
  <c r="F1867" i="3"/>
  <c r="I1867" i="3"/>
  <c r="K1867" i="3"/>
  <c r="M1867" i="3"/>
  <c r="G1867" i="3"/>
  <c r="Q1867" i="3"/>
  <c r="S1867" i="3"/>
  <c r="F1868" i="3"/>
  <c r="I1868" i="3"/>
  <c r="K1868" i="3"/>
  <c r="M1868" i="3"/>
  <c r="G1868" i="3"/>
  <c r="Q1868" i="3"/>
  <c r="S1868" i="3"/>
  <c r="F1869" i="3"/>
  <c r="I1869" i="3"/>
  <c r="K1869" i="3"/>
  <c r="M1869" i="3"/>
  <c r="G1869" i="3"/>
  <c r="Q1869" i="3"/>
  <c r="S1869" i="3"/>
  <c r="F1870" i="3"/>
  <c r="I1870" i="3"/>
  <c r="K1870" i="3"/>
  <c r="M1870" i="3"/>
  <c r="G1870" i="3"/>
  <c r="Q1870" i="3"/>
  <c r="S1870" i="3"/>
  <c r="F1871" i="3"/>
  <c r="I1871" i="3"/>
  <c r="K1871" i="3"/>
  <c r="M1871" i="3"/>
  <c r="G1871" i="3"/>
  <c r="Q1871" i="3"/>
  <c r="S1871" i="3"/>
  <c r="F1872" i="3"/>
  <c r="I1872" i="3"/>
  <c r="K1872" i="3"/>
  <c r="M1872" i="3"/>
  <c r="G1872" i="3"/>
  <c r="Q1872" i="3"/>
  <c r="S1872" i="3"/>
  <c r="F1873" i="3"/>
  <c r="I1873" i="3"/>
  <c r="K1873" i="3"/>
  <c r="M1873" i="3"/>
  <c r="G1873" i="3"/>
  <c r="Q1873" i="3"/>
  <c r="S1873" i="3"/>
  <c r="F1874" i="3"/>
  <c r="I1874" i="3"/>
  <c r="K1874" i="3"/>
  <c r="M1874" i="3"/>
  <c r="G1874" i="3"/>
  <c r="Q1874" i="3"/>
  <c r="S1874" i="3"/>
  <c r="F1875" i="3"/>
  <c r="I1875" i="3"/>
  <c r="K1875" i="3"/>
  <c r="M1875" i="3"/>
  <c r="G1875" i="3"/>
  <c r="Q1875" i="3"/>
  <c r="S1875" i="3"/>
  <c r="F1876" i="3"/>
  <c r="I1876" i="3"/>
  <c r="K1876" i="3"/>
  <c r="M1876" i="3"/>
  <c r="G1876" i="3"/>
  <c r="Q1876" i="3"/>
  <c r="S1876" i="3"/>
  <c r="F1877" i="3"/>
  <c r="I1877" i="3"/>
  <c r="K1877" i="3"/>
  <c r="M1877" i="3"/>
  <c r="G1877" i="3"/>
  <c r="Q1877" i="3"/>
  <c r="S1877" i="3"/>
  <c r="F1878" i="3"/>
  <c r="I1878" i="3"/>
  <c r="K1878" i="3"/>
  <c r="M1878" i="3"/>
  <c r="G1878" i="3"/>
  <c r="Q1878" i="3"/>
  <c r="S1878" i="3"/>
  <c r="F1879" i="3"/>
  <c r="I1879" i="3"/>
  <c r="K1879" i="3"/>
  <c r="M1879" i="3"/>
  <c r="G1879" i="3"/>
  <c r="Q1879" i="3"/>
  <c r="S1879" i="3"/>
  <c r="F1880" i="3"/>
  <c r="I1880" i="3"/>
  <c r="K1880" i="3"/>
  <c r="M1880" i="3"/>
  <c r="G1880" i="3"/>
  <c r="Q1880" i="3"/>
  <c r="S1880" i="3"/>
  <c r="F1881" i="3"/>
  <c r="I1881" i="3"/>
  <c r="K1881" i="3"/>
  <c r="M1881" i="3"/>
  <c r="G1881" i="3"/>
  <c r="Q1881" i="3"/>
  <c r="S1881" i="3"/>
  <c r="F1882" i="3"/>
  <c r="I1882" i="3"/>
  <c r="K1882" i="3"/>
  <c r="M1882" i="3"/>
  <c r="G1882" i="3"/>
  <c r="Q1882" i="3"/>
  <c r="S1882" i="3"/>
  <c r="F1883" i="3"/>
  <c r="I1883" i="3"/>
  <c r="K1883" i="3"/>
  <c r="M1883" i="3"/>
  <c r="G1883" i="3"/>
  <c r="Q1883" i="3"/>
  <c r="S1883" i="3"/>
  <c r="F1884" i="3"/>
  <c r="I1884" i="3"/>
  <c r="K1884" i="3"/>
  <c r="M1884" i="3"/>
  <c r="G1884" i="3"/>
  <c r="Q1884" i="3"/>
  <c r="S1884" i="3"/>
  <c r="F1885" i="3"/>
  <c r="I1885" i="3"/>
  <c r="K1885" i="3"/>
  <c r="M1885" i="3"/>
  <c r="G1885" i="3"/>
  <c r="Q1885" i="3"/>
  <c r="S1885" i="3"/>
  <c r="F1886" i="3"/>
  <c r="I1886" i="3"/>
  <c r="K1886" i="3"/>
  <c r="M1886" i="3"/>
  <c r="G1886" i="3"/>
  <c r="Q1886" i="3"/>
  <c r="S1886" i="3"/>
  <c r="F1887" i="3"/>
  <c r="I1887" i="3"/>
  <c r="K1887" i="3"/>
  <c r="M1887" i="3"/>
  <c r="G1887" i="3"/>
  <c r="Q1887" i="3"/>
  <c r="S1887" i="3"/>
  <c r="F1888" i="3"/>
  <c r="I1888" i="3"/>
  <c r="K1888" i="3"/>
  <c r="M1888" i="3"/>
  <c r="G1888" i="3"/>
  <c r="Q1888" i="3"/>
  <c r="S1888" i="3"/>
  <c r="F1889" i="3"/>
  <c r="I1889" i="3"/>
  <c r="K1889" i="3"/>
  <c r="M1889" i="3"/>
  <c r="G1889" i="3"/>
  <c r="Q1889" i="3"/>
  <c r="S1889" i="3"/>
  <c r="F1890" i="3"/>
  <c r="I1890" i="3"/>
  <c r="K1890" i="3"/>
  <c r="M1890" i="3"/>
  <c r="G1890" i="3"/>
  <c r="Q1890" i="3"/>
  <c r="S1890" i="3"/>
  <c r="F1891" i="3"/>
  <c r="I1891" i="3"/>
  <c r="K1891" i="3"/>
  <c r="M1891" i="3"/>
  <c r="G1891" i="3"/>
  <c r="Q1891" i="3"/>
  <c r="S1891" i="3"/>
  <c r="F1892" i="3"/>
  <c r="I1892" i="3"/>
  <c r="K1892" i="3"/>
  <c r="M1892" i="3"/>
  <c r="G1892" i="3"/>
  <c r="Q1892" i="3"/>
  <c r="S1892" i="3"/>
  <c r="F1893" i="3"/>
  <c r="I1893" i="3"/>
  <c r="K1893" i="3"/>
  <c r="M1893" i="3"/>
  <c r="G1893" i="3"/>
  <c r="Q1893" i="3"/>
  <c r="S1893" i="3"/>
  <c r="F1894" i="3"/>
  <c r="I1894" i="3"/>
  <c r="K1894" i="3"/>
  <c r="M1894" i="3"/>
  <c r="G1894" i="3"/>
  <c r="Q1894" i="3"/>
  <c r="S1894" i="3"/>
  <c r="F1895" i="3"/>
  <c r="I1895" i="3"/>
  <c r="K1895" i="3"/>
  <c r="M1895" i="3"/>
  <c r="G1895" i="3"/>
  <c r="Q1895" i="3"/>
  <c r="S1895" i="3"/>
  <c r="F1896" i="3"/>
  <c r="I1896" i="3"/>
  <c r="K1896" i="3"/>
  <c r="M1896" i="3"/>
  <c r="G1896" i="3"/>
  <c r="Q1896" i="3"/>
  <c r="S1896" i="3"/>
  <c r="F1897" i="3"/>
  <c r="I1897" i="3"/>
  <c r="K1897" i="3"/>
  <c r="M1897" i="3"/>
  <c r="G1897" i="3"/>
  <c r="Q1897" i="3"/>
  <c r="S1897" i="3"/>
  <c r="F1898" i="3"/>
  <c r="I1898" i="3"/>
  <c r="K1898" i="3"/>
  <c r="M1898" i="3"/>
  <c r="G1898" i="3"/>
  <c r="Q1898" i="3"/>
  <c r="S1898" i="3"/>
  <c r="F1899" i="3"/>
  <c r="I1899" i="3"/>
  <c r="K1899" i="3"/>
  <c r="M1899" i="3"/>
  <c r="G1899" i="3"/>
  <c r="Q1899" i="3"/>
  <c r="S1899" i="3"/>
  <c r="F1900" i="3"/>
  <c r="I1900" i="3"/>
  <c r="K1900" i="3"/>
  <c r="M1900" i="3"/>
  <c r="G1900" i="3"/>
  <c r="Q1900" i="3"/>
  <c r="S1900" i="3"/>
  <c r="F1901" i="3"/>
  <c r="I1901" i="3"/>
  <c r="K1901" i="3"/>
  <c r="M1901" i="3"/>
  <c r="G1901" i="3"/>
  <c r="Q1901" i="3"/>
  <c r="S1901" i="3"/>
  <c r="F1902" i="3"/>
  <c r="I1902" i="3"/>
  <c r="K1902" i="3"/>
  <c r="M1902" i="3"/>
  <c r="G1902" i="3"/>
  <c r="Q1902" i="3"/>
  <c r="S1902" i="3"/>
  <c r="F1903" i="3"/>
  <c r="I1903" i="3"/>
  <c r="K1903" i="3"/>
  <c r="M1903" i="3"/>
  <c r="G1903" i="3"/>
  <c r="Q1903" i="3"/>
  <c r="S1903" i="3"/>
  <c r="F1904" i="3"/>
  <c r="I1904" i="3"/>
  <c r="K1904" i="3"/>
  <c r="M1904" i="3"/>
  <c r="G1904" i="3"/>
  <c r="Q1904" i="3"/>
  <c r="S1904" i="3"/>
  <c r="F1905" i="3"/>
  <c r="I1905" i="3"/>
  <c r="K1905" i="3"/>
  <c r="M1905" i="3"/>
  <c r="G1905" i="3"/>
  <c r="Q1905" i="3"/>
  <c r="S1905" i="3"/>
  <c r="F1906" i="3"/>
  <c r="I1906" i="3"/>
  <c r="K1906" i="3"/>
  <c r="M1906" i="3"/>
  <c r="G1906" i="3"/>
  <c r="Q1906" i="3"/>
  <c r="S1906" i="3"/>
  <c r="F1907" i="3"/>
  <c r="I1907" i="3"/>
  <c r="K1907" i="3"/>
  <c r="M1907" i="3"/>
  <c r="G1907" i="3"/>
  <c r="Q1907" i="3"/>
  <c r="S1907" i="3"/>
  <c r="F1908" i="3"/>
  <c r="I1908" i="3"/>
  <c r="K1908" i="3"/>
  <c r="M1908" i="3"/>
  <c r="G1908" i="3"/>
  <c r="Q1908" i="3"/>
  <c r="S1908" i="3"/>
  <c r="F1909" i="3"/>
  <c r="I1909" i="3"/>
  <c r="K1909" i="3"/>
  <c r="M1909" i="3"/>
  <c r="G1909" i="3"/>
  <c r="Q1909" i="3"/>
  <c r="S1909" i="3"/>
  <c r="F1910" i="3"/>
  <c r="I1910" i="3"/>
  <c r="K1910" i="3"/>
  <c r="M1910" i="3"/>
  <c r="G1910" i="3"/>
  <c r="Q1910" i="3"/>
  <c r="S1910" i="3"/>
  <c r="F1911" i="3"/>
  <c r="I1911" i="3"/>
  <c r="K1911" i="3"/>
  <c r="M1911" i="3"/>
  <c r="G1911" i="3"/>
  <c r="Q1911" i="3"/>
  <c r="S1911" i="3"/>
  <c r="F1912" i="3"/>
  <c r="I1912" i="3"/>
  <c r="K1912" i="3"/>
  <c r="M1912" i="3"/>
  <c r="G1912" i="3"/>
  <c r="Q1912" i="3"/>
  <c r="S1912" i="3"/>
  <c r="F1913" i="3"/>
  <c r="I1913" i="3"/>
  <c r="K1913" i="3"/>
  <c r="M1913" i="3"/>
  <c r="G1913" i="3"/>
  <c r="Q1913" i="3"/>
  <c r="S1913" i="3"/>
  <c r="F1914" i="3"/>
  <c r="I1914" i="3"/>
  <c r="K1914" i="3"/>
  <c r="M1914" i="3"/>
  <c r="G1914" i="3"/>
  <c r="Q1914" i="3"/>
  <c r="S1914" i="3"/>
  <c r="F1915" i="3"/>
  <c r="I1915" i="3"/>
  <c r="K1915" i="3"/>
  <c r="M1915" i="3"/>
  <c r="G1915" i="3"/>
  <c r="Q1915" i="3"/>
  <c r="S1915" i="3"/>
  <c r="F1916" i="3"/>
  <c r="I1916" i="3"/>
  <c r="K1916" i="3"/>
  <c r="M1916" i="3"/>
  <c r="G1916" i="3"/>
  <c r="Q1916" i="3"/>
  <c r="S1916" i="3"/>
  <c r="F1917" i="3"/>
  <c r="I1917" i="3"/>
  <c r="K1917" i="3"/>
  <c r="M1917" i="3"/>
  <c r="G1917" i="3"/>
  <c r="Q1917" i="3"/>
  <c r="S1917" i="3"/>
  <c r="F1918" i="3"/>
  <c r="I1918" i="3"/>
  <c r="K1918" i="3"/>
  <c r="M1918" i="3"/>
  <c r="G1918" i="3"/>
  <c r="Q1918" i="3"/>
  <c r="S1918" i="3"/>
  <c r="F1919" i="3"/>
  <c r="I1919" i="3"/>
  <c r="K1919" i="3"/>
  <c r="M1919" i="3"/>
  <c r="G1919" i="3"/>
  <c r="Q1919" i="3"/>
  <c r="S1919" i="3"/>
  <c r="F1920" i="3"/>
  <c r="I1920" i="3"/>
  <c r="K1920" i="3"/>
  <c r="M1920" i="3"/>
  <c r="G1920" i="3"/>
  <c r="Q1920" i="3"/>
  <c r="S1920" i="3"/>
  <c r="F1921" i="3"/>
  <c r="I1921" i="3"/>
  <c r="K1921" i="3"/>
  <c r="M1921" i="3"/>
  <c r="G1921" i="3"/>
  <c r="Q1921" i="3"/>
  <c r="S1921" i="3"/>
  <c r="F1922" i="3"/>
  <c r="I1922" i="3"/>
  <c r="K1922" i="3"/>
  <c r="M1922" i="3"/>
  <c r="G1922" i="3"/>
  <c r="Q1922" i="3"/>
  <c r="S1922" i="3"/>
  <c r="F1923" i="3"/>
  <c r="I1923" i="3"/>
  <c r="K1923" i="3"/>
  <c r="M1923" i="3"/>
  <c r="G1923" i="3"/>
  <c r="Q1923" i="3"/>
  <c r="S1923" i="3"/>
  <c r="F1924" i="3"/>
  <c r="I1924" i="3"/>
  <c r="K1924" i="3"/>
  <c r="M1924" i="3"/>
  <c r="G1924" i="3"/>
  <c r="Q1924" i="3"/>
  <c r="S1924" i="3"/>
  <c r="F1925" i="3"/>
  <c r="I1925" i="3"/>
  <c r="K1925" i="3"/>
  <c r="M1925" i="3"/>
  <c r="G1925" i="3"/>
  <c r="Q1925" i="3"/>
  <c r="S1925" i="3"/>
  <c r="F1926" i="3"/>
  <c r="I1926" i="3"/>
  <c r="K1926" i="3"/>
  <c r="M1926" i="3"/>
  <c r="G1926" i="3"/>
  <c r="Q1926" i="3"/>
  <c r="S1926" i="3"/>
  <c r="F1927" i="3"/>
  <c r="I1927" i="3"/>
  <c r="K1927" i="3"/>
  <c r="M1927" i="3"/>
  <c r="G1927" i="3"/>
  <c r="Q1927" i="3"/>
  <c r="S1927" i="3"/>
  <c r="F1928" i="3"/>
  <c r="I1928" i="3"/>
  <c r="K1928" i="3"/>
  <c r="M1928" i="3"/>
  <c r="G1928" i="3"/>
  <c r="Q1928" i="3"/>
  <c r="S1928" i="3"/>
  <c r="F1929" i="3"/>
  <c r="I1929" i="3"/>
  <c r="K1929" i="3"/>
  <c r="M1929" i="3"/>
  <c r="G1929" i="3"/>
  <c r="Q1929" i="3"/>
  <c r="S1929" i="3"/>
  <c r="F1930" i="3"/>
  <c r="I1930" i="3"/>
  <c r="K1930" i="3"/>
  <c r="M1930" i="3"/>
  <c r="G1930" i="3"/>
  <c r="Q1930" i="3"/>
  <c r="S1930" i="3"/>
  <c r="F1931" i="3"/>
  <c r="I1931" i="3"/>
  <c r="K1931" i="3"/>
  <c r="M1931" i="3"/>
  <c r="G1931" i="3"/>
  <c r="Q1931" i="3"/>
  <c r="S1931" i="3"/>
  <c r="F1932" i="3"/>
  <c r="I1932" i="3"/>
  <c r="K1932" i="3"/>
  <c r="M1932" i="3"/>
  <c r="G1932" i="3"/>
  <c r="Q1932" i="3"/>
  <c r="S1932" i="3"/>
  <c r="F1933" i="3"/>
  <c r="I1933" i="3"/>
  <c r="K1933" i="3"/>
  <c r="M1933" i="3"/>
  <c r="G1933" i="3"/>
  <c r="Q1933" i="3"/>
  <c r="S1933" i="3"/>
  <c r="F1934" i="3"/>
  <c r="I1934" i="3"/>
  <c r="K1934" i="3"/>
  <c r="M1934" i="3"/>
  <c r="G1934" i="3"/>
  <c r="Q1934" i="3"/>
  <c r="S1934" i="3"/>
  <c r="F1935" i="3"/>
  <c r="I1935" i="3"/>
  <c r="K1935" i="3"/>
  <c r="M1935" i="3"/>
  <c r="G1935" i="3"/>
  <c r="Q1935" i="3"/>
  <c r="S1935" i="3"/>
  <c r="F1936" i="3"/>
  <c r="I1936" i="3"/>
  <c r="K1936" i="3"/>
  <c r="M1936" i="3"/>
  <c r="G1936" i="3"/>
  <c r="Q1936" i="3"/>
  <c r="S1936" i="3"/>
  <c r="F1937" i="3"/>
  <c r="I1937" i="3"/>
  <c r="K1937" i="3"/>
  <c r="M1937" i="3"/>
  <c r="G1937" i="3"/>
  <c r="Q1937" i="3"/>
  <c r="S1937" i="3"/>
  <c r="F1938" i="3"/>
  <c r="I1938" i="3"/>
  <c r="K1938" i="3"/>
  <c r="M1938" i="3"/>
  <c r="G1938" i="3"/>
  <c r="Q1938" i="3"/>
  <c r="S1938" i="3"/>
  <c r="F1939" i="3"/>
  <c r="I1939" i="3"/>
  <c r="K1939" i="3"/>
  <c r="M1939" i="3"/>
  <c r="G1939" i="3"/>
  <c r="Q1939" i="3"/>
  <c r="S1939" i="3"/>
  <c r="F1940" i="3"/>
  <c r="I1940" i="3"/>
  <c r="K1940" i="3"/>
  <c r="M1940" i="3"/>
  <c r="G1940" i="3"/>
  <c r="Q1940" i="3"/>
  <c r="S1940" i="3"/>
  <c r="F1941" i="3"/>
  <c r="I1941" i="3"/>
  <c r="K1941" i="3"/>
  <c r="M1941" i="3"/>
  <c r="G1941" i="3"/>
  <c r="Q1941" i="3"/>
  <c r="S1941" i="3"/>
  <c r="F1942" i="3"/>
  <c r="I1942" i="3"/>
  <c r="K1942" i="3"/>
  <c r="M1942" i="3"/>
  <c r="G1942" i="3"/>
  <c r="Q1942" i="3"/>
  <c r="S1942" i="3"/>
  <c r="F1943" i="3"/>
  <c r="I1943" i="3"/>
  <c r="K1943" i="3"/>
  <c r="M1943" i="3"/>
  <c r="G1943" i="3"/>
  <c r="Q1943" i="3"/>
  <c r="S1943" i="3"/>
  <c r="F1944" i="3"/>
  <c r="I1944" i="3"/>
  <c r="K1944" i="3"/>
  <c r="M1944" i="3"/>
  <c r="G1944" i="3"/>
  <c r="Q1944" i="3"/>
  <c r="S1944" i="3"/>
  <c r="F1945" i="3"/>
  <c r="I1945" i="3"/>
  <c r="K1945" i="3"/>
  <c r="M1945" i="3"/>
  <c r="G1945" i="3"/>
  <c r="Q1945" i="3"/>
  <c r="S1945" i="3"/>
  <c r="F1946" i="3"/>
  <c r="I1946" i="3"/>
  <c r="K1946" i="3"/>
  <c r="M1946" i="3"/>
  <c r="G1946" i="3"/>
  <c r="Q1946" i="3"/>
  <c r="S1946" i="3"/>
  <c r="F1947" i="3"/>
  <c r="I1947" i="3"/>
  <c r="K1947" i="3"/>
  <c r="M1947" i="3"/>
  <c r="G1947" i="3"/>
  <c r="Q1947" i="3"/>
  <c r="S1947" i="3"/>
  <c r="F1948" i="3"/>
  <c r="I1948" i="3"/>
  <c r="K1948" i="3"/>
  <c r="M1948" i="3"/>
  <c r="G1948" i="3"/>
  <c r="Q1948" i="3"/>
  <c r="S1948" i="3"/>
  <c r="F1949" i="3"/>
  <c r="I1949" i="3"/>
  <c r="K1949" i="3"/>
  <c r="M1949" i="3"/>
  <c r="G1949" i="3"/>
  <c r="Q1949" i="3"/>
  <c r="S1949" i="3"/>
  <c r="F1950" i="3"/>
  <c r="I1950" i="3"/>
  <c r="K1950" i="3"/>
  <c r="M1950" i="3"/>
  <c r="G1950" i="3"/>
  <c r="Q1950" i="3"/>
  <c r="S1950" i="3"/>
  <c r="F1951" i="3"/>
  <c r="I1951" i="3"/>
  <c r="K1951" i="3"/>
  <c r="M1951" i="3"/>
  <c r="G1951" i="3"/>
  <c r="Q1951" i="3"/>
  <c r="S1951" i="3"/>
  <c r="F1952" i="3"/>
  <c r="I1952" i="3"/>
  <c r="K1952" i="3"/>
  <c r="M1952" i="3"/>
  <c r="G1952" i="3"/>
  <c r="Q1952" i="3"/>
  <c r="S1952" i="3"/>
  <c r="F1953" i="3"/>
  <c r="I1953" i="3"/>
  <c r="K1953" i="3"/>
  <c r="M1953" i="3"/>
  <c r="G1953" i="3"/>
  <c r="Q1953" i="3"/>
  <c r="S1953" i="3"/>
  <c r="F1954" i="3"/>
  <c r="I1954" i="3"/>
  <c r="K1954" i="3"/>
  <c r="M1954" i="3"/>
  <c r="G1954" i="3"/>
  <c r="Q1954" i="3"/>
  <c r="S1954" i="3"/>
  <c r="F1955" i="3"/>
  <c r="I1955" i="3"/>
  <c r="K1955" i="3"/>
  <c r="M1955" i="3"/>
  <c r="G1955" i="3"/>
  <c r="Q1955" i="3"/>
  <c r="S1955" i="3"/>
  <c r="F1956" i="3"/>
  <c r="I1956" i="3"/>
  <c r="K1956" i="3"/>
  <c r="M1956" i="3"/>
  <c r="G1956" i="3"/>
  <c r="Q1956" i="3"/>
  <c r="S1956" i="3"/>
  <c r="F1957" i="3"/>
  <c r="I1957" i="3"/>
  <c r="K1957" i="3"/>
  <c r="M1957" i="3"/>
  <c r="G1957" i="3"/>
  <c r="Q1957" i="3"/>
  <c r="S1957" i="3"/>
  <c r="F1958" i="3"/>
  <c r="I1958" i="3"/>
  <c r="K1958" i="3"/>
  <c r="M1958" i="3"/>
  <c r="G1958" i="3"/>
  <c r="Q1958" i="3"/>
  <c r="S1958" i="3"/>
  <c r="F1959" i="3"/>
  <c r="I1959" i="3"/>
  <c r="K1959" i="3"/>
  <c r="M1959" i="3"/>
  <c r="G1959" i="3"/>
  <c r="Q1959" i="3"/>
  <c r="S1959" i="3"/>
  <c r="F1960" i="3"/>
  <c r="I1960" i="3"/>
  <c r="K1960" i="3"/>
  <c r="M1960" i="3"/>
  <c r="G1960" i="3"/>
  <c r="Q1960" i="3"/>
  <c r="S1960" i="3"/>
  <c r="F1961" i="3"/>
  <c r="I1961" i="3"/>
  <c r="K1961" i="3"/>
  <c r="M1961" i="3"/>
  <c r="G1961" i="3"/>
  <c r="Q1961" i="3"/>
  <c r="S1961" i="3"/>
  <c r="F1962" i="3"/>
  <c r="I1962" i="3"/>
  <c r="K1962" i="3"/>
  <c r="M1962" i="3"/>
  <c r="G1962" i="3"/>
  <c r="Q1962" i="3"/>
  <c r="S1962" i="3"/>
  <c r="F1963" i="3"/>
  <c r="I1963" i="3"/>
  <c r="K1963" i="3"/>
  <c r="M1963" i="3"/>
  <c r="G1963" i="3"/>
  <c r="Q1963" i="3"/>
  <c r="S1963" i="3"/>
  <c r="F1964" i="3"/>
  <c r="I1964" i="3"/>
  <c r="K1964" i="3"/>
  <c r="M1964" i="3"/>
  <c r="G1964" i="3"/>
  <c r="Q1964" i="3"/>
  <c r="S1964" i="3"/>
  <c r="F1965" i="3"/>
  <c r="I1965" i="3"/>
  <c r="K1965" i="3"/>
  <c r="M1965" i="3"/>
  <c r="G1965" i="3"/>
  <c r="Q1965" i="3"/>
  <c r="S1965" i="3"/>
  <c r="F1966" i="3"/>
  <c r="I1966" i="3"/>
  <c r="K1966" i="3"/>
  <c r="M1966" i="3"/>
  <c r="G1966" i="3"/>
  <c r="Q1966" i="3"/>
  <c r="S1966" i="3"/>
  <c r="F1967" i="3"/>
  <c r="I1967" i="3"/>
  <c r="K1967" i="3"/>
  <c r="M1967" i="3"/>
  <c r="G1967" i="3"/>
  <c r="Q1967" i="3"/>
  <c r="S1967" i="3"/>
  <c r="F1968" i="3"/>
  <c r="I1968" i="3"/>
  <c r="K1968" i="3"/>
  <c r="M1968" i="3"/>
  <c r="G1968" i="3"/>
  <c r="Q1968" i="3"/>
  <c r="S1968" i="3"/>
  <c r="F1969" i="3"/>
  <c r="I1969" i="3"/>
  <c r="K1969" i="3"/>
  <c r="M1969" i="3"/>
  <c r="G1969" i="3"/>
  <c r="Q1969" i="3"/>
  <c r="S1969" i="3"/>
  <c r="F1970" i="3"/>
  <c r="I1970" i="3"/>
  <c r="K1970" i="3"/>
  <c r="M1970" i="3"/>
  <c r="G1970" i="3"/>
  <c r="Q1970" i="3"/>
  <c r="S1970" i="3"/>
  <c r="F1971" i="3"/>
  <c r="I1971" i="3"/>
  <c r="K1971" i="3"/>
  <c r="M1971" i="3"/>
  <c r="G1971" i="3"/>
  <c r="Q1971" i="3"/>
  <c r="S1971" i="3"/>
  <c r="F1972" i="3"/>
  <c r="I1972" i="3"/>
  <c r="K1972" i="3"/>
  <c r="M1972" i="3"/>
  <c r="G1972" i="3"/>
  <c r="Q1972" i="3"/>
  <c r="S1972" i="3"/>
  <c r="F1973" i="3"/>
  <c r="I1973" i="3"/>
  <c r="K1973" i="3"/>
  <c r="M1973" i="3"/>
  <c r="G1973" i="3"/>
  <c r="Q1973" i="3"/>
  <c r="S1973" i="3"/>
  <c r="F1974" i="3"/>
  <c r="I1974" i="3"/>
  <c r="K1974" i="3"/>
  <c r="M1974" i="3"/>
  <c r="G1974" i="3"/>
  <c r="Q1974" i="3"/>
  <c r="S1974" i="3"/>
  <c r="F1975" i="3"/>
  <c r="I1975" i="3"/>
  <c r="K1975" i="3"/>
  <c r="M1975" i="3"/>
  <c r="G1975" i="3"/>
  <c r="Q1975" i="3"/>
  <c r="S1975" i="3"/>
  <c r="F1976" i="3"/>
  <c r="I1976" i="3"/>
  <c r="K1976" i="3"/>
  <c r="M1976" i="3"/>
  <c r="G1976" i="3"/>
  <c r="Q1976" i="3"/>
  <c r="S1976" i="3"/>
  <c r="F1977" i="3"/>
  <c r="I1977" i="3"/>
  <c r="K1977" i="3"/>
  <c r="M1977" i="3"/>
  <c r="G1977" i="3"/>
  <c r="Q1977" i="3"/>
  <c r="S1977" i="3"/>
  <c r="F1978" i="3"/>
  <c r="I1978" i="3"/>
  <c r="K1978" i="3"/>
  <c r="M1978" i="3"/>
  <c r="G1978" i="3"/>
  <c r="Q1978" i="3"/>
  <c r="S1978" i="3"/>
  <c r="F1979" i="3"/>
  <c r="I1979" i="3"/>
  <c r="K1979" i="3"/>
  <c r="M1979" i="3"/>
  <c r="G1979" i="3"/>
  <c r="Q1979" i="3"/>
  <c r="S1979" i="3"/>
  <c r="F1980" i="3"/>
  <c r="I1980" i="3"/>
  <c r="K1980" i="3"/>
  <c r="M1980" i="3"/>
  <c r="G1980" i="3"/>
  <c r="Q1980" i="3"/>
  <c r="S1980" i="3"/>
  <c r="F1981" i="3"/>
  <c r="I1981" i="3"/>
  <c r="K1981" i="3"/>
  <c r="M1981" i="3"/>
  <c r="G1981" i="3"/>
  <c r="Q1981" i="3"/>
  <c r="S1981" i="3"/>
  <c r="F1982" i="3"/>
  <c r="I1982" i="3"/>
  <c r="K1982" i="3"/>
  <c r="M1982" i="3"/>
  <c r="G1982" i="3"/>
  <c r="Q1982" i="3"/>
  <c r="S1982" i="3"/>
  <c r="F1983" i="3"/>
  <c r="I1983" i="3"/>
  <c r="K1983" i="3"/>
  <c r="M1983" i="3"/>
  <c r="G1983" i="3"/>
  <c r="Q1983" i="3"/>
  <c r="S1983" i="3"/>
  <c r="F1984" i="3"/>
  <c r="I1984" i="3"/>
  <c r="K1984" i="3"/>
  <c r="M1984" i="3"/>
  <c r="G1984" i="3"/>
  <c r="Q1984" i="3"/>
  <c r="S1984" i="3"/>
  <c r="F1985" i="3"/>
  <c r="I1985" i="3"/>
  <c r="K1985" i="3"/>
  <c r="M1985" i="3"/>
  <c r="G1985" i="3"/>
  <c r="Q1985" i="3"/>
  <c r="S1985" i="3"/>
  <c r="F1986" i="3"/>
  <c r="I1986" i="3"/>
  <c r="K1986" i="3"/>
  <c r="M1986" i="3"/>
  <c r="G1986" i="3"/>
  <c r="Q1986" i="3"/>
  <c r="S1986" i="3"/>
  <c r="F1987" i="3"/>
  <c r="I1987" i="3"/>
  <c r="K1987" i="3"/>
  <c r="M1987" i="3"/>
  <c r="G1987" i="3"/>
  <c r="Q1987" i="3"/>
  <c r="S1987" i="3"/>
  <c r="F1988" i="3"/>
  <c r="I1988" i="3"/>
  <c r="K1988" i="3"/>
  <c r="M1988" i="3"/>
  <c r="G1988" i="3"/>
  <c r="Q1988" i="3"/>
  <c r="S1988" i="3"/>
  <c r="F1989" i="3"/>
  <c r="I1989" i="3"/>
  <c r="K1989" i="3"/>
  <c r="M1989" i="3"/>
  <c r="G1989" i="3"/>
  <c r="Q1989" i="3"/>
  <c r="S1989" i="3"/>
  <c r="F1990" i="3"/>
  <c r="I1990" i="3"/>
  <c r="K1990" i="3"/>
  <c r="M1990" i="3"/>
  <c r="G1990" i="3"/>
  <c r="Q1990" i="3"/>
  <c r="S1990" i="3"/>
  <c r="F1991" i="3"/>
  <c r="I1991" i="3"/>
  <c r="K1991" i="3"/>
  <c r="M1991" i="3"/>
  <c r="G1991" i="3"/>
  <c r="Q1991" i="3"/>
  <c r="S1991" i="3"/>
  <c r="F1992" i="3"/>
  <c r="I1992" i="3"/>
  <c r="K1992" i="3"/>
  <c r="M1992" i="3"/>
  <c r="G1992" i="3"/>
  <c r="Q1992" i="3"/>
  <c r="S1992" i="3"/>
  <c r="F1993" i="3"/>
  <c r="I1993" i="3"/>
  <c r="K1993" i="3"/>
  <c r="M1993" i="3"/>
  <c r="G1993" i="3"/>
  <c r="Q1993" i="3"/>
  <c r="S1993" i="3"/>
  <c r="F1994" i="3"/>
  <c r="I1994" i="3"/>
  <c r="K1994" i="3"/>
  <c r="M1994" i="3"/>
  <c r="G1994" i="3"/>
  <c r="Q1994" i="3"/>
  <c r="S1994" i="3"/>
  <c r="F1995" i="3"/>
  <c r="I1995" i="3"/>
  <c r="K1995" i="3"/>
  <c r="M1995" i="3"/>
  <c r="G1995" i="3"/>
  <c r="Q1995" i="3"/>
  <c r="S1995" i="3"/>
  <c r="F1996" i="3"/>
  <c r="I1996" i="3"/>
  <c r="K1996" i="3"/>
  <c r="M1996" i="3"/>
  <c r="G1996" i="3"/>
  <c r="Q1996" i="3"/>
  <c r="S1996" i="3"/>
  <c r="F1997" i="3"/>
  <c r="I1997" i="3"/>
  <c r="K1997" i="3"/>
  <c r="M1997" i="3"/>
  <c r="G1997" i="3"/>
  <c r="Q1997" i="3"/>
  <c r="S1997" i="3"/>
  <c r="F1998" i="3"/>
  <c r="I1998" i="3"/>
  <c r="K1998" i="3"/>
  <c r="M1998" i="3"/>
  <c r="G1998" i="3"/>
  <c r="Q1998" i="3"/>
  <c r="S1998" i="3"/>
  <c r="F1999" i="3"/>
  <c r="I1999" i="3"/>
  <c r="K1999" i="3"/>
  <c r="M1999" i="3"/>
  <c r="G1999" i="3"/>
  <c r="Q1999" i="3"/>
  <c r="S1999" i="3"/>
  <c r="F2000" i="3"/>
  <c r="I2000" i="3"/>
  <c r="K2000" i="3"/>
  <c r="M2000" i="3"/>
  <c r="G2000" i="3"/>
  <c r="Q2000" i="3"/>
  <c r="S2000" i="3"/>
  <c r="F2001" i="3"/>
  <c r="I2001" i="3"/>
  <c r="K2001" i="3"/>
  <c r="M2001" i="3"/>
  <c r="G2001" i="3"/>
  <c r="Q2001" i="3"/>
  <c r="S2001" i="3"/>
  <c r="F2002" i="3"/>
  <c r="I2002" i="3"/>
  <c r="K2002" i="3"/>
  <c r="M2002" i="3"/>
  <c r="G2002" i="3"/>
  <c r="Q2002" i="3"/>
  <c r="S2002" i="3"/>
  <c r="F2003" i="3"/>
  <c r="I2003" i="3"/>
  <c r="K2003" i="3"/>
  <c r="M2003" i="3"/>
  <c r="G2003" i="3"/>
  <c r="Q2003" i="3"/>
  <c r="S2003" i="3"/>
  <c r="F2004" i="3"/>
  <c r="I2004" i="3"/>
  <c r="K2004" i="3"/>
  <c r="M2004" i="3"/>
  <c r="G2004" i="3"/>
  <c r="Q2004" i="3"/>
  <c r="S2004" i="3"/>
  <c r="F2005" i="3"/>
  <c r="I2005" i="3"/>
  <c r="K2005" i="3"/>
  <c r="M2005" i="3"/>
  <c r="G2005" i="3"/>
  <c r="Q2005" i="3"/>
  <c r="S2005" i="3"/>
  <c r="F2006" i="3"/>
  <c r="I2006" i="3"/>
  <c r="K2006" i="3"/>
  <c r="M2006" i="3"/>
  <c r="G2006" i="3"/>
  <c r="Q2006" i="3"/>
  <c r="S2006" i="3"/>
  <c r="F2007" i="3"/>
  <c r="I2007" i="3"/>
  <c r="K2007" i="3"/>
  <c r="M2007" i="3"/>
  <c r="G2007" i="3"/>
  <c r="Q2007" i="3"/>
  <c r="S2007" i="3"/>
  <c r="F2008" i="3"/>
  <c r="I2008" i="3"/>
  <c r="K2008" i="3"/>
  <c r="M2008" i="3"/>
  <c r="G2008" i="3"/>
  <c r="Q2008" i="3"/>
  <c r="S2008" i="3"/>
  <c r="F2009" i="3"/>
  <c r="I2009" i="3"/>
  <c r="K2009" i="3"/>
  <c r="M2009" i="3"/>
  <c r="G2009" i="3"/>
  <c r="Q2009" i="3"/>
  <c r="S2009" i="3"/>
  <c r="F2010" i="3"/>
  <c r="I2010" i="3"/>
  <c r="K2010" i="3"/>
  <c r="M2010" i="3"/>
  <c r="G2010" i="3"/>
  <c r="Q2010" i="3"/>
  <c r="S2010" i="3"/>
  <c r="F2011" i="3"/>
  <c r="I2011" i="3"/>
  <c r="K2011" i="3"/>
  <c r="M2011" i="3"/>
  <c r="G2011" i="3"/>
  <c r="Q2011" i="3"/>
  <c r="S2011" i="3"/>
  <c r="F2012" i="3"/>
  <c r="I2012" i="3"/>
  <c r="K2012" i="3"/>
  <c r="M2012" i="3"/>
  <c r="G2012" i="3"/>
  <c r="Q2012" i="3"/>
  <c r="S2012" i="3"/>
  <c r="F2013" i="3"/>
  <c r="I2013" i="3"/>
  <c r="K2013" i="3"/>
  <c r="M2013" i="3"/>
  <c r="G2013" i="3"/>
  <c r="Q2013" i="3"/>
  <c r="S2013" i="3"/>
  <c r="F2014" i="3"/>
  <c r="I2014" i="3"/>
  <c r="K2014" i="3"/>
  <c r="M2014" i="3"/>
  <c r="G2014" i="3"/>
  <c r="Q2014" i="3"/>
  <c r="S2014" i="3"/>
  <c r="F2015" i="3"/>
  <c r="I2015" i="3"/>
  <c r="K2015" i="3"/>
  <c r="M2015" i="3"/>
  <c r="G2015" i="3"/>
  <c r="Q2015" i="3"/>
  <c r="S2015" i="3"/>
  <c r="F2016" i="3"/>
  <c r="I2016" i="3"/>
  <c r="K2016" i="3"/>
  <c r="M2016" i="3"/>
  <c r="G2016" i="3"/>
  <c r="Q2016" i="3"/>
  <c r="S2016" i="3"/>
  <c r="F2017" i="3"/>
  <c r="I2017" i="3"/>
  <c r="K2017" i="3"/>
  <c r="M2017" i="3"/>
  <c r="G2017" i="3"/>
  <c r="Q2017" i="3"/>
  <c r="S2017" i="3"/>
  <c r="F2018" i="3"/>
  <c r="I2018" i="3"/>
  <c r="K2018" i="3"/>
  <c r="M2018" i="3"/>
  <c r="G2018" i="3"/>
  <c r="Q2018" i="3"/>
  <c r="S2018" i="3"/>
  <c r="F2019" i="3"/>
  <c r="I2019" i="3"/>
  <c r="K2019" i="3"/>
  <c r="M2019" i="3"/>
  <c r="G2019" i="3"/>
  <c r="Q2019" i="3"/>
  <c r="S2019" i="3"/>
  <c r="F2020" i="3"/>
  <c r="I2020" i="3"/>
  <c r="K2020" i="3"/>
  <c r="M2020" i="3"/>
  <c r="G2020" i="3"/>
  <c r="Q2020" i="3"/>
  <c r="S2020" i="3"/>
  <c r="F2021" i="3"/>
  <c r="I2021" i="3"/>
  <c r="K2021" i="3"/>
  <c r="M2021" i="3"/>
  <c r="G2021" i="3"/>
  <c r="Q2021" i="3"/>
  <c r="S2021" i="3"/>
  <c r="F2022" i="3"/>
  <c r="I2022" i="3"/>
  <c r="K2022" i="3"/>
  <c r="M2022" i="3"/>
  <c r="G2022" i="3"/>
  <c r="Q2022" i="3"/>
  <c r="S2022" i="3"/>
  <c r="F2023" i="3"/>
  <c r="I2023" i="3"/>
  <c r="K2023" i="3"/>
  <c r="M2023" i="3"/>
  <c r="G2023" i="3"/>
  <c r="Q2023" i="3"/>
  <c r="S2023" i="3"/>
  <c r="F2024" i="3"/>
  <c r="I2024" i="3"/>
  <c r="K2024" i="3"/>
  <c r="M2024" i="3"/>
  <c r="G2024" i="3"/>
  <c r="Q2024" i="3"/>
  <c r="S2024" i="3"/>
  <c r="F2025" i="3"/>
  <c r="I2025" i="3"/>
  <c r="K2025" i="3"/>
  <c r="M2025" i="3"/>
  <c r="G2025" i="3"/>
  <c r="Q2025" i="3"/>
  <c r="S2025" i="3"/>
  <c r="F2026" i="3"/>
  <c r="I2026" i="3"/>
  <c r="K2026" i="3"/>
  <c r="M2026" i="3"/>
  <c r="G2026" i="3"/>
  <c r="Q2026" i="3"/>
  <c r="S2026" i="3"/>
  <c r="F2027" i="3"/>
  <c r="I2027" i="3"/>
  <c r="K2027" i="3"/>
  <c r="M2027" i="3"/>
  <c r="G2027" i="3"/>
  <c r="Q2027" i="3"/>
  <c r="S2027" i="3"/>
  <c r="F2028" i="3"/>
  <c r="I2028" i="3"/>
  <c r="K2028" i="3"/>
  <c r="M2028" i="3"/>
  <c r="G2028" i="3"/>
  <c r="Q2028" i="3"/>
  <c r="S2028" i="3"/>
  <c r="F2029" i="3"/>
  <c r="I2029" i="3"/>
  <c r="K2029" i="3"/>
  <c r="M2029" i="3"/>
  <c r="G2029" i="3"/>
  <c r="Q2029" i="3"/>
  <c r="S2029" i="3"/>
  <c r="F2030" i="3"/>
  <c r="I2030" i="3"/>
  <c r="K2030" i="3"/>
  <c r="M2030" i="3"/>
  <c r="G2030" i="3"/>
  <c r="Q2030" i="3"/>
  <c r="S2030" i="3"/>
  <c r="F2031" i="3"/>
  <c r="I2031" i="3"/>
  <c r="K2031" i="3"/>
  <c r="M2031" i="3"/>
  <c r="G2031" i="3"/>
  <c r="Q2031" i="3"/>
  <c r="S2031" i="3"/>
  <c r="F2032" i="3"/>
  <c r="I2032" i="3"/>
  <c r="K2032" i="3"/>
  <c r="M2032" i="3"/>
  <c r="G2032" i="3"/>
  <c r="Q2032" i="3"/>
  <c r="S2032" i="3"/>
  <c r="F2033" i="3"/>
  <c r="I2033" i="3"/>
  <c r="K2033" i="3"/>
  <c r="M2033" i="3"/>
  <c r="G2033" i="3"/>
  <c r="Q2033" i="3"/>
  <c r="S2033" i="3"/>
  <c r="F2034" i="3"/>
  <c r="I2034" i="3"/>
  <c r="K2034" i="3"/>
  <c r="M2034" i="3"/>
  <c r="G2034" i="3"/>
  <c r="Q2034" i="3"/>
  <c r="S2034" i="3"/>
  <c r="F2035" i="3"/>
  <c r="I2035" i="3"/>
  <c r="K2035" i="3"/>
  <c r="M2035" i="3"/>
  <c r="G2035" i="3"/>
  <c r="Q2035" i="3"/>
  <c r="S2035" i="3"/>
  <c r="F2036" i="3"/>
  <c r="I2036" i="3"/>
  <c r="K2036" i="3"/>
  <c r="M2036" i="3"/>
  <c r="G2036" i="3"/>
  <c r="Q2036" i="3"/>
  <c r="S2036" i="3"/>
  <c r="F2037" i="3"/>
  <c r="I2037" i="3"/>
  <c r="K2037" i="3"/>
  <c r="M2037" i="3"/>
  <c r="G2037" i="3"/>
  <c r="Q2037" i="3"/>
  <c r="S2037" i="3"/>
  <c r="F2038" i="3"/>
  <c r="I2038" i="3"/>
  <c r="K2038" i="3"/>
  <c r="M2038" i="3"/>
  <c r="G2038" i="3"/>
  <c r="Q2038" i="3"/>
  <c r="S2038" i="3"/>
  <c r="F2039" i="3"/>
  <c r="I2039" i="3"/>
  <c r="K2039" i="3"/>
  <c r="M2039" i="3"/>
  <c r="G2039" i="3"/>
  <c r="Q2039" i="3"/>
  <c r="S2039" i="3"/>
  <c r="F2040" i="3"/>
  <c r="I2040" i="3"/>
  <c r="K2040" i="3"/>
  <c r="M2040" i="3"/>
  <c r="G2040" i="3"/>
  <c r="Q2040" i="3"/>
  <c r="S2040" i="3"/>
  <c r="F2041" i="3"/>
  <c r="I2041" i="3"/>
  <c r="K2041" i="3"/>
  <c r="M2041" i="3"/>
  <c r="G2041" i="3"/>
  <c r="Q2041" i="3"/>
  <c r="S2041" i="3"/>
  <c r="F2042" i="3"/>
  <c r="I2042" i="3"/>
  <c r="K2042" i="3"/>
  <c r="M2042" i="3"/>
  <c r="G2042" i="3"/>
  <c r="Q2042" i="3"/>
  <c r="S2042" i="3"/>
  <c r="F2043" i="3"/>
  <c r="I2043" i="3"/>
  <c r="K2043" i="3"/>
  <c r="M2043" i="3"/>
  <c r="G2043" i="3"/>
  <c r="Q2043" i="3"/>
  <c r="S2043" i="3"/>
  <c r="F2044" i="3"/>
  <c r="I2044" i="3"/>
  <c r="K2044" i="3"/>
  <c r="M2044" i="3"/>
  <c r="G2044" i="3"/>
  <c r="Q2044" i="3"/>
  <c r="S2044" i="3"/>
  <c r="F2045" i="3"/>
  <c r="I2045" i="3"/>
  <c r="K2045" i="3"/>
  <c r="M2045" i="3"/>
  <c r="G2045" i="3"/>
  <c r="Q2045" i="3"/>
  <c r="S2045" i="3"/>
  <c r="F2046" i="3"/>
  <c r="I2046" i="3"/>
  <c r="K2046" i="3"/>
  <c r="M2046" i="3"/>
  <c r="G2046" i="3"/>
  <c r="Q2046" i="3"/>
  <c r="S2046" i="3"/>
  <c r="F2047" i="3"/>
  <c r="I2047" i="3"/>
  <c r="K2047" i="3"/>
  <c r="M2047" i="3"/>
  <c r="G2047" i="3"/>
  <c r="Q2047" i="3"/>
  <c r="S2047" i="3"/>
  <c r="F2048" i="3"/>
  <c r="I2048" i="3"/>
  <c r="K2048" i="3"/>
  <c r="M2048" i="3"/>
  <c r="G2048" i="3"/>
  <c r="Q2048" i="3"/>
  <c r="S2048" i="3"/>
  <c r="F2049" i="3"/>
  <c r="I2049" i="3"/>
  <c r="K2049" i="3"/>
  <c r="M2049" i="3"/>
  <c r="G2049" i="3"/>
  <c r="Q2049" i="3"/>
  <c r="S2049" i="3"/>
  <c r="F2050" i="3"/>
  <c r="I2050" i="3"/>
  <c r="K2050" i="3"/>
  <c r="M2050" i="3"/>
  <c r="G2050" i="3"/>
  <c r="Q2050" i="3"/>
  <c r="S2050" i="3"/>
  <c r="F2051" i="3"/>
  <c r="I2051" i="3"/>
  <c r="K2051" i="3"/>
  <c r="M2051" i="3"/>
  <c r="G2051" i="3"/>
  <c r="Q2051" i="3"/>
  <c r="S2051" i="3"/>
  <c r="F2052" i="3"/>
  <c r="I2052" i="3"/>
  <c r="K2052" i="3"/>
  <c r="M2052" i="3"/>
  <c r="G2052" i="3"/>
  <c r="Q2052" i="3"/>
  <c r="S2052" i="3"/>
  <c r="F2053" i="3"/>
  <c r="I2053" i="3"/>
  <c r="K2053" i="3"/>
  <c r="M2053" i="3"/>
  <c r="G2053" i="3"/>
  <c r="Q2053" i="3"/>
  <c r="S2053" i="3"/>
  <c r="F2054" i="3"/>
  <c r="I2054" i="3"/>
  <c r="K2054" i="3"/>
  <c r="M2054" i="3"/>
  <c r="G2054" i="3"/>
  <c r="Q2054" i="3"/>
  <c r="S2054" i="3"/>
  <c r="F2055" i="3"/>
  <c r="I2055" i="3"/>
  <c r="K2055" i="3"/>
  <c r="M2055" i="3"/>
  <c r="G2055" i="3"/>
  <c r="Q2055" i="3"/>
  <c r="S2055" i="3"/>
  <c r="F2056" i="3"/>
  <c r="I2056" i="3"/>
  <c r="K2056" i="3"/>
  <c r="M2056" i="3"/>
  <c r="G2056" i="3"/>
  <c r="Q2056" i="3"/>
  <c r="S2056" i="3"/>
  <c r="F2057" i="3"/>
  <c r="I2057" i="3"/>
  <c r="K2057" i="3"/>
  <c r="M2057" i="3"/>
  <c r="G2057" i="3"/>
  <c r="Q2057" i="3"/>
  <c r="S2057" i="3"/>
  <c r="F2058" i="3"/>
  <c r="I2058" i="3"/>
  <c r="K2058" i="3"/>
  <c r="M2058" i="3"/>
  <c r="G2058" i="3"/>
  <c r="Q2058" i="3"/>
  <c r="S2058" i="3"/>
  <c r="F2059" i="3"/>
  <c r="I2059" i="3"/>
  <c r="K2059" i="3"/>
  <c r="M2059" i="3"/>
  <c r="G2059" i="3"/>
  <c r="Q2059" i="3"/>
  <c r="S2059" i="3"/>
  <c r="F2060" i="3"/>
  <c r="I2060" i="3"/>
  <c r="K2060" i="3"/>
  <c r="M2060" i="3"/>
  <c r="G2060" i="3"/>
  <c r="Q2060" i="3"/>
  <c r="S2060" i="3"/>
  <c r="F2061" i="3"/>
  <c r="I2061" i="3"/>
  <c r="K2061" i="3"/>
  <c r="M2061" i="3"/>
  <c r="G2061" i="3"/>
  <c r="Q2061" i="3"/>
  <c r="S2061" i="3"/>
  <c r="F2062" i="3"/>
  <c r="I2062" i="3"/>
  <c r="K2062" i="3"/>
  <c r="M2062" i="3"/>
  <c r="G2062" i="3"/>
  <c r="Q2062" i="3"/>
  <c r="S2062" i="3"/>
  <c r="F2063" i="3"/>
  <c r="I2063" i="3"/>
  <c r="K2063" i="3"/>
  <c r="M2063" i="3"/>
  <c r="G2063" i="3"/>
  <c r="Q2063" i="3"/>
  <c r="S2063" i="3"/>
  <c r="F2064" i="3"/>
  <c r="I2064" i="3"/>
  <c r="K2064" i="3"/>
  <c r="M2064" i="3"/>
  <c r="G2064" i="3"/>
  <c r="Q2064" i="3"/>
  <c r="S2064" i="3"/>
  <c r="F2065" i="3"/>
  <c r="I2065" i="3"/>
  <c r="K2065" i="3"/>
  <c r="M2065" i="3"/>
  <c r="G2065" i="3"/>
  <c r="Q2065" i="3"/>
  <c r="S2065" i="3"/>
  <c r="F2066" i="3"/>
  <c r="I2066" i="3"/>
  <c r="K2066" i="3"/>
  <c r="M2066" i="3"/>
  <c r="G2066" i="3"/>
  <c r="Q2066" i="3"/>
  <c r="S2066" i="3"/>
  <c r="F2067" i="3"/>
  <c r="I2067" i="3"/>
  <c r="K2067" i="3"/>
  <c r="M2067" i="3"/>
  <c r="G2067" i="3"/>
  <c r="Q2067" i="3"/>
  <c r="S2067" i="3"/>
  <c r="F2068" i="3"/>
  <c r="I2068" i="3"/>
  <c r="K2068" i="3"/>
  <c r="M2068" i="3"/>
  <c r="G2068" i="3"/>
  <c r="Q2068" i="3"/>
  <c r="S2068" i="3"/>
  <c r="F2069" i="3"/>
  <c r="I2069" i="3"/>
  <c r="K2069" i="3"/>
  <c r="M2069" i="3"/>
  <c r="G2069" i="3"/>
  <c r="Q2069" i="3"/>
  <c r="S2069" i="3"/>
  <c r="F2070" i="3"/>
  <c r="I2070" i="3"/>
  <c r="K2070" i="3"/>
  <c r="M2070" i="3"/>
  <c r="G2070" i="3"/>
  <c r="Q2070" i="3"/>
  <c r="S2070" i="3"/>
  <c r="F2071" i="3"/>
  <c r="I2071" i="3"/>
  <c r="K2071" i="3"/>
  <c r="M2071" i="3"/>
  <c r="G2071" i="3"/>
  <c r="Q2071" i="3"/>
  <c r="S2071" i="3"/>
  <c r="F2072" i="3"/>
  <c r="I2072" i="3"/>
  <c r="K2072" i="3"/>
  <c r="M2072" i="3"/>
  <c r="G2072" i="3"/>
  <c r="Q2072" i="3"/>
  <c r="S2072" i="3"/>
  <c r="F2073" i="3"/>
  <c r="I2073" i="3"/>
  <c r="K2073" i="3"/>
  <c r="M2073" i="3"/>
  <c r="G2073" i="3"/>
  <c r="Q2073" i="3"/>
  <c r="S2073" i="3"/>
  <c r="F2074" i="3"/>
  <c r="I2074" i="3"/>
  <c r="K2074" i="3"/>
  <c r="M2074" i="3"/>
  <c r="G2074" i="3"/>
  <c r="Q2074" i="3"/>
  <c r="S2074" i="3"/>
  <c r="F2075" i="3"/>
  <c r="I2075" i="3"/>
  <c r="K2075" i="3"/>
  <c r="M2075" i="3"/>
  <c r="G2075" i="3"/>
  <c r="Q2075" i="3"/>
  <c r="S2075" i="3"/>
  <c r="F2076" i="3"/>
  <c r="I2076" i="3"/>
  <c r="K2076" i="3"/>
  <c r="M2076" i="3"/>
  <c r="G2076" i="3"/>
  <c r="Q2076" i="3"/>
  <c r="S2076" i="3"/>
  <c r="F2077" i="3"/>
  <c r="I2077" i="3"/>
  <c r="K2077" i="3"/>
  <c r="M2077" i="3"/>
  <c r="G2077" i="3"/>
  <c r="Q2077" i="3"/>
  <c r="S2077" i="3"/>
  <c r="F2078" i="3"/>
  <c r="I2078" i="3"/>
  <c r="K2078" i="3"/>
  <c r="M2078" i="3"/>
  <c r="G2078" i="3"/>
  <c r="Q2078" i="3"/>
  <c r="S2078" i="3"/>
  <c r="F2079" i="3"/>
  <c r="I2079" i="3"/>
  <c r="K2079" i="3"/>
  <c r="M2079" i="3"/>
  <c r="G2079" i="3"/>
  <c r="Q2079" i="3"/>
  <c r="S2079" i="3"/>
  <c r="F2080" i="3"/>
  <c r="I2080" i="3"/>
  <c r="K2080" i="3"/>
  <c r="M2080" i="3"/>
  <c r="G2080" i="3"/>
  <c r="Q2080" i="3"/>
  <c r="S2080" i="3"/>
  <c r="F2081" i="3"/>
  <c r="I2081" i="3"/>
  <c r="K2081" i="3"/>
  <c r="M2081" i="3"/>
  <c r="G2081" i="3"/>
  <c r="Q2081" i="3"/>
  <c r="S2081" i="3"/>
  <c r="F2082" i="3"/>
  <c r="I2082" i="3"/>
  <c r="K2082" i="3"/>
  <c r="M2082" i="3"/>
  <c r="G2082" i="3"/>
  <c r="Q2082" i="3"/>
  <c r="S2082" i="3"/>
  <c r="F2083" i="3"/>
  <c r="I2083" i="3"/>
  <c r="K2083" i="3"/>
  <c r="M2083" i="3"/>
  <c r="G2083" i="3"/>
  <c r="Q2083" i="3"/>
  <c r="S2083" i="3"/>
  <c r="F2084" i="3"/>
  <c r="I2084" i="3"/>
  <c r="K2084" i="3"/>
  <c r="M2084" i="3"/>
  <c r="G2084" i="3"/>
  <c r="Q2084" i="3"/>
  <c r="S2084" i="3"/>
  <c r="F2085" i="3"/>
  <c r="I2085" i="3"/>
  <c r="K2085" i="3"/>
  <c r="M2085" i="3"/>
  <c r="G2085" i="3"/>
  <c r="Q2085" i="3"/>
  <c r="S2085" i="3"/>
  <c r="F2086" i="3"/>
  <c r="I2086" i="3"/>
  <c r="K2086" i="3"/>
  <c r="M2086" i="3"/>
  <c r="G2086" i="3"/>
  <c r="Q2086" i="3"/>
  <c r="S2086" i="3"/>
  <c r="F2087" i="3"/>
  <c r="I2087" i="3"/>
  <c r="K2087" i="3"/>
  <c r="M2087" i="3"/>
  <c r="G2087" i="3"/>
  <c r="Q2087" i="3"/>
  <c r="S2087" i="3"/>
  <c r="F2088" i="3"/>
  <c r="I2088" i="3"/>
  <c r="K2088" i="3"/>
  <c r="M2088" i="3"/>
  <c r="G2088" i="3"/>
  <c r="Q2088" i="3"/>
  <c r="S2088" i="3"/>
  <c r="F2089" i="3"/>
  <c r="I2089" i="3"/>
  <c r="K2089" i="3"/>
  <c r="M2089" i="3"/>
  <c r="G2089" i="3"/>
  <c r="Q2089" i="3"/>
  <c r="S2089" i="3"/>
  <c r="F2090" i="3"/>
  <c r="I2090" i="3"/>
  <c r="K2090" i="3"/>
  <c r="M2090" i="3"/>
  <c r="G2090" i="3"/>
  <c r="Q2090" i="3"/>
  <c r="S2090" i="3"/>
  <c r="F2091" i="3"/>
  <c r="I2091" i="3"/>
  <c r="K2091" i="3"/>
  <c r="M2091" i="3"/>
  <c r="G2091" i="3"/>
  <c r="Q2091" i="3"/>
  <c r="S2091" i="3"/>
  <c r="F2092" i="3"/>
  <c r="I2092" i="3"/>
  <c r="K2092" i="3"/>
  <c r="M2092" i="3"/>
  <c r="G2092" i="3"/>
  <c r="Q2092" i="3"/>
  <c r="S2092" i="3"/>
  <c r="F2093" i="3"/>
  <c r="I2093" i="3"/>
  <c r="K2093" i="3"/>
  <c r="M2093" i="3"/>
  <c r="G2093" i="3"/>
  <c r="Q2093" i="3"/>
  <c r="S2093" i="3"/>
  <c r="F2094" i="3"/>
  <c r="I2094" i="3"/>
  <c r="K2094" i="3"/>
  <c r="M2094" i="3"/>
  <c r="G2094" i="3"/>
  <c r="Q2094" i="3"/>
  <c r="S2094" i="3"/>
  <c r="F2095" i="3"/>
  <c r="I2095" i="3"/>
  <c r="K2095" i="3"/>
  <c r="M2095" i="3"/>
  <c r="G2095" i="3"/>
  <c r="Q2095" i="3"/>
  <c r="S2095" i="3"/>
  <c r="F2096" i="3"/>
  <c r="I2096" i="3"/>
  <c r="K2096" i="3"/>
  <c r="M2096" i="3"/>
  <c r="G2096" i="3"/>
  <c r="Q2096" i="3"/>
  <c r="S2096" i="3"/>
  <c r="F2097" i="3"/>
  <c r="I2097" i="3"/>
  <c r="K2097" i="3"/>
  <c r="M2097" i="3"/>
  <c r="G2097" i="3"/>
  <c r="Q2097" i="3"/>
  <c r="S2097" i="3"/>
  <c r="F2098" i="3"/>
  <c r="I2098" i="3"/>
  <c r="K2098" i="3"/>
  <c r="M2098" i="3"/>
  <c r="G2098" i="3"/>
  <c r="Q2098" i="3"/>
  <c r="S2098" i="3"/>
  <c r="F2099" i="3"/>
  <c r="I2099" i="3"/>
  <c r="K2099" i="3"/>
  <c r="M2099" i="3"/>
  <c r="G2099" i="3"/>
  <c r="Q2099" i="3"/>
  <c r="S2099" i="3"/>
  <c r="F2100" i="3"/>
  <c r="I2100" i="3"/>
  <c r="K2100" i="3"/>
  <c r="M2100" i="3"/>
  <c r="G2100" i="3"/>
  <c r="Q2100" i="3"/>
  <c r="S2100" i="3"/>
  <c r="F2101" i="3"/>
  <c r="I2101" i="3"/>
  <c r="K2101" i="3"/>
  <c r="M2101" i="3"/>
  <c r="G2101" i="3"/>
  <c r="Q2101" i="3"/>
  <c r="S2101" i="3"/>
  <c r="F2102" i="3"/>
  <c r="I2102" i="3"/>
  <c r="K2102" i="3"/>
  <c r="M2102" i="3"/>
  <c r="G2102" i="3"/>
  <c r="Q2102" i="3"/>
  <c r="S2102" i="3"/>
  <c r="F2103" i="3"/>
  <c r="I2103" i="3"/>
  <c r="K2103" i="3"/>
  <c r="M2103" i="3"/>
  <c r="G2103" i="3"/>
  <c r="Q2103" i="3"/>
  <c r="S2103" i="3"/>
  <c r="F2104" i="3"/>
  <c r="I2104" i="3"/>
  <c r="K2104" i="3"/>
  <c r="M2104" i="3"/>
  <c r="G2104" i="3"/>
  <c r="Q2104" i="3"/>
  <c r="S2104" i="3"/>
  <c r="F2105" i="3"/>
  <c r="I2105" i="3"/>
  <c r="K2105" i="3"/>
  <c r="M2105" i="3"/>
  <c r="G2105" i="3"/>
  <c r="Q2105" i="3"/>
  <c r="S2105" i="3"/>
  <c r="F2106" i="3"/>
  <c r="I2106" i="3"/>
  <c r="K2106" i="3"/>
  <c r="M2106" i="3"/>
  <c r="G2106" i="3"/>
  <c r="Q2106" i="3"/>
  <c r="S2106" i="3"/>
  <c r="F2107" i="3"/>
  <c r="I2107" i="3"/>
  <c r="K2107" i="3"/>
  <c r="M2107" i="3"/>
  <c r="G2107" i="3"/>
  <c r="Q2107" i="3"/>
  <c r="S2107" i="3"/>
  <c r="F2108" i="3"/>
  <c r="I2108" i="3"/>
  <c r="K2108" i="3"/>
  <c r="M2108" i="3"/>
  <c r="G2108" i="3"/>
  <c r="Q2108" i="3"/>
  <c r="S2108" i="3"/>
  <c r="F2109" i="3"/>
  <c r="I2109" i="3"/>
  <c r="K2109" i="3"/>
  <c r="M2109" i="3"/>
  <c r="G2109" i="3"/>
  <c r="Q2109" i="3"/>
  <c r="S2109" i="3"/>
  <c r="F2110" i="3"/>
  <c r="I2110" i="3"/>
  <c r="K2110" i="3"/>
  <c r="M2110" i="3"/>
  <c r="G2110" i="3"/>
  <c r="Q2110" i="3"/>
  <c r="S2110" i="3"/>
  <c r="F2111" i="3"/>
  <c r="I2111" i="3"/>
  <c r="K2111" i="3"/>
  <c r="M2111" i="3"/>
  <c r="G2111" i="3"/>
  <c r="Q2111" i="3"/>
  <c r="S2111" i="3"/>
  <c r="F2112" i="3"/>
  <c r="I2112" i="3"/>
  <c r="K2112" i="3"/>
  <c r="M2112" i="3"/>
  <c r="G2112" i="3"/>
  <c r="Q2112" i="3"/>
  <c r="S2112" i="3"/>
  <c r="F2113" i="3"/>
  <c r="I2113" i="3"/>
  <c r="K2113" i="3"/>
  <c r="M2113" i="3"/>
  <c r="G2113" i="3"/>
  <c r="Q2113" i="3"/>
  <c r="S2113" i="3"/>
  <c r="F2114" i="3"/>
  <c r="I2114" i="3"/>
  <c r="K2114" i="3"/>
  <c r="M2114" i="3"/>
  <c r="G2114" i="3"/>
  <c r="Q2114" i="3"/>
  <c r="S2114" i="3"/>
  <c r="F2115" i="3"/>
  <c r="I2115" i="3"/>
  <c r="K2115" i="3"/>
  <c r="M2115" i="3"/>
  <c r="G2115" i="3"/>
  <c r="Q2115" i="3"/>
  <c r="S2115" i="3"/>
  <c r="F2116" i="3"/>
  <c r="I2116" i="3"/>
  <c r="K2116" i="3"/>
  <c r="M2116" i="3"/>
  <c r="G2116" i="3"/>
  <c r="Q2116" i="3"/>
  <c r="S2116" i="3"/>
  <c r="F2117" i="3"/>
  <c r="I2117" i="3"/>
  <c r="K2117" i="3"/>
  <c r="M2117" i="3"/>
  <c r="G2117" i="3"/>
  <c r="Q2117" i="3"/>
  <c r="S2117" i="3"/>
  <c r="F2118" i="3"/>
  <c r="I2118" i="3"/>
  <c r="K2118" i="3"/>
  <c r="M2118" i="3"/>
  <c r="G2118" i="3"/>
  <c r="Q2118" i="3"/>
  <c r="S2118" i="3"/>
  <c r="F2119" i="3"/>
  <c r="I2119" i="3"/>
  <c r="K2119" i="3"/>
  <c r="M2119" i="3"/>
  <c r="G2119" i="3"/>
  <c r="Q2119" i="3"/>
  <c r="S2119" i="3"/>
  <c r="F2120" i="3"/>
  <c r="I2120" i="3"/>
  <c r="K2120" i="3"/>
  <c r="M2120" i="3"/>
  <c r="G2120" i="3"/>
  <c r="Q2120" i="3"/>
  <c r="S2120" i="3"/>
  <c r="F2121" i="3"/>
  <c r="I2121" i="3"/>
  <c r="K2121" i="3"/>
  <c r="M2121" i="3"/>
  <c r="G2121" i="3"/>
  <c r="Q2121" i="3"/>
  <c r="S2121" i="3"/>
  <c r="F2122" i="3"/>
  <c r="I2122" i="3"/>
  <c r="K2122" i="3"/>
  <c r="M2122" i="3"/>
  <c r="G2122" i="3"/>
  <c r="Q2122" i="3"/>
  <c r="S2122" i="3"/>
  <c r="F2123" i="3"/>
  <c r="I2123" i="3"/>
  <c r="K2123" i="3"/>
  <c r="M2123" i="3"/>
  <c r="G2123" i="3"/>
  <c r="Q2123" i="3"/>
  <c r="S2123" i="3"/>
  <c r="F2124" i="3"/>
  <c r="I2124" i="3"/>
  <c r="K2124" i="3"/>
  <c r="M2124" i="3"/>
  <c r="G2124" i="3"/>
  <c r="Q2124" i="3"/>
  <c r="S2124" i="3"/>
  <c r="F2125" i="3"/>
  <c r="I2125" i="3"/>
  <c r="K2125" i="3"/>
  <c r="M2125" i="3"/>
  <c r="G2125" i="3"/>
  <c r="Q2125" i="3"/>
  <c r="S2125" i="3"/>
  <c r="F2126" i="3"/>
  <c r="I2126" i="3"/>
  <c r="K2126" i="3"/>
  <c r="M2126" i="3"/>
  <c r="G2126" i="3"/>
  <c r="Q2126" i="3"/>
  <c r="S2126" i="3"/>
  <c r="F2127" i="3"/>
  <c r="I2127" i="3"/>
  <c r="K2127" i="3"/>
  <c r="M2127" i="3"/>
  <c r="G2127" i="3"/>
  <c r="Q2127" i="3"/>
  <c r="S2127" i="3"/>
  <c r="F2128" i="3"/>
  <c r="I2128" i="3"/>
  <c r="K2128" i="3"/>
  <c r="M2128" i="3"/>
  <c r="G2128" i="3"/>
  <c r="Q2128" i="3"/>
  <c r="S2128" i="3"/>
  <c r="F2129" i="3"/>
  <c r="I2129" i="3"/>
  <c r="K2129" i="3"/>
  <c r="M2129" i="3"/>
  <c r="G2129" i="3"/>
  <c r="Q2129" i="3"/>
  <c r="S2129" i="3"/>
  <c r="F2130" i="3"/>
  <c r="I2130" i="3"/>
  <c r="K2130" i="3"/>
  <c r="M2130" i="3"/>
  <c r="G2130" i="3"/>
  <c r="Q2130" i="3"/>
  <c r="S2130" i="3"/>
  <c r="F2131" i="3"/>
  <c r="I2131" i="3"/>
  <c r="K2131" i="3"/>
  <c r="M2131" i="3"/>
  <c r="G2131" i="3"/>
  <c r="Q2131" i="3"/>
  <c r="S2131" i="3"/>
  <c r="F2132" i="3"/>
  <c r="I2132" i="3"/>
  <c r="K2132" i="3"/>
  <c r="M2132" i="3"/>
  <c r="G2132" i="3"/>
  <c r="Q2132" i="3"/>
  <c r="S2132" i="3"/>
  <c r="F2133" i="3"/>
  <c r="I2133" i="3"/>
  <c r="K2133" i="3"/>
  <c r="M2133" i="3"/>
  <c r="G2133" i="3"/>
  <c r="Q2133" i="3"/>
  <c r="S2133" i="3"/>
  <c r="F2134" i="3"/>
  <c r="I2134" i="3"/>
  <c r="K2134" i="3"/>
  <c r="M2134" i="3"/>
  <c r="G2134" i="3"/>
  <c r="Q2134" i="3"/>
  <c r="S2134" i="3"/>
  <c r="F2135" i="3"/>
  <c r="I2135" i="3"/>
  <c r="K2135" i="3"/>
  <c r="M2135" i="3"/>
  <c r="G2135" i="3"/>
  <c r="Q2135" i="3"/>
  <c r="S2135" i="3"/>
  <c r="F2136" i="3"/>
  <c r="I2136" i="3"/>
  <c r="K2136" i="3"/>
  <c r="M2136" i="3"/>
  <c r="G2136" i="3"/>
  <c r="Q2136" i="3"/>
  <c r="S2136" i="3"/>
  <c r="F2137" i="3"/>
  <c r="I2137" i="3"/>
  <c r="K2137" i="3"/>
  <c r="M2137" i="3"/>
  <c r="G2137" i="3"/>
  <c r="Q2137" i="3"/>
  <c r="S2137" i="3"/>
  <c r="F2138" i="3"/>
  <c r="I2138" i="3"/>
  <c r="K2138" i="3"/>
  <c r="M2138" i="3"/>
  <c r="G2138" i="3"/>
  <c r="Q2138" i="3"/>
  <c r="S2138" i="3"/>
  <c r="F2139" i="3"/>
  <c r="I2139" i="3"/>
  <c r="K2139" i="3"/>
  <c r="M2139" i="3"/>
  <c r="G2139" i="3"/>
  <c r="Q2139" i="3"/>
  <c r="S2139" i="3"/>
  <c r="F2140" i="3"/>
  <c r="I2140" i="3"/>
  <c r="K2140" i="3"/>
  <c r="M2140" i="3"/>
  <c r="G2140" i="3"/>
  <c r="Q2140" i="3"/>
  <c r="S2140" i="3"/>
  <c r="F2141" i="3"/>
  <c r="I2141" i="3"/>
  <c r="K2141" i="3"/>
  <c r="M2141" i="3"/>
  <c r="G2141" i="3"/>
  <c r="Q2141" i="3"/>
  <c r="S2141" i="3"/>
  <c r="F2142" i="3"/>
  <c r="I2142" i="3"/>
  <c r="K2142" i="3"/>
  <c r="M2142" i="3"/>
  <c r="G2142" i="3"/>
  <c r="Q2142" i="3"/>
  <c r="S2142" i="3"/>
  <c r="F2143" i="3"/>
  <c r="I2143" i="3"/>
  <c r="K2143" i="3"/>
  <c r="M2143" i="3"/>
  <c r="G2143" i="3"/>
  <c r="Q2143" i="3"/>
  <c r="S2143" i="3"/>
  <c r="F2144" i="3"/>
  <c r="I2144" i="3"/>
  <c r="K2144" i="3"/>
  <c r="M2144" i="3"/>
  <c r="G2144" i="3"/>
  <c r="Q2144" i="3"/>
  <c r="S2144" i="3"/>
  <c r="F2145" i="3"/>
  <c r="I2145" i="3"/>
  <c r="K2145" i="3"/>
  <c r="M2145" i="3"/>
  <c r="G2145" i="3"/>
  <c r="Q2145" i="3"/>
  <c r="S2145" i="3"/>
  <c r="F2146" i="3"/>
  <c r="I2146" i="3"/>
  <c r="K2146" i="3"/>
  <c r="M2146" i="3"/>
  <c r="G2146" i="3"/>
  <c r="Q2146" i="3"/>
  <c r="S2146" i="3"/>
  <c r="F2147" i="3"/>
  <c r="I2147" i="3"/>
  <c r="K2147" i="3"/>
  <c r="M2147" i="3"/>
  <c r="G2147" i="3"/>
  <c r="Q2147" i="3"/>
  <c r="S2147" i="3"/>
  <c r="F2148" i="3"/>
  <c r="I2148" i="3"/>
  <c r="K2148" i="3"/>
  <c r="M2148" i="3"/>
  <c r="G2148" i="3"/>
  <c r="Q2148" i="3"/>
  <c r="S2148" i="3"/>
  <c r="F2149" i="3"/>
  <c r="I2149" i="3"/>
  <c r="K2149" i="3"/>
  <c r="M2149" i="3"/>
  <c r="G2149" i="3"/>
  <c r="Q2149" i="3"/>
  <c r="S2149" i="3"/>
  <c r="F2150" i="3"/>
  <c r="I2150" i="3"/>
  <c r="K2150" i="3"/>
  <c r="M2150" i="3"/>
  <c r="G2150" i="3"/>
  <c r="Q2150" i="3"/>
  <c r="S2150" i="3"/>
  <c r="F2151" i="3"/>
  <c r="I2151" i="3"/>
  <c r="K2151" i="3"/>
  <c r="M2151" i="3"/>
  <c r="G2151" i="3"/>
  <c r="Q2151" i="3"/>
  <c r="S2151" i="3"/>
  <c r="F2152" i="3"/>
  <c r="I2152" i="3"/>
  <c r="K2152" i="3"/>
  <c r="M2152" i="3"/>
  <c r="G2152" i="3"/>
  <c r="Q2152" i="3"/>
  <c r="S2152" i="3"/>
  <c r="F2153" i="3"/>
  <c r="I2153" i="3"/>
  <c r="K2153" i="3"/>
  <c r="M2153" i="3"/>
  <c r="G2153" i="3"/>
  <c r="Q2153" i="3"/>
  <c r="S2153" i="3"/>
  <c r="F2154" i="3"/>
  <c r="I2154" i="3"/>
  <c r="K2154" i="3"/>
  <c r="M2154" i="3"/>
  <c r="G2154" i="3"/>
  <c r="Q2154" i="3"/>
  <c r="S2154" i="3"/>
  <c r="F2155" i="3"/>
  <c r="I2155" i="3"/>
  <c r="K2155" i="3"/>
  <c r="M2155" i="3"/>
  <c r="G2155" i="3"/>
  <c r="Q2155" i="3"/>
  <c r="S2155" i="3"/>
  <c r="F2156" i="3"/>
  <c r="I2156" i="3"/>
  <c r="K2156" i="3"/>
  <c r="M2156" i="3"/>
  <c r="G2156" i="3"/>
  <c r="Q2156" i="3"/>
  <c r="S2156" i="3"/>
  <c r="F2157" i="3"/>
  <c r="I2157" i="3"/>
  <c r="K2157" i="3"/>
  <c r="M2157" i="3"/>
  <c r="G2157" i="3"/>
  <c r="Q2157" i="3"/>
  <c r="S2157" i="3"/>
  <c r="F2158" i="3"/>
  <c r="I2158" i="3"/>
  <c r="K2158" i="3"/>
  <c r="M2158" i="3"/>
  <c r="G2158" i="3"/>
  <c r="Q2158" i="3"/>
  <c r="S2158" i="3"/>
  <c r="F2159" i="3"/>
  <c r="I2159" i="3"/>
  <c r="K2159" i="3"/>
  <c r="M2159" i="3"/>
  <c r="G2159" i="3"/>
  <c r="Q2159" i="3"/>
  <c r="S2159" i="3"/>
  <c r="F2160" i="3"/>
  <c r="I2160" i="3"/>
  <c r="K2160" i="3"/>
  <c r="M2160" i="3"/>
  <c r="G2160" i="3"/>
  <c r="Q2160" i="3"/>
  <c r="S2160" i="3"/>
  <c r="F2161" i="3"/>
  <c r="I2161" i="3"/>
  <c r="K2161" i="3"/>
  <c r="M2161" i="3"/>
  <c r="G2161" i="3"/>
  <c r="Q2161" i="3"/>
  <c r="S2161" i="3"/>
  <c r="F2162" i="3"/>
  <c r="I2162" i="3"/>
  <c r="K2162" i="3"/>
  <c r="M2162" i="3"/>
  <c r="G2162" i="3"/>
  <c r="Q2162" i="3"/>
  <c r="S2162" i="3"/>
  <c r="F2163" i="3"/>
  <c r="I2163" i="3"/>
  <c r="K2163" i="3"/>
  <c r="M2163" i="3"/>
  <c r="G2163" i="3"/>
  <c r="Q2163" i="3"/>
  <c r="S2163" i="3"/>
  <c r="F2164" i="3"/>
  <c r="I2164" i="3"/>
  <c r="K2164" i="3"/>
  <c r="M2164" i="3"/>
  <c r="G2164" i="3"/>
  <c r="Q2164" i="3"/>
  <c r="S2164" i="3"/>
  <c r="F2165" i="3"/>
  <c r="I2165" i="3"/>
  <c r="K2165" i="3"/>
  <c r="M2165" i="3"/>
  <c r="G2165" i="3"/>
  <c r="Q2165" i="3"/>
  <c r="S2165" i="3"/>
  <c r="F2166" i="3"/>
  <c r="I2166" i="3"/>
  <c r="K2166" i="3"/>
  <c r="M2166" i="3"/>
  <c r="G2166" i="3"/>
  <c r="Q2166" i="3"/>
  <c r="S2166" i="3"/>
  <c r="F2167" i="3"/>
  <c r="I2167" i="3"/>
  <c r="K2167" i="3"/>
  <c r="M2167" i="3"/>
  <c r="G2167" i="3"/>
  <c r="Q2167" i="3"/>
  <c r="S2167" i="3"/>
  <c r="F2168" i="3"/>
  <c r="I2168" i="3"/>
  <c r="K2168" i="3"/>
  <c r="M2168" i="3"/>
  <c r="G2168" i="3"/>
  <c r="Q2168" i="3"/>
  <c r="S2168" i="3"/>
  <c r="F2169" i="3"/>
  <c r="I2169" i="3"/>
  <c r="K2169" i="3"/>
  <c r="M2169" i="3"/>
  <c r="G2169" i="3"/>
  <c r="Q2169" i="3"/>
  <c r="S2169" i="3"/>
  <c r="F2170" i="3"/>
  <c r="I2170" i="3"/>
  <c r="K2170" i="3"/>
  <c r="M2170" i="3"/>
  <c r="G2170" i="3"/>
  <c r="Q2170" i="3"/>
  <c r="S2170" i="3"/>
  <c r="F2171" i="3"/>
  <c r="I2171" i="3"/>
  <c r="K2171" i="3"/>
  <c r="M2171" i="3"/>
  <c r="G2171" i="3"/>
  <c r="Q2171" i="3"/>
  <c r="S2171" i="3"/>
  <c r="F2172" i="3"/>
  <c r="I2172" i="3"/>
  <c r="K2172" i="3"/>
  <c r="M2172" i="3"/>
  <c r="G2172" i="3"/>
  <c r="Q2172" i="3"/>
  <c r="S2172" i="3"/>
  <c r="F2173" i="3"/>
  <c r="I2173" i="3"/>
  <c r="K2173" i="3"/>
  <c r="M2173" i="3"/>
  <c r="G2173" i="3"/>
  <c r="Q2173" i="3"/>
  <c r="S2173" i="3"/>
  <c r="F2174" i="3"/>
  <c r="I2174" i="3"/>
  <c r="K2174" i="3"/>
  <c r="M2174" i="3"/>
  <c r="G2174" i="3"/>
  <c r="Q2174" i="3"/>
  <c r="S2174" i="3"/>
  <c r="F2175" i="3"/>
  <c r="I2175" i="3"/>
  <c r="K2175" i="3"/>
  <c r="M2175" i="3"/>
  <c r="G2175" i="3"/>
  <c r="Q2175" i="3"/>
  <c r="S2175" i="3"/>
  <c r="F2176" i="3"/>
  <c r="I2176" i="3"/>
  <c r="K2176" i="3"/>
  <c r="M2176" i="3"/>
  <c r="G2176" i="3"/>
  <c r="Q2176" i="3"/>
  <c r="S2176" i="3"/>
  <c r="F2177" i="3"/>
  <c r="I2177" i="3"/>
  <c r="K2177" i="3"/>
  <c r="M2177" i="3"/>
  <c r="G2177" i="3"/>
  <c r="Q2177" i="3"/>
  <c r="S2177" i="3"/>
  <c r="F2178" i="3"/>
  <c r="I2178" i="3"/>
  <c r="K2178" i="3"/>
  <c r="M2178" i="3"/>
  <c r="G2178" i="3"/>
  <c r="Q2178" i="3"/>
  <c r="S2178" i="3"/>
  <c r="F2179" i="3"/>
  <c r="I2179" i="3"/>
  <c r="K2179" i="3"/>
  <c r="M2179" i="3"/>
  <c r="G2179" i="3"/>
  <c r="Q2179" i="3"/>
  <c r="S2179" i="3"/>
  <c r="F2180" i="3"/>
  <c r="I2180" i="3"/>
  <c r="K2180" i="3"/>
  <c r="M2180" i="3"/>
  <c r="G2180" i="3"/>
  <c r="Q2180" i="3"/>
  <c r="S2180" i="3"/>
  <c r="F2181" i="3"/>
  <c r="I2181" i="3"/>
  <c r="K2181" i="3"/>
  <c r="M2181" i="3"/>
  <c r="G2181" i="3"/>
  <c r="Q2181" i="3"/>
  <c r="S2181" i="3"/>
  <c r="F2182" i="3"/>
  <c r="I2182" i="3"/>
  <c r="K2182" i="3"/>
  <c r="M2182" i="3"/>
  <c r="G2182" i="3"/>
  <c r="Q2182" i="3"/>
  <c r="S2182" i="3"/>
  <c r="F2183" i="3"/>
  <c r="I2183" i="3"/>
  <c r="K2183" i="3"/>
  <c r="M2183" i="3"/>
  <c r="G2183" i="3"/>
  <c r="Q2183" i="3"/>
  <c r="S2183" i="3"/>
  <c r="F2184" i="3"/>
  <c r="I2184" i="3"/>
  <c r="K2184" i="3"/>
  <c r="M2184" i="3"/>
  <c r="G2184" i="3"/>
  <c r="Q2184" i="3"/>
  <c r="S2184" i="3"/>
  <c r="F2185" i="3"/>
  <c r="I2185" i="3"/>
  <c r="K2185" i="3"/>
  <c r="M2185" i="3"/>
  <c r="G2185" i="3"/>
  <c r="Q2185" i="3"/>
  <c r="S2185" i="3"/>
  <c r="F2186" i="3"/>
  <c r="I2186" i="3"/>
  <c r="K2186" i="3"/>
  <c r="M2186" i="3"/>
  <c r="G2186" i="3"/>
  <c r="Q2186" i="3"/>
  <c r="S2186" i="3"/>
  <c r="F2187" i="3"/>
  <c r="I2187" i="3"/>
  <c r="K2187" i="3"/>
  <c r="M2187" i="3"/>
  <c r="G2187" i="3"/>
  <c r="Q2187" i="3"/>
  <c r="S2187" i="3"/>
  <c r="F2188" i="3"/>
  <c r="I2188" i="3"/>
  <c r="K2188" i="3"/>
  <c r="M2188" i="3"/>
  <c r="G2188" i="3"/>
  <c r="Q2188" i="3"/>
  <c r="S2188" i="3"/>
  <c r="F2189" i="3"/>
  <c r="I2189" i="3"/>
  <c r="K2189" i="3"/>
  <c r="M2189" i="3"/>
  <c r="G2189" i="3"/>
  <c r="Q2189" i="3"/>
  <c r="S2189" i="3"/>
  <c r="F2190" i="3"/>
  <c r="I2190" i="3"/>
  <c r="K2190" i="3"/>
  <c r="M2190" i="3"/>
  <c r="G2190" i="3"/>
  <c r="Q2190" i="3"/>
  <c r="S2190" i="3"/>
  <c r="F2191" i="3"/>
  <c r="I2191" i="3"/>
  <c r="K2191" i="3"/>
  <c r="M2191" i="3"/>
  <c r="G2191" i="3"/>
  <c r="Q2191" i="3"/>
  <c r="S2191" i="3"/>
  <c r="F2192" i="3"/>
  <c r="I2192" i="3"/>
  <c r="K2192" i="3"/>
  <c r="M2192" i="3"/>
  <c r="G2192" i="3"/>
  <c r="Q2192" i="3"/>
  <c r="S2192" i="3"/>
  <c r="F2193" i="3"/>
  <c r="I2193" i="3"/>
  <c r="K2193" i="3"/>
  <c r="M2193" i="3"/>
  <c r="G2193" i="3"/>
  <c r="Q2193" i="3"/>
  <c r="S2193" i="3"/>
  <c r="F2194" i="3"/>
  <c r="I2194" i="3"/>
  <c r="K2194" i="3"/>
  <c r="M2194" i="3"/>
  <c r="G2194" i="3"/>
  <c r="Q2194" i="3"/>
  <c r="S2194" i="3"/>
  <c r="F2195" i="3"/>
  <c r="I2195" i="3"/>
  <c r="K2195" i="3"/>
  <c r="M2195" i="3"/>
  <c r="G2195" i="3"/>
  <c r="Q2195" i="3"/>
  <c r="S2195" i="3"/>
  <c r="F2196" i="3"/>
  <c r="I2196" i="3"/>
  <c r="K2196" i="3"/>
  <c r="M2196" i="3"/>
  <c r="G2196" i="3"/>
  <c r="Q2196" i="3"/>
  <c r="S2196" i="3"/>
  <c r="F2197" i="3"/>
  <c r="I2197" i="3"/>
  <c r="K2197" i="3"/>
  <c r="M2197" i="3"/>
  <c r="G2197" i="3"/>
  <c r="Q2197" i="3"/>
  <c r="S2197" i="3"/>
  <c r="F2198" i="3"/>
  <c r="I2198" i="3"/>
  <c r="K2198" i="3"/>
  <c r="M2198" i="3"/>
  <c r="G2198" i="3"/>
  <c r="Q2198" i="3"/>
  <c r="S2198" i="3"/>
  <c r="F2199" i="3"/>
  <c r="I2199" i="3"/>
  <c r="K2199" i="3"/>
  <c r="M2199" i="3"/>
  <c r="G2199" i="3"/>
  <c r="Q2199" i="3"/>
  <c r="S2199" i="3"/>
  <c r="F2200" i="3"/>
  <c r="I2200" i="3"/>
  <c r="K2200" i="3"/>
  <c r="M2200" i="3"/>
  <c r="G2200" i="3"/>
  <c r="Q2200" i="3"/>
  <c r="S2200" i="3"/>
  <c r="F2201" i="3"/>
  <c r="I2201" i="3"/>
  <c r="K2201" i="3"/>
  <c r="M2201" i="3"/>
  <c r="G2201" i="3"/>
  <c r="Q2201" i="3"/>
  <c r="S2201" i="3"/>
  <c r="F2202" i="3"/>
  <c r="I2202" i="3"/>
  <c r="K2202" i="3"/>
  <c r="M2202" i="3"/>
  <c r="G2202" i="3"/>
  <c r="Q2202" i="3"/>
  <c r="S2202" i="3"/>
  <c r="F2203" i="3"/>
  <c r="I2203" i="3"/>
  <c r="K2203" i="3"/>
  <c r="M2203" i="3"/>
  <c r="G2203" i="3"/>
  <c r="Q2203" i="3"/>
  <c r="S2203" i="3"/>
  <c r="F2204" i="3"/>
  <c r="I2204" i="3"/>
  <c r="K2204" i="3"/>
  <c r="M2204" i="3"/>
  <c r="G2204" i="3"/>
  <c r="Q2204" i="3"/>
  <c r="S2204" i="3"/>
  <c r="F2205" i="3"/>
  <c r="I2205" i="3"/>
  <c r="K2205" i="3"/>
  <c r="M2205" i="3"/>
  <c r="G2205" i="3"/>
  <c r="Q2205" i="3"/>
  <c r="S2205" i="3"/>
  <c r="F2206" i="3"/>
  <c r="I2206" i="3"/>
  <c r="K2206" i="3"/>
  <c r="M2206" i="3"/>
  <c r="G2206" i="3"/>
  <c r="Q2206" i="3"/>
  <c r="S2206" i="3"/>
  <c r="F2207" i="3"/>
  <c r="I2207" i="3"/>
  <c r="K2207" i="3"/>
  <c r="M2207" i="3"/>
  <c r="G2207" i="3"/>
  <c r="Q2207" i="3"/>
  <c r="S2207" i="3"/>
  <c r="F2208" i="3"/>
  <c r="I2208" i="3"/>
  <c r="K2208" i="3"/>
  <c r="M2208" i="3"/>
  <c r="G2208" i="3"/>
  <c r="Q2208" i="3"/>
  <c r="S2208" i="3"/>
  <c r="F2209" i="3"/>
  <c r="I2209" i="3"/>
  <c r="K2209" i="3"/>
  <c r="M2209" i="3"/>
  <c r="G2209" i="3"/>
  <c r="Q2209" i="3"/>
  <c r="S2209" i="3"/>
  <c r="F2210" i="3"/>
  <c r="I2210" i="3"/>
  <c r="K2210" i="3"/>
  <c r="M2210" i="3"/>
  <c r="G2210" i="3"/>
  <c r="Q2210" i="3"/>
  <c r="S2210" i="3"/>
  <c r="F2211" i="3"/>
  <c r="I2211" i="3"/>
  <c r="K2211" i="3"/>
  <c r="M2211" i="3"/>
  <c r="G2211" i="3"/>
  <c r="Q2211" i="3"/>
  <c r="S2211" i="3"/>
  <c r="F2212" i="3"/>
  <c r="I2212" i="3"/>
  <c r="K2212" i="3"/>
  <c r="M2212" i="3"/>
  <c r="G2212" i="3"/>
  <c r="Q2212" i="3"/>
  <c r="S2212" i="3"/>
  <c r="F2213" i="3"/>
  <c r="I2213" i="3"/>
  <c r="K2213" i="3"/>
  <c r="M2213" i="3"/>
  <c r="G2213" i="3"/>
  <c r="Q2213" i="3"/>
  <c r="S2213" i="3"/>
  <c r="F2214" i="3"/>
  <c r="I2214" i="3"/>
  <c r="K2214" i="3"/>
  <c r="M2214" i="3"/>
  <c r="G2214" i="3"/>
  <c r="Q2214" i="3"/>
  <c r="S2214" i="3"/>
  <c r="F2215" i="3"/>
  <c r="I2215" i="3"/>
  <c r="K2215" i="3"/>
  <c r="M2215" i="3"/>
  <c r="G2215" i="3"/>
  <c r="Q2215" i="3"/>
  <c r="S2215" i="3"/>
  <c r="F2216" i="3"/>
  <c r="I2216" i="3"/>
  <c r="K2216" i="3"/>
  <c r="M2216" i="3"/>
  <c r="G2216" i="3"/>
  <c r="Q2216" i="3"/>
  <c r="S2216" i="3"/>
  <c r="F2217" i="3"/>
  <c r="I2217" i="3"/>
  <c r="K2217" i="3"/>
  <c r="M2217" i="3"/>
  <c r="G2217" i="3"/>
  <c r="Q2217" i="3"/>
  <c r="S2217" i="3"/>
  <c r="F2218" i="3"/>
  <c r="I2218" i="3"/>
  <c r="K2218" i="3"/>
  <c r="M2218" i="3"/>
  <c r="G2218" i="3"/>
  <c r="Q2218" i="3"/>
  <c r="S2218" i="3"/>
  <c r="F2219" i="3"/>
  <c r="I2219" i="3"/>
  <c r="K2219" i="3"/>
  <c r="M2219" i="3"/>
  <c r="G2219" i="3"/>
  <c r="Q2219" i="3"/>
  <c r="S2219" i="3"/>
  <c r="F2220" i="3"/>
  <c r="I2220" i="3"/>
  <c r="K2220" i="3"/>
  <c r="M2220" i="3"/>
  <c r="G2220" i="3"/>
  <c r="Q2220" i="3"/>
  <c r="S2220" i="3"/>
  <c r="F2221" i="3"/>
  <c r="I2221" i="3"/>
  <c r="K2221" i="3"/>
  <c r="M2221" i="3"/>
  <c r="G2221" i="3"/>
  <c r="Q2221" i="3"/>
  <c r="S2221" i="3"/>
  <c r="F2222" i="3"/>
  <c r="I2222" i="3"/>
  <c r="K2222" i="3"/>
  <c r="M2222" i="3"/>
  <c r="G2222" i="3"/>
  <c r="Q2222" i="3"/>
  <c r="S2222" i="3"/>
  <c r="F2223" i="3"/>
  <c r="I2223" i="3"/>
  <c r="K2223" i="3"/>
  <c r="M2223" i="3"/>
  <c r="G2223" i="3"/>
  <c r="Q2223" i="3"/>
  <c r="S2223" i="3"/>
  <c r="F2224" i="3"/>
  <c r="I2224" i="3"/>
  <c r="K2224" i="3"/>
  <c r="M2224" i="3"/>
  <c r="G2224" i="3"/>
  <c r="Q2224" i="3"/>
  <c r="S2224" i="3"/>
  <c r="F2225" i="3"/>
  <c r="I2225" i="3"/>
  <c r="K2225" i="3"/>
  <c r="M2225" i="3"/>
  <c r="G2225" i="3"/>
  <c r="Q2225" i="3"/>
  <c r="S2225" i="3"/>
  <c r="F2226" i="3"/>
  <c r="I2226" i="3"/>
  <c r="K2226" i="3"/>
  <c r="M2226" i="3"/>
  <c r="G2226" i="3"/>
  <c r="Q2226" i="3"/>
  <c r="S2226" i="3"/>
  <c r="F2227" i="3"/>
  <c r="I2227" i="3"/>
  <c r="K2227" i="3"/>
  <c r="M2227" i="3"/>
  <c r="G2227" i="3"/>
  <c r="Q2227" i="3"/>
  <c r="S2227" i="3"/>
  <c r="F2228" i="3"/>
  <c r="I2228" i="3"/>
  <c r="K2228" i="3"/>
  <c r="M2228" i="3"/>
  <c r="G2228" i="3"/>
  <c r="Q2228" i="3"/>
  <c r="S2228" i="3"/>
  <c r="F2229" i="3"/>
  <c r="I2229" i="3"/>
  <c r="K2229" i="3"/>
  <c r="M2229" i="3"/>
  <c r="G2229" i="3"/>
  <c r="Q2229" i="3"/>
  <c r="S2229" i="3"/>
  <c r="F2230" i="3"/>
  <c r="I2230" i="3"/>
  <c r="K2230" i="3"/>
  <c r="M2230" i="3"/>
  <c r="G2230" i="3"/>
  <c r="Q2230" i="3"/>
  <c r="S2230" i="3"/>
  <c r="F2231" i="3"/>
  <c r="I2231" i="3"/>
  <c r="K2231" i="3"/>
  <c r="M2231" i="3"/>
  <c r="G2231" i="3"/>
  <c r="Q2231" i="3"/>
  <c r="S2231" i="3"/>
  <c r="F2232" i="3"/>
  <c r="I2232" i="3"/>
  <c r="K2232" i="3"/>
  <c r="M2232" i="3"/>
  <c r="G2232" i="3"/>
  <c r="Q2232" i="3"/>
  <c r="S2232" i="3"/>
  <c r="F2233" i="3"/>
  <c r="I2233" i="3"/>
  <c r="K2233" i="3"/>
  <c r="M2233" i="3"/>
  <c r="G2233" i="3"/>
  <c r="Q2233" i="3"/>
  <c r="S2233" i="3"/>
  <c r="F2234" i="3"/>
  <c r="I2234" i="3"/>
  <c r="K2234" i="3"/>
  <c r="M2234" i="3"/>
  <c r="G2234" i="3"/>
  <c r="Q2234" i="3"/>
  <c r="S2234" i="3"/>
  <c r="F2235" i="3"/>
  <c r="I2235" i="3"/>
  <c r="K2235" i="3"/>
  <c r="M2235" i="3"/>
  <c r="G2235" i="3"/>
  <c r="Q2235" i="3"/>
  <c r="S2235" i="3"/>
  <c r="F2236" i="3"/>
  <c r="I2236" i="3"/>
  <c r="K2236" i="3"/>
  <c r="M2236" i="3"/>
  <c r="G2236" i="3"/>
  <c r="Q2236" i="3"/>
  <c r="S2236" i="3"/>
  <c r="F2237" i="3"/>
  <c r="I2237" i="3"/>
  <c r="K2237" i="3"/>
  <c r="M2237" i="3"/>
  <c r="G2237" i="3"/>
  <c r="Q2237" i="3"/>
  <c r="S2237" i="3"/>
  <c r="F2238" i="3"/>
  <c r="I2238" i="3"/>
  <c r="K2238" i="3"/>
  <c r="M2238" i="3"/>
  <c r="G2238" i="3"/>
  <c r="Q2238" i="3"/>
  <c r="S2238" i="3"/>
  <c r="F2239" i="3"/>
  <c r="I2239" i="3"/>
  <c r="K2239" i="3"/>
  <c r="M2239" i="3"/>
  <c r="G2239" i="3"/>
  <c r="Q2239" i="3"/>
  <c r="S2239" i="3"/>
  <c r="F2240" i="3"/>
  <c r="I2240" i="3"/>
  <c r="K2240" i="3"/>
  <c r="M2240" i="3"/>
  <c r="G2240" i="3"/>
  <c r="Q2240" i="3"/>
  <c r="S2240" i="3"/>
  <c r="F2241" i="3"/>
  <c r="I2241" i="3"/>
  <c r="K2241" i="3"/>
  <c r="M2241" i="3"/>
  <c r="G2241" i="3"/>
  <c r="Q2241" i="3"/>
  <c r="S2241" i="3"/>
  <c r="F2242" i="3"/>
  <c r="I2242" i="3"/>
  <c r="K2242" i="3"/>
  <c r="M2242" i="3"/>
  <c r="G2242" i="3"/>
  <c r="Q2242" i="3"/>
  <c r="S2242" i="3"/>
  <c r="F2243" i="3"/>
  <c r="I2243" i="3"/>
  <c r="K2243" i="3"/>
  <c r="M2243" i="3"/>
  <c r="G2243" i="3"/>
  <c r="Q2243" i="3"/>
  <c r="S2243" i="3"/>
  <c r="F2244" i="3"/>
  <c r="I2244" i="3"/>
  <c r="K2244" i="3"/>
  <c r="M2244" i="3"/>
  <c r="G2244" i="3"/>
  <c r="Q2244" i="3"/>
  <c r="S2244" i="3"/>
  <c r="F2245" i="3"/>
  <c r="I2245" i="3"/>
  <c r="K2245" i="3"/>
  <c r="M2245" i="3"/>
  <c r="G2245" i="3"/>
  <c r="Q2245" i="3"/>
  <c r="S2245" i="3"/>
  <c r="F2246" i="3"/>
  <c r="I2246" i="3"/>
  <c r="K2246" i="3"/>
  <c r="M2246" i="3"/>
  <c r="G2246" i="3"/>
  <c r="Q2246" i="3"/>
  <c r="S2246" i="3"/>
  <c r="F2247" i="3"/>
  <c r="I2247" i="3"/>
  <c r="K2247" i="3"/>
  <c r="M2247" i="3"/>
  <c r="G2247" i="3"/>
  <c r="Q2247" i="3"/>
  <c r="S2247" i="3"/>
  <c r="F2248" i="3"/>
  <c r="I2248" i="3"/>
  <c r="K2248" i="3"/>
  <c r="M2248" i="3"/>
  <c r="G2248" i="3"/>
  <c r="Q2248" i="3"/>
  <c r="S2248" i="3"/>
  <c r="F2249" i="3"/>
  <c r="I2249" i="3"/>
  <c r="K2249" i="3"/>
  <c r="M2249" i="3"/>
  <c r="G2249" i="3"/>
  <c r="Q2249" i="3"/>
  <c r="S2249" i="3"/>
  <c r="F2250" i="3"/>
  <c r="I2250" i="3"/>
  <c r="K2250" i="3"/>
  <c r="M2250" i="3"/>
  <c r="G2250" i="3"/>
  <c r="Q2250" i="3"/>
  <c r="S2250" i="3"/>
  <c r="F2251" i="3"/>
  <c r="I2251" i="3"/>
  <c r="K2251" i="3"/>
  <c r="M2251" i="3"/>
  <c r="G2251" i="3"/>
  <c r="Q2251" i="3"/>
  <c r="S2251" i="3"/>
  <c r="F2252" i="3"/>
  <c r="I2252" i="3"/>
  <c r="K2252" i="3"/>
  <c r="M2252" i="3"/>
  <c r="G2252" i="3"/>
  <c r="Q2252" i="3"/>
  <c r="S2252" i="3"/>
  <c r="F2253" i="3"/>
  <c r="I2253" i="3"/>
  <c r="K2253" i="3"/>
  <c r="M2253" i="3"/>
  <c r="G2253" i="3"/>
  <c r="Q2253" i="3"/>
  <c r="S2253" i="3"/>
  <c r="F2254" i="3"/>
  <c r="I2254" i="3"/>
  <c r="K2254" i="3"/>
  <c r="M2254" i="3"/>
  <c r="G2254" i="3"/>
  <c r="Q2254" i="3"/>
  <c r="S2254" i="3"/>
  <c r="F2255" i="3"/>
  <c r="I2255" i="3"/>
  <c r="K2255" i="3"/>
  <c r="M2255" i="3"/>
  <c r="G2255" i="3"/>
  <c r="Q2255" i="3"/>
  <c r="S2255" i="3"/>
  <c r="F2256" i="3"/>
  <c r="I2256" i="3"/>
  <c r="K2256" i="3"/>
  <c r="M2256" i="3"/>
  <c r="G2256" i="3"/>
  <c r="Q2256" i="3"/>
  <c r="S2256" i="3"/>
  <c r="F2257" i="3"/>
  <c r="I2257" i="3"/>
  <c r="K2257" i="3"/>
  <c r="M2257" i="3"/>
  <c r="G2257" i="3"/>
  <c r="Q2257" i="3"/>
  <c r="S2257" i="3"/>
  <c r="F2258" i="3"/>
  <c r="I2258" i="3"/>
  <c r="K2258" i="3"/>
  <c r="M2258" i="3"/>
  <c r="G2258" i="3"/>
  <c r="Q2258" i="3"/>
  <c r="S2258" i="3"/>
  <c r="F2259" i="3"/>
  <c r="I2259" i="3"/>
  <c r="K2259" i="3"/>
  <c r="M2259" i="3"/>
  <c r="G2259" i="3"/>
  <c r="Q2259" i="3"/>
  <c r="S2259" i="3"/>
  <c r="F2260" i="3"/>
  <c r="I2260" i="3"/>
  <c r="K2260" i="3"/>
  <c r="M2260" i="3"/>
  <c r="G2260" i="3"/>
  <c r="Q2260" i="3"/>
  <c r="S2260" i="3"/>
  <c r="F2261" i="3"/>
  <c r="I2261" i="3"/>
  <c r="K2261" i="3"/>
  <c r="M2261" i="3"/>
  <c r="G2261" i="3"/>
  <c r="Q2261" i="3"/>
  <c r="S2261" i="3"/>
  <c r="F2262" i="3"/>
  <c r="I2262" i="3"/>
  <c r="K2262" i="3"/>
  <c r="M2262" i="3"/>
  <c r="G2262" i="3"/>
  <c r="Q2262" i="3"/>
  <c r="S2262" i="3"/>
  <c r="F2263" i="3"/>
  <c r="I2263" i="3"/>
  <c r="K2263" i="3"/>
  <c r="M2263" i="3"/>
  <c r="G2263" i="3"/>
  <c r="Q2263" i="3"/>
  <c r="S2263" i="3"/>
  <c r="F2264" i="3"/>
  <c r="I2264" i="3"/>
  <c r="K2264" i="3"/>
  <c r="M2264" i="3"/>
  <c r="G2264" i="3"/>
  <c r="Q2264" i="3"/>
  <c r="S2264" i="3"/>
  <c r="F2265" i="3"/>
  <c r="I2265" i="3"/>
  <c r="K2265" i="3"/>
  <c r="M2265" i="3"/>
  <c r="G2265" i="3"/>
  <c r="Q2265" i="3"/>
  <c r="S2265" i="3"/>
  <c r="F2266" i="3"/>
  <c r="I2266" i="3"/>
  <c r="K2266" i="3"/>
  <c r="M2266" i="3"/>
  <c r="G2266" i="3"/>
  <c r="Q2266" i="3"/>
  <c r="S2266" i="3"/>
  <c r="F2267" i="3"/>
  <c r="I2267" i="3"/>
  <c r="K2267" i="3"/>
  <c r="M2267" i="3"/>
  <c r="G2267" i="3"/>
  <c r="Q2267" i="3"/>
  <c r="S2267" i="3"/>
  <c r="F2268" i="3"/>
  <c r="I2268" i="3"/>
  <c r="K2268" i="3"/>
  <c r="M2268" i="3"/>
  <c r="G2268" i="3"/>
  <c r="Q2268" i="3"/>
  <c r="S2268" i="3"/>
  <c r="F2269" i="3"/>
  <c r="I2269" i="3"/>
  <c r="K2269" i="3"/>
  <c r="M2269" i="3"/>
  <c r="G2269" i="3"/>
  <c r="Q2269" i="3"/>
  <c r="S2269" i="3"/>
  <c r="F2270" i="3"/>
  <c r="I2270" i="3"/>
  <c r="K2270" i="3"/>
  <c r="M2270" i="3"/>
  <c r="G2270" i="3"/>
  <c r="Q2270" i="3"/>
  <c r="S2270" i="3"/>
  <c r="F2271" i="3"/>
  <c r="I2271" i="3"/>
  <c r="K2271" i="3"/>
  <c r="M2271" i="3"/>
  <c r="G2271" i="3"/>
  <c r="Q2271" i="3"/>
  <c r="S2271" i="3"/>
  <c r="F2272" i="3"/>
  <c r="I2272" i="3"/>
  <c r="K2272" i="3"/>
  <c r="M2272" i="3"/>
  <c r="G2272" i="3"/>
  <c r="Q2272" i="3"/>
  <c r="S2272" i="3"/>
  <c r="F2273" i="3"/>
  <c r="I2273" i="3"/>
  <c r="K2273" i="3"/>
  <c r="M2273" i="3"/>
  <c r="G2273" i="3"/>
  <c r="Q2273" i="3"/>
  <c r="S2273" i="3"/>
  <c r="F2274" i="3"/>
  <c r="I2274" i="3"/>
  <c r="K2274" i="3"/>
  <c r="M2274" i="3"/>
  <c r="G2274" i="3"/>
  <c r="Q2274" i="3"/>
  <c r="S2274" i="3"/>
  <c r="F2275" i="3"/>
  <c r="I2275" i="3"/>
  <c r="K2275" i="3"/>
  <c r="M2275" i="3"/>
  <c r="G2275" i="3"/>
  <c r="Q2275" i="3"/>
  <c r="S2275" i="3"/>
  <c r="F2276" i="3"/>
  <c r="I2276" i="3"/>
  <c r="K2276" i="3"/>
  <c r="M2276" i="3"/>
  <c r="G2276" i="3"/>
  <c r="Q2276" i="3"/>
  <c r="S2276" i="3"/>
  <c r="F2277" i="3"/>
  <c r="I2277" i="3"/>
  <c r="K2277" i="3"/>
  <c r="M2277" i="3"/>
  <c r="G2277" i="3"/>
  <c r="Q2277" i="3"/>
  <c r="S2277" i="3"/>
  <c r="F2278" i="3"/>
  <c r="I2278" i="3"/>
  <c r="K2278" i="3"/>
  <c r="M2278" i="3"/>
  <c r="G2278" i="3"/>
  <c r="Q2278" i="3"/>
  <c r="S2278" i="3"/>
  <c r="F2279" i="3"/>
  <c r="I2279" i="3"/>
  <c r="K2279" i="3"/>
  <c r="M2279" i="3"/>
  <c r="G2279" i="3"/>
  <c r="Q2279" i="3"/>
  <c r="S2279" i="3"/>
  <c r="F2280" i="3"/>
  <c r="I2280" i="3"/>
  <c r="K2280" i="3"/>
  <c r="M2280" i="3"/>
  <c r="G2280" i="3"/>
  <c r="Q2280" i="3"/>
  <c r="S2280" i="3"/>
  <c r="F2281" i="3"/>
  <c r="I2281" i="3"/>
  <c r="K2281" i="3"/>
  <c r="M2281" i="3"/>
  <c r="G2281" i="3"/>
  <c r="Q2281" i="3"/>
  <c r="S2281" i="3"/>
  <c r="F2282" i="3"/>
  <c r="I2282" i="3"/>
  <c r="K2282" i="3"/>
  <c r="M2282" i="3"/>
  <c r="G2282" i="3"/>
  <c r="Q2282" i="3"/>
  <c r="S2282" i="3"/>
  <c r="F2283" i="3"/>
  <c r="I2283" i="3"/>
  <c r="K2283" i="3"/>
  <c r="M2283" i="3"/>
  <c r="G2283" i="3"/>
  <c r="Q2283" i="3"/>
  <c r="S2283" i="3"/>
  <c r="F2284" i="3"/>
  <c r="I2284" i="3"/>
  <c r="K2284" i="3"/>
  <c r="M2284" i="3"/>
  <c r="G2284" i="3"/>
  <c r="Q2284" i="3"/>
  <c r="S2284" i="3"/>
  <c r="F2285" i="3"/>
  <c r="I2285" i="3"/>
  <c r="K2285" i="3"/>
  <c r="M2285" i="3"/>
  <c r="G2285" i="3"/>
  <c r="Q2285" i="3"/>
  <c r="S2285" i="3"/>
  <c r="F2286" i="3"/>
  <c r="I2286" i="3"/>
  <c r="K2286" i="3"/>
  <c r="M2286" i="3"/>
  <c r="G2286" i="3"/>
  <c r="Q2286" i="3"/>
  <c r="S2286" i="3"/>
  <c r="F2287" i="3"/>
  <c r="I2287" i="3"/>
  <c r="K2287" i="3"/>
  <c r="M2287" i="3"/>
  <c r="G2287" i="3"/>
  <c r="Q2287" i="3"/>
  <c r="S2287" i="3"/>
  <c r="F2288" i="3"/>
  <c r="I2288" i="3"/>
  <c r="K2288" i="3"/>
  <c r="M2288" i="3"/>
  <c r="G2288" i="3"/>
  <c r="Q2288" i="3"/>
  <c r="S2288" i="3"/>
  <c r="F2289" i="3"/>
  <c r="I2289" i="3"/>
  <c r="K2289" i="3"/>
  <c r="M2289" i="3"/>
  <c r="G2289" i="3"/>
  <c r="Q2289" i="3"/>
  <c r="S2289" i="3"/>
  <c r="F2290" i="3"/>
  <c r="I2290" i="3"/>
  <c r="K2290" i="3"/>
  <c r="M2290" i="3"/>
  <c r="G2290" i="3"/>
  <c r="Q2290" i="3"/>
  <c r="S2290" i="3"/>
  <c r="F2291" i="3"/>
  <c r="I2291" i="3"/>
  <c r="K2291" i="3"/>
  <c r="M2291" i="3"/>
  <c r="G2291" i="3"/>
  <c r="Q2291" i="3"/>
  <c r="S2291" i="3"/>
  <c r="F2292" i="3"/>
  <c r="I2292" i="3"/>
  <c r="K2292" i="3"/>
  <c r="M2292" i="3"/>
  <c r="G2292" i="3"/>
  <c r="Q2292" i="3"/>
  <c r="S2292" i="3"/>
  <c r="F2293" i="3"/>
  <c r="I2293" i="3"/>
  <c r="K2293" i="3"/>
  <c r="M2293" i="3"/>
  <c r="G2293" i="3"/>
  <c r="Q2293" i="3"/>
  <c r="S2293" i="3"/>
  <c r="F2294" i="3"/>
  <c r="I2294" i="3"/>
  <c r="K2294" i="3"/>
  <c r="M2294" i="3"/>
  <c r="G2294" i="3"/>
  <c r="Q2294" i="3"/>
  <c r="S2294" i="3"/>
  <c r="F2295" i="3"/>
  <c r="I2295" i="3"/>
  <c r="K2295" i="3"/>
  <c r="M2295" i="3"/>
  <c r="G2295" i="3"/>
  <c r="Q2295" i="3"/>
  <c r="S2295" i="3"/>
  <c r="F2296" i="3"/>
  <c r="I2296" i="3"/>
  <c r="K2296" i="3"/>
  <c r="M2296" i="3"/>
  <c r="G2296" i="3"/>
  <c r="Q2296" i="3"/>
  <c r="S2296" i="3"/>
  <c r="F2297" i="3"/>
  <c r="I2297" i="3"/>
  <c r="K2297" i="3"/>
  <c r="M2297" i="3"/>
  <c r="G2297" i="3"/>
  <c r="Q2297" i="3"/>
  <c r="S2297" i="3"/>
  <c r="F2298" i="3"/>
  <c r="I2298" i="3"/>
  <c r="K2298" i="3"/>
  <c r="M2298" i="3"/>
  <c r="G2298" i="3"/>
  <c r="Q2298" i="3"/>
  <c r="S2298" i="3"/>
  <c r="F2299" i="3"/>
  <c r="I2299" i="3"/>
  <c r="K2299" i="3"/>
  <c r="M2299" i="3"/>
  <c r="G2299" i="3"/>
  <c r="Q2299" i="3"/>
  <c r="S2299" i="3"/>
  <c r="F2300" i="3"/>
  <c r="I2300" i="3"/>
  <c r="K2300" i="3"/>
  <c r="M2300" i="3"/>
  <c r="G2300" i="3"/>
  <c r="Q2300" i="3"/>
  <c r="S2300" i="3"/>
  <c r="F2301" i="3"/>
  <c r="I2301" i="3"/>
  <c r="K2301" i="3"/>
  <c r="M2301" i="3"/>
  <c r="G2301" i="3"/>
  <c r="Q2301" i="3"/>
  <c r="S2301" i="3"/>
  <c r="F2302" i="3"/>
  <c r="I2302" i="3"/>
  <c r="K2302" i="3"/>
  <c r="M2302" i="3"/>
  <c r="G2302" i="3"/>
  <c r="Q2302" i="3"/>
  <c r="S2302" i="3"/>
  <c r="F2303" i="3"/>
  <c r="I2303" i="3"/>
  <c r="K2303" i="3"/>
  <c r="M2303" i="3"/>
  <c r="G2303" i="3"/>
  <c r="Q2303" i="3"/>
  <c r="S2303" i="3"/>
  <c r="F2304" i="3"/>
  <c r="I2304" i="3"/>
  <c r="K2304" i="3"/>
  <c r="M2304" i="3"/>
  <c r="G2304" i="3"/>
  <c r="Q2304" i="3"/>
  <c r="S2304" i="3"/>
  <c r="F2305" i="3"/>
  <c r="I2305" i="3"/>
  <c r="K2305" i="3"/>
  <c r="M2305" i="3"/>
  <c r="G2305" i="3"/>
  <c r="Q2305" i="3"/>
  <c r="S2305" i="3"/>
  <c r="F2306" i="3"/>
  <c r="I2306" i="3"/>
  <c r="K2306" i="3"/>
  <c r="M2306" i="3"/>
  <c r="G2306" i="3"/>
  <c r="Q2306" i="3"/>
  <c r="S2306" i="3"/>
  <c r="F2307" i="3"/>
  <c r="I2307" i="3"/>
  <c r="K2307" i="3"/>
  <c r="M2307" i="3"/>
  <c r="G2307" i="3"/>
  <c r="Q2307" i="3"/>
  <c r="S2307" i="3"/>
  <c r="F2308" i="3"/>
  <c r="I2308" i="3"/>
  <c r="K2308" i="3"/>
  <c r="M2308" i="3"/>
  <c r="G2308" i="3"/>
  <c r="Q2308" i="3"/>
  <c r="S2308" i="3"/>
  <c r="F2309" i="3"/>
  <c r="I2309" i="3"/>
  <c r="K2309" i="3"/>
  <c r="M2309" i="3"/>
  <c r="G2309" i="3"/>
  <c r="Q2309" i="3"/>
  <c r="S2309" i="3"/>
  <c r="F2310" i="3"/>
  <c r="I2310" i="3"/>
  <c r="K2310" i="3"/>
  <c r="M2310" i="3"/>
  <c r="G2310" i="3"/>
  <c r="Q2310" i="3"/>
  <c r="S2310" i="3"/>
  <c r="F2311" i="3"/>
  <c r="I2311" i="3"/>
  <c r="K2311" i="3"/>
  <c r="M2311" i="3"/>
  <c r="G2311" i="3"/>
  <c r="Q2311" i="3"/>
  <c r="S2311" i="3"/>
  <c r="F2312" i="3"/>
  <c r="I2312" i="3"/>
  <c r="K2312" i="3"/>
  <c r="M2312" i="3"/>
  <c r="G2312" i="3"/>
  <c r="Q2312" i="3"/>
  <c r="S2312" i="3"/>
  <c r="F2313" i="3"/>
  <c r="I2313" i="3"/>
  <c r="K2313" i="3"/>
  <c r="M2313" i="3"/>
  <c r="G2313" i="3"/>
  <c r="Q2313" i="3"/>
  <c r="S2313" i="3"/>
  <c r="F2314" i="3"/>
  <c r="I2314" i="3"/>
  <c r="K2314" i="3"/>
  <c r="M2314" i="3"/>
  <c r="G2314" i="3"/>
  <c r="Q2314" i="3"/>
  <c r="S2314" i="3"/>
  <c r="F2315" i="3"/>
  <c r="I2315" i="3"/>
  <c r="K2315" i="3"/>
  <c r="M2315" i="3"/>
  <c r="G2315" i="3"/>
  <c r="Q2315" i="3"/>
  <c r="S2315" i="3"/>
  <c r="F2316" i="3"/>
  <c r="I2316" i="3"/>
  <c r="K2316" i="3"/>
  <c r="M2316" i="3"/>
  <c r="G2316" i="3"/>
  <c r="Q2316" i="3"/>
  <c r="S2316" i="3"/>
  <c r="F2317" i="3"/>
  <c r="I2317" i="3"/>
  <c r="K2317" i="3"/>
  <c r="M2317" i="3"/>
  <c r="G2317" i="3"/>
  <c r="Q2317" i="3"/>
  <c r="S2317" i="3"/>
  <c r="F2318" i="3"/>
  <c r="I2318" i="3"/>
  <c r="K2318" i="3"/>
  <c r="M2318" i="3"/>
  <c r="G2318" i="3"/>
  <c r="Q2318" i="3"/>
  <c r="S2318" i="3"/>
  <c r="F2319" i="3"/>
  <c r="I2319" i="3"/>
  <c r="K2319" i="3"/>
  <c r="M2319" i="3"/>
  <c r="G2319" i="3"/>
  <c r="Q2319" i="3"/>
  <c r="S2319" i="3"/>
  <c r="F2320" i="3"/>
  <c r="I2320" i="3"/>
  <c r="K2320" i="3"/>
  <c r="M2320" i="3"/>
  <c r="G2320" i="3"/>
  <c r="Q2320" i="3"/>
  <c r="S2320" i="3"/>
  <c r="F2321" i="3"/>
  <c r="I2321" i="3"/>
  <c r="K2321" i="3"/>
  <c r="M2321" i="3"/>
  <c r="G2321" i="3"/>
  <c r="Q2321" i="3"/>
  <c r="S2321" i="3"/>
  <c r="F2322" i="3"/>
  <c r="I2322" i="3"/>
  <c r="K2322" i="3"/>
  <c r="M2322" i="3"/>
  <c r="G2322" i="3"/>
  <c r="Q2322" i="3"/>
  <c r="S2322" i="3"/>
  <c r="F2323" i="3"/>
  <c r="I2323" i="3"/>
  <c r="K2323" i="3"/>
  <c r="M2323" i="3"/>
  <c r="G2323" i="3"/>
  <c r="Q2323" i="3"/>
  <c r="S2323" i="3"/>
  <c r="F2324" i="3"/>
  <c r="I2324" i="3"/>
  <c r="K2324" i="3"/>
  <c r="M2324" i="3"/>
  <c r="G2324" i="3"/>
  <c r="Q2324" i="3"/>
  <c r="S2324" i="3"/>
  <c r="F2325" i="3"/>
  <c r="I2325" i="3"/>
  <c r="K2325" i="3"/>
  <c r="M2325" i="3"/>
  <c r="G2325" i="3"/>
  <c r="Q2325" i="3"/>
  <c r="S2325" i="3"/>
  <c r="F2326" i="3"/>
  <c r="I2326" i="3"/>
  <c r="K2326" i="3"/>
  <c r="M2326" i="3"/>
  <c r="G2326" i="3"/>
  <c r="Q2326" i="3"/>
  <c r="S2326" i="3"/>
  <c r="F2327" i="3"/>
  <c r="I2327" i="3"/>
  <c r="K2327" i="3"/>
  <c r="M2327" i="3"/>
  <c r="G2327" i="3"/>
  <c r="Q2327" i="3"/>
  <c r="S2327" i="3"/>
  <c r="F2328" i="3"/>
  <c r="I2328" i="3"/>
  <c r="K2328" i="3"/>
  <c r="M2328" i="3"/>
  <c r="G2328" i="3"/>
  <c r="Q2328" i="3"/>
  <c r="S2328" i="3"/>
  <c r="F2329" i="3"/>
  <c r="I2329" i="3"/>
  <c r="K2329" i="3"/>
  <c r="M2329" i="3"/>
  <c r="G2329" i="3"/>
  <c r="Q2329" i="3"/>
  <c r="S2329" i="3"/>
  <c r="F2330" i="3"/>
  <c r="I2330" i="3"/>
  <c r="K2330" i="3"/>
  <c r="M2330" i="3"/>
  <c r="G2330" i="3"/>
  <c r="Q2330" i="3"/>
  <c r="S2330" i="3"/>
  <c r="F2331" i="3"/>
  <c r="I2331" i="3"/>
  <c r="K2331" i="3"/>
  <c r="M2331" i="3"/>
  <c r="G2331" i="3"/>
  <c r="Q2331" i="3"/>
  <c r="S2331" i="3"/>
  <c r="F2332" i="3"/>
  <c r="I2332" i="3"/>
  <c r="K2332" i="3"/>
  <c r="M2332" i="3"/>
  <c r="G2332" i="3"/>
  <c r="Q2332" i="3"/>
  <c r="S2332" i="3"/>
  <c r="F2333" i="3"/>
  <c r="I2333" i="3"/>
  <c r="K2333" i="3"/>
  <c r="M2333" i="3"/>
  <c r="G2333" i="3"/>
  <c r="Q2333" i="3"/>
  <c r="S2333" i="3"/>
  <c r="F2334" i="3"/>
  <c r="I2334" i="3"/>
  <c r="K2334" i="3"/>
  <c r="M2334" i="3"/>
  <c r="G2334" i="3"/>
  <c r="Q2334" i="3"/>
  <c r="S2334" i="3"/>
  <c r="F2335" i="3"/>
  <c r="I2335" i="3"/>
  <c r="K2335" i="3"/>
  <c r="M2335" i="3"/>
  <c r="G2335" i="3"/>
  <c r="Q2335" i="3"/>
  <c r="S2335" i="3"/>
  <c r="F2336" i="3"/>
  <c r="I2336" i="3"/>
  <c r="K2336" i="3"/>
  <c r="M2336" i="3"/>
  <c r="G2336" i="3"/>
  <c r="Q2336" i="3"/>
  <c r="S2336" i="3"/>
  <c r="F2337" i="3"/>
  <c r="I2337" i="3"/>
  <c r="K2337" i="3"/>
  <c r="M2337" i="3"/>
  <c r="G2337" i="3"/>
  <c r="Q2337" i="3"/>
  <c r="S2337" i="3"/>
  <c r="F2338" i="3"/>
  <c r="I2338" i="3"/>
  <c r="K2338" i="3"/>
  <c r="M2338" i="3"/>
  <c r="G2338" i="3"/>
  <c r="Q2338" i="3"/>
  <c r="S2338" i="3"/>
  <c r="F2339" i="3"/>
  <c r="I2339" i="3"/>
  <c r="K2339" i="3"/>
  <c r="M2339" i="3"/>
  <c r="G2339" i="3"/>
  <c r="Q2339" i="3"/>
  <c r="S2339" i="3"/>
  <c r="F2340" i="3"/>
  <c r="I2340" i="3"/>
  <c r="K2340" i="3"/>
  <c r="M2340" i="3"/>
  <c r="G2340" i="3"/>
  <c r="Q2340" i="3"/>
  <c r="S2340" i="3"/>
  <c r="F2341" i="3"/>
  <c r="I2341" i="3"/>
  <c r="K2341" i="3"/>
  <c r="M2341" i="3"/>
  <c r="G2341" i="3"/>
  <c r="Q2341" i="3"/>
  <c r="S2341" i="3"/>
  <c r="F2342" i="3"/>
  <c r="I2342" i="3"/>
  <c r="K2342" i="3"/>
  <c r="M2342" i="3"/>
  <c r="G2342" i="3"/>
  <c r="Q2342" i="3"/>
  <c r="S2342" i="3"/>
  <c r="F2343" i="3"/>
  <c r="I2343" i="3"/>
  <c r="K2343" i="3"/>
  <c r="M2343" i="3"/>
  <c r="G2343" i="3"/>
  <c r="Q2343" i="3"/>
  <c r="S2343" i="3"/>
  <c r="F2344" i="3"/>
  <c r="I2344" i="3"/>
  <c r="K2344" i="3"/>
  <c r="M2344" i="3"/>
  <c r="G2344" i="3"/>
  <c r="Q2344" i="3"/>
  <c r="S2344" i="3"/>
  <c r="F2345" i="3"/>
  <c r="I2345" i="3"/>
  <c r="K2345" i="3"/>
  <c r="M2345" i="3"/>
  <c r="G2345" i="3"/>
  <c r="Q2345" i="3"/>
  <c r="S2345" i="3"/>
  <c r="F2346" i="3"/>
  <c r="I2346" i="3"/>
  <c r="K2346" i="3"/>
  <c r="M2346" i="3"/>
  <c r="G2346" i="3"/>
  <c r="Q2346" i="3"/>
  <c r="S2346" i="3"/>
  <c r="F2347" i="3"/>
  <c r="I2347" i="3"/>
  <c r="K2347" i="3"/>
  <c r="M2347" i="3"/>
  <c r="G2347" i="3"/>
  <c r="Q2347" i="3"/>
  <c r="S2347" i="3"/>
  <c r="F2348" i="3"/>
  <c r="I2348" i="3"/>
  <c r="K2348" i="3"/>
  <c r="M2348" i="3"/>
  <c r="G2348" i="3"/>
  <c r="Q2348" i="3"/>
  <c r="S2348" i="3"/>
  <c r="F2349" i="3"/>
  <c r="I2349" i="3"/>
  <c r="K2349" i="3"/>
  <c r="M2349" i="3"/>
  <c r="G2349" i="3"/>
  <c r="Q2349" i="3"/>
  <c r="S2349" i="3"/>
  <c r="F2350" i="3"/>
  <c r="I2350" i="3"/>
  <c r="K2350" i="3"/>
  <c r="M2350" i="3"/>
  <c r="G2350" i="3"/>
  <c r="Q2350" i="3"/>
  <c r="S2350" i="3"/>
  <c r="F2351" i="3"/>
  <c r="I2351" i="3"/>
  <c r="K2351" i="3"/>
  <c r="M2351" i="3"/>
  <c r="G2351" i="3"/>
  <c r="Q2351" i="3"/>
  <c r="S2351" i="3"/>
  <c r="F2352" i="3"/>
  <c r="I2352" i="3"/>
  <c r="K2352" i="3"/>
  <c r="M2352" i="3"/>
  <c r="G2352" i="3"/>
  <c r="Q2352" i="3"/>
  <c r="S2352" i="3"/>
  <c r="F2353" i="3"/>
  <c r="I2353" i="3"/>
  <c r="K2353" i="3"/>
  <c r="M2353" i="3"/>
  <c r="G2353" i="3"/>
  <c r="Q2353" i="3"/>
  <c r="S2353" i="3"/>
  <c r="F2354" i="3"/>
  <c r="I2354" i="3"/>
  <c r="K2354" i="3"/>
  <c r="M2354" i="3"/>
  <c r="G2354" i="3"/>
  <c r="Q2354" i="3"/>
  <c r="S2354" i="3"/>
  <c r="F2355" i="3"/>
  <c r="I2355" i="3"/>
  <c r="K2355" i="3"/>
  <c r="M2355" i="3"/>
  <c r="G2355" i="3"/>
  <c r="Q2355" i="3"/>
  <c r="S2355" i="3"/>
  <c r="F2356" i="3"/>
  <c r="I2356" i="3"/>
  <c r="K2356" i="3"/>
  <c r="M2356" i="3"/>
  <c r="G2356" i="3"/>
  <c r="Q2356" i="3"/>
  <c r="S2356" i="3"/>
  <c r="F2357" i="3"/>
  <c r="I2357" i="3"/>
  <c r="K2357" i="3"/>
  <c r="M2357" i="3"/>
  <c r="G2357" i="3"/>
  <c r="Q2357" i="3"/>
  <c r="S2357" i="3"/>
  <c r="F2358" i="3"/>
  <c r="I2358" i="3"/>
  <c r="K2358" i="3"/>
  <c r="M2358" i="3"/>
  <c r="G2358" i="3"/>
  <c r="Q2358" i="3"/>
  <c r="S2358" i="3"/>
  <c r="F2359" i="3"/>
  <c r="I2359" i="3"/>
  <c r="K2359" i="3"/>
  <c r="M2359" i="3"/>
  <c r="G2359" i="3"/>
  <c r="Q2359" i="3"/>
  <c r="S2359" i="3"/>
  <c r="F2360" i="3"/>
  <c r="I2360" i="3"/>
  <c r="K2360" i="3"/>
  <c r="M2360" i="3"/>
  <c r="G2360" i="3"/>
  <c r="Q2360" i="3"/>
  <c r="S2360" i="3"/>
  <c r="F2361" i="3"/>
  <c r="I2361" i="3"/>
  <c r="K2361" i="3"/>
  <c r="M2361" i="3"/>
  <c r="G2361" i="3"/>
  <c r="Q2361" i="3"/>
  <c r="S2361" i="3"/>
  <c r="F2362" i="3"/>
  <c r="I2362" i="3"/>
  <c r="K2362" i="3"/>
  <c r="M2362" i="3"/>
  <c r="G2362" i="3"/>
  <c r="Q2362" i="3"/>
  <c r="S2362" i="3"/>
  <c r="F2363" i="3"/>
  <c r="I2363" i="3"/>
  <c r="K2363" i="3"/>
  <c r="M2363" i="3"/>
  <c r="G2363" i="3"/>
  <c r="Q2363" i="3"/>
  <c r="S2363" i="3"/>
  <c r="F2364" i="3"/>
  <c r="I2364" i="3"/>
  <c r="K2364" i="3"/>
  <c r="M2364" i="3"/>
  <c r="G2364" i="3"/>
  <c r="Q2364" i="3"/>
  <c r="S2364" i="3"/>
  <c r="F2365" i="3"/>
  <c r="I2365" i="3"/>
  <c r="K2365" i="3"/>
  <c r="M2365" i="3"/>
  <c r="G2365" i="3"/>
  <c r="Q2365" i="3"/>
  <c r="S2365" i="3"/>
  <c r="F2366" i="3"/>
  <c r="I2366" i="3"/>
  <c r="K2366" i="3"/>
  <c r="M2366" i="3"/>
  <c r="G2366" i="3"/>
  <c r="Q2366" i="3"/>
  <c r="S2366" i="3"/>
  <c r="F2367" i="3"/>
  <c r="I2367" i="3"/>
  <c r="K2367" i="3"/>
  <c r="M2367" i="3"/>
  <c r="G2367" i="3"/>
  <c r="Q2367" i="3"/>
  <c r="S2367" i="3"/>
  <c r="F2368" i="3"/>
  <c r="I2368" i="3"/>
  <c r="K2368" i="3"/>
  <c r="M2368" i="3"/>
  <c r="G2368" i="3"/>
  <c r="Q2368" i="3"/>
  <c r="S2368" i="3"/>
  <c r="F2369" i="3"/>
  <c r="I2369" i="3"/>
  <c r="K2369" i="3"/>
  <c r="M2369" i="3"/>
  <c r="G2369" i="3"/>
  <c r="Q2369" i="3"/>
  <c r="S2369" i="3"/>
  <c r="F2370" i="3"/>
  <c r="I2370" i="3"/>
  <c r="K2370" i="3"/>
  <c r="M2370" i="3"/>
  <c r="G2370" i="3"/>
  <c r="Q2370" i="3"/>
  <c r="S2370" i="3"/>
  <c r="F2371" i="3"/>
  <c r="I2371" i="3"/>
  <c r="K2371" i="3"/>
  <c r="M2371" i="3"/>
  <c r="G2371" i="3"/>
  <c r="Q2371" i="3"/>
  <c r="S2371" i="3"/>
  <c r="F2372" i="3"/>
  <c r="I2372" i="3"/>
  <c r="K2372" i="3"/>
  <c r="M2372" i="3"/>
  <c r="G2372" i="3"/>
  <c r="Q2372" i="3"/>
  <c r="S2372" i="3"/>
  <c r="F2373" i="3"/>
  <c r="I2373" i="3"/>
  <c r="K2373" i="3"/>
  <c r="M2373" i="3"/>
  <c r="G2373" i="3"/>
  <c r="Q2373" i="3"/>
  <c r="S2373" i="3"/>
  <c r="F2374" i="3"/>
  <c r="I2374" i="3"/>
  <c r="K2374" i="3"/>
  <c r="M2374" i="3"/>
  <c r="G2374" i="3"/>
  <c r="Q2374" i="3"/>
  <c r="S2374" i="3"/>
  <c r="F2375" i="3"/>
  <c r="I2375" i="3"/>
  <c r="K2375" i="3"/>
  <c r="M2375" i="3"/>
  <c r="G2375" i="3"/>
  <c r="Q2375" i="3"/>
  <c r="S2375" i="3"/>
  <c r="F2376" i="3"/>
  <c r="I2376" i="3"/>
  <c r="K2376" i="3"/>
  <c r="M2376" i="3"/>
  <c r="G2376" i="3"/>
  <c r="Q2376" i="3"/>
  <c r="S2376" i="3"/>
  <c r="F2377" i="3"/>
  <c r="I2377" i="3"/>
  <c r="K2377" i="3"/>
  <c r="M2377" i="3"/>
  <c r="G2377" i="3"/>
  <c r="Q2377" i="3"/>
  <c r="S2377" i="3"/>
  <c r="F2378" i="3"/>
  <c r="I2378" i="3"/>
  <c r="K2378" i="3"/>
  <c r="M2378" i="3"/>
  <c r="G2378" i="3"/>
  <c r="Q2378" i="3"/>
  <c r="S2378" i="3"/>
  <c r="F2379" i="3"/>
  <c r="I2379" i="3"/>
  <c r="K2379" i="3"/>
  <c r="M2379" i="3"/>
  <c r="G2379" i="3"/>
  <c r="Q2379" i="3"/>
  <c r="S2379" i="3"/>
  <c r="F2380" i="3"/>
  <c r="I2380" i="3"/>
  <c r="K2380" i="3"/>
  <c r="M2380" i="3"/>
  <c r="G2380" i="3"/>
  <c r="Q2380" i="3"/>
  <c r="S2380" i="3"/>
  <c r="F2381" i="3"/>
  <c r="I2381" i="3"/>
  <c r="K2381" i="3"/>
  <c r="M2381" i="3"/>
  <c r="G2381" i="3"/>
  <c r="Q2381" i="3"/>
  <c r="S2381" i="3"/>
  <c r="F2382" i="3"/>
  <c r="I2382" i="3"/>
  <c r="K2382" i="3"/>
  <c r="M2382" i="3"/>
  <c r="G2382" i="3"/>
  <c r="Q2382" i="3"/>
  <c r="S2382" i="3"/>
  <c r="F2383" i="3"/>
  <c r="I2383" i="3"/>
  <c r="K2383" i="3"/>
  <c r="M2383" i="3"/>
  <c r="G2383" i="3"/>
  <c r="Q2383" i="3"/>
  <c r="S2383" i="3"/>
  <c r="F2384" i="3"/>
  <c r="I2384" i="3"/>
  <c r="K2384" i="3"/>
  <c r="M2384" i="3"/>
  <c r="G2384" i="3"/>
  <c r="Q2384" i="3"/>
  <c r="S2384" i="3"/>
  <c r="F2385" i="3"/>
  <c r="I2385" i="3"/>
  <c r="K2385" i="3"/>
  <c r="M2385" i="3"/>
  <c r="G2385" i="3"/>
  <c r="Q2385" i="3"/>
  <c r="S2385" i="3"/>
  <c r="F2386" i="3"/>
  <c r="I2386" i="3"/>
  <c r="K2386" i="3"/>
  <c r="M2386" i="3"/>
  <c r="G2386" i="3"/>
  <c r="Q2386" i="3"/>
  <c r="S2386" i="3"/>
  <c r="F2387" i="3"/>
  <c r="I2387" i="3"/>
  <c r="K2387" i="3"/>
  <c r="M2387" i="3"/>
  <c r="G2387" i="3"/>
  <c r="Q2387" i="3"/>
  <c r="S2387" i="3"/>
  <c r="F2388" i="3"/>
  <c r="I2388" i="3"/>
  <c r="K2388" i="3"/>
  <c r="M2388" i="3"/>
  <c r="G2388" i="3"/>
  <c r="Q2388" i="3"/>
  <c r="S2388" i="3"/>
  <c r="F2389" i="3"/>
  <c r="I2389" i="3"/>
  <c r="K2389" i="3"/>
  <c r="M2389" i="3"/>
  <c r="G2389" i="3"/>
  <c r="Q2389" i="3"/>
  <c r="S2389" i="3"/>
  <c r="F2390" i="3"/>
  <c r="I2390" i="3"/>
  <c r="K2390" i="3"/>
  <c r="M2390" i="3"/>
  <c r="G2390" i="3"/>
  <c r="Q2390" i="3"/>
  <c r="S2390" i="3"/>
  <c r="F2391" i="3"/>
  <c r="I2391" i="3"/>
  <c r="K2391" i="3"/>
  <c r="M2391" i="3"/>
  <c r="G2391" i="3"/>
  <c r="Q2391" i="3"/>
  <c r="S2391" i="3"/>
  <c r="F2392" i="3"/>
  <c r="I2392" i="3"/>
  <c r="K2392" i="3"/>
  <c r="M2392" i="3"/>
  <c r="G2392" i="3"/>
  <c r="Q2392" i="3"/>
  <c r="S2392" i="3"/>
  <c r="F2393" i="3"/>
  <c r="I2393" i="3"/>
  <c r="K2393" i="3"/>
  <c r="M2393" i="3"/>
  <c r="G2393" i="3"/>
  <c r="Q2393" i="3"/>
  <c r="S2393" i="3"/>
  <c r="F2394" i="3"/>
  <c r="I2394" i="3"/>
  <c r="K2394" i="3"/>
  <c r="M2394" i="3"/>
  <c r="G2394" i="3"/>
  <c r="Q2394" i="3"/>
  <c r="S2394" i="3"/>
  <c r="F2395" i="3"/>
  <c r="I2395" i="3"/>
  <c r="K2395" i="3"/>
  <c r="M2395" i="3"/>
  <c r="G2395" i="3"/>
  <c r="Q2395" i="3"/>
  <c r="S2395" i="3"/>
  <c r="F2396" i="3"/>
  <c r="I2396" i="3"/>
  <c r="K2396" i="3"/>
  <c r="M2396" i="3"/>
  <c r="G2396" i="3"/>
  <c r="Q2396" i="3"/>
  <c r="S2396" i="3"/>
  <c r="F2397" i="3"/>
  <c r="I2397" i="3"/>
  <c r="K2397" i="3"/>
  <c r="M2397" i="3"/>
  <c r="G2397" i="3"/>
  <c r="Q2397" i="3"/>
  <c r="S2397" i="3"/>
  <c r="F2398" i="3"/>
  <c r="I2398" i="3"/>
  <c r="K2398" i="3"/>
  <c r="M2398" i="3"/>
  <c r="G2398" i="3"/>
  <c r="Q2398" i="3"/>
  <c r="S2398" i="3"/>
  <c r="F2399" i="3"/>
  <c r="I2399" i="3"/>
  <c r="K2399" i="3"/>
  <c r="M2399" i="3"/>
  <c r="G2399" i="3"/>
  <c r="Q2399" i="3"/>
  <c r="S2399" i="3"/>
  <c r="F2400" i="3"/>
  <c r="I2400" i="3"/>
  <c r="K2400" i="3"/>
  <c r="M2400" i="3"/>
  <c r="G2400" i="3"/>
  <c r="Q2400" i="3"/>
  <c r="S2400" i="3"/>
  <c r="F2401" i="3"/>
  <c r="I2401" i="3"/>
  <c r="K2401" i="3"/>
  <c r="M2401" i="3"/>
  <c r="G2401" i="3"/>
  <c r="Q2401" i="3"/>
  <c r="S2401" i="3"/>
  <c r="F2402" i="3"/>
  <c r="I2402" i="3"/>
  <c r="K2402" i="3"/>
  <c r="M2402" i="3"/>
  <c r="G2402" i="3"/>
  <c r="Q2402" i="3"/>
  <c r="S2402" i="3"/>
  <c r="F2403" i="3"/>
  <c r="I2403" i="3"/>
  <c r="K2403" i="3"/>
  <c r="M2403" i="3"/>
  <c r="G2403" i="3"/>
  <c r="Q2403" i="3"/>
  <c r="S2403" i="3"/>
  <c r="F2404" i="3"/>
  <c r="I2404" i="3"/>
  <c r="K2404" i="3"/>
  <c r="M2404" i="3"/>
  <c r="G2404" i="3"/>
  <c r="Q2404" i="3"/>
  <c r="S2404" i="3"/>
  <c r="F2405" i="3"/>
  <c r="I2405" i="3"/>
  <c r="K2405" i="3"/>
  <c r="M2405" i="3"/>
  <c r="G2405" i="3"/>
  <c r="Q2405" i="3"/>
  <c r="S2405" i="3"/>
  <c r="F2406" i="3"/>
  <c r="I2406" i="3"/>
  <c r="K2406" i="3"/>
  <c r="M2406" i="3"/>
  <c r="G2406" i="3"/>
  <c r="Q2406" i="3"/>
  <c r="S2406" i="3"/>
  <c r="F2407" i="3"/>
  <c r="I2407" i="3"/>
  <c r="K2407" i="3"/>
  <c r="M2407" i="3"/>
  <c r="G2407" i="3"/>
  <c r="Q2407" i="3"/>
  <c r="S2407" i="3"/>
  <c r="F2408" i="3"/>
  <c r="I2408" i="3"/>
  <c r="K2408" i="3"/>
  <c r="M2408" i="3"/>
  <c r="G2408" i="3"/>
  <c r="Q2408" i="3"/>
  <c r="S2408" i="3"/>
  <c r="F2409" i="3"/>
  <c r="I2409" i="3"/>
  <c r="K2409" i="3"/>
  <c r="M2409" i="3"/>
  <c r="G2409" i="3"/>
  <c r="Q2409" i="3"/>
  <c r="S2409" i="3"/>
  <c r="F2410" i="3"/>
  <c r="I2410" i="3"/>
  <c r="K2410" i="3"/>
  <c r="M2410" i="3"/>
  <c r="G2410" i="3"/>
  <c r="Q2410" i="3"/>
  <c r="S2410" i="3"/>
  <c r="F2411" i="3"/>
  <c r="I2411" i="3"/>
  <c r="K2411" i="3"/>
  <c r="M2411" i="3"/>
  <c r="G2411" i="3"/>
  <c r="Q2411" i="3"/>
  <c r="S2411" i="3"/>
  <c r="F2412" i="3"/>
  <c r="I2412" i="3"/>
  <c r="K2412" i="3"/>
  <c r="M2412" i="3"/>
  <c r="G2412" i="3"/>
  <c r="Q2412" i="3"/>
  <c r="S2412" i="3"/>
  <c r="F2413" i="3"/>
  <c r="I2413" i="3"/>
  <c r="K2413" i="3"/>
  <c r="M2413" i="3"/>
  <c r="G2413" i="3"/>
  <c r="Q2413" i="3"/>
  <c r="S2413" i="3"/>
  <c r="F2414" i="3"/>
  <c r="I2414" i="3"/>
  <c r="K2414" i="3"/>
  <c r="M2414" i="3"/>
  <c r="G2414" i="3"/>
  <c r="Q2414" i="3"/>
  <c r="S2414" i="3"/>
  <c r="F2415" i="3"/>
  <c r="I2415" i="3"/>
  <c r="K2415" i="3"/>
  <c r="M2415" i="3"/>
  <c r="G2415" i="3"/>
  <c r="Q2415" i="3"/>
  <c r="S2415" i="3"/>
  <c r="F2416" i="3"/>
  <c r="I2416" i="3"/>
  <c r="K2416" i="3"/>
  <c r="M2416" i="3"/>
  <c r="G2416" i="3"/>
  <c r="Q2416" i="3"/>
  <c r="S2416" i="3"/>
  <c r="F2417" i="3"/>
  <c r="I2417" i="3"/>
  <c r="K2417" i="3"/>
  <c r="M2417" i="3"/>
  <c r="G2417" i="3"/>
  <c r="Q2417" i="3"/>
  <c r="S2417" i="3"/>
  <c r="F2418" i="3"/>
  <c r="I2418" i="3"/>
  <c r="K2418" i="3"/>
  <c r="M2418" i="3"/>
  <c r="G2418" i="3"/>
  <c r="Q2418" i="3"/>
  <c r="S2418" i="3"/>
  <c r="F2419" i="3"/>
  <c r="I2419" i="3"/>
  <c r="K2419" i="3"/>
  <c r="M2419" i="3"/>
  <c r="G2419" i="3"/>
  <c r="Q2419" i="3"/>
  <c r="S2419" i="3"/>
  <c r="F2420" i="3"/>
  <c r="I2420" i="3"/>
  <c r="K2420" i="3"/>
  <c r="M2420" i="3"/>
  <c r="G2420" i="3"/>
  <c r="Q2420" i="3"/>
  <c r="S2420" i="3"/>
  <c r="F2421" i="3"/>
  <c r="I2421" i="3"/>
  <c r="K2421" i="3"/>
  <c r="M2421" i="3"/>
  <c r="G2421" i="3"/>
  <c r="Q2421" i="3"/>
  <c r="S2421" i="3"/>
  <c r="F2422" i="3"/>
  <c r="I2422" i="3"/>
  <c r="K2422" i="3"/>
  <c r="M2422" i="3"/>
  <c r="G2422" i="3"/>
  <c r="Q2422" i="3"/>
  <c r="S2422" i="3"/>
  <c r="F2423" i="3"/>
  <c r="I2423" i="3"/>
  <c r="K2423" i="3"/>
  <c r="M2423" i="3"/>
  <c r="G2423" i="3"/>
  <c r="Q2423" i="3"/>
  <c r="S2423" i="3"/>
  <c r="F2424" i="3"/>
  <c r="I2424" i="3"/>
  <c r="K2424" i="3"/>
  <c r="M2424" i="3"/>
  <c r="G2424" i="3"/>
  <c r="Q2424" i="3"/>
  <c r="S2424" i="3"/>
  <c r="F2425" i="3"/>
  <c r="I2425" i="3"/>
  <c r="K2425" i="3"/>
  <c r="M2425" i="3"/>
  <c r="G2425" i="3"/>
  <c r="Q2425" i="3"/>
  <c r="S2425" i="3"/>
  <c r="F2426" i="3"/>
  <c r="I2426" i="3"/>
  <c r="K2426" i="3"/>
  <c r="M2426" i="3"/>
  <c r="G2426" i="3"/>
  <c r="Q2426" i="3"/>
  <c r="S2426" i="3"/>
  <c r="F2427" i="3"/>
  <c r="I2427" i="3"/>
  <c r="K2427" i="3"/>
  <c r="M2427" i="3"/>
  <c r="G2427" i="3"/>
  <c r="Q2427" i="3"/>
  <c r="S2427" i="3"/>
  <c r="F2428" i="3"/>
  <c r="I2428" i="3"/>
  <c r="K2428" i="3"/>
  <c r="M2428" i="3"/>
  <c r="G2428" i="3"/>
  <c r="Q2428" i="3"/>
  <c r="S2428" i="3"/>
  <c r="F2429" i="3"/>
  <c r="I2429" i="3"/>
  <c r="K2429" i="3"/>
  <c r="M2429" i="3"/>
  <c r="G2429" i="3"/>
  <c r="Q2429" i="3"/>
  <c r="S2429" i="3"/>
  <c r="F2430" i="3"/>
  <c r="I2430" i="3"/>
  <c r="K2430" i="3"/>
  <c r="M2430" i="3"/>
  <c r="G2430" i="3"/>
  <c r="Q2430" i="3"/>
  <c r="S2430" i="3"/>
  <c r="F2431" i="3"/>
  <c r="I2431" i="3"/>
  <c r="K2431" i="3"/>
  <c r="M2431" i="3"/>
  <c r="G2431" i="3"/>
  <c r="Q2431" i="3"/>
  <c r="S2431" i="3"/>
  <c r="F2432" i="3"/>
  <c r="I2432" i="3"/>
  <c r="K2432" i="3"/>
  <c r="M2432" i="3"/>
  <c r="G2432" i="3"/>
  <c r="Q2432" i="3"/>
  <c r="S2432" i="3"/>
  <c r="F2433" i="3"/>
  <c r="I2433" i="3"/>
  <c r="K2433" i="3"/>
  <c r="M2433" i="3"/>
  <c r="G2433" i="3"/>
  <c r="Q2433" i="3"/>
  <c r="S2433" i="3"/>
  <c r="F2434" i="3"/>
  <c r="I2434" i="3"/>
  <c r="K2434" i="3"/>
  <c r="M2434" i="3"/>
  <c r="G2434" i="3"/>
  <c r="Q2434" i="3"/>
  <c r="S2434" i="3"/>
  <c r="F2435" i="3"/>
  <c r="I2435" i="3"/>
  <c r="K2435" i="3"/>
  <c r="M2435" i="3"/>
  <c r="G2435" i="3"/>
  <c r="Q2435" i="3"/>
  <c r="S2435" i="3"/>
  <c r="F2436" i="3"/>
  <c r="I2436" i="3"/>
  <c r="K2436" i="3"/>
  <c r="M2436" i="3"/>
  <c r="G2436" i="3"/>
  <c r="Q2436" i="3"/>
  <c r="S2436" i="3"/>
  <c r="F2437" i="3"/>
  <c r="I2437" i="3"/>
  <c r="K2437" i="3"/>
  <c r="M2437" i="3"/>
  <c r="G2437" i="3"/>
  <c r="Q2437" i="3"/>
  <c r="S2437" i="3"/>
  <c r="F2438" i="3"/>
  <c r="I2438" i="3"/>
  <c r="K2438" i="3"/>
  <c r="M2438" i="3"/>
  <c r="G2438" i="3"/>
  <c r="Q2438" i="3"/>
  <c r="S2438" i="3"/>
  <c r="F2439" i="3"/>
  <c r="I2439" i="3"/>
  <c r="K2439" i="3"/>
  <c r="M2439" i="3"/>
  <c r="G2439" i="3"/>
  <c r="Q2439" i="3"/>
  <c r="S2439" i="3"/>
  <c r="F2440" i="3"/>
  <c r="I2440" i="3"/>
  <c r="K2440" i="3"/>
  <c r="M2440" i="3"/>
  <c r="G2440" i="3"/>
  <c r="Q2440" i="3"/>
  <c r="S2440" i="3"/>
  <c r="F2441" i="3"/>
  <c r="I2441" i="3"/>
  <c r="K2441" i="3"/>
  <c r="M2441" i="3"/>
  <c r="G2441" i="3"/>
  <c r="Q2441" i="3"/>
  <c r="S2441" i="3"/>
  <c r="F2442" i="3"/>
  <c r="I2442" i="3"/>
  <c r="K2442" i="3"/>
  <c r="M2442" i="3"/>
  <c r="G2442" i="3"/>
  <c r="Q2442" i="3"/>
  <c r="S2442" i="3"/>
  <c r="F2443" i="3"/>
  <c r="I2443" i="3"/>
  <c r="K2443" i="3"/>
  <c r="M2443" i="3"/>
  <c r="G2443" i="3"/>
  <c r="Q2443" i="3"/>
  <c r="S2443" i="3"/>
  <c r="F2444" i="3"/>
  <c r="I2444" i="3"/>
  <c r="K2444" i="3"/>
  <c r="M2444" i="3"/>
  <c r="G2444" i="3"/>
  <c r="Q2444" i="3"/>
  <c r="S2444" i="3"/>
  <c r="F2445" i="3"/>
  <c r="I2445" i="3"/>
  <c r="K2445" i="3"/>
  <c r="M2445" i="3"/>
  <c r="G2445" i="3"/>
  <c r="Q2445" i="3"/>
  <c r="S2445" i="3"/>
  <c r="F2446" i="3"/>
  <c r="I2446" i="3"/>
  <c r="K2446" i="3"/>
  <c r="M2446" i="3"/>
  <c r="G2446" i="3"/>
  <c r="Q2446" i="3"/>
  <c r="S2446" i="3"/>
  <c r="F2447" i="3"/>
  <c r="I2447" i="3"/>
  <c r="K2447" i="3"/>
  <c r="M2447" i="3"/>
  <c r="G2447" i="3"/>
  <c r="Q2447" i="3"/>
  <c r="S2447" i="3"/>
  <c r="F2448" i="3"/>
  <c r="I2448" i="3"/>
  <c r="K2448" i="3"/>
  <c r="M2448" i="3"/>
  <c r="G2448" i="3"/>
  <c r="Q2448" i="3"/>
  <c r="S2448" i="3"/>
  <c r="F2449" i="3"/>
  <c r="I2449" i="3"/>
  <c r="K2449" i="3"/>
  <c r="M2449" i="3"/>
  <c r="G2449" i="3"/>
  <c r="Q2449" i="3"/>
  <c r="S2449" i="3"/>
  <c r="F2450" i="3"/>
  <c r="I2450" i="3"/>
  <c r="K2450" i="3"/>
  <c r="M2450" i="3"/>
  <c r="G2450" i="3"/>
  <c r="Q2450" i="3"/>
  <c r="S2450" i="3"/>
  <c r="F2451" i="3"/>
  <c r="I2451" i="3"/>
  <c r="K2451" i="3"/>
  <c r="M2451" i="3"/>
  <c r="G2451" i="3"/>
  <c r="Q2451" i="3"/>
  <c r="S2451" i="3"/>
  <c r="F2452" i="3"/>
  <c r="I2452" i="3"/>
  <c r="K2452" i="3"/>
  <c r="M2452" i="3"/>
  <c r="G2452" i="3"/>
  <c r="Q2452" i="3"/>
  <c r="S2452" i="3"/>
  <c r="F2453" i="3"/>
  <c r="I2453" i="3"/>
  <c r="K2453" i="3"/>
  <c r="M2453" i="3"/>
  <c r="G2453" i="3"/>
  <c r="Q2453" i="3"/>
  <c r="S2453" i="3"/>
  <c r="F2454" i="3"/>
  <c r="I2454" i="3"/>
  <c r="K2454" i="3"/>
  <c r="M2454" i="3"/>
  <c r="G2454" i="3"/>
  <c r="Q2454" i="3"/>
  <c r="S2454" i="3"/>
  <c r="F2455" i="3"/>
  <c r="I2455" i="3"/>
  <c r="K2455" i="3"/>
  <c r="M2455" i="3"/>
  <c r="G2455" i="3"/>
  <c r="Q2455" i="3"/>
  <c r="S2455" i="3"/>
  <c r="F2456" i="3"/>
  <c r="I2456" i="3"/>
  <c r="K2456" i="3"/>
  <c r="M2456" i="3"/>
  <c r="G2456" i="3"/>
  <c r="Q2456" i="3"/>
  <c r="S2456" i="3"/>
  <c r="F2457" i="3"/>
  <c r="I2457" i="3"/>
  <c r="K2457" i="3"/>
  <c r="M2457" i="3"/>
  <c r="G2457" i="3"/>
  <c r="Q2457" i="3"/>
  <c r="S2457" i="3"/>
  <c r="F2458" i="3"/>
  <c r="I2458" i="3"/>
  <c r="K2458" i="3"/>
  <c r="M2458" i="3"/>
  <c r="G2458" i="3"/>
  <c r="Q2458" i="3"/>
  <c r="S2458" i="3"/>
  <c r="F2459" i="3"/>
  <c r="I2459" i="3"/>
  <c r="K2459" i="3"/>
  <c r="M2459" i="3"/>
  <c r="G2459" i="3"/>
  <c r="Q2459" i="3"/>
  <c r="S2459" i="3"/>
  <c r="F2460" i="3"/>
  <c r="I2460" i="3"/>
  <c r="K2460" i="3"/>
  <c r="M2460" i="3"/>
  <c r="G2460" i="3"/>
  <c r="Q2460" i="3"/>
  <c r="S2460" i="3"/>
  <c r="F2461" i="3"/>
  <c r="I2461" i="3"/>
  <c r="K2461" i="3"/>
  <c r="M2461" i="3"/>
  <c r="G2461" i="3"/>
  <c r="Q2461" i="3"/>
  <c r="S2461" i="3"/>
  <c r="F2462" i="3"/>
  <c r="I2462" i="3"/>
  <c r="K2462" i="3"/>
  <c r="M2462" i="3"/>
  <c r="G2462" i="3"/>
  <c r="Q2462" i="3"/>
  <c r="S2462" i="3"/>
  <c r="F2463" i="3"/>
  <c r="I2463" i="3"/>
  <c r="K2463" i="3"/>
  <c r="M2463" i="3"/>
  <c r="G2463" i="3"/>
  <c r="Q2463" i="3"/>
  <c r="S2463" i="3"/>
  <c r="F2464" i="3"/>
  <c r="I2464" i="3"/>
  <c r="K2464" i="3"/>
  <c r="M2464" i="3"/>
  <c r="G2464" i="3"/>
  <c r="Q2464" i="3"/>
  <c r="S2464" i="3"/>
  <c r="F2465" i="3"/>
  <c r="I2465" i="3"/>
  <c r="K2465" i="3"/>
  <c r="M2465" i="3"/>
  <c r="G2465" i="3"/>
  <c r="Q2465" i="3"/>
  <c r="S2465" i="3"/>
  <c r="F2466" i="3"/>
  <c r="I2466" i="3"/>
  <c r="K2466" i="3"/>
  <c r="M2466" i="3"/>
  <c r="G2466" i="3"/>
  <c r="Q2466" i="3"/>
  <c r="S2466" i="3"/>
  <c r="F2467" i="3"/>
  <c r="I2467" i="3"/>
  <c r="K2467" i="3"/>
  <c r="M2467" i="3"/>
  <c r="G2467" i="3"/>
  <c r="Q2467" i="3"/>
  <c r="S2467" i="3"/>
  <c r="F2468" i="3"/>
  <c r="I2468" i="3"/>
  <c r="K2468" i="3"/>
  <c r="M2468" i="3"/>
  <c r="G2468" i="3"/>
  <c r="Q2468" i="3"/>
  <c r="S2468" i="3"/>
  <c r="F2469" i="3"/>
  <c r="I2469" i="3"/>
  <c r="K2469" i="3"/>
  <c r="M2469" i="3"/>
  <c r="G2469" i="3"/>
  <c r="Q2469" i="3"/>
  <c r="S2469" i="3"/>
  <c r="F2470" i="3"/>
  <c r="I2470" i="3"/>
  <c r="K2470" i="3"/>
  <c r="M2470" i="3"/>
  <c r="G2470" i="3"/>
  <c r="Q2470" i="3"/>
  <c r="S2470" i="3"/>
  <c r="F2471" i="3"/>
  <c r="I2471" i="3"/>
  <c r="K2471" i="3"/>
  <c r="M2471" i="3"/>
  <c r="G2471" i="3"/>
  <c r="Q2471" i="3"/>
  <c r="S2471" i="3"/>
  <c r="F2472" i="3"/>
  <c r="I2472" i="3"/>
  <c r="K2472" i="3"/>
  <c r="M2472" i="3"/>
  <c r="G2472" i="3"/>
  <c r="Q2472" i="3"/>
  <c r="S2472" i="3"/>
  <c r="F2473" i="3"/>
  <c r="I2473" i="3"/>
  <c r="K2473" i="3"/>
  <c r="M2473" i="3"/>
  <c r="G2473" i="3"/>
  <c r="Q2473" i="3"/>
  <c r="S2473" i="3"/>
  <c r="F2474" i="3"/>
  <c r="I2474" i="3"/>
  <c r="K2474" i="3"/>
  <c r="M2474" i="3"/>
  <c r="G2474" i="3"/>
  <c r="Q2474" i="3"/>
  <c r="S2474" i="3"/>
  <c r="F2475" i="3"/>
  <c r="I2475" i="3"/>
  <c r="K2475" i="3"/>
  <c r="M2475" i="3"/>
  <c r="G2475" i="3"/>
  <c r="Q2475" i="3"/>
  <c r="S2475" i="3"/>
  <c r="F2476" i="3"/>
  <c r="I2476" i="3"/>
  <c r="K2476" i="3"/>
  <c r="M2476" i="3"/>
  <c r="G2476" i="3"/>
  <c r="Q2476" i="3"/>
  <c r="S2476" i="3"/>
  <c r="F2477" i="3"/>
  <c r="I2477" i="3"/>
  <c r="K2477" i="3"/>
  <c r="M2477" i="3"/>
  <c r="G2477" i="3"/>
  <c r="Q2477" i="3"/>
  <c r="S2477" i="3"/>
  <c r="F2478" i="3"/>
  <c r="I2478" i="3"/>
  <c r="K2478" i="3"/>
  <c r="M2478" i="3"/>
  <c r="G2478" i="3"/>
  <c r="Q2478" i="3"/>
  <c r="S2478" i="3"/>
  <c r="F2479" i="3"/>
  <c r="I2479" i="3"/>
  <c r="K2479" i="3"/>
  <c r="M2479" i="3"/>
  <c r="G2479" i="3"/>
  <c r="Q2479" i="3"/>
  <c r="S2479" i="3"/>
  <c r="F2480" i="3"/>
  <c r="I2480" i="3"/>
  <c r="K2480" i="3"/>
  <c r="M2480" i="3"/>
  <c r="G2480" i="3"/>
  <c r="Q2480" i="3"/>
  <c r="S2480" i="3"/>
  <c r="F2481" i="3"/>
  <c r="I2481" i="3"/>
  <c r="K2481" i="3"/>
  <c r="M2481" i="3"/>
  <c r="G2481" i="3"/>
  <c r="Q2481" i="3"/>
  <c r="S2481" i="3"/>
  <c r="F2482" i="3"/>
  <c r="I2482" i="3"/>
  <c r="K2482" i="3"/>
  <c r="M2482" i="3"/>
  <c r="G2482" i="3"/>
  <c r="Q2482" i="3"/>
  <c r="S2482" i="3"/>
  <c r="F2483" i="3"/>
  <c r="I2483" i="3"/>
  <c r="K2483" i="3"/>
  <c r="M2483" i="3"/>
  <c r="G2483" i="3"/>
  <c r="Q2483" i="3"/>
  <c r="S2483" i="3"/>
  <c r="F2484" i="3"/>
  <c r="I2484" i="3"/>
  <c r="K2484" i="3"/>
  <c r="M2484" i="3"/>
  <c r="G2484" i="3"/>
  <c r="Q2484" i="3"/>
  <c r="S2484" i="3"/>
  <c r="F2485" i="3"/>
  <c r="I2485" i="3"/>
  <c r="K2485" i="3"/>
  <c r="M2485" i="3"/>
  <c r="G2485" i="3"/>
  <c r="Q2485" i="3"/>
  <c r="S2485" i="3"/>
  <c r="F2486" i="3"/>
  <c r="I2486" i="3"/>
  <c r="K2486" i="3"/>
  <c r="M2486" i="3"/>
  <c r="G2486" i="3"/>
  <c r="Q2486" i="3"/>
  <c r="S2486" i="3"/>
  <c r="F2487" i="3"/>
  <c r="I2487" i="3"/>
  <c r="K2487" i="3"/>
  <c r="M2487" i="3"/>
  <c r="G2487" i="3"/>
  <c r="Q2487" i="3"/>
  <c r="S2487" i="3"/>
  <c r="F2488" i="3"/>
  <c r="I2488" i="3"/>
  <c r="K2488" i="3"/>
  <c r="M2488" i="3"/>
  <c r="G2488" i="3"/>
  <c r="Q2488" i="3"/>
  <c r="S2488" i="3"/>
  <c r="F2489" i="3"/>
  <c r="I2489" i="3"/>
  <c r="K2489" i="3"/>
  <c r="M2489" i="3"/>
  <c r="G2489" i="3"/>
  <c r="Q2489" i="3"/>
  <c r="S2489" i="3"/>
  <c r="F2490" i="3"/>
  <c r="I2490" i="3"/>
  <c r="K2490" i="3"/>
  <c r="M2490" i="3"/>
  <c r="G2490" i="3"/>
  <c r="Q2490" i="3"/>
  <c r="S2490" i="3"/>
  <c r="F2491" i="3"/>
  <c r="I2491" i="3"/>
  <c r="K2491" i="3"/>
  <c r="M2491" i="3"/>
  <c r="G2491" i="3"/>
  <c r="Q2491" i="3"/>
  <c r="S2491" i="3"/>
  <c r="F2492" i="3"/>
  <c r="I2492" i="3"/>
  <c r="K2492" i="3"/>
  <c r="M2492" i="3"/>
  <c r="G2492" i="3"/>
  <c r="Q2492" i="3"/>
  <c r="S2492" i="3"/>
  <c r="F2493" i="3"/>
  <c r="I2493" i="3"/>
  <c r="K2493" i="3"/>
  <c r="M2493" i="3"/>
  <c r="G2493" i="3"/>
  <c r="Q2493" i="3"/>
  <c r="S2493" i="3"/>
  <c r="F2494" i="3"/>
  <c r="I2494" i="3"/>
  <c r="K2494" i="3"/>
  <c r="M2494" i="3"/>
  <c r="G2494" i="3"/>
  <c r="Q2494" i="3"/>
  <c r="S2494" i="3"/>
  <c r="F2495" i="3"/>
  <c r="I2495" i="3"/>
  <c r="K2495" i="3"/>
  <c r="M2495" i="3"/>
  <c r="G2495" i="3"/>
  <c r="Q2495" i="3"/>
  <c r="S2495" i="3"/>
  <c r="F2496" i="3"/>
  <c r="I2496" i="3"/>
  <c r="K2496" i="3"/>
  <c r="M2496" i="3"/>
  <c r="G2496" i="3"/>
  <c r="Q2496" i="3"/>
  <c r="S2496" i="3"/>
  <c r="F2497" i="3"/>
  <c r="I2497" i="3"/>
  <c r="K2497" i="3"/>
  <c r="M2497" i="3"/>
  <c r="G2497" i="3"/>
  <c r="Q2497" i="3"/>
  <c r="S2497" i="3"/>
  <c r="F2498" i="3"/>
  <c r="I2498" i="3"/>
  <c r="K2498" i="3"/>
  <c r="M2498" i="3"/>
  <c r="G2498" i="3"/>
  <c r="Q2498" i="3"/>
  <c r="S2498" i="3"/>
  <c r="F2499" i="3"/>
  <c r="I2499" i="3"/>
  <c r="K2499" i="3"/>
  <c r="M2499" i="3"/>
  <c r="G2499" i="3"/>
  <c r="Q2499" i="3"/>
  <c r="S2499" i="3"/>
  <c r="F2500" i="3"/>
  <c r="I2500" i="3"/>
  <c r="K2500" i="3"/>
  <c r="M2500" i="3"/>
  <c r="G2500" i="3"/>
  <c r="Q2500" i="3"/>
  <c r="S2500" i="3"/>
  <c r="F2501" i="3"/>
  <c r="I2501" i="3"/>
  <c r="K2501" i="3"/>
  <c r="M2501" i="3"/>
  <c r="G2501" i="3"/>
  <c r="Q2501" i="3"/>
  <c r="S2501" i="3"/>
  <c r="F2502" i="3"/>
  <c r="I2502" i="3"/>
  <c r="K2502" i="3"/>
  <c r="M2502" i="3"/>
  <c r="G2502" i="3"/>
  <c r="Q2502" i="3"/>
  <c r="S2502" i="3"/>
  <c r="F2503" i="3"/>
  <c r="I2503" i="3"/>
  <c r="K2503" i="3"/>
  <c r="M2503" i="3"/>
  <c r="G2503" i="3"/>
  <c r="Q2503" i="3"/>
  <c r="S2503" i="3"/>
  <c r="F2504" i="3"/>
  <c r="I2504" i="3"/>
  <c r="K2504" i="3"/>
  <c r="M2504" i="3"/>
  <c r="G2504" i="3"/>
  <c r="Q2504" i="3"/>
  <c r="S2504" i="3"/>
  <c r="F2505" i="3"/>
  <c r="I2505" i="3"/>
  <c r="K2505" i="3"/>
  <c r="M2505" i="3"/>
  <c r="G2505" i="3"/>
  <c r="Q2505" i="3"/>
  <c r="S2505" i="3"/>
  <c r="F2506" i="3"/>
  <c r="I2506" i="3"/>
  <c r="K2506" i="3"/>
  <c r="M2506" i="3"/>
  <c r="G2506" i="3"/>
  <c r="Q2506" i="3"/>
  <c r="S2506" i="3"/>
  <c r="F2507" i="3"/>
  <c r="I2507" i="3"/>
  <c r="K2507" i="3"/>
  <c r="M2507" i="3"/>
  <c r="G2507" i="3"/>
  <c r="Q2507" i="3"/>
  <c r="S2507" i="3"/>
  <c r="F2508" i="3"/>
  <c r="I2508" i="3"/>
  <c r="K2508" i="3"/>
  <c r="M2508" i="3"/>
  <c r="G2508" i="3"/>
  <c r="Q2508" i="3"/>
  <c r="S2508" i="3"/>
  <c r="F2509" i="3"/>
  <c r="I2509" i="3"/>
  <c r="K2509" i="3"/>
  <c r="M2509" i="3"/>
  <c r="G2509" i="3"/>
  <c r="Q2509" i="3"/>
  <c r="S2509" i="3"/>
  <c r="F2510" i="3"/>
  <c r="I2510" i="3"/>
  <c r="K2510" i="3"/>
  <c r="M2510" i="3"/>
  <c r="G2510" i="3"/>
  <c r="Q2510" i="3"/>
  <c r="S2510" i="3"/>
  <c r="F2511" i="3"/>
  <c r="I2511" i="3"/>
  <c r="K2511" i="3"/>
  <c r="M2511" i="3"/>
  <c r="G2511" i="3"/>
  <c r="Q2511" i="3"/>
  <c r="S2511" i="3"/>
  <c r="F2512" i="3"/>
  <c r="I2512" i="3"/>
  <c r="K2512" i="3"/>
  <c r="M2512" i="3"/>
  <c r="G2512" i="3"/>
  <c r="Q2512" i="3"/>
  <c r="S2512" i="3"/>
  <c r="F2513" i="3"/>
  <c r="I2513" i="3"/>
  <c r="K2513" i="3"/>
  <c r="M2513" i="3"/>
  <c r="G2513" i="3"/>
  <c r="Q2513" i="3"/>
  <c r="S2513" i="3"/>
  <c r="F2514" i="3"/>
  <c r="I2514" i="3"/>
  <c r="K2514" i="3"/>
  <c r="M2514" i="3"/>
  <c r="G2514" i="3"/>
  <c r="Q2514" i="3"/>
  <c r="S2514" i="3"/>
  <c r="F2515" i="3"/>
  <c r="I2515" i="3"/>
  <c r="K2515" i="3"/>
  <c r="M2515" i="3"/>
  <c r="G2515" i="3"/>
  <c r="Q2515" i="3"/>
  <c r="S2515" i="3"/>
  <c r="F2516" i="3"/>
  <c r="I2516" i="3"/>
  <c r="K2516" i="3"/>
  <c r="M2516" i="3"/>
  <c r="G2516" i="3"/>
  <c r="Q2516" i="3"/>
  <c r="S2516" i="3"/>
  <c r="F2517" i="3"/>
  <c r="I2517" i="3"/>
  <c r="K2517" i="3"/>
  <c r="M2517" i="3"/>
  <c r="G2517" i="3"/>
  <c r="Q2517" i="3"/>
  <c r="S2517" i="3"/>
  <c r="F2518" i="3"/>
  <c r="I2518" i="3"/>
  <c r="K2518" i="3"/>
  <c r="M2518" i="3"/>
  <c r="G2518" i="3"/>
  <c r="Q2518" i="3"/>
  <c r="S2518" i="3"/>
  <c r="F2519" i="3"/>
  <c r="I2519" i="3"/>
  <c r="K2519" i="3"/>
  <c r="M2519" i="3"/>
  <c r="G2519" i="3"/>
  <c r="Q2519" i="3"/>
  <c r="S2519" i="3"/>
  <c r="F2520" i="3"/>
  <c r="I2520" i="3"/>
  <c r="K2520" i="3"/>
  <c r="M2520" i="3"/>
  <c r="G2520" i="3"/>
  <c r="Q2520" i="3"/>
  <c r="S2520" i="3"/>
  <c r="F2521" i="3"/>
  <c r="I2521" i="3"/>
  <c r="K2521" i="3"/>
  <c r="M2521" i="3"/>
  <c r="G2521" i="3"/>
  <c r="Q2521" i="3"/>
  <c r="S2521" i="3"/>
  <c r="F2522" i="3"/>
  <c r="I2522" i="3"/>
  <c r="K2522" i="3"/>
  <c r="M2522" i="3"/>
  <c r="G2522" i="3"/>
  <c r="Q2522" i="3"/>
  <c r="S2522" i="3"/>
  <c r="F2523" i="3"/>
  <c r="I2523" i="3"/>
  <c r="K2523" i="3"/>
  <c r="M2523" i="3"/>
  <c r="G2523" i="3"/>
  <c r="Q2523" i="3"/>
  <c r="S2523" i="3"/>
  <c r="F2524" i="3"/>
  <c r="I2524" i="3"/>
  <c r="K2524" i="3"/>
  <c r="M2524" i="3"/>
  <c r="G2524" i="3"/>
  <c r="Q2524" i="3"/>
  <c r="S2524" i="3"/>
  <c r="F2525" i="3"/>
  <c r="I2525" i="3"/>
  <c r="K2525" i="3"/>
  <c r="M2525" i="3"/>
  <c r="G2525" i="3"/>
  <c r="Q2525" i="3"/>
  <c r="S2525" i="3"/>
  <c r="F2526" i="3"/>
  <c r="I2526" i="3"/>
  <c r="K2526" i="3"/>
  <c r="M2526" i="3"/>
  <c r="G2526" i="3"/>
  <c r="Q2526" i="3"/>
  <c r="S2526" i="3"/>
  <c r="F2527" i="3"/>
  <c r="I2527" i="3"/>
  <c r="K2527" i="3"/>
  <c r="M2527" i="3"/>
  <c r="G2527" i="3"/>
  <c r="Q2527" i="3"/>
  <c r="S2527" i="3"/>
  <c r="F2528" i="3"/>
  <c r="I2528" i="3"/>
  <c r="K2528" i="3"/>
  <c r="M2528" i="3"/>
  <c r="G2528" i="3"/>
  <c r="Q2528" i="3"/>
  <c r="S2528" i="3"/>
  <c r="F2529" i="3"/>
  <c r="I2529" i="3"/>
  <c r="K2529" i="3"/>
  <c r="M2529" i="3"/>
  <c r="G2529" i="3"/>
  <c r="Q2529" i="3"/>
  <c r="S2529" i="3"/>
  <c r="F2530" i="3"/>
  <c r="I2530" i="3"/>
  <c r="K2530" i="3"/>
  <c r="M2530" i="3"/>
  <c r="G2530" i="3"/>
  <c r="Q2530" i="3"/>
  <c r="S2530" i="3"/>
  <c r="F2531" i="3"/>
  <c r="I2531" i="3"/>
  <c r="K2531" i="3"/>
  <c r="M2531" i="3"/>
  <c r="G2531" i="3"/>
  <c r="Q2531" i="3"/>
  <c r="S2531" i="3"/>
  <c r="F2532" i="3"/>
  <c r="I2532" i="3"/>
  <c r="K2532" i="3"/>
  <c r="M2532" i="3"/>
  <c r="G2532" i="3"/>
  <c r="Q2532" i="3"/>
  <c r="S2532" i="3"/>
  <c r="F2533" i="3"/>
  <c r="I2533" i="3"/>
  <c r="K2533" i="3"/>
  <c r="M2533" i="3"/>
  <c r="G2533" i="3"/>
  <c r="Q2533" i="3"/>
  <c r="S2533" i="3"/>
  <c r="F2534" i="3"/>
  <c r="I2534" i="3"/>
  <c r="K2534" i="3"/>
  <c r="M2534" i="3"/>
  <c r="G2534" i="3"/>
  <c r="Q2534" i="3"/>
  <c r="S2534" i="3"/>
  <c r="F2535" i="3"/>
  <c r="I2535" i="3"/>
  <c r="K2535" i="3"/>
  <c r="M2535" i="3"/>
  <c r="G2535" i="3"/>
  <c r="Q2535" i="3"/>
  <c r="S2535" i="3"/>
  <c r="F2536" i="3"/>
  <c r="I2536" i="3"/>
  <c r="K2536" i="3"/>
  <c r="M2536" i="3"/>
  <c r="G2536" i="3"/>
  <c r="Q2536" i="3"/>
  <c r="S2536" i="3"/>
  <c r="F2537" i="3"/>
  <c r="I2537" i="3"/>
  <c r="K2537" i="3"/>
  <c r="M2537" i="3"/>
  <c r="G2537" i="3"/>
  <c r="Q2537" i="3"/>
  <c r="S2537" i="3"/>
  <c r="F2538" i="3"/>
  <c r="I2538" i="3"/>
  <c r="K2538" i="3"/>
  <c r="M2538" i="3"/>
  <c r="G2538" i="3"/>
  <c r="Q2538" i="3"/>
  <c r="S2538" i="3"/>
  <c r="F2539" i="3"/>
  <c r="I2539" i="3"/>
  <c r="K2539" i="3"/>
  <c r="M2539" i="3"/>
  <c r="G2539" i="3"/>
  <c r="Q2539" i="3"/>
  <c r="S2539" i="3"/>
  <c r="F2540" i="3"/>
  <c r="I2540" i="3"/>
  <c r="K2540" i="3"/>
  <c r="M2540" i="3"/>
  <c r="G2540" i="3"/>
  <c r="Q2540" i="3"/>
  <c r="S2540" i="3"/>
  <c r="F2541" i="3"/>
  <c r="I2541" i="3"/>
  <c r="K2541" i="3"/>
  <c r="M2541" i="3"/>
  <c r="G2541" i="3"/>
  <c r="Q2541" i="3"/>
  <c r="S2541" i="3"/>
  <c r="F2542" i="3"/>
  <c r="I2542" i="3"/>
  <c r="K2542" i="3"/>
  <c r="M2542" i="3"/>
  <c r="G2542" i="3"/>
  <c r="Q2542" i="3"/>
  <c r="S2542" i="3"/>
  <c r="F2543" i="3"/>
  <c r="I2543" i="3"/>
  <c r="K2543" i="3"/>
  <c r="M2543" i="3"/>
  <c r="G2543" i="3"/>
  <c r="Q2543" i="3"/>
  <c r="S2543" i="3"/>
  <c r="F2544" i="3"/>
  <c r="I2544" i="3"/>
  <c r="K2544" i="3"/>
  <c r="M2544" i="3"/>
  <c r="G2544" i="3"/>
  <c r="Q2544" i="3"/>
  <c r="S2544" i="3"/>
  <c r="F2545" i="3"/>
  <c r="I2545" i="3"/>
  <c r="K2545" i="3"/>
  <c r="M2545" i="3"/>
  <c r="G2545" i="3"/>
  <c r="Q2545" i="3"/>
  <c r="S2545" i="3"/>
  <c r="F2546" i="3"/>
  <c r="I2546" i="3"/>
  <c r="K2546" i="3"/>
  <c r="M2546" i="3"/>
  <c r="G2546" i="3"/>
  <c r="Q2546" i="3"/>
  <c r="S2546" i="3"/>
  <c r="F2547" i="3"/>
  <c r="I2547" i="3"/>
  <c r="K2547" i="3"/>
  <c r="M2547" i="3"/>
  <c r="G2547" i="3"/>
  <c r="Q2547" i="3"/>
  <c r="S2547" i="3"/>
  <c r="F2548" i="3"/>
  <c r="I2548" i="3"/>
  <c r="K2548" i="3"/>
  <c r="M2548" i="3"/>
  <c r="G2548" i="3"/>
  <c r="Q2548" i="3"/>
  <c r="S2548" i="3"/>
  <c r="F2549" i="3"/>
  <c r="I2549" i="3"/>
  <c r="K2549" i="3"/>
  <c r="M2549" i="3"/>
  <c r="G2549" i="3"/>
  <c r="Q2549" i="3"/>
  <c r="S2549" i="3"/>
  <c r="F2550" i="3"/>
  <c r="I2550" i="3"/>
  <c r="K2550" i="3"/>
  <c r="M2550" i="3"/>
  <c r="G2550" i="3"/>
  <c r="Q2550" i="3"/>
  <c r="S2550" i="3"/>
  <c r="F2551" i="3"/>
  <c r="I2551" i="3"/>
  <c r="K2551" i="3"/>
  <c r="M2551" i="3"/>
  <c r="G2551" i="3"/>
  <c r="Q2551" i="3"/>
  <c r="S2551" i="3"/>
  <c r="F2552" i="3"/>
  <c r="I2552" i="3"/>
  <c r="K2552" i="3"/>
  <c r="M2552" i="3"/>
  <c r="G2552" i="3"/>
  <c r="Q2552" i="3"/>
  <c r="S2552" i="3"/>
  <c r="F2553" i="3"/>
  <c r="I2553" i="3"/>
  <c r="K2553" i="3"/>
  <c r="M2553" i="3"/>
  <c r="G2553" i="3"/>
  <c r="Q2553" i="3"/>
  <c r="S2553" i="3"/>
  <c r="F2554" i="3"/>
  <c r="I2554" i="3"/>
  <c r="K2554" i="3"/>
  <c r="M2554" i="3"/>
  <c r="G2554" i="3"/>
  <c r="Q2554" i="3"/>
  <c r="S2554" i="3"/>
  <c r="F2555" i="3"/>
  <c r="I2555" i="3"/>
  <c r="K2555" i="3"/>
  <c r="M2555" i="3"/>
  <c r="G2555" i="3"/>
  <c r="Q2555" i="3"/>
  <c r="S2555" i="3"/>
  <c r="F2556" i="3"/>
  <c r="I2556" i="3"/>
  <c r="K2556" i="3"/>
  <c r="M2556" i="3"/>
  <c r="G2556" i="3"/>
  <c r="Q2556" i="3"/>
  <c r="S2556" i="3"/>
  <c r="F2557" i="3"/>
  <c r="I2557" i="3"/>
  <c r="K2557" i="3"/>
  <c r="M2557" i="3"/>
  <c r="G2557" i="3"/>
  <c r="Q2557" i="3"/>
  <c r="S2557" i="3"/>
  <c r="F2558" i="3"/>
  <c r="I2558" i="3"/>
  <c r="K2558" i="3"/>
  <c r="M2558" i="3"/>
  <c r="G2558" i="3"/>
  <c r="Q2558" i="3"/>
  <c r="S2558" i="3"/>
  <c r="F2559" i="3"/>
  <c r="I2559" i="3"/>
  <c r="K2559" i="3"/>
  <c r="M2559" i="3"/>
  <c r="G2559" i="3"/>
  <c r="Q2559" i="3"/>
  <c r="S2559" i="3"/>
  <c r="F2560" i="3"/>
  <c r="I2560" i="3"/>
  <c r="K2560" i="3"/>
  <c r="M2560" i="3"/>
  <c r="G2560" i="3"/>
  <c r="Q2560" i="3"/>
  <c r="S2560" i="3"/>
  <c r="F2561" i="3"/>
  <c r="I2561" i="3"/>
  <c r="K2561" i="3"/>
  <c r="M2561" i="3"/>
  <c r="G2561" i="3"/>
  <c r="Q2561" i="3"/>
  <c r="S2561" i="3"/>
  <c r="F2562" i="3"/>
  <c r="I2562" i="3"/>
  <c r="K2562" i="3"/>
  <c r="M2562" i="3"/>
  <c r="G2562" i="3"/>
  <c r="Q2562" i="3"/>
  <c r="S2562" i="3"/>
  <c r="F2563" i="3"/>
  <c r="I2563" i="3"/>
  <c r="K2563" i="3"/>
  <c r="M2563" i="3"/>
  <c r="G2563" i="3"/>
  <c r="Q2563" i="3"/>
  <c r="S2563" i="3"/>
  <c r="F2564" i="3"/>
  <c r="I2564" i="3"/>
  <c r="K2564" i="3"/>
  <c r="M2564" i="3"/>
  <c r="G2564" i="3"/>
  <c r="Q2564" i="3"/>
  <c r="S2564" i="3"/>
  <c r="F2565" i="3"/>
  <c r="I2565" i="3"/>
  <c r="K2565" i="3"/>
  <c r="M2565" i="3"/>
  <c r="G2565" i="3"/>
  <c r="Q2565" i="3"/>
  <c r="S2565" i="3"/>
  <c r="F2566" i="3"/>
  <c r="I2566" i="3"/>
  <c r="K2566" i="3"/>
  <c r="M2566" i="3"/>
  <c r="G2566" i="3"/>
  <c r="Q2566" i="3"/>
  <c r="S2566" i="3"/>
  <c r="F2567" i="3"/>
  <c r="I2567" i="3"/>
  <c r="K2567" i="3"/>
  <c r="M2567" i="3"/>
  <c r="G2567" i="3"/>
  <c r="Q2567" i="3"/>
  <c r="S2567" i="3"/>
  <c r="F2568" i="3"/>
  <c r="I2568" i="3"/>
  <c r="K2568" i="3"/>
  <c r="M2568" i="3"/>
  <c r="G2568" i="3"/>
  <c r="Q2568" i="3"/>
  <c r="S2568" i="3"/>
  <c r="F2569" i="3"/>
  <c r="I2569" i="3"/>
  <c r="K2569" i="3"/>
  <c r="M2569" i="3"/>
  <c r="G2569" i="3"/>
  <c r="Q2569" i="3"/>
  <c r="S2569" i="3"/>
  <c r="F2570" i="3"/>
  <c r="I2570" i="3"/>
  <c r="K2570" i="3"/>
  <c r="M2570" i="3"/>
  <c r="G2570" i="3"/>
  <c r="Q2570" i="3"/>
  <c r="S2570" i="3"/>
  <c r="F2571" i="3"/>
  <c r="I2571" i="3"/>
  <c r="K2571" i="3"/>
  <c r="M2571" i="3"/>
  <c r="G2571" i="3"/>
  <c r="Q2571" i="3"/>
  <c r="S2571" i="3"/>
  <c r="F2572" i="3"/>
  <c r="I2572" i="3"/>
  <c r="K2572" i="3"/>
  <c r="M2572" i="3"/>
  <c r="G2572" i="3"/>
  <c r="Q2572" i="3"/>
  <c r="S2572" i="3"/>
  <c r="F2573" i="3"/>
  <c r="I2573" i="3"/>
  <c r="K2573" i="3"/>
  <c r="M2573" i="3"/>
  <c r="G2573" i="3"/>
  <c r="Q2573" i="3"/>
  <c r="S2573" i="3"/>
  <c r="F2574" i="3"/>
  <c r="I2574" i="3"/>
  <c r="K2574" i="3"/>
  <c r="M2574" i="3"/>
  <c r="G2574" i="3"/>
  <c r="Q2574" i="3"/>
  <c r="S2574" i="3"/>
  <c r="F2575" i="3"/>
  <c r="I2575" i="3"/>
  <c r="K2575" i="3"/>
  <c r="M2575" i="3"/>
  <c r="G2575" i="3"/>
  <c r="Q2575" i="3"/>
  <c r="S2575" i="3"/>
  <c r="F2576" i="3"/>
  <c r="I2576" i="3"/>
  <c r="K2576" i="3"/>
  <c r="M2576" i="3"/>
  <c r="G2576" i="3"/>
  <c r="Q2576" i="3"/>
  <c r="S2576" i="3"/>
  <c r="F2577" i="3"/>
  <c r="I2577" i="3"/>
  <c r="K2577" i="3"/>
  <c r="M2577" i="3"/>
  <c r="G2577" i="3"/>
  <c r="Q2577" i="3"/>
  <c r="S2577" i="3"/>
  <c r="F2578" i="3"/>
  <c r="I2578" i="3"/>
  <c r="K2578" i="3"/>
  <c r="M2578" i="3"/>
  <c r="G2578" i="3"/>
  <c r="Q2578" i="3"/>
  <c r="S2578" i="3"/>
  <c r="F2579" i="3"/>
  <c r="I2579" i="3"/>
  <c r="K2579" i="3"/>
  <c r="M2579" i="3"/>
  <c r="G2579" i="3"/>
  <c r="Q2579" i="3"/>
  <c r="S2579" i="3"/>
  <c r="F2580" i="3"/>
  <c r="I2580" i="3"/>
  <c r="K2580" i="3"/>
  <c r="M2580" i="3"/>
  <c r="G2580" i="3"/>
  <c r="Q2580" i="3"/>
  <c r="S2580" i="3"/>
  <c r="F2581" i="3"/>
  <c r="I2581" i="3"/>
  <c r="K2581" i="3"/>
  <c r="M2581" i="3"/>
  <c r="G2581" i="3"/>
  <c r="Q2581" i="3"/>
  <c r="S2581" i="3"/>
  <c r="F2582" i="3"/>
  <c r="I2582" i="3"/>
  <c r="K2582" i="3"/>
  <c r="M2582" i="3"/>
  <c r="G2582" i="3"/>
  <c r="Q2582" i="3"/>
  <c r="S2582" i="3"/>
  <c r="F2583" i="3"/>
  <c r="I2583" i="3"/>
  <c r="K2583" i="3"/>
  <c r="M2583" i="3"/>
  <c r="G2583" i="3"/>
  <c r="Q2583" i="3"/>
  <c r="S2583" i="3"/>
  <c r="F2584" i="3"/>
  <c r="I2584" i="3"/>
  <c r="K2584" i="3"/>
  <c r="M2584" i="3"/>
  <c r="G2584" i="3"/>
  <c r="Q2584" i="3"/>
  <c r="S2584" i="3"/>
  <c r="F2585" i="3"/>
  <c r="I2585" i="3"/>
  <c r="K2585" i="3"/>
  <c r="M2585" i="3"/>
  <c r="G2585" i="3"/>
  <c r="Q2585" i="3"/>
  <c r="S2585" i="3"/>
  <c r="F2586" i="3"/>
  <c r="I2586" i="3"/>
  <c r="K2586" i="3"/>
  <c r="M2586" i="3"/>
  <c r="G2586" i="3"/>
  <c r="Q2586" i="3"/>
  <c r="S2586" i="3"/>
  <c r="F2587" i="3"/>
  <c r="I2587" i="3"/>
  <c r="K2587" i="3"/>
  <c r="M2587" i="3"/>
  <c r="G2587" i="3"/>
  <c r="Q2587" i="3"/>
  <c r="S2587" i="3"/>
  <c r="F2588" i="3"/>
  <c r="I2588" i="3"/>
  <c r="K2588" i="3"/>
  <c r="M2588" i="3"/>
  <c r="G2588" i="3"/>
  <c r="Q2588" i="3"/>
  <c r="S2588" i="3"/>
  <c r="F2589" i="3"/>
  <c r="I2589" i="3"/>
  <c r="K2589" i="3"/>
  <c r="M2589" i="3"/>
  <c r="G2589" i="3"/>
  <c r="Q2589" i="3"/>
  <c r="S2589" i="3"/>
  <c r="F2590" i="3"/>
  <c r="I2590" i="3"/>
  <c r="K2590" i="3"/>
  <c r="M2590" i="3"/>
  <c r="G2590" i="3"/>
  <c r="Q2590" i="3"/>
  <c r="S2590" i="3"/>
  <c r="F2591" i="3"/>
  <c r="I2591" i="3"/>
  <c r="K2591" i="3"/>
  <c r="M2591" i="3"/>
  <c r="G2591" i="3"/>
  <c r="Q2591" i="3"/>
  <c r="S2591" i="3"/>
  <c r="F2592" i="3"/>
  <c r="I2592" i="3"/>
  <c r="K2592" i="3"/>
  <c r="M2592" i="3"/>
  <c r="G2592" i="3"/>
  <c r="Q2592" i="3"/>
  <c r="S2592" i="3"/>
  <c r="F2593" i="3"/>
  <c r="I2593" i="3"/>
  <c r="K2593" i="3"/>
  <c r="M2593" i="3"/>
  <c r="G2593" i="3"/>
  <c r="Q2593" i="3"/>
  <c r="S2593" i="3"/>
  <c r="F2594" i="3"/>
  <c r="I2594" i="3"/>
  <c r="K2594" i="3"/>
  <c r="M2594" i="3"/>
  <c r="G2594" i="3"/>
  <c r="Q2594" i="3"/>
  <c r="S2594" i="3"/>
  <c r="F2595" i="3"/>
  <c r="I2595" i="3"/>
  <c r="K2595" i="3"/>
  <c r="M2595" i="3"/>
  <c r="G2595" i="3"/>
  <c r="Q2595" i="3"/>
  <c r="S2595" i="3"/>
  <c r="F2596" i="3"/>
  <c r="I2596" i="3"/>
  <c r="K2596" i="3"/>
  <c r="M2596" i="3"/>
  <c r="G2596" i="3"/>
  <c r="Q2596" i="3"/>
  <c r="S2596" i="3"/>
  <c r="F2597" i="3"/>
  <c r="I2597" i="3"/>
  <c r="K2597" i="3"/>
  <c r="M2597" i="3"/>
  <c r="G2597" i="3"/>
  <c r="Q2597" i="3"/>
  <c r="S2597" i="3"/>
  <c r="F2598" i="3"/>
  <c r="I2598" i="3"/>
  <c r="K2598" i="3"/>
  <c r="M2598" i="3"/>
  <c r="G2598" i="3"/>
  <c r="Q2598" i="3"/>
  <c r="S2598" i="3"/>
  <c r="F2599" i="3"/>
  <c r="I2599" i="3"/>
  <c r="K2599" i="3"/>
  <c r="M2599" i="3"/>
  <c r="G2599" i="3"/>
  <c r="Q2599" i="3"/>
  <c r="S2599" i="3"/>
  <c r="F2600" i="3"/>
  <c r="I2600" i="3"/>
  <c r="K2600" i="3"/>
  <c r="M2600" i="3"/>
  <c r="G2600" i="3"/>
  <c r="Q2600" i="3"/>
  <c r="S2600" i="3"/>
  <c r="F2601" i="3"/>
  <c r="I2601" i="3"/>
  <c r="K2601" i="3"/>
  <c r="M2601" i="3"/>
  <c r="G2601" i="3"/>
  <c r="Q2601" i="3"/>
  <c r="S2601" i="3"/>
  <c r="F2602" i="3"/>
  <c r="I2602" i="3"/>
  <c r="K2602" i="3"/>
  <c r="M2602" i="3"/>
  <c r="G2602" i="3"/>
  <c r="Q2602" i="3"/>
  <c r="S2602" i="3"/>
  <c r="F2603" i="3"/>
  <c r="I2603" i="3"/>
  <c r="K2603" i="3"/>
  <c r="M2603" i="3"/>
  <c r="G2603" i="3"/>
  <c r="Q2603" i="3"/>
  <c r="S2603" i="3"/>
  <c r="F2604" i="3"/>
  <c r="I2604" i="3"/>
  <c r="K2604" i="3"/>
  <c r="M2604" i="3"/>
  <c r="G2604" i="3"/>
  <c r="Q2604" i="3"/>
  <c r="S2604" i="3"/>
  <c r="F2605" i="3"/>
  <c r="I2605" i="3"/>
  <c r="K2605" i="3"/>
  <c r="M2605" i="3"/>
  <c r="G2605" i="3"/>
  <c r="Q2605" i="3"/>
  <c r="S2605" i="3"/>
  <c r="F2606" i="3"/>
  <c r="I2606" i="3"/>
  <c r="K2606" i="3"/>
  <c r="M2606" i="3"/>
  <c r="G2606" i="3"/>
  <c r="Q2606" i="3"/>
  <c r="S2606" i="3"/>
  <c r="F2607" i="3"/>
  <c r="I2607" i="3"/>
  <c r="K2607" i="3"/>
  <c r="M2607" i="3"/>
  <c r="G2607" i="3"/>
  <c r="Q2607" i="3"/>
  <c r="S2607" i="3"/>
  <c r="F2608" i="3"/>
  <c r="I2608" i="3"/>
  <c r="K2608" i="3"/>
  <c r="M2608" i="3"/>
  <c r="G2608" i="3"/>
  <c r="Q2608" i="3"/>
  <c r="S2608" i="3"/>
  <c r="F2609" i="3"/>
  <c r="I2609" i="3"/>
  <c r="K2609" i="3"/>
  <c r="M2609" i="3"/>
  <c r="G2609" i="3"/>
  <c r="Q2609" i="3"/>
  <c r="S2609" i="3"/>
  <c r="F2610" i="3"/>
  <c r="I2610" i="3"/>
  <c r="K2610" i="3"/>
  <c r="M2610" i="3"/>
  <c r="G2610" i="3"/>
  <c r="Q2610" i="3"/>
  <c r="S2610" i="3"/>
  <c r="F2611" i="3"/>
  <c r="I2611" i="3"/>
  <c r="K2611" i="3"/>
  <c r="M2611" i="3"/>
  <c r="G2611" i="3"/>
  <c r="Q2611" i="3"/>
  <c r="S2611" i="3"/>
  <c r="F2612" i="3"/>
  <c r="I2612" i="3"/>
  <c r="K2612" i="3"/>
  <c r="M2612" i="3"/>
  <c r="G2612" i="3"/>
  <c r="Q2612" i="3"/>
  <c r="S2612" i="3"/>
  <c r="F2613" i="3"/>
  <c r="I2613" i="3"/>
  <c r="K2613" i="3"/>
  <c r="M2613" i="3"/>
  <c r="G2613" i="3"/>
  <c r="Q2613" i="3"/>
  <c r="S2613" i="3"/>
  <c r="F2614" i="3"/>
  <c r="I2614" i="3"/>
  <c r="K2614" i="3"/>
  <c r="M2614" i="3"/>
  <c r="G2614" i="3"/>
  <c r="Q2614" i="3"/>
  <c r="S2614" i="3"/>
  <c r="F2615" i="3"/>
  <c r="I2615" i="3"/>
  <c r="K2615" i="3"/>
  <c r="M2615" i="3"/>
  <c r="G2615" i="3"/>
  <c r="Q2615" i="3"/>
  <c r="S2615" i="3"/>
  <c r="F2616" i="3"/>
  <c r="I2616" i="3"/>
  <c r="K2616" i="3"/>
  <c r="M2616" i="3"/>
  <c r="G2616" i="3"/>
  <c r="Q2616" i="3"/>
  <c r="S2616" i="3"/>
  <c r="F2617" i="3"/>
  <c r="I2617" i="3"/>
  <c r="K2617" i="3"/>
  <c r="M2617" i="3"/>
  <c r="G2617" i="3"/>
  <c r="Q2617" i="3"/>
  <c r="S2617" i="3"/>
  <c r="F2618" i="3"/>
  <c r="I2618" i="3"/>
  <c r="K2618" i="3"/>
  <c r="M2618" i="3"/>
  <c r="G2618" i="3"/>
  <c r="Q2618" i="3"/>
  <c r="S2618" i="3"/>
  <c r="F2619" i="3"/>
  <c r="I2619" i="3"/>
  <c r="K2619" i="3"/>
  <c r="M2619" i="3"/>
  <c r="G2619" i="3"/>
  <c r="Q2619" i="3"/>
  <c r="S2619" i="3"/>
  <c r="F2620" i="3"/>
  <c r="I2620" i="3"/>
  <c r="K2620" i="3"/>
  <c r="M2620" i="3"/>
  <c r="G2620" i="3"/>
  <c r="Q2620" i="3"/>
  <c r="S2620" i="3"/>
  <c r="F2621" i="3"/>
  <c r="I2621" i="3"/>
  <c r="K2621" i="3"/>
  <c r="M2621" i="3"/>
  <c r="G2621" i="3"/>
  <c r="Q2621" i="3"/>
  <c r="S2621" i="3"/>
  <c r="F2622" i="3"/>
  <c r="I2622" i="3"/>
  <c r="K2622" i="3"/>
  <c r="M2622" i="3"/>
  <c r="G2622" i="3"/>
  <c r="Q2622" i="3"/>
  <c r="S2622" i="3"/>
  <c r="F2623" i="3"/>
  <c r="I2623" i="3"/>
  <c r="K2623" i="3"/>
  <c r="M2623" i="3"/>
  <c r="G2623" i="3"/>
  <c r="Q2623" i="3"/>
  <c r="S2623" i="3"/>
  <c r="F2624" i="3"/>
  <c r="I2624" i="3"/>
  <c r="K2624" i="3"/>
  <c r="M2624" i="3"/>
  <c r="G2624" i="3"/>
  <c r="Q2624" i="3"/>
  <c r="S2624" i="3"/>
  <c r="F2625" i="3"/>
  <c r="I2625" i="3"/>
  <c r="K2625" i="3"/>
  <c r="M2625" i="3"/>
  <c r="G2625" i="3"/>
  <c r="Q2625" i="3"/>
  <c r="S2625" i="3"/>
  <c r="F2626" i="3"/>
  <c r="I2626" i="3"/>
  <c r="K2626" i="3"/>
  <c r="M2626" i="3"/>
  <c r="G2626" i="3"/>
  <c r="Q2626" i="3"/>
  <c r="S2626" i="3"/>
  <c r="F2627" i="3"/>
  <c r="I2627" i="3"/>
  <c r="K2627" i="3"/>
  <c r="M2627" i="3"/>
  <c r="G2627" i="3"/>
  <c r="Q2627" i="3"/>
  <c r="S2627" i="3"/>
  <c r="F2628" i="3"/>
  <c r="I2628" i="3"/>
  <c r="K2628" i="3"/>
  <c r="M2628" i="3"/>
  <c r="G2628" i="3"/>
  <c r="Q2628" i="3"/>
  <c r="S2628" i="3"/>
  <c r="F2629" i="3"/>
  <c r="I2629" i="3"/>
  <c r="K2629" i="3"/>
  <c r="M2629" i="3"/>
  <c r="G2629" i="3"/>
  <c r="Q2629" i="3"/>
  <c r="S2629" i="3"/>
  <c r="F2630" i="3"/>
  <c r="I2630" i="3"/>
  <c r="K2630" i="3"/>
  <c r="M2630" i="3"/>
  <c r="G2630" i="3"/>
  <c r="Q2630" i="3"/>
  <c r="S2630" i="3"/>
  <c r="F2631" i="3"/>
  <c r="I2631" i="3"/>
  <c r="K2631" i="3"/>
  <c r="M2631" i="3"/>
  <c r="G2631" i="3"/>
  <c r="Q2631" i="3"/>
  <c r="S2631" i="3"/>
  <c r="F2632" i="3"/>
  <c r="I2632" i="3"/>
  <c r="K2632" i="3"/>
  <c r="M2632" i="3"/>
  <c r="G2632" i="3"/>
  <c r="Q2632" i="3"/>
  <c r="S2632" i="3"/>
  <c r="F2633" i="3"/>
  <c r="I2633" i="3"/>
  <c r="K2633" i="3"/>
  <c r="M2633" i="3"/>
  <c r="G2633" i="3"/>
  <c r="Q2633" i="3"/>
  <c r="S2633" i="3"/>
  <c r="F2634" i="3"/>
  <c r="I2634" i="3"/>
  <c r="K2634" i="3"/>
  <c r="M2634" i="3"/>
  <c r="G2634" i="3"/>
  <c r="Q2634" i="3"/>
  <c r="S2634" i="3"/>
  <c r="F2635" i="3"/>
  <c r="I2635" i="3"/>
  <c r="K2635" i="3"/>
  <c r="M2635" i="3"/>
  <c r="G2635" i="3"/>
  <c r="Q2635" i="3"/>
  <c r="S2635" i="3"/>
  <c r="F2636" i="3"/>
  <c r="I2636" i="3"/>
  <c r="K2636" i="3"/>
  <c r="M2636" i="3"/>
  <c r="G2636" i="3"/>
  <c r="Q2636" i="3"/>
  <c r="S2636" i="3"/>
  <c r="F2637" i="3"/>
  <c r="I2637" i="3"/>
  <c r="K2637" i="3"/>
  <c r="M2637" i="3"/>
  <c r="G2637" i="3"/>
  <c r="Q2637" i="3"/>
  <c r="S2637" i="3"/>
  <c r="F2638" i="3"/>
  <c r="I2638" i="3"/>
  <c r="K2638" i="3"/>
  <c r="M2638" i="3"/>
  <c r="G2638" i="3"/>
  <c r="Q2638" i="3"/>
  <c r="S2638" i="3"/>
  <c r="F2639" i="3"/>
  <c r="I2639" i="3"/>
  <c r="K2639" i="3"/>
  <c r="M2639" i="3"/>
  <c r="G2639" i="3"/>
  <c r="Q2639" i="3"/>
  <c r="S2639" i="3"/>
  <c r="F2640" i="3"/>
  <c r="I2640" i="3"/>
  <c r="K2640" i="3"/>
  <c r="M2640" i="3"/>
  <c r="G2640" i="3"/>
  <c r="Q2640" i="3"/>
  <c r="S2640" i="3"/>
  <c r="F2641" i="3"/>
  <c r="I2641" i="3"/>
  <c r="K2641" i="3"/>
  <c r="M2641" i="3"/>
  <c r="G2641" i="3"/>
  <c r="Q2641" i="3"/>
  <c r="S2641" i="3"/>
  <c r="F2642" i="3"/>
  <c r="I2642" i="3"/>
  <c r="K2642" i="3"/>
  <c r="M2642" i="3"/>
  <c r="G2642" i="3"/>
  <c r="Q2642" i="3"/>
  <c r="S2642" i="3"/>
  <c r="F2643" i="3"/>
  <c r="I2643" i="3"/>
  <c r="K2643" i="3"/>
  <c r="M2643" i="3"/>
  <c r="G2643" i="3"/>
  <c r="Q2643" i="3"/>
  <c r="S2643" i="3"/>
  <c r="F2644" i="3"/>
  <c r="I2644" i="3"/>
  <c r="K2644" i="3"/>
  <c r="M2644" i="3"/>
  <c r="G2644" i="3"/>
  <c r="Q2644" i="3"/>
  <c r="S2644" i="3"/>
  <c r="F2645" i="3"/>
  <c r="I2645" i="3"/>
  <c r="K2645" i="3"/>
  <c r="M2645" i="3"/>
  <c r="G2645" i="3"/>
  <c r="Q2645" i="3"/>
  <c r="S2645" i="3"/>
  <c r="F2646" i="3"/>
  <c r="I2646" i="3"/>
  <c r="K2646" i="3"/>
  <c r="M2646" i="3"/>
  <c r="G2646" i="3"/>
  <c r="Q2646" i="3"/>
  <c r="S2646" i="3"/>
  <c r="F2647" i="3"/>
  <c r="I2647" i="3"/>
  <c r="K2647" i="3"/>
  <c r="M2647" i="3"/>
  <c r="G2647" i="3"/>
  <c r="Q2647" i="3"/>
  <c r="S2647" i="3"/>
  <c r="F2648" i="3"/>
  <c r="I2648" i="3"/>
  <c r="K2648" i="3"/>
  <c r="M2648" i="3"/>
  <c r="G2648" i="3"/>
  <c r="Q2648" i="3"/>
  <c r="S2648" i="3"/>
  <c r="F2649" i="3"/>
  <c r="I2649" i="3"/>
  <c r="K2649" i="3"/>
  <c r="M2649" i="3"/>
  <c r="G2649" i="3"/>
  <c r="Q2649" i="3"/>
  <c r="S2649" i="3"/>
  <c r="F2650" i="3"/>
  <c r="I2650" i="3"/>
  <c r="K2650" i="3"/>
  <c r="M2650" i="3"/>
  <c r="G2650" i="3"/>
  <c r="Q2650" i="3"/>
  <c r="S2650" i="3"/>
  <c r="F2651" i="3"/>
  <c r="I2651" i="3"/>
  <c r="K2651" i="3"/>
  <c r="M2651" i="3"/>
  <c r="G2651" i="3"/>
  <c r="Q2651" i="3"/>
  <c r="S2651" i="3"/>
  <c r="F2652" i="3"/>
  <c r="I2652" i="3"/>
  <c r="K2652" i="3"/>
  <c r="M2652" i="3"/>
  <c r="G2652" i="3"/>
  <c r="Q2652" i="3"/>
  <c r="S2652" i="3"/>
  <c r="F2653" i="3"/>
  <c r="I2653" i="3"/>
  <c r="K2653" i="3"/>
  <c r="M2653" i="3"/>
  <c r="G2653" i="3"/>
  <c r="Q2653" i="3"/>
  <c r="S2653" i="3"/>
  <c r="F2654" i="3"/>
  <c r="I2654" i="3"/>
  <c r="K2654" i="3"/>
  <c r="M2654" i="3"/>
  <c r="G2654" i="3"/>
  <c r="Q2654" i="3"/>
  <c r="S2654" i="3"/>
  <c r="F2655" i="3"/>
  <c r="I2655" i="3"/>
  <c r="K2655" i="3"/>
  <c r="M2655" i="3"/>
  <c r="G2655" i="3"/>
  <c r="Q2655" i="3"/>
  <c r="S2655" i="3"/>
  <c r="F2656" i="3"/>
  <c r="I2656" i="3"/>
  <c r="K2656" i="3"/>
  <c r="M2656" i="3"/>
  <c r="G2656" i="3"/>
  <c r="Q2656" i="3"/>
  <c r="S2656" i="3"/>
  <c r="F2657" i="3"/>
  <c r="I2657" i="3"/>
  <c r="K2657" i="3"/>
  <c r="M2657" i="3"/>
  <c r="G2657" i="3"/>
  <c r="Q2657" i="3"/>
  <c r="S2657" i="3"/>
  <c r="F2658" i="3"/>
  <c r="I2658" i="3"/>
  <c r="K2658" i="3"/>
  <c r="M2658" i="3"/>
  <c r="G2658" i="3"/>
  <c r="Q2658" i="3"/>
  <c r="S2658" i="3"/>
  <c r="F2659" i="3"/>
  <c r="I2659" i="3"/>
  <c r="K2659" i="3"/>
  <c r="M2659" i="3"/>
  <c r="G2659" i="3"/>
  <c r="Q2659" i="3"/>
  <c r="S2659" i="3"/>
  <c r="F2660" i="3"/>
  <c r="I2660" i="3"/>
  <c r="K2660" i="3"/>
  <c r="M2660" i="3"/>
  <c r="G2660" i="3"/>
  <c r="Q2660" i="3"/>
  <c r="S2660" i="3"/>
  <c r="F2661" i="3"/>
  <c r="I2661" i="3"/>
  <c r="K2661" i="3"/>
  <c r="M2661" i="3"/>
  <c r="G2661" i="3"/>
  <c r="Q2661" i="3"/>
  <c r="S2661" i="3"/>
  <c r="F2662" i="3"/>
  <c r="I2662" i="3"/>
  <c r="K2662" i="3"/>
  <c r="M2662" i="3"/>
  <c r="G2662" i="3"/>
  <c r="Q2662" i="3"/>
  <c r="S2662" i="3"/>
  <c r="F2663" i="3"/>
  <c r="I2663" i="3"/>
  <c r="K2663" i="3"/>
  <c r="M2663" i="3"/>
  <c r="G2663" i="3"/>
  <c r="Q2663" i="3"/>
  <c r="S2663" i="3"/>
  <c r="F2664" i="3"/>
  <c r="I2664" i="3"/>
  <c r="K2664" i="3"/>
  <c r="M2664" i="3"/>
  <c r="G2664" i="3"/>
  <c r="Q2664" i="3"/>
  <c r="S2664" i="3"/>
  <c r="F2665" i="3"/>
  <c r="I2665" i="3"/>
  <c r="K2665" i="3"/>
  <c r="M2665" i="3"/>
  <c r="G2665" i="3"/>
  <c r="Q2665" i="3"/>
  <c r="S2665" i="3"/>
  <c r="F2666" i="3"/>
  <c r="I2666" i="3"/>
  <c r="K2666" i="3"/>
  <c r="M2666" i="3"/>
  <c r="G2666" i="3"/>
  <c r="Q2666" i="3"/>
  <c r="S2666" i="3"/>
  <c r="F2667" i="3"/>
  <c r="I2667" i="3"/>
  <c r="K2667" i="3"/>
  <c r="M2667" i="3"/>
  <c r="G2667" i="3"/>
  <c r="Q2667" i="3"/>
  <c r="S2667" i="3"/>
  <c r="F2668" i="3"/>
  <c r="I2668" i="3"/>
  <c r="K2668" i="3"/>
  <c r="M2668" i="3"/>
  <c r="G2668" i="3"/>
  <c r="Q2668" i="3"/>
  <c r="S2668" i="3"/>
  <c r="F2669" i="3"/>
  <c r="I2669" i="3"/>
  <c r="K2669" i="3"/>
  <c r="M2669" i="3"/>
  <c r="G2669" i="3"/>
  <c r="Q2669" i="3"/>
  <c r="S2669" i="3"/>
  <c r="F2670" i="3"/>
  <c r="I2670" i="3"/>
  <c r="K2670" i="3"/>
  <c r="M2670" i="3"/>
  <c r="G2670" i="3"/>
  <c r="Q2670" i="3"/>
  <c r="S2670" i="3"/>
  <c r="F2671" i="3"/>
  <c r="I2671" i="3"/>
  <c r="K2671" i="3"/>
  <c r="M2671" i="3"/>
  <c r="G2671" i="3"/>
  <c r="Q2671" i="3"/>
  <c r="S2671" i="3"/>
  <c r="F2672" i="3"/>
  <c r="I2672" i="3"/>
  <c r="K2672" i="3"/>
  <c r="M2672" i="3"/>
  <c r="G2672" i="3"/>
  <c r="Q2672" i="3"/>
  <c r="S2672" i="3"/>
  <c r="F2673" i="3"/>
  <c r="I2673" i="3"/>
  <c r="K2673" i="3"/>
  <c r="M2673" i="3"/>
  <c r="G2673" i="3"/>
  <c r="Q2673" i="3"/>
  <c r="S2673" i="3"/>
  <c r="F2674" i="3"/>
  <c r="I2674" i="3"/>
  <c r="K2674" i="3"/>
  <c r="M2674" i="3"/>
  <c r="G2674" i="3"/>
  <c r="Q2674" i="3"/>
  <c r="S2674" i="3"/>
  <c r="F2675" i="3"/>
  <c r="I2675" i="3"/>
  <c r="K2675" i="3"/>
  <c r="M2675" i="3"/>
  <c r="G2675" i="3"/>
  <c r="Q2675" i="3"/>
  <c r="S2675" i="3"/>
  <c r="F2676" i="3"/>
  <c r="I2676" i="3"/>
  <c r="K2676" i="3"/>
  <c r="M2676" i="3"/>
  <c r="G2676" i="3"/>
  <c r="Q2676" i="3"/>
  <c r="S2676" i="3"/>
  <c r="F2677" i="3"/>
  <c r="I2677" i="3"/>
  <c r="K2677" i="3"/>
  <c r="M2677" i="3"/>
  <c r="G2677" i="3"/>
  <c r="Q2677" i="3"/>
  <c r="S2677" i="3"/>
  <c r="F2678" i="3"/>
  <c r="I2678" i="3"/>
  <c r="K2678" i="3"/>
  <c r="M2678" i="3"/>
  <c r="G2678" i="3"/>
  <c r="Q2678" i="3"/>
  <c r="S2678" i="3"/>
  <c r="F2679" i="3"/>
  <c r="I2679" i="3"/>
  <c r="K2679" i="3"/>
  <c r="M2679" i="3"/>
  <c r="G2679" i="3"/>
  <c r="Q2679" i="3"/>
  <c r="S2679" i="3"/>
  <c r="F2680" i="3"/>
  <c r="I2680" i="3"/>
  <c r="K2680" i="3"/>
  <c r="M2680" i="3"/>
  <c r="G2680" i="3"/>
  <c r="Q2680" i="3"/>
  <c r="S2680" i="3"/>
  <c r="F2681" i="3"/>
  <c r="I2681" i="3"/>
  <c r="K2681" i="3"/>
  <c r="M2681" i="3"/>
  <c r="G2681" i="3"/>
  <c r="Q2681" i="3"/>
  <c r="S2681" i="3"/>
  <c r="F2682" i="3"/>
  <c r="I2682" i="3"/>
  <c r="K2682" i="3"/>
  <c r="M2682" i="3"/>
  <c r="G2682" i="3"/>
  <c r="Q2682" i="3"/>
  <c r="S2682" i="3"/>
  <c r="F2683" i="3"/>
  <c r="I2683" i="3"/>
  <c r="K2683" i="3"/>
  <c r="M2683" i="3"/>
  <c r="G2683" i="3"/>
  <c r="Q2683" i="3"/>
  <c r="S2683" i="3"/>
  <c r="F2684" i="3"/>
  <c r="I2684" i="3"/>
  <c r="K2684" i="3"/>
  <c r="M2684" i="3"/>
  <c r="G2684" i="3"/>
  <c r="Q2684" i="3"/>
  <c r="S2684" i="3"/>
  <c r="F2685" i="3"/>
  <c r="I2685" i="3"/>
  <c r="K2685" i="3"/>
  <c r="M2685" i="3"/>
  <c r="G2685" i="3"/>
  <c r="Q2685" i="3"/>
  <c r="S2685" i="3"/>
  <c r="F2686" i="3"/>
  <c r="I2686" i="3"/>
  <c r="K2686" i="3"/>
  <c r="M2686" i="3"/>
  <c r="G2686" i="3"/>
  <c r="Q2686" i="3"/>
  <c r="S2686" i="3"/>
  <c r="F2687" i="3"/>
  <c r="I2687" i="3"/>
  <c r="K2687" i="3"/>
  <c r="M2687" i="3"/>
  <c r="G2687" i="3"/>
  <c r="Q2687" i="3"/>
  <c r="S2687" i="3"/>
  <c r="F2688" i="3"/>
  <c r="I2688" i="3"/>
  <c r="K2688" i="3"/>
  <c r="M2688" i="3"/>
  <c r="G2688" i="3"/>
  <c r="Q2688" i="3"/>
  <c r="S2688" i="3"/>
  <c r="F2689" i="3"/>
  <c r="I2689" i="3"/>
  <c r="K2689" i="3"/>
  <c r="M2689" i="3"/>
  <c r="G2689" i="3"/>
  <c r="Q2689" i="3"/>
  <c r="S2689" i="3"/>
  <c r="F2690" i="3"/>
  <c r="I2690" i="3"/>
  <c r="K2690" i="3"/>
  <c r="M2690" i="3"/>
  <c r="G2690" i="3"/>
  <c r="Q2690" i="3"/>
  <c r="S2690" i="3"/>
  <c r="F2691" i="3"/>
  <c r="I2691" i="3"/>
  <c r="K2691" i="3"/>
  <c r="M2691" i="3"/>
  <c r="G2691" i="3"/>
  <c r="Q2691" i="3"/>
  <c r="S2691" i="3"/>
  <c r="F2692" i="3"/>
  <c r="I2692" i="3"/>
  <c r="K2692" i="3"/>
  <c r="M2692" i="3"/>
  <c r="G2692" i="3"/>
  <c r="Q2692" i="3"/>
  <c r="S2692" i="3"/>
  <c r="F2693" i="3"/>
  <c r="I2693" i="3"/>
  <c r="K2693" i="3"/>
  <c r="M2693" i="3"/>
  <c r="G2693" i="3"/>
  <c r="Q2693" i="3"/>
  <c r="S2693" i="3"/>
  <c r="F2694" i="3"/>
  <c r="I2694" i="3"/>
  <c r="K2694" i="3"/>
  <c r="M2694" i="3"/>
  <c r="G2694" i="3"/>
  <c r="Q2694" i="3"/>
  <c r="S2694" i="3"/>
  <c r="F2695" i="3"/>
  <c r="I2695" i="3"/>
  <c r="K2695" i="3"/>
  <c r="M2695" i="3"/>
  <c r="G2695" i="3"/>
  <c r="Q2695" i="3"/>
  <c r="S2695" i="3"/>
  <c r="F2696" i="3"/>
  <c r="I2696" i="3"/>
  <c r="K2696" i="3"/>
  <c r="M2696" i="3"/>
  <c r="G2696" i="3"/>
  <c r="Q2696" i="3"/>
  <c r="S2696" i="3"/>
  <c r="F2697" i="3"/>
  <c r="I2697" i="3"/>
  <c r="K2697" i="3"/>
  <c r="M2697" i="3"/>
  <c r="G2697" i="3"/>
  <c r="Q2697" i="3"/>
  <c r="S2697" i="3"/>
  <c r="F2698" i="3"/>
  <c r="I2698" i="3"/>
  <c r="K2698" i="3"/>
  <c r="M2698" i="3"/>
  <c r="G2698" i="3"/>
  <c r="Q2698" i="3"/>
  <c r="S2698" i="3"/>
  <c r="F2699" i="3"/>
  <c r="I2699" i="3"/>
  <c r="K2699" i="3"/>
  <c r="M2699" i="3"/>
  <c r="G2699" i="3"/>
  <c r="Q2699" i="3"/>
  <c r="S2699" i="3"/>
  <c r="F2700" i="3"/>
  <c r="I2700" i="3"/>
  <c r="K2700" i="3"/>
  <c r="M2700" i="3"/>
  <c r="G2700" i="3"/>
  <c r="Q2700" i="3"/>
  <c r="S2700" i="3"/>
  <c r="F2701" i="3"/>
  <c r="I2701" i="3"/>
  <c r="K2701" i="3"/>
  <c r="M2701" i="3"/>
  <c r="G2701" i="3"/>
  <c r="Q2701" i="3"/>
  <c r="S2701" i="3"/>
  <c r="F2702" i="3"/>
  <c r="I2702" i="3"/>
  <c r="K2702" i="3"/>
  <c r="M2702" i="3"/>
  <c r="G2702" i="3"/>
  <c r="Q2702" i="3"/>
  <c r="S2702" i="3"/>
  <c r="F2703" i="3"/>
  <c r="I2703" i="3"/>
  <c r="K2703" i="3"/>
  <c r="M2703" i="3"/>
  <c r="G2703" i="3"/>
  <c r="Q2703" i="3"/>
  <c r="S2703" i="3"/>
  <c r="F2704" i="3"/>
  <c r="I2704" i="3"/>
  <c r="K2704" i="3"/>
  <c r="M2704" i="3"/>
  <c r="G2704" i="3"/>
  <c r="Q2704" i="3"/>
  <c r="S2704" i="3"/>
  <c r="F2705" i="3"/>
  <c r="I2705" i="3"/>
  <c r="K2705" i="3"/>
  <c r="M2705" i="3"/>
  <c r="G2705" i="3"/>
  <c r="Q2705" i="3"/>
  <c r="S2705" i="3"/>
  <c r="F2706" i="3"/>
  <c r="I2706" i="3"/>
  <c r="K2706" i="3"/>
  <c r="M2706" i="3"/>
  <c r="G2706" i="3"/>
  <c r="Q2706" i="3"/>
  <c r="S2706" i="3"/>
  <c r="F2707" i="3"/>
  <c r="I2707" i="3"/>
  <c r="K2707" i="3"/>
  <c r="M2707" i="3"/>
  <c r="G2707" i="3"/>
  <c r="Q2707" i="3"/>
  <c r="S2707" i="3"/>
  <c r="F2708" i="3"/>
  <c r="I2708" i="3"/>
  <c r="K2708" i="3"/>
  <c r="M2708" i="3"/>
  <c r="G2708" i="3"/>
  <c r="Q2708" i="3"/>
  <c r="S2708" i="3"/>
  <c r="F2709" i="3"/>
  <c r="I2709" i="3"/>
  <c r="K2709" i="3"/>
  <c r="M2709" i="3"/>
  <c r="G2709" i="3"/>
  <c r="Q2709" i="3"/>
  <c r="S2709" i="3"/>
  <c r="F2710" i="3"/>
  <c r="I2710" i="3"/>
  <c r="K2710" i="3"/>
  <c r="M2710" i="3"/>
  <c r="G2710" i="3"/>
  <c r="Q2710" i="3"/>
  <c r="S2710" i="3"/>
  <c r="F2711" i="3"/>
  <c r="I2711" i="3"/>
  <c r="K2711" i="3"/>
  <c r="M2711" i="3"/>
  <c r="G2711" i="3"/>
  <c r="Q2711" i="3"/>
  <c r="S2711" i="3"/>
  <c r="F2712" i="3"/>
  <c r="I2712" i="3"/>
  <c r="K2712" i="3"/>
  <c r="M2712" i="3"/>
  <c r="G2712" i="3"/>
  <c r="Q2712" i="3"/>
  <c r="S2712" i="3"/>
  <c r="F2713" i="3"/>
  <c r="I2713" i="3"/>
  <c r="K2713" i="3"/>
  <c r="M2713" i="3"/>
  <c r="G2713" i="3"/>
  <c r="Q2713" i="3"/>
  <c r="S2713" i="3"/>
  <c r="F2714" i="3"/>
  <c r="I2714" i="3"/>
  <c r="K2714" i="3"/>
  <c r="M2714" i="3"/>
  <c r="G2714" i="3"/>
  <c r="Q2714" i="3"/>
  <c r="S2714" i="3"/>
  <c r="F2715" i="3"/>
  <c r="I2715" i="3"/>
  <c r="K2715" i="3"/>
  <c r="M2715" i="3"/>
  <c r="G2715" i="3"/>
  <c r="Q2715" i="3"/>
  <c r="S2715" i="3"/>
  <c r="F2716" i="3"/>
  <c r="I2716" i="3"/>
  <c r="K2716" i="3"/>
  <c r="M2716" i="3"/>
  <c r="G2716" i="3"/>
  <c r="Q2716" i="3"/>
  <c r="S2716" i="3"/>
  <c r="F2717" i="3"/>
  <c r="I2717" i="3"/>
  <c r="K2717" i="3"/>
  <c r="M2717" i="3"/>
  <c r="G2717" i="3"/>
  <c r="Q2717" i="3"/>
  <c r="S2717" i="3"/>
  <c r="F2718" i="3"/>
  <c r="I2718" i="3"/>
  <c r="K2718" i="3"/>
  <c r="M2718" i="3"/>
  <c r="G2718" i="3"/>
  <c r="Q2718" i="3"/>
  <c r="S2718" i="3"/>
  <c r="F2719" i="3"/>
  <c r="I2719" i="3"/>
  <c r="K2719" i="3"/>
  <c r="M2719" i="3"/>
  <c r="G2719" i="3"/>
  <c r="Q2719" i="3"/>
  <c r="S2719" i="3"/>
  <c r="F2720" i="3"/>
  <c r="I2720" i="3"/>
  <c r="K2720" i="3"/>
  <c r="M2720" i="3"/>
  <c r="G2720" i="3"/>
  <c r="Q2720" i="3"/>
  <c r="S2720" i="3"/>
  <c r="F2721" i="3"/>
  <c r="I2721" i="3"/>
  <c r="K2721" i="3"/>
  <c r="M2721" i="3"/>
  <c r="G2721" i="3"/>
  <c r="Q2721" i="3"/>
  <c r="S2721" i="3"/>
  <c r="F2722" i="3"/>
  <c r="I2722" i="3"/>
  <c r="K2722" i="3"/>
  <c r="M2722" i="3"/>
  <c r="G2722" i="3"/>
  <c r="Q2722" i="3"/>
  <c r="S2722" i="3"/>
  <c r="F2723" i="3"/>
  <c r="I2723" i="3"/>
  <c r="K2723" i="3"/>
  <c r="M2723" i="3"/>
  <c r="G2723" i="3"/>
  <c r="Q2723" i="3"/>
  <c r="S2723" i="3"/>
  <c r="F2724" i="3"/>
  <c r="I2724" i="3"/>
  <c r="K2724" i="3"/>
  <c r="M2724" i="3"/>
  <c r="G2724" i="3"/>
  <c r="Q2724" i="3"/>
  <c r="S2724" i="3"/>
  <c r="F2725" i="3"/>
  <c r="I2725" i="3"/>
  <c r="K2725" i="3"/>
  <c r="M2725" i="3"/>
  <c r="G2725" i="3"/>
  <c r="Q2725" i="3"/>
  <c r="S2725" i="3"/>
  <c r="F2726" i="3"/>
  <c r="I2726" i="3"/>
  <c r="K2726" i="3"/>
  <c r="M2726" i="3"/>
  <c r="G2726" i="3"/>
  <c r="Q2726" i="3"/>
  <c r="S2726" i="3"/>
  <c r="F2727" i="3"/>
  <c r="I2727" i="3"/>
  <c r="K2727" i="3"/>
  <c r="M2727" i="3"/>
  <c r="G2727" i="3"/>
  <c r="Q2727" i="3"/>
  <c r="S2727" i="3"/>
  <c r="F2728" i="3"/>
  <c r="I2728" i="3"/>
  <c r="K2728" i="3"/>
  <c r="M2728" i="3"/>
  <c r="G2728" i="3"/>
  <c r="Q2728" i="3"/>
  <c r="S2728" i="3"/>
  <c r="F2729" i="3"/>
  <c r="I2729" i="3"/>
  <c r="K2729" i="3"/>
  <c r="M2729" i="3"/>
  <c r="G2729" i="3"/>
  <c r="Q2729" i="3"/>
  <c r="S2729" i="3"/>
  <c r="F2730" i="3"/>
  <c r="I2730" i="3"/>
  <c r="K2730" i="3"/>
  <c r="M2730" i="3"/>
  <c r="G2730" i="3"/>
  <c r="Q2730" i="3"/>
  <c r="S2730" i="3"/>
  <c r="F2731" i="3"/>
  <c r="I2731" i="3"/>
  <c r="K2731" i="3"/>
  <c r="M2731" i="3"/>
  <c r="G2731" i="3"/>
  <c r="Q2731" i="3"/>
  <c r="S2731" i="3"/>
  <c r="F2732" i="3"/>
  <c r="I2732" i="3"/>
  <c r="K2732" i="3"/>
  <c r="M2732" i="3"/>
  <c r="G2732" i="3"/>
  <c r="Q2732" i="3"/>
  <c r="S2732" i="3"/>
  <c r="F2733" i="3"/>
  <c r="I2733" i="3"/>
  <c r="K2733" i="3"/>
  <c r="M2733" i="3"/>
  <c r="G2733" i="3"/>
  <c r="Q2733" i="3"/>
  <c r="S2733" i="3"/>
  <c r="F2734" i="3"/>
  <c r="I2734" i="3"/>
  <c r="K2734" i="3"/>
  <c r="M2734" i="3"/>
  <c r="G2734" i="3"/>
  <c r="Q2734" i="3"/>
  <c r="S2734" i="3"/>
  <c r="F2735" i="3"/>
  <c r="I2735" i="3"/>
  <c r="K2735" i="3"/>
  <c r="M2735" i="3"/>
  <c r="G2735" i="3"/>
  <c r="Q2735" i="3"/>
  <c r="S2735" i="3"/>
  <c r="F2736" i="3"/>
  <c r="I2736" i="3"/>
  <c r="K2736" i="3"/>
  <c r="M2736" i="3"/>
  <c r="G2736" i="3"/>
  <c r="Q2736" i="3"/>
  <c r="S2736" i="3"/>
  <c r="F2737" i="3"/>
  <c r="I2737" i="3"/>
  <c r="K2737" i="3"/>
  <c r="M2737" i="3"/>
  <c r="G2737" i="3"/>
  <c r="Q2737" i="3"/>
  <c r="S2737" i="3"/>
  <c r="F2738" i="3"/>
  <c r="I2738" i="3"/>
  <c r="K2738" i="3"/>
  <c r="M2738" i="3"/>
  <c r="G2738" i="3"/>
  <c r="Q2738" i="3"/>
  <c r="S2738" i="3"/>
  <c r="F2739" i="3"/>
  <c r="I2739" i="3"/>
  <c r="K2739" i="3"/>
  <c r="M2739" i="3"/>
  <c r="G2739" i="3"/>
  <c r="Q2739" i="3"/>
  <c r="S2739" i="3"/>
  <c r="F2740" i="3"/>
  <c r="I2740" i="3"/>
  <c r="K2740" i="3"/>
  <c r="M2740" i="3"/>
  <c r="G2740" i="3"/>
  <c r="Q2740" i="3"/>
  <c r="S2740" i="3"/>
  <c r="F2741" i="3"/>
  <c r="I2741" i="3"/>
  <c r="K2741" i="3"/>
  <c r="M2741" i="3"/>
  <c r="G2741" i="3"/>
  <c r="Q2741" i="3"/>
  <c r="S2741" i="3"/>
  <c r="F2742" i="3"/>
  <c r="I2742" i="3"/>
  <c r="K2742" i="3"/>
  <c r="M2742" i="3"/>
  <c r="G2742" i="3"/>
  <c r="Q2742" i="3"/>
  <c r="S2742" i="3"/>
  <c r="F2743" i="3"/>
  <c r="I2743" i="3"/>
  <c r="K2743" i="3"/>
  <c r="M2743" i="3"/>
  <c r="G2743" i="3"/>
  <c r="Q2743" i="3"/>
  <c r="S2743" i="3"/>
  <c r="F2744" i="3"/>
  <c r="I2744" i="3"/>
  <c r="K2744" i="3"/>
  <c r="M2744" i="3"/>
  <c r="G2744" i="3"/>
  <c r="Q2744" i="3"/>
  <c r="S2744" i="3"/>
  <c r="F2745" i="3"/>
  <c r="I2745" i="3"/>
  <c r="K2745" i="3"/>
  <c r="M2745" i="3"/>
  <c r="G2745" i="3"/>
  <c r="Q2745" i="3"/>
  <c r="S2745" i="3"/>
  <c r="F2746" i="3"/>
  <c r="I2746" i="3"/>
  <c r="K2746" i="3"/>
  <c r="M2746" i="3"/>
  <c r="G2746" i="3"/>
  <c r="Q2746" i="3"/>
  <c r="S2746" i="3"/>
  <c r="F2747" i="3"/>
  <c r="I2747" i="3"/>
  <c r="K2747" i="3"/>
  <c r="M2747" i="3"/>
  <c r="G2747" i="3"/>
  <c r="Q2747" i="3"/>
  <c r="S2747" i="3"/>
  <c r="F2748" i="3"/>
  <c r="I2748" i="3"/>
  <c r="K2748" i="3"/>
  <c r="M2748" i="3"/>
  <c r="G2748" i="3"/>
  <c r="Q2748" i="3"/>
  <c r="S2748" i="3"/>
  <c r="F2749" i="3"/>
  <c r="I2749" i="3"/>
  <c r="K2749" i="3"/>
  <c r="M2749" i="3"/>
  <c r="G2749" i="3"/>
  <c r="Q2749" i="3"/>
  <c r="S2749" i="3"/>
  <c r="F2750" i="3"/>
  <c r="I2750" i="3"/>
  <c r="K2750" i="3"/>
  <c r="M2750" i="3"/>
  <c r="G2750" i="3"/>
  <c r="Q2750" i="3"/>
  <c r="S2750" i="3"/>
  <c r="F2751" i="3"/>
  <c r="I2751" i="3"/>
  <c r="K2751" i="3"/>
  <c r="M2751" i="3"/>
  <c r="G2751" i="3"/>
  <c r="Q2751" i="3"/>
  <c r="S2751" i="3"/>
  <c r="F2752" i="3"/>
  <c r="I2752" i="3"/>
  <c r="K2752" i="3"/>
  <c r="M2752" i="3"/>
  <c r="G2752" i="3"/>
  <c r="Q2752" i="3"/>
  <c r="S2752" i="3"/>
  <c r="F2753" i="3"/>
  <c r="I2753" i="3"/>
  <c r="K2753" i="3"/>
  <c r="M2753" i="3"/>
  <c r="G2753" i="3"/>
  <c r="Q2753" i="3"/>
  <c r="S2753" i="3"/>
  <c r="F2754" i="3"/>
  <c r="I2754" i="3"/>
  <c r="K2754" i="3"/>
  <c r="M2754" i="3"/>
  <c r="G2754" i="3"/>
  <c r="Q2754" i="3"/>
  <c r="S2754" i="3"/>
  <c r="F2755" i="3"/>
  <c r="I2755" i="3"/>
  <c r="K2755" i="3"/>
  <c r="M2755" i="3"/>
  <c r="G2755" i="3"/>
  <c r="Q2755" i="3"/>
  <c r="S2755" i="3"/>
  <c r="F2756" i="3"/>
  <c r="I2756" i="3"/>
  <c r="K2756" i="3"/>
  <c r="M2756" i="3"/>
  <c r="G2756" i="3"/>
  <c r="Q2756" i="3"/>
  <c r="S2756" i="3"/>
  <c r="F2757" i="3"/>
  <c r="I2757" i="3"/>
  <c r="K2757" i="3"/>
  <c r="M2757" i="3"/>
  <c r="G2757" i="3"/>
  <c r="Q2757" i="3"/>
  <c r="S2757" i="3"/>
  <c r="F2758" i="3"/>
  <c r="I2758" i="3"/>
  <c r="K2758" i="3"/>
  <c r="M2758" i="3"/>
  <c r="G2758" i="3"/>
  <c r="Q2758" i="3"/>
  <c r="S2758" i="3"/>
  <c r="F2759" i="3"/>
  <c r="I2759" i="3"/>
  <c r="K2759" i="3"/>
  <c r="M2759" i="3"/>
  <c r="G2759" i="3"/>
  <c r="Q2759" i="3"/>
  <c r="S2759" i="3"/>
  <c r="F2760" i="3"/>
  <c r="I2760" i="3"/>
  <c r="K2760" i="3"/>
  <c r="M2760" i="3"/>
  <c r="G2760" i="3"/>
  <c r="Q2760" i="3"/>
  <c r="S2760" i="3"/>
  <c r="F2761" i="3"/>
  <c r="I2761" i="3"/>
  <c r="K2761" i="3"/>
  <c r="M2761" i="3"/>
  <c r="G2761" i="3"/>
  <c r="Q2761" i="3"/>
  <c r="S2761" i="3"/>
  <c r="F2762" i="3"/>
  <c r="I2762" i="3"/>
  <c r="K2762" i="3"/>
  <c r="M2762" i="3"/>
  <c r="G2762" i="3"/>
  <c r="Q2762" i="3"/>
  <c r="S2762" i="3"/>
  <c r="F2763" i="3"/>
  <c r="I2763" i="3"/>
  <c r="K2763" i="3"/>
  <c r="M2763" i="3"/>
  <c r="G2763" i="3"/>
  <c r="Q2763" i="3"/>
  <c r="S2763" i="3"/>
  <c r="F2764" i="3"/>
  <c r="I2764" i="3"/>
  <c r="K2764" i="3"/>
  <c r="M2764" i="3"/>
  <c r="G2764" i="3"/>
  <c r="Q2764" i="3"/>
  <c r="S2764" i="3"/>
  <c r="F2765" i="3"/>
  <c r="I2765" i="3"/>
  <c r="K2765" i="3"/>
  <c r="M2765" i="3"/>
  <c r="G2765" i="3"/>
  <c r="Q2765" i="3"/>
  <c r="S2765" i="3"/>
  <c r="F2766" i="3"/>
  <c r="I2766" i="3"/>
  <c r="K2766" i="3"/>
  <c r="M2766" i="3"/>
  <c r="G2766" i="3"/>
  <c r="Q2766" i="3"/>
  <c r="S2766" i="3"/>
  <c r="F2767" i="3"/>
  <c r="I2767" i="3"/>
  <c r="K2767" i="3"/>
  <c r="M2767" i="3"/>
  <c r="G2767" i="3"/>
  <c r="Q2767" i="3"/>
  <c r="S2767" i="3"/>
  <c r="F2768" i="3"/>
  <c r="I2768" i="3"/>
  <c r="K2768" i="3"/>
  <c r="M2768" i="3"/>
  <c r="G2768" i="3"/>
  <c r="Q2768" i="3"/>
  <c r="S2768" i="3"/>
  <c r="F2769" i="3"/>
  <c r="I2769" i="3"/>
  <c r="K2769" i="3"/>
  <c r="M2769" i="3"/>
  <c r="G2769" i="3"/>
  <c r="Q2769" i="3"/>
  <c r="S2769" i="3"/>
  <c r="F2770" i="3"/>
  <c r="I2770" i="3"/>
  <c r="K2770" i="3"/>
  <c r="M2770" i="3"/>
  <c r="G2770" i="3"/>
  <c r="Q2770" i="3"/>
  <c r="S2770" i="3"/>
  <c r="F2771" i="3"/>
  <c r="I2771" i="3"/>
  <c r="K2771" i="3"/>
  <c r="M2771" i="3"/>
  <c r="G2771" i="3"/>
  <c r="Q2771" i="3"/>
  <c r="S2771" i="3"/>
  <c r="F2772" i="3"/>
  <c r="I2772" i="3"/>
  <c r="K2772" i="3"/>
  <c r="M2772" i="3"/>
  <c r="G2772" i="3"/>
  <c r="Q2772" i="3"/>
  <c r="S2772" i="3"/>
  <c r="F2773" i="3"/>
  <c r="I2773" i="3"/>
  <c r="K2773" i="3"/>
  <c r="M2773" i="3"/>
  <c r="G2773" i="3"/>
  <c r="Q2773" i="3"/>
  <c r="S2773" i="3"/>
  <c r="F2774" i="3"/>
  <c r="I2774" i="3"/>
  <c r="K2774" i="3"/>
  <c r="M2774" i="3"/>
  <c r="G2774" i="3"/>
  <c r="Q2774" i="3"/>
  <c r="S2774" i="3"/>
  <c r="F2775" i="3"/>
  <c r="I2775" i="3"/>
  <c r="K2775" i="3"/>
  <c r="M2775" i="3"/>
  <c r="G2775" i="3"/>
  <c r="Q2775" i="3"/>
  <c r="S2775" i="3"/>
  <c r="F2776" i="3"/>
  <c r="I2776" i="3"/>
  <c r="K2776" i="3"/>
  <c r="M2776" i="3"/>
  <c r="G2776" i="3"/>
  <c r="Q2776" i="3"/>
  <c r="S2776" i="3"/>
  <c r="F2777" i="3"/>
  <c r="I2777" i="3"/>
  <c r="K2777" i="3"/>
  <c r="M2777" i="3"/>
  <c r="G2777" i="3"/>
  <c r="Q2777" i="3"/>
  <c r="S2777" i="3"/>
  <c r="F2778" i="3"/>
  <c r="I2778" i="3"/>
  <c r="K2778" i="3"/>
  <c r="M2778" i="3"/>
  <c r="G2778" i="3"/>
  <c r="Q2778" i="3"/>
  <c r="S2778" i="3"/>
  <c r="F2779" i="3"/>
  <c r="I2779" i="3"/>
  <c r="K2779" i="3"/>
  <c r="M2779" i="3"/>
  <c r="G2779" i="3"/>
  <c r="Q2779" i="3"/>
  <c r="S2779" i="3"/>
  <c r="F2780" i="3"/>
  <c r="I2780" i="3"/>
  <c r="K2780" i="3"/>
  <c r="M2780" i="3"/>
  <c r="G2780" i="3"/>
  <c r="Q2780" i="3"/>
  <c r="S2780" i="3"/>
  <c r="F2781" i="3"/>
  <c r="I2781" i="3"/>
  <c r="K2781" i="3"/>
  <c r="M2781" i="3"/>
  <c r="G2781" i="3"/>
  <c r="Q2781" i="3"/>
  <c r="S2781" i="3"/>
  <c r="F2782" i="3"/>
  <c r="I2782" i="3"/>
  <c r="K2782" i="3"/>
  <c r="M2782" i="3"/>
  <c r="G2782" i="3"/>
  <c r="Q2782" i="3"/>
  <c r="S2782" i="3"/>
  <c r="F2783" i="3"/>
  <c r="I2783" i="3"/>
  <c r="K2783" i="3"/>
  <c r="M2783" i="3"/>
  <c r="G2783" i="3"/>
  <c r="Q2783" i="3"/>
  <c r="S2783" i="3"/>
  <c r="F2784" i="3"/>
  <c r="I2784" i="3"/>
  <c r="K2784" i="3"/>
  <c r="M2784" i="3"/>
  <c r="G2784" i="3"/>
  <c r="Q2784" i="3"/>
  <c r="S2784" i="3"/>
  <c r="F2785" i="3"/>
  <c r="I2785" i="3"/>
  <c r="K2785" i="3"/>
  <c r="M2785" i="3"/>
  <c r="G2785" i="3"/>
  <c r="Q2785" i="3"/>
  <c r="S2785" i="3"/>
  <c r="F2786" i="3"/>
  <c r="I2786" i="3"/>
  <c r="K2786" i="3"/>
  <c r="M2786" i="3"/>
  <c r="G2786" i="3"/>
  <c r="Q2786" i="3"/>
  <c r="S2786" i="3"/>
  <c r="F2787" i="3"/>
  <c r="I2787" i="3"/>
  <c r="K2787" i="3"/>
  <c r="M2787" i="3"/>
  <c r="G2787" i="3"/>
  <c r="Q2787" i="3"/>
  <c r="S2787" i="3"/>
  <c r="F2788" i="3"/>
  <c r="I2788" i="3"/>
  <c r="K2788" i="3"/>
  <c r="M2788" i="3"/>
  <c r="G2788" i="3"/>
  <c r="Q2788" i="3"/>
  <c r="S2788" i="3"/>
  <c r="F2789" i="3"/>
  <c r="I2789" i="3"/>
  <c r="K2789" i="3"/>
  <c r="M2789" i="3"/>
  <c r="G2789" i="3"/>
  <c r="Q2789" i="3"/>
  <c r="S2789" i="3"/>
  <c r="F2790" i="3"/>
  <c r="I2790" i="3"/>
  <c r="K2790" i="3"/>
  <c r="M2790" i="3"/>
  <c r="G2790" i="3"/>
  <c r="Q2790" i="3"/>
  <c r="S2790" i="3"/>
  <c r="F2791" i="3"/>
  <c r="I2791" i="3"/>
  <c r="K2791" i="3"/>
  <c r="M2791" i="3"/>
  <c r="G2791" i="3"/>
  <c r="Q2791" i="3"/>
  <c r="S2791" i="3"/>
  <c r="F2792" i="3"/>
  <c r="I2792" i="3"/>
  <c r="K2792" i="3"/>
  <c r="M2792" i="3"/>
  <c r="G2792" i="3"/>
  <c r="Q2792" i="3"/>
  <c r="S2792" i="3"/>
  <c r="F2793" i="3"/>
  <c r="I2793" i="3"/>
  <c r="K2793" i="3"/>
  <c r="M2793" i="3"/>
  <c r="G2793" i="3"/>
  <c r="Q2793" i="3"/>
  <c r="S2793" i="3"/>
  <c r="F2794" i="3"/>
  <c r="I2794" i="3"/>
  <c r="K2794" i="3"/>
  <c r="M2794" i="3"/>
  <c r="G2794" i="3"/>
  <c r="Q2794" i="3"/>
  <c r="S2794" i="3"/>
  <c r="F2795" i="3"/>
  <c r="I2795" i="3"/>
  <c r="K2795" i="3"/>
  <c r="M2795" i="3"/>
  <c r="G2795" i="3"/>
  <c r="Q2795" i="3"/>
  <c r="S2795" i="3"/>
  <c r="F2796" i="3"/>
  <c r="I2796" i="3"/>
  <c r="K2796" i="3"/>
  <c r="M2796" i="3"/>
  <c r="G2796" i="3"/>
  <c r="Q2796" i="3"/>
  <c r="S2796" i="3"/>
  <c r="F2797" i="3"/>
  <c r="I2797" i="3"/>
  <c r="K2797" i="3"/>
  <c r="M2797" i="3"/>
  <c r="G2797" i="3"/>
  <c r="Q2797" i="3"/>
  <c r="S2797" i="3"/>
  <c r="F2798" i="3"/>
  <c r="I2798" i="3"/>
  <c r="K2798" i="3"/>
  <c r="M2798" i="3"/>
  <c r="G2798" i="3"/>
  <c r="Q2798" i="3"/>
  <c r="S2798" i="3"/>
  <c r="F2799" i="3"/>
  <c r="I2799" i="3"/>
  <c r="K2799" i="3"/>
  <c r="M2799" i="3"/>
  <c r="G2799" i="3"/>
  <c r="Q2799" i="3"/>
  <c r="S2799" i="3"/>
  <c r="F2800" i="3"/>
  <c r="I2800" i="3"/>
  <c r="K2800" i="3"/>
  <c r="M2800" i="3"/>
  <c r="G2800" i="3"/>
  <c r="Q2800" i="3"/>
  <c r="S2800" i="3"/>
  <c r="F2801" i="3"/>
  <c r="I2801" i="3"/>
  <c r="K2801" i="3"/>
  <c r="M2801" i="3"/>
  <c r="G2801" i="3"/>
  <c r="Q2801" i="3"/>
  <c r="S2801" i="3"/>
  <c r="F2802" i="3"/>
  <c r="I2802" i="3"/>
  <c r="K2802" i="3"/>
  <c r="M2802" i="3"/>
  <c r="G2802" i="3"/>
  <c r="Q2802" i="3"/>
  <c r="S2802" i="3"/>
  <c r="F2803" i="3"/>
  <c r="I2803" i="3"/>
  <c r="K2803" i="3"/>
  <c r="M2803" i="3"/>
  <c r="G2803" i="3"/>
  <c r="Q2803" i="3"/>
  <c r="S2803" i="3"/>
  <c r="F2804" i="3"/>
  <c r="I2804" i="3"/>
  <c r="K2804" i="3"/>
  <c r="M2804" i="3"/>
  <c r="G2804" i="3"/>
  <c r="Q2804" i="3"/>
  <c r="S2804" i="3"/>
  <c r="F2805" i="3"/>
  <c r="I2805" i="3"/>
  <c r="K2805" i="3"/>
  <c r="M2805" i="3"/>
  <c r="G2805" i="3"/>
  <c r="Q2805" i="3"/>
  <c r="S2805" i="3"/>
  <c r="F2806" i="3"/>
  <c r="I2806" i="3"/>
  <c r="K2806" i="3"/>
  <c r="M2806" i="3"/>
  <c r="G2806" i="3"/>
  <c r="Q2806" i="3"/>
  <c r="S2806" i="3"/>
  <c r="F2807" i="3"/>
  <c r="I2807" i="3"/>
  <c r="K2807" i="3"/>
  <c r="M2807" i="3"/>
  <c r="G2807" i="3"/>
  <c r="Q2807" i="3"/>
  <c r="S2807" i="3"/>
  <c r="F2808" i="3"/>
  <c r="I2808" i="3"/>
  <c r="K2808" i="3"/>
  <c r="M2808" i="3"/>
  <c r="G2808" i="3"/>
  <c r="Q2808" i="3"/>
  <c r="S2808" i="3"/>
  <c r="F2809" i="3"/>
  <c r="I2809" i="3"/>
  <c r="K2809" i="3"/>
  <c r="M2809" i="3"/>
  <c r="G2809" i="3"/>
  <c r="Q2809" i="3"/>
  <c r="S2809" i="3"/>
  <c r="F2810" i="3"/>
  <c r="I2810" i="3"/>
  <c r="K2810" i="3"/>
  <c r="M2810" i="3"/>
  <c r="G2810" i="3"/>
  <c r="Q2810" i="3"/>
  <c r="S2810" i="3"/>
  <c r="F2811" i="3"/>
  <c r="I2811" i="3"/>
  <c r="K2811" i="3"/>
  <c r="M2811" i="3"/>
  <c r="G2811" i="3"/>
  <c r="Q2811" i="3"/>
  <c r="S2811" i="3"/>
  <c r="F2812" i="3"/>
  <c r="I2812" i="3"/>
  <c r="K2812" i="3"/>
  <c r="M2812" i="3"/>
  <c r="G2812" i="3"/>
  <c r="Q2812" i="3"/>
  <c r="S2812" i="3"/>
  <c r="F2813" i="3"/>
  <c r="I2813" i="3"/>
  <c r="K2813" i="3"/>
  <c r="M2813" i="3"/>
  <c r="G2813" i="3"/>
  <c r="Q2813" i="3"/>
  <c r="S2813" i="3"/>
  <c r="F2814" i="3"/>
  <c r="I2814" i="3"/>
  <c r="K2814" i="3"/>
  <c r="M2814" i="3"/>
  <c r="G2814" i="3"/>
  <c r="Q2814" i="3"/>
  <c r="S2814" i="3"/>
  <c r="F2815" i="3"/>
  <c r="I2815" i="3"/>
  <c r="K2815" i="3"/>
  <c r="M2815" i="3"/>
  <c r="G2815" i="3"/>
  <c r="Q2815" i="3"/>
  <c r="S2815" i="3"/>
  <c r="F2816" i="3"/>
  <c r="I2816" i="3"/>
  <c r="K2816" i="3"/>
  <c r="M2816" i="3"/>
  <c r="G2816" i="3"/>
  <c r="Q2816" i="3"/>
  <c r="S2816" i="3"/>
  <c r="F2817" i="3"/>
  <c r="I2817" i="3"/>
  <c r="K2817" i="3"/>
  <c r="M2817" i="3"/>
  <c r="G2817" i="3"/>
  <c r="Q2817" i="3"/>
  <c r="S2817" i="3"/>
  <c r="F2818" i="3"/>
  <c r="I2818" i="3"/>
  <c r="K2818" i="3"/>
  <c r="M2818" i="3"/>
  <c r="G2818" i="3"/>
  <c r="Q2818" i="3"/>
  <c r="S2818" i="3"/>
  <c r="F2819" i="3"/>
  <c r="I2819" i="3"/>
  <c r="K2819" i="3"/>
  <c r="M2819" i="3"/>
  <c r="G2819" i="3"/>
  <c r="Q2819" i="3"/>
  <c r="S2819" i="3"/>
  <c r="F2820" i="3"/>
  <c r="I2820" i="3"/>
  <c r="K2820" i="3"/>
  <c r="M2820" i="3"/>
  <c r="G2820" i="3"/>
  <c r="Q2820" i="3"/>
  <c r="S2820" i="3"/>
  <c r="F2821" i="3"/>
  <c r="I2821" i="3"/>
  <c r="K2821" i="3"/>
  <c r="M2821" i="3"/>
  <c r="G2821" i="3"/>
  <c r="Q2821" i="3"/>
  <c r="S2821" i="3"/>
  <c r="F2822" i="3"/>
  <c r="I2822" i="3"/>
  <c r="K2822" i="3"/>
  <c r="M2822" i="3"/>
  <c r="G2822" i="3"/>
  <c r="Q2822" i="3"/>
  <c r="S2822" i="3"/>
  <c r="F2823" i="3"/>
  <c r="I2823" i="3"/>
  <c r="K2823" i="3"/>
  <c r="M2823" i="3"/>
  <c r="G2823" i="3"/>
  <c r="Q2823" i="3"/>
  <c r="S2823" i="3"/>
  <c r="F2824" i="3"/>
  <c r="I2824" i="3"/>
  <c r="K2824" i="3"/>
  <c r="M2824" i="3"/>
  <c r="G2824" i="3"/>
  <c r="Q2824" i="3"/>
  <c r="S2824" i="3"/>
  <c r="F2825" i="3"/>
  <c r="I2825" i="3"/>
  <c r="K2825" i="3"/>
  <c r="M2825" i="3"/>
  <c r="G2825" i="3"/>
  <c r="Q2825" i="3"/>
  <c r="S2825" i="3"/>
  <c r="F2826" i="3"/>
  <c r="I2826" i="3"/>
  <c r="K2826" i="3"/>
  <c r="M2826" i="3"/>
  <c r="G2826" i="3"/>
  <c r="Q2826" i="3"/>
  <c r="S2826" i="3"/>
  <c r="F2827" i="3"/>
  <c r="I2827" i="3"/>
  <c r="K2827" i="3"/>
  <c r="M2827" i="3"/>
  <c r="G2827" i="3"/>
  <c r="Q2827" i="3"/>
  <c r="S2827" i="3"/>
  <c r="F2828" i="3"/>
  <c r="I2828" i="3"/>
  <c r="K2828" i="3"/>
  <c r="M2828" i="3"/>
  <c r="G2828" i="3"/>
  <c r="Q2828" i="3"/>
  <c r="S2828" i="3"/>
  <c r="F2829" i="3"/>
  <c r="I2829" i="3"/>
  <c r="K2829" i="3"/>
  <c r="M2829" i="3"/>
  <c r="G2829" i="3"/>
  <c r="Q2829" i="3"/>
  <c r="S2829" i="3"/>
  <c r="F2830" i="3"/>
  <c r="I2830" i="3"/>
  <c r="K2830" i="3"/>
  <c r="M2830" i="3"/>
  <c r="G2830" i="3"/>
  <c r="Q2830" i="3"/>
  <c r="S2830" i="3"/>
  <c r="F2831" i="3"/>
  <c r="I2831" i="3"/>
  <c r="K2831" i="3"/>
  <c r="M2831" i="3"/>
  <c r="G2831" i="3"/>
  <c r="Q2831" i="3"/>
  <c r="S2831" i="3"/>
  <c r="F2832" i="3"/>
  <c r="I2832" i="3"/>
  <c r="K2832" i="3"/>
  <c r="M2832" i="3"/>
  <c r="G2832" i="3"/>
  <c r="Q2832" i="3"/>
  <c r="S2832" i="3"/>
  <c r="F2833" i="3"/>
  <c r="I2833" i="3"/>
  <c r="K2833" i="3"/>
  <c r="M2833" i="3"/>
  <c r="G2833" i="3"/>
  <c r="Q2833" i="3"/>
  <c r="S2833" i="3"/>
  <c r="F2834" i="3"/>
  <c r="I2834" i="3"/>
  <c r="K2834" i="3"/>
  <c r="M2834" i="3"/>
  <c r="G2834" i="3"/>
  <c r="Q2834" i="3"/>
  <c r="S2834" i="3"/>
  <c r="F2835" i="3"/>
  <c r="I2835" i="3"/>
  <c r="K2835" i="3"/>
  <c r="M2835" i="3"/>
  <c r="G2835" i="3"/>
  <c r="Q2835" i="3"/>
  <c r="S2835" i="3"/>
  <c r="F2836" i="3"/>
  <c r="I2836" i="3"/>
  <c r="K2836" i="3"/>
  <c r="M2836" i="3"/>
  <c r="G2836" i="3"/>
  <c r="Q2836" i="3"/>
  <c r="S2836" i="3"/>
  <c r="F2837" i="3"/>
  <c r="I2837" i="3"/>
  <c r="K2837" i="3"/>
  <c r="M2837" i="3"/>
  <c r="G2837" i="3"/>
  <c r="Q2837" i="3"/>
  <c r="S2837" i="3"/>
  <c r="F2838" i="3"/>
  <c r="I2838" i="3"/>
  <c r="K2838" i="3"/>
  <c r="M2838" i="3"/>
  <c r="G2838" i="3"/>
  <c r="Q2838" i="3"/>
  <c r="S2838" i="3"/>
  <c r="F2839" i="3"/>
  <c r="I2839" i="3"/>
  <c r="K2839" i="3"/>
  <c r="M2839" i="3"/>
  <c r="G2839" i="3"/>
  <c r="Q2839" i="3"/>
  <c r="S2839" i="3"/>
  <c r="F2840" i="3"/>
  <c r="I2840" i="3"/>
  <c r="K2840" i="3"/>
  <c r="M2840" i="3"/>
  <c r="G2840" i="3"/>
  <c r="Q2840" i="3"/>
  <c r="S2840" i="3"/>
  <c r="F2841" i="3"/>
  <c r="I2841" i="3"/>
  <c r="K2841" i="3"/>
  <c r="M2841" i="3"/>
  <c r="G2841" i="3"/>
  <c r="Q2841" i="3"/>
  <c r="S2841" i="3"/>
  <c r="F2842" i="3"/>
  <c r="I2842" i="3"/>
  <c r="K2842" i="3"/>
  <c r="M2842" i="3"/>
  <c r="G2842" i="3"/>
  <c r="Q2842" i="3"/>
  <c r="S2842" i="3"/>
  <c r="F2843" i="3"/>
  <c r="I2843" i="3"/>
  <c r="K2843" i="3"/>
  <c r="M2843" i="3"/>
  <c r="G2843" i="3"/>
  <c r="Q2843" i="3"/>
  <c r="S2843" i="3"/>
  <c r="F2844" i="3"/>
  <c r="I2844" i="3"/>
  <c r="K2844" i="3"/>
  <c r="M2844" i="3"/>
  <c r="G2844" i="3"/>
  <c r="Q2844" i="3"/>
  <c r="S2844" i="3"/>
  <c r="F2845" i="3"/>
  <c r="I2845" i="3"/>
  <c r="K2845" i="3"/>
  <c r="M2845" i="3"/>
  <c r="G2845" i="3"/>
  <c r="Q2845" i="3"/>
  <c r="S2845" i="3"/>
  <c r="F2846" i="3"/>
  <c r="I2846" i="3"/>
  <c r="K2846" i="3"/>
  <c r="M2846" i="3"/>
  <c r="G2846" i="3"/>
  <c r="Q2846" i="3"/>
  <c r="S2846" i="3"/>
  <c r="F2847" i="3"/>
  <c r="I2847" i="3"/>
  <c r="K2847" i="3"/>
  <c r="M2847" i="3"/>
  <c r="G2847" i="3"/>
  <c r="Q2847" i="3"/>
  <c r="S2847" i="3"/>
  <c r="F2848" i="3"/>
  <c r="I2848" i="3"/>
  <c r="K2848" i="3"/>
  <c r="M2848" i="3"/>
  <c r="G2848" i="3"/>
  <c r="Q2848" i="3"/>
  <c r="S2848" i="3"/>
  <c r="F2849" i="3"/>
  <c r="I2849" i="3"/>
  <c r="K2849" i="3"/>
  <c r="M2849" i="3"/>
  <c r="G2849" i="3"/>
  <c r="Q2849" i="3"/>
  <c r="S2849" i="3"/>
  <c r="F2850" i="3"/>
  <c r="I2850" i="3"/>
  <c r="K2850" i="3"/>
  <c r="M2850" i="3"/>
  <c r="G2850" i="3"/>
  <c r="Q2850" i="3"/>
  <c r="S2850" i="3"/>
  <c r="F2851" i="3"/>
  <c r="I2851" i="3"/>
  <c r="K2851" i="3"/>
  <c r="M2851" i="3"/>
  <c r="G2851" i="3"/>
  <c r="Q2851" i="3"/>
  <c r="S2851" i="3"/>
  <c r="F2852" i="3"/>
  <c r="I2852" i="3"/>
  <c r="K2852" i="3"/>
  <c r="M2852" i="3"/>
  <c r="G2852" i="3"/>
  <c r="Q2852" i="3"/>
  <c r="S2852" i="3"/>
  <c r="F2853" i="3"/>
  <c r="I2853" i="3"/>
  <c r="K2853" i="3"/>
  <c r="M2853" i="3"/>
  <c r="G2853" i="3"/>
  <c r="Q2853" i="3"/>
  <c r="S2853" i="3"/>
  <c r="F2854" i="3"/>
  <c r="I2854" i="3"/>
  <c r="K2854" i="3"/>
  <c r="M2854" i="3"/>
  <c r="G2854" i="3"/>
  <c r="Q2854" i="3"/>
  <c r="S2854" i="3"/>
  <c r="F2855" i="3"/>
  <c r="I2855" i="3"/>
  <c r="K2855" i="3"/>
  <c r="M2855" i="3"/>
  <c r="G2855" i="3"/>
  <c r="Q2855" i="3"/>
  <c r="S2855" i="3"/>
  <c r="F2856" i="3"/>
  <c r="I2856" i="3"/>
  <c r="K2856" i="3"/>
  <c r="M2856" i="3"/>
  <c r="G2856" i="3"/>
  <c r="Q2856" i="3"/>
  <c r="S2856" i="3"/>
  <c r="F2857" i="3"/>
  <c r="I2857" i="3"/>
  <c r="K2857" i="3"/>
  <c r="M2857" i="3"/>
  <c r="G2857" i="3"/>
  <c r="Q2857" i="3"/>
  <c r="S2857" i="3"/>
  <c r="F2858" i="3"/>
  <c r="I2858" i="3"/>
  <c r="K2858" i="3"/>
  <c r="M2858" i="3"/>
  <c r="G2858" i="3"/>
  <c r="Q2858" i="3"/>
  <c r="S2858" i="3"/>
  <c r="F2859" i="3"/>
  <c r="I2859" i="3"/>
  <c r="K2859" i="3"/>
  <c r="M2859" i="3"/>
  <c r="G2859" i="3"/>
  <c r="Q2859" i="3"/>
  <c r="S2859" i="3"/>
  <c r="F2860" i="3"/>
  <c r="I2860" i="3"/>
  <c r="K2860" i="3"/>
  <c r="M2860" i="3"/>
  <c r="G2860" i="3"/>
  <c r="Q2860" i="3"/>
  <c r="S2860" i="3"/>
  <c r="F2861" i="3"/>
  <c r="I2861" i="3"/>
  <c r="K2861" i="3"/>
  <c r="M2861" i="3"/>
  <c r="G2861" i="3"/>
  <c r="Q2861" i="3"/>
  <c r="S2861" i="3"/>
  <c r="F2862" i="3"/>
  <c r="I2862" i="3"/>
  <c r="K2862" i="3"/>
  <c r="M2862" i="3"/>
  <c r="G2862" i="3"/>
  <c r="Q2862" i="3"/>
  <c r="S2862" i="3"/>
  <c r="F2863" i="3"/>
  <c r="I2863" i="3"/>
  <c r="K2863" i="3"/>
  <c r="M2863" i="3"/>
  <c r="G2863" i="3"/>
  <c r="Q2863" i="3"/>
  <c r="S2863" i="3"/>
  <c r="F2864" i="3"/>
  <c r="I2864" i="3"/>
  <c r="K2864" i="3"/>
  <c r="M2864" i="3"/>
  <c r="G2864" i="3"/>
  <c r="Q2864" i="3"/>
  <c r="S2864" i="3"/>
  <c r="F2865" i="3"/>
  <c r="I2865" i="3"/>
  <c r="K2865" i="3"/>
  <c r="M2865" i="3"/>
  <c r="G2865" i="3"/>
  <c r="Q2865" i="3"/>
  <c r="S2865" i="3"/>
  <c r="F2866" i="3"/>
  <c r="I2866" i="3"/>
  <c r="K2866" i="3"/>
  <c r="M2866" i="3"/>
  <c r="G2866" i="3"/>
  <c r="Q2866" i="3"/>
  <c r="S2866" i="3"/>
  <c r="F2867" i="3"/>
  <c r="I2867" i="3"/>
  <c r="K2867" i="3"/>
  <c r="M2867" i="3"/>
  <c r="G2867" i="3"/>
  <c r="Q2867" i="3"/>
  <c r="S2867" i="3"/>
  <c r="F2868" i="3"/>
  <c r="I2868" i="3"/>
  <c r="K2868" i="3"/>
  <c r="M2868" i="3"/>
  <c r="G2868" i="3"/>
  <c r="Q2868" i="3"/>
  <c r="S2868" i="3"/>
  <c r="F2869" i="3"/>
  <c r="I2869" i="3"/>
  <c r="K2869" i="3"/>
  <c r="M2869" i="3"/>
  <c r="G2869" i="3"/>
  <c r="Q2869" i="3"/>
  <c r="S2869" i="3"/>
  <c r="F2870" i="3"/>
  <c r="I2870" i="3"/>
  <c r="K2870" i="3"/>
  <c r="M2870" i="3"/>
  <c r="G2870" i="3"/>
  <c r="Q2870" i="3"/>
  <c r="S2870" i="3"/>
  <c r="F2871" i="3"/>
  <c r="I2871" i="3"/>
  <c r="K2871" i="3"/>
  <c r="M2871" i="3"/>
  <c r="G2871" i="3"/>
  <c r="Q2871" i="3"/>
  <c r="S2871" i="3"/>
  <c r="F2872" i="3"/>
  <c r="I2872" i="3"/>
  <c r="K2872" i="3"/>
  <c r="M2872" i="3"/>
  <c r="G2872" i="3"/>
  <c r="Q2872" i="3"/>
  <c r="S2872" i="3"/>
  <c r="F2873" i="3"/>
  <c r="I2873" i="3"/>
  <c r="K2873" i="3"/>
  <c r="M2873" i="3"/>
  <c r="G2873" i="3"/>
  <c r="Q2873" i="3"/>
  <c r="S2873" i="3"/>
  <c r="F2874" i="3"/>
  <c r="I2874" i="3"/>
  <c r="K2874" i="3"/>
  <c r="M2874" i="3"/>
  <c r="G2874" i="3"/>
  <c r="Q2874" i="3"/>
  <c r="S2874" i="3"/>
  <c r="F2875" i="3"/>
  <c r="I2875" i="3"/>
  <c r="K2875" i="3"/>
  <c r="M2875" i="3"/>
  <c r="G2875" i="3"/>
  <c r="Q2875" i="3"/>
  <c r="S2875" i="3"/>
  <c r="F2876" i="3"/>
  <c r="I2876" i="3"/>
  <c r="K2876" i="3"/>
  <c r="M2876" i="3"/>
  <c r="G2876" i="3"/>
  <c r="Q2876" i="3"/>
  <c r="S2876" i="3"/>
  <c r="F2877" i="3"/>
  <c r="I2877" i="3"/>
  <c r="K2877" i="3"/>
  <c r="M2877" i="3"/>
  <c r="G2877" i="3"/>
  <c r="Q2877" i="3"/>
  <c r="S2877" i="3"/>
  <c r="F2878" i="3"/>
  <c r="I2878" i="3"/>
  <c r="K2878" i="3"/>
  <c r="M2878" i="3"/>
  <c r="G2878" i="3"/>
  <c r="Q2878" i="3"/>
  <c r="S2878" i="3"/>
  <c r="F2879" i="3"/>
  <c r="I2879" i="3"/>
  <c r="K2879" i="3"/>
  <c r="M2879" i="3"/>
  <c r="G2879" i="3"/>
  <c r="Q2879" i="3"/>
  <c r="S2879" i="3"/>
  <c r="F2880" i="3"/>
  <c r="I2880" i="3"/>
  <c r="K2880" i="3"/>
  <c r="M2880" i="3"/>
  <c r="G2880" i="3"/>
  <c r="Q2880" i="3"/>
  <c r="S2880" i="3"/>
  <c r="F2881" i="3"/>
  <c r="I2881" i="3"/>
  <c r="K2881" i="3"/>
  <c r="M2881" i="3"/>
  <c r="G2881" i="3"/>
  <c r="Q2881" i="3"/>
  <c r="S2881" i="3"/>
  <c r="F2882" i="3"/>
  <c r="I2882" i="3"/>
  <c r="K2882" i="3"/>
  <c r="M2882" i="3"/>
  <c r="G2882" i="3"/>
  <c r="Q2882" i="3"/>
  <c r="S2882" i="3"/>
  <c r="F2883" i="3"/>
  <c r="I2883" i="3"/>
  <c r="K2883" i="3"/>
  <c r="M2883" i="3"/>
  <c r="G2883" i="3"/>
  <c r="Q2883" i="3"/>
  <c r="S2883" i="3"/>
  <c r="F2884" i="3"/>
  <c r="I2884" i="3"/>
  <c r="K2884" i="3"/>
  <c r="M2884" i="3"/>
  <c r="G2884" i="3"/>
  <c r="Q2884" i="3"/>
  <c r="S2884" i="3"/>
  <c r="F2885" i="3"/>
  <c r="I2885" i="3"/>
  <c r="K2885" i="3"/>
  <c r="M2885" i="3"/>
  <c r="G2885" i="3"/>
  <c r="Q2885" i="3"/>
  <c r="S2885" i="3"/>
  <c r="F2886" i="3"/>
  <c r="I2886" i="3"/>
  <c r="K2886" i="3"/>
  <c r="M2886" i="3"/>
  <c r="G2886" i="3"/>
  <c r="Q2886" i="3"/>
  <c r="S2886" i="3"/>
  <c r="F2887" i="3"/>
  <c r="I2887" i="3"/>
  <c r="K2887" i="3"/>
  <c r="M2887" i="3"/>
  <c r="G2887" i="3"/>
  <c r="Q2887" i="3"/>
  <c r="S2887" i="3"/>
  <c r="F2888" i="3"/>
  <c r="I2888" i="3"/>
  <c r="K2888" i="3"/>
  <c r="M2888" i="3"/>
  <c r="G2888" i="3"/>
  <c r="Q2888" i="3"/>
  <c r="S2888" i="3"/>
  <c r="F2889" i="3"/>
  <c r="I2889" i="3"/>
  <c r="K2889" i="3"/>
  <c r="M2889" i="3"/>
  <c r="G2889" i="3"/>
  <c r="Q2889" i="3"/>
  <c r="S2889" i="3"/>
  <c r="F2890" i="3"/>
  <c r="I2890" i="3"/>
  <c r="K2890" i="3"/>
  <c r="M2890" i="3"/>
  <c r="G2890" i="3"/>
  <c r="Q2890" i="3"/>
  <c r="S2890" i="3"/>
  <c r="F2891" i="3"/>
  <c r="I2891" i="3"/>
  <c r="K2891" i="3"/>
  <c r="M2891" i="3"/>
  <c r="G2891" i="3"/>
  <c r="Q2891" i="3"/>
  <c r="S2891" i="3"/>
  <c r="F2892" i="3"/>
  <c r="I2892" i="3"/>
  <c r="K2892" i="3"/>
  <c r="M2892" i="3"/>
  <c r="G2892" i="3"/>
  <c r="Q2892" i="3"/>
  <c r="S2892" i="3"/>
  <c r="F2893" i="3"/>
  <c r="I2893" i="3"/>
  <c r="K2893" i="3"/>
  <c r="M2893" i="3"/>
  <c r="G2893" i="3"/>
  <c r="Q2893" i="3"/>
  <c r="S2893" i="3"/>
  <c r="F2894" i="3"/>
  <c r="I2894" i="3"/>
  <c r="K2894" i="3"/>
  <c r="M2894" i="3"/>
  <c r="G2894" i="3"/>
  <c r="Q2894" i="3"/>
  <c r="S2894" i="3"/>
  <c r="F2895" i="3"/>
  <c r="I2895" i="3"/>
  <c r="K2895" i="3"/>
  <c r="M2895" i="3"/>
  <c r="G2895" i="3"/>
  <c r="Q2895" i="3"/>
  <c r="S2895" i="3"/>
  <c r="F2896" i="3"/>
  <c r="I2896" i="3"/>
  <c r="K2896" i="3"/>
  <c r="M2896" i="3"/>
  <c r="G2896" i="3"/>
  <c r="Q2896" i="3"/>
  <c r="S2896" i="3"/>
  <c r="F2897" i="3"/>
  <c r="I2897" i="3"/>
  <c r="K2897" i="3"/>
  <c r="M2897" i="3"/>
  <c r="G2897" i="3"/>
  <c r="Q2897" i="3"/>
  <c r="S2897" i="3"/>
  <c r="F2898" i="3"/>
  <c r="I2898" i="3"/>
  <c r="K2898" i="3"/>
  <c r="M2898" i="3"/>
  <c r="G2898" i="3"/>
  <c r="Q2898" i="3"/>
  <c r="S2898" i="3"/>
  <c r="F2899" i="3"/>
  <c r="I2899" i="3"/>
  <c r="K2899" i="3"/>
  <c r="M2899" i="3"/>
  <c r="G2899" i="3"/>
  <c r="Q2899" i="3"/>
  <c r="S2899" i="3"/>
  <c r="F2900" i="3"/>
  <c r="I2900" i="3"/>
  <c r="K2900" i="3"/>
  <c r="M2900" i="3"/>
  <c r="G2900" i="3"/>
  <c r="Q2900" i="3"/>
  <c r="S2900" i="3"/>
  <c r="F2901" i="3"/>
  <c r="I2901" i="3"/>
  <c r="K2901" i="3"/>
  <c r="M2901" i="3"/>
  <c r="G2901" i="3"/>
  <c r="Q2901" i="3"/>
  <c r="S2901" i="3"/>
  <c r="F2902" i="3"/>
  <c r="I2902" i="3"/>
  <c r="K2902" i="3"/>
  <c r="M2902" i="3"/>
  <c r="G2902" i="3"/>
  <c r="Q2902" i="3"/>
  <c r="S2902" i="3"/>
  <c r="F2903" i="3"/>
  <c r="I2903" i="3"/>
  <c r="K2903" i="3"/>
  <c r="M2903" i="3"/>
  <c r="G2903" i="3"/>
  <c r="Q2903" i="3"/>
  <c r="S2903" i="3"/>
  <c r="F2904" i="3"/>
  <c r="I2904" i="3"/>
  <c r="K2904" i="3"/>
  <c r="M2904" i="3"/>
  <c r="G2904" i="3"/>
  <c r="Q2904" i="3"/>
  <c r="S2904" i="3"/>
  <c r="F2905" i="3"/>
  <c r="I2905" i="3"/>
  <c r="K2905" i="3"/>
  <c r="M2905" i="3"/>
  <c r="G2905" i="3"/>
  <c r="Q2905" i="3"/>
  <c r="S2905" i="3"/>
  <c r="F2906" i="3"/>
  <c r="I2906" i="3"/>
  <c r="K2906" i="3"/>
  <c r="M2906" i="3"/>
  <c r="G2906" i="3"/>
  <c r="Q2906" i="3"/>
  <c r="S2906" i="3"/>
  <c r="F2907" i="3"/>
  <c r="I2907" i="3"/>
  <c r="K2907" i="3"/>
  <c r="M2907" i="3"/>
  <c r="G2907" i="3"/>
  <c r="Q2907" i="3"/>
  <c r="S2907" i="3"/>
  <c r="F2908" i="3"/>
  <c r="I2908" i="3"/>
  <c r="K2908" i="3"/>
  <c r="M2908" i="3"/>
  <c r="G2908" i="3"/>
  <c r="Q2908" i="3"/>
  <c r="S2908" i="3"/>
  <c r="F2909" i="3"/>
  <c r="I2909" i="3"/>
  <c r="K2909" i="3"/>
  <c r="M2909" i="3"/>
  <c r="G2909" i="3"/>
  <c r="Q2909" i="3"/>
  <c r="S2909" i="3"/>
  <c r="F2910" i="3"/>
  <c r="I2910" i="3"/>
  <c r="K2910" i="3"/>
  <c r="M2910" i="3"/>
  <c r="G2910" i="3"/>
  <c r="Q2910" i="3"/>
  <c r="S2910" i="3"/>
  <c r="F2911" i="3"/>
  <c r="I2911" i="3"/>
  <c r="K2911" i="3"/>
  <c r="M2911" i="3"/>
  <c r="G2911" i="3"/>
  <c r="Q2911" i="3"/>
  <c r="S2911" i="3"/>
  <c r="F2912" i="3"/>
  <c r="I2912" i="3"/>
  <c r="K2912" i="3"/>
  <c r="M2912" i="3"/>
  <c r="G2912" i="3"/>
  <c r="Q2912" i="3"/>
  <c r="S2912" i="3"/>
  <c r="F2913" i="3"/>
  <c r="I2913" i="3"/>
  <c r="K2913" i="3"/>
  <c r="M2913" i="3"/>
  <c r="G2913" i="3"/>
  <c r="Q2913" i="3"/>
  <c r="S2913" i="3"/>
  <c r="F2914" i="3"/>
  <c r="I2914" i="3"/>
  <c r="K2914" i="3"/>
  <c r="M2914" i="3"/>
  <c r="G2914" i="3"/>
  <c r="Q2914" i="3"/>
  <c r="S2914" i="3"/>
  <c r="F2915" i="3"/>
  <c r="I2915" i="3"/>
  <c r="K2915" i="3"/>
  <c r="M2915" i="3"/>
  <c r="G2915" i="3"/>
  <c r="Q2915" i="3"/>
  <c r="S2915" i="3"/>
  <c r="F2916" i="3"/>
  <c r="I2916" i="3"/>
  <c r="K2916" i="3"/>
  <c r="M2916" i="3"/>
  <c r="G2916" i="3"/>
  <c r="Q2916" i="3"/>
  <c r="S2916" i="3"/>
  <c r="F2917" i="3"/>
  <c r="I2917" i="3"/>
  <c r="K2917" i="3"/>
  <c r="M2917" i="3"/>
  <c r="G2917" i="3"/>
  <c r="Q2917" i="3"/>
  <c r="S2917" i="3"/>
  <c r="F2918" i="3"/>
  <c r="I2918" i="3"/>
  <c r="K2918" i="3"/>
  <c r="M2918" i="3"/>
  <c r="G2918" i="3"/>
  <c r="Q2918" i="3"/>
  <c r="S2918" i="3"/>
  <c r="F2919" i="3"/>
  <c r="I2919" i="3"/>
  <c r="K2919" i="3"/>
  <c r="M2919" i="3"/>
  <c r="G2919" i="3"/>
  <c r="Q2919" i="3"/>
  <c r="S2919" i="3"/>
  <c r="F2920" i="3"/>
  <c r="I2920" i="3"/>
  <c r="K2920" i="3"/>
  <c r="M2920" i="3"/>
  <c r="G2920" i="3"/>
  <c r="Q2920" i="3"/>
  <c r="S2920" i="3"/>
  <c r="F2921" i="3"/>
  <c r="I2921" i="3"/>
  <c r="K2921" i="3"/>
  <c r="M2921" i="3"/>
  <c r="G2921" i="3"/>
  <c r="Q2921" i="3"/>
  <c r="S2921" i="3"/>
  <c r="F2922" i="3"/>
  <c r="I2922" i="3"/>
  <c r="K2922" i="3"/>
  <c r="M2922" i="3"/>
  <c r="G2922" i="3"/>
  <c r="Q2922" i="3"/>
  <c r="S2922" i="3"/>
  <c r="F2923" i="3"/>
  <c r="I2923" i="3"/>
  <c r="K2923" i="3"/>
  <c r="M2923" i="3"/>
  <c r="G2923" i="3"/>
  <c r="Q2923" i="3"/>
  <c r="S2923" i="3"/>
  <c r="F2924" i="3"/>
  <c r="I2924" i="3"/>
  <c r="K2924" i="3"/>
  <c r="M2924" i="3"/>
  <c r="G2924" i="3"/>
  <c r="Q2924" i="3"/>
  <c r="S2924" i="3"/>
  <c r="F2925" i="3"/>
  <c r="I2925" i="3"/>
  <c r="K2925" i="3"/>
  <c r="M2925" i="3"/>
  <c r="G2925" i="3"/>
  <c r="Q2925" i="3"/>
  <c r="S2925" i="3"/>
  <c r="F2926" i="3"/>
  <c r="I2926" i="3"/>
  <c r="K2926" i="3"/>
  <c r="M2926" i="3"/>
  <c r="G2926" i="3"/>
  <c r="Q2926" i="3"/>
  <c r="S2926" i="3"/>
  <c r="F2927" i="3"/>
  <c r="I2927" i="3"/>
  <c r="K2927" i="3"/>
  <c r="M2927" i="3"/>
  <c r="G2927" i="3"/>
  <c r="Q2927" i="3"/>
  <c r="S2927" i="3"/>
  <c r="F2928" i="3"/>
  <c r="I2928" i="3"/>
  <c r="K2928" i="3"/>
  <c r="M2928" i="3"/>
  <c r="G2928" i="3"/>
  <c r="Q2928" i="3"/>
  <c r="S2928" i="3"/>
  <c r="F2929" i="3"/>
  <c r="I2929" i="3"/>
  <c r="K2929" i="3"/>
  <c r="M2929" i="3"/>
  <c r="G2929" i="3"/>
  <c r="Q2929" i="3"/>
  <c r="S2929" i="3"/>
  <c r="F2930" i="3"/>
  <c r="I2930" i="3"/>
  <c r="K2930" i="3"/>
  <c r="M2930" i="3"/>
  <c r="G2930" i="3"/>
  <c r="Q2930" i="3"/>
  <c r="S2930" i="3"/>
  <c r="F2931" i="3"/>
  <c r="I2931" i="3"/>
  <c r="K2931" i="3"/>
  <c r="M2931" i="3"/>
  <c r="G2931" i="3"/>
  <c r="Q2931" i="3"/>
  <c r="S2931" i="3"/>
  <c r="F2932" i="3"/>
  <c r="I2932" i="3"/>
  <c r="K2932" i="3"/>
  <c r="M2932" i="3"/>
  <c r="G2932" i="3"/>
  <c r="Q2932" i="3"/>
  <c r="S2932" i="3"/>
  <c r="F2933" i="3"/>
  <c r="I2933" i="3"/>
  <c r="K2933" i="3"/>
  <c r="M2933" i="3"/>
  <c r="G2933" i="3"/>
  <c r="Q2933" i="3"/>
  <c r="S2933" i="3"/>
  <c r="F2934" i="3"/>
  <c r="I2934" i="3"/>
  <c r="K2934" i="3"/>
  <c r="M2934" i="3"/>
  <c r="G2934" i="3"/>
  <c r="Q2934" i="3"/>
  <c r="S2934" i="3"/>
  <c r="F2935" i="3"/>
  <c r="I2935" i="3"/>
  <c r="K2935" i="3"/>
  <c r="M2935" i="3"/>
  <c r="G2935" i="3"/>
  <c r="Q2935" i="3"/>
  <c r="S2935" i="3"/>
  <c r="F2936" i="3"/>
  <c r="I2936" i="3"/>
  <c r="K2936" i="3"/>
  <c r="M2936" i="3"/>
  <c r="G2936" i="3"/>
  <c r="Q2936" i="3"/>
  <c r="S2936" i="3"/>
  <c r="F2937" i="3"/>
  <c r="I2937" i="3"/>
  <c r="K2937" i="3"/>
  <c r="M2937" i="3"/>
  <c r="G2937" i="3"/>
  <c r="Q2937" i="3"/>
  <c r="S2937" i="3"/>
  <c r="F2938" i="3"/>
  <c r="I2938" i="3"/>
  <c r="K2938" i="3"/>
  <c r="M2938" i="3"/>
  <c r="G2938" i="3"/>
  <c r="Q2938" i="3"/>
  <c r="S2938" i="3"/>
  <c r="F2939" i="3"/>
  <c r="I2939" i="3"/>
  <c r="K2939" i="3"/>
  <c r="M2939" i="3"/>
  <c r="G2939" i="3"/>
  <c r="Q2939" i="3"/>
  <c r="S2939" i="3"/>
  <c r="F2940" i="3"/>
  <c r="I2940" i="3"/>
  <c r="K2940" i="3"/>
  <c r="M2940" i="3"/>
  <c r="G2940" i="3"/>
  <c r="Q2940" i="3"/>
  <c r="S2940" i="3"/>
  <c r="F2941" i="3"/>
  <c r="I2941" i="3"/>
  <c r="K2941" i="3"/>
  <c r="M2941" i="3"/>
  <c r="G2941" i="3"/>
  <c r="Q2941" i="3"/>
  <c r="S2941" i="3"/>
  <c r="F2942" i="3"/>
  <c r="I2942" i="3"/>
  <c r="K2942" i="3"/>
  <c r="M2942" i="3"/>
  <c r="G2942" i="3"/>
  <c r="Q2942" i="3"/>
  <c r="S2942" i="3"/>
  <c r="F2943" i="3"/>
  <c r="I2943" i="3"/>
  <c r="K2943" i="3"/>
  <c r="M2943" i="3"/>
  <c r="G2943" i="3"/>
  <c r="Q2943" i="3"/>
  <c r="S2943" i="3"/>
  <c r="F2944" i="3"/>
  <c r="I2944" i="3"/>
  <c r="K2944" i="3"/>
  <c r="M2944" i="3"/>
  <c r="G2944" i="3"/>
  <c r="Q2944" i="3"/>
  <c r="S2944" i="3"/>
  <c r="F2945" i="3"/>
  <c r="I2945" i="3"/>
  <c r="K2945" i="3"/>
  <c r="M2945" i="3"/>
  <c r="G2945" i="3"/>
  <c r="Q2945" i="3"/>
  <c r="S2945" i="3"/>
  <c r="F2946" i="3"/>
  <c r="I2946" i="3"/>
  <c r="K2946" i="3"/>
  <c r="M2946" i="3"/>
  <c r="G2946" i="3"/>
  <c r="Q2946" i="3"/>
  <c r="S2946" i="3"/>
  <c r="F2947" i="3"/>
  <c r="I2947" i="3"/>
  <c r="K2947" i="3"/>
  <c r="M2947" i="3"/>
  <c r="G2947" i="3"/>
  <c r="Q2947" i="3"/>
  <c r="S2947" i="3"/>
  <c r="F2948" i="3"/>
  <c r="I2948" i="3"/>
  <c r="K2948" i="3"/>
  <c r="M2948" i="3"/>
  <c r="G2948" i="3"/>
  <c r="Q2948" i="3"/>
  <c r="S2948" i="3"/>
  <c r="F2949" i="3"/>
  <c r="I2949" i="3"/>
  <c r="K2949" i="3"/>
  <c r="M2949" i="3"/>
  <c r="G2949" i="3"/>
  <c r="Q2949" i="3"/>
  <c r="S2949" i="3"/>
  <c r="F2950" i="3"/>
  <c r="I2950" i="3"/>
  <c r="K2950" i="3"/>
  <c r="M2950" i="3"/>
  <c r="G2950" i="3"/>
  <c r="Q2950" i="3"/>
  <c r="S2950" i="3"/>
  <c r="F2951" i="3"/>
  <c r="I2951" i="3"/>
  <c r="K2951" i="3"/>
  <c r="M2951" i="3"/>
  <c r="G2951" i="3"/>
  <c r="Q2951" i="3"/>
  <c r="S2951" i="3"/>
  <c r="F2952" i="3"/>
  <c r="I2952" i="3"/>
  <c r="K2952" i="3"/>
  <c r="M2952" i="3"/>
  <c r="G2952" i="3"/>
  <c r="Q2952" i="3"/>
  <c r="S2952" i="3"/>
  <c r="F2953" i="3"/>
  <c r="I2953" i="3"/>
  <c r="K2953" i="3"/>
  <c r="M2953" i="3"/>
  <c r="G2953" i="3"/>
  <c r="Q2953" i="3"/>
  <c r="S2953" i="3"/>
  <c r="F2954" i="3"/>
  <c r="I2954" i="3"/>
  <c r="K2954" i="3"/>
  <c r="M2954" i="3"/>
  <c r="G2954" i="3"/>
  <c r="Q2954" i="3"/>
  <c r="S2954" i="3"/>
  <c r="F2955" i="3"/>
  <c r="I2955" i="3"/>
  <c r="K2955" i="3"/>
  <c r="M2955" i="3"/>
  <c r="G2955" i="3"/>
  <c r="Q2955" i="3"/>
  <c r="S2955" i="3"/>
  <c r="F2956" i="3"/>
  <c r="I2956" i="3"/>
  <c r="K2956" i="3"/>
  <c r="M2956" i="3"/>
  <c r="G2956" i="3"/>
  <c r="Q2956" i="3"/>
  <c r="S2956" i="3"/>
  <c r="F2957" i="3"/>
  <c r="I2957" i="3"/>
  <c r="K2957" i="3"/>
  <c r="M2957" i="3"/>
  <c r="G2957" i="3"/>
  <c r="Q2957" i="3"/>
  <c r="S2957" i="3"/>
  <c r="F2958" i="3"/>
  <c r="I2958" i="3"/>
  <c r="K2958" i="3"/>
  <c r="M2958" i="3"/>
  <c r="G2958" i="3"/>
  <c r="Q2958" i="3"/>
  <c r="S2958" i="3"/>
  <c r="F2959" i="3"/>
  <c r="I2959" i="3"/>
  <c r="K2959" i="3"/>
  <c r="M2959" i="3"/>
  <c r="G2959" i="3"/>
  <c r="Q2959" i="3"/>
  <c r="S2959" i="3"/>
  <c r="F2960" i="3"/>
  <c r="I2960" i="3"/>
  <c r="K2960" i="3"/>
  <c r="M2960" i="3"/>
  <c r="G2960" i="3"/>
  <c r="Q2960" i="3"/>
  <c r="S2960" i="3"/>
  <c r="F2961" i="3"/>
  <c r="I2961" i="3"/>
  <c r="K2961" i="3"/>
  <c r="M2961" i="3"/>
  <c r="G2961" i="3"/>
  <c r="Q2961" i="3"/>
  <c r="S2961" i="3"/>
  <c r="F2962" i="3"/>
  <c r="I2962" i="3"/>
  <c r="K2962" i="3"/>
  <c r="M2962" i="3"/>
  <c r="G2962" i="3"/>
  <c r="Q2962" i="3"/>
  <c r="S2962" i="3"/>
  <c r="F2963" i="3"/>
  <c r="I2963" i="3"/>
  <c r="K2963" i="3"/>
  <c r="M2963" i="3"/>
  <c r="G2963" i="3"/>
  <c r="Q2963" i="3"/>
  <c r="S2963" i="3"/>
  <c r="F2964" i="3"/>
  <c r="I2964" i="3"/>
  <c r="K2964" i="3"/>
  <c r="M2964" i="3"/>
  <c r="G2964" i="3"/>
  <c r="Q2964" i="3"/>
  <c r="S2964" i="3"/>
  <c r="F2965" i="3"/>
  <c r="I2965" i="3"/>
  <c r="K2965" i="3"/>
  <c r="M2965" i="3"/>
  <c r="G2965" i="3"/>
  <c r="Q2965" i="3"/>
  <c r="S2965" i="3"/>
  <c r="F2966" i="3"/>
  <c r="I2966" i="3"/>
  <c r="K2966" i="3"/>
  <c r="M2966" i="3"/>
  <c r="G2966" i="3"/>
  <c r="Q2966" i="3"/>
  <c r="S2966" i="3"/>
  <c r="F2967" i="3"/>
  <c r="I2967" i="3"/>
  <c r="K2967" i="3"/>
  <c r="M2967" i="3"/>
  <c r="G2967" i="3"/>
  <c r="Q2967" i="3"/>
  <c r="S2967" i="3"/>
  <c r="F2968" i="3"/>
  <c r="I2968" i="3"/>
  <c r="K2968" i="3"/>
  <c r="M2968" i="3"/>
  <c r="G2968" i="3"/>
  <c r="Q2968" i="3"/>
  <c r="S2968" i="3"/>
  <c r="F2969" i="3"/>
  <c r="I2969" i="3"/>
  <c r="K2969" i="3"/>
  <c r="M2969" i="3"/>
  <c r="G2969" i="3"/>
  <c r="Q2969" i="3"/>
  <c r="S2969" i="3"/>
  <c r="F2970" i="3"/>
  <c r="I2970" i="3"/>
  <c r="K2970" i="3"/>
  <c r="M2970" i="3"/>
  <c r="G2970" i="3"/>
  <c r="Q2970" i="3"/>
  <c r="S2970" i="3"/>
  <c r="F2971" i="3"/>
  <c r="I2971" i="3"/>
  <c r="K2971" i="3"/>
  <c r="M2971" i="3"/>
  <c r="G2971" i="3"/>
  <c r="Q2971" i="3"/>
  <c r="S2971" i="3"/>
  <c r="F2972" i="3"/>
  <c r="I2972" i="3"/>
  <c r="K2972" i="3"/>
  <c r="M2972" i="3"/>
  <c r="G2972" i="3"/>
  <c r="Q2972" i="3"/>
  <c r="S2972" i="3"/>
  <c r="F2973" i="3"/>
  <c r="I2973" i="3"/>
  <c r="K2973" i="3"/>
  <c r="M2973" i="3"/>
  <c r="G2973" i="3"/>
  <c r="Q2973" i="3"/>
  <c r="S2973" i="3"/>
  <c r="F2974" i="3"/>
  <c r="I2974" i="3"/>
  <c r="K2974" i="3"/>
  <c r="M2974" i="3"/>
  <c r="G2974" i="3"/>
  <c r="Q2974" i="3"/>
  <c r="S2974" i="3"/>
  <c r="F2975" i="3"/>
  <c r="I2975" i="3"/>
  <c r="K2975" i="3"/>
  <c r="M2975" i="3"/>
  <c r="G2975" i="3"/>
  <c r="Q2975" i="3"/>
  <c r="S2975" i="3"/>
  <c r="F2976" i="3"/>
  <c r="I2976" i="3"/>
  <c r="K2976" i="3"/>
  <c r="M2976" i="3"/>
  <c r="G2976" i="3"/>
  <c r="Q2976" i="3"/>
  <c r="S2976" i="3"/>
  <c r="F2977" i="3"/>
  <c r="I2977" i="3"/>
  <c r="K2977" i="3"/>
  <c r="M2977" i="3"/>
  <c r="G2977" i="3"/>
  <c r="Q2977" i="3"/>
  <c r="S2977" i="3"/>
  <c r="F2978" i="3"/>
  <c r="I2978" i="3"/>
  <c r="K2978" i="3"/>
  <c r="M2978" i="3"/>
  <c r="G2978" i="3"/>
  <c r="Q2978" i="3"/>
  <c r="S2978" i="3"/>
  <c r="F2979" i="3"/>
  <c r="I2979" i="3"/>
  <c r="K2979" i="3"/>
  <c r="M2979" i="3"/>
  <c r="G2979" i="3"/>
  <c r="Q2979" i="3"/>
  <c r="S2979" i="3"/>
  <c r="F2980" i="3"/>
  <c r="I2980" i="3"/>
  <c r="K2980" i="3"/>
  <c r="M2980" i="3"/>
  <c r="G2980" i="3"/>
  <c r="Q2980" i="3"/>
  <c r="S2980" i="3"/>
  <c r="F2981" i="3"/>
  <c r="I2981" i="3"/>
  <c r="K2981" i="3"/>
  <c r="M2981" i="3"/>
  <c r="G2981" i="3"/>
  <c r="Q2981" i="3"/>
  <c r="S2981" i="3"/>
  <c r="F2982" i="3"/>
  <c r="I2982" i="3"/>
  <c r="K2982" i="3"/>
  <c r="M2982" i="3"/>
  <c r="G2982" i="3"/>
  <c r="Q2982" i="3"/>
  <c r="S2982" i="3"/>
  <c r="F2983" i="3"/>
  <c r="I2983" i="3"/>
  <c r="K2983" i="3"/>
  <c r="M2983" i="3"/>
  <c r="G2983" i="3"/>
  <c r="Q2983" i="3"/>
  <c r="S2983" i="3"/>
  <c r="F2984" i="3"/>
  <c r="I2984" i="3"/>
  <c r="K2984" i="3"/>
  <c r="M2984" i="3"/>
  <c r="G2984" i="3"/>
  <c r="Q2984" i="3"/>
  <c r="S2984" i="3"/>
  <c r="F2985" i="3"/>
  <c r="I2985" i="3"/>
  <c r="K2985" i="3"/>
  <c r="M2985" i="3"/>
  <c r="G2985" i="3"/>
  <c r="Q2985" i="3"/>
  <c r="S2985" i="3"/>
  <c r="F2986" i="3"/>
  <c r="I2986" i="3"/>
  <c r="K2986" i="3"/>
  <c r="M2986" i="3"/>
  <c r="G2986" i="3"/>
  <c r="Q2986" i="3"/>
  <c r="S2986" i="3"/>
  <c r="F2987" i="3"/>
  <c r="I2987" i="3"/>
  <c r="K2987" i="3"/>
  <c r="M2987" i="3"/>
  <c r="G2987" i="3"/>
  <c r="Q2987" i="3"/>
  <c r="S2987" i="3"/>
  <c r="F2988" i="3"/>
  <c r="I2988" i="3"/>
  <c r="K2988" i="3"/>
  <c r="M2988" i="3"/>
  <c r="G2988" i="3"/>
  <c r="Q2988" i="3"/>
  <c r="S2988" i="3"/>
  <c r="F2989" i="3"/>
  <c r="I2989" i="3"/>
  <c r="K2989" i="3"/>
  <c r="M2989" i="3"/>
  <c r="G2989" i="3"/>
  <c r="Q2989" i="3"/>
  <c r="S2989" i="3"/>
  <c r="F2990" i="3"/>
  <c r="I2990" i="3"/>
  <c r="K2990" i="3"/>
  <c r="M2990" i="3"/>
  <c r="G2990" i="3"/>
  <c r="Q2990" i="3"/>
  <c r="S2990" i="3"/>
  <c r="F2991" i="3"/>
  <c r="I2991" i="3"/>
  <c r="K2991" i="3"/>
  <c r="M2991" i="3"/>
  <c r="G2991" i="3"/>
  <c r="Q2991" i="3"/>
  <c r="S2991" i="3"/>
  <c r="F2992" i="3"/>
  <c r="I2992" i="3"/>
  <c r="K2992" i="3"/>
  <c r="M2992" i="3"/>
  <c r="G2992" i="3"/>
  <c r="Q2992" i="3"/>
  <c r="S2992" i="3"/>
  <c r="F2993" i="3"/>
  <c r="I2993" i="3"/>
  <c r="K2993" i="3"/>
  <c r="M2993" i="3"/>
  <c r="G2993" i="3"/>
  <c r="Q2993" i="3"/>
  <c r="S2993" i="3"/>
  <c r="F2994" i="3"/>
  <c r="I2994" i="3"/>
  <c r="K2994" i="3"/>
  <c r="M2994" i="3"/>
  <c r="G2994" i="3"/>
  <c r="Q2994" i="3"/>
  <c r="S2994" i="3"/>
  <c r="F2995" i="3"/>
  <c r="I2995" i="3"/>
  <c r="K2995" i="3"/>
  <c r="M2995" i="3"/>
  <c r="G2995" i="3"/>
  <c r="Q2995" i="3"/>
  <c r="S2995" i="3"/>
  <c r="F2996" i="3"/>
  <c r="I2996" i="3"/>
  <c r="K2996" i="3"/>
  <c r="M2996" i="3"/>
  <c r="G2996" i="3"/>
  <c r="Q2996" i="3"/>
  <c r="S2996" i="3"/>
  <c r="F2997" i="3"/>
  <c r="I2997" i="3"/>
  <c r="K2997" i="3"/>
  <c r="M2997" i="3"/>
  <c r="G2997" i="3"/>
  <c r="Q2997" i="3"/>
  <c r="S2997" i="3"/>
  <c r="F2998" i="3"/>
  <c r="I2998" i="3"/>
  <c r="K2998" i="3"/>
  <c r="M2998" i="3"/>
  <c r="G2998" i="3"/>
  <c r="Q2998" i="3"/>
  <c r="S2998" i="3"/>
  <c r="F2999" i="3"/>
  <c r="I2999" i="3"/>
  <c r="K2999" i="3"/>
  <c r="M2999" i="3"/>
  <c r="G2999" i="3"/>
  <c r="Q2999" i="3"/>
  <c r="S2999" i="3"/>
  <c r="F3000" i="3"/>
  <c r="I3000" i="3"/>
  <c r="K3000" i="3"/>
  <c r="M3000" i="3"/>
  <c r="G3000" i="3"/>
  <c r="Q3000" i="3"/>
  <c r="S3000" i="3"/>
  <c r="F3001" i="3"/>
  <c r="I3001" i="3"/>
  <c r="K3001" i="3"/>
  <c r="M3001" i="3"/>
  <c r="G3001" i="3"/>
  <c r="Q3001" i="3"/>
  <c r="S3001" i="3"/>
  <c r="F3002" i="3"/>
  <c r="I3002" i="3"/>
  <c r="K3002" i="3"/>
  <c r="M3002" i="3"/>
  <c r="G3002" i="3"/>
  <c r="Q3002" i="3"/>
  <c r="S3002" i="3"/>
  <c r="F3003" i="3"/>
  <c r="I3003" i="3"/>
  <c r="K3003" i="3"/>
  <c r="M3003" i="3"/>
  <c r="G3003" i="3"/>
  <c r="Q3003" i="3"/>
  <c r="S3003" i="3"/>
  <c r="F3004" i="3"/>
  <c r="I3004" i="3"/>
  <c r="K3004" i="3"/>
  <c r="M3004" i="3"/>
  <c r="G3004" i="3"/>
  <c r="Q3004" i="3"/>
  <c r="S3004" i="3"/>
  <c r="F3005" i="3"/>
  <c r="I3005" i="3"/>
  <c r="K3005" i="3"/>
  <c r="M3005" i="3"/>
  <c r="G3005" i="3"/>
  <c r="Q3005" i="3"/>
  <c r="S3005" i="3"/>
  <c r="F3006" i="3"/>
  <c r="I3006" i="3"/>
  <c r="K3006" i="3"/>
  <c r="M3006" i="3"/>
  <c r="G3006" i="3"/>
  <c r="Q3006" i="3"/>
  <c r="S3006" i="3"/>
  <c r="F3007" i="3"/>
  <c r="I3007" i="3"/>
  <c r="K3007" i="3"/>
  <c r="M3007" i="3"/>
  <c r="G3007" i="3"/>
  <c r="Q3007" i="3"/>
  <c r="S3007" i="3"/>
  <c r="F3008" i="3"/>
  <c r="I3008" i="3"/>
  <c r="K3008" i="3"/>
  <c r="M3008" i="3"/>
  <c r="G3008" i="3"/>
  <c r="Q3008" i="3"/>
  <c r="S3008" i="3"/>
  <c r="F3009" i="3"/>
  <c r="I3009" i="3"/>
  <c r="K3009" i="3"/>
  <c r="M3009" i="3"/>
  <c r="G3009" i="3"/>
  <c r="Q3009" i="3"/>
  <c r="S3009" i="3"/>
  <c r="F3010" i="3"/>
  <c r="I3010" i="3"/>
  <c r="K3010" i="3"/>
  <c r="M3010" i="3"/>
  <c r="G3010" i="3"/>
  <c r="Q3010" i="3"/>
  <c r="S3010" i="3"/>
  <c r="F3011" i="3"/>
  <c r="I3011" i="3"/>
  <c r="K3011" i="3"/>
  <c r="M3011" i="3"/>
  <c r="G3011" i="3"/>
  <c r="Q3011" i="3"/>
  <c r="S3011" i="3"/>
  <c r="F3012" i="3"/>
  <c r="I3012" i="3"/>
  <c r="K3012" i="3"/>
  <c r="M3012" i="3"/>
  <c r="G3012" i="3"/>
  <c r="Q3012" i="3"/>
  <c r="S3012" i="3"/>
  <c r="F3013" i="3"/>
  <c r="I3013" i="3"/>
  <c r="K3013" i="3"/>
  <c r="M3013" i="3"/>
  <c r="G3013" i="3"/>
  <c r="Q3013" i="3"/>
  <c r="S3013" i="3"/>
  <c r="F3014" i="3"/>
  <c r="I3014" i="3"/>
  <c r="K3014" i="3"/>
  <c r="M3014" i="3"/>
  <c r="G3014" i="3"/>
  <c r="Q3014" i="3"/>
  <c r="S3014" i="3"/>
  <c r="F3015" i="3"/>
  <c r="I3015" i="3"/>
  <c r="K3015" i="3"/>
  <c r="M3015" i="3"/>
  <c r="G3015" i="3"/>
  <c r="Q3015" i="3"/>
  <c r="S3015" i="3"/>
  <c r="F3016" i="3"/>
  <c r="I3016" i="3"/>
  <c r="K3016" i="3"/>
  <c r="M3016" i="3"/>
  <c r="G3016" i="3"/>
  <c r="Q3016" i="3"/>
  <c r="S3016" i="3"/>
  <c r="F3017" i="3"/>
  <c r="I3017" i="3"/>
  <c r="K3017" i="3"/>
  <c r="M3017" i="3"/>
  <c r="G3017" i="3"/>
  <c r="Q3017" i="3"/>
  <c r="S3017" i="3"/>
  <c r="F3018" i="3"/>
  <c r="I3018" i="3"/>
  <c r="K3018" i="3"/>
  <c r="M3018" i="3"/>
  <c r="G3018" i="3"/>
  <c r="Q3018" i="3"/>
  <c r="S3018" i="3"/>
  <c r="F3019" i="3"/>
  <c r="I3019" i="3"/>
  <c r="K3019" i="3"/>
  <c r="M3019" i="3"/>
  <c r="G3019" i="3"/>
  <c r="Q3019" i="3"/>
  <c r="S3019" i="3"/>
  <c r="F3020" i="3"/>
  <c r="I3020" i="3"/>
  <c r="K3020" i="3"/>
  <c r="M3020" i="3"/>
  <c r="G3020" i="3"/>
  <c r="Q3020" i="3"/>
  <c r="S3020" i="3"/>
  <c r="F3021" i="3"/>
  <c r="I3021" i="3"/>
  <c r="K3021" i="3"/>
  <c r="M3021" i="3"/>
  <c r="G3021" i="3"/>
  <c r="Q3021" i="3"/>
  <c r="S3021" i="3"/>
  <c r="F3022" i="3"/>
  <c r="I3022" i="3"/>
  <c r="K3022" i="3"/>
  <c r="M3022" i="3"/>
  <c r="G3022" i="3"/>
  <c r="Q3022" i="3"/>
  <c r="S3022" i="3"/>
  <c r="F3023" i="3"/>
  <c r="I3023" i="3"/>
  <c r="K3023" i="3"/>
  <c r="M3023" i="3"/>
  <c r="G3023" i="3"/>
  <c r="Q3023" i="3"/>
  <c r="S3023" i="3"/>
  <c r="F3024" i="3"/>
  <c r="I3024" i="3"/>
  <c r="K3024" i="3"/>
  <c r="M3024" i="3"/>
  <c r="G3024" i="3"/>
  <c r="Q3024" i="3"/>
  <c r="S3024" i="3"/>
  <c r="F3025" i="3"/>
  <c r="I3025" i="3"/>
  <c r="K3025" i="3"/>
  <c r="M3025" i="3"/>
  <c r="G3025" i="3"/>
  <c r="Q3025" i="3"/>
  <c r="S3025" i="3"/>
  <c r="F3026" i="3"/>
  <c r="I3026" i="3"/>
  <c r="K3026" i="3"/>
  <c r="M3026" i="3"/>
  <c r="G3026" i="3"/>
  <c r="Q3026" i="3"/>
  <c r="S3026" i="3"/>
  <c r="F3027" i="3"/>
  <c r="I3027" i="3"/>
  <c r="K3027" i="3"/>
  <c r="M3027" i="3"/>
  <c r="G3027" i="3"/>
  <c r="Q3027" i="3"/>
  <c r="S3027" i="3"/>
  <c r="F3028" i="3"/>
  <c r="I3028" i="3"/>
  <c r="K3028" i="3"/>
  <c r="M3028" i="3"/>
  <c r="G3028" i="3"/>
  <c r="Q3028" i="3"/>
  <c r="S3028" i="3"/>
  <c r="F3029" i="3"/>
  <c r="I3029" i="3"/>
  <c r="K3029" i="3"/>
  <c r="M3029" i="3"/>
  <c r="G3029" i="3"/>
  <c r="Q3029" i="3"/>
  <c r="S3029" i="3"/>
  <c r="F3030" i="3"/>
  <c r="I3030" i="3"/>
  <c r="K3030" i="3"/>
  <c r="M3030" i="3"/>
  <c r="G3030" i="3"/>
  <c r="Q3030" i="3"/>
  <c r="S3030" i="3"/>
  <c r="F3031" i="3"/>
  <c r="I3031" i="3"/>
  <c r="K3031" i="3"/>
  <c r="M3031" i="3"/>
  <c r="G3031" i="3"/>
  <c r="Q3031" i="3"/>
  <c r="S3031" i="3"/>
  <c r="F3032" i="3"/>
  <c r="I3032" i="3"/>
  <c r="K3032" i="3"/>
  <c r="M3032" i="3"/>
  <c r="G3032" i="3"/>
  <c r="Q3032" i="3"/>
  <c r="S3032" i="3"/>
  <c r="F3033" i="3"/>
  <c r="I3033" i="3"/>
  <c r="K3033" i="3"/>
  <c r="M3033" i="3"/>
  <c r="G3033" i="3"/>
  <c r="Q3033" i="3"/>
  <c r="S3033" i="3"/>
  <c r="F3034" i="3"/>
  <c r="I3034" i="3"/>
  <c r="K3034" i="3"/>
  <c r="M3034" i="3"/>
  <c r="G3034" i="3"/>
  <c r="Q3034" i="3"/>
  <c r="S3034" i="3"/>
  <c r="F3035" i="3"/>
  <c r="I3035" i="3"/>
  <c r="K3035" i="3"/>
  <c r="M3035" i="3"/>
  <c r="G3035" i="3"/>
  <c r="Q3035" i="3"/>
  <c r="S3035" i="3"/>
  <c r="F3036" i="3"/>
  <c r="I3036" i="3"/>
  <c r="K3036" i="3"/>
  <c r="M3036" i="3"/>
  <c r="G3036" i="3"/>
  <c r="Q3036" i="3"/>
  <c r="S3036" i="3"/>
  <c r="F3037" i="3"/>
  <c r="I3037" i="3"/>
  <c r="K3037" i="3"/>
  <c r="M3037" i="3"/>
  <c r="G3037" i="3"/>
  <c r="Q3037" i="3"/>
  <c r="S3037" i="3"/>
  <c r="F3038" i="3"/>
  <c r="I3038" i="3"/>
  <c r="K3038" i="3"/>
  <c r="M3038" i="3"/>
  <c r="G3038" i="3"/>
  <c r="Q3038" i="3"/>
  <c r="S3038" i="3"/>
  <c r="F3039" i="3"/>
  <c r="I3039" i="3"/>
  <c r="K3039" i="3"/>
  <c r="M3039" i="3"/>
  <c r="G3039" i="3"/>
  <c r="Q3039" i="3"/>
  <c r="S3039" i="3"/>
  <c r="F3040" i="3"/>
  <c r="I3040" i="3"/>
  <c r="K3040" i="3"/>
  <c r="M3040" i="3"/>
  <c r="G3040" i="3"/>
  <c r="Q3040" i="3"/>
  <c r="S3040" i="3"/>
  <c r="F3041" i="3"/>
  <c r="I3041" i="3"/>
  <c r="K3041" i="3"/>
  <c r="M3041" i="3"/>
  <c r="G3041" i="3"/>
  <c r="Q3041" i="3"/>
  <c r="S3041" i="3"/>
  <c r="F3042" i="3"/>
  <c r="I3042" i="3"/>
  <c r="K3042" i="3"/>
  <c r="M3042" i="3"/>
  <c r="G3042" i="3"/>
  <c r="Q3042" i="3"/>
  <c r="S3042" i="3"/>
  <c r="F3043" i="3"/>
  <c r="I3043" i="3"/>
  <c r="K3043" i="3"/>
  <c r="M3043" i="3"/>
  <c r="G3043" i="3"/>
  <c r="Q3043" i="3"/>
  <c r="S3043" i="3"/>
  <c r="F3044" i="3"/>
  <c r="I3044" i="3"/>
  <c r="K3044" i="3"/>
  <c r="M3044" i="3"/>
  <c r="G3044" i="3"/>
  <c r="Q3044" i="3"/>
  <c r="S3044" i="3"/>
  <c r="F3045" i="3"/>
  <c r="I3045" i="3"/>
  <c r="K3045" i="3"/>
  <c r="M3045" i="3"/>
  <c r="G3045" i="3"/>
  <c r="Q3045" i="3"/>
  <c r="S3045" i="3"/>
  <c r="F3046" i="3"/>
  <c r="I3046" i="3"/>
  <c r="K3046" i="3"/>
  <c r="M3046" i="3"/>
  <c r="G3046" i="3"/>
  <c r="Q3046" i="3"/>
  <c r="S3046" i="3"/>
  <c r="F3047" i="3"/>
  <c r="I3047" i="3"/>
  <c r="K3047" i="3"/>
  <c r="M3047" i="3"/>
  <c r="G3047" i="3"/>
  <c r="Q3047" i="3"/>
  <c r="S3047" i="3"/>
  <c r="F3048" i="3"/>
  <c r="I3048" i="3"/>
  <c r="K3048" i="3"/>
  <c r="M3048" i="3"/>
  <c r="G3048" i="3"/>
  <c r="Q3048" i="3"/>
  <c r="S3048" i="3"/>
  <c r="F3049" i="3"/>
  <c r="I3049" i="3"/>
  <c r="K3049" i="3"/>
  <c r="M3049" i="3"/>
  <c r="G3049" i="3"/>
  <c r="Q3049" i="3"/>
  <c r="S3049" i="3"/>
  <c r="F3050" i="3"/>
  <c r="I3050" i="3"/>
  <c r="K3050" i="3"/>
  <c r="M3050" i="3"/>
  <c r="G3050" i="3"/>
  <c r="Q3050" i="3"/>
  <c r="S3050" i="3"/>
  <c r="F3051" i="3"/>
  <c r="I3051" i="3"/>
  <c r="K3051" i="3"/>
  <c r="M3051" i="3"/>
  <c r="G3051" i="3"/>
  <c r="Q3051" i="3"/>
  <c r="S3051" i="3"/>
  <c r="F3052" i="3"/>
  <c r="I3052" i="3"/>
  <c r="K3052" i="3"/>
  <c r="M3052" i="3"/>
  <c r="G3052" i="3"/>
  <c r="Q3052" i="3"/>
  <c r="S3052" i="3"/>
  <c r="F3053" i="3"/>
  <c r="I3053" i="3"/>
  <c r="K3053" i="3"/>
  <c r="M3053" i="3"/>
  <c r="G3053" i="3"/>
  <c r="Q3053" i="3"/>
  <c r="S3053" i="3"/>
  <c r="F3054" i="3"/>
  <c r="I3054" i="3"/>
  <c r="K3054" i="3"/>
  <c r="M3054" i="3"/>
  <c r="G3054" i="3"/>
  <c r="Q3054" i="3"/>
  <c r="S3054" i="3"/>
  <c r="F3055" i="3"/>
  <c r="I3055" i="3"/>
  <c r="K3055" i="3"/>
  <c r="M3055" i="3"/>
  <c r="G3055" i="3"/>
  <c r="Q3055" i="3"/>
  <c r="S3055" i="3"/>
  <c r="F3056" i="3"/>
  <c r="I3056" i="3"/>
  <c r="K3056" i="3"/>
  <c r="M3056" i="3"/>
  <c r="G3056" i="3"/>
  <c r="Q3056" i="3"/>
  <c r="S3056" i="3"/>
  <c r="F3057" i="3"/>
  <c r="I3057" i="3"/>
  <c r="K3057" i="3"/>
  <c r="M3057" i="3"/>
  <c r="G3057" i="3"/>
  <c r="Q3057" i="3"/>
  <c r="S3057" i="3"/>
  <c r="F3058" i="3"/>
  <c r="I3058" i="3"/>
  <c r="K3058" i="3"/>
  <c r="M3058" i="3"/>
  <c r="G3058" i="3"/>
  <c r="Q3058" i="3"/>
  <c r="S3058" i="3"/>
  <c r="F3059" i="3"/>
  <c r="I3059" i="3"/>
  <c r="K3059" i="3"/>
  <c r="M3059" i="3"/>
  <c r="G3059" i="3"/>
  <c r="Q3059" i="3"/>
  <c r="S3059" i="3"/>
  <c r="F3060" i="3"/>
  <c r="I3060" i="3"/>
  <c r="K3060" i="3"/>
  <c r="M3060" i="3"/>
  <c r="G3060" i="3"/>
  <c r="Q3060" i="3"/>
  <c r="S3060" i="3"/>
  <c r="F3061" i="3"/>
  <c r="I3061" i="3"/>
  <c r="K3061" i="3"/>
  <c r="M3061" i="3"/>
  <c r="G3061" i="3"/>
  <c r="Q3061" i="3"/>
  <c r="S3061" i="3"/>
  <c r="F3062" i="3"/>
  <c r="I3062" i="3"/>
  <c r="K3062" i="3"/>
  <c r="M3062" i="3"/>
  <c r="G3062" i="3"/>
  <c r="Q3062" i="3"/>
  <c r="S3062" i="3"/>
  <c r="F3063" i="3"/>
  <c r="I3063" i="3"/>
  <c r="K3063" i="3"/>
  <c r="M3063" i="3"/>
  <c r="G3063" i="3"/>
  <c r="Q3063" i="3"/>
  <c r="S3063" i="3"/>
  <c r="F3064" i="3"/>
  <c r="I3064" i="3"/>
  <c r="K3064" i="3"/>
  <c r="M3064" i="3"/>
  <c r="G3064" i="3"/>
  <c r="Q3064" i="3"/>
  <c r="S3064" i="3"/>
  <c r="F3065" i="3"/>
  <c r="I3065" i="3"/>
  <c r="K3065" i="3"/>
  <c r="M3065" i="3"/>
  <c r="G3065" i="3"/>
  <c r="Q3065" i="3"/>
  <c r="S3065" i="3"/>
  <c r="F3066" i="3"/>
  <c r="I3066" i="3"/>
  <c r="K3066" i="3"/>
  <c r="M3066" i="3"/>
  <c r="G3066" i="3"/>
  <c r="Q3066" i="3"/>
  <c r="S3066" i="3"/>
  <c r="F3067" i="3"/>
  <c r="I3067" i="3"/>
  <c r="K3067" i="3"/>
  <c r="M3067" i="3"/>
  <c r="G3067" i="3"/>
  <c r="Q3067" i="3"/>
  <c r="S3067" i="3"/>
  <c r="F3068" i="3"/>
  <c r="I3068" i="3"/>
  <c r="K3068" i="3"/>
  <c r="M3068" i="3"/>
  <c r="G3068" i="3"/>
  <c r="Q3068" i="3"/>
  <c r="S3068" i="3"/>
  <c r="F3069" i="3"/>
  <c r="I3069" i="3"/>
  <c r="K3069" i="3"/>
  <c r="M3069" i="3"/>
  <c r="G3069" i="3"/>
  <c r="Q3069" i="3"/>
  <c r="S3069" i="3"/>
  <c r="F3070" i="3"/>
  <c r="I3070" i="3"/>
  <c r="K3070" i="3"/>
  <c r="M3070" i="3"/>
  <c r="G3070" i="3"/>
  <c r="Q3070" i="3"/>
  <c r="S3070" i="3"/>
  <c r="F3071" i="3"/>
  <c r="I3071" i="3"/>
  <c r="K3071" i="3"/>
  <c r="M3071" i="3"/>
  <c r="G3071" i="3"/>
  <c r="Q3071" i="3"/>
  <c r="S3071" i="3"/>
  <c r="F3072" i="3"/>
  <c r="I3072" i="3"/>
  <c r="K3072" i="3"/>
  <c r="M3072" i="3"/>
  <c r="G3072" i="3"/>
  <c r="Q3072" i="3"/>
  <c r="S3072" i="3"/>
  <c r="F3073" i="3"/>
  <c r="I3073" i="3"/>
  <c r="K3073" i="3"/>
  <c r="M3073" i="3"/>
  <c r="G3073" i="3"/>
  <c r="Q3073" i="3"/>
  <c r="S3073" i="3"/>
  <c r="F3074" i="3"/>
  <c r="I3074" i="3"/>
  <c r="K3074" i="3"/>
  <c r="M3074" i="3"/>
  <c r="G3074" i="3"/>
  <c r="Q3074" i="3"/>
  <c r="S3074" i="3"/>
  <c r="F3075" i="3"/>
  <c r="I3075" i="3"/>
  <c r="K3075" i="3"/>
  <c r="M3075" i="3"/>
  <c r="G3075" i="3"/>
  <c r="Q3075" i="3"/>
  <c r="S3075" i="3"/>
  <c r="F3076" i="3"/>
  <c r="I3076" i="3"/>
  <c r="K3076" i="3"/>
  <c r="M3076" i="3"/>
  <c r="G3076" i="3"/>
  <c r="Q3076" i="3"/>
  <c r="S3076" i="3"/>
  <c r="F3077" i="3"/>
  <c r="I3077" i="3"/>
  <c r="K3077" i="3"/>
  <c r="M3077" i="3"/>
  <c r="G3077" i="3"/>
  <c r="Q3077" i="3"/>
  <c r="S3077" i="3"/>
  <c r="F3078" i="3"/>
  <c r="I3078" i="3"/>
  <c r="K3078" i="3"/>
  <c r="M3078" i="3"/>
  <c r="G3078" i="3"/>
  <c r="Q3078" i="3"/>
  <c r="S3078" i="3"/>
  <c r="F3079" i="3"/>
  <c r="I3079" i="3"/>
  <c r="K3079" i="3"/>
  <c r="M3079" i="3"/>
  <c r="G3079" i="3"/>
  <c r="Q3079" i="3"/>
  <c r="S3079" i="3"/>
  <c r="F3080" i="3"/>
  <c r="I3080" i="3"/>
  <c r="K3080" i="3"/>
  <c r="M3080" i="3"/>
  <c r="G3080" i="3"/>
  <c r="Q3080" i="3"/>
  <c r="S3080" i="3"/>
  <c r="F3081" i="3"/>
  <c r="I3081" i="3"/>
  <c r="K3081" i="3"/>
  <c r="M3081" i="3"/>
  <c r="G3081" i="3"/>
  <c r="Q3081" i="3"/>
  <c r="S3081" i="3"/>
  <c r="F3082" i="3"/>
  <c r="I3082" i="3"/>
  <c r="K3082" i="3"/>
  <c r="M3082" i="3"/>
  <c r="G3082" i="3"/>
  <c r="Q3082" i="3"/>
  <c r="S3082" i="3"/>
  <c r="F3083" i="3"/>
  <c r="I3083" i="3"/>
  <c r="K3083" i="3"/>
  <c r="M3083" i="3"/>
  <c r="G3083" i="3"/>
  <c r="Q3083" i="3"/>
  <c r="S3083" i="3"/>
  <c r="F3084" i="3"/>
  <c r="I3084" i="3"/>
  <c r="K3084" i="3"/>
  <c r="M3084" i="3"/>
  <c r="G3084" i="3"/>
  <c r="Q3084" i="3"/>
  <c r="S3084" i="3"/>
  <c r="F3085" i="3"/>
  <c r="I3085" i="3"/>
  <c r="K3085" i="3"/>
  <c r="M3085" i="3"/>
  <c r="G3085" i="3"/>
  <c r="Q3085" i="3"/>
  <c r="S3085" i="3"/>
  <c r="F3086" i="3"/>
  <c r="I3086" i="3"/>
  <c r="K3086" i="3"/>
  <c r="M3086" i="3"/>
  <c r="G3086" i="3"/>
  <c r="Q3086" i="3"/>
  <c r="S3086" i="3"/>
  <c r="F3087" i="3"/>
  <c r="I3087" i="3"/>
  <c r="K3087" i="3"/>
  <c r="M3087" i="3"/>
  <c r="G3087" i="3"/>
  <c r="Q3087" i="3"/>
  <c r="S3087" i="3"/>
  <c r="F3088" i="3"/>
  <c r="I3088" i="3"/>
  <c r="K3088" i="3"/>
  <c r="M3088" i="3"/>
  <c r="G3088" i="3"/>
  <c r="Q3088" i="3"/>
  <c r="S3088" i="3"/>
  <c r="F3089" i="3"/>
  <c r="I3089" i="3"/>
  <c r="K3089" i="3"/>
  <c r="M3089" i="3"/>
  <c r="G3089" i="3"/>
  <c r="Q3089" i="3"/>
  <c r="S3089" i="3"/>
  <c r="F3090" i="3"/>
  <c r="I3090" i="3"/>
  <c r="K3090" i="3"/>
  <c r="M3090" i="3"/>
  <c r="G3090" i="3"/>
  <c r="Q3090" i="3"/>
  <c r="S3090" i="3"/>
  <c r="F3091" i="3"/>
  <c r="I3091" i="3"/>
  <c r="K3091" i="3"/>
  <c r="M3091" i="3"/>
  <c r="G3091" i="3"/>
  <c r="Q3091" i="3"/>
  <c r="S3091" i="3"/>
  <c r="F3092" i="3"/>
  <c r="I3092" i="3"/>
  <c r="K3092" i="3"/>
  <c r="M3092" i="3"/>
  <c r="G3092" i="3"/>
  <c r="Q3092" i="3"/>
  <c r="S3092" i="3"/>
  <c r="F3093" i="3"/>
  <c r="I3093" i="3"/>
  <c r="K3093" i="3"/>
  <c r="M3093" i="3"/>
  <c r="G3093" i="3"/>
  <c r="Q3093" i="3"/>
  <c r="S3093" i="3"/>
  <c r="F3094" i="3"/>
  <c r="I3094" i="3"/>
  <c r="K3094" i="3"/>
  <c r="M3094" i="3"/>
  <c r="G3094" i="3"/>
  <c r="Q3094" i="3"/>
  <c r="S3094" i="3"/>
  <c r="F3095" i="3"/>
  <c r="I3095" i="3"/>
  <c r="K3095" i="3"/>
  <c r="M3095" i="3"/>
  <c r="G3095" i="3"/>
  <c r="Q3095" i="3"/>
  <c r="S3095" i="3"/>
  <c r="F3096" i="3"/>
  <c r="I3096" i="3"/>
  <c r="K3096" i="3"/>
  <c r="M3096" i="3"/>
  <c r="G3096" i="3"/>
  <c r="Q3096" i="3"/>
  <c r="S3096" i="3"/>
  <c r="F3097" i="3"/>
  <c r="I3097" i="3"/>
  <c r="K3097" i="3"/>
  <c r="M3097" i="3"/>
  <c r="G3097" i="3"/>
  <c r="Q3097" i="3"/>
  <c r="S3097" i="3"/>
  <c r="F3098" i="3"/>
  <c r="I3098" i="3"/>
  <c r="K3098" i="3"/>
  <c r="M3098" i="3"/>
  <c r="G3098" i="3"/>
  <c r="Q3098" i="3"/>
  <c r="S3098" i="3"/>
  <c r="F3099" i="3"/>
  <c r="I3099" i="3"/>
  <c r="K3099" i="3"/>
  <c r="M3099" i="3"/>
  <c r="G3099" i="3"/>
  <c r="Q3099" i="3"/>
  <c r="S3099" i="3"/>
  <c r="F3100" i="3"/>
  <c r="I3100" i="3"/>
  <c r="K3100" i="3"/>
  <c r="M3100" i="3"/>
  <c r="G3100" i="3"/>
  <c r="Q3100" i="3"/>
  <c r="S3100" i="3"/>
  <c r="F3101" i="3"/>
  <c r="I3101" i="3"/>
  <c r="K3101" i="3"/>
  <c r="M3101" i="3"/>
  <c r="G3101" i="3"/>
  <c r="Q3101" i="3"/>
  <c r="S3101" i="3"/>
  <c r="F3102" i="3"/>
  <c r="I3102" i="3"/>
  <c r="K3102" i="3"/>
  <c r="M3102" i="3"/>
  <c r="G3102" i="3"/>
  <c r="Q3102" i="3"/>
  <c r="S3102" i="3"/>
  <c r="F3103" i="3"/>
  <c r="I3103" i="3"/>
  <c r="K3103" i="3"/>
  <c r="M3103" i="3"/>
  <c r="G3103" i="3"/>
  <c r="Q3103" i="3"/>
  <c r="S3103" i="3"/>
  <c r="F3104" i="3"/>
  <c r="I3104" i="3"/>
  <c r="K3104" i="3"/>
  <c r="M3104" i="3"/>
  <c r="G3104" i="3"/>
  <c r="Q3104" i="3"/>
  <c r="S3104" i="3"/>
  <c r="F3105" i="3"/>
  <c r="I3105" i="3"/>
  <c r="K3105" i="3"/>
  <c r="M3105" i="3"/>
  <c r="G3105" i="3"/>
  <c r="Q3105" i="3"/>
  <c r="S3105" i="3"/>
  <c r="F3106" i="3"/>
  <c r="I3106" i="3"/>
  <c r="K3106" i="3"/>
  <c r="M3106" i="3"/>
  <c r="G3106" i="3"/>
  <c r="Q3106" i="3"/>
  <c r="S3106" i="3"/>
  <c r="F3107" i="3"/>
  <c r="I3107" i="3"/>
  <c r="K3107" i="3"/>
  <c r="M3107" i="3"/>
  <c r="G3107" i="3"/>
  <c r="Q3107" i="3"/>
  <c r="S3107" i="3"/>
  <c r="F3108" i="3"/>
  <c r="I3108" i="3"/>
  <c r="K3108" i="3"/>
  <c r="M3108" i="3"/>
  <c r="G3108" i="3"/>
  <c r="Q3108" i="3"/>
  <c r="S3108" i="3"/>
  <c r="F3109" i="3"/>
  <c r="I3109" i="3"/>
  <c r="K3109" i="3"/>
  <c r="M3109" i="3"/>
  <c r="G3109" i="3"/>
  <c r="Q3109" i="3"/>
  <c r="S3109" i="3"/>
  <c r="F3110" i="3"/>
  <c r="I3110" i="3"/>
  <c r="K3110" i="3"/>
  <c r="M3110" i="3"/>
  <c r="G3110" i="3"/>
  <c r="Q3110" i="3"/>
  <c r="S3110" i="3"/>
  <c r="F3111" i="3"/>
  <c r="I3111" i="3"/>
  <c r="K3111" i="3"/>
  <c r="M3111" i="3"/>
  <c r="G3111" i="3"/>
  <c r="Q3111" i="3"/>
  <c r="S3111" i="3"/>
  <c r="F3112" i="3"/>
  <c r="I3112" i="3"/>
  <c r="K3112" i="3"/>
  <c r="M3112" i="3"/>
  <c r="G3112" i="3"/>
  <c r="Q3112" i="3"/>
  <c r="S3112" i="3"/>
  <c r="F3113" i="3"/>
  <c r="I3113" i="3"/>
  <c r="K3113" i="3"/>
  <c r="M3113" i="3"/>
  <c r="G3113" i="3"/>
  <c r="Q3113" i="3"/>
  <c r="S3113" i="3"/>
  <c r="F3114" i="3"/>
  <c r="I3114" i="3"/>
  <c r="K3114" i="3"/>
  <c r="M3114" i="3"/>
  <c r="G3114" i="3"/>
  <c r="Q3114" i="3"/>
  <c r="S3114" i="3"/>
  <c r="F3115" i="3"/>
  <c r="I3115" i="3"/>
  <c r="K3115" i="3"/>
  <c r="M3115" i="3"/>
  <c r="G3115" i="3"/>
  <c r="Q3115" i="3"/>
  <c r="S3115" i="3"/>
  <c r="F3116" i="3"/>
  <c r="I3116" i="3"/>
  <c r="K3116" i="3"/>
  <c r="M3116" i="3"/>
  <c r="G3116" i="3"/>
  <c r="Q3116" i="3"/>
  <c r="S3116" i="3"/>
  <c r="F3117" i="3"/>
  <c r="I3117" i="3"/>
  <c r="K3117" i="3"/>
  <c r="M3117" i="3"/>
  <c r="G3117" i="3"/>
  <c r="Q3117" i="3"/>
  <c r="S3117" i="3"/>
  <c r="F3118" i="3"/>
  <c r="I3118" i="3"/>
  <c r="K3118" i="3"/>
  <c r="M3118" i="3"/>
  <c r="G3118" i="3"/>
  <c r="Q3118" i="3"/>
  <c r="S3118" i="3"/>
  <c r="F3119" i="3"/>
  <c r="I3119" i="3"/>
  <c r="K3119" i="3"/>
  <c r="M3119" i="3"/>
  <c r="G3119" i="3"/>
  <c r="Q3119" i="3"/>
  <c r="S3119" i="3"/>
  <c r="F3120" i="3"/>
  <c r="I3120" i="3"/>
  <c r="K3120" i="3"/>
  <c r="M3120" i="3"/>
  <c r="G3120" i="3"/>
  <c r="Q3120" i="3"/>
  <c r="S3120" i="3"/>
  <c r="F3121" i="3"/>
  <c r="I3121" i="3"/>
  <c r="K3121" i="3"/>
  <c r="M3121" i="3"/>
  <c r="G3121" i="3"/>
  <c r="Q3121" i="3"/>
  <c r="S3121" i="3"/>
  <c r="F3122" i="3"/>
  <c r="I3122" i="3"/>
  <c r="K3122" i="3"/>
  <c r="M3122" i="3"/>
  <c r="G3122" i="3"/>
  <c r="Q3122" i="3"/>
  <c r="S3122" i="3"/>
  <c r="F3123" i="3"/>
  <c r="I3123" i="3"/>
  <c r="K3123" i="3"/>
  <c r="M3123" i="3"/>
  <c r="G3123" i="3"/>
  <c r="Q3123" i="3"/>
  <c r="S3123" i="3"/>
  <c r="F3124" i="3"/>
  <c r="I3124" i="3"/>
  <c r="K3124" i="3"/>
  <c r="M3124" i="3"/>
  <c r="G3124" i="3"/>
  <c r="Q3124" i="3"/>
  <c r="S3124" i="3"/>
  <c r="F3125" i="3"/>
  <c r="I3125" i="3"/>
  <c r="K3125" i="3"/>
  <c r="M3125" i="3"/>
  <c r="G3125" i="3"/>
  <c r="Q3125" i="3"/>
  <c r="S3125" i="3"/>
  <c r="F3126" i="3"/>
  <c r="I3126" i="3"/>
  <c r="K3126" i="3"/>
  <c r="M3126" i="3"/>
  <c r="G3126" i="3"/>
  <c r="Q3126" i="3"/>
  <c r="S3126" i="3"/>
  <c r="F3127" i="3"/>
  <c r="I3127" i="3"/>
  <c r="K3127" i="3"/>
  <c r="M3127" i="3"/>
  <c r="G3127" i="3"/>
  <c r="Q3127" i="3"/>
  <c r="S3127" i="3"/>
  <c r="F3128" i="3"/>
  <c r="I3128" i="3"/>
  <c r="K3128" i="3"/>
  <c r="M3128" i="3"/>
  <c r="G3128" i="3"/>
  <c r="Q3128" i="3"/>
  <c r="S3128" i="3"/>
  <c r="F3129" i="3"/>
  <c r="I3129" i="3"/>
  <c r="K3129" i="3"/>
  <c r="M3129" i="3"/>
  <c r="G3129" i="3"/>
  <c r="Q3129" i="3"/>
  <c r="S3129" i="3"/>
  <c r="F3130" i="3"/>
  <c r="I3130" i="3"/>
  <c r="K3130" i="3"/>
  <c r="M3130" i="3"/>
  <c r="G3130" i="3"/>
  <c r="Q3130" i="3"/>
  <c r="S3130" i="3"/>
  <c r="F3131" i="3"/>
  <c r="I3131" i="3"/>
  <c r="K3131" i="3"/>
  <c r="M3131" i="3"/>
  <c r="G3131" i="3"/>
  <c r="Q3131" i="3"/>
  <c r="S3131" i="3"/>
  <c r="F3132" i="3"/>
  <c r="I3132" i="3"/>
  <c r="K3132" i="3"/>
  <c r="M3132" i="3"/>
  <c r="G3132" i="3"/>
  <c r="Q3132" i="3"/>
  <c r="S3132" i="3"/>
  <c r="F3133" i="3"/>
  <c r="I3133" i="3"/>
  <c r="K3133" i="3"/>
  <c r="M3133" i="3"/>
  <c r="G3133" i="3"/>
  <c r="Q3133" i="3"/>
  <c r="S3133" i="3"/>
  <c r="F3134" i="3"/>
  <c r="I3134" i="3"/>
  <c r="K3134" i="3"/>
  <c r="M3134" i="3"/>
  <c r="G3134" i="3"/>
  <c r="Q3134" i="3"/>
  <c r="S3134" i="3"/>
  <c r="F3135" i="3"/>
  <c r="I3135" i="3"/>
  <c r="K3135" i="3"/>
  <c r="M3135" i="3"/>
  <c r="G3135" i="3"/>
  <c r="Q3135" i="3"/>
  <c r="S3135" i="3"/>
  <c r="F3136" i="3"/>
  <c r="I3136" i="3"/>
  <c r="K3136" i="3"/>
  <c r="M3136" i="3"/>
  <c r="G3136" i="3"/>
  <c r="Q3136" i="3"/>
  <c r="S3136" i="3"/>
  <c r="F3137" i="3"/>
  <c r="I3137" i="3"/>
  <c r="K3137" i="3"/>
  <c r="M3137" i="3"/>
  <c r="G3137" i="3"/>
  <c r="Q3137" i="3"/>
  <c r="S3137" i="3"/>
  <c r="F3138" i="3"/>
  <c r="I3138" i="3"/>
  <c r="K3138" i="3"/>
  <c r="M3138" i="3"/>
  <c r="G3138" i="3"/>
  <c r="Q3138" i="3"/>
  <c r="S3138" i="3"/>
  <c r="F3139" i="3"/>
  <c r="I3139" i="3"/>
  <c r="K3139" i="3"/>
  <c r="M3139" i="3"/>
  <c r="G3139" i="3"/>
  <c r="Q3139" i="3"/>
  <c r="S3139" i="3"/>
  <c r="F3140" i="3"/>
  <c r="I3140" i="3"/>
  <c r="K3140" i="3"/>
  <c r="M3140" i="3"/>
  <c r="G3140" i="3"/>
  <c r="Q3140" i="3"/>
  <c r="S3140" i="3"/>
  <c r="F3141" i="3"/>
  <c r="I3141" i="3"/>
  <c r="K3141" i="3"/>
  <c r="M3141" i="3"/>
  <c r="G3141" i="3"/>
  <c r="Q3141" i="3"/>
  <c r="S3141" i="3"/>
  <c r="F3142" i="3"/>
  <c r="I3142" i="3"/>
  <c r="K3142" i="3"/>
  <c r="M3142" i="3"/>
  <c r="G3142" i="3"/>
  <c r="Q3142" i="3"/>
  <c r="S3142" i="3"/>
  <c r="F3143" i="3"/>
  <c r="I3143" i="3"/>
  <c r="K3143" i="3"/>
  <c r="M3143" i="3"/>
  <c r="G3143" i="3"/>
  <c r="Q3143" i="3"/>
  <c r="S3143" i="3"/>
  <c r="F3144" i="3"/>
  <c r="I3144" i="3"/>
  <c r="K3144" i="3"/>
  <c r="M3144" i="3"/>
  <c r="G3144" i="3"/>
  <c r="Q3144" i="3"/>
  <c r="S3144" i="3"/>
  <c r="F3145" i="3"/>
  <c r="I3145" i="3"/>
  <c r="K3145" i="3"/>
  <c r="M3145" i="3"/>
  <c r="G3145" i="3"/>
  <c r="Q3145" i="3"/>
  <c r="S3145" i="3"/>
  <c r="F3146" i="3"/>
  <c r="I3146" i="3"/>
  <c r="K3146" i="3"/>
  <c r="M3146" i="3"/>
  <c r="G3146" i="3"/>
  <c r="Q3146" i="3"/>
  <c r="S3146" i="3"/>
  <c r="F3147" i="3"/>
  <c r="I3147" i="3"/>
  <c r="K3147" i="3"/>
  <c r="M3147" i="3"/>
  <c r="G3147" i="3"/>
  <c r="Q3147" i="3"/>
  <c r="S3147" i="3"/>
  <c r="F3148" i="3"/>
  <c r="I3148" i="3"/>
  <c r="K3148" i="3"/>
  <c r="M3148" i="3"/>
  <c r="G3148" i="3"/>
  <c r="Q3148" i="3"/>
  <c r="S3148" i="3"/>
  <c r="F3149" i="3"/>
  <c r="I3149" i="3"/>
  <c r="K3149" i="3"/>
  <c r="M3149" i="3"/>
  <c r="G3149" i="3"/>
  <c r="Q3149" i="3"/>
  <c r="S3149" i="3"/>
  <c r="F3150" i="3"/>
  <c r="I3150" i="3"/>
  <c r="K3150" i="3"/>
  <c r="M3150" i="3"/>
  <c r="G3150" i="3"/>
  <c r="Q3150" i="3"/>
  <c r="S3150" i="3"/>
  <c r="F3151" i="3"/>
  <c r="I3151" i="3"/>
  <c r="K3151" i="3"/>
  <c r="M3151" i="3"/>
  <c r="G3151" i="3"/>
  <c r="Q3151" i="3"/>
  <c r="S3151" i="3"/>
  <c r="F3152" i="3"/>
  <c r="I3152" i="3"/>
  <c r="K3152" i="3"/>
  <c r="M3152" i="3"/>
  <c r="G3152" i="3"/>
  <c r="Q3152" i="3"/>
  <c r="S3152" i="3"/>
  <c r="F3153" i="3"/>
  <c r="I3153" i="3"/>
  <c r="K3153" i="3"/>
  <c r="M3153" i="3"/>
  <c r="G3153" i="3"/>
  <c r="Q3153" i="3"/>
  <c r="S3153" i="3"/>
  <c r="F3154" i="3"/>
  <c r="I3154" i="3"/>
  <c r="K3154" i="3"/>
  <c r="M3154" i="3"/>
  <c r="G3154" i="3"/>
  <c r="Q3154" i="3"/>
  <c r="S3154" i="3"/>
  <c r="F3155" i="3"/>
  <c r="I3155" i="3"/>
  <c r="K3155" i="3"/>
  <c r="M3155" i="3"/>
  <c r="G3155" i="3"/>
  <c r="Q3155" i="3"/>
  <c r="S3155" i="3"/>
  <c r="F3156" i="3"/>
  <c r="I3156" i="3"/>
  <c r="K3156" i="3"/>
  <c r="M3156" i="3"/>
  <c r="G3156" i="3"/>
  <c r="Q3156" i="3"/>
  <c r="S3156" i="3"/>
  <c r="F3157" i="3"/>
  <c r="I3157" i="3"/>
  <c r="K3157" i="3"/>
  <c r="M3157" i="3"/>
  <c r="G3157" i="3"/>
  <c r="Q3157" i="3"/>
  <c r="S3157" i="3"/>
  <c r="F3158" i="3"/>
  <c r="I3158" i="3"/>
  <c r="K3158" i="3"/>
  <c r="M3158" i="3"/>
  <c r="G3158" i="3"/>
  <c r="Q3158" i="3"/>
  <c r="S3158" i="3"/>
  <c r="F3159" i="3"/>
  <c r="I3159" i="3"/>
  <c r="K3159" i="3"/>
  <c r="M3159" i="3"/>
  <c r="G3159" i="3"/>
  <c r="Q3159" i="3"/>
  <c r="S3159" i="3"/>
  <c r="F3160" i="3"/>
  <c r="I3160" i="3"/>
  <c r="K3160" i="3"/>
  <c r="M3160" i="3"/>
  <c r="G3160" i="3"/>
  <c r="Q3160" i="3"/>
  <c r="S3160" i="3"/>
  <c r="F3161" i="3"/>
  <c r="I3161" i="3"/>
  <c r="K3161" i="3"/>
  <c r="M3161" i="3"/>
  <c r="G3161" i="3"/>
  <c r="Q3161" i="3"/>
  <c r="S3161" i="3"/>
  <c r="F3162" i="3"/>
  <c r="I3162" i="3"/>
  <c r="K3162" i="3"/>
  <c r="M3162" i="3"/>
  <c r="G3162" i="3"/>
  <c r="Q3162" i="3"/>
  <c r="S3162" i="3"/>
  <c r="F3163" i="3"/>
  <c r="I3163" i="3"/>
  <c r="K3163" i="3"/>
  <c r="M3163" i="3"/>
  <c r="G3163" i="3"/>
  <c r="Q3163" i="3"/>
  <c r="S3163" i="3"/>
  <c r="F3164" i="3"/>
  <c r="I3164" i="3"/>
  <c r="K3164" i="3"/>
  <c r="M3164" i="3"/>
  <c r="G3164" i="3"/>
  <c r="Q3164" i="3"/>
  <c r="S3164" i="3"/>
  <c r="F3165" i="3"/>
  <c r="I3165" i="3"/>
  <c r="K3165" i="3"/>
  <c r="M3165" i="3"/>
  <c r="G3165" i="3"/>
  <c r="Q3165" i="3"/>
  <c r="S3165" i="3"/>
  <c r="F3166" i="3"/>
  <c r="I3166" i="3"/>
  <c r="K3166" i="3"/>
  <c r="M3166" i="3"/>
  <c r="G3166" i="3"/>
  <c r="Q3166" i="3"/>
  <c r="S3166" i="3"/>
  <c r="F3167" i="3"/>
  <c r="I3167" i="3"/>
  <c r="K3167" i="3"/>
  <c r="M3167" i="3"/>
  <c r="G3167" i="3"/>
  <c r="Q3167" i="3"/>
  <c r="S3167" i="3"/>
  <c r="F3168" i="3"/>
  <c r="I3168" i="3"/>
  <c r="K3168" i="3"/>
  <c r="M3168" i="3"/>
  <c r="G3168" i="3"/>
  <c r="Q3168" i="3"/>
  <c r="S3168" i="3"/>
  <c r="F3169" i="3"/>
  <c r="I3169" i="3"/>
  <c r="K3169" i="3"/>
  <c r="M3169" i="3"/>
  <c r="G3169" i="3"/>
  <c r="Q3169" i="3"/>
  <c r="S3169" i="3"/>
  <c r="F3170" i="3"/>
  <c r="I3170" i="3"/>
  <c r="K3170" i="3"/>
  <c r="M3170" i="3"/>
  <c r="G3170" i="3"/>
  <c r="Q3170" i="3"/>
  <c r="S3170" i="3"/>
  <c r="F3171" i="3"/>
  <c r="I3171" i="3"/>
  <c r="K3171" i="3"/>
  <c r="M3171" i="3"/>
  <c r="G3171" i="3"/>
  <c r="Q3171" i="3"/>
  <c r="S3171" i="3"/>
  <c r="F3172" i="3"/>
  <c r="I3172" i="3"/>
  <c r="K3172" i="3"/>
  <c r="M3172" i="3"/>
  <c r="G3172" i="3"/>
  <c r="Q3172" i="3"/>
  <c r="S3172" i="3"/>
  <c r="F3173" i="3"/>
  <c r="I3173" i="3"/>
  <c r="K3173" i="3"/>
  <c r="M3173" i="3"/>
  <c r="G3173" i="3"/>
  <c r="Q3173" i="3"/>
  <c r="S3173" i="3"/>
  <c r="F3174" i="3"/>
  <c r="I3174" i="3"/>
  <c r="K3174" i="3"/>
  <c r="M3174" i="3"/>
  <c r="G3174" i="3"/>
  <c r="Q3174" i="3"/>
  <c r="S3174" i="3"/>
  <c r="F3175" i="3"/>
  <c r="I3175" i="3"/>
  <c r="K3175" i="3"/>
  <c r="M3175" i="3"/>
  <c r="G3175" i="3"/>
  <c r="Q3175" i="3"/>
  <c r="S3175" i="3"/>
  <c r="F3176" i="3"/>
  <c r="I3176" i="3"/>
  <c r="K3176" i="3"/>
  <c r="M3176" i="3"/>
  <c r="G3176" i="3"/>
  <c r="Q3176" i="3"/>
  <c r="S3176" i="3"/>
  <c r="F3177" i="3"/>
  <c r="I3177" i="3"/>
  <c r="K3177" i="3"/>
  <c r="M3177" i="3"/>
  <c r="G3177" i="3"/>
  <c r="Q3177" i="3"/>
  <c r="S3177" i="3"/>
  <c r="F3178" i="3"/>
  <c r="I3178" i="3"/>
  <c r="K3178" i="3"/>
  <c r="M3178" i="3"/>
  <c r="G3178" i="3"/>
  <c r="Q3178" i="3"/>
  <c r="S3178" i="3"/>
  <c r="F3179" i="3"/>
  <c r="I3179" i="3"/>
  <c r="K3179" i="3"/>
  <c r="M3179" i="3"/>
  <c r="G3179" i="3"/>
  <c r="Q3179" i="3"/>
  <c r="S3179" i="3"/>
  <c r="F3180" i="3"/>
  <c r="I3180" i="3"/>
  <c r="K3180" i="3"/>
  <c r="M3180" i="3"/>
  <c r="G3180" i="3"/>
  <c r="Q3180" i="3"/>
  <c r="S3180" i="3"/>
  <c r="F3181" i="3"/>
  <c r="I3181" i="3"/>
  <c r="K3181" i="3"/>
  <c r="M3181" i="3"/>
  <c r="G3181" i="3"/>
  <c r="Q3181" i="3"/>
  <c r="S3181" i="3"/>
  <c r="F3182" i="3"/>
  <c r="I3182" i="3"/>
  <c r="K3182" i="3"/>
  <c r="M3182" i="3"/>
  <c r="G3182" i="3"/>
  <c r="Q3182" i="3"/>
  <c r="S3182" i="3"/>
  <c r="F3183" i="3"/>
  <c r="I3183" i="3"/>
  <c r="K3183" i="3"/>
  <c r="M3183" i="3"/>
  <c r="G3183" i="3"/>
  <c r="Q3183" i="3"/>
  <c r="S3183" i="3"/>
  <c r="F3184" i="3"/>
  <c r="I3184" i="3"/>
  <c r="K3184" i="3"/>
  <c r="M3184" i="3"/>
  <c r="G3184" i="3"/>
  <c r="Q3184" i="3"/>
  <c r="S3184" i="3"/>
  <c r="F3185" i="3"/>
  <c r="I3185" i="3"/>
  <c r="K3185" i="3"/>
  <c r="M3185" i="3"/>
  <c r="G3185" i="3"/>
  <c r="Q3185" i="3"/>
  <c r="S3185" i="3"/>
  <c r="F3186" i="3"/>
  <c r="I3186" i="3"/>
  <c r="K3186" i="3"/>
  <c r="M3186" i="3"/>
  <c r="G3186" i="3"/>
  <c r="Q3186" i="3"/>
  <c r="S3186" i="3"/>
  <c r="F3187" i="3"/>
  <c r="I3187" i="3"/>
  <c r="K3187" i="3"/>
  <c r="M3187" i="3"/>
  <c r="G3187" i="3"/>
  <c r="Q3187" i="3"/>
  <c r="S3187" i="3"/>
  <c r="F3188" i="3"/>
  <c r="I3188" i="3"/>
  <c r="K3188" i="3"/>
  <c r="M3188" i="3"/>
  <c r="G3188" i="3"/>
  <c r="Q3188" i="3"/>
  <c r="S3188" i="3"/>
  <c r="F3189" i="3"/>
  <c r="I3189" i="3"/>
  <c r="K3189" i="3"/>
  <c r="M3189" i="3"/>
  <c r="G3189" i="3"/>
  <c r="Q3189" i="3"/>
  <c r="S3189" i="3"/>
  <c r="F3190" i="3"/>
  <c r="I3190" i="3"/>
  <c r="K3190" i="3"/>
  <c r="M3190" i="3"/>
  <c r="G3190" i="3"/>
  <c r="Q3190" i="3"/>
  <c r="S3190" i="3"/>
  <c r="F3191" i="3"/>
  <c r="I3191" i="3"/>
  <c r="K3191" i="3"/>
  <c r="M3191" i="3"/>
  <c r="G3191" i="3"/>
  <c r="Q3191" i="3"/>
  <c r="S3191" i="3"/>
  <c r="F3192" i="3"/>
  <c r="I3192" i="3"/>
  <c r="K3192" i="3"/>
  <c r="M3192" i="3"/>
  <c r="G3192" i="3"/>
  <c r="Q3192" i="3"/>
  <c r="S3192" i="3"/>
  <c r="F3193" i="3"/>
  <c r="I3193" i="3"/>
  <c r="K3193" i="3"/>
  <c r="M3193" i="3"/>
  <c r="G3193" i="3"/>
  <c r="Q3193" i="3"/>
  <c r="S3193" i="3"/>
  <c r="F3194" i="3"/>
  <c r="I3194" i="3"/>
  <c r="K3194" i="3"/>
  <c r="M3194" i="3"/>
  <c r="G3194" i="3"/>
  <c r="Q3194" i="3"/>
  <c r="S3194" i="3"/>
  <c r="F3195" i="3"/>
  <c r="I3195" i="3"/>
  <c r="K3195" i="3"/>
  <c r="M3195" i="3"/>
  <c r="G3195" i="3"/>
  <c r="Q3195" i="3"/>
  <c r="S3195" i="3"/>
  <c r="F3196" i="3"/>
  <c r="I3196" i="3"/>
  <c r="K3196" i="3"/>
  <c r="M3196" i="3"/>
  <c r="G3196" i="3"/>
  <c r="Q3196" i="3"/>
  <c r="S3196" i="3"/>
  <c r="F3197" i="3"/>
  <c r="I3197" i="3"/>
  <c r="K3197" i="3"/>
  <c r="M3197" i="3"/>
  <c r="G3197" i="3"/>
  <c r="Q3197" i="3"/>
  <c r="S3197" i="3"/>
  <c r="F3198" i="3"/>
  <c r="I3198" i="3"/>
  <c r="K3198" i="3"/>
  <c r="M3198" i="3"/>
  <c r="G3198" i="3"/>
  <c r="Q3198" i="3"/>
  <c r="S3198" i="3"/>
  <c r="F3199" i="3"/>
  <c r="I3199" i="3"/>
  <c r="K3199" i="3"/>
  <c r="M3199" i="3"/>
  <c r="G3199" i="3"/>
  <c r="Q3199" i="3"/>
  <c r="S3199" i="3"/>
  <c r="F3200" i="3"/>
  <c r="I3200" i="3"/>
  <c r="K3200" i="3"/>
  <c r="M3200" i="3"/>
  <c r="G3200" i="3"/>
  <c r="Q3200" i="3"/>
  <c r="S3200" i="3"/>
  <c r="F3201" i="3"/>
  <c r="I3201" i="3"/>
  <c r="K3201" i="3"/>
  <c r="M3201" i="3"/>
  <c r="G3201" i="3"/>
  <c r="Q3201" i="3"/>
  <c r="S3201" i="3"/>
  <c r="F3202" i="3"/>
  <c r="I3202" i="3"/>
  <c r="K3202" i="3"/>
  <c r="M3202" i="3"/>
  <c r="G3202" i="3"/>
  <c r="Q3202" i="3"/>
  <c r="S3202" i="3"/>
  <c r="F3203" i="3"/>
  <c r="I3203" i="3"/>
  <c r="K3203" i="3"/>
  <c r="M3203" i="3"/>
  <c r="G3203" i="3"/>
  <c r="Q3203" i="3"/>
  <c r="S3203" i="3"/>
  <c r="F3204" i="3"/>
  <c r="I3204" i="3"/>
  <c r="K3204" i="3"/>
  <c r="M3204" i="3"/>
  <c r="G3204" i="3"/>
  <c r="Q3204" i="3"/>
  <c r="S3204" i="3"/>
  <c r="F3205" i="3"/>
  <c r="I3205" i="3"/>
  <c r="K3205" i="3"/>
  <c r="M3205" i="3"/>
  <c r="G3205" i="3"/>
  <c r="Q3205" i="3"/>
  <c r="S3205" i="3"/>
  <c r="F3206" i="3"/>
  <c r="I3206" i="3"/>
  <c r="K3206" i="3"/>
  <c r="M3206" i="3"/>
  <c r="G3206" i="3"/>
  <c r="Q3206" i="3"/>
  <c r="S3206" i="3"/>
  <c r="F3207" i="3"/>
  <c r="I3207" i="3"/>
  <c r="K3207" i="3"/>
  <c r="M3207" i="3"/>
  <c r="G3207" i="3"/>
  <c r="Q3207" i="3"/>
  <c r="S3207" i="3"/>
  <c r="F3208" i="3"/>
  <c r="I3208" i="3"/>
  <c r="K3208" i="3"/>
  <c r="M3208" i="3"/>
  <c r="G3208" i="3"/>
  <c r="Q3208" i="3"/>
  <c r="S3208" i="3"/>
  <c r="F3209" i="3"/>
  <c r="I3209" i="3"/>
  <c r="K3209" i="3"/>
  <c r="M3209" i="3"/>
  <c r="G3209" i="3"/>
  <c r="Q3209" i="3"/>
  <c r="S3209" i="3"/>
  <c r="F3210" i="3"/>
  <c r="I3210" i="3"/>
  <c r="K3210" i="3"/>
  <c r="M3210" i="3"/>
  <c r="G3210" i="3"/>
  <c r="Q3210" i="3"/>
  <c r="S3210" i="3"/>
  <c r="F3211" i="3"/>
  <c r="I3211" i="3"/>
  <c r="K3211" i="3"/>
  <c r="M3211" i="3"/>
  <c r="G3211" i="3"/>
  <c r="Q3211" i="3"/>
  <c r="S3211" i="3"/>
  <c r="F3212" i="3"/>
  <c r="I3212" i="3"/>
  <c r="K3212" i="3"/>
  <c r="M3212" i="3"/>
  <c r="G3212" i="3"/>
  <c r="Q3212" i="3"/>
  <c r="S3212" i="3"/>
  <c r="F3213" i="3"/>
  <c r="I3213" i="3"/>
  <c r="K3213" i="3"/>
  <c r="M3213" i="3"/>
  <c r="G3213" i="3"/>
  <c r="Q3213" i="3"/>
  <c r="S3213" i="3"/>
  <c r="F3214" i="3"/>
  <c r="I3214" i="3"/>
  <c r="K3214" i="3"/>
  <c r="M3214" i="3"/>
  <c r="G3214" i="3"/>
  <c r="Q3214" i="3"/>
  <c r="S3214" i="3"/>
  <c r="F3215" i="3"/>
  <c r="I3215" i="3"/>
  <c r="K3215" i="3"/>
  <c r="M3215" i="3"/>
  <c r="G3215" i="3"/>
  <c r="Q3215" i="3"/>
  <c r="S3215" i="3"/>
  <c r="F3216" i="3"/>
  <c r="I3216" i="3"/>
  <c r="K3216" i="3"/>
  <c r="M3216" i="3"/>
  <c r="G3216" i="3"/>
  <c r="Q3216" i="3"/>
  <c r="S3216" i="3"/>
  <c r="F3217" i="3"/>
  <c r="I3217" i="3"/>
  <c r="K3217" i="3"/>
  <c r="M3217" i="3"/>
  <c r="G3217" i="3"/>
  <c r="Q3217" i="3"/>
  <c r="S3217" i="3"/>
  <c r="F3218" i="3"/>
  <c r="I3218" i="3"/>
  <c r="K3218" i="3"/>
  <c r="M3218" i="3"/>
  <c r="G3218" i="3"/>
  <c r="Q3218" i="3"/>
  <c r="S3218" i="3"/>
  <c r="F3219" i="3"/>
  <c r="I3219" i="3"/>
  <c r="K3219" i="3"/>
  <c r="M3219" i="3"/>
  <c r="G3219" i="3"/>
  <c r="Q3219" i="3"/>
  <c r="S3219" i="3"/>
  <c r="F3220" i="3"/>
  <c r="I3220" i="3"/>
  <c r="K3220" i="3"/>
  <c r="M3220" i="3"/>
  <c r="G3220" i="3"/>
  <c r="Q3220" i="3"/>
  <c r="S3220" i="3"/>
  <c r="F3221" i="3"/>
  <c r="I3221" i="3"/>
  <c r="K3221" i="3"/>
  <c r="M3221" i="3"/>
  <c r="G3221" i="3"/>
  <c r="Q3221" i="3"/>
  <c r="S3221" i="3"/>
  <c r="F3222" i="3"/>
  <c r="I3222" i="3"/>
  <c r="K3222" i="3"/>
  <c r="M3222" i="3"/>
  <c r="G3222" i="3"/>
  <c r="Q3222" i="3"/>
  <c r="S3222" i="3"/>
  <c r="F3223" i="3"/>
  <c r="I3223" i="3"/>
  <c r="K3223" i="3"/>
  <c r="M3223" i="3"/>
  <c r="G3223" i="3"/>
  <c r="Q3223" i="3"/>
  <c r="S3223" i="3"/>
  <c r="F3224" i="3"/>
  <c r="I3224" i="3"/>
  <c r="K3224" i="3"/>
  <c r="M3224" i="3"/>
  <c r="G3224" i="3"/>
  <c r="Q3224" i="3"/>
  <c r="S3224" i="3"/>
  <c r="F3225" i="3"/>
  <c r="I3225" i="3"/>
  <c r="K3225" i="3"/>
  <c r="M3225" i="3"/>
  <c r="G3225" i="3"/>
  <c r="Q3225" i="3"/>
  <c r="S3225" i="3"/>
  <c r="F3226" i="3"/>
  <c r="I3226" i="3"/>
  <c r="K3226" i="3"/>
  <c r="M3226" i="3"/>
  <c r="G3226" i="3"/>
  <c r="Q3226" i="3"/>
  <c r="S3226" i="3"/>
  <c r="F3227" i="3"/>
  <c r="I3227" i="3"/>
  <c r="K3227" i="3"/>
  <c r="M3227" i="3"/>
  <c r="G3227" i="3"/>
  <c r="Q3227" i="3"/>
  <c r="S3227" i="3"/>
  <c r="F3228" i="3"/>
  <c r="I3228" i="3"/>
  <c r="K3228" i="3"/>
  <c r="M3228" i="3"/>
  <c r="G3228" i="3"/>
  <c r="Q3228" i="3"/>
  <c r="S3228" i="3"/>
  <c r="F3229" i="3"/>
  <c r="I3229" i="3"/>
  <c r="K3229" i="3"/>
  <c r="M3229" i="3"/>
  <c r="G3229" i="3"/>
  <c r="Q3229" i="3"/>
  <c r="S3229" i="3"/>
  <c r="F3230" i="3"/>
  <c r="I3230" i="3"/>
  <c r="K3230" i="3"/>
  <c r="M3230" i="3"/>
  <c r="G3230" i="3"/>
  <c r="Q3230" i="3"/>
  <c r="S3230" i="3"/>
  <c r="F3231" i="3"/>
  <c r="I3231" i="3"/>
  <c r="K3231" i="3"/>
  <c r="M3231" i="3"/>
  <c r="G3231" i="3"/>
  <c r="Q3231" i="3"/>
  <c r="S3231" i="3"/>
  <c r="F3232" i="3"/>
  <c r="I3232" i="3"/>
  <c r="K3232" i="3"/>
  <c r="M3232" i="3"/>
  <c r="G3232" i="3"/>
  <c r="Q3232" i="3"/>
  <c r="S3232" i="3"/>
  <c r="F3233" i="3"/>
  <c r="I3233" i="3"/>
  <c r="K3233" i="3"/>
  <c r="M3233" i="3"/>
  <c r="G3233" i="3"/>
  <c r="Q3233" i="3"/>
  <c r="S3233" i="3"/>
  <c r="F3234" i="3"/>
  <c r="I3234" i="3"/>
  <c r="K3234" i="3"/>
  <c r="M3234" i="3"/>
  <c r="G3234" i="3"/>
  <c r="Q3234" i="3"/>
  <c r="S3234" i="3"/>
  <c r="F3235" i="3"/>
  <c r="I3235" i="3"/>
  <c r="K3235" i="3"/>
  <c r="M3235" i="3"/>
  <c r="G3235" i="3"/>
  <c r="Q3235" i="3"/>
  <c r="S3235" i="3"/>
  <c r="F3236" i="3"/>
  <c r="I3236" i="3"/>
  <c r="K3236" i="3"/>
  <c r="M3236" i="3"/>
  <c r="G3236" i="3"/>
  <c r="Q3236" i="3"/>
  <c r="S3236" i="3"/>
  <c r="F3237" i="3"/>
  <c r="I3237" i="3"/>
  <c r="K3237" i="3"/>
  <c r="M3237" i="3"/>
  <c r="G3237" i="3"/>
  <c r="Q3237" i="3"/>
  <c r="S3237" i="3"/>
  <c r="F3238" i="3"/>
  <c r="I3238" i="3"/>
  <c r="K3238" i="3"/>
  <c r="M3238" i="3"/>
  <c r="G3238" i="3"/>
  <c r="Q3238" i="3"/>
  <c r="S3238" i="3"/>
  <c r="F3239" i="3"/>
  <c r="I3239" i="3"/>
  <c r="K3239" i="3"/>
  <c r="M3239" i="3"/>
  <c r="G3239" i="3"/>
  <c r="Q3239" i="3"/>
  <c r="S3239" i="3"/>
  <c r="F3240" i="3"/>
  <c r="I3240" i="3"/>
  <c r="K3240" i="3"/>
  <c r="M3240" i="3"/>
  <c r="G3240" i="3"/>
  <c r="Q3240" i="3"/>
  <c r="S3240" i="3"/>
  <c r="F3241" i="3"/>
  <c r="I3241" i="3"/>
  <c r="K3241" i="3"/>
  <c r="M3241" i="3"/>
  <c r="G3241" i="3"/>
  <c r="Q3241" i="3"/>
  <c r="S3241" i="3"/>
  <c r="F3242" i="3"/>
  <c r="I3242" i="3"/>
  <c r="K3242" i="3"/>
  <c r="M3242" i="3"/>
  <c r="G3242" i="3"/>
  <c r="Q3242" i="3"/>
  <c r="S3242" i="3"/>
  <c r="F3243" i="3"/>
  <c r="I3243" i="3"/>
  <c r="K3243" i="3"/>
  <c r="M3243" i="3"/>
  <c r="G3243" i="3"/>
  <c r="Q3243" i="3"/>
  <c r="S3243" i="3"/>
  <c r="F3244" i="3"/>
  <c r="I3244" i="3"/>
  <c r="K3244" i="3"/>
  <c r="M3244" i="3"/>
  <c r="G3244" i="3"/>
  <c r="Q3244" i="3"/>
  <c r="S3244" i="3"/>
  <c r="F3245" i="3"/>
  <c r="I3245" i="3"/>
  <c r="K3245" i="3"/>
  <c r="M3245" i="3"/>
  <c r="G3245" i="3"/>
  <c r="Q3245" i="3"/>
  <c r="S3245" i="3"/>
  <c r="F3246" i="3"/>
  <c r="I3246" i="3"/>
  <c r="K3246" i="3"/>
  <c r="M3246" i="3"/>
  <c r="G3246" i="3"/>
  <c r="Q3246" i="3"/>
  <c r="S3246" i="3"/>
  <c r="F3247" i="3"/>
  <c r="I3247" i="3"/>
  <c r="K3247" i="3"/>
  <c r="M3247" i="3"/>
  <c r="G3247" i="3"/>
  <c r="Q3247" i="3"/>
  <c r="S3247" i="3"/>
  <c r="F3248" i="3"/>
  <c r="I3248" i="3"/>
  <c r="K3248" i="3"/>
  <c r="M3248" i="3"/>
  <c r="G3248" i="3"/>
  <c r="Q3248" i="3"/>
  <c r="S3248" i="3"/>
  <c r="F3249" i="3"/>
  <c r="I3249" i="3"/>
  <c r="K3249" i="3"/>
  <c r="M3249" i="3"/>
  <c r="G3249" i="3"/>
  <c r="Q3249" i="3"/>
  <c r="S3249" i="3"/>
  <c r="F3250" i="3"/>
  <c r="I3250" i="3"/>
  <c r="K3250" i="3"/>
  <c r="M3250" i="3"/>
  <c r="G3250" i="3"/>
  <c r="Q3250" i="3"/>
  <c r="S3250" i="3"/>
  <c r="F3251" i="3"/>
  <c r="I3251" i="3"/>
  <c r="K3251" i="3"/>
  <c r="M3251" i="3"/>
  <c r="G3251" i="3"/>
  <c r="Q3251" i="3"/>
  <c r="S3251" i="3"/>
  <c r="F3252" i="3"/>
  <c r="I3252" i="3"/>
  <c r="K3252" i="3"/>
  <c r="M3252" i="3"/>
  <c r="G3252" i="3"/>
  <c r="Q3252" i="3"/>
  <c r="S3252" i="3"/>
  <c r="F3253" i="3"/>
  <c r="I3253" i="3"/>
  <c r="K3253" i="3"/>
  <c r="M3253" i="3"/>
  <c r="G3253" i="3"/>
  <c r="Q3253" i="3"/>
  <c r="S3253" i="3"/>
  <c r="F3254" i="3"/>
  <c r="I3254" i="3"/>
  <c r="K3254" i="3"/>
  <c r="M3254" i="3"/>
  <c r="G3254" i="3"/>
  <c r="Q3254" i="3"/>
  <c r="S3254" i="3"/>
  <c r="F3255" i="3"/>
  <c r="I3255" i="3"/>
  <c r="K3255" i="3"/>
  <c r="M3255" i="3"/>
  <c r="G3255" i="3"/>
  <c r="Q3255" i="3"/>
  <c r="S3255" i="3"/>
  <c r="F3256" i="3"/>
  <c r="I3256" i="3"/>
  <c r="K3256" i="3"/>
  <c r="M3256" i="3"/>
  <c r="G3256" i="3"/>
  <c r="Q3256" i="3"/>
  <c r="S3256" i="3"/>
  <c r="F3257" i="3"/>
  <c r="I3257" i="3"/>
  <c r="K3257" i="3"/>
  <c r="M3257" i="3"/>
  <c r="G3257" i="3"/>
  <c r="Q3257" i="3"/>
  <c r="S3257" i="3"/>
  <c r="F3258" i="3"/>
  <c r="I3258" i="3"/>
  <c r="K3258" i="3"/>
  <c r="M3258" i="3"/>
  <c r="G3258" i="3"/>
  <c r="Q3258" i="3"/>
  <c r="S3258" i="3"/>
  <c r="F3259" i="3"/>
  <c r="I3259" i="3"/>
  <c r="K3259" i="3"/>
  <c r="M3259" i="3"/>
  <c r="G3259" i="3"/>
  <c r="Q3259" i="3"/>
  <c r="S3259" i="3"/>
  <c r="F3260" i="3"/>
  <c r="I3260" i="3"/>
  <c r="K3260" i="3"/>
  <c r="M3260" i="3"/>
  <c r="G3260" i="3"/>
  <c r="Q3260" i="3"/>
  <c r="S3260" i="3"/>
  <c r="F3261" i="3"/>
  <c r="I3261" i="3"/>
  <c r="K3261" i="3"/>
  <c r="M3261" i="3"/>
  <c r="G3261" i="3"/>
  <c r="Q3261" i="3"/>
  <c r="S3261" i="3"/>
  <c r="F3262" i="3"/>
  <c r="I3262" i="3"/>
  <c r="K3262" i="3"/>
  <c r="M3262" i="3"/>
  <c r="G3262" i="3"/>
  <c r="Q3262" i="3"/>
  <c r="S3262" i="3"/>
  <c r="F3263" i="3"/>
  <c r="I3263" i="3"/>
  <c r="K3263" i="3"/>
  <c r="M3263" i="3"/>
  <c r="G3263" i="3"/>
  <c r="Q3263" i="3"/>
  <c r="S3263" i="3"/>
  <c r="F3264" i="3"/>
  <c r="I3264" i="3"/>
  <c r="K3264" i="3"/>
  <c r="M3264" i="3"/>
  <c r="G3264" i="3"/>
  <c r="Q3264" i="3"/>
  <c r="S3264" i="3"/>
  <c r="F3265" i="3"/>
  <c r="I3265" i="3"/>
  <c r="K3265" i="3"/>
  <c r="M3265" i="3"/>
  <c r="G3265" i="3"/>
  <c r="Q3265" i="3"/>
  <c r="S3265" i="3"/>
  <c r="F3266" i="3"/>
  <c r="I3266" i="3"/>
  <c r="K3266" i="3"/>
  <c r="M3266" i="3"/>
  <c r="G3266" i="3"/>
  <c r="Q3266" i="3"/>
  <c r="S3266" i="3"/>
  <c r="F3267" i="3"/>
  <c r="I3267" i="3"/>
  <c r="K3267" i="3"/>
  <c r="M3267" i="3"/>
  <c r="G3267" i="3"/>
  <c r="Q3267" i="3"/>
  <c r="S3267" i="3"/>
  <c r="F3268" i="3"/>
  <c r="I3268" i="3"/>
  <c r="K3268" i="3"/>
  <c r="M3268" i="3"/>
  <c r="G3268" i="3"/>
  <c r="Q3268" i="3"/>
  <c r="S3268" i="3"/>
  <c r="F3269" i="3"/>
  <c r="I3269" i="3"/>
  <c r="K3269" i="3"/>
  <c r="M3269" i="3"/>
  <c r="G3269" i="3"/>
  <c r="Q3269" i="3"/>
  <c r="S3269" i="3"/>
  <c r="F3270" i="3"/>
  <c r="I3270" i="3"/>
  <c r="K3270" i="3"/>
  <c r="M3270" i="3"/>
  <c r="G3270" i="3"/>
  <c r="Q3270" i="3"/>
  <c r="S3270" i="3"/>
  <c r="F3271" i="3"/>
  <c r="I3271" i="3"/>
  <c r="K3271" i="3"/>
  <c r="M3271" i="3"/>
  <c r="G3271" i="3"/>
  <c r="Q3271" i="3"/>
  <c r="S3271" i="3"/>
  <c r="F3272" i="3"/>
  <c r="I3272" i="3"/>
  <c r="K3272" i="3"/>
  <c r="M3272" i="3"/>
  <c r="G3272" i="3"/>
  <c r="Q3272" i="3"/>
  <c r="S3272" i="3"/>
  <c r="F3273" i="3"/>
  <c r="I3273" i="3"/>
  <c r="K3273" i="3"/>
  <c r="M3273" i="3"/>
  <c r="G3273" i="3"/>
  <c r="Q3273" i="3"/>
  <c r="S3273" i="3"/>
  <c r="F3274" i="3"/>
  <c r="I3274" i="3"/>
  <c r="K3274" i="3"/>
  <c r="M3274" i="3"/>
  <c r="G3274" i="3"/>
  <c r="Q3274" i="3"/>
  <c r="S3274" i="3"/>
  <c r="F3275" i="3"/>
  <c r="I3275" i="3"/>
  <c r="K3275" i="3"/>
  <c r="M3275" i="3"/>
  <c r="G3275" i="3"/>
  <c r="Q3275" i="3"/>
  <c r="S3275" i="3"/>
  <c r="F3276" i="3"/>
  <c r="I3276" i="3"/>
  <c r="K3276" i="3"/>
  <c r="M3276" i="3"/>
  <c r="G3276" i="3"/>
  <c r="Q3276" i="3"/>
  <c r="S3276" i="3"/>
  <c r="F3277" i="3"/>
  <c r="I3277" i="3"/>
  <c r="K3277" i="3"/>
  <c r="M3277" i="3"/>
  <c r="G3277" i="3"/>
  <c r="Q3277" i="3"/>
  <c r="S3277" i="3"/>
  <c r="F3278" i="3"/>
  <c r="I3278" i="3"/>
  <c r="K3278" i="3"/>
  <c r="M3278" i="3"/>
  <c r="G3278" i="3"/>
  <c r="Q3278" i="3"/>
  <c r="S3278" i="3"/>
  <c r="F3279" i="3"/>
  <c r="I3279" i="3"/>
  <c r="K3279" i="3"/>
  <c r="M3279" i="3"/>
  <c r="G3279" i="3"/>
  <c r="Q3279" i="3"/>
  <c r="S3279" i="3"/>
  <c r="F3280" i="3"/>
  <c r="I3280" i="3"/>
  <c r="K3280" i="3"/>
  <c r="M3280" i="3"/>
  <c r="G3280" i="3"/>
  <c r="Q3280" i="3"/>
  <c r="S3280" i="3"/>
  <c r="F3281" i="3"/>
  <c r="I3281" i="3"/>
  <c r="K3281" i="3"/>
  <c r="M3281" i="3"/>
  <c r="G3281" i="3"/>
  <c r="Q3281" i="3"/>
  <c r="S3281" i="3"/>
  <c r="F3282" i="3"/>
  <c r="I3282" i="3"/>
  <c r="K3282" i="3"/>
  <c r="M3282" i="3"/>
  <c r="G3282" i="3"/>
  <c r="Q3282" i="3"/>
  <c r="S3282" i="3"/>
  <c r="F3283" i="3"/>
  <c r="I3283" i="3"/>
  <c r="K3283" i="3"/>
  <c r="M3283" i="3"/>
  <c r="G3283" i="3"/>
  <c r="Q3283" i="3"/>
  <c r="S3283" i="3"/>
  <c r="F3284" i="3"/>
  <c r="I3284" i="3"/>
  <c r="K3284" i="3"/>
  <c r="M3284" i="3"/>
  <c r="G3284" i="3"/>
  <c r="Q3284" i="3"/>
  <c r="S3284" i="3"/>
  <c r="F3285" i="3"/>
  <c r="I3285" i="3"/>
  <c r="K3285" i="3"/>
  <c r="M3285" i="3"/>
  <c r="G3285" i="3"/>
  <c r="Q3285" i="3"/>
  <c r="S3285" i="3"/>
  <c r="F3286" i="3"/>
  <c r="I3286" i="3"/>
  <c r="K3286" i="3"/>
  <c r="M3286" i="3"/>
  <c r="G3286" i="3"/>
  <c r="Q3286" i="3"/>
  <c r="S3286" i="3"/>
  <c r="F3287" i="3"/>
  <c r="I3287" i="3"/>
  <c r="K3287" i="3"/>
  <c r="M3287" i="3"/>
  <c r="G3287" i="3"/>
  <c r="Q3287" i="3"/>
  <c r="S3287" i="3"/>
  <c r="F3288" i="3"/>
  <c r="I3288" i="3"/>
  <c r="K3288" i="3"/>
  <c r="M3288" i="3"/>
  <c r="G3288" i="3"/>
  <c r="Q3288" i="3"/>
  <c r="S3288" i="3"/>
  <c r="F3289" i="3"/>
  <c r="I3289" i="3"/>
  <c r="K3289" i="3"/>
  <c r="M3289" i="3"/>
  <c r="G3289" i="3"/>
  <c r="Q3289" i="3"/>
  <c r="S3289" i="3"/>
  <c r="F3290" i="3"/>
  <c r="I3290" i="3"/>
  <c r="K3290" i="3"/>
  <c r="M3290" i="3"/>
  <c r="G3290" i="3"/>
  <c r="Q3290" i="3"/>
  <c r="S3290" i="3"/>
  <c r="F3291" i="3"/>
  <c r="I3291" i="3"/>
  <c r="K3291" i="3"/>
  <c r="M3291" i="3"/>
  <c r="G3291" i="3"/>
  <c r="Q3291" i="3"/>
  <c r="S3291" i="3"/>
  <c r="F3292" i="3"/>
  <c r="I3292" i="3"/>
  <c r="K3292" i="3"/>
  <c r="M3292" i="3"/>
  <c r="G3292" i="3"/>
  <c r="Q3292" i="3"/>
  <c r="S3292" i="3"/>
  <c r="F3293" i="3"/>
  <c r="I3293" i="3"/>
  <c r="K3293" i="3"/>
  <c r="M3293" i="3"/>
  <c r="G3293" i="3"/>
  <c r="Q3293" i="3"/>
  <c r="S3293" i="3"/>
  <c r="F3294" i="3"/>
  <c r="I3294" i="3"/>
  <c r="K3294" i="3"/>
  <c r="M3294" i="3"/>
  <c r="G3294" i="3"/>
  <c r="Q3294" i="3"/>
  <c r="S3294" i="3"/>
  <c r="F3295" i="3"/>
  <c r="I3295" i="3"/>
  <c r="K3295" i="3"/>
  <c r="M3295" i="3"/>
  <c r="G3295" i="3"/>
  <c r="Q3295" i="3"/>
  <c r="S3295" i="3"/>
  <c r="F3296" i="3"/>
  <c r="I3296" i="3"/>
  <c r="K3296" i="3"/>
  <c r="M3296" i="3"/>
  <c r="G3296" i="3"/>
  <c r="Q3296" i="3"/>
  <c r="S3296" i="3"/>
  <c r="F3297" i="3"/>
  <c r="I3297" i="3"/>
  <c r="K3297" i="3"/>
  <c r="M3297" i="3"/>
  <c r="G3297" i="3"/>
  <c r="Q3297" i="3"/>
  <c r="S3297" i="3"/>
  <c r="F3298" i="3"/>
  <c r="I3298" i="3"/>
  <c r="K3298" i="3"/>
  <c r="M3298" i="3"/>
  <c r="G3298" i="3"/>
  <c r="Q3298" i="3"/>
  <c r="S3298" i="3"/>
  <c r="F3299" i="3"/>
  <c r="I3299" i="3"/>
  <c r="K3299" i="3"/>
  <c r="M3299" i="3"/>
  <c r="G3299" i="3"/>
  <c r="Q3299" i="3"/>
  <c r="S3299" i="3"/>
  <c r="F3300" i="3"/>
  <c r="I3300" i="3"/>
  <c r="K3300" i="3"/>
  <c r="M3300" i="3"/>
  <c r="G3300" i="3"/>
  <c r="Q3300" i="3"/>
  <c r="S3300" i="3"/>
  <c r="F3301" i="3"/>
  <c r="I3301" i="3"/>
  <c r="K3301" i="3"/>
  <c r="M3301" i="3"/>
  <c r="G3301" i="3"/>
  <c r="Q3301" i="3"/>
  <c r="S3301" i="3"/>
  <c r="F3302" i="3"/>
  <c r="I3302" i="3"/>
  <c r="K3302" i="3"/>
  <c r="M3302" i="3"/>
  <c r="G3302" i="3"/>
  <c r="Q3302" i="3"/>
  <c r="S3302" i="3"/>
  <c r="F3303" i="3"/>
  <c r="I3303" i="3"/>
  <c r="K3303" i="3"/>
  <c r="M3303" i="3"/>
  <c r="G3303" i="3"/>
  <c r="Q3303" i="3"/>
  <c r="S3303" i="3"/>
  <c r="F3304" i="3"/>
  <c r="I3304" i="3"/>
  <c r="K3304" i="3"/>
  <c r="M3304" i="3"/>
  <c r="G3304" i="3"/>
  <c r="Q3304" i="3"/>
  <c r="S3304" i="3"/>
  <c r="F3305" i="3"/>
  <c r="I3305" i="3"/>
  <c r="K3305" i="3"/>
  <c r="M3305" i="3"/>
  <c r="G3305" i="3"/>
  <c r="Q3305" i="3"/>
  <c r="S3305" i="3"/>
  <c r="F3306" i="3"/>
  <c r="I3306" i="3"/>
  <c r="K3306" i="3"/>
  <c r="M3306" i="3"/>
  <c r="G3306" i="3"/>
  <c r="Q3306" i="3"/>
  <c r="S3306" i="3"/>
  <c r="F3307" i="3"/>
  <c r="I3307" i="3"/>
  <c r="K3307" i="3"/>
  <c r="M3307" i="3"/>
  <c r="G3307" i="3"/>
  <c r="Q3307" i="3"/>
  <c r="S3307" i="3"/>
  <c r="F3308" i="3"/>
  <c r="I3308" i="3"/>
  <c r="K3308" i="3"/>
  <c r="M3308" i="3"/>
  <c r="G3308" i="3"/>
  <c r="Q3308" i="3"/>
  <c r="S3308" i="3"/>
  <c r="F3309" i="3"/>
  <c r="I3309" i="3"/>
  <c r="K3309" i="3"/>
  <c r="M3309" i="3"/>
  <c r="G3309" i="3"/>
  <c r="Q3309" i="3"/>
  <c r="S3309" i="3"/>
  <c r="F3310" i="3"/>
  <c r="I3310" i="3"/>
  <c r="K3310" i="3"/>
  <c r="M3310" i="3"/>
  <c r="G3310" i="3"/>
  <c r="Q3310" i="3"/>
  <c r="S3310" i="3"/>
  <c r="F3311" i="3"/>
  <c r="I3311" i="3"/>
  <c r="K3311" i="3"/>
  <c r="M3311" i="3"/>
  <c r="G3311" i="3"/>
  <c r="Q3311" i="3"/>
  <c r="S3311" i="3"/>
  <c r="F3312" i="3"/>
  <c r="I3312" i="3"/>
  <c r="K3312" i="3"/>
  <c r="M3312" i="3"/>
  <c r="G3312" i="3"/>
  <c r="Q3312" i="3"/>
  <c r="S3312" i="3"/>
  <c r="F3313" i="3"/>
  <c r="I3313" i="3"/>
  <c r="K3313" i="3"/>
  <c r="M3313" i="3"/>
  <c r="G3313" i="3"/>
  <c r="Q3313" i="3"/>
  <c r="S3313" i="3"/>
  <c r="F3314" i="3"/>
  <c r="I3314" i="3"/>
  <c r="K3314" i="3"/>
  <c r="M3314" i="3"/>
  <c r="G3314" i="3"/>
  <c r="Q3314" i="3"/>
  <c r="S3314" i="3"/>
  <c r="F3315" i="3"/>
  <c r="I3315" i="3"/>
  <c r="K3315" i="3"/>
  <c r="M3315" i="3"/>
  <c r="G3315" i="3"/>
  <c r="Q3315" i="3"/>
  <c r="S3315" i="3"/>
  <c r="F3316" i="3"/>
  <c r="I3316" i="3"/>
  <c r="K3316" i="3"/>
  <c r="M3316" i="3"/>
  <c r="G3316" i="3"/>
  <c r="Q3316" i="3"/>
  <c r="S3316" i="3"/>
  <c r="F3317" i="3"/>
  <c r="I3317" i="3"/>
  <c r="K3317" i="3"/>
  <c r="M3317" i="3"/>
  <c r="G3317" i="3"/>
  <c r="Q3317" i="3"/>
  <c r="S3317" i="3"/>
  <c r="F3318" i="3"/>
  <c r="I3318" i="3"/>
  <c r="K3318" i="3"/>
  <c r="M3318" i="3"/>
  <c r="G3318" i="3"/>
  <c r="Q3318" i="3"/>
  <c r="S3318" i="3"/>
  <c r="F3319" i="3"/>
  <c r="I3319" i="3"/>
  <c r="K3319" i="3"/>
  <c r="M3319" i="3"/>
  <c r="G3319" i="3"/>
  <c r="Q3319" i="3"/>
  <c r="S3319" i="3"/>
  <c r="F3320" i="3"/>
  <c r="I3320" i="3"/>
  <c r="K3320" i="3"/>
  <c r="M3320" i="3"/>
  <c r="G3320" i="3"/>
  <c r="Q3320" i="3"/>
  <c r="S3320" i="3"/>
  <c r="F3321" i="3"/>
  <c r="I3321" i="3"/>
  <c r="K3321" i="3"/>
  <c r="M3321" i="3"/>
  <c r="G3321" i="3"/>
  <c r="Q3321" i="3"/>
  <c r="S3321" i="3"/>
  <c r="F3322" i="3"/>
  <c r="I3322" i="3"/>
  <c r="K3322" i="3"/>
  <c r="M3322" i="3"/>
  <c r="G3322" i="3"/>
  <c r="Q3322" i="3"/>
  <c r="S3322" i="3"/>
  <c r="F3323" i="3"/>
  <c r="I3323" i="3"/>
  <c r="K3323" i="3"/>
  <c r="M3323" i="3"/>
  <c r="G3323" i="3"/>
  <c r="Q3323" i="3"/>
  <c r="S3323" i="3"/>
  <c r="F3324" i="3"/>
  <c r="I3324" i="3"/>
  <c r="K3324" i="3"/>
  <c r="M3324" i="3"/>
  <c r="G3324" i="3"/>
  <c r="Q3324" i="3"/>
  <c r="S3324" i="3"/>
  <c r="F3325" i="3"/>
  <c r="I3325" i="3"/>
  <c r="K3325" i="3"/>
  <c r="M3325" i="3"/>
  <c r="G3325" i="3"/>
  <c r="Q3325" i="3"/>
  <c r="S3325" i="3"/>
  <c r="F3326" i="3"/>
  <c r="I3326" i="3"/>
  <c r="K3326" i="3"/>
  <c r="M3326" i="3"/>
  <c r="G3326" i="3"/>
  <c r="Q3326" i="3"/>
  <c r="S3326" i="3"/>
  <c r="F3327" i="3"/>
  <c r="I3327" i="3"/>
  <c r="K3327" i="3"/>
  <c r="M3327" i="3"/>
  <c r="G3327" i="3"/>
  <c r="Q3327" i="3"/>
  <c r="S3327" i="3"/>
  <c r="F3328" i="3"/>
  <c r="I3328" i="3"/>
  <c r="K3328" i="3"/>
  <c r="M3328" i="3"/>
  <c r="G3328" i="3"/>
  <c r="Q3328" i="3"/>
  <c r="S3328" i="3"/>
  <c r="F3329" i="3"/>
  <c r="I3329" i="3"/>
  <c r="K3329" i="3"/>
  <c r="M3329" i="3"/>
  <c r="G3329" i="3"/>
  <c r="Q3329" i="3"/>
  <c r="S3329" i="3"/>
  <c r="F3330" i="3"/>
  <c r="I3330" i="3"/>
  <c r="K3330" i="3"/>
  <c r="M3330" i="3"/>
  <c r="G3330" i="3"/>
  <c r="Q3330" i="3"/>
  <c r="S3330" i="3"/>
  <c r="F3331" i="3"/>
  <c r="I3331" i="3"/>
  <c r="K3331" i="3"/>
  <c r="M3331" i="3"/>
  <c r="G3331" i="3"/>
  <c r="Q3331" i="3"/>
  <c r="S3331" i="3"/>
  <c r="F3332" i="3"/>
  <c r="I3332" i="3"/>
  <c r="K3332" i="3"/>
  <c r="M3332" i="3"/>
  <c r="G3332" i="3"/>
  <c r="Q3332" i="3"/>
  <c r="S3332" i="3"/>
  <c r="F3333" i="3"/>
  <c r="I3333" i="3"/>
  <c r="K3333" i="3"/>
  <c r="M3333" i="3"/>
  <c r="G3333" i="3"/>
  <c r="Q3333" i="3"/>
  <c r="S3333" i="3"/>
  <c r="F3334" i="3"/>
  <c r="I3334" i="3"/>
  <c r="K3334" i="3"/>
  <c r="M3334" i="3"/>
  <c r="G3334" i="3"/>
  <c r="Q3334" i="3"/>
  <c r="S3334" i="3"/>
  <c r="F3335" i="3"/>
  <c r="I3335" i="3"/>
  <c r="K3335" i="3"/>
  <c r="M3335" i="3"/>
  <c r="G3335" i="3"/>
  <c r="Q3335" i="3"/>
  <c r="S3335" i="3"/>
  <c r="F3336" i="3"/>
  <c r="I3336" i="3"/>
  <c r="K3336" i="3"/>
  <c r="M3336" i="3"/>
  <c r="G3336" i="3"/>
  <c r="Q3336" i="3"/>
  <c r="S3336" i="3"/>
  <c r="F3337" i="3"/>
  <c r="I3337" i="3"/>
  <c r="K3337" i="3"/>
  <c r="M3337" i="3"/>
  <c r="G3337" i="3"/>
  <c r="Q3337" i="3"/>
  <c r="S3337" i="3"/>
  <c r="F3338" i="3"/>
  <c r="I3338" i="3"/>
  <c r="K3338" i="3"/>
  <c r="M3338" i="3"/>
  <c r="G3338" i="3"/>
  <c r="Q3338" i="3"/>
  <c r="S3338" i="3"/>
  <c r="F3339" i="3"/>
  <c r="I3339" i="3"/>
  <c r="K3339" i="3"/>
  <c r="M3339" i="3"/>
  <c r="G3339" i="3"/>
  <c r="Q3339" i="3"/>
  <c r="S3339" i="3"/>
  <c r="F3340" i="3"/>
  <c r="I3340" i="3"/>
  <c r="K3340" i="3"/>
  <c r="M3340" i="3"/>
  <c r="G3340" i="3"/>
  <c r="Q3340" i="3"/>
  <c r="S3340" i="3"/>
  <c r="F3341" i="3"/>
  <c r="I3341" i="3"/>
  <c r="K3341" i="3"/>
  <c r="M3341" i="3"/>
  <c r="G3341" i="3"/>
  <c r="Q3341" i="3"/>
  <c r="S3341" i="3"/>
  <c r="F3342" i="3"/>
  <c r="I3342" i="3"/>
  <c r="K3342" i="3"/>
  <c r="M3342" i="3"/>
  <c r="G3342" i="3"/>
  <c r="Q3342" i="3"/>
  <c r="S3342" i="3"/>
  <c r="F3343" i="3"/>
  <c r="I3343" i="3"/>
  <c r="K3343" i="3"/>
  <c r="M3343" i="3"/>
  <c r="G3343" i="3"/>
  <c r="Q3343" i="3"/>
  <c r="S3343" i="3"/>
  <c r="F3344" i="3"/>
  <c r="I3344" i="3"/>
  <c r="K3344" i="3"/>
  <c r="M3344" i="3"/>
  <c r="G3344" i="3"/>
  <c r="Q3344" i="3"/>
  <c r="S3344" i="3"/>
  <c r="F3345" i="3"/>
  <c r="I3345" i="3"/>
  <c r="K3345" i="3"/>
  <c r="M3345" i="3"/>
  <c r="G3345" i="3"/>
  <c r="Q3345" i="3"/>
  <c r="S3345" i="3"/>
  <c r="F3346" i="3"/>
  <c r="I3346" i="3"/>
  <c r="K3346" i="3"/>
  <c r="M3346" i="3"/>
  <c r="G3346" i="3"/>
  <c r="Q3346" i="3"/>
  <c r="S3346" i="3"/>
  <c r="F3347" i="3"/>
  <c r="I3347" i="3"/>
  <c r="K3347" i="3"/>
  <c r="M3347" i="3"/>
  <c r="G3347" i="3"/>
  <c r="Q3347" i="3"/>
  <c r="S3347" i="3"/>
  <c r="F3348" i="3"/>
  <c r="I3348" i="3"/>
  <c r="K3348" i="3"/>
  <c r="M3348" i="3"/>
  <c r="G3348" i="3"/>
  <c r="Q3348" i="3"/>
  <c r="S3348" i="3"/>
  <c r="F3349" i="3"/>
  <c r="I3349" i="3"/>
  <c r="K3349" i="3"/>
  <c r="M3349" i="3"/>
  <c r="G3349" i="3"/>
  <c r="Q3349" i="3"/>
  <c r="S3349" i="3"/>
  <c r="F3350" i="3"/>
  <c r="I3350" i="3"/>
  <c r="K3350" i="3"/>
  <c r="M3350" i="3"/>
  <c r="G3350" i="3"/>
  <c r="Q3350" i="3"/>
  <c r="S3350" i="3"/>
  <c r="F3351" i="3"/>
  <c r="I3351" i="3"/>
  <c r="K3351" i="3"/>
  <c r="M3351" i="3"/>
  <c r="G3351" i="3"/>
  <c r="Q3351" i="3"/>
  <c r="S3351" i="3"/>
  <c r="F3352" i="3"/>
  <c r="I3352" i="3"/>
  <c r="K3352" i="3"/>
  <c r="M3352" i="3"/>
  <c r="G3352" i="3"/>
  <c r="Q3352" i="3"/>
  <c r="S3352" i="3"/>
  <c r="F3353" i="3"/>
  <c r="I3353" i="3"/>
  <c r="K3353" i="3"/>
  <c r="M3353" i="3"/>
  <c r="G3353" i="3"/>
  <c r="Q3353" i="3"/>
  <c r="S3353" i="3"/>
  <c r="F3354" i="3"/>
  <c r="I3354" i="3"/>
  <c r="K3354" i="3"/>
  <c r="M3354" i="3"/>
  <c r="G3354" i="3"/>
  <c r="Q3354" i="3"/>
  <c r="S3354" i="3"/>
  <c r="F3355" i="3"/>
  <c r="I3355" i="3"/>
  <c r="K3355" i="3"/>
  <c r="M3355" i="3"/>
  <c r="G3355" i="3"/>
  <c r="Q3355" i="3"/>
  <c r="S3355" i="3"/>
  <c r="F3356" i="3"/>
  <c r="I3356" i="3"/>
  <c r="K3356" i="3"/>
  <c r="M3356" i="3"/>
  <c r="G3356" i="3"/>
  <c r="Q3356" i="3"/>
  <c r="S3356" i="3"/>
  <c r="F3357" i="3"/>
  <c r="I3357" i="3"/>
  <c r="K3357" i="3"/>
  <c r="M3357" i="3"/>
  <c r="G3357" i="3"/>
  <c r="Q3357" i="3"/>
  <c r="S3357" i="3"/>
  <c r="F3358" i="3"/>
  <c r="I3358" i="3"/>
  <c r="K3358" i="3"/>
  <c r="M3358" i="3"/>
  <c r="G3358" i="3"/>
  <c r="Q3358" i="3"/>
  <c r="S3358" i="3"/>
  <c r="F3359" i="3"/>
  <c r="I3359" i="3"/>
  <c r="K3359" i="3"/>
  <c r="M3359" i="3"/>
  <c r="G3359" i="3"/>
  <c r="Q3359" i="3"/>
  <c r="S3359" i="3"/>
  <c r="F3360" i="3"/>
  <c r="I3360" i="3"/>
  <c r="K3360" i="3"/>
  <c r="M3360" i="3"/>
  <c r="G3360" i="3"/>
  <c r="Q3360" i="3"/>
  <c r="S3360" i="3"/>
  <c r="F3361" i="3"/>
  <c r="I3361" i="3"/>
  <c r="K3361" i="3"/>
  <c r="M3361" i="3"/>
  <c r="G3361" i="3"/>
  <c r="Q3361" i="3"/>
  <c r="S3361" i="3"/>
  <c r="F3362" i="3"/>
  <c r="I3362" i="3"/>
  <c r="K3362" i="3"/>
  <c r="M3362" i="3"/>
  <c r="G3362" i="3"/>
  <c r="Q3362" i="3"/>
  <c r="S3362" i="3"/>
  <c r="F3363" i="3"/>
  <c r="I3363" i="3"/>
  <c r="K3363" i="3"/>
  <c r="M3363" i="3"/>
  <c r="G3363" i="3"/>
  <c r="Q3363" i="3"/>
  <c r="S3363" i="3"/>
  <c r="F3364" i="3"/>
  <c r="I3364" i="3"/>
  <c r="K3364" i="3"/>
  <c r="M3364" i="3"/>
  <c r="G3364" i="3"/>
  <c r="Q3364" i="3"/>
  <c r="S3364" i="3"/>
  <c r="F3365" i="3"/>
  <c r="I3365" i="3"/>
  <c r="K3365" i="3"/>
  <c r="M3365" i="3"/>
  <c r="G3365" i="3"/>
  <c r="Q3365" i="3"/>
  <c r="S3365" i="3"/>
  <c r="F3366" i="3"/>
  <c r="I3366" i="3"/>
  <c r="K3366" i="3"/>
  <c r="M3366" i="3"/>
  <c r="G3366" i="3"/>
  <c r="Q3366" i="3"/>
  <c r="S3366" i="3"/>
  <c r="F3367" i="3"/>
  <c r="I3367" i="3"/>
  <c r="K3367" i="3"/>
  <c r="M3367" i="3"/>
  <c r="G3367" i="3"/>
  <c r="Q3367" i="3"/>
  <c r="S3367" i="3"/>
  <c r="F3368" i="3"/>
  <c r="I3368" i="3"/>
  <c r="K3368" i="3"/>
  <c r="M3368" i="3"/>
  <c r="G3368" i="3"/>
  <c r="Q3368" i="3"/>
  <c r="S3368" i="3"/>
  <c r="F3369" i="3"/>
  <c r="I3369" i="3"/>
  <c r="K3369" i="3"/>
  <c r="M3369" i="3"/>
  <c r="G3369" i="3"/>
  <c r="Q3369" i="3"/>
  <c r="S3369" i="3"/>
  <c r="F3370" i="3"/>
  <c r="I3370" i="3"/>
  <c r="K3370" i="3"/>
  <c r="M3370" i="3"/>
  <c r="G3370" i="3"/>
  <c r="Q3370" i="3"/>
  <c r="S3370" i="3"/>
  <c r="F3371" i="3"/>
  <c r="I3371" i="3"/>
  <c r="K3371" i="3"/>
  <c r="M3371" i="3"/>
  <c r="G3371" i="3"/>
  <c r="Q3371" i="3"/>
  <c r="S3371" i="3"/>
  <c r="F3372" i="3"/>
  <c r="I3372" i="3"/>
  <c r="K3372" i="3"/>
  <c r="M3372" i="3"/>
  <c r="G3372" i="3"/>
  <c r="Q3372" i="3"/>
  <c r="S3372" i="3"/>
  <c r="F3373" i="3"/>
  <c r="I3373" i="3"/>
  <c r="K3373" i="3"/>
  <c r="M3373" i="3"/>
  <c r="G3373" i="3"/>
  <c r="Q3373" i="3"/>
  <c r="S3373" i="3"/>
  <c r="F3374" i="3"/>
  <c r="I3374" i="3"/>
  <c r="K3374" i="3"/>
  <c r="M3374" i="3"/>
  <c r="G3374" i="3"/>
  <c r="Q3374" i="3"/>
  <c r="S3374" i="3"/>
  <c r="F3375" i="3"/>
  <c r="I3375" i="3"/>
  <c r="K3375" i="3"/>
  <c r="M3375" i="3"/>
  <c r="G3375" i="3"/>
  <c r="Q3375" i="3"/>
  <c r="S3375" i="3"/>
  <c r="F3376" i="3"/>
  <c r="I3376" i="3"/>
  <c r="K3376" i="3"/>
  <c r="M3376" i="3"/>
  <c r="G3376" i="3"/>
  <c r="Q3376" i="3"/>
  <c r="S3376" i="3"/>
  <c r="F3377" i="3"/>
  <c r="I3377" i="3"/>
  <c r="K3377" i="3"/>
  <c r="M3377" i="3"/>
  <c r="G3377" i="3"/>
  <c r="Q3377" i="3"/>
  <c r="S3377" i="3"/>
  <c r="F3378" i="3"/>
  <c r="I3378" i="3"/>
  <c r="K3378" i="3"/>
  <c r="M3378" i="3"/>
  <c r="G3378" i="3"/>
  <c r="Q3378" i="3"/>
  <c r="S3378" i="3"/>
  <c r="F3379" i="3"/>
  <c r="I3379" i="3"/>
  <c r="K3379" i="3"/>
  <c r="M3379" i="3"/>
  <c r="G3379" i="3"/>
  <c r="Q3379" i="3"/>
  <c r="S3379" i="3"/>
  <c r="F3380" i="3"/>
  <c r="I3380" i="3"/>
  <c r="K3380" i="3"/>
  <c r="M3380" i="3"/>
  <c r="G3380" i="3"/>
  <c r="Q3380" i="3"/>
  <c r="S3380" i="3"/>
  <c r="F3381" i="3"/>
  <c r="I3381" i="3"/>
  <c r="K3381" i="3"/>
  <c r="M3381" i="3"/>
  <c r="G3381" i="3"/>
  <c r="Q3381" i="3"/>
  <c r="S3381" i="3"/>
  <c r="F3382" i="3"/>
  <c r="I3382" i="3"/>
  <c r="K3382" i="3"/>
  <c r="M3382" i="3"/>
  <c r="G3382" i="3"/>
  <c r="Q3382" i="3"/>
  <c r="S3382" i="3"/>
  <c r="F3383" i="3"/>
  <c r="I3383" i="3"/>
  <c r="K3383" i="3"/>
  <c r="M3383" i="3"/>
  <c r="G3383" i="3"/>
  <c r="Q3383" i="3"/>
  <c r="S3383" i="3"/>
  <c r="F3384" i="3"/>
  <c r="I3384" i="3"/>
  <c r="K3384" i="3"/>
  <c r="M3384" i="3"/>
  <c r="G3384" i="3"/>
  <c r="Q3384" i="3"/>
  <c r="S3384" i="3"/>
  <c r="F3385" i="3"/>
  <c r="I3385" i="3"/>
  <c r="K3385" i="3"/>
  <c r="M3385" i="3"/>
  <c r="G3385" i="3"/>
  <c r="Q3385" i="3"/>
  <c r="S3385" i="3"/>
  <c r="F3386" i="3"/>
  <c r="I3386" i="3"/>
  <c r="K3386" i="3"/>
  <c r="M3386" i="3"/>
  <c r="G3386" i="3"/>
  <c r="Q3386" i="3"/>
  <c r="S3386" i="3"/>
  <c r="F3387" i="3"/>
  <c r="I3387" i="3"/>
  <c r="K3387" i="3"/>
  <c r="M3387" i="3"/>
  <c r="G3387" i="3"/>
  <c r="Q3387" i="3"/>
  <c r="S3387" i="3"/>
  <c r="F3388" i="3"/>
  <c r="I3388" i="3"/>
  <c r="K3388" i="3"/>
  <c r="M3388" i="3"/>
  <c r="G3388" i="3"/>
  <c r="Q3388" i="3"/>
  <c r="S3388" i="3"/>
  <c r="F3389" i="3"/>
  <c r="I3389" i="3"/>
  <c r="K3389" i="3"/>
  <c r="M3389" i="3"/>
  <c r="G3389" i="3"/>
  <c r="Q3389" i="3"/>
  <c r="S3389" i="3"/>
  <c r="F3390" i="3"/>
  <c r="I3390" i="3"/>
  <c r="K3390" i="3"/>
  <c r="M3390" i="3"/>
  <c r="G3390" i="3"/>
  <c r="Q3390" i="3"/>
  <c r="S3390" i="3"/>
  <c r="F3391" i="3"/>
  <c r="I3391" i="3"/>
  <c r="K3391" i="3"/>
  <c r="M3391" i="3"/>
  <c r="G3391" i="3"/>
  <c r="Q3391" i="3"/>
  <c r="S3391" i="3"/>
  <c r="F3392" i="3"/>
  <c r="I3392" i="3"/>
  <c r="K3392" i="3"/>
  <c r="M3392" i="3"/>
  <c r="G3392" i="3"/>
  <c r="Q3392" i="3"/>
  <c r="S3392" i="3"/>
  <c r="F3393" i="3"/>
  <c r="I3393" i="3"/>
  <c r="K3393" i="3"/>
  <c r="M3393" i="3"/>
  <c r="G3393" i="3"/>
  <c r="Q3393" i="3"/>
  <c r="S3393" i="3"/>
  <c r="F3394" i="3"/>
  <c r="I3394" i="3"/>
  <c r="K3394" i="3"/>
  <c r="M3394" i="3"/>
  <c r="G3394" i="3"/>
  <c r="Q3394" i="3"/>
  <c r="S3394" i="3"/>
  <c r="F3395" i="3"/>
  <c r="I3395" i="3"/>
  <c r="K3395" i="3"/>
  <c r="M3395" i="3"/>
  <c r="G3395" i="3"/>
  <c r="Q3395" i="3"/>
  <c r="S3395" i="3"/>
  <c r="F3396" i="3"/>
  <c r="I3396" i="3"/>
  <c r="K3396" i="3"/>
  <c r="M3396" i="3"/>
  <c r="G3396" i="3"/>
  <c r="Q3396" i="3"/>
  <c r="S3396" i="3"/>
  <c r="F3397" i="3"/>
  <c r="I3397" i="3"/>
  <c r="K3397" i="3"/>
  <c r="M3397" i="3"/>
  <c r="G3397" i="3"/>
  <c r="Q3397" i="3"/>
  <c r="S3397" i="3"/>
  <c r="F3398" i="3"/>
  <c r="I3398" i="3"/>
  <c r="K3398" i="3"/>
  <c r="M3398" i="3"/>
  <c r="G3398" i="3"/>
  <c r="Q3398" i="3"/>
  <c r="S3398" i="3"/>
  <c r="F3399" i="3"/>
  <c r="I3399" i="3"/>
  <c r="K3399" i="3"/>
  <c r="M3399" i="3"/>
  <c r="G3399" i="3"/>
  <c r="Q3399" i="3"/>
  <c r="S3399" i="3"/>
  <c r="F3400" i="3"/>
  <c r="I3400" i="3"/>
  <c r="K3400" i="3"/>
  <c r="M3400" i="3"/>
  <c r="G3400" i="3"/>
  <c r="Q3400" i="3"/>
  <c r="S3400" i="3"/>
  <c r="F3401" i="3"/>
  <c r="I3401" i="3"/>
  <c r="K3401" i="3"/>
  <c r="M3401" i="3"/>
  <c r="G3401" i="3"/>
  <c r="Q3401" i="3"/>
  <c r="S3401" i="3"/>
  <c r="F3402" i="3"/>
  <c r="I3402" i="3"/>
  <c r="K3402" i="3"/>
  <c r="M3402" i="3"/>
  <c r="G3402" i="3"/>
  <c r="Q3402" i="3"/>
  <c r="S3402" i="3"/>
  <c r="F3403" i="3"/>
  <c r="I3403" i="3"/>
  <c r="K3403" i="3"/>
  <c r="M3403" i="3"/>
  <c r="G3403" i="3"/>
  <c r="Q3403" i="3"/>
  <c r="S3403" i="3"/>
  <c r="F3404" i="3"/>
  <c r="I3404" i="3"/>
  <c r="K3404" i="3"/>
  <c r="M3404" i="3"/>
  <c r="G3404" i="3"/>
  <c r="Q3404" i="3"/>
  <c r="S3404" i="3"/>
  <c r="F3405" i="3"/>
  <c r="I3405" i="3"/>
  <c r="K3405" i="3"/>
  <c r="M3405" i="3"/>
  <c r="G3405" i="3"/>
  <c r="Q3405" i="3"/>
  <c r="S3405" i="3"/>
  <c r="F3406" i="3"/>
  <c r="I3406" i="3"/>
  <c r="K3406" i="3"/>
  <c r="M3406" i="3"/>
  <c r="G3406" i="3"/>
  <c r="Q3406" i="3"/>
  <c r="S3406" i="3"/>
  <c r="F3407" i="3"/>
  <c r="I3407" i="3"/>
  <c r="K3407" i="3"/>
  <c r="M3407" i="3"/>
  <c r="G3407" i="3"/>
  <c r="Q3407" i="3"/>
  <c r="S3407" i="3"/>
  <c r="F3408" i="3"/>
  <c r="I3408" i="3"/>
  <c r="K3408" i="3"/>
  <c r="M3408" i="3"/>
  <c r="G3408" i="3"/>
  <c r="Q3408" i="3"/>
  <c r="S3408" i="3"/>
  <c r="F3409" i="3"/>
  <c r="I3409" i="3"/>
  <c r="K3409" i="3"/>
  <c r="M3409" i="3"/>
  <c r="G3409" i="3"/>
  <c r="Q3409" i="3"/>
  <c r="S3409" i="3"/>
  <c r="F3410" i="3"/>
  <c r="I3410" i="3"/>
  <c r="K3410" i="3"/>
  <c r="M3410" i="3"/>
  <c r="G3410" i="3"/>
  <c r="Q3410" i="3"/>
  <c r="S3410" i="3"/>
  <c r="F3411" i="3"/>
  <c r="I3411" i="3"/>
  <c r="K3411" i="3"/>
  <c r="M3411" i="3"/>
  <c r="G3411" i="3"/>
  <c r="Q3411" i="3"/>
  <c r="S3411" i="3"/>
  <c r="F3412" i="3"/>
  <c r="I3412" i="3"/>
  <c r="K3412" i="3"/>
  <c r="M3412" i="3"/>
  <c r="G3412" i="3"/>
  <c r="Q3412" i="3"/>
  <c r="S3412" i="3"/>
  <c r="F3413" i="3"/>
  <c r="I3413" i="3"/>
  <c r="K3413" i="3"/>
  <c r="M3413" i="3"/>
  <c r="G3413" i="3"/>
  <c r="Q3413" i="3"/>
  <c r="S3413" i="3"/>
  <c r="F3414" i="3"/>
  <c r="I3414" i="3"/>
  <c r="K3414" i="3"/>
  <c r="M3414" i="3"/>
  <c r="G3414" i="3"/>
  <c r="Q3414" i="3"/>
  <c r="S3414" i="3"/>
  <c r="F3415" i="3"/>
  <c r="I3415" i="3"/>
  <c r="K3415" i="3"/>
  <c r="M3415" i="3"/>
  <c r="G3415" i="3"/>
  <c r="Q3415" i="3"/>
  <c r="S3415" i="3"/>
  <c r="F3416" i="3"/>
  <c r="I3416" i="3"/>
  <c r="K3416" i="3"/>
  <c r="M3416" i="3"/>
  <c r="G3416" i="3"/>
  <c r="Q3416" i="3"/>
  <c r="S3416" i="3"/>
  <c r="F3417" i="3"/>
  <c r="I3417" i="3"/>
  <c r="K3417" i="3"/>
  <c r="M3417" i="3"/>
  <c r="G3417" i="3"/>
  <c r="Q3417" i="3"/>
  <c r="S3417" i="3"/>
  <c r="F3418" i="3"/>
  <c r="I3418" i="3"/>
  <c r="K3418" i="3"/>
  <c r="M3418" i="3"/>
  <c r="G3418" i="3"/>
  <c r="Q3418" i="3"/>
  <c r="S3418" i="3"/>
  <c r="F3419" i="3"/>
  <c r="I3419" i="3"/>
  <c r="K3419" i="3"/>
  <c r="M3419" i="3"/>
  <c r="G3419" i="3"/>
  <c r="Q3419" i="3"/>
  <c r="S3419" i="3"/>
  <c r="F3420" i="3"/>
  <c r="I3420" i="3"/>
  <c r="K3420" i="3"/>
  <c r="M3420" i="3"/>
  <c r="G3420" i="3"/>
  <c r="Q3420" i="3"/>
  <c r="S3420" i="3"/>
  <c r="F3421" i="3"/>
  <c r="I3421" i="3"/>
  <c r="K3421" i="3"/>
  <c r="M3421" i="3"/>
  <c r="G3421" i="3"/>
  <c r="Q3421" i="3"/>
  <c r="S3421" i="3"/>
  <c r="F3422" i="3"/>
  <c r="I3422" i="3"/>
  <c r="K3422" i="3"/>
  <c r="M3422" i="3"/>
  <c r="G3422" i="3"/>
  <c r="Q3422" i="3"/>
  <c r="S3422" i="3"/>
  <c r="F3423" i="3"/>
  <c r="I3423" i="3"/>
  <c r="K3423" i="3"/>
  <c r="M3423" i="3"/>
  <c r="G3423" i="3"/>
  <c r="Q3423" i="3"/>
  <c r="S3423" i="3"/>
  <c r="F3424" i="3"/>
  <c r="I3424" i="3"/>
  <c r="K3424" i="3"/>
  <c r="M3424" i="3"/>
  <c r="G3424" i="3"/>
  <c r="Q3424" i="3"/>
  <c r="S3424" i="3"/>
  <c r="F3425" i="3"/>
  <c r="I3425" i="3"/>
  <c r="K3425" i="3"/>
  <c r="M3425" i="3"/>
  <c r="G3425" i="3"/>
  <c r="Q3425" i="3"/>
  <c r="S3425" i="3"/>
  <c r="F3426" i="3"/>
  <c r="I3426" i="3"/>
  <c r="K3426" i="3"/>
  <c r="M3426" i="3"/>
  <c r="G3426" i="3"/>
  <c r="Q3426" i="3"/>
  <c r="S3426" i="3"/>
  <c r="F3427" i="3"/>
  <c r="I3427" i="3"/>
  <c r="K3427" i="3"/>
  <c r="M3427" i="3"/>
  <c r="G3427" i="3"/>
  <c r="Q3427" i="3"/>
  <c r="S3427" i="3"/>
  <c r="F3428" i="3"/>
  <c r="I3428" i="3"/>
  <c r="K3428" i="3"/>
  <c r="M3428" i="3"/>
  <c r="G3428" i="3"/>
  <c r="Q3428" i="3"/>
  <c r="S3428" i="3"/>
  <c r="F3429" i="3"/>
  <c r="I3429" i="3"/>
  <c r="K3429" i="3"/>
  <c r="M3429" i="3"/>
  <c r="G3429" i="3"/>
  <c r="Q3429" i="3"/>
  <c r="S3429" i="3"/>
  <c r="F3430" i="3"/>
  <c r="I3430" i="3"/>
  <c r="K3430" i="3"/>
  <c r="M3430" i="3"/>
  <c r="G3430" i="3"/>
  <c r="Q3430" i="3"/>
  <c r="S3430" i="3"/>
  <c r="F3431" i="3"/>
  <c r="I3431" i="3"/>
  <c r="K3431" i="3"/>
  <c r="M3431" i="3"/>
  <c r="G3431" i="3"/>
  <c r="Q3431" i="3"/>
  <c r="S3431" i="3"/>
  <c r="F3432" i="3"/>
  <c r="I3432" i="3"/>
  <c r="K3432" i="3"/>
  <c r="M3432" i="3"/>
  <c r="G3432" i="3"/>
  <c r="Q3432" i="3"/>
  <c r="S3432" i="3"/>
  <c r="F3433" i="3"/>
  <c r="I3433" i="3"/>
  <c r="K3433" i="3"/>
  <c r="M3433" i="3"/>
  <c r="G3433" i="3"/>
  <c r="Q3433" i="3"/>
  <c r="S3433" i="3"/>
  <c r="F3434" i="3"/>
  <c r="I3434" i="3"/>
  <c r="K3434" i="3"/>
  <c r="M3434" i="3"/>
  <c r="G3434" i="3"/>
  <c r="Q3434" i="3"/>
  <c r="S3434" i="3"/>
  <c r="F3435" i="3"/>
  <c r="I3435" i="3"/>
  <c r="K3435" i="3"/>
  <c r="M3435" i="3"/>
  <c r="G3435" i="3"/>
  <c r="Q3435" i="3"/>
  <c r="S3435" i="3"/>
  <c r="F3436" i="3"/>
  <c r="I3436" i="3"/>
  <c r="K3436" i="3"/>
  <c r="M3436" i="3"/>
  <c r="G3436" i="3"/>
  <c r="Q3436" i="3"/>
  <c r="S3436" i="3"/>
  <c r="F3437" i="3"/>
  <c r="I3437" i="3"/>
  <c r="K3437" i="3"/>
  <c r="M3437" i="3"/>
  <c r="G3437" i="3"/>
  <c r="Q3437" i="3"/>
  <c r="S3437" i="3"/>
  <c r="F3438" i="3"/>
  <c r="I3438" i="3"/>
  <c r="K3438" i="3"/>
  <c r="M3438" i="3"/>
  <c r="G3438" i="3"/>
  <c r="Q3438" i="3"/>
  <c r="S3438" i="3"/>
  <c r="F3439" i="3"/>
  <c r="I3439" i="3"/>
  <c r="K3439" i="3"/>
  <c r="M3439" i="3"/>
  <c r="G3439" i="3"/>
  <c r="Q3439" i="3"/>
  <c r="S3439" i="3"/>
  <c r="F3440" i="3"/>
  <c r="I3440" i="3"/>
  <c r="K3440" i="3"/>
  <c r="M3440" i="3"/>
  <c r="G3440" i="3"/>
  <c r="Q3440" i="3"/>
  <c r="S3440" i="3"/>
  <c r="F3441" i="3"/>
  <c r="I3441" i="3"/>
  <c r="K3441" i="3"/>
  <c r="M3441" i="3"/>
  <c r="G3441" i="3"/>
  <c r="Q3441" i="3"/>
  <c r="S3441" i="3"/>
  <c r="F3442" i="3"/>
  <c r="I3442" i="3"/>
  <c r="K3442" i="3"/>
  <c r="M3442" i="3"/>
  <c r="G3442" i="3"/>
  <c r="Q3442" i="3"/>
  <c r="S3442" i="3"/>
  <c r="F3443" i="3"/>
  <c r="I3443" i="3"/>
  <c r="K3443" i="3"/>
  <c r="M3443" i="3"/>
  <c r="G3443" i="3"/>
  <c r="Q3443" i="3"/>
  <c r="S3443" i="3"/>
  <c r="F3444" i="3"/>
  <c r="I3444" i="3"/>
  <c r="K3444" i="3"/>
  <c r="M3444" i="3"/>
  <c r="G3444" i="3"/>
  <c r="Q3444" i="3"/>
  <c r="S3444" i="3"/>
  <c r="F3445" i="3"/>
  <c r="I3445" i="3"/>
  <c r="K3445" i="3"/>
  <c r="M3445" i="3"/>
  <c r="G3445" i="3"/>
  <c r="Q3445" i="3"/>
  <c r="S3445" i="3"/>
  <c r="F3446" i="3"/>
  <c r="I3446" i="3"/>
  <c r="K3446" i="3"/>
  <c r="M3446" i="3"/>
  <c r="G3446" i="3"/>
  <c r="Q3446" i="3"/>
  <c r="S3446" i="3"/>
  <c r="F3447" i="3"/>
  <c r="I3447" i="3"/>
  <c r="K3447" i="3"/>
  <c r="M3447" i="3"/>
  <c r="G3447" i="3"/>
  <c r="Q3447" i="3"/>
  <c r="S3447" i="3"/>
  <c r="F3448" i="3"/>
  <c r="I3448" i="3"/>
  <c r="K3448" i="3"/>
  <c r="M3448" i="3"/>
  <c r="G3448" i="3"/>
  <c r="Q3448" i="3"/>
  <c r="S3448" i="3"/>
  <c r="F3449" i="3"/>
  <c r="I3449" i="3"/>
  <c r="K3449" i="3"/>
  <c r="M3449" i="3"/>
  <c r="G3449" i="3"/>
  <c r="Q3449" i="3"/>
  <c r="S3449" i="3"/>
  <c r="F3450" i="3"/>
  <c r="I3450" i="3"/>
  <c r="K3450" i="3"/>
  <c r="M3450" i="3"/>
  <c r="G3450" i="3"/>
  <c r="Q3450" i="3"/>
  <c r="S3450" i="3"/>
  <c r="F3451" i="3"/>
  <c r="I3451" i="3"/>
  <c r="K3451" i="3"/>
  <c r="M3451" i="3"/>
  <c r="G3451" i="3"/>
  <c r="Q3451" i="3"/>
  <c r="S3451" i="3"/>
  <c r="F3452" i="3"/>
  <c r="I3452" i="3"/>
  <c r="K3452" i="3"/>
  <c r="M3452" i="3"/>
  <c r="G3452" i="3"/>
  <c r="Q3452" i="3"/>
  <c r="S3452" i="3"/>
  <c r="F3453" i="3"/>
  <c r="I3453" i="3"/>
  <c r="K3453" i="3"/>
  <c r="M3453" i="3"/>
  <c r="G3453" i="3"/>
  <c r="Q3453" i="3"/>
  <c r="S3453" i="3"/>
  <c r="F3454" i="3"/>
  <c r="I3454" i="3"/>
  <c r="K3454" i="3"/>
  <c r="M3454" i="3"/>
  <c r="G3454" i="3"/>
  <c r="Q3454" i="3"/>
  <c r="S3454" i="3"/>
  <c r="F3455" i="3"/>
  <c r="I3455" i="3"/>
  <c r="K3455" i="3"/>
  <c r="M3455" i="3"/>
  <c r="G3455" i="3"/>
  <c r="Q3455" i="3"/>
  <c r="S3455" i="3"/>
  <c r="F3456" i="3"/>
  <c r="I3456" i="3"/>
  <c r="K3456" i="3"/>
  <c r="M3456" i="3"/>
  <c r="G3456" i="3"/>
  <c r="Q3456" i="3"/>
  <c r="S3456" i="3"/>
  <c r="F3457" i="3"/>
  <c r="I3457" i="3"/>
  <c r="K3457" i="3"/>
  <c r="M3457" i="3"/>
  <c r="G3457" i="3"/>
  <c r="Q3457" i="3"/>
  <c r="S3457" i="3"/>
  <c r="F3458" i="3"/>
  <c r="I3458" i="3"/>
  <c r="K3458" i="3"/>
  <c r="M3458" i="3"/>
  <c r="G3458" i="3"/>
  <c r="Q3458" i="3"/>
  <c r="S3458" i="3"/>
  <c r="F3459" i="3"/>
  <c r="I3459" i="3"/>
  <c r="K3459" i="3"/>
  <c r="M3459" i="3"/>
  <c r="G3459" i="3"/>
  <c r="Q3459" i="3"/>
  <c r="S3459" i="3"/>
  <c r="F3460" i="3"/>
  <c r="I3460" i="3"/>
  <c r="K3460" i="3"/>
  <c r="M3460" i="3"/>
  <c r="G3460" i="3"/>
  <c r="Q3460" i="3"/>
  <c r="S3460" i="3"/>
  <c r="F3461" i="3"/>
  <c r="I3461" i="3"/>
  <c r="K3461" i="3"/>
  <c r="M3461" i="3"/>
  <c r="G3461" i="3"/>
  <c r="Q3461" i="3"/>
  <c r="S3461" i="3"/>
  <c r="F3462" i="3"/>
  <c r="I3462" i="3"/>
  <c r="K3462" i="3"/>
  <c r="M3462" i="3"/>
  <c r="G3462" i="3"/>
  <c r="Q3462" i="3"/>
  <c r="S3462" i="3"/>
  <c r="F3463" i="3"/>
  <c r="I3463" i="3"/>
  <c r="K3463" i="3"/>
  <c r="M3463" i="3"/>
  <c r="G3463" i="3"/>
  <c r="Q3463" i="3"/>
  <c r="S3463" i="3"/>
  <c r="F3464" i="3"/>
  <c r="I3464" i="3"/>
  <c r="K3464" i="3"/>
  <c r="M3464" i="3"/>
  <c r="G3464" i="3"/>
  <c r="Q3464" i="3"/>
  <c r="S3464" i="3"/>
  <c r="F3465" i="3"/>
  <c r="I3465" i="3"/>
  <c r="K3465" i="3"/>
  <c r="M3465" i="3"/>
  <c r="G3465" i="3"/>
  <c r="Q3465" i="3"/>
  <c r="S3465" i="3"/>
  <c r="F3466" i="3"/>
  <c r="I3466" i="3"/>
  <c r="K3466" i="3"/>
  <c r="M3466" i="3"/>
  <c r="G3466" i="3"/>
  <c r="Q3466" i="3"/>
  <c r="S3466" i="3"/>
  <c r="F3467" i="3"/>
  <c r="I3467" i="3"/>
  <c r="K3467" i="3"/>
  <c r="M3467" i="3"/>
  <c r="G3467" i="3"/>
  <c r="Q3467" i="3"/>
  <c r="S3467" i="3"/>
  <c r="F3468" i="3"/>
  <c r="I3468" i="3"/>
  <c r="K3468" i="3"/>
  <c r="M3468" i="3"/>
  <c r="G3468" i="3"/>
  <c r="Q3468" i="3"/>
  <c r="S3468" i="3"/>
  <c r="F3469" i="3"/>
  <c r="I3469" i="3"/>
  <c r="K3469" i="3"/>
  <c r="M3469" i="3"/>
  <c r="G3469" i="3"/>
  <c r="Q3469" i="3"/>
  <c r="S3469" i="3"/>
  <c r="F3470" i="3"/>
  <c r="I3470" i="3"/>
  <c r="K3470" i="3"/>
  <c r="M3470" i="3"/>
  <c r="G3470" i="3"/>
  <c r="Q3470" i="3"/>
  <c r="S3470" i="3"/>
  <c r="F3471" i="3"/>
  <c r="I3471" i="3"/>
  <c r="K3471" i="3"/>
  <c r="M3471" i="3"/>
  <c r="G3471" i="3"/>
  <c r="Q3471" i="3"/>
  <c r="S3471" i="3"/>
  <c r="F3472" i="3"/>
  <c r="I3472" i="3"/>
  <c r="K3472" i="3"/>
  <c r="M3472" i="3"/>
  <c r="G3472" i="3"/>
  <c r="Q3472" i="3"/>
  <c r="S3472" i="3"/>
  <c r="F3473" i="3"/>
  <c r="I3473" i="3"/>
  <c r="K3473" i="3"/>
  <c r="M3473" i="3"/>
  <c r="G3473" i="3"/>
  <c r="Q3473" i="3"/>
  <c r="S3473" i="3"/>
  <c r="F3474" i="3"/>
  <c r="I3474" i="3"/>
  <c r="K3474" i="3"/>
  <c r="M3474" i="3"/>
  <c r="G3474" i="3"/>
  <c r="Q3474" i="3"/>
  <c r="S3474" i="3"/>
  <c r="F3475" i="3"/>
  <c r="I3475" i="3"/>
  <c r="K3475" i="3"/>
  <c r="M3475" i="3"/>
  <c r="G3475" i="3"/>
  <c r="Q3475" i="3"/>
  <c r="S3475" i="3"/>
  <c r="F3476" i="3"/>
  <c r="I3476" i="3"/>
  <c r="K3476" i="3"/>
  <c r="M3476" i="3"/>
  <c r="G3476" i="3"/>
  <c r="Q3476" i="3"/>
  <c r="S3476" i="3"/>
  <c r="F3477" i="3"/>
  <c r="I3477" i="3"/>
  <c r="K3477" i="3"/>
  <c r="M3477" i="3"/>
  <c r="G3477" i="3"/>
  <c r="Q3477" i="3"/>
  <c r="S3477" i="3"/>
  <c r="F3478" i="3"/>
  <c r="I3478" i="3"/>
  <c r="K3478" i="3"/>
  <c r="M3478" i="3"/>
  <c r="G3478" i="3"/>
  <c r="Q3478" i="3"/>
  <c r="S3478" i="3"/>
  <c r="F3479" i="3"/>
  <c r="I3479" i="3"/>
  <c r="K3479" i="3"/>
  <c r="M3479" i="3"/>
  <c r="G3479" i="3"/>
  <c r="Q3479" i="3"/>
  <c r="S3479" i="3"/>
  <c r="F3480" i="3"/>
  <c r="I3480" i="3"/>
  <c r="K3480" i="3"/>
  <c r="M3480" i="3"/>
  <c r="G3480" i="3"/>
  <c r="Q3480" i="3"/>
  <c r="S3480" i="3"/>
  <c r="F3481" i="3"/>
  <c r="I3481" i="3"/>
  <c r="K3481" i="3"/>
  <c r="M3481" i="3"/>
  <c r="G3481" i="3"/>
  <c r="Q3481" i="3"/>
  <c r="S3481" i="3"/>
  <c r="F3482" i="3"/>
  <c r="I3482" i="3"/>
  <c r="K3482" i="3"/>
  <c r="M3482" i="3"/>
  <c r="G3482" i="3"/>
  <c r="Q3482" i="3"/>
  <c r="S3482" i="3"/>
  <c r="F3483" i="3"/>
  <c r="I3483" i="3"/>
  <c r="K3483" i="3"/>
  <c r="M3483" i="3"/>
  <c r="G3483" i="3"/>
  <c r="Q3483" i="3"/>
  <c r="S3483" i="3"/>
  <c r="F3484" i="3"/>
  <c r="I3484" i="3"/>
  <c r="K3484" i="3"/>
  <c r="M3484" i="3"/>
  <c r="G3484" i="3"/>
  <c r="Q3484" i="3"/>
  <c r="S3484" i="3"/>
  <c r="F3485" i="3"/>
  <c r="I3485" i="3"/>
  <c r="K3485" i="3"/>
  <c r="M3485" i="3"/>
  <c r="G3485" i="3"/>
  <c r="Q3485" i="3"/>
  <c r="S3485" i="3"/>
  <c r="F3486" i="3"/>
  <c r="I3486" i="3"/>
  <c r="K3486" i="3"/>
  <c r="M3486" i="3"/>
  <c r="G3486" i="3"/>
  <c r="Q3486" i="3"/>
  <c r="S3486" i="3"/>
  <c r="F3487" i="3"/>
  <c r="I3487" i="3"/>
  <c r="K3487" i="3"/>
  <c r="M3487" i="3"/>
  <c r="G3487" i="3"/>
  <c r="Q3487" i="3"/>
  <c r="S3487" i="3"/>
  <c r="F3488" i="3"/>
  <c r="I3488" i="3"/>
  <c r="K3488" i="3"/>
  <c r="M3488" i="3"/>
  <c r="G3488" i="3"/>
  <c r="Q3488" i="3"/>
  <c r="S3488" i="3"/>
  <c r="F3489" i="3"/>
  <c r="I3489" i="3"/>
  <c r="K3489" i="3"/>
  <c r="M3489" i="3"/>
  <c r="G3489" i="3"/>
  <c r="Q3489" i="3"/>
  <c r="S3489" i="3"/>
  <c r="F3490" i="3"/>
  <c r="I3490" i="3"/>
  <c r="K3490" i="3"/>
  <c r="M3490" i="3"/>
  <c r="G3490" i="3"/>
  <c r="Q3490" i="3"/>
  <c r="S3490" i="3"/>
  <c r="F3491" i="3"/>
  <c r="I3491" i="3"/>
  <c r="K3491" i="3"/>
  <c r="M3491" i="3"/>
  <c r="G3491" i="3"/>
  <c r="Q3491" i="3"/>
  <c r="S3491" i="3"/>
  <c r="F3492" i="3"/>
  <c r="I3492" i="3"/>
  <c r="K3492" i="3"/>
  <c r="M3492" i="3"/>
  <c r="G3492" i="3"/>
  <c r="Q3492" i="3"/>
  <c r="S3492" i="3"/>
  <c r="F3493" i="3"/>
  <c r="I3493" i="3"/>
  <c r="K3493" i="3"/>
  <c r="M3493" i="3"/>
  <c r="G3493" i="3"/>
  <c r="Q3493" i="3"/>
  <c r="S3493" i="3"/>
  <c r="F3494" i="3"/>
  <c r="I3494" i="3"/>
  <c r="K3494" i="3"/>
  <c r="M3494" i="3"/>
  <c r="G3494" i="3"/>
  <c r="Q3494" i="3"/>
  <c r="S3494" i="3"/>
  <c r="F3495" i="3"/>
  <c r="I3495" i="3"/>
  <c r="K3495" i="3"/>
  <c r="M3495" i="3"/>
  <c r="G3495" i="3"/>
  <c r="Q3495" i="3"/>
  <c r="S3495" i="3"/>
  <c r="F3496" i="3"/>
  <c r="I3496" i="3"/>
  <c r="K3496" i="3"/>
  <c r="M3496" i="3"/>
  <c r="G3496" i="3"/>
  <c r="Q3496" i="3"/>
  <c r="S3496" i="3"/>
  <c r="F3497" i="3"/>
  <c r="I3497" i="3"/>
  <c r="K3497" i="3"/>
  <c r="M3497" i="3"/>
  <c r="G3497" i="3"/>
  <c r="Q3497" i="3"/>
  <c r="S3497" i="3"/>
  <c r="F3498" i="3"/>
  <c r="I3498" i="3"/>
  <c r="K3498" i="3"/>
  <c r="M3498" i="3"/>
  <c r="G3498" i="3"/>
  <c r="Q3498" i="3"/>
  <c r="S3498" i="3"/>
  <c r="F3499" i="3"/>
  <c r="I3499" i="3"/>
  <c r="K3499" i="3"/>
  <c r="M3499" i="3"/>
  <c r="G3499" i="3"/>
  <c r="Q3499" i="3"/>
  <c r="S3499" i="3"/>
  <c r="F3500" i="3"/>
  <c r="I3500" i="3"/>
  <c r="K3500" i="3"/>
  <c r="M3500" i="3"/>
  <c r="G3500" i="3"/>
  <c r="Q3500" i="3"/>
  <c r="S3500" i="3"/>
  <c r="F3501" i="3"/>
  <c r="I3501" i="3"/>
  <c r="K3501" i="3"/>
  <c r="M3501" i="3"/>
  <c r="G3501" i="3"/>
  <c r="Q3501" i="3"/>
  <c r="S3501" i="3"/>
  <c r="F3502" i="3"/>
  <c r="I3502" i="3"/>
  <c r="K3502" i="3"/>
  <c r="M3502" i="3"/>
  <c r="G3502" i="3"/>
  <c r="Q3502" i="3"/>
  <c r="S3502" i="3"/>
  <c r="F3503" i="3"/>
  <c r="I3503" i="3"/>
  <c r="K3503" i="3"/>
  <c r="M3503" i="3"/>
  <c r="G3503" i="3"/>
  <c r="Q3503" i="3"/>
  <c r="S3503" i="3"/>
  <c r="F3504" i="3"/>
  <c r="I3504" i="3"/>
  <c r="K3504" i="3"/>
  <c r="M3504" i="3"/>
  <c r="G3504" i="3"/>
  <c r="Q3504" i="3"/>
  <c r="S3504" i="3"/>
  <c r="F3505" i="3"/>
  <c r="I3505" i="3"/>
  <c r="K3505" i="3"/>
  <c r="M3505" i="3"/>
  <c r="G3505" i="3"/>
  <c r="Q3505" i="3"/>
  <c r="S3505" i="3"/>
  <c r="F3506" i="3"/>
  <c r="I3506" i="3"/>
  <c r="K3506" i="3"/>
  <c r="M3506" i="3"/>
  <c r="G3506" i="3"/>
  <c r="Q3506" i="3"/>
  <c r="S3506" i="3"/>
  <c r="F3507" i="3"/>
  <c r="I3507" i="3"/>
  <c r="K3507" i="3"/>
  <c r="M3507" i="3"/>
  <c r="G3507" i="3"/>
  <c r="Q3507" i="3"/>
  <c r="S3507" i="3"/>
  <c r="F3508" i="3"/>
  <c r="I3508" i="3"/>
  <c r="K3508" i="3"/>
  <c r="M3508" i="3"/>
  <c r="G3508" i="3"/>
  <c r="Q3508" i="3"/>
  <c r="S3508" i="3"/>
  <c r="F3509" i="3"/>
  <c r="I3509" i="3"/>
  <c r="K3509" i="3"/>
  <c r="M3509" i="3"/>
  <c r="G3509" i="3"/>
  <c r="Q3509" i="3"/>
  <c r="S3509" i="3"/>
  <c r="F3510" i="3"/>
  <c r="I3510" i="3"/>
  <c r="K3510" i="3"/>
  <c r="M3510" i="3"/>
  <c r="G3510" i="3"/>
  <c r="Q3510" i="3"/>
  <c r="S3510" i="3"/>
  <c r="F3511" i="3"/>
  <c r="I3511" i="3"/>
  <c r="K3511" i="3"/>
  <c r="M3511" i="3"/>
  <c r="G3511" i="3"/>
  <c r="Q3511" i="3"/>
  <c r="S3511" i="3"/>
  <c r="F3512" i="3"/>
  <c r="I3512" i="3"/>
  <c r="K3512" i="3"/>
  <c r="M3512" i="3"/>
  <c r="G3512" i="3"/>
  <c r="Q3512" i="3"/>
  <c r="S3512" i="3"/>
  <c r="F3513" i="3"/>
  <c r="I3513" i="3"/>
  <c r="K3513" i="3"/>
  <c r="M3513" i="3"/>
  <c r="G3513" i="3"/>
  <c r="Q3513" i="3"/>
  <c r="S3513" i="3"/>
  <c r="F3514" i="3"/>
  <c r="I3514" i="3"/>
  <c r="K3514" i="3"/>
  <c r="M3514" i="3"/>
  <c r="G3514" i="3"/>
  <c r="Q3514" i="3"/>
  <c r="S3514" i="3"/>
  <c r="F3515" i="3"/>
  <c r="I3515" i="3"/>
  <c r="K3515" i="3"/>
  <c r="M3515" i="3"/>
  <c r="G3515" i="3"/>
  <c r="Q3515" i="3"/>
  <c r="S3515" i="3"/>
  <c r="F3516" i="3"/>
  <c r="I3516" i="3"/>
  <c r="K3516" i="3"/>
  <c r="M3516" i="3"/>
  <c r="G3516" i="3"/>
  <c r="Q3516" i="3"/>
  <c r="S3516" i="3"/>
  <c r="F3517" i="3"/>
  <c r="I3517" i="3"/>
  <c r="K3517" i="3"/>
  <c r="M3517" i="3"/>
  <c r="G3517" i="3"/>
  <c r="Q3517" i="3"/>
  <c r="S3517" i="3"/>
  <c r="F3518" i="3"/>
  <c r="I3518" i="3"/>
  <c r="K3518" i="3"/>
  <c r="M3518" i="3"/>
  <c r="G3518" i="3"/>
  <c r="Q3518" i="3"/>
  <c r="S3518" i="3"/>
  <c r="F3519" i="3"/>
  <c r="I3519" i="3"/>
  <c r="K3519" i="3"/>
  <c r="M3519" i="3"/>
  <c r="G3519" i="3"/>
  <c r="Q3519" i="3"/>
  <c r="S3519" i="3"/>
  <c r="F3520" i="3"/>
  <c r="I3520" i="3"/>
  <c r="K3520" i="3"/>
  <c r="M3520" i="3"/>
  <c r="G3520" i="3"/>
  <c r="Q3520" i="3"/>
  <c r="S3520" i="3"/>
  <c r="F3521" i="3"/>
  <c r="I3521" i="3"/>
  <c r="K3521" i="3"/>
  <c r="M3521" i="3"/>
  <c r="G3521" i="3"/>
  <c r="Q3521" i="3"/>
  <c r="S3521" i="3"/>
  <c r="F3522" i="3"/>
  <c r="I3522" i="3"/>
  <c r="K3522" i="3"/>
  <c r="M3522" i="3"/>
  <c r="G3522" i="3"/>
  <c r="Q3522" i="3"/>
  <c r="S3522" i="3"/>
  <c r="F3523" i="3"/>
  <c r="I3523" i="3"/>
  <c r="K3523" i="3"/>
  <c r="M3523" i="3"/>
  <c r="G3523" i="3"/>
  <c r="Q3523" i="3"/>
  <c r="S3523" i="3"/>
  <c r="F3524" i="3"/>
  <c r="I3524" i="3"/>
  <c r="K3524" i="3"/>
  <c r="M3524" i="3"/>
  <c r="G3524" i="3"/>
  <c r="Q3524" i="3"/>
  <c r="S3524" i="3"/>
  <c r="F3525" i="3"/>
  <c r="I3525" i="3"/>
  <c r="K3525" i="3"/>
  <c r="M3525" i="3"/>
  <c r="G3525" i="3"/>
  <c r="Q3525" i="3"/>
  <c r="S3525" i="3"/>
  <c r="F3526" i="3"/>
  <c r="I3526" i="3"/>
  <c r="K3526" i="3"/>
  <c r="M3526" i="3"/>
  <c r="G3526" i="3"/>
  <c r="Q3526" i="3"/>
  <c r="S3526" i="3"/>
  <c r="F3527" i="3"/>
  <c r="I3527" i="3"/>
  <c r="K3527" i="3"/>
  <c r="M3527" i="3"/>
  <c r="G3527" i="3"/>
  <c r="Q3527" i="3"/>
  <c r="S3527" i="3"/>
  <c r="F3528" i="3"/>
  <c r="I3528" i="3"/>
  <c r="K3528" i="3"/>
  <c r="M3528" i="3"/>
  <c r="G3528" i="3"/>
  <c r="Q3528" i="3"/>
  <c r="S3528" i="3"/>
  <c r="F3529" i="3"/>
  <c r="I3529" i="3"/>
  <c r="K3529" i="3"/>
  <c r="M3529" i="3"/>
  <c r="G3529" i="3"/>
  <c r="Q3529" i="3"/>
  <c r="S3529" i="3"/>
  <c r="F3530" i="3"/>
  <c r="I3530" i="3"/>
  <c r="K3530" i="3"/>
  <c r="M3530" i="3"/>
  <c r="G3530" i="3"/>
  <c r="Q3530" i="3"/>
  <c r="S3530" i="3"/>
  <c r="F3531" i="3"/>
  <c r="I3531" i="3"/>
  <c r="K3531" i="3"/>
  <c r="M3531" i="3"/>
  <c r="G3531" i="3"/>
  <c r="Q3531" i="3"/>
  <c r="S3531" i="3"/>
  <c r="F3532" i="3"/>
  <c r="I3532" i="3"/>
  <c r="K3532" i="3"/>
  <c r="M3532" i="3"/>
  <c r="G3532" i="3"/>
  <c r="Q3532" i="3"/>
  <c r="S3532" i="3"/>
  <c r="F3533" i="3"/>
  <c r="I3533" i="3"/>
  <c r="K3533" i="3"/>
  <c r="M3533" i="3"/>
  <c r="G3533" i="3"/>
  <c r="Q3533" i="3"/>
  <c r="S3533" i="3"/>
  <c r="F3534" i="3"/>
  <c r="I3534" i="3"/>
  <c r="K3534" i="3"/>
  <c r="M3534" i="3"/>
  <c r="G3534" i="3"/>
  <c r="Q3534" i="3"/>
  <c r="S3534" i="3"/>
  <c r="F3535" i="3"/>
  <c r="I3535" i="3"/>
  <c r="K3535" i="3"/>
  <c r="M3535" i="3"/>
  <c r="G3535" i="3"/>
  <c r="Q3535" i="3"/>
  <c r="S3535" i="3"/>
  <c r="F3536" i="3"/>
  <c r="I3536" i="3"/>
  <c r="K3536" i="3"/>
  <c r="M3536" i="3"/>
  <c r="G3536" i="3"/>
  <c r="Q3536" i="3"/>
  <c r="S3536" i="3"/>
  <c r="F3537" i="3"/>
  <c r="I3537" i="3"/>
  <c r="K3537" i="3"/>
  <c r="M3537" i="3"/>
  <c r="G3537" i="3"/>
  <c r="Q3537" i="3"/>
  <c r="S3537" i="3"/>
  <c r="F3538" i="3"/>
  <c r="I3538" i="3"/>
  <c r="K3538" i="3"/>
  <c r="M3538" i="3"/>
  <c r="G3538" i="3"/>
  <c r="Q3538" i="3"/>
  <c r="S3538" i="3"/>
  <c r="F3539" i="3"/>
  <c r="I3539" i="3"/>
  <c r="K3539" i="3"/>
  <c r="M3539" i="3"/>
  <c r="G3539" i="3"/>
  <c r="Q3539" i="3"/>
  <c r="S3539" i="3"/>
  <c r="F3540" i="3"/>
  <c r="I3540" i="3"/>
  <c r="K3540" i="3"/>
  <c r="M3540" i="3"/>
  <c r="G3540" i="3"/>
  <c r="Q3540" i="3"/>
  <c r="S3540" i="3"/>
  <c r="F3541" i="3"/>
  <c r="I3541" i="3"/>
  <c r="K3541" i="3"/>
  <c r="M3541" i="3"/>
  <c r="G3541" i="3"/>
  <c r="Q3541" i="3"/>
  <c r="S3541" i="3"/>
  <c r="F3542" i="3"/>
  <c r="I3542" i="3"/>
  <c r="K3542" i="3"/>
  <c r="M3542" i="3"/>
  <c r="G3542" i="3"/>
  <c r="Q3542" i="3"/>
  <c r="S3542" i="3"/>
  <c r="F3543" i="3"/>
  <c r="I3543" i="3"/>
  <c r="K3543" i="3"/>
  <c r="M3543" i="3"/>
  <c r="G3543" i="3"/>
  <c r="Q3543" i="3"/>
  <c r="S3543" i="3"/>
  <c r="F3544" i="3"/>
  <c r="I3544" i="3"/>
  <c r="K3544" i="3"/>
  <c r="M3544" i="3"/>
  <c r="G3544" i="3"/>
  <c r="Q3544" i="3"/>
  <c r="S3544" i="3"/>
  <c r="F3545" i="3"/>
  <c r="I3545" i="3"/>
  <c r="K3545" i="3"/>
  <c r="M3545" i="3"/>
  <c r="G3545" i="3"/>
  <c r="Q3545" i="3"/>
  <c r="S3545" i="3"/>
  <c r="F3546" i="3"/>
  <c r="I3546" i="3"/>
  <c r="K3546" i="3"/>
  <c r="M3546" i="3"/>
  <c r="G3546" i="3"/>
  <c r="Q3546" i="3"/>
  <c r="S3546" i="3"/>
  <c r="F3547" i="3"/>
  <c r="I3547" i="3"/>
  <c r="K3547" i="3"/>
  <c r="M3547" i="3"/>
  <c r="G3547" i="3"/>
  <c r="Q3547" i="3"/>
  <c r="S3547" i="3"/>
  <c r="F3548" i="3"/>
  <c r="I3548" i="3"/>
  <c r="K3548" i="3"/>
  <c r="M3548" i="3"/>
  <c r="G3548" i="3"/>
  <c r="Q3548" i="3"/>
  <c r="S3548" i="3"/>
  <c r="F3549" i="3"/>
  <c r="I3549" i="3"/>
  <c r="K3549" i="3"/>
  <c r="M3549" i="3"/>
  <c r="G3549" i="3"/>
  <c r="Q3549" i="3"/>
  <c r="S3549" i="3"/>
  <c r="F3550" i="3"/>
  <c r="I3550" i="3"/>
  <c r="K3550" i="3"/>
  <c r="M3550" i="3"/>
  <c r="G3550" i="3"/>
  <c r="Q3550" i="3"/>
  <c r="S3550" i="3"/>
  <c r="F3551" i="3"/>
  <c r="I3551" i="3"/>
  <c r="K3551" i="3"/>
  <c r="M3551" i="3"/>
  <c r="G3551" i="3"/>
  <c r="Q3551" i="3"/>
  <c r="S3551" i="3"/>
  <c r="F3552" i="3"/>
  <c r="I3552" i="3"/>
  <c r="K3552" i="3"/>
  <c r="M3552" i="3"/>
  <c r="G3552" i="3"/>
  <c r="Q3552" i="3"/>
  <c r="S3552" i="3"/>
  <c r="F3553" i="3"/>
  <c r="I3553" i="3"/>
  <c r="K3553" i="3"/>
  <c r="M3553" i="3"/>
  <c r="G3553" i="3"/>
  <c r="Q3553" i="3"/>
  <c r="S3553" i="3"/>
  <c r="F3554" i="3"/>
  <c r="I3554" i="3"/>
  <c r="K3554" i="3"/>
  <c r="M3554" i="3"/>
  <c r="G3554" i="3"/>
  <c r="Q3554" i="3"/>
  <c r="S3554" i="3"/>
  <c r="F3555" i="3"/>
  <c r="I3555" i="3"/>
  <c r="K3555" i="3"/>
  <c r="M3555" i="3"/>
  <c r="G3555" i="3"/>
  <c r="Q3555" i="3"/>
  <c r="S3555" i="3"/>
  <c r="F3556" i="3"/>
  <c r="I3556" i="3"/>
  <c r="K3556" i="3"/>
  <c r="M3556" i="3"/>
  <c r="G3556" i="3"/>
  <c r="Q3556" i="3"/>
  <c r="S3556" i="3"/>
  <c r="F3557" i="3"/>
  <c r="I3557" i="3"/>
  <c r="K3557" i="3"/>
  <c r="M3557" i="3"/>
  <c r="G3557" i="3"/>
  <c r="Q3557" i="3"/>
  <c r="S3557" i="3"/>
  <c r="F3558" i="3"/>
  <c r="I3558" i="3"/>
  <c r="K3558" i="3"/>
  <c r="M3558" i="3"/>
  <c r="G3558" i="3"/>
  <c r="Q3558" i="3"/>
  <c r="S3558" i="3"/>
  <c r="F3559" i="3"/>
  <c r="I3559" i="3"/>
  <c r="K3559" i="3"/>
  <c r="M3559" i="3"/>
  <c r="G3559" i="3"/>
  <c r="Q3559" i="3"/>
  <c r="S3559" i="3"/>
  <c r="F3560" i="3"/>
  <c r="I3560" i="3"/>
  <c r="K3560" i="3"/>
  <c r="M3560" i="3"/>
  <c r="G3560" i="3"/>
  <c r="Q3560" i="3"/>
  <c r="S3560" i="3"/>
  <c r="F3561" i="3"/>
  <c r="I3561" i="3"/>
  <c r="K3561" i="3"/>
  <c r="M3561" i="3"/>
  <c r="G3561" i="3"/>
  <c r="Q3561" i="3"/>
  <c r="S3561" i="3"/>
  <c r="F3562" i="3"/>
  <c r="I3562" i="3"/>
  <c r="K3562" i="3"/>
  <c r="M3562" i="3"/>
  <c r="G3562" i="3"/>
  <c r="Q3562" i="3"/>
  <c r="S3562" i="3"/>
  <c r="F3563" i="3"/>
  <c r="I3563" i="3"/>
  <c r="K3563" i="3"/>
  <c r="M3563" i="3"/>
  <c r="G3563" i="3"/>
  <c r="Q3563" i="3"/>
  <c r="S3563" i="3"/>
  <c r="F3564" i="3"/>
  <c r="I3564" i="3"/>
  <c r="K3564" i="3"/>
  <c r="M3564" i="3"/>
  <c r="G3564" i="3"/>
  <c r="Q3564" i="3"/>
  <c r="S3564" i="3"/>
  <c r="F3565" i="3"/>
  <c r="I3565" i="3"/>
  <c r="K3565" i="3"/>
  <c r="M3565" i="3"/>
  <c r="G3565" i="3"/>
  <c r="Q3565" i="3"/>
  <c r="S3565" i="3"/>
  <c r="F3566" i="3"/>
  <c r="I3566" i="3"/>
  <c r="K3566" i="3"/>
  <c r="M3566" i="3"/>
  <c r="G3566" i="3"/>
  <c r="Q3566" i="3"/>
  <c r="S3566" i="3"/>
  <c r="F3567" i="3"/>
  <c r="I3567" i="3"/>
  <c r="K3567" i="3"/>
  <c r="M3567" i="3"/>
  <c r="G3567" i="3"/>
  <c r="Q3567" i="3"/>
  <c r="S3567" i="3"/>
  <c r="F3568" i="3"/>
  <c r="I3568" i="3"/>
  <c r="K3568" i="3"/>
  <c r="M3568" i="3"/>
  <c r="G3568" i="3"/>
  <c r="Q3568" i="3"/>
  <c r="S3568" i="3"/>
  <c r="F3569" i="3"/>
  <c r="I3569" i="3"/>
  <c r="K3569" i="3"/>
  <c r="M3569" i="3"/>
  <c r="G3569" i="3"/>
  <c r="Q3569" i="3"/>
  <c r="S3569" i="3"/>
  <c r="F3570" i="3"/>
  <c r="I3570" i="3"/>
  <c r="K3570" i="3"/>
  <c r="M3570" i="3"/>
  <c r="G3570" i="3"/>
  <c r="Q3570" i="3"/>
  <c r="S3570" i="3"/>
  <c r="F3571" i="3"/>
  <c r="I3571" i="3"/>
  <c r="K3571" i="3"/>
  <c r="M3571" i="3"/>
  <c r="G3571" i="3"/>
  <c r="Q3571" i="3"/>
  <c r="S3571" i="3"/>
  <c r="F3572" i="3"/>
  <c r="I3572" i="3"/>
  <c r="K3572" i="3"/>
  <c r="M3572" i="3"/>
  <c r="G3572" i="3"/>
  <c r="Q3572" i="3"/>
  <c r="S3572" i="3"/>
  <c r="F3573" i="3"/>
  <c r="I3573" i="3"/>
  <c r="K3573" i="3"/>
  <c r="M3573" i="3"/>
  <c r="G3573" i="3"/>
  <c r="Q3573" i="3"/>
  <c r="S3573" i="3"/>
  <c r="F3574" i="3"/>
  <c r="I3574" i="3"/>
  <c r="K3574" i="3"/>
  <c r="M3574" i="3"/>
  <c r="G3574" i="3"/>
  <c r="Q3574" i="3"/>
  <c r="S3574" i="3"/>
  <c r="F3575" i="3"/>
  <c r="I3575" i="3"/>
  <c r="K3575" i="3"/>
  <c r="M3575" i="3"/>
  <c r="G3575" i="3"/>
  <c r="Q3575" i="3"/>
  <c r="S3575" i="3"/>
  <c r="F3576" i="3"/>
  <c r="I3576" i="3"/>
  <c r="K3576" i="3"/>
  <c r="M3576" i="3"/>
  <c r="G3576" i="3"/>
  <c r="Q3576" i="3"/>
  <c r="S3576" i="3"/>
  <c r="F3577" i="3"/>
  <c r="I3577" i="3"/>
  <c r="K3577" i="3"/>
  <c r="M3577" i="3"/>
  <c r="G3577" i="3"/>
  <c r="Q3577" i="3"/>
  <c r="S3577" i="3"/>
  <c r="F3578" i="3"/>
  <c r="I3578" i="3"/>
  <c r="K3578" i="3"/>
  <c r="M3578" i="3"/>
  <c r="G3578" i="3"/>
  <c r="Q3578" i="3"/>
  <c r="S3578" i="3"/>
  <c r="F3579" i="3"/>
  <c r="I3579" i="3"/>
  <c r="K3579" i="3"/>
  <c r="M3579" i="3"/>
  <c r="G3579" i="3"/>
  <c r="Q3579" i="3"/>
  <c r="S3579" i="3"/>
  <c r="F3580" i="3"/>
  <c r="I3580" i="3"/>
  <c r="K3580" i="3"/>
  <c r="M3580" i="3"/>
  <c r="G3580" i="3"/>
  <c r="Q3580" i="3"/>
  <c r="S3580" i="3"/>
  <c r="F3581" i="3"/>
  <c r="I3581" i="3"/>
  <c r="K3581" i="3"/>
  <c r="M3581" i="3"/>
  <c r="G3581" i="3"/>
  <c r="Q3581" i="3"/>
  <c r="S3581" i="3"/>
  <c r="F3582" i="3"/>
  <c r="I3582" i="3"/>
  <c r="K3582" i="3"/>
  <c r="M3582" i="3"/>
  <c r="G3582" i="3"/>
  <c r="Q3582" i="3"/>
  <c r="S3582" i="3"/>
  <c r="F3583" i="3"/>
  <c r="I3583" i="3"/>
  <c r="K3583" i="3"/>
  <c r="M3583" i="3"/>
  <c r="G3583" i="3"/>
  <c r="Q3583" i="3"/>
  <c r="S3583" i="3"/>
  <c r="F3584" i="3"/>
  <c r="I3584" i="3"/>
  <c r="K3584" i="3"/>
  <c r="M3584" i="3"/>
  <c r="G3584" i="3"/>
  <c r="Q3584" i="3"/>
  <c r="S3584" i="3"/>
  <c r="F3585" i="3"/>
  <c r="I3585" i="3"/>
  <c r="K3585" i="3"/>
  <c r="M3585" i="3"/>
  <c r="G3585" i="3"/>
  <c r="Q3585" i="3"/>
  <c r="S3585" i="3"/>
  <c r="F3586" i="3"/>
  <c r="I3586" i="3"/>
  <c r="K3586" i="3"/>
  <c r="M3586" i="3"/>
  <c r="G3586" i="3"/>
  <c r="Q3586" i="3"/>
  <c r="S3586" i="3"/>
  <c r="F3587" i="3"/>
  <c r="I3587" i="3"/>
  <c r="K3587" i="3"/>
  <c r="M3587" i="3"/>
  <c r="G3587" i="3"/>
  <c r="Q3587" i="3"/>
  <c r="S3587" i="3"/>
  <c r="F3588" i="3"/>
  <c r="I3588" i="3"/>
  <c r="K3588" i="3"/>
  <c r="M3588" i="3"/>
  <c r="G3588" i="3"/>
  <c r="Q3588" i="3"/>
  <c r="S3588" i="3"/>
  <c r="F3589" i="3"/>
  <c r="I3589" i="3"/>
  <c r="K3589" i="3"/>
  <c r="M3589" i="3"/>
  <c r="G3589" i="3"/>
  <c r="Q3589" i="3"/>
  <c r="S3589" i="3"/>
  <c r="F3590" i="3"/>
  <c r="I3590" i="3"/>
  <c r="K3590" i="3"/>
  <c r="M3590" i="3"/>
  <c r="G3590" i="3"/>
  <c r="Q3590" i="3"/>
  <c r="S3590" i="3"/>
  <c r="F3591" i="3"/>
  <c r="I3591" i="3"/>
  <c r="K3591" i="3"/>
  <c r="M3591" i="3"/>
  <c r="G3591" i="3"/>
  <c r="Q3591" i="3"/>
  <c r="S3591" i="3"/>
  <c r="F3592" i="3"/>
  <c r="I3592" i="3"/>
  <c r="K3592" i="3"/>
  <c r="M3592" i="3"/>
  <c r="G3592" i="3"/>
  <c r="Q3592" i="3"/>
  <c r="S3592" i="3"/>
  <c r="F3593" i="3"/>
  <c r="I3593" i="3"/>
  <c r="K3593" i="3"/>
  <c r="M3593" i="3"/>
  <c r="G3593" i="3"/>
  <c r="Q3593" i="3"/>
  <c r="S3593" i="3"/>
  <c r="F3594" i="3"/>
  <c r="I3594" i="3"/>
  <c r="K3594" i="3"/>
  <c r="M3594" i="3"/>
  <c r="G3594" i="3"/>
  <c r="Q3594" i="3"/>
  <c r="S3594" i="3"/>
  <c r="F3595" i="3"/>
  <c r="I3595" i="3"/>
  <c r="K3595" i="3"/>
  <c r="M3595" i="3"/>
  <c r="G3595" i="3"/>
  <c r="Q3595" i="3"/>
  <c r="S3595" i="3"/>
  <c r="F3596" i="3"/>
  <c r="I3596" i="3"/>
  <c r="K3596" i="3"/>
  <c r="M3596" i="3"/>
  <c r="G3596" i="3"/>
  <c r="Q3596" i="3"/>
  <c r="S3596" i="3"/>
  <c r="F3597" i="3"/>
  <c r="I3597" i="3"/>
  <c r="K3597" i="3"/>
  <c r="M3597" i="3"/>
  <c r="G3597" i="3"/>
  <c r="Q3597" i="3"/>
  <c r="S3597" i="3"/>
  <c r="F3598" i="3"/>
  <c r="I3598" i="3"/>
  <c r="K3598" i="3"/>
  <c r="M3598" i="3"/>
  <c r="G3598" i="3"/>
  <c r="Q3598" i="3"/>
  <c r="S3598" i="3"/>
  <c r="F3599" i="3"/>
  <c r="I3599" i="3"/>
  <c r="K3599" i="3"/>
  <c r="M3599" i="3"/>
  <c r="G3599" i="3"/>
  <c r="Q3599" i="3"/>
  <c r="S3599" i="3"/>
  <c r="F3600" i="3"/>
  <c r="I3600" i="3"/>
  <c r="K3600" i="3"/>
  <c r="M3600" i="3"/>
  <c r="G3600" i="3"/>
  <c r="Q3600" i="3"/>
  <c r="S3600" i="3"/>
  <c r="F3601" i="3"/>
  <c r="I3601" i="3"/>
  <c r="K3601" i="3"/>
  <c r="M3601" i="3"/>
  <c r="G3601" i="3"/>
  <c r="Q3601" i="3"/>
  <c r="S3601" i="3"/>
  <c r="F3602" i="3"/>
  <c r="I3602" i="3"/>
  <c r="K3602" i="3"/>
  <c r="M3602" i="3"/>
  <c r="G3602" i="3"/>
  <c r="Q3602" i="3"/>
  <c r="S3602" i="3"/>
  <c r="F3603" i="3"/>
  <c r="I3603" i="3"/>
  <c r="K3603" i="3"/>
  <c r="M3603" i="3"/>
  <c r="G3603" i="3"/>
  <c r="Q3603" i="3"/>
  <c r="S3603" i="3"/>
  <c r="F3604" i="3"/>
  <c r="I3604" i="3"/>
  <c r="K3604" i="3"/>
  <c r="M3604" i="3"/>
  <c r="G3604" i="3"/>
  <c r="Q3604" i="3"/>
  <c r="S3604" i="3"/>
  <c r="F3605" i="3"/>
  <c r="I3605" i="3"/>
  <c r="K3605" i="3"/>
  <c r="M3605" i="3"/>
  <c r="G3605" i="3"/>
  <c r="Q3605" i="3"/>
  <c r="S3605" i="3"/>
  <c r="F3606" i="3"/>
  <c r="I3606" i="3"/>
  <c r="K3606" i="3"/>
  <c r="M3606" i="3"/>
  <c r="G3606" i="3"/>
  <c r="Q3606" i="3"/>
  <c r="S3606" i="3"/>
  <c r="F3607" i="3"/>
  <c r="I3607" i="3"/>
  <c r="K3607" i="3"/>
  <c r="M3607" i="3"/>
  <c r="G3607" i="3"/>
  <c r="Q3607" i="3"/>
  <c r="S3607" i="3"/>
  <c r="F3608" i="3"/>
  <c r="I3608" i="3"/>
  <c r="K3608" i="3"/>
  <c r="M3608" i="3"/>
  <c r="G3608" i="3"/>
  <c r="Q3608" i="3"/>
  <c r="S3608" i="3"/>
  <c r="F3609" i="3"/>
  <c r="I3609" i="3"/>
  <c r="K3609" i="3"/>
  <c r="M3609" i="3"/>
  <c r="G3609" i="3"/>
  <c r="Q3609" i="3"/>
  <c r="S3609" i="3"/>
  <c r="F3610" i="3"/>
  <c r="I3610" i="3"/>
  <c r="K3610" i="3"/>
  <c r="M3610" i="3"/>
  <c r="G3610" i="3"/>
  <c r="Q3610" i="3"/>
  <c r="S3610" i="3"/>
  <c r="F3611" i="3"/>
  <c r="I3611" i="3"/>
  <c r="K3611" i="3"/>
  <c r="M3611" i="3"/>
  <c r="G3611" i="3"/>
  <c r="Q3611" i="3"/>
  <c r="S3611" i="3"/>
  <c r="F3612" i="3"/>
  <c r="I3612" i="3"/>
  <c r="K3612" i="3"/>
  <c r="M3612" i="3"/>
  <c r="G3612" i="3"/>
  <c r="Q3612" i="3"/>
  <c r="S3612" i="3"/>
  <c r="F3613" i="3"/>
  <c r="I3613" i="3"/>
  <c r="K3613" i="3"/>
  <c r="M3613" i="3"/>
  <c r="G3613" i="3"/>
  <c r="Q3613" i="3"/>
  <c r="S3613" i="3"/>
  <c r="F3614" i="3"/>
  <c r="I3614" i="3"/>
  <c r="K3614" i="3"/>
  <c r="M3614" i="3"/>
  <c r="G3614" i="3"/>
  <c r="Q3614" i="3"/>
  <c r="S3614" i="3"/>
  <c r="F3615" i="3"/>
  <c r="I3615" i="3"/>
  <c r="K3615" i="3"/>
  <c r="M3615" i="3"/>
  <c r="G3615" i="3"/>
  <c r="Q3615" i="3"/>
  <c r="S3615" i="3"/>
  <c r="F3616" i="3"/>
  <c r="I3616" i="3"/>
  <c r="K3616" i="3"/>
  <c r="M3616" i="3"/>
  <c r="G3616" i="3"/>
  <c r="Q3616" i="3"/>
  <c r="S3616" i="3"/>
  <c r="F3617" i="3"/>
  <c r="I3617" i="3"/>
  <c r="K3617" i="3"/>
  <c r="M3617" i="3"/>
  <c r="G3617" i="3"/>
  <c r="Q3617" i="3"/>
  <c r="S3617" i="3"/>
  <c r="F3618" i="3"/>
  <c r="I3618" i="3"/>
  <c r="K3618" i="3"/>
  <c r="M3618" i="3"/>
  <c r="G3618" i="3"/>
  <c r="Q3618" i="3"/>
  <c r="S3618" i="3"/>
  <c r="F3619" i="3"/>
  <c r="I3619" i="3"/>
  <c r="K3619" i="3"/>
  <c r="M3619" i="3"/>
  <c r="G3619" i="3"/>
  <c r="Q3619" i="3"/>
  <c r="S3619" i="3"/>
  <c r="F3620" i="3"/>
  <c r="I3620" i="3"/>
  <c r="K3620" i="3"/>
  <c r="M3620" i="3"/>
  <c r="G3620" i="3"/>
  <c r="Q3620" i="3"/>
  <c r="S3620" i="3"/>
  <c r="F3621" i="3"/>
  <c r="I3621" i="3"/>
  <c r="K3621" i="3"/>
  <c r="M3621" i="3"/>
  <c r="G3621" i="3"/>
  <c r="Q3621" i="3"/>
  <c r="S3621" i="3"/>
  <c r="F3622" i="3"/>
  <c r="I3622" i="3"/>
  <c r="K3622" i="3"/>
  <c r="M3622" i="3"/>
  <c r="G3622" i="3"/>
  <c r="Q3622" i="3"/>
  <c r="S3622" i="3"/>
  <c r="F3623" i="3"/>
  <c r="I3623" i="3"/>
  <c r="K3623" i="3"/>
  <c r="M3623" i="3"/>
  <c r="G3623" i="3"/>
  <c r="Q3623" i="3"/>
  <c r="S3623" i="3"/>
  <c r="F3624" i="3"/>
  <c r="I3624" i="3"/>
  <c r="K3624" i="3"/>
  <c r="M3624" i="3"/>
  <c r="G3624" i="3"/>
  <c r="Q3624" i="3"/>
  <c r="S3624" i="3"/>
  <c r="F3625" i="3"/>
  <c r="I3625" i="3"/>
  <c r="K3625" i="3"/>
  <c r="M3625" i="3"/>
  <c r="G3625" i="3"/>
  <c r="Q3625" i="3"/>
  <c r="S3625" i="3"/>
  <c r="F3626" i="3"/>
  <c r="I3626" i="3"/>
  <c r="K3626" i="3"/>
  <c r="M3626" i="3"/>
  <c r="G3626" i="3"/>
  <c r="Q3626" i="3"/>
  <c r="S3626" i="3"/>
  <c r="F3627" i="3"/>
  <c r="I3627" i="3"/>
  <c r="K3627" i="3"/>
  <c r="M3627" i="3"/>
  <c r="G3627" i="3"/>
  <c r="Q3627" i="3"/>
  <c r="S3627" i="3"/>
  <c r="F3628" i="3"/>
  <c r="I3628" i="3"/>
  <c r="K3628" i="3"/>
  <c r="M3628" i="3"/>
  <c r="G3628" i="3"/>
  <c r="Q3628" i="3"/>
  <c r="S3628" i="3"/>
  <c r="F3629" i="3"/>
  <c r="I3629" i="3"/>
  <c r="K3629" i="3"/>
  <c r="M3629" i="3"/>
  <c r="G3629" i="3"/>
  <c r="Q3629" i="3"/>
  <c r="S3629" i="3"/>
  <c r="F3630" i="3"/>
  <c r="I3630" i="3"/>
  <c r="K3630" i="3"/>
  <c r="M3630" i="3"/>
  <c r="G3630" i="3"/>
  <c r="Q3630" i="3"/>
  <c r="S3630" i="3"/>
  <c r="F3631" i="3"/>
  <c r="I3631" i="3"/>
  <c r="K3631" i="3"/>
  <c r="M3631" i="3"/>
  <c r="G3631" i="3"/>
  <c r="Q3631" i="3"/>
  <c r="S3631" i="3"/>
  <c r="F3632" i="3"/>
  <c r="I3632" i="3"/>
  <c r="K3632" i="3"/>
  <c r="M3632" i="3"/>
  <c r="G3632" i="3"/>
  <c r="Q3632" i="3"/>
  <c r="S3632" i="3"/>
  <c r="F3633" i="3"/>
  <c r="I3633" i="3"/>
  <c r="K3633" i="3"/>
  <c r="M3633" i="3"/>
  <c r="G3633" i="3"/>
  <c r="Q3633" i="3"/>
  <c r="S3633" i="3"/>
  <c r="F3634" i="3"/>
  <c r="I3634" i="3"/>
  <c r="K3634" i="3"/>
  <c r="M3634" i="3"/>
  <c r="G3634" i="3"/>
  <c r="Q3634" i="3"/>
  <c r="S3634" i="3"/>
  <c r="F3635" i="3"/>
  <c r="I3635" i="3"/>
  <c r="K3635" i="3"/>
  <c r="M3635" i="3"/>
  <c r="G3635" i="3"/>
  <c r="Q3635" i="3"/>
  <c r="S3635" i="3"/>
  <c r="F3636" i="3"/>
  <c r="I3636" i="3"/>
  <c r="K3636" i="3"/>
  <c r="M3636" i="3"/>
  <c r="G3636" i="3"/>
  <c r="Q3636" i="3"/>
  <c r="S3636" i="3"/>
  <c r="F3637" i="3"/>
  <c r="I3637" i="3"/>
  <c r="K3637" i="3"/>
  <c r="M3637" i="3"/>
  <c r="G3637" i="3"/>
  <c r="Q3637" i="3"/>
  <c r="S3637" i="3"/>
  <c r="F3638" i="3"/>
  <c r="I3638" i="3"/>
  <c r="K3638" i="3"/>
  <c r="M3638" i="3"/>
  <c r="G3638" i="3"/>
  <c r="Q3638" i="3"/>
  <c r="S3638" i="3"/>
  <c r="F3639" i="3"/>
  <c r="I3639" i="3"/>
  <c r="K3639" i="3"/>
  <c r="M3639" i="3"/>
  <c r="G3639" i="3"/>
  <c r="Q3639" i="3"/>
  <c r="S3639" i="3"/>
  <c r="F3640" i="3"/>
  <c r="I3640" i="3"/>
  <c r="K3640" i="3"/>
  <c r="M3640" i="3"/>
  <c r="G3640" i="3"/>
  <c r="Q3640" i="3"/>
  <c r="S3640" i="3"/>
  <c r="F3641" i="3"/>
  <c r="I3641" i="3"/>
  <c r="K3641" i="3"/>
  <c r="M3641" i="3"/>
  <c r="G3641" i="3"/>
  <c r="Q3641" i="3"/>
  <c r="S3641" i="3"/>
  <c r="F3642" i="3"/>
  <c r="I3642" i="3"/>
  <c r="K3642" i="3"/>
  <c r="M3642" i="3"/>
  <c r="G3642" i="3"/>
  <c r="Q3642" i="3"/>
  <c r="S3642" i="3"/>
  <c r="F3643" i="3"/>
  <c r="I3643" i="3"/>
  <c r="K3643" i="3"/>
  <c r="M3643" i="3"/>
  <c r="G3643" i="3"/>
  <c r="Q3643" i="3"/>
  <c r="S3643" i="3"/>
  <c r="F3644" i="3"/>
  <c r="I3644" i="3"/>
  <c r="K3644" i="3"/>
  <c r="M3644" i="3"/>
  <c r="G3644" i="3"/>
  <c r="Q3644" i="3"/>
  <c r="S3644" i="3"/>
  <c r="F3645" i="3"/>
  <c r="I3645" i="3"/>
  <c r="K3645" i="3"/>
  <c r="M3645" i="3"/>
  <c r="G3645" i="3"/>
  <c r="Q3645" i="3"/>
  <c r="S3645" i="3"/>
  <c r="F3646" i="3"/>
  <c r="I3646" i="3"/>
  <c r="K3646" i="3"/>
  <c r="M3646" i="3"/>
  <c r="G3646" i="3"/>
  <c r="Q3646" i="3"/>
  <c r="S3646" i="3"/>
  <c r="F3647" i="3"/>
  <c r="I3647" i="3"/>
  <c r="K3647" i="3"/>
  <c r="M3647" i="3"/>
  <c r="G3647" i="3"/>
  <c r="Q3647" i="3"/>
  <c r="S3647" i="3"/>
  <c r="F3648" i="3"/>
  <c r="I3648" i="3"/>
  <c r="K3648" i="3"/>
  <c r="M3648" i="3"/>
  <c r="G3648" i="3"/>
  <c r="Q3648" i="3"/>
  <c r="S3648" i="3"/>
  <c r="F3649" i="3"/>
  <c r="I3649" i="3"/>
  <c r="K3649" i="3"/>
  <c r="M3649" i="3"/>
  <c r="G3649" i="3"/>
  <c r="Q3649" i="3"/>
  <c r="S3649" i="3"/>
  <c r="F3650" i="3"/>
  <c r="I3650" i="3"/>
  <c r="K3650" i="3"/>
  <c r="M3650" i="3"/>
  <c r="G3650" i="3"/>
  <c r="Q3650" i="3"/>
  <c r="S3650" i="3"/>
  <c r="F3651" i="3"/>
  <c r="I3651" i="3"/>
  <c r="K3651" i="3"/>
  <c r="M3651" i="3"/>
  <c r="G3651" i="3"/>
  <c r="Q3651" i="3"/>
  <c r="S3651" i="3"/>
  <c r="F3652" i="3"/>
  <c r="I3652" i="3"/>
  <c r="K3652" i="3"/>
  <c r="M3652" i="3"/>
  <c r="G3652" i="3"/>
  <c r="Q3652" i="3"/>
  <c r="S3652" i="3"/>
  <c r="F3653" i="3"/>
  <c r="I3653" i="3"/>
  <c r="K3653" i="3"/>
  <c r="M3653" i="3"/>
  <c r="G3653" i="3"/>
  <c r="Q3653" i="3"/>
  <c r="S3653" i="3"/>
  <c r="F3654" i="3"/>
  <c r="I3654" i="3"/>
  <c r="K3654" i="3"/>
  <c r="M3654" i="3"/>
  <c r="G3654" i="3"/>
  <c r="Q3654" i="3"/>
  <c r="S3654" i="3"/>
  <c r="F3655" i="3"/>
  <c r="I3655" i="3"/>
  <c r="K3655" i="3"/>
  <c r="M3655" i="3"/>
  <c r="G3655" i="3"/>
  <c r="Q3655" i="3"/>
  <c r="S3655" i="3"/>
  <c r="F3656" i="3"/>
  <c r="I3656" i="3"/>
  <c r="K3656" i="3"/>
  <c r="M3656" i="3"/>
  <c r="G3656" i="3"/>
  <c r="Q3656" i="3"/>
  <c r="S3656" i="3"/>
  <c r="F3657" i="3"/>
  <c r="I3657" i="3"/>
  <c r="K3657" i="3"/>
  <c r="M3657" i="3"/>
  <c r="G3657" i="3"/>
  <c r="Q3657" i="3"/>
  <c r="S3657" i="3"/>
  <c r="F3658" i="3"/>
  <c r="I3658" i="3"/>
  <c r="K3658" i="3"/>
  <c r="M3658" i="3"/>
  <c r="G3658" i="3"/>
  <c r="Q3658" i="3"/>
  <c r="S3658" i="3"/>
  <c r="F3659" i="3"/>
  <c r="I3659" i="3"/>
  <c r="K3659" i="3"/>
  <c r="M3659" i="3"/>
  <c r="G3659" i="3"/>
  <c r="Q3659" i="3"/>
  <c r="S3659" i="3"/>
  <c r="F3660" i="3"/>
  <c r="I3660" i="3"/>
  <c r="K3660" i="3"/>
  <c r="M3660" i="3"/>
  <c r="G3660" i="3"/>
  <c r="Q3660" i="3"/>
  <c r="S3660" i="3"/>
  <c r="F3661" i="3"/>
  <c r="I3661" i="3"/>
  <c r="K3661" i="3"/>
  <c r="M3661" i="3"/>
  <c r="G3661" i="3"/>
  <c r="Q3661" i="3"/>
  <c r="S3661" i="3"/>
  <c r="F3662" i="3"/>
  <c r="I3662" i="3"/>
  <c r="K3662" i="3"/>
  <c r="M3662" i="3"/>
  <c r="G3662" i="3"/>
  <c r="Q3662" i="3"/>
  <c r="S3662" i="3"/>
  <c r="F3663" i="3"/>
  <c r="I3663" i="3"/>
  <c r="K3663" i="3"/>
  <c r="M3663" i="3"/>
  <c r="G3663" i="3"/>
  <c r="Q3663" i="3"/>
  <c r="S3663" i="3"/>
  <c r="F3664" i="3"/>
  <c r="I3664" i="3"/>
  <c r="K3664" i="3"/>
  <c r="M3664" i="3"/>
  <c r="G3664" i="3"/>
  <c r="Q3664" i="3"/>
  <c r="S3664" i="3"/>
  <c r="F3665" i="3"/>
  <c r="I3665" i="3"/>
  <c r="K3665" i="3"/>
  <c r="M3665" i="3"/>
  <c r="G3665" i="3"/>
  <c r="Q3665" i="3"/>
  <c r="S3665" i="3"/>
  <c r="F3666" i="3"/>
  <c r="I3666" i="3"/>
  <c r="K3666" i="3"/>
  <c r="M3666" i="3"/>
  <c r="G3666" i="3"/>
  <c r="Q3666" i="3"/>
  <c r="S3666" i="3"/>
  <c r="F3667" i="3"/>
  <c r="I3667" i="3"/>
  <c r="K3667" i="3"/>
  <c r="M3667" i="3"/>
  <c r="G3667" i="3"/>
  <c r="Q3667" i="3"/>
  <c r="S3667" i="3"/>
  <c r="F3668" i="3"/>
  <c r="I3668" i="3"/>
  <c r="K3668" i="3"/>
  <c r="M3668" i="3"/>
  <c r="G3668" i="3"/>
  <c r="Q3668" i="3"/>
  <c r="S3668" i="3"/>
  <c r="F3669" i="3"/>
  <c r="I3669" i="3"/>
  <c r="K3669" i="3"/>
  <c r="M3669" i="3"/>
  <c r="G3669" i="3"/>
  <c r="Q3669" i="3"/>
  <c r="S3669" i="3"/>
  <c r="F3670" i="3"/>
  <c r="G3670" i="3"/>
  <c r="Q3670" i="3"/>
  <c r="S3670" i="3"/>
  <c r="L3670" i="3"/>
  <c r="R3670" i="3"/>
  <c r="U3669" i="3"/>
  <c r="T3669" i="3"/>
  <c r="U3668" i="3"/>
  <c r="T3668" i="3"/>
  <c r="U3667" i="3"/>
  <c r="T3667" i="3"/>
  <c r="U3666" i="3"/>
  <c r="T3666" i="3"/>
  <c r="U3665" i="3"/>
  <c r="T3665" i="3"/>
  <c r="U3664" i="3"/>
  <c r="T3664" i="3"/>
  <c r="U3663" i="3"/>
  <c r="T3663" i="3"/>
  <c r="U3662" i="3"/>
  <c r="T3662" i="3"/>
  <c r="U3661" i="3"/>
  <c r="T3661" i="3"/>
  <c r="U3660" i="3"/>
  <c r="T3660" i="3"/>
  <c r="U3659" i="3"/>
  <c r="T3659" i="3"/>
  <c r="U3658" i="3"/>
  <c r="T3658" i="3"/>
  <c r="U3657" i="3"/>
  <c r="T3657" i="3"/>
  <c r="U3656" i="3"/>
  <c r="T3656" i="3"/>
  <c r="U3655" i="3"/>
  <c r="T3655" i="3"/>
  <c r="U3654" i="3"/>
  <c r="T3654" i="3"/>
  <c r="U3653" i="3"/>
  <c r="T3653" i="3"/>
  <c r="U3652" i="3"/>
  <c r="T3652" i="3"/>
  <c r="U3651" i="3"/>
  <c r="T3651" i="3"/>
  <c r="U3650" i="3"/>
  <c r="T3650" i="3"/>
  <c r="U3649" i="3"/>
  <c r="T3649" i="3"/>
  <c r="U3648" i="3"/>
  <c r="T3648" i="3"/>
  <c r="U3647" i="3"/>
  <c r="T3647" i="3"/>
  <c r="U3646" i="3"/>
  <c r="T3646" i="3"/>
  <c r="U3645" i="3"/>
  <c r="T3645" i="3"/>
  <c r="U3644" i="3"/>
  <c r="T3644" i="3"/>
  <c r="U3643" i="3"/>
  <c r="T3643" i="3"/>
  <c r="U3642" i="3"/>
  <c r="T3642" i="3"/>
  <c r="U3641" i="3"/>
  <c r="T3641" i="3"/>
  <c r="U3640" i="3"/>
  <c r="T3640" i="3"/>
  <c r="U3639" i="3"/>
  <c r="T3639" i="3"/>
  <c r="U3638" i="3"/>
  <c r="T3638" i="3"/>
  <c r="U3637" i="3"/>
  <c r="T3637" i="3"/>
  <c r="U3636" i="3"/>
  <c r="T3636" i="3"/>
  <c r="U3635" i="3"/>
  <c r="T3635" i="3"/>
  <c r="U3634" i="3"/>
  <c r="T3634" i="3"/>
  <c r="U3633" i="3"/>
  <c r="T3633" i="3"/>
  <c r="U3632" i="3"/>
  <c r="T3632" i="3"/>
  <c r="U3631" i="3"/>
  <c r="T3631" i="3"/>
  <c r="U3630" i="3"/>
  <c r="T3630" i="3"/>
  <c r="U3629" i="3"/>
  <c r="T3629" i="3"/>
  <c r="U3628" i="3"/>
  <c r="T3628" i="3"/>
  <c r="U3627" i="3"/>
  <c r="T3627" i="3"/>
  <c r="U3626" i="3"/>
  <c r="T3626" i="3"/>
  <c r="U3625" i="3"/>
  <c r="T3625" i="3"/>
  <c r="U3624" i="3"/>
  <c r="T3624" i="3"/>
  <c r="U3623" i="3"/>
  <c r="T3623" i="3"/>
  <c r="U3622" i="3"/>
  <c r="T3622" i="3"/>
  <c r="U3621" i="3"/>
  <c r="T3621" i="3"/>
  <c r="U3620" i="3"/>
  <c r="T3620" i="3"/>
  <c r="U3619" i="3"/>
  <c r="T3619" i="3"/>
  <c r="U3618" i="3"/>
  <c r="T3618" i="3"/>
  <c r="U3617" i="3"/>
  <c r="T3617" i="3"/>
  <c r="U3616" i="3"/>
  <c r="T3616" i="3"/>
  <c r="U3615" i="3"/>
  <c r="T3615" i="3"/>
  <c r="U3614" i="3"/>
  <c r="T3614" i="3"/>
  <c r="U3613" i="3"/>
  <c r="T3613" i="3"/>
  <c r="U3612" i="3"/>
  <c r="T3612" i="3"/>
  <c r="U3611" i="3"/>
  <c r="T3611" i="3"/>
  <c r="U3610" i="3"/>
  <c r="T3610" i="3"/>
  <c r="U3609" i="3"/>
  <c r="T3609" i="3"/>
  <c r="U3608" i="3"/>
  <c r="T3608" i="3"/>
  <c r="U3607" i="3"/>
  <c r="T3607" i="3"/>
  <c r="U3606" i="3"/>
  <c r="T3606" i="3"/>
  <c r="U3605" i="3"/>
  <c r="T3605" i="3"/>
  <c r="U3604" i="3"/>
  <c r="T3604" i="3"/>
  <c r="U3603" i="3"/>
  <c r="T3603" i="3"/>
  <c r="U3602" i="3"/>
  <c r="T3602" i="3"/>
  <c r="U3601" i="3"/>
  <c r="T3601" i="3"/>
  <c r="U3600" i="3"/>
  <c r="T3600" i="3"/>
  <c r="U3599" i="3"/>
  <c r="T3599" i="3"/>
  <c r="U3598" i="3"/>
  <c r="T3598" i="3"/>
  <c r="U3597" i="3"/>
  <c r="T3597" i="3"/>
  <c r="U3596" i="3"/>
  <c r="T3596" i="3"/>
  <c r="U3595" i="3"/>
  <c r="T3595" i="3"/>
  <c r="U3594" i="3"/>
  <c r="T3594" i="3"/>
  <c r="U3593" i="3"/>
  <c r="T3593" i="3"/>
  <c r="U3592" i="3"/>
  <c r="T3592" i="3"/>
  <c r="U3591" i="3"/>
  <c r="T3591" i="3"/>
  <c r="U3590" i="3"/>
  <c r="T3590" i="3"/>
  <c r="U3589" i="3"/>
  <c r="T3589" i="3"/>
  <c r="U3588" i="3"/>
  <c r="T3588" i="3"/>
  <c r="U3587" i="3"/>
  <c r="T3587" i="3"/>
  <c r="U3586" i="3"/>
  <c r="T3586" i="3"/>
  <c r="U3585" i="3"/>
  <c r="T3585" i="3"/>
  <c r="U3584" i="3"/>
  <c r="T3584" i="3"/>
  <c r="U3583" i="3"/>
  <c r="T3583" i="3"/>
  <c r="U3582" i="3"/>
  <c r="T3582" i="3"/>
  <c r="U3581" i="3"/>
  <c r="T3581" i="3"/>
  <c r="U3580" i="3"/>
  <c r="T3580" i="3"/>
  <c r="U3579" i="3"/>
  <c r="T3579" i="3"/>
  <c r="U3578" i="3"/>
  <c r="T3578" i="3"/>
  <c r="U3577" i="3"/>
  <c r="T3577" i="3"/>
  <c r="U3576" i="3"/>
  <c r="T3576" i="3"/>
  <c r="U3575" i="3"/>
  <c r="T3575" i="3"/>
  <c r="U3574" i="3"/>
  <c r="T3574" i="3"/>
  <c r="U3573" i="3"/>
  <c r="T3573" i="3"/>
  <c r="U3572" i="3"/>
  <c r="T3572" i="3"/>
  <c r="U3571" i="3"/>
  <c r="T3571" i="3"/>
  <c r="U3570" i="3"/>
  <c r="T3570" i="3"/>
  <c r="U3569" i="3"/>
  <c r="T3569" i="3"/>
  <c r="U3568" i="3"/>
  <c r="T3568" i="3"/>
  <c r="U3567" i="3"/>
  <c r="T3567" i="3"/>
  <c r="U3566" i="3"/>
  <c r="T3566" i="3"/>
  <c r="U3565" i="3"/>
  <c r="T3565" i="3"/>
  <c r="U3564" i="3"/>
  <c r="T3564" i="3"/>
  <c r="U3563" i="3"/>
  <c r="T3563" i="3"/>
  <c r="U3562" i="3"/>
  <c r="T3562" i="3"/>
  <c r="U3561" i="3"/>
  <c r="T3561" i="3"/>
  <c r="U3560" i="3"/>
  <c r="T3560" i="3"/>
  <c r="U3559" i="3"/>
  <c r="T3559" i="3"/>
  <c r="U3558" i="3"/>
  <c r="T3558" i="3"/>
  <c r="U3557" i="3"/>
  <c r="T3557" i="3"/>
  <c r="U3556" i="3"/>
  <c r="T3556" i="3"/>
  <c r="U3555" i="3"/>
  <c r="T3555" i="3"/>
  <c r="U3554" i="3"/>
  <c r="T3554" i="3"/>
  <c r="U3553" i="3"/>
  <c r="T3553" i="3"/>
  <c r="U3552" i="3"/>
  <c r="T3552" i="3"/>
  <c r="U3551" i="3"/>
  <c r="T3551" i="3"/>
  <c r="U3550" i="3"/>
  <c r="T3550" i="3"/>
  <c r="U3549" i="3"/>
  <c r="T3549" i="3"/>
  <c r="U3548" i="3"/>
  <c r="T3548" i="3"/>
  <c r="U3547" i="3"/>
  <c r="T3547" i="3"/>
  <c r="U3546" i="3"/>
  <c r="T3546" i="3"/>
  <c r="U3545" i="3"/>
  <c r="T3545" i="3"/>
  <c r="U3544" i="3"/>
  <c r="T3544" i="3"/>
  <c r="U3543" i="3"/>
  <c r="T3543" i="3"/>
  <c r="U3542" i="3"/>
  <c r="T3542" i="3"/>
  <c r="U3541" i="3"/>
  <c r="T3541" i="3"/>
  <c r="U3540" i="3"/>
  <c r="T3540" i="3"/>
  <c r="U3539" i="3"/>
  <c r="T3539" i="3"/>
  <c r="U3538" i="3"/>
  <c r="T3538" i="3"/>
  <c r="U3537" i="3"/>
  <c r="T3537" i="3"/>
  <c r="U3536" i="3"/>
  <c r="T3536" i="3"/>
  <c r="U3535" i="3"/>
  <c r="T3535" i="3"/>
  <c r="U3534" i="3"/>
  <c r="T3534" i="3"/>
  <c r="U3533" i="3"/>
  <c r="T3533" i="3"/>
  <c r="U3532" i="3"/>
  <c r="T3532" i="3"/>
  <c r="U3531" i="3"/>
  <c r="T3531" i="3"/>
  <c r="U3530" i="3"/>
  <c r="T3530" i="3"/>
  <c r="U3529" i="3"/>
  <c r="T3529" i="3"/>
  <c r="U3528" i="3"/>
  <c r="T3528" i="3"/>
  <c r="U3527" i="3"/>
  <c r="T3527" i="3"/>
  <c r="U3526" i="3"/>
  <c r="T3526" i="3"/>
  <c r="U3525" i="3"/>
  <c r="T3525" i="3"/>
  <c r="U3524" i="3"/>
  <c r="T3524" i="3"/>
  <c r="U3523" i="3"/>
  <c r="T3523" i="3"/>
  <c r="U3522" i="3"/>
  <c r="T3522" i="3"/>
  <c r="U3521" i="3"/>
  <c r="T3521" i="3"/>
  <c r="U3520" i="3"/>
  <c r="T3520" i="3"/>
  <c r="U3519" i="3"/>
  <c r="T3519" i="3"/>
  <c r="U3518" i="3"/>
  <c r="T3518" i="3"/>
  <c r="U3517" i="3"/>
  <c r="T3517" i="3"/>
  <c r="U3516" i="3"/>
  <c r="T3516" i="3"/>
  <c r="U3515" i="3"/>
  <c r="T3515" i="3"/>
  <c r="U3514" i="3"/>
  <c r="T3514" i="3"/>
  <c r="U3513" i="3"/>
  <c r="T3513" i="3"/>
  <c r="U3512" i="3"/>
  <c r="T3512" i="3"/>
  <c r="U3511" i="3"/>
  <c r="T3511" i="3"/>
  <c r="U3510" i="3"/>
  <c r="T3510" i="3"/>
  <c r="U3509" i="3"/>
  <c r="T3509" i="3"/>
  <c r="U3508" i="3"/>
  <c r="T3508" i="3"/>
  <c r="U3507" i="3"/>
  <c r="T3507" i="3"/>
  <c r="U3506" i="3"/>
  <c r="T3506" i="3"/>
  <c r="U3505" i="3"/>
  <c r="T3505" i="3"/>
  <c r="U3504" i="3"/>
  <c r="T3504" i="3"/>
  <c r="U3503" i="3"/>
  <c r="T3503" i="3"/>
  <c r="U3502" i="3"/>
  <c r="T3502" i="3"/>
  <c r="U3501" i="3"/>
  <c r="T3501" i="3"/>
  <c r="U3500" i="3"/>
  <c r="T3500" i="3"/>
  <c r="U3499" i="3"/>
  <c r="T3499" i="3"/>
  <c r="U3498" i="3"/>
  <c r="T3498" i="3"/>
  <c r="U3497" i="3"/>
  <c r="T3497" i="3"/>
  <c r="U3496" i="3"/>
  <c r="T3496" i="3"/>
  <c r="U3495" i="3"/>
  <c r="T3495" i="3"/>
  <c r="U3494" i="3"/>
  <c r="T3494" i="3"/>
  <c r="U3493" i="3"/>
  <c r="T3493" i="3"/>
  <c r="U3492" i="3"/>
  <c r="T3492" i="3"/>
  <c r="U3491" i="3"/>
  <c r="T3491" i="3"/>
  <c r="U3490" i="3"/>
  <c r="T3490" i="3"/>
  <c r="U3489" i="3"/>
  <c r="T3489" i="3"/>
  <c r="U3488" i="3"/>
  <c r="T3488" i="3"/>
  <c r="U3487" i="3"/>
  <c r="T3487" i="3"/>
  <c r="U3486" i="3"/>
  <c r="T3486" i="3"/>
  <c r="U3485" i="3"/>
  <c r="T3485" i="3"/>
  <c r="U3484" i="3"/>
  <c r="T3484" i="3"/>
  <c r="U3483" i="3"/>
  <c r="T3483" i="3"/>
  <c r="U3482" i="3"/>
  <c r="T3482" i="3"/>
  <c r="U3481" i="3"/>
  <c r="T3481" i="3"/>
  <c r="U3480" i="3"/>
  <c r="T3480" i="3"/>
  <c r="U3479" i="3"/>
  <c r="T3479" i="3"/>
  <c r="U3478" i="3"/>
  <c r="T3478" i="3"/>
  <c r="U3477" i="3"/>
  <c r="T3477" i="3"/>
  <c r="U3476" i="3"/>
  <c r="T3476" i="3"/>
  <c r="U3475" i="3"/>
  <c r="T3475" i="3"/>
  <c r="U3474" i="3"/>
  <c r="T3474" i="3"/>
  <c r="U3473" i="3"/>
  <c r="T3473" i="3"/>
  <c r="U3472" i="3"/>
  <c r="T3472" i="3"/>
  <c r="U3471" i="3"/>
  <c r="T3471" i="3"/>
  <c r="U3470" i="3"/>
  <c r="T3470" i="3"/>
  <c r="U3469" i="3"/>
  <c r="T3469" i="3"/>
  <c r="U3468" i="3"/>
  <c r="T3468" i="3"/>
  <c r="U3467" i="3"/>
  <c r="T3467" i="3"/>
  <c r="U3466" i="3"/>
  <c r="T3466" i="3"/>
  <c r="U3465" i="3"/>
  <c r="T3465" i="3"/>
  <c r="U3464" i="3"/>
  <c r="T3464" i="3"/>
  <c r="U3463" i="3"/>
  <c r="T3463" i="3"/>
  <c r="U3462" i="3"/>
  <c r="T3462" i="3"/>
  <c r="U3461" i="3"/>
  <c r="T3461" i="3"/>
  <c r="U3460" i="3"/>
  <c r="T3460" i="3"/>
  <c r="U3459" i="3"/>
  <c r="T3459" i="3"/>
  <c r="U3458" i="3"/>
  <c r="T3458" i="3"/>
  <c r="U3457" i="3"/>
  <c r="T3457" i="3"/>
  <c r="U3456" i="3"/>
  <c r="T3456" i="3"/>
  <c r="U3455" i="3"/>
  <c r="T3455" i="3"/>
  <c r="U3454" i="3"/>
  <c r="T3454" i="3"/>
  <c r="U3453" i="3"/>
  <c r="T3453" i="3"/>
  <c r="U3452" i="3"/>
  <c r="T3452" i="3"/>
  <c r="U3451" i="3"/>
  <c r="T3451" i="3"/>
  <c r="U3450" i="3"/>
  <c r="T3450" i="3"/>
  <c r="U3449" i="3"/>
  <c r="T3449" i="3"/>
  <c r="U3448" i="3"/>
  <c r="T3448" i="3"/>
  <c r="U3447" i="3"/>
  <c r="T3447" i="3"/>
  <c r="U3446" i="3"/>
  <c r="T3446" i="3"/>
  <c r="U3445" i="3"/>
  <c r="T3445" i="3"/>
  <c r="U3444" i="3"/>
  <c r="T3444" i="3"/>
  <c r="U3443" i="3"/>
  <c r="T3443" i="3"/>
  <c r="U3442" i="3"/>
  <c r="T3442" i="3"/>
  <c r="U3441" i="3"/>
  <c r="T3441" i="3"/>
  <c r="U3440" i="3"/>
  <c r="T3440" i="3"/>
  <c r="U3439" i="3"/>
  <c r="T3439" i="3"/>
  <c r="U3438" i="3"/>
  <c r="T3438" i="3"/>
  <c r="U3437" i="3"/>
  <c r="T3437" i="3"/>
  <c r="U3436" i="3"/>
  <c r="T3436" i="3"/>
  <c r="U3435" i="3"/>
  <c r="T3435" i="3"/>
  <c r="U3434" i="3"/>
  <c r="T3434" i="3"/>
  <c r="U3433" i="3"/>
  <c r="T3433" i="3"/>
  <c r="U3432" i="3"/>
  <c r="T3432" i="3"/>
  <c r="U3431" i="3"/>
  <c r="T3431" i="3"/>
  <c r="U3430" i="3"/>
  <c r="T3430" i="3"/>
  <c r="U3429" i="3"/>
  <c r="T3429" i="3"/>
  <c r="U3428" i="3"/>
  <c r="T3428" i="3"/>
  <c r="U3427" i="3"/>
  <c r="T3427" i="3"/>
  <c r="U3426" i="3"/>
  <c r="T3426" i="3"/>
  <c r="U3425" i="3"/>
  <c r="T3425" i="3"/>
  <c r="U3424" i="3"/>
  <c r="T3424" i="3"/>
  <c r="U3423" i="3"/>
  <c r="T3423" i="3"/>
  <c r="U3422" i="3"/>
  <c r="T3422" i="3"/>
  <c r="U3421" i="3"/>
  <c r="T3421" i="3"/>
  <c r="U3420" i="3"/>
  <c r="T3420" i="3"/>
  <c r="U3419" i="3"/>
  <c r="T3419" i="3"/>
  <c r="U3418" i="3"/>
  <c r="T3418" i="3"/>
  <c r="U3417" i="3"/>
  <c r="T3417" i="3"/>
  <c r="U3416" i="3"/>
  <c r="T3416" i="3"/>
  <c r="U3415" i="3"/>
  <c r="T3415" i="3"/>
  <c r="U3414" i="3"/>
  <c r="T3414" i="3"/>
  <c r="U3413" i="3"/>
  <c r="T3413" i="3"/>
  <c r="U3412" i="3"/>
  <c r="T3412" i="3"/>
  <c r="U3411" i="3"/>
  <c r="T3411" i="3"/>
  <c r="U3410" i="3"/>
  <c r="T3410" i="3"/>
  <c r="U3409" i="3"/>
  <c r="T3409" i="3"/>
  <c r="U3408" i="3"/>
  <c r="T3408" i="3"/>
  <c r="U3407" i="3"/>
  <c r="T3407" i="3"/>
  <c r="U3406" i="3"/>
  <c r="T3406" i="3"/>
  <c r="U3405" i="3"/>
  <c r="T3405" i="3"/>
  <c r="U3404" i="3"/>
  <c r="T3404" i="3"/>
  <c r="U3403" i="3"/>
  <c r="T3403" i="3"/>
  <c r="U3402" i="3"/>
  <c r="T3402" i="3"/>
  <c r="U3401" i="3"/>
  <c r="T3401" i="3"/>
  <c r="U3400" i="3"/>
  <c r="T3400" i="3"/>
  <c r="U3399" i="3"/>
  <c r="T3399" i="3"/>
  <c r="U3398" i="3"/>
  <c r="T3398" i="3"/>
  <c r="U3397" i="3"/>
  <c r="T3397" i="3"/>
  <c r="U3396" i="3"/>
  <c r="T3396" i="3"/>
  <c r="U3395" i="3"/>
  <c r="T3395" i="3"/>
  <c r="U3394" i="3"/>
  <c r="T3394" i="3"/>
  <c r="U3393" i="3"/>
  <c r="T3393" i="3"/>
  <c r="U3392" i="3"/>
  <c r="T3392" i="3"/>
  <c r="U3391" i="3"/>
  <c r="T3391" i="3"/>
  <c r="U3390" i="3"/>
  <c r="T3390" i="3"/>
  <c r="U3389" i="3"/>
  <c r="T3389" i="3"/>
  <c r="U3388" i="3"/>
  <c r="T3388" i="3"/>
  <c r="U3387" i="3"/>
  <c r="T3387" i="3"/>
  <c r="U3386" i="3"/>
  <c r="T3386" i="3"/>
  <c r="U3385" i="3"/>
  <c r="T3385" i="3"/>
  <c r="U3384" i="3"/>
  <c r="T3384" i="3"/>
  <c r="U3383" i="3"/>
  <c r="T3383" i="3"/>
  <c r="U3382" i="3"/>
  <c r="T3382" i="3"/>
  <c r="U3381" i="3"/>
  <c r="T3381" i="3"/>
  <c r="U3380" i="3"/>
  <c r="T3380" i="3"/>
  <c r="U3379" i="3"/>
  <c r="T3379" i="3"/>
  <c r="U3378" i="3"/>
  <c r="T3378" i="3"/>
  <c r="U3377" i="3"/>
  <c r="T3377" i="3"/>
  <c r="U3376" i="3"/>
  <c r="T3376" i="3"/>
  <c r="U3375" i="3"/>
  <c r="T3375" i="3"/>
  <c r="U3374" i="3"/>
  <c r="T3374" i="3"/>
  <c r="U3373" i="3"/>
  <c r="T3373" i="3"/>
  <c r="U3372" i="3"/>
  <c r="T3372" i="3"/>
  <c r="U3371" i="3"/>
  <c r="T3371" i="3"/>
  <c r="U3370" i="3"/>
  <c r="T3370" i="3"/>
  <c r="U3369" i="3"/>
  <c r="T3369" i="3"/>
  <c r="U3368" i="3"/>
  <c r="T3368" i="3"/>
  <c r="U3367" i="3"/>
  <c r="T3367" i="3"/>
  <c r="U3366" i="3"/>
  <c r="T3366" i="3"/>
  <c r="U3365" i="3"/>
  <c r="T3365" i="3"/>
  <c r="U3364" i="3"/>
  <c r="T3364" i="3"/>
  <c r="U3363" i="3"/>
  <c r="T3363" i="3"/>
  <c r="U3362" i="3"/>
  <c r="T3362" i="3"/>
  <c r="U3361" i="3"/>
  <c r="T3361" i="3"/>
  <c r="U3360" i="3"/>
  <c r="T3360" i="3"/>
  <c r="U3359" i="3"/>
  <c r="T3359" i="3"/>
  <c r="U3358" i="3"/>
  <c r="T3358" i="3"/>
  <c r="U3357" i="3"/>
  <c r="T3357" i="3"/>
  <c r="U3356" i="3"/>
  <c r="T3356" i="3"/>
  <c r="U3355" i="3"/>
  <c r="T3355" i="3"/>
  <c r="U3354" i="3"/>
  <c r="T3354" i="3"/>
  <c r="U3353" i="3"/>
  <c r="T3353" i="3"/>
  <c r="U3352" i="3"/>
  <c r="T3352" i="3"/>
  <c r="U3351" i="3"/>
  <c r="T3351" i="3"/>
  <c r="U3350" i="3"/>
  <c r="T3350" i="3"/>
  <c r="U3349" i="3"/>
  <c r="T3349" i="3"/>
  <c r="U3348" i="3"/>
  <c r="T3348" i="3"/>
  <c r="U3347" i="3"/>
  <c r="T3347" i="3"/>
  <c r="U3346" i="3"/>
  <c r="T3346" i="3"/>
  <c r="U3345" i="3"/>
  <c r="T3345" i="3"/>
  <c r="U3344" i="3"/>
  <c r="T3344" i="3"/>
  <c r="U3343" i="3"/>
  <c r="T3343" i="3"/>
  <c r="U3342" i="3"/>
  <c r="T3342" i="3"/>
  <c r="U3341" i="3"/>
  <c r="T3341" i="3"/>
  <c r="U3340" i="3"/>
  <c r="T3340" i="3"/>
  <c r="U3339" i="3"/>
  <c r="T3339" i="3"/>
  <c r="U3338" i="3"/>
  <c r="T3338" i="3"/>
  <c r="U3337" i="3"/>
  <c r="T3337" i="3"/>
  <c r="U3336" i="3"/>
  <c r="T3336" i="3"/>
  <c r="U3335" i="3"/>
  <c r="T3335" i="3"/>
  <c r="U3334" i="3"/>
  <c r="T3334" i="3"/>
  <c r="U3333" i="3"/>
  <c r="T3333" i="3"/>
  <c r="U3332" i="3"/>
  <c r="T3332" i="3"/>
  <c r="U3331" i="3"/>
  <c r="T3331" i="3"/>
  <c r="U3330" i="3"/>
  <c r="T3330" i="3"/>
  <c r="U3329" i="3"/>
  <c r="T3329" i="3"/>
  <c r="U3328" i="3"/>
  <c r="T3328" i="3"/>
  <c r="U3327" i="3"/>
  <c r="T3327" i="3"/>
  <c r="U3326" i="3"/>
  <c r="T3326" i="3"/>
  <c r="U3325" i="3"/>
  <c r="T3325" i="3"/>
  <c r="U3324" i="3"/>
  <c r="T3324" i="3"/>
  <c r="U3323" i="3"/>
  <c r="T3323" i="3"/>
  <c r="U3322" i="3"/>
  <c r="T3322" i="3"/>
  <c r="U3321" i="3"/>
  <c r="T3321" i="3"/>
  <c r="U3320" i="3"/>
  <c r="T3320" i="3"/>
  <c r="U3319" i="3"/>
  <c r="T3319" i="3"/>
  <c r="U3318" i="3"/>
  <c r="T3318" i="3"/>
  <c r="U3317" i="3"/>
  <c r="T3317" i="3"/>
  <c r="U3316" i="3"/>
  <c r="T3316" i="3"/>
  <c r="U3315" i="3"/>
  <c r="T3315" i="3"/>
  <c r="U3314" i="3"/>
  <c r="T3314" i="3"/>
  <c r="U3313" i="3"/>
  <c r="T3313" i="3"/>
  <c r="U3312" i="3"/>
  <c r="T3312" i="3"/>
  <c r="U3311" i="3"/>
  <c r="T3311" i="3"/>
  <c r="U3310" i="3"/>
  <c r="T3310" i="3"/>
  <c r="U3309" i="3"/>
  <c r="T3309" i="3"/>
  <c r="U3308" i="3"/>
  <c r="T3308" i="3"/>
  <c r="U3307" i="3"/>
  <c r="T3307" i="3"/>
  <c r="U3306" i="3"/>
  <c r="T3306" i="3"/>
  <c r="U3305" i="3"/>
  <c r="T3305" i="3"/>
  <c r="U3304" i="3"/>
  <c r="T3304" i="3"/>
  <c r="U3303" i="3"/>
  <c r="T3303" i="3"/>
  <c r="U3302" i="3"/>
  <c r="T3302" i="3"/>
  <c r="U3301" i="3"/>
  <c r="T3301" i="3"/>
  <c r="U3300" i="3"/>
  <c r="T3300" i="3"/>
  <c r="U3299" i="3"/>
  <c r="T3299" i="3"/>
  <c r="U3298" i="3"/>
  <c r="T3298" i="3"/>
  <c r="U3297" i="3"/>
  <c r="T3297" i="3"/>
  <c r="U3296" i="3"/>
  <c r="T3296" i="3"/>
  <c r="U3295" i="3"/>
  <c r="T3295" i="3"/>
  <c r="U3294" i="3"/>
  <c r="T3294" i="3"/>
  <c r="U3293" i="3"/>
  <c r="T3293" i="3"/>
  <c r="U3292" i="3"/>
  <c r="T3292" i="3"/>
  <c r="U3291" i="3"/>
  <c r="T3291" i="3"/>
  <c r="U3290" i="3"/>
  <c r="T3290" i="3"/>
  <c r="U3289" i="3"/>
  <c r="T3289" i="3"/>
  <c r="U3288" i="3"/>
  <c r="T3288" i="3"/>
  <c r="U3287" i="3"/>
  <c r="T3287" i="3"/>
  <c r="U3286" i="3"/>
  <c r="T3286" i="3"/>
  <c r="U3285" i="3"/>
  <c r="T3285" i="3"/>
  <c r="U3284" i="3"/>
  <c r="T3284" i="3"/>
  <c r="U3283" i="3"/>
  <c r="T3283" i="3"/>
  <c r="U3282" i="3"/>
  <c r="T3282" i="3"/>
  <c r="U3281" i="3"/>
  <c r="T3281" i="3"/>
  <c r="U3280" i="3"/>
  <c r="T3280" i="3"/>
  <c r="U3279" i="3"/>
  <c r="T3279" i="3"/>
  <c r="U3278" i="3"/>
  <c r="T3278" i="3"/>
  <c r="U3277" i="3"/>
  <c r="T3277" i="3"/>
  <c r="U3276" i="3"/>
  <c r="T3276" i="3"/>
  <c r="U3275" i="3"/>
  <c r="T3275" i="3"/>
  <c r="U3274" i="3"/>
  <c r="T3274" i="3"/>
  <c r="U3273" i="3"/>
  <c r="T3273" i="3"/>
  <c r="U3272" i="3"/>
  <c r="T3272" i="3"/>
  <c r="U3271" i="3"/>
  <c r="T3271" i="3"/>
  <c r="U3270" i="3"/>
  <c r="T3270" i="3"/>
  <c r="U3269" i="3"/>
  <c r="T3269" i="3"/>
  <c r="U3268" i="3"/>
  <c r="T3268" i="3"/>
  <c r="U3267" i="3"/>
  <c r="T3267" i="3"/>
  <c r="U3266" i="3"/>
  <c r="T3266" i="3"/>
  <c r="U3265" i="3"/>
  <c r="T3265" i="3"/>
  <c r="U3264" i="3"/>
  <c r="T3264" i="3"/>
  <c r="U3263" i="3"/>
  <c r="T3263" i="3"/>
  <c r="U3262" i="3"/>
  <c r="T3262" i="3"/>
  <c r="U3261" i="3"/>
  <c r="T3261" i="3"/>
  <c r="U3260" i="3"/>
  <c r="T3260" i="3"/>
  <c r="U3259" i="3"/>
  <c r="T3259" i="3"/>
  <c r="U3258" i="3"/>
  <c r="T3258" i="3"/>
  <c r="U3257" i="3"/>
  <c r="T3257" i="3"/>
  <c r="U3256" i="3"/>
  <c r="T3256" i="3"/>
  <c r="U3255" i="3"/>
  <c r="T3255" i="3"/>
  <c r="U3254" i="3"/>
  <c r="T3254" i="3"/>
  <c r="U3253" i="3"/>
  <c r="T3253" i="3"/>
  <c r="U3252" i="3"/>
  <c r="T3252" i="3"/>
  <c r="U3251" i="3"/>
  <c r="T3251" i="3"/>
  <c r="U3250" i="3"/>
  <c r="T3250" i="3"/>
  <c r="U3249" i="3"/>
  <c r="T3249" i="3"/>
  <c r="U3248" i="3"/>
  <c r="T3248" i="3"/>
  <c r="U3247" i="3"/>
  <c r="T3247" i="3"/>
  <c r="U3246" i="3"/>
  <c r="T3246" i="3"/>
  <c r="U3245" i="3"/>
  <c r="T3245" i="3"/>
  <c r="U3244" i="3"/>
  <c r="T3244" i="3"/>
  <c r="U3243" i="3"/>
  <c r="T3243" i="3"/>
  <c r="U3242" i="3"/>
  <c r="T3242" i="3"/>
  <c r="U3241" i="3"/>
  <c r="T3241" i="3"/>
  <c r="U3240" i="3"/>
  <c r="T3240" i="3"/>
  <c r="U3239" i="3"/>
  <c r="T3239" i="3"/>
  <c r="U3238" i="3"/>
  <c r="T3238" i="3"/>
  <c r="U3237" i="3"/>
  <c r="T3237" i="3"/>
  <c r="U3236" i="3"/>
  <c r="T3236" i="3"/>
  <c r="U3235" i="3"/>
  <c r="T3235" i="3"/>
  <c r="U3234" i="3"/>
  <c r="T3234" i="3"/>
  <c r="U3233" i="3"/>
  <c r="T3233" i="3"/>
  <c r="U3232" i="3"/>
  <c r="T3232" i="3"/>
  <c r="U3231" i="3"/>
  <c r="T3231" i="3"/>
  <c r="U3230" i="3"/>
  <c r="T3230" i="3"/>
  <c r="U3229" i="3"/>
  <c r="T3229" i="3"/>
  <c r="U3228" i="3"/>
  <c r="T3228" i="3"/>
  <c r="U3227" i="3"/>
  <c r="T3227" i="3"/>
  <c r="U3226" i="3"/>
  <c r="T3226" i="3"/>
  <c r="U3225" i="3"/>
  <c r="T3225" i="3"/>
  <c r="U3224" i="3"/>
  <c r="T3224" i="3"/>
  <c r="U3223" i="3"/>
  <c r="T3223" i="3"/>
  <c r="U3222" i="3"/>
  <c r="T3222" i="3"/>
  <c r="U3221" i="3"/>
  <c r="T3221" i="3"/>
  <c r="U3220" i="3"/>
  <c r="T3220" i="3"/>
  <c r="U3219" i="3"/>
  <c r="T3219" i="3"/>
  <c r="U3218" i="3"/>
  <c r="T3218" i="3"/>
  <c r="U3217" i="3"/>
  <c r="T3217" i="3"/>
  <c r="U3216" i="3"/>
  <c r="T3216" i="3"/>
  <c r="U3215" i="3"/>
  <c r="T3215" i="3"/>
  <c r="U3214" i="3"/>
  <c r="T3214" i="3"/>
  <c r="U3213" i="3"/>
  <c r="T3213" i="3"/>
  <c r="U3212" i="3"/>
  <c r="T3212" i="3"/>
  <c r="U3211" i="3"/>
  <c r="T3211" i="3"/>
  <c r="U3210" i="3"/>
  <c r="T3210" i="3"/>
  <c r="U3209" i="3"/>
  <c r="T3209" i="3"/>
  <c r="U3208" i="3"/>
  <c r="T3208" i="3"/>
  <c r="U3207" i="3"/>
  <c r="T3207" i="3"/>
  <c r="U3206" i="3"/>
  <c r="T3206" i="3"/>
  <c r="U3205" i="3"/>
  <c r="T3205" i="3"/>
  <c r="U3204" i="3"/>
  <c r="T3204" i="3"/>
  <c r="U3203" i="3"/>
  <c r="T3203" i="3"/>
  <c r="U3202" i="3"/>
  <c r="T3202" i="3"/>
  <c r="U3201" i="3"/>
  <c r="T3201" i="3"/>
  <c r="U3200" i="3"/>
  <c r="T3200" i="3"/>
  <c r="U3199" i="3"/>
  <c r="T3199" i="3"/>
  <c r="U3198" i="3"/>
  <c r="T3198" i="3"/>
  <c r="U3197" i="3"/>
  <c r="T3197" i="3"/>
  <c r="U3196" i="3"/>
  <c r="T3196" i="3"/>
  <c r="U3195" i="3"/>
  <c r="T3195" i="3"/>
  <c r="U3194" i="3"/>
  <c r="T3194" i="3"/>
  <c r="U3193" i="3"/>
  <c r="T3193" i="3"/>
  <c r="U3192" i="3"/>
  <c r="T3192" i="3"/>
  <c r="U3191" i="3"/>
  <c r="T3191" i="3"/>
  <c r="U3190" i="3"/>
  <c r="T3190" i="3"/>
  <c r="U3189" i="3"/>
  <c r="T3189" i="3"/>
  <c r="U3188" i="3"/>
  <c r="T3188" i="3"/>
  <c r="U3187" i="3"/>
  <c r="T3187" i="3"/>
  <c r="U3186" i="3"/>
  <c r="T3186" i="3"/>
  <c r="U3185" i="3"/>
  <c r="T3185" i="3"/>
  <c r="U3184" i="3"/>
  <c r="T3184" i="3"/>
  <c r="U3183" i="3"/>
  <c r="T3183" i="3"/>
  <c r="U3182" i="3"/>
  <c r="T3182" i="3"/>
  <c r="U3181" i="3"/>
  <c r="T3181" i="3"/>
  <c r="U3180" i="3"/>
  <c r="T3180" i="3"/>
  <c r="U3179" i="3"/>
  <c r="T3179" i="3"/>
  <c r="U3178" i="3"/>
  <c r="T3178" i="3"/>
  <c r="U3177" i="3"/>
  <c r="T3177" i="3"/>
  <c r="U3176" i="3"/>
  <c r="T3176" i="3"/>
  <c r="U3175" i="3"/>
  <c r="T3175" i="3"/>
  <c r="U3174" i="3"/>
  <c r="T3174" i="3"/>
  <c r="U3173" i="3"/>
  <c r="T3173" i="3"/>
  <c r="U3172" i="3"/>
  <c r="T3172" i="3"/>
  <c r="U3171" i="3"/>
  <c r="T3171" i="3"/>
  <c r="U3170" i="3"/>
  <c r="T3170" i="3"/>
  <c r="U3169" i="3"/>
  <c r="T3169" i="3"/>
  <c r="U3168" i="3"/>
  <c r="T3168" i="3"/>
  <c r="U3167" i="3"/>
  <c r="T3167" i="3"/>
  <c r="U3166" i="3"/>
  <c r="T3166" i="3"/>
  <c r="U3165" i="3"/>
  <c r="T3165" i="3"/>
  <c r="U3164" i="3"/>
  <c r="T3164" i="3"/>
  <c r="U3163" i="3"/>
  <c r="T3163" i="3"/>
  <c r="U3162" i="3"/>
  <c r="T3162" i="3"/>
  <c r="U3161" i="3"/>
  <c r="T3161" i="3"/>
  <c r="U3160" i="3"/>
  <c r="T3160" i="3"/>
  <c r="U3159" i="3"/>
  <c r="T3159" i="3"/>
  <c r="U3158" i="3"/>
  <c r="T3158" i="3"/>
  <c r="U3157" i="3"/>
  <c r="T3157" i="3"/>
  <c r="U3156" i="3"/>
  <c r="T3156" i="3"/>
  <c r="U3155" i="3"/>
  <c r="T3155" i="3"/>
  <c r="U3154" i="3"/>
  <c r="T3154" i="3"/>
  <c r="U3153" i="3"/>
  <c r="T3153" i="3"/>
  <c r="U3152" i="3"/>
  <c r="T3152" i="3"/>
  <c r="U3151" i="3"/>
  <c r="T3151" i="3"/>
  <c r="U3150" i="3"/>
  <c r="T3150" i="3"/>
  <c r="U3149" i="3"/>
  <c r="T3149" i="3"/>
  <c r="U3148" i="3"/>
  <c r="T3148" i="3"/>
  <c r="U3147" i="3"/>
  <c r="T3147" i="3"/>
  <c r="U3146" i="3"/>
  <c r="T3146" i="3"/>
  <c r="U3145" i="3"/>
  <c r="T3145" i="3"/>
  <c r="U3144" i="3"/>
  <c r="T3144" i="3"/>
  <c r="U3143" i="3"/>
  <c r="T3143" i="3"/>
  <c r="U3142" i="3"/>
  <c r="T3142" i="3"/>
  <c r="U3141" i="3"/>
  <c r="T3141" i="3"/>
  <c r="U3140" i="3"/>
  <c r="T3140" i="3"/>
  <c r="U3139" i="3"/>
  <c r="T3139" i="3"/>
  <c r="U3138" i="3"/>
  <c r="T3138" i="3"/>
  <c r="U3137" i="3"/>
  <c r="T3137" i="3"/>
  <c r="U3136" i="3"/>
  <c r="T3136" i="3"/>
  <c r="U3135" i="3"/>
  <c r="T3135" i="3"/>
  <c r="U3134" i="3"/>
  <c r="T3134" i="3"/>
  <c r="U3133" i="3"/>
  <c r="T3133" i="3"/>
  <c r="U3132" i="3"/>
  <c r="T3132" i="3"/>
  <c r="U3131" i="3"/>
  <c r="T3131" i="3"/>
  <c r="U3130" i="3"/>
  <c r="T3130" i="3"/>
  <c r="U3129" i="3"/>
  <c r="T3129" i="3"/>
  <c r="U3128" i="3"/>
  <c r="T3128" i="3"/>
  <c r="U3127" i="3"/>
  <c r="T3127" i="3"/>
  <c r="U3126" i="3"/>
  <c r="T3126" i="3"/>
  <c r="U3125" i="3"/>
  <c r="T3125" i="3"/>
  <c r="U3124" i="3"/>
  <c r="T3124" i="3"/>
  <c r="U3123" i="3"/>
  <c r="T3123" i="3"/>
  <c r="U3122" i="3"/>
  <c r="T3122" i="3"/>
  <c r="U3121" i="3"/>
  <c r="T3121" i="3"/>
  <c r="U3120" i="3"/>
  <c r="T3120" i="3"/>
  <c r="U3119" i="3"/>
  <c r="T3119" i="3"/>
  <c r="U3118" i="3"/>
  <c r="T3118" i="3"/>
  <c r="U3117" i="3"/>
  <c r="T3117" i="3"/>
  <c r="U3116" i="3"/>
  <c r="T3116" i="3"/>
  <c r="U3115" i="3"/>
  <c r="T3115" i="3"/>
  <c r="U3114" i="3"/>
  <c r="T3114" i="3"/>
  <c r="U3113" i="3"/>
  <c r="T3113" i="3"/>
  <c r="U3112" i="3"/>
  <c r="T3112" i="3"/>
  <c r="U3111" i="3"/>
  <c r="T3111" i="3"/>
  <c r="U3110" i="3"/>
  <c r="T3110" i="3"/>
  <c r="U3109" i="3"/>
  <c r="T3109" i="3"/>
  <c r="U3108" i="3"/>
  <c r="T3108" i="3"/>
  <c r="U3107" i="3"/>
  <c r="T3107" i="3"/>
  <c r="U3106" i="3"/>
  <c r="T3106" i="3"/>
  <c r="U3105" i="3"/>
  <c r="T3105" i="3"/>
  <c r="U3104" i="3"/>
  <c r="T3104" i="3"/>
  <c r="U3103" i="3"/>
  <c r="T3103" i="3"/>
  <c r="U3102" i="3"/>
  <c r="T3102" i="3"/>
  <c r="U3101" i="3"/>
  <c r="T3101" i="3"/>
  <c r="U3100" i="3"/>
  <c r="T3100" i="3"/>
  <c r="U3099" i="3"/>
  <c r="T3099" i="3"/>
  <c r="U3098" i="3"/>
  <c r="T3098" i="3"/>
  <c r="U3097" i="3"/>
  <c r="T3097" i="3"/>
  <c r="U3096" i="3"/>
  <c r="T3096" i="3"/>
  <c r="U3095" i="3"/>
  <c r="T3095" i="3"/>
  <c r="U3094" i="3"/>
  <c r="T3094" i="3"/>
  <c r="U3093" i="3"/>
  <c r="T3093" i="3"/>
  <c r="U3092" i="3"/>
  <c r="T3092" i="3"/>
  <c r="U3091" i="3"/>
  <c r="T3091" i="3"/>
  <c r="U3090" i="3"/>
  <c r="T3090" i="3"/>
  <c r="U3089" i="3"/>
  <c r="T3089" i="3"/>
  <c r="U3088" i="3"/>
  <c r="T3088" i="3"/>
  <c r="U3087" i="3"/>
  <c r="T3087" i="3"/>
  <c r="U3086" i="3"/>
  <c r="T3086" i="3"/>
  <c r="U3085" i="3"/>
  <c r="T3085" i="3"/>
  <c r="U3084" i="3"/>
  <c r="T3084" i="3"/>
  <c r="U3083" i="3"/>
  <c r="T3083" i="3"/>
  <c r="U3082" i="3"/>
  <c r="T3082" i="3"/>
  <c r="U3081" i="3"/>
  <c r="T3081" i="3"/>
  <c r="U3080" i="3"/>
  <c r="T3080" i="3"/>
  <c r="U3079" i="3"/>
  <c r="T3079" i="3"/>
  <c r="U3078" i="3"/>
  <c r="T3078" i="3"/>
  <c r="U3077" i="3"/>
  <c r="T3077" i="3"/>
  <c r="U3076" i="3"/>
  <c r="T3076" i="3"/>
  <c r="U3075" i="3"/>
  <c r="T3075" i="3"/>
  <c r="U3074" i="3"/>
  <c r="T3074" i="3"/>
  <c r="U3073" i="3"/>
  <c r="T3073" i="3"/>
  <c r="U3072" i="3"/>
  <c r="T3072" i="3"/>
  <c r="U3071" i="3"/>
  <c r="T3071" i="3"/>
  <c r="U3070" i="3"/>
  <c r="T3070" i="3"/>
  <c r="U3069" i="3"/>
  <c r="T3069" i="3"/>
  <c r="U3068" i="3"/>
  <c r="T3068" i="3"/>
  <c r="U3067" i="3"/>
  <c r="T3067" i="3"/>
  <c r="U3066" i="3"/>
  <c r="T3066" i="3"/>
  <c r="U3065" i="3"/>
  <c r="T3065" i="3"/>
  <c r="U3064" i="3"/>
  <c r="T3064" i="3"/>
  <c r="U3063" i="3"/>
  <c r="T3063" i="3"/>
  <c r="U3062" i="3"/>
  <c r="T3062" i="3"/>
  <c r="U3061" i="3"/>
  <c r="T3061" i="3"/>
  <c r="U3060" i="3"/>
  <c r="T3060" i="3"/>
  <c r="U3059" i="3"/>
  <c r="T3059" i="3"/>
  <c r="U3058" i="3"/>
  <c r="T3058" i="3"/>
  <c r="U3057" i="3"/>
  <c r="T3057" i="3"/>
  <c r="U3056" i="3"/>
  <c r="T3056" i="3"/>
  <c r="U3055" i="3"/>
  <c r="T3055" i="3"/>
  <c r="U3054" i="3"/>
  <c r="T3054" i="3"/>
  <c r="U3053" i="3"/>
  <c r="T3053" i="3"/>
  <c r="U3052" i="3"/>
  <c r="T3052" i="3"/>
  <c r="U3051" i="3"/>
  <c r="T3051" i="3"/>
  <c r="U3050" i="3"/>
  <c r="T3050" i="3"/>
  <c r="U3049" i="3"/>
  <c r="T3049" i="3"/>
  <c r="U3048" i="3"/>
  <c r="T3048" i="3"/>
  <c r="U3047" i="3"/>
  <c r="T3047" i="3"/>
  <c r="U3046" i="3"/>
  <c r="T3046" i="3"/>
  <c r="U3045" i="3"/>
  <c r="T3045" i="3"/>
  <c r="U3044" i="3"/>
  <c r="T3044" i="3"/>
  <c r="U3043" i="3"/>
  <c r="T3043" i="3"/>
  <c r="U3042" i="3"/>
  <c r="T3042" i="3"/>
  <c r="U3041" i="3"/>
  <c r="T3041" i="3"/>
  <c r="U3040" i="3"/>
  <c r="T3040" i="3"/>
  <c r="U3039" i="3"/>
  <c r="T3039" i="3"/>
  <c r="U3038" i="3"/>
  <c r="T3038" i="3"/>
  <c r="U3037" i="3"/>
  <c r="T3037" i="3"/>
  <c r="U3036" i="3"/>
  <c r="T3036" i="3"/>
  <c r="U3035" i="3"/>
  <c r="T3035" i="3"/>
  <c r="U3034" i="3"/>
  <c r="T3034" i="3"/>
  <c r="U3033" i="3"/>
  <c r="T3033" i="3"/>
  <c r="U3032" i="3"/>
  <c r="T3032" i="3"/>
  <c r="U3031" i="3"/>
  <c r="T3031" i="3"/>
  <c r="U3030" i="3"/>
  <c r="T3030" i="3"/>
  <c r="U3029" i="3"/>
  <c r="T3029" i="3"/>
  <c r="U3028" i="3"/>
  <c r="T3028" i="3"/>
  <c r="U3027" i="3"/>
  <c r="T3027" i="3"/>
  <c r="U3026" i="3"/>
  <c r="T3026" i="3"/>
  <c r="U3025" i="3"/>
  <c r="T3025" i="3"/>
  <c r="U3024" i="3"/>
  <c r="T3024" i="3"/>
  <c r="U3023" i="3"/>
  <c r="T3023" i="3"/>
  <c r="U3022" i="3"/>
  <c r="T3022" i="3"/>
  <c r="U3021" i="3"/>
  <c r="T3021" i="3"/>
  <c r="U3020" i="3"/>
  <c r="T3020" i="3"/>
  <c r="U3019" i="3"/>
  <c r="T3019" i="3"/>
  <c r="U3018" i="3"/>
  <c r="T3018" i="3"/>
  <c r="U3017" i="3"/>
  <c r="T3017" i="3"/>
  <c r="U3016" i="3"/>
  <c r="T3016" i="3"/>
  <c r="U3015" i="3"/>
  <c r="T3015" i="3"/>
  <c r="U3014" i="3"/>
  <c r="T3014" i="3"/>
  <c r="U3013" i="3"/>
  <c r="T3013" i="3"/>
  <c r="U3012" i="3"/>
  <c r="T3012" i="3"/>
  <c r="U3011" i="3"/>
  <c r="T3011" i="3"/>
  <c r="U3010" i="3"/>
  <c r="T3010" i="3"/>
  <c r="U3009" i="3"/>
  <c r="T3009" i="3"/>
  <c r="U3008" i="3"/>
  <c r="T3008" i="3"/>
  <c r="U3007" i="3"/>
  <c r="T3007" i="3"/>
  <c r="U3006" i="3"/>
  <c r="T3006" i="3"/>
  <c r="U3005" i="3"/>
  <c r="T3005" i="3"/>
  <c r="U3004" i="3"/>
  <c r="T3004" i="3"/>
  <c r="U3003" i="3"/>
  <c r="T3003" i="3"/>
  <c r="U3002" i="3"/>
  <c r="T3002" i="3"/>
  <c r="U3001" i="3"/>
  <c r="T3001" i="3"/>
  <c r="U3000" i="3"/>
  <c r="T3000" i="3"/>
  <c r="U2999" i="3"/>
  <c r="T2999" i="3"/>
  <c r="U2998" i="3"/>
  <c r="T2998" i="3"/>
  <c r="U2997" i="3"/>
  <c r="T2997" i="3"/>
  <c r="U2996" i="3"/>
  <c r="T2996" i="3"/>
  <c r="U2995" i="3"/>
  <c r="T2995" i="3"/>
  <c r="U2994" i="3"/>
  <c r="T2994" i="3"/>
  <c r="U2993" i="3"/>
  <c r="T2993" i="3"/>
  <c r="U2992" i="3"/>
  <c r="T2992" i="3"/>
  <c r="U2991" i="3"/>
  <c r="T2991" i="3"/>
  <c r="U2990" i="3"/>
  <c r="T2990" i="3"/>
  <c r="U2989" i="3"/>
  <c r="T2989" i="3"/>
  <c r="U2988" i="3"/>
  <c r="T2988" i="3"/>
  <c r="U2987" i="3"/>
  <c r="T2987" i="3"/>
  <c r="U2986" i="3"/>
  <c r="T2986" i="3"/>
  <c r="U2985" i="3"/>
  <c r="T2985" i="3"/>
  <c r="U2984" i="3"/>
  <c r="T2984" i="3"/>
  <c r="U2983" i="3"/>
  <c r="T2983" i="3"/>
  <c r="U2982" i="3"/>
  <c r="T2982" i="3"/>
  <c r="U2981" i="3"/>
  <c r="T2981" i="3"/>
  <c r="U2980" i="3"/>
  <c r="T2980" i="3"/>
  <c r="U2979" i="3"/>
  <c r="T2979" i="3"/>
  <c r="U2978" i="3"/>
  <c r="T2978" i="3"/>
  <c r="U2977" i="3"/>
  <c r="T2977" i="3"/>
  <c r="U2976" i="3"/>
  <c r="T2976" i="3"/>
  <c r="U2975" i="3"/>
  <c r="T2975" i="3"/>
  <c r="U2974" i="3"/>
  <c r="T2974" i="3"/>
  <c r="U2973" i="3"/>
  <c r="T2973" i="3"/>
  <c r="U2972" i="3"/>
  <c r="T2972" i="3"/>
  <c r="U2971" i="3"/>
  <c r="T2971" i="3"/>
  <c r="U2970" i="3"/>
  <c r="T2970" i="3"/>
  <c r="U2969" i="3"/>
  <c r="T2969" i="3"/>
  <c r="U2968" i="3"/>
  <c r="T2968" i="3"/>
  <c r="U2967" i="3"/>
  <c r="T2967" i="3"/>
  <c r="U2966" i="3"/>
  <c r="T2966" i="3"/>
  <c r="U2965" i="3"/>
  <c r="T2965" i="3"/>
  <c r="U2964" i="3"/>
  <c r="T2964" i="3"/>
  <c r="U2963" i="3"/>
  <c r="T2963" i="3"/>
  <c r="U2962" i="3"/>
  <c r="T2962" i="3"/>
  <c r="U2961" i="3"/>
  <c r="T2961" i="3"/>
  <c r="U2960" i="3"/>
  <c r="T2960" i="3"/>
  <c r="U2959" i="3"/>
  <c r="T2959" i="3"/>
  <c r="U2958" i="3"/>
  <c r="T2958" i="3"/>
  <c r="U2957" i="3"/>
  <c r="T2957" i="3"/>
  <c r="U2956" i="3"/>
  <c r="T2956" i="3"/>
  <c r="U2955" i="3"/>
  <c r="T2955" i="3"/>
  <c r="U2954" i="3"/>
  <c r="T2954" i="3"/>
  <c r="U2953" i="3"/>
  <c r="T2953" i="3"/>
  <c r="U2952" i="3"/>
  <c r="T2952" i="3"/>
  <c r="U2951" i="3"/>
  <c r="T2951" i="3"/>
  <c r="U2950" i="3"/>
  <c r="T2950" i="3"/>
  <c r="U2949" i="3"/>
  <c r="T2949" i="3"/>
  <c r="U2948" i="3"/>
  <c r="T2948" i="3"/>
  <c r="U2947" i="3"/>
  <c r="T2947" i="3"/>
  <c r="U2946" i="3"/>
  <c r="T2946" i="3"/>
  <c r="U2945" i="3"/>
  <c r="T2945" i="3"/>
  <c r="U2944" i="3"/>
  <c r="T2944" i="3"/>
  <c r="U2943" i="3"/>
  <c r="T2943" i="3"/>
  <c r="U2942" i="3"/>
  <c r="T2942" i="3"/>
  <c r="U2941" i="3"/>
  <c r="T2941" i="3"/>
  <c r="U2940" i="3"/>
  <c r="T2940" i="3"/>
  <c r="U2939" i="3"/>
  <c r="T2939" i="3"/>
  <c r="U2938" i="3"/>
  <c r="T2938" i="3"/>
  <c r="U2937" i="3"/>
  <c r="T2937" i="3"/>
  <c r="U2936" i="3"/>
  <c r="T2936" i="3"/>
  <c r="U2935" i="3"/>
  <c r="T2935" i="3"/>
  <c r="U2934" i="3"/>
  <c r="T2934" i="3"/>
  <c r="U2933" i="3"/>
  <c r="T2933" i="3"/>
  <c r="U2932" i="3"/>
  <c r="T2932" i="3"/>
  <c r="U2931" i="3"/>
  <c r="T2931" i="3"/>
  <c r="U2930" i="3"/>
  <c r="T2930" i="3"/>
  <c r="U2929" i="3"/>
  <c r="T2929" i="3"/>
  <c r="U2928" i="3"/>
  <c r="T2928" i="3"/>
  <c r="U2927" i="3"/>
  <c r="T2927" i="3"/>
  <c r="U2926" i="3"/>
  <c r="T2926" i="3"/>
  <c r="U2925" i="3"/>
  <c r="T2925" i="3"/>
  <c r="U2924" i="3"/>
  <c r="T2924" i="3"/>
  <c r="U2923" i="3"/>
  <c r="T2923" i="3"/>
  <c r="U2922" i="3"/>
  <c r="T2922" i="3"/>
  <c r="U2921" i="3"/>
  <c r="T2921" i="3"/>
  <c r="U2920" i="3"/>
  <c r="T2920" i="3"/>
  <c r="U2919" i="3"/>
  <c r="T2919" i="3"/>
  <c r="U2918" i="3"/>
  <c r="T2918" i="3"/>
  <c r="U2917" i="3"/>
  <c r="T2917" i="3"/>
  <c r="U2916" i="3"/>
  <c r="T2916" i="3"/>
  <c r="U2915" i="3"/>
  <c r="T2915" i="3"/>
  <c r="U2914" i="3"/>
  <c r="T2914" i="3"/>
  <c r="U2913" i="3"/>
  <c r="T2913" i="3"/>
  <c r="U2912" i="3"/>
  <c r="T2912" i="3"/>
  <c r="U2911" i="3"/>
  <c r="T2911" i="3"/>
  <c r="U2910" i="3"/>
  <c r="T2910" i="3"/>
  <c r="U2909" i="3"/>
  <c r="T2909" i="3"/>
  <c r="U2908" i="3"/>
  <c r="T2908" i="3"/>
  <c r="U2907" i="3"/>
  <c r="T2907" i="3"/>
  <c r="U2906" i="3"/>
  <c r="T2906" i="3"/>
  <c r="U2905" i="3"/>
  <c r="T2905" i="3"/>
  <c r="U2904" i="3"/>
  <c r="T2904" i="3"/>
  <c r="U2903" i="3"/>
  <c r="T2903" i="3"/>
  <c r="U2902" i="3"/>
  <c r="T2902" i="3"/>
  <c r="U2901" i="3"/>
  <c r="T2901" i="3"/>
  <c r="U2900" i="3"/>
  <c r="T2900" i="3"/>
  <c r="U2899" i="3"/>
  <c r="T2899" i="3"/>
  <c r="U2898" i="3"/>
  <c r="T2898" i="3"/>
  <c r="U2897" i="3"/>
  <c r="T2897" i="3"/>
  <c r="U2896" i="3"/>
  <c r="T2896" i="3"/>
  <c r="U2895" i="3"/>
  <c r="T2895" i="3"/>
  <c r="U2894" i="3"/>
  <c r="T2894" i="3"/>
  <c r="U2893" i="3"/>
  <c r="T2893" i="3"/>
  <c r="U2892" i="3"/>
  <c r="T2892" i="3"/>
  <c r="U2891" i="3"/>
  <c r="T2891" i="3"/>
  <c r="U2890" i="3"/>
  <c r="T2890" i="3"/>
  <c r="U2889" i="3"/>
  <c r="T2889" i="3"/>
  <c r="U2888" i="3"/>
  <c r="T2888" i="3"/>
  <c r="U2887" i="3"/>
  <c r="T2887" i="3"/>
  <c r="U2886" i="3"/>
  <c r="T2886" i="3"/>
  <c r="U2885" i="3"/>
  <c r="T2885" i="3"/>
  <c r="U2884" i="3"/>
  <c r="T2884" i="3"/>
  <c r="U2883" i="3"/>
  <c r="T2883" i="3"/>
  <c r="U2882" i="3"/>
  <c r="T2882" i="3"/>
  <c r="U2881" i="3"/>
  <c r="T2881" i="3"/>
  <c r="U2880" i="3"/>
  <c r="T2880" i="3"/>
  <c r="U2879" i="3"/>
  <c r="T2879" i="3"/>
  <c r="U2878" i="3"/>
  <c r="T2878" i="3"/>
  <c r="U2877" i="3"/>
  <c r="T2877" i="3"/>
  <c r="U2876" i="3"/>
  <c r="T2876" i="3"/>
  <c r="U2875" i="3"/>
  <c r="T2875" i="3"/>
  <c r="U2874" i="3"/>
  <c r="T2874" i="3"/>
  <c r="U2873" i="3"/>
  <c r="T2873" i="3"/>
  <c r="U2872" i="3"/>
  <c r="T2872" i="3"/>
  <c r="U2871" i="3"/>
  <c r="T2871" i="3"/>
  <c r="U2870" i="3"/>
  <c r="T2870" i="3"/>
  <c r="U2869" i="3"/>
  <c r="T2869" i="3"/>
  <c r="U2868" i="3"/>
  <c r="T2868" i="3"/>
  <c r="U2867" i="3"/>
  <c r="T2867" i="3"/>
  <c r="U2866" i="3"/>
  <c r="T2866" i="3"/>
  <c r="U2865" i="3"/>
  <c r="T2865" i="3"/>
  <c r="U2864" i="3"/>
  <c r="T2864" i="3"/>
  <c r="U2863" i="3"/>
  <c r="T2863" i="3"/>
  <c r="U2862" i="3"/>
  <c r="T2862" i="3"/>
  <c r="U2861" i="3"/>
  <c r="T2861" i="3"/>
  <c r="U2860" i="3"/>
  <c r="T2860" i="3"/>
  <c r="U2859" i="3"/>
  <c r="T2859" i="3"/>
  <c r="U2858" i="3"/>
  <c r="T2858" i="3"/>
  <c r="U2857" i="3"/>
  <c r="T2857" i="3"/>
  <c r="U2856" i="3"/>
  <c r="T2856" i="3"/>
  <c r="U2855" i="3"/>
  <c r="T2855" i="3"/>
  <c r="U2854" i="3"/>
  <c r="T2854" i="3"/>
  <c r="U2853" i="3"/>
  <c r="T2853" i="3"/>
  <c r="U2852" i="3"/>
  <c r="T2852" i="3"/>
  <c r="U2851" i="3"/>
  <c r="T2851" i="3"/>
  <c r="U2850" i="3"/>
  <c r="T2850" i="3"/>
  <c r="U2849" i="3"/>
  <c r="T2849" i="3"/>
  <c r="U2848" i="3"/>
  <c r="T2848" i="3"/>
  <c r="U2847" i="3"/>
  <c r="T2847" i="3"/>
  <c r="U2846" i="3"/>
  <c r="T2846" i="3"/>
  <c r="U2845" i="3"/>
  <c r="T2845" i="3"/>
  <c r="U2844" i="3"/>
  <c r="T2844" i="3"/>
  <c r="U2843" i="3"/>
  <c r="T2843" i="3"/>
  <c r="U2842" i="3"/>
  <c r="T2842" i="3"/>
  <c r="U2841" i="3"/>
  <c r="T2841" i="3"/>
  <c r="U2840" i="3"/>
  <c r="T2840" i="3"/>
  <c r="U2839" i="3"/>
  <c r="T2839" i="3"/>
  <c r="U2838" i="3"/>
  <c r="T2838" i="3"/>
  <c r="U2837" i="3"/>
  <c r="T2837" i="3"/>
  <c r="U2836" i="3"/>
  <c r="T2836" i="3"/>
  <c r="U2835" i="3"/>
  <c r="T2835" i="3"/>
  <c r="U2834" i="3"/>
  <c r="T2834" i="3"/>
  <c r="U2833" i="3"/>
  <c r="T2833" i="3"/>
  <c r="U2832" i="3"/>
  <c r="T2832" i="3"/>
  <c r="U2831" i="3"/>
  <c r="T2831" i="3"/>
  <c r="U2830" i="3"/>
  <c r="T2830" i="3"/>
  <c r="U2829" i="3"/>
  <c r="T2829" i="3"/>
  <c r="U2828" i="3"/>
  <c r="T2828" i="3"/>
  <c r="U2827" i="3"/>
  <c r="T2827" i="3"/>
  <c r="U2826" i="3"/>
  <c r="T2826" i="3"/>
  <c r="U2825" i="3"/>
  <c r="T2825" i="3"/>
  <c r="U2824" i="3"/>
  <c r="T2824" i="3"/>
  <c r="U2823" i="3"/>
  <c r="T2823" i="3"/>
  <c r="U2822" i="3"/>
  <c r="T2822" i="3"/>
  <c r="U2821" i="3"/>
  <c r="T2821" i="3"/>
  <c r="U2820" i="3"/>
  <c r="T2820" i="3"/>
  <c r="U2819" i="3"/>
  <c r="T2819" i="3"/>
  <c r="U2818" i="3"/>
  <c r="T2818" i="3"/>
  <c r="U2817" i="3"/>
  <c r="T2817" i="3"/>
  <c r="U2816" i="3"/>
  <c r="T2816" i="3"/>
  <c r="U2815" i="3"/>
  <c r="T2815" i="3"/>
  <c r="U2814" i="3"/>
  <c r="T2814" i="3"/>
  <c r="U2813" i="3"/>
  <c r="T2813" i="3"/>
  <c r="U2812" i="3"/>
  <c r="T2812" i="3"/>
  <c r="U2811" i="3"/>
  <c r="T2811" i="3"/>
  <c r="U2810" i="3"/>
  <c r="T2810" i="3"/>
  <c r="U2809" i="3"/>
  <c r="T2809" i="3"/>
  <c r="U2808" i="3"/>
  <c r="T2808" i="3"/>
  <c r="U2807" i="3"/>
  <c r="T2807" i="3"/>
  <c r="U2806" i="3"/>
  <c r="T2806" i="3"/>
  <c r="U2805" i="3"/>
  <c r="T2805" i="3"/>
  <c r="U2804" i="3"/>
  <c r="T2804" i="3"/>
  <c r="U2803" i="3"/>
  <c r="T2803" i="3"/>
  <c r="U2802" i="3"/>
  <c r="T2802" i="3"/>
  <c r="U2801" i="3"/>
  <c r="T2801" i="3"/>
  <c r="U2800" i="3"/>
  <c r="T2800" i="3"/>
  <c r="U2799" i="3"/>
  <c r="T2799" i="3"/>
  <c r="U2798" i="3"/>
  <c r="T2798" i="3"/>
  <c r="U2797" i="3"/>
  <c r="T2797" i="3"/>
  <c r="U2796" i="3"/>
  <c r="T2796" i="3"/>
  <c r="U2795" i="3"/>
  <c r="T2795" i="3"/>
  <c r="U2794" i="3"/>
  <c r="T2794" i="3"/>
  <c r="U2793" i="3"/>
  <c r="T2793" i="3"/>
  <c r="U2792" i="3"/>
  <c r="T2792" i="3"/>
  <c r="U2791" i="3"/>
  <c r="T2791" i="3"/>
  <c r="U2790" i="3"/>
  <c r="T2790" i="3"/>
  <c r="U2789" i="3"/>
  <c r="T2789" i="3"/>
  <c r="U2788" i="3"/>
  <c r="T2788" i="3"/>
  <c r="U2787" i="3"/>
  <c r="T2787" i="3"/>
  <c r="U2786" i="3"/>
  <c r="T2786" i="3"/>
  <c r="U2785" i="3"/>
  <c r="T2785" i="3"/>
  <c r="U2784" i="3"/>
  <c r="T2784" i="3"/>
  <c r="U2783" i="3"/>
  <c r="T2783" i="3"/>
  <c r="U2782" i="3"/>
  <c r="T2782" i="3"/>
  <c r="U2781" i="3"/>
  <c r="T2781" i="3"/>
  <c r="U2780" i="3"/>
  <c r="T2780" i="3"/>
  <c r="U2779" i="3"/>
  <c r="T2779" i="3"/>
  <c r="U2778" i="3"/>
  <c r="T2778" i="3"/>
  <c r="U2777" i="3"/>
  <c r="T2777" i="3"/>
  <c r="U2776" i="3"/>
  <c r="T2776" i="3"/>
  <c r="U2775" i="3"/>
  <c r="T2775" i="3"/>
  <c r="U2774" i="3"/>
  <c r="T2774" i="3"/>
  <c r="U2773" i="3"/>
  <c r="T2773" i="3"/>
  <c r="U2772" i="3"/>
  <c r="T2772" i="3"/>
  <c r="U2771" i="3"/>
  <c r="T2771" i="3"/>
  <c r="U2770" i="3"/>
  <c r="T2770" i="3"/>
  <c r="U2769" i="3"/>
  <c r="T2769" i="3"/>
  <c r="U2768" i="3"/>
  <c r="T2768" i="3"/>
  <c r="U2767" i="3"/>
  <c r="T2767" i="3"/>
  <c r="U2766" i="3"/>
  <c r="T2766" i="3"/>
  <c r="U2765" i="3"/>
  <c r="T2765" i="3"/>
  <c r="U2764" i="3"/>
  <c r="T2764" i="3"/>
  <c r="U2763" i="3"/>
  <c r="T2763" i="3"/>
  <c r="U2762" i="3"/>
  <c r="T2762" i="3"/>
  <c r="U2761" i="3"/>
  <c r="T2761" i="3"/>
  <c r="U2760" i="3"/>
  <c r="T2760" i="3"/>
  <c r="U2759" i="3"/>
  <c r="T2759" i="3"/>
  <c r="U2758" i="3"/>
  <c r="T2758" i="3"/>
  <c r="U2757" i="3"/>
  <c r="T2757" i="3"/>
  <c r="U2756" i="3"/>
  <c r="T2756" i="3"/>
  <c r="U2755" i="3"/>
  <c r="T2755" i="3"/>
  <c r="U2754" i="3"/>
  <c r="T2754" i="3"/>
  <c r="U2753" i="3"/>
  <c r="T2753" i="3"/>
  <c r="U2752" i="3"/>
  <c r="T2752" i="3"/>
  <c r="U2751" i="3"/>
  <c r="T2751" i="3"/>
  <c r="U2750" i="3"/>
  <c r="T2750" i="3"/>
  <c r="U2749" i="3"/>
  <c r="T2749" i="3"/>
  <c r="U2748" i="3"/>
  <c r="T2748" i="3"/>
  <c r="U2747" i="3"/>
  <c r="T2747" i="3"/>
  <c r="U2746" i="3"/>
  <c r="T2746" i="3"/>
  <c r="U2745" i="3"/>
  <c r="T2745" i="3"/>
  <c r="U2744" i="3"/>
  <c r="T2744" i="3"/>
  <c r="U2743" i="3"/>
  <c r="T2743" i="3"/>
  <c r="U2742" i="3"/>
  <c r="T2742" i="3"/>
  <c r="U2741" i="3"/>
  <c r="T2741" i="3"/>
  <c r="U2740" i="3"/>
  <c r="T2740" i="3"/>
  <c r="U2739" i="3"/>
  <c r="T2739" i="3"/>
  <c r="U2738" i="3"/>
  <c r="T2738" i="3"/>
  <c r="U2737" i="3"/>
  <c r="T2737" i="3"/>
  <c r="U2736" i="3"/>
  <c r="T2736" i="3"/>
  <c r="U2735" i="3"/>
  <c r="T2735" i="3"/>
  <c r="U2734" i="3"/>
  <c r="T2734" i="3"/>
  <c r="U2733" i="3"/>
  <c r="T2733" i="3"/>
  <c r="U2732" i="3"/>
  <c r="T2732" i="3"/>
  <c r="U2731" i="3"/>
  <c r="T2731" i="3"/>
  <c r="U2730" i="3"/>
  <c r="T2730" i="3"/>
  <c r="U2729" i="3"/>
  <c r="T2729" i="3"/>
  <c r="U2728" i="3"/>
  <c r="T2728" i="3"/>
  <c r="U2727" i="3"/>
  <c r="T2727" i="3"/>
  <c r="U2726" i="3"/>
  <c r="T2726" i="3"/>
  <c r="U2725" i="3"/>
  <c r="T2725" i="3"/>
  <c r="U2724" i="3"/>
  <c r="T2724" i="3"/>
  <c r="U2723" i="3"/>
  <c r="T2723" i="3"/>
  <c r="U2722" i="3"/>
  <c r="T2722" i="3"/>
  <c r="U2721" i="3"/>
  <c r="T2721" i="3"/>
  <c r="U2720" i="3"/>
  <c r="T2720" i="3"/>
  <c r="U2719" i="3"/>
  <c r="T2719" i="3"/>
  <c r="U2718" i="3"/>
  <c r="T2718" i="3"/>
  <c r="U2717" i="3"/>
  <c r="T2717" i="3"/>
  <c r="U2716" i="3"/>
  <c r="T2716" i="3"/>
  <c r="U2715" i="3"/>
  <c r="T2715" i="3"/>
  <c r="U2714" i="3"/>
  <c r="T2714" i="3"/>
  <c r="U2713" i="3"/>
  <c r="T2713" i="3"/>
  <c r="U2712" i="3"/>
  <c r="T2712" i="3"/>
  <c r="U2711" i="3"/>
  <c r="T2711" i="3"/>
  <c r="U2710" i="3"/>
  <c r="T2710" i="3"/>
  <c r="U2709" i="3"/>
  <c r="T2709" i="3"/>
  <c r="U2708" i="3"/>
  <c r="T2708" i="3"/>
  <c r="U2707" i="3"/>
  <c r="T2707" i="3"/>
  <c r="U2706" i="3"/>
  <c r="T2706" i="3"/>
  <c r="U2705" i="3"/>
  <c r="T2705" i="3"/>
  <c r="U2704" i="3"/>
  <c r="T2704" i="3"/>
  <c r="U2703" i="3"/>
  <c r="T2703" i="3"/>
  <c r="U2702" i="3"/>
  <c r="T2702" i="3"/>
  <c r="U2701" i="3"/>
  <c r="T2701" i="3"/>
  <c r="U2700" i="3"/>
  <c r="T2700" i="3"/>
  <c r="U2699" i="3"/>
  <c r="T2699" i="3"/>
  <c r="U2698" i="3"/>
  <c r="T2698" i="3"/>
  <c r="U2697" i="3"/>
  <c r="T2697" i="3"/>
  <c r="U2696" i="3"/>
  <c r="T2696" i="3"/>
  <c r="U2695" i="3"/>
  <c r="T2695" i="3"/>
  <c r="U2694" i="3"/>
  <c r="T2694" i="3"/>
  <c r="U2693" i="3"/>
  <c r="T2693" i="3"/>
  <c r="U2692" i="3"/>
  <c r="T2692" i="3"/>
  <c r="U2691" i="3"/>
  <c r="T2691" i="3"/>
  <c r="U2690" i="3"/>
  <c r="T2690" i="3"/>
  <c r="U2689" i="3"/>
  <c r="T2689" i="3"/>
  <c r="U2688" i="3"/>
  <c r="T2688" i="3"/>
  <c r="U2687" i="3"/>
  <c r="T2687" i="3"/>
  <c r="U2686" i="3"/>
  <c r="T2686" i="3"/>
  <c r="U2685" i="3"/>
  <c r="T2685" i="3"/>
  <c r="U2684" i="3"/>
  <c r="T2684" i="3"/>
  <c r="U2683" i="3"/>
  <c r="T2683" i="3"/>
  <c r="U2682" i="3"/>
  <c r="T2682" i="3"/>
  <c r="U2681" i="3"/>
  <c r="T2681" i="3"/>
  <c r="U2680" i="3"/>
  <c r="T2680" i="3"/>
  <c r="U2679" i="3"/>
  <c r="T2679" i="3"/>
  <c r="U2678" i="3"/>
  <c r="T2678" i="3"/>
  <c r="U2677" i="3"/>
  <c r="T2677" i="3"/>
  <c r="U2676" i="3"/>
  <c r="T2676" i="3"/>
  <c r="U2675" i="3"/>
  <c r="T2675" i="3"/>
  <c r="U2674" i="3"/>
  <c r="T2674" i="3"/>
  <c r="U2673" i="3"/>
  <c r="T2673" i="3"/>
  <c r="U2672" i="3"/>
  <c r="T2672" i="3"/>
  <c r="U2671" i="3"/>
  <c r="T2671" i="3"/>
  <c r="U2670" i="3"/>
  <c r="T2670" i="3"/>
  <c r="U2669" i="3"/>
  <c r="T2669" i="3"/>
  <c r="U2668" i="3"/>
  <c r="T2668" i="3"/>
  <c r="U2667" i="3"/>
  <c r="T2667" i="3"/>
  <c r="U2666" i="3"/>
  <c r="T2666" i="3"/>
  <c r="U2665" i="3"/>
  <c r="T2665" i="3"/>
  <c r="U2664" i="3"/>
  <c r="T2664" i="3"/>
  <c r="U2663" i="3"/>
  <c r="T2663" i="3"/>
  <c r="U2662" i="3"/>
  <c r="T2662" i="3"/>
  <c r="U2661" i="3"/>
  <c r="T2661" i="3"/>
  <c r="U2660" i="3"/>
  <c r="T2660" i="3"/>
  <c r="U2659" i="3"/>
  <c r="T2659" i="3"/>
  <c r="U2658" i="3"/>
  <c r="T2658" i="3"/>
  <c r="U2657" i="3"/>
  <c r="T2657" i="3"/>
  <c r="U2656" i="3"/>
  <c r="T2656" i="3"/>
  <c r="U2655" i="3"/>
  <c r="T2655" i="3"/>
  <c r="U2654" i="3"/>
  <c r="T2654" i="3"/>
  <c r="U2653" i="3"/>
  <c r="T2653" i="3"/>
  <c r="U2652" i="3"/>
  <c r="T2652" i="3"/>
  <c r="U2651" i="3"/>
  <c r="T2651" i="3"/>
  <c r="U2650" i="3"/>
  <c r="T2650" i="3"/>
  <c r="U2649" i="3"/>
  <c r="T2649" i="3"/>
  <c r="U2648" i="3"/>
  <c r="T2648" i="3"/>
  <c r="U2647" i="3"/>
  <c r="T2647" i="3"/>
  <c r="U2646" i="3"/>
  <c r="T2646" i="3"/>
  <c r="U2645" i="3"/>
  <c r="T2645" i="3"/>
  <c r="U2644" i="3"/>
  <c r="T2644" i="3"/>
  <c r="U2643" i="3"/>
  <c r="T2643" i="3"/>
  <c r="U2642" i="3"/>
  <c r="T2642" i="3"/>
  <c r="U2641" i="3"/>
  <c r="T2641" i="3"/>
  <c r="U2640" i="3"/>
  <c r="T2640" i="3"/>
  <c r="U2639" i="3"/>
  <c r="T2639" i="3"/>
  <c r="U2638" i="3"/>
  <c r="T2638" i="3"/>
  <c r="U2637" i="3"/>
  <c r="T2637" i="3"/>
  <c r="U2636" i="3"/>
  <c r="T2636" i="3"/>
  <c r="U2635" i="3"/>
  <c r="T2635" i="3"/>
  <c r="U2634" i="3"/>
  <c r="T2634" i="3"/>
  <c r="U2633" i="3"/>
  <c r="T2633" i="3"/>
  <c r="U2632" i="3"/>
  <c r="T2632" i="3"/>
  <c r="U2631" i="3"/>
  <c r="T2631" i="3"/>
  <c r="U2630" i="3"/>
  <c r="T2630" i="3"/>
  <c r="U2629" i="3"/>
  <c r="T2629" i="3"/>
  <c r="U2628" i="3"/>
  <c r="T2628" i="3"/>
  <c r="U2627" i="3"/>
  <c r="T2627" i="3"/>
  <c r="U2626" i="3"/>
  <c r="T2626" i="3"/>
  <c r="U2625" i="3"/>
  <c r="T2625" i="3"/>
  <c r="U2624" i="3"/>
  <c r="T2624" i="3"/>
  <c r="U2623" i="3"/>
  <c r="T2623" i="3"/>
  <c r="U2622" i="3"/>
  <c r="T2622" i="3"/>
  <c r="U2621" i="3"/>
  <c r="T2621" i="3"/>
  <c r="U2620" i="3"/>
  <c r="T2620" i="3"/>
  <c r="U2619" i="3"/>
  <c r="T2619" i="3"/>
  <c r="U2618" i="3"/>
  <c r="T2618" i="3"/>
  <c r="U2617" i="3"/>
  <c r="T2617" i="3"/>
  <c r="U2616" i="3"/>
  <c r="T2616" i="3"/>
  <c r="U2615" i="3"/>
  <c r="T2615" i="3"/>
  <c r="U2614" i="3"/>
  <c r="T2614" i="3"/>
  <c r="U2613" i="3"/>
  <c r="T2613" i="3"/>
  <c r="U2612" i="3"/>
  <c r="T2612" i="3"/>
  <c r="U2611" i="3"/>
  <c r="T2611" i="3"/>
  <c r="U2610" i="3"/>
  <c r="T2610" i="3"/>
  <c r="U2609" i="3"/>
  <c r="T2609" i="3"/>
  <c r="U2608" i="3"/>
  <c r="T2608" i="3"/>
  <c r="U2607" i="3"/>
  <c r="T2607" i="3"/>
  <c r="U2606" i="3"/>
  <c r="T2606" i="3"/>
  <c r="U2605" i="3"/>
  <c r="T2605" i="3"/>
  <c r="U2604" i="3"/>
  <c r="T2604" i="3"/>
  <c r="U2603" i="3"/>
  <c r="T2603" i="3"/>
  <c r="U2602" i="3"/>
  <c r="T2602" i="3"/>
  <c r="U2601" i="3"/>
  <c r="T2601" i="3"/>
  <c r="U2600" i="3"/>
  <c r="T2600" i="3"/>
  <c r="U2599" i="3"/>
  <c r="T2599" i="3"/>
  <c r="U2598" i="3"/>
  <c r="T2598" i="3"/>
  <c r="U2597" i="3"/>
  <c r="T2597" i="3"/>
  <c r="U2596" i="3"/>
  <c r="T2596" i="3"/>
  <c r="U2595" i="3"/>
  <c r="T2595" i="3"/>
  <c r="U2594" i="3"/>
  <c r="T2594" i="3"/>
  <c r="U2593" i="3"/>
  <c r="T2593" i="3"/>
  <c r="U2592" i="3"/>
  <c r="T2592" i="3"/>
  <c r="U2591" i="3"/>
  <c r="T2591" i="3"/>
  <c r="U2590" i="3"/>
  <c r="T2590" i="3"/>
  <c r="U2589" i="3"/>
  <c r="T2589" i="3"/>
  <c r="U2588" i="3"/>
  <c r="T2588" i="3"/>
  <c r="U2587" i="3"/>
  <c r="T2587" i="3"/>
  <c r="U2586" i="3"/>
  <c r="T2586" i="3"/>
  <c r="U2585" i="3"/>
  <c r="T2585" i="3"/>
  <c r="U2584" i="3"/>
  <c r="T2584" i="3"/>
  <c r="U2583" i="3"/>
  <c r="T2583" i="3"/>
  <c r="U2582" i="3"/>
  <c r="T2582" i="3"/>
  <c r="U2581" i="3"/>
  <c r="T2581" i="3"/>
  <c r="U2580" i="3"/>
  <c r="T2580" i="3"/>
  <c r="U2579" i="3"/>
  <c r="T2579" i="3"/>
  <c r="U2578" i="3"/>
  <c r="T2578" i="3"/>
  <c r="U2577" i="3"/>
  <c r="T2577" i="3"/>
  <c r="U2576" i="3"/>
  <c r="T2576" i="3"/>
  <c r="U2575" i="3"/>
  <c r="T2575" i="3"/>
  <c r="U2574" i="3"/>
  <c r="T2574" i="3"/>
  <c r="U2573" i="3"/>
  <c r="T2573" i="3"/>
  <c r="U2572" i="3"/>
  <c r="T2572" i="3"/>
  <c r="U2571" i="3"/>
  <c r="T2571" i="3"/>
  <c r="U2570" i="3"/>
  <c r="T2570" i="3"/>
  <c r="U2569" i="3"/>
  <c r="T2569" i="3"/>
  <c r="U2568" i="3"/>
  <c r="T2568" i="3"/>
  <c r="U2567" i="3"/>
  <c r="T2567" i="3"/>
  <c r="U2566" i="3"/>
  <c r="T2566" i="3"/>
  <c r="U2565" i="3"/>
  <c r="T2565" i="3"/>
  <c r="U2564" i="3"/>
  <c r="T2564" i="3"/>
  <c r="U2563" i="3"/>
  <c r="T2563" i="3"/>
  <c r="U2562" i="3"/>
  <c r="T2562" i="3"/>
  <c r="U2561" i="3"/>
  <c r="T2561" i="3"/>
  <c r="U2560" i="3"/>
  <c r="T2560" i="3"/>
  <c r="U2559" i="3"/>
  <c r="T2559" i="3"/>
  <c r="U2558" i="3"/>
  <c r="T2558" i="3"/>
  <c r="U2557" i="3"/>
  <c r="T2557" i="3"/>
  <c r="U2556" i="3"/>
  <c r="T2556" i="3"/>
  <c r="U2555" i="3"/>
  <c r="T2555" i="3"/>
  <c r="U2554" i="3"/>
  <c r="T2554" i="3"/>
  <c r="U2553" i="3"/>
  <c r="T2553" i="3"/>
  <c r="U2552" i="3"/>
  <c r="T2552" i="3"/>
  <c r="U2551" i="3"/>
  <c r="T2551" i="3"/>
  <c r="U2550" i="3"/>
  <c r="T2550" i="3"/>
  <c r="U2549" i="3"/>
  <c r="T2549" i="3"/>
  <c r="U2548" i="3"/>
  <c r="T2548" i="3"/>
  <c r="U2547" i="3"/>
  <c r="T2547" i="3"/>
  <c r="U2546" i="3"/>
  <c r="T2546" i="3"/>
  <c r="U2545" i="3"/>
  <c r="T2545" i="3"/>
  <c r="U2544" i="3"/>
  <c r="T2544" i="3"/>
  <c r="U2543" i="3"/>
  <c r="T2543" i="3"/>
  <c r="U2542" i="3"/>
  <c r="T2542" i="3"/>
  <c r="U2541" i="3"/>
  <c r="T2541" i="3"/>
  <c r="U2540" i="3"/>
  <c r="T2540" i="3"/>
  <c r="U2539" i="3"/>
  <c r="T2539" i="3"/>
  <c r="U2538" i="3"/>
  <c r="T2538" i="3"/>
  <c r="U2537" i="3"/>
  <c r="T2537" i="3"/>
  <c r="U2536" i="3"/>
  <c r="T2536" i="3"/>
  <c r="U2535" i="3"/>
  <c r="T2535" i="3"/>
  <c r="U2534" i="3"/>
  <c r="T2534" i="3"/>
  <c r="U2533" i="3"/>
  <c r="T2533" i="3"/>
  <c r="U2532" i="3"/>
  <c r="T2532" i="3"/>
  <c r="U2531" i="3"/>
  <c r="T2531" i="3"/>
  <c r="U2530" i="3"/>
  <c r="T2530" i="3"/>
  <c r="U2529" i="3"/>
  <c r="T2529" i="3"/>
  <c r="U2528" i="3"/>
  <c r="T2528" i="3"/>
  <c r="U2527" i="3"/>
  <c r="T2527" i="3"/>
  <c r="U2526" i="3"/>
  <c r="T2526" i="3"/>
  <c r="U2525" i="3"/>
  <c r="T2525" i="3"/>
  <c r="U2524" i="3"/>
  <c r="T2524" i="3"/>
  <c r="U2523" i="3"/>
  <c r="T2523" i="3"/>
  <c r="U2522" i="3"/>
  <c r="T2522" i="3"/>
  <c r="U2521" i="3"/>
  <c r="T2521" i="3"/>
  <c r="U2520" i="3"/>
  <c r="T2520" i="3"/>
  <c r="U2519" i="3"/>
  <c r="T2519" i="3"/>
  <c r="U2518" i="3"/>
  <c r="T2518" i="3"/>
  <c r="U2517" i="3"/>
  <c r="T2517" i="3"/>
  <c r="U2516" i="3"/>
  <c r="T2516" i="3"/>
  <c r="U2515" i="3"/>
  <c r="T2515" i="3"/>
  <c r="U2514" i="3"/>
  <c r="T2514" i="3"/>
  <c r="U2513" i="3"/>
  <c r="T2513" i="3"/>
  <c r="U2512" i="3"/>
  <c r="T2512" i="3"/>
  <c r="U2511" i="3"/>
  <c r="T2511" i="3"/>
  <c r="U2510" i="3"/>
  <c r="T2510" i="3"/>
  <c r="U2509" i="3"/>
  <c r="T2509" i="3"/>
  <c r="U2508" i="3"/>
  <c r="T2508" i="3"/>
  <c r="U2507" i="3"/>
  <c r="T2507" i="3"/>
  <c r="U2506" i="3"/>
  <c r="T2506" i="3"/>
  <c r="U2505" i="3"/>
  <c r="T2505" i="3"/>
  <c r="U2504" i="3"/>
  <c r="T2504" i="3"/>
  <c r="U2503" i="3"/>
  <c r="T2503" i="3"/>
  <c r="U2502" i="3"/>
  <c r="T2502" i="3"/>
  <c r="U2501" i="3"/>
  <c r="T2501" i="3"/>
  <c r="U2500" i="3"/>
  <c r="T2500" i="3"/>
  <c r="U2499" i="3"/>
  <c r="T2499" i="3"/>
  <c r="U2498" i="3"/>
  <c r="T2498" i="3"/>
  <c r="U2497" i="3"/>
  <c r="T2497" i="3"/>
  <c r="U2496" i="3"/>
  <c r="T2496" i="3"/>
  <c r="U2495" i="3"/>
  <c r="T2495" i="3"/>
  <c r="U2494" i="3"/>
  <c r="T2494" i="3"/>
  <c r="U2493" i="3"/>
  <c r="T2493" i="3"/>
  <c r="U2492" i="3"/>
  <c r="T2492" i="3"/>
  <c r="U2491" i="3"/>
  <c r="T2491" i="3"/>
  <c r="U2490" i="3"/>
  <c r="T2490" i="3"/>
  <c r="U2489" i="3"/>
  <c r="T2489" i="3"/>
  <c r="U2488" i="3"/>
  <c r="T2488" i="3"/>
  <c r="U2487" i="3"/>
  <c r="T2487" i="3"/>
  <c r="U2486" i="3"/>
  <c r="T2486" i="3"/>
  <c r="U2485" i="3"/>
  <c r="T2485" i="3"/>
  <c r="U2484" i="3"/>
  <c r="T2484" i="3"/>
  <c r="U2483" i="3"/>
  <c r="T2483" i="3"/>
  <c r="U2482" i="3"/>
  <c r="T2482" i="3"/>
  <c r="U2481" i="3"/>
  <c r="T2481" i="3"/>
  <c r="U2480" i="3"/>
  <c r="T2480" i="3"/>
  <c r="U2479" i="3"/>
  <c r="T2479" i="3"/>
  <c r="U2478" i="3"/>
  <c r="T2478" i="3"/>
  <c r="U2477" i="3"/>
  <c r="T2477" i="3"/>
  <c r="U2476" i="3"/>
  <c r="T2476" i="3"/>
  <c r="U2475" i="3"/>
  <c r="T2475" i="3"/>
  <c r="U2474" i="3"/>
  <c r="T2474" i="3"/>
  <c r="U2473" i="3"/>
  <c r="T2473" i="3"/>
  <c r="U2472" i="3"/>
  <c r="T2472" i="3"/>
  <c r="U2471" i="3"/>
  <c r="T2471" i="3"/>
  <c r="U2470" i="3"/>
  <c r="T2470" i="3"/>
  <c r="U2469" i="3"/>
  <c r="T2469" i="3"/>
  <c r="U2468" i="3"/>
  <c r="T2468" i="3"/>
  <c r="U2467" i="3"/>
  <c r="T2467" i="3"/>
  <c r="U2466" i="3"/>
  <c r="T2466" i="3"/>
  <c r="U2465" i="3"/>
  <c r="T2465" i="3"/>
  <c r="U2464" i="3"/>
  <c r="T2464" i="3"/>
  <c r="U2463" i="3"/>
  <c r="T2463" i="3"/>
  <c r="U2462" i="3"/>
  <c r="T2462" i="3"/>
  <c r="U2461" i="3"/>
  <c r="T2461" i="3"/>
  <c r="U2460" i="3"/>
  <c r="T2460" i="3"/>
  <c r="U2459" i="3"/>
  <c r="T2459" i="3"/>
  <c r="U2458" i="3"/>
  <c r="T2458" i="3"/>
  <c r="U2457" i="3"/>
  <c r="T2457" i="3"/>
  <c r="U2456" i="3"/>
  <c r="T2456" i="3"/>
  <c r="U2455" i="3"/>
  <c r="T2455" i="3"/>
  <c r="U2454" i="3"/>
  <c r="T2454" i="3"/>
  <c r="U2453" i="3"/>
  <c r="T2453" i="3"/>
  <c r="U2452" i="3"/>
  <c r="T2452" i="3"/>
  <c r="U2451" i="3"/>
  <c r="T2451" i="3"/>
  <c r="U2450" i="3"/>
  <c r="T2450" i="3"/>
  <c r="U2449" i="3"/>
  <c r="T2449" i="3"/>
  <c r="U2448" i="3"/>
  <c r="T2448" i="3"/>
  <c r="U2447" i="3"/>
  <c r="T2447" i="3"/>
  <c r="U2446" i="3"/>
  <c r="T2446" i="3"/>
  <c r="U2445" i="3"/>
  <c r="T2445" i="3"/>
  <c r="U2444" i="3"/>
  <c r="T2444" i="3"/>
  <c r="U2443" i="3"/>
  <c r="T2443" i="3"/>
  <c r="U2442" i="3"/>
  <c r="T2442" i="3"/>
  <c r="U2441" i="3"/>
  <c r="T2441" i="3"/>
  <c r="U2440" i="3"/>
  <c r="T2440" i="3"/>
  <c r="U2439" i="3"/>
  <c r="T2439" i="3"/>
  <c r="U2438" i="3"/>
  <c r="T2438" i="3"/>
  <c r="U2437" i="3"/>
  <c r="T2437" i="3"/>
  <c r="U2436" i="3"/>
  <c r="T2436" i="3"/>
  <c r="U2435" i="3"/>
  <c r="T2435" i="3"/>
  <c r="U2434" i="3"/>
  <c r="T2434" i="3"/>
  <c r="U2433" i="3"/>
  <c r="T2433" i="3"/>
  <c r="U2432" i="3"/>
  <c r="T2432" i="3"/>
  <c r="U2431" i="3"/>
  <c r="T2431" i="3"/>
  <c r="U2430" i="3"/>
  <c r="T2430" i="3"/>
  <c r="U2429" i="3"/>
  <c r="T2429" i="3"/>
  <c r="U2428" i="3"/>
  <c r="T2428" i="3"/>
  <c r="U2427" i="3"/>
  <c r="T2427" i="3"/>
  <c r="U2426" i="3"/>
  <c r="T2426" i="3"/>
  <c r="U2425" i="3"/>
  <c r="T2425" i="3"/>
  <c r="U2424" i="3"/>
  <c r="T2424" i="3"/>
  <c r="U2423" i="3"/>
  <c r="T2423" i="3"/>
  <c r="U2422" i="3"/>
  <c r="T2422" i="3"/>
  <c r="U2421" i="3"/>
  <c r="T2421" i="3"/>
  <c r="U2420" i="3"/>
  <c r="T2420" i="3"/>
  <c r="U2419" i="3"/>
  <c r="T2419" i="3"/>
  <c r="U2418" i="3"/>
  <c r="T2418" i="3"/>
  <c r="U2417" i="3"/>
  <c r="T2417" i="3"/>
  <c r="U2416" i="3"/>
  <c r="T2416" i="3"/>
  <c r="U2415" i="3"/>
  <c r="T2415" i="3"/>
  <c r="U2414" i="3"/>
  <c r="T2414" i="3"/>
  <c r="U2413" i="3"/>
  <c r="T2413" i="3"/>
  <c r="U2412" i="3"/>
  <c r="T2412" i="3"/>
  <c r="U2411" i="3"/>
  <c r="T2411" i="3"/>
  <c r="U2410" i="3"/>
  <c r="T2410" i="3"/>
  <c r="U2409" i="3"/>
  <c r="T2409" i="3"/>
  <c r="U2408" i="3"/>
  <c r="T2408" i="3"/>
  <c r="U2407" i="3"/>
  <c r="T2407" i="3"/>
  <c r="U2406" i="3"/>
  <c r="T2406" i="3"/>
  <c r="U2405" i="3"/>
  <c r="T2405" i="3"/>
  <c r="U2404" i="3"/>
  <c r="T2404" i="3"/>
  <c r="U2403" i="3"/>
  <c r="T2403" i="3"/>
  <c r="U2402" i="3"/>
  <c r="T2402" i="3"/>
  <c r="U2401" i="3"/>
  <c r="T2401" i="3"/>
  <c r="U2400" i="3"/>
  <c r="T2400" i="3"/>
  <c r="U2399" i="3"/>
  <c r="T2399" i="3"/>
  <c r="U2398" i="3"/>
  <c r="T2398" i="3"/>
  <c r="U2397" i="3"/>
  <c r="T2397" i="3"/>
  <c r="U2396" i="3"/>
  <c r="T2396" i="3"/>
  <c r="U2395" i="3"/>
  <c r="T2395" i="3"/>
  <c r="U2394" i="3"/>
  <c r="T2394" i="3"/>
  <c r="U2393" i="3"/>
  <c r="T2393" i="3"/>
  <c r="U2392" i="3"/>
  <c r="T2392" i="3"/>
  <c r="U2391" i="3"/>
  <c r="T2391" i="3"/>
  <c r="U2390" i="3"/>
  <c r="T2390" i="3"/>
  <c r="U2389" i="3"/>
  <c r="T2389" i="3"/>
  <c r="U2388" i="3"/>
  <c r="T2388" i="3"/>
  <c r="U2387" i="3"/>
  <c r="T2387" i="3"/>
  <c r="U2386" i="3"/>
  <c r="T2386" i="3"/>
  <c r="U2385" i="3"/>
  <c r="T2385" i="3"/>
  <c r="U2384" i="3"/>
  <c r="T2384" i="3"/>
  <c r="U2383" i="3"/>
  <c r="T2383" i="3"/>
  <c r="U2382" i="3"/>
  <c r="T2382" i="3"/>
  <c r="U2381" i="3"/>
  <c r="T2381" i="3"/>
  <c r="U2380" i="3"/>
  <c r="T2380" i="3"/>
  <c r="U2379" i="3"/>
  <c r="T2379" i="3"/>
  <c r="U2378" i="3"/>
  <c r="T2378" i="3"/>
  <c r="U2377" i="3"/>
  <c r="T2377" i="3"/>
  <c r="U2376" i="3"/>
  <c r="T2376" i="3"/>
  <c r="U2375" i="3"/>
  <c r="T2375" i="3"/>
  <c r="U2374" i="3"/>
  <c r="T2374" i="3"/>
  <c r="U2373" i="3"/>
  <c r="T2373" i="3"/>
  <c r="U2372" i="3"/>
  <c r="T2372" i="3"/>
  <c r="U2371" i="3"/>
  <c r="T2371" i="3"/>
  <c r="U2370" i="3"/>
  <c r="T2370" i="3"/>
  <c r="U2369" i="3"/>
  <c r="T2369" i="3"/>
  <c r="U2368" i="3"/>
  <c r="T2368" i="3"/>
  <c r="U2367" i="3"/>
  <c r="T2367" i="3"/>
  <c r="U2366" i="3"/>
  <c r="T2366" i="3"/>
  <c r="U2365" i="3"/>
  <c r="T2365" i="3"/>
  <c r="U2364" i="3"/>
  <c r="T2364" i="3"/>
  <c r="U2363" i="3"/>
  <c r="T2363" i="3"/>
  <c r="U2362" i="3"/>
  <c r="T2362" i="3"/>
  <c r="U2361" i="3"/>
  <c r="T2361" i="3"/>
  <c r="U2360" i="3"/>
  <c r="T2360" i="3"/>
  <c r="U2359" i="3"/>
  <c r="T2359" i="3"/>
  <c r="U2358" i="3"/>
  <c r="T2358" i="3"/>
  <c r="U2357" i="3"/>
  <c r="T2357" i="3"/>
  <c r="U2356" i="3"/>
  <c r="T2356" i="3"/>
  <c r="U2355" i="3"/>
  <c r="T2355" i="3"/>
  <c r="U2354" i="3"/>
  <c r="T2354" i="3"/>
  <c r="U2353" i="3"/>
  <c r="T2353" i="3"/>
  <c r="U2352" i="3"/>
  <c r="T2352" i="3"/>
  <c r="U2351" i="3"/>
  <c r="T2351" i="3"/>
  <c r="U2350" i="3"/>
  <c r="T2350" i="3"/>
  <c r="U2349" i="3"/>
  <c r="T2349" i="3"/>
  <c r="U2348" i="3"/>
  <c r="T2348" i="3"/>
  <c r="U2347" i="3"/>
  <c r="T2347" i="3"/>
  <c r="U2346" i="3"/>
  <c r="T2346" i="3"/>
  <c r="U2345" i="3"/>
  <c r="T2345" i="3"/>
  <c r="U2344" i="3"/>
  <c r="T2344" i="3"/>
  <c r="U2343" i="3"/>
  <c r="T2343" i="3"/>
  <c r="U2342" i="3"/>
  <c r="T2342" i="3"/>
  <c r="U2341" i="3"/>
  <c r="T2341" i="3"/>
  <c r="U2340" i="3"/>
  <c r="T2340" i="3"/>
  <c r="U2339" i="3"/>
  <c r="T2339" i="3"/>
  <c r="U2338" i="3"/>
  <c r="T2338" i="3"/>
  <c r="U2337" i="3"/>
  <c r="T2337" i="3"/>
  <c r="U2336" i="3"/>
  <c r="T2336" i="3"/>
  <c r="U2335" i="3"/>
  <c r="T2335" i="3"/>
  <c r="U2334" i="3"/>
  <c r="T2334" i="3"/>
  <c r="U2333" i="3"/>
  <c r="T2333" i="3"/>
  <c r="U2332" i="3"/>
  <c r="T2332" i="3"/>
  <c r="U2331" i="3"/>
  <c r="T2331" i="3"/>
  <c r="U2330" i="3"/>
  <c r="T2330" i="3"/>
  <c r="U2329" i="3"/>
  <c r="T2329" i="3"/>
  <c r="U2328" i="3"/>
  <c r="T2328" i="3"/>
  <c r="U2327" i="3"/>
  <c r="T2327" i="3"/>
  <c r="U2326" i="3"/>
  <c r="T2326" i="3"/>
  <c r="U2325" i="3"/>
  <c r="T2325" i="3"/>
  <c r="U2324" i="3"/>
  <c r="T2324" i="3"/>
  <c r="U2323" i="3"/>
  <c r="T2323" i="3"/>
  <c r="U2322" i="3"/>
  <c r="T2322" i="3"/>
  <c r="U2321" i="3"/>
  <c r="T2321" i="3"/>
  <c r="U2320" i="3"/>
  <c r="T2320" i="3"/>
  <c r="U2319" i="3"/>
  <c r="T2319" i="3"/>
  <c r="U2318" i="3"/>
  <c r="T2318" i="3"/>
  <c r="U2317" i="3"/>
  <c r="T2317" i="3"/>
  <c r="U2316" i="3"/>
  <c r="T2316" i="3"/>
  <c r="U2315" i="3"/>
  <c r="T2315" i="3"/>
  <c r="U2314" i="3"/>
  <c r="T2314" i="3"/>
  <c r="U2313" i="3"/>
  <c r="T2313" i="3"/>
  <c r="U2312" i="3"/>
  <c r="T2312" i="3"/>
  <c r="U2311" i="3"/>
  <c r="T2311" i="3"/>
  <c r="U2310" i="3"/>
  <c r="T2310" i="3"/>
  <c r="U2309" i="3"/>
  <c r="T2309" i="3"/>
  <c r="U2308" i="3"/>
  <c r="T2308" i="3"/>
  <c r="U2307" i="3"/>
  <c r="T2307" i="3"/>
  <c r="U2306" i="3"/>
  <c r="T2306" i="3"/>
  <c r="U2305" i="3"/>
  <c r="T2305" i="3"/>
  <c r="U2304" i="3"/>
  <c r="T2304" i="3"/>
  <c r="U2303" i="3"/>
  <c r="T2303" i="3"/>
  <c r="U2302" i="3"/>
  <c r="T2302" i="3"/>
  <c r="U2301" i="3"/>
  <c r="T2301" i="3"/>
  <c r="U2300" i="3"/>
  <c r="T2300" i="3"/>
  <c r="U2299" i="3"/>
  <c r="T2299" i="3"/>
  <c r="U2298" i="3"/>
  <c r="T2298" i="3"/>
  <c r="U2297" i="3"/>
  <c r="T2297" i="3"/>
  <c r="U2296" i="3"/>
  <c r="T2296" i="3"/>
  <c r="U2295" i="3"/>
  <c r="T2295" i="3"/>
  <c r="U2294" i="3"/>
  <c r="T2294" i="3"/>
  <c r="U2293" i="3"/>
  <c r="T2293" i="3"/>
  <c r="U2292" i="3"/>
  <c r="T2292" i="3"/>
  <c r="U2291" i="3"/>
  <c r="T2291" i="3"/>
  <c r="U2290" i="3"/>
  <c r="T2290" i="3"/>
  <c r="U2289" i="3"/>
  <c r="T2289" i="3"/>
  <c r="U2288" i="3"/>
  <c r="T2288" i="3"/>
  <c r="U2287" i="3"/>
  <c r="T2287" i="3"/>
  <c r="U2286" i="3"/>
  <c r="T2286" i="3"/>
  <c r="U2285" i="3"/>
  <c r="T2285" i="3"/>
  <c r="U2284" i="3"/>
  <c r="T2284" i="3"/>
  <c r="U2283" i="3"/>
  <c r="T2283" i="3"/>
  <c r="U2282" i="3"/>
  <c r="T2282" i="3"/>
  <c r="U2281" i="3"/>
  <c r="T2281" i="3"/>
  <c r="U2280" i="3"/>
  <c r="T2280" i="3"/>
  <c r="U2279" i="3"/>
  <c r="T2279" i="3"/>
  <c r="U2278" i="3"/>
  <c r="T2278" i="3"/>
  <c r="U2277" i="3"/>
  <c r="T2277" i="3"/>
  <c r="U2276" i="3"/>
  <c r="T2276" i="3"/>
  <c r="U2275" i="3"/>
  <c r="T2275" i="3"/>
  <c r="U2274" i="3"/>
  <c r="T2274" i="3"/>
  <c r="U2273" i="3"/>
  <c r="T2273" i="3"/>
  <c r="U2272" i="3"/>
  <c r="T2272" i="3"/>
  <c r="U2271" i="3"/>
  <c r="T2271" i="3"/>
  <c r="U2270" i="3"/>
  <c r="T2270" i="3"/>
  <c r="U2269" i="3"/>
  <c r="T2269" i="3"/>
  <c r="U2268" i="3"/>
  <c r="T2268" i="3"/>
  <c r="U2267" i="3"/>
  <c r="T2267" i="3"/>
  <c r="U2266" i="3"/>
  <c r="T2266" i="3"/>
  <c r="U2265" i="3"/>
  <c r="T2265" i="3"/>
  <c r="U2264" i="3"/>
  <c r="T2264" i="3"/>
  <c r="U2263" i="3"/>
  <c r="T2263" i="3"/>
  <c r="U2262" i="3"/>
  <c r="T2262" i="3"/>
  <c r="U2261" i="3"/>
  <c r="T2261" i="3"/>
  <c r="U2260" i="3"/>
  <c r="T2260" i="3"/>
  <c r="U2259" i="3"/>
  <c r="T2259" i="3"/>
  <c r="U2258" i="3"/>
  <c r="T2258" i="3"/>
  <c r="U2257" i="3"/>
  <c r="T2257" i="3"/>
  <c r="U2256" i="3"/>
  <c r="T2256" i="3"/>
  <c r="U2255" i="3"/>
  <c r="T2255" i="3"/>
  <c r="U2254" i="3"/>
  <c r="T2254" i="3"/>
  <c r="U2253" i="3"/>
  <c r="T2253" i="3"/>
  <c r="U2252" i="3"/>
  <c r="T2252" i="3"/>
  <c r="U2251" i="3"/>
  <c r="T2251" i="3"/>
  <c r="U2250" i="3"/>
  <c r="T2250" i="3"/>
  <c r="U2249" i="3"/>
  <c r="T2249" i="3"/>
  <c r="U2248" i="3"/>
  <c r="T2248" i="3"/>
  <c r="U2247" i="3"/>
  <c r="T2247" i="3"/>
  <c r="U2246" i="3"/>
  <c r="T2246" i="3"/>
  <c r="U2245" i="3"/>
  <c r="T2245" i="3"/>
  <c r="U2244" i="3"/>
  <c r="T2244" i="3"/>
  <c r="U2243" i="3"/>
  <c r="T2243" i="3"/>
  <c r="U2242" i="3"/>
  <c r="T2242" i="3"/>
  <c r="U2241" i="3"/>
  <c r="T2241" i="3"/>
  <c r="U2240" i="3"/>
  <c r="T2240" i="3"/>
  <c r="U2239" i="3"/>
  <c r="T2239" i="3"/>
  <c r="U2238" i="3"/>
  <c r="T2238" i="3"/>
  <c r="U2237" i="3"/>
  <c r="T2237" i="3"/>
  <c r="U2236" i="3"/>
  <c r="T2236" i="3"/>
  <c r="U2235" i="3"/>
  <c r="T2235" i="3"/>
  <c r="U2234" i="3"/>
  <c r="T2234" i="3"/>
  <c r="U2233" i="3"/>
  <c r="T2233" i="3"/>
  <c r="U2232" i="3"/>
  <c r="T2232" i="3"/>
  <c r="U2231" i="3"/>
  <c r="T2231" i="3"/>
  <c r="U2230" i="3"/>
  <c r="T2230" i="3"/>
  <c r="U2229" i="3"/>
  <c r="T2229" i="3"/>
  <c r="U2228" i="3"/>
  <c r="T2228" i="3"/>
  <c r="U2227" i="3"/>
  <c r="T2227" i="3"/>
  <c r="U2226" i="3"/>
  <c r="T2226" i="3"/>
  <c r="U2225" i="3"/>
  <c r="T2225" i="3"/>
  <c r="U2224" i="3"/>
  <c r="T2224" i="3"/>
  <c r="U2223" i="3"/>
  <c r="T2223" i="3"/>
  <c r="U2222" i="3"/>
  <c r="T2222" i="3"/>
  <c r="U2221" i="3"/>
  <c r="T2221" i="3"/>
  <c r="U2220" i="3"/>
  <c r="T2220" i="3"/>
  <c r="U2219" i="3"/>
  <c r="T2219" i="3"/>
  <c r="U2218" i="3"/>
  <c r="T2218" i="3"/>
  <c r="U2217" i="3"/>
  <c r="T2217" i="3"/>
  <c r="U2216" i="3"/>
  <c r="T2216" i="3"/>
  <c r="U2215" i="3"/>
  <c r="T2215" i="3"/>
  <c r="U2214" i="3"/>
  <c r="T2214" i="3"/>
  <c r="U2213" i="3"/>
  <c r="T2213" i="3"/>
  <c r="U2212" i="3"/>
  <c r="T2212" i="3"/>
  <c r="U2211" i="3"/>
  <c r="T2211" i="3"/>
  <c r="U2210" i="3"/>
  <c r="T2210" i="3"/>
  <c r="U2209" i="3"/>
  <c r="T2209" i="3"/>
  <c r="U2208" i="3"/>
  <c r="T2208" i="3"/>
  <c r="U2207" i="3"/>
  <c r="T2207" i="3"/>
  <c r="U2206" i="3"/>
  <c r="T2206" i="3"/>
  <c r="U2205" i="3"/>
  <c r="T2205" i="3"/>
  <c r="U2204" i="3"/>
  <c r="T2204" i="3"/>
  <c r="U2203" i="3"/>
  <c r="T2203" i="3"/>
  <c r="U2202" i="3"/>
  <c r="T2202" i="3"/>
  <c r="U2201" i="3"/>
  <c r="T2201" i="3"/>
  <c r="U2200" i="3"/>
  <c r="T2200" i="3"/>
  <c r="U2199" i="3"/>
  <c r="T2199" i="3"/>
  <c r="U2198" i="3"/>
  <c r="T2198" i="3"/>
  <c r="U2197" i="3"/>
  <c r="T2197" i="3"/>
  <c r="U2196" i="3"/>
  <c r="T2196" i="3"/>
  <c r="U2195" i="3"/>
  <c r="T2195" i="3"/>
  <c r="U2194" i="3"/>
  <c r="T2194" i="3"/>
  <c r="U2193" i="3"/>
  <c r="T2193" i="3"/>
  <c r="U2192" i="3"/>
  <c r="T2192" i="3"/>
  <c r="U2191" i="3"/>
  <c r="T2191" i="3"/>
  <c r="U2190" i="3"/>
  <c r="T2190" i="3"/>
  <c r="U2189" i="3"/>
  <c r="T2189" i="3"/>
  <c r="U2188" i="3"/>
  <c r="T2188" i="3"/>
  <c r="U2187" i="3"/>
  <c r="T2187" i="3"/>
  <c r="U2186" i="3"/>
  <c r="T2186" i="3"/>
  <c r="U2185" i="3"/>
  <c r="T2185" i="3"/>
  <c r="U2184" i="3"/>
  <c r="T2184" i="3"/>
  <c r="U2183" i="3"/>
  <c r="T2183" i="3"/>
  <c r="U2182" i="3"/>
  <c r="T2182" i="3"/>
  <c r="U2181" i="3"/>
  <c r="T2181" i="3"/>
  <c r="U2180" i="3"/>
  <c r="T2180" i="3"/>
  <c r="U2179" i="3"/>
  <c r="T2179" i="3"/>
  <c r="U2178" i="3"/>
  <c r="T2178" i="3"/>
  <c r="U2177" i="3"/>
  <c r="T2177" i="3"/>
  <c r="U2176" i="3"/>
  <c r="T2176" i="3"/>
  <c r="U2175" i="3"/>
  <c r="T2175" i="3"/>
  <c r="U2174" i="3"/>
  <c r="T2174" i="3"/>
  <c r="U2173" i="3"/>
  <c r="T2173" i="3"/>
  <c r="U2172" i="3"/>
  <c r="T2172" i="3"/>
  <c r="U2171" i="3"/>
  <c r="T2171" i="3"/>
  <c r="U2170" i="3"/>
  <c r="T2170" i="3"/>
  <c r="U2169" i="3"/>
  <c r="T2169" i="3"/>
  <c r="U2168" i="3"/>
  <c r="T2168" i="3"/>
  <c r="U2167" i="3"/>
  <c r="T2167" i="3"/>
  <c r="U2166" i="3"/>
  <c r="T2166" i="3"/>
  <c r="U2165" i="3"/>
  <c r="T2165" i="3"/>
  <c r="U2164" i="3"/>
  <c r="T2164" i="3"/>
  <c r="U2163" i="3"/>
  <c r="T2163" i="3"/>
  <c r="U2162" i="3"/>
  <c r="T2162" i="3"/>
  <c r="U2161" i="3"/>
  <c r="T2161" i="3"/>
  <c r="U2160" i="3"/>
  <c r="T2160" i="3"/>
  <c r="U2159" i="3"/>
  <c r="T2159" i="3"/>
  <c r="U2158" i="3"/>
  <c r="T2158" i="3"/>
  <c r="U2157" i="3"/>
  <c r="T2157" i="3"/>
  <c r="U2156" i="3"/>
  <c r="T2156" i="3"/>
  <c r="U2155" i="3"/>
  <c r="T2155" i="3"/>
  <c r="U2154" i="3"/>
  <c r="T2154" i="3"/>
  <c r="U2153" i="3"/>
  <c r="T2153" i="3"/>
  <c r="U2152" i="3"/>
  <c r="T2152" i="3"/>
  <c r="U2151" i="3"/>
  <c r="T2151" i="3"/>
  <c r="U2150" i="3"/>
  <c r="T2150" i="3"/>
  <c r="U2149" i="3"/>
  <c r="T2149" i="3"/>
  <c r="U2148" i="3"/>
  <c r="T2148" i="3"/>
  <c r="U2147" i="3"/>
  <c r="T2147" i="3"/>
  <c r="U2146" i="3"/>
  <c r="T2146" i="3"/>
  <c r="U2145" i="3"/>
  <c r="T2145" i="3"/>
  <c r="U2144" i="3"/>
  <c r="T2144" i="3"/>
  <c r="U2143" i="3"/>
  <c r="T2143" i="3"/>
  <c r="U2142" i="3"/>
  <c r="T2142" i="3"/>
  <c r="U2141" i="3"/>
  <c r="T2141" i="3"/>
  <c r="U2140" i="3"/>
  <c r="T2140" i="3"/>
  <c r="U2139" i="3"/>
  <c r="T2139" i="3"/>
  <c r="U2138" i="3"/>
  <c r="T2138" i="3"/>
  <c r="U2137" i="3"/>
  <c r="T2137" i="3"/>
  <c r="U2136" i="3"/>
  <c r="T2136" i="3"/>
  <c r="U2135" i="3"/>
  <c r="T2135" i="3"/>
  <c r="U2134" i="3"/>
  <c r="T2134" i="3"/>
  <c r="U2133" i="3"/>
  <c r="T2133" i="3"/>
  <c r="U2132" i="3"/>
  <c r="T2132" i="3"/>
  <c r="U2131" i="3"/>
  <c r="T2131" i="3"/>
  <c r="U2130" i="3"/>
  <c r="T2130" i="3"/>
  <c r="U2129" i="3"/>
  <c r="T2129" i="3"/>
  <c r="U2128" i="3"/>
  <c r="T2128" i="3"/>
  <c r="U2127" i="3"/>
  <c r="T2127" i="3"/>
  <c r="U2126" i="3"/>
  <c r="T2126" i="3"/>
  <c r="U2125" i="3"/>
  <c r="T2125" i="3"/>
  <c r="U2124" i="3"/>
  <c r="T2124" i="3"/>
  <c r="U2123" i="3"/>
  <c r="T2123" i="3"/>
  <c r="U2122" i="3"/>
  <c r="T2122" i="3"/>
  <c r="U2121" i="3"/>
  <c r="T2121" i="3"/>
  <c r="U2120" i="3"/>
  <c r="T2120" i="3"/>
  <c r="U2119" i="3"/>
  <c r="T2119" i="3"/>
  <c r="U2118" i="3"/>
  <c r="T2118" i="3"/>
  <c r="U2117" i="3"/>
  <c r="T2117" i="3"/>
  <c r="U2116" i="3"/>
  <c r="T2116" i="3"/>
  <c r="U2115" i="3"/>
  <c r="T2115" i="3"/>
  <c r="U2114" i="3"/>
  <c r="T2114" i="3"/>
  <c r="U2113" i="3"/>
  <c r="T2113" i="3"/>
  <c r="U2112" i="3"/>
  <c r="T2112" i="3"/>
  <c r="U2111" i="3"/>
  <c r="T2111" i="3"/>
  <c r="U2110" i="3"/>
  <c r="T2110" i="3"/>
  <c r="U2109" i="3"/>
  <c r="T2109" i="3"/>
  <c r="U2108" i="3"/>
  <c r="T2108" i="3"/>
  <c r="U2107" i="3"/>
  <c r="T2107" i="3"/>
  <c r="U2106" i="3"/>
  <c r="T2106" i="3"/>
  <c r="U2105" i="3"/>
  <c r="T2105" i="3"/>
  <c r="U2104" i="3"/>
  <c r="T2104" i="3"/>
  <c r="U2103" i="3"/>
  <c r="T2103" i="3"/>
  <c r="U2102" i="3"/>
  <c r="T2102" i="3"/>
  <c r="U2101" i="3"/>
  <c r="T2101" i="3"/>
  <c r="U2100" i="3"/>
  <c r="T2100" i="3"/>
  <c r="U2099" i="3"/>
  <c r="T2099" i="3"/>
  <c r="U2098" i="3"/>
  <c r="T2098" i="3"/>
  <c r="U2097" i="3"/>
  <c r="T2097" i="3"/>
  <c r="U2096" i="3"/>
  <c r="T2096" i="3"/>
  <c r="U2095" i="3"/>
  <c r="T2095" i="3"/>
  <c r="U2094" i="3"/>
  <c r="T2094" i="3"/>
  <c r="U2093" i="3"/>
  <c r="T2093" i="3"/>
  <c r="U2092" i="3"/>
  <c r="T2092" i="3"/>
  <c r="U2091" i="3"/>
  <c r="T2091" i="3"/>
  <c r="U2090" i="3"/>
  <c r="T2090" i="3"/>
  <c r="U2089" i="3"/>
  <c r="T2089" i="3"/>
  <c r="U2088" i="3"/>
  <c r="T2088" i="3"/>
  <c r="U2087" i="3"/>
  <c r="T2087" i="3"/>
  <c r="U2086" i="3"/>
  <c r="T2086" i="3"/>
  <c r="U2085" i="3"/>
  <c r="T2085" i="3"/>
  <c r="U2084" i="3"/>
  <c r="T2084" i="3"/>
  <c r="U2083" i="3"/>
  <c r="T2083" i="3"/>
  <c r="U2082" i="3"/>
  <c r="T2082" i="3"/>
  <c r="U2081" i="3"/>
  <c r="T2081" i="3"/>
  <c r="U2080" i="3"/>
  <c r="T2080" i="3"/>
  <c r="U2079" i="3"/>
  <c r="T2079" i="3"/>
  <c r="U2078" i="3"/>
  <c r="T2078" i="3"/>
  <c r="U2077" i="3"/>
  <c r="T2077" i="3"/>
  <c r="U2076" i="3"/>
  <c r="T2076" i="3"/>
  <c r="U2075" i="3"/>
  <c r="T2075" i="3"/>
  <c r="U2074" i="3"/>
  <c r="T2074" i="3"/>
  <c r="U2073" i="3"/>
  <c r="T2073" i="3"/>
  <c r="U2072" i="3"/>
  <c r="T2072" i="3"/>
  <c r="U2071" i="3"/>
  <c r="T2071" i="3"/>
  <c r="U2070" i="3"/>
  <c r="T2070" i="3"/>
  <c r="U2069" i="3"/>
  <c r="T2069" i="3"/>
  <c r="U2068" i="3"/>
  <c r="T2068" i="3"/>
  <c r="U2067" i="3"/>
  <c r="T2067" i="3"/>
  <c r="U2066" i="3"/>
  <c r="T2066" i="3"/>
  <c r="U2065" i="3"/>
  <c r="T2065" i="3"/>
  <c r="U2064" i="3"/>
  <c r="T2064" i="3"/>
  <c r="U2063" i="3"/>
  <c r="T2063" i="3"/>
  <c r="U2062" i="3"/>
  <c r="T2062" i="3"/>
  <c r="U2061" i="3"/>
  <c r="T2061" i="3"/>
  <c r="U2060" i="3"/>
  <c r="T2060" i="3"/>
  <c r="U2059" i="3"/>
  <c r="T2059" i="3"/>
  <c r="U2058" i="3"/>
  <c r="T2058" i="3"/>
  <c r="U2057" i="3"/>
  <c r="T2057" i="3"/>
  <c r="U2056" i="3"/>
  <c r="T2056" i="3"/>
  <c r="U2055" i="3"/>
  <c r="T2055" i="3"/>
  <c r="U2054" i="3"/>
  <c r="T2054" i="3"/>
  <c r="U2053" i="3"/>
  <c r="T2053" i="3"/>
  <c r="U2052" i="3"/>
  <c r="T2052" i="3"/>
  <c r="U2051" i="3"/>
  <c r="T2051" i="3"/>
  <c r="U2050" i="3"/>
  <c r="T2050" i="3"/>
  <c r="U2049" i="3"/>
  <c r="T2049" i="3"/>
  <c r="U2048" i="3"/>
  <c r="T2048" i="3"/>
  <c r="U2047" i="3"/>
  <c r="T2047" i="3"/>
  <c r="U2046" i="3"/>
  <c r="T2046" i="3"/>
  <c r="U2045" i="3"/>
  <c r="T2045" i="3"/>
  <c r="U2044" i="3"/>
  <c r="T2044" i="3"/>
  <c r="U2043" i="3"/>
  <c r="T2043" i="3"/>
  <c r="U2042" i="3"/>
  <c r="T2042" i="3"/>
  <c r="U2041" i="3"/>
  <c r="T2041" i="3"/>
  <c r="U2040" i="3"/>
  <c r="T2040" i="3"/>
  <c r="U2039" i="3"/>
  <c r="T2039" i="3"/>
  <c r="U2038" i="3"/>
  <c r="T2038" i="3"/>
  <c r="U2037" i="3"/>
  <c r="T2037" i="3"/>
  <c r="U2036" i="3"/>
  <c r="T2036" i="3"/>
  <c r="U2035" i="3"/>
  <c r="T2035" i="3"/>
  <c r="U2034" i="3"/>
  <c r="T2034" i="3"/>
  <c r="U2033" i="3"/>
  <c r="T2033" i="3"/>
  <c r="U2032" i="3"/>
  <c r="T2032" i="3"/>
  <c r="U2031" i="3"/>
  <c r="T2031" i="3"/>
  <c r="U2030" i="3"/>
  <c r="T2030" i="3"/>
  <c r="U2029" i="3"/>
  <c r="T2029" i="3"/>
  <c r="U2028" i="3"/>
  <c r="T2028" i="3"/>
  <c r="U2027" i="3"/>
  <c r="T2027" i="3"/>
  <c r="U2026" i="3"/>
  <c r="T2026" i="3"/>
  <c r="U2025" i="3"/>
  <c r="T2025" i="3"/>
  <c r="U2024" i="3"/>
  <c r="T2024" i="3"/>
  <c r="U2023" i="3"/>
  <c r="T2023" i="3"/>
  <c r="U2022" i="3"/>
  <c r="T2022" i="3"/>
  <c r="U2021" i="3"/>
  <c r="T2021" i="3"/>
  <c r="U2020" i="3"/>
  <c r="T2020" i="3"/>
  <c r="U2019" i="3"/>
  <c r="T2019" i="3"/>
  <c r="U2018" i="3"/>
  <c r="T2018" i="3"/>
  <c r="U2017" i="3"/>
  <c r="T2017" i="3"/>
  <c r="U2016" i="3"/>
  <c r="T2016" i="3"/>
  <c r="U2015" i="3"/>
  <c r="T2015" i="3"/>
  <c r="U2014" i="3"/>
  <c r="T2014" i="3"/>
  <c r="U2013" i="3"/>
  <c r="T2013" i="3"/>
  <c r="U2012" i="3"/>
  <c r="T2012" i="3"/>
  <c r="U2011" i="3"/>
  <c r="T2011" i="3"/>
  <c r="U2010" i="3"/>
  <c r="T2010" i="3"/>
  <c r="U2009" i="3"/>
  <c r="T2009" i="3"/>
  <c r="U2008" i="3"/>
  <c r="T2008" i="3"/>
  <c r="U2007" i="3"/>
  <c r="T2007" i="3"/>
  <c r="U2006" i="3"/>
  <c r="T2006" i="3"/>
  <c r="U2005" i="3"/>
  <c r="T2005" i="3"/>
  <c r="U2004" i="3"/>
  <c r="T2004" i="3"/>
  <c r="U2003" i="3"/>
  <c r="T2003" i="3"/>
  <c r="U2002" i="3"/>
  <c r="T2002" i="3"/>
  <c r="U2001" i="3"/>
  <c r="T2001" i="3"/>
  <c r="U2000" i="3"/>
  <c r="T2000" i="3"/>
  <c r="U1999" i="3"/>
  <c r="T1999" i="3"/>
  <c r="U1998" i="3"/>
  <c r="T1998" i="3"/>
  <c r="U1997" i="3"/>
  <c r="T1997" i="3"/>
  <c r="U1996" i="3"/>
  <c r="T1996" i="3"/>
  <c r="U1995" i="3"/>
  <c r="T1995" i="3"/>
  <c r="U1994" i="3"/>
  <c r="T1994" i="3"/>
  <c r="U1993" i="3"/>
  <c r="T1993" i="3"/>
  <c r="U1992" i="3"/>
  <c r="T1992" i="3"/>
  <c r="U1991" i="3"/>
  <c r="T1991" i="3"/>
  <c r="U1990" i="3"/>
  <c r="T1990" i="3"/>
  <c r="U1989" i="3"/>
  <c r="T1989" i="3"/>
  <c r="U1988" i="3"/>
  <c r="T1988" i="3"/>
  <c r="U1987" i="3"/>
  <c r="T1987" i="3"/>
  <c r="U1986" i="3"/>
  <c r="T1986" i="3"/>
  <c r="U1985" i="3"/>
  <c r="T1985" i="3"/>
  <c r="U1984" i="3"/>
  <c r="T1984" i="3"/>
  <c r="U1983" i="3"/>
  <c r="T1983" i="3"/>
  <c r="U1982" i="3"/>
  <c r="T1982" i="3"/>
  <c r="U1981" i="3"/>
  <c r="T1981" i="3"/>
  <c r="U1980" i="3"/>
  <c r="T1980" i="3"/>
  <c r="U1979" i="3"/>
  <c r="T1979" i="3"/>
  <c r="U1978" i="3"/>
  <c r="T1978" i="3"/>
  <c r="U1977" i="3"/>
  <c r="T1977" i="3"/>
  <c r="U1976" i="3"/>
  <c r="T1976" i="3"/>
  <c r="U1975" i="3"/>
  <c r="T1975" i="3"/>
  <c r="U1974" i="3"/>
  <c r="T1974" i="3"/>
  <c r="U1973" i="3"/>
  <c r="T1973" i="3"/>
  <c r="U1972" i="3"/>
  <c r="T1972" i="3"/>
  <c r="U1971" i="3"/>
  <c r="T1971" i="3"/>
  <c r="U1970" i="3"/>
  <c r="T1970" i="3"/>
  <c r="U1969" i="3"/>
  <c r="T1969" i="3"/>
  <c r="U1968" i="3"/>
  <c r="T1968" i="3"/>
  <c r="U1967" i="3"/>
  <c r="T1967" i="3"/>
  <c r="U1966" i="3"/>
  <c r="T1966" i="3"/>
  <c r="U1965" i="3"/>
  <c r="T1965" i="3"/>
  <c r="U1964" i="3"/>
  <c r="T1964" i="3"/>
  <c r="U1963" i="3"/>
  <c r="T1963" i="3"/>
  <c r="U1962" i="3"/>
  <c r="T1962" i="3"/>
  <c r="U1961" i="3"/>
  <c r="T1961" i="3"/>
  <c r="U1960" i="3"/>
  <c r="T1960" i="3"/>
  <c r="U1959" i="3"/>
  <c r="T1959" i="3"/>
  <c r="U1958" i="3"/>
  <c r="T1958" i="3"/>
  <c r="U1957" i="3"/>
  <c r="T1957" i="3"/>
  <c r="U1956" i="3"/>
  <c r="T1956" i="3"/>
  <c r="U1955" i="3"/>
  <c r="T1955" i="3"/>
  <c r="U1954" i="3"/>
  <c r="T1954" i="3"/>
  <c r="U1953" i="3"/>
  <c r="T1953" i="3"/>
  <c r="U1952" i="3"/>
  <c r="T1952" i="3"/>
  <c r="U1951" i="3"/>
  <c r="T1951" i="3"/>
  <c r="U1950" i="3"/>
  <c r="T1950" i="3"/>
  <c r="U1949" i="3"/>
  <c r="T1949" i="3"/>
  <c r="U1948" i="3"/>
  <c r="T1948" i="3"/>
  <c r="U1947" i="3"/>
  <c r="T1947" i="3"/>
  <c r="U1946" i="3"/>
  <c r="T1946" i="3"/>
  <c r="U1945" i="3"/>
  <c r="T1945" i="3"/>
  <c r="U1944" i="3"/>
  <c r="T1944" i="3"/>
  <c r="U1943" i="3"/>
  <c r="T1943" i="3"/>
  <c r="U1942" i="3"/>
  <c r="T1942" i="3"/>
  <c r="U1941" i="3"/>
  <c r="T1941" i="3"/>
  <c r="U1940" i="3"/>
  <c r="T1940" i="3"/>
  <c r="U1939" i="3"/>
  <c r="T1939" i="3"/>
  <c r="U1938" i="3"/>
  <c r="T1938" i="3"/>
  <c r="U1937" i="3"/>
  <c r="T1937" i="3"/>
  <c r="U1936" i="3"/>
  <c r="T1936" i="3"/>
  <c r="U1935" i="3"/>
  <c r="T1935" i="3"/>
  <c r="U1934" i="3"/>
  <c r="T1934" i="3"/>
  <c r="U1933" i="3"/>
  <c r="T1933" i="3"/>
  <c r="U1932" i="3"/>
  <c r="T1932" i="3"/>
  <c r="U1931" i="3"/>
  <c r="T1931" i="3"/>
  <c r="U1930" i="3"/>
  <c r="T1930" i="3"/>
  <c r="U1929" i="3"/>
  <c r="T1929" i="3"/>
  <c r="U1928" i="3"/>
  <c r="T1928" i="3"/>
  <c r="U1927" i="3"/>
  <c r="T1927" i="3"/>
  <c r="U1926" i="3"/>
  <c r="T1926" i="3"/>
  <c r="U1925" i="3"/>
  <c r="T1925" i="3"/>
  <c r="U1924" i="3"/>
  <c r="T1924" i="3"/>
  <c r="U1923" i="3"/>
  <c r="T1923" i="3"/>
  <c r="U1922" i="3"/>
  <c r="T1922" i="3"/>
  <c r="U1921" i="3"/>
  <c r="T1921" i="3"/>
  <c r="U1920" i="3"/>
  <c r="T1920" i="3"/>
  <c r="U1919" i="3"/>
  <c r="T1919" i="3"/>
  <c r="U1918" i="3"/>
  <c r="T1918" i="3"/>
  <c r="U1917" i="3"/>
  <c r="T1917" i="3"/>
  <c r="U1916" i="3"/>
  <c r="T1916" i="3"/>
  <c r="U1915" i="3"/>
  <c r="T1915" i="3"/>
  <c r="U1914" i="3"/>
  <c r="T1914" i="3"/>
  <c r="U1913" i="3"/>
  <c r="T1913" i="3"/>
  <c r="U1912" i="3"/>
  <c r="T1912" i="3"/>
  <c r="U1911" i="3"/>
  <c r="T1911" i="3"/>
  <c r="U1910" i="3"/>
  <c r="T1910" i="3"/>
  <c r="U1909" i="3"/>
  <c r="T1909" i="3"/>
  <c r="U1908" i="3"/>
  <c r="T1908" i="3"/>
  <c r="U1907" i="3"/>
  <c r="T1907" i="3"/>
  <c r="U1906" i="3"/>
  <c r="T1906" i="3"/>
  <c r="U1905" i="3"/>
  <c r="T1905" i="3"/>
  <c r="U1904" i="3"/>
  <c r="T1904" i="3"/>
  <c r="U1903" i="3"/>
  <c r="T1903" i="3"/>
  <c r="U1902" i="3"/>
  <c r="T1902" i="3"/>
  <c r="U1901" i="3"/>
  <c r="T1901" i="3"/>
  <c r="U1900" i="3"/>
  <c r="T1900" i="3"/>
  <c r="U1899" i="3"/>
  <c r="T1899" i="3"/>
  <c r="U1898" i="3"/>
  <c r="T1898" i="3"/>
  <c r="U1897" i="3"/>
  <c r="T1897" i="3"/>
  <c r="U1896" i="3"/>
  <c r="T1896" i="3"/>
  <c r="U1895" i="3"/>
  <c r="T1895" i="3"/>
  <c r="U1894" i="3"/>
  <c r="T1894" i="3"/>
  <c r="U1893" i="3"/>
  <c r="T1893" i="3"/>
  <c r="U1892" i="3"/>
  <c r="T1892" i="3"/>
  <c r="U1891" i="3"/>
  <c r="T1891" i="3"/>
  <c r="U1890" i="3"/>
  <c r="T1890" i="3"/>
  <c r="U1889" i="3"/>
  <c r="T1889" i="3"/>
  <c r="U1888" i="3"/>
  <c r="T1888" i="3"/>
  <c r="U1887" i="3"/>
  <c r="T1887" i="3"/>
  <c r="U1886" i="3"/>
  <c r="T1886" i="3"/>
  <c r="U1885" i="3"/>
  <c r="T1885" i="3"/>
  <c r="U1884" i="3"/>
  <c r="T1884" i="3"/>
  <c r="U1883" i="3"/>
  <c r="T1883" i="3"/>
  <c r="U1882" i="3"/>
  <c r="T1882" i="3"/>
  <c r="U1881" i="3"/>
  <c r="T1881" i="3"/>
  <c r="U1880" i="3"/>
  <c r="T1880" i="3"/>
  <c r="U1879" i="3"/>
  <c r="T1879" i="3"/>
  <c r="U1878" i="3"/>
  <c r="T1878" i="3"/>
  <c r="U1877" i="3"/>
  <c r="T1877" i="3"/>
  <c r="U1876" i="3"/>
  <c r="T1876" i="3"/>
  <c r="U1875" i="3"/>
  <c r="T1875" i="3"/>
  <c r="U1874" i="3"/>
  <c r="T1874" i="3"/>
  <c r="U1873" i="3"/>
  <c r="T1873" i="3"/>
  <c r="U1872" i="3"/>
  <c r="T1872" i="3"/>
  <c r="U1871" i="3"/>
  <c r="T1871" i="3"/>
  <c r="U1870" i="3"/>
  <c r="T1870" i="3"/>
  <c r="U1869" i="3"/>
  <c r="T1869" i="3"/>
  <c r="U1868" i="3"/>
  <c r="T1868" i="3"/>
  <c r="U1867" i="3"/>
  <c r="T1867" i="3"/>
  <c r="U1866" i="3"/>
  <c r="T1866" i="3"/>
  <c r="U1865" i="3"/>
  <c r="T1865" i="3"/>
  <c r="U1864" i="3"/>
  <c r="T1864" i="3"/>
  <c r="U1863" i="3"/>
  <c r="T1863" i="3"/>
  <c r="U1862" i="3"/>
  <c r="T1862" i="3"/>
  <c r="U1861" i="3"/>
  <c r="T1861" i="3"/>
  <c r="U1860" i="3"/>
  <c r="T1860" i="3"/>
  <c r="U1859" i="3"/>
  <c r="T1859" i="3"/>
  <c r="U1858" i="3"/>
  <c r="T1858" i="3"/>
  <c r="U1857" i="3"/>
  <c r="T1857" i="3"/>
  <c r="U1856" i="3"/>
  <c r="T1856" i="3"/>
  <c r="U1855" i="3"/>
  <c r="T1855" i="3"/>
  <c r="U1854" i="3"/>
  <c r="T1854" i="3"/>
  <c r="U1853" i="3"/>
  <c r="T1853" i="3"/>
  <c r="U1852" i="3"/>
  <c r="T1852" i="3"/>
  <c r="U1851" i="3"/>
  <c r="T1851" i="3"/>
  <c r="U1850" i="3"/>
  <c r="T1850" i="3"/>
  <c r="U1849" i="3"/>
  <c r="T1849" i="3"/>
  <c r="U1848" i="3"/>
  <c r="T1848" i="3"/>
  <c r="U1847" i="3"/>
  <c r="T1847" i="3"/>
  <c r="U1846" i="3"/>
  <c r="T1846" i="3"/>
  <c r="U1845" i="3"/>
  <c r="T1845" i="3"/>
  <c r="U1844" i="3"/>
  <c r="T1844" i="3"/>
  <c r="U1843" i="3"/>
  <c r="T1843" i="3"/>
  <c r="U1842" i="3"/>
  <c r="T1842" i="3"/>
  <c r="U1841" i="3"/>
  <c r="T1841" i="3"/>
  <c r="U1840" i="3"/>
  <c r="T1840" i="3"/>
  <c r="U1839" i="3"/>
  <c r="T1839" i="3"/>
  <c r="U1838" i="3"/>
  <c r="T1838" i="3"/>
  <c r="U1837" i="3"/>
  <c r="T1837" i="3"/>
  <c r="U1836" i="3"/>
  <c r="T1836" i="3"/>
  <c r="U1835" i="3"/>
  <c r="T1835" i="3"/>
  <c r="U1834" i="3"/>
  <c r="T1834" i="3"/>
  <c r="U1833" i="3"/>
  <c r="T1833" i="3"/>
  <c r="U1832" i="3"/>
  <c r="T1832" i="3"/>
  <c r="U1831" i="3"/>
  <c r="T1831" i="3"/>
  <c r="U1830" i="3"/>
  <c r="T1830" i="3"/>
  <c r="U1829" i="3"/>
  <c r="T1829" i="3"/>
  <c r="U1828" i="3"/>
  <c r="T1828" i="3"/>
  <c r="U1827" i="3"/>
  <c r="T1827" i="3"/>
  <c r="U1826" i="3"/>
  <c r="T1826" i="3"/>
  <c r="U1825" i="3"/>
  <c r="T1825" i="3"/>
  <c r="U1824" i="3"/>
  <c r="T1824" i="3"/>
  <c r="U1823" i="3"/>
  <c r="T1823" i="3"/>
  <c r="U1822" i="3"/>
  <c r="T1822" i="3"/>
  <c r="U1821" i="3"/>
  <c r="T1821" i="3"/>
  <c r="U1820" i="3"/>
  <c r="T1820" i="3"/>
  <c r="U1819" i="3"/>
  <c r="T1819" i="3"/>
  <c r="U1818" i="3"/>
  <c r="T1818" i="3"/>
  <c r="U1817" i="3"/>
  <c r="T1817" i="3"/>
  <c r="U1816" i="3"/>
  <c r="T1816" i="3"/>
  <c r="U1815" i="3"/>
  <c r="T1815" i="3"/>
  <c r="U1814" i="3"/>
  <c r="T1814" i="3"/>
  <c r="U1813" i="3"/>
  <c r="T1813" i="3"/>
  <c r="U1812" i="3"/>
  <c r="T1812" i="3"/>
  <c r="U1811" i="3"/>
  <c r="T1811" i="3"/>
  <c r="U1810" i="3"/>
  <c r="T1810" i="3"/>
  <c r="U1809" i="3"/>
  <c r="T1809" i="3"/>
  <c r="U1808" i="3"/>
  <c r="T1808" i="3"/>
  <c r="U1807" i="3"/>
  <c r="T1807" i="3"/>
  <c r="U1806" i="3"/>
  <c r="T1806" i="3"/>
  <c r="U1805" i="3"/>
  <c r="T1805" i="3"/>
  <c r="U1804" i="3"/>
  <c r="T1804" i="3"/>
  <c r="U1803" i="3"/>
  <c r="T1803" i="3"/>
  <c r="U1802" i="3"/>
  <c r="T1802" i="3"/>
  <c r="U1801" i="3"/>
  <c r="T1801" i="3"/>
  <c r="U1800" i="3"/>
  <c r="T1800" i="3"/>
  <c r="U1799" i="3"/>
  <c r="T1799" i="3"/>
  <c r="U1798" i="3"/>
  <c r="T1798" i="3"/>
  <c r="U1797" i="3"/>
  <c r="T1797" i="3"/>
  <c r="U1796" i="3"/>
  <c r="T1796" i="3"/>
  <c r="U1795" i="3"/>
  <c r="T1795" i="3"/>
  <c r="U1794" i="3"/>
  <c r="T1794" i="3"/>
  <c r="U1793" i="3"/>
  <c r="T1793" i="3"/>
  <c r="U1792" i="3"/>
  <c r="T1792" i="3"/>
  <c r="U1791" i="3"/>
  <c r="T1791" i="3"/>
  <c r="U1790" i="3"/>
  <c r="T1790" i="3"/>
  <c r="U1789" i="3"/>
  <c r="T1789" i="3"/>
  <c r="U1788" i="3"/>
  <c r="T1788" i="3"/>
  <c r="U1787" i="3"/>
  <c r="T1787" i="3"/>
  <c r="U1786" i="3"/>
  <c r="T1786" i="3"/>
  <c r="U1785" i="3"/>
  <c r="T1785" i="3"/>
  <c r="U1784" i="3"/>
  <c r="T1784" i="3"/>
  <c r="U1783" i="3"/>
  <c r="T1783" i="3"/>
  <c r="U1782" i="3"/>
  <c r="T1782" i="3"/>
  <c r="U1781" i="3"/>
  <c r="T1781" i="3"/>
  <c r="U1780" i="3"/>
  <c r="T1780" i="3"/>
  <c r="U1779" i="3"/>
  <c r="T1779" i="3"/>
  <c r="U1778" i="3"/>
  <c r="T1778" i="3"/>
  <c r="U1777" i="3"/>
  <c r="T1777" i="3"/>
  <c r="U1776" i="3"/>
  <c r="T1776" i="3"/>
  <c r="U1775" i="3"/>
  <c r="T1775" i="3"/>
  <c r="U1774" i="3"/>
  <c r="T1774" i="3"/>
  <c r="U1773" i="3"/>
  <c r="T1773" i="3"/>
  <c r="U1772" i="3"/>
  <c r="T1772" i="3"/>
  <c r="U1771" i="3"/>
  <c r="T1771" i="3"/>
  <c r="U1770" i="3"/>
  <c r="T1770" i="3"/>
  <c r="U1769" i="3"/>
  <c r="T1769" i="3"/>
  <c r="U1768" i="3"/>
  <c r="T1768" i="3"/>
  <c r="U1767" i="3"/>
  <c r="T1767" i="3"/>
  <c r="U1766" i="3"/>
  <c r="T1766" i="3"/>
  <c r="U1765" i="3"/>
  <c r="T1765" i="3"/>
  <c r="U1764" i="3"/>
  <c r="T1764" i="3"/>
  <c r="U1763" i="3"/>
  <c r="T1763" i="3"/>
  <c r="U1762" i="3"/>
  <c r="T1762" i="3"/>
  <c r="U1761" i="3"/>
  <c r="T1761" i="3"/>
  <c r="U1760" i="3"/>
  <c r="T1760" i="3"/>
  <c r="U1759" i="3"/>
  <c r="T1759" i="3"/>
  <c r="U1758" i="3"/>
  <c r="T1758" i="3"/>
  <c r="U1757" i="3"/>
  <c r="T1757" i="3"/>
  <c r="U1756" i="3"/>
  <c r="T1756" i="3"/>
  <c r="U1755" i="3"/>
  <c r="T1755" i="3"/>
  <c r="U1754" i="3"/>
  <c r="T1754" i="3"/>
  <c r="U1753" i="3"/>
  <c r="T1753" i="3"/>
  <c r="U1752" i="3"/>
  <c r="T1752" i="3"/>
  <c r="U1751" i="3"/>
  <c r="T1751" i="3"/>
  <c r="U1750" i="3"/>
  <c r="T1750" i="3"/>
  <c r="U1749" i="3"/>
  <c r="T1749" i="3"/>
  <c r="U1748" i="3"/>
  <c r="T1748" i="3"/>
  <c r="U1747" i="3"/>
  <c r="T1747" i="3"/>
  <c r="U1746" i="3"/>
  <c r="T1746" i="3"/>
  <c r="U1745" i="3"/>
  <c r="T1745" i="3"/>
  <c r="U1744" i="3"/>
  <c r="T1744" i="3"/>
  <c r="U1743" i="3"/>
  <c r="T1743" i="3"/>
  <c r="U1742" i="3"/>
  <c r="T1742" i="3"/>
  <c r="U1741" i="3"/>
  <c r="T1741" i="3"/>
  <c r="U1740" i="3"/>
  <c r="T1740" i="3"/>
  <c r="U1739" i="3"/>
  <c r="T1739" i="3"/>
  <c r="U1738" i="3"/>
  <c r="T1738" i="3"/>
  <c r="U1737" i="3"/>
  <c r="T1737" i="3"/>
  <c r="U1736" i="3"/>
  <c r="T1736" i="3"/>
  <c r="U1735" i="3"/>
  <c r="T1735" i="3"/>
  <c r="U1734" i="3"/>
  <c r="T1734" i="3"/>
  <c r="U1733" i="3"/>
  <c r="T1733" i="3"/>
  <c r="U1732" i="3"/>
  <c r="T1732" i="3"/>
  <c r="U1731" i="3"/>
  <c r="T1731" i="3"/>
  <c r="U1730" i="3"/>
  <c r="T1730" i="3"/>
  <c r="U1729" i="3"/>
  <c r="T1729" i="3"/>
  <c r="U1728" i="3"/>
  <c r="T1728" i="3"/>
  <c r="U1727" i="3"/>
  <c r="T1727" i="3"/>
  <c r="U1726" i="3"/>
  <c r="T1726" i="3"/>
  <c r="U1725" i="3"/>
  <c r="T1725" i="3"/>
  <c r="U1724" i="3"/>
  <c r="T1724" i="3"/>
  <c r="U1723" i="3"/>
  <c r="T1723" i="3"/>
  <c r="U1722" i="3"/>
  <c r="T1722" i="3"/>
  <c r="U1721" i="3"/>
  <c r="T1721" i="3"/>
  <c r="U1720" i="3"/>
  <c r="T1720" i="3"/>
  <c r="U1719" i="3"/>
  <c r="T1719" i="3"/>
  <c r="U1718" i="3"/>
  <c r="T1718" i="3"/>
  <c r="U1717" i="3"/>
  <c r="T1717" i="3"/>
  <c r="U1716" i="3"/>
  <c r="T1716" i="3"/>
  <c r="U1715" i="3"/>
  <c r="T1715" i="3"/>
  <c r="U1714" i="3"/>
  <c r="T1714" i="3"/>
  <c r="U1713" i="3"/>
  <c r="T1713" i="3"/>
  <c r="U1712" i="3"/>
  <c r="T1712" i="3"/>
  <c r="U1711" i="3"/>
  <c r="T1711" i="3"/>
  <c r="U1710" i="3"/>
  <c r="T1710" i="3"/>
  <c r="U1709" i="3"/>
  <c r="T1709" i="3"/>
  <c r="U1708" i="3"/>
  <c r="T1708" i="3"/>
  <c r="U1707" i="3"/>
  <c r="T1707" i="3"/>
  <c r="U1706" i="3"/>
  <c r="T1706" i="3"/>
  <c r="U1705" i="3"/>
  <c r="T1705" i="3"/>
  <c r="U1704" i="3"/>
  <c r="T1704" i="3"/>
  <c r="U1703" i="3"/>
  <c r="T1703" i="3"/>
  <c r="U1702" i="3"/>
  <c r="T1702" i="3"/>
  <c r="U1701" i="3"/>
  <c r="T1701" i="3"/>
  <c r="U1700" i="3"/>
  <c r="T1700" i="3"/>
  <c r="U1699" i="3"/>
  <c r="T1699" i="3"/>
  <c r="U1698" i="3"/>
  <c r="T1698" i="3"/>
  <c r="U1697" i="3"/>
  <c r="T1697" i="3"/>
  <c r="U1696" i="3"/>
  <c r="T1696" i="3"/>
  <c r="U1695" i="3"/>
  <c r="T1695" i="3"/>
  <c r="U1694" i="3"/>
  <c r="T1694" i="3"/>
  <c r="U1693" i="3"/>
  <c r="T1693" i="3"/>
  <c r="U1692" i="3"/>
  <c r="T1692" i="3"/>
  <c r="U1691" i="3"/>
  <c r="T1691" i="3"/>
  <c r="U1690" i="3"/>
  <c r="T1690" i="3"/>
  <c r="U1689" i="3"/>
  <c r="T1689" i="3"/>
  <c r="U1688" i="3"/>
  <c r="T1688" i="3"/>
  <c r="U1687" i="3"/>
  <c r="T1687" i="3"/>
  <c r="U1686" i="3"/>
  <c r="T1686" i="3"/>
  <c r="U1685" i="3"/>
  <c r="T1685" i="3"/>
  <c r="U1684" i="3"/>
  <c r="T1684" i="3"/>
  <c r="U1683" i="3"/>
  <c r="T1683" i="3"/>
  <c r="U1682" i="3"/>
  <c r="T1682" i="3"/>
  <c r="U1681" i="3"/>
  <c r="T1681" i="3"/>
  <c r="U1680" i="3"/>
  <c r="T1680" i="3"/>
  <c r="U1679" i="3"/>
  <c r="T1679" i="3"/>
  <c r="U1678" i="3"/>
  <c r="T1678" i="3"/>
  <c r="U1677" i="3"/>
  <c r="T1677" i="3"/>
  <c r="U1676" i="3"/>
  <c r="T1676" i="3"/>
  <c r="U1675" i="3"/>
  <c r="T1675" i="3"/>
  <c r="U1674" i="3"/>
  <c r="T1674" i="3"/>
  <c r="U1673" i="3"/>
  <c r="T1673" i="3"/>
  <c r="U1672" i="3"/>
  <c r="T1672" i="3"/>
  <c r="U1671" i="3"/>
  <c r="T1671" i="3"/>
  <c r="U1670" i="3"/>
  <c r="T1670" i="3"/>
  <c r="U1669" i="3"/>
  <c r="T1669" i="3"/>
  <c r="U1668" i="3"/>
  <c r="T1668" i="3"/>
  <c r="U1667" i="3"/>
  <c r="T1667" i="3"/>
  <c r="U1666" i="3"/>
  <c r="T1666" i="3"/>
  <c r="U1665" i="3"/>
  <c r="T1665" i="3"/>
  <c r="U1664" i="3"/>
  <c r="T1664" i="3"/>
  <c r="U1663" i="3"/>
  <c r="T1663" i="3"/>
  <c r="U1662" i="3"/>
  <c r="T1662" i="3"/>
  <c r="U1661" i="3"/>
  <c r="T1661" i="3"/>
  <c r="U1660" i="3"/>
  <c r="T1660" i="3"/>
  <c r="U1659" i="3"/>
  <c r="T1659" i="3"/>
  <c r="U1658" i="3"/>
  <c r="T1658" i="3"/>
  <c r="U1657" i="3"/>
  <c r="T1657" i="3"/>
  <c r="U1656" i="3"/>
  <c r="T1656" i="3"/>
  <c r="U1655" i="3"/>
  <c r="T1655" i="3"/>
  <c r="U1654" i="3"/>
  <c r="T1654" i="3"/>
  <c r="U1653" i="3"/>
  <c r="T1653" i="3"/>
  <c r="U1652" i="3"/>
  <c r="T1652" i="3"/>
  <c r="U1651" i="3"/>
  <c r="T1651" i="3"/>
  <c r="U1650" i="3"/>
  <c r="T1650" i="3"/>
  <c r="U1649" i="3"/>
  <c r="T1649" i="3"/>
  <c r="U1648" i="3"/>
  <c r="T1648" i="3"/>
  <c r="U1647" i="3"/>
  <c r="T1647" i="3"/>
  <c r="U1646" i="3"/>
  <c r="T1646" i="3"/>
  <c r="U1645" i="3"/>
  <c r="T1645" i="3"/>
  <c r="U1644" i="3"/>
  <c r="T1644" i="3"/>
  <c r="U1643" i="3"/>
  <c r="T1643" i="3"/>
  <c r="U1642" i="3"/>
  <c r="T1642" i="3"/>
  <c r="U1641" i="3"/>
  <c r="T1641" i="3"/>
  <c r="U1640" i="3"/>
  <c r="T1640" i="3"/>
  <c r="U1639" i="3"/>
  <c r="T1639" i="3"/>
  <c r="U1638" i="3"/>
  <c r="T1638" i="3"/>
  <c r="U1637" i="3"/>
  <c r="T1637" i="3"/>
  <c r="U1636" i="3"/>
  <c r="T1636" i="3"/>
  <c r="U1635" i="3"/>
  <c r="T1635" i="3"/>
  <c r="U1634" i="3"/>
  <c r="T1634" i="3"/>
  <c r="U1633" i="3"/>
  <c r="T1633" i="3"/>
  <c r="U1632" i="3"/>
  <c r="T1632" i="3"/>
  <c r="U1631" i="3"/>
  <c r="T1631" i="3"/>
  <c r="U1630" i="3"/>
  <c r="T1630" i="3"/>
  <c r="U1629" i="3"/>
  <c r="T1629" i="3"/>
  <c r="U1628" i="3"/>
  <c r="T1628" i="3"/>
  <c r="U1627" i="3"/>
  <c r="T1627" i="3"/>
  <c r="U1626" i="3"/>
  <c r="T1626" i="3"/>
  <c r="U1625" i="3"/>
  <c r="T1625" i="3"/>
  <c r="U1624" i="3"/>
  <c r="T1624" i="3"/>
  <c r="U1623" i="3"/>
  <c r="T1623" i="3"/>
  <c r="U1622" i="3"/>
  <c r="T1622" i="3"/>
  <c r="U1621" i="3"/>
  <c r="T1621" i="3"/>
  <c r="U1620" i="3"/>
  <c r="T1620" i="3"/>
  <c r="U1619" i="3"/>
  <c r="T1619" i="3"/>
  <c r="U1618" i="3"/>
  <c r="T1618" i="3"/>
  <c r="U1617" i="3"/>
  <c r="T1617" i="3"/>
  <c r="U1616" i="3"/>
  <c r="T1616" i="3"/>
  <c r="U1615" i="3"/>
  <c r="T1615" i="3"/>
  <c r="U1614" i="3"/>
  <c r="T1614" i="3"/>
  <c r="U1613" i="3"/>
  <c r="T1613" i="3"/>
  <c r="U1612" i="3"/>
  <c r="T1612" i="3"/>
  <c r="U1611" i="3"/>
  <c r="T1611" i="3"/>
  <c r="U1610" i="3"/>
  <c r="T1610" i="3"/>
  <c r="U1609" i="3"/>
  <c r="T1609" i="3"/>
  <c r="U1608" i="3"/>
  <c r="T1608" i="3"/>
  <c r="U1607" i="3"/>
  <c r="T1607" i="3"/>
  <c r="U1606" i="3"/>
  <c r="T1606" i="3"/>
  <c r="U1605" i="3"/>
  <c r="T1605" i="3"/>
  <c r="U1604" i="3"/>
  <c r="T1604" i="3"/>
  <c r="U1603" i="3"/>
  <c r="T1603" i="3"/>
  <c r="U1602" i="3"/>
  <c r="T1602" i="3"/>
  <c r="U1601" i="3"/>
  <c r="T1601" i="3"/>
  <c r="U1600" i="3"/>
  <c r="T1600" i="3"/>
  <c r="U1599" i="3"/>
  <c r="T1599" i="3"/>
  <c r="U1598" i="3"/>
  <c r="T1598" i="3"/>
  <c r="U1597" i="3"/>
  <c r="T1597" i="3"/>
  <c r="U1596" i="3"/>
  <c r="T1596" i="3"/>
  <c r="U1595" i="3"/>
  <c r="T1595" i="3"/>
  <c r="U1594" i="3"/>
  <c r="T1594" i="3"/>
  <c r="U1593" i="3"/>
  <c r="T1593" i="3"/>
  <c r="U1592" i="3"/>
  <c r="T1592" i="3"/>
  <c r="U1591" i="3"/>
  <c r="T1591" i="3"/>
  <c r="U1590" i="3"/>
  <c r="T1590" i="3"/>
  <c r="U1589" i="3"/>
  <c r="T1589" i="3"/>
  <c r="U1588" i="3"/>
  <c r="T1588" i="3"/>
  <c r="U1587" i="3"/>
  <c r="T1587" i="3"/>
  <c r="U1586" i="3"/>
  <c r="T1586" i="3"/>
  <c r="U1585" i="3"/>
  <c r="T1585" i="3"/>
  <c r="U1584" i="3"/>
  <c r="T1584" i="3"/>
  <c r="U1583" i="3"/>
  <c r="T1583" i="3"/>
  <c r="U1582" i="3"/>
  <c r="T1582" i="3"/>
  <c r="U1581" i="3"/>
  <c r="T1581" i="3"/>
  <c r="U1580" i="3"/>
  <c r="T1580" i="3"/>
  <c r="U1579" i="3"/>
  <c r="T1579" i="3"/>
  <c r="U1578" i="3"/>
  <c r="T1578" i="3"/>
  <c r="U1577" i="3"/>
  <c r="T1577" i="3"/>
  <c r="U1576" i="3"/>
  <c r="T1576" i="3"/>
  <c r="U1575" i="3"/>
  <c r="T1575" i="3"/>
  <c r="U1574" i="3"/>
  <c r="T1574" i="3"/>
  <c r="U1573" i="3"/>
  <c r="T1573" i="3"/>
  <c r="U1572" i="3"/>
  <c r="T1572" i="3"/>
  <c r="U1571" i="3"/>
  <c r="T1571" i="3"/>
  <c r="U1570" i="3"/>
  <c r="T1570" i="3"/>
  <c r="U1569" i="3"/>
  <c r="T1569" i="3"/>
  <c r="U1568" i="3"/>
  <c r="T1568" i="3"/>
  <c r="U1567" i="3"/>
  <c r="T1567" i="3"/>
  <c r="U1566" i="3"/>
  <c r="T1566" i="3"/>
  <c r="U1565" i="3"/>
  <c r="T1565" i="3"/>
  <c r="U1564" i="3"/>
  <c r="T1564" i="3"/>
  <c r="U1563" i="3"/>
  <c r="T1563" i="3"/>
  <c r="U1562" i="3"/>
  <c r="T1562" i="3"/>
  <c r="U1561" i="3"/>
  <c r="T1561" i="3"/>
  <c r="U1560" i="3"/>
  <c r="T1560" i="3"/>
  <c r="U1559" i="3"/>
  <c r="T1559" i="3"/>
  <c r="U1558" i="3"/>
  <c r="T1558" i="3"/>
  <c r="U1557" i="3"/>
  <c r="T1557" i="3"/>
  <c r="U1556" i="3"/>
  <c r="T1556" i="3"/>
  <c r="U1555" i="3"/>
  <c r="T1555" i="3"/>
  <c r="U1554" i="3"/>
  <c r="T1554" i="3"/>
  <c r="U1553" i="3"/>
  <c r="T1553" i="3"/>
  <c r="U1552" i="3"/>
  <c r="T1552" i="3"/>
  <c r="U1551" i="3"/>
  <c r="T1551" i="3"/>
  <c r="U1550" i="3"/>
  <c r="T1550" i="3"/>
  <c r="U1549" i="3"/>
  <c r="T1549" i="3"/>
  <c r="U1548" i="3"/>
  <c r="T1548" i="3"/>
  <c r="U1547" i="3"/>
  <c r="T1547" i="3"/>
  <c r="U1546" i="3"/>
  <c r="T1546" i="3"/>
  <c r="U1545" i="3"/>
  <c r="T1545" i="3"/>
  <c r="U1544" i="3"/>
  <c r="T1544" i="3"/>
  <c r="U1543" i="3"/>
  <c r="T1543" i="3"/>
  <c r="U1542" i="3"/>
  <c r="T1542" i="3"/>
  <c r="U1541" i="3"/>
  <c r="T1541" i="3"/>
  <c r="U1540" i="3"/>
  <c r="T1540" i="3"/>
  <c r="U1539" i="3"/>
  <c r="T1539" i="3"/>
  <c r="U1538" i="3"/>
  <c r="T1538" i="3"/>
  <c r="U1537" i="3"/>
  <c r="T1537" i="3"/>
  <c r="U1536" i="3"/>
  <c r="T1536" i="3"/>
  <c r="U1535" i="3"/>
  <c r="T1535" i="3"/>
  <c r="U1534" i="3"/>
  <c r="T1534" i="3"/>
  <c r="U1533" i="3"/>
  <c r="T1533" i="3"/>
  <c r="U1532" i="3"/>
  <c r="T1532" i="3"/>
  <c r="U1531" i="3"/>
  <c r="T1531" i="3"/>
  <c r="U1530" i="3"/>
  <c r="T1530" i="3"/>
  <c r="U1529" i="3"/>
  <c r="T1529" i="3"/>
  <c r="U1528" i="3"/>
  <c r="T1528" i="3"/>
  <c r="U1527" i="3"/>
  <c r="T1527" i="3"/>
  <c r="U1526" i="3"/>
  <c r="T1526" i="3"/>
  <c r="U1525" i="3"/>
  <c r="T1525" i="3"/>
  <c r="U1524" i="3"/>
  <c r="T1524" i="3"/>
  <c r="U1523" i="3"/>
  <c r="T1523" i="3"/>
  <c r="U1522" i="3"/>
  <c r="T1522" i="3"/>
  <c r="U1521" i="3"/>
  <c r="T1521" i="3"/>
  <c r="U1520" i="3"/>
  <c r="T1520" i="3"/>
  <c r="U1519" i="3"/>
  <c r="T1519" i="3"/>
  <c r="U1518" i="3"/>
  <c r="T1518" i="3"/>
  <c r="U1517" i="3"/>
  <c r="T1517" i="3"/>
  <c r="U1516" i="3"/>
  <c r="T1516" i="3"/>
  <c r="U1515" i="3"/>
  <c r="T1515" i="3"/>
  <c r="U1514" i="3"/>
  <c r="T1514" i="3"/>
  <c r="U1513" i="3"/>
  <c r="T1513" i="3"/>
  <c r="U1512" i="3"/>
  <c r="T1512" i="3"/>
  <c r="U1511" i="3"/>
  <c r="T1511" i="3"/>
  <c r="U1510" i="3"/>
  <c r="T1510" i="3"/>
  <c r="U1509" i="3"/>
  <c r="T1509" i="3"/>
  <c r="U1508" i="3"/>
  <c r="T1508" i="3"/>
  <c r="U1507" i="3"/>
  <c r="T1507" i="3"/>
  <c r="U1506" i="3"/>
  <c r="T1506" i="3"/>
  <c r="U1505" i="3"/>
  <c r="T1505" i="3"/>
  <c r="U1504" i="3"/>
  <c r="T1504" i="3"/>
  <c r="U1503" i="3"/>
  <c r="T1503" i="3"/>
  <c r="U1502" i="3"/>
  <c r="T1502" i="3"/>
  <c r="U1501" i="3"/>
  <c r="T1501" i="3"/>
  <c r="U1500" i="3"/>
  <c r="T1500" i="3"/>
  <c r="U1499" i="3"/>
  <c r="T1499" i="3"/>
  <c r="U1498" i="3"/>
  <c r="T1498" i="3"/>
  <c r="U1497" i="3"/>
  <c r="T1497" i="3"/>
  <c r="U1496" i="3"/>
  <c r="T1496" i="3"/>
  <c r="U1495" i="3"/>
  <c r="T1495" i="3"/>
  <c r="U1494" i="3"/>
  <c r="T1494" i="3"/>
  <c r="U1493" i="3"/>
  <c r="T1493" i="3"/>
  <c r="U1492" i="3"/>
  <c r="T1492" i="3"/>
  <c r="U1491" i="3"/>
  <c r="T1491" i="3"/>
  <c r="U1490" i="3"/>
  <c r="T1490" i="3"/>
  <c r="U1489" i="3"/>
  <c r="T1489" i="3"/>
  <c r="U1488" i="3"/>
  <c r="T1488" i="3"/>
  <c r="U1487" i="3"/>
  <c r="T1487" i="3"/>
  <c r="U1486" i="3"/>
  <c r="T1486" i="3"/>
  <c r="U1485" i="3"/>
  <c r="T1485" i="3"/>
  <c r="U1484" i="3"/>
  <c r="T1484" i="3"/>
  <c r="U1483" i="3"/>
  <c r="T1483" i="3"/>
  <c r="U1482" i="3"/>
  <c r="T1482" i="3"/>
  <c r="U1481" i="3"/>
  <c r="T1481" i="3"/>
  <c r="U1480" i="3"/>
  <c r="T1480" i="3"/>
  <c r="U1479" i="3"/>
  <c r="T1479" i="3"/>
  <c r="U1478" i="3"/>
  <c r="T1478" i="3"/>
  <c r="U1477" i="3"/>
  <c r="T1477" i="3"/>
  <c r="U1476" i="3"/>
  <c r="T1476" i="3"/>
  <c r="U1475" i="3"/>
  <c r="T1475" i="3"/>
  <c r="U1474" i="3"/>
  <c r="T1474" i="3"/>
  <c r="U1473" i="3"/>
  <c r="T1473" i="3"/>
  <c r="U1472" i="3"/>
  <c r="T1472" i="3"/>
  <c r="U1471" i="3"/>
  <c r="T1471" i="3"/>
  <c r="U1470" i="3"/>
  <c r="T1470" i="3"/>
  <c r="U1469" i="3"/>
  <c r="T1469" i="3"/>
  <c r="U1468" i="3"/>
  <c r="T1468" i="3"/>
  <c r="U1467" i="3"/>
  <c r="T1467" i="3"/>
  <c r="U1466" i="3"/>
  <c r="T1466" i="3"/>
  <c r="U1465" i="3"/>
  <c r="T1465" i="3"/>
  <c r="U1464" i="3"/>
  <c r="T1464" i="3"/>
  <c r="U1463" i="3"/>
  <c r="T1463" i="3"/>
  <c r="U1462" i="3"/>
  <c r="T1462" i="3"/>
  <c r="U1461" i="3"/>
  <c r="T1461" i="3"/>
  <c r="U1460" i="3"/>
  <c r="T1460" i="3"/>
  <c r="U1459" i="3"/>
  <c r="T1459" i="3"/>
  <c r="U1458" i="3"/>
  <c r="T1458" i="3"/>
  <c r="U1457" i="3"/>
  <c r="T1457" i="3"/>
  <c r="U1456" i="3"/>
  <c r="T1456" i="3"/>
  <c r="U1455" i="3"/>
  <c r="T1455" i="3"/>
  <c r="U1454" i="3"/>
  <c r="T1454" i="3"/>
  <c r="U1453" i="3"/>
  <c r="T1453" i="3"/>
  <c r="U1452" i="3"/>
  <c r="T1452" i="3"/>
  <c r="U1451" i="3"/>
  <c r="T1451" i="3"/>
  <c r="U1450" i="3"/>
  <c r="T1450" i="3"/>
  <c r="U1449" i="3"/>
  <c r="T1449" i="3"/>
  <c r="U1448" i="3"/>
  <c r="T1448" i="3"/>
  <c r="U1447" i="3"/>
  <c r="T1447" i="3"/>
  <c r="U1446" i="3"/>
  <c r="T1446" i="3"/>
  <c r="U1445" i="3"/>
  <c r="T1445" i="3"/>
  <c r="U1444" i="3"/>
  <c r="T1444" i="3"/>
  <c r="U1443" i="3"/>
  <c r="T1443" i="3"/>
  <c r="U1442" i="3"/>
  <c r="T1442" i="3"/>
  <c r="U1441" i="3"/>
  <c r="T1441" i="3"/>
  <c r="U1440" i="3"/>
  <c r="T1440" i="3"/>
  <c r="U1439" i="3"/>
  <c r="T1439" i="3"/>
  <c r="U1438" i="3"/>
  <c r="T1438" i="3"/>
  <c r="U1437" i="3"/>
  <c r="T1437" i="3"/>
  <c r="U1436" i="3"/>
  <c r="T1436" i="3"/>
  <c r="U1435" i="3"/>
  <c r="T1435" i="3"/>
  <c r="U1434" i="3"/>
  <c r="T1434" i="3"/>
  <c r="U1433" i="3"/>
  <c r="T1433" i="3"/>
  <c r="U1432" i="3"/>
  <c r="T1432" i="3"/>
  <c r="U1431" i="3"/>
  <c r="T1431" i="3"/>
  <c r="U1430" i="3"/>
  <c r="T1430" i="3"/>
  <c r="U1429" i="3"/>
  <c r="T1429" i="3"/>
  <c r="U1428" i="3"/>
  <c r="T1428" i="3"/>
  <c r="U1427" i="3"/>
  <c r="T1427" i="3"/>
  <c r="U1426" i="3"/>
  <c r="T1426" i="3"/>
  <c r="U1425" i="3"/>
  <c r="T1425" i="3"/>
  <c r="U1424" i="3"/>
  <c r="T1424" i="3"/>
  <c r="U1423" i="3"/>
  <c r="T1423" i="3"/>
  <c r="U1422" i="3"/>
  <c r="T1422" i="3"/>
  <c r="U1421" i="3"/>
  <c r="T1421" i="3"/>
  <c r="U1420" i="3"/>
  <c r="T1420" i="3"/>
  <c r="U1419" i="3"/>
  <c r="T1419" i="3"/>
  <c r="U1418" i="3"/>
  <c r="T1418" i="3"/>
  <c r="U1417" i="3"/>
  <c r="T1417" i="3"/>
  <c r="U1416" i="3"/>
  <c r="T1416" i="3"/>
  <c r="U1415" i="3"/>
  <c r="T1415" i="3"/>
  <c r="U1414" i="3"/>
  <c r="T1414" i="3"/>
  <c r="U1413" i="3"/>
  <c r="T1413" i="3"/>
  <c r="U1412" i="3"/>
  <c r="T1412" i="3"/>
  <c r="U1411" i="3"/>
  <c r="T1411" i="3"/>
  <c r="U1410" i="3"/>
  <c r="T1410" i="3"/>
  <c r="U1409" i="3"/>
  <c r="T1409" i="3"/>
  <c r="U1408" i="3"/>
  <c r="T1408" i="3"/>
  <c r="U1407" i="3"/>
  <c r="T1407" i="3"/>
  <c r="U1406" i="3"/>
  <c r="T1406" i="3"/>
  <c r="U1405" i="3"/>
  <c r="T1405" i="3"/>
  <c r="U1404" i="3"/>
  <c r="T1404" i="3"/>
  <c r="U1403" i="3"/>
  <c r="T1403" i="3"/>
  <c r="U1402" i="3"/>
  <c r="T1402" i="3"/>
  <c r="U1401" i="3"/>
  <c r="T1401" i="3"/>
  <c r="U1400" i="3"/>
  <c r="T1400" i="3"/>
  <c r="U1399" i="3"/>
  <c r="T1399" i="3"/>
  <c r="U1398" i="3"/>
  <c r="T1398" i="3"/>
  <c r="U1397" i="3"/>
  <c r="T1397" i="3"/>
  <c r="U1396" i="3"/>
  <c r="T1396" i="3"/>
  <c r="U1395" i="3"/>
  <c r="T1395" i="3"/>
  <c r="U1394" i="3"/>
  <c r="T1394" i="3"/>
  <c r="U1393" i="3"/>
  <c r="T1393" i="3"/>
  <c r="U1392" i="3"/>
  <c r="T1392" i="3"/>
  <c r="U1391" i="3"/>
  <c r="T1391" i="3"/>
  <c r="U1390" i="3"/>
  <c r="T1390" i="3"/>
  <c r="U1389" i="3"/>
  <c r="T1389" i="3"/>
  <c r="U1388" i="3"/>
  <c r="T1388" i="3"/>
  <c r="U1387" i="3"/>
  <c r="T1387" i="3"/>
  <c r="U1386" i="3"/>
  <c r="T1386" i="3"/>
  <c r="U1385" i="3"/>
  <c r="T1385" i="3"/>
  <c r="U1384" i="3"/>
  <c r="T1384" i="3"/>
  <c r="U1383" i="3"/>
  <c r="T1383" i="3"/>
  <c r="U1382" i="3"/>
  <c r="T1382" i="3"/>
  <c r="U1381" i="3"/>
  <c r="T1381" i="3"/>
  <c r="U1380" i="3"/>
  <c r="T1380" i="3"/>
  <c r="U1379" i="3"/>
  <c r="T1379" i="3"/>
  <c r="U1378" i="3"/>
  <c r="T1378" i="3"/>
  <c r="U1377" i="3"/>
  <c r="T1377" i="3"/>
  <c r="U1376" i="3"/>
  <c r="T1376" i="3"/>
  <c r="U1375" i="3"/>
  <c r="T1375" i="3"/>
  <c r="U1374" i="3"/>
  <c r="T1374" i="3"/>
  <c r="U1373" i="3"/>
  <c r="T1373" i="3"/>
  <c r="U1372" i="3"/>
  <c r="T1372" i="3"/>
  <c r="U1371" i="3"/>
  <c r="T1371" i="3"/>
  <c r="U1370" i="3"/>
  <c r="T1370" i="3"/>
  <c r="U1369" i="3"/>
  <c r="T1369" i="3"/>
  <c r="U1368" i="3"/>
  <c r="T1368" i="3"/>
  <c r="U1367" i="3"/>
  <c r="T1367" i="3"/>
  <c r="U1366" i="3"/>
  <c r="T1366" i="3"/>
  <c r="U1365" i="3"/>
  <c r="T1365" i="3"/>
  <c r="U1364" i="3"/>
  <c r="T1364" i="3"/>
  <c r="U1363" i="3"/>
  <c r="T1363" i="3"/>
  <c r="U1362" i="3"/>
  <c r="T1362" i="3"/>
  <c r="U1361" i="3"/>
  <c r="T1361" i="3"/>
  <c r="U1360" i="3"/>
  <c r="T1360" i="3"/>
  <c r="U1359" i="3"/>
  <c r="T1359" i="3"/>
  <c r="U1358" i="3"/>
  <c r="T1358" i="3"/>
  <c r="U1357" i="3"/>
  <c r="T1357" i="3"/>
  <c r="U1356" i="3"/>
  <c r="T1356" i="3"/>
  <c r="U1355" i="3"/>
  <c r="T1355" i="3"/>
  <c r="U1354" i="3"/>
  <c r="T1354" i="3"/>
  <c r="U1353" i="3"/>
  <c r="T1353" i="3"/>
  <c r="U1352" i="3"/>
  <c r="T1352" i="3"/>
  <c r="U1351" i="3"/>
  <c r="T1351" i="3"/>
  <c r="U1350" i="3"/>
  <c r="T1350" i="3"/>
  <c r="U1349" i="3"/>
  <c r="T1349" i="3"/>
  <c r="U1348" i="3"/>
  <c r="T1348" i="3"/>
  <c r="U1347" i="3"/>
  <c r="T1347" i="3"/>
  <c r="U1346" i="3"/>
  <c r="T1346" i="3"/>
  <c r="U1345" i="3"/>
  <c r="T1345" i="3"/>
  <c r="U1344" i="3"/>
  <c r="T1344" i="3"/>
  <c r="U1343" i="3"/>
  <c r="T1343" i="3"/>
  <c r="U1342" i="3"/>
  <c r="T1342" i="3"/>
  <c r="U1341" i="3"/>
  <c r="T1341" i="3"/>
  <c r="U1340" i="3"/>
  <c r="T1340" i="3"/>
  <c r="U1339" i="3"/>
  <c r="T1339" i="3"/>
  <c r="U1338" i="3"/>
  <c r="T1338" i="3"/>
  <c r="U1337" i="3"/>
  <c r="T1337" i="3"/>
  <c r="U1336" i="3"/>
  <c r="T1336" i="3"/>
  <c r="U1335" i="3"/>
  <c r="T1335" i="3"/>
  <c r="U1334" i="3"/>
  <c r="T1334" i="3"/>
  <c r="U1333" i="3"/>
  <c r="T1333" i="3"/>
  <c r="U1332" i="3"/>
  <c r="T1332" i="3"/>
  <c r="U1331" i="3"/>
  <c r="T1331" i="3"/>
  <c r="U1330" i="3"/>
  <c r="T1330" i="3"/>
  <c r="U1329" i="3"/>
  <c r="T1329" i="3"/>
  <c r="U1328" i="3"/>
  <c r="T1328" i="3"/>
  <c r="U1327" i="3"/>
  <c r="T1327" i="3"/>
  <c r="U1326" i="3"/>
  <c r="T1326" i="3"/>
  <c r="U1325" i="3"/>
  <c r="T1325" i="3"/>
  <c r="U1324" i="3"/>
  <c r="T1324" i="3"/>
  <c r="U1323" i="3"/>
  <c r="T1323" i="3"/>
  <c r="U1322" i="3"/>
  <c r="T1322" i="3"/>
  <c r="U1321" i="3"/>
  <c r="T1321" i="3"/>
  <c r="U1320" i="3"/>
  <c r="T1320" i="3"/>
  <c r="U1319" i="3"/>
  <c r="T1319" i="3"/>
  <c r="U1318" i="3"/>
  <c r="T1318" i="3"/>
  <c r="U1317" i="3"/>
  <c r="T1317" i="3"/>
  <c r="U1316" i="3"/>
  <c r="T1316" i="3"/>
  <c r="U1315" i="3"/>
  <c r="T1315" i="3"/>
  <c r="U1314" i="3"/>
  <c r="T1314" i="3"/>
  <c r="U1313" i="3"/>
  <c r="T1313" i="3"/>
  <c r="U1312" i="3"/>
  <c r="T1312" i="3"/>
  <c r="U1311" i="3"/>
  <c r="T1311" i="3"/>
  <c r="U1310" i="3"/>
  <c r="T1310" i="3"/>
  <c r="U1309" i="3"/>
  <c r="T1309" i="3"/>
  <c r="U1308" i="3"/>
  <c r="T1308" i="3"/>
  <c r="U1307" i="3"/>
  <c r="T1307" i="3"/>
  <c r="U1306" i="3"/>
  <c r="T1306" i="3"/>
  <c r="U1305" i="3"/>
  <c r="T1305" i="3"/>
  <c r="U1304" i="3"/>
  <c r="T1304" i="3"/>
  <c r="U1303" i="3"/>
  <c r="T1303" i="3"/>
  <c r="U1302" i="3"/>
  <c r="T1302" i="3"/>
  <c r="U1301" i="3"/>
  <c r="T1301" i="3"/>
  <c r="U1300" i="3"/>
  <c r="T1300" i="3"/>
  <c r="U1299" i="3"/>
  <c r="T1299" i="3"/>
  <c r="U1298" i="3"/>
  <c r="T1298" i="3"/>
  <c r="U1297" i="3"/>
  <c r="T1297" i="3"/>
  <c r="U1296" i="3"/>
  <c r="T1296" i="3"/>
  <c r="U1295" i="3"/>
  <c r="T1295" i="3"/>
  <c r="U1294" i="3"/>
  <c r="T1294" i="3"/>
  <c r="U1293" i="3"/>
  <c r="T1293" i="3"/>
  <c r="U1292" i="3"/>
  <c r="T1292" i="3"/>
  <c r="U1291" i="3"/>
  <c r="T1291" i="3"/>
  <c r="U1290" i="3"/>
  <c r="T1290" i="3"/>
  <c r="U1289" i="3"/>
  <c r="T1289" i="3"/>
  <c r="U1288" i="3"/>
  <c r="T1288" i="3"/>
  <c r="U1287" i="3"/>
  <c r="T1287" i="3"/>
  <c r="U1286" i="3"/>
  <c r="T1286" i="3"/>
  <c r="U1285" i="3"/>
  <c r="T1285" i="3"/>
  <c r="U1284" i="3"/>
  <c r="T1284" i="3"/>
  <c r="U1283" i="3"/>
  <c r="T1283" i="3"/>
  <c r="U1282" i="3"/>
  <c r="T1282" i="3"/>
  <c r="U1281" i="3"/>
  <c r="T1281" i="3"/>
  <c r="U1280" i="3"/>
  <c r="T1280" i="3"/>
  <c r="U1279" i="3"/>
  <c r="T1279" i="3"/>
  <c r="U1278" i="3"/>
  <c r="T1278" i="3"/>
  <c r="U1277" i="3"/>
  <c r="T1277" i="3"/>
  <c r="U1276" i="3"/>
  <c r="T1276" i="3"/>
  <c r="U1275" i="3"/>
  <c r="T1275" i="3"/>
  <c r="U1274" i="3"/>
  <c r="T1274" i="3"/>
  <c r="U1273" i="3"/>
  <c r="T1273" i="3"/>
  <c r="U1272" i="3"/>
  <c r="T1272" i="3"/>
  <c r="U1271" i="3"/>
  <c r="T1271" i="3"/>
  <c r="U1270" i="3"/>
  <c r="T1270" i="3"/>
  <c r="U1269" i="3"/>
  <c r="T1269" i="3"/>
  <c r="U1268" i="3"/>
  <c r="T1268" i="3"/>
  <c r="U1267" i="3"/>
  <c r="T1267" i="3"/>
  <c r="U1266" i="3"/>
  <c r="T1266" i="3"/>
  <c r="U1265" i="3"/>
  <c r="T1265" i="3"/>
  <c r="U1264" i="3"/>
  <c r="T1264" i="3"/>
  <c r="U1263" i="3"/>
  <c r="T1263" i="3"/>
  <c r="U1262" i="3"/>
  <c r="T1262" i="3"/>
  <c r="U1261" i="3"/>
  <c r="T1261" i="3"/>
  <c r="U1260" i="3"/>
  <c r="T1260" i="3"/>
  <c r="U1259" i="3"/>
  <c r="T1259" i="3"/>
  <c r="U1258" i="3"/>
  <c r="T1258" i="3"/>
  <c r="U1257" i="3"/>
  <c r="T1257" i="3"/>
  <c r="U1256" i="3"/>
  <c r="T1256" i="3"/>
  <c r="U1255" i="3"/>
  <c r="T1255" i="3"/>
  <c r="U1254" i="3"/>
  <c r="T1254" i="3"/>
  <c r="U1253" i="3"/>
  <c r="T1253" i="3"/>
  <c r="U1252" i="3"/>
  <c r="T1252" i="3"/>
  <c r="U1251" i="3"/>
  <c r="T1251" i="3"/>
  <c r="U1250" i="3"/>
  <c r="T1250" i="3"/>
  <c r="U1249" i="3"/>
  <c r="T1249" i="3"/>
  <c r="U1248" i="3"/>
  <c r="T1248" i="3"/>
  <c r="U1247" i="3"/>
  <c r="T1247" i="3"/>
  <c r="U1246" i="3"/>
  <c r="T1246" i="3"/>
  <c r="U1245" i="3"/>
  <c r="T1245" i="3"/>
  <c r="U1244" i="3"/>
  <c r="T1244" i="3"/>
  <c r="U1243" i="3"/>
  <c r="T1243" i="3"/>
  <c r="U1242" i="3"/>
  <c r="T1242" i="3"/>
  <c r="U1241" i="3"/>
  <c r="T1241" i="3"/>
  <c r="U1240" i="3"/>
  <c r="T1240" i="3"/>
  <c r="U1239" i="3"/>
  <c r="T1239" i="3"/>
  <c r="U1238" i="3"/>
  <c r="T1238" i="3"/>
  <c r="U1237" i="3"/>
  <c r="T1237" i="3"/>
  <c r="U1236" i="3"/>
  <c r="T1236" i="3"/>
  <c r="U1235" i="3"/>
  <c r="T1235" i="3"/>
  <c r="U1234" i="3"/>
  <c r="T1234" i="3"/>
  <c r="U1233" i="3"/>
  <c r="T1233" i="3"/>
  <c r="U1232" i="3"/>
  <c r="T1232" i="3"/>
  <c r="U1231" i="3"/>
  <c r="T1231" i="3"/>
  <c r="U1230" i="3"/>
  <c r="T1230" i="3"/>
  <c r="U1229" i="3"/>
  <c r="T1229" i="3"/>
  <c r="U1228" i="3"/>
  <c r="T1228" i="3"/>
  <c r="U1227" i="3"/>
  <c r="T1227" i="3"/>
  <c r="U1226" i="3"/>
  <c r="T1226" i="3"/>
  <c r="U1225" i="3"/>
  <c r="T1225" i="3"/>
  <c r="U1224" i="3"/>
  <c r="T1224" i="3"/>
  <c r="U1223" i="3"/>
  <c r="T1223" i="3"/>
  <c r="U1222" i="3"/>
  <c r="T1222" i="3"/>
  <c r="U1221" i="3"/>
  <c r="T1221" i="3"/>
  <c r="U1220" i="3"/>
  <c r="T1220" i="3"/>
  <c r="U1219" i="3"/>
  <c r="T1219" i="3"/>
  <c r="U1218" i="3"/>
  <c r="T1218" i="3"/>
  <c r="U1217" i="3"/>
  <c r="T1217" i="3"/>
  <c r="U1216" i="3"/>
  <c r="T1216" i="3"/>
  <c r="U1215" i="3"/>
  <c r="T1215" i="3"/>
  <c r="U1214" i="3"/>
  <c r="T1214" i="3"/>
  <c r="U1213" i="3"/>
  <c r="T1213" i="3"/>
  <c r="U1212" i="3"/>
  <c r="T1212" i="3"/>
  <c r="U1211" i="3"/>
  <c r="T1211" i="3"/>
  <c r="U1210" i="3"/>
  <c r="T1210" i="3"/>
  <c r="U1209" i="3"/>
  <c r="T1209" i="3"/>
  <c r="U1208" i="3"/>
  <c r="T1208" i="3"/>
  <c r="U1207" i="3"/>
  <c r="T1207" i="3"/>
  <c r="U1206" i="3"/>
  <c r="T1206" i="3"/>
  <c r="U1205" i="3"/>
  <c r="T1205" i="3"/>
  <c r="U1204" i="3"/>
  <c r="T1204" i="3"/>
  <c r="U1203" i="3"/>
  <c r="T1203" i="3"/>
  <c r="U1202" i="3"/>
  <c r="T1202" i="3"/>
  <c r="U1201" i="3"/>
  <c r="T1201" i="3"/>
  <c r="U1200" i="3"/>
  <c r="T1200" i="3"/>
  <c r="U1199" i="3"/>
  <c r="T1199" i="3"/>
  <c r="U1198" i="3"/>
  <c r="T1198" i="3"/>
  <c r="U1197" i="3"/>
  <c r="T1197" i="3"/>
  <c r="U1196" i="3"/>
  <c r="T1196" i="3"/>
  <c r="U1195" i="3"/>
  <c r="T1195" i="3"/>
  <c r="U1194" i="3"/>
  <c r="T1194" i="3"/>
  <c r="U1193" i="3"/>
  <c r="T1193" i="3"/>
  <c r="U1192" i="3"/>
  <c r="T1192" i="3"/>
  <c r="U1191" i="3"/>
  <c r="T1191" i="3"/>
  <c r="U1190" i="3"/>
  <c r="T1190" i="3"/>
  <c r="U1189" i="3"/>
  <c r="T1189" i="3"/>
  <c r="U1188" i="3"/>
  <c r="T1188" i="3"/>
  <c r="U1187" i="3"/>
  <c r="T1187" i="3"/>
  <c r="U1186" i="3"/>
  <c r="T1186" i="3"/>
  <c r="U1185" i="3"/>
  <c r="T1185" i="3"/>
  <c r="U1184" i="3"/>
  <c r="T1184" i="3"/>
  <c r="U1183" i="3"/>
  <c r="T1183" i="3"/>
  <c r="U1182" i="3"/>
  <c r="T1182" i="3"/>
  <c r="U1181" i="3"/>
  <c r="T1181" i="3"/>
  <c r="U1180" i="3"/>
  <c r="T1180" i="3"/>
  <c r="U1179" i="3"/>
  <c r="T1179" i="3"/>
  <c r="U1178" i="3"/>
  <c r="T1178" i="3"/>
  <c r="U1177" i="3"/>
  <c r="T1177" i="3"/>
  <c r="U1176" i="3"/>
  <c r="T1176" i="3"/>
  <c r="U1175" i="3"/>
  <c r="T1175" i="3"/>
  <c r="U1174" i="3"/>
  <c r="T1174" i="3"/>
  <c r="U1173" i="3"/>
  <c r="T1173" i="3"/>
  <c r="U1172" i="3"/>
  <c r="T1172" i="3"/>
  <c r="U1171" i="3"/>
  <c r="T1171" i="3"/>
  <c r="U1170" i="3"/>
  <c r="T1170" i="3"/>
  <c r="U1169" i="3"/>
  <c r="T1169" i="3"/>
  <c r="U1168" i="3"/>
  <c r="T1168" i="3"/>
  <c r="U1167" i="3"/>
  <c r="T1167" i="3"/>
  <c r="U1166" i="3"/>
  <c r="T1166" i="3"/>
  <c r="U1165" i="3"/>
  <c r="T1165" i="3"/>
  <c r="U1164" i="3"/>
  <c r="T1164" i="3"/>
  <c r="U1163" i="3"/>
  <c r="T1163" i="3"/>
  <c r="U1162" i="3"/>
  <c r="T1162" i="3"/>
  <c r="U1161" i="3"/>
  <c r="T1161" i="3"/>
  <c r="U1160" i="3"/>
  <c r="T1160" i="3"/>
  <c r="U1159" i="3"/>
  <c r="T1159" i="3"/>
  <c r="U1158" i="3"/>
  <c r="T1158" i="3"/>
  <c r="U1157" i="3"/>
  <c r="T1157" i="3"/>
  <c r="U1156" i="3"/>
  <c r="T1156" i="3"/>
  <c r="U1155" i="3"/>
  <c r="T1155" i="3"/>
  <c r="U1154" i="3"/>
  <c r="T1154" i="3"/>
  <c r="U1153" i="3"/>
  <c r="T1153" i="3"/>
  <c r="U1152" i="3"/>
  <c r="T1152" i="3"/>
  <c r="U1151" i="3"/>
  <c r="T1151" i="3"/>
  <c r="U1150" i="3"/>
  <c r="T1150" i="3"/>
  <c r="U1149" i="3"/>
  <c r="T1149" i="3"/>
  <c r="U1148" i="3"/>
  <c r="T1148" i="3"/>
  <c r="U1147" i="3"/>
  <c r="T1147" i="3"/>
  <c r="U1146" i="3"/>
  <c r="T1146" i="3"/>
  <c r="U1145" i="3"/>
  <c r="T1145" i="3"/>
  <c r="U1144" i="3"/>
  <c r="T1144" i="3"/>
  <c r="U1143" i="3"/>
  <c r="T1143" i="3"/>
  <c r="U1142" i="3"/>
  <c r="T1142" i="3"/>
  <c r="U1141" i="3"/>
  <c r="T1141" i="3"/>
  <c r="U1140" i="3"/>
  <c r="T1140" i="3"/>
  <c r="U1139" i="3"/>
  <c r="T1139" i="3"/>
  <c r="U1138" i="3"/>
  <c r="T1138" i="3"/>
  <c r="U1137" i="3"/>
  <c r="T1137" i="3"/>
  <c r="U1136" i="3"/>
  <c r="T1136" i="3"/>
  <c r="U1135" i="3"/>
  <c r="T1135" i="3"/>
  <c r="U1134" i="3"/>
  <c r="T1134" i="3"/>
  <c r="U1133" i="3"/>
  <c r="T1133" i="3"/>
  <c r="U1132" i="3"/>
  <c r="T1132" i="3"/>
  <c r="U1131" i="3"/>
  <c r="T1131" i="3"/>
  <c r="U1130" i="3"/>
  <c r="T1130" i="3"/>
  <c r="U1129" i="3"/>
  <c r="T1129" i="3"/>
  <c r="U1128" i="3"/>
  <c r="T1128" i="3"/>
  <c r="U1127" i="3"/>
  <c r="T1127" i="3"/>
  <c r="U1126" i="3"/>
  <c r="T1126" i="3"/>
  <c r="U1125" i="3"/>
  <c r="T1125" i="3"/>
  <c r="U1124" i="3"/>
  <c r="T1124" i="3"/>
  <c r="U1123" i="3"/>
  <c r="T1123" i="3"/>
  <c r="U1122" i="3"/>
  <c r="T1122" i="3"/>
  <c r="U1121" i="3"/>
  <c r="T1121" i="3"/>
  <c r="U1120" i="3"/>
  <c r="T1120" i="3"/>
  <c r="U1119" i="3"/>
  <c r="T1119" i="3"/>
  <c r="U1118" i="3"/>
  <c r="T1118" i="3"/>
  <c r="U1117" i="3"/>
  <c r="T1117" i="3"/>
  <c r="U1116" i="3"/>
  <c r="T1116" i="3"/>
  <c r="U1115" i="3"/>
  <c r="T1115" i="3"/>
  <c r="U1114" i="3"/>
  <c r="T1114" i="3"/>
  <c r="U1113" i="3"/>
  <c r="T1113" i="3"/>
  <c r="U1112" i="3"/>
  <c r="T1112" i="3"/>
  <c r="U1111" i="3"/>
  <c r="T1111" i="3"/>
  <c r="U1110" i="3"/>
  <c r="T1110" i="3"/>
  <c r="U1109" i="3"/>
  <c r="T1109" i="3"/>
  <c r="U1108" i="3"/>
  <c r="T1108" i="3"/>
  <c r="U1107" i="3"/>
  <c r="T1107" i="3"/>
  <c r="U1106" i="3"/>
  <c r="T1106" i="3"/>
  <c r="U1105" i="3"/>
  <c r="T1105" i="3"/>
  <c r="U1104" i="3"/>
  <c r="T1104" i="3"/>
  <c r="U1103" i="3"/>
  <c r="T1103" i="3"/>
  <c r="U1102" i="3"/>
  <c r="T1102" i="3"/>
  <c r="U1101" i="3"/>
  <c r="T1101" i="3"/>
  <c r="U1100" i="3"/>
  <c r="T1100" i="3"/>
  <c r="U1099" i="3"/>
  <c r="T1099" i="3"/>
  <c r="U1098" i="3"/>
  <c r="T1098" i="3"/>
  <c r="U1097" i="3"/>
  <c r="T1097" i="3"/>
  <c r="U1096" i="3"/>
  <c r="T1096" i="3"/>
  <c r="U1095" i="3"/>
  <c r="T1095" i="3"/>
  <c r="U1094" i="3"/>
  <c r="T1094" i="3"/>
  <c r="U1093" i="3"/>
  <c r="T1093" i="3"/>
  <c r="U1092" i="3"/>
  <c r="T1092" i="3"/>
  <c r="U1091" i="3"/>
  <c r="T1091" i="3"/>
  <c r="U1090" i="3"/>
  <c r="T1090" i="3"/>
  <c r="U1089" i="3"/>
  <c r="T1089" i="3"/>
  <c r="U1088" i="3"/>
  <c r="T1088" i="3"/>
  <c r="U1087" i="3"/>
  <c r="T1087" i="3"/>
  <c r="U1086" i="3"/>
  <c r="T1086" i="3"/>
  <c r="U1085" i="3"/>
  <c r="T1085" i="3"/>
  <c r="U1084" i="3"/>
  <c r="T1084" i="3"/>
  <c r="U1083" i="3"/>
  <c r="T1083" i="3"/>
  <c r="U1082" i="3"/>
  <c r="T1082" i="3"/>
  <c r="U1081" i="3"/>
  <c r="T1081" i="3"/>
  <c r="U1080" i="3"/>
  <c r="T1080" i="3"/>
  <c r="U1079" i="3"/>
  <c r="T1079" i="3"/>
  <c r="U1078" i="3"/>
  <c r="T1078" i="3"/>
  <c r="U1077" i="3"/>
  <c r="T1077" i="3"/>
  <c r="U1076" i="3"/>
  <c r="T1076" i="3"/>
  <c r="U1075" i="3"/>
  <c r="T1075" i="3"/>
  <c r="U1074" i="3"/>
  <c r="T1074" i="3"/>
  <c r="U1073" i="3"/>
  <c r="T1073" i="3"/>
  <c r="U1072" i="3"/>
  <c r="T1072" i="3"/>
  <c r="U1071" i="3"/>
  <c r="T1071" i="3"/>
  <c r="U1070" i="3"/>
  <c r="T1070" i="3"/>
  <c r="U1069" i="3"/>
  <c r="T1069" i="3"/>
  <c r="U1068" i="3"/>
  <c r="T1068" i="3"/>
  <c r="U1067" i="3"/>
  <c r="T1067" i="3"/>
  <c r="U1066" i="3"/>
  <c r="T1066" i="3"/>
  <c r="U1065" i="3"/>
  <c r="T1065" i="3"/>
  <c r="U1064" i="3"/>
  <c r="T1064" i="3"/>
  <c r="U1063" i="3"/>
  <c r="T1063" i="3"/>
  <c r="U1062" i="3"/>
  <c r="T1062" i="3"/>
  <c r="U1061" i="3"/>
  <c r="T1061" i="3"/>
  <c r="U1060" i="3"/>
  <c r="T1060" i="3"/>
  <c r="U1059" i="3"/>
  <c r="T1059" i="3"/>
  <c r="U1058" i="3"/>
  <c r="T1058" i="3"/>
  <c r="U1057" i="3"/>
  <c r="T1057" i="3"/>
  <c r="U1056" i="3"/>
  <c r="T1056" i="3"/>
  <c r="U1055" i="3"/>
  <c r="T1055" i="3"/>
  <c r="U1054" i="3"/>
  <c r="T1054" i="3"/>
  <c r="U1053" i="3"/>
  <c r="T1053" i="3"/>
  <c r="U1052" i="3"/>
  <c r="T1052" i="3"/>
  <c r="U1051" i="3"/>
  <c r="T1051" i="3"/>
  <c r="U1050" i="3"/>
  <c r="T1050" i="3"/>
  <c r="U1049" i="3"/>
  <c r="T1049" i="3"/>
  <c r="U1048" i="3"/>
  <c r="T1048" i="3"/>
  <c r="U1047" i="3"/>
  <c r="T1047" i="3"/>
  <c r="U1046" i="3"/>
  <c r="T1046" i="3"/>
  <c r="U1045" i="3"/>
  <c r="T1045" i="3"/>
  <c r="U1044" i="3"/>
  <c r="T1044" i="3"/>
  <c r="U1043" i="3"/>
  <c r="T1043" i="3"/>
  <c r="U1042" i="3"/>
  <c r="T1042" i="3"/>
  <c r="U1041" i="3"/>
  <c r="T1041" i="3"/>
  <c r="U1040" i="3"/>
  <c r="T1040" i="3"/>
  <c r="U1039" i="3"/>
  <c r="T1039" i="3"/>
  <c r="U1038" i="3"/>
  <c r="T1038" i="3"/>
  <c r="U1037" i="3"/>
  <c r="T1037" i="3"/>
  <c r="U1036" i="3"/>
  <c r="T1036" i="3"/>
  <c r="U1035" i="3"/>
  <c r="T1035" i="3"/>
  <c r="U1034" i="3"/>
  <c r="T1034" i="3"/>
  <c r="U1033" i="3"/>
  <c r="T1033" i="3"/>
  <c r="U1032" i="3"/>
  <c r="T1032" i="3"/>
  <c r="U1031" i="3"/>
  <c r="T1031" i="3"/>
  <c r="U1030" i="3"/>
  <c r="T1030" i="3"/>
  <c r="U1029" i="3"/>
  <c r="T1029" i="3"/>
  <c r="U1028" i="3"/>
  <c r="T1028" i="3"/>
  <c r="U1027" i="3"/>
  <c r="T1027" i="3"/>
  <c r="U1026" i="3"/>
  <c r="T1026" i="3"/>
  <c r="U1025" i="3"/>
  <c r="T1025" i="3"/>
  <c r="U1024" i="3"/>
  <c r="T1024" i="3"/>
  <c r="U1023" i="3"/>
  <c r="T1023" i="3"/>
  <c r="U1022" i="3"/>
  <c r="T1022" i="3"/>
  <c r="U1021" i="3"/>
  <c r="T1021" i="3"/>
  <c r="U1020" i="3"/>
  <c r="T1020" i="3"/>
  <c r="U1019" i="3"/>
  <c r="T1019" i="3"/>
  <c r="U1018" i="3"/>
  <c r="T1018" i="3"/>
  <c r="U1017" i="3"/>
  <c r="T1017" i="3"/>
  <c r="U1016" i="3"/>
  <c r="T1016" i="3"/>
  <c r="U1015" i="3"/>
  <c r="T1015" i="3"/>
  <c r="U1014" i="3"/>
  <c r="T1014" i="3"/>
  <c r="U1013" i="3"/>
  <c r="T1013" i="3"/>
  <c r="U1012" i="3"/>
  <c r="T1012" i="3"/>
  <c r="U1011" i="3"/>
  <c r="T1011" i="3"/>
  <c r="U1010" i="3"/>
  <c r="T1010" i="3"/>
  <c r="U1009" i="3"/>
  <c r="T1009" i="3"/>
  <c r="U1008" i="3"/>
  <c r="T1008" i="3"/>
  <c r="U1007" i="3"/>
  <c r="T1007" i="3"/>
  <c r="U1006" i="3"/>
  <c r="T1006" i="3"/>
  <c r="U1005" i="3"/>
  <c r="T1005" i="3"/>
  <c r="U1004" i="3"/>
  <c r="T1004" i="3"/>
  <c r="U1003" i="3"/>
  <c r="T1003" i="3"/>
  <c r="U1002" i="3"/>
  <c r="T1002" i="3"/>
  <c r="U1001" i="3"/>
  <c r="T1001" i="3"/>
  <c r="U1000" i="3"/>
  <c r="T1000" i="3"/>
  <c r="U999" i="3"/>
  <c r="T999" i="3"/>
  <c r="U998" i="3"/>
  <c r="T998" i="3"/>
  <c r="U997" i="3"/>
  <c r="T997" i="3"/>
  <c r="U996" i="3"/>
  <c r="T996" i="3"/>
  <c r="U995" i="3"/>
  <c r="T995" i="3"/>
  <c r="U994" i="3"/>
  <c r="T994" i="3"/>
  <c r="U993" i="3"/>
  <c r="T993" i="3"/>
  <c r="U992" i="3"/>
  <c r="T992" i="3"/>
  <c r="U991" i="3"/>
  <c r="T991" i="3"/>
  <c r="U990" i="3"/>
  <c r="T990" i="3"/>
  <c r="U989" i="3"/>
  <c r="T989" i="3"/>
  <c r="U988" i="3"/>
  <c r="T988" i="3"/>
  <c r="U987" i="3"/>
  <c r="T987" i="3"/>
  <c r="U986" i="3"/>
  <c r="T986" i="3"/>
  <c r="U985" i="3"/>
  <c r="T985" i="3"/>
  <c r="U984" i="3"/>
  <c r="T984" i="3"/>
  <c r="U983" i="3"/>
  <c r="T983" i="3"/>
  <c r="U982" i="3"/>
  <c r="T982" i="3"/>
  <c r="U981" i="3"/>
  <c r="T981" i="3"/>
  <c r="U980" i="3"/>
  <c r="T980" i="3"/>
  <c r="U979" i="3"/>
  <c r="T979" i="3"/>
  <c r="U978" i="3"/>
  <c r="T978" i="3"/>
  <c r="U977" i="3"/>
  <c r="T977" i="3"/>
  <c r="U976" i="3"/>
  <c r="T976" i="3"/>
  <c r="U975" i="3"/>
  <c r="T975" i="3"/>
  <c r="U974" i="3"/>
  <c r="T974" i="3"/>
  <c r="U973" i="3"/>
  <c r="T973" i="3"/>
  <c r="U972" i="3"/>
  <c r="T972" i="3"/>
  <c r="U971" i="3"/>
  <c r="T971" i="3"/>
  <c r="U970" i="3"/>
  <c r="T970" i="3"/>
  <c r="U969" i="3"/>
  <c r="T969" i="3"/>
  <c r="U968" i="3"/>
  <c r="T968" i="3"/>
  <c r="U967" i="3"/>
  <c r="T967" i="3"/>
  <c r="U966" i="3"/>
  <c r="T966" i="3"/>
  <c r="U965" i="3"/>
  <c r="T965" i="3"/>
  <c r="U964" i="3"/>
  <c r="T964" i="3"/>
  <c r="U963" i="3"/>
  <c r="T963" i="3"/>
  <c r="U962" i="3"/>
  <c r="T962" i="3"/>
  <c r="U961" i="3"/>
  <c r="T961" i="3"/>
  <c r="U960" i="3"/>
  <c r="T960" i="3"/>
  <c r="U959" i="3"/>
  <c r="T959" i="3"/>
  <c r="U958" i="3"/>
  <c r="T958" i="3"/>
  <c r="U957" i="3"/>
  <c r="T957" i="3"/>
  <c r="U956" i="3"/>
  <c r="T956" i="3"/>
  <c r="U955" i="3"/>
  <c r="T955" i="3"/>
  <c r="U954" i="3"/>
  <c r="T954" i="3"/>
  <c r="U953" i="3"/>
  <c r="T953" i="3"/>
  <c r="U952" i="3"/>
  <c r="T952" i="3"/>
  <c r="U951" i="3"/>
  <c r="T951" i="3"/>
  <c r="U950" i="3"/>
  <c r="T950" i="3"/>
  <c r="U949" i="3"/>
  <c r="T949" i="3"/>
  <c r="U948" i="3"/>
  <c r="T948" i="3"/>
  <c r="U947" i="3"/>
  <c r="T947" i="3"/>
  <c r="U946" i="3"/>
  <c r="T946" i="3"/>
  <c r="U945" i="3"/>
  <c r="T945" i="3"/>
  <c r="U944" i="3"/>
  <c r="T944" i="3"/>
  <c r="U943" i="3"/>
  <c r="T943" i="3"/>
  <c r="U942" i="3"/>
  <c r="T942" i="3"/>
  <c r="U941" i="3"/>
  <c r="T941" i="3"/>
  <c r="U940" i="3"/>
  <c r="T940" i="3"/>
  <c r="U939" i="3"/>
  <c r="T939" i="3"/>
  <c r="U938" i="3"/>
  <c r="T938" i="3"/>
  <c r="U937" i="3"/>
  <c r="T937" i="3"/>
  <c r="U936" i="3"/>
  <c r="T936" i="3"/>
  <c r="U935" i="3"/>
  <c r="T935" i="3"/>
  <c r="U934" i="3"/>
  <c r="T934" i="3"/>
  <c r="U933" i="3"/>
  <c r="T933" i="3"/>
  <c r="U932" i="3"/>
  <c r="T932" i="3"/>
  <c r="U931" i="3"/>
  <c r="T931" i="3"/>
  <c r="U930" i="3"/>
  <c r="T930" i="3"/>
  <c r="U929" i="3"/>
  <c r="T929" i="3"/>
  <c r="U928" i="3"/>
  <c r="T928" i="3"/>
  <c r="U927" i="3"/>
  <c r="T927" i="3"/>
  <c r="U926" i="3"/>
  <c r="T926" i="3"/>
  <c r="U925" i="3"/>
  <c r="T925" i="3"/>
  <c r="U924" i="3"/>
  <c r="T924" i="3"/>
  <c r="U923" i="3"/>
  <c r="T923" i="3"/>
  <c r="U922" i="3"/>
  <c r="T922" i="3"/>
  <c r="U921" i="3"/>
  <c r="T921" i="3"/>
  <c r="U920" i="3"/>
  <c r="T920" i="3"/>
  <c r="U919" i="3"/>
  <c r="T919" i="3"/>
  <c r="U918" i="3"/>
  <c r="T918" i="3"/>
  <c r="U917" i="3"/>
  <c r="T917" i="3"/>
  <c r="U916" i="3"/>
  <c r="T916" i="3"/>
  <c r="U915" i="3"/>
  <c r="T915" i="3"/>
  <c r="U914" i="3"/>
  <c r="T914" i="3"/>
  <c r="U913" i="3"/>
  <c r="T913" i="3"/>
  <c r="U912" i="3"/>
  <c r="T912" i="3"/>
  <c r="U911" i="3"/>
  <c r="T911" i="3"/>
  <c r="U910" i="3"/>
  <c r="T910" i="3"/>
  <c r="U909" i="3"/>
  <c r="T909" i="3"/>
  <c r="U908" i="3"/>
  <c r="T908" i="3"/>
  <c r="U907" i="3"/>
  <c r="T907" i="3"/>
  <c r="U906" i="3"/>
  <c r="T906" i="3"/>
  <c r="U905" i="3"/>
  <c r="T905" i="3"/>
  <c r="U904" i="3"/>
  <c r="T904" i="3"/>
  <c r="U903" i="3"/>
  <c r="T903" i="3"/>
  <c r="U902" i="3"/>
  <c r="T902" i="3"/>
  <c r="U901" i="3"/>
  <c r="T901" i="3"/>
  <c r="U900" i="3"/>
  <c r="T900" i="3"/>
  <c r="U899" i="3"/>
  <c r="T899" i="3"/>
  <c r="U898" i="3"/>
  <c r="T898" i="3"/>
  <c r="U897" i="3"/>
  <c r="T897" i="3"/>
  <c r="U896" i="3"/>
  <c r="T896" i="3"/>
  <c r="U895" i="3"/>
  <c r="T895" i="3"/>
  <c r="U894" i="3"/>
  <c r="T894" i="3"/>
  <c r="U893" i="3"/>
  <c r="T893" i="3"/>
  <c r="U892" i="3"/>
  <c r="T892" i="3"/>
  <c r="U891" i="3"/>
  <c r="T891" i="3"/>
  <c r="U890" i="3"/>
  <c r="T890" i="3"/>
  <c r="U889" i="3"/>
  <c r="T889" i="3"/>
  <c r="U888" i="3"/>
  <c r="T888" i="3"/>
  <c r="U887" i="3"/>
  <c r="T887" i="3"/>
  <c r="U886" i="3"/>
  <c r="T886" i="3"/>
  <c r="U885" i="3"/>
  <c r="T885" i="3"/>
  <c r="U884" i="3"/>
  <c r="T884" i="3"/>
  <c r="U883" i="3"/>
  <c r="T883" i="3"/>
  <c r="U882" i="3"/>
  <c r="T882" i="3"/>
  <c r="U881" i="3"/>
  <c r="T881" i="3"/>
  <c r="U880" i="3"/>
  <c r="T880" i="3"/>
  <c r="U879" i="3"/>
  <c r="T879" i="3"/>
  <c r="U878" i="3"/>
  <c r="T878" i="3"/>
  <c r="U877" i="3"/>
  <c r="T877" i="3"/>
  <c r="U876" i="3"/>
  <c r="T876" i="3"/>
  <c r="U875" i="3"/>
  <c r="T875" i="3"/>
  <c r="U874" i="3"/>
  <c r="T874" i="3"/>
  <c r="U873" i="3"/>
  <c r="T873" i="3"/>
  <c r="U872" i="3"/>
  <c r="T872" i="3"/>
  <c r="U871" i="3"/>
  <c r="T871" i="3"/>
  <c r="U870" i="3"/>
  <c r="T870" i="3"/>
  <c r="U869" i="3"/>
  <c r="T869" i="3"/>
  <c r="U868" i="3"/>
  <c r="T868" i="3"/>
  <c r="U867" i="3"/>
  <c r="T867" i="3"/>
  <c r="U866" i="3"/>
  <c r="T866" i="3"/>
  <c r="U865" i="3"/>
  <c r="T865" i="3"/>
  <c r="U864" i="3"/>
  <c r="T864" i="3"/>
  <c r="U863" i="3"/>
  <c r="T863" i="3"/>
  <c r="U862" i="3"/>
  <c r="T862" i="3"/>
  <c r="U861" i="3"/>
  <c r="T861" i="3"/>
  <c r="U860" i="3"/>
  <c r="T860" i="3"/>
  <c r="U859" i="3"/>
  <c r="T859" i="3"/>
  <c r="U858" i="3"/>
  <c r="T858" i="3"/>
  <c r="U857" i="3"/>
  <c r="T857" i="3"/>
  <c r="U856" i="3"/>
  <c r="T856" i="3"/>
  <c r="U855" i="3"/>
  <c r="T855" i="3"/>
  <c r="U854" i="3"/>
  <c r="T854" i="3"/>
  <c r="U853" i="3"/>
  <c r="T853" i="3"/>
  <c r="U852" i="3"/>
  <c r="T852" i="3"/>
  <c r="U851" i="3"/>
  <c r="T851" i="3"/>
  <c r="U850" i="3"/>
  <c r="T850" i="3"/>
  <c r="U849" i="3"/>
  <c r="T849" i="3"/>
  <c r="U848" i="3"/>
  <c r="T848" i="3"/>
  <c r="U847" i="3"/>
  <c r="T847" i="3"/>
  <c r="U846" i="3"/>
  <c r="T846" i="3"/>
  <c r="U845" i="3"/>
  <c r="T845" i="3"/>
  <c r="U844" i="3"/>
  <c r="T844" i="3"/>
  <c r="U843" i="3"/>
  <c r="T843" i="3"/>
  <c r="U842" i="3"/>
  <c r="T842" i="3"/>
  <c r="U841" i="3"/>
  <c r="T841" i="3"/>
  <c r="U840" i="3"/>
  <c r="T840" i="3"/>
  <c r="U839" i="3"/>
  <c r="T839" i="3"/>
  <c r="U838" i="3"/>
  <c r="T838" i="3"/>
  <c r="U837" i="3"/>
  <c r="T837" i="3"/>
  <c r="U836" i="3"/>
  <c r="T836" i="3"/>
  <c r="U835" i="3"/>
  <c r="T835" i="3"/>
  <c r="U834" i="3"/>
  <c r="T834" i="3"/>
  <c r="U833" i="3"/>
  <c r="T833" i="3"/>
  <c r="U832" i="3"/>
  <c r="T832" i="3"/>
  <c r="U831" i="3"/>
  <c r="T831" i="3"/>
  <c r="U830" i="3"/>
  <c r="T830" i="3"/>
  <c r="U829" i="3"/>
  <c r="T829" i="3"/>
  <c r="U828" i="3"/>
  <c r="T828" i="3"/>
  <c r="U827" i="3"/>
  <c r="T827" i="3"/>
  <c r="U826" i="3"/>
  <c r="T826" i="3"/>
  <c r="U825" i="3"/>
  <c r="T825" i="3"/>
  <c r="U824" i="3"/>
  <c r="T824" i="3"/>
  <c r="U823" i="3"/>
  <c r="T823" i="3"/>
  <c r="U822" i="3"/>
  <c r="T822" i="3"/>
  <c r="U821" i="3"/>
  <c r="T821" i="3"/>
  <c r="U820" i="3"/>
  <c r="T820" i="3"/>
  <c r="U819" i="3"/>
  <c r="T819" i="3"/>
  <c r="U818" i="3"/>
  <c r="T818" i="3"/>
  <c r="U817" i="3"/>
  <c r="T817" i="3"/>
  <c r="U816" i="3"/>
  <c r="T816" i="3"/>
  <c r="U815" i="3"/>
  <c r="T815" i="3"/>
  <c r="U814" i="3"/>
  <c r="T814" i="3"/>
  <c r="U813" i="3"/>
  <c r="T813" i="3"/>
  <c r="U812" i="3"/>
  <c r="T812" i="3"/>
  <c r="U811" i="3"/>
  <c r="T811" i="3"/>
  <c r="U810" i="3"/>
  <c r="T810" i="3"/>
  <c r="U809" i="3"/>
  <c r="T809" i="3"/>
  <c r="U808" i="3"/>
  <c r="T808" i="3"/>
  <c r="U807" i="3"/>
  <c r="T807" i="3"/>
  <c r="U806" i="3"/>
  <c r="T806" i="3"/>
  <c r="U805" i="3"/>
  <c r="T805" i="3"/>
  <c r="U804" i="3"/>
  <c r="T804" i="3"/>
  <c r="U803" i="3"/>
  <c r="T803" i="3"/>
  <c r="U802" i="3"/>
  <c r="T802" i="3"/>
  <c r="U801" i="3"/>
  <c r="T801" i="3"/>
  <c r="U800" i="3"/>
  <c r="T800" i="3"/>
  <c r="U799" i="3"/>
  <c r="T799" i="3"/>
  <c r="U798" i="3"/>
  <c r="T798" i="3"/>
  <c r="U797" i="3"/>
  <c r="T797" i="3"/>
  <c r="U796" i="3"/>
  <c r="T796" i="3"/>
  <c r="U795" i="3"/>
  <c r="T795" i="3"/>
  <c r="U794" i="3"/>
  <c r="T794" i="3"/>
  <c r="U793" i="3"/>
  <c r="T793" i="3"/>
  <c r="U792" i="3"/>
  <c r="T792" i="3"/>
  <c r="U791" i="3"/>
  <c r="T791" i="3"/>
  <c r="U790" i="3"/>
  <c r="T790" i="3"/>
  <c r="U789" i="3"/>
  <c r="T789" i="3"/>
  <c r="U788" i="3"/>
  <c r="T788" i="3"/>
  <c r="U787" i="3"/>
  <c r="T787" i="3"/>
  <c r="U786" i="3"/>
  <c r="T786" i="3"/>
  <c r="U785" i="3"/>
  <c r="T785" i="3"/>
  <c r="U784" i="3"/>
  <c r="T784" i="3"/>
  <c r="U783" i="3"/>
  <c r="T783" i="3"/>
  <c r="U782" i="3"/>
  <c r="T782" i="3"/>
  <c r="U781" i="3"/>
  <c r="T781" i="3"/>
  <c r="U780" i="3"/>
  <c r="T780" i="3"/>
  <c r="U779" i="3"/>
  <c r="T779" i="3"/>
  <c r="U778" i="3"/>
  <c r="T778" i="3"/>
  <c r="U777" i="3"/>
  <c r="T777" i="3"/>
  <c r="U776" i="3"/>
  <c r="T776" i="3"/>
  <c r="U775" i="3"/>
  <c r="T775" i="3"/>
  <c r="U774" i="3"/>
  <c r="T774" i="3"/>
  <c r="U773" i="3"/>
  <c r="T773" i="3"/>
  <c r="U772" i="3"/>
  <c r="T772" i="3"/>
  <c r="U771" i="3"/>
  <c r="T771" i="3"/>
  <c r="U770" i="3"/>
  <c r="T770" i="3"/>
  <c r="U769" i="3"/>
  <c r="T769" i="3"/>
  <c r="U768" i="3"/>
  <c r="T768" i="3"/>
  <c r="U767" i="3"/>
  <c r="T767" i="3"/>
  <c r="U766" i="3"/>
  <c r="T766" i="3"/>
  <c r="U765" i="3"/>
  <c r="T765" i="3"/>
  <c r="U764" i="3"/>
  <c r="T764" i="3"/>
  <c r="U763" i="3"/>
  <c r="T763" i="3"/>
  <c r="U762" i="3"/>
  <c r="T762" i="3"/>
  <c r="U761" i="3"/>
  <c r="T761" i="3"/>
  <c r="U760" i="3"/>
  <c r="T760" i="3"/>
  <c r="U759" i="3"/>
  <c r="T759" i="3"/>
  <c r="U758" i="3"/>
  <c r="T758" i="3"/>
  <c r="U757" i="3"/>
  <c r="T757" i="3"/>
  <c r="U756" i="3"/>
  <c r="T756" i="3"/>
  <c r="U755" i="3"/>
  <c r="T755" i="3"/>
  <c r="U754" i="3"/>
  <c r="T754" i="3"/>
  <c r="U753" i="3"/>
  <c r="T753" i="3"/>
  <c r="U752" i="3"/>
  <c r="T752" i="3"/>
  <c r="U751" i="3"/>
  <c r="T751" i="3"/>
  <c r="U750" i="3"/>
  <c r="T750" i="3"/>
  <c r="U749" i="3"/>
  <c r="T749" i="3"/>
  <c r="U748" i="3"/>
  <c r="T748" i="3"/>
  <c r="U747" i="3"/>
  <c r="T747" i="3"/>
  <c r="U746" i="3"/>
  <c r="T746" i="3"/>
  <c r="U745" i="3"/>
  <c r="T745" i="3"/>
  <c r="U744" i="3"/>
  <c r="T744" i="3"/>
  <c r="U743" i="3"/>
  <c r="T743" i="3"/>
  <c r="U742" i="3"/>
  <c r="T742" i="3"/>
  <c r="U741" i="3"/>
  <c r="T741" i="3"/>
  <c r="U740" i="3"/>
  <c r="T740" i="3"/>
  <c r="U739" i="3"/>
  <c r="T739" i="3"/>
  <c r="U738" i="3"/>
  <c r="T738" i="3"/>
  <c r="U737" i="3"/>
  <c r="T737" i="3"/>
  <c r="U736" i="3"/>
  <c r="T736" i="3"/>
  <c r="U735" i="3"/>
  <c r="T735" i="3"/>
  <c r="U734" i="3"/>
  <c r="T734" i="3"/>
  <c r="U733" i="3"/>
  <c r="T733" i="3"/>
  <c r="U732" i="3"/>
  <c r="T732" i="3"/>
  <c r="U731" i="3"/>
  <c r="T731" i="3"/>
  <c r="U730" i="3"/>
  <c r="T730" i="3"/>
  <c r="U729" i="3"/>
  <c r="T729" i="3"/>
  <c r="U728" i="3"/>
  <c r="T728" i="3"/>
  <c r="U727" i="3"/>
  <c r="T727" i="3"/>
  <c r="U726" i="3"/>
  <c r="T726" i="3"/>
  <c r="U725" i="3"/>
  <c r="T725" i="3"/>
  <c r="U724" i="3"/>
  <c r="T724" i="3"/>
  <c r="U723" i="3"/>
  <c r="T723" i="3"/>
  <c r="U722" i="3"/>
  <c r="T722" i="3"/>
  <c r="U721" i="3"/>
  <c r="T721" i="3"/>
  <c r="U720" i="3"/>
  <c r="T720" i="3"/>
  <c r="U719" i="3"/>
  <c r="T719" i="3"/>
  <c r="U718" i="3"/>
  <c r="T718" i="3"/>
  <c r="U717" i="3"/>
  <c r="T717" i="3"/>
  <c r="U716" i="3"/>
  <c r="T716" i="3"/>
  <c r="U715" i="3"/>
  <c r="T715" i="3"/>
  <c r="U714" i="3"/>
  <c r="T714" i="3"/>
  <c r="U713" i="3"/>
  <c r="T713" i="3"/>
  <c r="U712" i="3"/>
  <c r="T712" i="3"/>
  <c r="U711" i="3"/>
  <c r="T711" i="3"/>
  <c r="U710" i="3"/>
  <c r="T710" i="3"/>
  <c r="U709" i="3"/>
  <c r="T709" i="3"/>
  <c r="U708" i="3"/>
  <c r="T708" i="3"/>
  <c r="U707" i="3"/>
  <c r="T707" i="3"/>
  <c r="U706" i="3"/>
  <c r="T706" i="3"/>
  <c r="U705" i="3"/>
  <c r="T705" i="3"/>
  <c r="U704" i="3"/>
  <c r="T704" i="3"/>
  <c r="U703" i="3"/>
  <c r="T703" i="3"/>
  <c r="U702" i="3"/>
  <c r="T702" i="3"/>
  <c r="U701" i="3"/>
  <c r="T701" i="3"/>
  <c r="U700" i="3"/>
  <c r="T700" i="3"/>
  <c r="U699" i="3"/>
  <c r="T699" i="3"/>
  <c r="U698" i="3"/>
  <c r="T698" i="3"/>
  <c r="U697" i="3"/>
  <c r="T697" i="3"/>
  <c r="U696" i="3"/>
  <c r="T696" i="3"/>
  <c r="U695" i="3"/>
  <c r="T695" i="3"/>
  <c r="U694" i="3"/>
  <c r="T694" i="3"/>
  <c r="U693" i="3"/>
  <c r="T693" i="3"/>
  <c r="U692" i="3"/>
  <c r="T692" i="3"/>
  <c r="U691" i="3"/>
  <c r="T691" i="3"/>
  <c r="U690" i="3"/>
  <c r="T690" i="3"/>
  <c r="U689" i="3"/>
  <c r="T689" i="3"/>
  <c r="U688" i="3"/>
  <c r="T688" i="3"/>
  <c r="U687" i="3"/>
  <c r="T687" i="3"/>
  <c r="U686" i="3"/>
  <c r="T686" i="3"/>
  <c r="U685" i="3"/>
  <c r="T685" i="3"/>
  <c r="U684" i="3"/>
  <c r="T684" i="3"/>
  <c r="U683" i="3"/>
  <c r="T683" i="3"/>
  <c r="U682" i="3"/>
  <c r="T682" i="3"/>
  <c r="U681" i="3"/>
  <c r="T681" i="3"/>
  <c r="U680" i="3"/>
  <c r="T680" i="3"/>
  <c r="U679" i="3"/>
  <c r="T679" i="3"/>
  <c r="U678" i="3"/>
  <c r="T678" i="3"/>
  <c r="U677" i="3"/>
  <c r="T677" i="3"/>
  <c r="U676" i="3"/>
  <c r="T676" i="3"/>
  <c r="U675" i="3"/>
  <c r="T675" i="3"/>
  <c r="U674" i="3"/>
  <c r="T674" i="3"/>
  <c r="U673" i="3"/>
  <c r="T673" i="3"/>
  <c r="U672" i="3"/>
  <c r="T672" i="3"/>
  <c r="U671" i="3"/>
  <c r="T671" i="3"/>
  <c r="U670" i="3"/>
  <c r="T670" i="3"/>
  <c r="U669" i="3"/>
  <c r="T669" i="3"/>
  <c r="U668" i="3"/>
  <c r="T668" i="3"/>
  <c r="U667" i="3"/>
  <c r="T667" i="3"/>
  <c r="U666" i="3"/>
  <c r="T666" i="3"/>
  <c r="U665" i="3"/>
  <c r="T665" i="3"/>
  <c r="U664" i="3"/>
  <c r="T664" i="3"/>
  <c r="U663" i="3"/>
  <c r="T663" i="3"/>
  <c r="U662" i="3"/>
  <c r="T662" i="3"/>
  <c r="U661" i="3"/>
  <c r="T661" i="3"/>
  <c r="U660" i="3"/>
  <c r="T660" i="3"/>
  <c r="U659" i="3"/>
  <c r="T659" i="3"/>
  <c r="U658" i="3"/>
  <c r="T658" i="3"/>
  <c r="U657" i="3"/>
  <c r="T657" i="3"/>
  <c r="U656" i="3"/>
  <c r="T656" i="3"/>
  <c r="U655" i="3"/>
  <c r="T655" i="3"/>
  <c r="U654" i="3"/>
  <c r="T654" i="3"/>
  <c r="U653" i="3"/>
  <c r="T653" i="3"/>
  <c r="U652" i="3"/>
  <c r="T652" i="3"/>
  <c r="U651" i="3"/>
  <c r="T651" i="3"/>
  <c r="U650" i="3"/>
  <c r="T650" i="3"/>
  <c r="U649" i="3"/>
  <c r="T649" i="3"/>
  <c r="U648" i="3"/>
  <c r="T648" i="3"/>
  <c r="U647" i="3"/>
  <c r="T647" i="3"/>
  <c r="U646" i="3"/>
  <c r="T646" i="3"/>
  <c r="U645" i="3"/>
  <c r="T645" i="3"/>
  <c r="U644" i="3"/>
  <c r="T644" i="3"/>
  <c r="U643" i="3"/>
  <c r="T643" i="3"/>
  <c r="U642" i="3"/>
  <c r="T642" i="3"/>
  <c r="U641" i="3"/>
  <c r="T641" i="3"/>
  <c r="U640" i="3"/>
  <c r="T640" i="3"/>
  <c r="U639" i="3"/>
  <c r="T639" i="3"/>
  <c r="U638" i="3"/>
  <c r="T638" i="3"/>
  <c r="U637" i="3"/>
  <c r="T637" i="3"/>
  <c r="U636" i="3"/>
  <c r="T636" i="3"/>
  <c r="U635" i="3"/>
  <c r="T635" i="3"/>
  <c r="U634" i="3"/>
  <c r="T634" i="3"/>
  <c r="U633" i="3"/>
  <c r="T633" i="3"/>
  <c r="U632" i="3"/>
  <c r="T632" i="3"/>
  <c r="U631" i="3"/>
  <c r="T631" i="3"/>
  <c r="U630" i="3"/>
  <c r="T630" i="3"/>
  <c r="U629" i="3"/>
  <c r="T629" i="3"/>
  <c r="U628" i="3"/>
  <c r="T628" i="3"/>
  <c r="U627" i="3"/>
  <c r="T627" i="3"/>
  <c r="U626" i="3"/>
  <c r="T626" i="3"/>
  <c r="U625" i="3"/>
  <c r="T625" i="3"/>
  <c r="U624" i="3"/>
  <c r="T624" i="3"/>
  <c r="U623" i="3"/>
  <c r="T623" i="3"/>
  <c r="U622" i="3"/>
  <c r="T622" i="3"/>
  <c r="U621" i="3"/>
  <c r="T621" i="3"/>
  <c r="U620" i="3"/>
  <c r="T620" i="3"/>
  <c r="U619" i="3"/>
  <c r="T619" i="3"/>
  <c r="U618" i="3"/>
  <c r="T618" i="3"/>
  <c r="U617" i="3"/>
  <c r="T617" i="3"/>
  <c r="U616" i="3"/>
  <c r="T616" i="3"/>
  <c r="U615" i="3"/>
  <c r="T615" i="3"/>
  <c r="U614" i="3"/>
  <c r="T614" i="3"/>
  <c r="U613" i="3"/>
  <c r="T613" i="3"/>
  <c r="U612" i="3"/>
  <c r="T612" i="3"/>
  <c r="U611" i="3"/>
  <c r="T611" i="3"/>
  <c r="U610" i="3"/>
  <c r="T610" i="3"/>
  <c r="U609" i="3"/>
  <c r="T609" i="3"/>
  <c r="U608" i="3"/>
  <c r="T608" i="3"/>
  <c r="U607" i="3"/>
  <c r="T607" i="3"/>
  <c r="U606" i="3"/>
  <c r="T606" i="3"/>
  <c r="U605" i="3"/>
  <c r="T605" i="3"/>
  <c r="U604" i="3"/>
  <c r="T604" i="3"/>
  <c r="U603" i="3"/>
  <c r="T603" i="3"/>
  <c r="U602" i="3"/>
  <c r="T602" i="3"/>
  <c r="U601" i="3"/>
  <c r="T601" i="3"/>
  <c r="U600" i="3"/>
  <c r="T600" i="3"/>
  <c r="U599" i="3"/>
  <c r="T599" i="3"/>
  <c r="U598" i="3"/>
  <c r="T598" i="3"/>
  <c r="U597" i="3"/>
  <c r="T597" i="3"/>
  <c r="U596" i="3"/>
  <c r="T596" i="3"/>
  <c r="U595" i="3"/>
  <c r="T595" i="3"/>
  <c r="U594" i="3"/>
  <c r="T594" i="3"/>
  <c r="U593" i="3"/>
  <c r="T593" i="3"/>
  <c r="U592" i="3"/>
  <c r="T592" i="3"/>
  <c r="U591" i="3"/>
  <c r="T591" i="3"/>
  <c r="U590" i="3"/>
  <c r="T590" i="3"/>
  <c r="U589" i="3"/>
  <c r="T589" i="3"/>
  <c r="U588" i="3"/>
  <c r="T588" i="3"/>
  <c r="U587" i="3"/>
  <c r="T587" i="3"/>
  <c r="U586" i="3"/>
  <c r="T586" i="3"/>
  <c r="U585" i="3"/>
  <c r="T585" i="3"/>
  <c r="U584" i="3"/>
  <c r="T584" i="3"/>
  <c r="U583" i="3"/>
  <c r="T583" i="3"/>
  <c r="U582" i="3"/>
  <c r="T582" i="3"/>
  <c r="U581" i="3"/>
  <c r="T581" i="3"/>
  <c r="U580" i="3"/>
  <c r="T580" i="3"/>
  <c r="U579" i="3"/>
  <c r="T579" i="3"/>
  <c r="U578" i="3"/>
  <c r="T578" i="3"/>
  <c r="U577" i="3"/>
  <c r="T577" i="3"/>
  <c r="U576" i="3"/>
  <c r="T576" i="3"/>
  <c r="U575" i="3"/>
  <c r="T575" i="3"/>
  <c r="U574" i="3"/>
  <c r="T574" i="3"/>
  <c r="U573" i="3"/>
  <c r="T573" i="3"/>
  <c r="U572" i="3"/>
  <c r="T572" i="3"/>
  <c r="U571" i="3"/>
  <c r="T571" i="3"/>
  <c r="U570" i="3"/>
  <c r="T570" i="3"/>
  <c r="U569" i="3"/>
  <c r="T569" i="3"/>
  <c r="U568" i="3"/>
  <c r="T568" i="3"/>
  <c r="U567" i="3"/>
  <c r="T567" i="3"/>
  <c r="U566" i="3"/>
  <c r="T566" i="3"/>
  <c r="U565" i="3"/>
  <c r="T565" i="3"/>
  <c r="U564" i="3"/>
  <c r="T564" i="3"/>
  <c r="U563" i="3"/>
  <c r="T563" i="3"/>
  <c r="U562" i="3"/>
  <c r="T562" i="3"/>
  <c r="U561" i="3"/>
  <c r="T561" i="3"/>
  <c r="U560" i="3"/>
  <c r="T560" i="3"/>
  <c r="U559" i="3"/>
  <c r="T559" i="3"/>
  <c r="U558" i="3"/>
  <c r="T558" i="3"/>
  <c r="U557" i="3"/>
  <c r="T557" i="3"/>
  <c r="U556" i="3"/>
  <c r="T556" i="3"/>
  <c r="U555" i="3"/>
  <c r="T555" i="3"/>
  <c r="U554" i="3"/>
  <c r="T554" i="3"/>
  <c r="U553" i="3"/>
  <c r="T553" i="3"/>
  <c r="U552" i="3"/>
  <c r="T552" i="3"/>
  <c r="U551" i="3"/>
  <c r="T551" i="3"/>
  <c r="U550" i="3"/>
  <c r="T550" i="3"/>
  <c r="U549" i="3"/>
  <c r="T549" i="3"/>
  <c r="U548" i="3"/>
  <c r="T548" i="3"/>
  <c r="U547" i="3"/>
  <c r="T547" i="3"/>
  <c r="U546" i="3"/>
  <c r="T546" i="3"/>
  <c r="U545" i="3"/>
  <c r="T545" i="3"/>
  <c r="U544" i="3"/>
  <c r="T544" i="3"/>
  <c r="U543" i="3"/>
  <c r="T543" i="3"/>
  <c r="U542" i="3"/>
  <c r="T542" i="3"/>
  <c r="U541" i="3"/>
  <c r="T541" i="3"/>
  <c r="U540" i="3"/>
  <c r="T540" i="3"/>
  <c r="U539" i="3"/>
  <c r="T539" i="3"/>
  <c r="U538" i="3"/>
  <c r="T538" i="3"/>
  <c r="U537" i="3"/>
  <c r="T537" i="3"/>
  <c r="U536" i="3"/>
  <c r="T536" i="3"/>
  <c r="U535" i="3"/>
  <c r="T535" i="3"/>
  <c r="U534" i="3"/>
  <c r="T534" i="3"/>
  <c r="U533" i="3"/>
  <c r="T533" i="3"/>
  <c r="U532" i="3"/>
  <c r="T532" i="3"/>
  <c r="U531" i="3"/>
  <c r="T531" i="3"/>
  <c r="U530" i="3"/>
  <c r="T530" i="3"/>
  <c r="U529" i="3"/>
  <c r="T529" i="3"/>
  <c r="U528" i="3"/>
  <c r="T528" i="3"/>
  <c r="U527" i="3"/>
  <c r="T527" i="3"/>
  <c r="U526" i="3"/>
  <c r="T526" i="3"/>
  <c r="U525" i="3"/>
  <c r="T525" i="3"/>
  <c r="U524" i="3"/>
  <c r="T524" i="3"/>
  <c r="U523" i="3"/>
  <c r="T523" i="3"/>
  <c r="U522" i="3"/>
  <c r="T522" i="3"/>
  <c r="U521" i="3"/>
  <c r="T521" i="3"/>
  <c r="U520" i="3"/>
  <c r="T520" i="3"/>
  <c r="U519" i="3"/>
  <c r="T519" i="3"/>
  <c r="U518" i="3"/>
  <c r="T518" i="3"/>
  <c r="U517" i="3"/>
  <c r="T517" i="3"/>
  <c r="U516" i="3"/>
  <c r="T516" i="3"/>
  <c r="U515" i="3"/>
  <c r="T515" i="3"/>
  <c r="U514" i="3"/>
  <c r="T514" i="3"/>
  <c r="U513" i="3"/>
  <c r="T513" i="3"/>
  <c r="U512" i="3"/>
  <c r="T512" i="3"/>
  <c r="U511" i="3"/>
  <c r="T511" i="3"/>
  <c r="U510" i="3"/>
  <c r="T510" i="3"/>
  <c r="U509" i="3"/>
  <c r="T509" i="3"/>
  <c r="U508" i="3"/>
  <c r="T508" i="3"/>
  <c r="U507" i="3"/>
  <c r="T507" i="3"/>
  <c r="U506" i="3"/>
  <c r="T506" i="3"/>
  <c r="U505" i="3"/>
  <c r="T505" i="3"/>
  <c r="U504" i="3"/>
  <c r="T504" i="3"/>
  <c r="U503" i="3"/>
  <c r="T503" i="3"/>
  <c r="U502" i="3"/>
  <c r="T502" i="3"/>
  <c r="U501" i="3"/>
  <c r="T501" i="3"/>
  <c r="U500" i="3"/>
  <c r="T500" i="3"/>
  <c r="U499" i="3"/>
  <c r="T499" i="3"/>
  <c r="U498" i="3"/>
  <c r="T498" i="3"/>
  <c r="U497" i="3"/>
  <c r="T497" i="3"/>
  <c r="U496" i="3"/>
  <c r="T496" i="3"/>
  <c r="U495" i="3"/>
  <c r="T495" i="3"/>
  <c r="U494" i="3"/>
  <c r="T494" i="3"/>
  <c r="U493" i="3"/>
  <c r="T493" i="3"/>
  <c r="U492" i="3"/>
  <c r="T492" i="3"/>
  <c r="U491" i="3"/>
  <c r="T491" i="3"/>
  <c r="U490" i="3"/>
  <c r="T490" i="3"/>
  <c r="U489" i="3"/>
  <c r="T489" i="3"/>
  <c r="U488" i="3"/>
  <c r="T488" i="3"/>
  <c r="U487" i="3"/>
  <c r="T487" i="3"/>
  <c r="U486" i="3"/>
  <c r="T486" i="3"/>
  <c r="U485" i="3"/>
  <c r="T485" i="3"/>
  <c r="U484" i="3"/>
  <c r="T484" i="3"/>
  <c r="U483" i="3"/>
  <c r="T483" i="3"/>
  <c r="U482" i="3"/>
  <c r="T482" i="3"/>
  <c r="U481" i="3"/>
  <c r="T481" i="3"/>
  <c r="U480" i="3"/>
  <c r="T480" i="3"/>
  <c r="U479" i="3"/>
  <c r="T479" i="3"/>
  <c r="U478" i="3"/>
  <c r="T478" i="3"/>
  <c r="U477" i="3"/>
  <c r="T477" i="3"/>
  <c r="U476" i="3"/>
  <c r="T476" i="3"/>
  <c r="U475" i="3"/>
  <c r="T475" i="3"/>
  <c r="U474" i="3"/>
  <c r="T474" i="3"/>
  <c r="U473" i="3"/>
  <c r="T473" i="3"/>
  <c r="U472" i="3"/>
  <c r="T472" i="3"/>
  <c r="U471" i="3"/>
  <c r="T471" i="3"/>
  <c r="U470" i="3"/>
  <c r="T470" i="3"/>
  <c r="U469" i="3"/>
  <c r="T469" i="3"/>
  <c r="U468" i="3"/>
  <c r="T468" i="3"/>
  <c r="U467" i="3"/>
  <c r="T467" i="3"/>
  <c r="U466" i="3"/>
  <c r="T466" i="3"/>
  <c r="U465" i="3"/>
  <c r="T465" i="3"/>
  <c r="U464" i="3"/>
  <c r="T464" i="3"/>
  <c r="U463" i="3"/>
  <c r="T463" i="3"/>
  <c r="U462" i="3"/>
  <c r="T462" i="3"/>
  <c r="U461" i="3"/>
  <c r="T461" i="3"/>
  <c r="U460" i="3"/>
  <c r="T460" i="3"/>
  <c r="U459" i="3"/>
  <c r="T459" i="3"/>
  <c r="U458" i="3"/>
  <c r="T458" i="3"/>
  <c r="U457" i="3"/>
  <c r="T457" i="3"/>
  <c r="U456" i="3"/>
  <c r="T456" i="3"/>
  <c r="U455" i="3"/>
  <c r="T455" i="3"/>
  <c r="U454" i="3"/>
  <c r="T454" i="3"/>
  <c r="U453" i="3"/>
  <c r="T453" i="3"/>
  <c r="U452" i="3"/>
  <c r="T452" i="3"/>
  <c r="U451" i="3"/>
  <c r="T451" i="3"/>
  <c r="U450" i="3"/>
  <c r="T450" i="3"/>
  <c r="U449" i="3"/>
  <c r="T449" i="3"/>
  <c r="U448" i="3"/>
  <c r="T448" i="3"/>
  <c r="U447" i="3"/>
  <c r="T447" i="3"/>
  <c r="U446" i="3"/>
  <c r="T446" i="3"/>
  <c r="U445" i="3"/>
  <c r="T445" i="3"/>
  <c r="U444" i="3"/>
  <c r="T444" i="3"/>
  <c r="U443" i="3"/>
  <c r="T443" i="3"/>
  <c r="U442" i="3"/>
  <c r="T442" i="3"/>
  <c r="U441" i="3"/>
  <c r="T441" i="3"/>
  <c r="U440" i="3"/>
  <c r="T440" i="3"/>
  <c r="U439" i="3"/>
  <c r="T439" i="3"/>
  <c r="U438" i="3"/>
  <c r="T438" i="3"/>
  <c r="U437" i="3"/>
  <c r="T437" i="3"/>
  <c r="U436" i="3"/>
  <c r="T436" i="3"/>
  <c r="U435" i="3"/>
  <c r="T435" i="3"/>
  <c r="U434" i="3"/>
  <c r="T434" i="3"/>
  <c r="U433" i="3"/>
  <c r="T433" i="3"/>
  <c r="U432" i="3"/>
  <c r="T432" i="3"/>
  <c r="U431" i="3"/>
  <c r="T431" i="3"/>
  <c r="U430" i="3"/>
  <c r="T430" i="3"/>
  <c r="U429" i="3"/>
  <c r="T429" i="3"/>
  <c r="U428" i="3"/>
  <c r="T428" i="3"/>
  <c r="U427" i="3"/>
  <c r="T427" i="3"/>
  <c r="U426" i="3"/>
  <c r="T426" i="3"/>
  <c r="U425" i="3"/>
  <c r="T425" i="3"/>
  <c r="U424" i="3"/>
  <c r="T424" i="3"/>
  <c r="U423" i="3"/>
  <c r="T423" i="3"/>
  <c r="U422" i="3"/>
  <c r="T422" i="3"/>
  <c r="U421" i="3"/>
  <c r="T421" i="3"/>
  <c r="U420" i="3"/>
  <c r="T420" i="3"/>
  <c r="U419" i="3"/>
  <c r="T419" i="3"/>
  <c r="U418" i="3"/>
  <c r="T418" i="3"/>
  <c r="U417" i="3"/>
  <c r="T417" i="3"/>
  <c r="U416" i="3"/>
  <c r="T416" i="3"/>
  <c r="U415" i="3"/>
  <c r="T415" i="3"/>
  <c r="U414" i="3"/>
  <c r="T414" i="3"/>
  <c r="U413" i="3"/>
  <c r="T413" i="3"/>
  <c r="U412" i="3"/>
  <c r="T412" i="3"/>
  <c r="U411" i="3"/>
  <c r="T411" i="3"/>
  <c r="U410" i="3"/>
  <c r="T410" i="3"/>
  <c r="U409" i="3"/>
  <c r="T409" i="3"/>
  <c r="U408" i="3"/>
  <c r="T408" i="3"/>
  <c r="U407" i="3"/>
  <c r="T407" i="3"/>
  <c r="U406" i="3"/>
  <c r="T406" i="3"/>
  <c r="U405" i="3"/>
  <c r="T405" i="3"/>
  <c r="U404" i="3"/>
  <c r="T404" i="3"/>
  <c r="U403" i="3"/>
  <c r="T403" i="3"/>
  <c r="U402" i="3"/>
  <c r="T402" i="3"/>
  <c r="U401" i="3"/>
  <c r="T401" i="3"/>
  <c r="U400" i="3"/>
  <c r="T400" i="3"/>
  <c r="U399" i="3"/>
  <c r="T399" i="3"/>
  <c r="U398" i="3"/>
  <c r="T398" i="3"/>
  <c r="U397" i="3"/>
  <c r="T397" i="3"/>
  <c r="U396" i="3"/>
  <c r="T396" i="3"/>
  <c r="U395" i="3"/>
  <c r="T395" i="3"/>
  <c r="U394" i="3"/>
  <c r="T394" i="3"/>
  <c r="U393" i="3"/>
  <c r="T393" i="3"/>
  <c r="U392" i="3"/>
  <c r="T392" i="3"/>
  <c r="U391" i="3"/>
  <c r="T391" i="3"/>
  <c r="U390" i="3"/>
  <c r="T390" i="3"/>
  <c r="U389" i="3"/>
  <c r="T389" i="3"/>
  <c r="U388" i="3"/>
  <c r="T388" i="3"/>
  <c r="U387" i="3"/>
  <c r="T387" i="3"/>
  <c r="U386" i="3"/>
  <c r="T386" i="3"/>
  <c r="U385" i="3"/>
  <c r="T385" i="3"/>
  <c r="U384" i="3"/>
  <c r="T384" i="3"/>
  <c r="U383" i="3"/>
  <c r="T383" i="3"/>
  <c r="U382" i="3"/>
  <c r="T382" i="3"/>
  <c r="U381" i="3"/>
  <c r="T381" i="3"/>
  <c r="U380" i="3"/>
  <c r="T380" i="3"/>
  <c r="U379" i="3"/>
  <c r="T379" i="3"/>
  <c r="U378" i="3"/>
  <c r="T378" i="3"/>
  <c r="U377" i="3"/>
  <c r="T377" i="3"/>
  <c r="U376" i="3"/>
  <c r="T376" i="3"/>
  <c r="U375" i="3"/>
  <c r="T375" i="3"/>
  <c r="U374" i="3"/>
  <c r="T374" i="3"/>
  <c r="U373" i="3"/>
  <c r="T373" i="3"/>
  <c r="U372" i="3"/>
  <c r="T372" i="3"/>
  <c r="U371" i="3"/>
  <c r="T371" i="3"/>
  <c r="U370" i="3"/>
  <c r="T370" i="3"/>
  <c r="U369" i="3"/>
  <c r="T369" i="3"/>
  <c r="U368" i="3"/>
  <c r="T368" i="3"/>
  <c r="U367" i="3"/>
  <c r="T367" i="3"/>
  <c r="U366" i="3"/>
  <c r="T366" i="3"/>
  <c r="U365" i="3"/>
  <c r="T365" i="3"/>
  <c r="U364" i="3"/>
  <c r="T364" i="3"/>
  <c r="U363" i="3"/>
  <c r="T363" i="3"/>
  <c r="U362" i="3"/>
  <c r="T362" i="3"/>
  <c r="U361" i="3"/>
  <c r="T361" i="3"/>
  <c r="U360" i="3"/>
  <c r="T360" i="3"/>
  <c r="U359" i="3"/>
  <c r="T359" i="3"/>
  <c r="U358" i="3"/>
  <c r="T358" i="3"/>
  <c r="U357" i="3"/>
  <c r="T357" i="3"/>
  <c r="U356" i="3"/>
  <c r="T356" i="3"/>
  <c r="U355" i="3"/>
  <c r="T355" i="3"/>
  <c r="U354" i="3"/>
  <c r="T354" i="3"/>
  <c r="U353" i="3"/>
  <c r="T353" i="3"/>
  <c r="U352" i="3"/>
  <c r="T352" i="3"/>
  <c r="U351" i="3"/>
  <c r="T351" i="3"/>
  <c r="U350" i="3"/>
  <c r="T350" i="3"/>
  <c r="U349" i="3"/>
  <c r="T349" i="3"/>
  <c r="U348" i="3"/>
  <c r="T348" i="3"/>
  <c r="U347" i="3"/>
  <c r="T347" i="3"/>
  <c r="U346" i="3"/>
  <c r="T346" i="3"/>
  <c r="U345" i="3"/>
  <c r="T345" i="3"/>
  <c r="U344" i="3"/>
  <c r="T344" i="3"/>
  <c r="U343" i="3"/>
  <c r="T343" i="3"/>
  <c r="U342" i="3"/>
  <c r="T342" i="3"/>
  <c r="U341" i="3"/>
  <c r="T341" i="3"/>
  <c r="U340" i="3"/>
  <c r="T340" i="3"/>
  <c r="U339" i="3"/>
  <c r="T339" i="3"/>
  <c r="U338" i="3"/>
  <c r="T338" i="3"/>
  <c r="U337" i="3"/>
  <c r="T337" i="3"/>
  <c r="U336" i="3"/>
  <c r="T336" i="3"/>
  <c r="U335" i="3"/>
  <c r="T335" i="3"/>
  <c r="U334" i="3"/>
  <c r="T334" i="3"/>
  <c r="U333" i="3"/>
  <c r="T333" i="3"/>
  <c r="U332" i="3"/>
  <c r="T332" i="3"/>
  <c r="U331" i="3"/>
  <c r="T331" i="3"/>
  <c r="U330" i="3"/>
  <c r="T330" i="3"/>
  <c r="U329" i="3"/>
  <c r="T329" i="3"/>
  <c r="U328" i="3"/>
  <c r="T328" i="3"/>
  <c r="U327" i="3"/>
  <c r="T327" i="3"/>
  <c r="U326" i="3"/>
  <c r="T326" i="3"/>
  <c r="U325" i="3"/>
  <c r="T325" i="3"/>
  <c r="U324" i="3"/>
  <c r="T324" i="3"/>
  <c r="U323" i="3"/>
  <c r="T323" i="3"/>
  <c r="U322" i="3"/>
  <c r="T322" i="3"/>
  <c r="U321" i="3"/>
  <c r="T321" i="3"/>
  <c r="U320" i="3"/>
  <c r="T320" i="3"/>
  <c r="U319" i="3"/>
  <c r="T319" i="3"/>
  <c r="U318" i="3"/>
  <c r="T318" i="3"/>
  <c r="U317" i="3"/>
  <c r="T317" i="3"/>
  <c r="U316" i="3"/>
  <c r="T316" i="3"/>
  <c r="U315" i="3"/>
  <c r="T315" i="3"/>
  <c r="U314" i="3"/>
  <c r="T314" i="3"/>
  <c r="U313" i="3"/>
  <c r="T313" i="3"/>
  <c r="U312" i="3"/>
  <c r="T312" i="3"/>
  <c r="U311" i="3"/>
  <c r="T311" i="3"/>
  <c r="U310" i="3"/>
  <c r="T310" i="3"/>
  <c r="U309" i="3"/>
  <c r="T309" i="3"/>
  <c r="U308" i="3"/>
  <c r="T308" i="3"/>
  <c r="U307" i="3"/>
  <c r="T307" i="3"/>
  <c r="U306" i="3"/>
  <c r="T306" i="3"/>
  <c r="U305" i="3"/>
  <c r="T305" i="3"/>
  <c r="U304" i="3"/>
  <c r="T304" i="3"/>
  <c r="U303" i="3"/>
  <c r="T303" i="3"/>
  <c r="U302" i="3"/>
  <c r="T302" i="3"/>
  <c r="U301" i="3"/>
  <c r="T301" i="3"/>
  <c r="U300" i="3"/>
  <c r="T300" i="3"/>
  <c r="U299" i="3"/>
  <c r="T299" i="3"/>
  <c r="U298" i="3"/>
  <c r="T298" i="3"/>
  <c r="U297" i="3"/>
  <c r="T297" i="3"/>
  <c r="U296" i="3"/>
  <c r="T296" i="3"/>
  <c r="U295" i="3"/>
  <c r="T295" i="3"/>
  <c r="U294" i="3"/>
  <c r="T294" i="3"/>
  <c r="U293" i="3"/>
  <c r="T293" i="3"/>
  <c r="U292" i="3"/>
  <c r="T292" i="3"/>
  <c r="U291" i="3"/>
  <c r="T291" i="3"/>
  <c r="U290" i="3"/>
  <c r="T290" i="3"/>
  <c r="U289" i="3"/>
  <c r="T289" i="3"/>
  <c r="U288" i="3"/>
  <c r="T288" i="3"/>
  <c r="U287" i="3"/>
  <c r="T287" i="3"/>
  <c r="U286" i="3"/>
  <c r="T286" i="3"/>
  <c r="U285" i="3"/>
  <c r="T285" i="3"/>
  <c r="U284" i="3"/>
  <c r="T284" i="3"/>
  <c r="U283" i="3"/>
  <c r="T283" i="3"/>
  <c r="U282" i="3"/>
  <c r="T282" i="3"/>
  <c r="U281" i="3"/>
  <c r="T281" i="3"/>
  <c r="U280" i="3"/>
  <c r="T280" i="3"/>
  <c r="U279" i="3"/>
  <c r="T279" i="3"/>
  <c r="U278" i="3"/>
  <c r="T278" i="3"/>
  <c r="U277" i="3"/>
  <c r="T277" i="3"/>
  <c r="U276" i="3"/>
  <c r="T276" i="3"/>
  <c r="U275" i="3"/>
  <c r="T275" i="3"/>
  <c r="U274" i="3"/>
  <c r="T274" i="3"/>
  <c r="U273" i="3"/>
  <c r="T273" i="3"/>
  <c r="U272" i="3"/>
  <c r="T272" i="3"/>
  <c r="U271" i="3"/>
  <c r="T271" i="3"/>
  <c r="U270" i="3"/>
  <c r="T270" i="3"/>
  <c r="U269" i="3"/>
  <c r="T269" i="3"/>
  <c r="U268" i="3"/>
  <c r="T268" i="3"/>
  <c r="U267" i="3"/>
  <c r="T267" i="3"/>
  <c r="U266" i="3"/>
  <c r="T266" i="3"/>
  <c r="U265" i="3"/>
  <c r="T265" i="3"/>
  <c r="U264" i="3"/>
  <c r="T264" i="3"/>
  <c r="U263" i="3"/>
  <c r="T263" i="3"/>
  <c r="U262" i="3"/>
  <c r="T262" i="3"/>
  <c r="U261" i="3"/>
  <c r="T261" i="3"/>
  <c r="U260" i="3"/>
  <c r="T260" i="3"/>
  <c r="U259" i="3"/>
  <c r="T259" i="3"/>
  <c r="U258" i="3"/>
  <c r="T258" i="3"/>
  <c r="U257" i="3"/>
  <c r="T257" i="3"/>
  <c r="U256" i="3"/>
  <c r="T256" i="3"/>
  <c r="U255" i="3"/>
  <c r="T255" i="3"/>
  <c r="U254" i="3"/>
  <c r="T254" i="3"/>
  <c r="U253" i="3"/>
  <c r="T253" i="3"/>
  <c r="U252" i="3"/>
  <c r="T252" i="3"/>
  <c r="U251" i="3"/>
  <c r="T251" i="3"/>
  <c r="U250" i="3"/>
  <c r="T250" i="3"/>
  <c r="U249" i="3"/>
  <c r="T249" i="3"/>
  <c r="U248" i="3"/>
  <c r="T248" i="3"/>
  <c r="U247" i="3"/>
  <c r="T247" i="3"/>
  <c r="U246" i="3"/>
  <c r="T246" i="3"/>
  <c r="U245" i="3"/>
  <c r="T245" i="3"/>
  <c r="U244" i="3"/>
  <c r="T244" i="3"/>
  <c r="U243" i="3"/>
  <c r="T243" i="3"/>
  <c r="U242" i="3"/>
  <c r="T242" i="3"/>
  <c r="U241" i="3"/>
  <c r="T241" i="3"/>
  <c r="U240" i="3"/>
  <c r="T240" i="3"/>
  <c r="U239" i="3"/>
  <c r="T239" i="3"/>
  <c r="U238" i="3"/>
  <c r="T238" i="3"/>
  <c r="U237" i="3"/>
  <c r="T237" i="3"/>
  <c r="U236" i="3"/>
  <c r="T236" i="3"/>
  <c r="U235" i="3"/>
  <c r="T235" i="3"/>
  <c r="U234" i="3"/>
  <c r="T234" i="3"/>
  <c r="U233" i="3"/>
  <c r="T233" i="3"/>
  <c r="U232" i="3"/>
  <c r="T232" i="3"/>
  <c r="U231" i="3"/>
  <c r="T231" i="3"/>
  <c r="U230" i="3"/>
  <c r="T230" i="3"/>
  <c r="U229" i="3"/>
  <c r="T229" i="3"/>
  <c r="U228" i="3"/>
  <c r="T228" i="3"/>
  <c r="U227" i="3"/>
  <c r="T227" i="3"/>
  <c r="U226" i="3"/>
  <c r="T226" i="3"/>
  <c r="U225" i="3"/>
  <c r="T225" i="3"/>
  <c r="U224" i="3"/>
  <c r="T224" i="3"/>
  <c r="U223" i="3"/>
  <c r="T223" i="3"/>
  <c r="U222" i="3"/>
  <c r="T222" i="3"/>
  <c r="U221" i="3"/>
  <c r="T221" i="3"/>
  <c r="U220" i="3"/>
  <c r="T220" i="3"/>
  <c r="U219" i="3"/>
  <c r="T219" i="3"/>
  <c r="U218" i="3"/>
  <c r="T218" i="3"/>
  <c r="U217" i="3"/>
  <c r="T217" i="3"/>
  <c r="U216" i="3"/>
  <c r="T216" i="3"/>
  <c r="U215" i="3"/>
  <c r="T215" i="3"/>
  <c r="U214" i="3"/>
  <c r="T214" i="3"/>
  <c r="U213" i="3"/>
  <c r="T213" i="3"/>
  <c r="U212" i="3"/>
  <c r="T212" i="3"/>
  <c r="U211" i="3"/>
  <c r="T211" i="3"/>
  <c r="U210" i="3"/>
  <c r="T210" i="3"/>
  <c r="U209" i="3"/>
  <c r="T209" i="3"/>
  <c r="U208" i="3"/>
  <c r="T208" i="3"/>
  <c r="U207" i="3"/>
  <c r="T207" i="3"/>
  <c r="U206" i="3"/>
  <c r="T206" i="3"/>
  <c r="U205" i="3"/>
  <c r="T205" i="3"/>
  <c r="U204" i="3"/>
  <c r="T204" i="3"/>
  <c r="U203" i="3"/>
  <c r="T203" i="3"/>
  <c r="U202" i="3"/>
  <c r="T202" i="3"/>
  <c r="U201" i="3"/>
  <c r="T201" i="3"/>
  <c r="U200" i="3"/>
  <c r="T200" i="3"/>
  <c r="U199" i="3"/>
  <c r="T199" i="3"/>
  <c r="U198" i="3"/>
  <c r="T198" i="3"/>
  <c r="U197" i="3"/>
  <c r="T197" i="3"/>
  <c r="U196" i="3"/>
  <c r="T196" i="3"/>
  <c r="U195" i="3"/>
  <c r="T195" i="3"/>
  <c r="U194" i="3"/>
  <c r="T194" i="3"/>
  <c r="U193" i="3"/>
  <c r="T193" i="3"/>
  <c r="U192" i="3"/>
  <c r="T192" i="3"/>
  <c r="U191" i="3"/>
  <c r="T191" i="3"/>
  <c r="U190" i="3"/>
  <c r="T190" i="3"/>
  <c r="U189" i="3"/>
  <c r="T189" i="3"/>
  <c r="U188" i="3"/>
  <c r="T188" i="3"/>
  <c r="U187" i="3"/>
  <c r="T187" i="3"/>
  <c r="U186" i="3"/>
  <c r="T186" i="3"/>
  <c r="U185" i="3"/>
  <c r="T185" i="3"/>
  <c r="U184" i="3"/>
  <c r="T184" i="3"/>
  <c r="U183" i="3"/>
  <c r="T183" i="3"/>
  <c r="U182" i="3"/>
  <c r="T182" i="3"/>
  <c r="U181" i="3"/>
  <c r="T181" i="3"/>
  <c r="U180" i="3"/>
  <c r="T180" i="3"/>
  <c r="U179" i="3"/>
  <c r="T179" i="3"/>
  <c r="U178" i="3"/>
  <c r="T178" i="3"/>
  <c r="U177" i="3"/>
  <c r="T177" i="3"/>
  <c r="U176" i="3"/>
  <c r="T176" i="3"/>
  <c r="U175" i="3"/>
  <c r="T175" i="3"/>
  <c r="U174" i="3"/>
  <c r="T174" i="3"/>
  <c r="U173" i="3"/>
  <c r="T173" i="3"/>
  <c r="U172" i="3"/>
  <c r="T172" i="3"/>
  <c r="U171" i="3"/>
  <c r="T171" i="3"/>
  <c r="U170" i="3"/>
  <c r="T170" i="3"/>
  <c r="U169" i="3"/>
  <c r="T169" i="3"/>
  <c r="U168" i="3"/>
  <c r="T168" i="3"/>
  <c r="U167" i="3"/>
  <c r="T167" i="3"/>
  <c r="U166" i="3"/>
  <c r="T166" i="3"/>
  <c r="U165" i="3"/>
  <c r="T165" i="3"/>
  <c r="U164" i="3"/>
  <c r="T164" i="3"/>
  <c r="U163" i="3"/>
  <c r="T163" i="3"/>
  <c r="U162" i="3"/>
  <c r="T162" i="3"/>
  <c r="U161" i="3"/>
  <c r="T161" i="3"/>
  <c r="U160" i="3"/>
  <c r="T160" i="3"/>
  <c r="U159" i="3"/>
  <c r="T159" i="3"/>
  <c r="U158" i="3"/>
  <c r="T158" i="3"/>
  <c r="U157" i="3"/>
  <c r="T157" i="3"/>
  <c r="U156" i="3"/>
  <c r="T156" i="3"/>
  <c r="U155" i="3"/>
  <c r="T155" i="3"/>
  <c r="U154" i="3"/>
  <c r="T154" i="3"/>
  <c r="U153" i="3"/>
  <c r="T153" i="3"/>
  <c r="U152" i="3"/>
  <c r="T152" i="3"/>
  <c r="U151" i="3"/>
  <c r="T151" i="3"/>
  <c r="U150" i="3"/>
  <c r="T150" i="3"/>
  <c r="U149" i="3"/>
  <c r="T149" i="3"/>
  <c r="U148" i="3"/>
  <c r="T148" i="3"/>
  <c r="U147" i="3"/>
  <c r="T147" i="3"/>
  <c r="U146" i="3"/>
  <c r="T146" i="3"/>
  <c r="U145" i="3"/>
  <c r="T145" i="3"/>
  <c r="U144" i="3"/>
  <c r="T144" i="3"/>
  <c r="U143" i="3"/>
  <c r="T143" i="3"/>
  <c r="U142" i="3"/>
  <c r="T142" i="3"/>
  <c r="U141" i="3"/>
  <c r="T141" i="3"/>
  <c r="U140" i="3"/>
  <c r="T140" i="3"/>
  <c r="U139" i="3"/>
  <c r="T139" i="3"/>
  <c r="U138" i="3"/>
  <c r="T138" i="3"/>
  <c r="U137" i="3"/>
  <c r="T137" i="3"/>
  <c r="U136" i="3"/>
  <c r="T136" i="3"/>
  <c r="U135" i="3"/>
  <c r="T135" i="3"/>
  <c r="U134" i="3"/>
  <c r="T134" i="3"/>
  <c r="U133" i="3"/>
  <c r="T133" i="3"/>
  <c r="U132" i="3"/>
  <c r="T132" i="3"/>
  <c r="U131" i="3"/>
  <c r="T131" i="3"/>
  <c r="U130" i="3"/>
  <c r="T130" i="3"/>
  <c r="U129" i="3"/>
  <c r="T129" i="3"/>
  <c r="U128" i="3"/>
  <c r="T128" i="3"/>
  <c r="U127" i="3"/>
  <c r="T127" i="3"/>
  <c r="U126" i="3"/>
  <c r="T126" i="3"/>
  <c r="U125" i="3"/>
  <c r="T125" i="3"/>
  <c r="U124" i="3"/>
  <c r="T124" i="3"/>
  <c r="U123" i="3"/>
  <c r="T123" i="3"/>
  <c r="U122" i="3"/>
  <c r="T122" i="3"/>
  <c r="U121" i="3"/>
  <c r="T121" i="3"/>
  <c r="U120" i="3"/>
  <c r="T120" i="3"/>
  <c r="U119" i="3"/>
  <c r="T119" i="3"/>
  <c r="U118" i="3"/>
  <c r="T118" i="3"/>
  <c r="U117" i="3"/>
  <c r="T117" i="3"/>
  <c r="U116" i="3"/>
  <c r="T116" i="3"/>
  <c r="U115" i="3"/>
  <c r="T115" i="3"/>
  <c r="U114" i="3"/>
  <c r="T114" i="3"/>
  <c r="U113" i="3"/>
  <c r="T113" i="3"/>
  <c r="U112" i="3"/>
  <c r="T112" i="3"/>
  <c r="U111" i="3"/>
  <c r="T111" i="3"/>
  <c r="U110" i="3"/>
  <c r="T110" i="3"/>
  <c r="U109" i="3"/>
  <c r="T109" i="3"/>
  <c r="U108" i="3"/>
  <c r="T108" i="3"/>
  <c r="U107" i="3"/>
  <c r="T107" i="3"/>
  <c r="U106" i="3"/>
  <c r="T106" i="3"/>
  <c r="U105" i="3"/>
  <c r="T105" i="3"/>
  <c r="U104" i="3"/>
  <c r="T104" i="3"/>
  <c r="U103" i="3"/>
  <c r="T103" i="3"/>
  <c r="U102" i="3"/>
  <c r="T102" i="3"/>
  <c r="U101" i="3"/>
  <c r="T101" i="3"/>
  <c r="U100" i="3"/>
  <c r="T100" i="3"/>
  <c r="U99" i="3"/>
  <c r="T99" i="3"/>
  <c r="U98" i="3"/>
  <c r="T98" i="3"/>
  <c r="U97" i="3"/>
  <c r="T97" i="3"/>
  <c r="U96" i="3"/>
  <c r="T96" i="3"/>
  <c r="U95" i="3"/>
  <c r="T95" i="3"/>
  <c r="U94" i="3"/>
  <c r="T94" i="3"/>
  <c r="U93" i="3"/>
  <c r="T93" i="3"/>
  <c r="U92" i="3"/>
  <c r="T92" i="3"/>
  <c r="U91" i="3"/>
  <c r="T91" i="3"/>
  <c r="U90" i="3"/>
  <c r="T90" i="3"/>
  <c r="U89" i="3"/>
  <c r="T89" i="3"/>
  <c r="U88" i="3"/>
  <c r="T88" i="3"/>
  <c r="U87" i="3"/>
  <c r="T87" i="3"/>
  <c r="U86" i="3"/>
  <c r="T86" i="3"/>
  <c r="U85" i="3"/>
  <c r="T85" i="3"/>
  <c r="U84" i="3"/>
  <c r="T84" i="3"/>
  <c r="U83" i="3"/>
  <c r="T83" i="3"/>
  <c r="U82" i="3"/>
  <c r="T82" i="3"/>
  <c r="U81" i="3"/>
  <c r="T81" i="3"/>
  <c r="U80" i="3"/>
  <c r="T80" i="3"/>
  <c r="U79" i="3"/>
  <c r="T79" i="3"/>
  <c r="U78" i="3"/>
  <c r="T78" i="3"/>
  <c r="U77" i="3"/>
  <c r="T77" i="3"/>
  <c r="U76" i="3"/>
  <c r="T76" i="3"/>
  <c r="U75" i="3"/>
  <c r="T75" i="3"/>
  <c r="U74" i="3"/>
  <c r="T74" i="3"/>
  <c r="U73" i="3"/>
  <c r="T73" i="3"/>
  <c r="U72" i="3"/>
  <c r="T72" i="3"/>
  <c r="U71" i="3"/>
  <c r="T71" i="3"/>
  <c r="U70" i="3"/>
  <c r="T70" i="3"/>
  <c r="U69" i="3"/>
  <c r="T69" i="3"/>
  <c r="U68" i="3"/>
  <c r="T68" i="3"/>
  <c r="U67" i="3"/>
  <c r="T67" i="3"/>
  <c r="U66" i="3"/>
  <c r="T66" i="3"/>
  <c r="U65" i="3"/>
  <c r="T65" i="3"/>
  <c r="U64" i="3"/>
  <c r="T64" i="3"/>
  <c r="U63" i="3"/>
  <c r="T63" i="3"/>
  <c r="U62" i="3"/>
  <c r="T62" i="3"/>
  <c r="U61" i="3"/>
  <c r="T61" i="3"/>
  <c r="U60" i="3"/>
  <c r="T60" i="3"/>
  <c r="U59" i="3"/>
  <c r="T59" i="3"/>
  <c r="U58" i="3"/>
  <c r="T58" i="3"/>
  <c r="U57" i="3"/>
  <c r="T57" i="3"/>
  <c r="U56" i="3"/>
  <c r="T56" i="3"/>
  <c r="U55" i="3"/>
  <c r="T55" i="3"/>
  <c r="U54" i="3"/>
  <c r="T54" i="3"/>
  <c r="U53" i="3"/>
  <c r="T53" i="3"/>
  <c r="U52" i="3"/>
  <c r="T52" i="3"/>
  <c r="U51" i="3"/>
  <c r="T51" i="3"/>
  <c r="U50" i="3"/>
  <c r="T50" i="3"/>
  <c r="U49" i="3"/>
  <c r="T49" i="3"/>
  <c r="U48" i="3"/>
  <c r="T48" i="3"/>
  <c r="U47" i="3"/>
  <c r="T47" i="3"/>
  <c r="U46" i="3"/>
  <c r="T46" i="3"/>
  <c r="U45" i="3"/>
  <c r="T45" i="3"/>
  <c r="U44" i="3"/>
  <c r="T44" i="3"/>
  <c r="U43" i="3"/>
  <c r="T43" i="3"/>
  <c r="U42" i="3"/>
  <c r="T42" i="3"/>
  <c r="U41" i="3"/>
  <c r="T41" i="3"/>
  <c r="U40" i="3"/>
  <c r="T40" i="3"/>
  <c r="U39" i="3"/>
  <c r="T39" i="3"/>
  <c r="U38" i="3"/>
  <c r="T38" i="3"/>
  <c r="U37" i="3"/>
  <c r="T37" i="3"/>
  <c r="U36" i="3"/>
  <c r="T36" i="3"/>
  <c r="U35" i="3"/>
  <c r="T35" i="3"/>
  <c r="U34" i="3"/>
  <c r="T34" i="3"/>
  <c r="U33" i="3"/>
  <c r="T33" i="3"/>
  <c r="U32" i="3"/>
  <c r="T32" i="3"/>
  <c r="U31" i="3"/>
  <c r="T31" i="3"/>
  <c r="U30" i="3"/>
  <c r="T30" i="3"/>
  <c r="U29" i="3"/>
  <c r="T29" i="3"/>
  <c r="U28" i="3"/>
  <c r="T28" i="3"/>
  <c r="U27" i="3"/>
  <c r="T27" i="3"/>
  <c r="U26" i="3"/>
  <c r="T26" i="3"/>
  <c r="U25" i="3"/>
  <c r="T25" i="3"/>
  <c r="U24" i="3"/>
  <c r="T24" i="3"/>
  <c r="U23" i="3"/>
  <c r="T23" i="3"/>
  <c r="U22" i="3"/>
  <c r="T22" i="3"/>
  <c r="U21" i="3"/>
  <c r="T21" i="3"/>
  <c r="U20" i="3"/>
  <c r="T20" i="3"/>
  <c r="U19" i="3"/>
  <c r="T19" i="3"/>
  <c r="U18" i="3"/>
  <c r="T18" i="3"/>
  <c r="W5" i="3"/>
  <c r="Y5" i="3"/>
  <c r="W4" i="3"/>
  <c r="Y4" i="3"/>
  <c r="W3" i="3"/>
  <c r="Y3" i="3"/>
  <c r="W5" i="1"/>
  <c r="W4" i="1"/>
  <c r="Y4" i="1"/>
  <c r="Y5" i="1"/>
  <c r="Y3" i="1"/>
  <c r="W3" i="1"/>
  <c r="G18" i="1"/>
  <c r="Q18" i="1"/>
  <c r="K14" i="1"/>
  <c r="J18" i="1"/>
  <c r="K18" i="1"/>
  <c r="S18" i="1"/>
  <c r="F19" i="1"/>
  <c r="R18" i="1"/>
  <c r="E19" i="1"/>
  <c r="G19" i="1"/>
  <c r="D19" i="1"/>
  <c r="N19" i="1"/>
  <c r="O19" i="1"/>
  <c r="P19" i="1"/>
  <c r="Q19" i="1"/>
  <c r="J19" i="1"/>
  <c r="K19" i="1"/>
  <c r="S19" i="1"/>
  <c r="F20" i="1"/>
  <c r="R19" i="1"/>
  <c r="E20" i="1"/>
  <c r="G20" i="1"/>
  <c r="D20" i="1"/>
  <c r="N20" i="1"/>
  <c r="O20" i="1"/>
  <c r="P20" i="1"/>
  <c r="Q20" i="1"/>
  <c r="J20" i="1"/>
  <c r="K20" i="1"/>
  <c r="S20" i="1"/>
  <c r="F21" i="1"/>
  <c r="R20" i="1"/>
  <c r="E21" i="1"/>
  <c r="G21" i="1"/>
  <c r="D21" i="1"/>
  <c r="N21" i="1"/>
  <c r="O21" i="1"/>
  <c r="P21" i="1"/>
  <c r="Q21" i="1"/>
  <c r="J21" i="1"/>
  <c r="K21" i="1"/>
  <c r="S21" i="1"/>
  <c r="F22" i="1"/>
  <c r="R21" i="1"/>
  <c r="E22" i="1"/>
  <c r="G22" i="1"/>
  <c r="D22" i="1"/>
  <c r="N22" i="1"/>
  <c r="O22" i="1"/>
  <c r="P22" i="1"/>
  <c r="Q22" i="1"/>
  <c r="J22" i="1"/>
  <c r="K22" i="1"/>
  <c r="S22" i="1"/>
  <c r="F23" i="1"/>
  <c r="R22" i="1"/>
  <c r="E23" i="1"/>
  <c r="G23" i="1"/>
  <c r="D23" i="1"/>
  <c r="N23" i="1"/>
  <c r="O23" i="1"/>
  <c r="P23" i="1"/>
  <c r="Q23" i="1"/>
  <c r="J23" i="1"/>
  <c r="K23" i="1"/>
  <c r="S23" i="1"/>
  <c r="F24" i="1"/>
  <c r="R23" i="1"/>
  <c r="E24" i="1"/>
  <c r="G24" i="1"/>
  <c r="D24" i="1"/>
  <c r="N24" i="1"/>
  <c r="O24" i="1"/>
  <c r="P24" i="1"/>
  <c r="Q24" i="1"/>
  <c r="J24" i="1"/>
  <c r="K24" i="1"/>
  <c r="S24" i="1"/>
  <c r="F25" i="1"/>
  <c r="R24" i="1"/>
  <c r="E25" i="1"/>
  <c r="G25" i="1"/>
  <c r="D25" i="1"/>
  <c r="N25" i="1"/>
  <c r="O25" i="1"/>
  <c r="P25" i="1"/>
  <c r="Q25" i="1"/>
  <c r="J25" i="1"/>
  <c r="K25" i="1"/>
  <c r="S25" i="1"/>
  <c r="F26" i="1"/>
  <c r="R25" i="1"/>
  <c r="E26" i="1"/>
  <c r="G26" i="1"/>
  <c r="D26" i="1"/>
  <c r="N26" i="1"/>
  <c r="O26" i="1"/>
  <c r="P26" i="1"/>
  <c r="Q26" i="1"/>
  <c r="J26" i="1"/>
  <c r="K26" i="1"/>
  <c r="S26" i="1"/>
  <c r="F27" i="1"/>
  <c r="R26" i="1"/>
  <c r="E27" i="1"/>
  <c r="G27" i="1"/>
  <c r="D27" i="1"/>
  <c r="N27" i="1"/>
  <c r="O27" i="1"/>
  <c r="P27" i="1"/>
  <c r="Q27" i="1"/>
  <c r="J27" i="1"/>
  <c r="K27" i="1"/>
  <c r="S27" i="1"/>
  <c r="F28" i="1"/>
  <c r="R27" i="1"/>
  <c r="E28" i="1"/>
  <c r="G28" i="1"/>
  <c r="D28" i="1"/>
  <c r="N28" i="1"/>
  <c r="O28" i="1"/>
  <c r="P28" i="1"/>
  <c r="Q28" i="1"/>
  <c r="J28" i="1"/>
  <c r="K28" i="1"/>
  <c r="S28" i="1"/>
  <c r="F29" i="1"/>
  <c r="R28" i="1"/>
  <c r="E29" i="1"/>
  <c r="G29" i="1"/>
  <c r="D29" i="1"/>
  <c r="N29" i="1"/>
  <c r="O29" i="1"/>
  <c r="P29" i="1"/>
  <c r="Q29" i="1"/>
  <c r="J29" i="1"/>
  <c r="K29" i="1"/>
  <c r="S29" i="1"/>
  <c r="F30" i="1"/>
  <c r="R29" i="1"/>
  <c r="E30" i="1"/>
  <c r="G30" i="1"/>
  <c r="D30" i="1"/>
  <c r="N30" i="1"/>
  <c r="O30" i="1"/>
  <c r="P30" i="1"/>
  <c r="Q30" i="1"/>
  <c r="J30" i="1"/>
  <c r="K30" i="1"/>
  <c r="S30" i="1"/>
  <c r="F31" i="1"/>
  <c r="R30" i="1"/>
  <c r="E31" i="1"/>
  <c r="G31" i="1"/>
  <c r="D31" i="1"/>
  <c r="N31" i="1"/>
  <c r="O31" i="1"/>
  <c r="P31" i="1"/>
  <c r="Q31" i="1"/>
  <c r="J31" i="1"/>
  <c r="K31" i="1"/>
  <c r="S31" i="1"/>
  <c r="F32" i="1"/>
  <c r="R31" i="1"/>
  <c r="E32" i="1"/>
  <c r="G32" i="1"/>
  <c r="D32" i="1"/>
  <c r="N32" i="1"/>
  <c r="O32" i="1"/>
  <c r="P32" i="1"/>
  <c r="Q32" i="1"/>
  <c r="J32" i="1"/>
  <c r="K32" i="1"/>
  <c r="S32" i="1"/>
  <c r="F33" i="1"/>
  <c r="R32" i="1"/>
  <c r="E33" i="1"/>
  <c r="G33" i="1"/>
  <c r="D33" i="1"/>
  <c r="N33" i="1"/>
  <c r="O33" i="1"/>
  <c r="P33" i="1"/>
  <c r="Q33" i="1"/>
  <c r="J33" i="1"/>
  <c r="K33" i="1"/>
  <c r="S33" i="1"/>
  <c r="F34" i="1"/>
  <c r="R33" i="1"/>
  <c r="E34" i="1"/>
  <c r="G34" i="1"/>
  <c r="D34" i="1"/>
  <c r="N34" i="1"/>
  <c r="O34" i="1"/>
  <c r="P34" i="1"/>
  <c r="Q34" i="1"/>
  <c r="J34" i="1"/>
  <c r="K34" i="1"/>
  <c r="S34" i="1"/>
  <c r="F35" i="1"/>
  <c r="R34" i="1"/>
  <c r="E35" i="1"/>
  <c r="G35" i="1"/>
  <c r="D35" i="1"/>
  <c r="N35" i="1"/>
  <c r="O35" i="1"/>
  <c r="P35" i="1"/>
  <c r="Q35" i="1"/>
  <c r="J35" i="1"/>
  <c r="K35" i="1"/>
  <c r="S35" i="1"/>
  <c r="F36" i="1"/>
  <c r="R35" i="1"/>
  <c r="E36" i="1"/>
  <c r="G36" i="1"/>
  <c r="D36" i="1"/>
  <c r="N36" i="1"/>
  <c r="O36" i="1"/>
  <c r="P36" i="1"/>
  <c r="Q36" i="1"/>
  <c r="J36" i="1"/>
  <c r="K36" i="1"/>
  <c r="S36" i="1"/>
  <c r="F37" i="1"/>
  <c r="R36" i="1"/>
  <c r="E37" i="1"/>
  <c r="G37" i="1"/>
  <c r="D37" i="1"/>
  <c r="N37" i="1"/>
  <c r="O37" i="1"/>
  <c r="P37" i="1"/>
  <c r="Q37" i="1"/>
  <c r="J37" i="1"/>
  <c r="K37" i="1"/>
  <c r="S37" i="1"/>
  <c r="F38" i="1"/>
  <c r="R37" i="1"/>
  <c r="E38" i="1"/>
  <c r="G38" i="1"/>
  <c r="D38" i="1"/>
  <c r="N38" i="1"/>
  <c r="O38" i="1"/>
  <c r="P38" i="1"/>
  <c r="Q38" i="1"/>
  <c r="J38" i="1"/>
  <c r="K38" i="1"/>
  <c r="S38" i="1"/>
  <c r="F39" i="1"/>
  <c r="R38" i="1"/>
  <c r="E39" i="1"/>
  <c r="G39" i="1"/>
  <c r="D39" i="1"/>
  <c r="N39" i="1"/>
  <c r="O39" i="1"/>
  <c r="P39" i="1"/>
  <c r="Q39" i="1"/>
  <c r="J39" i="1"/>
  <c r="K39" i="1"/>
  <c r="S39" i="1"/>
  <c r="F40" i="1"/>
  <c r="R39" i="1"/>
  <c r="E40" i="1"/>
  <c r="G40" i="1"/>
  <c r="D40" i="1"/>
  <c r="N40" i="1"/>
  <c r="O40" i="1"/>
  <c r="P40" i="1"/>
  <c r="Q40" i="1"/>
  <c r="J40" i="1"/>
  <c r="K40" i="1"/>
  <c r="S40" i="1"/>
  <c r="F41" i="1"/>
  <c r="R40" i="1"/>
  <c r="E41" i="1"/>
  <c r="G41" i="1"/>
  <c r="D41" i="1"/>
  <c r="N41" i="1"/>
  <c r="O41" i="1"/>
  <c r="P41" i="1"/>
  <c r="Q41" i="1"/>
  <c r="J41" i="1"/>
  <c r="K41" i="1"/>
  <c r="S41" i="1"/>
  <c r="F42" i="1"/>
  <c r="R41" i="1"/>
  <c r="E42" i="1"/>
  <c r="G42" i="1"/>
  <c r="D42" i="1"/>
  <c r="N42" i="1"/>
  <c r="O42" i="1"/>
  <c r="P42" i="1"/>
  <c r="Q42" i="1"/>
  <c r="J42" i="1"/>
  <c r="K42" i="1"/>
  <c r="S42" i="1"/>
  <c r="F43" i="1"/>
  <c r="R42" i="1"/>
  <c r="E43" i="1"/>
  <c r="G43" i="1"/>
  <c r="D43" i="1"/>
  <c r="N43" i="1"/>
  <c r="O43" i="1"/>
  <c r="P43" i="1"/>
  <c r="Q43" i="1"/>
  <c r="J43" i="1"/>
  <c r="K43" i="1"/>
  <c r="S43" i="1"/>
  <c r="F44" i="1"/>
  <c r="R43" i="1"/>
  <c r="E44" i="1"/>
  <c r="G44" i="1"/>
  <c r="D44" i="1"/>
  <c r="N44" i="1"/>
  <c r="O44" i="1"/>
  <c r="P44" i="1"/>
  <c r="Q44" i="1"/>
  <c r="J44" i="1"/>
  <c r="K44" i="1"/>
  <c r="S44" i="1"/>
  <c r="F45" i="1"/>
  <c r="R44" i="1"/>
  <c r="E45" i="1"/>
  <c r="G45" i="1"/>
  <c r="D45" i="1"/>
  <c r="N45" i="1"/>
  <c r="O45" i="1"/>
  <c r="P45" i="1"/>
  <c r="Q45" i="1"/>
  <c r="J45" i="1"/>
  <c r="K45" i="1"/>
  <c r="S45" i="1"/>
  <c r="F46" i="1"/>
  <c r="R45" i="1"/>
  <c r="E46" i="1"/>
  <c r="G46" i="1"/>
  <c r="D46" i="1"/>
  <c r="N46" i="1"/>
  <c r="O46" i="1"/>
  <c r="P46" i="1"/>
  <c r="Q46" i="1"/>
  <c r="J46" i="1"/>
  <c r="K46" i="1"/>
  <c r="S46" i="1"/>
  <c r="F47" i="1"/>
  <c r="R46" i="1"/>
  <c r="E47" i="1"/>
  <c r="G47" i="1"/>
  <c r="D47" i="1"/>
  <c r="N47" i="1"/>
  <c r="O47" i="1"/>
  <c r="P47" i="1"/>
  <c r="Q47" i="1"/>
  <c r="J47" i="1"/>
  <c r="K47" i="1"/>
  <c r="S47" i="1"/>
  <c r="F48" i="1"/>
  <c r="R47" i="1"/>
  <c r="E48" i="1"/>
  <c r="G48" i="1"/>
  <c r="D48" i="1"/>
  <c r="N48" i="1"/>
  <c r="O48" i="1"/>
  <c r="P48" i="1"/>
  <c r="Q48" i="1"/>
  <c r="J48" i="1"/>
  <c r="K48" i="1"/>
  <c r="S48" i="1"/>
  <c r="F49" i="1"/>
  <c r="R48" i="1"/>
  <c r="E49" i="1"/>
  <c r="G49" i="1"/>
  <c r="D49" i="1"/>
  <c r="N49" i="1"/>
  <c r="O49" i="1"/>
  <c r="P49" i="1"/>
  <c r="Q49" i="1"/>
  <c r="J49" i="1"/>
  <c r="K49" i="1"/>
  <c r="S49" i="1"/>
  <c r="F50" i="1"/>
  <c r="R49" i="1"/>
  <c r="E50" i="1"/>
  <c r="G50" i="1"/>
  <c r="D50" i="1"/>
  <c r="N50" i="1"/>
  <c r="O50" i="1"/>
  <c r="P50" i="1"/>
  <c r="Q50" i="1"/>
  <c r="J50" i="1"/>
  <c r="K50" i="1"/>
  <c r="S50" i="1"/>
  <c r="F51" i="1"/>
  <c r="R50" i="1"/>
  <c r="E51" i="1"/>
  <c r="G51" i="1"/>
  <c r="D51" i="1"/>
  <c r="N51" i="1"/>
  <c r="O51" i="1"/>
  <c r="P51" i="1"/>
  <c r="Q51" i="1"/>
  <c r="J51" i="1"/>
  <c r="K51" i="1"/>
  <c r="S51" i="1"/>
  <c r="F52" i="1"/>
  <c r="R51" i="1"/>
  <c r="E52" i="1"/>
  <c r="G52" i="1"/>
  <c r="D52" i="1"/>
  <c r="N52" i="1"/>
  <c r="O52" i="1"/>
  <c r="P52" i="1"/>
  <c r="Q52" i="1"/>
  <c r="J52" i="1"/>
  <c r="K52" i="1"/>
  <c r="S52" i="1"/>
  <c r="F53" i="1"/>
  <c r="R52" i="1"/>
  <c r="E53" i="1"/>
  <c r="G53" i="1"/>
  <c r="D53" i="1"/>
  <c r="N53" i="1"/>
  <c r="O53" i="1"/>
  <c r="P53" i="1"/>
  <c r="Q53" i="1"/>
  <c r="J53" i="1"/>
  <c r="K53" i="1"/>
  <c r="S53" i="1"/>
  <c r="F54" i="1"/>
  <c r="R53" i="1"/>
  <c r="E54" i="1"/>
  <c r="G54" i="1"/>
  <c r="D54" i="1"/>
  <c r="N54" i="1"/>
  <c r="O54" i="1"/>
  <c r="P54" i="1"/>
  <c r="Q54" i="1"/>
  <c r="J54" i="1"/>
  <c r="K54" i="1"/>
  <c r="S54" i="1"/>
  <c r="F55" i="1"/>
  <c r="R54" i="1"/>
  <c r="E55" i="1"/>
  <c r="G55" i="1"/>
  <c r="D55" i="1"/>
  <c r="N55" i="1"/>
  <c r="O55" i="1"/>
  <c r="P55" i="1"/>
  <c r="Q55" i="1"/>
  <c r="J55" i="1"/>
  <c r="K55" i="1"/>
  <c r="S55" i="1"/>
  <c r="F56" i="1"/>
  <c r="R55" i="1"/>
  <c r="E56" i="1"/>
  <c r="G56" i="1"/>
  <c r="D56" i="1"/>
  <c r="N56" i="1"/>
  <c r="O56" i="1"/>
  <c r="P56" i="1"/>
  <c r="Q56" i="1"/>
  <c r="J56" i="1"/>
  <c r="K56" i="1"/>
  <c r="S56" i="1"/>
  <c r="F57" i="1"/>
  <c r="R56" i="1"/>
  <c r="E57" i="1"/>
  <c r="G57" i="1"/>
  <c r="D57" i="1"/>
  <c r="N57" i="1"/>
  <c r="O57" i="1"/>
  <c r="P57" i="1"/>
  <c r="Q57" i="1"/>
  <c r="J57" i="1"/>
  <c r="K57" i="1"/>
  <c r="S57" i="1"/>
  <c r="F58" i="1"/>
  <c r="R57" i="1"/>
  <c r="E58" i="1"/>
  <c r="G58" i="1"/>
  <c r="D58" i="1"/>
  <c r="N58" i="1"/>
  <c r="O58" i="1"/>
  <c r="P58" i="1"/>
  <c r="Q58" i="1"/>
  <c r="J58" i="1"/>
  <c r="K58" i="1"/>
  <c r="S58" i="1"/>
  <c r="F59" i="1"/>
  <c r="R58" i="1"/>
  <c r="E59" i="1"/>
  <c r="G59" i="1"/>
  <c r="D59" i="1"/>
  <c r="N59" i="1"/>
  <c r="O59" i="1"/>
  <c r="P59" i="1"/>
  <c r="Q59" i="1"/>
  <c r="J59" i="1"/>
  <c r="K59" i="1"/>
  <c r="S59" i="1"/>
  <c r="F60" i="1"/>
  <c r="R59" i="1"/>
  <c r="E60" i="1"/>
  <c r="G60" i="1"/>
  <c r="D60" i="1"/>
  <c r="N60" i="1"/>
  <c r="O60" i="1"/>
  <c r="P60" i="1"/>
  <c r="Q60" i="1"/>
  <c r="J60" i="1"/>
  <c r="K60" i="1"/>
  <c r="S60" i="1"/>
  <c r="F61" i="1"/>
  <c r="R60" i="1"/>
  <c r="E61" i="1"/>
  <c r="G61" i="1"/>
  <c r="D61" i="1"/>
  <c r="N61" i="1"/>
  <c r="O61" i="1"/>
  <c r="P61" i="1"/>
  <c r="Q61" i="1"/>
  <c r="J61" i="1"/>
  <c r="K61" i="1"/>
  <c r="S61" i="1"/>
  <c r="F62" i="1"/>
  <c r="R61" i="1"/>
  <c r="E62" i="1"/>
  <c r="G62" i="1"/>
  <c r="D62" i="1"/>
  <c r="N62" i="1"/>
  <c r="O62" i="1"/>
  <c r="P62" i="1"/>
  <c r="Q62" i="1"/>
  <c r="J62" i="1"/>
  <c r="K62" i="1"/>
  <c r="S62" i="1"/>
  <c r="F63" i="1"/>
  <c r="R62" i="1"/>
  <c r="E63" i="1"/>
  <c r="G63" i="1"/>
  <c r="D63" i="1"/>
  <c r="N63" i="1"/>
  <c r="O63" i="1"/>
  <c r="P63" i="1"/>
  <c r="Q63" i="1"/>
  <c r="J63" i="1"/>
  <c r="K63" i="1"/>
  <c r="S63" i="1"/>
  <c r="F64" i="1"/>
  <c r="R63" i="1"/>
  <c r="E64" i="1"/>
  <c r="G64" i="1"/>
  <c r="D64" i="1"/>
  <c r="N64" i="1"/>
  <c r="O64" i="1"/>
  <c r="P64" i="1"/>
  <c r="Q64" i="1"/>
  <c r="J64" i="1"/>
  <c r="K64" i="1"/>
  <c r="S64" i="1"/>
  <c r="F65" i="1"/>
  <c r="R64" i="1"/>
  <c r="E65" i="1"/>
  <c r="G65" i="1"/>
  <c r="D65" i="1"/>
  <c r="N65" i="1"/>
  <c r="O65" i="1"/>
  <c r="P65" i="1"/>
  <c r="Q65" i="1"/>
  <c r="J65" i="1"/>
  <c r="K65" i="1"/>
  <c r="S65" i="1"/>
  <c r="F66" i="1"/>
  <c r="R65" i="1"/>
  <c r="E66" i="1"/>
  <c r="G66" i="1"/>
  <c r="D66" i="1"/>
  <c r="N66" i="1"/>
  <c r="O66" i="1"/>
  <c r="P66" i="1"/>
  <c r="Q66" i="1"/>
  <c r="J66" i="1"/>
  <c r="K66" i="1"/>
  <c r="S66" i="1"/>
  <c r="F67" i="1"/>
  <c r="R66" i="1"/>
  <c r="E67" i="1"/>
  <c r="G67" i="1"/>
  <c r="D67" i="1"/>
  <c r="N67" i="1"/>
  <c r="O67" i="1"/>
  <c r="P67" i="1"/>
  <c r="Q67" i="1"/>
  <c r="J67" i="1"/>
  <c r="K67" i="1"/>
  <c r="S67" i="1"/>
  <c r="F68" i="1"/>
  <c r="R67" i="1"/>
  <c r="E68" i="1"/>
  <c r="G68" i="1"/>
  <c r="D68" i="1"/>
  <c r="N68" i="1"/>
  <c r="O68" i="1"/>
  <c r="P68" i="1"/>
  <c r="Q68" i="1"/>
  <c r="J68" i="1"/>
  <c r="K68" i="1"/>
  <c r="S68" i="1"/>
  <c r="F69" i="1"/>
  <c r="R68" i="1"/>
  <c r="E69" i="1"/>
  <c r="G69" i="1"/>
  <c r="D69" i="1"/>
  <c r="N69" i="1"/>
  <c r="O69" i="1"/>
  <c r="P69" i="1"/>
  <c r="Q69" i="1"/>
  <c r="J69" i="1"/>
  <c r="K69" i="1"/>
  <c r="S69" i="1"/>
  <c r="F70" i="1"/>
  <c r="R69" i="1"/>
  <c r="E70" i="1"/>
  <c r="G70" i="1"/>
  <c r="D70" i="1"/>
  <c r="N70" i="1"/>
  <c r="O70" i="1"/>
  <c r="P70" i="1"/>
  <c r="Q70" i="1"/>
  <c r="J70" i="1"/>
  <c r="K70" i="1"/>
  <c r="S70" i="1"/>
  <c r="F71" i="1"/>
  <c r="R70" i="1"/>
  <c r="E71" i="1"/>
  <c r="G71" i="1"/>
  <c r="D71" i="1"/>
  <c r="N71" i="1"/>
  <c r="O71" i="1"/>
  <c r="P71" i="1"/>
  <c r="Q71" i="1"/>
  <c r="J71" i="1"/>
  <c r="K71" i="1"/>
  <c r="S71" i="1"/>
  <c r="F72" i="1"/>
  <c r="R71" i="1"/>
  <c r="E72" i="1"/>
  <c r="G72" i="1"/>
  <c r="D72" i="1"/>
  <c r="N72" i="1"/>
  <c r="O72" i="1"/>
  <c r="P72" i="1"/>
  <c r="Q72" i="1"/>
  <c r="J72" i="1"/>
  <c r="K72" i="1"/>
  <c r="S72" i="1"/>
  <c r="F73" i="1"/>
  <c r="R72" i="1"/>
  <c r="E73" i="1"/>
  <c r="G73" i="1"/>
  <c r="D73" i="1"/>
  <c r="N73" i="1"/>
  <c r="O73" i="1"/>
  <c r="P73" i="1"/>
  <c r="Q73" i="1"/>
  <c r="J73" i="1"/>
  <c r="K73" i="1"/>
  <c r="S73" i="1"/>
  <c r="F74" i="1"/>
  <c r="R73" i="1"/>
  <c r="E74" i="1"/>
  <c r="G74" i="1"/>
  <c r="D74" i="1"/>
  <c r="N74" i="1"/>
  <c r="O74" i="1"/>
  <c r="P74" i="1"/>
  <c r="Q74" i="1"/>
  <c r="J74" i="1"/>
  <c r="K74" i="1"/>
  <c r="S74" i="1"/>
  <c r="F75" i="1"/>
  <c r="R74" i="1"/>
  <c r="E75" i="1"/>
  <c r="G75" i="1"/>
  <c r="D75" i="1"/>
  <c r="N75" i="1"/>
  <c r="O75" i="1"/>
  <c r="P75" i="1"/>
  <c r="Q75" i="1"/>
  <c r="J75" i="1"/>
  <c r="K75" i="1"/>
  <c r="S75" i="1"/>
  <c r="F76" i="1"/>
  <c r="R75" i="1"/>
  <c r="E76" i="1"/>
  <c r="G76" i="1"/>
  <c r="D76" i="1"/>
  <c r="N76" i="1"/>
  <c r="O76" i="1"/>
  <c r="P76" i="1"/>
  <c r="Q76" i="1"/>
  <c r="J76" i="1"/>
  <c r="K76" i="1"/>
  <c r="S76" i="1"/>
  <c r="F77" i="1"/>
  <c r="R76" i="1"/>
  <c r="E77" i="1"/>
  <c r="G77" i="1"/>
  <c r="D77" i="1"/>
  <c r="N77" i="1"/>
  <c r="O77" i="1"/>
  <c r="P77" i="1"/>
  <c r="Q77" i="1"/>
  <c r="J77" i="1"/>
  <c r="K77" i="1"/>
  <c r="S77" i="1"/>
  <c r="F78" i="1"/>
  <c r="R77" i="1"/>
  <c r="E78" i="1"/>
  <c r="G78" i="1"/>
  <c r="D78" i="1"/>
  <c r="N78" i="1"/>
  <c r="O78" i="1"/>
  <c r="P78" i="1"/>
  <c r="Q78" i="1"/>
  <c r="J78" i="1"/>
  <c r="K78" i="1"/>
  <c r="S78" i="1"/>
  <c r="F79" i="1"/>
  <c r="R78" i="1"/>
  <c r="E79" i="1"/>
  <c r="G79" i="1"/>
  <c r="D79" i="1"/>
  <c r="N79" i="1"/>
  <c r="O79" i="1"/>
  <c r="P79" i="1"/>
  <c r="Q79" i="1"/>
  <c r="J79" i="1"/>
  <c r="K79" i="1"/>
  <c r="S79" i="1"/>
  <c r="F80" i="1"/>
  <c r="R79" i="1"/>
  <c r="E80" i="1"/>
  <c r="G80" i="1"/>
  <c r="D80" i="1"/>
  <c r="N80" i="1"/>
  <c r="O80" i="1"/>
  <c r="P80" i="1"/>
  <c r="Q80" i="1"/>
  <c r="J80" i="1"/>
  <c r="K80" i="1"/>
  <c r="S80" i="1"/>
  <c r="F81" i="1"/>
  <c r="R80" i="1"/>
  <c r="E81" i="1"/>
  <c r="G81" i="1"/>
  <c r="D81" i="1"/>
  <c r="N81" i="1"/>
  <c r="O81" i="1"/>
  <c r="P81" i="1"/>
  <c r="Q81" i="1"/>
  <c r="J81" i="1"/>
  <c r="K81" i="1"/>
  <c r="S81" i="1"/>
  <c r="F82" i="1"/>
  <c r="R81" i="1"/>
  <c r="E82" i="1"/>
  <c r="G82" i="1"/>
  <c r="D82" i="1"/>
  <c r="N82" i="1"/>
  <c r="O82" i="1"/>
  <c r="P82" i="1"/>
  <c r="Q82" i="1"/>
  <c r="J82" i="1"/>
  <c r="K82" i="1"/>
  <c r="S82" i="1"/>
  <c r="F83" i="1"/>
  <c r="R82" i="1"/>
  <c r="E83" i="1"/>
  <c r="G83" i="1"/>
  <c r="D83" i="1"/>
  <c r="N83" i="1"/>
  <c r="O83" i="1"/>
  <c r="P83" i="1"/>
  <c r="Q83" i="1"/>
  <c r="J83" i="1"/>
  <c r="K83" i="1"/>
  <c r="S83" i="1"/>
  <c r="F84" i="1"/>
  <c r="R83" i="1"/>
  <c r="E84" i="1"/>
  <c r="G84" i="1"/>
  <c r="D84" i="1"/>
  <c r="N84" i="1"/>
  <c r="O84" i="1"/>
  <c r="P84" i="1"/>
  <c r="Q84" i="1"/>
  <c r="J84" i="1"/>
  <c r="K84" i="1"/>
  <c r="S84" i="1"/>
  <c r="F85" i="1"/>
  <c r="R84" i="1"/>
  <c r="E85" i="1"/>
  <c r="G85" i="1"/>
  <c r="D85" i="1"/>
  <c r="N85" i="1"/>
  <c r="O85" i="1"/>
  <c r="P85" i="1"/>
  <c r="Q85" i="1"/>
  <c r="J85" i="1"/>
  <c r="K85" i="1"/>
  <c r="S85" i="1"/>
  <c r="F86" i="1"/>
  <c r="R85" i="1"/>
  <c r="E86" i="1"/>
  <c r="G86" i="1"/>
  <c r="D86" i="1"/>
  <c r="N86" i="1"/>
  <c r="O86" i="1"/>
  <c r="P86" i="1"/>
  <c r="Q86" i="1"/>
  <c r="J86" i="1"/>
  <c r="K86" i="1"/>
  <c r="S86" i="1"/>
  <c r="F87" i="1"/>
  <c r="R86" i="1"/>
  <c r="E87" i="1"/>
  <c r="G87" i="1"/>
  <c r="D87" i="1"/>
  <c r="N87" i="1"/>
  <c r="O87" i="1"/>
  <c r="P87" i="1"/>
  <c r="Q87" i="1"/>
  <c r="J87" i="1"/>
  <c r="K87" i="1"/>
  <c r="S87" i="1"/>
  <c r="F88" i="1"/>
  <c r="R87" i="1"/>
  <c r="E88" i="1"/>
  <c r="G88" i="1"/>
  <c r="D88" i="1"/>
  <c r="N88" i="1"/>
  <c r="O88" i="1"/>
  <c r="P88" i="1"/>
  <c r="Q88" i="1"/>
  <c r="J88" i="1"/>
  <c r="K88" i="1"/>
  <c r="S88" i="1"/>
  <c r="F89" i="1"/>
  <c r="R88" i="1"/>
  <c r="E89" i="1"/>
  <c r="G89" i="1"/>
  <c r="D89" i="1"/>
  <c r="N89" i="1"/>
  <c r="O89" i="1"/>
  <c r="P89" i="1"/>
  <c r="Q89" i="1"/>
  <c r="J89" i="1"/>
  <c r="K89" i="1"/>
  <c r="S89" i="1"/>
  <c r="F90" i="1"/>
  <c r="R89" i="1"/>
  <c r="E90" i="1"/>
  <c r="G90" i="1"/>
  <c r="D90" i="1"/>
  <c r="N90" i="1"/>
  <c r="O90" i="1"/>
  <c r="P90" i="1"/>
  <c r="Q90" i="1"/>
  <c r="J90" i="1"/>
  <c r="K90" i="1"/>
  <c r="S90" i="1"/>
  <c r="F91" i="1"/>
  <c r="R90" i="1"/>
  <c r="E91" i="1"/>
  <c r="G91" i="1"/>
  <c r="D91" i="1"/>
  <c r="N91" i="1"/>
  <c r="O91" i="1"/>
  <c r="P91" i="1"/>
  <c r="Q91" i="1"/>
  <c r="J91" i="1"/>
  <c r="K91" i="1"/>
  <c r="S91" i="1"/>
  <c r="F92" i="1"/>
  <c r="R91" i="1"/>
  <c r="E92" i="1"/>
  <c r="G92" i="1"/>
  <c r="D92" i="1"/>
  <c r="N92" i="1"/>
  <c r="O92" i="1"/>
  <c r="P92" i="1"/>
  <c r="Q92" i="1"/>
  <c r="J92" i="1"/>
  <c r="K92" i="1"/>
  <c r="S92" i="1"/>
  <c r="F93" i="1"/>
  <c r="R92" i="1"/>
  <c r="E93" i="1"/>
  <c r="G93" i="1"/>
  <c r="D93" i="1"/>
  <c r="N93" i="1"/>
  <c r="O93" i="1"/>
  <c r="P93" i="1"/>
  <c r="Q93" i="1"/>
  <c r="J93" i="1"/>
  <c r="K93" i="1"/>
  <c r="S93" i="1"/>
  <c r="F94" i="1"/>
  <c r="R93" i="1"/>
  <c r="E94" i="1"/>
  <c r="G94" i="1"/>
  <c r="D94" i="1"/>
  <c r="N94" i="1"/>
  <c r="O94" i="1"/>
  <c r="P94" i="1"/>
  <c r="Q94" i="1"/>
  <c r="J94" i="1"/>
  <c r="K94" i="1"/>
  <c r="S94" i="1"/>
  <c r="F95" i="1"/>
  <c r="R94" i="1"/>
  <c r="E95" i="1"/>
  <c r="G95" i="1"/>
  <c r="D95" i="1"/>
  <c r="N95" i="1"/>
  <c r="O95" i="1"/>
  <c r="P95" i="1"/>
  <c r="Q95" i="1"/>
  <c r="J95" i="1"/>
  <c r="K95" i="1"/>
  <c r="S95" i="1"/>
  <c r="F96" i="1"/>
  <c r="R95" i="1"/>
  <c r="E96" i="1"/>
  <c r="G96" i="1"/>
  <c r="D96" i="1"/>
  <c r="N96" i="1"/>
  <c r="O96" i="1"/>
  <c r="P96" i="1"/>
  <c r="Q96" i="1"/>
  <c r="J96" i="1"/>
  <c r="K96" i="1"/>
  <c r="S96" i="1"/>
  <c r="F97" i="1"/>
  <c r="R96" i="1"/>
  <c r="E97" i="1"/>
  <c r="G97" i="1"/>
  <c r="D97" i="1"/>
  <c r="N97" i="1"/>
  <c r="O97" i="1"/>
  <c r="P97" i="1"/>
  <c r="Q97" i="1"/>
  <c r="J97" i="1"/>
  <c r="K97" i="1"/>
  <c r="S97" i="1"/>
  <c r="F98" i="1"/>
  <c r="R97" i="1"/>
  <c r="E98" i="1"/>
  <c r="G98" i="1"/>
  <c r="D98" i="1"/>
  <c r="N98" i="1"/>
  <c r="O98" i="1"/>
  <c r="P98" i="1"/>
  <c r="Q98" i="1"/>
  <c r="J98" i="1"/>
  <c r="K98" i="1"/>
  <c r="S98" i="1"/>
  <c r="F99" i="1"/>
  <c r="R98" i="1"/>
  <c r="E99" i="1"/>
  <c r="G99" i="1"/>
  <c r="D99" i="1"/>
  <c r="N99" i="1"/>
  <c r="O99" i="1"/>
  <c r="P99" i="1"/>
  <c r="Q99" i="1"/>
  <c r="J99" i="1"/>
  <c r="K99" i="1"/>
  <c r="S99" i="1"/>
  <c r="F100" i="1"/>
  <c r="R99" i="1"/>
  <c r="E100" i="1"/>
  <c r="G100" i="1"/>
  <c r="D100" i="1"/>
  <c r="N100" i="1"/>
  <c r="O100" i="1"/>
  <c r="P100" i="1"/>
  <c r="Q100" i="1"/>
  <c r="J100" i="1"/>
  <c r="K100" i="1"/>
  <c r="S100" i="1"/>
  <c r="F101" i="1"/>
  <c r="R100" i="1"/>
  <c r="E101" i="1"/>
  <c r="G101" i="1"/>
  <c r="D101" i="1"/>
  <c r="N101" i="1"/>
  <c r="O101" i="1"/>
  <c r="P101" i="1"/>
  <c r="Q101" i="1"/>
  <c r="J101" i="1"/>
  <c r="K101" i="1"/>
  <c r="S101" i="1"/>
  <c r="F102" i="1"/>
  <c r="R101" i="1"/>
  <c r="E102" i="1"/>
  <c r="G102" i="1"/>
  <c r="D102" i="1"/>
  <c r="N102" i="1"/>
  <c r="O102" i="1"/>
  <c r="P102" i="1"/>
  <c r="Q102" i="1"/>
  <c r="J102" i="1"/>
  <c r="K102" i="1"/>
  <c r="S102" i="1"/>
  <c r="F103" i="1"/>
  <c r="R102" i="1"/>
  <c r="E103" i="1"/>
  <c r="G103" i="1"/>
  <c r="D103" i="1"/>
  <c r="N103" i="1"/>
  <c r="O103" i="1"/>
  <c r="P103" i="1"/>
  <c r="Q103" i="1"/>
  <c r="J103" i="1"/>
  <c r="K103" i="1"/>
  <c r="S103" i="1"/>
  <c r="F104" i="1"/>
  <c r="R103" i="1"/>
  <c r="E104" i="1"/>
  <c r="G104" i="1"/>
  <c r="D104" i="1"/>
  <c r="N104" i="1"/>
  <c r="O104" i="1"/>
  <c r="P104" i="1"/>
  <c r="Q104" i="1"/>
  <c r="J104" i="1"/>
  <c r="K104" i="1"/>
  <c r="S104" i="1"/>
  <c r="F105" i="1"/>
  <c r="R104" i="1"/>
  <c r="E105" i="1"/>
  <c r="G105" i="1"/>
  <c r="D105" i="1"/>
  <c r="N105" i="1"/>
  <c r="O105" i="1"/>
  <c r="P105" i="1"/>
  <c r="Q105" i="1"/>
  <c r="J105" i="1"/>
  <c r="K105" i="1"/>
  <c r="S105" i="1"/>
  <c r="F106" i="1"/>
  <c r="R105" i="1"/>
  <c r="E106" i="1"/>
  <c r="G106" i="1"/>
  <c r="D106" i="1"/>
  <c r="N106" i="1"/>
  <c r="O106" i="1"/>
  <c r="P106" i="1"/>
  <c r="Q106" i="1"/>
  <c r="J106" i="1"/>
  <c r="K106" i="1"/>
  <c r="S106" i="1"/>
  <c r="F107" i="1"/>
  <c r="R106" i="1"/>
  <c r="E107" i="1"/>
  <c r="G107" i="1"/>
  <c r="D107" i="1"/>
  <c r="N107" i="1"/>
  <c r="O107" i="1"/>
  <c r="P107" i="1"/>
  <c r="Q107" i="1"/>
  <c r="J107" i="1"/>
  <c r="K107" i="1"/>
  <c r="S107" i="1"/>
  <c r="F108" i="1"/>
  <c r="R107" i="1"/>
  <c r="E108" i="1"/>
  <c r="G108" i="1"/>
  <c r="D108" i="1"/>
  <c r="N108" i="1"/>
  <c r="O108" i="1"/>
  <c r="P108" i="1"/>
  <c r="Q108" i="1"/>
  <c r="J108" i="1"/>
  <c r="K108" i="1"/>
  <c r="S108" i="1"/>
  <c r="F109" i="1"/>
  <c r="R108" i="1"/>
  <c r="E109" i="1"/>
  <c r="G109" i="1"/>
  <c r="D109" i="1"/>
  <c r="N109" i="1"/>
  <c r="O109" i="1"/>
  <c r="P109" i="1"/>
  <c r="Q109" i="1"/>
  <c r="J109" i="1"/>
  <c r="K109" i="1"/>
  <c r="S109" i="1"/>
  <c r="F110" i="1"/>
  <c r="R109" i="1"/>
  <c r="E110" i="1"/>
  <c r="G110" i="1"/>
  <c r="D110" i="1"/>
  <c r="N110" i="1"/>
  <c r="O110" i="1"/>
  <c r="P110" i="1"/>
  <c r="Q110" i="1"/>
  <c r="J110" i="1"/>
  <c r="K110" i="1"/>
  <c r="S110" i="1"/>
  <c r="F111" i="1"/>
  <c r="R110" i="1"/>
  <c r="E111" i="1"/>
  <c r="G111" i="1"/>
  <c r="D111" i="1"/>
  <c r="N111" i="1"/>
  <c r="O111" i="1"/>
  <c r="P111" i="1"/>
  <c r="Q111" i="1"/>
  <c r="J111" i="1"/>
  <c r="K111" i="1"/>
  <c r="S111" i="1"/>
  <c r="F112" i="1"/>
  <c r="R111" i="1"/>
  <c r="E112" i="1"/>
  <c r="G112" i="1"/>
  <c r="D112" i="1"/>
  <c r="N112" i="1"/>
  <c r="O112" i="1"/>
  <c r="P112" i="1"/>
  <c r="Q112" i="1"/>
  <c r="J112" i="1"/>
  <c r="K112" i="1"/>
  <c r="S112" i="1"/>
  <c r="F113" i="1"/>
  <c r="R112" i="1"/>
  <c r="E113" i="1"/>
  <c r="G113" i="1"/>
  <c r="D113" i="1"/>
  <c r="N113" i="1"/>
  <c r="O113" i="1"/>
  <c r="P113" i="1"/>
  <c r="Q113" i="1"/>
  <c r="J113" i="1"/>
  <c r="K113" i="1"/>
  <c r="S113" i="1"/>
  <c r="F114" i="1"/>
  <c r="R113" i="1"/>
  <c r="E114" i="1"/>
  <c r="G114" i="1"/>
  <c r="D114" i="1"/>
  <c r="N114" i="1"/>
  <c r="O114" i="1"/>
  <c r="P114" i="1"/>
  <c r="Q114" i="1"/>
  <c r="J114" i="1"/>
  <c r="K114" i="1"/>
  <c r="S114" i="1"/>
  <c r="F115" i="1"/>
  <c r="R114" i="1"/>
  <c r="E115" i="1"/>
  <c r="G115" i="1"/>
  <c r="D115" i="1"/>
  <c r="N115" i="1"/>
  <c r="O115" i="1"/>
  <c r="P115" i="1"/>
  <c r="Q115" i="1"/>
  <c r="J115" i="1"/>
  <c r="K115" i="1"/>
  <c r="S115" i="1"/>
  <c r="F116" i="1"/>
  <c r="R115" i="1"/>
  <c r="E116" i="1"/>
  <c r="G116" i="1"/>
  <c r="D116" i="1"/>
  <c r="N116" i="1"/>
  <c r="O116" i="1"/>
  <c r="P116" i="1"/>
  <c r="Q116" i="1"/>
  <c r="J116" i="1"/>
  <c r="K116" i="1"/>
  <c r="S116" i="1"/>
  <c r="F117" i="1"/>
  <c r="R116" i="1"/>
  <c r="E117" i="1"/>
  <c r="G117" i="1"/>
  <c r="D117" i="1"/>
  <c r="N117" i="1"/>
  <c r="O117" i="1"/>
  <c r="P117" i="1"/>
  <c r="Q117" i="1"/>
  <c r="J117" i="1"/>
  <c r="K117" i="1"/>
  <c r="S117" i="1"/>
  <c r="F118" i="1"/>
  <c r="R117" i="1"/>
  <c r="E118" i="1"/>
  <c r="G118" i="1"/>
  <c r="D118" i="1"/>
  <c r="N118" i="1"/>
  <c r="O118" i="1"/>
  <c r="P118" i="1"/>
  <c r="Q118" i="1"/>
  <c r="J118" i="1"/>
  <c r="K118" i="1"/>
  <c r="S118" i="1"/>
  <c r="F119" i="1"/>
  <c r="R118" i="1"/>
  <c r="E119" i="1"/>
  <c r="G119" i="1"/>
  <c r="D119" i="1"/>
  <c r="N119" i="1"/>
  <c r="O119" i="1"/>
  <c r="P119" i="1"/>
  <c r="Q119" i="1"/>
  <c r="J119" i="1"/>
  <c r="K119" i="1"/>
  <c r="S119" i="1"/>
  <c r="F120" i="1"/>
  <c r="R119" i="1"/>
  <c r="E120" i="1"/>
  <c r="G120" i="1"/>
  <c r="D120" i="1"/>
  <c r="N120" i="1"/>
  <c r="O120" i="1"/>
  <c r="P120" i="1"/>
  <c r="Q120" i="1"/>
  <c r="J120" i="1"/>
  <c r="K120" i="1"/>
  <c r="S120" i="1"/>
  <c r="F121" i="1"/>
  <c r="R120" i="1"/>
  <c r="E121" i="1"/>
  <c r="G121" i="1"/>
  <c r="D121" i="1"/>
  <c r="N121" i="1"/>
  <c r="O121" i="1"/>
  <c r="P121" i="1"/>
  <c r="Q121" i="1"/>
  <c r="J121" i="1"/>
  <c r="K121" i="1"/>
  <c r="S121" i="1"/>
  <c r="F122" i="1"/>
  <c r="R121" i="1"/>
  <c r="E122" i="1"/>
  <c r="G122" i="1"/>
  <c r="D122" i="1"/>
  <c r="N122" i="1"/>
  <c r="O122" i="1"/>
  <c r="P122" i="1"/>
  <c r="Q122" i="1"/>
  <c r="J122" i="1"/>
  <c r="K122" i="1"/>
  <c r="S122" i="1"/>
  <c r="F123" i="1"/>
  <c r="R122" i="1"/>
  <c r="E123" i="1"/>
  <c r="G123" i="1"/>
  <c r="D123" i="1"/>
  <c r="N123" i="1"/>
  <c r="O123" i="1"/>
  <c r="P123" i="1"/>
  <c r="Q123" i="1"/>
  <c r="J123" i="1"/>
  <c r="K123" i="1"/>
  <c r="S123" i="1"/>
  <c r="F124" i="1"/>
  <c r="R123" i="1"/>
  <c r="E124" i="1"/>
  <c r="G124" i="1"/>
  <c r="D124" i="1"/>
  <c r="N124" i="1"/>
  <c r="O124" i="1"/>
  <c r="P124" i="1"/>
  <c r="Q124" i="1"/>
  <c r="J124" i="1"/>
  <c r="K124" i="1"/>
  <c r="S124" i="1"/>
  <c r="F125" i="1"/>
  <c r="R124" i="1"/>
  <c r="E125" i="1"/>
  <c r="G125" i="1"/>
  <c r="D125" i="1"/>
  <c r="N125" i="1"/>
  <c r="O125" i="1"/>
  <c r="P125" i="1"/>
  <c r="Q125" i="1"/>
  <c r="J125" i="1"/>
  <c r="K125" i="1"/>
  <c r="S125" i="1"/>
  <c r="F126" i="1"/>
  <c r="R125" i="1"/>
  <c r="E126" i="1"/>
  <c r="G126" i="1"/>
  <c r="D126" i="1"/>
  <c r="N126" i="1"/>
  <c r="O126" i="1"/>
  <c r="P126" i="1"/>
  <c r="Q126" i="1"/>
  <c r="J126" i="1"/>
  <c r="K126" i="1"/>
  <c r="S126" i="1"/>
  <c r="F127" i="1"/>
  <c r="R126" i="1"/>
  <c r="E127" i="1"/>
  <c r="G127" i="1"/>
  <c r="D127" i="1"/>
  <c r="N127" i="1"/>
  <c r="O127" i="1"/>
  <c r="P127" i="1"/>
  <c r="Q127" i="1"/>
  <c r="J127" i="1"/>
  <c r="K127" i="1"/>
  <c r="S127" i="1"/>
  <c r="F128" i="1"/>
  <c r="R127" i="1"/>
  <c r="E128" i="1"/>
  <c r="G128" i="1"/>
  <c r="D128" i="1"/>
  <c r="N128" i="1"/>
  <c r="O128" i="1"/>
  <c r="P128" i="1"/>
  <c r="Q128" i="1"/>
  <c r="J128" i="1"/>
  <c r="K128" i="1"/>
  <c r="S128" i="1"/>
  <c r="F129" i="1"/>
  <c r="R128" i="1"/>
  <c r="E129" i="1"/>
  <c r="G129" i="1"/>
  <c r="D129" i="1"/>
  <c r="N129" i="1"/>
  <c r="O129" i="1"/>
  <c r="P129" i="1"/>
  <c r="Q129" i="1"/>
  <c r="J129" i="1"/>
  <c r="K129" i="1"/>
  <c r="S129" i="1"/>
  <c r="F130" i="1"/>
  <c r="R129" i="1"/>
  <c r="E130" i="1"/>
  <c r="G130" i="1"/>
  <c r="D130" i="1"/>
  <c r="N130" i="1"/>
  <c r="O130" i="1"/>
  <c r="P130" i="1"/>
  <c r="Q130" i="1"/>
  <c r="J130" i="1"/>
  <c r="K130" i="1"/>
  <c r="S130" i="1"/>
  <c r="F131" i="1"/>
  <c r="R130" i="1"/>
  <c r="E131" i="1"/>
  <c r="G131" i="1"/>
  <c r="D131" i="1"/>
  <c r="N131" i="1"/>
  <c r="O131" i="1"/>
  <c r="P131" i="1"/>
  <c r="Q131" i="1"/>
  <c r="J131" i="1"/>
  <c r="K131" i="1"/>
  <c r="S131" i="1"/>
  <c r="F132" i="1"/>
  <c r="R131" i="1"/>
  <c r="E132" i="1"/>
  <c r="G132" i="1"/>
  <c r="D132" i="1"/>
  <c r="N132" i="1"/>
  <c r="O132" i="1"/>
  <c r="P132" i="1"/>
  <c r="Q132" i="1"/>
  <c r="J132" i="1"/>
  <c r="K132" i="1"/>
  <c r="S132" i="1"/>
  <c r="F133" i="1"/>
  <c r="R132" i="1"/>
  <c r="E133" i="1"/>
  <c r="G133" i="1"/>
  <c r="D133" i="1"/>
  <c r="N133" i="1"/>
  <c r="O133" i="1"/>
  <c r="P133" i="1"/>
  <c r="Q133" i="1"/>
  <c r="J133" i="1"/>
  <c r="K133" i="1"/>
  <c r="S133" i="1"/>
  <c r="F134" i="1"/>
  <c r="R133" i="1"/>
  <c r="E134" i="1"/>
  <c r="G134" i="1"/>
  <c r="D134" i="1"/>
  <c r="N134" i="1"/>
  <c r="O134" i="1"/>
  <c r="P134" i="1"/>
  <c r="Q134" i="1"/>
  <c r="J134" i="1"/>
  <c r="K134" i="1"/>
  <c r="S134" i="1"/>
  <c r="F135" i="1"/>
  <c r="R134" i="1"/>
  <c r="E135" i="1"/>
  <c r="G135" i="1"/>
  <c r="D135" i="1"/>
  <c r="N135" i="1"/>
  <c r="O135" i="1"/>
  <c r="P135" i="1"/>
  <c r="Q135" i="1"/>
  <c r="J135" i="1"/>
  <c r="K135" i="1"/>
  <c r="S135" i="1"/>
  <c r="F136" i="1"/>
  <c r="R135" i="1"/>
  <c r="E136" i="1"/>
  <c r="G136" i="1"/>
  <c r="D136" i="1"/>
  <c r="N136" i="1"/>
  <c r="O136" i="1"/>
  <c r="P136" i="1"/>
  <c r="Q136" i="1"/>
  <c r="J136" i="1"/>
  <c r="K136" i="1"/>
  <c r="S136" i="1"/>
  <c r="F137" i="1"/>
  <c r="R136" i="1"/>
  <c r="E137" i="1"/>
  <c r="G137" i="1"/>
  <c r="D137" i="1"/>
  <c r="N137" i="1"/>
  <c r="O137" i="1"/>
  <c r="P137" i="1"/>
  <c r="Q137" i="1"/>
  <c r="J137" i="1"/>
  <c r="K137" i="1"/>
  <c r="S137" i="1"/>
  <c r="F138" i="1"/>
  <c r="R137" i="1"/>
  <c r="E138" i="1"/>
  <c r="G138" i="1"/>
  <c r="D138" i="1"/>
  <c r="N138" i="1"/>
  <c r="O138" i="1"/>
  <c r="P138" i="1"/>
  <c r="Q138" i="1"/>
  <c r="J138" i="1"/>
  <c r="K138" i="1"/>
  <c r="S138" i="1"/>
  <c r="F139" i="1"/>
  <c r="R138" i="1"/>
  <c r="E139" i="1"/>
  <c r="G139" i="1"/>
  <c r="D139" i="1"/>
  <c r="N139" i="1"/>
  <c r="O139" i="1"/>
  <c r="P139" i="1"/>
  <c r="Q139" i="1"/>
  <c r="J139" i="1"/>
  <c r="K139" i="1"/>
  <c r="S139" i="1"/>
  <c r="F140" i="1"/>
  <c r="R139" i="1"/>
  <c r="E140" i="1"/>
  <c r="G140" i="1"/>
  <c r="D140" i="1"/>
  <c r="N140" i="1"/>
  <c r="O140" i="1"/>
  <c r="P140" i="1"/>
  <c r="Q140" i="1"/>
  <c r="J140" i="1"/>
  <c r="K140" i="1"/>
  <c r="S140" i="1"/>
  <c r="F141" i="1"/>
  <c r="R140" i="1"/>
  <c r="E141" i="1"/>
  <c r="G141" i="1"/>
  <c r="D141" i="1"/>
  <c r="N141" i="1"/>
  <c r="O141" i="1"/>
  <c r="P141" i="1"/>
  <c r="Q141" i="1"/>
  <c r="J141" i="1"/>
  <c r="K141" i="1"/>
  <c r="S141" i="1"/>
  <c r="F142" i="1"/>
  <c r="R141" i="1"/>
  <c r="E142" i="1"/>
  <c r="G142" i="1"/>
  <c r="D142" i="1"/>
  <c r="N142" i="1"/>
  <c r="O142" i="1"/>
  <c r="P142" i="1"/>
  <c r="Q142" i="1"/>
  <c r="J142" i="1"/>
  <c r="K142" i="1"/>
  <c r="S142" i="1"/>
  <c r="F143" i="1"/>
  <c r="R142" i="1"/>
  <c r="E143" i="1"/>
  <c r="G143" i="1"/>
  <c r="D143" i="1"/>
  <c r="N143" i="1"/>
  <c r="O143" i="1"/>
  <c r="P143" i="1"/>
  <c r="Q143" i="1"/>
  <c r="J143" i="1"/>
  <c r="K143" i="1"/>
  <c r="S143" i="1"/>
  <c r="F144" i="1"/>
  <c r="R143" i="1"/>
  <c r="E144" i="1"/>
  <c r="G144" i="1"/>
  <c r="D144" i="1"/>
  <c r="N144" i="1"/>
  <c r="O144" i="1"/>
  <c r="P144" i="1"/>
  <c r="Q144" i="1"/>
  <c r="J144" i="1"/>
  <c r="K144" i="1"/>
  <c r="S144" i="1"/>
  <c r="F145" i="1"/>
  <c r="R144" i="1"/>
  <c r="E145" i="1"/>
  <c r="G145" i="1"/>
  <c r="D145" i="1"/>
  <c r="N145" i="1"/>
  <c r="O145" i="1"/>
  <c r="P145" i="1"/>
  <c r="Q145" i="1"/>
  <c r="J145" i="1"/>
  <c r="K145" i="1"/>
  <c r="S145" i="1"/>
  <c r="F146" i="1"/>
  <c r="R145" i="1"/>
  <c r="E146" i="1"/>
  <c r="G146" i="1"/>
  <c r="D146" i="1"/>
  <c r="N146" i="1"/>
  <c r="O146" i="1"/>
  <c r="P146" i="1"/>
  <c r="Q146" i="1"/>
  <c r="J146" i="1"/>
  <c r="K146" i="1"/>
  <c r="S146" i="1"/>
  <c r="F147" i="1"/>
  <c r="R146" i="1"/>
  <c r="E147" i="1"/>
  <c r="G147" i="1"/>
  <c r="D147" i="1"/>
  <c r="N147" i="1"/>
  <c r="O147" i="1"/>
  <c r="P147" i="1"/>
  <c r="Q147" i="1"/>
  <c r="J147" i="1"/>
  <c r="K147" i="1"/>
  <c r="S147" i="1"/>
  <c r="F148" i="1"/>
  <c r="R147" i="1"/>
  <c r="E148" i="1"/>
  <c r="G148" i="1"/>
  <c r="D148" i="1"/>
  <c r="N148" i="1"/>
  <c r="O148" i="1"/>
  <c r="P148" i="1"/>
  <c r="Q148" i="1"/>
  <c r="J148" i="1"/>
  <c r="K148" i="1"/>
  <c r="S148" i="1"/>
  <c r="F149" i="1"/>
  <c r="R148" i="1"/>
  <c r="E149" i="1"/>
  <c r="G149" i="1"/>
  <c r="D149" i="1"/>
  <c r="N149" i="1"/>
  <c r="O149" i="1"/>
  <c r="P149" i="1"/>
  <c r="Q149" i="1"/>
  <c r="J149" i="1"/>
  <c r="K149" i="1"/>
  <c r="S149" i="1"/>
  <c r="F150" i="1"/>
  <c r="R149" i="1"/>
  <c r="E150" i="1"/>
  <c r="G150" i="1"/>
  <c r="D150" i="1"/>
  <c r="N150" i="1"/>
  <c r="O150" i="1"/>
  <c r="P150" i="1"/>
  <c r="Q150" i="1"/>
  <c r="J150" i="1"/>
  <c r="K150" i="1"/>
  <c r="S150" i="1"/>
  <c r="F151" i="1"/>
  <c r="R150" i="1"/>
  <c r="E151" i="1"/>
  <c r="G151" i="1"/>
  <c r="D151" i="1"/>
  <c r="N151" i="1"/>
  <c r="O151" i="1"/>
  <c r="P151" i="1"/>
  <c r="Q151" i="1"/>
  <c r="J151" i="1"/>
  <c r="K151" i="1"/>
  <c r="S151" i="1"/>
  <c r="F152" i="1"/>
  <c r="R151" i="1"/>
  <c r="E152" i="1"/>
  <c r="G152" i="1"/>
  <c r="D152" i="1"/>
  <c r="N152" i="1"/>
  <c r="O152" i="1"/>
  <c r="P152" i="1"/>
  <c r="Q152" i="1"/>
  <c r="J152" i="1"/>
  <c r="K152" i="1"/>
  <c r="S152" i="1"/>
  <c r="F153" i="1"/>
  <c r="R152" i="1"/>
  <c r="E153" i="1"/>
  <c r="G153" i="1"/>
  <c r="D153" i="1"/>
  <c r="N153" i="1"/>
  <c r="O153" i="1"/>
  <c r="P153" i="1"/>
  <c r="Q153" i="1"/>
  <c r="J153" i="1"/>
  <c r="K153" i="1"/>
  <c r="S153" i="1"/>
  <c r="F154" i="1"/>
  <c r="R153" i="1"/>
  <c r="E154" i="1"/>
  <c r="G154" i="1"/>
  <c r="D154" i="1"/>
  <c r="N154" i="1"/>
  <c r="O154" i="1"/>
  <c r="P154" i="1"/>
  <c r="Q154" i="1"/>
  <c r="J154" i="1"/>
  <c r="K154" i="1"/>
  <c r="S154" i="1"/>
  <c r="F155" i="1"/>
  <c r="R154" i="1"/>
  <c r="E155" i="1"/>
  <c r="G155" i="1"/>
  <c r="D155" i="1"/>
  <c r="N155" i="1"/>
  <c r="O155" i="1"/>
  <c r="P155" i="1"/>
  <c r="Q155" i="1"/>
  <c r="J155" i="1"/>
  <c r="K155" i="1"/>
  <c r="S155" i="1"/>
  <c r="F156" i="1"/>
  <c r="R155" i="1"/>
  <c r="E156" i="1"/>
  <c r="G156" i="1"/>
  <c r="D156" i="1"/>
  <c r="N156" i="1"/>
  <c r="O156" i="1"/>
  <c r="P156" i="1"/>
  <c r="Q156" i="1"/>
  <c r="J156" i="1"/>
  <c r="K156" i="1"/>
  <c r="S156" i="1"/>
  <c r="F157" i="1"/>
  <c r="R156" i="1"/>
  <c r="E157" i="1"/>
  <c r="G157" i="1"/>
  <c r="D157" i="1"/>
  <c r="N157" i="1"/>
  <c r="O157" i="1"/>
  <c r="P157" i="1"/>
  <c r="Q157" i="1"/>
  <c r="J157" i="1"/>
  <c r="K157" i="1"/>
  <c r="S157" i="1"/>
  <c r="F158" i="1"/>
  <c r="R157" i="1"/>
  <c r="E158" i="1"/>
  <c r="G158" i="1"/>
  <c r="D158" i="1"/>
  <c r="N158" i="1"/>
  <c r="O158" i="1"/>
  <c r="P158" i="1"/>
  <c r="Q158" i="1"/>
  <c r="J158" i="1"/>
  <c r="K158" i="1"/>
  <c r="S158" i="1"/>
  <c r="F159" i="1"/>
  <c r="R158" i="1"/>
  <c r="E159" i="1"/>
  <c r="G159" i="1"/>
  <c r="D159" i="1"/>
  <c r="N159" i="1"/>
  <c r="O159" i="1"/>
  <c r="P159" i="1"/>
  <c r="Q159" i="1"/>
  <c r="J159" i="1"/>
  <c r="K159" i="1"/>
  <c r="S159" i="1"/>
  <c r="F160" i="1"/>
  <c r="R159" i="1"/>
  <c r="E160" i="1"/>
  <c r="G160" i="1"/>
  <c r="D160" i="1"/>
  <c r="N160" i="1"/>
  <c r="O160" i="1"/>
  <c r="P160" i="1"/>
  <c r="Q160" i="1"/>
  <c r="J160" i="1"/>
  <c r="K160" i="1"/>
  <c r="S160" i="1"/>
  <c r="F161" i="1"/>
  <c r="R160" i="1"/>
  <c r="E161" i="1"/>
  <c r="G161" i="1"/>
  <c r="D161" i="1"/>
  <c r="N161" i="1"/>
  <c r="O161" i="1"/>
  <c r="P161" i="1"/>
  <c r="Q161" i="1"/>
  <c r="J161" i="1"/>
  <c r="K161" i="1"/>
  <c r="S161" i="1"/>
  <c r="F162" i="1"/>
  <c r="R161" i="1"/>
  <c r="E162" i="1"/>
  <c r="G162" i="1"/>
  <c r="D162" i="1"/>
  <c r="N162" i="1"/>
  <c r="O162" i="1"/>
  <c r="P162" i="1"/>
  <c r="Q162" i="1"/>
  <c r="J162" i="1"/>
  <c r="K162" i="1"/>
  <c r="S162" i="1"/>
  <c r="F163" i="1"/>
  <c r="R162" i="1"/>
  <c r="E163" i="1"/>
  <c r="G163" i="1"/>
  <c r="D163" i="1"/>
  <c r="N163" i="1"/>
  <c r="O163" i="1"/>
  <c r="P163" i="1"/>
  <c r="Q163" i="1"/>
  <c r="J163" i="1"/>
  <c r="K163" i="1"/>
  <c r="S163" i="1"/>
  <c r="F164" i="1"/>
  <c r="R163" i="1"/>
  <c r="E164" i="1"/>
  <c r="G164" i="1"/>
  <c r="D164" i="1"/>
  <c r="N164" i="1"/>
  <c r="O164" i="1"/>
  <c r="P164" i="1"/>
  <c r="Q164" i="1"/>
  <c r="J164" i="1"/>
  <c r="K164" i="1"/>
  <c r="S164" i="1"/>
  <c r="F165" i="1"/>
  <c r="R164" i="1"/>
  <c r="E165" i="1"/>
  <c r="G165" i="1"/>
  <c r="D165" i="1"/>
  <c r="N165" i="1"/>
  <c r="O165" i="1"/>
  <c r="P165" i="1"/>
  <c r="Q165" i="1"/>
  <c r="J165" i="1"/>
  <c r="K165" i="1"/>
  <c r="S165" i="1"/>
  <c r="F166" i="1"/>
  <c r="R165" i="1"/>
  <c r="E166" i="1"/>
  <c r="G166" i="1"/>
  <c r="D166" i="1"/>
  <c r="N166" i="1"/>
  <c r="O166" i="1"/>
  <c r="P166" i="1"/>
  <c r="Q166" i="1"/>
  <c r="J166" i="1"/>
  <c r="K166" i="1"/>
  <c r="S166" i="1"/>
  <c r="F167" i="1"/>
  <c r="R166" i="1"/>
  <c r="E167" i="1"/>
  <c r="G167" i="1"/>
  <c r="D167" i="1"/>
  <c r="N167" i="1"/>
  <c r="O167" i="1"/>
  <c r="P167" i="1"/>
  <c r="Q167" i="1"/>
  <c r="J167" i="1"/>
  <c r="K167" i="1"/>
  <c r="S167" i="1"/>
  <c r="F168" i="1"/>
  <c r="R167" i="1"/>
  <c r="E168" i="1"/>
  <c r="G168" i="1"/>
  <c r="D168" i="1"/>
  <c r="N168" i="1"/>
  <c r="O168" i="1"/>
  <c r="P168" i="1"/>
  <c r="Q168" i="1"/>
  <c r="J168" i="1"/>
  <c r="K168" i="1"/>
  <c r="S168" i="1"/>
  <c r="F169" i="1"/>
  <c r="R168" i="1"/>
  <c r="E169" i="1"/>
  <c r="G169" i="1"/>
  <c r="D169" i="1"/>
  <c r="N169" i="1"/>
  <c r="O169" i="1"/>
  <c r="P169" i="1"/>
  <c r="Q169" i="1"/>
  <c r="J169" i="1"/>
  <c r="K169" i="1"/>
  <c r="S169" i="1"/>
  <c r="F170" i="1"/>
  <c r="R169" i="1"/>
  <c r="E170" i="1"/>
  <c r="G170" i="1"/>
  <c r="D170" i="1"/>
  <c r="N170" i="1"/>
  <c r="O170" i="1"/>
  <c r="P170" i="1"/>
  <c r="Q170" i="1"/>
  <c r="J170" i="1"/>
  <c r="K170" i="1"/>
  <c r="S170" i="1"/>
  <c r="F171" i="1"/>
  <c r="R170" i="1"/>
  <c r="E171" i="1"/>
  <c r="G171" i="1"/>
  <c r="D171" i="1"/>
  <c r="N171" i="1"/>
  <c r="O171" i="1"/>
  <c r="P171" i="1"/>
  <c r="Q171" i="1"/>
  <c r="J171" i="1"/>
  <c r="K171" i="1"/>
  <c r="S171" i="1"/>
  <c r="F172" i="1"/>
  <c r="R171" i="1"/>
  <c r="E172" i="1"/>
  <c r="G172" i="1"/>
  <c r="D172" i="1"/>
  <c r="N172" i="1"/>
  <c r="O172" i="1"/>
  <c r="P172" i="1"/>
  <c r="Q172" i="1"/>
  <c r="J172" i="1"/>
  <c r="K172" i="1"/>
  <c r="S172" i="1"/>
  <c r="F173" i="1"/>
  <c r="R172" i="1"/>
  <c r="E173" i="1"/>
  <c r="G173" i="1"/>
  <c r="D173" i="1"/>
  <c r="N173" i="1"/>
  <c r="O173" i="1"/>
  <c r="P173" i="1"/>
  <c r="Q173" i="1"/>
  <c r="J173" i="1"/>
  <c r="K173" i="1"/>
  <c r="S173" i="1"/>
  <c r="F174" i="1"/>
  <c r="R173" i="1"/>
  <c r="E174" i="1"/>
  <c r="G174" i="1"/>
  <c r="D174" i="1"/>
  <c r="N174" i="1"/>
  <c r="O174" i="1"/>
  <c r="P174" i="1"/>
  <c r="Q174" i="1"/>
  <c r="J174" i="1"/>
  <c r="K174" i="1"/>
  <c r="S174" i="1"/>
  <c r="F175" i="1"/>
  <c r="R174" i="1"/>
  <c r="E175" i="1"/>
  <c r="G175" i="1"/>
  <c r="D175" i="1"/>
  <c r="N175" i="1"/>
  <c r="O175" i="1"/>
  <c r="P175" i="1"/>
  <c r="Q175" i="1"/>
  <c r="J175" i="1"/>
  <c r="K175" i="1"/>
  <c r="S175" i="1"/>
  <c r="F176" i="1"/>
  <c r="R175" i="1"/>
  <c r="E176" i="1"/>
  <c r="G176" i="1"/>
  <c r="D176" i="1"/>
  <c r="N176" i="1"/>
  <c r="O176" i="1"/>
  <c r="P176" i="1"/>
  <c r="Q176" i="1"/>
  <c r="J176" i="1"/>
  <c r="K176" i="1"/>
  <c r="S176" i="1"/>
  <c r="F177" i="1"/>
  <c r="R176" i="1"/>
  <c r="E177" i="1"/>
  <c r="G177" i="1"/>
  <c r="D177" i="1"/>
  <c r="N177" i="1"/>
  <c r="O177" i="1"/>
  <c r="P177" i="1"/>
  <c r="Q177" i="1"/>
  <c r="J177" i="1"/>
  <c r="K177" i="1"/>
  <c r="S177" i="1"/>
  <c r="F178" i="1"/>
  <c r="R177" i="1"/>
  <c r="E178" i="1"/>
  <c r="G178" i="1"/>
  <c r="D178" i="1"/>
  <c r="N178" i="1"/>
  <c r="O178" i="1"/>
  <c r="P178" i="1"/>
  <c r="Q178" i="1"/>
  <c r="J178" i="1"/>
  <c r="K178" i="1"/>
  <c r="S178" i="1"/>
  <c r="F179" i="1"/>
  <c r="R178" i="1"/>
  <c r="E179" i="1"/>
  <c r="G179" i="1"/>
  <c r="D179" i="1"/>
  <c r="N179" i="1"/>
  <c r="O179" i="1"/>
  <c r="P179" i="1"/>
  <c r="Q179" i="1"/>
  <c r="J179" i="1"/>
  <c r="K179" i="1"/>
  <c r="S179" i="1"/>
  <c r="F180" i="1"/>
  <c r="R179" i="1"/>
  <c r="E180" i="1"/>
  <c r="G180" i="1"/>
  <c r="D180" i="1"/>
  <c r="N180" i="1"/>
  <c r="O180" i="1"/>
  <c r="P180" i="1"/>
  <c r="Q180" i="1"/>
  <c r="J180" i="1"/>
  <c r="K180" i="1"/>
  <c r="S180" i="1"/>
  <c r="F181" i="1"/>
  <c r="R180" i="1"/>
  <c r="E181" i="1"/>
  <c r="G181" i="1"/>
  <c r="D181" i="1"/>
  <c r="N181" i="1"/>
  <c r="O181" i="1"/>
  <c r="P181" i="1"/>
  <c r="Q181" i="1"/>
  <c r="J181" i="1"/>
  <c r="K181" i="1"/>
  <c r="S181" i="1"/>
  <c r="F182" i="1"/>
  <c r="R181" i="1"/>
  <c r="E182" i="1"/>
  <c r="G182" i="1"/>
  <c r="D182" i="1"/>
  <c r="N182" i="1"/>
  <c r="O182" i="1"/>
  <c r="P182" i="1"/>
  <c r="Q182" i="1"/>
  <c r="J182" i="1"/>
  <c r="K182" i="1"/>
  <c r="S182" i="1"/>
  <c r="F183" i="1"/>
  <c r="R182" i="1"/>
  <c r="E183" i="1"/>
  <c r="G183" i="1"/>
  <c r="D183" i="1"/>
  <c r="N183" i="1"/>
  <c r="O183" i="1"/>
  <c r="P183" i="1"/>
  <c r="Q183" i="1"/>
  <c r="J183" i="1"/>
  <c r="K183" i="1"/>
  <c r="S183" i="1"/>
  <c r="F184" i="1"/>
  <c r="R183" i="1"/>
  <c r="E184" i="1"/>
  <c r="G184" i="1"/>
  <c r="D184" i="1"/>
  <c r="N184" i="1"/>
  <c r="O184" i="1"/>
  <c r="P184" i="1"/>
  <c r="Q184" i="1"/>
  <c r="J184" i="1"/>
  <c r="K184" i="1"/>
  <c r="S184" i="1"/>
  <c r="F185" i="1"/>
  <c r="R184" i="1"/>
  <c r="E185" i="1"/>
  <c r="G185" i="1"/>
  <c r="D185" i="1"/>
  <c r="N185" i="1"/>
  <c r="O185" i="1"/>
  <c r="P185" i="1"/>
  <c r="Q185" i="1"/>
  <c r="J185" i="1"/>
  <c r="K185" i="1"/>
  <c r="S185" i="1"/>
  <c r="F186" i="1"/>
  <c r="R185" i="1"/>
  <c r="E186" i="1"/>
  <c r="G186" i="1"/>
  <c r="D186" i="1"/>
  <c r="N186" i="1"/>
  <c r="O186" i="1"/>
  <c r="P186" i="1"/>
  <c r="Q186" i="1"/>
  <c r="J186" i="1"/>
  <c r="K186" i="1"/>
  <c r="S186" i="1"/>
  <c r="F187" i="1"/>
  <c r="R186" i="1"/>
  <c r="E187" i="1"/>
  <c r="G187" i="1"/>
  <c r="D187" i="1"/>
  <c r="N187" i="1"/>
  <c r="O187" i="1"/>
  <c r="P187" i="1"/>
  <c r="Q187" i="1"/>
  <c r="J187" i="1"/>
  <c r="K187" i="1"/>
  <c r="S187" i="1"/>
  <c r="F188" i="1"/>
  <c r="R187" i="1"/>
  <c r="E188" i="1"/>
  <c r="G188" i="1"/>
  <c r="D188" i="1"/>
  <c r="N188" i="1"/>
  <c r="O188" i="1"/>
  <c r="P188" i="1"/>
  <c r="Q188" i="1"/>
  <c r="J188" i="1"/>
  <c r="K188" i="1"/>
  <c r="S188" i="1"/>
  <c r="F189" i="1"/>
  <c r="R188" i="1"/>
  <c r="E189" i="1"/>
  <c r="G189" i="1"/>
  <c r="D189" i="1"/>
  <c r="N189" i="1"/>
  <c r="O189" i="1"/>
  <c r="P189" i="1"/>
  <c r="Q189" i="1"/>
  <c r="J189" i="1"/>
  <c r="K189" i="1"/>
  <c r="S189" i="1"/>
  <c r="F190" i="1"/>
  <c r="R189" i="1"/>
  <c r="E190" i="1"/>
  <c r="G190" i="1"/>
  <c r="D190" i="1"/>
  <c r="N190" i="1"/>
  <c r="O190" i="1"/>
  <c r="P190" i="1"/>
  <c r="Q190" i="1"/>
  <c r="J190" i="1"/>
  <c r="K190" i="1"/>
  <c r="S190" i="1"/>
  <c r="F191" i="1"/>
  <c r="R190" i="1"/>
  <c r="E191" i="1"/>
  <c r="G191" i="1"/>
  <c r="D191" i="1"/>
  <c r="N191" i="1"/>
  <c r="O191" i="1"/>
  <c r="P191" i="1"/>
  <c r="Q191" i="1"/>
  <c r="J191" i="1"/>
  <c r="K191" i="1"/>
  <c r="S191" i="1"/>
  <c r="F192" i="1"/>
  <c r="R191" i="1"/>
  <c r="E192" i="1"/>
  <c r="G192" i="1"/>
  <c r="D192" i="1"/>
  <c r="N192" i="1"/>
  <c r="O192" i="1"/>
  <c r="P192" i="1"/>
  <c r="Q192" i="1"/>
  <c r="J192" i="1"/>
  <c r="K192" i="1"/>
  <c r="S192" i="1"/>
  <c r="F193" i="1"/>
  <c r="R192" i="1"/>
  <c r="E193" i="1"/>
  <c r="G193" i="1"/>
  <c r="D193" i="1"/>
  <c r="N193" i="1"/>
  <c r="O193" i="1"/>
  <c r="P193" i="1"/>
  <c r="Q193" i="1"/>
  <c r="J193" i="1"/>
  <c r="K193" i="1"/>
  <c r="S193" i="1"/>
  <c r="F194" i="1"/>
  <c r="R193" i="1"/>
  <c r="E194" i="1"/>
  <c r="G194" i="1"/>
  <c r="D194" i="1"/>
  <c r="N194" i="1"/>
  <c r="O194" i="1"/>
  <c r="P194" i="1"/>
  <c r="Q194" i="1"/>
  <c r="J194" i="1"/>
  <c r="K194" i="1"/>
  <c r="S194" i="1"/>
  <c r="F195" i="1"/>
  <c r="R194" i="1"/>
  <c r="E195" i="1"/>
  <c r="G195" i="1"/>
  <c r="D195" i="1"/>
  <c r="N195" i="1"/>
  <c r="O195" i="1"/>
  <c r="P195" i="1"/>
  <c r="Q195" i="1"/>
  <c r="J195" i="1"/>
  <c r="K195" i="1"/>
  <c r="S195" i="1"/>
  <c r="F196" i="1"/>
  <c r="R195" i="1"/>
  <c r="E196" i="1"/>
  <c r="G196" i="1"/>
  <c r="D196" i="1"/>
  <c r="N196" i="1"/>
  <c r="O196" i="1"/>
  <c r="P196" i="1"/>
  <c r="Q196" i="1"/>
  <c r="J196" i="1"/>
  <c r="K196" i="1"/>
  <c r="S196" i="1"/>
  <c r="F197" i="1"/>
  <c r="R196" i="1"/>
  <c r="E197" i="1"/>
  <c r="G197" i="1"/>
  <c r="D197" i="1"/>
  <c r="N197" i="1"/>
  <c r="O197" i="1"/>
  <c r="P197" i="1"/>
  <c r="Q197" i="1"/>
  <c r="J197" i="1"/>
  <c r="K197" i="1"/>
  <c r="S197" i="1"/>
  <c r="F198" i="1"/>
  <c r="R197" i="1"/>
  <c r="E198" i="1"/>
  <c r="G198" i="1"/>
  <c r="D198" i="1"/>
  <c r="N198" i="1"/>
  <c r="O198" i="1"/>
  <c r="P198" i="1"/>
  <c r="Q198" i="1"/>
  <c r="J198" i="1"/>
  <c r="K198" i="1"/>
  <c r="S198" i="1"/>
  <c r="F199" i="1"/>
  <c r="R198" i="1"/>
  <c r="E199" i="1"/>
  <c r="G199" i="1"/>
  <c r="D199" i="1"/>
  <c r="N199" i="1"/>
  <c r="O199" i="1"/>
  <c r="P199" i="1"/>
  <c r="Q199" i="1"/>
  <c r="J199" i="1"/>
  <c r="K199" i="1"/>
  <c r="S199" i="1"/>
  <c r="F200" i="1"/>
  <c r="R199" i="1"/>
  <c r="E200" i="1"/>
  <c r="G200" i="1"/>
  <c r="D200" i="1"/>
  <c r="N200" i="1"/>
  <c r="O200" i="1"/>
  <c r="P200" i="1"/>
  <c r="Q200" i="1"/>
  <c r="J200" i="1"/>
  <c r="K200" i="1"/>
  <c r="S200" i="1"/>
  <c r="F201" i="1"/>
  <c r="R200" i="1"/>
  <c r="E201" i="1"/>
  <c r="G201" i="1"/>
  <c r="D201" i="1"/>
  <c r="N201" i="1"/>
  <c r="O201" i="1"/>
  <c r="P201" i="1"/>
  <c r="Q201" i="1"/>
  <c r="J201" i="1"/>
  <c r="K201" i="1"/>
  <c r="S201" i="1"/>
  <c r="F202" i="1"/>
  <c r="R201" i="1"/>
  <c r="E202" i="1"/>
  <c r="G202" i="1"/>
  <c r="D202" i="1"/>
  <c r="N202" i="1"/>
  <c r="O202" i="1"/>
  <c r="P202" i="1"/>
  <c r="Q202" i="1"/>
  <c r="J202" i="1"/>
  <c r="K202" i="1"/>
  <c r="S202" i="1"/>
  <c r="F203" i="1"/>
  <c r="R202" i="1"/>
  <c r="E203" i="1"/>
  <c r="G203" i="1"/>
  <c r="D203" i="1"/>
  <c r="N203" i="1"/>
  <c r="O203" i="1"/>
  <c r="P203" i="1"/>
  <c r="Q203" i="1"/>
  <c r="J203" i="1"/>
  <c r="K203" i="1"/>
  <c r="S203" i="1"/>
  <c r="F204" i="1"/>
  <c r="R203" i="1"/>
  <c r="E204" i="1"/>
  <c r="G204" i="1"/>
  <c r="D204" i="1"/>
  <c r="N204" i="1"/>
  <c r="O204" i="1"/>
  <c r="P204" i="1"/>
  <c r="Q204" i="1"/>
  <c r="J204" i="1"/>
  <c r="K204" i="1"/>
  <c r="S204" i="1"/>
  <c r="F205" i="1"/>
  <c r="R204" i="1"/>
  <c r="E205" i="1"/>
  <c r="G205" i="1"/>
  <c r="D205" i="1"/>
  <c r="N205" i="1"/>
  <c r="O205" i="1"/>
  <c r="P205" i="1"/>
  <c r="Q205" i="1"/>
  <c r="J205" i="1"/>
  <c r="K205" i="1"/>
  <c r="S205" i="1"/>
  <c r="F206" i="1"/>
  <c r="R205" i="1"/>
  <c r="E206" i="1"/>
  <c r="G206" i="1"/>
  <c r="D206" i="1"/>
  <c r="N206" i="1"/>
  <c r="O206" i="1"/>
  <c r="P206" i="1"/>
  <c r="Q206" i="1"/>
  <c r="J206" i="1"/>
  <c r="K206" i="1"/>
  <c r="S206" i="1"/>
  <c r="F207" i="1"/>
  <c r="R206" i="1"/>
  <c r="E207" i="1"/>
  <c r="G207" i="1"/>
  <c r="D207" i="1"/>
  <c r="N207" i="1"/>
  <c r="O207" i="1"/>
  <c r="P207" i="1"/>
  <c r="Q207" i="1"/>
  <c r="J207" i="1"/>
  <c r="K207" i="1"/>
  <c r="S207" i="1"/>
  <c r="F208" i="1"/>
  <c r="R207" i="1"/>
  <c r="E208" i="1"/>
  <c r="G208" i="1"/>
  <c r="D208" i="1"/>
  <c r="N208" i="1"/>
  <c r="O208" i="1"/>
  <c r="P208" i="1"/>
  <c r="Q208" i="1"/>
  <c r="J208" i="1"/>
  <c r="K208" i="1"/>
  <c r="S208" i="1"/>
  <c r="F209" i="1"/>
  <c r="R208" i="1"/>
  <c r="E209" i="1"/>
  <c r="G209" i="1"/>
  <c r="D209" i="1"/>
  <c r="N209" i="1"/>
  <c r="O209" i="1"/>
  <c r="P209" i="1"/>
  <c r="Q209" i="1"/>
  <c r="J209" i="1"/>
  <c r="K209" i="1"/>
  <c r="S209" i="1"/>
  <c r="F210" i="1"/>
  <c r="R209" i="1"/>
  <c r="E210" i="1"/>
  <c r="G210" i="1"/>
  <c r="D210" i="1"/>
  <c r="N210" i="1"/>
  <c r="O210" i="1"/>
  <c r="P210" i="1"/>
  <c r="Q210" i="1"/>
  <c r="J210" i="1"/>
  <c r="K210" i="1"/>
  <c r="S210" i="1"/>
  <c r="F211" i="1"/>
  <c r="R210" i="1"/>
  <c r="E211" i="1"/>
  <c r="G211" i="1"/>
  <c r="D211" i="1"/>
  <c r="N211" i="1"/>
  <c r="O211" i="1"/>
  <c r="P211" i="1"/>
  <c r="Q211" i="1"/>
  <c r="J211" i="1"/>
  <c r="K211" i="1"/>
  <c r="S211" i="1"/>
  <c r="F212" i="1"/>
  <c r="R211" i="1"/>
  <c r="E212" i="1"/>
  <c r="G212" i="1"/>
  <c r="D212" i="1"/>
  <c r="N212" i="1"/>
  <c r="O212" i="1"/>
  <c r="P212" i="1"/>
  <c r="Q212" i="1"/>
  <c r="J212" i="1"/>
  <c r="K212" i="1"/>
  <c r="S212" i="1"/>
  <c r="F213" i="1"/>
  <c r="R212" i="1"/>
  <c r="E213" i="1"/>
  <c r="G213" i="1"/>
  <c r="D213" i="1"/>
  <c r="N213" i="1"/>
  <c r="O213" i="1"/>
  <c r="P213" i="1"/>
  <c r="Q213" i="1"/>
  <c r="J213" i="1"/>
  <c r="K213" i="1"/>
  <c r="S213" i="1"/>
  <c r="F214" i="1"/>
  <c r="R213" i="1"/>
  <c r="E214" i="1"/>
  <c r="G214" i="1"/>
  <c r="D214" i="1"/>
  <c r="N214" i="1"/>
  <c r="O214" i="1"/>
  <c r="P214" i="1"/>
  <c r="Q214" i="1"/>
  <c r="J214" i="1"/>
  <c r="K214" i="1"/>
  <c r="S214" i="1"/>
  <c r="F215" i="1"/>
  <c r="R214" i="1"/>
  <c r="E215" i="1"/>
  <c r="G215" i="1"/>
  <c r="D215" i="1"/>
  <c r="N215" i="1"/>
  <c r="O215" i="1"/>
  <c r="P215" i="1"/>
  <c r="Q215" i="1"/>
  <c r="J215" i="1"/>
  <c r="K215" i="1"/>
  <c r="S215" i="1"/>
  <c r="F216" i="1"/>
  <c r="R215" i="1"/>
  <c r="E216" i="1"/>
  <c r="G216" i="1"/>
  <c r="D216" i="1"/>
  <c r="N216" i="1"/>
  <c r="O216" i="1"/>
  <c r="P216" i="1"/>
  <c r="Q216" i="1"/>
  <c r="J216" i="1"/>
  <c r="K216" i="1"/>
  <c r="S216" i="1"/>
  <c r="F217" i="1"/>
  <c r="R216" i="1"/>
  <c r="E217" i="1"/>
  <c r="G217" i="1"/>
  <c r="D217" i="1"/>
  <c r="N217" i="1"/>
  <c r="O217" i="1"/>
  <c r="P217" i="1"/>
  <c r="Q217" i="1"/>
  <c r="J217" i="1"/>
  <c r="K217" i="1"/>
  <c r="S217" i="1"/>
  <c r="F218" i="1"/>
  <c r="R217" i="1"/>
  <c r="E218" i="1"/>
  <c r="G218" i="1"/>
  <c r="D218" i="1"/>
  <c r="N218" i="1"/>
  <c r="O218" i="1"/>
  <c r="P218" i="1"/>
  <c r="Q218" i="1"/>
  <c r="J218" i="1"/>
  <c r="K218" i="1"/>
  <c r="S218" i="1"/>
  <c r="F219" i="1"/>
  <c r="R218" i="1"/>
  <c r="E219" i="1"/>
  <c r="G219" i="1"/>
  <c r="D219" i="1"/>
  <c r="N219" i="1"/>
  <c r="O219" i="1"/>
  <c r="P219" i="1"/>
  <c r="Q219" i="1"/>
  <c r="J219" i="1"/>
  <c r="K219" i="1"/>
  <c r="S219" i="1"/>
  <c r="F220" i="1"/>
  <c r="R219" i="1"/>
  <c r="E220" i="1"/>
  <c r="G220" i="1"/>
  <c r="D220" i="1"/>
  <c r="N220" i="1"/>
  <c r="O220" i="1"/>
  <c r="P220" i="1"/>
  <c r="Q220" i="1"/>
  <c r="J220" i="1"/>
  <c r="K220" i="1"/>
  <c r="S220" i="1"/>
  <c r="F221" i="1"/>
  <c r="R220" i="1"/>
  <c r="E221" i="1"/>
  <c r="G221" i="1"/>
  <c r="D221" i="1"/>
  <c r="N221" i="1"/>
  <c r="O221" i="1"/>
  <c r="P221" i="1"/>
  <c r="Q221" i="1"/>
  <c r="J221" i="1"/>
  <c r="K221" i="1"/>
  <c r="S221" i="1"/>
  <c r="F222" i="1"/>
  <c r="R221" i="1"/>
  <c r="E222" i="1"/>
  <c r="G222" i="1"/>
  <c r="D222" i="1"/>
  <c r="N222" i="1"/>
  <c r="O222" i="1"/>
  <c r="P222" i="1"/>
  <c r="Q222" i="1"/>
  <c r="J222" i="1"/>
  <c r="K222" i="1"/>
  <c r="S222" i="1"/>
  <c r="F223" i="1"/>
  <c r="R222" i="1"/>
  <c r="E223" i="1"/>
  <c r="G223" i="1"/>
  <c r="D223" i="1"/>
  <c r="N223" i="1"/>
  <c r="O223" i="1"/>
  <c r="P223" i="1"/>
  <c r="Q223" i="1"/>
  <c r="J223" i="1"/>
  <c r="K223" i="1"/>
  <c r="S223" i="1"/>
  <c r="F224" i="1"/>
  <c r="R223" i="1"/>
  <c r="E224" i="1"/>
  <c r="G224" i="1"/>
  <c r="D224" i="1"/>
  <c r="N224" i="1"/>
  <c r="O224" i="1"/>
  <c r="P224" i="1"/>
  <c r="Q224" i="1"/>
  <c r="J224" i="1"/>
  <c r="K224" i="1"/>
  <c r="S224" i="1"/>
  <c r="F225" i="1"/>
  <c r="R224" i="1"/>
  <c r="E225" i="1"/>
  <c r="G225" i="1"/>
  <c r="D225" i="1"/>
  <c r="N225" i="1"/>
  <c r="O225" i="1"/>
  <c r="P225" i="1"/>
  <c r="Q225" i="1"/>
  <c r="J225" i="1"/>
  <c r="K225" i="1"/>
  <c r="S225" i="1"/>
  <c r="F226" i="1"/>
  <c r="R225" i="1"/>
  <c r="E226" i="1"/>
  <c r="G226" i="1"/>
  <c r="D226" i="1"/>
  <c r="N226" i="1"/>
  <c r="O226" i="1"/>
  <c r="P226" i="1"/>
  <c r="Q226" i="1"/>
  <c r="J226" i="1"/>
  <c r="K226" i="1"/>
  <c r="S226" i="1"/>
  <c r="F227" i="1"/>
  <c r="R226" i="1"/>
  <c r="E227" i="1"/>
  <c r="G227" i="1"/>
  <c r="D227" i="1"/>
  <c r="N227" i="1"/>
  <c r="O227" i="1"/>
  <c r="P227" i="1"/>
  <c r="Q227" i="1"/>
  <c r="J227" i="1"/>
  <c r="K227" i="1"/>
  <c r="S227" i="1"/>
  <c r="F228" i="1"/>
  <c r="R227" i="1"/>
  <c r="E228" i="1"/>
  <c r="G228" i="1"/>
  <c r="D228" i="1"/>
  <c r="N228" i="1"/>
  <c r="O228" i="1"/>
  <c r="P228" i="1"/>
  <c r="Q228" i="1"/>
  <c r="J228" i="1"/>
  <c r="K228" i="1"/>
  <c r="S228" i="1"/>
  <c r="F229" i="1"/>
  <c r="R228" i="1"/>
  <c r="E229" i="1"/>
  <c r="G229" i="1"/>
  <c r="D229" i="1"/>
  <c r="N229" i="1"/>
  <c r="O229" i="1"/>
  <c r="P229" i="1"/>
  <c r="Q229" i="1"/>
  <c r="J229" i="1"/>
  <c r="K229" i="1"/>
  <c r="S229" i="1"/>
  <c r="F230" i="1"/>
  <c r="R229" i="1"/>
  <c r="E230" i="1"/>
  <c r="G230" i="1"/>
  <c r="D230" i="1"/>
  <c r="N230" i="1"/>
  <c r="O230" i="1"/>
  <c r="P230" i="1"/>
  <c r="Q230" i="1"/>
  <c r="J230" i="1"/>
  <c r="K230" i="1"/>
  <c r="S230" i="1"/>
  <c r="F231" i="1"/>
  <c r="R230" i="1"/>
  <c r="E231" i="1"/>
  <c r="G231" i="1"/>
  <c r="D231" i="1"/>
  <c r="N231" i="1"/>
  <c r="O231" i="1"/>
  <c r="P231" i="1"/>
  <c r="Q231" i="1"/>
  <c r="J231" i="1"/>
  <c r="K231" i="1"/>
  <c r="S231" i="1"/>
  <c r="F232" i="1"/>
  <c r="R231" i="1"/>
  <c r="E232" i="1"/>
  <c r="G232" i="1"/>
  <c r="D232" i="1"/>
  <c r="N232" i="1"/>
  <c r="O232" i="1"/>
  <c r="P232" i="1"/>
  <c r="Q232" i="1"/>
  <c r="J232" i="1"/>
  <c r="K232" i="1"/>
  <c r="S232" i="1"/>
  <c r="F233" i="1"/>
  <c r="R232" i="1"/>
  <c r="E233" i="1"/>
  <c r="G233" i="1"/>
  <c r="D233" i="1"/>
  <c r="N233" i="1"/>
  <c r="O233" i="1"/>
  <c r="P233" i="1"/>
  <c r="Q233" i="1"/>
  <c r="J233" i="1"/>
  <c r="K233" i="1"/>
  <c r="S233" i="1"/>
  <c r="F234" i="1"/>
  <c r="R233" i="1"/>
  <c r="E234" i="1"/>
  <c r="G234" i="1"/>
  <c r="D234" i="1"/>
  <c r="N234" i="1"/>
  <c r="O234" i="1"/>
  <c r="P234" i="1"/>
  <c r="Q234" i="1"/>
  <c r="J234" i="1"/>
  <c r="K234" i="1"/>
  <c r="S234" i="1"/>
  <c r="F235" i="1"/>
  <c r="R234" i="1"/>
  <c r="E235" i="1"/>
  <c r="G235" i="1"/>
  <c r="D235" i="1"/>
  <c r="N235" i="1"/>
  <c r="O235" i="1"/>
  <c r="P235" i="1"/>
  <c r="Q235" i="1"/>
  <c r="J235" i="1"/>
  <c r="K235" i="1"/>
  <c r="S235" i="1"/>
  <c r="F236" i="1"/>
  <c r="R235" i="1"/>
  <c r="E236" i="1"/>
  <c r="G236" i="1"/>
  <c r="D236" i="1"/>
  <c r="N236" i="1"/>
  <c r="O236" i="1"/>
  <c r="P236" i="1"/>
  <c r="Q236" i="1"/>
  <c r="J236" i="1"/>
  <c r="K236" i="1"/>
  <c r="S236" i="1"/>
  <c r="F237" i="1"/>
  <c r="R236" i="1"/>
  <c r="E237" i="1"/>
  <c r="G237" i="1"/>
  <c r="D237" i="1"/>
  <c r="N237" i="1"/>
  <c r="O237" i="1"/>
  <c r="P237" i="1"/>
  <c r="Q237" i="1"/>
  <c r="J237" i="1"/>
  <c r="K237" i="1"/>
  <c r="S237" i="1"/>
  <c r="F238" i="1"/>
  <c r="R237" i="1"/>
  <c r="E238" i="1"/>
  <c r="G238" i="1"/>
  <c r="D238" i="1"/>
  <c r="N238" i="1"/>
  <c r="O238" i="1"/>
  <c r="P238" i="1"/>
  <c r="Q238" i="1"/>
  <c r="J238" i="1"/>
  <c r="K238" i="1"/>
  <c r="S238" i="1"/>
  <c r="F239" i="1"/>
  <c r="R238" i="1"/>
  <c r="E239" i="1"/>
  <c r="G239" i="1"/>
  <c r="D239" i="1"/>
  <c r="N239" i="1"/>
  <c r="O239" i="1"/>
  <c r="P239" i="1"/>
  <c r="Q239" i="1"/>
  <c r="J239" i="1"/>
  <c r="K239" i="1"/>
  <c r="S239" i="1"/>
  <c r="F240" i="1"/>
  <c r="R239" i="1"/>
  <c r="E240" i="1"/>
  <c r="G240" i="1"/>
  <c r="D240" i="1"/>
  <c r="N240" i="1"/>
  <c r="O240" i="1"/>
  <c r="P240" i="1"/>
  <c r="Q240" i="1"/>
  <c r="J240" i="1"/>
  <c r="K240" i="1"/>
  <c r="S240" i="1"/>
  <c r="F241" i="1"/>
  <c r="R240" i="1"/>
  <c r="E241" i="1"/>
  <c r="G241" i="1"/>
  <c r="D241" i="1"/>
  <c r="N241" i="1"/>
  <c r="O241" i="1"/>
  <c r="P241" i="1"/>
  <c r="Q241" i="1"/>
  <c r="J241" i="1"/>
  <c r="K241" i="1"/>
  <c r="S241" i="1"/>
  <c r="F242" i="1"/>
  <c r="R241" i="1"/>
  <c r="E242" i="1"/>
  <c r="G242" i="1"/>
  <c r="D242" i="1"/>
  <c r="N242" i="1"/>
  <c r="O242" i="1"/>
  <c r="P242" i="1"/>
  <c r="Q242" i="1"/>
  <c r="J242" i="1"/>
  <c r="K242" i="1"/>
  <c r="S242" i="1"/>
  <c r="F243" i="1"/>
  <c r="R242" i="1"/>
  <c r="E243" i="1"/>
  <c r="G243" i="1"/>
  <c r="D243" i="1"/>
  <c r="N243" i="1"/>
  <c r="O243" i="1"/>
  <c r="P243" i="1"/>
  <c r="Q243" i="1"/>
  <c r="J243" i="1"/>
  <c r="K243" i="1"/>
  <c r="S243" i="1"/>
  <c r="F244" i="1"/>
  <c r="R243" i="1"/>
  <c r="E244" i="1"/>
  <c r="G244" i="1"/>
  <c r="D244" i="1"/>
  <c r="N244" i="1"/>
  <c r="O244" i="1"/>
  <c r="P244" i="1"/>
  <c r="Q244" i="1"/>
  <c r="J244" i="1"/>
  <c r="K244" i="1"/>
  <c r="S244" i="1"/>
  <c r="F245" i="1"/>
  <c r="R244" i="1"/>
  <c r="E245" i="1"/>
  <c r="G245" i="1"/>
  <c r="D245" i="1"/>
  <c r="N245" i="1"/>
  <c r="O245" i="1"/>
  <c r="P245" i="1"/>
  <c r="Q245" i="1"/>
  <c r="J245" i="1"/>
  <c r="K245" i="1"/>
  <c r="S245" i="1"/>
  <c r="F246" i="1"/>
  <c r="R245" i="1"/>
  <c r="E246" i="1"/>
  <c r="G246" i="1"/>
  <c r="D246" i="1"/>
  <c r="N246" i="1"/>
  <c r="O246" i="1"/>
  <c r="P246" i="1"/>
  <c r="Q246" i="1"/>
  <c r="J246" i="1"/>
  <c r="K246" i="1"/>
  <c r="S246" i="1"/>
  <c r="F247" i="1"/>
  <c r="R246" i="1"/>
  <c r="E247" i="1"/>
  <c r="G247" i="1"/>
  <c r="D247" i="1"/>
  <c r="N247" i="1"/>
  <c r="O247" i="1"/>
  <c r="P247" i="1"/>
  <c r="Q247" i="1"/>
  <c r="J247" i="1"/>
  <c r="K247" i="1"/>
  <c r="S247" i="1"/>
  <c r="F248" i="1"/>
  <c r="R247" i="1"/>
  <c r="E248" i="1"/>
  <c r="G248" i="1"/>
  <c r="D248" i="1"/>
  <c r="N248" i="1"/>
  <c r="O248" i="1"/>
  <c r="P248" i="1"/>
  <c r="Q248" i="1"/>
  <c r="J248" i="1"/>
  <c r="K248" i="1"/>
  <c r="S248" i="1"/>
  <c r="F249" i="1"/>
  <c r="R248" i="1"/>
  <c r="E249" i="1"/>
  <c r="G249" i="1"/>
  <c r="D249" i="1"/>
  <c r="N249" i="1"/>
  <c r="O249" i="1"/>
  <c r="P249" i="1"/>
  <c r="Q249" i="1"/>
  <c r="J249" i="1"/>
  <c r="K249" i="1"/>
  <c r="S249" i="1"/>
  <c r="F250" i="1"/>
  <c r="R249" i="1"/>
  <c r="E250" i="1"/>
  <c r="G250" i="1"/>
  <c r="D250" i="1"/>
  <c r="N250" i="1"/>
  <c r="O250" i="1"/>
  <c r="P250" i="1"/>
  <c r="Q250" i="1"/>
  <c r="J250" i="1"/>
  <c r="K250" i="1"/>
  <c r="S250" i="1"/>
  <c r="F251" i="1"/>
  <c r="R250" i="1"/>
  <c r="E251" i="1"/>
  <c r="G251" i="1"/>
  <c r="D251" i="1"/>
  <c r="N251" i="1"/>
  <c r="O251" i="1"/>
  <c r="P251" i="1"/>
  <c r="Q251" i="1"/>
  <c r="J251" i="1"/>
  <c r="K251" i="1"/>
  <c r="S251" i="1"/>
  <c r="F252" i="1"/>
  <c r="R251" i="1"/>
  <c r="E252" i="1"/>
  <c r="G252" i="1"/>
  <c r="D252" i="1"/>
  <c r="N252" i="1"/>
  <c r="O252" i="1"/>
  <c r="P252" i="1"/>
  <c r="Q252" i="1"/>
  <c r="J252" i="1"/>
  <c r="K252" i="1"/>
  <c r="S252" i="1"/>
  <c r="F253" i="1"/>
  <c r="R252" i="1"/>
  <c r="E253" i="1"/>
  <c r="G253" i="1"/>
  <c r="D253" i="1"/>
  <c r="N253" i="1"/>
  <c r="O253" i="1"/>
  <c r="P253" i="1"/>
  <c r="Q253" i="1"/>
  <c r="J253" i="1"/>
  <c r="K253" i="1"/>
  <c r="S253" i="1"/>
  <c r="F254" i="1"/>
  <c r="R253" i="1"/>
  <c r="E254" i="1"/>
  <c r="G254" i="1"/>
  <c r="D254" i="1"/>
  <c r="N254" i="1"/>
  <c r="O254" i="1"/>
  <c r="P254" i="1"/>
  <c r="Q254" i="1"/>
  <c r="J254" i="1"/>
  <c r="K254" i="1"/>
  <c r="S254" i="1"/>
  <c r="F255" i="1"/>
  <c r="R254" i="1"/>
  <c r="E255" i="1"/>
  <c r="G255" i="1"/>
  <c r="D255" i="1"/>
  <c r="N255" i="1"/>
  <c r="O255" i="1"/>
  <c r="P255" i="1"/>
  <c r="Q255" i="1"/>
  <c r="J255" i="1"/>
  <c r="K255" i="1"/>
  <c r="S255" i="1"/>
  <c r="F256" i="1"/>
  <c r="R255" i="1"/>
  <c r="E256" i="1"/>
  <c r="G256" i="1"/>
  <c r="D256" i="1"/>
  <c r="N256" i="1"/>
  <c r="O256" i="1"/>
  <c r="P256" i="1"/>
  <c r="Q256" i="1"/>
  <c r="J256" i="1"/>
  <c r="K256" i="1"/>
  <c r="S256" i="1"/>
  <c r="F257" i="1"/>
  <c r="R256" i="1"/>
  <c r="E257" i="1"/>
  <c r="G257" i="1"/>
  <c r="D257" i="1"/>
  <c r="N257" i="1"/>
  <c r="O257" i="1"/>
  <c r="P257" i="1"/>
  <c r="Q257" i="1"/>
  <c r="J257" i="1"/>
  <c r="K257" i="1"/>
  <c r="S257" i="1"/>
  <c r="F258" i="1"/>
  <c r="R257" i="1"/>
  <c r="E258" i="1"/>
  <c r="G258" i="1"/>
  <c r="D258" i="1"/>
  <c r="N258" i="1"/>
  <c r="O258" i="1"/>
  <c r="P258" i="1"/>
  <c r="Q258" i="1"/>
  <c r="J258" i="1"/>
  <c r="K258" i="1"/>
  <c r="S258" i="1"/>
  <c r="F259" i="1"/>
  <c r="R258" i="1"/>
  <c r="E259" i="1"/>
  <c r="G259" i="1"/>
  <c r="D259" i="1"/>
  <c r="N259" i="1"/>
  <c r="O259" i="1"/>
  <c r="P259" i="1"/>
  <c r="Q259" i="1"/>
  <c r="J259" i="1"/>
  <c r="K259" i="1"/>
  <c r="S259" i="1"/>
  <c r="F260" i="1"/>
  <c r="R259" i="1"/>
  <c r="E260" i="1"/>
  <c r="G260" i="1"/>
  <c r="D260" i="1"/>
  <c r="N260" i="1"/>
  <c r="O260" i="1"/>
  <c r="P260" i="1"/>
  <c r="Q260" i="1"/>
  <c r="J260" i="1"/>
  <c r="K260" i="1"/>
  <c r="S260" i="1"/>
  <c r="F261" i="1"/>
  <c r="R260" i="1"/>
  <c r="E261" i="1"/>
  <c r="G261" i="1"/>
  <c r="D261" i="1"/>
  <c r="N261" i="1"/>
  <c r="O261" i="1"/>
  <c r="P261" i="1"/>
  <c r="Q261" i="1"/>
  <c r="J261" i="1"/>
  <c r="K261" i="1"/>
  <c r="S261" i="1"/>
  <c r="F262" i="1"/>
  <c r="R261" i="1"/>
  <c r="E262" i="1"/>
  <c r="G262" i="1"/>
  <c r="D262" i="1"/>
  <c r="N262" i="1"/>
  <c r="O262" i="1"/>
  <c r="P262" i="1"/>
  <c r="Q262" i="1"/>
  <c r="J262" i="1"/>
  <c r="K262" i="1"/>
  <c r="S262" i="1"/>
  <c r="F263" i="1"/>
  <c r="R262" i="1"/>
  <c r="E263" i="1"/>
  <c r="G263" i="1"/>
  <c r="D263" i="1"/>
  <c r="N263" i="1"/>
  <c r="O263" i="1"/>
  <c r="P263" i="1"/>
  <c r="Q263" i="1"/>
  <c r="J263" i="1"/>
  <c r="K263" i="1"/>
  <c r="S263" i="1"/>
  <c r="F264" i="1"/>
  <c r="R263" i="1"/>
  <c r="E264" i="1"/>
  <c r="G264" i="1"/>
  <c r="D264" i="1"/>
  <c r="N264" i="1"/>
  <c r="O264" i="1"/>
  <c r="P264" i="1"/>
  <c r="Q264" i="1"/>
  <c r="J264" i="1"/>
  <c r="K264" i="1"/>
  <c r="S264" i="1"/>
  <c r="F265" i="1"/>
  <c r="R264" i="1"/>
  <c r="E265" i="1"/>
  <c r="G265" i="1"/>
  <c r="D265" i="1"/>
  <c r="N265" i="1"/>
  <c r="O265" i="1"/>
  <c r="P265" i="1"/>
  <c r="Q265" i="1"/>
  <c r="J265" i="1"/>
  <c r="K265" i="1"/>
  <c r="S265" i="1"/>
  <c r="F266" i="1"/>
  <c r="R265" i="1"/>
  <c r="E266" i="1"/>
  <c r="G266" i="1"/>
  <c r="D266" i="1"/>
  <c r="N266" i="1"/>
  <c r="O266" i="1"/>
  <c r="P266" i="1"/>
  <c r="Q266" i="1"/>
  <c r="J266" i="1"/>
  <c r="K266" i="1"/>
  <c r="S266" i="1"/>
  <c r="F267" i="1"/>
  <c r="R266" i="1"/>
  <c r="E267" i="1"/>
  <c r="G267" i="1"/>
  <c r="D267" i="1"/>
  <c r="N267" i="1"/>
  <c r="O267" i="1"/>
  <c r="P267" i="1"/>
  <c r="Q267" i="1"/>
  <c r="J267" i="1"/>
  <c r="K267" i="1"/>
  <c r="S267" i="1"/>
  <c r="F268" i="1"/>
  <c r="R267" i="1"/>
  <c r="E268" i="1"/>
  <c r="G268" i="1"/>
  <c r="D268" i="1"/>
  <c r="N268" i="1"/>
  <c r="O268" i="1"/>
  <c r="P268" i="1"/>
  <c r="Q268" i="1"/>
  <c r="J268" i="1"/>
  <c r="K268" i="1"/>
  <c r="S268" i="1"/>
  <c r="F269" i="1"/>
  <c r="R268" i="1"/>
  <c r="E269" i="1"/>
  <c r="G269" i="1"/>
  <c r="D269" i="1"/>
  <c r="N269" i="1"/>
  <c r="O269" i="1"/>
  <c r="P269" i="1"/>
  <c r="Q269" i="1"/>
  <c r="J269" i="1"/>
  <c r="K269" i="1"/>
  <c r="S269" i="1"/>
  <c r="F270" i="1"/>
  <c r="R269" i="1"/>
  <c r="E270" i="1"/>
  <c r="G270" i="1"/>
  <c r="D270" i="1"/>
  <c r="N270" i="1"/>
  <c r="O270" i="1"/>
  <c r="P270" i="1"/>
  <c r="Q270" i="1"/>
  <c r="J270" i="1"/>
  <c r="K270" i="1"/>
  <c r="S270" i="1"/>
  <c r="F271" i="1"/>
  <c r="R270" i="1"/>
  <c r="E271" i="1"/>
  <c r="G271" i="1"/>
  <c r="D271" i="1"/>
  <c r="N271" i="1"/>
  <c r="O271" i="1"/>
  <c r="P271" i="1"/>
  <c r="Q271" i="1"/>
  <c r="J271" i="1"/>
  <c r="K271" i="1"/>
  <c r="S271" i="1"/>
  <c r="F272" i="1"/>
  <c r="R271" i="1"/>
  <c r="E272" i="1"/>
  <c r="G272" i="1"/>
  <c r="D272" i="1"/>
  <c r="N272" i="1"/>
  <c r="O272" i="1"/>
  <c r="P272" i="1"/>
  <c r="Q272" i="1"/>
  <c r="J272" i="1"/>
  <c r="K272" i="1"/>
  <c r="S272" i="1"/>
  <c r="F273" i="1"/>
  <c r="R272" i="1"/>
  <c r="E273" i="1"/>
  <c r="G273" i="1"/>
  <c r="D273" i="1"/>
  <c r="N273" i="1"/>
  <c r="O273" i="1"/>
  <c r="P273" i="1"/>
  <c r="Q273" i="1"/>
  <c r="J273" i="1"/>
  <c r="K273" i="1"/>
  <c r="S273" i="1"/>
  <c r="F274" i="1"/>
  <c r="R273" i="1"/>
  <c r="E274" i="1"/>
  <c r="G274" i="1"/>
  <c r="D274" i="1"/>
  <c r="N274" i="1"/>
  <c r="O274" i="1"/>
  <c r="P274" i="1"/>
  <c r="Q274" i="1"/>
  <c r="J274" i="1"/>
  <c r="K274" i="1"/>
  <c r="S274" i="1"/>
  <c r="F275" i="1"/>
  <c r="R274" i="1"/>
  <c r="E275" i="1"/>
  <c r="G275" i="1"/>
  <c r="D275" i="1"/>
  <c r="N275" i="1"/>
  <c r="O275" i="1"/>
  <c r="P275" i="1"/>
  <c r="Q275" i="1"/>
  <c r="J275" i="1"/>
  <c r="K275" i="1"/>
  <c r="S275" i="1"/>
  <c r="F276" i="1"/>
  <c r="R275" i="1"/>
  <c r="E276" i="1"/>
  <c r="G276" i="1"/>
  <c r="D276" i="1"/>
  <c r="N276" i="1"/>
  <c r="O276" i="1"/>
  <c r="P276" i="1"/>
  <c r="Q276" i="1"/>
  <c r="J276" i="1"/>
  <c r="K276" i="1"/>
  <c r="S276" i="1"/>
  <c r="F277" i="1"/>
  <c r="R276" i="1"/>
  <c r="E277" i="1"/>
  <c r="G277" i="1"/>
  <c r="D277" i="1"/>
  <c r="N277" i="1"/>
  <c r="O277" i="1"/>
  <c r="P277" i="1"/>
  <c r="Q277" i="1"/>
  <c r="J277" i="1"/>
  <c r="K277" i="1"/>
  <c r="S277" i="1"/>
  <c r="F278" i="1"/>
  <c r="R277" i="1"/>
  <c r="E278" i="1"/>
  <c r="G278" i="1"/>
  <c r="D278" i="1"/>
  <c r="N278" i="1"/>
  <c r="O278" i="1"/>
  <c r="P278" i="1"/>
  <c r="Q278" i="1"/>
  <c r="J278" i="1"/>
  <c r="K278" i="1"/>
  <c r="S278" i="1"/>
  <c r="F279" i="1"/>
  <c r="R278" i="1"/>
  <c r="E279" i="1"/>
  <c r="G279" i="1"/>
  <c r="D279" i="1"/>
  <c r="N279" i="1"/>
  <c r="O279" i="1"/>
  <c r="P279" i="1"/>
  <c r="Q279" i="1"/>
  <c r="J279" i="1"/>
  <c r="K279" i="1"/>
  <c r="S279" i="1"/>
  <c r="F280" i="1"/>
  <c r="R279" i="1"/>
  <c r="E280" i="1"/>
  <c r="G280" i="1"/>
  <c r="D280" i="1"/>
  <c r="N280" i="1"/>
  <c r="O280" i="1"/>
  <c r="P280" i="1"/>
  <c r="Q280" i="1"/>
  <c r="J280" i="1"/>
  <c r="K280" i="1"/>
  <c r="S280" i="1"/>
  <c r="F281" i="1"/>
  <c r="R280" i="1"/>
  <c r="E281" i="1"/>
  <c r="G281" i="1"/>
  <c r="D281" i="1"/>
  <c r="N281" i="1"/>
  <c r="O281" i="1"/>
  <c r="P281" i="1"/>
  <c r="Q281" i="1"/>
  <c r="J281" i="1"/>
  <c r="K281" i="1"/>
  <c r="S281" i="1"/>
  <c r="F282" i="1"/>
  <c r="R281" i="1"/>
  <c r="E282" i="1"/>
  <c r="G282" i="1"/>
  <c r="D282" i="1"/>
  <c r="N282" i="1"/>
  <c r="O282" i="1"/>
  <c r="P282" i="1"/>
  <c r="Q282" i="1"/>
  <c r="J282" i="1"/>
  <c r="K282" i="1"/>
  <c r="S282" i="1"/>
  <c r="F283" i="1"/>
  <c r="R282" i="1"/>
  <c r="E283" i="1"/>
  <c r="G283" i="1"/>
  <c r="D283" i="1"/>
  <c r="N283" i="1"/>
  <c r="O283" i="1"/>
  <c r="P283" i="1"/>
  <c r="Q283" i="1"/>
  <c r="J283" i="1"/>
  <c r="K283" i="1"/>
  <c r="S283" i="1"/>
  <c r="F284" i="1"/>
  <c r="R283" i="1"/>
  <c r="E284" i="1"/>
  <c r="G284" i="1"/>
  <c r="D284" i="1"/>
  <c r="N284" i="1"/>
  <c r="O284" i="1"/>
  <c r="P284" i="1"/>
  <c r="Q284" i="1"/>
  <c r="J284" i="1"/>
  <c r="K284" i="1"/>
  <c r="S284" i="1"/>
  <c r="F285" i="1"/>
  <c r="R284" i="1"/>
  <c r="E285" i="1"/>
  <c r="G285" i="1"/>
  <c r="D285" i="1"/>
  <c r="N285" i="1"/>
  <c r="O285" i="1"/>
  <c r="P285" i="1"/>
  <c r="Q285" i="1"/>
  <c r="J285" i="1"/>
  <c r="K285" i="1"/>
  <c r="S285" i="1"/>
  <c r="F286" i="1"/>
  <c r="R285" i="1"/>
  <c r="E286" i="1"/>
  <c r="G286" i="1"/>
  <c r="D286" i="1"/>
  <c r="N286" i="1"/>
  <c r="O286" i="1"/>
  <c r="P286" i="1"/>
  <c r="Q286" i="1"/>
  <c r="J286" i="1"/>
  <c r="K286" i="1"/>
  <c r="S286" i="1"/>
  <c r="F287" i="1"/>
  <c r="R286" i="1"/>
  <c r="E287" i="1"/>
  <c r="G287" i="1"/>
  <c r="D287" i="1"/>
  <c r="N287" i="1"/>
  <c r="O287" i="1"/>
  <c r="P287" i="1"/>
  <c r="Q287" i="1"/>
  <c r="J287" i="1"/>
  <c r="K287" i="1"/>
  <c r="S287" i="1"/>
  <c r="F288" i="1"/>
  <c r="R287" i="1"/>
  <c r="E288" i="1"/>
  <c r="G288" i="1"/>
  <c r="D288" i="1"/>
  <c r="N288" i="1"/>
  <c r="O288" i="1"/>
  <c r="P288" i="1"/>
  <c r="Q288" i="1"/>
  <c r="J288" i="1"/>
  <c r="K288" i="1"/>
  <c r="S288" i="1"/>
  <c r="F289" i="1"/>
  <c r="R288" i="1"/>
  <c r="E289" i="1"/>
  <c r="G289" i="1"/>
  <c r="D289" i="1"/>
  <c r="N289" i="1"/>
  <c r="O289" i="1"/>
  <c r="P289" i="1"/>
  <c r="Q289" i="1"/>
  <c r="J289" i="1"/>
  <c r="K289" i="1"/>
  <c r="S289" i="1"/>
  <c r="F290" i="1"/>
  <c r="R289" i="1"/>
  <c r="E290" i="1"/>
  <c r="G290" i="1"/>
  <c r="D290" i="1"/>
  <c r="N290" i="1"/>
  <c r="O290" i="1"/>
  <c r="P290" i="1"/>
  <c r="Q290" i="1"/>
  <c r="J290" i="1"/>
  <c r="K290" i="1"/>
  <c r="S290" i="1"/>
  <c r="F291" i="1"/>
  <c r="R290" i="1"/>
  <c r="E291" i="1"/>
  <c r="G291" i="1"/>
  <c r="D291" i="1"/>
  <c r="N291" i="1"/>
  <c r="O291" i="1"/>
  <c r="P291" i="1"/>
  <c r="Q291" i="1"/>
  <c r="J291" i="1"/>
  <c r="K291" i="1"/>
  <c r="S291" i="1"/>
  <c r="F292" i="1"/>
  <c r="R291" i="1"/>
  <c r="E292" i="1"/>
  <c r="G292" i="1"/>
  <c r="D292" i="1"/>
  <c r="N292" i="1"/>
  <c r="O292" i="1"/>
  <c r="P292" i="1"/>
  <c r="Q292" i="1"/>
  <c r="J292" i="1"/>
  <c r="K292" i="1"/>
  <c r="S292" i="1"/>
  <c r="F293" i="1"/>
  <c r="R292" i="1"/>
  <c r="E293" i="1"/>
  <c r="G293" i="1"/>
  <c r="D293" i="1"/>
  <c r="N293" i="1"/>
  <c r="O293" i="1"/>
  <c r="P293" i="1"/>
  <c r="Q293" i="1"/>
  <c r="J293" i="1"/>
  <c r="K293" i="1"/>
  <c r="S293" i="1"/>
  <c r="F294" i="1"/>
  <c r="R293" i="1"/>
  <c r="E294" i="1"/>
  <c r="G294" i="1"/>
  <c r="D294" i="1"/>
  <c r="N294" i="1"/>
  <c r="O294" i="1"/>
  <c r="P294" i="1"/>
  <c r="Q294" i="1"/>
  <c r="J294" i="1"/>
  <c r="K294" i="1"/>
  <c r="S294" i="1"/>
  <c r="F295" i="1"/>
  <c r="R294" i="1"/>
  <c r="E295" i="1"/>
  <c r="G295" i="1"/>
  <c r="D295" i="1"/>
  <c r="N295" i="1"/>
  <c r="O295" i="1"/>
  <c r="P295" i="1"/>
  <c r="Q295" i="1"/>
  <c r="J295" i="1"/>
  <c r="K295" i="1"/>
  <c r="S295" i="1"/>
  <c r="F296" i="1"/>
  <c r="R295" i="1"/>
  <c r="E296" i="1"/>
  <c r="G296" i="1"/>
  <c r="D296" i="1"/>
  <c r="N296" i="1"/>
  <c r="O296" i="1"/>
  <c r="P296" i="1"/>
  <c r="Q296" i="1"/>
  <c r="J296" i="1"/>
  <c r="K296" i="1"/>
  <c r="S296" i="1"/>
  <c r="F297" i="1"/>
  <c r="R296" i="1"/>
  <c r="E297" i="1"/>
  <c r="G297" i="1"/>
  <c r="D297" i="1"/>
  <c r="N297" i="1"/>
  <c r="O297" i="1"/>
  <c r="P297" i="1"/>
  <c r="Q297" i="1"/>
  <c r="J297" i="1"/>
  <c r="K297" i="1"/>
  <c r="S297" i="1"/>
  <c r="F298" i="1"/>
  <c r="R297" i="1"/>
  <c r="E298" i="1"/>
  <c r="G298" i="1"/>
  <c r="D298" i="1"/>
  <c r="N298" i="1"/>
  <c r="O298" i="1"/>
  <c r="P298" i="1"/>
  <c r="Q298" i="1"/>
  <c r="J298" i="1"/>
  <c r="K298" i="1"/>
  <c r="S298" i="1"/>
  <c r="F299" i="1"/>
  <c r="R298" i="1"/>
  <c r="E299" i="1"/>
  <c r="G299" i="1"/>
  <c r="D299" i="1"/>
  <c r="N299" i="1"/>
  <c r="O299" i="1"/>
  <c r="P299" i="1"/>
  <c r="Q299" i="1"/>
  <c r="J299" i="1"/>
  <c r="K299" i="1"/>
  <c r="S299" i="1"/>
  <c r="F300" i="1"/>
  <c r="R299" i="1"/>
  <c r="E300" i="1"/>
  <c r="G300" i="1"/>
  <c r="D300" i="1"/>
  <c r="N300" i="1"/>
  <c r="O300" i="1"/>
  <c r="P300" i="1"/>
  <c r="Q300" i="1"/>
  <c r="J300" i="1"/>
  <c r="K300" i="1"/>
  <c r="S300" i="1"/>
  <c r="F301" i="1"/>
  <c r="R300" i="1"/>
  <c r="E301" i="1"/>
  <c r="G301" i="1"/>
  <c r="D301" i="1"/>
  <c r="N301" i="1"/>
  <c r="O301" i="1"/>
  <c r="P301" i="1"/>
  <c r="Q301" i="1"/>
  <c r="J301" i="1"/>
  <c r="K301" i="1"/>
  <c r="S301" i="1"/>
  <c r="F302" i="1"/>
  <c r="R301" i="1"/>
  <c r="E302" i="1"/>
  <c r="G302" i="1"/>
  <c r="D302" i="1"/>
  <c r="N302" i="1"/>
  <c r="O302" i="1"/>
  <c r="P302" i="1"/>
  <c r="Q302" i="1"/>
  <c r="J302" i="1"/>
  <c r="K302" i="1"/>
  <c r="S302" i="1"/>
  <c r="F303" i="1"/>
  <c r="R302" i="1"/>
  <c r="E303" i="1"/>
  <c r="G303" i="1"/>
  <c r="D303" i="1"/>
  <c r="N303" i="1"/>
  <c r="O303" i="1"/>
  <c r="P303" i="1"/>
  <c r="Q303" i="1"/>
  <c r="J303" i="1"/>
  <c r="K303" i="1"/>
  <c r="S303" i="1"/>
  <c r="F304" i="1"/>
  <c r="R303" i="1"/>
  <c r="E304" i="1"/>
  <c r="G304" i="1"/>
  <c r="D304" i="1"/>
  <c r="N304" i="1"/>
  <c r="O304" i="1"/>
  <c r="P304" i="1"/>
  <c r="Q304" i="1"/>
  <c r="J304" i="1"/>
  <c r="K304" i="1"/>
  <c r="S304" i="1"/>
  <c r="F305" i="1"/>
  <c r="R304" i="1"/>
  <c r="E305" i="1"/>
  <c r="G305" i="1"/>
  <c r="D305" i="1"/>
  <c r="N305" i="1"/>
  <c r="O305" i="1"/>
  <c r="P305" i="1"/>
  <c r="Q305" i="1"/>
  <c r="J305" i="1"/>
  <c r="K305" i="1"/>
  <c r="S305" i="1"/>
  <c r="F306" i="1"/>
  <c r="R305" i="1"/>
  <c r="E306" i="1"/>
  <c r="G306" i="1"/>
  <c r="D306" i="1"/>
  <c r="N306" i="1"/>
  <c r="O306" i="1"/>
  <c r="P306" i="1"/>
  <c r="Q306" i="1"/>
  <c r="J306" i="1"/>
  <c r="K306" i="1"/>
  <c r="S306" i="1"/>
  <c r="F307" i="1"/>
  <c r="R306" i="1"/>
  <c r="E307" i="1"/>
  <c r="G307" i="1"/>
  <c r="D307" i="1"/>
  <c r="N307" i="1"/>
  <c r="O307" i="1"/>
  <c r="P307" i="1"/>
  <c r="Q307" i="1"/>
  <c r="J307" i="1"/>
  <c r="K307" i="1"/>
  <c r="S307" i="1"/>
  <c r="F308" i="1"/>
  <c r="R307" i="1"/>
  <c r="E308" i="1"/>
  <c r="G308" i="1"/>
  <c r="D308" i="1"/>
  <c r="N308" i="1"/>
  <c r="O308" i="1"/>
  <c r="P308" i="1"/>
  <c r="Q308" i="1"/>
  <c r="J308" i="1"/>
  <c r="K308" i="1"/>
  <c r="S308" i="1"/>
  <c r="F309" i="1"/>
  <c r="R308" i="1"/>
  <c r="E309" i="1"/>
  <c r="G309" i="1"/>
  <c r="D309" i="1"/>
  <c r="N309" i="1"/>
  <c r="O309" i="1"/>
  <c r="P309" i="1"/>
  <c r="Q309" i="1"/>
  <c r="J309" i="1"/>
  <c r="K309" i="1"/>
  <c r="S309" i="1"/>
  <c r="F310" i="1"/>
  <c r="R309" i="1"/>
  <c r="E310" i="1"/>
  <c r="G310" i="1"/>
  <c r="D310" i="1"/>
  <c r="N310" i="1"/>
  <c r="O310" i="1"/>
  <c r="P310" i="1"/>
  <c r="Q310" i="1"/>
  <c r="J310" i="1"/>
  <c r="K310" i="1"/>
  <c r="S310" i="1"/>
  <c r="F311" i="1"/>
  <c r="R310" i="1"/>
  <c r="E311" i="1"/>
  <c r="G311" i="1"/>
  <c r="D311" i="1"/>
  <c r="N311" i="1"/>
  <c r="O311" i="1"/>
  <c r="P311" i="1"/>
  <c r="Q311" i="1"/>
  <c r="J311" i="1"/>
  <c r="K311" i="1"/>
  <c r="S311" i="1"/>
  <c r="F312" i="1"/>
  <c r="R311" i="1"/>
  <c r="E312" i="1"/>
  <c r="G312" i="1"/>
  <c r="D312" i="1"/>
  <c r="N312" i="1"/>
  <c r="O312" i="1"/>
  <c r="P312" i="1"/>
  <c r="Q312" i="1"/>
  <c r="J312" i="1"/>
  <c r="K312" i="1"/>
  <c r="S312" i="1"/>
  <c r="F313" i="1"/>
  <c r="R312" i="1"/>
  <c r="E313" i="1"/>
  <c r="G313" i="1"/>
  <c r="D313" i="1"/>
  <c r="N313" i="1"/>
  <c r="O313" i="1"/>
  <c r="P313" i="1"/>
  <c r="Q313" i="1"/>
  <c r="J313" i="1"/>
  <c r="K313" i="1"/>
  <c r="S313" i="1"/>
  <c r="F314" i="1"/>
  <c r="R313" i="1"/>
  <c r="E314" i="1"/>
  <c r="G314" i="1"/>
  <c r="D314" i="1"/>
  <c r="N314" i="1"/>
  <c r="O314" i="1"/>
  <c r="P314" i="1"/>
  <c r="Q314" i="1"/>
  <c r="J314" i="1"/>
  <c r="K314" i="1"/>
  <c r="S314" i="1"/>
  <c r="F315" i="1"/>
  <c r="R314" i="1"/>
  <c r="E315" i="1"/>
  <c r="G315" i="1"/>
  <c r="D315" i="1"/>
  <c r="N315" i="1"/>
  <c r="O315" i="1"/>
  <c r="P315" i="1"/>
  <c r="Q315" i="1"/>
  <c r="J315" i="1"/>
  <c r="K315" i="1"/>
  <c r="S315" i="1"/>
  <c r="F316" i="1"/>
  <c r="R315" i="1"/>
  <c r="E316" i="1"/>
  <c r="G316" i="1"/>
  <c r="D316" i="1"/>
  <c r="N316" i="1"/>
  <c r="O316" i="1"/>
  <c r="P316" i="1"/>
  <c r="Q316" i="1"/>
  <c r="J316" i="1"/>
  <c r="K316" i="1"/>
  <c r="S316" i="1"/>
  <c r="F317" i="1"/>
  <c r="R316" i="1"/>
  <c r="E317" i="1"/>
  <c r="G317" i="1"/>
  <c r="D317" i="1"/>
  <c r="N317" i="1"/>
  <c r="O317" i="1"/>
  <c r="P317" i="1"/>
  <c r="Q317" i="1"/>
  <c r="J317" i="1"/>
  <c r="K317" i="1"/>
  <c r="S317" i="1"/>
  <c r="F318" i="1"/>
  <c r="R317" i="1"/>
  <c r="E318" i="1"/>
  <c r="G318" i="1"/>
  <c r="D318" i="1"/>
  <c r="N318" i="1"/>
  <c r="O318" i="1"/>
  <c r="P318" i="1"/>
  <c r="Q318" i="1"/>
  <c r="J318" i="1"/>
  <c r="K318" i="1"/>
  <c r="S318" i="1"/>
  <c r="F319" i="1"/>
  <c r="R318" i="1"/>
  <c r="E319" i="1"/>
  <c r="G319" i="1"/>
  <c r="D319" i="1"/>
  <c r="N319" i="1"/>
  <c r="O319" i="1"/>
  <c r="P319" i="1"/>
  <c r="Q319" i="1"/>
  <c r="J319" i="1"/>
  <c r="K319" i="1"/>
  <c r="S319" i="1"/>
  <c r="F320" i="1"/>
  <c r="R319" i="1"/>
  <c r="E320" i="1"/>
  <c r="G320" i="1"/>
  <c r="D320" i="1"/>
  <c r="N320" i="1"/>
  <c r="O320" i="1"/>
  <c r="P320" i="1"/>
  <c r="Q320" i="1"/>
  <c r="J320" i="1"/>
  <c r="K320" i="1"/>
  <c r="S320" i="1"/>
  <c r="F321" i="1"/>
  <c r="R320" i="1"/>
  <c r="E321" i="1"/>
  <c r="G321" i="1"/>
  <c r="D321" i="1"/>
  <c r="N321" i="1"/>
  <c r="O321" i="1"/>
  <c r="P321" i="1"/>
  <c r="Q321" i="1"/>
  <c r="J321" i="1"/>
  <c r="K321" i="1"/>
  <c r="S321" i="1"/>
  <c r="F322" i="1"/>
  <c r="R321" i="1"/>
  <c r="E322" i="1"/>
  <c r="G322" i="1"/>
  <c r="D322" i="1"/>
  <c r="N322" i="1"/>
  <c r="O322" i="1"/>
  <c r="P322" i="1"/>
  <c r="Q322" i="1"/>
  <c r="J322" i="1"/>
  <c r="K322" i="1"/>
  <c r="S322" i="1"/>
  <c r="F323" i="1"/>
  <c r="R322" i="1"/>
  <c r="E323" i="1"/>
  <c r="G323" i="1"/>
  <c r="D323" i="1"/>
  <c r="N323" i="1"/>
  <c r="O323" i="1"/>
  <c r="P323" i="1"/>
  <c r="Q323" i="1"/>
  <c r="J323" i="1"/>
  <c r="K323" i="1"/>
  <c r="S323" i="1"/>
  <c r="F324" i="1"/>
  <c r="R323" i="1"/>
  <c r="E324" i="1"/>
  <c r="G324" i="1"/>
  <c r="D324" i="1"/>
  <c r="N324" i="1"/>
  <c r="O324" i="1"/>
  <c r="P324" i="1"/>
  <c r="Q324" i="1"/>
  <c r="J324" i="1"/>
  <c r="K324" i="1"/>
  <c r="S324" i="1"/>
  <c r="F325" i="1"/>
  <c r="R324" i="1"/>
  <c r="E325" i="1"/>
  <c r="G325" i="1"/>
  <c r="D325" i="1"/>
  <c r="N325" i="1"/>
  <c r="O325" i="1"/>
  <c r="P325" i="1"/>
  <c r="Q325" i="1"/>
  <c r="J325" i="1"/>
  <c r="K325" i="1"/>
  <c r="S325" i="1"/>
  <c r="F326" i="1"/>
  <c r="R325" i="1"/>
  <c r="E326" i="1"/>
  <c r="G326" i="1"/>
  <c r="D326" i="1"/>
  <c r="N326" i="1"/>
  <c r="O326" i="1"/>
  <c r="P326" i="1"/>
  <c r="Q326" i="1"/>
  <c r="J326" i="1"/>
  <c r="K326" i="1"/>
  <c r="S326" i="1"/>
  <c r="F327" i="1"/>
  <c r="R326" i="1"/>
  <c r="E327" i="1"/>
  <c r="G327" i="1"/>
  <c r="D327" i="1"/>
  <c r="N327" i="1"/>
  <c r="O327" i="1"/>
  <c r="P327" i="1"/>
  <c r="Q327" i="1"/>
  <c r="J327" i="1"/>
  <c r="K327" i="1"/>
  <c r="S327" i="1"/>
  <c r="F328" i="1"/>
  <c r="R327" i="1"/>
  <c r="E328" i="1"/>
  <c r="G328" i="1"/>
  <c r="D328" i="1"/>
  <c r="N328" i="1"/>
  <c r="O328" i="1"/>
  <c r="P328" i="1"/>
  <c r="Q328" i="1"/>
  <c r="J328" i="1"/>
  <c r="K328" i="1"/>
  <c r="S328" i="1"/>
  <c r="F329" i="1"/>
  <c r="R328" i="1"/>
  <c r="E329" i="1"/>
  <c r="G329" i="1"/>
  <c r="D329" i="1"/>
  <c r="N329" i="1"/>
  <c r="O329" i="1"/>
  <c r="P329" i="1"/>
  <c r="Q329" i="1"/>
  <c r="J329" i="1"/>
  <c r="K329" i="1"/>
  <c r="S329" i="1"/>
  <c r="F330" i="1"/>
  <c r="R329" i="1"/>
  <c r="E330" i="1"/>
  <c r="G330" i="1"/>
  <c r="D330" i="1"/>
  <c r="N330" i="1"/>
  <c r="O330" i="1"/>
  <c r="P330" i="1"/>
  <c r="Q330" i="1"/>
  <c r="J330" i="1"/>
  <c r="K330" i="1"/>
  <c r="S330" i="1"/>
  <c r="F331" i="1"/>
  <c r="R330" i="1"/>
  <c r="E331" i="1"/>
  <c r="G331" i="1"/>
  <c r="D331" i="1"/>
  <c r="N331" i="1"/>
  <c r="O331" i="1"/>
  <c r="P331" i="1"/>
  <c r="Q331" i="1"/>
  <c r="J331" i="1"/>
  <c r="K331" i="1"/>
  <c r="S331" i="1"/>
  <c r="F332" i="1"/>
  <c r="R331" i="1"/>
  <c r="E332" i="1"/>
  <c r="G332" i="1"/>
  <c r="D332" i="1"/>
  <c r="N332" i="1"/>
  <c r="O332" i="1"/>
  <c r="P332" i="1"/>
  <c r="Q332" i="1"/>
  <c r="J332" i="1"/>
  <c r="K332" i="1"/>
  <c r="S332" i="1"/>
  <c r="F333" i="1"/>
  <c r="R332" i="1"/>
  <c r="E333" i="1"/>
  <c r="G333" i="1"/>
  <c r="D333" i="1"/>
  <c r="N333" i="1"/>
  <c r="O333" i="1"/>
  <c r="P333" i="1"/>
  <c r="Q333" i="1"/>
  <c r="J333" i="1"/>
  <c r="K333" i="1"/>
  <c r="S333" i="1"/>
  <c r="F334" i="1"/>
  <c r="R333" i="1"/>
  <c r="E334" i="1"/>
  <c r="G334" i="1"/>
  <c r="D334" i="1"/>
  <c r="N334" i="1"/>
  <c r="O334" i="1"/>
  <c r="P334" i="1"/>
  <c r="Q334" i="1"/>
  <c r="J334" i="1"/>
  <c r="K334" i="1"/>
  <c r="S334" i="1"/>
  <c r="F335" i="1"/>
  <c r="R334" i="1"/>
  <c r="E335" i="1"/>
  <c r="G335" i="1"/>
  <c r="D335" i="1"/>
  <c r="N335" i="1"/>
  <c r="O335" i="1"/>
  <c r="P335" i="1"/>
  <c r="Q335" i="1"/>
  <c r="J335" i="1"/>
  <c r="K335" i="1"/>
  <c r="S335" i="1"/>
  <c r="F336" i="1"/>
  <c r="R335" i="1"/>
  <c r="E336" i="1"/>
  <c r="G336" i="1"/>
  <c r="D336" i="1"/>
  <c r="N336" i="1"/>
  <c r="O336" i="1"/>
  <c r="P336" i="1"/>
  <c r="Q336" i="1"/>
  <c r="J336" i="1"/>
  <c r="K336" i="1"/>
  <c r="S336" i="1"/>
  <c r="F337" i="1"/>
  <c r="R336" i="1"/>
  <c r="E337" i="1"/>
  <c r="G337" i="1"/>
  <c r="D337" i="1"/>
  <c r="N337" i="1"/>
  <c r="O337" i="1"/>
  <c r="P337" i="1"/>
  <c r="Q337" i="1"/>
  <c r="J337" i="1"/>
  <c r="K337" i="1"/>
  <c r="S337" i="1"/>
  <c r="F338" i="1"/>
  <c r="R337" i="1"/>
  <c r="E338" i="1"/>
  <c r="G338" i="1"/>
  <c r="D338" i="1"/>
  <c r="N338" i="1"/>
  <c r="O338" i="1"/>
  <c r="P338" i="1"/>
  <c r="Q338" i="1"/>
  <c r="J338" i="1"/>
  <c r="K338" i="1"/>
  <c r="S338" i="1"/>
  <c r="F339" i="1"/>
  <c r="R338" i="1"/>
  <c r="E339" i="1"/>
  <c r="G339" i="1"/>
  <c r="D339" i="1"/>
  <c r="N339" i="1"/>
  <c r="O339" i="1"/>
  <c r="P339" i="1"/>
  <c r="Q339" i="1"/>
  <c r="J339" i="1"/>
  <c r="K339" i="1"/>
  <c r="S339" i="1"/>
  <c r="F340" i="1"/>
  <c r="R339" i="1"/>
  <c r="E340" i="1"/>
  <c r="G340" i="1"/>
  <c r="D340" i="1"/>
  <c r="N340" i="1"/>
  <c r="O340" i="1"/>
  <c r="P340" i="1"/>
  <c r="Q340" i="1"/>
  <c r="J340" i="1"/>
  <c r="K340" i="1"/>
  <c r="S340" i="1"/>
  <c r="F341" i="1"/>
  <c r="R340" i="1"/>
  <c r="E341" i="1"/>
  <c r="G341" i="1"/>
  <c r="D341" i="1"/>
  <c r="N341" i="1"/>
  <c r="O341" i="1"/>
  <c r="P341" i="1"/>
  <c r="Q341" i="1"/>
  <c r="J341" i="1"/>
  <c r="K341" i="1"/>
  <c r="S341" i="1"/>
  <c r="F342" i="1"/>
  <c r="R341" i="1"/>
  <c r="E342" i="1"/>
  <c r="G342" i="1"/>
  <c r="D342" i="1"/>
  <c r="N342" i="1"/>
  <c r="O342" i="1"/>
  <c r="P342" i="1"/>
  <c r="Q342" i="1"/>
  <c r="J342" i="1"/>
  <c r="K342" i="1"/>
  <c r="S342" i="1"/>
  <c r="F343" i="1"/>
  <c r="R342" i="1"/>
  <c r="E343" i="1"/>
  <c r="G343" i="1"/>
  <c r="D343" i="1"/>
  <c r="N343" i="1"/>
  <c r="O343" i="1"/>
  <c r="P343" i="1"/>
  <c r="Q343" i="1"/>
  <c r="J343" i="1"/>
  <c r="K343" i="1"/>
  <c r="S343" i="1"/>
  <c r="F344" i="1"/>
  <c r="R343" i="1"/>
  <c r="E344" i="1"/>
  <c r="G344" i="1"/>
  <c r="D344" i="1"/>
  <c r="N344" i="1"/>
  <c r="O344" i="1"/>
  <c r="P344" i="1"/>
  <c r="Q344" i="1"/>
  <c r="J344" i="1"/>
  <c r="K344" i="1"/>
  <c r="S344" i="1"/>
  <c r="F345" i="1"/>
  <c r="R344" i="1"/>
  <c r="E345" i="1"/>
  <c r="G345" i="1"/>
  <c r="D345" i="1"/>
  <c r="N345" i="1"/>
  <c r="O345" i="1"/>
  <c r="P345" i="1"/>
  <c r="Q345" i="1"/>
  <c r="J345" i="1"/>
  <c r="K345" i="1"/>
  <c r="S345" i="1"/>
  <c r="F346" i="1"/>
  <c r="R345" i="1"/>
  <c r="E346" i="1"/>
  <c r="G346" i="1"/>
  <c r="D346" i="1"/>
  <c r="N346" i="1"/>
  <c r="O346" i="1"/>
  <c r="P346" i="1"/>
  <c r="Q346" i="1"/>
  <c r="J346" i="1"/>
  <c r="K346" i="1"/>
  <c r="S346" i="1"/>
  <c r="F347" i="1"/>
  <c r="R346" i="1"/>
  <c r="E347" i="1"/>
  <c r="G347" i="1"/>
  <c r="D347" i="1"/>
  <c r="N347" i="1"/>
  <c r="O347" i="1"/>
  <c r="P347" i="1"/>
  <c r="Q347" i="1"/>
  <c r="J347" i="1"/>
  <c r="K347" i="1"/>
  <c r="S347" i="1"/>
  <c r="F348" i="1"/>
  <c r="R347" i="1"/>
  <c r="E348" i="1"/>
  <c r="G348" i="1"/>
  <c r="D348" i="1"/>
  <c r="N348" i="1"/>
  <c r="O348" i="1"/>
  <c r="P348" i="1"/>
  <c r="Q348" i="1"/>
  <c r="J348" i="1"/>
  <c r="K348" i="1"/>
  <c r="S348" i="1"/>
  <c r="F349" i="1"/>
  <c r="R348" i="1"/>
  <c r="E349" i="1"/>
  <c r="G349" i="1"/>
  <c r="D349" i="1"/>
  <c r="N349" i="1"/>
  <c r="O349" i="1"/>
  <c r="P349" i="1"/>
  <c r="Q349" i="1"/>
  <c r="J349" i="1"/>
  <c r="K349" i="1"/>
  <c r="S349" i="1"/>
  <c r="F350" i="1"/>
  <c r="R349" i="1"/>
  <c r="E350" i="1"/>
  <c r="G350" i="1"/>
  <c r="D350" i="1"/>
  <c r="N350" i="1"/>
  <c r="O350" i="1"/>
  <c r="P350" i="1"/>
  <c r="Q350" i="1"/>
  <c r="J350" i="1"/>
  <c r="K350" i="1"/>
  <c r="S350" i="1"/>
  <c r="F351" i="1"/>
  <c r="R350" i="1"/>
  <c r="E351" i="1"/>
  <c r="G351" i="1"/>
  <c r="D351" i="1"/>
  <c r="N351" i="1"/>
  <c r="O351" i="1"/>
  <c r="P351" i="1"/>
  <c r="Q351" i="1"/>
  <c r="J351" i="1"/>
  <c r="K351" i="1"/>
  <c r="S351" i="1"/>
  <c r="F352" i="1"/>
  <c r="R351" i="1"/>
  <c r="E352" i="1"/>
  <c r="G352" i="1"/>
  <c r="D352" i="1"/>
  <c r="N352" i="1"/>
  <c r="O352" i="1"/>
  <c r="P352" i="1"/>
  <c r="Q352" i="1"/>
  <c r="J352" i="1"/>
  <c r="K352" i="1"/>
  <c r="S352" i="1"/>
  <c r="F353" i="1"/>
  <c r="R352" i="1"/>
  <c r="E353" i="1"/>
  <c r="G353" i="1"/>
  <c r="D353" i="1"/>
  <c r="N353" i="1"/>
  <c r="O353" i="1"/>
  <c r="P353" i="1"/>
  <c r="Q353" i="1"/>
  <c r="J353" i="1"/>
  <c r="K353" i="1"/>
  <c r="S353" i="1"/>
  <c r="F354" i="1"/>
  <c r="R353" i="1"/>
  <c r="E354" i="1"/>
  <c r="G354" i="1"/>
  <c r="D354" i="1"/>
  <c r="N354" i="1"/>
  <c r="O354" i="1"/>
  <c r="P354" i="1"/>
  <c r="Q354" i="1"/>
  <c r="J354" i="1"/>
  <c r="K354" i="1"/>
  <c r="S354" i="1"/>
  <c r="F355" i="1"/>
  <c r="R354" i="1"/>
  <c r="E355" i="1"/>
  <c r="G355" i="1"/>
  <c r="D355" i="1"/>
  <c r="N355" i="1"/>
  <c r="O355" i="1"/>
  <c r="P355" i="1"/>
  <c r="Q355" i="1"/>
  <c r="J355" i="1"/>
  <c r="K355" i="1"/>
  <c r="S355" i="1"/>
  <c r="F356" i="1"/>
  <c r="R355" i="1"/>
  <c r="E356" i="1"/>
  <c r="G356" i="1"/>
  <c r="D356" i="1"/>
  <c r="N356" i="1"/>
  <c r="O356" i="1"/>
  <c r="P356" i="1"/>
  <c r="Q356" i="1"/>
  <c r="J356" i="1"/>
  <c r="K356" i="1"/>
  <c r="S356" i="1"/>
  <c r="F357" i="1"/>
  <c r="R356" i="1"/>
  <c r="E357" i="1"/>
  <c r="G357" i="1"/>
  <c r="D357" i="1"/>
  <c r="N357" i="1"/>
  <c r="O357" i="1"/>
  <c r="P357" i="1"/>
  <c r="Q357" i="1"/>
  <c r="J357" i="1"/>
  <c r="K357" i="1"/>
  <c r="S357" i="1"/>
  <c r="F358" i="1"/>
  <c r="R357" i="1"/>
  <c r="E358" i="1"/>
  <c r="G358" i="1"/>
  <c r="D358" i="1"/>
  <c r="N358" i="1"/>
  <c r="O358" i="1"/>
  <c r="P358" i="1"/>
  <c r="Q358" i="1"/>
  <c r="J358" i="1"/>
  <c r="K358" i="1"/>
  <c r="S358" i="1"/>
  <c r="F359" i="1"/>
  <c r="R358" i="1"/>
  <c r="E359" i="1"/>
  <c r="G359" i="1"/>
  <c r="D359" i="1"/>
  <c r="N359" i="1"/>
  <c r="O359" i="1"/>
  <c r="P359" i="1"/>
  <c r="Q359" i="1"/>
  <c r="J359" i="1"/>
  <c r="K359" i="1"/>
  <c r="S359" i="1"/>
  <c r="F360" i="1"/>
  <c r="R359" i="1"/>
  <c r="E360" i="1"/>
  <c r="G360" i="1"/>
  <c r="D360" i="1"/>
  <c r="N360" i="1"/>
  <c r="O360" i="1"/>
  <c r="P360" i="1"/>
  <c r="Q360" i="1"/>
  <c r="J360" i="1"/>
  <c r="K360" i="1"/>
  <c r="S360" i="1"/>
  <c r="F361" i="1"/>
  <c r="R360" i="1"/>
  <c r="E361" i="1"/>
  <c r="G361" i="1"/>
  <c r="D361" i="1"/>
  <c r="N361" i="1"/>
  <c r="O361" i="1"/>
  <c r="P361" i="1"/>
  <c r="Q361" i="1"/>
  <c r="J361" i="1"/>
  <c r="K361" i="1"/>
  <c r="S361" i="1"/>
  <c r="F362" i="1"/>
  <c r="R361" i="1"/>
  <c r="E362" i="1"/>
  <c r="G362" i="1"/>
  <c r="D362" i="1"/>
  <c r="N362" i="1"/>
  <c r="O362" i="1"/>
  <c r="P362" i="1"/>
  <c r="Q362" i="1"/>
  <c r="J362" i="1"/>
  <c r="K362" i="1"/>
  <c r="S362" i="1"/>
  <c r="F363" i="1"/>
  <c r="R362" i="1"/>
  <c r="E363" i="1"/>
  <c r="G363" i="1"/>
  <c r="D363" i="1"/>
  <c r="N363" i="1"/>
  <c r="O363" i="1"/>
  <c r="P363" i="1"/>
  <c r="Q363" i="1"/>
  <c r="J363" i="1"/>
  <c r="K363" i="1"/>
  <c r="S363" i="1"/>
  <c r="F364" i="1"/>
  <c r="R363" i="1"/>
  <c r="E364" i="1"/>
  <c r="G364" i="1"/>
  <c r="D364" i="1"/>
  <c r="N364" i="1"/>
  <c r="O364" i="1"/>
  <c r="P364" i="1"/>
  <c r="Q364" i="1"/>
  <c r="J364" i="1"/>
  <c r="K364" i="1"/>
  <c r="S364" i="1"/>
  <c r="F365" i="1"/>
  <c r="R364" i="1"/>
  <c r="E365" i="1"/>
  <c r="G365" i="1"/>
  <c r="D365" i="1"/>
  <c r="N365" i="1"/>
  <c r="O365" i="1"/>
  <c r="P365" i="1"/>
  <c r="Q365" i="1"/>
  <c r="J365" i="1"/>
  <c r="K365" i="1"/>
  <c r="S365" i="1"/>
  <c r="F366" i="1"/>
  <c r="R365" i="1"/>
  <c r="E366" i="1"/>
  <c r="G366" i="1"/>
  <c r="D366" i="1"/>
  <c r="N366" i="1"/>
  <c r="O366" i="1"/>
  <c r="P366" i="1"/>
  <c r="Q366" i="1"/>
  <c r="J366" i="1"/>
  <c r="K366" i="1"/>
  <c r="S366" i="1"/>
  <c r="F367" i="1"/>
  <c r="R366" i="1"/>
  <c r="E367" i="1"/>
  <c r="G367" i="1"/>
  <c r="D367" i="1"/>
  <c r="N367" i="1"/>
  <c r="O367" i="1"/>
  <c r="P367" i="1"/>
  <c r="Q367" i="1"/>
  <c r="J367" i="1"/>
  <c r="K367" i="1"/>
  <c r="S367" i="1"/>
  <c r="F368" i="1"/>
  <c r="R367" i="1"/>
  <c r="E368" i="1"/>
  <c r="G368" i="1"/>
  <c r="D368" i="1"/>
  <c r="N368" i="1"/>
  <c r="O368" i="1"/>
  <c r="P368" i="1"/>
  <c r="Q368" i="1"/>
  <c r="J368" i="1"/>
  <c r="K368" i="1"/>
  <c r="S368" i="1"/>
  <c r="F369" i="1"/>
  <c r="R368" i="1"/>
  <c r="E369" i="1"/>
  <c r="G369" i="1"/>
  <c r="D369" i="1"/>
  <c r="N369" i="1"/>
  <c r="O369" i="1"/>
  <c r="P369" i="1"/>
  <c r="Q369" i="1"/>
  <c r="J369" i="1"/>
  <c r="K369" i="1"/>
  <c r="S369" i="1"/>
  <c r="F370" i="1"/>
  <c r="R369" i="1"/>
  <c r="E370" i="1"/>
  <c r="G370" i="1"/>
  <c r="D370" i="1"/>
  <c r="N370" i="1"/>
  <c r="O370" i="1"/>
  <c r="P370" i="1"/>
  <c r="Q370" i="1"/>
  <c r="J370" i="1"/>
  <c r="K370" i="1"/>
  <c r="S370" i="1"/>
  <c r="F371" i="1"/>
  <c r="R370" i="1"/>
  <c r="E371" i="1"/>
  <c r="G371" i="1"/>
  <c r="D371" i="1"/>
  <c r="N371" i="1"/>
  <c r="O371" i="1"/>
  <c r="P371" i="1"/>
  <c r="Q371" i="1"/>
  <c r="J371" i="1"/>
  <c r="K371" i="1"/>
  <c r="S371" i="1"/>
  <c r="F372" i="1"/>
  <c r="R371" i="1"/>
  <c r="E372" i="1"/>
  <c r="G372" i="1"/>
  <c r="D372" i="1"/>
  <c r="N372" i="1"/>
  <c r="O372" i="1"/>
  <c r="P372" i="1"/>
  <c r="Q372" i="1"/>
  <c r="J372" i="1"/>
  <c r="K372" i="1"/>
  <c r="S372" i="1"/>
  <c r="F373" i="1"/>
  <c r="R372" i="1"/>
  <c r="E373" i="1"/>
  <c r="G373" i="1"/>
  <c r="D373" i="1"/>
  <c r="N373" i="1"/>
  <c r="O373" i="1"/>
  <c r="P373" i="1"/>
  <c r="Q373" i="1"/>
  <c r="J373" i="1"/>
  <c r="K373" i="1"/>
  <c r="S373" i="1"/>
  <c r="F374" i="1"/>
  <c r="R373" i="1"/>
  <c r="E374" i="1"/>
  <c r="G374" i="1"/>
  <c r="D374" i="1"/>
  <c r="N374" i="1"/>
  <c r="O374" i="1"/>
  <c r="P374" i="1"/>
  <c r="Q374" i="1"/>
  <c r="J374" i="1"/>
  <c r="K374" i="1"/>
  <c r="S374" i="1"/>
  <c r="F375" i="1"/>
  <c r="R374" i="1"/>
  <c r="E375" i="1"/>
  <c r="G375" i="1"/>
  <c r="D375" i="1"/>
  <c r="N375" i="1"/>
  <c r="O375" i="1"/>
  <c r="P375" i="1"/>
  <c r="Q375" i="1"/>
  <c r="J375" i="1"/>
  <c r="K375" i="1"/>
  <c r="S375" i="1"/>
  <c r="F376" i="1"/>
  <c r="R375" i="1"/>
  <c r="E376" i="1"/>
  <c r="G376" i="1"/>
  <c r="D376" i="1"/>
  <c r="N376" i="1"/>
  <c r="O376" i="1"/>
  <c r="P376" i="1"/>
  <c r="Q376" i="1"/>
  <c r="J376" i="1"/>
  <c r="K376" i="1"/>
  <c r="S376" i="1"/>
  <c r="F377" i="1"/>
  <c r="R376" i="1"/>
  <c r="E377" i="1"/>
  <c r="G377" i="1"/>
  <c r="D377" i="1"/>
  <c r="N377" i="1"/>
  <c r="O377" i="1"/>
  <c r="P377" i="1"/>
  <c r="Q377" i="1"/>
  <c r="J377" i="1"/>
  <c r="K377" i="1"/>
  <c r="S377" i="1"/>
  <c r="F378" i="1"/>
  <c r="R377" i="1"/>
  <c r="E378" i="1"/>
  <c r="G378" i="1"/>
  <c r="D378" i="1"/>
  <c r="N378" i="1"/>
  <c r="O378" i="1"/>
  <c r="P378" i="1"/>
  <c r="Q378" i="1"/>
  <c r="J378" i="1"/>
  <c r="K378" i="1"/>
  <c r="S378" i="1"/>
  <c r="F379" i="1"/>
  <c r="R378" i="1"/>
  <c r="E379" i="1"/>
  <c r="G379" i="1"/>
  <c r="D379" i="1"/>
  <c r="N379" i="1"/>
  <c r="O379" i="1"/>
  <c r="P379" i="1"/>
  <c r="Q379" i="1"/>
  <c r="J379" i="1"/>
  <c r="K379" i="1"/>
  <c r="S379" i="1"/>
  <c r="F380" i="1"/>
  <c r="R379" i="1"/>
  <c r="E380" i="1"/>
  <c r="G380" i="1"/>
  <c r="D380" i="1"/>
  <c r="N380" i="1"/>
  <c r="O380" i="1"/>
  <c r="P380" i="1"/>
  <c r="Q380" i="1"/>
  <c r="J380" i="1"/>
  <c r="K380" i="1"/>
  <c r="S380" i="1"/>
  <c r="F381" i="1"/>
  <c r="R380" i="1"/>
  <c r="E381" i="1"/>
  <c r="G381" i="1"/>
  <c r="D381" i="1"/>
  <c r="N381" i="1"/>
  <c r="O381" i="1"/>
  <c r="P381" i="1"/>
  <c r="Q381" i="1"/>
  <c r="J381" i="1"/>
  <c r="K381" i="1"/>
  <c r="S381" i="1"/>
  <c r="F382" i="1"/>
  <c r="R381" i="1"/>
  <c r="E382" i="1"/>
  <c r="G382" i="1"/>
  <c r="D382" i="1"/>
  <c r="N382" i="1"/>
  <c r="O382" i="1"/>
  <c r="P382" i="1"/>
  <c r="Q382" i="1"/>
  <c r="J382" i="1"/>
  <c r="K382" i="1"/>
  <c r="S382" i="1"/>
  <c r="F383" i="1"/>
  <c r="R382" i="1"/>
  <c r="E383" i="1"/>
  <c r="G383" i="1"/>
  <c r="D383" i="1"/>
  <c r="N383" i="1"/>
  <c r="O383" i="1"/>
  <c r="P383" i="1"/>
  <c r="Q383" i="1"/>
  <c r="J383" i="1"/>
  <c r="K383" i="1"/>
  <c r="S383" i="1"/>
  <c r="F384" i="1"/>
  <c r="R383" i="1"/>
  <c r="E384" i="1"/>
  <c r="G384" i="1"/>
  <c r="D384" i="1"/>
  <c r="N384" i="1"/>
  <c r="O384" i="1"/>
  <c r="P384" i="1"/>
  <c r="Q384" i="1"/>
  <c r="J384" i="1"/>
  <c r="K384" i="1"/>
  <c r="S384" i="1"/>
  <c r="F385" i="1"/>
  <c r="R384" i="1"/>
  <c r="E385" i="1"/>
  <c r="G385" i="1"/>
  <c r="D385" i="1"/>
  <c r="N385" i="1"/>
  <c r="O385" i="1"/>
  <c r="P385" i="1"/>
  <c r="Q385" i="1"/>
  <c r="J385" i="1"/>
  <c r="K385" i="1"/>
  <c r="S385" i="1"/>
  <c r="F386" i="1"/>
  <c r="R385" i="1"/>
  <c r="E386" i="1"/>
  <c r="G386" i="1"/>
  <c r="D386" i="1"/>
  <c r="N386" i="1"/>
  <c r="O386" i="1"/>
  <c r="P386" i="1"/>
  <c r="Q386" i="1"/>
  <c r="J386" i="1"/>
  <c r="K386" i="1"/>
  <c r="S386" i="1"/>
  <c r="F387" i="1"/>
  <c r="R386" i="1"/>
  <c r="E387" i="1"/>
  <c r="G387" i="1"/>
  <c r="D387" i="1"/>
  <c r="N387" i="1"/>
  <c r="O387" i="1"/>
  <c r="P387" i="1"/>
  <c r="Q387" i="1"/>
  <c r="J387" i="1"/>
  <c r="K387" i="1"/>
  <c r="S387" i="1"/>
  <c r="F388" i="1"/>
  <c r="R387" i="1"/>
  <c r="E388" i="1"/>
  <c r="G388" i="1"/>
  <c r="D388" i="1"/>
  <c r="N388" i="1"/>
  <c r="O388" i="1"/>
  <c r="P388" i="1"/>
  <c r="Q388" i="1"/>
  <c r="J388" i="1"/>
  <c r="K388" i="1"/>
  <c r="S388" i="1"/>
  <c r="F389" i="1"/>
  <c r="R388" i="1"/>
  <c r="E389" i="1"/>
  <c r="G389" i="1"/>
  <c r="D389" i="1"/>
  <c r="N389" i="1"/>
  <c r="O389" i="1"/>
  <c r="P389" i="1"/>
  <c r="Q389" i="1"/>
  <c r="J389" i="1"/>
  <c r="K389" i="1"/>
  <c r="S389" i="1"/>
  <c r="F390" i="1"/>
  <c r="R389" i="1"/>
  <c r="E390" i="1"/>
  <c r="G390" i="1"/>
  <c r="D390" i="1"/>
  <c r="N390" i="1"/>
  <c r="O390" i="1"/>
  <c r="P390" i="1"/>
  <c r="Q390" i="1"/>
  <c r="J390" i="1"/>
  <c r="K390" i="1"/>
  <c r="S390" i="1"/>
  <c r="F391" i="1"/>
  <c r="R390" i="1"/>
  <c r="E391" i="1"/>
  <c r="G391" i="1"/>
  <c r="D391" i="1"/>
  <c r="N391" i="1"/>
  <c r="O391" i="1"/>
  <c r="P391" i="1"/>
  <c r="Q391" i="1"/>
  <c r="J391" i="1"/>
  <c r="K391" i="1"/>
  <c r="S391" i="1"/>
  <c r="F392" i="1"/>
  <c r="R391" i="1"/>
  <c r="E392" i="1"/>
  <c r="G392" i="1"/>
  <c r="D392" i="1"/>
  <c r="N392" i="1"/>
  <c r="O392" i="1"/>
  <c r="P392" i="1"/>
  <c r="Q392" i="1"/>
  <c r="J392" i="1"/>
  <c r="K392" i="1"/>
  <c r="S392" i="1"/>
  <c r="F393" i="1"/>
  <c r="R392" i="1"/>
  <c r="E393" i="1"/>
  <c r="G393" i="1"/>
  <c r="D393" i="1"/>
  <c r="N393" i="1"/>
  <c r="O393" i="1"/>
  <c r="P393" i="1"/>
  <c r="Q393" i="1"/>
  <c r="J393" i="1"/>
  <c r="K393" i="1"/>
  <c r="S393" i="1"/>
  <c r="F394" i="1"/>
  <c r="R393" i="1"/>
  <c r="E394" i="1"/>
  <c r="G394" i="1"/>
  <c r="D394" i="1"/>
  <c r="N394" i="1"/>
  <c r="O394" i="1"/>
  <c r="P394" i="1"/>
  <c r="Q394" i="1"/>
  <c r="J394" i="1"/>
  <c r="K394" i="1"/>
  <c r="S394" i="1"/>
  <c r="F395" i="1"/>
  <c r="R394" i="1"/>
  <c r="E395" i="1"/>
  <c r="G395" i="1"/>
  <c r="D395" i="1"/>
  <c r="N395" i="1"/>
  <c r="O395" i="1"/>
  <c r="P395" i="1"/>
  <c r="Q395" i="1"/>
  <c r="J395" i="1"/>
  <c r="K395" i="1"/>
  <c r="S395" i="1"/>
  <c r="F396" i="1"/>
  <c r="R395" i="1"/>
  <c r="E396" i="1"/>
  <c r="G396" i="1"/>
  <c r="D396" i="1"/>
  <c r="N396" i="1"/>
  <c r="O396" i="1"/>
  <c r="P396" i="1"/>
  <c r="Q396" i="1"/>
  <c r="J396" i="1"/>
  <c r="K396" i="1"/>
  <c r="S396" i="1"/>
  <c r="F397" i="1"/>
  <c r="R396" i="1"/>
  <c r="E397" i="1"/>
  <c r="G397" i="1"/>
  <c r="D397" i="1"/>
  <c r="N397" i="1"/>
  <c r="O397" i="1"/>
  <c r="P397" i="1"/>
  <c r="Q397" i="1"/>
  <c r="J397" i="1"/>
  <c r="K397" i="1"/>
  <c r="S397" i="1"/>
  <c r="F398" i="1"/>
  <c r="R397" i="1"/>
  <c r="E398" i="1"/>
  <c r="G398" i="1"/>
  <c r="D398" i="1"/>
  <c r="N398" i="1"/>
  <c r="O398" i="1"/>
  <c r="P398" i="1"/>
  <c r="Q398" i="1"/>
  <c r="J398" i="1"/>
  <c r="K398" i="1"/>
  <c r="S398" i="1"/>
  <c r="F399" i="1"/>
  <c r="R398" i="1"/>
  <c r="E399" i="1"/>
  <c r="G399" i="1"/>
  <c r="D399" i="1"/>
  <c r="N399" i="1"/>
  <c r="O399" i="1"/>
  <c r="P399" i="1"/>
  <c r="Q399" i="1"/>
  <c r="J399" i="1"/>
  <c r="K399" i="1"/>
  <c r="S399" i="1"/>
  <c r="F400" i="1"/>
  <c r="R399" i="1"/>
  <c r="E400" i="1"/>
  <c r="G400" i="1"/>
  <c r="D400" i="1"/>
  <c r="N400" i="1"/>
  <c r="O400" i="1"/>
  <c r="P400" i="1"/>
  <c r="Q400" i="1"/>
  <c r="J400" i="1"/>
  <c r="K400" i="1"/>
  <c r="S400" i="1"/>
  <c r="F401" i="1"/>
  <c r="R400" i="1"/>
  <c r="E401" i="1"/>
  <c r="G401" i="1"/>
  <c r="D401" i="1"/>
  <c r="N401" i="1"/>
  <c r="O401" i="1"/>
  <c r="P401" i="1"/>
  <c r="Q401" i="1"/>
  <c r="J401" i="1"/>
  <c r="K401" i="1"/>
  <c r="S401" i="1"/>
  <c r="F402" i="1"/>
  <c r="R401" i="1"/>
  <c r="E402" i="1"/>
  <c r="G402" i="1"/>
  <c r="D402" i="1"/>
  <c r="N402" i="1"/>
  <c r="O402" i="1"/>
  <c r="P402" i="1"/>
  <c r="Q402" i="1"/>
  <c r="J402" i="1"/>
  <c r="K402" i="1"/>
  <c r="S402" i="1"/>
  <c r="F403" i="1"/>
  <c r="R402" i="1"/>
  <c r="E403" i="1"/>
  <c r="G403" i="1"/>
  <c r="D403" i="1"/>
  <c r="N403" i="1"/>
  <c r="O403" i="1"/>
  <c r="P403" i="1"/>
  <c r="Q403" i="1"/>
  <c r="J403" i="1"/>
  <c r="K403" i="1"/>
  <c r="S403" i="1"/>
  <c r="F404" i="1"/>
  <c r="R403" i="1"/>
  <c r="E404" i="1"/>
  <c r="G404" i="1"/>
  <c r="D404" i="1"/>
  <c r="N404" i="1"/>
  <c r="O404" i="1"/>
  <c r="P404" i="1"/>
  <c r="Q404" i="1"/>
  <c r="J404" i="1"/>
  <c r="K404" i="1"/>
  <c r="S404" i="1"/>
  <c r="F405" i="1"/>
  <c r="R404" i="1"/>
  <c r="E405" i="1"/>
  <c r="G405" i="1"/>
  <c r="D405" i="1"/>
  <c r="N405" i="1"/>
  <c r="O405" i="1"/>
  <c r="P405" i="1"/>
  <c r="Q405" i="1"/>
  <c r="J405" i="1"/>
  <c r="K405" i="1"/>
  <c r="S405" i="1"/>
  <c r="F406" i="1"/>
  <c r="R405" i="1"/>
  <c r="E406" i="1"/>
  <c r="G406" i="1"/>
  <c r="D406" i="1"/>
  <c r="N406" i="1"/>
  <c r="O406" i="1"/>
  <c r="P406" i="1"/>
  <c r="Q406" i="1"/>
  <c r="J406" i="1"/>
  <c r="K406" i="1"/>
  <c r="S406" i="1"/>
  <c r="F407" i="1"/>
  <c r="R406" i="1"/>
  <c r="E407" i="1"/>
  <c r="G407" i="1"/>
  <c r="D407" i="1"/>
  <c r="N407" i="1"/>
  <c r="O407" i="1"/>
  <c r="P407" i="1"/>
  <c r="Q407" i="1"/>
  <c r="J407" i="1"/>
  <c r="K407" i="1"/>
  <c r="S407" i="1"/>
  <c r="F408" i="1"/>
  <c r="R407" i="1"/>
  <c r="E408" i="1"/>
  <c r="G408" i="1"/>
  <c r="D408" i="1"/>
  <c r="N408" i="1"/>
  <c r="O408" i="1"/>
  <c r="P408" i="1"/>
  <c r="Q408" i="1"/>
  <c r="J408" i="1"/>
  <c r="K408" i="1"/>
  <c r="S408" i="1"/>
  <c r="F409" i="1"/>
  <c r="R408" i="1"/>
  <c r="E409" i="1"/>
  <c r="G409" i="1"/>
  <c r="D409" i="1"/>
  <c r="N409" i="1"/>
  <c r="O409" i="1"/>
  <c r="P409" i="1"/>
  <c r="Q409" i="1"/>
  <c r="J409" i="1"/>
  <c r="K409" i="1"/>
  <c r="S409" i="1"/>
  <c r="F410" i="1"/>
  <c r="R409" i="1"/>
  <c r="E410" i="1"/>
  <c r="G410" i="1"/>
  <c r="D410" i="1"/>
  <c r="N410" i="1"/>
  <c r="O410" i="1"/>
  <c r="P410" i="1"/>
  <c r="Q410" i="1"/>
  <c r="J410" i="1"/>
  <c r="K410" i="1"/>
  <c r="S410" i="1"/>
  <c r="F411" i="1"/>
  <c r="R410" i="1"/>
  <c r="E411" i="1"/>
  <c r="G411" i="1"/>
  <c r="D411" i="1"/>
  <c r="N411" i="1"/>
  <c r="O411" i="1"/>
  <c r="P411" i="1"/>
  <c r="Q411" i="1"/>
  <c r="J411" i="1"/>
  <c r="K411" i="1"/>
  <c r="S411" i="1"/>
  <c r="F412" i="1"/>
  <c r="R411" i="1"/>
  <c r="E412" i="1"/>
  <c r="G412" i="1"/>
  <c r="D412" i="1"/>
  <c r="N412" i="1"/>
  <c r="O412" i="1"/>
  <c r="P412" i="1"/>
  <c r="Q412" i="1"/>
  <c r="J412" i="1"/>
  <c r="K412" i="1"/>
  <c r="S412" i="1"/>
  <c r="F413" i="1"/>
  <c r="R412" i="1"/>
  <c r="E413" i="1"/>
  <c r="G413" i="1"/>
  <c r="D413" i="1"/>
  <c r="N413" i="1"/>
  <c r="O413" i="1"/>
  <c r="P413" i="1"/>
  <c r="Q413" i="1"/>
  <c r="J413" i="1"/>
  <c r="K413" i="1"/>
  <c r="S413" i="1"/>
  <c r="F414" i="1"/>
  <c r="R413" i="1"/>
  <c r="E414" i="1"/>
  <c r="G414" i="1"/>
  <c r="D414" i="1"/>
  <c r="N414" i="1"/>
  <c r="O414" i="1"/>
  <c r="P414" i="1"/>
  <c r="Q414" i="1"/>
  <c r="J414" i="1"/>
  <c r="K414" i="1"/>
  <c r="S414" i="1"/>
  <c r="F415" i="1"/>
  <c r="R414" i="1"/>
  <c r="E415" i="1"/>
  <c r="G415" i="1"/>
  <c r="D415" i="1"/>
  <c r="N415" i="1"/>
  <c r="O415" i="1"/>
  <c r="P415" i="1"/>
  <c r="Q415" i="1"/>
  <c r="J415" i="1"/>
  <c r="K415" i="1"/>
  <c r="S415" i="1"/>
  <c r="F416" i="1"/>
  <c r="R415" i="1"/>
  <c r="E416" i="1"/>
  <c r="G416" i="1"/>
  <c r="D416" i="1"/>
  <c r="N416" i="1"/>
  <c r="O416" i="1"/>
  <c r="P416" i="1"/>
  <c r="Q416" i="1"/>
  <c r="J416" i="1"/>
  <c r="K416" i="1"/>
  <c r="S416" i="1"/>
  <c r="F417" i="1"/>
  <c r="R416" i="1"/>
  <c r="E417" i="1"/>
  <c r="G417" i="1"/>
  <c r="D417" i="1"/>
  <c r="N417" i="1"/>
  <c r="O417" i="1"/>
  <c r="P417" i="1"/>
  <c r="Q417" i="1"/>
  <c r="J417" i="1"/>
  <c r="K417" i="1"/>
  <c r="S417" i="1"/>
  <c r="F418" i="1"/>
  <c r="R417" i="1"/>
  <c r="E418" i="1"/>
  <c r="G418" i="1"/>
  <c r="D418" i="1"/>
  <c r="N418" i="1"/>
  <c r="O418" i="1"/>
  <c r="P418" i="1"/>
  <c r="Q418" i="1"/>
  <c r="J418" i="1"/>
  <c r="K418" i="1"/>
  <c r="S418" i="1"/>
  <c r="F419" i="1"/>
  <c r="R418" i="1"/>
  <c r="E419" i="1"/>
  <c r="G419" i="1"/>
  <c r="D419" i="1"/>
  <c r="N419" i="1"/>
  <c r="O419" i="1"/>
  <c r="P419" i="1"/>
  <c r="Q419" i="1"/>
  <c r="J419" i="1"/>
  <c r="K419" i="1"/>
  <c r="S419" i="1"/>
  <c r="F420" i="1"/>
  <c r="R419" i="1"/>
  <c r="E420" i="1"/>
  <c r="G420" i="1"/>
  <c r="D420" i="1"/>
  <c r="N420" i="1"/>
  <c r="O420" i="1"/>
  <c r="P420" i="1"/>
  <c r="Q420" i="1"/>
  <c r="J420" i="1"/>
  <c r="K420" i="1"/>
  <c r="S420" i="1"/>
  <c r="F421" i="1"/>
  <c r="R420" i="1"/>
  <c r="E421" i="1"/>
  <c r="G421" i="1"/>
  <c r="D421" i="1"/>
  <c r="N421" i="1"/>
  <c r="O421" i="1"/>
  <c r="P421" i="1"/>
  <c r="Q421" i="1"/>
  <c r="J421" i="1"/>
  <c r="K421" i="1"/>
  <c r="S421" i="1"/>
  <c r="F422" i="1"/>
  <c r="R421" i="1"/>
  <c r="E422" i="1"/>
  <c r="G422" i="1"/>
  <c r="D422" i="1"/>
  <c r="N422" i="1"/>
  <c r="O422" i="1"/>
  <c r="P422" i="1"/>
  <c r="Q422" i="1"/>
  <c r="J422" i="1"/>
  <c r="K422" i="1"/>
  <c r="S422" i="1"/>
  <c r="F423" i="1"/>
  <c r="R422" i="1"/>
  <c r="E423" i="1"/>
  <c r="G423" i="1"/>
  <c r="D423" i="1"/>
  <c r="N423" i="1"/>
  <c r="O423" i="1"/>
  <c r="P423" i="1"/>
  <c r="Q423" i="1"/>
  <c r="J423" i="1"/>
  <c r="K423" i="1"/>
  <c r="S423" i="1"/>
  <c r="F424" i="1"/>
  <c r="R423" i="1"/>
  <c r="E424" i="1"/>
  <c r="G424" i="1"/>
  <c r="D424" i="1"/>
  <c r="N424" i="1"/>
  <c r="O424" i="1"/>
  <c r="P424" i="1"/>
  <c r="Q424" i="1"/>
  <c r="J424" i="1"/>
  <c r="K424" i="1"/>
  <c r="S424" i="1"/>
  <c r="F425" i="1"/>
  <c r="R424" i="1"/>
  <c r="E425" i="1"/>
  <c r="G425" i="1"/>
  <c r="D425" i="1"/>
  <c r="N425" i="1"/>
  <c r="O425" i="1"/>
  <c r="P425" i="1"/>
  <c r="Q425" i="1"/>
  <c r="J425" i="1"/>
  <c r="K425" i="1"/>
  <c r="S425" i="1"/>
  <c r="F426" i="1"/>
  <c r="R425" i="1"/>
  <c r="E426" i="1"/>
  <c r="G426" i="1"/>
  <c r="D426" i="1"/>
  <c r="N426" i="1"/>
  <c r="O426" i="1"/>
  <c r="P426" i="1"/>
  <c r="Q426" i="1"/>
  <c r="J426" i="1"/>
  <c r="K426" i="1"/>
  <c r="S426" i="1"/>
  <c r="F427" i="1"/>
  <c r="R426" i="1"/>
  <c r="E427" i="1"/>
  <c r="G427" i="1"/>
  <c r="D427" i="1"/>
  <c r="N427" i="1"/>
  <c r="O427" i="1"/>
  <c r="P427" i="1"/>
  <c r="Q427" i="1"/>
  <c r="J427" i="1"/>
  <c r="K427" i="1"/>
  <c r="S427" i="1"/>
  <c r="F428" i="1"/>
  <c r="R427" i="1"/>
  <c r="E428" i="1"/>
  <c r="G428" i="1"/>
  <c r="D428" i="1"/>
  <c r="N428" i="1"/>
  <c r="O428" i="1"/>
  <c r="P428" i="1"/>
  <c r="Q428" i="1"/>
  <c r="J428" i="1"/>
  <c r="K428" i="1"/>
  <c r="S428" i="1"/>
  <c r="F429" i="1"/>
  <c r="R428" i="1"/>
  <c r="E429" i="1"/>
  <c r="G429" i="1"/>
  <c r="D429" i="1"/>
  <c r="N429" i="1"/>
  <c r="O429" i="1"/>
  <c r="P429" i="1"/>
  <c r="Q429" i="1"/>
  <c r="J429" i="1"/>
  <c r="K429" i="1"/>
  <c r="S429" i="1"/>
  <c r="F430" i="1"/>
  <c r="R429" i="1"/>
  <c r="E430" i="1"/>
  <c r="G430" i="1"/>
  <c r="D430" i="1"/>
  <c r="N430" i="1"/>
  <c r="O430" i="1"/>
  <c r="P430" i="1"/>
  <c r="Q430" i="1"/>
  <c r="J430" i="1"/>
  <c r="K430" i="1"/>
  <c r="S430" i="1"/>
  <c r="F431" i="1"/>
  <c r="R430" i="1"/>
  <c r="E431" i="1"/>
  <c r="G431" i="1"/>
  <c r="D431" i="1"/>
  <c r="N431" i="1"/>
  <c r="O431" i="1"/>
  <c r="P431" i="1"/>
  <c r="Q431" i="1"/>
  <c r="J431" i="1"/>
  <c r="K431" i="1"/>
  <c r="S431" i="1"/>
  <c r="F432" i="1"/>
  <c r="R431" i="1"/>
  <c r="E432" i="1"/>
  <c r="G432" i="1"/>
  <c r="D432" i="1"/>
  <c r="N432" i="1"/>
  <c r="O432" i="1"/>
  <c r="P432" i="1"/>
  <c r="Q432" i="1"/>
  <c r="J432" i="1"/>
  <c r="K432" i="1"/>
  <c r="S432" i="1"/>
  <c r="F433" i="1"/>
  <c r="R432" i="1"/>
  <c r="E433" i="1"/>
  <c r="G433" i="1"/>
  <c r="D433" i="1"/>
  <c r="N433" i="1"/>
  <c r="O433" i="1"/>
  <c r="P433" i="1"/>
  <c r="Q433" i="1"/>
  <c r="J433" i="1"/>
  <c r="K433" i="1"/>
  <c r="S433" i="1"/>
  <c r="F434" i="1"/>
  <c r="R433" i="1"/>
  <c r="E434" i="1"/>
  <c r="G434" i="1"/>
  <c r="D434" i="1"/>
  <c r="N434" i="1"/>
  <c r="O434" i="1"/>
  <c r="P434" i="1"/>
  <c r="Q434" i="1"/>
  <c r="J434" i="1"/>
  <c r="K434" i="1"/>
  <c r="S434" i="1"/>
  <c r="F435" i="1"/>
  <c r="R434" i="1"/>
  <c r="E435" i="1"/>
  <c r="G435" i="1"/>
  <c r="D435" i="1"/>
  <c r="N435" i="1"/>
  <c r="O435" i="1"/>
  <c r="P435" i="1"/>
  <c r="Q435" i="1"/>
  <c r="J435" i="1"/>
  <c r="K435" i="1"/>
  <c r="S435" i="1"/>
  <c r="F436" i="1"/>
  <c r="R435" i="1"/>
  <c r="E436" i="1"/>
  <c r="G436" i="1"/>
  <c r="D436" i="1"/>
  <c r="N436" i="1"/>
  <c r="O436" i="1"/>
  <c r="P436" i="1"/>
  <c r="Q436" i="1"/>
  <c r="J436" i="1"/>
  <c r="K436" i="1"/>
  <c r="S436" i="1"/>
  <c r="F437" i="1"/>
  <c r="R436" i="1"/>
  <c r="E437" i="1"/>
  <c r="G437" i="1"/>
  <c r="D437" i="1"/>
  <c r="N437" i="1"/>
  <c r="O437" i="1"/>
  <c r="P437" i="1"/>
  <c r="Q437" i="1"/>
  <c r="J437" i="1"/>
  <c r="K437" i="1"/>
  <c r="S437" i="1"/>
  <c r="F438" i="1"/>
  <c r="R437" i="1"/>
  <c r="E438" i="1"/>
  <c r="G438" i="1"/>
  <c r="D438" i="1"/>
  <c r="N438" i="1"/>
  <c r="O438" i="1"/>
  <c r="P438" i="1"/>
  <c r="Q438" i="1"/>
  <c r="J438" i="1"/>
  <c r="K438" i="1"/>
  <c r="S438" i="1"/>
  <c r="F439" i="1"/>
  <c r="R438" i="1"/>
  <c r="E439" i="1"/>
  <c r="G439" i="1"/>
  <c r="D439" i="1"/>
  <c r="N439" i="1"/>
  <c r="O439" i="1"/>
  <c r="P439" i="1"/>
  <c r="Q439" i="1"/>
  <c r="J439" i="1"/>
  <c r="K439" i="1"/>
  <c r="S439" i="1"/>
  <c r="F440" i="1"/>
  <c r="R439" i="1"/>
  <c r="E440" i="1"/>
  <c r="G440" i="1"/>
  <c r="D440" i="1"/>
  <c r="N440" i="1"/>
  <c r="O440" i="1"/>
  <c r="P440" i="1"/>
  <c r="Q440" i="1"/>
  <c r="J440" i="1"/>
  <c r="K440" i="1"/>
  <c r="S440" i="1"/>
  <c r="F441" i="1"/>
  <c r="R440" i="1"/>
  <c r="E441" i="1"/>
  <c r="G441" i="1"/>
  <c r="D441" i="1"/>
  <c r="N441" i="1"/>
  <c r="O441" i="1"/>
  <c r="P441" i="1"/>
  <c r="Q441" i="1"/>
  <c r="J441" i="1"/>
  <c r="K441" i="1"/>
  <c r="S441" i="1"/>
  <c r="F442" i="1"/>
  <c r="R441" i="1"/>
  <c r="E442" i="1"/>
  <c r="G442" i="1"/>
  <c r="D442" i="1"/>
  <c r="N442" i="1"/>
  <c r="O442" i="1"/>
  <c r="P442" i="1"/>
  <c r="Q442" i="1"/>
  <c r="J442" i="1"/>
  <c r="K442" i="1"/>
  <c r="S442" i="1"/>
  <c r="F443" i="1"/>
  <c r="R442" i="1"/>
  <c r="E443" i="1"/>
  <c r="G443" i="1"/>
  <c r="D443" i="1"/>
  <c r="N443" i="1"/>
  <c r="O443" i="1"/>
  <c r="P443" i="1"/>
  <c r="Q443" i="1"/>
  <c r="J443" i="1"/>
  <c r="K443" i="1"/>
  <c r="S443" i="1"/>
  <c r="F444" i="1"/>
  <c r="R443" i="1"/>
  <c r="E444" i="1"/>
  <c r="G444" i="1"/>
  <c r="D444" i="1"/>
  <c r="N444" i="1"/>
  <c r="O444" i="1"/>
  <c r="P444" i="1"/>
  <c r="Q444" i="1"/>
  <c r="J444" i="1"/>
  <c r="K444" i="1"/>
  <c r="S444" i="1"/>
  <c r="F445" i="1"/>
  <c r="R444" i="1"/>
  <c r="E445" i="1"/>
  <c r="G445" i="1"/>
  <c r="D445" i="1"/>
  <c r="N445" i="1"/>
  <c r="O445" i="1"/>
  <c r="P445" i="1"/>
  <c r="Q445" i="1"/>
  <c r="J445" i="1"/>
  <c r="K445" i="1"/>
  <c r="S445" i="1"/>
  <c r="F446" i="1"/>
  <c r="R445" i="1"/>
  <c r="E446" i="1"/>
  <c r="G446" i="1"/>
  <c r="D446" i="1"/>
  <c r="N446" i="1"/>
  <c r="O446" i="1"/>
  <c r="P446" i="1"/>
  <c r="Q446" i="1"/>
  <c r="J446" i="1"/>
  <c r="K446" i="1"/>
  <c r="S446" i="1"/>
  <c r="F447" i="1"/>
  <c r="R446" i="1"/>
  <c r="E447" i="1"/>
  <c r="G447" i="1"/>
  <c r="D447" i="1"/>
  <c r="N447" i="1"/>
  <c r="O447" i="1"/>
  <c r="P447" i="1"/>
  <c r="Q447" i="1"/>
  <c r="J447" i="1"/>
  <c r="K447" i="1"/>
  <c r="S447" i="1"/>
  <c r="F448" i="1"/>
  <c r="R447" i="1"/>
  <c r="E448" i="1"/>
  <c r="G448" i="1"/>
  <c r="D448" i="1"/>
  <c r="N448" i="1"/>
  <c r="O448" i="1"/>
  <c r="P448" i="1"/>
  <c r="Q448" i="1"/>
  <c r="J448" i="1"/>
  <c r="K448" i="1"/>
  <c r="S448" i="1"/>
  <c r="F449" i="1"/>
  <c r="R448" i="1"/>
  <c r="E449" i="1"/>
  <c r="G449" i="1"/>
  <c r="D449" i="1"/>
  <c r="N449" i="1"/>
  <c r="O449" i="1"/>
  <c r="P449" i="1"/>
  <c r="Q449" i="1"/>
  <c r="J449" i="1"/>
  <c r="K449" i="1"/>
  <c r="S449" i="1"/>
  <c r="F450" i="1"/>
  <c r="R449" i="1"/>
  <c r="E450" i="1"/>
  <c r="G450" i="1"/>
  <c r="D450" i="1"/>
  <c r="N450" i="1"/>
  <c r="O450" i="1"/>
  <c r="P450" i="1"/>
  <c r="Q450" i="1"/>
  <c r="J450" i="1"/>
  <c r="K450" i="1"/>
  <c r="S450" i="1"/>
  <c r="F451" i="1"/>
  <c r="R450" i="1"/>
  <c r="E451" i="1"/>
  <c r="G451" i="1"/>
  <c r="D451" i="1"/>
  <c r="N451" i="1"/>
  <c r="O451" i="1"/>
  <c r="P451" i="1"/>
  <c r="Q451" i="1"/>
  <c r="J451" i="1"/>
  <c r="K451" i="1"/>
  <c r="S451" i="1"/>
  <c r="F452" i="1"/>
  <c r="R451" i="1"/>
  <c r="E452" i="1"/>
  <c r="G452" i="1"/>
  <c r="D452" i="1"/>
  <c r="N452" i="1"/>
  <c r="O452" i="1"/>
  <c r="P452" i="1"/>
  <c r="Q452" i="1"/>
  <c r="J452" i="1"/>
  <c r="K452" i="1"/>
  <c r="S452" i="1"/>
  <c r="F453" i="1"/>
  <c r="R452" i="1"/>
  <c r="E453" i="1"/>
  <c r="G453" i="1"/>
  <c r="D453" i="1"/>
  <c r="N453" i="1"/>
  <c r="O453" i="1"/>
  <c r="P453" i="1"/>
  <c r="Q453" i="1"/>
  <c r="J453" i="1"/>
  <c r="K453" i="1"/>
  <c r="S453" i="1"/>
  <c r="F454" i="1"/>
  <c r="R453" i="1"/>
  <c r="E454" i="1"/>
  <c r="G454" i="1"/>
  <c r="D454" i="1"/>
  <c r="N454" i="1"/>
  <c r="O454" i="1"/>
  <c r="P454" i="1"/>
  <c r="Q454" i="1"/>
  <c r="J454" i="1"/>
  <c r="K454" i="1"/>
  <c r="S454" i="1"/>
  <c r="F455" i="1"/>
  <c r="R454" i="1"/>
  <c r="E455" i="1"/>
  <c r="G455" i="1"/>
  <c r="D455" i="1"/>
  <c r="N455" i="1"/>
  <c r="O455" i="1"/>
  <c r="P455" i="1"/>
  <c r="Q455" i="1"/>
  <c r="J455" i="1"/>
  <c r="K455" i="1"/>
  <c r="S455" i="1"/>
  <c r="F456" i="1"/>
  <c r="R455" i="1"/>
  <c r="E456" i="1"/>
  <c r="G456" i="1"/>
  <c r="D456" i="1"/>
  <c r="N456" i="1"/>
  <c r="O456" i="1"/>
  <c r="P456" i="1"/>
  <c r="Q456" i="1"/>
  <c r="J456" i="1"/>
  <c r="K456" i="1"/>
  <c r="S456" i="1"/>
  <c r="F457" i="1"/>
  <c r="R456" i="1"/>
  <c r="E457" i="1"/>
  <c r="G457" i="1"/>
  <c r="D457" i="1"/>
  <c r="N457" i="1"/>
  <c r="O457" i="1"/>
  <c r="P457" i="1"/>
  <c r="Q457" i="1"/>
  <c r="J457" i="1"/>
  <c r="K457" i="1"/>
  <c r="S457" i="1"/>
  <c r="F458" i="1"/>
  <c r="R457" i="1"/>
  <c r="E458" i="1"/>
  <c r="G458" i="1"/>
  <c r="D458" i="1"/>
  <c r="N458" i="1"/>
  <c r="O458" i="1"/>
  <c r="P458" i="1"/>
  <c r="Q458" i="1"/>
  <c r="J458" i="1"/>
  <c r="K458" i="1"/>
  <c r="S458" i="1"/>
  <c r="F459" i="1"/>
  <c r="R458" i="1"/>
  <c r="E459" i="1"/>
  <c r="G459" i="1"/>
  <c r="D459" i="1"/>
  <c r="N459" i="1"/>
  <c r="O459" i="1"/>
  <c r="P459" i="1"/>
  <c r="Q459" i="1"/>
  <c r="J459" i="1"/>
  <c r="K459" i="1"/>
  <c r="S459" i="1"/>
  <c r="F460" i="1"/>
  <c r="R459" i="1"/>
  <c r="E460" i="1"/>
  <c r="G460" i="1"/>
  <c r="D460" i="1"/>
  <c r="N460" i="1"/>
  <c r="O460" i="1"/>
  <c r="P460" i="1"/>
  <c r="Q460" i="1"/>
  <c r="J460" i="1"/>
  <c r="K460" i="1"/>
  <c r="S460" i="1"/>
  <c r="F461" i="1"/>
  <c r="R460" i="1"/>
  <c r="E461" i="1"/>
  <c r="G461" i="1"/>
  <c r="D461" i="1"/>
  <c r="N461" i="1"/>
  <c r="O461" i="1"/>
  <c r="P461" i="1"/>
  <c r="Q461" i="1"/>
  <c r="J461" i="1"/>
  <c r="K461" i="1"/>
  <c r="S461" i="1"/>
  <c r="F462" i="1"/>
  <c r="R461" i="1"/>
  <c r="E462" i="1"/>
  <c r="G462" i="1"/>
  <c r="D462" i="1"/>
  <c r="N462" i="1"/>
  <c r="O462" i="1"/>
  <c r="P462" i="1"/>
  <c r="Q462" i="1"/>
  <c r="J462" i="1"/>
  <c r="K462" i="1"/>
  <c r="S462" i="1"/>
  <c r="F463" i="1"/>
  <c r="R462" i="1"/>
  <c r="E463" i="1"/>
  <c r="G463" i="1"/>
  <c r="D463" i="1"/>
  <c r="N463" i="1"/>
  <c r="O463" i="1"/>
  <c r="P463" i="1"/>
  <c r="Q463" i="1"/>
  <c r="J463" i="1"/>
  <c r="K463" i="1"/>
  <c r="S463" i="1"/>
  <c r="F464" i="1"/>
  <c r="R463" i="1"/>
  <c r="E464" i="1"/>
  <c r="G464" i="1"/>
  <c r="D464" i="1"/>
  <c r="N464" i="1"/>
  <c r="O464" i="1"/>
  <c r="P464" i="1"/>
  <c r="Q464" i="1"/>
  <c r="J464" i="1"/>
  <c r="K464" i="1"/>
  <c r="S464" i="1"/>
  <c r="F465" i="1"/>
  <c r="R464" i="1"/>
  <c r="E465" i="1"/>
  <c r="G465" i="1"/>
  <c r="D465" i="1"/>
  <c r="N465" i="1"/>
  <c r="O465" i="1"/>
  <c r="P465" i="1"/>
  <c r="Q465" i="1"/>
  <c r="J465" i="1"/>
  <c r="K465" i="1"/>
  <c r="S465" i="1"/>
  <c r="F466" i="1"/>
  <c r="R465" i="1"/>
  <c r="E466" i="1"/>
  <c r="G466" i="1"/>
  <c r="D466" i="1"/>
  <c r="N466" i="1"/>
  <c r="O466" i="1"/>
  <c r="P466" i="1"/>
  <c r="Q466" i="1"/>
  <c r="J466" i="1"/>
  <c r="K466" i="1"/>
  <c r="S466" i="1"/>
  <c r="F467" i="1"/>
  <c r="R466" i="1"/>
  <c r="E467" i="1"/>
  <c r="G467" i="1"/>
  <c r="D467" i="1"/>
  <c r="N467" i="1"/>
  <c r="O467" i="1"/>
  <c r="P467" i="1"/>
  <c r="Q467" i="1"/>
  <c r="J467" i="1"/>
  <c r="K467" i="1"/>
  <c r="S467" i="1"/>
  <c r="F468" i="1"/>
  <c r="R467" i="1"/>
  <c r="E468" i="1"/>
  <c r="G468" i="1"/>
  <c r="D468" i="1"/>
  <c r="N468" i="1"/>
  <c r="O468" i="1"/>
  <c r="P468" i="1"/>
  <c r="Q468" i="1"/>
  <c r="J468" i="1"/>
  <c r="K468" i="1"/>
  <c r="S468" i="1"/>
  <c r="F469" i="1"/>
  <c r="R468" i="1"/>
  <c r="E469" i="1"/>
  <c r="G469" i="1"/>
  <c r="D469" i="1"/>
  <c r="N469" i="1"/>
  <c r="O469" i="1"/>
  <c r="P469" i="1"/>
  <c r="Q469" i="1"/>
  <c r="J469" i="1"/>
  <c r="K469" i="1"/>
  <c r="S469" i="1"/>
  <c r="F470" i="1"/>
  <c r="R469" i="1"/>
  <c r="E470" i="1"/>
  <c r="G470" i="1"/>
  <c r="D470" i="1"/>
  <c r="N470" i="1"/>
  <c r="O470" i="1"/>
  <c r="P470" i="1"/>
  <c r="Q470" i="1"/>
  <c r="J470" i="1"/>
  <c r="K470" i="1"/>
  <c r="S470" i="1"/>
  <c r="F471" i="1"/>
  <c r="R470" i="1"/>
  <c r="E471" i="1"/>
  <c r="G471" i="1"/>
  <c r="D471" i="1"/>
  <c r="N471" i="1"/>
  <c r="O471" i="1"/>
  <c r="P471" i="1"/>
  <c r="Q471" i="1"/>
  <c r="J471" i="1"/>
  <c r="K471" i="1"/>
  <c r="S471" i="1"/>
  <c r="F472" i="1"/>
  <c r="R471" i="1"/>
  <c r="E472" i="1"/>
  <c r="G472" i="1"/>
  <c r="D472" i="1"/>
  <c r="N472" i="1"/>
  <c r="O472" i="1"/>
  <c r="P472" i="1"/>
  <c r="Q472" i="1"/>
  <c r="J472" i="1"/>
  <c r="K472" i="1"/>
  <c r="S472" i="1"/>
  <c r="F473" i="1"/>
  <c r="R472" i="1"/>
  <c r="E473" i="1"/>
  <c r="G473" i="1"/>
  <c r="D473" i="1"/>
  <c r="N473" i="1"/>
  <c r="O473" i="1"/>
  <c r="P473" i="1"/>
  <c r="Q473" i="1"/>
  <c r="J473" i="1"/>
  <c r="K473" i="1"/>
  <c r="S473" i="1"/>
  <c r="F474" i="1"/>
  <c r="R473" i="1"/>
  <c r="E474" i="1"/>
  <c r="G474" i="1"/>
  <c r="D474" i="1"/>
  <c r="N474" i="1"/>
  <c r="O474" i="1"/>
  <c r="P474" i="1"/>
  <c r="Q474" i="1"/>
  <c r="J474" i="1"/>
  <c r="K474" i="1"/>
  <c r="S474" i="1"/>
  <c r="F475" i="1"/>
  <c r="R474" i="1"/>
  <c r="E475" i="1"/>
  <c r="G475" i="1"/>
  <c r="D475" i="1"/>
  <c r="N475" i="1"/>
  <c r="O475" i="1"/>
  <c r="P475" i="1"/>
  <c r="Q475" i="1"/>
  <c r="J475" i="1"/>
  <c r="K475" i="1"/>
  <c r="S475" i="1"/>
  <c r="F476" i="1"/>
  <c r="R475" i="1"/>
  <c r="E476" i="1"/>
  <c r="G476" i="1"/>
  <c r="D476" i="1"/>
  <c r="N476" i="1"/>
  <c r="O476" i="1"/>
  <c r="P476" i="1"/>
  <c r="Q476" i="1"/>
  <c r="J476" i="1"/>
  <c r="K476" i="1"/>
  <c r="S476" i="1"/>
  <c r="F477" i="1"/>
  <c r="R476" i="1"/>
  <c r="E477" i="1"/>
  <c r="G477" i="1"/>
  <c r="D477" i="1"/>
  <c r="N477" i="1"/>
  <c r="O477" i="1"/>
  <c r="P477" i="1"/>
  <c r="Q477" i="1"/>
  <c r="J477" i="1"/>
  <c r="K477" i="1"/>
  <c r="S477" i="1"/>
  <c r="F478" i="1"/>
  <c r="R477" i="1"/>
  <c r="E478" i="1"/>
  <c r="G478" i="1"/>
  <c r="D478" i="1"/>
  <c r="N478" i="1"/>
  <c r="O478" i="1"/>
  <c r="P478" i="1"/>
  <c r="Q478" i="1"/>
  <c r="J478" i="1"/>
  <c r="K478" i="1"/>
  <c r="S478" i="1"/>
  <c r="F479" i="1"/>
  <c r="R478" i="1"/>
  <c r="E479" i="1"/>
  <c r="G479" i="1"/>
  <c r="D479" i="1"/>
  <c r="N479" i="1"/>
  <c r="O479" i="1"/>
  <c r="P479" i="1"/>
  <c r="Q479" i="1"/>
  <c r="J479" i="1"/>
  <c r="K479" i="1"/>
  <c r="S479" i="1"/>
  <c r="F480" i="1"/>
  <c r="R479" i="1"/>
  <c r="E480" i="1"/>
  <c r="G480" i="1"/>
  <c r="D480" i="1"/>
  <c r="N480" i="1"/>
  <c r="O480" i="1"/>
  <c r="P480" i="1"/>
  <c r="Q480" i="1"/>
  <c r="J480" i="1"/>
  <c r="K480" i="1"/>
  <c r="S480" i="1"/>
  <c r="F481" i="1"/>
  <c r="R480" i="1"/>
  <c r="E481" i="1"/>
  <c r="G481" i="1"/>
  <c r="D481" i="1"/>
  <c r="N481" i="1"/>
  <c r="O481" i="1"/>
  <c r="P481" i="1"/>
  <c r="Q481" i="1"/>
  <c r="J481" i="1"/>
  <c r="K481" i="1"/>
  <c r="S481" i="1"/>
  <c r="F482" i="1"/>
  <c r="R481" i="1"/>
  <c r="E482" i="1"/>
  <c r="G482" i="1"/>
  <c r="D482" i="1"/>
  <c r="N482" i="1"/>
  <c r="O482" i="1"/>
  <c r="P482" i="1"/>
  <c r="Q482" i="1"/>
  <c r="J482" i="1"/>
  <c r="K482" i="1"/>
  <c r="S482" i="1"/>
  <c r="F483" i="1"/>
  <c r="R482" i="1"/>
  <c r="E483" i="1"/>
  <c r="G483" i="1"/>
  <c r="D483" i="1"/>
  <c r="N483" i="1"/>
  <c r="O483" i="1"/>
  <c r="P483" i="1"/>
  <c r="Q483" i="1"/>
  <c r="J483" i="1"/>
  <c r="K483" i="1"/>
  <c r="S483" i="1"/>
  <c r="F484" i="1"/>
  <c r="R483" i="1"/>
  <c r="E484" i="1"/>
  <c r="G484" i="1"/>
  <c r="D484" i="1"/>
  <c r="N484" i="1"/>
  <c r="O484" i="1"/>
  <c r="P484" i="1"/>
  <c r="Q484" i="1"/>
  <c r="J484" i="1"/>
  <c r="K484" i="1"/>
  <c r="S484" i="1"/>
  <c r="F485" i="1"/>
  <c r="R484" i="1"/>
  <c r="E485" i="1"/>
  <c r="G485" i="1"/>
  <c r="D485" i="1"/>
  <c r="N485" i="1"/>
  <c r="O485" i="1"/>
  <c r="P485" i="1"/>
  <c r="Q485" i="1"/>
  <c r="J485" i="1"/>
  <c r="K485" i="1"/>
  <c r="S485" i="1"/>
  <c r="F486" i="1"/>
  <c r="R485" i="1"/>
  <c r="E486" i="1"/>
  <c r="G486" i="1"/>
  <c r="D486" i="1"/>
  <c r="N486" i="1"/>
  <c r="O486" i="1"/>
  <c r="P486" i="1"/>
  <c r="Q486" i="1"/>
  <c r="J486" i="1"/>
  <c r="K486" i="1"/>
  <c r="S486" i="1"/>
  <c r="F487" i="1"/>
  <c r="R486" i="1"/>
  <c r="E487" i="1"/>
  <c r="G487" i="1"/>
  <c r="D487" i="1"/>
  <c r="N487" i="1"/>
  <c r="O487" i="1"/>
  <c r="P487" i="1"/>
  <c r="Q487" i="1"/>
  <c r="J487" i="1"/>
  <c r="K487" i="1"/>
  <c r="S487" i="1"/>
  <c r="F488" i="1"/>
  <c r="R487" i="1"/>
  <c r="E488" i="1"/>
  <c r="G488" i="1"/>
  <c r="D488" i="1"/>
  <c r="N488" i="1"/>
  <c r="O488" i="1"/>
  <c r="P488" i="1"/>
  <c r="Q488" i="1"/>
  <c r="J488" i="1"/>
  <c r="K488" i="1"/>
  <c r="S488" i="1"/>
  <c r="F489" i="1"/>
  <c r="R488" i="1"/>
  <c r="E489" i="1"/>
  <c r="G489" i="1"/>
  <c r="D489" i="1"/>
  <c r="N489" i="1"/>
  <c r="O489" i="1"/>
  <c r="P489" i="1"/>
  <c r="Q489" i="1"/>
  <c r="J489" i="1"/>
  <c r="K489" i="1"/>
  <c r="S489" i="1"/>
  <c r="F490" i="1"/>
  <c r="R489" i="1"/>
  <c r="E490" i="1"/>
  <c r="G490" i="1"/>
  <c r="D490" i="1"/>
  <c r="N490" i="1"/>
  <c r="O490" i="1"/>
  <c r="P490" i="1"/>
  <c r="Q490" i="1"/>
  <c r="J490" i="1"/>
  <c r="K490" i="1"/>
  <c r="S490" i="1"/>
  <c r="F491" i="1"/>
  <c r="R490" i="1"/>
  <c r="E491" i="1"/>
  <c r="G491" i="1"/>
  <c r="D491" i="1"/>
  <c r="N491" i="1"/>
  <c r="O491" i="1"/>
  <c r="P491" i="1"/>
  <c r="Q491" i="1"/>
  <c r="J491" i="1"/>
  <c r="K491" i="1"/>
  <c r="S491" i="1"/>
  <c r="F492" i="1"/>
  <c r="R491" i="1"/>
  <c r="E492" i="1"/>
  <c r="G492" i="1"/>
  <c r="D492" i="1"/>
  <c r="N492" i="1"/>
  <c r="O492" i="1"/>
  <c r="P492" i="1"/>
  <c r="Q492" i="1"/>
  <c r="J492" i="1"/>
  <c r="K492" i="1"/>
  <c r="S492" i="1"/>
  <c r="F493" i="1"/>
  <c r="R492" i="1"/>
  <c r="E493" i="1"/>
  <c r="G493" i="1"/>
  <c r="D493" i="1"/>
  <c r="N493" i="1"/>
  <c r="O493" i="1"/>
  <c r="P493" i="1"/>
  <c r="Q493" i="1"/>
  <c r="J493" i="1"/>
  <c r="K493" i="1"/>
  <c r="S493" i="1"/>
  <c r="F494" i="1"/>
  <c r="R493" i="1"/>
  <c r="E494" i="1"/>
  <c r="G494" i="1"/>
  <c r="D494" i="1"/>
  <c r="N494" i="1"/>
  <c r="O494" i="1"/>
  <c r="P494" i="1"/>
  <c r="Q494" i="1"/>
  <c r="J494" i="1"/>
  <c r="K494" i="1"/>
  <c r="S494" i="1"/>
  <c r="F495" i="1"/>
  <c r="R494" i="1"/>
  <c r="E495" i="1"/>
  <c r="G495" i="1"/>
  <c r="D495" i="1"/>
  <c r="N495" i="1"/>
  <c r="O495" i="1"/>
  <c r="P495" i="1"/>
  <c r="Q495" i="1"/>
  <c r="J495" i="1"/>
  <c r="K495" i="1"/>
  <c r="S495" i="1"/>
  <c r="F496" i="1"/>
  <c r="R495" i="1"/>
  <c r="E496" i="1"/>
  <c r="G496" i="1"/>
  <c r="D496" i="1"/>
  <c r="N496" i="1"/>
  <c r="O496" i="1"/>
  <c r="P496" i="1"/>
  <c r="Q496" i="1"/>
  <c r="J496" i="1"/>
  <c r="K496" i="1"/>
  <c r="S496" i="1"/>
  <c r="F497" i="1"/>
  <c r="R496" i="1"/>
  <c r="E497" i="1"/>
  <c r="G497" i="1"/>
  <c r="D497" i="1"/>
  <c r="N497" i="1"/>
  <c r="O497" i="1"/>
  <c r="P497" i="1"/>
  <c r="Q497" i="1"/>
  <c r="J497" i="1"/>
  <c r="K497" i="1"/>
  <c r="S497" i="1"/>
  <c r="F498" i="1"/>
  <c r="R497" i="1"/>
  <c r="E498" i="1"/>
  <c r="G498" i="1"/>
  <c r="D498" i="1"/>
  <c r="N498" i="1"/>
  <c r="O498" i="1"/>
  <c r="P498" i="1"/>
  <c r="Q498" i="1"/>
  <c r="J498" i="1"/>
  <c r="K498" i="1"/>
  <c r="S498" i="1"/>
  <c r="F499" i="1"/>
  <c r="R498" i="1"/>
  <c r="E499" i="1"/>
  <c r="G499" i="1"/>
  <c r="D499" i="1"/>
  <c r="N499" i="1"/>
  <c r="O499" i="1"/>
  <c r="P499" i="1"/>
  <c r="Q499" i="1"/>
  <c r="J499" i="1"/>
  <c r="K499" i="1"/>
  <c r="S499" i="1"/>
  <c r="F500" i="1"/>
  <c r="R499" i="1"/>
  <c r="E500" i="1"/>
  <c r="G500" i="1"/>
  <c r="D500" i="1"/>
  <c r="N500" i="1"/>
  <c r="O500" i="1"/>
  <c r="P500" i="1"/>
  <c r="Q500" i="1"/>
  <c r="J500" i="1"/>
  <c r="K500" i="1"/>
  <c r="S500" i="1"/>
  <c r="F501" i="1"/>
  <c r="R500" i="1"/>
  <c r="E501" i="1"/>
  <c r="G501" i="1"/>
  <c r="D501" i="1"/>
  <c r="N501" i="1"/>
  <c r="O501" i="1"/>
  <c r="P501" i="1"/>
  <c r="Q501" i="1"/>
  <c r="J501" i="1"/>
  <c r="K501" i="1"/>
  <c r="S501" i="1"/>
  <c r="F502" i="1"/>
  <c r="R501" i="1"/>
  <c r="E502" i="1"/>
  <c r="G502" i="1"/>
  <c r="D502" i="1"/>
  <c r="N502" i="1"/>
  <c r="O502" i="1"/>
  <c r="P502" i="1"/>
  <c r="Q502" i="1"/>
  <c r="J502" i="1"/>
  <c r="K502" i="1"/>
  <c r="S502" i="1"/>
  <c r="F503" i="1"/>
  <c r="R502" i="1"/>
  <c r="E503" i="1"/>
  <c r="G503" i="1"/>
  <c r="D503" i="1"/>
  <c r="N503" i="1"/>
  <c r="O503" i="1"/>
  <c r="P503" i="1"/>
  <c r="Q503" i="1"/>
  <c r="J503" i="1"/>
  <c r="K503" i="1"/>
  <c r="S503" i="1"/>
  <c r="F504" i="1"/>
  <c r="R503" i="1"/>
  <c r="E504" i="1"/>
  <c r="G504" i="1"/>
  <c r="D504" i="1"/>
  <c r="N504" i="1"/>
  <c r="O504" i="1"/>
  <c r="P504" i="1"/>
  <c r="Q504" i="1"/>
  <c r="J504" i="1"/>
  <c r="K504" i="1"/>
  <c r="S504" i="1"/>
  <c r="F505" i="1"/>
  <c r="R504" i="1"/>
  <c r="E505" i="1"/>
  <c r="G505" i="1"/>
  <c r="D505" i="1"/>
  <c r="N505" i="1"/>
  <c r="O505" i="1"/>
  <c r="P505" i="1"/>
  <c r="Q505" i="1"/>
  <c r="J505" i="1"/>
  <c r="K505" i="1"/>
  <c r="S505" i="1"/>
  <c r="F506" i="1"/>
  <c r="R505" i="1"/>
  <c r="E506" i="1"/>
  <c r="G506" i="1"/>
  <c r="D506" i="1"/>
  <c r="N506" i="1"/>
  <c r="O506" i="1"/>
  <c r="P506" i="1"/>
  <c r="Q506" i="1"/>
  <c r="J506" i="1"/>
  <c r="K506" i="1"/>
  <c r="S506" i="1"/>
  <c r="F507" i="1"/>
  <c r="R506" i="1"/>
  <c r="E507" i="1"/>
  <c r="G507" i="1"/>
  <c r="D507" i="1"/>
  <c r="N507" i="1"/>
  <c r="O507" i="1"/>
  <c r="P507" i="1"/>
  <c r="Q507" i="1"/>
  <c r="J507" i="1"/>
  <c r="K507" i="1"/>
  <c r="S507" i="1"/>
  <c r="F508" i="1"/>
  <c r="R507" i="1"/>
  <c r="E508" i="1"/>
  <c r="G508" i="1"/>
  <c r="D508" i="1"/>
  <c r="N508" i="1"/>
  <c r="O508" i="1"/>
  <c r="P508" i="1"/>
  <c r="Q508" i="1"/>
  <c r="J508" i="1"/>
  <c r="K508" i="1"/>
  <c r="S508" i="1"/>
  <c r="F509" i="1"/>
  <c r="R508" i="1"/>
  <c r="E509" i="1"/>
  <c r="G509" i="1"/>
  <c r="D509" i="1"/>
  <c r="N509" i="1"/>
  <c r="O509" i="1"/>
  <c r="P509" i="1"/>
  <c r="Q509" i="1"/>
  <c r="J509" i="1"/>
  <c r="K509" i="1"/>
  <c r="S509" i="1"/>
  <c r="F510" i="1"/>
  <c r="R509" i="1"/>
  <c r="E510" i="1"/>
  <c r="G510" i="1"/>
  <c r="D510" i="1"/>
  <c r="N510" i="1"/>
  <c r="O510" i="1"/>
  <c r="P510" i="1"/>
  <c r="Q510" i="1"/>
  <c r="J510" i="1"/>
  <c r="K510" i="1"/>
  <c r="S510" i="1"/>
  <c r="F511" i="1"/>
  <c r="R510" i="1"/>
  <c r="E511" i="1"/>
  <c r="G511" i="1"/>
  <c r="D511" i="1"/>
  <c r="N511" i="1"/>
  <c r="O511" i="1"/>
  <c r="P511" i="1"/>
  <c r="Q511" i="1"/>
  <c r="J511" i="1"/>
  <c r="K511" i="1"/>
  <c r="S511" i="1"/>
  <c r="F512" i="1"/>
  <c r="R511" i="1"/>
  <c r="E512" i="1"/>
  <c r="G512" i="1"/>
  <c r="D512" i="1"/>
  <c r="N512" i="1"/>
  <c r="O512" i="1"/>
  <c r="P512" i="1"/>
  <c r="Q512" i="1"/>
  <c r="J512" i="1"/>
  <c r="K512" i="1"/>
  <c r="S512" i="1"/>
  <c r="F513" i="1"/>
  <c r="R512" i="1"/>
  <c r="E513" i="1"/>
  <c r="G513" i="1"/>
  <c r="D513" i="1"/>
  <c r="N513" i="1"/>
  <c r="O513" i="1"/>
  <c r="P513" i="1"/>
  <c r="Q513" i="1"/>
  <c r="J513" i="1"/>
  <c r="K513" i="1"/>
  <c r="S513" i="1"/>
  <c r="F514" i="1"/>
  <c r="R513" i="1"/>
  <c r="E514" i="1"/>
  <c r="G514" i="1"/>
  <c r="D514" i="1"/>
  <c r="N514" i="1"/>
  <c r="O514" i="1"/>
  <c r="P514" i="1"/>
  <c r="Q514" i="1"/>
  <c r="J514" i="1"/>
  <c r="K514" i="1"/>
  <c r="S514" i="1"/>
  <c r="F515" i="1"/>
  <c r="R514" i="1"/>
  <c r="E515" i="1"/>
  <c r="G515" i="1"/>
  <c r="D515" i="1"/>
  <c r="N515" i="1"/>
  <c r="O515" i="1"/>
  <c r="P515" i="1"/>
  <c r="Q515" i="1"/>
  <c r="J515" i="1"/>
  <c r="K515" i="1"/>
  <c r="S515" i="1"/>
  <c r="F516" i="1"/>
  <c r="R515" i="1"/>
  <c r="E516" i="1"/>
  <c r="G516" i="1"/>
  <c r="D516" i="1"/>
  <c r="N516" i="1"/>
  <c r="O516" i="1"/>
  <c r="P516" i="1"/>
  <c r="Q516" i="1"/>
  <c r="J516" i="1"/>
  <c r="K516" i="1"/>
  <c r="S516" i="1"/>
  <c r="F517" i="1"/>
  <c r="R516" i="1"/>
  <c r="E517" i="1"/>
  <c r="G517" i="1"/>
  <c r="D517" i="1"/>
  <c r="N517" i="1"/>
  <c r="O517" i="1"/>
  <c r="P517" i="1"/>
  <c r="Q517" i="1"/>
  <c r="J517" i="1"/>
  <c r="K517" i="1"/>
  <c r="S517" i="1"/>
  <c r="F518" i="1"/>
  <c r="R517" i="1"/>
  <c r="E518" i="1"/>
  <c r="G518" i="1"/>
  <c r="D518" i="1"/>
  <c r="N518" i="1"/>
  <c r="O518" i="1"/>
  <c r="P518" i="1"/>
  <c r="Q518" i="1"/>
  <c r="J518" i="1"/>
  <c r="K518" i="1"/>
  <c r="S518" i="1"/>
  <c r="F519" i="1"/>
  <c r="R518" i="1"/>
  <c r="E519" i="1"/>
  <c r="G519" i="1"/>
  <c r="D519" i="1"/>
  <c r="N519" i="1"/>
  <c r="O519" i="1"/>
  <c r="P519" i="1"/>
  <c r="Q519" i="1"/>
  <c r="J519" i="1"/>
  <c r="K519" i="1"/>
  <c r="S519" i="1"/>
  <c r="F520" i="1"/>
  <c r="R519" i="1"/>
  <c r="E520" i="1"/>
  <c r="G520" i="1"/>
  <c r="D520" i="1"/>
  <c r="N520" i="1"/>
  <c r="O520" i="1"/>
  <c r="P520" i="1"/>
  <c r="Q520" i="1"/>
  <c r="J520" i="1"/>
  <c r="K520" i="1"/>
  <c r="S520" i="1"/>
  <c r="F521" i="1"/>
  <c r="R520" i="1"/>
  <c r="E521" i="1"/>
  <c r="G521" i="1"/>
  <c r="D521" i="1"/>
  <c r="N521" i="1"/>
  <c r="O521" i="1"/>
  <c r="P521" i="1"/>
  <c r="Q521" i="1"/>
  <c r="J521" i="1"/>
  <c r="K521" i="1"/>
  <c r="S521" i="1"/>
  <c r="F522" i="1"/>
  <c r="R521" i="1"/>
  <c r="E522" i="1"/>
  <c r="G522" i="1"/>
  <c r="D522" i="1"/>
  <c r="N522" i="1"/>
  <c r="O522" i="1"/>
  <c r="P522" i="1"/>
  <c r="Q522" i="1"/>
  <c r="J522" i="1"/>
  <c r="K522" i="1"/>
  <c r="S522" i="1"/>
  <c r="F523" i="1"/>
  <c r="R522" i="1"/>
  <c r="E523" i="1"/>
  <c r="G523" i="1"/>
  <c r="D523" i="1"/>
  <c r="N523" i="1"/>
  <c r="O523" i="1"/>
  <c r="P523" i="1"/>
  <c r="Q523" i="1"/>
  <c r="J523" i="1"/>
  <c r="K523" i="1"/>
  <c r="S523" i="1"/>
  <c r="F524" i="1"/>
  <c r="R523" i="1"/>
  <c r="E524" i="1"/>
  <c r="G524" i="1"/>
  <c r="D524" i="1"/>
  <c r="N524" i="1"/>
  <c r="O524" i="1"/>
  <c r="P524" i="1"/>
  <c r="Q524" i="1"/>
  <c r="J524" i="1"/>
  <c r="K524" i="1"/>
  <c r="S524" i="1"/>
  <c r="F525" i="1"/>
  <c r="R524" i="1"/>
  <c r="E525" i="1"/>
  <c r="G525" i="1"/>
  <c r="D525" i="1"/>
  <c r="N525" i="1"/>
  <c r="O525" i="1"/>
  <c r="P525" i="1"/>
  <c r="Q525" i="1"/>
  <c r="J525" i="1"/>
  <c r="K525" i="1"/>
  <c r="S525" i="1"/>
  <c r="F526" i="1"/>
  <c r="R525" i="1"/>
  <c r="E526" i="1"/>
  <c r="G526" i="1"/>
  <c r="D526" i="1"/>
  <c r="N526" i="1"/>
  <c r="O526" i="1"/>
  <c r="P526" i="1"/>
  <c r="Q526" i="1"/>
  <c r="J526" i="1"/>
  <c r="K526" i="1"/>
  <c r="S526" i="1"/>
  <c r="F527" i="1"/>
  <c r="R526" i="1"/>
  <c r="E527" i="1"/>
  <c r="G527" i="1"/>
  <c r="D527" i="1"/>
  <c r="N527" i="1"/>
  <c r="O527" i="1"/>
  <c r="P527" i="1"/>
  <c r="Q527" i="1"/>
  <c r="J527" i="1"/>
  <c r="K527" i="1"/>
  <c r="S527" i="1"/>
  <c r="F528" i="1"/>
  <c r="R527" i="1"/>
  <c r="E528" i="1"/>
  <c r="G528" i="1"/>
  <c r="D528" i="1"/>
  <c r="N528" i="1"/>
  <c r="O528" i="1"/>
  <c r="P528" i="1"/>
  <c r="Q528" i="1"/>
  <c r="J528" i="1"/>
  <c r="K528" i="1"/>
  <c r="S528" i="1"/>
  <c r="F529" i="1"/>
  <c r="R528" i="1"/>
  <c r="E529" i="1"/>
  <c r="G529" i="1"/>
  <c r="D529" i="1"/>
  <c r="N529" i="1"/>
  <c r="O529" i="1"/>
  <c r="P529" i="1"/>
  <c r="Q529" i="1"/>
  <c r="J529" i="1"/>
  <c r="K529" i="1"/>
  <c r="S529" i="1"/>
  <c r="F530" i="1"/>
  <c r="R529" i="1"/>
  <c r="E530" i="1"/>
  <c r="G530" i="1"/>
  <c r="D530" i="1"/>
  <c r="N530" i="1"/>
  <c r="O530" i="1"/>
  <c r="P530" i="1"/>
  <c r="Q530" i="1"/>
  <c r="J530" i="1"/>
  <c r="K530" i="1"/>
  <c r="S530" i="1"/>
  <c r="F531" i="1"/>
  <c r="R530" i="1"/>
  <c r="E531" i="1"/>
  <c r="G531" i="1"/>
  <c r="D531" i="1"/>
  <c r="N531" i="1"/>
  <c r="O531" i="1"/>
  <c r="P531" i="1"/>
  <c r="Q531" i="1"/>
  <c r="J531" i="1"/>
  <c r="K531" i="1"/>
  <c r="S531" i="1"/>
  <c r="F532" i="1"/>
  <c r="R531" i="1"/>
  <c r="E532" i="1"/>
  <c r="G532" i="1"/>
  <c r="D532" i="1"/>
  <c r="N532" i="1"/>
  <c r="O532" i="1"/>
  <c r="P532" i="1"/>
  <c r="Q532" i="1"/>
  <c r="J532" i="1"/>
  <c r="K532" i="1"/>
  <c r="S532" i="1"/>
  <c r="F533" i="1"/>
  <c r="R532" i="1"/>
  <c r="E533" i="1"/>
  <c r="G533" i="1"/>
  <c r="D533" i="1"/>
  <c r="N533" i="1"/>
  <c r="O533" i="1"/>
  <c r="P533" i="1"/>
  <c r="Q533" i="1"/>
  <c r="J533" i="1"/>
  <c r="K533" i="1"/>
  <c r="S533" i="1"/>
  <c r="F534" i="1"/>
  <c r="R533" i="1"/>
  <c r="E534" i="1"/>
  <c r="G534" i="1"/>
  <c r="D534" i="1"/>
  <c r="N534" i="1"/>
  <c r="O534" i="1"/>
  <c r="P534" i="1"/>
  <c r="Q534" i="1"/>
  <c r="J534" i="1"/>
  <c r="K534" i="1"/>
  <c r="S534" i="1"/>
  <c r="F535" i="1"/>
  <c r="R534" i="1"/>
  <c r="E535" i="1"/>
  <c r="G535" i="1"/>
  <c r="D535" i="1"/>
  <c r="N535" i="1"/>
  <c r="O535" i="1"/>
  <c r="P535" i="1"/>
  <c r="Q535" i="1"/>
  <c r="J535" i="1"/>
  <c r="K535" i="1"/>
  <c r="S535" i="1"/>
  <c r="F536" i="1"/>
  <c r="R535" i="1"/>
  <c r="E536" i="1"/>
  <c r="G536" i="1"/>
  <c r="D536" i="1"/>
  <c r="N536" i="1"/>
  <c r="O536" i="1"/>
  <c r="P536" i="1"/>
  <c r="Q536" i="1"/>
  <c r="J536" i="1"/>
  <c r="K536" i="1"/>
  <c r="S536" i="1"/>
  <c r="F537" i="1"/>
  <c r="R536" i="1"/>
  <c r="E537" i="1"/>
  <c r="G537" i="1"/>
  <c r="D537" i="1"/>
  <c r="N537" i="1"/>
  <c r="O537" i="1"/>
  <c r="P537" i="1"/>
  <c r="Q537" i="1"/>
  <c r="J537" i="1"/>
  <c r="K537" i="1"/>
  <c r="S537" i="1"/>
  <c r="F538" i="1"/>
  <c r="R537" i="1"/>
  <c r="E538" i="1"/>
  <c r="G538" i="1"/>
  <c r="D538" i="1"/>
  <c r="N538" i="1"/>
  <c r="O538" i="1"/>
  <c r="P538" i="1"/>
  <c r="Q538" i="1"/>
  <c r="J538" i="1"/>
  <c r="K538" i="1"/>
  <c r="S538" i="1"/>
  <c r="F539" i="1"/>
  <c r="R538" i="1"/>
  <c r="E539" i="1"/>
  <c r="G539" i="1"/>
  <c r="D539" i="1"/>
  <c r="N539" i="1"/>
  <c r="O539" i="1"/>
  <c r="P539" i="1"/>
  <c r="Q539" i="1"/>
  <c r="J539" i="1"/>
  <c r="K539" i="1"/>
  <c r="S539" i="1"/>
  <c r="F540" i="1"/>
  <c r="R539" i="1"/>
  <c r="E540" i="1"/>
  <c r="G540" i="1"/>
  <c r="D540" i="1"/>
  <c r="N540" i="1"/>
  <c r="O540" i="1"/>
  <c r="P540" i="1"/>
  <c r="Q540" i="1"/>
  <c r="J540" i="1"/>
  <c r="K540" i="1"/>
  <c r="S540" i="1"/>
  <c r="F541" i="1"/>
  <c r="R540" i="1"/>
  <c r="E541" i="1"/>
  <c r="G541" i="1"/>
  <c r="D541" i="1"/>
  <c r="N541" i="1"/>
  <c r="O541" i="1"/>
  <c r="P541" i="1"/>
  <c r="Q541" i="1"/>
  <c r="J541" i="1"/>
  <c r="K541" i="1"/>
  <c r="S541" i="1"/>
  <c r="F542" i="1"/>
  <c r="R541" i="1"/>
  <c r="E542" i="1"/>
  <c r="G542" i="1"/>
  <c r="D542" i="1"/>
  <c r="N542" i="1"/>
  <c r="O542" i="1"/>
  <c r="P542" i="1"/>
  <c r="Q542" i="1"/>
  <c r="J542" i="1"/>
  <c r="K542" i="1"/>
  <c r="S542" i="1"/>
  <c r="F543" i="1"/>
  <c r="R542" i="1"/>
  <c r="E543" i="1"/>
  <c r="G543" i="1"/>
  <c r="D543" i="1"/>
  <c r="N543" i="1"/>
  <c r="O543" i="1"/>
  <c r="P543" i="1"/>
  <c r="Q543" i="1"/>
  <c r="J543" i="1"/>
  <c r="K543" i="1"/>
  <c r="S543" i="1"/>
  <c r="F544" i="1"/>
  <c r="R543" i="1"/>
  <c r="E544" i="1"/>
  <c r="G544" i="1"/>
  <c r="D544" i="1"/>
  <c r="N544" i="1"/>
  <c r="O544" i="1"/>
  <c r="P544" i="1"/>
  <c r="Q544" i="1"/>
  <c r="J544" i="1"/>
  <c r="K544" i="1"/>
  <c r="S544" i="1"/>
  <c r="F545" i="1"/>
  <c r="R544" i="1"/>
  <c r="E545" i="1"/>
  <c r="G545" i="1"/>
  <c r="D545" i="1"/>
  <c r="N545" i="1"/>
  <c r="O545" i="1"/>
  <c r="P545" i="1"/>
  <c r="Q545" i="1"/>
  <c r="J545" i="1"/>
  <c r="K545" i="1"/>
  <c r="S545" i="1"/>
  <c r="F546" i="1"/>
  <c r="R545" i="1"/>
  <c r="E546" i="1"/>
  <c r="G546" i="1"/>
  <c r="D546" i="1"/>
  <c r="N546" i="1"/>
  <c r="O546" i="1"/>
  <c r="P546" i="1"/>
  <c r="Q546" i="1"/>
  <c r="J546" i="1"/>
  <c r="K546" i="1"/>
  <c r="S546" i="1"/>
  <c r="F547" i="1"/>
  <c r="R546" i="1"/>
  <c r="E547" i="1"/>
  <c r="G547" i="1"/>
  <c r="D547" i="1"/>
  <c r="N547" i="1"/>
  <c r="O547" i="1"/>
  <c r="P547" i="1"/>
  <c r="Q547" i="1"/>
  <c r="J547" i="1"/>
  <c r="K547" i="1"/>
  <c r="S547" i="1"/>
  <c r="F548" i="1"/>
  <c r="R547" i="1"/>
  <c r="E548" i="1"/>
  <c r="G548" i="1"/>
  <c r="D548" i="1"/>
  <c r="N548" i="1"/>
  <c r="O548" i="1"/>
  <c r="P548" i="1"/>
  <c r="Q548" i="1"/>
  <c r="J548" i="1"/>
  <c r="K548" i="1"/>
  <c r="S548" i="1"/>
  <c r="F549" i="1"/>
  <c r="R548" i="1"/>
  <c r="E549" i="1"/>
  <c r="G549" i="1"/>
  <c r="D549" i="1"/>
  <c r="N549" i="1"/>
  <c r="O549" i="1"/>
  <c r="P549" i="1"/>
  <c r="Q549" i="1"/>
  <c r="J549" i="1"/>
  <c r="K549" i="1"/>
  <c r="S549" i="1"/>
  <c r="F550" i="1"/>
  <c r="R549" i="1"/>
  <c r="E550" i="1"/>
  <c r="G550" i="1"/>
  <c r="D550" i="1"/>
  <c r="N550" i="1"/>
  <c r="O550" i="1"/>
  <c r="P550" i="1"/>
  <c r="Q550" i="1"/>
  <c r="J550" i="1"/>
  <c r="K550" i="1"/>
  <c r="S550" i="1"/>
  <c r="F551" i="1"/>
  <c r="R550" i="1"/>
  <c r="E551" i="1"/>
  <c r="G551" i="1"/>
  <c r="D551" i="1"/>
  <c r="N551" i="1"/>
  <c r="O551" i="1"/>
  <c r="P551" i="1"/>
  <c r="Q551" i="1"/>
  <c r="J551" i="1"/>
  <c r="K551" i="1"/>
  <c r="S551" i="1"/>
  <c r="F552" i="1"/>
  <c r="R551" i="1"/>
  <c r="E552" i="1"/>
  <c r="G552" i="1"/>
  <c r="D552" i="1"/>
  <c r="N552" i="1"/>
  <c r="O552" i="1"/>
  <c r="P552" i="1"/>
  <c r="Q552" i="1"/>
  <c r="J552" i="1"/>
  <c r="K552" i="1"/>
  <c r="S552" i="1"/>
  <c r="F553" i="1"/>
  <c r="R552" i="1"/>
  <c r="E553" i="1"/>
  <c r="G553" i="1"/>
  <c r="D553" i="1"/>
  <c r="N553" i="1"/>
  <c r="O553" i="1"/>
  <c r="P553" i="1"/>
  <c r="Q553" i="1"/>
  <c r="J553" i="1"/>
  <c r="K553" i="1"/>
  <c r="S553" i="1"/>
  <c r="F554" i="1"/>
  <c r="R553" i="1"/>
  <c r="E554" i="1"/>
  <c r="G554" i="1"/>
  <c r="D554" i="1"/>
  <c r="N554" i="1"/>
  <c r="O554" i="1"/>
  <c r="P554" i="1"/>
  <c r="Q554" i="1"/>
  <c r="J554" i="1"/>
  <c r="K554" i="1"/>
  <c r="S554" i="1"/>
  <c r="F555" i="1"/>
  <c r="R554" i="1"/>
  <c r="E555" i="1"/>
  <c r="G555" i="1"/>
  <c r="D555" i="1"/>
  <c r="N555" i="1"/>
  <c r="O555" i="1"/>
  <c r="P555" i="1"/>
  <c r="Q555" i="1"/>
  <c r="J555" i="1"/>
  <c r="K555" i="1"/>
  <c r="S555" i="1"/>
  <c r="F556" i="1"/>
  <c r="R555" i="1"/>
  <c r="E556" i="1"/>
  <c r="G556" i="1"/>
  <c r="D556" i="1"/>
  <c r="N556" i="1"/>
  <c r="O556" i="1"/>
  <c r="P556" i="1"/>
  <c r="Q556" i="1"/>
  <c r="J556" i="1"/>
  <c r="K556" i="1"/>
  <c r="S556" i="1"/>
  <c r="F557" i="1"/>
  <c r="R556" i="1"/>
  <c r="E557" i="1"/>
  <c r="G557" i="1"/>
  <c r="D557" i="1"/>
  <c r="N557" i="1"/>
  <c r="O557" i="1"/>
  <c r="P557" i="1"/>
  <c r="Q557" i="1"/>
  <c r="J557" i="1"/>
  <c r="K557" i="1"/>
  <c r="S557" i="1"/>
  <c r="F558" i="1"/>
  <c r="R557" i="1"/>
  <c r="E558" i="1"/>
  <c r="G558" i="1"/>
  <c r="D558" i="1"/>
  <c r="N558" i="1"/>
  <c r="O558" i="1"/>
  <c r="P558" i="1"/>
  <c r="Q558" i="1"/>
  <c r="J558" i="1"/>
  <c r="K558" i="1"/>
  <c r="S558" i="1"/>
  <c r="F559" i="1"/>
  <c r="R558" i="1"/>
  <c r="E559" i="1"/>
  <c r="G559" i="1"/>
  <c r="D559" i="1"/>
  <c r="N559" i="1"/>
  <c r="O559" i="1"/>
  <c r="P559" i="1"/>
  <c r="Q559" i="1"/>
  <c r="J559" i="1"/>
  <c r="K559" i="1"/>
  <c r="S559" i="1"/>
  <c r="F560" i="1"/>
  <c r="R559" i="1"/>
  <c r="E560" i="1"/>
  <c r="G560" i="1"/>
  <c r="D560" i="1"/>
  <c r="N560" i="1"/>
  <c r="O560" i="1"/>
  <c r="P560" i="1"/>
  <c r="Q560" i="1"/>
  <c r="J560" i="1"/>
  <c r="K560" i="1"/>
  <c r="S560" i="1"/>
  <c r="F561" i="1"/>
  <c r="R560" i="1"/>
  <c r="E561" i="1"/>
  <c r="G561" i="1"/>
  <c r="D561" i="1"/>
  <c r="N561" i="1"/>
  <c r="O561" i="1"/>
  <c r="P561" i="1"/>
  <c r="Q561" i="1"/>
  <c r="J561" i="1"/>
  <c r="K561" i="1"/>
  <c r="S561" i="1"/>
  <c r="F562" i="1"/>
  <c r="R561" i="1"/>
  <c r="E562" i="1"/>
  <c r="G562" i="1"/>
  <c r="D562" i="1"/>
  <c r="N562" i="1"/>
  <c r="O562" i="1"/>
  <c r="P562" i="1"/>
  <c r="Q562" i="1"/>
  <c r="J562" i="1"/>
  <c r="K562" i="1"/>
  <c r="S562" i="1"/>
  <c r="F563" i="1"/>
  <c r="R562" i="1"/>
  <c r="E563" i="1"/>
  <c r="G563" i="1"/>
  <c r="D563" i="1"/>
  <c r="N563" i="1"/>
  <c r="O563" i="1"/>
  <c r="P563" i="1"/>
  <c r="Q563" i="1"/>
  <c r="J563" i="1"/>
  <c r="K563" i="1"/>
  <c r="S563" i="1"/>
  <c r="F564" i="1"/>
  <c r="R563" i="1"/>
  <c r="E564" i="1"/>
  <c r="G564" i="1"/>
  <c r="D564" i="1"/>
  <c r="N564" i="1"/>
  <c r="O564" i="1"/>
  <c r="P564" i="1"/>
  <c r="Q564" i="1"/>
  <c r="J564" i="1"/>
  <c r="K564" i="1"/>
  <c r="S564" i="1"/>
  <c r="F565" i="1"/>
  <c r="R564" i="1"/>
  <c r="E565" i="1"/>
  <c r="G565" i="1"/>
  <c r="D565" i="1"/>
  <c r="N565" i="1"/>
  <c r="O565" i="1"/>
  <c r="P565" i="1"/>
  <c r="Q565" i="1"/>
  <c r="J565" i="1"/>
  <c r="K565" i="1"/>
  <c r="S565" i="1"/>
  <c r="F566" i="1"/>
  <c r="R565" i="1"/>
  <c r="E566" i="1"/>
  <c r="G566" i="1"/>
  <c r="D566" i="1"/>
  <c r="N566" i="1"/>
  <c r="O566" i="1"/>
  <c r="P566" i="1"/>
  <c r="Q566" i="1"/>
  <c r="J566" i="1"/>
  <c r="K566" i="1"/>
  <c r="S566" i="1"/>
  <c r="F567" i="1"/>
  <c r="R566" i="1"/>
  <c r="E567" i="1"/>
  <c r="G567" i="1"/>
  <c r="D567" i="1"/>
  <c r="N567" i="1"/>
  <c r="O567" i="1"/>
  <c r="P567" i="1"/>
  <c r="Q567" i="1"/>
  <c r="J567" i="1"/>
  <c r="K567" i="1"/>
  <c r="S567" i="1"/>
  <c r="F568" i="1"/>
  <c r="R567" i="1"/>
  <c r="E568" i="1"/>
  <c r="G568" i="1"/>
  <c r="D568" i="1"/>
  <c r="N568" i="1"/>
  <c r="O568" i="1"/>
  <c r="P568" i="1"/>
  <c r="Q568" i="1"/>
  <c r="J568" i="1"/>
  <c r="K568" i="1"/>
  <c r="S568" i="1"/>
  <c r="F569" i="1"/>
  <c r="R568" i="1"/>
  <c r="E569" i="1"/>
  <c r="G569" i="1"/>
  <c r="D569" i="1"/>
  <c r="N569" i="1"/>
  <c r="O569" i="1"/>
  <c r="P569" i="1"/>
  <c r="Q569" i="1"/>
  <c r="J569" i="1"/>
  <c r="K569" i="1"/>
  <c r="S569" i="1"/>
  <c r="F570" i="1"/>
  <c r="R569" i="1"/>
  <c r="E570" i="1"/>
  <c r="G570" i="1"/>
  <c r="D570" i="1"/>
  <c r="N570" i="1"/>
  <c r="O570" i="1"/>
  <c r="P570" i="1"/>
  <c r="Q570" i="1"/>
  <c r="J570" i="1"/>
  <c r="K570" i="1"/>
  <c r="S570" i="1"/>
  <c r="F571" i="1"/>
  <c r="R570" i="1"/>
  <c r="E571" i="1"/>
  <c r="G571" i="1"/>
  <c r="D571" i="1"/>
  <c r="N571" i="1"/>
  <c r="O571" i="1"/>
  <c r="P571" i="1"/>
  <c r="Q571" i="1"/>
  <c r="J571" i="1"/>
  <c r="K571" i="1"/>
  <c r="S571" i="1"/>
  <c r="F572" i="1"/>
  <c r="R571" i="1"/>
  <c r="E572" i="1"/>
  <c r="G572" i="1"/>
  <c r="D572" i="1"/>
  <c r="N572" i="1"/>
  <c r="O572" i="1"/>
  <c r="P572" i="1"/>
  <c r="Q572" i="1"/>
  <c r="J572" i="1"/>
  <c r="K572" i="1"/>
  <c r="S572" i="1"/>
  <c r="F573" i="1"/>
  <c r="R572" i="1"/>
  <c r="E573" i="1"/>
  <c r="G573" i="1"/>
  <c r="D573" i="1"/>
  <c r="N573" i="1"/>
  <c r="O573" i="1"/>
  <c r="P573" i="1"/>
  <c r="Q573" i="1"/>
  <c r="J573" i="1"/>
  <c r="K573" i="1"/>
  <c r="S573" i="1"/>
  <c r="F574" i="1"/>
  <c r="R573" i="1"/>
  <c r="E574" i="1"/>
  <c r="G574" i="1"/>
  <c r="D574" i="1"/>
  <c r="N574" i="1"/>
  <c r="O574" i="1"/>
  <c r="P574" i="1"/>
  <c r="Q574" i="1"/>
  <c r="J574" i="1"/>
  <c r="K574" i="1"/>
  <c r="S574" i="1"/>
  <c r="F575" i="1"/>
  <c r="R574" i="1"/>
  <c r="E575" i="1"/>
  <c r="G575" i="1"/>
  <c r="D575" i="1"/>
  <c r="N575" i="1"/>
  <c r="O575" i="1"/>
  <c r="P575" i="1"/>
  <c r="Q575" i="1"/>
  <c r="J575" i="1"/>
  <c r="K575" i="1"/>
  <c r="S575" i="1"/>
  <c r="F576" i="1"/>
  <c r="R575" i="1"/>
  <c r="E576" i="1"/>
  <c r="G576" i="1"/>
  <c r="D576" i="1"/>
  <c r="N576" i="1"/>
  <c r="O576" i="1"/>
  <c r="P576" i="1"/>
  <c r="Q576" i="1"/>
  <c r="J576" i="1"/>
  <c r="K576" i="1"/>
  <c r="S576" i="1"/>
  <c r="F577" i="1"/>
  <c r="R576" i="1"/>
  <c r="E577" i="1"/>
  <c r="G577" i="1"/>
  <c r="D577" i="1"/>
  <c r="N577" i="1"/>
  <c r="O577" i="1"/>
  <c r="P577" i="1"/>
  <c r="Q577" i="1"/>
  <c r="J577" i="1"/>
  <c r="K577" i="1"/>
  <c r="S577" i="1"/>
  <c r="F578" i="1"/>
  <c r="R577" i="1"/>
  <c r="E578" i="1"/>
  <c r="G578" i="1"/>
  <c r="D578" i="1"/>
  <c r="N578" i="1"/>
  <c r="O578" i="1"/>
  <c r="P578" i="1"/>
  <c r="Q578" i="1"/>
  <c r="J578" i="1"/>
  <c r="K578" i="1"/>
  <c r="S578" i="1"/>
  <c r="F579" i="1"/>
  <c r="R578" i="1"/>
  <c r="E579" i="1"/>
  <c r="G579" i="1"/>
  <c r="D579" i="1"/>
  <c r="N579" i="1"/>
  <c r="O579" i="1"/>
  <c r="P579" i="1"/>
  <c r="Q579" i="1"/>
  <c r="J579" i="1"/>
  <c r="K579" i="1"/>
  <c r="S579" i="1"/>
  <c r="F580" i="1"/>
  <c r="R579" i="1"/>
  <c r="E580" i="1"/>
  <c r="G580" i="1"/>
  <c r="D580" i="1"/>
  <c r="N580" i="1"/>
  <c r="O580" i="1"/>
  <c r="P580" i="1"/>
  <c r="Q580" i="1"/>
  <c r="J580" i="1"/>
  <c r="K580" i="1"/>
  <c r="S580" i="1"/>
  <c r="F581" i="1"/>
  <c r="R580" i="1"/>
  <c r="E581" i="1"/>
  <c r="G581" i="1"/>
  <c r="D581" i="1"/>
  <c r="N581" i="1"/>
  <c r="O581" i="1"/>
  <c r="P581" i="1"/>
  <c r="Q581" i="1"/>
  <c r="J581" i="1"/>
  <c r="K581" i="1"/>
  <c r="S581" i="1"/>
  <c r="F582" i="1"/>
  <c r="R581" i="1"/>
  <c r="E582" i="1"/>
  <c r="G582" i="1"/>
  <c r="D582" i="1"/>
  <c r="N582" i="1"/>
  <c r="O582" i="1"/>
  <c r="P582" i="1"/>
  <c r="Q582" i="1"/>
  <c r="J582" i="1"/>
  <c r="K582" i="1"/>
  <c r="S582" i="1"/>
  <c r="F583" i="1"/>
  <c r="R582" i="1"/>
  <c r="E583" i="1"/>
  <c r="G583" i="1"/>
  <c r="D583" i="1"/>
  <c r="N583" i="1"/>
  <c r="O583" i="1"/>
  <c r="P583" i="1"/>
  <c r="Q583" i="1"/>
  <c r="J583" i="1"/>
  <c r="K583" i="1"/>
  <c r="S583" i="1"/>
  <c r="F584" i="1"/>
  <c r="R583" i="1"/>
  <c r="E584" i="1"/>
  <c r="G584" i="1"/>
  <c r="D584" i="1"/>
  <c r="N584" i="1"/>
  <c r="O584" i="1"/>
  <c r="P584" i="1"/>
  <c r="Q584" i="1"/>
  <c r="J584" i="1"/>
  <c r="K584" i="1"/>
  <c r="S584" i="1"/>
  <c r="F585" i="1"/>
  <c r="R584" i="1"/>
  <c r="E585" i="1"/>
  <c r="G585" i="1"/>
  <c r="D585" i="1"/>
  <c r="N585" i="1"/>
  <c r="O585" i="1"/>
  <c r="P585" i="1"/>
  <c r="Q585" i="1"/>
  <c r="J585" i="1"/>
  <c r="K585" i="1"/>
  <c r="S585" i="1"/>
  <c r="F586" i="1"/>
  <c r="R585" i="1"/>
  <c r="E586" i="1"/>
  <c r="G586" i="1"/>
  <c r="D586" i="1"/>
  <c r="N586" i="1"/>
  <c r="O586" i="1"/>
  <c r="P586" i="1"/>
  <c r="Q586" i="1"/>
  <c r="J586" i="1"/>
  <c r="K586" i="1"/>
  <c r="S586" i="1"/>
  <c r="F587" i="1"/>
  <c r="R586" i="1"/>
  <c r="E587" i="1"/>
  <c r="G587" i="1"/>
  <c r="D587" i="1"/>
  <c r="N587" i="1"/>
  <c r="O587" i="1"/>
  <c r="P587" i="1"/>
  <c r="Q587" i="1"/>
  <c r="J587" i="1"/>
  <c r="K587" i="1"/>
  <c r="S587" i="1"/>
  <c r="F588" i="1"/>
  <c r="R587" i="1"/>
  <c r="E588" i="1"/>
  <c r="G588" i="1"/>
  <c r="D588" i="1"/>
  <c r="N588" i="1"/>
  <c r="O588" i="1"/>
  <c r="P588" i="1"/>
  <c r="Q588" i="1"/>
  <c r="J588" i="1"/>
  <c r="K588" i="1"/>
  <c r="S588" i="1"/>
  <c r="F589" i="1"/>
  <c r="R588" i="1"/>
  <c r="E589" i="1"/>
  <c r="G589" i="1"/>
  <c r="D589" i="1"/>
  <c r="N589" i="1"/>
  <c r="O589" i="1"/>
  <c r="P589" i="1"/>
  <c r="Q589" i="1"/>
  <c r="J589" i="1"/>
  <c r="K589" i="1"/>
  <c r="S589" i="1"/>
  <c r="F590" i="1"/>
  <c r="R589" i="1"/>
  <c r="E590" i="1"/>
  <c r="G590" i="1"/>
  <c r="D590" i="1"/>
  <c r="N590" i="1"/>
  <c r="O590" i="1"/>
  <c r="P590" i="1"/>
  <c r="Q590" i="1"/>
  <c r="J590" i="1"/>
  <c r="K590" i="1"/>
  <c r="S590" i="1"/>
  <c r="F591" i="1"/>
  <c r="R590" i="1"/>
  <c r="E591" i="1"/>
  <c r="G591" i="1"/>
  <c r="D591" i="1"/>
  <c r="N591" i="1"/>
  <c r="O591" i="1"/>
  <c r="P591" i="1"/>
  <c r="Q591" i="1"/>
  <c r="J591" i="1"/>
  <c r="K591" i="1"/>
  <c r="S591" i="1"/>
  <c r="F592" i="1"/>
  <c r="R591" i="1"/>
  <c r="E592" i="1"/>
  <c r="G592" i="1"/>
  <c r="D592" i="1"/>
  <c r="N592" i="1"/>
  <c r="O592" i="1"/>
  <c r="P592" i="1"/>
  <c r="Q592" i="1"/>
  <c r="J592" i="1"/>
  <c r="K592" i="1"/>
  <c r="S592" i="1"/>
  <c r="F593" i="1"/>
  <c r="R592" i="1"/>
  <c r="E593" i="1"/>
  <c r="G593" i="1"/>
  <c r="D593" i="1"/>
  <c r="N593" i="1"/>
  <c r="O593" i="1"/>
  <c r="P593" i="1"/>
  <c r="Q593" i="1"/>
  <c r="J593" i="1"/>
  <c r="K593" i="1"/>
  <c r="S593" i="1"/>
  <c r="F594" i="1"/>
  <c r="R593" i="1"/>
  <c r="E594" i="1"/>
  <c r="G594" i="1"/>
  <c r="D594" i="1"/>
  <c r="N594" i="1"/>
  <c r="O594" i="1"/>
  <c r="P594" i="1"/>
  <c r="Q594" i="1"/>
  <c r="J594" i="1"/>
  <c r="K594" i="1"/>
  <c r="S594" i="1"/>
  <c r="F595" i="1"/>
  <c r="R594" i="1"/>
  <c r="E595" i="1"/>
  <c r="G595" i="1"/>
  <c r="D595" i="1"/>
  <c r="N595" i="1"/>
  <c r="O595" i="1"/>
  <c r="P595" i="1"/>
  <c r="Q595" i="1"/>
  <c r="J595" i="1"/>
  <c r="K595" i="1"/>
  <c r="S595" i="1"/>
  <c r="F596" i="1"/>
  <c r="R595" i="1"/>
  <c r="E596" i="1"/>
  <c r="G596" i="1"/>
  <c r="D596" i="1"/>
  <c r="N596" i="1"/>
  <c r="O596" i="1"/>
  <c r="P596" i="1"/>
  <c r="Q596" i="1"/>
  <c r="J596" i="1"/>
  <c r="K596" i="1"/>
  <c r="S596" i="1"/>
  <c r="F597" i="1"/>
  <c r="R596" i="1"/>
  <c r="E597" i="1"/>
  <c r="G597" i="1"/>
  <c r="D597" i="1"/>
  <c r="N597" i="1"/>
  <c r="O597" i="1"/>
  <c r="P597" i="1"/>
  <c r="Q597" i="1"/>
  <c r="J597" i="1"/>
  <c r="K597" i="1"/>
  <c r="S597" i="1"/>
  <c r="F598" i="1"/>
  <c r="R597" i="1"/>
  <c r="E598" i="1"/>
  <c r="G598" i="1"/>
  <c r="D598" i="1"/>
  <c r="N598" i="1"/>
  <c r="O598" i="1"/>
  <c r="P598" i="1"/>
  <c r="Q598" i="1"/>
  <c r="J598" i="1"/>
  <c r="K598" i="1"/>
  <c r="S598" i="1"/>
  <c r="F599" i="1"/>
  <c r="R598" i="1"/>
  <c r="E599" i="1"/>
  <c r="G599" i="1"/>
  <c r="D599" i="1"/>
  <c r="N599" i="1"/>
  <c r="O599" i="1"/>
  <c r="P599" i="1"/>
  <c r="Q599" i="1"/>
  <c r="J599" i="1"/>
  <c r="K599" i="1"/>
  <c r="S599" i="1"/>
  <c r="F600" i="1"/>
  <c r="R599" i="1"/>
  <c r="E600" i="1"/>
  <c r="G600" i="1"/>
  <c r="D600" i="1"/>
  <c r="N600" i="1"/>
  <c r="O600" i="1"/>
  <c r="P600" i="1"/>
  <c r="Q600" i="1"/>
  <c r="J600" i="1"/>
  <c r="K600" i="1"/>
  <c r="S600" i="1"/>
  <c r="F601" i="1"/>
  <c r="R600" i="1"/>
  <c r="E601" i="1"/>
  <c r="G601" i="1"/>
  <c r="D601" i="1"/>
  <c r="N601" i="1"/>
  <c r="O601" i="1"/>
  <c r="P601" i="1"/>
  <c r="Q601" i="1"/>
  <c r="J601" i="1"/>
  <c r="K601" i="1"/>
  <c r="S601" i="1"/>
  <c r="F602" i="1"/>
  <c r="R601" i="1"/>
  <c r="E602" i="1"/>
  <c r="G602" i="1"/>
  <c r="D602" i="1"/>
  <c r="N602" i="1"/>
  <c r="O602" i="1"/>
  <c r="P602" i="1"/>
  <c r="Q602" i="1"/>
  <c r="J602" i="1"/>
  <c r="K602" i="1"/>
  <c r="S602" i="1"/>
  <c r="F603" i="1"/>
  <c r="R602" i="1"/>
  <c r="E603" i="1"/>
  <c r="G603" i="1"/>
  <c r="D603" i="1"/>
  <c r="N603" i="1"/>
  <c r="O603" i="1"/>
  <c r="P603" i="1"/>
  <c r="Q603" i="1"/>
  <c r="J603" i="1"/>
  <c r="K603" i="1"/>
  <c r="S603" i="1"/>
  <c r="F604" i="1"/>
  <c r="R603" i="1"/>
  <c r="E604" i="1"/>
  <c r="G604" i="1"/>
  <c r="D604" i="1"/>
  <c r="N604" i="1"/>
  <c r="O604" i="1"/>
  <c r="P604" i="1"/>
  <c r="Q604" i="1"/>
  <c r="J604" i="1"/>
  <c r="K604" i="1"/>
  <c r="S604" i="1"/>
  <c r="F605" i="1"/>
  <c r="R604" i="1"/>
  <c r="E605" i="1"/>
  <c r="G605" i="1"/>
  <c r="D605" i="1"/>
  <c r="N605" i="1"/>
  <c r="O605" i="1"/>
  <c r="P605" i="1"/>
  <c r="Q605" i="1"/>
  <c r="J605" i="1"/>
  <c r="K605" i="1"/>
  <c r="S605" i="1"/>
  <c r="F606" i="1"/>
  <c r="R605" i="1"/>
  <c r="E606" i="1"/>
  <c r="G606" i="1"/>
  <c r="D606" i="1"/>
  <c r="N606" i="1"/>
  <c r="O606" i="1"/>
  <c r="P606" i="1"/>
  <c r="Q606" i="1"/>
  <c r="J606" i="1"/>
  <c r="K606" i="1"/>
  <c r="S606" i="1"/>
  <c r="F607" i="1"/>
  <c r="R606" i="1"/>
  <c r="E607" i="1"/>
  <c r="G607" i="1"/>
  <c r="D607" i="1"/>
  <c r="N607" i="1"/>
  <c r="O607" i="1"/>
  <c r="P607" i="1"/>
  <c r="Q607" i="1"/>
  <c r="J607" i="1"/>
  <c r="K607" i="1"/>
  <c r="S607" i="1"/>
  <c r="F608" i="1"/>
  <c r="R607" i="1"/>
  <c r="E608" i="1"/>
  <c r="G608" i="1"/>
  <c r="D608" i="1"/>
  <c r="N608" i="1"/>
  <c r="O608" i="1"/>
  <c r="P608" i="1"/>
  <c r="Q608" i="1"/>
  <c r="J608" i="1"/>
  <c r="K608" i="1"/>
  <c r="S608" i="1"/>
  <c r="F609" i="1"/>
  <c r="R608" i="1"/>
  <c r="E609" i="1"/>
  <c r="G609" i="1"/>
  <c r="D609" i="1"/>
  <c r="N609" i="1"/>
  <c r="O609" i="1"/>
  <c r="P609" i="1"/>
  <c r="Q609" i="1"/>
  <c r="J609" i="1"/>
  <c r="K609" i="1"/>
  <c r="S609" i="1"/>
  <c r="F610" i="1"/>
  <c r="R609" i="1"/>
  <c r="E610" i="1"/>
  <c r="G610" i="1"/>
  <c r="D610" i="1"/>
  <c r="N610" i="1"/>
  <c r="O610" i="1"/>
  <c r="P610" i="1"/>
  <c r="Q610" i="1"/>
  <c r="J610" i="1"/>
  <c r="K610" i="1"/>
  <c r="S610" i="1"/>
  <c r="F611" i="1"/>
  <c r="R610" i="1"/>
  <c r="E611" i="1"/>
  <c r="G611" i="1"/>
  <c r="D611" i="1"/>
  <c r="N611" i="1"/>
  <c r="O611" i="1"/>
  <c r="P611" i="1"/>
  <c r="Q611" i="1"/>
  <c r="J611" i="1"/>
  <c r="K611" i="1"/>
  <c r="S611" i="1"/>
  <c r="F612" i="1"/>
  <c r="R611" i="1"/>
  <c r="E612" i="1"/>
  <c r="G612" i="1"/>
  <c r="D612" i="1"/>
  <c r="N612" i="1"/>
  <c r="O612" i="1"/>
  <c r="P612" i="1"/>
  <c r="Q612" i="1"/>
  <c r="J612" i="1"/>
  <c r="K612" i="1"/>
  <c r="S612" i="1"/>
  <c r="F613" i="1"/>
  <c r="R612" i="1"/>
  <c r="E613" i="1"/>
  <c r="G613" i="1"/>
  <c r="D613" i="1"/>
  <c r="N613" i="1"/>
  <c r="O613" i="1"/>
  <c r="P613" i="1"/>
  <c r="Q613" i="1"/>
  <c r="J613" i="1"/>
  <c r="K613" i="1"/>
  <c r="S613" i="1"/>
  <c r="F614" i="1"/>
  <c r="R613" i="1"/>
  <c r="E614" i="1"/>
  <c r="G614" i="1"/>
  <c r="D614" i="1"/>
  <c r="N614" i="1"/>
  <c r="O614" i="1"/>
  <c r="P614" i="1"/>
  <c r="Q614" i="1"/>
  <c r="J614" i="1"/>
  <c r="K614" i="1"/>
  <c r="S614" i="1"/>
  <c r="F615" i="1"/>
  <c r="R614" i="1"/>
  <c r="E615" i="1"/>
  <c r="G615" i="1"/>
  <c r="D615" i="1"/>
  <c r="N615" i="1"/>
  <c r="O615" i="1"/>
  <c r="P615" i="1"/>
  <c r="Q615" i="1"/>
  <c r="J615" i="1"/>
  <c r="K615" i="1"/>
  <c r="S615" i="1"/>
  <c r="F616" i="1"/>
  <c r="R615" i="1"/>
  <c r="E616" i="1"/>
  <c r="G616" i="1"/>
  <c r="D616" i="1"/>
  <c r="N616" i="1"/>
  <c r="O616" i="1"/>
  <c r="P616" i="1"/>
  <c r="Q616" i="1"/>
  <c r="J616" i="1"/>
  <c r="K616" i="1"/>
  <c r="S616" i="1"/>
  <c r="F617" i="1"/>
  <c r="R616" i="1"/>
  <c r="E617" i="1"/>
  <c r="G617" i="1"/>
  <c r="D617" i="1"/>
  <c r="N617" i="1"/>
  <c r="O617" i="1"/>
  <c r="P617" i="1"/>
  <c r="Q617" i="1"/>
  <c r="J617" i="1"/>
  <c r="K617" i="1"/>
  <c r="S617" i="1"/>
  <c r="F618" i="1"/>
  <c r="R617" i="1"/>
  <c r="E618" i="1"/>
  <c r="G618" i="1"/>
  <c r="D618" i="1"/>
  <c r="N618" i="1"/>
  <c r="O618" i="1"/>
  <c r="P618" i="1"/>
  <c r="Q618" i="1"/>
  <c r="J618" i="1"/>
  <c r="K618" i="1"/>
  <c r="S618" i="1"/>
  <c r="F619" i="1"/>
  <c r="R618" i="1"/>
  <c r="E619" i="1"/>
  <c r="G619" i="1"/>
  <c r="D619" i="1"/>
  <c r="N619" i="1"/>
  <c r="O619" i="1"/>
  <c r="P619" i="1"/>
  <c r="Q619" i="1"/>
  <c r="J619" i="1"/>
  <c r="K619" i="1"/>
  <c r="S619" i="1"/>
  <c r="F620" i="1"/>
  <c r="R619" i="1"/>
  <c r="E620" i="1"/>
  <c r="G620" i="1"/>
  <c r="D620" i="1"/>
  <c r="N620" i="1"/>
  <c r="O620" i="1"/>
  <c r="P620" i="1"/>
  <c r="Q620" i="1"/>
  <c r="J620" i="1"/>
  <c r="K620" i="1"/>
  <c r="S620" i="1"/>
  <c r="F621" i="1"/>
  <c r="R620" i="1"/>
  <c r="E621" i="1"/>
  <c r="G621" i="1"/>
  <c r="D621" i="1"/>
  <c r="N621" i="1"/>
  <c r="O621" i="1"/>
  <c r="P621" i="1"/>
  <c r="Q621" i="1"/>
  <c r="J621" i="1"/>
  <c r="K621" i="1"/>
  <c r="S621" i="1"/>
  <c r="F622" i="1"/>
  <c r="R621" i="1"/>
  <c r="E622" i="1"/>
  <c r="G622" i="1"/>
  <c r="D622" i="1"/>
  <c r="N622" i="1"/>
  <c r="O622" i="1"/>
  <c r="P622" i="1"/>
  <c r="Q622" i="1"/>
  <c r="J622" i="1"/>
  <c r="K622" i="1"/>
  <c r="S622" i="1"/>
  <c r="F623" i="1"/>
  <c r="R622" i="1"/>
  <c r="E623" i="1"/>
  <c r="G623" i="1"/>
  <c r="D623" i="1"/>
  <c r="N623" i="1"/>
  <c r="O623" i="1"/>
  <c r="P623" i="1"/>
  <c r="Q623" i="1"/>
  <c r="J623" i="1"/>
  <c r="K623" i="1"/>
  <c r="S623" i="1"/>
  <c r="F624" i="1"/>
  <c r="R623" i="1"/>
  <c r="E624" i="1"/>
  <c r="G624" i="1"/>
  <c r="D624" i="1"/>
  <c r="N624" i="1"/>
  <c r="O624" i="1"/>
  <c r="P624" i="1"/>
  <c r="Q624" i="1"/>
  <c r="J624" i="1"/>
  <c r="K624" i="1"/>
  <c r="S624" i="1"/>
  <c r="F625" i="1"/>
  <c r="R624" i="1"/>
  <c r="E625" i="1"/>
  <c r="G625" i="1"/>
  <c r="D625" i="1"/>
  <c r="N625" i="1"/>
  <c r="O625" i="1"/>
  <c r="P625" i="1"/>
  <c r="Q625" i="1"/>
  <c r="J625" i="1"/>
  <c r="K625" i="1"/>
  <c r="S625" i="1"/>
  <c r="F626" i="1"/>
  <c r="R625" i="1"/>
  <c r="E626" i="1"/>
  <c r="G626" i="1"/>
  <c r="D626" i="1"/>
  <c r="N626" i="1"/>
  <c r="O626" i="1"/>
  <c r="P626" i="1"/>
  <c r="Q626" i="1"/>
  <c r="J626" i="1"/>
  <c r="K626" i="1"/>
  <c r="S626" i="1"/>
  <c r="F627" i="1"/>
  <c r="R626" i="1"/>
  <c r="E627" i="1"/>
  <c r="G627" i="1"/>
  <c r="D627" i="1"/>
  <c r="N627" i="1"/>
  <c r="O627" i="1"/>
  <c r="P627" i="1"/>
  <c r="Q627" i="1"/>
  <c r="J627" i="1"/>
  <c r="K627" i="1"/>
  <c r="S627" i="1"/>
  <c r="F628" i="1"/>
  <c r="R627" i="1"/>
  <c r="E628" i="1"/>
  <c r="G628" i="1"/>
  <c r="D628" i="1"/>
  <c r="N628" i="1"/>
  <c r="O628" i="1"/>
  <c r="P628" i="1"/>
  <c r="Q628" i="1"/>
  <c r="J628" i="1"/>
  <c r="K628" i="1"/>
  <c r="S628" i="1"/>
  <c r="F629" i="1"/>
  <c r="R628" i="1"/>
  <c r="E629" i="1"/>
  <c r="G629" i="1"/>
  <c r="D629" i="1"/>
  <c r="N629" i="1"/>
  <c r="O629" i="1"/>
  <c r="P629" i="1"/>
  <c r="Q629" i="1"/>
  <c r="J629" i="1"/>
  <c r="K629" i="1"/>
  <c r="S629" i="1"/>
  <c r="F630" i="1"/>
  <c r="R629" i="1"/>
  <c r="E630" i="1"/>
  <c r="G630" i="1"/>
  <c r="D630" i="1"/>
  <c r="N630" i="1"/>
  <c r="O630" i="1"/>
  <c r="P630" i="1"/>
  <c r="Q630" i="1"/>
  <c r="J630" i="1"/>
  <c r="K630" i="1"/>
  <c r="S630" i="1"/>
  <c r="F631" i="1"/>
  <c r="R630" i="1"/>
  <c r="E631" i="1"/>
  <c r="G631" i="1"/>
  <c r="D631" i="1"/>
  <c r="N631" i="1"/>
  <c r="O631" i="1"/>
  <c r="P631" i="1"/>
  <c r="Q631" i="1"/>
  <c r="J631" i="1"/>
  <c r="K631" i="1"/>
  <c r="S631" i="1"/>
  <c r="F632" i="1"/>
  <c r="R631" i="1"/>
  <c r="E632" i="1"/>
  <c r="G632" i="1"/>
  <c r="D632" i="1"/>
  <c r="N632" i="1"/>
  <c r="O632" i="1"/>
  <c r="P632" i="1"/>
  <c r="Q632" i="1"/>
  <c r="J632" i="1"/>
  <c r="K632" i="1"/>
  <c r="S632" i="1"/>
  <c r="F633" i="1"/>
  <c r="R632" i="1"/>
  <c r="E633" i="1"/>
  <c r="G633" i="1"/>
  <c r="D633" i="1"/>
  <c r="N633" i="1"/>
  <c r="O633" i="1"/>
  <c r="P633" i="1"/>
  <c r="Q633" i="1"/>
  <c r="J633" i="1"/>
  <c r="K633" i="1"/>
  <c r="S633" i="1"/>
  <c r="F634" i="1"/>
  <c r="R633" i="1"/>
  <c r="E634" i="1"/>
  <c r="G634" i="1"/>
  <c r="D634" i="1"/>
  <c r="N634" i="1"/>
  <c r="O634" i="1"/>
  <c r="P634" i="1"/>
  <c r="Q634" i="1"/>
  <c r="J634" i="1"/>
  <c r="K634" i="1"/>
  <c r="S634" i="1"/>
  <c r="F635" i="1"/>
  <c r="R634" i="1"/>
  <c r="E635" i="1"/>
  <c r="G635" i="1"/>
  <c r="D635" i="1"/>
  <c r="N635" i="1"/>
  <c r="O635" i="1"/>
  <c r="P635" i="1"/>
  <c r="Q635" i="1"/>
  <c r="J635" i="1"/>
  <c r="K635" i="1"/>
  <c r="S635" i="1"/>
  <c r="F636" i="1"/>
  <c r="R635" i="1"/>
  <c r="E636" i="1"/>
  <c r="G636" i="1"/>
  <c r="D636" i="1"/>
  <c r="N636" i="1"/>
  <c r="O636" i="1"/>
  <c r="P636" i="1"/>
  <c r="Q636" i="1"/>
  <c r="J636" i="1"/>
  <c r="K636" i="1"/>
  <c r="S636" i="1"/>
  <c r="F637" i="1"/>
  <c r="R636" i="1"/>
  <c r="E637" i="1"/>
  <c r="G637" i="1"/>
  <c r="D637" i="1"/>
  <c r="N637" i="1"/>
  <c r="O637" i="1"/>
  <c r="P637" i="1"/>
  <c r="Q637" i="1"/>
  <c r="J637" i="1"/>
  <c r="K637" i="1"/>
  <c r="S637" i="1"/>
  <c r="F638" i="1"/>
  <c r="R637" i="1"/>
  <c r="E638" i="1"/>
  <c r="G638" i="1"/>
  <c r="D638" i="1"/>
  <c r="N638" i="1"/>
  <c r="O638" i="1"/>
  <c r="P638" i="1"/>
  <c r="Q638" i="1"/>
  <c r="J638" i="1"/>
  <c r="K638" i="1"/>
  <c r="S638" i="1"/>
  <c r="F639" i="1"/>
  <c r="R638" i="1"/>
  <c r="E639" i="1"/>
  <c r="G639" i="1"/>
  <c r="D639" i="1"/>
  <c r="N639" i="1"/>
  <c r="O639" i="1"/>
  <c r="P639" i="1"/>
  <c r="Q639" i="1"/>
  <c r="J639" i="1"/>
  <c r="K639" i="1"/>
  <c r="S639" i="1"/>
  <c r="F640" i="1"/>
  <c r="R639" i="1"/>
  <c r="E640" i="1"/>
  <c r="G640" i="1"/>
  <c r="D640" i="1"/>
  <c r="N640" i="1"/>
  <c r="O640" i="1"/>
  <c r="P640" i="1"/>
  <c r="Q640" i="1"/>
  <c r="J640" i="1"/>
  <c r="K640" i="1"/>
  <c r="S640" i="1"/>
  <c r="F641" i="1"/>
  <c r="R640" i="1"/>
  <c r="E641" i="1"/>
  <c r="G641" i="1"/>
  <c r="D641" i="1"/>
  <c r="N641" i="1"/>
  <c r="O641" i="1"/>
  <c r="P641" i="1"/>
  <c r="Q641" i="1"/>
  <c r="J641" i="1"/>
  <c r="K641" i="1"/>
  <c r="S641" i="1"/>
  <c r="F642" i="1"/>
  <c r="R641" i="1"/>
  <c r="E642" i="1"/>
  <c r="G642" i="1"/>
  <c r="D642" i="1"/>
  <c r="N642" i="1"/>
  <c r="O642" i="1"/>
  <c r="P642" i="1"/>
  <c r="Q642" i="1"/>
  <c r="J642" i="1"/>
  <c r="K642" i="1"/>
  <c r="S642" i="1"/>
  <c r="F643" i="1"/>
  <c r="R642" i="1"/>
  <c r="E643" i="1"/>
  <c r="G643" i="1"/>
  <c r="D643" i="1"/>
  <c r="N643" i="1"/>
  <c r="O643" i="1"/>
  <c r="P643" i="1"/>
  <c r="Q643" i="1"/>
  <c r="J643" i="1"/>
  <c r="K643" i="1"/>
  <c r="S643" i="1"/>
  <c r="F644" i="1"/>
  <c r="R643" i="1"/>
  <c r="E644" i="1"/>
  <c r="G644" i="1"/>
  <c r="D644" i="1"/>
  <c r="N644" i="1"/>
  <c r="O644" i="1"/>
  <c r="P644" i="1"/>
  <c r="Q644" i="1"/>
  <c r="J644" i="1"/>
  <c r="K644" i="1"/>
  <c r="S644" i="1"/>
  <c r="F645" i="1"/>
  <c r="R644" i="1"/>
  <c r="E645" i="1"/>
  <c r="G645" i="1"/>
  <c r="D645" i="1"/>
  <c r="N645" i="1"/>
  <c r="O645" i="1"/>
  <c r="P645" i="1"/>
  <c r="Q645" i="1"/>
  <c r="J645" i="1"/>
  <c r="K645" i="1"/>
  <c r="S645" i="1"/>
  <c r="F646" i="1"/>
  <c r="R645" i="1"/>
  <c r="E646" i="1"/>
  <c r="G646" i="1"/>
  <c r="D646" i="1"/>
  <c r="N646" i="1"/>
  <c r="O646" i="1"/>
  <c r="P646" i="1"/>
  <c r="Q646" i="1"/>
  <c r="J646" i="1"/>
  <c r="K646" i="1"/>
  <c r="S646" i="1"/>
  <c r="F647" i="1"/>
  <c r="R646" i="1"/>
  <c r="E647" i="1"/>
  <c r="G647" i="1"/>
  <c r="D647" i="1"/>
  <c r="N647" i="1"/>
  <c r="O647" i="1"/>
  <c r="P647" i="1"/>
  <c r="Q647" i="1"/>
  <c r="J647" i="1"/>
  <c r="K647" i="1"/>
  <c r="S647" i="1"/>
  <c r="F648" i="1"/>
  <c r="R647" i="1"/>
  <c r="E648" i="1"/>
  <c r="G648" i="1"/>
  <c r="D648" i="1"/>
  <c r="N648" i="1"/>
  <c r="O648" i="1"/>
  <c r="P648" i="1"/>
  <c r="Q648" i="1"/>
  <c r="J648" i="1"/>
  <c r="K648" i="1"/>
  <c r="S648" i="1"/>
  <c r="F649" i="1"/>
  <c r="R648" i="1"/>
  <c r="E649" i="1"/>
  <c r="G649" i="1"/>
  <c r="D649" i="1"/>
  <c r="N649" i="1"/>
  <c r="O649" i="1"/>
  <c r="P649" i="1"/>
  <c r="Q649" i="1"/>
  <c r="J649" i="1"/>
  <c r="K649" i="1"/>
  <c r="S649" i="1"/>
  <c r="F650" i="1"/>
  <c r="R649" i="1"/>
  <c r="E650" i="1"/>
  <c r="G650" i="1"/>
  <c r="D650" i="1"/>
  <c r="N650" i="1"/>
  <c r="O650" i="1"/>
  <c r="P650" i="1"/>
  <c r="Q650" i="1"/>
  <c r="J650" i="1"/>
  <c r="K650" i="1"/>
  <c r="S650" i="1"/>
  <c r="F651" i="1"/>
  <c r="R650" i="1"/>
  <c r="E651" i="1"/>
  <c r="G651" i="1"/>
  <c r="D651" i="1"/>
  <c r="N651" i="1"/>
  <c r="O651" i="1"/>
  <c r="P651" i="1"/>
  <c r="Q651" i="1"/>
  <c r="J651" i="1"/>
  <c r="K651" i="1"/>
  <c r="S651" i="1"/>
  <c r="F652" i="1"/>
  <c r="R651" i="1"/>
  <c r="E652" i="1"/>
  <c r="G652" i="1"/>
  <c r="D652" i="1"/>
  <c r="N652" i="1"/>
  <c r="O652" i="1"/>
  <c r="P652" i="1"/>
  <c r="Q652" i="1"/>
  <c r="J652" i="1"/>
  <c r="K652" i="1"/>
  <c r="S652" i="1"/>
  <c r="F653" i="1"/>
  <c r="R652" i="1"/>
  <c r="E653" i="1"/>
  <c r="G653" i="1"/>
  <c r="D653" i="1"/>
  <c r="N653" i="1"/>
  <c r="O653" i="1"/>
  <c r="P653" i="1"/>
  <c r="Q653" i="1"/>
  <c r="J653" i="1"/>
  <c r="K653" i="1"/>
  <c r="S653" i="1"/>
  <c r="F654" i="1"/>
  <c r="R653" i="1"/>
  <c r="E654" i="1"/>
  <c r="G654" i="1"/>
  <c r="D654" i="1"/>
  <c r="N654" i="1"/>
  <c r="O654" i="1"/>
  <c r="P654" i="1"/>
  <c r="Q654" i="1"/>
  <c r="J654" i="1"/>
  <c r="K654" i="1"/>
  <c r="S654" i="1"/>
  <c r="F655" i="1"/>
  <c r="R654" i="1"/>
  <c r="E655" i="1"/>
  <c r="G655" i="1"/>
  <c r="D655" i="1"/>
  <c r="N655" i="1"/>
  <c r="O655" i="1"/>
  <c r="P655" i="1"/>
  <c r="Q655" i="1"/>
  <c r="J655" i="1"/>
  <c r="K655" i="1"/>
  <c r="S655" i="1"/>
  <c r="F656" i="1"/>
  <c r="R655" i="1"/>
  <c r="E656" i="1"/>
  <c r="G656" i="1"/>
  <c r="D656" i="1"/>
  <c r="N656" i="1"/>
  <c r="O656" i="1"/>
  <c r="P656" i="1"/>
  <c r="Q656" i="1"/>
  <c r="J656" i="1"/>
  <c r="K656" i="1"/>
  <c r="S656" i="1"/>
  <c r="F657" i="1"/>
  <c r="R656" i="1"/>
  <c r="E657" i="1"/>
  <c r="G657" i="1"/>
  <c r="D657" i="1"/>
  <c r="N657" i="1"/>
  <c r="O657" i="1"/>
  <c r="P657" i="1"/>
  <c r="Q657" i="1"/>
  <c r="J657" i="1"/>
  <c r="K657" i="1"/>
  <c r="S657" i="1"/>
  <c r="F658" i="1"/>
  <c r="R657" i="1"/>
  <c r="E658" i="1"/>
  <c r="G658" i="1"/>
  <c r="D658" i="1"/>
  <c r="N658" i="1"/>
  <c r="O658" i="1"/>
  <c r="P658" i="1"/>
  <c r="Q658" i="1"/>
  <c r="J658" i="1"/>
  <c r="K658" i="1"/>
  <c r="S658" i="1"/>
  <c r="F659" i="1"/>
  <c r="R658" i="1"/>
  <c r="E659" i="1"/>
  <c r="G659" i="1"/>
  <c r="D659" i="1"/>
  <c r="N659" i="1"/>
  <c r="O659" i="1"/>
  <c r="P659" i="1"/>
  <c r="Q659" i="1"/>
  <c r="J659" i="1"/>
  <c r="K659" i="1"/>
  <c r="S659" i="1"/>
  <c r="F660" i="1"/>
  <c r="R659" i="1"/>
  <c r="E660" i="1"/>
  <c r="G660" i="1"/>
  <c r="D660" i="1"/>
  <c r="N660" i="1"/>
  <c r="O660" i="1"/>
  <c r="P660" i="1"/>
  <c r="Q660" i="1"/>
  <c r="J660" i="1"/>
  <c r="K660" i="1"/>
  <c r="S660" i="1"/>
  <c r="F661" i="1"/>
  <c r="R660" i="1"/>
  <c r="E661" i="1"/>
  <c r="G661" i="1"/>
  <c r="D661" i="1"/>
  <c r="N661" i="1"/>
  <c r="O661" i="1"/>
  <c r="P661" i="1"/>
  <c r="Q661" i="1"/>
  <c r="J661" i="1"/>
  <c r="K661" i="1"/>
  <c r="S661" i="1"/>
  <c r="F662" i="1"/>
  <c r="R661" i="1"/>
  <c r="E662" i="1"/>
  <c r="G662" i="1"/>
  <c r="D662" i="1"/>
  <c r="N662" i="1"/>
  <c r="O662" i="1"/>
  <c r="P662" i="1"/>
  <c r="Q662" i="1"/>
  <c r="J662" i="1"/>
  <c r="K662" i="1"/>
  <c r="S662" i="1"/>
  <c r="F663" i="1"/>
  <c r="R662" i="1"/>
  <c r="E663" i="1"/>
  <c r="G663" i="1"/>
  <c r="D663" i="1"/>
  <c r="N663" i="1"/>
  <c r="O663" i="1"/>
  <c r="P663" i="1"/>
  <c r="Q663" i="1"/>
  <c r="J663" i="1"/>
  <c r="K663" i="1"/>
  <c r="S663" i="1"/>
  <c r="F664" i="1"/>
  <c r="R663" i="1"/>
  <c r="E664" i="1"/>
  <c r="G664" i="1"/>
  <c r="D664" i="1"/>
  <c r="N664" i="1"/>
  <c r="O664" i="1"/>
  <c r="P664" i="1"/>
  <c r="Q664" i="1"/>
  <c r="J664" i="1"/>
  <c r="K664" i="1"/>
  <c r="S664" i="1"/>
  <c r="F665" i="1"/>
  <c r="R664" i="1"/>
  <c r="E665" i="1"/>
  <c r="G665" i="1"/>
  <c r="D665" i="1"/>
  <c r="N665" i="1"/>
  <c r="O665" i="1"/>
  <c r="P665" i="1"/>
  <c r="Q665" i="1"/>
  <c r="J665" i="1"/>
  <c r="K665" i="1"/>
  <c r="S665" i="1"/>
  <c r="F666" i="1"/>
  <c r="R665" i="1"/>
  <c r="E666" i="1"/>
  <c r="G666" i="1"/>
  <c r="D666" i="1"/>
  <c r="N666" i="1"/>
  <c r="O666" i="1"/>
  <c r="P666" i="1"/>
  <c r="Q666" i="1"/>
  <c r="J666" i="1"/>
  <c r="K666" i="1"/>
  <c r="S666" i="1"/>
  <c r="F667" i="1"/>
  <c r="R666" i="1"/>
  <c r="E667" i="1"/>
  <c r="G667" i="1"/>
  <c r="D667" i="1"/>
  <c r="N667" i="1"/>
  <c r="O667" i="1"/>
  <c r="P667" i="1"/>
  <c r="Q667" i="1"/>
  <c r="J667" i="1"/>
  <c r="K667" i="1"/>
  <c r="S667" i="1"/>
  <c r="F668" i="1"/>
  <c r="R667" i="1"/>
  <c r="E668" i="1"/>
  <c r="G668" i="1"/>
  <c r="D668" i="1"/>
  <c r="N668" i="1"/>
  <c r="O668" i="1"/>
  <c r="P668" i="1"/>
  <c r="Q668" i="1"/>
  <c r="J668" i="1"/>
  <c r="K668" i="1"/>
  <c r="S668" i="1"/>
  <c r="F669" i="1"/>
  <c r="R668" i="1"/>
  <c r="E669" i="1"/>
  <c r="G669" i="1"/>
  <c r="D669" i="1"/>
  <c r="N669" i="1"/>
  <c r="O669" i="1"/>
  <c r="P669" i="1"/>
  <c r="Q669" i="1"/>
  <c r="J669" i="1"/>
  <c r="K669" i="1"/>
  <c r="S669" i="1"/>
  <c r="F670" i="1"/>
  <c r="R669" i="1"/>
  <c r="E670" i="1"/>
  <c r="G670" i="1"/>
  <c r="D670" i="1"/>
  <c r="N670" i="1"/>
  <c r="O670" i="1"/>
  <c r="P670" i="1"/>
  <c r="Q670" i="1"/>
  <c r="J670" i="1"/>
  <c r="K670" i="1"/>
  <c r="S670" i="1"/>
  <c r="F671" i="1"/>
  <c r="R670" i="1"/>
  <c r="E671" i="1"/>
  <c r="G671" i="1"/>
  <c r="D671" i="1"/>
  <c r="N671" i="1"/>
  <c r="O671" i="1"/>
  <c r="P671" i="1"/>
  <c r="Q671" i="1"/>
  <c r="J671" i="1"/>
  <c r="K671" i="1"/>
  <c r="S671" i="1"/>
  <c r="F672" i="1"/>
  <c r="R671" i="1"/>
  <c r="E672" i="1"/>
  <c r="G672" i="1"/>
  <c r="D672" i="1"/>
  <c r="N672" i="1"/>
  <c r="O672" i="1"/>
  <c r="P672" i="1"/>
  <c r="Q672" i="1"/>
  <c r="J672" i="1"/>
  <c r="K672" i="1"/>
  <c r="S672" i="1"/>
  <c r="F673" i="1"/>
  <c r="R672" i="1"/>
  <c r="E673" i="1"/>
  <c r="G673" i="1"/>
  <c r="D673" i="1"/>
  <c r="N673" i="1"/>
  <c r="O673" i="1"/>
  <c r="P673" i="1"/>
  <c r="Q673" i="1"/>
  <c r="J673" i="1"/>
  <c r="K673" i="1"/>
  <c r="S673" i="1"/>
  <c r="F674" i="1"/>
  <c r="R673" i="1"/>
  <c r="E674" i="1"/>
  <c r="G674" i="1"/>
  <c r="D674" i="1"/>
  <c r="N674" i="1"/>
  <c r="O674" i="1"/>
  <c r="P674" i="1"/>
  <c r="Q674" i="1"/>
  <c r="J674" i="1"/>
  <c r="K674" i="1"/>
  <c r="S674" i="1"/>
  <c r="F675" i="1"/>
  <c r="R674" i="1"/>
  <c r="E675" i="1"/>
  <c r="G675" i="1"/>
  <c r="D675" i="1"/>
  <c r="N675" i="1"/>
  <c r="O675" i="1"/>
  <c r="P675" i="1"/>
  <c r="Q675" i="1"/>
  <c r="J675" i="1"/>
  <c r="K675" i="1"/>
  <c r="S675" i="1"/>
  <c r="F676" i="1"/>
  <c r="R675" i="1"/>
  <c r="E676" i="1"/>
  <c r="G676" i="1"/>
  <c r="D676" i="1"/>
  <c r="N676" i="1"/>
  <c r="O676" i="1"/>
  <c r="P676" i="1"/>
  <c r="Q676" i="1"/>
  <c r="J676" i="1"/>
  <c r="K676" i="1"/>
  <c r="S676" i="1"/>
  <c r="F677" i="1"/>
  <c r="R676" i="1"/>
  <c r="E677" i="1"/>
  <c r="G677" i="1"/>
  <c r="D677" i="1"/>
  <c r="N677" i="1"/>
  <c r="O677" i="1"/>
  <c r="P677" i="1"/>
  <c r="Q677" i="1"/>
  <c r="J677" i="1"/>
  <c r="K677" i="1"/>
  <c r="S677" i="1"/>
  <c r="F678" i="1"/>
  <c r="R677" i="1"/>
  <c r="E678" i="1"/>
  <c r="G678" i="1"/>
  <c r="D678" i="1"/>
  <c r="N678" i="1"/>
  <c r="O678" i="1"/>
  <c r="P678" i="1"/>
  <c r="Q678" i="1"/>
  <c r="J678" i="1"/>
  <c r="K678" i="1"/>
  <c r="S678" i="1"/>
  <c r="F679" i="1"/>
  <c r="R678" i="1"/>
  <c r="E679" i="1"/>
  <c r="G679" i="1"/>
  <c r="D679" i="1"/>
  <c r="N679" i="1"/>
  <c r="O679" i="1"/>
  <c r="P679" i="1"/>
  <c r="Q679" i="1"/>
  <c r="J679" i="1"/>
  <c r="K679" i="1"/>
  <c r="S679" i="1"/>
  <c r="F680" i="1"/>
  <c r="R679" i="1"/>
  <c r="E680" i="1"/>
  <c r="G680" i="1"/>
  <c r="D680" i="1"/>
  <c r="N680" i="1"/>
  <c r="O680" i="1"/>
  <c r="P680" i="1"/>
  <c r="Q680" i="1"/>
  <c r="J680" i="1"/>
  <c r="K680" i="1"/>
  <c r="S680" i="1"/>
  <c r="F681" i="1"/>
  <c r="R680" i="1"/>
  <c r="E681" i="1"/>
  <c r="G681" i="1"/>
  <c r="D681" i="1"/>
  <c r="N681" i="1"/>
  <c r="O681" i="1"/>
  <c r="P681" i="1"/>
  <c r="Q681" i="1"/>
  <c r="J681" i="1"/>
  <c r="K681" i="1"/>
  <c r="S681" i="1"/>
  <c r="F682" i="1"/>
  <c r="R681" i="1"/>
  <c r="E682" i="1"/>
  <c r="G682" i="1"/>
  <c r="D682" i="1"/>
  <c r="N682" i="1"/>
  <c r="O682" i="1"/>
  <c r="P682" i="1"/>
  <c r="Q682" i="1"/>
  <c r="J682" i="1"/>
  <c r="K682" i="1"/>
  <c r="S682" i="1"/>
  <c r="F683" i="1"/>
  <c r="R682" i="1"/>
  <c r="E683" i="1"/>
  <c r="G683" i="1"/>
  <c r="D683" i="1"/>
  <c r="N683" i="1"/>
  <c r="O683" i="1"/>
  <c r="P683" i="1"/>
  <c r="Q683" i="1"/>
  <c r="J683" i="1"/>
  <c r="K683" i="1"/>
  <c r="S683" i="1"/>
  <c r="F684" i="1"/>
  <c r="R683" i="1"/>
  <c r="E684" i="1"/>
  <c r="G684" i="1"/>
  <c r="D684" i="1"/>
  <c r="N684" i="1"/>
  <c r="O684" i="1"/>
  <c r="P684" i="1"/>
  <c r="Q684" i="1"/>
  <c r="J684" i="1"/>
  <c r="K684" i="1"/>
  <c r="S684" i="1"/>
  <c r="F685" i="1"/>
  <c r="R684" i="1"/>
  <c r="E685" i="1"/>
  <c r="G685" i="1"/>
  <c r="D685" i="1"/>
  <c r="N685" i="1"/>
  <c r="O685" i="1"/>
  <c r="P685" i="1"/>
  <c r="Q685" i="1"/>
  <c r="J685" i="1"/>
  <c r="K685" i="1"/>
  <c r="S685" i="1"/>
  <c r="F686" i="1"/>
  <c r="R685" i="1"/>
  <c r="E686" i="1"/>
  <c r="G686" i="1"/>
  <c r="D686" i="1"/>
  <c r="N686" i="1"/>
  <c r="O686" i="1"/>
  <c r="P686" i="1"/>
  <c r="Q686" i="1"/>
  <c r="J686" i="1"/>
  <c r="K686" i="1"/>
  <c r="S686" i="1"/>
  <c r="F687" i="1"/>
  <c r="R686" i="1"/>
  <c r="E687" i="1"/>
  <c r="G687" i="1"/>
  <c r="D687" i="1"/>
  <c r="N687" i="1"/>
  <c r="O687" i="1"/>
  <c r="P687" i="1"/>
  <c r="Q687" i="1"/>
  <c r="J687" i="1"/>
  <c r="K687" i="1"/>
  <c r="S687" i="1"/>
  <c r="F688" i="1"/>
  <c r="R687" i="1"/>
  <c r="E688" i="1"/>
  <c r="G688" i="1"/>
  <c r="D688" i="1"/>
  <c r="N688" i="1"/>
  <c r="O688" i="1"/>
  <c r="P688" i="1"/>
  <c r="Q688" i="1"/>
  <c r="J688" i="1"/>
  <c r="K688" i="1"/>
  <c r="S688" i="1"/>
  <c r="F689" i="1"/>
  <c r="R688" i="1"/>
  <c r="E689" i="1"/>
  <c r="G689" i="1"/>
  <c r="D689" i="1"/>
  <c r="N689" i="1"/>
  <c r="O689" i="1"/>
  <c r="P689" i="1"/>
  <c r="Q689" i="1"/>
  <c r="J689" i="1"/>
  <c r="K689" i="1"/>
  <c r="S689" i="1"/>
  <c r="F690" i="1"/>
  <c r="R689" i="1"/>
  <c r="E690" i="1"/>
  <c r="G690" i="1"/>
  <c r="D690" i="1"/>
  <c r="N690" i="1"/>
  <c r="O690" i="1"/>
  <c r="P690" i="1"/>
  <c r="Q690" i="1"/>
  <c r="J690" i="1"/>
  <c r="K690" i="1"/>
  <c r="S690" i="1"/>
  <c r="F691" i="1"/>
  <c r="R690" i="1"/>
  <c r="E691" i="1"/>
  <c r="G691" i="1"/>
  <c r="D691" i="1"/>
  <c r="N691" i="1"/>
  <c r="O691" i="1"/>
  <c r="P691" i="1"/>
  <c r="Q691" i="1"/>
  <c r="J691" i="1"/>
  <c r="K691" i="1"/>
  <c r="S691" i="1"/>
  <c r="F692" i="1"/>
  <c r="R691" i="1"/>
  <c r="E692" i="1"/>
  <c r="G692" i="1"/>
  <c r="D692" i="1"/>
  <c r="N692" i="1"/>
  <c r="O692" i="1"/>
  <c r="P692" i="1"/>
  <c r="Q692" i="1"/>
  <c r="J692" i="1"/>
  <c r="K692" i="1"/>
  <c r="S692" i="1"/>
  <c r="F693" i="1"/>
  <c r="R692" i="1"/>
  <c r="E693" i="1"/>
  <c r="G693" i="1"/>
  <c r="D693" i="1"/>
  <c r="N693" i="1"/>
  <c r="O693" i="1"/>
  <c r="P693" i="1"/>
  <c r="Q693" i="1"/>
  <c r="J693" i="1"/>
  <c r="K693" i="1"/>
  <c r="S693" i="1"/>
  <c r="F694" i="1"/>
  <c r="R693" i="1"/>
  <c r="E694" i="1"/>
  <c r="G694" i="1"/>
  <c r="D694" i="1"/>
  <c r="N694" i="1"/>
  <c r="O694" i="1"/>
  <c r="P694" i="1"/>
  <c r="Q694" i="1"/>
  <c r="J694" i="1"/>
  <c r="K694" i="1"/>
  <c r="S694" i="1"/>
  <c r="F695" i="1"/>
  <c r="R694" i="1"/>
  <c r="E695" i="1"/>
  <c r="G695" i="1"/>
  <c r="D695" i="1"/>
  <c r="N695" i="1"/>
  <c r="O695" i="1"/>
  <c r="P695" i="1"/>
  <c r="Q695" i="1"/>
  <c r="J695" i="1"/>
  <c r="K695" i="1"/>
  <c r="S695" i="1"/>
  <c r="F696" i="1"/>
  <c r="R695" i="1"/>
  <c r="E696" i="1"/>
  <c r="G696" i="1"/>
  <c r="D696" i="1"/>
  <c r="N696" i="1"/>
  <c r="O696" i="1"/>
  <c r="P696" i="1"/>
  <c r="Q696" i="1"/>
  <c r="J696" i="1"/>
  <c r="K696" i="1"/>
  <c r="S696" i="1"/>
  <c r="F697" i="1"/>
  <c r="R696" i="1"/>
  <c r="E697" i="1"/>
  <c r="G697" i="1"/>
  <c r="D697" i="1"/>
  <c r="N697" i="1"/>
  <c r="O697" i="1"/>
  <c r="P697" i="1"/>
  <c r="Q697" i="1"/>
  <c r="J697" i="1"/>
  <c r="K697" i="1"/>
  <c r="S697" i="1"/>
  <c r="F698" i="1"/>
  <c r="R697" i="1"/>
  <c r="E698" i="1"/>
  <c r="G698" i="1"/>
  <c r="D698" i="1"/>
  <c r="N698" i="1"/>
  <c r="O698" i="1"/>
  <c r="P698" i="1"/>
  <c r="Q698" i="1"/>
  <c r="J698" i="1"/>
  <c r="K698" i="1"/>
  <c r="S698" i="1"/>
  <c r="F699" i="1"/>
  <c r="R698" i="1"/>
  <c r="E699" i="1"/>
  <c r="G699" i="1"/>
  <c r="D699" i="1"/>
  <c r="N699" i="1"/>
  <c r="O699" i="1"/>
  <c r="P699" i="1"/>
  <c r="Q699" i="1"/>
  <c r="J699" i="1"/>
  <c r="K699" i="1"/>
  <c r="S699" i="1"/>
  <c r="F700" i="1"/>
  <c r="R699" i="1"/>
  <c r="E700" i="1"/>
  <c r="G700" i="1"/>
  <c r="D700" i="1"/>
  <c r="N700" i="1"/>
  <c r="O700" i="1"/>
  <c r="P700" i="1"/>
  <c r="Q700" i="1"/>
  <c r="J700" i="1"/>
  <c r="K700" i="1"/>
  <c r="S700" i="1"/>
  <c r="F701" i="1"/>
  <c r="R700" i="1"/>
  <c r="E701" i="1"/>
  <c r="G701" i="1"/>
  <c r="D701" i="1"/>
  <c r="N701" i="1"/>
  <c r="O701" i="1"/>
  <c r="P701" i="1"/>
  <c r="Q701" i="1"/>
  <c r="J701" i="1"/>
  <c r="K701" i="1"/>
  <c r="S701" i="1"/>
  <c r="F702" i="1"/>
  <c r="R701" i="1"/>
  <c r="E702" i="1"/>
  <c r="G702" i="1"/>
  <c r="D702" i="1"/>
  <c r="N702" i="1"/>
  <c r="O702" i="1"/>
  <c r="P702" i="1"/>
  <c r="Q702" i="1"/>
  <c r="J702" i="1"/>
  <c r="K702" i="1"/>
  <c r="S702" i="1"/>
  <c r="F703" i="1"/>
  <c r="R702" i="1"/>
  <c r="E703" i="1"/>
  <c r="G703" i="1"/>
  <c r="D703" i="1"/>
  <c r="N703" i="1"/>
  <c r="O703" i="1"/>
  <c r="P703" i="1"/>
  <c r="Q703" i="1"/>
  <c r="J703" i="1"/>
  <c r="K703" i="1"/>
  <c r="S703" i="1"/>
  <c r="F704" i="1"/>
  <c r="R703" i="1"/>
  <c r="E704" i="1"/>
  <c r="G704" i="1"/>
  <c r="D704" i="1"/>
  <c r="N704" i="1"/>
  <c r="O704" i="1"/>
  <c r="P704" i="1"/>
  <c r="Q704" i="1"/>
  <c r="J704" i="1"/>
  <c r="K704" i="1"/>
  <c r="S704" i="1"/>
  <c r="F705" i="1"/>
  <c r="R704" i="1"/>
  <c r="E705" i="1"/>
  <c r="G705" i="1"/>
  <c r="D705" i="1"/>
  <c r="N705" i="1"/>
  <c r="O705" i="1"/>
  <c r="P705" i="1"/>
  <c r="Q705" i="1"/>
  <c r="J705" i="1"/>
  <c r="K705" i="1"/>
  <c r="S705" i="1"/>
  <c r="F706" i="1"/>
  <c r="R705" i="1"/>
  <c r="E706" i="1"/>
  <c r="G706" i="1"/>
  <c r="D706" i="1"/>
  <c r="N706" i="1"/>
  <c r="O706" i="1"/>
  <c r="P706" i="1"/>
  <c r="Q706" i="1"/>
  <c r="J706" i="1"/>
  <c r="K706" i="1"/>
  <c r="S706" i="1"/>
  <c r="F707" i="1"/>
  <c r="R706" i="1"/>
  <c r="E707" i="1"/>
  <c r="G707" i="1"/>
  <c r="D707" i="1"/>
  <c r="N707" i="1"/>
  <c r="O707" i="1"/>
  <c r="P707" i="1"/>
  <c r="Q707" i="1"/>
  <c r="J707" i="1"/>
  <c r="K707" i="1"/>
  <c r="S707" i="1"/>
  <c r="F708" i="1"/>
  <c r="R707" i="1"/>
  <c r="E708" i="1"/>
  <c r="G708" i="1"/>
  <c r="D708" i="1"/>
  <c r="N708" i="1"/>
  <c r="O708" i="1"/>
  <c r="P708" i="1"/>
  <c r="Q708" i="1"/>
  <c r="J708" i="1"/>
  <c r="K708" i="1"/>
  <c r="S708" i="1"/>
  <c r="F709" i="1"/>
  <c r="R708" i="1"/>
  <c r="E709" i="1"/>
  <c r="G709" i="1"/>
  <c r="D709" i="1"/>
  <c r="N709" i="1"/>
  <c r="O709" i="1"/>
  <c r="P709" i="1"/>
  <c r="Q709" i="1"/>
  <c r="J709" i="1"/>
  <c r="K709" i="1"/>
  <c r="S709" i="1"/>
  <c r="F710" i="1"/>
  <c r="R709" i="1"/>
  <c r="E710" i="1"/>
  <c r="G710" i="1"/>
  <c r="D710" i="1"/>
  <c r="N710" i="1"/>
  <c r="O710" i="1"/>
  <c r="P710" i="1"/>
  <c r="Q710" i="1"/>
  <c r="J710" i="1"/>
  <c r="K710" i="1"/>
  <c r="S710" i="1"/>
  <c r="F711" i="1"/>
  <c r="R710" i="1"/>
  <c r="E711" i="1"/>
  <c r="G711" i="1"/>
  <c r="D711" i="1"/>
  <c r="N711" i="1"/>
  <c r="O711" i="1"/>
  <c r="P711" i="1"/>
  <c r="Q711" i="1"/>
  <c r="J711" i="1"/>
  <c r="K711" i="1"/>
  <c r="S711" i="1"/>
  <c r="F712" i="1"/>
  <c r="R711" i="1"/>
  <c r="E712" i="1"/>
  <c r="G712" i="1"/>
  <c r="D712" i="1"/>
  <c r="N712" i="1"/>
  <c r="O712" i="1"/>
  <c r="P712" i="1"/>
  <c r="Q712" i="1"/>
  <c r="J712" i="1"/>
  <c r="K712" i="1"/>
  <c r="S712" i="1"/>
  <c r="F713" i="1"/>
  <c r="R712" i="1"/>
  <c r="E713" i="1"/>
  <c r="G713" i="1"/>
  <c r="D713" i="1"/>
  <c r="N713" i="1"/>
  <c r="O713" i="1"/>
  <c r="P713" i="1"/>
  <c r="Q713" i="1"/>
  <c r="J713" i="1"/>
  <c r="K713" i="1"/>
  <c r="S713" i="1"/>
  <c r="F714" i="1"/>
  <c r="R713" i="1"/>
  <c r="E714" i="1"/>
  <c r="G714" i="1"/>
  <c r="D714" i="1"/>
  <c r="N714" i="1"/>
  <c r="O714" i="1"/>
  <c r="P714" i="1"/>
  <c r="Q714" i="1"/>
  <c r="J714" i="1"/>
  <c r="K714" i="1"/>
  <c r="S714" i="1"/>
  <c r="F715" i="1"/>
  <c r="R714" i="1"/>
  <c r="E715" i="1"/>
  <c r="G715" i="1"/>
  <c r="D715" i="1"/>
  <c r="N715" i="1"/>
  <c r="O715" i="1"/>
  <c r="P715" i="1"/>
  <c r="Q715" i="1"/>
  <c r="J715" i="1"/>
  <c r="K715" i="1"/>
  <c r="S715" i="1"/>
  <c r="F716" i="1"/>
  <c r="R715" i="1"/>
  <c r="E716" i="1"/>
  <c r="G716" i="1"/>
  <c r="D716" i="1"/>
  <c r="N716" i="1"/>
  <c r="O716" i="1"/>
  <c r="P716" i="1"/>
  <c r="Q716" i="1"/>
  <c r="J716" i="1"/>
  <c r="K716" i="1"/>
  <c r="S716" i="1"/>
  <c r="F717" i="1"/>
  <c r="R716" i="1"/>
  <c r="E717" i="1"/>
  <c r="G717" i="1"/>
  <c r="D717" i="1"/>
  <c r="N717" i="1"/>
  <c r="O717" i="1"/>
  <c r="P717" i="1"/>
  <c r="Q717" i="1"/>
  <c r="J717" i="1"/>
  <c r="K717" i="1"/>
  <c r="S717" i="1"/>
  <c r="F718" i="1"/>
  <c r="R717" i="1"/>
  <c r="E718" i="1"/>
  <c r="G718" i="1"/>
  <c r="D718" i="1"/>
  <c r="N718" i="1"/>
  <c r="O718" i="1"/>
  <c r="P718" i="1"/>
  <c r="Q718" i="1"/>
  <c r="J718" i="1"/>
  <c r="K718" i="1"/>
  <c r="S718" i="1"/>
  <c r="F719" i="1"/>
  <c r="R718" i="1"/>
  <c r="E719" i="1"/>
  <c r="G719" i="1"/>
  <c r="D719" i="1"/>
  <c r="N719" i="1"/>
  <c r="O719" i="1"/>
  <c r="P719" i="1"/>
  <c r="Q719" i="1"/>
  <c r="J719" i="1"/>
  <c r="K719" i="1"/>
  <c r="S719" i="1"/>
  <c r="F720" i="1"/>
  <c r="R719" i="1"/>
  <c r="E720" i="1"/>
  <c r="G720" i="1"/>
  <c r="D720" i="1"/>
  <c r="N720" i="1"/>
  <c r="O720" i="1"/>
  <c r="P720" i="1"/>
  <c r="Q720" i="1"/>
  <c r="J720" i="1"/>
  <c r="K720" i="1"/>
  <c r="S720" i="1"/>
  <c r="F721" i="1"/>
  <c r="R720" i="1"/>
  <c r="E721" i="1"/>
  <c r="G721" i="1"/>
  <c r="D721" i="1"/>
  <c r="N721" i="1"/>
  <c r="O721" i="1"/>
  <c r="P721" i="1"/>
  <c r="Q721" i="1"/>
  <c r="J721" i="1"/>
  <c r="K721" i="1"/>
  <c r="S721" i="1"/>
  <c r="F722" i="1"/>
  <c r="R721" i="1"/>
  <c r="E722" i="1"/>
  <c r="G722" i="1"/>
  <c r="D722" i="1"/>
  <c r="N722" i="1"/>
  <c r="O722" i="1"/>
  <c r="P722" i="1"/>
  <c r="Q722" i="1"/>
  <c r="J722" i="1"/>
  <c r="K722" i="1"/>
  <c r="S722" i="1"/>
  <c r="F723" i="1"/>
  <c r="R722" i="1"/>
  <c r="E723" i="1"/>
  <c r="G723" i="1"/>
  <c r="D723" i="1"/>
  <c r="N723" i="1"/>
  <c r="O723" i="1"/>
  <c r="P723" i="1"/>
  <c r="Q723" i="1"/>
  <c r="J723" i="1"/>
  <c r="K723" i="1"/>
  <c r="S723" i="1"/>
  <c r="F724" i="1"/>
  <c r="R723" i="1"/>
  <c r="E724" i="1"/>
  <c r="G724" i="1"/>
  <c r="D724" i="1"/>
  <c r="N724" i="1"/>
  <c r="O724" i="1"/>
  <c r="P724" i="1"/>
  <c r="Q724" i="1"/>
  <c r="J724" i="1"/>
  <c r="K724" i="1"/>
  <c r="S724" i="1"/>
  <c r="F725" i="1"/>
  <c r="R724" i="1"/>
  <c r="E725" i="1"/>
  <c r="G725" i="1"/>
  <c r="D725" i="1"/>
  <c r="N725" i="1"/>
  <c r="O725" i="1"/>
  <c r="P725" i="1"/>
  <c r="Q725" i="1"/>
  <c r="J725" i="1"/>
  <c r="K725" i="1"/>
  <c r="S725" i="1"/>
  <c r="F726" i="1"/>
  <c r="R725" i="1"/>
  <c r="E726" i="1"/>
  <c r="G726" i="1"/>
  <c r="D726" i="1"/>
  <c r="N726" i="1"/>
  <c r="O726" i="1"/>
  <c r="P726" i="1"/>
  <c r="Q726" i="1"/>
  <c r="J726" i="1"/>
  <c r="K726" i="1"/>
  <c r="S726" i="1"/>
  <c r="F727" i="1"/>
  <c r="R726" i="1"/>
  <c r="E727" i="1"/>
  <c r="G727" i="1"/>
  <c r="D727" i="1"/>
  <c r="N727" i="1"/>
  <c r="O727" i="1"/>
  <c r="P727" i="1"/>
  <c r="Q727" i="1"/>
  <c r="J727" i="1"/>
  <c r="K727" i="1"/>
  <c r="S727" i="1"/>
  <c r="F728" i="1"/>
  <c r="R727" i="1"/>
  <c r="E728" i="1"/>
  <c r="G728" i="1"/>
  <c r="D728" i="1"/>
  <c r="N728" i="1"/>
  <c r="O728" i="1"/>
  <c r="P728" i="1"/>
  <c r="Q728" i="1"/>
  <c r="J728" i="1"/>
  <c r="K728" i="1"/>
  <c r="S728" i="1"/>
  <c r="F729" i="1"/>
  <c r="R728" i="1"/>
  <c r="E729" i="1"/>
  <c r="G729" i="1"/>
  <c r="D729" i="1"/>
  <c r="N729" i="1"/>
  <c r="O729" i="1"/>
  <c r="P729" i="1"/>
  <c r="Q729" i="1"/>
  <c r="J729" i="1"/>
  <c r="K729" i="1"/>
  <c r="S729" i="1"/>
  <c r="F730" i="1"/>
  <c r="R729" i="1"/>
  <c r="E730" i="1"/>
  <c r="G730" i="1"/>
  <c r="D730" i="1"/>
  <c r="N730" i="1"/>
  <c r="O730" i="1"/>
  <c r="P730" i="1"/>
  <c r="Q730" i="1"/>
  <c r="J730" i="1"/>
  <c r="K730" i="1"/>
  <c r="S730" i="1"/>
  <c r="F731" i="1"/>
  <c r="R730" i="1"/>
  <c r="E731" i="1"/>
  <c r="G731" i="1"/>
  <c r="D731" i="1"/>
  <c r="N731" i="1"/>
  <c r="O731" i="1"/>
  <c r="P731" i="1"/>
  <c r="Q731" i="1"/>
  <c r="J731" i="1"/>
  <c r="K731" i="1"/>
  <c r="S731" i="1"/>
  <c r="F732" i="1"/>
  <c r="R731" i="1"/>
  <c r="E732" i="1"/>
  <c r="G732" i="1"/>
  <c r="D732" i="1"/>
  <c r="N732" i="1"/>
  <c r="O732" i="1"/>
  <c r="P732" i="1"/>
  <c r="Q732" i="1"/>
  <c r="J732" i="1"/>
  <c r="K732" i="1"/>
  <c r="S732" i="1"/>
  <c r="F733" i="1"/>
  <c r="R732" i="1"/>
  <c r="E733" i="1"/>
  <c r="G733" i="1"/>
  <c r="D733" i="1"/>
  <c r="N733" i="1"/>
  <c r="O733" i="1"/>
  <c r="P733" i="1"/>
  <c r="Q733" i="1"/>
  <c r="J733" i="1"/>
  <c r="K733" i="1"/>
  <c r="S733" i="1"/>
  <c r="F734" i="1"/>
  <c r="R733" i="1"/>
  <c r="E734" i="1"/>
  <c r="G734" i="1"/>
  <c r="D734" i="1"/>
  <c r="N734" i="1"/>
  <c r="O734" i="1"/>
  <c r="P734" i="1"/>
  <c r="Q734" i="1"/>
  <c r="J734" i="1"/>
  <c r="K734" i="1"/>
  <c r="S734" i="1"/>
  <c r="F735" i="1"/>
  <c r="R734" i="1"/>
  <c r="E735" i="1"/>
  <c r="G735" i="1"/>
  <c r="D735" i="1"/>
  <c r="N735" i="1"/>
  <c r="O735" i="1"/>
  <c r="P735" i="1"/>
  <c r="Q735" i="1"/>
  <c r="J735" i="1"/>
  <c r="K735" i="1"/>
  <c r="S735" i="1"/>
  <c r="F736" i="1"/>
  <c r="R735" i="1"/>
  <c r="E736" i="1"/>
  <c r="G736" i="1"/>
  <c r="D736" i="1"/>
  <c r="N736" i="1"/>
  <c r="O736" i="1"/>
  <c r="P736" i="1"/>
  <c r="Q736" i="1"/>
  <c r="J736" i="1"/>
  <c r="K736" i="1"/>
  <c r="S736" i="1"/>
  <c r="F737" i="1"/>
  <c r="R736" i="1"/>
  <c r="E737" i="1"/>
  <c r="G737" i="1"/>
  <c r="D737" i="1"/>
  <c r="N737" i="1"/>
  <c r="O737" i="1"/>
  <c r="P737" i="1"/>
  <c r="Q737" i="1"/>
  <c r="J737" i="1"/>
  <c r="K737" i="1"/>
  <c r="S737" i="1"/>
  <c r="F738" i="1"/>
  <c r="R737" i="1"/>
  <c r="E738" i="1"/>
  <c r="G738" i="1"/>
  <c r="D738" i="1"/>
  <c r="N738" i="1"/>
  <c r="O738" i="1"/>
  <c r="P738" i="1"/>
  <c r="Q738" i="1"/>
  <c r="J738" i="1"/>
  <c r="K738" i="1"/>
  <c r="S738" i="1"/>
  <c r="F739" i="1"/>
  <c r="R738" i="1"/>
  <c r="E739" i="1"/>
  <c r="G739" i="1"/>
  <c r="D739" i="1"/>
  <c r="N739" i="1"/>
  <c r="O739" i="1"/>
  <c r="P739" i="1"/>
  <c r="Q739" i="1"/>
  <c r="J739" i="1"/>
  <c r="K739" i="1"/>
  <c r="S739" i="1"/>
  <c r="F740" i="1"/>
  <c r="R739" i="1"/>
  <c r="E740" i="1"/>
  <c r="G740" i="1"/>
  <c r="D740" i="1"/>
  <c r="N740" i="1"/>
  <c r="O740" i="1"/>
  <c r="P740" i="1"/>
  <c r="Q740" i="1"/>
  <c r="J740" i="1"/>
  <c r="K740" i="1"/>
  <c r="S740" i="1"/>
  <c r="F741" i="1"/>
  <c r="R740" i="1"/>
  <c r="E741" i="1"/>
  <c r="G741" i="1"/>
  <c r="D741" i="1"/>
  <c r="N741" i="1"/>
  <c r="O741" i="1"/>
  <c r="P741" i="1"/>
  <c r="Q741" i="1"/>
  <c r="J741" i="1"/>
  <c r="K741" i="1"/>
  <c r="S741" i="1"/>
  <c r="F742" i="1"/>
  <c r="R741" i="1"/>
  <c r="E742" i="1"/>
  <c r="G742" i="1"/>
  <c r="D742" i="1"/>
  <c r="N742" i="1"/>
  <c r="O742" i="1"/>
  <c r="P742" i="1"/>
  <c r="Q742" i="1"/>
  <c r="J742" i="1"/>
  <c r="K742" i="1"/>
  <c r="S742" i="1"/>
  <c r="F743" i="1"/>
  <c r="R742" i="1"/>
  <c r="E743" i="1"/>
  <c r="G743" i="1"/>
  <c r="D743" i="1"/>
  <c r="N743" i="1"/>
  <c r="O743" i="1"/>
  <c r="P743" i="1"/>
  <c r="Q743" i="1"/>
  <c r="J743" i="1"/>
  <c r="K743" i="1"/>
  <c r="S743" i="1"/>
  <c r="F744" i="1"/>
  <c r="R743" i="1"/>
  <c r="E744" i="1"/>
  <c r="G744" i="1"/>
  <c r="D744" i="1"/>
  <c r="N744" i="1"/>
  <c r="O744" i="1"/>
  <c r="P744" i="1"/>
  <c r="Q744" i="1"/>
  <c r="J744" i="1"/>
  <c r="K744" i="1"/>
  <c r="S744" i="1"/>
  <c r="F745" i="1"/>
  <c r="R744" i="1"/>
  <c r="E745" i="1"/>
  <c r="G745" i="1"/>
  <c r="D745" i="1"/>
  <c r="N745" i="1"/>
  <c r="O745" i="1"/>
  <c r="P745" i="1"/>
  <c r="Q745" i="1"/>
  <c r="J745" i="1"/>
  <c r="K745" i="1"/>
  <c r="S745" i="1"/>
  <c r="F746" i="1"/>
  <c r="R745" i="1"/>
  <c r="E746" i="1"/>
  <c r="G746" i="1"/>
  <c r="D746" i="1"/>
  <c r="N746" i="1"/>
  <c r="O746" i="1"/>
  <c r="P746" i="1"/>
  <c r="Q746" i="1"/>
  <c r="J746" i="1"/>
  <c r="K746" i="1"/>
  <c r="S746" i="1"/>
  <c r="F747" i="1"/>
  <c r="R746" i="1"/>
  <c r="E747" i="1"/>
  <c r="G747" i="1"/>
  <c r="D747" i="1"/>
  <c r="N747" i="1"/>
  <c r="O747" i="1"/>
  <c r="P747" i="1"/>
  <c r="Q747" i="1"/>
  <c r="J747" i="1"/>
  <c r="K747" i="1"/>
  <c r="S747" i="1"/>
  <c r="F748" i="1"/>
  <c r="R747" i="1"/>
  <c r="E748" i="1"/>
  <c r="G748" i="1"/>
  <c r="D748" i="1"/>
  <c r="N748" i="1"/>
  <c r="O748" i="1"/>
  <c r="P748" i="1"/>
  <c r="Q748" i="1"/>
  <c r="J748" i="1"/>
  <c r="K748" i="1"/>
  <c r="S748" i="1"/>
  <c r="F749" i="1"/>
  <c r="R748" i="1"/>
  <c r="E749" i="1"/>
  <c r="G749" i="1"/>
  <c r="D749" i="1"/>
  <c r="N749" i="1"/>
  <c r="O749" i="1"/>
  <c r="P749" i="1"/>
  <c r="Q749" i="1"/>
  <c r="J749" i="1"/>
  <c r="K749" i="1"/>
  <c r="S749" i="1"/>
  <c r="F750" i="1"/>
  <c r="R749" i="1"/>
  <c r="E750" i="1"/>
  <c r="G750" i="1"/>
  <c r="D750" i="1"/>
  <c r="N750" i="1"/>
  <c r="O750" i="1"/>
  <c r="P750" i="1"/>
  <c r="Q750" i="1"/>
  <c r="J750" i="1"/>
  <c r="K750" i="1"/>
  <c r="S750" i="1"/>
  <c r="F751" i="1"/>
  <c r="R750" i="1"/>
  <c r="E751" i="1"/>
  <c r="G751" i="1"/>
  <c r="D751" i="1"/>
  <c r="N751" i="1"/>
  <c r="O751" i="1"/>
  <c r="P751" i="1"/>
  <c r="Q751" i="1"/>
  <c r="J751" i="1"/>
  <c r="K751" i="1"/>
  <c r="S751" i="1"/>
  <c r="F752" i="1"/>
  <c r="R751" i="1"/>
  <c r="E752" i="1"/>
  <c r="G752" i="1"/>
  <c r="D752" i="1"/>
  <c r="N752" i="1"/>
  <c r="O752" i="1"/>
  <c r="P752" i="1"/>
  <c r="Q752" i="1"/>
  <c r="J752" i="1"/>
  <c r="K752" i="1"/>
  <c r="S752" i="1"/>
  <c r="F753" i="1"/>
  <c r="R752" i="1"/>
  <c r="E753" i="1"/>
  <c r="G753" i="1"/>
  <c r="D753" i="1"/>
  <c r="N753" i="1"/>
  <c r="O753" i="1"/>
  <c r="P753" i="1"/>
  <c r="Q753" i="1"/>
  <c r="J753" i="1"/>
  <c r="K753" i="1"/>
  <c r="S753" i="1"/>
  <c r="F754" i="1"/>
  <c r="R753" i="1"/>
  <c r="E754" i="1"/>
  <c r="G754" i="1"/>
  <c r="D754" i="1"/>
  <c r="N754" i="1"/>
  <c r="O754" i="1"/>
  <c r="P754" i="1"/>
  <c r="Q754" i="1"/>
  <c r="J754" i="1"/>
  <c r="K754" i="1"/>
  <c r="S754" i="1"/>
  <c r="F755" i="1"/>
  <c r="R754" i="1"/>
  <c r="E755" i="1"/>
  <c r="G755" i="1"/>
  <c r="D755" i="1"/>
  <c r="N755" i="1"/>
  <c r="O755" i="1"/>
  <c r="P755" i="1"/>
  <c r="Q755" i="1"/>
  <c r="J755" i="1"/>
  <c r="K755" i="1"/>
  <c r="S755" i="1"/>
  <c r="F756" i="1"/>
  <c r="R755" i="1"/>
  <c r="E756" i="1"/>
  <c r="G756" i="1"/>
  <c r="D756" i="1"/>
  <c r="N756" i="1"/>
  <c r="O756" i="1"/>
  <c r="P756" i="1"/>
  <c r="Q756" i="1"/>
  <c r="J756" i="1"/>
  <c r="K756" i="1"/>
  <c r="S756" i="1"/>
  <c r="F757" i="1"/>
  <c r="R756" i="1"/>
  <c r="E757" i="1"/>
  <c r="G757" i="1"/>
  <c r="D757" i="1"/>
  <c r="N757" i="1"/>
  <c r="O757" i="1"/>
  <c r="P757" i="1"/>
  <c r="Q757" i="1"/>
  <c r="J757" i="1"/>
  <c r="K757" i="1"/>
  <c r="S757" i="1"/>
  <c r="F758" i="1"/>
  <c r="R757" i="1"/>
  <c r="E758" i="1"/>
  <c r="G758" i="1"/>
  <c r="D758" i="1"/>
  <c r="N758" i="1"/>
  <c r="O758" i="1"/>
  <c r="P758" i="1"/>
  <c r="Q758" i="1"/>
  <c r="J758" i="1"/>
  <c r="K758" i="1"/>
  <c r="S758" i="1"/>
  <c r="F759" i="1"/>
  <c r="R758" i="1"/>
  <c r="E759" i="1"/>
  <c r="G759" i="1"/>
  <c r="D759" i="1"/>
  <c r="N759" i="1"/>
  <c r="O759" i="1"/>
  <c r="P759" i="1"/>
  <c r="Q759" i="1"/>
  <c r="J759" i="1"/>
  <c r="K759" i="1"/>
  <c r="S759" i="1"/>
  <c r="F760" i="1"/>
  <c r="R759" i="1"/>
  <c r="E760" i="1"/>
  <c r="G760" i="1"/>
  <c r="D760" i="1"/>
  <c r="N760" i="1"/>
  <c r="O760" i="1"/>
  <c r="P760" i="1"/>
  <c r="Q760" i="1"/>
  <c r="J760" i="1"/>
  <c r="K760" i="1"/>
  <c r="S760" i="1"/>
  <c r="F761" i="1"/>
  <c r="R760" i="1"/>
  <c r="E761" i="1"/>
  <c r="G761" i="1"/>
  <c r="D761" i="1"/>
  <c r="N761" i="1"/>
  <c r="O761" i="1"/>
  <c r="P761" i="1"/>
  <c r="Q761" i="1"/>
  <c r="J761" i="1"/>
  <c r="K761" i="1"/>
  <c r="S761" i="1"/>
  <c r="F762" i="1"/>
  <c r="R761" i="1"/>
  <c r="E762" i="1"/>
  <c r="G762" i="1"/>
  <c r="D762" i="1"/>
  <c r="N762" i="1"/>
  <c r="O762" i="1"/>
  <c r="P762" i="1"/>
  <c r="Q762" i="1"/>
  <c r="J762" i="1"/>
  <c r="K762" i="1"/>
  <c r="S762" i="1"/>
  <c r="F763" i="1"/>
  <c r="R762" i="1"/>
  <c r="E763" i="1"/>
  <c r="G763" i="1"/>
  <c r="D763" i="1"/>
  <c r="N763" i="1"/>
  <c r="O763" i="1"/>
  <c r="P763" i="1"/>
  <c r="Q763" i="1"/>
  <c r="J763" i="1"/>
  <c r="K763" i="1"/>
  <c r="S763" i="1"/>
  <c r="F764" i="1"/>
  <c r="R763" i="1"/>
  <c r="E764" i="1"/>
  <c r="G764" i="1"/>
  <c r="D764" i="1"/>
  <c r="N764" i="1"/>
  <c r="O764" i="1"/>
  <c r="P764" i="1"/>
  <c r="Q764" i="1"/>
  <c r="J764" i="1"/>
  <c r="K764" i="1"/>
  <c r="S764" i="1"/>
  <c r="F765" i="1"/>
  <c r="R764" i="1"/>
  <c r="E765" i="1"/>
  <c r="G765" i="1"/>
  <c r="D765" i="1"/>
  <c r="N765" i="1"/>
  <c r="O765" i="1"/>
  <c r="P765" i="1"/>
  <c r="Q765" i="1"/>
  <c r="J765" i="1"/>
  <c r="K765" i="1"/>
  <c r="S765" i="1"/>
  <c r="F766" i="1"/>
  <c r="R765" i="1"/>
  <c r="E766" i="1"/>
  <c r="G766" i="1"/>
  <c r="D766" i="1"/>
  <c r="N766" i="1"/>
  <c r="O766" i="1"/>
  <c r="P766" i="1"/>
  <c r="Q766" i="1"/>
  <c r="J766" i="1"/>
  <c r="K766" i="1"/>
  <c r="S766" i="1"/>
  <c r="F767" i="1"/>
  <c r="R766" i="1"/>
  <c r="E767" i="1"/>
  <c r="G767" i="1"/>
  <c r="D767" i="1"/>
  <c r="N767" i="1"/>
  <c r="O767" i="1"/>
  <c r="P767" i="1"/>
  <c r="Q767" i="1"/>
  <c r="J767" i="1"/>
  <c r="K767" i="1"/>
  <c r="S767" i="1"/>
  <c r="F768" i="1"/>
  <c r="R767" i="1"/>
  <c r="E768" i="1"/>
  <c r="G768" i="1"/>
  <c r="D768" i="1"/>
  <c r="N768" i="1"/>
  <c r="O768" i="1"/>
  <c r="P768" i="1"/>
  <c r="Q768" i="1"/>
  <c r="J768" i="1"/>
  <c r="K768" i="1"/>
  <c r="S768" i="1"/>
  <c r="F769" i="1"/>
  <c r="R768" i="1"/>
  <c r="E769" i="1"/>
  <c r="G769" i="1"/>
  <c r="D769" i="1"/>
  <c r="N769" i="1"/>
  <c r="O769" i="1"/>
  <c r="P769" i="1"/>
  <c r="Q769" i="1"/>
  <c r="J769" i="1"/>
  <c r="K769" i="1"/>
  <c r="S769" i="1"/>
  <c r="F770" i="1"/>
  <c r="R769" i="1"/>
  <c r="E770" i="1"/>
  <c r="G770" i="1"/>
  <c r="D770" i="1"/>
  <c r="N770" i="1"/>
  <c r="O770" i="1"/>
  <c r="P770" i="1"/>
  <c r="Q770" i="1"/>
  <c r="J770" i="1"/>
  <c r="K770" i="1"/>
  <c r="S770" i="1"/>
  <c r="F771" i="1"/>
  <c r="R770" i="1"/>
  <c r="E771" i="1"/>
  <c r="G771" i="1"/>
  <c r="D771" i="1"/>
  <c r="N771" i="1"/>
  <c r="O771" i="1"/>
  <c r="P771" i="1"/>
  <c r="Q771" i="1"/>
  <c r="J771" i="1"/>
  <c r="K771" i="1"/>
  <c r="S771" i="1"/>
  <c r="F772" i="1"/>
  <c r="R771" i="1"/>
  <c r="E772" i="1"/>
  <c r="G772" i="1"/>
  <c r="D772" i="1"/>
  <c r="N772" i="1"/>
  <c r="O772" i="1"/>
  <c r="P772" i="1"/>
  <c r="Q772" i="1"/>
  <c r="J772" i="1"/>
  <c r="K772" i="1"/>
  <c r="S772" i="1"/>
  <c r="F773" i="1"/>
  <c r="R772" i="1"/>
  <c r="E773" i="1"/>
  <c r="G773" i="1"/>
  <c r="D773" i="1"/>
  <c r="N773" i="1"/>
  <c r="O773" i="1"/>
  <c r="P773" i="1"/>
  <c r="Q773" i="1"/>
  <c r="J773" i="1"/>
  <c r="K773" i="1"/>
  <c r="S773" i="1"/>
  <c r="F774" i="1"/>
  <c r="R773" i="1"/>
  <c r="E774" i="1"/>
  <c r="G774" i="1"/>
  <c r="D774" i="1"/>
  <c r="N774" i="1"/>
  <c r="O774" i="1"/>
  <c r="P774" i="1"/>
  <c r="Q774" i="1"/>
  <c r="J774" i="1"/>
  <c r="K774" i="1"/>
  <c r="S774" i="1"/>
  <c r="F775" i="1"/>
  <c r="R774" i="1"/>
  <c r="E775" i="1"/>
  <c r="G775" i="1"/>
  <c r="D775" i="1"/>
  <c r="N775" i="1"/>
  <c r="O775" i="1"/>
  <c r="P775" i="1"/>
  <c r="Q775" i="1"/>
  <c r="J775" i="1"/>
  <c r="K775" i="1"/>
  <c r="S775" i="1"/>
  <c r="F776" i="1"/>
  <c r="R775" i="1"/>
  <c r="E776" i="1"/>
  <c r="G776" i="1"/>
  <c r="D776" i="1"/>
  <c r="N776" i="1"/>
  <c r="O776" i="1"/>
  <c r="P776" i="1"/>
  <c r="Q776" i="1"/>
  <c r="J776" i="1"/>
  <c r="K776" i="1"/>
  <c r="S776" i="1"/>
  <c r="F777" i="1"/>
  <c r="R776" i="1"/>
  <c r="E777" i="1"/>
  <c r="G777" i="1"/>
  <c r="D777" i="1"/>
  <c r="N777" i="1"/>
  <c r="O777" i="1"/>
  <c r="P777" i="1"/>
  <c r="Q777" i="1"/>
  <c r="J777" i="1"/>
  <c r="K777" i="1"/>
  <c r="S777" i="1"/>
  <c r="F778" i="1"/>
  <c r="R777" i="1"/>
  <c r="E778" i="1"/>
  <c r="G778" i="1"/>
  <c r="D778" i="1"/>
  <c r="N778" i="1"/>
  <c r="O778" i="1"/>
  <c r="P778" i="1"/>
  <c r="Q778" i="1"/>
  <c r="J778" i="1"/>
  <c r="K778" i="1"/>
  <c r="S778" i="1"/>
  <c r="F779" i="1"/>
  <c r="R778" i="1"/>
  <c r="E779" i="1"/>
  <c r="G779" i="1"/>
  <c r="D779" i="1"/>
  <c r="N779" i="1"/>
  <c r="O779" i="1"/>
  <c r="P779" i="1"/>
  <c r="Q779" i="1"/>
  <c r="J779" i="1"/>
  <c r="K779" i="1"/>
  <c r="S779" i="1"/>
  <c r="F780" i="1"/>
  <c r="R779" i="1"/>
  <c r="E780" i="1"/>
  <c r="G780" i="1"/>
  <c r="D780" i="1"/>
  <c r="N780" i="1"/>
  <c r="O780" i="1"/>
  <c r="P780" i="1"/>
  <c r="Q780" i="1"/>
  <c r="J780" i="1"/>
  <c r="K780" i="1"/>
  <c r="S780" i="1"/>
  <c r="F781" i="1"/>
  <c r="R780" i="1"/>
  <c r="E781" i="1"/>
  <c r="G781" i="1"/>
  <c r="D781" i="1"/>
  <c r="N781" i="1"/>
  <c r="O781" i="1"/>
  <c r="P781" i="1"/>
  <c r="Q781" i="1"/>
  <c r="J781" i="1"/>
  <c r="K781" i="1"/>
  <c r="S781" i="1"/>
  <c r="F782" i="1"/>
  <c r="R781" i="1"/>
  <c r="E782" i="1"/>
  <c r="G782" i="1"/>
  <c r="D782" i="1"/>
  <c r="N782" i="1"/>
  <c r="O782" i="1"/>
  <c r="P782" i="1"/>
  <c r="Q782" i="1"/>
  <c r="J782" i="1"/>
  <c r="K782" i="1"/>
  <c r="S782" i="1"/>
  <c r="F783" i="1"/>
  <c r="R782" i="1"/>
  <c r="E783" i="1"/>
  <c r="G783" i="1"/>
  <c r="D783" i="1"/>
  <c r="N783" i="1"/>
  <c r="O783" i="1"/>
  <c r="P783" i="1"/>
  <c r="Q783" i="1"/>
  <c r="J783" i="1"/>
  <c r="K783" i="1"/>
  <c r="S783" i="1"/>
  <c r="F784" i="1"/>
  <c r="R783" i="1"/>
  <c r="E784" i="1"/>
  <c r="G784" i="1"/>
  <c r="D784" i="1"/>
  <c r="N784" i="1"/>
  <c r="O784" i="1"/>
  <c r="P784" i="1"/>
  <c r="Q784" i="1"/>
  <c r="J784" i="1"/>
  <c r="K784" i="1"/>
  <c r="S784" i="1"/>
  <c r="F785" i="1"/>
  <c r="R784" i="1"/>
  <c r="E785" i="1"/>
  <c r="G785" i="1"/>
  <c r="D785" i="1"/>
  <c r="N785" i="1"/>
  <c r="O785" i="1"/>
  <c r="P785" i="1"/>
  <c r="Q785" i="1"/>
  <c r="J785" i="1"/>
  <c r="K785" i="1"/>
  <c r="S785" i="1"/>
  <c r="F786" i="1"/>
  <c r="R785" i="1"/>
  <c r="E786" i="1"/>
  <c r="G786" i="1"/>
  <c r="D786" i="1"/>
  <c r="N786" i="1"/>
  <c r="O786" i="1"/>
  <c r="P786" i="1"/>
  <c r="Q786" i="1"/>
  <c r="J786" i="1"/>
  <c r="K786" i="1"/>
  <c r="S786" i="1"/>
  <c r="F787" i="1"/>
  <c r="R786" i="1"/>
  <c r="E787" i="1"/>
  <c r="G787" i="1"/>
  <c r="D787" i="1"/>
  <c r="N787" i="1"/>
  <c r="O787" i="1"/>
  <c r="P787" i="1"/>
  <c r="Q787" i="1"/>
  <c r="J787" i="1"/>
  <c r="K787" i="1"/>
  <c r="S787" i="1"/>
  <c r="F788" i="1"/>
  <c r="R787" i="1"/>
  <c r="E788" i="1"/>
  <c r="G788" i="1"/>
  <c r="D788" i="1"/>
  <c r="N788" i="1"/>
  <c r="O788" i="1"/>
  <c r="P788" i="1"/>
  <c r="Q788" i="1"/>
  <c r="J788" i="1"/>
  <c r="K788" i="1"/>
  <c r="S788" i="1"/>
  <c r="F789" i="1"/>
  <c r="R788" i="1"/>
  <c r="E789" i="1"/>
  <c r="G789" i="1"/>
  <c r="D789" i="1"/>
  <c r="N789" i="1"/>
  <c r="O789" i="1"/>
  <c r="P789" i="1"/>
  <c r="Q789" i="1"/>
  <c r="J789" i="1"/>
  <c r="K789" i="1"/>
  <c r="S789" i="1"/>
  <c r="F790" i="1"/>
  <c r="R789" i="1"/>
  <c r="E790" i="1"/>
  <c r="G790" i="1"/>
  <c r="D790" i="1"/>
  <c r="N790" i="1"/>
  <c r="O790" i="1"/>
  <c r="P790" i="1"/>
  <c r="Q790" i="1"/>
  <c r="J790" i="1"/>
  <c r="K790" i="1"/>
  <c r="S790" i="1"/>
  <c r="F791" i="1"/>
  <c r="R790" i="1"/>
  <c r="E791" i="1"/>
  <c r="G791" i="1"/>
  <c r="D791" i="1"/>
  <c r="N791" i="1"/>
  <c r="O791" i="1"/>
  <c r="P791" i="1"/>
  <c r="Q791" i="1"/>
  <c r="J791" i="1"/>
  <c r="K791" i="1"/>
  <c r="S791" i="1"/>
  <c r="F792" i="1"/>
  <c r="R791" i="1"/>
  <c r="E792" i="1"/>
  <c r="G792" i="1"/>
  <c r="D792" i="1"/>
  <c r="N792" i="1"/>
  <c r="O792" i="1"/>
  <c r="P792" i="1"/>
  <c r="Q792" i="1"/>
  <c r="J792" i="1"/>
  <c r="K792" i="1"/>
  <c r="S792" i="1"/>
  <c r="F793" i="1"/>
  <c r="R792" i="1"/>
  <c r="E793" i="1"/>
  <c r="G793" i="1"/>
  <c r="D793" i="1"/>
  <c r="N793" i="1"/>
  <c r="O793" i="1"/>
  <c r="P793" i="1"/>
  <c r="Q793" i="1"/>
  <c r="J793" i="1"/>
  <c r="K793" i="1"/>
  <c r="S793" i="1"/>
  <c r="F794" i="1"/>
  <c r="R793" i="1"/>
  <c r="E794" i="1"/>
  <c r="G794" i="1"/>
  <c r="D794" i="1"/>
  <c r="N794" i="1"/>
  <c r="O794" i="1"/>
  <c r="P794" i="1"/>
  <c r="Q794" i="1"/>
  <c r="J794" i="1"/>
  <c r="K794" i="1"/>
  <c r="S794" i="1"/>
  <c r="F795" i="1"/>
  <c r="R794" i="1"/>
  <c r="E795" i="1"/>
  <c r="G795" i="1"/>
  <c r="D795" i="1"/>
  <c r="N795" i="1"/>
  <c r="O795" i="1"/>
  <c r="P795" i="1"/>
  <c r="Q795" i="1"/>
  <c r="J795" i="1"/>
  <c r="K795" i="1"/>
  <c r="S795" i="1"/>
  <c r="F796" i="1"/>
  <c r="R795" i="1"/>
  <c r="E796" i="1"/>
  <c r="G796" i="1"/>
  <c r="D796" i="1"/>
  <c r="N796" i="1"/>
  <c r="O796" i="1"/>
  <c r="P796" i="1"/>
  <c r="Q796" i="1"/>
  <c r="J796" i="1"/>
  <c r="K796" i="1"/>
  <c r="S796" i="1"/>
  <c r="F797" i="1"/>
  <c r="R796" i="1"/>
  <c r="E797" i="1"/>
  <c r="G797" i="1"/>
  <c r="D797" i="1"/>
  <c r="N797" i="1"/>
  <c r="O797" i="1"/>
  <c r="P797" i="1"/>
  <c r="Q797" i="1"/>
  <c r="J797" i="1"/>
  <c r="K797" i="1"/>
  <c r="S797" i="1"/>
  <c r="F798" i="1"/>
  <c r="R797" i="1"/>
  <c r="E798" i="1"/>
  <c r="G798" i="1"/>
  <c r="D798" i="1"/>
  <c r="N798" i="1"/>
  <c r="O798" i="1"/>
  <c r="P798" i="1"/>
  <c r="Q798" i="1"/>
  <c r="J798" i="1"/>
  <c r="K798" i="1"/>
  <c r="S798" i="1"/>
  <c r="F799" i="1"/>
  <c r="R798" i="1"/>
  <c r="E799" i="1"/>
  <c r="G799" i="1"/>
  <c r="D799" i="1"/>
  <c r="N799" i="1"/>
  <c r="O799" i="1"/>
  <c r="P799" i="1"/>
  <c r="Q799" i="1"/>
  <c r="J799" i="1"/>
  <c r="K799" i="1"/>
  <c r="S799" i="1"/>
  <c r="F800" i="1"/>
  <c r="R799" i="1"/>
  <c r="E800" i="1"/>
  <c r="G800" i="1"/>
  <c r="D800" i="1"/>
  <c r="N800" i="1"/>
  <c r="O800" i="1"/>
  <c r="P800" i="1"/>
  <c r="Q800" i="1"/>
  <c r="J800" i="1"/>
  <c r="K800" i="1"/>
  <c r="S800" i="1"/>
  <c r="F801" i="1"/>
  <c r="R800" i="1"/>
  <c r="E801" i="1"/>
  <c r="G801" i="1"/>
  <c r="D801" i="1"/>
  <c r="N801" i="1"/>
  <c r="O801" i="1"/>
  <c r="P801" i="1"/>
  <c r="Q801" i="1"/>
  <c r="J801" i="1"/>
  <c r="K801" i="1"/>
  <c r="S801" i="1"/>
  <c r="F802" i="1"/>
  <c r="R801" i="1"/>
  <c r="E802" i="1"/>
  <c r="G802" i="1"/>
  <c r="D802" i="1"/>
  <c r="N802" i="1"/>
  <c r="O802" i="1"/>
  <c r="P802" i="1"/>
  <c r="Q802" i="1"/>
  <c r="J802" i="1"/>
  <c r="K802" i="1"/>
  <c r="S802" i="1"/>
  <c r="F803" i="1"/>
  <c r="R802" i="1"/>
  <c r="E803" i="1"/>
  <c r="G803" i="1"/>
  <c r="D803" i="1"/>
  <c r="N803" i="1"/>
  <c r="O803" i="1"/>
  <c r="P803" i="1"/>
  <c r="Q803" i="1"/>
  <c r="J803" i="1"/>
  <c r="K803" i="1"/>
  <c r="S803" i="1"/>
  <c r="F804" i="1"/>
  <c r="R803" i="1"/>
  <c r="E804" i="1"/>
  <c r="G804" i="1"/>
  <c r="D804" i="1"/>
  <c r="N804" i="1"/>
  <c r="O804" i="1"/>
  <c r="P804" i="1"/>
  <c r="Q804" i="1"/>
  <c r="J804" i="1"/>
  <c r="K804" i="1"/>
  <c r="S804" i="1"/>
  <c r="F805" i="1"/>
  <c r="R804" i="1"/>
  <c r="E805" i="1"/>
  <c r="G805" i="1"/>
  <c r="D805" i="1"/>
  <c r="N805" i="1"/>
  <c r="O805" i="1"/>
  <c r="P805" i="1"/>
  <c r="Q805" i="1"/>
  <c r="J805" i="1"/>
  <c r="K805" i="1"/>
  <c r="S805" i="1"/>
  <c r="F806" i="1"/>
  <c r="R805" i="1"/>
  <c r="E806" i="1"/>
  <c r="G806" i="1"/>
  <c r="D806" i="1"/>
  <c r="N806" i="1"/>
  <c r="O806" i="1"/>
  <c r="P806" i="1"/>
  <c r="Q806" i="1"/>
  <c r="J806" i="1"/>
  <c r="K806" i="1"/>
  <c r="S806" i="1"/>
  <c r="F807" i="1"/>
  <c r="R806" i="1"/>
  <c r="E807" i="1"/>
  <c r="G807" i="1"/>
  <c r="D807" i="1"/>
  <c r="N807" i="1"/>
  <c r="O807" i="1"/>
  <c r="P807" i="1"/>
  <c r="Q807" i="1"/>
  <c r="J807" i="1"/>
  <c r="K807" i="1"/>
  <c r="S807" i="1"/>
  <c r="F808" i="1"/>
  <c r="R807" i="1"/>
  <c r="E808" i="1"/>
  <c r="G808" i="1"/>
  <c r="D808" i="1"/>
  <c r="N808" i="1"/>
  <c r="O808" i="1"/>
  <c r="P808" i="1"/>
  <c r="Q808" i="1"/>
  <c r="J808" i="1"/>
  <c r="K808" i="1"/>
  <c r="S808" i="1"/>
  <c r="F809" i="1"/>
  <c r="R808" i="1"/>
  <c r="E809" i="1"/>
  <c r="G809" i="1"/>
  <c r="D809" i="1"/>
  <c r="N809" i="1"/>
  <c r="O809" i="1"/>
  <c r="P809" i="1"/>
  <c r="Q809" i="1"/>
  <c r="J809" i="1"/>
  <c r="K809" i="1"/>
  <c r="S809" i="1"/>
  <c r="F810" i="1"/>
  <c r="R809" i="1"/>
  <c r="E810" i="1"/>
  <c r="G810" i="1"/>
  <c r="D810" i="1"/>
  <c r="N810" i="1"/>
  <c r="O810" i="1"/>
  <c r="P810" i="1"/>
  <c r="Q810" i="1"/>
  <c r="J810" i="1"/>
  <c r="K810" i="1"/>
  <c r="S810" i="1"/>
  <c r="F811" i="1"/>
  <c r="R810" i="1"/>
  <c r="E811" i="1"/>
  <c r="G811" i="1"/>
  <c r="D811" i="1"/>
  <c r="N811" i="1"/>
  <c r="O811" i="1"/>
  <c r="P811" i="1"/>
  <c r="Q811" i="1"/>
  <c r="J811" i="1"/>
  <c r="K811" i="1"/>
  <c r="S811" i="1"/>
  <c r="F812" i="1"/>
  <c r="R811" i="1"/>
  <c r="E812" i="1"/>
  <c r="G812" i="1"/>
  <c r="D812" i="1"/>
  <c r="N812" i="1"/>
  <c r="O812" i="1"/>
  <c r="P812" i="1"/>
  <c r="Q812" i="1"/>
  <c r="J812" i="1"/>
  <c r="K812" i="1"/>
  <c r="S812" i="1"/>
  <c r="F813" i="1"/>
  <c r="R812" i="1"/>
  <c r="E813" i="1"/>
  <c r="G813" i="1"/>
  <c r="D813" i="1"/>
  <c r="N813" i="1"/>
  <c r="O813" i="1"/>
  <c r="P813" i="1"/>
  <c r="Q813" i="1"/>
  <c r="J813" i="1"/>
  <c r="K813" i="1"/>
  <c r="S813" i="1"/>
  <c r="F814" i="1"/>
  <c r="R813" i="1"/>
  <c r="E814" i="1"/>
  <c r="G814" i="1"/>
  <c r="D814" i="1"/>
  <c r="N814" i="1"/>
  <c r="O814" i="1"/>
  <c r="P814" i="1"/>
  <c r="Q814" i="1"/>
  <c r="J814" i="1"/>
  <c r="K814" i="1"/>
  <c r="S814" i="1"/>
  <c r="F815" i="1"/>
  <c r="R814" i="1"/>
  <c r="E815" i="1"/>
  <c r="G815" i="1"/>
  <c r="D815" i="1"/>
  <c r="N815" i="1"/>
  <c r="O815" i="1"/>
  <c r="P815" i="1"/>
  <c r="Q815" i="1"/>
  <c r="J815" i="1"/>
  <c r="K815" i="1"/>
  <c r="S815" i="1"/>
  <c r="F816" i="1"/>
  <c r="R815" i="1"/>
  <c r="E816" i="1"/>
  <c r="G816" i="1"/>
  <c r="D816" i="1"/>
  <c r="N816" i="1"/>
  <c r="O816" i="1"/>
  <c r="P816" i="1"/>
  <c r="Q816" i="1"/>
  <c r="J816" i="1"/>
  <c r="K816" i="1"/>
  <c r="S816" i="1"/>
  <c r="F817" i="1"/>
  <c r="R816" i="1"/>
  <c r="E817" i="1"/>
  <c r="G817" i="1"/>
  <c r="D817" i="1"/>
  <c r="N817" i="1"/>
  <c r="O817" i="1"/>
  <c r="P817" i="1"/>
  <c r="Q817" i="1"/>
  <c r="J817" i="1"/>
  <c r="K817" i="1"/>
  <c r="S817" i="1"/>
  <c r="F818" i="1"/>
  <c r="R817" i="1"/>
  <c r="E818" i="1"/>
  <c r="G818" i="1"/>
  <c r="D818" i="1"/>
  <c r="N818" i="1"/>
  <c r="O818" i="1"/>
  <c r="P818" i="1"/>
  <c r="Q818" i="1"/>
  <c r="J818" i="1"/>
  <c r="K818" i="1"/>
  <c r="S818" i="1"/>
  <c r="F819" i="1"/>
  <c r="R818" i="1"/>
  <c r="E819" i="1"/>
  <c r="G819" i="1"/>
  <c r="D819" i="1"/>
  <c r="N819" i="1"/>
  <c r="O819" i="1"/>
  <c r="P819" i="1"/>
  <c r="Q819" i="1"/>
  <c r="J819" i="1"/>
  <c r="K819" i="1"/>
  <c r="S819" i="1"/>
  <c r="F820" i="1"/>
  <c r="R819" i="1"/>
  <c r="E820" i="1"/>
  <c r="G820" i="1"/>
  <c r="D820" i="1"/>
  <c r="N820" i="1"/>
  <c r="O820" i="1"/>
  <c r="P820" i="1"/>
  <c r="Q820" i="1"/>
  <c r="J820" i="1"/>
  <c r="K820" i="1"/>
  <c r="S820" i="1"/>
  <c r="F821" i="1"/>
  <c r="R820" i="1"/>
  <c r="E821" i="1"/>
  <c r="G821" i="1"/>
  <c r="D821" i="1"/>
  <c r="N821" i="1"/>
  <c r="O821" i="1"/>
  <c r="P821" i="1"/>
  <c r="Q821" i="1"/>
  <c r="J821" i="1"/>
  <c r="K821" i="1"/>
  <c r="S821" i="1"/>
  <c r="F822" i="1"/>
  <c r="R821" i="1"/>
  <c r="E822" i="1"/>
  <c r="G822" i="1"/>
  <c r="D822" i="1"/>
  <c r="N822" i="1"/>
  <c r="O822" i="1"/>
  <c r="P822" i="1"/>
  <c r="Q822" i="1"/>
  <c r="J822" i="1"/>
  <c r="K822" i="1"/>
  <c r="S822" i="1"/>
  <c r="F823" i="1"/>
  <c r="R822" i="1"/>
  <c r="E823" i="1"/>
  <c r="G823" i="1"/>
  <c r="D823" i="1"/>
  <c r="N823" i="1"/>
  <c r="O823" i="1"/>
  <c r="P823" i="1"/>
  <c r="Q823" i="1"/>
  <c r="J823" i="1"/>
  <c r="K823" i="1"/>
  <c r="S823" i="1"/>
  <c r="F824" i="1"/>
  <c r="R823" i="1"/>
  <c r="E824" i="1"/>
  <c r="G824" i="1"/>
  <c r="D824" i="1"/>
  <c r="N824" i="1"/>
  <c r="O824" i="1"/>
  <c r="P824" i="1"/>
  <c r="Q824" i="1"/>
  <c r="J824" i="1"/>
  <c r="K824" i="1"/>
  <c r="S824" i="1"/>
  <c r="F825" i="1"/>
  <c r="R824" i="1"/>
  <c r="E825" i="1"/>
  <c r="G825" i="1"/>
  <c r="D825" i="1"/>
  <c r="N825" i="1"/>
  <c r="O825" i="1"/>
  <c r="P825" i="1"/>
  <c r="Q825" i="1"/>
  <c r="J825" i="1"/>
  <c r="K825" i="1"/>
  <c r="S825" i="1"/>
  <c r="F826" i="1"/>
  <c r="R825" i="1"/>
  <c r="E826" i="1"/>
  <c r="G826" i="1"/>
  <c r="D826" i="1"/>
  <c r="N826" i="1"/>
  <c r="O826" i="1"/>
  <c r="P826" i="1"/>
  <c r="Q826" i="1"/>
  <c r="J826" i="1"/>
  <c r="K826" i="1"/>
  <c r="S826" i="1"/>
  <c r="F827" i="1"/>
  <c r="R826" i="1"/>
  <c r="E827" i="1"/>
  <c r="G827" i="1"/>
  <c r="D827" i="1"/>
  <c r="N827" i="1"/>
  <c r="O827" i="1"/>
  <c r="P827" i="1"/>
  <c r="Q827" i="1"/>
  <c r="J827" i="1"/>
  <c r="K827" i="1"/>
  <c r="S827" i="1"/>
  <c r="F828" i="1"/>
  <c r="R827" i="1"/>
  <c r="E828" i="1"/>
  <c r="G828" i="1"/>
  <c r="D828" i="1"/>
  <c r="N828" i="1"/>
  <c r="O828" i="1"/>
  <c r="P828" i="1"/>
  <c r="Q828" i="1"/>
  <c r="J828" i="1"/>
  <c r="K828" i="1"/>
  <c r="S828" i="1"/>
  <c r="F829" i="1"/>
  <c r="R828" i="1"/>
  <c r="E829" i="1"/>
  <c r="G829" i="1"/>
  <c r="D829" i="1"/>
  <c r="N829" i="1"/>
  <c r="O829" i="1"/>
  <c r="P829" i="1"/>
  <c r="Q829" i="1"/>
  <c r="J829" i="1"/>
  <c r="K829" i="1"/>
  <c r="S829" i="1"/>
  <c r="F830" i="1"/>
  <c r="R829" i="1"/>
  <c r="E830" i="1"/>
  <c r="G830" i="1"/>
  <c r="D830" i="1"/>
  <c r="N830" i="1"/>
  <c r="O830" i="1"/>
  <c r="P830" i="1"/>
  <c r="Q830" i="1"/>
  <c r="J830" i="1"/>
  <c r="K830" i="1"/>
  <c r="S830" i="1"/>
  <c r="F831" i="1"/>
  <c r="R830" i="1"/>
  <c r="E831" i="1"/>
  <c r="G831" i="1"/>
  <c r="D831" i="1"/>
  <c r="N831" i="1"/>
  <c r="O831" i="1"/>
  <c r="P831" i="1"/>
  <c r="Q831" i="1"/>
  <c r="J831" i="1"/>
  <c r="K831" i="1"/>
  <c r="S831" i="1"/>
  <c r="F832" i="1"/>
  <c r="R831" i="1"/>
  <c r="E832" i="1"/>
  <c r="G832" i="1"/>
  <c r="D832" i="1"/>
  <c r="N832" i="1"/>
  <c r="O832" i="1"/>
  <c r="P832" i="1"/>
  <c r="Q832" i="1"/>
  <c r="J832" i="1"/>
  <c r="K832" i="1"/>
  <c r="S832" i="1"/>
  <c r="F833" i="1"/>
  <c r="R832" i="1"/>
  <c r="E833" i="1"/>
  <c r="G833" i="1"/>
  <c r="D833" i="1"/>
  <c r="N833" i="1"/>
  <c r="O833" i="1"/>
  <c r="P833" i="1"/>
  <c r="Q833" i="1"/>
  <c r="J833" i="1"/>
  <c r="K833" i="1"/>
  <c r="S833" i="1"/>
  <c r="F834" i="1"/>
  <c r="R833" i="1"/>
  <c r="E834" i="1"/>
  <c r="G834" i="1"/>
  <c r="D834" i="1"/>
  <c r="N834" i="1"/>
  <c r="O834" i="1"/>
  <c r="P834" i="1"/>
  <c r="Q834" i="1"/>
  <c r="J834" i="1"/>
  <c r="K834" i="1"/>
  <c r="S834" i="1"/>
  <c r="F835" i="1"/>
  <c r="R834" i="1"/>
  <c r="E835" i="1"/>
  <c r="G835" i="1"/>
  <c r="D835" i="1"/>
  <c r="N835" i="1"/>
  <c r="O835" i="1"/>
  <c r="P835" i="1"/>
  <c r="Q835" i="1"/>
  <c r="J835" i="1"/>
  <c r="K835" i="1"/>
  <c r="S835" i="1"/>
  <c r="F836" i="1"/>
  <c r="R835" i="1"/>
  <c r="E836" i="1"/>
  <c r="G836" i="1"/>
  <c r="D836" i="1"/>
  <c r="N836" i="1"/>
  <c r="O836" i="1"/>
  <c r="P836" i="1"/>
  <c r="Q836" i="1"/>
  <c r="J836" i="1"/>
  <c r="K836" i="1"/>
  <c r="S836" i="1"/>
  <c r="F837" i="1"/>
  <c r="R836" i="1"/>
  <c r="E837" i="1"/>
  <c r="G837" i="1"/>
  <c r="D837" i="1"/>
  <c r="N837" i="1"/>
  <c r="O837" i="1"/>
  <c r="P837" i="1"/>
  <c r="Q837" i="1"/>
  <c r="J837" i="1"/>
  <c r="K837" i="1"/>
  <c r="S837" i="1"/>
  <c r="F838" i="1"/>
  <c r="R837" i="1"/>
  <c r="E838" i="1"/>
  <c r="G838" i="1"/>
  <c r="D838" i="1"/>
  <c r="N838" i="1"/>
  <c r="O838" i="1"/>
  <c r="P838" i="1"/>
  <c r="Q838" i="1"/>
  <c r="J838" i="1"/>
  <c r="K838" i="1"/>
  <c r="S838" i="1"/>
  <c r="F839" i="1"/>
  <c r="R838" i="1"/>
  <c r="E839" i="1"/>
  <c r="G839" i="1"/>
  <c r="D839" i="1"/>
  <c r="N839" i="1"/>
  <c r="O839" i="1"/>
  <c r="P839" i="1"/>
  <c r="Q839" i="1"/>
  <c r="J839" i="1"/>
  <c r="K839" i="1"/>
  <c r="S839" i="1"/>
  <c r="F840" i="1"/>
  <c r="R839" i="1"/>
  <c r="E840" i="1"/>
  <c r="G840" i="1"/>
  <c r="D840" i="1"/>
  <c r="N840" i="1"/>
  <c r="O840" i="1"/>
  <c r="P840" i="1"/>
  <c r="Q840" i="1"/>
  <c r="J840" i="1"/>
  <c r="K840" i="1"/>
  <c r="S840" i="1"/>
  <c r="F841" i="1"/>
  <c r="R840" i="1"/>
  <c r="E841" i="1"/>
  <c r="G841" i="1"/>
  <c r="D841" i="1"/>
  <c r="N841" i="1"/>
  <c r="O841" i="1"/>
  <c r="P841" i="1"/>
  <c r="Q841" i="1"/>
  <c r="J841" i="1"/>
  <c r="K841" i="1"/>
  <c r="S841" i="1"/>
  <c r="F842" i="1"/>
  <c r="R841" i="1"/>
  <c r="E842" i="1"/>
  <c r="G842" i="1"/>
  <c r="D842" i="1"/>
  <c r="N842" i="1"/>
  <c r="O842" i="1"/>
  <c r="P842" i="1"/>
  <c r="Q842" i="1"/>
  <c r="J842" i="1"/>
  <c r="K842" i="1"/>
  <c r="S842" i="1"/>
  <c r="F843" i="1"/>
  <c r="R842" i="1"/>
  <c r="E843" i="1"/>
  <c r="G843" i="1"/>
  <c r="D843" i="1"/>
  <c r="N843" i="1"/>
  <c r="O843" i="1"/>
  <c r="P843" i="1"/>
  <c r="Q843" i="1"/>
  <c r="J843" i="1"/>
  <c r="K843" i="1"/>
  <c r="S843" i="1"/>
  <c r="F844" i="1"/>
  <c r="R843" i="1"/>
  <c r="E844" i="1"/>
  <c r="G844" i="1"/>
  <c r="D844" i="1"/>
  <c r="N844" i="1"/>
  <c r="O844" i="1"/>
  <c r="P844" i="1"/>
  <c r="Q844" i="1"/>
  <c r="J844" i="1"/>
  <c r="K844" i="1"/>
  <c r="S844" i="1"/>
  <c r="F845" i="1"/>
  <c r="R844" i="1"/>
  <c r="E845" i="1"/>
  <c r="G845" i="1"/>
  <c r="D845" i="1"/>
  <c r="N845" i="1"/>
  <c r="O845" i="1"/>
  <c r="P845" i="1"/>
  <c r="Q845" i="1"/>
  <c r="J845" i="1"/>
  <c r="K845" i="1"/>
  <c r="S845" i="1"/>
  <c r="F846" i="1"/>
  <c r="R845" i="1"/>
  <c r="E846" i="1"/>
  <c r="G846" i="1"/>
  <c r="D846" i="1"/>
  <c r="N846" i="1"/>
  <c r="O846" i="1"/>
  <c r="P846" i="1"/>
  <c r="Q846" i="1"/>
  <c r="J846" i="1"/>
  <c r="K846" i="1"/>
  <c r="S846" i="1"/>
  <c r="F847" i="1"/>
  <c r="R846" i="1"/>
  <c r="E847" i="1"/>
  <c r="G847" i="1"/>
  <c r="D847" i="1"/>
  <c r="N847" i="1"/>
  <c r="O847" i="1"/>
  <c r="P847" i="1"/>
  <c r="Q847" i="1"/>
  <c r="J847" i="1"/>
  <c r="K847" i="1"/>
  <c r="S847" i="1"/>
  <c r="F848" i="1"/>
  <c r="R847" i="1"/>
  <c r="E848" i="1"/>
  <c r="G848" i="1"/>
  <c r="D848" i="1"/>
  <c r="N848" i="1"/>
  <c r="O848" i="1"/>
  <c r="P848" i="1"/>
  <c r="Q848" i="1"/>
  <c r="J848" i="1"/>
  <c r="K848" i="1"/>
  <c r="S848" i="1"/>
  <c r="F849" i="1"/>
  <c r="R848" i="1"/>
  <c r="E849" i="1"/>
  <c r="G849" i="1"/>
  <c r="D849" i="1"/>
  <c r="N849" i="1"/>
  <c r="O849" i="1"/>
  <c r="P849" i="1"/>
  <c r="Q849" i="1"/>
  <c r="J849" i="1"/>
  <c r="K849" i="1"/>
  <c r="S849" i="1"/>
  <c r="F850" i="1"/>
  <c r="R849" i="1"/>
  <c r="E850" i="1"/>
  <c r="G850" i="1"/>
  <c r="D850" i="1"/>
  <c r="N850" i="1"/>
  <c r="O850" i="1"/>
  <c r="P850" i="1"/>
  <c r="Q850" i="1"/>
  <c r="J850" i="1"/>
  <c r="K850" i="1"/>
  <c r="S850" i="1"/>
  <c r="F851" i="1"/>
  <c r="R850" i="1"/>
  <c r="E851" i="1"/>
  <c r="G851" i="1"/>
  <c r="D851" i="1"/>
  <c r="N851" i="1"/>
  <c r="O851" i="1"/>
  <c r="P851" i="1"/>
  <c r="Q851" i="1"/>
  <c r="J851" i="1"/>
  <c r="K851" i="1"/>
  <c r="S851" i="1"/>
  <c r="F852" i="1"/>
  <c r="R851" i="1"/>
  <c r="E852" i="1"/>
  <c r="G852" i="1"/>
  <c r="D852" i="1"/>
  <c r="N852" i="1"/>
  <c r="O852" i="1"/>
  <c r="P852" i="1"/>
  <c r="Q852" i="1"/>
  <c r="J852" i="1"/>
  <c r="K852" i="1"/>
  <c r="S852" i="1"/>
  <c r="F853" i="1"/>
  <c r="R852" i="1"/>
  <c r="E853" i="1"/>
  <c r="G853" i="1"/>
  <c r="D853" i="1"/>
  <c r="N853" i="1"/>
  <c r="O853" i="1"/>
  <c r="P853" i="1"/>
  <c r="Q853" i="1"/>
  <c r="J853" i="1"/>
  <c r="K853" i="1"/>
  <c r="S853" i="1"/>
  <c r="F854" i="1"/>
  <c r="R853" i="1"/>
  <c r="E854" i="1"/>
  <c r="G854" i="1"/>
  <c r="D854" i="1"/>
  <c r="N854" i="1"/>
  <c r="O854" i="1"/>
  <c r="P854" i="1"/>
  <c r="Q854" i="1"/>
  <c r="J854" i="1"/>
  <c r="K854" i="1"/>
  <c r="S854" i="1"/>
  <c r="F855" i="1"/>
  <c r="R854" i="1"/>
  <c r="E855" i="1"/>
  <c r="G855" i="1"/>
  <c r="D855" i="1"/>
  <c r="N855" i="1"/>
  <c r="O855" i="1"/>
  <c r="P855" i="1"/>
  <c r="Q855" i="1"/>
  <c r="J855" i="1"/>
  <c r="K855" i="1"/>
  <c r="S855" i="1"/>
  <c r="F856" i="1"/>
  <c r="R855" i="1"/>
  <c r="E856" i="1"/>
  <c r="G856" i="1"/>
  <c r="D856" i="1"/>
  <c r="N856" i="1"/>
  <c r="O856" i="1"/>
  <c r="P856" i="1"/>
  <c r="Q856" i="1"/>
  <c r="J856" i="1"/>
  <c r="K856" i="1"/>
  <c r="S856" i="1"/>
  <c r="F857" i="1"/>
  <c r="R856" i="1"/>
  <c r="E857" i="1"/>
  <c r="G857" i="1"/>
  <c r="D857" i="1"/>
  <c r="N857" i="1"/>
  <c r="O857" i="1"/>
  <c r="P857" i="1"/>
  <c r="Q857" i="1"/>
  <c r="J857" i="1"/>
  <c r="K857" i="1"/>
  <c r="S857" i="1"/>
  <c r="F858" i="1"/>
  <c r="R857" i="1"/>
  <c r="E858" i="1"/>
  <c r="G858" i="1"/>
  <c r="D858" i="1"/>
  <c r="N858" i="1"/>
  <c r="O858" i="1"/>
  <c r="P858" i="1"/>
  <c r="Q858" i="1"/>
  <c r="J858" i="1"/>
  <c r="K858" i="1"/>
  <c r="S858" i="1"/>
  <c r="F859" i="1"/>
  <c r="R858" i="1"/>
  <c r="E859" i="1"/>
  <c r="G859" i="1"/>
  <c r="D859" i="1"/>
  <c r="N859" i="1"/>
  <c r="O859" i="1"/>
  <c r="P859" i="1"/>
  <c r="Q859" i="1"/>
  <c r="J859" i="1"/>
  <c r="K859" i="1"/>
  <c r="S859" i="1"/>
  <c r="F860" i="1"/>
  <c r="R859" i="1"/>
  <c r="E860" i="1"/>
  <c r="G860" i="1"/>
  <c r="D860" i="1"/>
  <c r="N860" i="1"/>
  <c r="O860" i="1"/>
  <c r="P860" i="1"/>
  <c r="Q860" i="1"/>
  <c r="J860" i="1"/>
  <c r="K860" i="1"/>
  <c r="S860" i="1"/>
  <c r="F861" i="1"/>
  <c r="R860" i="1"/>
  <c r="E861" i="1"/>
  <c r="G861" i="1"/>
  <c r="D861" i="1"/>
  <c r="N861" i="1"/>
  <c r="O861" i="1"/>
  <c r="P861" i="1"/>
  <c r="Q861" i="1"/>
  <c r="J861" i="1"/>
  <c r="K861" i="1"/>
  <c r="S861" i="1"/>
  <c r="F862" i="1"/>
  <c r="R861" i="1"/>
  <c r="E862" i="1"/>
  <c r="G862" i="1"/>
  <c r="D862" i="1"/>
  <c r="N862" i="1"/>
  <c r="O862" i="1"/>
  <c r="P862" i="1"/>
  <c r="Q862" i="1"/>
  <c r="J862" i="1"/>
  <c r="K862" i="1"/>
  <c r="S862" i="1"/>
  <c r="F863" i="1"/>
  <c r="R862" i="1"/>
  <c r="E863" i="1"/>
  <c r="G863" i="1"/>
  <c r="D863" i="1"/>
  <c r="N863" i="1"/>
  <c r="O863" i="1"/>
  <c r="P863" i="1"/>
  <c r="Q863" i="1"/>
  <c r="J863" i="1"/>
  <c r="K863" i="1"/>
  <c r="S863" i="1"/>
  <c r="F864" i="1"/>
  <c r="R863" i="1"/>
  <c r="E864" i="1"/>
  <c r="G864" i="1"/>
  <c r="D864" i="1"/>
  <c r="N864" i="1"/>
  <c r="O864" i="1"/>
  <c r="P864" i="1"/>
  <c r="Q864" i="1"/>
  <c r="J864" i="1"/>
  <c r="K864" i="1"/>
  <c r="S864" i="1"/>
  <c r="F865" i="1"/>
  <c r="R864" i="1"/>
  <c r="E865" i="1"/>
  <c r="G865" i="1"/>
  <c r="D865" i="1"/>
  <c r="N865" i="1"/>
  <c r="O865" i="1"/>
  <c r="P865" i="1"/>
  <c r="Q865" i="1"/>
  <c r="J865" i="1"/>
  <c r="K865" i="1"/>
  <c r="S865" i="1"/>
  <c r="F866" i="1"/>
  <c r="R865" i="1"/>
  <c r="E866" i="1"/>
  <c r="G866" i="1"/>
  <c r="D866" i="1"/>
  <c r="N866" i="1"/>
  <c r="O866" i="1"/>
  <c r="P866" i="1"/>
  <c r="Q866" i="1"/>
  <c r="J866" i="1"/>
  <c r="K866" i="1"/>
  <c r="S866" i="1"/>
  <c r="F867" i="1"/>
  <c r="R866" i="1"/>
  <c r="E867" i="1"/>
  <c r="G867" i="1"/>
  <c r="D867" i="1"/>
  <c r="N867" i="1"/>
  <c r="O867" i="1"/>
  <c r="P867" i="1"/>
  <c r="Q867" i="1"/>
  <c r="J867" i="1"/>
  <c r="K867" i="1"/>
  <c r="S867" i="1"/>
  <c r="F868" i="1"/>
  <c r="R867" i="1"/>
  <c r="E868" i="1"/>
  <c r="G868" i="1"/>
  <c r="D868" i="1"/>
  <c r="N868" i="1"/>
  <c r="O868" i="1"/>
  <c r="P868" i="1"/>
  <c r="Q868" i="1"/>
  <c r="J868" i="1"/>
  <c r="K868" i="1"/>
  <c r="S868" i="1"/>
  <c r="F869" i="1"/>
  <c r="R868" i="1"/>
  <c r="E869" i="1"/>
  <c r="G869" i="1"/>
  <c r="D869" i="1"/>
  <c r="N869" i="1"/>
  <c r="O869" i="1"/>
  <c r="P869" i="1"/>
  <c r="Q869" i="1"/>
  <c r="J869" i="1"/>
  <c r="K869" i="1"/>
  <c r="S869" i="1"/>
  <c r="F870" i="1"/>
  <c r="R869" i="1"/>
  <c r="E870" i="1"/>
  <c r="G870" i="1"/>
  <c r="D870" i="1"/>
  <c r="N870" i="1"/>
  <c r="O870" i="1"/>
  <c r="P870" i="1"/>
  <c r="Q870" i="1"/>
  <c r="J870" i="1"/>
  <c r="K870" i="1"/>
  <c r="S870" i="1"/>
  <c r="F871" i="1"/>
  <c r="R870" i="1"/>
  <c r="E871" i="1"/>
  <c r="G871" i="1"/>
  <c r="D871" i="1"/>
  <c r="N871" i="1"/>
  <c r="O871" i="1"/>
  <c r="P871" i="1"/>
  <c r="Q871" i="1"/>
  <c r="J871" i="1"/>
  <c r="K871" i="1"/>
  <c r="S871" i="1"/>
  <c r="F872" i="1"/>
  <c r="R871" i="1"/>
  <c r="E872" i="1"/>
  <c r="G872" i="1"/>
  <c r="D872" i="1"/>
  <c r="N872" i="1"/>
  <c r="O872" i="1"/>
  <c r="P872" i="1"/>
  <c r="Q872" i="1"/>
  <c r="J872" i="1"/>
  <c r="K872" i="1"/>
  <c r="S872" i="1"/>
  <c r="F873" i="1"/>
  <c r="R872" i="1"/>
  <c r="E873" i="1"/>
  <c r="G873" i="1"/>
  <c r="D873" i="1"/>
  <c r="N873" i="1"/>
  <c r="O873" i="1"/>
  <c r="P873" i="1"/>
  <c r="Q873" i="1"/>
  <c r="J873" i="1"/>
  <c r="K873" i="1"/>
  <c r="S873" i="1"/>
  <c r="F874" i="1"/>
  <c r="R873" i="1"/>
  <c r="E874" i="1"/>
  <c r="G874" i="1"/>
  <c r="D874" i="1"/>
  <c r="N874" i="1"/>
  <c r="O874" i="1"/>
  <c r="P874" i="1"/>
  <c r="Q874" i="1"/>
  <c r="J874" i="1"/>
  <c r="K874" i="1"/>
  <c r="S874" i="1"/>
  <c r="F875" i="1"/>
  <c r="R874" i="1"/>
  <c r="E875" i="1"/>
  <c r="G875" i="1"/>
  <c r="D875" i="1"/>
  <c r="N875" i="1"/>
  <c r="O875" i="1"/>
  <c r="P875" i="1"/>
  <c r="Q875" i="1"/>
  <c r="J875" i="1"/>
  <c r="K875" i="1"/>
  <c r="S875" i="1"/>
  <c r="F876" i="1"/>
  <c r="R875" i="1"/>
  <c r="E876" i="1"/>
  <c r="G876" i="1"/>
  <c r="D876" i="1"/>
  <c r="N876" i="1"/>
  <c r="O876" i="1"/>
  <c r="P876" i="1"/>
  <c r="Q876" i="1"/>
  <c r="J876" i="1"/>
  <c r="K876" i="1"/>
  <c r="S876" i="1"/>
  <c r="F877" i="1"/>
  <c r="R876" i="1"/>
  <c r="E877" i="1"/>
  <c r="G877" i="1"/>
  <c r="D877" i="1"/>
  <c r="N877" i="1"/>
  <c r="O877" i="1"/>
  <c r="P877" i="1"/>
  <c r="Q877" i="1"/>
  <c r="J877" i="1"/>
  <c r="K877" i="1"/>
  <c r="S877" i="1"/>
  <c r="F878" i="1"/>
  <c r="R877" i="1"/>
  <c r="E878" i="1"/>
  <c r="G878" i="1"/>
  <c r="D878" i="1"/>
  <c r="N878" i="1"/>
  <c r="O878" i="1"/>
  <c r="P878" i="1"/>
  <c r="Q878" i="1"/>
  <c r="J878" i="1"/>
  <c r="K878" i="1"/>
  <c r="S878" i="1"/>
  <c r="F879" i="1"/>
  <c r="R878" i="1"/>
  <c r="E879" i="1"/>
  <c r="G879" i="1"/>
  <c r="D879" i="1"/>
  <c r="N879" i="1"/>
  <c r="O879" i="1"/>
  <c r="P879" i="1"/>
  <c r="Q879" i="1"/>
  <c r="J879" i="1"/>
  <c r="K879" i="1"/>
  <c r="S879" i="1"/>
  <c r="F880" i="1"/>
  <c r="R879" i="1"/>
  <c r="E880" i="1"/>
  <c r="G880" i="1"/>
  <c r="D880" i="1"/>
  <c r="N880" i="1"/>
  <c r="O880" i="1"/>
  <c r="P880" i="1"/>
  <c r="Q880" i="1"/>
  <c r="J880" i="1"/>
  <c r="K880" i="1"/>
  <c r="S880" i="1"/>
  <c r="F881" i="1"/>
  <c r="R880" i="1"/>
  <c r="E881" i="1"/>
  <c r="G881" i="1"/>
  <c r="D881" i="1"/>
  <c r="N881" i="1"/>
  <c r="O881" i="1"/>
  <c r="P881" i="1"/>
  <c r="Q881" i="1"/>
  <c r="J881" i="1"/>
  <c r="K881" i="1"/>
  <c r="S881" i="1"/>
  <c r="F882" i="1"/>
  <c r="R881" i="1"/>
  <c r="E882" i="1"/>
  <c r="G882" i="1"/>
  <c r="D882" i="1"/>
  <c r="N882" i="1"/>
  <c r="O882" i="1"/>
  <c r="P882" i="1"/>
  <c r="Q882" i="1"/>
  <c r="J882" i="1"/>
  <c r="K882" i="1"/>
  <c r="S882" i="1"/>
  <c r="F883" i="1"/>
  <c r="R882" i="1"/>
  <c r="E883" i="1"/>
  <c r="G883" i="1"/>
  <c r="D883" i="1"/>
  <c r="N883" i="1"/>
  <c r="O883" i="1"/>
  <c r="P883" i="1"/>
  <c r="Q883" i="1"/>
  <c r="J883" i="1"/>
  <c r="K883" i="1"/>
  <c r="S883" i="1"/>
  <c r="F884" i="1"/>
  <c r="R883" i="1"/>
  <c r="E884" i="1"/>
  <c r="G884" i="1"/>
  <c r="D884" i="1"/>
  <c r="N884" i="1"/>
  <c r="O884" i="1"/>
  <c r="P884" i="1"/>
  <c r="Q884" i="1"/>
  <c r="J884" i="1"/>
  <c r="K884" i="1"/>
  <c r="S884" i="1"/>
  <c r="F885" i="1"/>
  <c r="R884" i="1"/>
  <c r="E885" i="1"/>
  <c r="G885" i="1"/>
  <c r="D885" i="1"/>
  <c r="N885" i="1"/>
  <c r="O885" i="1"/>
  <c r="P885" i="1"/>
  <c r="Q885" i="1"/>
  <c r="J885" i="1"/>
  <c r="K885" i="1"/>
  <c r="S885" i="1"/>
  <c r="F886" i="1"/>
  <c r="R885" i="1"/>
  <c r="E886" i="1"/>
  <c r="G886" i="1"/>
  <c r="D886" i="1"/>
  <c r="N886" i="1"/>
  <c r="O886" i="1"/>
  <c r="P886" i="1"/>
  <c r="Q886" i="1"/>
  <c r="J886" i="1"/>
  <c r="K886" i="1"/>
  <c r="S886" i="1"/>
  <c r="F887" i="1"/>
  <c r="R886" i="1"/>
  <c r="E887" i="1"/>
  <c r="G887" i="1"/>
  <c r="D887" i="1"/>
  <c r="N887" i="1"/>
  <c r="O887" i="1"/>
  <c r="P887" i="1"/>
  <c r="Q887" i="1"/>
  <c r="J887" i="1"/>
  <c r="K887" i="1"/>
  <c r="S887" i="1"/>
  <c r="F888" i="1"/>
  <c r="R887" i="1"/>
  <c r="E888" i="1"/>
  <c r="G888" i="1"/>
  <c r="D888" i="1"/>
  <c r="N888" i="1"/>
  <c r="O888" i="1"/>
  <c r="P888" i="1"/>
  <c r="Q888" i="1"/>
  <c r="J888" i="1"/>
  <c r="K888" i="1"/>
  <c r="S888" i="1"/>
  <c r="F889" i="1"/>
  <c r="R888" i="1"/>
  <c r="E889" i="1"/>
  <c r="G889" i="1"/>
  <c r="D889" i="1"/>
  <c r="N889" i="1"/>
  <c r="O889" i="1"/>
  <c r="P889" i="1"/>
  <c r="Q889" i="1"/>
  <c r="J889" i="1"/>
  <c r="K889" i="1"/>
  <c r="S889" i="1"/>
  <c r="F890" i="1"/>
  <c r="R889" i="1"/>
  <c r="E890" i="1"/>
  <c r="G890" i="1"/>
  <c r="D890" i="1"/>
  <c r="N890" i="1"/>
  <c r="O890" i="1"/>
  <c r="P890" i="1"/>
  <c r="Q890" i="1"/>
  <c r="J890" i="1"/>
  <c r="K890" i="1"/>
  <c r="S890" i="1"/>
  <c r="F891" i="1"/>
  <c r="R890" i="1"/>
  <c r="E891" i="1"/>
  <c r="G891" i="1"/>
  <c r="D891" i="1"/>
  <c r="N891" i="1"/>
  <c r="O891" i="1"/>
  <c r="P891" i="1"/>
  <c r="Q891" i="1"/>
  <c r="J891" i="1"/>
  <c r="K891" i="1"/>
  <c r="S891" i="1"/>
  <c r="F892" i="1"/>
  <c r="R891" i="1"/>
  <c r="E892" i="1"/>
  <c r="G892" i="1"/>
  <c r="D892" i="1"/>
  <c r="N892" i="1"/>
  <c r="O892" i="1"/>
  <c r="P892" i="1"/>
  <c r="Q892" i="1"/>
  <c r="J892" i="1"/>
  <c r="K892" i="1"/>
  <c r="S892" i="1"/>
  <c r="F893" i="1"/>
  <c r="R892" i="1"/>
  <c r="E893" i="1"/>
  <c r="G893" i="1"/>
  <c r="D893" i="1"/>
  <c r="N893" i="1"/>
  <c r="O893" i="1"/>
  <c r="P893" i="1"/>
  <c r="Q893" i="1"/>
  <c r="J893" i="1"/>
  <c r="K893" i="1"/>
  <c r="S893" i="1"/>
  <c r="F894" i="1"/>
  <c r="R893" i="1"/>
  <c r="E894" i="1"/>
  <c r="G894" i="1"/>
  <c r="D894" i="1"/>
  <c r="N894" i="1"/>
  <c r="O894" i="1"/>
  <c r="P894" i="1"/>
  <c r="Q894" i="1"/>
  <c r="J894" i="1"/>
  <c r="K894" i="1"/>
  <c r="S894" i="1"/>
  <c r="F895" i="1"/>
  <c r="R894" i="1"/>
  <c r="E895" i="1"/>
  <c r="G895" i="1"/>
  <c r="D895" i="1"/>
  <c r="N895" i="1"/>
  <c r="O895" i="1"/>
  <c r="P895" i="1"/>
  <c r="Q895" i="1"/>
  <c r="J895" i="1"/>
  <c r="K895" i="1"/>
  <c r="S895" i="1"/>
  <c r="F896" i="1"/>
  <c r="R895" i="1"/>
  <c r="E896" i="1"/>
  <c r="G896" i="1"/>
  <c r="D896" i="1"/>
  <c r="N896" i="1"/>
  <c r="O896" i="1"/>
  <c r="P896" i="1"/>
  <c r="Q896" i="1"/>
  <c r="J896" i="1"/>
  <c r="K896" i="1"/>
  <c r="S896" i="1"/>
  <c r="F897" i="1"/>
  <c r="R896" i="1"/>
  <c r="E897" i="1"/>
  <c r="G897" i="1"/>
  <c r="D897" i="1"/>
  <c r="N897" i="1"/>
  <c r="O897" i="1"/>
  <c r="P897" i="1"/>
  <c r="Q897" i="1"/>
  <c r="J897" i="1"/>
  <c r="K897" i="1"/>
  <c r="S897" i="1"/>
  <c r="F898" i="1"/>
  <c r="R897" i="1"/>
  <c r="E898" i="1"/>
  <c r="G898" i="1"/>
  <c r="D898" i="1"/>
  <c r="N898" i="1"/>
  <c r="O898" i="1"/>
  <c r="P898" i="1"/>
  <c r="Q898" i="1"/>
  <c r="J898" i="1"/>
  <c r="K898" i="1"/>
  <c r="S898" i="1"/>
  <c r="F899" i="1"/>
  <c r="R898" i="1"/>
  <c r="E899" i="1"/>
  <c r="G899" i="1"/>
  <c r="D899" i="1"/>
  <c r="N899" i="1"/>
  <c r="O899" i="1"/>
  <c r="P899" i="1"/>
  <c r="Q899" i="1"/>
  <c r="J899" i="1"/>
  <c r="K899" i="1"/>
  <c r="S899" i="1"/>
  <c r="F900" i="1"/>
  <c r="R899" i="1"/>
  <c r="E900" i="1"/>
  <c r="G900" i="1"/>
  <c r="D900" i="1"/>
  <c r="N900" i="1"/>
  <c r="O900" i="1"/>
  <c r="P900" i="1"/>
  <c r="Q900" i="1"/>
  <c r="J900" i="1"/>
  <c r="K900" i="1"/>
  <c r="S900" i="1"/>
  <c r="F901" i="1"/>
  <c r="R900" i="1"/>
  <c r="E901" i="1"/>
  <c r="G901" i="1"/>
  <c r="D901" i="1"/>
  <c r="N901" i="1"/>
  <c r="O901" i="1"/>
  <c r="P901" i="1"/>
  <c r="Q901" i="1"/>
  <c r="J901" i="1"/>
  <c r="K901" i="1"/>
  <c r="S901" i="1"/>
  <c r="F902" i="1"/>
  <c r="R901" i="1"/>
  <c r="E902" i="1"/>
  <c r="G902" i="1"/>
  <c r="D902" i="1"/>
  <c r="N902" i="1"/>
  <c r="O902" i="1"/>
  <c r="P902" i="1"/>
  <c r="Q902" i="1"/>
  <c r="J902" i="1"/>
  <c r="K902" i="1"/>
  <c r="S902" i="1"/>
  <c r="F903" i="1"/>
  <c r="R902" i="1"/>
  <c r="E903" i="1"/>
  <c r="G903" i="1"/>
  <c r="D903" i="1"/>
  <c r="N903" i="1"/>
  <c r="O903" i="1"/>
  <c r="P903" i="1"/>
  <c r="Q903" i="1"/>
  <c r="J903" i="1"/>
  <c r="K903" i="1"/>
  <c r="S903" i="1"/>
  <c r="F904" i="1"/>
  <c r="R903" i="1"/>
  <c r="E904" i="1"/>
  <c r="G904" i="1"/>
  <c r="D904" i="1"/>
  <c r="N904" i="1"/>
  <c r="O904" i="1"/>
  <c r="P904" i="1"/>
  <c r="Q904" i="1"/>
  <c r="J904" i="1"/>
  <c r="K904" i="1"/>
  <c r="S904" i="1"/>
  <c r="F905" i="1"/>
  <c r="R904" i="1"/>
  <c r="E905" i="1"/>
  <c r="G905" i="1"/>
  <c r="D905" i="1"/>
  <c r="N905" i="1"/>
  <c r="O905" i="1"/>
  <c r="P905" i="1"/>
  <c r="Q905" i="1"/>
  <c r="J905" i="1"/>
  <c r="K905" i="1"/>
  <c r="S905" i="1"/>
  <c r="F906" i="1"/>
  <c r="R905" i="1"/>
  <c r="E906" i="1"/>
  <c r="G906" i="1"/>
  <c r="D906" i="1"/>
  <c r="N906" i="1"/>
  <c r="O906" i="1"/>
  <c r="P906" i="1"/>
  <c r="Q906" i="1"/>
  <c r="J906" i="1"/>
  <c r="K906" i="1"/>
  <c r="S906" i="1"/>
  <c r="F907" i="1"/>
  <c r="R906" i="1"/>
  <c r="E907" i="1"/>
  <c r="G907" i="1"/>
  <c r="D907" i="1"/>
  <c r="N907" i="1"/>
  <c r="O907" i="1"/>
  <c r="P907" i="1"/>
  <c r="Q907" i="1"/>
  <c r="J907" i="1"/>
  <c r="K907" i="1"/>
  <c r="S907" i="1"/>
  <c r="F908" i="1"/>
  <c r="R907" i="1"/>
  <c r="E908" i="1"/>
  <c r="G908" i="1"/>
  <c r="D908" i="1"/>
  <c r="N908" i="1"/>
  <c r="O908" i="1"/>
  <c r="P908" i="1"/>
  <c r="Q908" i="1"/>
  <c r="J908" i="1"/>
  <c r="K908" i="1"/>
  <c r="S908" i="1"/>
  <c r="F909" i="1"/>
  <c r="R908" i="1"/>
  <c r="E909" i="1"/>
  <c r="G909" i="1"/>
  <c r="D909" i="1"/>
  <c r="N909" i="1"/>
  <c r="O909" i="1"/>
  <c r="P909" i="1"/>
  <c r="Q909" i="1"/>
  <c r="J909" i="1"/>
  <c r="K909" i="1"/>
  <c r="S909" i="1"/>
  <c r="F910" i="1"/>
  <c r="R909" i="1"/>
  <c r="E910" i="1"/>
  <c r="G910" i="1"/>
  <c r="D910" i="1"/>
  <c r="N910" i="1"/>
  <c r="O910" i="1"/>
  <c r="P910" i="1"/>
  <c r="Q910" i="1"/>
  <c r="J910" i="1"/>
  <c r="K910" i="1"/>
  <c r="S910" i="1"/>
  <c r="F911" i="1"/>
  <c r="R910" i="1"/>
  <c r="E911" i="1"/>
  <c r="G911" i="1"/>
  <c r="D911" i="1"/>
  <c r="N911" i="1"/>
  <c r="O911" i="1"/>
  <c r="P911" i="1"/>
  <c r="Q911" i="1"/>
  <c r="J911" i="1"/>
  <c r="K911" i="1"/>
  <c r="S911" i="1"/>
  <c r="F912" i="1"/>
  <c r="R911" i="1"/>
  <c r="E912" i="1"/>
  <c r="G912" i="1"/>
  <c r="D912" i="1"/>
  <c r="N912" i="1"/>
  <c r="O912" i="1"/>
  <c r="P912" i="1"/>
  <c r="Q912" i="1"/>
  <c r="J912" i="1"/>
  <c r="K912" i="1"/>
  <c r="S912" i="1"/>
  <c r="F913" i="1"/>
  <c r="R912" i="1"/>
  <c r="E913" i="1"/>
  <c r="G913" i="1"/>
  <c r="D913" i="1"/>
  <c r="N913" i="1"/>
  <c r="O913" i="1"/>
  <c r="P913" i="1"/>
  <c r="Q913" i="1"/>
  <c r="J913" i="1"/>
  <c r="K913" i="1"/>
  <c r="S913" i="1"/>
  <c r="F914" i="1"/>
  <c r="R913" i="1"/>
  <c r="E914" i="1"/>
  <c r="G914" i="1"/>
  <c r="D914" i="1"/>
  <c r="N914" i="1"/>
  <c r="O914" i="1"/>
  <c r="P914" i="1"/>
  <c r="Q914" i="1"/>
  <c r="J914" i="1"/>
  <c r="K914" i="1"/>
  <c r="S914" i="1"/>
  <c r="F915" i="1"/>
  <c r="R914" i="1"/>
  <c r="E915" i="1"/>
  <c r="G915" i="1"/>
  <c r="D915" i="1"/>
  <c r="N915" i="1"/>
  <c r="O915" i="1"/>
  <c r="P915" i="1"/>
  <c r="Q915" i="1"/>
  <c r="J915" i="1"/>
  <c r="K915" i="1"/>
  <c r="S915" i="1"/>
  <c r="F916" i="1"/>
  <c r="R915" i="1"/>
  <c r="E916" i="1"/>
  <c r="G916" i="1"/>
  <c r="D916" i="1"/>
  <c r="N916" i="1"/>
  <c r="O916" i="1"/>
  <c r="P916" i="1"/>
  <c r="Q916" i="1"/>
  <c r="J916" i="1"/>
  <c r="K916" i="1"/>
  <c r="S916" i="1"/>
  <c r="F917" i="1"/>
  <c r="R916" i="1"/>
  <c r="E917" i="1"/>
  <c r="G917" i="1"/>
  <c r="D917" i="1"/>
  <c r="N917" i="1"/>
  <c r="O917" i="1"/>
  <c r="P917" i="1"/>
  <c r="Q917" i="1"/>
  <c r="J917" i="1"/>
  <c r="K917" i="1"/>
  <c r="S917" i="1"/>
  <c r="F918" i="1"/>
  <c r="R917" i="1"/>
  <c r="E918" i="1"/>
  <c r="G918" i="1"/>
  <c r="D918" i="1"/>
  <c r="N918" i="1"/>
  <c r="O918" i="1"/>
  <c r="P918" i="1"/>
  <c r="Q918" i="1"/>
  <c r="J918" i="1"/>
  <c r="K918" i="1"/>
  <c r="S918" i="1"/>
  <c r="F919" i="1"/>
  <c r="R918" i="1"/>
  <c r="E919" i="1"/>
  <c r="G919" i="1"/>
  <c r="D919" i="1"/>
  <c r="N919" i="1"/>
  <c r="O919" i="1"/>
  <c r="P919" i="1"/>
  <c r="Q919" i="1"/>
  <c r="J919" i="1"/>
  <c r="K919" i="1"/>
  <c r="S919" i="1"/>
  <c r="F920" i="1"/>
  <c r="R919" i="1"/>
  <c r="E920" i="1"/>
  <c r="G920" i="1"/>
  <c r="D920" i="1"/>
  <c r="N920" i="1"/>
  <c r="O920" i="1"/>
  <c r="P920" i="1"/>
  <c r="Q920" i="1"/>
  <c r="J920" i="1"/>
  <c r="K920" i="1"/>
  <c r="S920" i="1"/>
  <c r="F921" i="1"/>
  <c r="R920" i="1"/>
  <c r="E921" i="1"/>
  <c r="G921" i="1"/>
  <c r="D921" i="1"/>
  <c r="N921" i="1"/>
  <c r="O921" i="1"/>
  <c r="P921" i="1"/>
  <c r="Q921" i="1"/>
  <c r="J921" i="1"/>
  <c r="K921" i="1"/>
  <c r="S921" i="1"/>
  <c r="F922" i="1"/>
  <c r="R921" i="1"/>
  <c r="E922" i="1"/>
  <c r="G922" i="1"/>
  <c r="D922" i="1"/>
  <c r="N922" i="1"/>
  <c r="O922" i="1"/>
  <c r="P922" i="1"/>
  <c r="Q922" i="1"/>
  <c r="J922" i="1"/>
  <c r="K922" i="1"/>
  <c r="S922" i="1"/>
  <c r="F923" i="1"/>
  <c r="R922" i="1"/>
  <c r="E923" i="1"/>
  <c r="G923" i="1"/>
  <c r="D923" i="1"/>
  <c r="N923" i="1"/>
  <c r="O923" i="1"/>
  <c r="P923" i="1"/>
  <c r="Q923" i="1"/>
  <c r="J923" i="1"/>
  <c r="K923" i="1"/>
  <c r="S923" i="1"/>
  <c r="F924" i="1"/>
  <c r="R923" i="1"/>
  <c r="E924" i="1"/>
  <c r="G924" i="1"/>
  <c r="D924" i="1"/>
  <c r="N924" i="1"/>
  <c r="O924" i="1"/>
  <c r="P924" i="1"/>
  <c r="Q924" i="1"/>
  <c r="J924" i="1"/>
  <c r="K924" i="1"/>
  <c r="S924" i="1"/>
  <c r="F925" i="1"/>
  <c r="R924" i="1"/>
  <c r="E925" i="1"/>
  <c r="G925" i="1"/>
  <c r="D925" i="1"/>
  <c r="N925" i="1"/>
  <c r="O925" i="1"/>
  <c r="P925" i="1"/>
  <c r="Q925" i="1"/>
  <c r="J925" i="1"/>
  <c r="K925" i="1"/>
  <c r="S925" i="1"/>
  <c r="F926" i="1"/>
  <c r="R925" i="1"/>
  <c r="E926" i="1"/>
  <c r="G926" i="1"/>
  <c r="D926" i="1"/>
  <c r="N926" i="1"/>
  <c r="O926" i="1"/>
  <c r="P926" i="1"/>
  <c r="Q926" i="1"/>
  <c r="J926" i="1"/>
  <c r="K926" i="1"/>
  <c r="S926" i="1"/>
  <c r="F927" i="1"/>
  <c r="R926" i="1"/>
  <c r="E927" i="1"/>
  <c r="G927" i="1"/>
  <c r="D927" i="1"/>
  <c r="N927" i="1"/>
  <c r="O927" i="1"/>
  <c r="P927" i="1"/>
  <c r="Q927" i="1"/>
  <c r="J927" i="1"/>
  <c r="K927" i="1"/>
  <c r="S927" i="1"/>
  <c r="F928" i="1"/>
  <c r="R927" i="1"/>
  <c r="E928" i="1"/>
  <c r="G928" i="1"/>
  <c r="D928" i="1"/>
  <c r="N928" i="1"/>
  <c r="O928" i="1"/>
  <c r="P928" i="1"/>
  <c r="Q928" i="1"/>
  <c r="J928" i="1"/>
  <c r="K928" i="1"/>
  <c r="S928" i="1"/>
  <c r="F929" i="1"/>
  <c r="R928" i="1"/>
  <c r="E929" i="1"/>
  <c r="G929" i="1"/>
  <c r="D929" i="1"/>
  <c r="N929" i="1"/>
  <c r="O929" i="1"/>
  <c r="P929" i="1"/>
  <c r="Q929" i="1"/>
  <c r="J929" i="1"/>
  <c r="K929" i="1"/>
  <c r="S929" i="1"/>
  <c r="F930" i="1"/>
  <c r="R929" i="1"/>
  <c r="E930" i="1"/>
  <c r="G930" i="1"/>
  <c r="D930" i="1"/>
  <c r="N930" i="1"/>
  <c r="O930" i="1"/>
  <c r="P930" i="1"/>
  <c r="Q930" i="1"/>
  <c r="J930" i="1"/>
  <c r="K930" i="1"/>
  <c r="S930" i="1"/>
  <c r="F931" i="1"/>
  <c r="R930" i="1"/>
  <c r="E931" i="1"/>
  <c r="G931" i="1"/>
  <c r="D931" i="1"/>
  <c r="N931" i="1"/>
  <c r="O931" i="1"/>
  <c r="P931" i="1"/>
  <c r="Q931" i="1"/>
  <c r="J931" i="1"/>
  <c r="K931" i="1"/>
  <c r="S931" i="1"/>
  <c r="F932" i="1"/>
  <c r="R931" i="1"/>
  <c r="E932" i="1"/>
  <c r="G932" i="1"/>
  <c r="D932" i="1"/>
  <c r="N932" i="1"/>
  <c r="O932" i="1"/>
  <c r="P932" i="1"/>
  <c r="Q932" i="1"/>
  <c r="J932" i="1"/>
  <c r="K932" i="1"/>
  <c r="S932" i="1"/>
  <c r="F933" i="1"/>
  <c r="R932" i="1"/>
  <c r="E933" i="1"/>
  <c r="G933" i="1"/>
  <c r="D933" i="1"/>
  <c r="N933" i="1"/>
  <c r="O933" i="1"/>
  <c r="P933" i="1"/>
  <c r="Q933" i="1"/>
  <c r="J933" i="1"/>
  <c r="K933" i="1"/>
  <c r="S933" i="1"/>
  <c r="F934" i="1"/>
  <c r="R933" i="1"/>
  <c r="E934" i="1"/>
  <c r="G934" i="1"/>
  <c r="D934" i="1"/>
  <c r="N934" i="1"/>
  <c r="O934" i="1"/>
  <c r="P934" i="1"/>
  <c r="Q934" i="1"/>
  <c r="J934" i="1"/>
  <c r="K934" i="1"/>
  <c r="S934" i="1"/>
  <c r="F935" i="1"/>
  <c r="R934" i="1"/>
  <c r="E935" i="1"/>
  <c r="G935" i="1"/>
  <c r="D935" i="1"/>
  <c r="N935" i="1"/>
  <c r="O935" i="1"/>
  <c r="P935" i="1"/>
  <c r="Q935" i="1"/>
  <c r="J935" i="1"/>
  <c r="K935" i="1"/>
  <c r="S935" i="1"/>
  <c r="F936" i="1"/>
  <c r="R935" i="1"/>
  <c r="E936" i="1"/>
  <c r="G936" i="1"/>
  <c r="D936" i="1"/>
  <c r="N936" i="1"/>
  <c r="O936" i="1"/>
  <c r="P936" i="1"/>
  <c r="Q936" i="1"/>
  <c r="J936" i="1"/>
  <c r="K936" i="1"/>
  <c r="S936" i="1"/>
  <c r="F937" i="1"/>
  <c r="R936" i="1"/>
  <c r="E937" i="1"/>
  <c r="G937" i="1"/>
  <c r="D937" i="1"/>
  <c r="N937" i="1"/>
  <c r="O937" i="1"/>
  <c r="P937" i="1"/>
  <c r="Q937" i="1"/>
  <c r="J937" i="1"/>
  <c r="K937" i="1"/>
  <c r="S937" i="1"/>
  <c r="F938" i="1"/>
  <c r="R937" i="1"/>
  <c r="E938" i="1"/>
  <c r="G938" i="1"/>
  <c r="D938" i="1"/>
  <c r="N938" i="1"/>
  <c r="O938" i="1"/>
  <c r="P938" i="1"/>
  <c r="Q938" i="1"/>
  <c r="J938" i="1"/>
  <c r="K938" i="1"/>
  <c r="S938" i="1"/>
  <c r="F939" i="1"/>
  <c r="R938" i="1"/>
  <c r="E939" i="1"/>
  <c r="G939" i="1"/>
  <c r="D939" i="1"/>
  <c r="N939" i="1"/>
  <c r="O939" i="1"/>
  <c r="P939" i="1"/>
  <c r="Q939" i="1"/>
  <c r="J939" i="1"/>
  <c r="K939" i="1"/>
  <c r="S939" i="1"/>
  <c r="F940" i="1"/>
  <c r="R939" i="1"/>
  <c r="E940" i="1"/>
  <c r="G940" i="1"/>
  <c r="D940" i="1"/>
  <c r="N940" i="1"/>
  <c r="O940" i="1"/>
  <c r="P940" i="1"/>
  <c r="Q940" i="1"/>
  <c r="J940" i="1"/>
  <c r="K940" i="1"/>
  <c r="S940" i="1"/>
  <c r="F941" i="1"/>
  <c r="R940" i="1"/>
  <c r="E941" i="1"/>
  <c r="G941" i="1"/>
  <c r="D941" i="1"/>
  <c r="N941" i="1"/>
  <c r="O941" i="1"/>
  <c r="P941" i="1"/>
  <c r="Q941" i="1"/>
  <c r="J941" i="1"/>
  <c r="K941" i="1"/>
  <c r="S941" i="1"/>
  <c r="F942" i="1"/>
  <c r="R941" i="1"/>
  <c r="E942" i="1"/>
  <c r="G942" i="1"/>
  <c r="D942" i="1"/>
  <c r="N942" i="1"/>
  <c r="O942" i="1"/>
  <c r="P942" i="1"/>
  <c r="Q942" i="1"/>
  <c r="J942" i="1"/>
  <c r="K942" i="1"/>
  <c r="S942" i="1"/>
  <c r="F943" i="1"/>
  <c r="R942" i="1"/>
  <c r="E943" i="1"/>
  <c r="G943" i="1"/>
  <c r="D943" i="1"/>
  <c r="N943" i="1"/>
  <c r="O943" i="1"/>
  <c r="P943" i="1"/>
  <c r="Q943" i="1"/>
  <c r="J943" i="1"/>
  <c r="K943" i="1"/>
  <c r="S943" i="1"/>
  <c r="F944" i="1"/>
  <c r="R943" i="1"/>
  <c r="E944" i="1"/>
  <c r="G944" i="1"/>
  <c r="D944" i="1"/>
  <c r="N944" i="1"/>
  <c r="O944" i="1"/>
  <c r="P944" i="1"/>
  <c r="Q944" i="1"/>
  <c r="J944" i="1"/>
  <c r="K944" i="1"/>
  <c r="S944" i="1"/>
  <c r="F945" i="1"/>
  <c r="R944" i="1"/>
  <c r="E945" i="1"/>
  <c r="G945" i="1"/>
  <c r="D945" i="1"/>
  <c r="N945" i="1"/>
  <c r="O945" i="1"/>
  <c r="P945" i="1"/>
  <c r="Q945" i="1"/>
  <c r="J945" i="1"/>
  <c r="K945" i="1"/>
  <c r="S945" i="1"/>
  <c r="F946" i="1"/>
  <c r="R945" i="1"/>
  <c r="E946" i="1"/>
  <c r="G946" i="1"/>
  <c r="D946" i="1"/>
  <c r="N946" i="1"/>
  <c r="O946" i="1"/>
  <c r="P946" i="1"/>
  <c r="Q946" i="1"/>
  <c r="J946" i="1"/>
  <c r="K946" i="1"/>
  <c r="S946" i="1"/>
  <c r="F947" i="1"/>
  <c r="R946" i="1"/>
  <c r="E947" i="1"/>
  <c r="G947" i="1"/>
  <c r="D947" i="1"/>
  <c r="N947" i="1"/>
  <c r="O947" i="1"/>
  <c r="P947" i="1"/>
  <c r="Q947" i="1"/>
  <c r="J947" i="1"/>
  <c r="K947" i="1"/>
  <c r="S947" i="1"/>
  <c r="F948" i="1"/>
  <c r="R947" i="1"/>
  <c r="E948" i="1"/>
  <c r="G948" i="1"/>
  <c r="D948" i="1"/>
  <c r="N948" i="1"/>
  <c r="O948" i="1"/>
  <c r="P948" i="1"/>
  <c r="Q948" i="1"/>
  <c r="J948" i="1"/>
  <c r="K948" i="1"/>
  <c r="S948" i="1"/>
  <c r="F949" i="1"/>
  <c r="R948" i="1"/>
  <c r="E949" i="1"/>
  <c r="G949" i="1"/>
  <c r="D949" i="1"/>
  <c r="N949" i="1"/>
  <c r="O949" i="1"/>
  <c r="P949" i="1"/>
  <c r="Q949" i="1"/>
  <c r="J949" i="1"/>
  <c r="K949" i="1"/>
  <c r="S949" i="1"/>
  <c r="F950" i="1"/>
  <c r="R949" i="1"/>
  <c r="E950" i="1"/>
  <c r="G950" i="1"/>
  <c r="D950" i="1"/>
  <c r="N950" i="1"/>
  <c r="O950" i="1"/>
  <c r="P950" i="1"/>
  <c r="Q950" i="1"/>
  <c r="J950" i="1"/>
  <c r="K950" i="1"/>
  <c r="S950" i="1"/>
  <c r="F951" i="1"/>
  <c r="R950" i="1"/>
  <c r="E951" i="1"/>
  <c r="G951" i="1"/>
  <c r="D951" i="1"/>
  <c r="N951" i="1"/>
  <c r="O951" i="1"/>
  <c r="P951" i="1"/>
  <c r="Q951" i="1"/>
  <c r="J951" i="1"/>
  <c r="K951" i="1"/>
  <c r="S951" i="1"/>
  <c r="F952" i="1"/>
  <c r="R951" i="1"/>
  <c r="E952" i="1"/>
  <c r="G952" i="1"/>
  <c r="D952" i="1"/>
  <c r="N952" i="1"/>
  <c r="O952" i="1"/>
  <c r="P952" i="1"/>
  <c r="Q952" i="1"/>
  <c r="J952" i="1"/>
  <c r="K952" i="1"/>
  <c r="S952" i="1"/>
  <c r="F953" i="1"/>
  <c r="R952" i="1"/>
  <c r="E953" i="1"/>
  <c r="G953" i="1"/>
  <c r="D953" i="1"/>
  <c r="N953" i="1"/>
  <c r="O953" i="1"/>
  <c r="P953" i="1"/>
  <c r="Q953" i="1"/>
  <c r="J953" i="1"/>
  <c r="K953" i="1"/>
  <c r="S953" i="1"/>
  <c r="F954" i="1"/>
  <c r="R953" i="1"/>
  <c r="E954" i="1"/>
  <c r="G954" i="1"/>
  <c r="D954" i="1"/>
  <c r="N954" i="1"/>
  <c r="O954" i="1"/>
  <c r="P954" i="1"/>
  <c r="Q954" i="1"/>
  <c r="J954" i="1"/>
  <c r="K954" i="1"/>
  <c r="S954" i="1"/>
  <c r="F955" i="1"/>
  <c r="R954" i="1"/>
  <c r="E955" i="1"/>
  <c r="G955" i="1"/>
  <c r="D955" i="1"/>
  <c r="N955" i="1"/>
  <c r="O955" i="1"/>
  <c r="P955" i="1"/>
  <c r="Q955" i="1"/>
  <c r="J955" i="1"/>
  <c r="K955" i="1"/>
  <c r="S955" i="1"/>
  <c r="F956" i="1"/>
  <c r="R955" i="1"/>
  <c r="E956" i="1"/>
  <c r="G956" i="1"/>
  <c r="D956" i="1"/>
  <c r="N956" i="1"/>
  <c r="O956" i="1"/>
  <c r="P956" i="1"/>
  <c r="Q956" i="1"/>
  <c r="J956" i="1"/>
  <c r="K956" i="1"/>
  <c r="S956" i="1"/>
  <c r="F957" i="1"/>
  <c r="R956" i="1"/>
  <c r="E957" i="1"/>
  <c r="G957" i="1"/>
  <c r="D957" i="1"/>
  <c r="N957" i="1"/>
  <c r="O957" i="1"/>
  <c r="P957" i="1"/>
  <c r="Q957" i="1"/>
  <c r="J957" i="1"/>
  <c r="K957" i="1"/>
  <c r="S957" i="1"/>
  <c r="F958" i="1"/>
  <c r="R957" i="1"/>
  <c r="E958" i="1"/>
  <c r="G958" i="1"/>
  <c r="D958" i="1"/>
  <c r="N958" i="1"/>
  <c r="O958" i="1"/>
  <c r="P958" i="1"/>
  <c r="Q958" i="1"/>
  <c r="J958" i="1"/>
  <c r="K958" i="1"/>
  <c r="S958" i="1"/>
  <c r="F959" i="1"/>
  <c r="R958" i="1"/>
  <c r="E959" i="1"/>
  <c r="G959" i="1"/>
  <c r="D959" i="1"/>
  <c r="N959" i="1"/>
  <c r="O959" i="1"/>
  <c r="P959" i="1"/>
  <c r="Q959" i="1"/>
  <c r="J959" i="1"/>
  <c r="K959" i="1"/>
  <c r="S959" i="1"/>
  <c r="F960" i="1"/>
  <c r="R959" i="1"/>
  <c r="E960" i="1"/>
  <c r="G960" i="1"/>
  <c r="D960" i="1"/>
  <c r="N960" i="1"/>
  <c r="O960" i="1"/>
  <c r="P960" i="1"/>
  <c r="Q960" i="1"/>
  <c r="J960" i="1"/>
  <c r="K960" i="1"/>
  <c r="S960" i="1"/>
  <c r="F961" i="1"/>
  <c r="R960" i="1"/>
  <c r="E961" i="1"/>
  <c r="G961" i="1"/>
  <c r="D961" i="1"/>
  <c r="N961" i="1"/>
  <c r="O961" i="1"/>
  <c r="P961" i="1"/>
  <c r="Q961" i="1"/>
  <c r="J961" i="1"/>
  <c r="K961" i="1"/>
  <c r="S961" i="1"/>
  <c r="F962" i="1"/>
  <c r="R961" i="1"/>
  <c r="E962" i="1"/>
  <c r="G962" i="1"/>
  <c r="D962" i="1"/>
  <c r="N962" i="1"/>
  <c r="O962" i="1"/>
  <c r="P962" i="1"/>
  <c r="Q962" i="1"/>
  <c r="J962" i="1"/>
  <c r="K962" i="1"/>
  <c r="S962" i="1"/>
  <c r="F963" i="1"/>
  <c r="R962" i="1"/>
  <c r="E963" i="1"/>
  <c r="G963" i="1"/>
  <c r="D963" i="1"/>
  <c r="N963" i="1"/>
  <c r="O963" i="1"/>
  <c r="P963" i="1"/>
  <c r="Q963" i="1"/>
  <c r="J963" i="1"/>
  <c r="K963" i="1"/>
  <c r="S963" i="1"/>
  <c r="F964" i="1"/>
  <c r="R963" i="1"/>
  <c r="E964" i="1"/>
  <c r="G964" i="1"/>
  <c r="D964" i="1"/>
  <c r="N964" i="1"/>
  <c r="O964" i="1"/>
  <c r="P964" i="1"/>
  <c r="Q964" i="1"/>
  <c r="J964" i="1"/>
  <c r="K964" i="1"/>
  <c r="S964" i="1"/>
  <c r="F965" i="1"/>
  <c r="R964" i="1"/>
  <c r="E965" i="1"/>
  <c r="G965" i="1"/>
  <c r="D965" i="1"/>
  <c r="N965" i="1"/>
  <c r="O965" i="1"/>
  <c r="P965" i="1"/>
  <c r="Q965" i="1"/>
  <c r="J965" i="1"/>
  <c r="K965" i="1"/>
  <c r="S965" i="1"/>
  <c r="F966" i="1"/>
  <c r="R965" i="1"/>
  <c r="E966" i="1"/>
  <c r="G966" i="1"/>
  <c r="D966" i="1"/>
  <c r="N966" i="1"/>
  <c r="O966" i="1"/>
  <c r="P966" i="1"/>
  <c r="Q966" i="1"/>
  <c r="J966" i="1"/>
  <c r="K966" i="1"/>
  <c r="S966" i="1"/>
  <c r="F967" i="1"/>
  <c r="R966" i="1"/>
  <c r="E967" i="1"/>
  <c r="G967" i="1"/>
  <c r="D967" i="1"/>
  <c r="N967" i="1"/>
  <c r="O967" i="1"/>
  <c r="P967" i="1"/>
  <c r="Q967" i="1"/>
  <c r="J967" i="1"/>
  <c r="K967" i="1"/>
  <c r="S967" i="1"/>
  <c r="F968" i="1"/>
  <c r="R967" i="1"/>
  <c r="E968" i="1"/>
  <c r="G968" i="1"/>
  <c r="D968" i="1"/>
  <c r="N968" i="1"/>
  <c r="O968" i="1"/>
  <c r="P968" i="1"/>
  <c r="Q968" i="1"/>
  <c r="J968" i="1"/>
  <c r="K968" i="1"/>
  <c r="S968" i="1"/>
  <c r="F969" i="1"/>
  <c r="R968" i="1"/>
  <c r="E969" i="1"/>
  <c r="G969" i="1"/>
  <c r="D969" i="1"/>
  <c r="N969" i="1"/>
  <c r="O969" i="1"/>
  <c r="P969" i="1"/>
  <c r="Q969" i="1"/>
  <c r="J969" i="1"/>
  <c r="K969" i="1"/>
  <c r="S969" i="1"/>
  <c r="F970" i="1"/>
  <c r="R969" i="1"/>
  <c r="E970" i="1"/>
  <c r="G970" i="1"/>
  <c r="D970" i="1"/>
  <c r="N970" i="1"/>
  <c r="O970" i="1"/>
  <c r="P970" i="1"/>
  <c r="Q970" i="1"/>
  <c r="J970" i="1"/>
  <c r="K970" i="1"/>
  <c r="S970" i="1"/>
  <c r="F971" i="1"/>
  <c r="R970" i="1"/>
  <c r="E971" i="1"/>
  <c r="G971" i="1"/>
  <c r="D971" i="1"/>
  <c r="N971" i="1"/>
  <c r="O971" i="1"/>
  <c r="P971" i="1"/>
  <c r="Q971" i="1"/>
  <c r="J971" i="1"/>
  <c r="K971" i="1"/>
  <c r="S971" i="1"/>
  <c r="F972" i="1"/>
  <c r="R971" i="1"/>
  <c r="E972" i="1"/>
  <c r="G972" i="1"/>
  <c r="D972" i="1"/>
  <c r="N972" i="1"/>
  <c r="O972" i="1"/>
  <c r="P972" i="1"/>
  <c r="Q972" i="1"/>
  <c r="J972" i="1"/>
  <c r="K972" i="1"/>
  <c r="S972" i="1"/>
  <c r="F973" i="1"/>
  <c r="R972" i="1"/>
  <c r="E973" i="1"/>
  <c r="G973" i="1"/>
  <c r="D973" i="1"/>
  <c r="N973" i="1"/>
  <c r="O973" i="1"/>
  <c r="P973" i="1"/>
  <c r="Q973" i="1"/>
  <c r="J973" i="1"/>
  <c r="K973" i="1"/>
  <c r="S973" i="1"/>
  <c r="F974" i="1"/>
  <c r="R973" i="1"/>
  <c r="E974" i="1"/>
  <c r="G974" i="1"/>
  <c r="D974" i="1"/>
  <c r="N974" i="1"/>
  <c r="O974" i="1"/>
  <c r="P974" i="1"/>
  <c r="Q974" i="1"/>
  <c r="J974" i="1"/>
  <c r="K974" i="1"/>
  <c r="S974" i="1"/>
  <c r="F975" i="1"/>
  <c r="R974" i="1"/>
  <c r="E975" i="1"/>
  <c r="G975" i="1"/>
  <c r="D975" i="1"/>
  <c r="N975" i="1"/>
  <c r="O975" i="1"/>
  <c r="P975" i="1"/>
  <c r="Q975" i="1"/>
  <c r="J975" i="1"/>
  <c r="K975" i="1"/>
  <c r="S975" i="1"/>
  <c r="F976" i="1"/>
  <c r="R975" i="1"/>
  <c r="E976" i="1"/>
  <c r="G976" i="1"/>
  <c r="D976" i="1"/>
  <c r="N976" i="1"/>
  <c r="O976" i="1"/>
  <c r="P976" i="1"/>
  <c r="Q976" i="1"/>
  <c r="J976" i="1"/>
  <c r="K976" i="1"/>
  <c r="S976" i="1"/>
  <c r="F977" i="1"/>
  <c r="R976" i="1"/>
  <c r="E977" i="1"/>
  <c r="G977" i="1"/>
  <c r="D977" i="1"/>
  <c r="N977" i="1"/>
  <c r="O977" i="1"/>
  <c r="P977" i="1"/>
  <c r="Q977" i="1"/>
  <c r="J977" i="1"/>
  <c r="K977" i="1"/>
  <c r="S977" i="1"/>
  <c r="F978" i="1"/>
  <c r="R977" i="1"/>
  <c r="E978" i="1"/>
  <c r="G978" i="1"/>
  <c r="D978" i="1"/>
  <c r="N978" i="1"/>
  <c r="O978" i="1"/>
  <c r="P978" i="1"/>
  <c r="Q978" i="1"/>
  <c r="J978" i="1"/>
  <c r="K978" i="1"/>
  <c r="S978" i="1"/>
  <c r="F979" i="1"/>
  <c r="R978" i="1"/>
  <c r="E979" i="1"/>
  <c r="G979" i="1"/>
  <c r="D979" i="1"/>
  <c r="N979" i="1"/>
  <c r="O979" i="1"/>
  <c r="P979" i="1"/>
  <c r="Q979" i="1"/>
  <c r="J979" i="1"/>
  <c r="K979" i="1"/>
  <c r="S979" i="1"/>
  <c r="F980" i="1"/>
  <c r="R979" i="1"/>
  <c r="E980" i="1"/>
  <c r="G980" i="1"/>
  <c r="D980" i="1"/>
  <c r="N980" i="1"/>
  <c r="O980" i="1"/>
  <c r="P980" i="1"/>
  <c r="Q980" i="1"/>
  <c r="J980" i="1"/>
  <c r="K980" i="1"/>
  <c r="S980" i="1"/>
  <c r="F981" i="1"/>
  <c r="R980" i="1"/>
  <c r="E981" i="1"/>
  <c r="G981" i="1"/>
  <c r="D981" i="1"/>
  <c r="N981" i="1"/>
  <c r="O981" i="1"/>
  <c r="P981" i="1"/>
  <c r="Q981" i="1"/>
  <c r="J981" i="1"/>
  <c r="K981" i="1"/>
  <c r="S981" i="1"/>
  <c r="F982" i="1"/>
  <c r="R981" i="1"/>
  <c r="E982" i="1"/>
  <c r="G982" i="1"/>
  <c r="D982" i="1"/>
  <c r="N982" i="1"/>
  <c r="O982" i="1"/>
  <c r="P982" i="1"/>
  <c r="Q982" i="1"/>
  <c r="J982" i="1"/>
  <c r="K982" i="1"/>
  <c r="S982" i="1"/>
  <c r="F983" i="1"/>
  <c r="R982" i="1"/>
  <c r="E983" i="1"/>
  <c r="G983" i="1"/>
  <c r="D983" i="1"/>
  <c r="N983" i="1"/>
  <c r="O983" i="1"/>
  <c r="P983" i="1"/>
  <c r="Q983" i="1"/>
  <c r="J983" i="1"/>
  <c r="K983" i="1"/>
  <c r="S983" i="1"/>
  <c r="F984" i="1"/>
  <c r="R983" i="1"/>
  <c r="E984" i="1"/>
  <c r="G984" i="1"/>
  <c r="D984" i="1"/>
  <c r="N984" i="1"/>
  <c r="O984" i="1"/>
  <c r="P984" i="1"/>
  <c r="Q984" i="1"/>
  <c r="J984" i="1"/>
  <c r="K984" i="1"/>
  <c r="S984" i="1"/>
  <c r="F985" i="1"/>
  <c r="R984" i="1"/>
  <c r="E985" i="1"/>
  <c r="G985" i="1"/>
  <c r="D985" i="1"/>
  <c r="N985" i="1"/>
  <c r="O985" i="1"/>
  <c r="P985" i="1"/>
  <c r="Q985" i="1"/>
  <c r="J985" i="1"/>
  <c r="K985" i="1"/>
  <c r="S985" i="1"/>
  <c r="F986" i="1"/>
  <c r="R985" i="1"/>
  <c r="E986" i="1"/>
  <c r="G986" i="1"/>
  <c r="D986" i="1"/>
  <c r="N986" i="1"/>
  <c r="O986" i="1"/>
  <c r="P986" i="1"/>
  <c r="Q986" i="1"/>
  <c r="J986" i="1"/>
  <c r="K986" i="1"/>
  <c r="S986" i="1"/>
  <c r="F987" i="1"/>
  <c r="R986" i="1"/>
  <c r="E987" i="1"/>
  <c r="G987" i="1"/>
  <c r="D987" i="1"/>
  <c r="N987" i="1"/>
  <c r="O987" i="1"/>
  <c r="P987" i="1"/>
  <c r="Q987" i="1"/>
  <c r="J987" i="1"/>
  <c r="K987" i="1"/>
  <c r="S987" i="1"/>
  <c r="F988" i="1"/>
  <c r="R987" i="1"/>
  <c r="E988" i="1"/>
  <c r="G988" i="1"/>
  <c r="D988" i="1"/>
  <c r="N988" i="1"/>
  <c r="O988" i="1"/>
  <c r="P988" i="1"/>
  <c r="Q988" i="1"/>
  <c r="J988" i="1"/>
  <c r="K988" i="1"/>
  <c r="S988" i="1"/>
  <c r="F989" i="1"/>
  <c r="R988" i="1"/>
  <c r="E989" i="1"/>
  <c r="G989" i="1"/>
  <c r="D989" i="1"/>
  <c r="N989" i="1"/>
  <c r="O989" i="1"/>
  <c r="P989" i="1"/>
  <c r="Q989" i="1"/>
  <c r="J989" i="1"/>
  <c r="K989" i="1"/>
  <c r="S989" i="1"/>
  <c r="F990" i="1"/>
  <c r="R989" i="1"/>
  <c r="E990" i="1"/>
  <c r="G990" i="1"/>
  <c r="D990" i="1"/>
  <c r="N990" i="1"/>
  <c r="O990" i="1"/>
  <c r="P990" i="1"/>
  <c r="Q990" i="1"/>
  <c r="J990" i="1"/>
  <c r="K990" i="1"/>
  <c r="S990" i="1"/>
  <c r="F991" i="1"/>
  <c r="R990" i="1"/>
  <c r="E991" i="1"/>
  <c r="G991" i="1"/>
  <c r="D991" i="1"/>
  <c r="N991" i="1"/>
  <c r="O991" i="1"/>
  <c r="P991" i="1"/>
  <c r="Q991" i="1"/>
  <c r="J991" i="1"/>
  <c r="K991" i="1"/>
  <c r="S991" i="1"/>
  <c r="F992" i="1"/>
  <c r="R991" i="1"/>
  <c r="E992" i="1"/>
  <c r="G992" i="1"/>
  <c r="D992" i="1"/>
  <c r="N992" i="1"/>
  <c r="O992" i="1"/>
  <c r="P992" i="1"/>
  <c r="Q992" i="1"/>
  <c r="J992" i="1"/>
  <c r="K992" i="1"/>
  <c r="S992" i="1"/>
  <c r="F993" i="1"/>
  <c r="R992" i="1"/>
  <c r="E993" i="1"/>
  <c r="G993" i="1"/>
  <c r="D993" i="1"/>
  <c r="N993" i="1"/>
  <c r="O993" i="1"/>
  <c r="P993" i="1"/>
  <c r="Q993" i="1"/>
  <c r="J993" i="1"/>
  <c r="K993" i="1"/>
  <c r="S993" i="1"/>
  <c r="F994" i="1"/>
  <c r="R993" i="1"/>
  <c r="E994" i="1"/>
  <c r="G994" i="1"/>
  <c r="D994" i="1"/>
  <c r="N994" i="1"/>
  <c r="O994" i="1"/>
  <c r="P994" i="1"/>
  <c r="Q994" i="1"/>
  <c r="J994" i="1"/>
  <c r="K994" i="1"/>
  <c r="S994" i="1"/>
  <c r="F995" i="1"/>
  <c r="R994" i="1"/>
  <c r="E995" i="1"/>
  <c r="G995" i="1"/>
  <c r="D995" i="1"/>
  <c r="N995" i="1"/>
  <c r="O995" i="1"/>
  <c r="P995" i="1"/>
  <c r="Q995" i="1"/>
  <c r="J995" i="1"/>
  <c r="K995" i="1"/>
  <c r="S995" i="1"/>
  <c r="F996" i="1"/>
  <c r="R995" i="1"/>
  <c r="E996" i="1"/>
  <c r="G996" i="1"/>
  <c r="D996" i="1"/>
  <c r="N996" i="1"/>
  <c r="O996" i="1"/>
  <c r="P996" i="1"/>
  <c r="Q996" i="1"/>
  <c r="J996" i="1"/>
  <c r="K996" i="1"/>
  <c r="S996" i="1"/>
  <c r="F997" i="1"/>
  <c r="R996" i="1"/>
  <c r="E997" i="1"/>
  <c r="G997" i="1"/>
  <c r="D997" i="1"/>
  <c r="N997" i="1"/>
  <c r="O997" i="1"/>
  <c r="P997" i="1"/>
  <c r="Q997" i="1"/>
  <c r="J997" i="1"/>
  <c r="K997" i="1"/>
  <c r="S997" i="1"/>
  <c r="F998" i="1"/>
  <c r="R997" i="1"/>
  <c r="E998" i="1"/>
  <c r="G998" i="1"/>
  <c r="D998" i="1"/>
  <c r="N998" i="1"/>
  <c r="O998" i="1"/>
  <c r="P998" i="1"/>
  <c r="Q998" i="1"/>
  <c r="J998" i="1"/>
  <c r="K998" i="1"/>
  <c r="S998" i="1"/>
  <c r="F999" i="1"/>
  <c r="R998" i="1"/>
  <c r="E999" i="1"/>
  <c r="G999" i="1"/>
  <c r="D999" i="1"/>
  <c r="N999" i="1"/>
  <c r="O999" i="1"/>
  <c r="P999" i="1"/>
  <c r="Q999" i="1"/>
  <c r="J999" i="1"/>
  <c r="K999" i="1"/>
  <c r="S999" i="1"/>
  <c r="F1000" i="1"/>
  <c r="R999" i="1"/>
  <c r="E1000" i="1"/>
  <c r="G1000" i="1"/>
  <c r="D1000" i="1"/>
  <c r="N1000" i="1"/>
  <c r="O1000" i="1"/>
  <c r="P1000" i="1"/>
  <c r="Q1000" i="1"/>
  <c r="J1000" i="1"/>
  <c r="K1000" i="1"/>
  <c r="S1000" i="1"/>
  <c r="F1001" i="1"/>
  <c r="R1000" i="1"/>
  <c r="E1001" i="1"/>
  <c r="G1001" i="1"/>
  <c r="D1001" i="1"/>
  <c r="N1001" i="1"/>
  <c r="O1001" i="1"/>
  <c r="P1001" i="1"/>
  <c r="Q1001" i="1"/>
  <c r="J1001" i="1"/>
  <c r="K1001" i="1"/>
  <c r="S1001" i="1"/>
  <c r="F1002" i="1"/>
  <c r="R1001" i="1"/>
  <c r="E1002" i="1"/>
  <c r="G1002" i="1"/>
  <c r="D1002" i="1"/>
  <c r="N1002" i="1"/>
  <c r="O1002" i="1"/>
  <c r="P1002" i="1"/>
  <c r="Q1002" i="1"/>
  <c r="J1002" i="1"/>
  <c r="K1002" i="1"/>
  <c r="S1002" i="1"/>
  <c r="F1003" i="1"/>
  <c r="R1002" i="1"/>
  <c r="E1003" i="1"/>
  <c r="G1003" i="1"/>
  <c r="D1003" i="1"/>
  <c r="N1003" i="1"/>
  <c r="O1003" i="1"/>
  <c r="P1003" i="1"/>
  <c r="Q1003" i="1"/>
  <c r="J1003" i="1"/>
  <c r="K1003" i="1"/>
  <c r="S1003" i="1"/>
  <c r="F1004" i="1"/>
  <c r="R1003" i="1"/>
  <c r="E1004" i="1"/>
  <c r="G1004" i="1"/>
  <c r="D1004" i="1"/>
  <c r="N1004" i="1"/>
  <c r="O1004" i="1"/>
  <c r="P1004" i="1"/>
  <c r="Q1004" i="1"/>
  <c r="J1004" i="1"/>
  <c r="K1004" i="1"/>
  <c r="S1004" i="1"/>
  <c r="F1005" i="1"/>
  <c r="R1004" i="1"/>
  <c r="E1005" i="1"/>
  <c r="G1005" i="1"/>
  <c r="D1005" i="1"/>
  <c r="N1005" i="1"/>
  <c r="O1005" i="1"/>
  <c r="P1005" i="1"/>
  <c r="Q1005" i="1"/>
  <c r="J1005" i="1"/>
  <c r="K1005" i="1"/>
  <c r="S1005" i="1"/>
  <c r="F1006" i="1"/>
  <c r="R1005" i="1"/>
  <c r="E1006" i="1"/>
  <c r="G1006" i="1"/>
  <c r="D1006" i="1"/>
  <c r="N1006" i="1"/>
  <c r="O1006" i="1"/>
  <c r="P1006" i="1"/>
  <c r="Q1006" i="1"/>
  <c r="J1006" i="1"/>
  <c r="K1006" i="1"/>
  <c r="S1006" i="1"/>
  <c r="F1007" i="1"/>
  <c r="R1006" i="1"/>
  <c r="E1007" i="1"/>
  <c r="G1007" i="1"/>
  <c r="D1007" i="1"/>
  <c r="N1007" i="1"/>
  <c r="O1007" i="1"/>
  <c r="P1007" i="1"/>
  <c r="Q1007" i="1"/>
  <c r="J1007" i="1"/>
  <c r="K1007" i="1"/>
  <c r="S1007" i="1"/>
  <c r="F1008" i="1"/>
  <c r="R1007" i="1"/>
  <c r="E1008" i="1"/>
  <c r="G1008" i="1"/>
  <c r="D1008" i="1"/>
  <c r="N1008" i="1"/>
  <c r="O1008" i="1"/>
  <c r="P1008" i="1"/>
  <c r="Q1008" i="1"/>
  <c r="J1008" i="1"/>
  <c r="K1008" i="1"/>
  <c r="S1008" i="1"/>
  <c r="F1009" i="1"/>
  <c r="R1008" i="1"/>
  <c r="E1009" i="1"/>
  <c r="G1009" i="1"/>
  <c r="D1009" i="1"/>
  <c r="N1009" i="1"/>
  <c r="O1009" i="1"/>
  <c r="P1009" i="1"/>
  <c r="Q1009" i="1"/>
  <c r="J1009" i="1"/>
  <c r="K1009" i="1"/>
  <c r="S1009" i="1"/>
  <c r="F1010" i="1"/>
  <c r="R1009" i="1"/>
  <c r="E1010" i="1"/>
  <c r="G1010" i="1"/>
  <c r="D1010" i="1"/>
  <c r="N1010" i="1"/>
  <c r="O1010" i="1"/>
  <c r="P1010" i="1"/>
  <c r="Q1010" i="1"/>
  <c r="J1010" i="1"/>
  <c r="K1010" i="1"/>
  <c r="S1010" i="1"/>
  <c r="F1011" i="1"/>
  <c r="R1010" i="1"/>
  <c r="E1011" i="1"/>
  <c r="G1011" i="1"/>
  <c r="D1011" i="1"/>
  <c r="N1011" i="1"/>
  <c r="O1011" i="1"/>
  <c r="P1011" i="1"/>
  <c r="Q1011" i="1"/>
  <c r="J1011" i="1"/>
  <c r="K1011" i="1"/>
  <c r="S1011" i="1"/>
  <c r="F1012" i="1"/>
  <c r="R1011" i="1"/>
  <c r="E1012" i="1"/>
  <c r="G1012" i="1"/>
  <c r="D1012" i="1"/>
  <c r="N1012" i="1"/>
  <c r="O1012" i="1"/>
  <c r="P1012" i="1"/>
  <c r="Q1012" i="1"/>
  <c r="J1012" i="1"/>
  <c r="K1012" i="1"/>
  <c r="S1012" i="1"/>
  <c r="F1013" i="1"/>
  <c r="R1012" i="1"/>
  <c r="E1013" i="1"/>
  <c r="G1013" i="1"/>
  <c r="D1013" i="1"/>
  <c r="N1013" i="1"/>
  <c r="O1013" i="1"/>
  <c r="P1013" i="1"/>
  <c r="Q1013" i="1"/>
  <c r="J1013" i="1"/>
  <c r="K1013" i="1"/>
  <c r="S1013" i="1"/>
  <c r="F1014" i="1"/>
  <c r="R1013" i="1"/>
  <c r="E1014" i="1"/>
  <c r="G1014" i="1"/>
  <c r="D1014" i="1"/>
  <c r="N1014" i="1"/>
  <c r="O1014" i="1"/>
  <c r="P1014" i="1"/>
  <c r="Q1014" i="1"/>
  <c r="J1014" i="1"/>
  <c r="K1014" i="1"/>
  <c r="S1014" i="1"/>
  <c r="F1015" i="1"/>
  <c r="R1014" i="1"/>
  <c r="E1015" i="1"/>
  <c r="G1015" i="1"/>
  <c r="D1015" i="1"/>
  <c r="N1015" i="1"/>
  <c r="O1015" i="1"/>
  <c r="P1015" i="1"/>
  <c r="Q1015" i="1"/>
  <c r="J1015" i="1"/>
  <c r="K1015" i="1"/>
  <c r="S1015" i="1"/>
  <c r="F1016" i="1"/>
  <c r="R1015" i="1"/>
  <c r="E1016" i="1"/>
  <c r="G1016" i="1"/>
  <c r="D1016" i="1"/>
  <c r="N1016" i="1"/>
  <c r="O1016" i="1"/>
  <c r="P1016" i="1"/>
  <c r="Q1016" i="1"/>
  <c r="J1016" i="1"/>
  <c r="K1016" i="1"/>
  <c r="S1016" i="1"/>
  <c r="F1017" i="1"/>
  <c r="R1016" i="1"/>
  <c r="E1017" i="1"/>
  <c r="G1017" i="1"/>
  <c r="D1017" i="1"/>
  <c r="N1017" i="1"/>
  <c r="O1017" i="1"/>
  <c r="P1017" i="1"/>
  <c r="Q1017" i="1"/>
  <c r="J1017" i="1"/>
  <c r="K1017" i="1"/>
  <c r="S1017" i="1"/>
  <c r="F1018" i="1"/>
  <c r="R1017" i="1"/>
  <c r="E1018" i="1"/>
  <c r="G1018" i="1"/>
  <c r="D1018" i="1"/>
  <c r="N1018" i="1"/>
  <c r="O1018" i="1"/>
  <c r="P1018" i="1"/>
  <c r="Q1018" i="1"/>
  <c r="J1018" i="1"/>
  <c r="K1018" i="1"/>
  <c r="S1018" i="1"/>
  <c r="F1019" i="1"/>
  <c r="R1018" i="1"/>
  <c r="E1019" i="1"/>
  <c r="G1019" i="1"/>
  <c r="D1019" i="1"/>
  <c r="N1019" i="1"/>
  <c r="O1019" i="1"/>
  <c r="P1019" i="1"/>
  <c r="Q1019" i="1"/>
  <c r="J1019" i="1"/>
  <c r="K1019" i="1"/>
  <c r="S1019" i="1"/>
  <c r="F1020" i="1"/>
  <c r="R1019" i="1"/>
  <c r="E1020" i="1"/>
  <c r="G1020" i="1"/>
  <c r="D1020" i="1"/>
  <c r="N1020" i="1"/>
  <c r="O1020" i="1"/>
  <c r="P1020" i="1"/>
  <c r="Q1020" i="1"/>
  <c r="J1020" i="1"/>
  <c r="K1020" i="1"/>
  <c r="S1020" i="1"/>
  <c r="F1021" i="1"/>
  <c r="R1020" i="1"/>
  <c r="E1021" i="1"/>
  <c r="G1021" i="1"/>
  <c r="D1021" i="1"/>
  <c r="N1021" i="1"/>
  <c r="O1021" i="1"/>
  <c r="P1021" i="1"/>
  <c r="Q1021" i="1"/>
  <c r="J1021" i="1"/>
  <c r="K1021" i="1"/>
  <c r="S1021" i="1"/>
  <c r="F1022" i="1"/>
  <c r="R1021" i="1"/>
  <c r="E1022" i="1"/>
  <c r="G1022" i="1"/>
  <c r="D1022" i="1"/>
  <c r="N1022" i="1"/>
  <c r="O1022" i="1"/>
  <c r="P1022" i="1"/>
  <c r="Q1022" i="1"/>
  <c r="J1022" i="1"/>
  <c r="K1022" i="1"/>
  <c r="S1022" i="1"/>
  <c r="F1023" i="1"/>
  <c r="R1022" i="1"/>
  <c r="E1023" i="1"/>
  <c r="G1023" i="1"/>
  <c r="D1023" i="1"/>
  <c r="N1023" i="1"/>
  <c r="O1023" i="1"/>
  <c r="P1023" i="1"/>
  <c r="Q1023" i="1"/>
  <c r="J1023" i="1"/>
  <c r="K1023" i="1"/>
  <c r="S1023" i="1"/>
  <c r="F1024" i="1"/>
  <c r="R1023" i="1"/>
  <c r="E1024" i="1"/>
  <c r="G1024" i="1"/>
  <c r="D1024" i="1"/>
  <c r="N1024" i="1"/>
  <c r="O1024" i="1"/>
  <c r="P1024" i="1"/>
  <c r="Q1024" i="1"/>
  <c r="J1024" i="1"/>
  <c r="K1024" i="1"/>
  <c r="S1024" i="1"/>
  <c r="F1025" i="1"/>
  <c r="R1024" i="1"/>
  <c r="E1025" i="1"/>
  <c r="G1025" i="1"/>
  <c r="D1025" i="1"/>
  <c r="N1025" i="1"/>
  <c r="O1025" i="1"/>
  <c r="P1025" i="1"/>
  <c r="Q1025" i="1"/>
  <c r="J1025" i="1"/>
  <c r="K1025" i="1"/>
  <c r="S1025" i="1"/>
  <c r="F1026" i="1"/>
  <c r="R1025" i="1"/>
  <c r="E1026" i="1"/>
  <c r="G1026" i="1"/>
  <c r="D1026" i="1"/>
  <c r="N1026" i="1"/>
  <c r="O1026" i="1"/>
  <c r="P1026" i="1"/>
  <c r="Q1026" i="1"/>
  <c r="J1026" i="1"/>
  <c r="K1026" i="1"/>
  <c r="S1026" i="1"/>
  <c r="F1027" i="1"/>
  <c r="R1026" i="1"/>
  <c r="E1027" i="1"/>
  <c r="G1027" i="1"/>
  <c r="D1027" i="1"/>
  <c r="N1027" i="1"/>
  <c r="O1027" i="1"/>
  <c r="P1027" i="1"/>
  <c r="Q1027" i="1"/>
  <c r="J1027" i="1"/>
  <c r="K1027" i="1"/>
  <c r="S1027" i="1"/>
  <c r="F1028" i="1"/>
  <c r="R1027" i="1"/>
  <c r="E1028" i="1"/>
  <c r="G1028" i="1"/>
  <c r="D1028" i="1"/>
  <c r="N1028" i="1"/>
  <c r="O1028" i="1"/>
  <c r="P1028" i="1"/>
  <c r="Q1028" i="1"/>
  <c r="J1028" i="1"/>
  <c r="K1028" i="1"/>
  <c r="S1028" i="1"/>
  <c r="F1029" i="1"/>
  <c r="R1028" i="1"/>
  <c r="E1029" i="1"/>
  <c r="G1029" i="1"/>
  <c r="D1029" i="1"/>
  <c r="N1029" i="1"/>
  <c r="O1029" i="1"/>
  <c r="P1029" i="1"/>
  <c r="Q1029" i="1"/>
  <c r="J1029" i="1"/>
  <c r="K1029" i="1"/>
  <c r="S1029" i="1"/>
  <c r="F1030" i="1"/>
  <c r="R1029" i="1"/>
  <c r="E1030" i="1"/>
  <c r="G1030" i="1"/>
  <c r="D1030" i="1"/>
  <c r="N1030" i="1"/>
  <c r="O1030" i="1"/>
  <c r="P1030" i="1"/>
  <c r="Q1030" i="1"/>
  <c r="J1030" i="1"/>
  <c r="K1030" i="1"/>
  <c r="S1030" i="1"/>
  <c r="F1031" i="1"/>
  <c r="R1030" i="1"/>
  <c r="E1031" i="1"/>
  <c r="G1031" i="1"/>
  <c r="D1031" i="1"/>
  <c r="N1031" i="1"/>
  <c r="O1031" i="1"/>
  <c r="P1031" i="1"/>
  <c r="Q1031" i="1"/>
  <c r="J1031" i="1"/>
  <c r="K1031" i="1"/>
  <c r="S1031" i="1"/>
  <c r="F1032" i="1"/>
  <c r="R1031" i="1"/>
  <c r="E1032" i="1"/>
  <c r="G1032" i="1"/>
  <c r="D1032" i="1"/>
  <c r="N1032" i="1"/>
  <c r="O1032" i="1"/>
  <c r="P1032" i="1"/>
  <c r="Q1032" i="1"/>
  <c r="J1032" i="1"/>
  <c r="K1032" i="1"/>
  <c r="S1032" i="1"/>
  <c r="F1033" i="1"/>
  <c r="R1032" i="1"/>
  <c r="E1033" i="1"/>
  <c r="G1033" i="1"/>
  <c r="D1033" i="1"/>
  <c r="N1033" i="1"/>
  <c r="O1033" i="1"/>
  <c r="P1033" i="1"/>
  <c r="Q1033" i="1"/>
  <c r="J1033" i="1"/>
  <c r="K1033" i="1"/>
  <c r="S1033" i="1"/>
  <c r="F1034" i="1"/>
  <c r="R1033" i="1"/>
  <c r="E1034" i="1"/>
  <c r="G1034" i="1"/>
  <c r="D1034" i="1"/>
  <c r="N1034" i="1"/>
  <c r="O1034" i="1"/>
  <c r="P1034" i="1"/>
  <c r="Q1034" i="1"/>
  <c r="J1034" i="1"/>
  <c r="K1034" i="1"/>
  <c r="S1034" i="1"/>
  <c r="F1035" i="1"/>
  <c r="R1034" i="1"/>
  <c r="E1035" i="1"/>
  <c r="G1035" i="1"/>
  <c r="D1035" i="1"/>
  <c r="N1035" i="1"/>
  <c r="O1035" i="1"/>
  <c r="P1035" i="1"/>
  <c r="Q1035" i="1"/>
  <c r="J1035" i="1"/>
  <c r="K1035" i="1"/>
  <c r="S1035" i="1"/>
  <c r="F1036" i="1"/>
  <c r="R1035" i="1"/>
  <c r="E1036" i="1"/>
  <c r="G1036" i="1"/>
  <c r="D1036" i="1"/>
  <c r="N1036" i="1"/>
  <c r="O1036" i="1"/>
  <c r="P1036" i="1"/>
  <c r="Q1036" i="1"/>
  <c r="J1036" i="1"/>
  <c r="K1036" i="1"/>
  <c r="S1036" i="1"/>
  <c r="F1037" i="1"/>
  <c r="R1036" i="1"/>
  <c r="E1037" i="1"/>
  <c r="G1037" i="1"/>
  <c r="D1037" i="1"/>
  <c r="N1037" i="1"/>
  <c r="O1037" i="1"/>
  <c r="P1037" i="1"/>
  <c r="Q1037" i="1"/>
  <c r="J1037" i="1"/>
  <c r="K1037" i="1"/>
  <c r="S1037" i="1"/>
  <c r="F1038" i="1"/>
  <c r="R1037" i="1"/>
  <c r="E1038" i="1"/>
  <c r="G1038" i="1"/>
  <c r="D1038" i="1"/>
  <c r="N1038" i="1"/>
  <c r="O1038" i="1"/>
  <c r="P1038" i="1"/>
  <c r="Q1038" i="1"/>
  <c r="J1038" i="1"/>
  <c r="K1038" i="1"/>
  <c r="S1038" i="1"/>
  <c r="F1039" i="1"/>
  <c r="R1038" i="1"/>
  <c r="E1039" i="1"/>
  <c r="G1039" i="1"/>
  <c r="D1039" i="1"/>
  <c r="N1039" i="1"/>
  <c r="O1039" i="1"/>
  <c r="P1039" i="1"/>
  <c r="Q1039" i="1"/>
  <c r="J1039" i="1"/>
  <c r="K1039" i="1"/>
  <c r="S1039" i="1"/>
  <c r="F1040" i="1"/>
  <c r="R1039" i="1"/>
  <c r="E1040" i="1"/>
  <c r="G1040" i="1"/>
  <c r="D1040" i="1"/>
  <c r="N1040" i="1"/>
  <c r="O1040" i="1"/>
  <c r="P1040" i="1"/>
  <c r="Q1040" i="1"/>
  <c r="J1040" i="1"/>
  <c r="K1040" i="1"/>
  <c r="S1040" i="1"/>
  <c r="F1041" i="1"/>
  <c r="R1040" i="1"/>
  <c r="E1041" i="1"/>
  <c r="G1041" i="1"/>
  <c r="D1041" i="1"/>
  <c r="N1041" i="1"/>
  <c r="O1041" i="1"/>
  <c r="P1041" i="1"/>
  <c r="Q1041" i="1"/>
  <c r="J1041" i="1"/>
  <c r="K1041" i="1"/>
  <c r="S1041" i="1"/>
  <c r="F1042" i="1"/>
  <c r="R1041" i="1"/>
  <c r="E1042" i="1"/>
  <c r="G1042" i="1"/>
  <c r="D1042" i="1"/>
  <c r="N1042" i="1"/>
  <c r="O1042" i="1"/>
  <c r="P1042" i="1"/>
  <c r="Q1042" i="1"/>
  <c r="J1042" i="1"/>
  <c r="K1042" i="1"/>
  <c r="S1042" i="1"/>
  <c r="F1043" i="1"/>
  <c r="R1042" i="1"/>
  <c r="E1043" i="1"/>
  <c r="G1043" i="1"/>
  <c r="D1043" i="1"/>
  <c r="N1043" i="1"/>
  <c r="O1043" i="1"/>
  <c r="P1043" i="1"/>
  <c r="Q1043" i="1"/>
  <c r="J1043" i="1"/>
  <c r="K1043" i="1"/>
  <c r="S1043" i="1"/>
  <c r="F1044" i="1"/>
  <c r="R1043" i="1"/>
  <c r="E1044" i="1"/>
  <c r="G1044" i="1"/>
  <c r="D1044" i="1"/>
  <c r="N1044" i="1"/>
  <c r="O1044" i="1"/>
  <c r="P1044" i="1"/>
  <c r="Q1044" i="1"/>
  <c r="J1044" i="1"/>
  <c r="K1044" i="1"/>
  <c r="S1044" i="1"/>
  <c r="F1045" i="1"/>
  <c r="R1044" i="1"/>
  <c r="E1045" i="1"/>
  <c r="G1045" i="1"/>
  <c r="D1045" i="1"/>
  <c r="N1045" i="1"/>
  <c r="O1045" i="1"/>
  <c r="P1045" i="1"/>
  <c r="Q1045" i="1"/>
  <c r="J1045" i="1"/>
  <c r="K1045" i="1"/>
  <c r="S1045" i="1"/>
  <c r="F1046" i="1"/>
  <c r="R1045" i="1"/>
  <c r="E1046" i="1"/>
  <c r="G1046" i="1"/>
  <c r="D1046" i="1"/>
  <c r="N1046" i="1"/>
  <c r="O1046" i="1"/>
  <c r="P1046" i="1"/>
  <c r="Q1046" i="1"/>
  <c r="J1046" i="1"/>
  <c r="K1046" i="1"/>
  <c r="S1046" i="1"/>
  <c r="F1047" i="1"/>
  <c r="R1046" i="1"/>
  <c r="E1047" i="1"/>
  <c r="G1047" i="1"/>
  <c r="D1047" i="1"/>
  <c r="N1047" i="1"/>
  <c r="O1047" i="1"/>
  <c r="P1047" i="1"/>
  <c r="Q1047" i="1"/>
  <c r="J1047" i="1"/>
  <c r="K1047" i="1"/>
  <c r="S1047" i="1"/>
  <c r="F1048" i="1"/>
  <c r="R1047" i="1"/>
  <c r="E1048" i="1"/>
  <c r="G1048" i="1"/>
  <c r="D1048" i="1"/>
  <c r="N1048" i="1"/>
  <c r="O1048" i="1"/>
  <c r="P1048" i="1"/>
  <c r="Q1048" i="1"/>
  <c r="J1048" i="1"/>
  <c r="K1048" i="1"/>
  <c r="S1048" i="1"/>
  <c r="F1049" i="1"/>
  <c r="R1048" i="1"/>
  <c r="E1049" i="1"/>
  <c r="G1049" i="1"/>
  <c r="D1049" i="1"/>
  <c r="N1049" i="1"/>
  <c r="O1049" i="1"/>
  <c r="P1049" i="1"/>
  <c r="Q1049" i="1"/>
  <c r="J1049" i="1"/>
  <c r="K1049" i="1"/>
  <c r="S1049" i="1"/>
  <c r="F1050" i="1"/>
  <c r="R1049" i="1"/>
  <c r="E1050" i="1"/>
  <c r="G1050" i="1"/>
  <c r="D1050" i="1"/>
  <c r="N1050" i="1"/>
  <c r="O1050" i="1"/>
  <c r="P1050" i="1"/>
  <c r="Q1050" i="1"/>
  <c r="J1050" i="1"/>
  <c r="K1050" i="1"/>
  <c r="S1050" i="1"/>
  <c r="F1051" i="1"/>
  <c r="R1050" i="1"/>
  <c r="E1051" i="1"/>
  <c r="G1051" i="1"/>
  <c r="D1051" i="1"/>
  <c r="N1051" i="1"/>
  <c r="O1051" i="1"/>
  <c r="P1051" i="1"/>
  <c r="Q1051" i="1"/>
  <c r="J1051" i="1"/>
  <c r="K1051" i="1"/>
  <c r="S1051" i="1"/>
  <c r="F1052" i="1"/>
  <c r="R1051" i="1"/>
  <c r="E1052" i="1"/>
  <c r="G1052" i="1"/>
  <c r="D1052" i="1"/>
  <c r="N1052" i="1"/>
  <c r="O1052" i="1"/>
  <c r="P1052" i="1"/>
  <c r="Q1052" i="1"/>
  <c r="J1052" i="1"/>
  <c r="K1052" i="1"/>
  <c r="S1052" i="1"/>
  <c r="F1053" i="1"/>
  <c r="R1052" i="1"/>
  <c r="E1053" i="1"/>
  <c r="G1053" i="1"/>
  <c r="D1053" i="1"/>
  <c r="N1053" i="1"/>
  <c r="O1053" i="1"/>
  <c r="P1053" i="1"/>
  <c r="Q1053" i="1"/>
  <c r="J1053" i="1"/>
  <c r="K1053" i="1"/>
  <c r="S1053" i="1"/>
  <c r="F1054" i="1"/>
  <c r="R1053" i="1"/>
  <c r="E1054" i="1"/>
  <c r="G1054" i="1"/>
  <c r="D1054" i="1"/>
  <c r="N1054" i="1"/>
  <c r="O1054" i="1"/>
  <c r="P1054" i="1"/>
  <c r="Q1054" i="1"/>
  <c r="J1054" i="1"/>
  <c r="K1054" i="1"/>
  <c r="S1054" i="1"/>
  <c r="F1055" i="1"/>
  <c r="R1054" i="1"/>
  <c r="E1055" i="1"/>
  <c r="G1055" i="1"/>
  <c r="D1055" i="1"/>
  <c r="N1055" i="1"/>
  <c r="O1055" i="1"/>
  <c r="P1055" i="1"/>
  <c r="Q1055" i="1"/>
  <c r="J1055" i="1"/>
  <c r="K1055" i="1"/>
  <c r="S1055" i="1"/>
  <c r="F1056" i="1"/>
  <c r="R1055" i="1"/>
  <c r="E1056" i="1"/>
  <c r="G1056" i="1"/>
  <c r="D1056" i="1"/>
  <c r="N1056" i="1"/>
  <c r="O1056" i="1"/>
  <c r="P1056" i="1"/>
  <c r="Q1056" i="1"/>
  <c r="J1056" i="1"/>
  <c r="K1056" i="1"/>
  <c r="S1056" i="1"/>
  <c r="F1057" i="1"/>
  <c r="R1056" i="1"/>
  <c r="E1057" i="1"/>
  <c r="G1057" i="1"/>
  <c r="D1057" i="1"/>
  <c r="N1057" i="1"/>
  <c r="O1057" i="1"/>
  <c r="P1057" i="1"/>
  <c r="Q1057" i="1"/>
  <c r="J1057" i="1"/>
  <c r="K1057" i="1"/>
  <c r="S1057" i="1"/>
  <c r="F1058" i="1"/>
  <c r="R1057" i="1"/>
  <c r="E1058" i="1"/>
  <c r="G1058" i="1"/>
  <c r="D1058" i="1"/>
  <c r="N1058" i="1"/>
  <c r="O1058" i="1"/>
  <c r="P1058" i="1"/>
  <c r="Q1058" i="1"/>
  <c r="J1058" i="1"/>
  <c r="K1058" i="1"/>
  <c r="S1058" i="1"/>
  <c r="F1059" i="1"/>
  <c r="R1058" i="1"/>
  <c r="E1059" i="1"/>
  <c r="G1059" i="1"/>
  <c r="D1059" i="1"/>
  <c r="N1059" i="1"/>
  <c r="O1059" i="1"/>
  <c r="P1059" i="1"/>
  <c r="Q1059" i="1"/>
  <c r="J1059" i="1"/>
  <c r="K1059" i="1"/>
  <c r="S1059" i="1"/>
  <c r="F1060" i="1"/>
  <c r="R1059" i="1"/>
  <c r="E1060" i="1"/>
  <c r="G1060" i="1"/>
  <c r="D1060" i="1"/>
  <c r="N1060" i="1"/>
  <c r="O1060" i="1"/>
  <c r="P1060" i="1"/>
  <c r="Q1060" i="1"/>
  <c r="J1060" i="1"/>
  <c r="K1060" i="1"/>
  <c r="S1060" i="1"/>
  <c r="F1061" i="1"/>
  <c r="R1060" i="1"/>
  <c r="E1061" i="1"/>
  <c r="G1061" i="1"/>
  <c r="D1061" i="1"/>
  <c r="N1061" i="1"/>
  <c r="O1061" i="1"/>
  <c r="P1061" i="1"/>
  <c r="Q1061" i="1"/>
  <c r="J1061" i="1"/>
  <c r="K1061" i="1"/>
  <c r="S1061" i="1"/>
  <c r="F1062" i="1"/>
  <c r="R1061" i="1"/>
  <c r="E1062" i="1"/>
  <c r="G1062" i="1"/>
  <c r="D1062" i="1"/>
  <c r="N1062" i="1"/>
  <c r="O1062" i="1"/>
  <c r="P1062" i="1"/>
  <c r="Q1062" i="1"/>
  <c r="J1062" i="1"/>
  <c r="K1062" i="1"/>
  <c r="S1062" i="1"/>
  <c r="F1063" i="1"/>
  <c r="R1062" i="1"/>
  <c r="E1063" i="1"/>
  <c r="G1063" i="1"/>
  <c r="D1063" i="1"/>
  <c r="N1063" i="1"/>
  <c r="O1063" i="1"/>
  <c r="P1063" i="1"/>
  <c r="Q1063" i="1"/>
  <c r="J1063" i="1"/>
  <c r="K1063" i="1"/>
  <c r="S1063" i="1"/>
  <c r="F1064" i="1"/>
  <c r="R1063" i="1"/>
  <c r="E1064" i="1"/>
  <c r="G1064" i="1"/>
  <c r="D1064" i="1"/>
  <c r="N1064" i="1"/>
  <c r="O1064" i="1"/>
  <c r="P1064" i="1"/>
  <c r="Q1064" i="1"/>
  <c r="J1064" i="1"/>
  <c r="K1064" i="1"/>
  <c r="S1064" i="1"/>
  <c r="F1065" i="1"/>
  <c r="R1064" i="1"/>
  <c r="E1065" i="1"/>
  <c r="G1065" i="1"/>
  <c r="D1065" i="1"/>
  <c r="N1065" i="1"/>
  <c r="O1065" i="1"/>
  <c r="P1065" i="1"/>
  <c r="Q1065" i="1"/>
  <c r="J1065" i="1"/>
  <c r="K1065" i="1"/>
  <c r="S1065" i="1"/>
  <c r="F1066" i="1"/>
  <c r="R1065" i="1"/>
  <c r="E1066" i="1"/>
  <c r="G1066" i="1"/>
  <c r="D1066" i="1"/>
  <c r="N1066" i="1"/>
  <c r="O1066" i="1"/>
  <c r="P1066" i="1"/>
  <c r="Q1066" i="1"/>
  <c r="J1066" i="1"/>
  <c r="K1066" i="1"/>
  <c r="S1066" i="1"/>
  <c r="F1067" i="1"/>
  <c r="R1066" i="1"/>
  <c r="E1067" i="1"/>
  <c r="G1067" i="1"/>
  <c r="D1067" i="1"/>
  <c r="N1067" i="1"/>
  <c r="O1067" i="1"/>
  <c r="P1067" i="1"/>
  <c r="Q1067" i="1"/>
  <c r="J1067" i="1"/>
  <c r="K1067" i="1"/>
  <c r="S1067" i="1"/>
  <c r="F1068" i="1"/>
  <c r="R1067" i="1"/>
  <c r="E1068" i="1"/>
  <c r="G1068" i="1"/>
  <c r="D1068" i="1"/>
  <c r="N1068" i="1"/>
  <c r="O1068" i="1"/>
  <c r="P1068" i="1"/>
  <c r="Q1068" i="1"/>
  <c r="J1068" i="1"/>
  <c r="K1068" i="1"/>
  <c r="S1068" i="1"/>
  <c r="F1069" i="1"/>
  <c r="R1068" i="1"/>
  <c r="E1069" i="1"/>
  <c r="G1069" i="1"/>
  <c r="D1069" i="1"/>
  <c r="N1069" i="1"/>
  <c r="O1069" i="1"/>
  <c r="P1069" i="1"/>
  <c r="Q1069" i="1"/>
  <c r="J1069" i="1"/>
  <c r="K1069" i="1"/>
  <c r="S1069" i="1"/>
  <c r="F1070" i="1"/>
  <c r="R1069" i="1"/>
  <c r="E1070" i="1"/>
  <c r="G1070" i="1"/>
  <c r="D1070" i="1"/>
  <c r="N1070" i="1"/>
  <c r="O1070" i="1"/>
  <c r="P1070" i="1"/>
  <c r="Q1070" i="1"/>
  <c r="J1070" i="1"/>
  <c r="K1070" i="1"/>
  <c r="S1070" i="1"/>
  <c r="F1071" i="1"/>
  <c r="R1070" i="1"/>
  <c r="E1071" i="1"/>
  <c r="G1071" i="1"/>
  <c r="D1071" i="1"/>
  <c r="N1071" i="1"/>
  <c r="O1071" i="1"/>
  <c r="P1071" i="1"/>
  <c r="Q1071" i="1"/>
  <c r="J1071" i="1"/>
  <c r="K1071" i="1"/>
  <c r="S1071" i="1"/>
  <c r="F1072" i="1"/>
  <c r="R1071" i="1"/>
  <c r="E1072" i="1"/>
  <c r="G1072" i="1"/>
  <c r="D1072" i="1"/>
  <c r="N1072" i="1"/>
  <c r="O1072" i="1"/>
  <c r="P1072" i="1"/>
  <c r="Q1072" i="1"/>
  <c r="J1072" i="1"/>
  <c r="K1072" i="1"/>
  <c r="S1072" i="1"/>
  <c r="F1073" i="1"/>
  <c r="R1072" i="1"/>
  <c r="E1073" i="1"/>
  <c r="G1073" i="1"/>
  <c r="D1073" i="1"/>
  <c r="N1073" i="1"/>
  <c r="O1073" i="1"/>
  <c r="P1073" i="1"/>
  <c r="Q1073" i="1"/>
  <c r="J1073" i="1"/>
  <c r="K1073" i="1"/>
  <c r="S1073" i="1"/>
  <c r="F1074" i="1"/>
  <c r="R1073" i="1"/>
  <c r="E1074" i="1"/>
  <c r="G1074" i="1"/>
  <c r="D1074" i="1"/>
  <c r="N1074" i="1"/>
  <c r="O1074" i="1"/>
  <c r="P1074" i="1"/>
  <c r="Q1074" i="1"/>
  <c r="J1074" i="1"/>
  <c r="K1074" i="1"/>
  <c r="S1074" i="1"/>
  <c r="F1075" i="1"/>
  <c r="R1074" i="1"/>
  <c r="E1075" i="1"/>
  <c r="G1075" i="1"/>
  <c r="D1075" i="1"/>
  <c r="N1075" i="1"/>
  <c r="O1075" i="1"/>
  <c r="P1075" i="1"/>
  <c r="Q1075" i="1"/>
  <c r="J1075" i="1"/>
  <c r="K1075" i="1"/>
  <c r="S1075" i="1"/>
  <c r="F1076" i="1"/>
  <c r="R1075" i="1"/>
  <c r="E1076" i="1"/>
  <c r="G1076" i="1"/>
  <c r="D1076" i="1"/>
  <c r="N1076" i="1"/>
  <c r="O1076" i="1"/>
  <c r="P1076" i="1"/>
  <c r="Q1076" i="1"/>
  <c r="J1076" i="1"/>
  <c r="K1076" i="1"/>
  <c r="S1076" i="1"/>
  <c r="F1077" i="1"/>
  <c r="R1076" i="1"/>
  <c r="E1077" i="1"/>
  <c r="G1077" i="1"/>
  <c r="D1077" i="1"/>
  <c r="N1077" i="1"/>
  <c r="O1077" i="1"/>
  <c r="P1077" i="1"/>
  <c r="Q1077" i="1"/>
  <c r="J1077" i="1"/>
  <c r="K1077" i="1"/>
  <c r="S1077" i="1"/>
  <c r="F1078" i="1"/>
  <c r="R1077" i="1"/>
  <c r="E1078" i="1"/>
  <c r="G1078" i="1"/>
  <c r="D1078" i="1"/>
  <c r="N1078" i="1"/>
  <c r="O1078" i="1"/>
  <c r="P1078" i="1"/>
  <c r="Q1078" i="1"/>
  <c r="J1078" i="1"/>
  <c r="K1078" i="1"/>
  <c r="S1078" i="1"/>
  <c r="F1079" i="1"/>
  <c r="R1078" i="1"/>
  <c r="E1079" i="1"/>
  <c r="G1079" i="1"/>
  <c r="D1079" i="1"/>
  <c r="N1079" i="1"/>
  <c r="O1079" i="1"/>
  <c r="P1079" i="1"/>
  <c r="Q1079" i="1"/>
  <c r="J1079" i="1"/>
  <c r="K1079" i="1"/>
  <c r="S1079" i="1"/>
  <c r="F1080" i="1"/>
  <c r="R1079" i="1"/>
  <c r="E1080" i="1"/>
  <c r="G1080" i="1"/>
  <c r="D1080" i="1"/>
  <c r="N1080" i="1"/>
  <c r="O1080" i="1"/>
  <c r="P1080" i="1"/>
  <c r="Q1080" i="1"/>
  <c r="J1080" i="1"/>
  <c r="K1080" i="1"/>
  <c r="S1080" i="1"/>
  <c r="F1081" i="1"/>
  <c r="R1080" i="1"/>
  <c r="E1081" i="1"/>
  <c r="G1081" i="1"/>
  <c r="D1081" i="1"/>
  <c r="N1081" i="1"/>
  <c r="O1081" i="1"/>
  <c r="P1081" i="1"/>
  <c r="Q1081" i="1"/>
  <c r="J1081" i="1"/>
  <c r="K1081" i="1"/>
  <c r="S1081" i="1"/>
  <c r="F1082" i="1"/>
  <c r="R1081" i="1"/>
  <c r="E1082" i="1"/>
  <c r="G1082" i="1"/>
  <c r="D1082" i="1"/>
  <c r="N1082" i="1"/>
  <c r="O1082" i="1"/>
  <c r="P1082" i="1"/>
  <c r="Q1082" i="1"/>
  <c r="J1082" i="1"/>
  <c r="K1082" i="1"/>
  <c r="S1082" i="1"/>
  <c r="F1083" i="1"/>
  <c r="R1082" i="1"/>
  <c r="E1083" i="1"/>
  <c r="G1083" i="1"/>
  <c r="D1083" i="1"/>
  <c r="N1083" i="1"/>
  <c r="O1083" i="1"/>
  <c r="P1083" i="1"/>
  <c r="Q1083" i="1"/>
  <c r="J1083" i="1"/>
  <c r="K1083" i="1"/>
  <c r="S1083" i="1"/>
  <c r="F1084" i="1"/>
  <c r="R1083" i="1"/>
  <c r="E1084" i="1"/>
  <c r="G1084" i="1"/>
  <c r="D1084" i="1"/>
  <c r="N1084" i="1"/>
  <c r="O1084" i="1"/>
  <c r="P1084" i="1"/>
  <c r="Q1084" i="1"/>
  <c r="J1084" i="1"/>
  <c r="K1084" i="1"/>
  <c r="S1084" i="1"/>
  <c r="F1085" i="1"/>
  <c r="R1084" i="1"/>
  <c r="E1085" i="1"/>
  <c r="G1085" i="1"/>
  <c r="D1085" i="1"/>
  <c r="N1085" i="1"/>
  <c r="O1085" i="1"/>
  <c r="P1085" i="1"/>
  <c r="Q1085" i="1"/>
  <c r="J1085" i="1"/>
  <c r="K1085" i="1"/>
  <c r="S1085" i="1"/>
  <c r="F1086" i="1"/>
  <c r="R1085" i="1"/>
  <c r="E1086" i="1"/>
  <c r="G1086" i="1"/>
  <c r="D1086" i="1"/>
  <c r="N1086" i="1"/>
  <c r="O1086" i="1"/>
  <c r="P1086" i="1"/>
  <c r="Q1086" i="1"/>
  <c r="J1086" i="1"/>
  <c r="K1086" i="1"/>
  <c r="S1086" i="1"/>
  <c r="F1087" i="1"/>
  <c r="R1086" i="1"/>
  <c r="E1087" i="1"/>
  <c r="G1087" i="1"/>
  <c r="D1087" i="1"/>
  <c r="N1087" i="1"/>
  <c r="O1087" i="1"/>
  <c r="P1087" i="1"/>
  <c r="Q1087" i="1"/>
  <c r="J1087" i="1"/>
  <c r="K1087" i="1"/>
  <c r="S1087" i="1"/>
  <c r="F1088" i="1"/>
  <c r="R1087" i="1"/>
  <c r="E1088" i="1"/>
  <c r="G1088" i="1"/>
  <c r="D1088" i="1"/>
  <c r="N1088" i="1"/>
  <c r="O1088" i="1"/>
  <c r="P1088" i="1"/>
  <c r="Q1088" i="1"/>
  <c r="J1088" i="1"/>
  <c r="K1088" i="1"/>
  <c r="S1088" i="1"/>
  <c r="F1089" i="1"/>
  <c r="R1088" i="1"/>
  <c r="E1089" i="1"/>
  <c r="G1089" i="1"/>
  <c r="D1089" i="1"/>
  <c r="N1089" i="1"/>
  <c r="O1089" i="1"/>
  <c r="P1089" i="1"/>
  <c r="Q1089" i="1"/>
  <c r="J1089" i="1"/>
  <c r="K1089" i="1"/>
  <c r="S1089" i="1"/>
  <c r="F1090" i="1"/>
  <c r="R1089" i="1"/>
  <c r="E1090" i="1"/>
  <c r="G1090" i="1"/>
  <c r="D1090" i="1"/>
  <c r="N1090" i="1"/>
  <c r="O1090" i="1"/>
  <c r="P1090" i="1"/>
  <c r="Q1090" i="1"/>
  <c r="J1090" i="1"/>
  <c r="K1090" i="1"/>
  <c r="S1090" i="1"/>
  <c r="F1091" i="1"/>
  <c r="R1090" i="1"/>
  <c r="E1091" i="1"/>
  <c r="G1091" i="1"/>
  <c r="D1091" i="1"/>
  <c r="N1091" i="1"/>
  <c r="O1091" i="1"/>
  <c r="P1091" i="1"/>
  <c r="Q1091" i="1"/>
  <c r="J1091" i="1"/>
  <c r="K1091" i="1"/>
  <c r="S1091" i="1"/>
  <c r="F1092" i="1"/>
  <c r="R1091" i="1"/>
  <c r="E1092" i="1"/>
  <c r="G1092" i="1"/>
  <c r="D1092" i="1"/>
  <c r="N1092" i="1"/>
  <c r="O1092" i="1"/>
  <c r="P1092" i="1"/>
  <c r="Q1092" i="1"/>
  <c r="J1092" i="1"/>
  <c r="K1092" i="1"/>
  <c r="S1092" i="1"/>
  <c r="F1093" i="1"/>
  <c r="R1092" i="1"/>
  <c r="E1093" i="1"/>
  <c r="G1093" i="1"/>
  <c r="D1093" i="1"/>
  <c r="N1093" i="1"/>
  <c r="O1093" i="1"/>
  <c r="P1093" i="1"/>
  <c r="Q1093" i="1"/>
  <c r="J1093" i="1"/>
  <c r="K1093" i="1"/>
  <c r="S1093" i="1"/>
  <c r="F1094" i="1"/>
  <c r="R1093" i="1"/>
  <c r="E1094" i="1"/>
  <c r="G1094" i="1"/>
  <c r="D1094" i="1"/>
  <c r="N1094" i="1"/>
  <c r="O1094" i="1"/>
  <c r="P1094" i="1"/>
  <c r="Q1094" i="1"/>
  <c r="J1094" i="1"/>
  <c r="K1094" i="1"/>
  <c r="S1094" i="1"/>
  <c r="F1095" i="1"/>
  <c r="R1094" i="1"/>
  <c r="E1095" i="1"/>
  <c r="G1095" i="1"/>
  <c r="D1095" i="1"/>
  <c r="N1095" i="1"/>
  <c r="O1095" i="1"/>
  <c r="P1095" i="1"/>
  <c r="Q1095" i="1"/>
  <c r="J1095" i="1"/>
  <c r="K1095" i="1"/>
  <c r="S1095" i="1"/>
  <c r="F1096" i="1"/>
  <c r="R1095" i="1"/>
  <c r="E1096" i="1"/>
  <c r="G1096" i="1"/>
  <c r="D1096" i="1"/>
  <c r="N1096" i="1"/>
  <c r="O1096" i="1"/>
  <c r="P1096" i="1"/>
  <c r="Q1096" i="1"/>
  <c r="J1096" i="1"/>
  <c r="K1096" i="1"/>
  <c r="S1096" i="1"/>
  <c r="F1097" i="1"/>
  <c r="R1096" i="1"/>
  <c r="E1097" i="1"/>
  <c r="G1097" i="1"/>
  <c r="D1097" i="1"/>
  <c r="N1097" i="1"/>
  <c r="O1097" i="1"/>
  <c r="P1097" i="1"/>
  <c r="Q1097" i="1"/>
  <c r="J1097" i="1"/>
  <c r="K1097" i="1"/>
  <c r="S1097" i="1"/>
  <c r="F1098" i="1"/>
  <c r="R1097" i="1"/>
  <c r="E1098" i="1"/>
  <c r="G1098" i="1"/>
  <c r="D1098" i="1"/>
  <c r="N1098" i="1"/>
  <c r="O1098" i="1"/>
  <c r="P1098" i="1"/>
  <c r="Q1098" i="1"/>
  <c r="J1098" i="1"/>
  <c r="K1098" i="1"/>
  <c r="S1098" i="1"/>
  <c r="F1099" i="1"/>
  <c r="R1098" i="1"/>
  <c r="E1099" i="1"/>
  <c r="G1099" i="1"/>
  <c r="D1099" i="1"/>
  <c r="N1099" i="1"/>
  <c r="O1099" i="1"/>
  <c r="P1099" i="1"/>
  <c r="Q1099" i="1"/>
  <c r="J1099" i="1"/>
  <c r="K1099" i="1"/>
  <c r="S1099" i="1"/>
  <c r="F1100" i="1"/>
  <c r="R1099" i="1"/>
  <c r="E1100" i="1"/>
  <c r="G1100" i="1"/>
  <c r="D1100" i="1"/>
  <c r="N1100" i="1"/>
  <c r="O1100" i="1"/>
  <c r="P1100" i="1"/>
  <c r="Q1100" i="1"/>
  <c r="J1100" i="1"/>
  <c r="K1100" i="1"/>
  <c r="S1100" i="1"/>
  <c r="F1101" i="1"/>
  <c r="R1100" i="1"/>
  <c r="E1101" i="1"/>
  <c r="G1101" i="1"/>
  <c r="D1101" i="1"/>
  <c r="N1101" i="1"/>
  <c r="O1101" i="1"/>
  <c r="P1101" i="1"/>
  <c r="Q1101" i="1"/>
  <c r="J1101" i="1"/>
  <c r="K1101" i="1"/>
  <c r="S1101" i="1"/>
  <c r="F1102" i="1"/>
  <c r="R1101" i="1"/>
  <c r="E1102" i="1"/>
  <c r="G1102" i="1"/>
  <c r="D1102" i="1"/>
  <c r="N1102" i="1"/>
  <c r="O1102" i="1"/>
  <c r="P1102" i="1"/>
  <c r="Q1102" i="1"/>
  <c r="J1102" i="1"/>
  <c r="K1102" i="1"/>
  <c r="S1102" i="1"/>
  <c r="F1103" i="1"/>
  <c r="R1102" i="1"/>
  <c r="E1103" i="1"/>
  <c r="G1103" i="1"/>
  <c r="D1103" i="1"/>
  <c r="N1103" i="1"/>
  <c r="O1103" i="1"/>
  <c r="P1103" i="1"/>
  <c r="Q1103" i="1"/>
  <c r="J1103" i="1"/>
  <c r="K1103" i="1"/>
  <c r="S1103" i="1"/>
  <c r="F1104" i="1"/>
  <c r="R1103" i="1"/>
  <c r="E1104" i="1"/>
  <c r="G1104" i="1"/>
  <c r="D1104" i="1"/>
  <c r="N1104" i="1"/>
  <c r="O1104" i="1"/>
  <c r="P1104" i="1"/>
  <c r="Q1104" i="1"/>
  <c r="J1104" i="1"/>
  <c r="K1104" i="1"/>
  <c r="S1104" i="1"/>
  <c r="F1105" i="1"/>
  <c r="R1104" i="1"/>
  <c r="E1105" i="1"/>
  <c r="G1105" i="1"/>
  <c r="D1105" i="1"/>
  <c r="N1105" i="1"/>
  <c r="O1105" i="1"/>
  <c r="P1105" i="1"/>
  <c r="Q1105" i="1"/>
  <c r="J1105" i="1"/>
  <c r="K1105" i="1"/>
  <c r="S1105" i="1"/>
  <c r="F1106" i="1"/>
  <c r="R1105" i="1"/>
  <c r="E1106" i="1"/>
  <c r="G1106" i="1"/>
  <c r="D1106" i="1"/>
  <c r="N1106" i="1"/>
  <c r="O1106" i="1"/>
  <c r="P1106" i="1"/>
  <c r="Q1106" i="1"/>
  <c r="J1106" i="1"/>
  <c r="K1106" i="1"/>
  <c r="S1106" i="1"/>
  <c r="F1107" i="1"/>
  <c r="R1106" i="1"/>
  <c r="E1107" i="1"/>
  <c r="G1107" i="1"/>
  <c r="D1107" i="1"/>
  <c r="N1107" i="1"/>
  <c r="O1107" i="1"/>
  <c r="P1107" i="1"/>
  <c r="Q1107" i="1"/>
  <c r="J1107" i="1"/>
  <c r="K1107" i="1"/>
  <c r="S1107" i="1"/>
  <c r="F1108" i="1"/>
  <c r="R1107" i="1"/>
  <c r="E1108" i="1"/>
  <c r="G1108" i="1"/>
  <c r="D1108" i="1"/>
  <c r="N1108" i="1"/>
  <c r="O1108" i="1"/>
  <c r="P1108" i="1"/>
  <c r="Q1108" i="1"/>
  <c r="J1108" i="1"/>
  <c r="K1108" i="1"/>
  <c r="S1108" i="1"/>
  <c r="F1109" i="1"/>
  <c r="R1108" i="1"/>
  <c r="E1109" i="1"/>
  <c r="G1109" i="1"/>
  <c r="D1109" i="1"/>
  <c r="N1109" i="1"/>
  <c r="O1109" i="1"/>
  <c r="P1109" i="1"/>
  <c r="Q1109" i="1"/>
  <c r="J1109" i="1"/>
  <c r="K1109" i="1"/>
  <c r="S1109" i="1"/>
  <c r="F1110" i="1"/>
  <c r="R1109" i="1"/>
  <c r="E1110" i="1"/>
  <c r="G1110" i="1"/>
  <c r="D1110" i="1"/>
  <c r="N1110" i="1"/>
  <c r="O1110" i="1"/>
  <c r="P1110" i="1"/>
  <c r="Q1110" i="1"/>
  <c r="J1110" i="1"/>
  <c r="K1110" i="1"/>
  <c r="S1110" i="1"/>
  <c r="F1111" i="1"/>
  <c r="R1110" i="1"/>
  <c r="E1111" i="1"/>
  <c r="G1111" i="1"/>
  <c r="D1111" i="1"/>
  <c r="N1111" i="1"/>
  <c r="O1111" i="1"/>
  <c r="P1111" i="1"/>
  <c r="Q1111" i="1"/>
  <c r="J1111" i="1"/>
  <c r="K1111" i="1"/>
  <c r="S1111" i="1"/>
  <c r="F1112" i="1"/>
  <c r="R1111" i="1"/>
  <c r="E1112" i="1"/>
  <c r="G1112" i="1"/>
  <c r="D1112" i="1"/>
  <c r="N1112" i="1"/>
  <c r="O1112" i="1"/>
  <c r="P1112" i="1"/>
  <c r="Q1112" i="1"/>
  <c r="J1112" i="1"/>
  <c r="K1112" i="1"/>
  <c r="S1112" i="1"/>
  <c r="F1113" i="1"/>
  <c r="R1112" i="1"/>
  <c r="E1113" i="1"/>
  <c r="G1113" i="1"/>
  <c r="D1113" i="1"/>
  <c r="N1113" i="1"/>
  <c r="O1113" i="1"/>
  <c r="P1113" i="1"/>
  <c r="Q1113" i="1"/>
  <c r="J1113" i="1"/>
  <c r="K1113" i="1"/>
  <c r="S1113" i="1"/>
  <c r="F1114" i="1"/>
  <c r="R1113" i="1"/>
  <c r="E1114" i="1"/>
  <c r="G1114" i="1"/>
  <c r="D1114" i="1"/>
  <c r="N1114" i="1"/>
  <c r="O1114" i="1"/>
  <c r="P1114" i="1"/>
  <c r="Q1114" i="1"/>
  <c r="J1114" i="1"/>
  <c r="K1114" i="1"/>
  <c r="S1114" i="1"/>
  <c r="F1115" i="1"/>
  <c r="R1114" i="1"/>
  <c r="E1115" i="1"/>
  <c r="G1115" i="1"/>
  <c r="D1115" i="1"/>
  <c r="N1115" i="1"/>
  <c r="O1115" i="1"/>
  <c r="P1115" i="1"/>
  <c r="Q1115" i="1"/>
  <c r="J1115" i="1"/>
  <c r="K1115" i="1"/>
  <c r="S1115" i="1"/>
  <c r="F1116" i="1"/>
  <c r="R1115" i="1"/>
  <c r="E1116" i="1"/>
  <c r="G1116" i="1"/>
  <c r="D1116" i="1"/>
  <c r="N1116" i="1"/>
  <c r="O1116" i="1"/>
  <c r="P1116" i="1"/>
  <c r="Q1116" i="1"/>
  <c r="J1116" i="1"/>
  <c r="K1116" i="1"/>
  <c r="S1116" i="1"/>
  <c r="F1117" i="1"/>
  <c r="R1116" i="1"/>
  <c r="E1117" i="1"/>
  <c r="G1117" i="1"/>
  <c r="D1117" i="1"/>
  <c r="N1117" i="1"/>
  <c r="O1117" i="1"/>
  <c r="P1117" i="1"/>
  <c r="Q1117" i="1"/>
  <c r="J1117" i="1"/>
  <c r="K1117" i="1"/>
  <c r="S1117" i="1"/>
  <c r="F1118" i="1"/>
  <c r="R1117" i="1"/>
  <c r="E1118" i="1"/>
  <c r="G1118" i="1"/>
  <c r="D1118" i="1"/>
  <c r="N1118" i="1"/>
  <c r="O1118" i="1"/>
  <c r="P1118" i="1"/>
  <c r="Q1118" i="1"/>
  <c r="J1118" i="1"/>
  <c r="K1118" i="1"/>
  <c r="S1118" i="1"/>
  <c r="F1119" i="1"/>
  <c r="R1118" i="1"/>
  <c r="E1119" i="1"/>
  <c r="G1119" i="1"/>
  <c r="D1119" i="1"/>
  <c r="N1119" i="1"/>
  <c r="O1119" i="1"/>
  <c r="P1119" i="1"/>
  <c r="Q1119" i="1"/>
  <c r="J1119" i="1"/>
  <c r="K1119" i="1"/>
  <c r="S1119" i="1"/>
  <c r="F1120" i="1"/>
  <c r="R1119" i="1"/>
  <c r="E1120" i="1"/>
  <c r="G1120" i="1"/>
  <c r="D1120" i="1"/>
  <c r="N1120" i="1"/>
  <c r="O1120" i="1"/>
  <c r="P1120" i="1"/>
  <c r="Q1120" i="1"/>
  <c r="J1120" i="1"/>
  <c r="K1120" i="1"/>
  <c r="S1120" i="1"/>
  <c r="F1121" i="1"/>
  <c r="R1120" i="1"/>
  <c r="E1121" i="1"/>
  <c r="G1121" i="1"/>
  <c r="D1121" i="1"/>
  <c r="N1121" i="1"/>
  <c r="O1121" i="1"/>
  <c r="P1121" i="1"/>
  <c r="Q1121" i="1"/>
  <c r="J1121" i="1"/>
  <c r="K1121" i="1"/>
  <c r="S1121" i="1"/>
  <c r="F1122" i="1"/>
  <c r="R1121" i="1"/>
  <c r="E1122" i="1"/>
  <c r="G1122" i="1"/>
  <c r="D1122" i="1"/>
  <c r="N1122" i="1"/>
  <c r="O1122" i="1"/>
  <c r="P1122" i="1"/>
  <c r="Q1122" i="1"/>
  <c r="J1122" i="1"/>
  <c r="K1122" i="1"/>
  <c r="S1122" i="1"/>
  <c r="F1123" i="1"/>
  <c r="R1122" i="1"/>
  <c r="E1123" i="1"/>
  <c r="G1123" i="1"/>
  <c r="D1123" i="1"/>
  <c r="N1123" i="1"/>
  <c r="O1123" i="1"/>
  <c r="P1123" i="1"/>
  <c r="Q1123" i="1"/>
  <c r="J1123" i="1"/>
  <c r="K1123" i="1"/>
  <c r="S1123" i="1"/>
  <c r="F1124" i="1"/>
  <c r="R1123" i="1"/>
  <c r="E1124" i="1"/>
  <c r="G1124" i="1"/>
  <c r="D1124" i="1"/>
  <c r="N1124" i="1"/>
  <c r="O1124" i="1"/>
  <c r="P1124" i="1"/>
  <c r="Q1124" i="1"/>
  <c r="J1124" i="1"/>
  <c r="K1124" i="1"/>
  <c r="S1124" i="1"/>
  <c r="F1125" i="1"/>
  <c r="R1124" i="1"/>
  <c r="E1125" i="1"/>
  <c r="G1125" i="1"/>
  <c r="D1125" i="1"/>
  <c r="N1125" i="1"/>
  <c r="O1125" i="1"/>
  <c r="P1125" i="1"/>
  <c r="Q1125" i="1"/>
  <c r="J1125" i="1"/>
  <c r="K1125" i="1"/>
  <c r="S1125" i="1"/>
  <c r="F1126" i="1"/>
  <c r="R1125" i="1"/>
  <c r="E1126" i="1"/>
  <c r="G1126" i="1"/>
  <c r="D1126" i="1"/>
  <c r="N1126" i="1"/>
  <c r="O1126" i="1"/>
  <c r="P1126" i="1"/>
  <c r="Q1126" i="1"/>
  <c r="J1126" i="1"/>
  <c r="K1126" i="1"/>
  <c r="S1126" i="1"/>
  <c r="F1127" i="1"/>
  <c r="R1126" i="1"/>
  <c r="E1127" i="1"/>
  <c r="G1127" i="1"/>
  <c r="D1127" i="1"/>
  <c r="N1127" i="1"/>
  <c r="O1127" i="1"/>
  <c r="P1127" i="1"/>
  <c r="Q1127" i="1"/>
  <c r="J1127" i="1"/>
  <c r="K1127" i="1"/>
  <c r="S1127" i="1"/>
  <c r="F1128" i="1"/>
  <c r="R1127" i="1"/>
  <c r="E1128" i="1"/>
  <c r="G1128" i="1"/>
  <c r="D1128" i="1"/>
  <c r="N1128" i="1"/>
  <c r="O1128" i="1"/>
  <c r="P1128" i="1"/>
  <c r="Q1128" i="1"/>
  <c r="J1128" i="1"/>
  <c r="K1128" i="1"/>
  <c r="S1128" i="1"/>
  <c r="F1129" i="1"/>
  <c r="R1128" i="1"/>
  <c r="E1129" i="1"/>
  <c r="G1129" i="1"/>
  <c r="D1129" i="1"/>
  <c r="N1129" i="1"/>
  <c r="O1129" i="1"/>
  <c r="P1129" i="1"/>
  <c r="Q1129" i="1"/>
  <c r="J1129" i="1"/>
  <c r="K1129" i="1"/>
  <c r="S1129" i="1"/>
  <c r="F1130" i="1"/>
  <c r="R1129" i="1"/>
  <c r="E1130" i="1"/>
  <c r="G1130" i="1"/>
  <c r="D1130" i="1"/>
  <c r="N1130" i="1"/>
  <c r="O1130" i="1"/>
  <c r="P1130" i="1"/>
  <c r="Q1130" i="1"/>
  <c r="J1130" i="1"/>
  <c r="K1130" i="1"/>
  <c r="S1130" i="1"/>
  <c r="F1131" i="1"/>
  <c r="R1130" i="1"/>
  <c r="E1131" i="1"/>
  <c r="G1131" i="1"/>
  <c r="D1131" i="1"/>
  <c r="N1131" i="1"/>
  <c r="O1131" i="1"/>
  <c r="P1131" i="1"/>
  <c r="Q1131" i="1"/>
  <c r="J1131" i="1"/>
  <c r="K1131" i="1"/>
  <c r="S1131" i="1"/>
  <c r="F1132" i="1"/>
  <c r="R1131" i="1"/>
  <c r="E1132" i="1"/>
  <c r="G1132" i="1"/>
  <c r="D1132" i="1"/>
  <c r="N1132" i="1"/>
  <c r="O1132" i="1"/>
  <c r="P1132" i="1"/>
  <c r="Q1132" i="1"/>
  <c r="J1132" i="1"/>
  <c r="K1132" i="1"/>
  <c r="S1132" i="1"/>
  <c r="F1133" i="1"/>
  <c r="R1132" i="1"/>
  <c r="E1133" i="1"/>
  <c r="G1133" i="1"/>
  <c r="D1133" i="1"/>
  <c r="N1133" i="1"/>
  <c r="O1133" i="1"/>
  <c r="P1133" i="1"/>
  <c r="Q1133" i="1"/>
  <c r="J1133" i="1"/>
  <c r="K1133" i="1"/>
  <c r="S1133" i="1"/>
  <c r="F1134" i="1"/>
  <c r="R1133" i="1"/>
  <c r="E1134" i="1"/>
  <c r="G1134" i="1"/>
  <c r="D1134" i="1"/>
  <c r="N1134" i="1"/>
  <c r="O1134" i="1"/>
  <c r="P1134" i="1"/>
  <c r="Q1134" i="1"/>
  <c r="J1134" i="1"/>
  <c r="K1134" i="1"/>
  <c r="S1134" i="1"/>
  <c r="F1135" i="1"/>
  <c r="R1134" i="1"/>
  <c r="E1135" i="1"/>
  <c r="G1135" i="1"/>
  <c r="D1135" i="1"/>
  <c r="N1135" i="1"/>
  <c r="O1135" i="1"/>
  <c r="P1135" i="1"/>
  <c r="Q1135" i="1"/>
  <c r="J1135" i="1"/>
  <c r="K1135" i="1"/>
  <c r="S1135" i="1"/>
  <c r="F1136" i="1"/>
  <c r="R1135" i="1"/>
  <c r="E1136" i="1"/>
  <c r="G1136" i="1"/>
  <c r="D1136" i="1"/>
  <c r="N1136" i="1"/>
  <c r="O1136" i="1"/>
  <c r="P1136" i="1"/>
  <c r="Q1136" i="1"/>
  <c r="J1136" i="1"/>
  <c r="K1136" i="1"/>
  <c r="S1136" i="1"/>
  <c r="F1137" i="1"/>
  <c r="R1136" i="1"/>
  <c r="E1137" i="1"/>
  <c r="G1137" i="1"/>
  <c r="D1137" i="1"/>
  <c r="N1137" i="1"/>
  <c r="O1137" i="1"/>
  <c r="P1137" i="1"/>
  <c r="Q1137" i="1"/>
  <c r="J1137" i="1"/>
  <c r="K1137" i="1"/>
  <c r="S1137" i="1"/>
  <c r="F1138" i="1"/>
  <c r="R1137" i="1"/>
  <c r="E1138" i="1"/>
  <c r="G1138" i="1"/>
  <c r="D1138" i="1"/>
  <c r="N1138" i="1"/>
  <c r="O1138" i="1"/>
  <c r="P1138" i="1"/>
  <c r="Q1138" i="1"/>
  <c r="J1138" i="1"/>
  <c r="K1138" i="1"/>
  <c r="S1138" i="1"/>
  <c r="F1139" i="1"/>
  <c r="R1138" i="1"/>
  <c r="E1139" i="1"/>
  <c r="G1139" i="1"/>
  <c r="D1139" i="1"/>
  <c r="N1139" i="1"/>
  <c r="O1139" i="1"/>
  <c r="P1139" i="1"/>
  <c r="Q1139" i="1"/>
  <c r="J1139" i="1"/>
  <c r="K1139" i="1"/>
  <c r="S1139" i="1"/>
  <c r="F1140" i="1"/>
  <c r="R1139" i="1"/>
  <c r="E1140" i="1"/>
  <c r="G1140" i="1"/>
  <c r="D1140" i="1"/>
  <c r="N1140" i="1"/>
  <c r="O1140" i="1"/>
  <c r="P1140" i="1"/>
  <c r="Q1140" i="1"/>
  <c r="J1140" i="1"/>
  <c r="K1140" i="1"/>
  <c r="S1140" i="1"/>
  <c r="F1141" i="1"/>
  <c r="R1140" i="1"/>
  <c r="E1141" i="1"/>
  <c r="G1141" i="1"/>
  <c r="D1141" i="1"/>
  <c r="N1141" i="1"/>
  <c r="O1141" i="1"/>
  <c r="P1141" i="1"/>
  <c r="Q1141" i="1"/>
  <c r="J1141" i="1"/>
  <c r="K1141" i="1"/>
  <c r="S1141" i="1"/>
  <c r="F1142" i="1"/>
  <c r="R1141" i="1"/>
  <c r="E1142" i="1"/>
  <c r="G1142" i="1"/>
  <c r="D1142" i="1"/>
  <c r="N1142" i="1"/>
  <c r="O1142" i="1"/>
  <c r="P1142" i="1"/>
  <c r="Q1142" i="1"/>
  <c r="J1142" i="1"/>
  <c r="K1142" i="1"/>
  <c r="S1142" i="1"/>
  <c r="F1143" i="1"/>
  <c r="R1142" i="1"/>
  <c r="E1143" i="1"/>
  <c r="G1143" i="1"/>
  <c r="D1143" i="1"/>
  <c r="N1143" i="1"/>
  <c r="O1143" i="1"/>
  <c r="P1143" i="1"/>
  <c r="Q1143" i="1"/>
  <c r="J1143" i="1"/>
  <c r="K1143" i="1"/>
  <c r="S1143" i="1"/>
  <c r="F1144" i="1"/>
  <c r="R1143" i="1"/>
  <c r="E1144" i="1"/>
  <c r="G1144" i="1"/>
  <c r="D1144" i="1"/>
  <c r="N1144" i="1"/>
  <c r="O1144" i="1"/>
  <c r="P1144" i="1"/>
  <c r="Q1144" i="1"/>
  <c r="J1144" i="1"/>
  <c r="K1144" i="1"/>
  <c r="S1144" i="1"/>
  <c r="F1145" i="1"/>
  <c r="R1144" i="1"/>
  <c r="E1145" i="1"/>
  <c r="G1145" i="1"/>
  <c r="D1145" i="1"/>
  <c r="N1145" i="1"/>
  <c r="O1145" i="1"/>
  <c r="P1145" i="1"/>
  <c r="Q1145" i="1"/>
  <c r="J1145" i="1"/>
  <c r="K1145" i="1"/>
  <c r="S1145" i="1"/>
  <c r="F1146" i="1"/>
  <c r="R1145" i="1"/>
  <c r="E1146" i="1"/>
  <c r="G1146" i="1"/>
  <c r="D1146" i="1"/>
  <c r="N1146" i="1"/>
  <c r="O1146" i="1"/>
  <c r="P1146" i="1"/>
  <c r="Q1146" i="1"/>
  <c r="J1146" i="1"/>
  <c r="K1146" i="1"/>
  <c r="S1146" i="1"/>
  <c r="F1147" i="1"/>
  <c r="R1146" i="1"/>
  <c r="E1147" i="1"/>
  <c r="G1147" i="1"/>
  <c r="D1147" i="1"/>
  <c r="N1147" i="1"/>
  <c r="O1147" i="1"/>
  <c r="P1147" i="1"/>
  <c r="Q1147" i="1"/>
  <c r="J1147" i="1"/>
  <c r="K1147" i="1"/>
  <c r="S1147" i="1"/>
  <c r="F1148" i="1"/>
  <c r="R1147" i="1"/>
  <c r="E1148" i="1"/>
  <c r="G1148" i="1"/>
  <c r="D1148" i="1"/>
  <c r="N1148" i="1"/>
  <c r="O1148" i="1"/>
  <c r="P1148" i="1"/>
  <c r="Q1148" i="1"/>
  <c r="J1148" i="1"/>
  <c r="K1148" i="1"/>
  <c r="S1148" i="1"/>
  <c r="F1149" i="1"/>
  <c r="R1148" i="1"/>
  <c r="E1149" i="1"/>
  <c r="G1149" i="1"/>
  <c r="D1149" i="1"/>
  <c r="N1149" i="1"/>
  <c r="O1149" i="1"/>
  <c r="P1149" i="1"/>
  <c r="Q1149" i="1"/>
  <c r="J1149" i="1"/>
  <c r="K1149" i="1"/>
  <c r="S1149" i="1"/>
  <c r="F1150" i="1"/>
  <c r="R1149" i="1"/>
  <c r="E1150" i="1"/>
  <c r="G1150" i="1"/>
  <c r="D1150" i="1"/>
  <c r="N1150" i="1"/>
  <c r="O1150" i="1"/>
  <c r="P1150" i="1"/>
  <c r="Q1150" i="1"/>
  <c r="J1150" i="1"/>
  <c r="K1150" i="1"/>
  <c r="S1150" i="1"/>
  <c r="F1151" i="1"/>
  <c r="R1150" i="1"/>
  <c r="E1151" i="1"/>
  <c r="G1151" i="1"/>
  <c r="D1151" i="1"/>
  <c r="N1151" i="1"/>
  <c r="O1151" i="1"/>
  <c r="P1151" i="1"/>
  <c r="Q1151" i="1"/>
  <c r="J1151" i="1"/>
  <c r="K1151" i="1"/>
  <c r="S1151" i="1"/>
  <c r="F1152" i="1"/>
  <c r="R1151" i="1"/>
  <c r="E1152" i="1"/>
  <c r="G1152" i="1"/>
  <c r="D1152" i="1"/>
  <c r="N1152" i="1"/>
  <c r="O1152" i="1"/>
  <c r="P1152" i="1"/>
  <c r="Q1152" i="1"/>
  <c r="J1152" i="1"/>
  <c r="K1152" i="1"/>
  <c r="S1152" i="1"/>
  <c r="F1153" i="1"/>
  <c r="R1152" i="1"/>
  <c r="E1153" i="1"/>
  <c r="G1153" i="1"/>
  <c r="D1153" i="1"/>
  <c r="N1153" i="1"/>
  <c r="O1153" i="1"/>
  <c r="P1153" i="1"/>
  <c r="Q1153" i="1"/>
  <c r="J1153" i="1"/>
  <c r="K1153" i="1"/>
  <c r="S1153" i="1"/>
  <c r="F1154" i="1"/>
  <c r="R1153" i="1"/>
  <c r="E1154" i="1"/>
  <c r="G1154" i="1"/>
  <c r="D1154" i="1"/>
  <c r="N1154" i="1"/>
  <c r="O1154" i="1"/>
  <c r="P1154" i="1"/>
  <c r="Q1154" i="1"/>
  <c r="J1154" i="1"/>
  <c r="K1154" i="1"/>
  <c r="S1154" i="1"/>
  <c r="F1155" i="1"/>
  <c r="R1154" i="1"/>
  <c r="E1155" i="1"/>
  <c r="G1155" i="1"/>
  <c r="D1155" i="1"/>
  <c r="N1155" i="1"/>
  <c r="O1155" i="1"/>
  <c r="P1155" i="1"/>
  <c r="Q1155" i="1"/>
  <c r="J1155" i="1"/>
  <c r="K1155" i="1"/>
  <c r="S1155" i="1"/>
  <c r="F1156" i="1"/>
  <c r="R1155" i="1"/>
  <c r="E1156" i="1"/>
  <c r="G1156" i="1"/>
  <c r="D1156" i="1"/>
  <c r="N1156" i="1"/>
  <c r="O1156" i="1"/>
  <c r="P1156" i="1"/>
  <c r="Q1156" i="1"/>
  <c r="J1156" i="1"/>
  <c r="K1156" i="1"/>
  <c r="S1156" i="1"/>
  <c r="F1157" i="1"/>
  <c r="R1156" i="1"/>
  <c r="E1157" i="1"/>
  <c r="G1157" i="1"/>
  <c r="D1157" i="1"/>
  <c r="N1157" i="1"/>
  <c r="O1157" i="1"/>
  <c r="P1157" i="1"/>
  <c r="Q1157" i="1"/>
  <c r="J1157" i="1"/>
  <c r="K1157" i="1"/>
  <c r="S1157" i="1"/>
  <c r="F1158" i="1"/>
  <c r="R1157" i="1"/>
  <c r="E1158" i="1"/>
  <c r="G1158" i="1"/>
  <c r="D1158" i="1"/>
  <c r="N1158" i="1"/>
  <c r="O1158" i="1"/>
  <c r="P1158" i="1"/>
  <c r="Q1158" i="1"/>
  <c r="J1158" i="1"/>
  <c r="K1158" i="1"/>
  <c r="S1158" i="1"/>
  <c r="F1159" i="1"/>
  <c r="R1158" i="1"/>
  <c r="E1159" i="1"/>
  <c r="G1159" i="1"/>
  <c r="D1159" i="1"/>
  <c r="N1159" i="1"/>
  <c r="O1159" i="1"/>
  <c r="P1159" i="1"/>
  <c r="Q1159" i="1"/>
  <c r="J1159" i="1"/>
  <c r="K1159" i="1"/>
  <c r="S1159" i="1"/>
  <c r="F1160" i="1"/>
  <c r="R1159" i="1"/>
  <c r="E1160" i="1"/>
  <c r="G1160" i="1"/>
  <c r="D1160" i="1"/>
  <c r="N1160" i="1"/>
  <c r="O1160" i="1"/>
  <c r="P1160" i="1"/>
  <c r="Q1160" i="1"/>
  <c r="J1160" i="1"/>
  <c r="K1160" i="1"/>
  <c r="S1160" i="1"/>
  <c r="F1161" i="1"/>
  <c r="R1160" i="1"/>
  <c r="E1161" i="1"/>
  <c r="G1161" i="1"/>
  <c r="D1161" i="1"/>
  <c r="N1161" i="1"/>
  <c r="O1161" i="1"/>
  <c r="P1161" i="1"/>
  <c r="Q1161" i="1"/>
  <c r="J1161" i="1"/>
  <c r="K1161" i="1"/>
  <c r="S1161" i="1"/>
  <c r="F1162" i="1"/>
  <c r="R1161" i="1"/>
  <c r="E1162" i="1"/>
  <c r="G1162" i="1"/>
  <c r="D1162" i="1"/>
  <c r="N1162" i="1"/>
  <c r="O1162" i="1"/>
  <c r="P1162" i="1"/>
  <c r="Q1162" i="1"/>
  <c r="J1162" i="1"/>
  <c r="K1162" i="1"/>
  <c r="S1162" i="1"/>
  <c r="F1163" i="1"/>
  <c r="R1162" i="1"/>
  <c r="E1163" i="1"/>
  <c r="G1163" i="1"/>
  <c r="D1163" i="1"/>
  <c r="N1163" i="1"/>
  <c r="O1163" i="1"/>
  <c r="P1163" i="1"/>
  <c r="Q1163" i="1"/>
  <c r="J1163" i="1"/>
  <c r="K1163" i="1"/>
  <c r="S1163" i="1"/>
  <c r="F1164" i="1"/>
  <c r="R1163" i="1"/>
  <c r="E1164" i="1"/>
  <c r="G1164" i="1"/>
  <c r="D1164" i="1"/>
  <c r="N1164" i="1"/>
  <c r="O1164" i="1"/>
  <c r="P1164" i="1"/>
  <c r="Q1164" i="1"/>
  <c r="J1164" i="1"/>
  <c r="K1164" i="1"/>
  <c r="S1164" i="1"/>
  <c r="F1165" i="1"/>
  <c r="R1164" i="1"/>
  <c r="E1165" i="1"/>
  <c r="G1165" i="1"/>
  <c r="D1165" i="1"/>
  <c r="N1165" i="1"/>
  <c r="O1165" i="1"/>
  <c r="P1165" i="1"/>
  <c r="Q1165" i="1"/>
  <c r="J1165" i="1"/>
  <c r="K1165" i="1"/>
  <c r="S1165" i="1"/>
  <c r="F1166" i="1"/>
  <c r="R1165" i="1"/>
  <c r="E1166" i="1"/>
  <c r="G1166" i="1"/>
  <c r="D1166" i="1"/>
  <c r="N1166" i="1"/>
  <c r="O1166" i="1"/>
  <c r="P1166" i="1"/>
  <c r="Q1166" i="1"/>
  <c r="J1166" i="1"/>
  <c r="K1166" i="1"/>
  <c r="S1166" i="1"/>
  <c r="F1167" i="1"/>
  <c r="R1166" i="1"/>
  <c r="E1167" i="1"/>
  <c r="G1167" i="1"/>
  <c r="D1167" i="1"/>
  <c r="N1167" i="1"/>
  <c r="O1167" i="1"/>
  <c r="P1167" i="1"/>
  <c r="Q1167" i="1"/>
  <c r="J1167" i="1"/>
  <c r="K1167" i="1"/>
  <c r="S1167" i="1"/>
  <c r="F1168" i="1"/>
  <c r="R1167" i="1"/>
  <c r="E1168" i="1"/>
  <c r="G1168" i="1"/>
  <c r="D1168" i="1"/>
  <c r="N1168" i="1"/>
  <c r="O1168" i="1"/>
  <c r="P1168" i="1"/>
  <c r="Q1168" i="1"/>
  <c r="J1168" i="1"/>
  <c r="K1168" i="1"/>
  <c r="S1168" i="1"/>
  <c r="F1169" i="1"/>
  <c r="R1168" i="1"/>
  <c r="E1169" i="1"/>
  <c r="G1169" i="1"/>
  <c r="D1169" i="1"/>
  <c r="N1169" i="1"/>
  <c r="O1169" i="1"/>
  <c r="P1169" i="1"/>
  <c r="Q1169" i="1"/>
  <c r="J1169" i="1"/>
  <c r="K1169" i="1"/>
  <c r="S1169" i="1"/>
  <c r="F1170" i="1"/>
  <c r="R1169" i="1"/>
  <c r="E1170" i="1"/>
  <c r="G1170" i="1"/>
  <c r="D1170" i="1"/>
  <c r="N1170" i="1"/>
  <c r="O1170" i="1"/>
  <c r="P1170" i="1"/>
  <c r="Q1170" i="1"/>
  <c r="J1170" i="1"/>
  <c r="K1170" i="1"/>
  <c r="S1170" i="1"/>
  <c r="F1171" i="1"/>
  <c r="R1170" i="1"/>
  <c r="E1171" i="1"/>
  <c r="G1171" i="1"/>
  <c r="D1171" i="1"/>
  <c r="N1171" i="1"/>
  <c r="O1171" i="1"/>
  <c r="P1171" i="1"/>
  <c r="Q1171" i="1"/>
  <c r="J1171" i="1"/>
  <c r="K1171" i="1"/>
  <c r="S1171" i="1"/>
  <c r="F1172" i="1"/>
  <c r="R1171" i="1"/>
  <c r="E1172" i="1"/>
  <c r="G1172" i="1"/>
  <c r="D1172" i="1"/>
  <c r="N1172" i="1"/>
  <c r="O1172" i="1"/>
  <c r="P1172" i="1"/>
  <c r="Q1172" i="1"/>
  <c r="J1172" i="1"/>
  <c r="K1172" i="1"/>
  <c r="S1172" i="1"/>
  <c r="F1173" i="1"/>
  <c r="R1172" i="1"/>
  <c r="E1173" i="1"/>
  <c r="G1173" i="1"/>
  <c r="D1173" i="1"/>
  <c r="N1173" i="1"/>
  <c r="O1173" i="1"/>
  <c r="P1173" i="1"/>
  <c r="Q1173" i="1"/>
  <c r="J1173" i="1"/>
  <c r="K1173" i="1"/>
  <c r="S1173" i="1"/>
  <c r="F1174" i="1"/>
  <c r="R1173" i="1"/>
  <c r="E1174" i="1"/>
  <c r="G1174" i="1"/>
  <c r="D1174" i="1"/>
  <c r="N1174" i="1"/>
  <c r="O1174" i="1"/>
  <c r="P1174" i="1"/>
  <c r="Q1174" i="1"/>
  <c r="J1174" i="1"/>
  <c r="K1174" i="1"/>
  <c r="S1174" i="1"/>
  <c r="F1175" i="1"/>
  <c r="R1174" i="1"/>
  <c r="E1175" i="1"/>
  <c r="G1175" i="1"/>
  <c r="D1175" i="1"/>
  <c r="N1175" i="1"/>
  <c r="O1175" i="1"/>
  <c r="P1175" i="1"/>
  <c r="Q1175" i="1"/>
  <c r="J1175" i="1"/>
  <c r="K1175" i="1"/>
  <c r="S1175" i="1"/>
  <c r="F1176" i="1"/>
  <c r="R1175" i="1"/>
  <c r="E1176" i="1"/>
  <c r="G1176" i="1"/>
  <c r="D1176" i="1"/>
  <c r="N1176" i="1"/>
  <c r="O1176" i="1"/>
  <c r="P1176" i="1"/>
  <c r="Q1176" i="1"/>
  <c r="J1176" i="1"/>
  <c r="K1176" i="1"/>
  <c r="S1176" i="1"/>
  <c r="F1177" i="1"/>
  <c r="R1176" i="1"/>
  <c r="E1177" i="1"/>
  <c r="G1177" i="1"/>
  <c r="D1177" i="1"/>
  <c r="N1177" i="1"/>
  <c r="O1177" i="1"/>
  <c r="P1177" i="1"/>
  <c r="Q1177" i="1"/>
  <c r="J1177" i="1"/>
  <c r="K1177" i="1"/>
  <c r="S1177" i="1"/>
  <c r="F1178" i="1"/>
  <c r="R1177" i="1"/>
  <c r="E1178" i="1"/>
  <c r="G1178" i="1"/>
  <c r="D1178" i="1"/>
  <c r="N1178" i="1"/>
  <c r="O1178" i="1"/>
  <c r="P1178" i="1"/>
  <c r="Q1178" i="1"/>
  <c r="J1178" i="1"/>
  <c r="K1178" i="1"/>
  <c r="S1178" i="1"/>
  <c r="F1179" i="1"/>
  <c r="R1178" i="1"/>
  <c r="E1179" i="1"/>
  <c r="G1179" i="1"/>
  <c r="D1179" i="1"/>
  <c r="N1179" i="1"/>
  <c r="O1179" i="1"/>
  <c r="P1179" i="1"/>
  <c r="Q1179" i="1"/>
  <c r="J1179" i="1"/>
  <c r="K1179" i="1"/>
  <c r="S1179" i="1"/>
  <c r="F1180" i="1"/>
  <c r="R1179" i="1"/>
  <c r="E1180" i="1"/>
  <c r="G1180" i="1"/>
  <c r="D1180" i="1"/>
  <c r="N1180" i="1"/>
  <c r="O1180" i="1"/>
  <c r="P1180" i="1"/>
  <c r="Q1180" i="1"/>
  <c r="J1180" i="1"/>
  <c r="K1180" i="1"/>
  <c r="S1180" i="1"/>
  <c r="F1181" i="1"/>
  <c r="R1180" i="1"/>
  <c r="E1181" i="1"/>
  <c r="G1181" i="1"/>
  <c r="D1181" i="1"/>
  <c r="N1181" i="1"/>
  <c r="O1181" i="1"/>
  <c r="P1181" i="1"/>
  <c r="Q1181" i="1"/>
  <c r="J1181" i="1"/>
  <c r="K1181" i="1"/>
  <c r="S1181" i="1"/>
  <c r="F1182" i="1"/>
  <c r="R1181" i="1"/>
  <c r="E1182" i="1"/>
  <c r="G1182" i="1"/>
  <c r="D1182" i="1"/>
  <c r="N1182" i="1"/>
  <c r="O1182" i="1"/>
  <c r="P1182" i="1"/>
  <c r="Q1182" i="1"/>
  <c r="J1182" i="1"/>
  <c r="K1182" i="1"/>
  <c r="S1182" i="1"/>
  <c r="F1183" i="1"/>
  <c r="R1182" i="1"/>
  <c r="E1183" i="1"/>
  <c r="G1183" i="1"/>
  <c r="D1183" i="1"/>
  <c r="N1183" i="1"/>
  <c r="O1183" i="1"/>
  <c r="P1183" i="1"/>
  <c r="Q1183" i="1"/>
  <c r="J1183" i="1"/>
  <c r="K1183" i="1"/>
  <c r="S1183" i="1"/>
  <c r="F1184" i="1"/>
  <c r="R1183" i="1"/>
  <c r="E1184" i="1"/>
  <c r="G1184" i="1"/>
  <c r="D1184" i="1"/>
  <c r="N1184" i="1"/>
  <c r="O1184" i="1"/>
  <c r="P1184" i="1"/>
  <c r="Q1184" i="1"/>
  <c r="J1184" i="1"/>
  <c r="K1184" i="1"/>
  <c r="S1184" i="1"/>
  <c r="F1185" i="1"/>
  <c r="R1184" i="1"/>
  <c r="E1185" i="1"/>
  <c r="G1185" i="1"/>
  <c r="D1185" i="1"/>
  <c r="N1185" i="1"/>
  <c r="O1185" i="1"/>
  <c r="P1185" i="1"/>
  <c r="Q1185" i="1"/>
  <c r="J1185" i="1"/>
  <c r="K1185" i="1"/>
  <c r="S1185" i="1"/>
  <c r="F1186" i="1"/>
  <c r="R1185" i="1"/>
  <c r="E1186" i="1"/>
  <c r="G1186" i="1"/>
  <c r="D1186" i="1"/>
  <c r="N1186" i="1"/>
  <c r="O1186" i="1"/>
  <c r="P1186" i="1"/>
  <c r="Q1186" i="1"/>
  <c r="J1186" i="1"/>
  <c r="K1186" i="1"/>
  <c r="S1186" i="1"/>
  <c r="F1187" i="1"/>
  <c r="R1186" i="1"/>
  <c r="E1187" i="1"/>
  <c r="G1187" i="1"/>
  <c r="D1187" i="1"/>
  <c r="N1187" i="1"/>
  <c r="O1187" i="1"/>
  <c r="P1187" i="1"/>
  <c r="Q1187" i="1"/>
  <c r="J1187" i="1"/>
  <c r="K1187" i="1"/>
  <c r="S1187" i="1"/>
  <c r="F1188" i="1"/>
  <c r="R1187" i="1"/>
  <c r="E1188" i="1"/>
  <c r="G1188" i="1"/>
  <c r="D1188" i="1"/>
  <c r="N1188" i="1"/>
  <c r="O1188" i="1"/>
  <c r="P1188" i="1"/>
  <c r="Q1188" i="1"/>
  <c r="J1188" i="1"/>
  <c r="K1188" i="1"/>
  <c r="S1188" i="1"/>
  <c r="F1189" i="1"/>
  <c r="R1188" i="1"/>
  <c r="E1189" i="1"/>
  <c r="G1189" i="1"/>
  <c r="D1189" i="1"/>
  <c r="N1189" i="1"/>
  <c r="O1189" i="1"/>
  <c r="P1189" i="1"/>
  <c r="Q1189" i="1"/>
  <c r="J1189" i="1"/>
  <c r="K1189" i="1"/>
  <c r="S1189" i="1"/>
  <c r="F1190" i="1"/>
  <c r="R1189" i="1"/>
  <c r="E1190" i="1"/>
  <c r="G1190" i="1"/>
  <c r="D1190" i="1"/>
  <c r="N1190" i="1"/>
  <c r="O1190" i="1"/>
  <c r="P1190" i="1"/>
  <c r="Q1190" i="1"/>
  <c r="J1190" i="1"/>
  <c r="K1190" i="1"/>
  <c r="S1190" i="1"/>
  <c r="F1191" i="1"/>
  <c r="R1190" i="1"/>
  <c r="E1191" i="1"/>
  <c r="G1191" i="1"/>
  <c r="D1191" i="1"/>
  <c r="N1191" i="1"/>
  <c r="O1191" i="1"/>
  <c r="P1191" i="1"/>
  <c r="Q1191" i="1"/>
  <c r="J1191" i="1"/>
  <c r="K1191" i="1"/>
  <c r="S1191" i="1"/>
  <c r="F1192" i="1"/>
  <c r="R1191" i="1"/>
  <c r="E1192" i="1"/>
  <c r="G1192" i="1"/>
  <c r="D1192" i="1"/>
  <c r="N1192" i="1"/>
  <c r="O1192" i="1"/>
  <c r="P1192" i="1"/>
  <c r="Q1192" i="1"/>
  <c r="J1192" i="1"/>
  <c r="K1192" i="1"/>
  <c r="S1192" i="1"/>
  <c r="F1193" i="1"/>
  <c r="R1192" i="1"/>
  <c r="E1193" i="1"/>
  <c r="G1193" i="1"/>
  <c r="D1193" i="1"/>
  <c r="N1193" i="1"/>
  <c r="O1193" i="1"/>
  <c r="P1193" i="1"/>
  <c r="Q1193" i="1"/>
  <c r="J1193" i="1"/>
  <c r="K1193" i="1"/>
  <c r="S1193" i="1"/>
  <c r="F1194" i="1"/>
  <c r="R1193" i="1"/>
  <c r="E1194" i="1"/>
  <c r="G1194" i="1"/>
  <c r="D1194" i="1"/>
  <c r="N1194" i="1"/>
  <c r="O1194" i="1"/>
  <c r="P1194" i="1"/>
  <c r="Q1194" i="1"/>
  <c r="J1194" i="1"/>
  <c r="K1194" i="1"/>
  <c r="S1194" i="1"/>
  <c r="F1195" i="1"/>
  <c r="R1194" i="1"/>
  <c r="E1195" i="1"/>
  <c r="G1195" i="1"/>
  <c r="D1195" i="1"/>
  <c r="N1195" i="1"/>
  <c r="O1195" i="1"/>
  <c r="P1195" i="1"/>
  <c r="Q1195" i="1"/>
  <c r="J1195" i="1"/>
  <c r="K1195" i="1"/>
  <c r="S1195" i="1"/>
  <c r="F1196" i="1"/>
  <c r="R1195" i="1"/>
  <c r="E1196" i="1"/>
  <c r="G1196" i="1"/>
  <c r="D1196" i="1"/>
  <c r="N1196" i="1"/>
  <c r="O1196" i="1"/>
  <c r="P1196" i="1"/>
  <c r="Q1196" i="1"/>
  <c r="J1196" i="1"/>
  <c r="K1196" i="1"/>
  <c r="S1196" i="1"/>
  <c r="F1197" i="1"/>
  <c r="R1196" i="1"/>
  <c r="E1197" i="1"/>
  <c r="G1197" i="1"/>
  <c r="D1197" i="1"/>
  <c r="N1197" i="1"/>
  <c r="O1197" i="1"/>
  <c r="P1197" i="1"/>
  <c r="Q1197" i="1"/>
  <c r="J1197" i="1"/>
  <c r="K1197" i="1"/>
  <c r="S1197" i="1"/>
  <c r="F1198" i="1"/>
  <c r="R1197" i="1"/>
  <c r="E1198" i="1"/>
  <c r="G1198" i="1"/>
  <c r="D1198" i="1"/>
  <c r="N1198" i="1"/>
  <c r="O1198" i="1"/>
  <c r="P1198" i="1"/>
  <c r="Q1198" i="1"/>
  <c r="J1198" i="1"/>
  <c r="K1198" i="1"/>
  <c r="S1198" i="1"/>
  <c r="F1199" i="1"/>
  <c r="R1198" i="1"/>
  <c r="E1199" i="1"/>
  <c r="G1199" i="1"/>
  <c r="D1199" i="1"/>
  <c r="N1199" i="1"/>
  <c r="O1199" i="1"/>
  <c r="P1199" i="1"/>
  <c r="Q1199" i="1"/>
  <c r="J1199" i="1"/>
  <c r="K1199" i="1"/>
  <c r="S1199" i="1"/>
  <c r="F1200" i="1"/>
  <c r="R1199" i="1"/>
  <c r="E1200" i="1"/>
  <c r="G1200" i="1"/>
  <c r="D1200" i="1"/>
  <c r="N1200" i="1"/>
  <c r="O1200" i="1"/>
  <c r="P1200" i="1"/>
  <c r="Q1200" i="1"/>
  <c r="J1200" i="1"/>
  <c r="K1200" i="1"/>
  <c r="S1200" i="1"/>
  <c r="F1201" i="1"/>
  <c r="R1200" i="1"/>
  <c r="E1201" i="1"/>
  <c r="G1201" i="1"/>
  <c r="D1201" i="1"/>
  <c r="N1201" i="1"/>
  <c r="O1201" i="1"/>
  <c r="P1201" i="1"/>
  <c r="Q1201" i="1"/>
  <c r="J1201" i="1"/>
  <c r="K1201" i="1"/>
  <c r="S1201" i="1"/>
  <c r="F1202" i="1"/>
  <c r="R1201" i="1"/>
  <c r="E1202" i="1"/>
  <c r="G1202" i="1"/>
  <c r="D1202" i="1"/>
  <c r="N1202" i="1"/>
  <c r="O1202" i="1"/>
  <c r="P1202" i="1"/>
  <c r="Q1202" i="1"/>
  <c r="J1202" i="1"/>
  <c r="K1202" i="1"/>
  <c r="S1202" i="1"/>
  <c r="F1203" i="1"/>
  <c r="R1202" i="1"/>
  <c r="E1203" i="1"/>
  <c r="G1203" i="1"/>
  <c r="D1203" i="1"/>
  <c r="N1203" i="1"/>
  <c r="O1203" i="1"/>
  <c r="P1203" i="1"/>
  <c r="Q1203" i="1"/>
  <c r="J1203" i="1"/>
  <c r="K1203" i="1"/>
  <c r="S1203" i="1"/>
  <c r="F1204" i="1"/>
  <c r="R1203" i="1"/>
  <c r="E1204" i="1"/>
  <c r="G1204" i="1"/>
  <c r="D1204" i="1"/>
  <c r="N1204" i="1"/>
  <c r="O1204" i="1"/>
  <c r="P1204" i="1"/>
  <c r="Q1204" i="1"/>
  <c r="J1204" i="1"/>
  <c r="K1204" i="1"/>
  <c r="S1204" i="1"/>
  <c r="F1205" i="1"/>
  <c r="R1204" i="1"/>
  <c r="E1205" i="1"/>
  <c r="G1205" i="1"/>
  <c r="D1205" i="1"/>
  <c r="N1205" i="1"/>
  <c r="O1205" i="1"/>
  <c r="P1205" i="1"/>
  <c r="Q1205" i="1"/>
  <c r="J1205" i="1"/>
  <c r="K1205" i="1"/>
  <c r="S1205" i="1"/>
  <c r="F1206" i="1"/>
  <c r="R1205" i="1"/>
  <c r="E1206" i="1"/>
  <c r="G1206" i="1"/>
  <c r="D1206" i="1"/>
  <c r="N1206" i="1"/>
  <c r="O1206" i="1"/>
  <c r="P1206" i="1"/>
  <c r="Q1206" i="1"/>
  <c r="J1206" i="1"/>
  <c r="K1206" i="1"/>
  <c r="S1206" i="1"/>
  <c r="F1207" i="1"/>
  <c r="R1206" i="1"/>
  <c r="E1207" i="1"/>
  <c r="G1207" i="1"/>
  <c r="D1207" i="1"/>
  <c r="N1207" i="1"/>
  <c r="O1207" i="1"/>
  <c r="P1207" i="1"/>
  <c r="Q1207" i="1"/>
  <c r="J1207" i="1"/>
  <c r="K1207" i="1"/>
  <c r="S1207" i="1"/>
  <c r="F1208" i="1"/>
  <c r="R1207" i="1"/>
  <c r="E1208" i="1"/>
  <c r="G1208" i="1"/>
  <c r="D1208" i="1"/>
  <c r="N1208" i="1"/>
  <c r="O1208" i="1"/>
  <c r="P1208" i="1"/>
  <c r="Q1208" i="1"/>
  <c r="J1208" i="1"/>
  <c r="K1208" i="1"/>
  <c r="S1208" i="1"/>
  <c r="F1209" i="1"/>
  <c r="R1208" i="1"/>
  <c r="E1209" i="1"/>
  <c r="G1209" i="1"/>
  <c r="D1209" i="1"/>
  <c r="N1209" i="1"/>
  <c r="O1209" i="1"/>
  <c r="P1209" i="1"/>
  <c r="Q1209" i="1"/>
  <c r="J1209" i="1"/>
  <c r="K1209" i="1"/>
  <c r="S1209" i="1"/>
  <c r="F1210" i="1"/>
  <c r="R1209" i="1"/>
  <c r="E1210" i="1"/>
  <c r="G1210" i="1"/>
  <c r="D1210" i="1"/>
  <c r="N1210" i="1"/>
  <c r="O1210" i="1"/>
  <c r="P1210" i="1"/>
  <c r="Q1210" i="1"/>
  <c r="J1210" i="1"/>
  <c r="K1210" i="1"/>
  <c r="S1210" i="1"/>
  <c r="F1211" i="1"/>
  <c r="R1210" i="1"/>
  <c r="E1211" i="1"/>
  <c r="G1211" i="1"/>
  <c r="D1211" i="1"/>
  <c r="N1211" i="1"/>
  <c r="O1211" i="1"/>
  <c r="P1211" i="1"/>
  <c r="Q1211" i="1"/>
  <c r="J1211" i="1"/>
  <c r="K1211" i="1"/>
  <c r="S1211" i="1"/>
  <c r="F1212" i="1"/>
  <c r="R1211" i="1"/>
  <c r="E1212" i="1"/>
  <c r="G1212" i="1"/>
  <c r="D1212" i="1"/>
  <c r="N1212" i="1"/>
  <c r="O1212" i="1"/>
  <c r="P1212" i="1"/>
  <c r="Q1212" i="1"/>
  <c r="J1212" i="1"/>
  <c r="K1212" i="1"/>
  <c r="S1212" i="1"/>
  <c r="F1213" i="1"/>
  <c r="R1212" i="1"/>
  <c r="E1213" i="1"/>
  <c r="G1213" i="1"/>
  <c r="D1213" i="1"/>
  <c r="N1213" i="1"/>
  <c r="O1213" i="1"/>
  <c r="P1213" i="1"/>
  <c r="Q1213" i="1"/>
  <c r="J1213" i="1"/>
  <c r="K1213" i="1"/>
  <c r="S1213" i="1"/>
  <c r="F1214" i="1"/>
  <c r="R1213" i="1"/>
  <c r="E1214" i="1"/>
  <c r="G1214" i="1"/>
  <c r="D1214" i="1"/>
  <c r="N1214" i="1"/>
  <c r="O1214" i="1"/>
  <c r="P1214" i="1"/>
  <c r="Q1214" i="1"/>
  <c r="J1214" i="1"/>
  <c r="K1214" i="1"/>
  <c r="S1214" i="1"/>
  <c r="F1215" i="1"/>
  <c r="R1214" i="1"/>
  <c r="E1215" i="1"/>
  <c r="G1215" i="1"/>
  <c r="D1215" i="1"/>
  <c r="N1215" i="1"/>
  <c r="O1215" i="1"/>
  <c r="P1215" i="1"/>
  <c r="Q1215" i="1"/>
  <c r="J1215" i="1"/>
  <c r="K1215" i="1"/>
  <c r="S1215" i="1"/>
  <c r="F1216" i="1"/>
  <c r="R1215" i="1"/>
  <c r="E1216" i="1"/>
  <c r="G1216" i="1"/>
  <c r="D1216" i="1"/>
  <c r="N1216" i="1"/>
  <c r="O1216" i="1"/>
  <c r="P1216" i="1"/>
  <c r="Q1216" i="1"/>
  <c r="J1216" i="1"/>
  <c r="K1216" i="1"/>
  <c r="S1216" i="1"/>
  <c r="F1217" i="1"/>
  <c r="R1216" i="1"/>
  <c r="E1217" i="1"/>
  <c r="G1217" i="1"/>
  <c r="D1217" i="1"/>
  <c r="N1217" i="1"/>
  <c r="O1217" i="1"/>
  <c r="P1217" i="1"/>
  <c r="Q1217" i="1"/>
  <c r="J1217" i="1"/>
  <c r="K1217" i="1"/>
  <c r="S1217" i="1"/>
  <c r="F1218" i="1"/>
  <c r="R1217" i="1"/>
  <c r="E1218" i="1"/>
  <c r="G1218" i="1"/>
  <c r="D1218" i="1"/>
  <c r="N1218" i="1"/>
  <c r="O1218" i="1"/>
  <c r="P1218" i="1"/>
  <c r="Q1218" i="1"/>
  <c r="J1218" i="1"/>
  <c r="K1218" i="1"/>
  <c r="S1218" i="1"/>
  <c r="F1219" i="1"/>
  <c r="R1218" i="1"/>
  <c r="E1219" i="1"/>
  <c r="G1219" i="1"/>
  <c r="D1219" i="1"/>
  <c r="N1219" i="1"/>
  <c r="O1219" i="1"/>
  <c r="P1219" i="1"/>
  <c r="Q1219" i="1"/>
  <c r="J1219" i="1"/>
  <c r="K1219" i="1"/>
  <c r="S1219" i="1"/>
  <c r="F1220" i="1"/>
  <c r="R1219" i="1"/>
  <c r="E1220" i="1"/>
  <c r="G1220" i="1"/>
  <c r="D1220" i="1"/>
  <c r="N1220" i="1"/>
  <c r="O1220" i="1"/>
  <c r="P1220" i="1"/>
  <c r="Q1220" i="1"/>
  <c r="J1220" i="1"/>
  <c r="K1220" i="1"/>
  <c r="S1220" i="1"/>
  <c r="F1221" i="1"/>
  <c r="R1220" i="1"/>
  <c r="E1221" i="1"/>
  <c r="G1221" i="1"/>
  <c r="D1221" i="1"/>
  <c r="N1221" i="1"/>
  <c r="O1221" i="1"/>
  <c r="P1221" i="1"/>
  <c r="Q1221" i="1"/>
  <c r="J1221" i="1"/>
  <c r="K1221" i="1"/>
  <c r="S1221" i="1"/>
  <c r="F1222" i="1"/>
  <c r="R1221" i="1"/>
  <c r="E1222" i="1"/>
  <c r="G1222" i="1"/>
  <c r="D1222" i="1"/>
  <c r="N1222" i="1"/>
  <c r="O1222" i="1"/>
  <c r="P1222" i="1"/>
  <c r="Q1222" i="1"/>
  <c r="J1222" i="1"/>
  <c r="K1222" i="1"/>
  <c r="S1222" i="1"/>
  <c r="F1223" i="1"/>
  <c r="R1222" i="1"/>
  <c r="E1223" i="1"/>
  <c r="G1223" i="1"/>
  <c r="D1223" i="1"/>
  <c r="N1223" i="1"/>
  <c r="O1223" i="1"/>
  <c r="P1223" i="1"/>
  <c r="Q1223" i="1"/>
  <c r="J1223" i="1"/>
  <c r="K1223" i="1"/>
  <c r="S1223" i="1"/>
  <c r="F1224" i="1"/>
  <c r="R1223" i="1"/>
  <c r="E1224" i="1"/>
  <c r="G1224" i="1"/>
  <c r="D1224" i="1"/>
  <c r="N1224" i="1"/>
  <c r="O1224" i="1"/>
  <c r="P1224" i="1"/>
  <c r="Q1224" i="1"/>
  <c r="J1224" i="1"/>
  <c r="K1224" i="1"/>
  <c r="S1224" i="1"/>
  <c r="F1225" i="1"/>
  <c r="R1224" i="1"/>
  <c r="E1225" i="1"/>
  <c r="G1225" i="1"/>
  <c r="D1225" i="1"/>
  <c r="N1225" i="1"/>
  <c r="O1225" i="1"/>
  <c r="P1225" i="1"/>
  <c r="Q1225" i="1"/>
  <c r="J1225" i="1"/>
  <c r="K1225" i="1"/>
  <c r="S1225" i="1"/>
  <c r="F1226" i="1"/>
  <c r="R1225" i="1"/>
  <c r="E1226" i="1"/>
  <c r="G1226" i="1"/>
  <c r="D1226" i="1"/>
  <c r="N1226" i="1"/>
  <c r="O1226" i="1"/>
  <c r="P1226" i="1"/>
  <c r="Q1226" i="1"/>
  <c r="J1226" i="1"/>
  <c r="K1226" i="1"/>
  <c r="S1226" i="1"/>
  <c r="F1227" i="1"/>
  <c r="R1226" i="1"/>
  <c r="E1227" i="1"/>
  <c r="G1227" i="1"/>
  <c r="D1227" i="1"/>
  <c r="N1227" i="1"/>
  <c r="O1227" i="1"/>
  <c r="P1227" i="1"/>
  <c r="Q1227" i="1"/>
  <c r="J1227" i="1"/>
  <c r="K1227" i="1"/>
  <c r="S1227" i="1"/>
  <c r="F1228" i="1"/>
  <c r="R1227" i="1"/>
  <c r="E1228" i="1"/>
  <c r="G1228" i="1"/>
  <c r="D1228" i="1"/>
  <c r="N1228" i="1"/>
  <c r="O1228" i="1"/>
  <c r="P1228" i="1"/>
  <c r="Q1228" i="1"/>
  <c r="J1228" i="1"/>
  <c r="K1228" i="1"/>
  <c r="S1228" i="1"/>
  <c r="F1229" i="1"/>
  <c r="R1228" i="1"/>
  <c r="E1229" i="1"/>
  <c r="G1229" i="1"/>
  <c r="D1229" i="1"/>
  <c r="N1229" i="1"/>
  <c r="O1229" i="1"/>
  <c r="P1229" i="1"/>
  <c r="Q1229" i="1"/>
  <c r="J1229" i="1"/>
  <c r="K1229" i="1"/>
  <c r="S1229" i="1"/>
  <c r="F1230" i="1"/>
  <c r="R1229" i="1"/>
  <c r="E1230" i="1"/>
  <c r="G1230" i="1"/>
  <c r="D1230" i="1"/>
  <c r="N1230" i="1"/>
  <c r="O1230" i="1"/>
  <c r="P1230" i="1"/>
  <c r="Q1230" i="1"/>
  <c r="J1230" i="1"/>
  <c r="K1230" i="1"/>
  <c r="S1230" i="1"/>
  <c r="F1231" i="1"/>
  <c r="R1230" i="1"/>
  <c r="E1231" i="1"/>
  <c r="G1231" i="1"/>
  <c r="D1231" i="1"/>
  <c r="N1231" i="1"/>
  <c r="O1231" i="1"/>
  <c r="P1231" i="1"/>
  <c r="Q1231" i="1"/>
  <c r="J1231" i="1"/>
  <c r="K1231" i="1"/>
  <c r="S1231" i="1"/>
  <c r="F1232" i="1"/>
  <c r="R1231" i="1"/>
  <c r="E1232" i="1"/>
  <c r="G1232" i="1"/>
  <c r="D1232" i="1"/>
  <c r="N1232" i="1"/>
  <c r="O1232" i="1"/>
  <c r="P1232" i="1"/>
  <c r="Q1232" i="1"/>
  <c r="J1232" i="1"/>
  <c r="K1232" i="1"/>
  <c r="S1232" i="1"/>
  <c r="F1233" i="1"/>
  <c r="R1232" i="1"/>
  <c r="E1233" i="1"/>
  <c r="G1233" i="1"/>
  <c r="D1233" i="1"/>
  <c r="N1233" i="1"/>
  <c r="O1233" i="1"/>
  <c r="P1233" i="1"/>
  <c r="Q1233" i="1"/>
  <c r="J1233" i="1"/>
  <c r="K1233" i="1"/>
  <c r="S1233" i="1"/>
  <c r="F1234" i="1"/>
  <c r="R1233" i="1"/>
  <c r="E1234" i="1"/>
  <c r="G1234" i="1"/>
  <c r="D1234" i="1"/>
  <c r="N1234" i="1"/>
  <c r="O1234" i="1"/>
  <c r="P1234" i="1"/>
  <c r="Q1234" i="1"/>
  <c r="J1234" i="1"/>
  <c r="K1234" i="1"/>
  <c r="S1234" i="1"/>
  <c r="F1235" i="1"/>
  <c r="R1234" i="1"/>
  <c r="E1235" i="1"/>
  <c r="G1235" i="1"/>
  <c r="D1235" i="1"/>
  <c r="N1235" i="1"/>
  <c r="O1235" i="1"/>
  <c r="P1235" i="1"/>
  <c r="Q1235" i="1"/>
  <c r="J1235" i="1"/>
  <c r="K1235" i="1"/>
  <c r="S1235" i="1"/>
  <c r="F1236" i="1"/>
  <c r="R1235" i="1"/>
  <c r="E1236" i="1"/>
  <c r="G1236" i="1"/>
  <c r="D1236" i="1"/>
  <c r="N1236" i="1"/>
  <c r="O1236" i="1"/>
  <c r="P1236" i="1"/>
  <c r="Q1236" i="1"/>
  <c r="J1236" i="1"/>
  <c r="K1236" i="1"/>
  <c r="S1236" i="1"/>
  <c r="F1237" i="1"/>
  <c r="R1236" i="1"/>
  <c r="E1237" i="1"/>
  <c r="G1237" i="1"/>
  <c r="D1237" i="1"/>
  <c r="N1237" i="1"/>
  <c r="O1237" i="1"/>
  <c r="P1237" i="1"/>
  <c r="Q1237" i="1"/>
  <c r="J1237" i="1"/>
  <c r="K1237" i="1"/>
  <c r="S1237" i="1"/>
  <c r="F1238" i="1"/>
  <c r="R1237" i="1"/>
  <c r="E1238" i="1"/>
  <c r="G1238" i="1"/>
  <c r="D1238" i="1"/>
  <c r="N1238" i="1"/>
  <c r="O1238" i="1"/>
  <c r="P1238" i="1"/>
  <c r="Q1238" i="1"/>
  <c r="J1238" i="1"/>
  <c r="K1238" i="1"/>
  <c r="S1238" i="1"/>
  <c r="F1239" i="1"/>
  <c r="R1238" i="1"/>
  <c r="E1239" i="1"/>
  <c r="G1239" i="1"/>
  <c r="D1239" i="1"/>
  <c r="N1239" i="1"/>
  <c r="O1239" i="1"/>
  <c r="P1239" i="1"/>
  <c r="Q1239" i="1"/>
  <c r="J1239" i="1"/>
  <c r="K1239" i="1"/>
  <c r="S1239" i="1"/>
  <c r="F1240" i="1"/>
  <c r="R1239" i="1"/>
  <c r="E1240" i="1"/>
  <c r="G1240" i="1"/>
  <c r="D1240" i="1"/>
  <c r="N1240" i="1"/>
  <c r="O1240" i="1"/>
  <c r="P1240" i="1"/>
  <c r="Q1240" i="1"/>
  <c r="J1240" i="1"/>
  <c r="K1240" i="1"/>
  <c r="S1240" i="1"/>
  <c r="F1241" i="1"/>
  <c r="R1240" i="1"/>
  <c r="E1241" i="1"/>
  <c r="G1241" i="1"/>
  <c r="D1241" i="1"/>
  <c r="N1241" i="1"/>
  <c r="O1241" i="1"/>
  <c r="P1241" i="1"/>
  <c r="Q1241" i="1"/>
  <c r="J1241" i="1"/>
  <c r="K1241" i="1"/>
  <c r="S1241" i="1"/>
  <c r="F1242" i="1"/>
  <c r="R1241" i="1"/>
  <c r="E1242" i="1"/>
  <c r="G1242" i="1"/>
  <c r="D1242" i="1"/>
  <c r="N1242" i="1"/>
  <c r="O1242" i="1"/>
  <c r="P1242" i="1"/>
  <c r="Q1242" i="1"/>
  <c r="J1242" i="1"/>
  <c r="K1242" i="1"/>
  <c r="S1242" i="1"/>
  <c r="F1243" i="1"/>
  <c r="R1242" i="1"/>
  <c r="E1243" i="1"/>
  <c r="G1243" i="1"/>
  <c r="D1243" i="1"/>
  <c r="N1243" i="1"/>
  <c r="O1243" i="1"/>
  <c r="P1243" i="1"/>
  <c r="Q1243" i="1"/>
  <c r="J1243" i="1"/>
  <c r="K1243" i="1"/>
  <c r="S1243" i="1"/>
  <c r="F1244" i="1"/>
  <c r="R1243" i="1"/>
  <c r="E1244" i="1"/>
  <c r="G1244" i="1"/>
  <c r="D1244" i="1"/>
  <c r="N1244" i="1"/>
  <c r="O1244" i="1"/>
  <c r="P1244" i="1"/>
  <c r="Q1244" i="1"/>
  <c r="J1244" i="1"/>
  <c r="K1244" i="1"/>
  <c r="S1244" i="1"/>
  <c r="F1245" i="1"/>
  <c r="R1244" i="1"/>
  <c r="E1245" i="1"/>
  <c r="G1245" i="1"/>
  <c r="D1245" i="1"/>
  <c r="N1245" i="1"/>
  <c r="O1245" i="1"/>
  <c r="P1245" i="1"/>
  <c r="Q1245" i="1"/>
  <c r="J1245" i="1"/>
  <c r="K1245" i="1"/>
  <c r="S1245" i="1"/>
  <c r="F1246" i="1"/>
  <c r="R1245" i="1"/>
  <c r="E1246" i="1"/>
  <c r="G1246" i="1"/>
  <c r="D1246" i="1"/>
  <c r="N1246" i="1"/>
  <c r="O1246" i="1"/>
  <c r="P1246" i="1"/>
  <c r="Q1246" i="1"/>
  <c r="J1246" i="1"/>
  <c r="K1246" i="1"/>
  <c r="S1246" i="1"/>
  <c r="F1247" i="1"/>
  <c r="R1246" i="1"/>
  <c r="E1247" i="1"/>
  <c r="G1247" i="1"/>
  <c r="D1247" i="1"/>
  <c r="N1247" i="1"/>
  <c r="O1247" i="1"/>
  <c r="P1247" i="1"/>
  <c r="Q1247" i="1"/>
  <c r="J1247" i="1"/>
  <c r="K1247" i="1"/>
  <c r="S1247" i="1"/>
  <c r="F1248" i="1"/>
  <c r="R1247" i="1"/>
  <c r="E1248" i="1"/>
  <c r="G1248" i="1"/>
  <c r="D1248" i="1"/>
  <c r="N1248" i="1"/>
  <c r="O1248" i="1"/>
  <c r="P1248" i="1"/>
  <c r="Q1248" i="1"/>
  <c r="J1248" i="1"/>
  <c r="K1248" i="1"/>
  <c r="S1248" i="1"/>
  <c r="F1249" i="1"/>
  <c r="R1248" i="1"/>
  <c r="E1249" i="1"/>
  <c r="G1249" i="1"/>
  <c r="D1249" i="1"/>
  <c r="N1249" i="1"/>
  <c r="O1249" i="1"/>
  <c r="P1249" i="1"/>
  <c r="Q1249" i="1"/>
  <c r="J1249" i="1"/>
  <c r="K1249" i="1"/>
  <c r="S1249" i="1"/>
  <c r="F1250" i="1"/>
  <c r="R1249" i="1"/>
  <c r="E1250" i="1"/>
  <c r="G1250" i="1"/>
  <c r="D1250" i="1"/>
  <c r="N1250" i="1"/>
  <c r="O1250" i="1"/>
  <c r="P1250" i="1"/>
  <c r="Q1250" i="1"/>
  <c r="J1250" i="1"/>
  <c r="K1250" i="1"/>
  <c r="S1250" i="1"/>
  <c r="F1251" i="1"/>
  <c r="R1250" i="1"/>
  <c r="E1251" i="1"/>
  <c r="G1251" i="1"/>
  <c r="D1251" i="1"/>
  <c r="N1251" i="1"/>
  <c r="O1251" i="1"/>
  <c r="P1251" i="1"/>
  <c r="Q1251" i="1"/>
  <c r="J1251" i="1"/>
  <c r="K1251" i="1"/>
  <c r="S1251" i="1"/>
  <c r="F1252" i="1"/>
  <c r="R1251" i="1"/>
  <c r="E1252" i="1"/>
  <c r="G1252" i="1"/>
  <c r="D1252" i="1"/>
  <c r="N1252" i="1"/>
  <c r="O1252" i="1"/>
  <c r="P1252" i="1"/>
  <c r="Q1252" i="1"/>
  <c r="J1252" i="1"/>
  <c r="K1252" i="1"/>
  <c r="S1252" i="1"/>
  <c r="F1253" i="1"/>
  <c r="R1252" i="1"/>
  <c r="E1253" i="1"/>
  <c r="G1253" i="1"/>
  <c r="D1253" i="1"/>
  <c r="N1253" i="1"/>
  <c r="O1253" i="1"/>
  <c r="P1253" i="1"/>
  <c r="Q1253" i="1"/>
  <c r="J1253" i="1"/>
  <c r="K1253" i="1"/>
  <c r="S1253" i="1"/>
  <c r="F1254" i="1"/>
  <c r="R1253" i="1"/>
  <c r="E1254" i="1"/>
  <c r="G1254" i="1"/>
  <c r="D1254" i="1"/>
  <c r="N1254" i="1"/>
  <c r="O1254" i="1"/>
  <c r="P1254" i="1"/>
  <c r="Q1254" i="1"/>
  <c r="J1254" i="1"/>
  <c r="K1254" i="1"/>
  <c r="S1254" i="1"/>
  <c r="F1255" i="1"/>
  <c r="R1254" i="1"/>
  <c r="E1255" i="1"/>
  <c r="G1255" i="1"/>
  <c r="D1255" i="1"/>
  <c r="N1255" i="1"/>
  <c r="O1255" i="1"/>
  <c r="P1255" i="1"/>
  <c r="Q1255" i="1"/>
  <c r="J1255" i="1"/>
  <c r="K1255" i="1"/>
  <c r="S1255" i="1"/>
  <c r="F1256" i="1"/>
  <c r="R1255" i="1"/>
  <c r="E1256" i="1"/>
  <c r="G1256" i="1"/>
  <c r="D1256" i="1"/>
  <c r="N1256" i="1"/>
  <c r="O1256" i="1"/>
  <c r="P1256" i="1"/>
  <c r="Q1256" i="1"/>
  <c r="J1256" i="1"/>
  <c r="K1256" i="1"/>
  <c r="S1256" i="1"/>
  <c r="F1257" i="1"/>
  <c r="R1256" i="1"/>
  <c r="E1257" i="1"/>
  <c r="G1257" i="1"/>
  <c r="D1257" i="1"/>
  <c r="N1257" i="1"/>
  <c r="O1257" i="1"/>
  <c r="P1257" i="1"/>
  <c r="Q1257" i="1"/>
  <c r="J1257" i="1"/>
  <c r="K1257" i="1"/>
  <c r="S1257" i="1"/>
  <c r="F1258" i="1"/>
  <c r="R1257" i="1"/>
  <c r="E1258" i="1"/>
  <c r="G1258" i="1"/>
  <c r="D1258" i="1"/>
  <c r="N1258" i="1"/>
  <c r="O1258" i="1"/>
  <c r="P1258" i="1"/>
  <c r="Q1258" i="1"/>
  <c r="J1258" i="1"/>
  <c r="K1258" i="1"/>
  <c r="S1258" i="1"/>
  <c r="F1259" i="1"/>
  <c r="R1258" i="1"/>
  <c r="E1259" i="1"/>
  <c r="G1259" i="1"/>
  <c r="D1259" i="1"/>
  <c r="N1259" i="1"/>
  <c r="O1259" i="1"/>
  <c r="P1259" i="1"/>
  <c r="Q1259" i="1"/>
  <c r="J1259" i="1"/>
  <c r="K1259" i="1"/>
  <c r="S1259" i="1"/>
  <c r="F1260" i="1"/>
  <c r="R1259" i="1"/>
  <c r="E1260" i="1"/>
  <c r="G1260" i="1"/>
  <c r="D1260" i="1"/>
  <c r="N1260" i="1"/>
  <c r="O1260" i="1"/>
  <c r="P1260" i="1"/>
  <c r="Q1260" i="1"/>
  <c r="J1260" i="1"/>
  <c r="K1260" i="1"/>
  <c r="S1260" i="1"/>
  <c r="F1261" i="1"/>
  <c r="R1260" i="1"/>
  <c r="E1261" i="1"/>
  <c r="G1261" i="1"/>
  <c r="D1261" i="1"/>
  <c r="N1261" i="1"/>
  <c r="O1261" i="1"/>
  <c r="P1261" i="1"/>
  <c r="Q1261" i="1"/>
  <c r="J1261" i="1"/>
  <c r="K1261" i="1"/>
  <c r="S1261" i="1"/>
  <c r="F1262" i="1"/>
  <c r="R1261" i="1"/>
  <c r="E1262" i="1"/>
  <c r="G1262" i="1"/>
  <c r="D1262" i="1"/>
  <c r="N1262" i="1"/>
  <c r="O1262" i="1"/>
  <c r="P1262" i="1"/>
  <c r="Q1262" i="1"/>
  <c r="J1262" i="1"/>
  <c r="K1262" i="1"/>
  <c r="S1262" i="1"/>
  <c r="F1263" i="1"/>
  <c r="R1262" i="1"/>
  <c r="E1263" i="1"/>
  <c r="G1263" i="1"/>
  <c r="D1263" i="1"/>
  <c r="N1263" i="1"/>
  <c r="O1263" i="1"/>
  <c r="P1263" i="1"/>
  <c r="Q1263" i="1"/>
  <c r="J1263" i="1"/>
  <c r="K1263" i="1"/>
  <c r="S1263" i="1"/>
  <c r="F1264" i="1"/>
  <c r="R1263" i="1"/>
  <c r="E1264" i="1"/>
  <c r="G1264" i="1"/>
  <c r="D1264" i="1"/>
  <c r="N1264" i="1"/>
  <c r="O1264" i="1"/>
  <c r="P1264" i="1"/>
  <c r="Q1264" i="1"/>
  <c r="J1264" i="1"/>
  <c r="K1264" i="1"/>
  <c r="S1264" i="1"/>
  <c r="F1265" i="1"/>
  <c r="R1264" i="1"/>
  <c r="E1265" i="1"/>
  <c r="G1265" i="1"/>
  <c r="D1265" i="1"/>
  <c r="N1265" i="1"/>
  <c r="O1265" i="1"/>
  <c r="P1265" i="1"/>
  <c r="Q1265" i="1"/>
  <c r="J1265" i="1"/>
  <c r="K1265" i="1"/>
  <c r="S1265" i="1"/>
  <c r="F1266" i="1"/>
  <c r="R1265" i="1"/>
  <c r="E1266" i="1"/>
  <c r="G1266" i="1"/>
  <c r="D1266" i="1"/>
  <c r="N1266" i="1"/>
  <c r="O1266" i="1"/>
  <c r="P1266" i="1"/>
  <c r="Q1266" i="1"/>
  <c r="J1266" i="1"/>
  <c r="K1266" i="1"/>
  <c r="S1266" i="1"/>
  <c r="F1267" i="1"/>
  <c r="R1266" i="1"/>
  <c r="E1267" i="1"/>
  <c r="G1267" i="1"/>
  <c r="D1267" i="1"/>
  <c r="N1267" i="1"/>
  <c r="O1267" i="1"/>
  <c r="P1267" i="1"/>
  <c r="Q1267" i="1"/>
  <c r="J1267" i="1"/>
  <c r="K1267" i="1"/>
  <c r="S1267" i="1"/>
  <c r="F1268" i="1"/>
  <c r="R1267" i="1"/>
  <c r="E1268" i="1"/>
  <c r="G1268" i="1"/>
  <c r="D1268" i="1"/>
  <c r="N1268" i="1"/>
  <c r="O1268" i="1"/>
  <c r="P1268" i="1"/>
  <c r="Q1268" i="1"/>
  <c r="J1268" i="1"/>
  <c r="K1268" i="1"/>
  <c r="S1268" i="1"/>
  <c r="F1269" i="1"/>
  <c r="R1268" i="1"/>
  <c r="E1269" i="1"/>
  <c r="G1269" i="1"/>
  <c r="D1269" i="1"/>
  <c r="N1269" i="1"/>
  <c r="O1269" i="1"/>
  <c r="P1269" i="1"/>
  <c r="Q1269" i="1"/>
  <c r="J1269" i="1"/>
  <c r="K1269" i="1"/>
  <c r="S1269" i="1"/>
  <c r="F1270" i="1"/>
  <c r="R1269" i="1"/>
  <c r="E1270" i="1"/>
  <c r="G1270" i="1"/>
  <c r="D1270" i="1"/>
  <c r="N1270" i="1"/>
  <c r="O1270" i="1"/>
  <c r="P1270" i="1"/>
  <c r="Q1270" i="1"/>
  <c r="J1270" i="1"/>
  <c r="K1270" i="1"/>
  <c r="S1270" i="1"/>
  <c r="F1271" i="1"/>
  <c r="R1270" i="1"/>
  <c r="E1271" i="1"/>
  <c r="G1271" i="1"/>
  <c r="D1271" i="1"/>
  <c r="N1271" i="1"/>
  <c r="O1271" i="1"/>
  <c r="P1271" i="1"/>
  <c r="Q1271" i="1"/>
  <c r="J1271" i="1"/>
  <c r="K1271" i="1"/>
  <c r="S1271" i="1"/>
  <c r="F1272" i="1"/>
  <c r="R1271" i="1"/>
  <c r="E1272" i="1"/>
  <c r="G1272" i="1"/>
  <c r="D1272" i="1"/>
  <c r="N1272" i="1"/>
  <c r="O1272" i="1"/>
  <c r="P1272" i="1"/>
  <c r="Q1272" i="1"/>
  <c r="J1272" i="1"/>
  <c r="K1272" i="1"/>
  <c r="S1272" i="1"/>
  <c r="F1273" i="1"/>
  <c r="R1272" i="1"/>
  <c r="E1273" i="1"/>
  <c r="G1273" i="1"/>
  <c r="D1273" i="1"/>
  <c r="N1273" i="1"/>
  <c r="O1273" i="1"/>
  <c r="P1273" i="1"/>
  <c r="Q1273" i="1"/>
  <c r="J1273" i="1"/>
  <c r="K1273" i="1"/>
  <c r="S1273" i="1"/>
  <c r="F1274" i="1"/>
  <c r="R1273" i="1"/>
  <c r="E1274" i="1"/>
  <c r="G1274" i="1"/>
  <c r="D1274" i="1"/>
  <c r="N1274" i="1"/>
  <c r="O1274" i="1"/>
  <c r="P1274" i="1"/>
  <c r="Q1274" i="1"/>
  <c r="J1274" i="1"/>
  <c r="K1274" i="1"/>
  <c r="S1274" i="1"/>
  <c r="F1275" i="1"/>
  <c r="R1274" i="1"/>
  <c r="E1275" i="1"/>
  <c r="G1275" i="1"/>
  <c r="D1275" i="1"/>
  <c r="N1275" i="1"/>
  <c r="O1275" i="1"/>
  <c r="P1275" i="1"/>
  <c r="Q1275" i="1"/>
  <c r="J1275" i="1"/>
  <c r="K1275" i="1"/>
  <c r="S1275" i="1"/>
  <c r="F1276" i="1"/>
  <c r="R1275" i="1"/>
  <c r="E1276" i="1"/>
  <c r="G1276" i="1"/>
  <c r="D1276" i="1"/>
  <c r="N1276" i="1"/>
  <c r="O1276" i="1"/>
  <c r="P1276" i="1"/>
  <c r="Q1276" i="1"/>
  <c r="J1276" i="1"/>
  <c r="K1276" i="1"/>
  <c r="S1276" i="1"/>
  <c r="F1277" i="1"/>
  <c r="R1276" i="1"/>
  <c r="E1277" i="1"/>
  <c r="G1277" i="1"/>
  <c r="D1277" i="1"/>
  <c r="N1277" i="1"/>
  <c r="O1277" i="1"/>
  <c r="P1277" i="1"/>
  <c r="Q1277" i="1"/>
  <c r="J1277" i="1"/>
  <c r="K1277" i="1"/>
  <c r="S1277" i="1"/>
  <c r="F1278" i="1"/>
  <c r="R1277" i="1"/>
  <c r="E1278" i="1"/>
  <c r="G1278" i="1"/>
  <c r="D1278" i="1"/>
  <c r="N1278" i="1"/>
  <c r="O1278" i="1"/>
  <c r="P1278" i="1"/>
  <c r="Q1278" i="1"/>
  <c r="J1278" i="1"/>
  <c r="K1278" i="1"/>
  <c r="S1278" i="1"/>
  <c r="F1279" i="1"/>
  <c r="R1278" i="1"/>
  <c r="E1279" i="1"/>
  <c r="G1279" i="1"/>
  <c r="D1279" i="1"/>
  <c r="N1279" i="1"/>
  <c r="O1279" i="1"/>
  <c r="P1279" i="1"/>
  <c r="Q1279" i="1"/>
  <c r="J1279" i="1"/>
  <c r="K1279" i="1"/>
  <c r="S1279" i="1"/>
  <c r="F1280" i="1"/>
  <c r="R1279" i="1"/>
  <c r="E1280" i="1"/>
  <c r="G1280" i="1"/>
  <c r="D1280" i="1"/>
  <c r="N1280" i="1"/>
  <c r="O1280" i="1"/>
  <c r="P1280" i="1"/>
  <c r="Q1280" i="1"/>
  <c r="J1280" i="1"/>
  <c r="K1280" i="1"/>
  <c r="S1280" i="1"/>
  <c r="F1281" i="1"/>
  <c r="R1280" i="1"/>
  <c r="E1281" i="1"/>
  <c r="G1281" i="1"/>
  <c r="D1281" i="1"/>
  <c r="N1281" i="1"/>
  <c r="O1281" i="1"/>
  <c r="P1281" i="1"/>
  <c r="Q1281" i="1"/>
  <c r="J1281" i="1"/>
  <c r="K1281" i="1"/>
  <c r="S1281" i="1"/>
  <c r="F1282" i="1"/>
  <c r="R1281" i="1"/>
  <c r="E1282" i="1"/>
  <c r="G1282" i="1"/>
  <c r="D1282" i="1"/>
  <c r="N1282" i="1"/>
  <c r="O1282" i="1"/>
  <c r="P1282" i="1"/>
  <c r="Q1282" i="1"/>
  <c r="J1282" i="1"/>
  <c r="K1282" i="1"/>
  <c r="S1282" i="1"/>
  <c r="F1283" i="1"/>
  <c r="R1282" i="1"/>
  <c r="E1283" i="1"/>
  <c r="G1283" i="1"/>
  <c r="D1283" i="1"/>
  <c r="N1283" i="1"/>
  <c r="O1283" i="1"/>
  <c r="P1283" i="1"/>
  <c r="Q1283" i="1"/>
  <c r="J1283" i="1"/>
  <c r="K1283" i="1"/>
  <c r="S1283" i="1"/>
  <c r="F1284" i="1"/>
  <c r="R1283" i="1"/>
  <c r="E1284" i="1"/>
  <c r="G1284" i="1"/>
  <c r="D1284" i="1"/>
  <c r="N1284" i="1"/>
  <c r="O1284" i="1"/>
  <c r="P1284" i="1"/>
  <c r="Q1284" i="1"/>
  <c r="J1284" i="1"/>
  <c r="K1284" i="1"/>
  <c r="S1284" i="1"/>
  <c r="F1285" i="1"/>
  <c r="R1284" i="1"/>
  <c r="E1285" i="1"/>
  <c r="G1285" i="1"/>
  <c r="D1285" i="1"/>
  <c r="N1285" i="1"/>
  <c r="O1285" i="1"/>
  <c r="P1285" i="1"/>
  <c r="Q1285" i="1"/>
  <c r="J1285" i="1"/>
  <c r="K1285" i="1"/>
  <c r="S1285" i="1"/>
  <c r="F1286" i="1"/>
  <c r="R1285" i="1"/>
  <c r="E1286" i="1"/>
  <c r="G1286" i="1"/>
  <c r="D1286" i="1"/>
  <c r="N1286" i="1"/>
  <c r="O1286" i="1"/>
  <c r="P1286" i="1"/>
  <c r="Q1286" i="1"/>
  <c r="J1286" i="1"/>
  <c r="K1286" i="1"/>
  <c r="S1286" i="1"/>
  <c r="F1287" i="1"/>
  <c r="R1286" i="1"/>
  <c r="E1287" i="1"/>
  <c r="G1287" i="1"/>
  <c r="D1287" i="1"/>
  <c r="N1287" i="1"/>
  <c r="O1287" i="1"/>
  <c r="P1287" i="1"/>
  <c r="Q1287" i="1"/>
  <c r="J1287" i="1"/>
  <c r="K1287" i="1"/>
  <c r="S1287" i="1"/>
  <c r="F1288" i="1"/>
  <c r="R1287" i="1"/>
  <c r="E1288" i="1"/>
  <c r="G1288" i="1"/>
  <c r="D1288" i="1"/>
  <c r="N1288" i="1"/>
  <c r="O1288" i="1"/>
  <c r="P1288" i="1"/>
  <c r="Q1288" i="1"/>
  <c r="J1288" i="1"/>
  <c r="K1288" i="1"/>
  <c r="S1288" i="1"/>
  <c r="F1289" i="1"/>
  <c r="R1288" i="1"/>
  <c r="E1289" i="1"/>
  <c r="G1289" i="1"/>
  <c r="D1289" i="1"/>
  <c r="N1289" i="1"/>
  <c r="O1289" i="1"/>
  <c r="P1289" i="1"/>
  <c r="Q1289" i="1"/>
  <c r="J1289" i="1"/>
  <c r="K1289" i="1"/>
  <c r="S1289" i="1"/>
  <c r="F1290" i="1"/>
  <c r="R1289" i="1"/>
  <c r="E1290" i="1"/>
  <c r="G1290" i="1"/>
  <c r="D1290" i="1"/>
  <c r="N1290" i="1"/>
  <c r="O1290" i="1"/>
  <c r="P1290" i="1"/>
  <c r="Q1290" i="1"/>
  <c r="J1290" i="1"/>
  <c r="K1290" i="1"/>
  <c r="S1290" i="1"/>
  <c r="F1291" i="1"/>
  <c r="R1290" i="1"/>
  <c r="E1291" i="1"/>
  <c r="G1291" i="1"/>
  <c r="D1291" i="1"/>
  <c r="N1291" i="1"/>
  <c r="O1291" i="1"/>
  <c r="P1291" i="1"/>
  <c r="Q1291" i="1"/>
  <c r="J1291" i="1"/>
  <c r="K1291" i="1"/>
  <c r="S1291" i="1"/>
  <c r="F1292" i="1"/>
  <c r="R1291" i="1"/>
  <c r="E1292" i="1"/>
  <c r="G1292" i="1"/>
  <c r="D1292" i="1"/>
  <c r="N1292" i="1"/>
  <c r="O1292" i="1"/>
  <c r="P1292" i="1"/>
  <c r="Q1292" i="1"/>
  <c r="J1292" i="1"/>
  <c r="K1292" i="1"/>
  <c r="S1292" i="1"/>
  <c r="F1293" i="1"/>
  <c r="R1292" i="1"/>
  <c r="E1293" i="1"/>
  <c r="G1293" i="1"/>
  <c r="D1293" i="1"/>
  <c r="N1293" i="1"/>
  <c r="O1293" i="1"/>
  <c r="P1293" i="1"/>
  <c r="Q1293" i="1"/>
  <c r="J1293" i="1"/>
  <c r="K1293" i="1"/>
  <c r="S1293" i="1"/>
  <c r="F1294" i="1"/>
  <c r="R1293" i="1"/>
  <c r="E1294" i="1"/>
  <c r="G1294" i="1"/>
  <c r="D1294" i="1"/>
  <c r="N1294" i="1"/>
  <c r="O1294" i="1"/>
  <c r="P1294" i="1"/>
  <c r="Q1294" i="1"/>
  <c r="J1294" i="1"/>
  <c r="K1294" i="1"/>
  <c r="S1294" i="1"/>
  <c r="F1295" i="1"/>
  <c r="R1294" i="1"/>
  <c r="E1295" i="1"/>
  <c r="G1295" i="1"/>
  <c r="D1295" i="1"/>
  <c r="N1295" i="1"/>
  <c r="O1295" i="1"/>
  <c r="P1295" i="1"/>
  <c r="Q1295" i="1"/>
  <c r="J1295" i="1"/>
  <c r="K1295" i="1"/>
  <c r="S1295" i="1"/>
  <c r="F1296" i="1"/>
  <c r="R1295" i="1"/>
  <c r="E1296" i="1"/>
  <c r="G1296" i="1"/>
  <c r="D1296" i="1"/>
  <c r="N1296" i="1"/>
  <c r="O1296" i="1"/>
  <c r="P1296" i="1"/>
  <c r="Q1296" i="1"/>
  <c r="J1296" i="1"/>
  <c r="K1296" i="1"/>
  <c r="S1296" i="1"/>
  <c r="F1297" i="1"/>
  <c r="R1296" i="1"/>
  <c r="E1297" i="1"/>
  <c r="G1297" i="1"/>
  <c r="D1297" i="1"/>
  <c r="N1297" i="1"/>
  <c r="O1297" i="1"/>
  <c r="P1297" i="1"/>
  <c r="Q1297" i="1"/>
  <c r="J1297" i="1"/>
  <c r="K1297" i="1"/>
  <c r="S1297" i="1"/>
  <c r="F1298" i="1"/>
  <c r="R1297" i="1"/>
  <c r="E1298" i="1"/>
  <c r="G1298" i="1"/>
  <c r="D1298" i="1"/>
  <c r="N1298" i="1"/>
  <c r="O1298" i="1"/>
  <c r="P1298" i="1"/>
  <c r="Q1298" i="1"/>
  <c r="J1298" i="1"/>
  <c r="K1298" i="1"/>
  <c r="S1298" i="1"/>
  <c r="F1299" i="1"/>
  <c r="R1298" i="1"/>
  <c r="E1299" i="1"/>
  <c r="G1299" i="1"/>
  <c r="D1299" i="1"/>
  <c r="N1299" i="1"/>
  <c r="O1299" i="1"/>
  <c r="P1299" i="1"/>
  <c r="Q1299" i="1"/>
  <c r="J1299" i="1"/>
  <c r="K1299" i="1"/>
  <c r="S1299" i="1"/>
  <c r="F1300" i="1"/>
  <c r="R1299" i="1"/>
  <c r="E1300" i="1"/>
  <c r="G1300" i="1"/>
  <c r="D1300" i="1"/>
  <c r="N1300" i="1"/>
  <c r="O1300" i="1"/>
  <c r="P1300" i="1"/>
  <c r="Q1300" i="1"/>
  <c r="J1300" i="1"/>
  <c r="K1300" i="1"/>
  <c r="S1300" i="1"/>
  <c r="F1301" i="1"/>
  <c r="R1300" i="1"/>
  <c r="E1301" i="1"/>
  <c r="G1301" i="1"/>
  <c r="D1301" i="1"/>
  <c r="N1301" i="1"/>
  <c r="O1301" i="1"/>
  <c r="P1301" i="1"/>
  <c r="Q1301" i="1"/>
  <c r="J1301" i="1"/>
  <c r="K1301" i="1"/>
  <c r="S1301" i="1"/>
  <c r="F1302" i="1"/>
  <c r="R1301" i="1"/>
  <c r="E1302" i="1"/>
  <c r="G1302" i="1"/>
  <c r="D1302" i="1"/>
  <c r="N1302" i="1"/>
  <c r="O1302" i="1"/>
  <c r="P1302" i="1"/>
  <c r="Q1302" i="1"/>
  <c r="J1302" i="1"/>
  <c r="K1302" i="1"/>
  <c r="S1302" i="1"/>
  <c r="F1303" i="1"/>
  <c r="R1302" i="1"/>
  <c r="E1303" i="1"/>
  <c r="G1303" i="1"/>
  <c r="D1303" i="1"/>
  <c r="N1303" i="1"/>
  <c r="O1303" i="1"/>
  <c r="P1303" i="1"/>
  <c r="Q1303" i="1"/>
  <c r="J1303" i="1"/>
  <c r="K1303" i="1"/>
  <c r="S1303" i="1"/>
  <c r="F1304" i="1"/>
  <c r="R1303" i="1"/>
  <c r="E1304" i="1"/>
  <c r="G1304" i="1"/>
  <c r="D1304" i="1"/>
  <c r="N1304" i="1"/>
  <c r="O1304" i="1"/>
  <c r="P1304" i="1"/>
  <c r="Q1304" i="1"/>
  <c r="J1304" i="1"/>
  <c r="K1304" i="1"/>
  <c r="S1304" i="1"/>
  <c r="F1305" i="1"/>
  <c r="R1304" i="1"/>
  <c r="E1305" i="1"/>
  <c r="G1305" i="1"/>
  <c r="D1305" i="1"/>
  <c r="N1305" i="1"/>
  <c r="O1305" i="1"/>
  <c r="P1305" i="1"/>
  <c r="Q1305" i="1"/>
  <c r="J1305" i="1"/>
  <c r="K1305" i="1"/>
  <c r="S1305" i="1"/>
  <c r="F1306" i="1"/>
  <c r="R1305" i="1"/>
  <c r="E1306" i="1"/>
  <c r="G1306" i="1"/>
  <c r="D1306" i="1"/>
  <c r="N1306" i="1"/>
  <c r="O1306" i="1"/>
  <c r="P1306" i="1"/>
  <c r="Q1306" i="1"/>
  <c r="J1306" i="1"/>
  <c r="K1306" i="1"/>
  <c r="S1306" i="1"/>
  <c r="F1307" i="1"/>
  <c r="R1306" i="1"/>
  <c r="E1307" i="1"/>
  <c r="G1307" i="1"/>
  <c r="D1307" i="1"/>
  <c r="N1307" i="1"/>
  <c r="O1307" i="1"/>
  <c r="P1307" i="1"/>
  <c r="Q1307" i="1"/>
  <c r="J1307" i="1"/>
  <c r="K1307" i="1"/>
  <c r="S1307" i="1"/>
  <c r="F1308" i="1"/>
  <c r="R1307" i="1"/>
  <c r="E1308" i="1"/>
  <c r="G1308" i="1"/>
  <c r="D1308" i="1"/>
  <c r="N1308" i="1"/>
  <c r="O1308" i="1"/>
  <c r="P1308" i="1"/>
  <c r="Q1308" i="1"/>
  <c r="J1308" i="1"/>
  <c r="K1308" i="1"/>
  <c r="S1308" i="1"/>
  <c r="F1309" i="1"/>
  <c r="R1308" i="1"/>
  <c r="E1309" i="1"/>
  <c r="G1309" i="1"/>
  <c r="D1309" i="1"/>
  <c r="N1309" i="1"/>
  <c r="O1309" i="1"/>
  <c r="P1309" i="1"/>
  <c r="Q1309" i="1"/>
  <c r="J1309" i="1"/>
  <c r="K1309" i="1"/>
  <c r="S1309" i="1"/>
  <c r="F1310" i="1"/>
  <c r="R1309" i="1"/>
  <c r="E1310" i="1"/>
  <c r="G1310" i="1"/>
  <c r="D1310" i="1"/>
  <c r="N1310" i="1"/>
  <c r="O1310" i="1"/>
  <c r="P1310" i="1"/>
  <c r="Q1310" i="1"/>
  <c r="J1310" i="1"/>
  <c r="K1310" i="1"/>
  <c r="S1310" i="1"/>
  <c r="F1311" i="1"/>
  <c r="R1310" i="1"/>
  <c r="E1311" i="1"/>
  <c r="G1311" i="1"/>
  <c r="D1311" i="1"/>
  <c r="N1311" i="1"/>
  <c r="O1311" i="1"/>
  <c r="P1311" i="1"/>
  <c r="Q1311" i="1"/>
  <c r="J1311" i="1"/>
  <c r="K1311" i="1"/>
  <c r="S1311" i="1"/>
  <c r="F1312" i="1"/>
  <c r="R1311" i="1"/>
  <c r="E1312" i="1"/>
  <c r="G1312" i="1"/>
  <c r="D1312" i="1"/>
  <c r="N1312" i="1"/>
  <c r="O1312" i="1"/>
  <c r="P1312" i="1"/>
  <c r="Q1312" i="1"/>
  <c r="J1312" i="1"/>
  <c r="K1312" i="1"/>
  <c r="S1312" i="1"/>
  <c r="F1313" i="1"/>
  <c r="R1312" i="1"/>
  <c r="E1313" i="1"/>
  <c r="G1313" i="1"/>
  <c r="D1313" i="1"/>
  <c r="N1313" i="1"/>
  <c r="O1313" i="1"/>
  <c r="P1313" i="1"/>
  <c r="Q1313" i="1"/>
  <c r="J1313" i="1"/>
  <c r="K1313" i="1"/>
  <c r="S1313" i="1"/>
  <c r="F1314" i="1"/>
  <c r="R1313" i="1"/>
  <c r="E1314" i="1"/>
  <c r="G1314" i="1"/>
  <c r="D1314" i="1"/>
  <c r="N1314" i="1"/>
  <c r="O1314" i="1"/>
  <c r="P1314" i="1"/>
  <c r="Q1314" i="1"/>
  <c r="J1314" i="1"/>
  <c r="K1314" i="1"/>
  <c r="S1314" i="1"/>
  <c r="F1315" i="1"/>
  <c r="R1314" i="1"/>
  <c r="E1315" i="1"/>
  <c r="G1315" i="1"/>
  <c r="D1315" i="1"/>
  <c r="N1315" i="1"/>
  <c r="O1315" i="1"/>
  <c r="P1315" i="1"/>
  <c r="Q1315" i="1"/>
  <c r="J1315" i="1"/>
  <c r="K1315" i="1"/>
  <c r="S1315" i="1"/>
  <c r="F1316" i="1"/>
  <c r="R1315" i="1"/>
  <c r="E1316" i="1"/>
  <c r="G1316" i="1"/>
  <c r="D1316" i="1"/>
  <c r="N1316" i="1"/>
  <c r="O1316" i="1"/>
  <c r="P1316" i="1"/>
  <c r="Q1316" i="1"/>
  <c r="J1316" i="1"/>
  <c r="K1316" i="1"/>
  <c r="S1316" i="1"/>
  <c r="F1317" i="1"/>
  <c r="R1316" i="1"/>
  <c r="E1317" i="1"/>
  <c r="G1317" i="1"/>
  <c r="D1317" i="1"/>
  <c r="N1317" i="1"/>
  <c r="O1317" i="1"/>
  <c r="P1317" i="1"/>
  <c r="Q1317" i="1"/>
  <c r="J1317" i="1"/>
  <c r="K1317" i="1"/>
  <c r="S1317" i="1"/>
  <c r="F1318" i="1"/>
  <c r="R1317" i="1"/>
  <c r="E1318" i="1"/>
  <c r="G1318" i="1"/>
  <c r="D1318" i="1"/>
  <c r="N1318" i="1"/>
  <c r="O1318" i="1"/>
  <c r="P1318" i="1"/>
  <c r="Q1318" i="1"/>
  <c r="J1318" i="1"/>
  <c r="K1318" i="1"/>
  <c r="S1318" i="1"/>
  <c r="F1319" i="1"/>
  <c r="R1318" i="1"/>
  <c r="E1319" i="1"/>
  <c r="G1319" i="1"/>
  <c r="D1319" i="1"/>
  <c r="N1319" i="1"/>
  <c r="O1319" i="1"/>
  <c r="P1319" i="1"/>
  <c r="Q1319" i="1"/>
  <c r="J1319" i="1"/>
  <c r="K1319" i="1"/>
  <c r="S1319" i="1"/>
  <c r="F1320" i="1"/>
  <c r="R1319" i="1"/>
  <c r="E1320" i="1"/>
  <c r="G1320" i="1"/>
  <c r="D1320" i="1"/>
  <c r="N1320" i="1"/>
  <c r="O1320" i="1"/>
  <c r="P1320" i="1"/>
  <c r="Q1320" i="1"/>
  <c r="J1320" i="1"/>
  <c r="K1320" i="1"/>
  <c r="S1320" i="1"/>
  <c r="F1321" i="1"/>
  <c r="R1320" i="1"/>
  <c r="E1321" i="1"/>
  <c r="G1321" i="1"/>
  <c r="D1321" i="1"/>
  <c r="N1321" i="1"/>
  <c r="O1321" i="1"/>
  <c r="P1321" i="1"/>
  <c r="Q1321" i="1"/>
  <c r="J1321" i="1"/>
  <c r="K1321" i="1"/>
  <c r="S1321" i="1"/>
  <c r="F1322" i="1"/>
  <c r="R1321" i="1"/>
  <c r="E1322" i="1"/>
  <c r="G1322" i="1"/>
  <c r="D1322" i="1"/>
  <c r="N1322" i="1"/>
  <c r="O1322" i="1"/>
  <c r="P1322" i="1"/>
  <c r="Q1322" i="1"/>
  <c r="J1322" i="1"/>
  <c r="K1322" i="1"/>
  <c r="S1322" i="1"/>
  <c r="F1323" i="1"/>
  <c r="R1322" i="1"/>
  <c r="E1323" i="1"/>
  <c r="G1323" i="1"/>
  <c r="D1323" i="1"/>
  <c r="N1323" i="1"/>
  <c r="O1323" i="1"/>
  <c r="P1323" i="1"/>
  <c r="Q1323" i="1"/>
  <c r="J1323" i="1"/>
  <c r="K1323" i="1"/>
  <c r="S1323" i="1"/>
  <c r="F1324" i="1"/>
  <c r="R1323" i="1"/>
  <c r="E1324" i="1"/>
  <c r="G1324" i="1"/>
  <c r="D1324" i="1"/>
  <c r="N1324" i="1"/>
  <c r="O1324" i="1"/>
  <c r="P1324" i="1"/>
  <c r="Q1324" i="1"/>
  <c r="J1324" i="1"/>
  <c r="K1324" i="1"/>
  <c r="S1324" i="1"/>
  <c r="F1325" i="1"/>
  <c r="R1324" i="1"/>
  <c r="E1325" i="1"/>
  <c r="G1325" i="1"/>
  <c r="D1325" i="1"/>
  <c r="N1325" i="1"/>
  <c r="O1325" i="1"/>
  <c r="P1325" i="1"/>
  <c r="Q1325" i="1"/>
  <c r="J1325" i="1"/>
  <c r="K1325" i="1"/>
  <c r="S1325" i="1"/>
  <c r="F1326" i="1"/>
  <c r="R1325" i="1"/>
  <c r="E1326" i="1"/>
  <c r="G1326" i="1"/>
  <c r="D1326" i="1"/>
  <c r="N1326" i="1"/>
  <c r="O1326" i="1"/>
  <c r="P1326" i="1"/>
  <c r="Q1326" i="1"/>
  <c r="J1326" i="1"/>
  <c r="K1326" i="1"/>
  <c r="S1326" i="1"/>
  <c r="F1327" i="1"/>
  <c r="R1326" i="1"/>
  <c r="E1327" i="1"/>
  <c r="G1327" i="1"/>
  <c r="D1327" i="1"/>
  <c r="N1327" i="1"/>
  <c r="O1327" i="1"/>
  <c r="P1327" i="1"/>
  <c r="Q1327" i="1"/>
  <c r="J1327" i="1"/>
  <c r="K1327" i="1"/>
  <c r="S1327" i="1"/>
  <c r="F1328" i="1"/>
  <c r="R1327" i="1"/>
  <c r="E1328" i="1"/>
  <c r="G1328" i="1"/>
  <c r="D1328" i="1"/>
  <c r="N1328" i="1"/>
  <c r="O1328" i="1"/>
  <c r="P1328" i="1"/>
  <c r="Q1328" i="1"/>
  <c r="J1328" i="1"/>
  <c r="K1328" i="1"/>
  <c r="S1328" i="1"/>
  <c r="F1329" i="1"/>
  <c r="R1328" i="1"/>
  <c r="E1329" i="1"/>
  <c r="G1329" i="1"/>
  <c r="D1329" i="1"/>
  <c r="N1329" i="1"/>
  <c r="O1329" i="1"/>
  <c r="P1329" i="1"/>
  <c r="Q1329" i="1"/>
  <c r="J1329" i="1"/>
  <c r="K1329" i="1"/>
  <c r="S1329" i="1"/>
  <c r="F1330" i="1"/>
  <c r="R1329" i="1"/>
  <c r="E1330" i="1"/>
  <c r="G1330" i="1"/>
  <c r="D1330" i="1"/>
  <c r="N1330" i="1"/>
  <c r="O1330" i="1"/>
  <c r="P1330" i="1"/>
  <c r="Q1330" i="1"/>
  <c r="J1330" i="1"/>
  <c r="K1330" i="1"/>
  <c r="S1330" i="1"/>
  <c r="F1331" i="1"/>
  <c r="R1330" i="1"/>
  <c r="E1331" i="1"/>
  <c r="G1331" i="1"/>
  <c r="D1331" i="1"/>
  <c r="N1331" i="1"/>
  <c r="O1331" i="1"/>
  <c r="P1331" i="1"/>
  <c r="Q1331" i="1"/>
  <c r="J1331" i="1"/>
  <c r="K1331" i="1"/>
  <c r="S1331" i="1"/>
  <c r="F1332" i="1"/>
  <c r="R1331" i="1"/>
  <c r="E1332" i="1"/>
  <c r="G1332" i="1"/>
  <c r="D1332" i="1"/>
  <c r="N1332" i="1"/>
  <c r="O1332" i="1"/>
  <c r="P1332" i="1"/>
  <c r="Q1332" i="1"/>
  <c r="J1332" i="1"/>
  <c r="K1332" i="1"/>
  <c r="S1332" i="1"/>
  <c r="F1333" i="1"/>
  <c r="R1332" i="1"/>
  <c r="E1333" i="1"/>
  <c r="G1333" i="1"/>
  <c r="D1333" i="1"/>
  <c r="N1333" i="1"/>
  <c r="O1333" i="1"/>
  <c r="P1333" i="1"/>
  <c r="Q1333" i="1"/>
  <c r="J1333" i="1"/>
  <c r="K1333" i="1"/>
  <c r="S1333" i="1"/>
  <c r="F1334" i="1"/>
  <c r="R1333" i="1"/>
  <c r="E1334" i="1"/>
  <c r="G1334" i="1"/>
  <c r="D1334" i="1"/>
  <c r="N1334" i="1"/>
  <c r="O1334" i="1"/>
  <c r="P1334" i="1"/>
  <c r="Q1334" i="1"/>
  <c r="J1334" i="1"/>
  <c r="K1334" i="1"/>
  <c r="S1334" i="1"/>
  <c r="F1335" i="1"/>
  <c r="R1334" i="1"/>
  <c r="E1335" i="1"/>
  <c r="G1335" i="1"/>
  <c r="D1335" i="1"/>
  <c r="N1335" i="1"/>
  <c r="O1335" i="1"/>
  <c r="P1335" i="1"/>
  <c r="Q1335" i="1"/>
  <c r="J1335" i="1"/>
  <c r="K1335" i="1"/>
  <c r="S1335" i="1"/>
  <c r="F1336" i="1"/>
  <c r="R1335" i="1"/>
  <c r="E1336" i="1"/>
  <c r="G1336" i="1"/>
  <c r="D1336" i="1"/>
  <c r="N1336" i="1"/>
  <c r="O1336" i="1"/>
  <c r="P1336" i="1"/>
  <c r="Q1336" i="1"/>
  <c r="J1336" i="1"/>
  <c r="K1336" i="1"/>
  <c r="S1336" i="1"/>
  <c r="F1337" i="1"/>
  <c r="R1336" i="1"/>
  <c r="E1337" i="1"/>
  <c r="G1337" i="1"/>
  <c r="D1337" i="1"/>
  <c r="N1337" i="1"/>
  <c r="O1337" i="1"/>
  <c r="P1337" i="1"/>
  <c r="Q1337" i="1"/>
  <c r="J1337" i="1"/>
  <c r="K1337" i="1"/>
  <c r="S1337" i="1"/>
  <c r="F1338" i="1"/>
  <c r="R1337" i="1"/>
  <c r="E1338" i="1"/>
  <c r="G1338" i="1"/>
  <c r="D1338" i="1"/>
  <c r="N1338" i="1"/>
  <c r="O1338" i="1"/>
  <c r="P1338" i="1"/>
  <c r="Q1338" i="1"/>
  <c r="J1338" i="1"/>
  <c r="K1338" i="1"/>
  <c r="S1338" i="1"/>
  <c r="F1339" i="1"/>
  <c r="R1338" i="1"/>
  <c r="E1339" i="1"/>
  <c r="G1339" i="1"/>
  <c r="D1339" i="1"/>
  <c r="N1339" i="1"/>
  <c r="O1339" i="1"/>
  <c r="P1339" i="1"/>
  <c r="Q1339" i="1"/>
  <c r="J1339" i="1"/>
  <c r="K1339" i="1"/>
  <c r="S1339" i="1"/>
  <c r="F1340" i="1"/>
  <c r="R1339" i="1"/>
  <c r="E1340" i="1"/>
  <c r="G1340" i="1"/>
  <c r="D1340" i="1"/>
  <c r="N1340" i="1"/>
  <c r="O1340" i="1"/>
  <c r="P1340" i="1"/>
  <c r="Q1340" i="1"/>
  <c r="J1340" i="1"/>
  <c r="K1340" i="1"/>
  <c r="S1340" i="1"/>
  <c r="F1341" i="1"/>
  <c r="R1340" i="1"/>
  <c r="E1341" i="1"/>
  <c r="G1341" i="1"/>
  <c r="D1341" i="1"/>
  <c r="N1341" i="1"/>
  <c r="O1341" i="1"/>
  <c r="P1341" i="1"/>
  <c r="Q1341" i="1"/>
  <c r="J1341" i="1"/>
  <c r="K1341" i="1"/>
  <c r="S1341" i="1"/>
  <c r="F1342" i="1"/>
  <c r="R1341" i="1"/>
  <c r="E1342" i="1"/>
  <c r="G1342" i="1"/>
  <c r="D1342" i="1"/>
  <c r="N1342" i="1"/>
  <c r="O1342" i="1"/>
  <c r="P1342" i="1"/>
  <c r="Q1342" i="1"/>
  <c r="J1342" i="1"/>
  <c r="K1342" i="1"/>
  <c r="S1342" i="1"/>
  <c r="F1343" i="1"/>
  <c r="R1342" i="1"/>
  <c r="E1343" i="1"/>
  <c r="G1343" i="1"/>
  <c r="D1343" i="1"/>
  <c r="N1343" i="1"/>
  <c r="O1343" i="1"/>
  <c r="P1343" i="1"/>
  <c r="Q1343" i="1"/>
  <c r="J1343" i="1"/>
  <c r="K1343" i="1"/>
  <c r="S1343" i="1"/>
  <c r="F1344" i="1"/>
  <c r="R1343" i="1"/>
  <c r="E1344" i="1"/>
  <c r="G1344" i="1"/>
  <c r="D1344" i="1"/>
  <c r="N1344" i="1"/>
  <c r="O1344" i="1"/>
  <c r="P1344" i="1"/>
  <c r="Q1344" i="1"/>
  <c r="J1344" i="1"/>
  <c r="K1344" i="1"/>
  <c r="S1344" i="1"/>
  <c r="F1345" i="1"/>
  <c r="R1344" i="1"/>
  <c r="E1345" i="1"/>
  <c r="G1345" i="1"/>
  <c r="D1345" i="1"/>
  <c r="N1345" i="1"/>
  <c r="O1345" i="1"/>
  <c r="P1345" i="1"/>
  <c r="Q1345" i="1"/>
  <c r="J1345" i="1"/>
  <c r="K1345" i="1"/>
  <c r="S1345" i="1"/>
  <c r="F1346" i="1"/>
  <c r="R1345" i="1"/>
  <c r="E1346" i="1"/>
  <c r="G1346" i="1"/>
  <c r="D1346" i="1"/>
  <c r="N1346" i="1"/>
  <c r="O1346" i="1"/>
  <c r="P1346" i="1"/>
  <c r="Q1346" i="1"/>
  <c r="J1346" i="1"/>
  <c r="K1346" i="1"/>
  <c r="S1346" i="1"/>
  <c r="F1347" i="1"/>
  <c r="R1346" i="1"/>
  <c r="E1347" i="1"/>
  <c r="G1347" i="1"/>
  <c r="D1347" i="1"/>
  <c r="N1347" i="1"/>
  <c r="O1347" i="1"/>
  <c r="P1347" i="1"/>
  <c r="Q1347" i="1"/>
  <c r="J1347" i="1"/>
  <c r="K1347" i="1"/>
  <c r="S1347" i="1"/>
  <c r="F1348" i="1"/>
  <c r="R1347" i="1"/>
  <c r="E1348" i="1"/>
  <c r="G1348" i="1"/>
  <c r="D1348" i="1"/>
  <c r="N1348" i="1"/>
  <c r="O1348" i="1"/>
  <c r="P1348" i="1"/>
  <c r="Q1348" i="1"/>
  <c r="J1348" i="1"/>
  <c r="K1348" i="1"/>
  <c r="S1348" i="1"/>
  <c r="F1349" i="1"/>
  <c r="R1348" i="1"/>
  <c r="E1349" i="1"/>
  <c r="G1349" i="1"/>
  <c r="D1349" i="1"/>
  <c r="N1349" i="1"/>
  <c r="O1349" i="1"/>
  <c r="P1349" i="1"/>
  <c r="Q1349" i="1"/>
  <c r="J1349" i="1"/>
  <c r="K1349" i="1"/>
  <c r="S1349" i="1"/>
  <c r="F1350" i="1"/>
  <c r="R1349" i="1"/>
  <c r="E1350" i="1"/>
  <c r="G1350" i="1"/>
  <c r="D1350" i="1"/>
  <c r="N1350" i="1"/>
  <c r="O1350" i="1"/>
  <c r="P1350" i="1"/>
  <c r="Q1350" i="1"/>
  <c r="J1350" i="1"/>
  <c r="K1350" i="1"/>
  <c r="S1350" i="1"/>
  <c r="F1351" i="1"/>
  <c r="R1350" i="1"/>
  <c r="E1351" i="1"/>
  <c r="G1351" i="1"/>
  <c r="D1351" i="1"/>
  <c r="N1351" i="1"/>
  <c r="O1351" i="1"/>
  <c r="P1351" i="1"/>
  <c r="Q1351" i="1"/>
  <c r="J1351" i="1"/>
  <c r="K1351" i="1"/>
  <c r="S1351" i="1"/>
  <c r="F1352" i="1"/>
  <c r="R1351" i="1"/>
  <c r="E1352" i="1"/>
  <c r="G1352" i="1"/>
  <c r="D1352" i="1"/>
  <c r="N1352" i="1"/>
  <c r="O1352" i="1"/>
  <c r="P1352" i="1"/>
  <c r="Q1352" i="1"/>
  <c r="J1352" i="1"/>
  <c r="K1352" i="1"/>
  <c r="S1352" i="1"/>
  <c r="F1353" i="1"/>
  <c r="R1352" i="1"/>
  <c r="E1353" i="1"/>
  <c r="G1353" i="1"/>
  <c r="D1353" i="1"/>
  <c r="N1353" i="1"/>
  <c r="O1353" i="1"/>
  <c r="P1353" i="1"/>
  <c r="Q1353" i="1"/>
  <c r="J1353" i="1"/>
  <c r="K1353" i="1"/>
  <c r="S1353" i="1"/>
  <c r="F1354" i="1"/>
  <c r="R1353" i="1"/>
  <c r="E1354" i="1"/>
  <c r="G1354" i="1"/>
  <c r="D1354" i="1"/>
  <c r="N1354" i="1"/>
  <c r="O1354" i="1"/>
  <c r="P1354" i="1"/>
  <c r="Q1354" i="1"/>
  <c r="J1354" i="1"/>
  <c r="K1354" i="1"/>
  <c r="S1354" i="1"/>
  <c r="F1355" i="1"/>
  <c r="R1354" i="1"/>
  <c r="E1355" i="1"/>
  <c r="G1355" i="1"/>
  <c r="D1355" i="1"/>
  <c r="N1355" i="1"/>
  <c r="O1355" i="1"/>
  <c r="P1355" i="1"/>
  <c r="Q1355" i="1"/>
  <c r="J1355" i="1"/>
  <c r="K1355" i="1"/>
  <c r="S1355" i="1"/>
  <c r="F1356" i="1"/>
  <c r="R1355" i="1"/>
  <c r="E1356" i="1"/>
  <c r="G1356" i="1"/>
  <c r="D1356" i="1"/>
  <c r="N1356" i="1"/>
  <c r="O1356" i="1"/>
  <c r="P1356" i="1"/>
  <c r="Q1356" i="1"/>
  <c r="J1356" i="1"/>
  <c r="K1356" i="1"/>
  <c r="S1356" i="1"/>
  <c r="F1357" i="1"/>
  <c r="R1356" i="1"/>
  <c r="E1357" i="1"/>
  <c r="G1357" i="1"/>
  <c r="D1357" i="1"/>
  <c r="N1357" i="1"/>
  <c r="O1357" i="1"/>
  <c r="P1357" i="1"/>
  <c r="Q1357" i="1"/>
  <c r="J1357" i="1"/>
  <c r="K1357" i="1"/>
  <c r="S1357" i="1"/>
  <c r="F1358" i="1"/>
  <c r="R1357" i="1"/>
  <c r="E1358" i="1"/>
  <c r="G1358" i="1"/>
  <c r="D1358" i="1"/>
  <c r="N1358" i="1"/>
  <c r="O1358" i="1"/>
  <c r="P1358" i="1"/>
  <c r="Q1358" i="1"/>
  <c r="J1358" i="1"/>
  <c r="K1358" i="1"/>
  <c r="S1358" i="1"/>
  <c r="F1359" i="1"/>
  <c r="R1358" i="1"/>
  <c r="E1359" i="1"/>
  <c r="G1359" i="1"/>
  <c r="D1359" i="1"/>
  <c r="N1359" i="1"/>
  <c r="O1359" i="1"/>
  <c r="P1359" i="1"/>
  <c r="Q1359" i="1"/>
  <c r="J1359" i="1"/>
  <c r="K1359" i="1"/>
  <c r="S1359" i="1"/>
  <c r="F1360" i="1"/>
  <c r="R1359" i="1"/>
  <c r="E1360" i="1"/>
  <c r="G1360" i="1"/>
  <c r="D1360" i="1"/>
  <c r="N1360" i="1"/>
  <c r="O1360" i="1"/>
  <c r="P1360" i="1"/>
  <c r="Q1360" i="1"/>
  <c r="J1360" i="1"/>
  <c r="K1360" i="1"/>
  <c r="S1360" i="1"/>
  <c r="F1361" i="1"/>
  <c r="R1360" i="1"/>
  <c r="E1361" i="1"/>
  <c r="G1361" i="1"/>
  <c r="D1361" i="1"/>
  <c r="N1361" i="1"/>
  <c r="O1361" i="1"/>
  <c r="P1361" i="1"/>
  <c r="Q1361" i="1"/>
  <c r="J1361" i="1"/>
  <c r="K1361" i="1"/>
  <c r="S1361" i="1"/>
  <c r="F1362" i="1"/>
  <c r="R1361" i="1"/>
  <c r="E1362" i="1"/>
  <c r="G1362" i="1"/>
  <c r="D1362" i="1"/>
  <c r="N1362" i="1"/>
  <c r="O1362" i="1"/>
  <c r="P1362" i="1"/>
  <c r="Q1362" i="1"/>
  <c r="J1362" i="1"/>
  <c r="K1362" i="1"/>
  <c r="S1362" i="1"/>
  <c r="F1363" i="1"/>
  <c r="R1362" i="1"/>
  <c r="E1363" i="1"/>
  <c r="G1363" i="1"/>
  <c r="D1363" i="1"/>
  <c r="N1363" i="1"/>
  <c r="O1363" i="1"/>
  <c r="P1363" i="1"/>
  <c r="Q1363" i="1"/>
  <c r="J1363" i="1"/>
  <c r="K1363" i="1"/>
  <c r="S1363" i="1"/>
  <c r="F1364" i="1"/>
  <c r="R1363" i="1"/>
  <c r="E1364" i="1"/>
  <c r="G1364" i="1"/>
  <c r="D1364" i="1"/>
  <c r="N1364" i="1"/>
  <c r="O1364" i="1"/>
  <c r="P1364" i="1"/>
  <c r="Q1364" i="1"/>
  <c r="J1364" i="1"/>
  <c r="K1364" i="1"/>
  <c r="S1364" i="1"/>
  <c r="F1365" i="1"/>
  <c r="R1364" i="1"/>
  <c r="E1365" i="1"/>
  <c r="G1365" i="1"/>
  <c r="D1365" i="1"/>
  <c r="N1365" i="1"/>
  <c r="O1365" i="1"/>
  <c r="P1365" i="1"/>
  <c r="Q1365" i="1"/>
  <c r="J1365" i="1"/>
  <c r="K1365" i="1"/>
  <c r="S1365" i="1"/>
  <c r="F1366" i="1"/>
  <c r="R1365" i="1"/>
  <c r="E1366" i="1"/>
  <c r="G1366" i="1"/>
  <c r="D1366" i="1"/>
  <c r="N1366" i="1"/>
  <c r="O1366" i="1"/>
  <c r="P1366" i="1"/>
  <c r="Q1366" i="1"/>
  <c r="J1366" i="1"/>
  <c r="K1366" i="1"/>
  <c r="S1366" i="1"/>
  <c r="F1367" i="1"/>
  <c r="R1366" i="1"/>
  <c r="E1367" i="1"/>
  <c r="G1367" i="1"/>
  <c r="D1367" i="1"/>
  <c r="N1367" i="1"/>
  <c r="O1367" i="1"/>
  <c r="P1367" i="1"/>
  <c r="Q1367" i="1"/>
  <c r="J1367" i="1"/>
  <c r="K1367" i="1"/>
  <c r="S1367" i="1"/>
  <c r="F1368" i="1"/>
  <c r="R1367" i="1"/>
  <c r="E1368" i="1"/>
  <c r="G1368" i="1"/>
  <c r="D1368" i="1"/>
  <c r="N1368" i="1"/>
  <c r="O1368" i="1"/>
  <c r="P1368" i="1"/>
  <c r="Q1368" i="1"/>
  <c r="J1368" i="1"/>
  <c r="K1368" i="1"/>
  <c r="S1368" i="1"/>
  <c r="F1369" i="1"/>
  <c r="R1368" i="1"/>
  <c r="E1369" i="1"/>
  <c r="G1369" i="1"/>
  <c r="D1369" i="1"/>
  <c r="N1369" i="1"/>
  <c r="O1369" i="1"/>
  <c r="P1369" i="1"/>
  <c r="Q1369" i="1"/>
  <c r="J1369" i="1"/>
  <c r="K1369" i="1"/>
  <c r="S1369" i="1"/>
  <c r="F1370" i="1"/>
  <c r="R1369" i="1"/>
  <c r="E1370" i="1"/>
  <c r="G1370" i="1"/>
  <c r="D1370" i="1"/>
  <c r="N1370" i="1"/>
  <c r="O1370" i="1"/>
  <c r="P1370" i="1"/>
  <c r="Q1370" i="1"/>
  <c r="J1370" i="1"/>
  <c r="K1370" i="1"/>
  <c r="S1370" i="1"/>
  <c r="F1371" i="1"/>
  <c r="R1370" i="1"/>
  <c r="E1371" i="1"/>
  <c r="G1371" i="1"/>
  <c r="D1371" i="1"/>
  <c r="N1371" i="1"/>
  <c r="O1371" i="1"/>
  <c r="P1371" i="1"/>
  <c r="Q1371" i="1"/>
  <c r="J1371" i="1"/>
  <c r="K1371" i="1"/>
  <c r="S1371" i="1"/>
  <c r="F1372" i="1"/>
  <c r="R1371" i="1"/>
  <c r="E1372" i="1"/>
  <c r="G1372" i="1"/>
  <c r="D1372" i="1"/>
  <c r="N1372" i="1"/>
  <c r="O1372" i="1"/>
  <c r="P1372" i="1"/>
  <c r="Q1372" i="1"/>
  <c r="J1372" i="1"/>
  <c r="K1372" i="1"/>
  <c r="S1372" i="1"/>
  <c r="F1373" i="1"/>
  <c r="R1372" i="1"/>
  <c r="E1373" i="1"/>
  <c r="G1373" i="1"/>
  <c r="D1373" i="1"/>
  <c r="N1373" i="1"/>
  <c r="O1373" i="1"/>
  <c r="P1373" i="1"/>
  <c r="Q1373" i="1"/>
  <c r="J1373" i="1"/>
  <c r="K1373" i="1"/>
  <c r="S1373" i="1"/>
  <c r="F1374" i="1"/>
  <c r="R1373" i="1"/>
  <c r="E1374" i="1"/>
  <c r="G1374" i="1"/>
  <c r="D1374" i="1"/>
  <c r="N1374" i="1"/>
  <c r="O1374" i="1"/>
  <c r="P1374" i="1"/>
  <c r="Q1374" i="1"/>
  <c r="J1374" i="1"/>
  <c r="K1374" i="1"/>
  <c r="S1374" i="1"/>
  <c r="F1375" i="1"/>
  <c r="R1374" i="1"/>
  <c r="E1375" i="1"/>
  <c r="G1375" i="1"/>
  <c r="D1375" i="1"/>
  <c r="N1375" i="1"/>
  <c r="O1375" i="1"/>
  <c r="P1375" i="1"/>
  <c r="Q1375" i="1"/>
  <c r="J1375" i="1"/>
  <c r="K1375" i="1"/>
  <c r="S1375" i="1"/>
  <c r="F1376" i="1"/>
  <c r="R1375" i="1"/>
  <c r="E1376" i="1"/>
  <c r="G1376" i="1"/>
  <c r="D1376" i="1"/>
  <c r="N1376" i="1"/>
  <c r="O1376" i="1"/>
  <c r="P1376" i="1"/>
  <c r="Q1376" i="1"/>
  <c r="J1376" i="1"/>
  <c r="K1376" i="1"/>
  <c r="S1376" i="1"/>
  <c r="F1377" i="1"/>
  <c r="R1376" i="1"/>
  <c r="E1377" i="1"/>
  <c r="G1377" i="1"/>
  <c r="D1377" i="1"/>
  <c r="N1377" i="1"/>
  <c r="O1377" i="1"/>
  <c r="P1377" i="1"/>
  <c r="Q1377" i="1"/>
  <c r="J1377" i="1"/>
  <c r="K1377" i="1"/>
  <c r="S1377" i="1"/>
  <c r="F1378" i="1"/>
  <c r="R1377" i="1"/>
  <c r="E1378" i="1"/>
  <c r="G1378" i="1"/>
  <c r="D1378" i="1"/>
  <c r="N1378" i="1"/>
  <c r="O1378" i="1"/>
  <c r="P1378" i="1"/>
  <c r="Q1378" i="1"/>
  <c r="J1378" i="1"/>
  <c r="K1378" i="1"/>
  <c r="S1378" i="1"/>
  <c r="F1379" i="1"/>
  <c r="R1378" i="1"/>
  <c r="E1379" i="1"/>
  <c r="G1379" i="1"/>
  <c r="D1379" i="1"/>
  <c r="N1379" i="1"/>
  <c r="O1379" i="1"/>
  <c r="P1379" i="1"/>
  <c r="Q1379" i="1"/>
  <c r="J1379" i="1"/>
  <c r="K1379" i="1"/>
  <c r="S1379" i="1"/>
  <c r="F1380" i="1"/>
  <c r="R1379" i="1"/>
  <c r="E1380" i="1"/>
  <c r="G1380" i="1"/>
  <c r="D1380" i="1"/>
  <c r="N1380" i="1"/>
  <c r="O1380" i="1"/>
  <c r="P1380" i="1"/>
  <c r="Q1380" i="1"/>
  <c r="J1380" i="1"/>
  <c r="K1380" i="1"/>
  <c r="S1380" i="1"/>
  <c r="F1381" i="1"/>
  <c r="R1380" i="1"/>
  <c r="E1381" i="1"/>
  <c r="G1381" i="1"/>
  <c r="D1381" i="1"/>
  <c r="N1381" i="1"/>
  <c r="O1381" i="1"/>
  <c r="P1381" i="1"/>
  <c r="Q1381" i="1"/>
  <c r="J1381" i="1"/>
  <c r="K1381" i="1"/>
  <c r="S1381" i="1"/>
  <c r="F1382" i="1"/>
  <c r="R1381" i="1"/>
  <c r="E1382" i="1"/>
  <c r="G1382" i="1"/>
  <c r="D1382" i="1"/>
  <c r="N1382" i="1"/>
  <c r="O1382" i="1"/>
  <c r="P1382" i="1"/>
  <c r="Q1382" i="1"/>
  <c r="J1382" i="1"/>
  <c r="K1382" i="1"/>
  <c r="S1382" i="1"/>
  <c r="F1383" i="1"/>
  <c r="R1382" i="1"/>
  <c r="E1383" i="1"/>
  <c r="G1383" i="1"/>
  <c r="D1383" i="1"/>
  <c r="N1383" i="1"/>
  <c r="O1383" i="1"/>
  <c r="P1383" i="1"/>
  <c r="Q1383" i="1"/>
  <c r="J1383" i="1"/>
  <c r="K1383" i="1"/>
  <c r="S1383" i="1"/>
  <c r="F1384" i="1"/>
  <c r="R1383" i="1"/>
  <c r="E1384" i="1"/>
  <c r="G1384" i="1"/>
  <c r="D1384" i="1"/>
  <c r="N1384" i="1"/>
  <c r="O1384" i="1"/>
  <c r="P1384" i="1"/>
  <c r="Q1384" i="1"/>
  <c r="J1384" i="1"/>
  <c r="K1384" i="1"/>
  <c r="S1384" i="1"/>
  <c r="F1385" i="1"/>
  <c r="R1384" i="1"/>
  <c r="E1385" i="1"/>
  <c r="G1385" i="1"/>
  <c r="D1385" i="1"/>
  <c r="N1385" i="1"/>
  <c r="O1385" i="1"/>
  <c r="P1385" i="1"/>
  <c r="Q1385" i="1"/>
  <c r="J1385" i="1"/>
  <c r="K1385" i="1"/>
  <c r="S1385" i="1"/>
  <c r="F1386" i="1"/>
  <c r="R1385" i="1"/>
  <c r="E1386" i="1"/>
  <c r="G1386" i="1"/>
  <c r="D1386" i="1"/>
  <c r="N1386" i="1"/>
  <c r="O1386" i="1"/>
  <c r="P1386" i="1"/>
  <c r="Q1386" i="1"/>
  <c r="J1386" i="1"/>
  <c r="K1386" i="1"/>
  <c r="S1386" i="1"/>
  <c r="F1387" i="1"/>
  <c r="R1386" i="1"/>
  <c r="E1387" i="1"/>
  <c r="G1387" i="1"/>
  <c r="D1387" i="1"/>
  <c r="N1387" i="1"/>
  <c r="O1387" i="1"/>
  <c r="P1387" i="1"/>
  <c r="Q1387" i="1"/>
  <c r="J1387" i="1"/>
  <c r="K1387" i="1"/>
  <c r="S1387" i="1"/>
  <c r="F1388" i="1"/>
  <c r="R1387" i="1"/>
  <c r="E1388" i="1"/>
  <c r="G1388" i="1"/>
  <c r="D1388" i="1"/>
  <c r="N1388" i="1"/>
  <c r="O1388" i="1"/>
  <c r="P1388" i="1"/>
  <c r="Q1388" i="1"/>
  <c r="J1388" i="1"/>
  <c r="K1388" i="1"/>
  <c r="S1388" i="1"/>
  <c r="F1389" i="1"/>
  <c r="R1388" i="1"/>
  <c r="E1389" i="1"/>
  <c r="G1389" i="1"/>
  <c r="D1389" i="1"/>
  <c r="N1389" i="1"/>
  <c r="O1389" i="1"/>
  <c r="P1389" i="1"/>
  <c r="Q1389" i="1"/>
  <c r="J1389" i="1"/>
  <c r="K1389" i="1"/>
  <c r="S1389" i="1"/>
  <c r="F1390" i="1"/>
  <c r="R1389" i="1"/>
  <c r="E1390" i="1"/>
  <c r="G1390" i="1"/>
  <c r="D1390" i="1"/>
  <c r="N1390" i="1"/>
  <c r="O1390" i="1"/>
  <c r="P1390" i="1"/>
  <c r="Q1390" i="1"/>
  <c r="J1390" i="1"/>
  <c r="K1390" i="1"/>
  <c r="S1390" i="1"/>
  <c r="F1391" i="1"/>
  <c r="R1390" i="1"/>
  <c r="E1391" i="1"/>
  <c r="G1391" i="1"/>
  <c r="D1391" i="1"/>
  <c r="N1391" i="1"/>
  <c r="O1391" i="1"/>
  <c r="P1391" i="1"/>
  <c r="Q1391" i="1"/>
  <c r="J1391" i="1"/>
  <c r="K1391" i="1"/>
  <c r="S1391" i="1"/>
  <c r="F1392" i="1"/>
  <c r="R1391" i="1"/>
  <c r="E1392" i="1"/>
  <c r="G1392" i="1"/>
  <c r="D1392" i="1"/>
  <c r="N1392" i="1"/>
  <c r="O1392" i="1"/>
  <c r="P1392" i="1"/>
  <c r="Q1392" i="1"/>
  <c r="J1392" i="1"/>
  <c r="K1392" i="1"/>
  <c r="S1392" i="1"/>
  <c r="F1393" i="1"/>
  <c r="R1392" i="1"/>
  <c r="E1393" i="1"/>
  <c r="G1393" i="1"/>
  <c r="D1393" i="1"/>
  <c r="N1393" i="1"/>
  <c r="O1393" i="1"/>
  <c r="P1393" i="1"/>
  <c r="Q1393" i="1"/>
  <c r="J1393" i="1"/>
  <c r="K1393" i="1"/>
  <c r="S1393" i="1"/>
  <c r="F1394" i="1"/>
  <c r="R1393" i="1"/>
  <c r="E1394" i="1"/>
  <c r="G1394" i="1"/>
  <c r="D1394" i="1"/>
  <c r="N1394" i="1"/>
  <c r="O1394" i="1"/>
  <c r="P1394" i="1"/>
  <c r="Q1394" i="1"/>
  <c r="J1394" i="1"/>
  <c r="K1394" i="1"/>
  <c r="S1394" i="1"/>
  <c r="F1395" i="1"/>
  <c r="R1394" i="1"/>
  <c r="E1395" i="1"/>
  <c r="G1395" i="1"/>
  <c r="D1395" i="1"/>
  <c r="N1395" i="1"/>
  <c r="O1395" i="1"/>
  <c r="P1395" i="1"/>
  <c r="Q1395" i="1"/>
  <c r="J1395" i="1"/>
  <c r="K1395" i="1"/>
  <c r="S1395" i="1"/>
  <c r="F1396" i="1"/>
  <c r="R1395" i="1"/>
  <c r="E1396" i="1"/>
  <c r="G1396" i="1"/>
  <c r="D1396" i="1"/>
  <c r="N1396" i="1"/>
  <c r="O1396" i="1"/>
  <c r="P1396" i="1"/>
  <c r="Q1396" i="1"/>
  <c r="J1396" i="1"/>
  <c r="K1396" i="1"/>
  <c r="S1396" i="1"/>
  <c r="F1397" i="1"/>
  <c r="R1396" i="1"/>
  <c r="E1397" i="1"/>
  <c r="G1397" i="1"/>
  <c r="D1397" i="1"/>
  <c r="N1397" i="1"/>
  <c r="O1397" i="1"/>
  <c r="P1397" i="1"/>
  <c r="Q1397" i="1"/>
  <c r="J1397" i="1"/>
  <c r="K1397" i="1"/>
  <c r="S1397" i="1"/>
  <c r="F1398" i="1"/>
  <c r="R1397" i="1"/>
  <c r="E1398" i="1"/>
  <c r="G1398" i="1"/>
  <c r="D1398" i="1"/>
  <c r="N1398" i="1"/>
  <c r="O1398" i="1"/>
  <c r="P1398" i="1"/>
  <c r="Q1398" i="1"/>
  <c r="J1398" i="1"/>
  <c r="K1398" i="1"/>
  <c r="S1398" i="1"/>
  <c r="F1399" i="1"/>
  <c r="R1398" i="1"/>
  <c r="E1399" i="1"/>
  <c r="G1399" i="1"/>
  <c r="D1399" i="1"/>
  <c r="N1399" i="1"/>
  <c r="O1399" i="1"/>
  <c r="P1399" i="1"/>
  <c r="Q1399" i="1"/>
  <c r="J1399" i="1"/>
  <c r="K1399" i="1"/>
  <c r="S1399" i="1"/>
  <c r="F1400" i="1"/>
  <c r="R1399" i="1"/>
  <c r="E1400" i="1"/>
  <c r="G1400" i="1"/>
  <c r="D1400" i="1"/>
  <c r="N1400" i="1"/>
  <c r="O1400" i="1"/>
  <c r="P1400" i="1"/>
  <c r="Q1400" i="1"/>
  <c r="J1400" i="1"/>
  <c r="K1400" i="1"/>
  <c r="S1400" i="1"/>
  <c r="F1401" i="1"/>
  <c r="R1400" i="1"/>
  <c r="E1401" i="1"/>
  <c r="G1401" i="1"/>
  <c r="D1401" i="1"/>
  <c r="N1401" i="1"/>
  <c r="O1401" i="1"/>
  <c r="P1401" i="1"/>
  <c r="Q1401" i="1"/>
  <c r="J1401" i="1"/>
  <c r="K1401" i="1"/>
  <c r="S1401" i="1"/>
  <c r="F1402" i="1"/>
  <c r="R1401" i="1"/>
  <c r="E1402" i="1"/>
  <c r="G1402" i="1"/>
  <c r="D1402" i="1"/>
  <c r="N1402" i="1"/>
  <c r="O1402" i="1"/>
  <c r="P1402" i="1"/>
  <c r="Q1402" i="1"/>
  <c r="J1402" i="1"/>
  <c r="K1402" i="1"/>
  <c r="S1402" i="1"/>
  <c r="F1403" i="1"/>
  <c r="R1402" i="1"/>
  <c r="E1403" i="1"/>
  <c r="G1403" i="1"/>
  <c r="D1403" i="1"/>
  <c r="N1403" i="1"/>
  <c r="O1403" i="1"/>
  <c r="P1403" i="1"/>
  <c r="Q1403" i="1"/>
  <c r="J1403" i="1"/>
  <c r="K1403" i="1"/>
  <c r="S1403" i="1"/>
  <c r="F1404" i="1"/>
  <c r="R1403" i="1"/>
  <c r="E1404" i="1"/>
  <c r="G1404" i="1"/>
  <c r="D1404" i="1"/>
  <c r="N1404" i="1"/>
  <c r="O1404" i="1"/>
  <c r="P1404" i="1"/>
  <c r="Q1404" i="1"/>
  <c r="J1404" i="1"/>
  <c r="K1404" i="1"/>
  <c r="S1404" i="1"/>
  <c r="F1405" i="1"/>
  <c r="R1404" i="1"/>
  <c r="E1405" i="1"/>
  <c r="G1405" i="1"/>
  <c r="D1405" i="1"/>
  <c r="N1405" i="1"/>
  <c r="O1405" i="1"/>
  <c r="P1405" i="1"/>
  <c r="Q1405" i="1"/>
  <c r="J1405" i="1"/>
  <c r="K1405" i="1"/>
  <c r="S1405" i="1"/>
  <c r="F1406" i="1"/>
  <c r="R1405" i="1"/>
  <c r="E1406" i="1"/>
  <c r="G1406" i="1"/>
  <c r="D1406" i="1"/>
  <c r="N1406" i="1"/>
  <c r="O1406" i="1"/>
  <c r="P1406" i="1"/>
  <c r="Q1406" i="1"/>
  <c r="J1406" i="1"/>
  <c r="K1406" i="1"/>
  <c r="S1406" i="1"/>
  <c r="F1407" i="1"/>
  <c r="R1406" i="1"/>
  <c r="E1407" i="1"/>
  <c r="G1407" i="1"/>
  <c r="D1407" i="1"/>
  <c r="N1407" i="1"/>
  <c r="O1407" i="1"/>
  <c r="P1407" i="1"/>
  <c r="Q1407" i="1"/>
  <c r="J1407" i="1"/>
  <c r="K1407" i="1"/>
  <c r="S1407" i="1"/>
  <c r="F1408" i="1"/>
  <c r="R1407" i="1"/>
  <c r="E1408" i="1"/>
  <c r="G1408" i="1"/>
  <c r="D1408" i="1"/>
  <c r="N1408" i="1"/>
  <c r="O1408" i="1"/>
  <c r="P1408" i="1"/>
  <c r="Q1408" i="1"/>
  <c r="J1408" i="1"/>
  <c r="K1408" i="1"/>
  <c r="S1408" i="1"/>
  <c r="F1409" i="1"/>
  <c r="R1408" i="1"/>
  <c r="E1409" i="1"/>
  <c r="G1409" i="1"/>
  <c r="D1409" i="1"/>
  <c r="N1409" i="1"/>
  <c r="O1409" i="1"/>
  <c r="P1409" i="1"/>
  <c r="Q1409" i="1"/>
  <c r="J1409" i="1"/>
  <c r="K1409" i="1"/>
  <c r="S1409" i="1"/>
  <c r="F1410" i="1"/>
  <c r="R1409" i="1"/>
  <c r="E1410" i="1"/>
  <c r="G1410" i="1"/>
  <c r="D1410" i="1"/>
  <c r="N1410" i="1"/>
  <c r="O1410" i="1"/>
  <c r="P1410" i="1"/>
  <c r="Q1410" i="1"/>
  <c r="J1410" i="1"/>
  <c r="K1410" i="1"/>
  <c r="S1410" i="1"/>
  <c r="F1411" i="1"/>
  <c r="R1410" i="1"/>
  <c r="E1411" i="1"/>
  <c r="G1411" i="1"/>
  <c r="D1411" i="1"/>
  <c r="N1411" i="1"/>
  <c r="O1411" i="1"/>
  <c r="P1411" i="1"/>
  <c r="Q1411" i="1"/>
  <c r="J1411" i="1"/>
  <c r="K1411" i="1"/>
  <c r="S1411" i="1"/>
  <c r="F1412" i="1"/>
  <c r="R1411" i="1"/>
  <c r="E1412" i="1"/>
  <c r="G1412" i="1"/>
  <c r="D1412" i="1"/>
  <c r="N1412" i="1"/>
  <c r="O1412" i="1"/>
  <c r="P1412" i="1"/>
  <c r="Q1412" i="1"/>
  <c r="J1412" i="1"/>
  <c r="K1412" i="1"/>
  <c r="S1412" i="1"/>
  <c r="F1413" i="1"/>
  <c r="R1412" i="1"/>
  <c r="E1413" i="1"/>
  <c r="G1413" i="1"/>
  <c r="D1413" i="1"/>
  <c r="N1413" i="1"/>
  <c r="O1413" i="1"/>
  <c r="P1413" i="1"/>
  <c r="Q1413" i="1"/>
  <c r="J1413" i="1"/>
  <c r="K1413" i="1"/>
  <c r="S1413" i="1"/>
  <c r="F1414" i="1"/>
  <c r="R1413" i="1"/>
  <c r="E1414" i="1"/>
  <c r="G1414" i="1"/>
  <c r="D1414" i="1"/>
  <c r="N1414" i="1"/>
  <c r="O1414" i="1"/>
  <c r="P1414" i="1"/>
  <c r="Q1414" i="1"/>
  <c r="J1414" i="1"/>
  <c r="K1414" i="1"/>
  <c r="S1414" i="1"/>
  <c r="F1415" i="1"/>
  <c r="R1414" i="1"/>
  <c r="E1415" i="1"/>
  <c r="G1415" i="1"/>
  <c r="D1415" i="1"/>
  <c r="N1415" i="1"/>
  <c r="O1415" i="1"/>
  <c r="P1415" i="1"/>
  <c r="Q1415" i="1"/>
  <c r="J1415" i="1"/>
  <c r="K1415" i="1"/>
  <c r="S1415" i="1"/>
  <c r="F1416" i="1"/>
  <c r="R1415" i="1"/>
  <c r="E1416" i="1"/>
  <c r="G1416" i="1"/>
  <c r="D1416" i="1"/>
  <c r="N1416" i="1"/>
  <c r="O1416" i="1"/>
  <c r="P1416" i="1"/>
  <c r="Q1416" i="1"/>
  <c r="J1416" i="1"/>
  <c r="K1416" i="1"/>
  <c r="S1416" i="1"/>
  <c r="F1417" i="1"/>
  <c r="R1416" i="1"/>
  <c r="E1417" i="1"/>
  <c r="G1417" i="1"/>
  <c r="D1417" i="1"/>
  <c r="N1417" i="1"/>
  <c r="O1417" i="1"/>
  <c r="P1417" i="1"/>
  <c r="Q1417" i="1"/>
  <c r="J1417" i="1"/>
  <c r="K1417" i="1"/>
  <c r="S1417" i="1"/>
  <c r="F1418" i="1"/>
  <c r="R1417" i="1"/>
  <c r="E1418" i="1"/>
  <c r="G1418" i="1"/>
  <c r="D1418" i="1"/>
  <c r="N1418" i="1"/>
  <c r="O1418" i="1"/>
  <c r="P1418" i="1"/>
  <c r="Q1418" i="1"/>
  <c r="J1418" i="1"/>
  <c r="K1418" i="1"/>
  <c r="S1418" i="1"/>
  <c r="F1419" i="1"/>
  <c r="R1418" i="1"/>
  <c r="E1419" i="1"/>
  <c r="G1419" i="1"/>
  <c r="D1419" i="1"/>
  <c r="N1419" i="1"/>
  <c r="O1419" i="1"/>
  <c r="P1419" i="1"/>
  <c r="Q1419" i="1"/>
  <c r="J1419" i="1"/>
  <c r="K1419" i="1"/>
  <c r="S1419" i="1"/>
  <c r="F1420" i="1"/>
  <c r="R1419" i="1"/>
  <c r="E1420" i="1"/>
  <c r="G1420" i="1"/>
  <c r="D1420" i="1"/>
  <c r="N1420" i="1"/>
  <c r="O1420" i="1"/>
  <c r="P1420" i="1"/>
  <c r="Q1420" i="1"/>
  <c r="J1420" i="1"/>
  <c r="K1420" i="1"/>
  <c r="S1420" i="1"/>
  <c r="F1421" i="1"/>
  <c r="R1420" i="1"/>
  <c r="E1421" i="1"/>
  <c r="G1421" i="1"/>
  <c r="D1421" i="1"/>
  <c r="N1421" i="1"/>
  <c r="O1421" i="1"/>
  <c r="P1421" i="1"/>
  <c r="Q1421" i="1"/>
  <c r="J1421" i="1"/>
  <c r="K1421" i="1"/>
  <c r="S1421" i="1"/>
  <c r="F1422" i="1"/>
  <c r="R1421" i="1"/>
  <c r="E1422" i="1"/>
  <c r="G1422" i="1"/>
  <c r="D1422" i="1"/>
  <c r="N1422" i="1"/>
  <c r="O1422" i="1"/>
  <c r="P1422" i="1"/>
  <c r="Q1422" i="1"/>
  <c r="J1422" i="1"/>
  <c r="K1422" i="1"/>
  <c r="S1422" i="1"/>
  <c r="F1423" i="1"/>
  <c r="R1422" i="1"/>
  <c r="E1423" i="1"/>
  <c r="G1423" i="1"/>
  <c r="D1423" i="1"/>
  <c r="N1423" i="1"/>
  <c r="O1423" i="1"/>
  <c r="P1423" i="1"/>
  <c r="Q1423" i="1"/>
  <c r="J1423" i="1"/>
  <c r="K1423" i="1"/>
  <c r="S1423" i="1"/>
  <c r="F1424" i="1"/>
  <c r="R1423" i="1"/>
  <c r="E1424" i="1"/>
  <c r="G1424" i="1"/>
  <c r="D1424" i="1"/>
  <c r="N1424" i="1"/>
  <c r="O1424" i="1"/>
  <c r="P1424" i="1"/>
  <c r="Q1424" i="1"/>
  <c r="J1424" i="1"/>
  <c r="K1424" i="1"/>
  <c r="S1424" i="1"/>
  <c r="F1425" i="1"/>
  <c r="R1424" i="1"/>
  <c r="E1425" i="1"/>
  <c r="G1425" i="1"/>
  <c r="D1425" i="1"/>
  <c r="N1425" i="1"/>
  <c r="O1425" i="1"/>
  <c r="P1425" i="1"/>
  <c r="Q1425" i="1"/>
  <c r="J1425" i="1"/>
  <c r="K1425" i="1"/>
  <c r="S1425" i="1"/>
  <c r="F1426" i="1"/>
  <c r="R1425" i="1"/>
  <c r="E1426" i="1"/>
  <c r="G1426" i="1"/>
  <c r="D1426" i="1"/>
  <c r="N1426" i="1"/>
  <c r="O1426" i="1"/>
  <c r="P1426" i="1"/>
  <c r="Q1426" i="1"/>
  <c r="J1426" i="1"/>
  <c r="K1426" i="1"/>
  <c r="S1426" i="1"/>
  <c r="F1427" i="1"/>
  <c r="R1426" i="1"/>
  <c r="E1427" i="1"/>
  <c r="G1427" i="1"/>
  <c r="D1427" i="1"/>
  <c r="N1427" i="1"/>
  <c r="O1427" i="1"/>
  <c r="P1427" i="1"/>
  <c r="Q1427" i="1"/>
  <c r="J1427" i="1"/>
  <c r="K1427" i="1"/>
  <c r="S1427" i="1"/>
  <c r="F1428" i="1"/>
  <c r="R1427" i="1"/>
  <c r="E1428" i="1"/>
  <c r="G1428" i="1"/>
  <c r="D1428" i="1"/>
  <c r="N1428" i="1"/>
  <c r="O1428" i="1"/>
  <c r="P1428" i="1"/>
  <c r="Q1428" i="1"/>
  <c r="J1428" i="1"/>
  <c r="K1428" i="1"/>
  <c r="S1428" i="1"/>
  <c r="F1429" i="1"/>
  <c r="R1428" i="1"/>
  <c r="E1429" i="1"/>
  <c r="G1429" i="1"/>
  <c r="D1429" i="1"/>
  <c r="N1429" i="1"/>
  <c r="O1429" i="1"/>
  <c r="P1429" i="1"/>
  <c r="Q1429" i="1"/>
  <c r="J1429" i="1"/>
  <c r="K1429" i="1"/>
  <c r="S1429" i="1"/>
  <c r="F1430" i="1"/>
  <c r="R1429" i="1"/>
  <c r="E1430" i="1"/>
  <c r="G1430" i="1"/>
  <c r="D1430" i="1"/>
  <c r="N1430" i="1"/>
  <c r="O1430" i="1"/>
  <c r="P1430" i="1"/>
  <c r="Q1430" i="1"/>
  <c r="J1430" i="1"/>
  <c r="K1430" i="1"/>
  <c r="S1430" i="1"/>
  <c r="F1431" i="1"/>
  <c r="R1430" i="1"/>
  <c r="E1431" i="1"/>
  <c r="G1431" i="1"/>
  <c r="D1431" i="1"/>
  <c r="N1431" i="1"/>
  <c r="O1431" i="1"/>
  <c r="P1431" i="1"/>
  <c r="Q1431" i="1"/>
  <c r="J1431" i="1"/>
  <c r="K1431" i="1"/>
  <c r="S1431" i="1"/>
  <c r="F1432" i="1"/>
  <c r="R1431" i="1"/>
  <c r="E1432" i="1"/>
  <c r="G1432" i="1"/>
  <c r="D1432" i="1"/>
  <c r="N1432" i="1"/>
  <c r="O1432" i="1"/>
  <c r="P1432" i="1"/>
  <c r="Q1432" i="1"/>
  <c r="J1432" i="1"/>
  <c r="K1432" i="1"/>
  <c r="S1432" i="1"/>
  <c r="F1433" i="1"/>
  <c r="R1432" i="1"/>
  <c r="E1433" i="1"/>
  <c r="G1433" i="1"/>
  <c r="D1433" i="1"/>
  <c r="N1433" i="1"/>
  <c r="O1433" i="1"/>
  <c r="P1433" i="1"/>
  <c r="Q1433" i="1"/>
  <c r="J1433" i="1"/>
  <c r="K1433" i="1"/>
  <c r="S1433" i="1"/>
  <c r="F1434" i="1"/>
  <c r="R1433" i="1"/>
  <c r="E1434" i="1"/>
  <c r="G1434" i="1"/>
  <c r="D1434" i="1"/>
  <c r="N1434" i="1"/>
  <c r="O1434" i="1"/>
  <c r="P1434" i="1"/>
  <c r="Q1434" i="1"/>
  <c r="J1434" i="1"/>
  <c r="K1434" i="1"/>
  <c r="S1434" i="1"/>
  <c r="F1435" i="1"/>
  <c r="R1434" i="1"/>
  <c r="E1435" i="1"/>
  <c r="G1435" i="1"/>
  <c r="D1435" i="1"/>
  <c r="N1435" i="1"/>
  <c r="O1435" i="1"/>
  <c r="P1435" i="1"/>
  <c r="Q1435" i="1"/>
  <c r="J1435" i="1"/>
  <c r="K1435" i="1"/>
  <c r="S1435" i="1"/>
  <c r="F1436" i="1"/>
  <c r="R1435" i="1"/>
  <c r="E1436" i="1"/>
  <c r="G1436" i="1"/>
  <c r="D1436" i="1"/>
  <c r="N1436" i="1"/>
  <c r="O1436" i="1"/>
  <c r="P1436" i="1"/>
  <c r="Q1436" i="1"/>
  <c r="J1436" i="1"/>
  <c r="K1436" i="1"/>
  <c r="S1436" i="1"/>
  <c r="F1437" i="1"/>
  <c r="R1436" i="1"/>
  <c r="E1437" i="1"/>
  <c r="G1437" i="1"/>
  <c r="D1437" i="1"/>
  <c r="N1437" i="1"/>
  <c r="O1437" i="1"/>
  <c r="P1437" i="1"/>
  <c r="Q1437" i="1"/>
  <c r="J1437" i="1"/>
  <c r="K1437" i="1"/>
  <c r="S1437" i="1"/>
  <c r="F1438" i="1"/>
  <c r="R1437" i="1"/>
  <c r="E1438" i="1"/>
  <c r="G1438" i="1"/>
  <c r="D1438" i="1"/>
  <c r="N1438" i="1"/>
  <c r="O1438" i="1"/>
  <c r="P1438" i="1"/>
  <c r="Q1438" i="1"/>
  <c r="J1438" i="1"/>
  <c r="K1438" i="1"/>
  <c r="S1438" i="1"/>
  <c r="F1439" i="1"/>
  <c r="R1438" i="1"/>
  <c r="E1439" i="1"/>
  <c r="G1439" i="1"/>
  <c r="D1439" i="1"/>
  <c r="N1439" i="1"/>
  <c r="O1439" i="1"/>
  <c r="P1439" i="1"/>
  <c r="Q1439" i="1"/>
  <c r="J1439" i="1"/>
  <c r="K1439" i="1"/>
  <c r="S1439" i="1"/>
  <c r="F1440" i="1"/>
  <c r="R1439" i="1"/>
  <c r="E1440" i="1"/>
  <c r="G1440" i="1"/>
  <c r="D1440" i="1"/>
  <c r="N1440" i="1"/>
  <c r="O1440" i="1"/>
  <c r="P1440" i="1"/>
  <c r="Q1440" i="1"/>
  <c r="J1440" i="1"/>
  <c r="K1440" i="1"/>
  <c r="S1440" i="1"/>
  <c r="F1441" i="1"/>
  <c r="R1440" i="1"/>
  <c r="E1441" i="1"/>
  <c r="G1441" i="1"/>
  <c r="D1441" i="1"/>
  <c r="N1441" i="1"/>
  <c r="O1441" i="1"/>
  <c r="P1441" i="1"/>
  <c r="Q1441" i="1"/>
  <c r="J1441" i="1"/>
  <c r="K1441" i="1"/>
  <c r="S1441" i="1"/>
  <c r="F1442" i="1"/>
  <c r="R1441" i="1"/>
  <c r="E1442" i="1"/>
  <c r="G1442" i="1"/>
  <c r="D1442" i="1"/>
  <c r="N1442" i="1"/>
  <c r="O1442" i="1"/>
  <c r="P1442" i="1"/>
  <c r="Q1442" i="1"/>
  <c r="J1442" i="1"/>
  <c r="K1442" i="1"/>
  <c r="S1442" i="1"/>
  <c r="F1443" i="1"/>
  <c r="R1442" i="1"/>
  <c r="E1443" i="1"/>
  <c r="G1443" i="1"/>
  <c r="D1443" i="1"/>
  <c r="N1443" i="1"/>
  <c r="O1443" i="1"/>
  <c r="P1443" i="1"/>
  <c r="Q1443" i="1"/>
  <c r="J1443" i="1"/>
  <c r="K1443" i="1"/>
  <c r="S1443" i="1"/>
  <c r="F1444" i="1"/>
  <c r="R1443" i="1"/>
  <c r="E1444" i="1"/>
  <c r="G1444" i="1"/>
  <c r="D1444" i="1"/>
  <c r="N1444" i="1"/>
  <c r="O1444" i="1"/>
  <c r="P1444" i="1"/>
  <c r="Q1444" i="1"/>
  <c r="J1444" i="1"/>
  <c r="K1444" i="1"/>
  <c r="S1444" i="1"/>
  <c r="F1445" i="1"/>
  <c r="R1444" i="1"/>
  <c r="E1445" i="1"/>
  <c r="G1445" i="1"/>
  <c r="D1445" i="1"/>
  <c r="N1445" i="1"/>
  <c r="O1445" i="1"/>
  <c r="P1445" i="1"/>
  <c r="Q1445" i="1"/>
  <c r="J1445" i="1"/>
  <c r="K1445" i="1"/>
  <c r="S1445" i="1"/>
  <c r="F1446" i="1"/>
  <c r="R1445" i="1"/>
  <c r="E1446" i="1"/>
  <c r="G1446" i="1"/>
  <c r="D1446" i="1"/>
  <c r="N1446" i="1"/>
  <c r="O1446" i="1"/>
  <c r="P1446" i="1"/>
  <c r="Q1446" i="1"/>
  <c r="J1446" i="1"/>
  <c r="K1446" i="1"/>
  <c r="S1446" i="1"/>
  <c r="F1447" i="1"/>
  <c r="R1446" i="1"/>
  <c r="E1447" i="1"/>
  <c r="G1447" i="1"/>
  <c r="D1447" i="1"/>
  <c r="N1447" i="1"/>
  <c r="O1447" i="1"/>
  <c r="P1447" i="1"/>
  <c r="Q1447" i="1"/>
  <c r="J1447" i="1"/>
  <c r="K1447" i="1"/>
  <c r="S1447" i="1"/>
  <c r="F1448" i="1"/>
  <c r="R1447" i="1"/>
  <c r="E1448" i="1"/>
  <c r="G1448" i="1"/>
  <c r="D1448" i="1"/>
  <c r="N1448" i="1"/>
  <c r="O1448" i="1"/>
  <c r="P1448" i="1"/>
  <c r="Q1448" i="1"/>
  <c r="J1448" i="1"/>
  <c r="K1448" i="1"/>
  <c r="S1448" i="1"/>
  <c r="F1449" i="1"/>
  <c r="R1448" i="1"/>
  <c r="E1449" i="1"/>
  <c r="G1449" i="1"/>
  <c r="D1449" i="1"/>
  <c r="N1449" i="1"/>
  <c r="O1449" i="1"/>
  <c r="P1449" i="1"/>
  <c r="Q1449" i="1"/>
  <c r="J1449" i="1"/>
  <c r="K1449" i="1"/>
  <c r="S1449" i="1"/>
  <c r="F1450" i="1"/>
  <c r="R1449" i="1"/>
  <c r="E1450" i="1"/>
  <c r="G1450" i="1"/>
  <c r="D1450" i="1"/>
  <c r="N1450" i="1"/>
  <c r="O1450" i="1"/>
  <c r="P1450" i="1"/>
  <c r="Q1450" i="1"/>
  <c r="J1450" i="1"/>
  <c r="K1450" i="1"/>
  <c r="S1450" i="1"/>
  <c r="F1451" i="1"/>
  <c r="R1450" i="1"/>
  <c r="E1451" i="1"/>
  <c r="G1451" i="1"/>
  <c r="D1451" i="1"/>
  <c r="N1451" i="1"/>
  <c r="O1451" i="1"/>
  <c r="P1451" i="1"/>
  <c r="Q1451" i="1"/>
  <c r="J1451" i="1"/>
  <c r="K1451" i="1"/>
  <c r="S1451" i="1"/>
  <c r="F1452" i="1"/>
  <c r="R1451" i="1"/>
  <c r="E1452" i="1"/>
  <c r="G1452" i="1"/>
  <c r="D1452" i="1"/>
  <c r="N1452" i="1"/>
  <c r="O1452" i="1"/>
  <c r="P1452" i="1"/>
  <c r="Q1452" i="1"/>
  <c r="J1452" i="1"/>
  <c r="K1452" i="1"/>
  <c r="S1452" i="1"/>
  <c r="F1453" i="1"/>
  <c r="R1452" i="1"/>
  <c r="E1453" i="1"/>
  <c r="G1453" i="1"/>
  <c r="D1453" i="1"/>
  <c r="N1453" i="1"/>
  <c r="O1453" i="1"/>
  <c r="P1453" i="1"/>
  <c r="Q1453" i="1"/>
  <c r="J1453" i="1"/>
  <c r="K1453" i="1"/>
  <c r="S1453" i="1"/>
  <c r="F1454" i="1"/>
  <c r="R1453" i="1"/>
  <c r="E1454" i="1"/>
  <c r="G1454" i="1"/>
  <c r="D1454" i="1"/>
  <c r="N1454" i="1"/>
  <c r="O1454" i="1"/>
  <c r="P1454" i="1"/>
  <c r="Q1454" i="1"/>
  <c r="J1454" i="1"/>
  <c r="K1454" i="1"/>
  <c r="S1454" i="1"/>
  <c r="F1455" i="1"/>
  <c r="R1454" i="1"/>
  <c r="E1455" i="1"/>
  <c r="G1455" i="1"/>
  <c r="D1455" i="1"/>
  <c r="N1455" i="1"/>
  <c r="O1455" i="1"/>
  <c r="P1455" i="1"/>
  <c r="Q1455" i="1"/>
  <c r="J1455" i="1"/>
  <c r="K1455" i="1"/>
  <c r="S1455" i="1"/>
  <c r="F1456" i="1"/>
  <c r="R1455" i="1"/>
  <c r="E1456" i="1"/>
  <c r="G1456" i="1"/>
  <c r="D1456" i="1"/>
  <c r="N1456" i="1"/>
  <c r="O1456" i="1"/>
  <c r="P1456" i="1"/>
  <c r="Q1456" i="1"/>
  <c r="J1456" i="1"/>
  <c r="K1456" i="1"/>
  <c r="S1456" i="1"/>
  <c r="F1457" i="1"/>
  <c r="R1456" i="1"/>
  <c r="E1457" i="1"/>
  <c r="G1457" i="1"/>
  <c r="D1457" i="1"/>
  <c r="N1457" i="1"/>
  <c r="O1457" i="1"/>
  <c r="P1457" i="1"/>
  <c r="Q1457" i="1"/>
  <c r="J1457" i="1"/>
  <c r="K1457" i="1"/>
  <c r="S1457" i="1"/>
  <c r="F1458" i="1"/>
  <c r="R1457" i="1"/>
  <c r="E1458" i="1"/>
  <c r="G1458" i="1"/>
  <c r="D1458" i="1"/>
  <c r="N1458" i="1"/>
  <c r="O1458" i="1"/>
  <c r="P1458" i="1"/>
  <c r="Q1458" i="1"/>
  <c r="J1458" i="1"/>
  <c r="K1458" i="1"/>
  <c r="S1458" i="1"/>
  <c r="F1459" i="1"/>
  <c r="R1458" i="1"/>
  <c r="E1459" i="1"/>
  <c r="G1459" i="1"/>
  <c r="D1459" i="1"/>
  <c r="N1459" i="1"/>
  <c r="O1459" i="1"/>
  <c r="P1459" i="1"/>
  <c r="Q1459" i="1"/>
  <c r="J1459" i="1"/>
  <c r="K1459" i="1"/>
  <c r="S1459" i="1"/>
  <c r="F1460" i="1"/>
  <c r="R1459" i="1"/>
  <c r="E1460" i="1"/>
  <c r="G1460" i="1"/>
  <c r="D1460" i="1"/>
  <c r="N1460" i="1"/>
  <c r="O1460" i="1"/>
  <c r="P1460" i="1"/>
  <c r="Q1460" i="1"/>
  <c r="J1460" i="1"/>
  <c r="K1460" i="1"/>
  <c r="S1460" i="1"/>
  <c r="F1461" i="1"/>
  <c r="R1460" i="1"/>
  <c r="E1461" i="1"/>
  <c r="G1461" i="1"/>
  <c r="D1461" i="1"/>
  <c r="N1461" i="1"/>
  <c r="O1461" i="1"/>
  <c r="P1461" i="1"/>
  <c r="Q1461" i="1"/>
  <c r="J1461" i="1"/>
  <c r="K1461" i="1"/>
  <c r="S1461" i="1"/>
  <c r="F1462" i="1"/>
  <c r="R1461" i="1"/>
  <c r="E1462" i="1"/>
  <c r="G1462" i="1"/>
  <c r="D1462" i="1"/>
  <c r="N1462" i="1"/>
  <c r="O1462" i="1"/>
  <c r="P1462" i="1"/>
  <c r="Q1462" i="1"/>
  <c r="J1462" i="1"/>
  <c r="K1462" i="1"/>
  <c r="S1462" i="1"/>
  <c r="F1463" i="1"/>
  <c r="R1462" i="1"/>
  <c r="E1463" i="1"/>
  <c r="G1463" i="1"/>
  <c r="D1463" i="1"/>
  <c r="N1463" i="1"/>
  <c r="O1463" i="1"/>
  <c r="P1463" i="1"/>
  <c r="Q1463" i="1"/>
  <c r="J1463" i="1"/>
  <c r="K1463" i="1"/>
  <c r="S1463" i="1"/>
  <c r="F1464" i="1"/>
  <c r="R1463" i="1"/>
  <c r="E1464" i="1"/>
  <c r="G1464" i="1"/>
  <c r="D1464" i="1"/>
  <c r="N1464" i="1"/>
  <c r="O1464" i="1"/>
  <c r="P1464" i="1"/>
  <c r="Q1464" i="1"/>
  <c r="J1464" i="1"/>
  <c r="K1464" i="1"/>
  <c r="S1464" i="1"/>
  <c r="F1465" i="1"/>
  <c r="R1464" i="1"/>
  <c r="E1465" i="1"/>
  <c r="G1465" i="1"/>
  <c r="D1465" i="1"/>
  <c r="N1465" i="1"/>
  <c r="O1465" i="1"/>
  <c r="P1465" i="1"/>
  <c r="Q1465" i="1"/>
  <c r="J1465" i="1"/>
  <c r="K1465" i="1"/>
  <c r="S1465" i="1"/>
  <c r="F1466" i="1"/>
  <c r="R1465" i="1"/>
  <c r="E1466" i="1"/>
  <c r="G1466" i="1"/>
  <c r="D1466" i="1"/>
  <c r="N1466" i="1"/>
  <c r="O1466" i="1"/>
  <c r="P1466" i="1"/>
  <c r="Q1466" i="1"/>
  <c r="J1466" i="1"/>
  <c r="K1466" i="1"/>
  <c r="S1466" i="1"/>
  <c r="F1467" i="1"/>
  <c r="R1466" i="1"/>
  <c r="E1467" i="1"/>
  <c r="G1467" i="1"/>
  <c r="D1467" i="1"/>
  <c r="N1467" i="1"/>
  <c r="O1467" i="1"/>
  <c r="P1467" i="1"/>
  <c r="Q1467" i="1"/>
  <c r="J1467" i="1"/>
  <c r="K1467" i="1"/>
  <c r="S1467" i="1"/>
  <c r="F1468" i="1"/>
  <c r="R1467" i="1"/>
  <c r="E1468" i="1"/>
  <c r="G1468" i="1"/>
  <c r="D1468" i="1"/>
  <c r="N1468" i="1"/>
  <c r="O1468" i="1"/>
  <c r="P1468" i="1"/>
  <c r="Q1468" i="1"/>
  <c r="J1468" i="1"/>
  <c r="K1468" i="1"/>
  <c r="S1468" i="1"/>
  <c r="F1469" i="1"/>
  <c r="R1468" i="1"/>
  <c r="E1469" i="1"/>
  <c r="G1469" i="1"/>
  <c r="D1469" i="1"/>
  <c r="N1469" i="1"/>
  <c r="O1469" i="1"/>
  <c r="P1469" i="1"/>
  <c r="Q1469" i="1"/>
  <c r="J1469" i="1"/>
  <c r="K1469" i="1"/>
  <c r="S1469" i="1"/>
  <c r="F1470" i="1"/>
  <c r="R1469" i="1"/>
  <c r="E1470" i="1"/>
  <c r="G1470" i="1"/>
  <c r="D1470" i="1"/>
  <c r="N1470" i="1"/>
  <c r="O1470" i="1"/>
  <c r="P1470" i="1"/>
  <c r="Q1470" i="1"/>
  <c r="J1470" i="1"/>
  <c r="K1470" i="1"/>
  <c r="S1470" i="1"/>
  <c r="F1471" i="1"/>
  <c r="R1470" i="1"/>
  <c r="E1471" i="1"/>
  <c r="G1471" i="1"/>
  <c r="D1471" i="1"/>
  <c r="N1471" i="1"/>
  <c r="O1471" i="1"/>
  <c r="P1471" i="1"/>
  <c r="Q1471" i="1"/>
  <c r="J1471" i="1"/>
  <c r="K1471" i="1"/>
  <c r="S1471" i="1"/>
  <c r="F1472" i="1"/>
  <c r="R1471" i="1"/>
  <c r="E1472" i="1"/>
  <c r="G1472" i="1"/>
  <c r="D1472" i="1"/>
  <c r="N1472" i="1"/>
  <c r="O1472" i="1"/>
  <c r="P1472" i="1"/>
  <c r="Q1472" i="1"/>
  <c r="J1472" i="1"/>
  <c r="K1472" i="1"/>
  <c r="S1472" i="1"/>
  <c r="F1473" i="1"/>
  <c r="R1472" i="1"/>
  <c r="E1473" i="1"/>
  <c r="G1473" i="1"/>
  <c r="D1473" i="1"/>
  <c r="N1473" i="1"/>
  <c r="O1473" i="1"/>
  <c r="P1473" i="1"/>
  <c r="Q1473" i="1"/>
  <c r="J1473" i="1"/>
  <c r="K1473" i="1"/>
  <c r="S1473" i="1"/>
  <c r="F1474" i="1"/>
  <c r="R1473" i="1"/>
  <c r="E1474" i="1"/>
  <c r="G1474" i="1"/>
  <c r="D1474" i="1"/>
  <c r="N1474" i="1"/>
  <c r="O1474" i="1"/>
  <c r="P1474" i="1"/>
  <c r="Q1474" i="1"/>
  <c r="J1474" i="1"/>
  <c r="K1474" i="1"/>
  <c r="S1474" i="1"/>
  <c r="F1475" i="1"/>
  <c r="R1474" i="1"/>
  <c r="E1475" i="1"/>
  <c r="G1475" i="1"/>
  <c r="D1475" i="1"/>
  <c r="N1475" i="1"/>
  <c r="O1475" i="1"/>
  <c r="P1475" i="1"/>
  <c r="Q1475" i="1"/>
  <c r="J1475" i="1"/>
  <c r="K1475" i="1"/>
  <c r="S1475" i="1"/>
  <c r="F1476" i="1"/>
  <c r="R1475" i="1"/>
  <c r="E1476" i="1"/>
  <c r="G1476" i="1"/>
  <c r="D1476" i="1"/>
  <c r="N1476" i="1"/>
  <c r="O1476" i="1"/>
  <c r="P1476" i="1"/>
  <c r="Q1476" i="1"/>
  <c r="J1476" i="1"/>
  <c r="K1476" i="1"/>
  <c r="S1476" i="1"/>
  <c r="F1477" i="1"/>
  <c r="R1476" i="1"/>
  <c r="E1477" i="1"/>
  <c r="G1477" i="1"/>
  <c r="D1477" i="1"/>
  <c r="N1477" i="1"/>
  <c r="O1477" i="1"/>
  <c r="P1477" i="1"/>
  <c r="Q1477" i="1"/>
  <c r="J1477" i="1"/>
  <c r="K1477" i="1"/>
  <c r="S1477" i="1"/>
  <c r="F1478" i="1"/>
  <c r="R1477" i="1"/>
  <c r="E1478" i="1"/>
  <c r="G1478" i="1"/>
  <c r="D1478" i="1"/>
  <c r="N1478" i="1"/>
  <c r="O1478" i="1"/>
  <c r="P1478" i="1"/>
  <c r="Q1478" i="1"/>
  <c r="J1478" i="1"/>
  <c r="K1478" i="1"/>
  <c r="S1478" i="1"/>
  <c r="F1479" i="1"/>
  <c r="R1478" i="1"/>
  <c r="E1479" i="1"/>
  <c r="G1479" i="1"/>
  <c r="D1479" i="1"/>
  <c r="N1479" i="1"/>
  <c r="O1479" i="1"/>
  <c r="P1479" i="1"/>
  <c r="Q1479" i="1"/>
  <c r="J1479" i="1"/>
  <c r="K1479" i="1"/>
  <c r="S1479" i="1"/>
  <c r="F1480" i="1"/>
  <c r="R1479" i="1"/>
  <c r="E1480" i="1"/>
  <c r="G1480" i="1"/>
  <c r="D1480" i="1"/>
  <c r="N1480" i="1"/>
  <c r="O1480" i="1"/>
  <c r="P1480" i="1"/>
  <c r="Q1480" i="1"/>
  <c r="J1480" i="1"/>
  <c r="K1480" i="1"/>
  <c r="S1480" i="1"/>
  <c r="F1481" i="1"/>
  <c r="R1480" i="1"/>
  <c r="E1481" i="1"/>
  <c r="G1481" i="1"/>
  <c r="D1481" i="1"/>
  <c r="N1481" i="1"/>
  <c r="O1481" i="1"/>
  <c r="P1481" i="1"/>
  <c r="Q1481" i="1"/>
  <c r="J1481" i="1"/>
  <c r="K1481" i="1"/>
  <c r="S1481" i="1"/>
  <c r="F1482" i="1"/>
  <c r="R1481" i="1"/>
  <c r="E1482" i="1"/>
  <c r="G1482" i="1"/>
  <c r="D1482" i="1"/>
  <c r="N1482" i="1"/>
  <c r="O1482" i="1"/>
  <c r="P1482" i="1"/>
  <c r="Q1482" i="1"/>
  <c r="J1482" i="1"/>
  <c r="K1482" i="1"/>
  <c r="S1482" i="1"/>
  <c r="F1483" i="1"/>
  <c r="R1482" i="1"/>
  <c r="E1483" i="1"/>
  <c r="G1483" i="1"/>
  <c r="D1483" i="1"/>
  <c r="N1483" i="1"/>
  <c r="O1483" i="1"/>
  <c r="P1483" i="1"/>
  <c r="Q1483" i="1"/>
  <c r="J1483" i="1"/>
  <c r="K1483" i="1"/>
  <c r="S1483" i="1"/>
  <c r="F1484" i="1"/>
  <c r="R1483" i="1"/>
  <c r="E1484" i="1"/>
  <c r="G1484" i="1"/>
  <c r="D1484" i="1"/>
  <c r="N1484" i="1"/>
  <c r="O1484" i="1"/>
  <c r="P1484" i="1"/>
  <c r="Q1484" i="1"/>
  <c r="J1484" i="1"/>
  <c r="K1484" i="1"/>
  <c r="S1484" i="1"/>
  <c r="F1485" i="1"/>
  <c r="R1484" i="1"/>
  <c r="E1485" i="1"/>
  <c r="G1485" i="1"/>
  <c r="D1485" i="1"/>
  <c r="N1485" i="1"/>
  <c r="O1485" i="1"/>
  <c r="P1485" i="1"/>
  <c r="Q1485" i="1"/>
  <c r="J1485" i="1"/>
  <c r="K1485" i="1"/>
  <c r="S1485" i="1"/>
  <c r="F1486" i="1"/>
  <c r="R1485" i="1"/>
  <c r="E1486" i="1"/>
  <c r="G1486" i="1"/>
  <c r="D1486" i="1"/>
  <c r="N1486" i="1"/>
  <c r="O1486" i="1"/>
  <c r="P1486" i="1"/>
  <c r="Q1486" i="1"/>
  <c r="J1486" i="1"/>
  <c r="K1486" i="1"/>
  <c r="S1486" i="1"/>
  <c r="F1487" i="1"/>
  <c r="R1486" i="1"/>
  <c r="E1487" i="1"/>
  <c r="G1487" i="1"/>
  <c r="D1487" i="1"/>
  <c r="N1487" i="1"/>
  <c r="O1487" i="1"/>
  <c r="P1487" i="1"/>
  <c r="Q1487" i="1"/>
  <c r="J1487" i="1"/>
  <c r="K1487" i="1"/>
  <c r="S1487" i="1"/>
  <c r="F1488" i="1"/>
  <c r="R1487" i="1"/>
  <c r="E1488" i="1"/>
  <c r="G1488" i="1"/>
  <c r="D1488" i="1"/>
  <c r="N1488" i="1"/>
  <c r="O1488" i="1"/>
  <c r="P1488" i="1"/>
  <c r="Q1488" i="1"/>
  <c r="J1488" i="1"/>
  <c r="K1488" i="1"/>
  <c r="S1488" i="1"/>
  <c r="F1489" i="1"/>
  <c r="R1488" i="1"/>
  <c r="E1489" i="1"/>
  <c r="G1489" i="1"/>
  <c r="D1489" i="1"/>
  <c r="N1489" i="1"/>
  <c r="O1489" i="1"/>
  <c r="P1489" i="1"/>
  <c r="Q1489" i="1"/>
  <c r="J1489" i="1"/>
  <c r="K1489" i="1"/>
  <c r="S1489" i="1"/>
  <c r="F1490" i="1"/>
  <c r="R1489" i="1"/>
  <c r="E1490" i="1"/>
  <c r="G1490" i="1"/>
  <c r="D1490" i="1"/>
  <c r="N1490" i="1"/>
  <c r="O1490" i="1"/>
  <c r="P1490" i="1"/>
  <c r="Q1490" i="1"/>
  <c r="J1490" i="1"/>
  <c r="K1490" i="1"/>
  <c r="S1490" i="1"/>
  <c r="F1491" i="1"/>
  <c r="R1490" i="1"/>
  <c r="E1491" i="1"/>
  <c r="G1491" i="1"/>
  <c r="D1491" i="1"/>
  <c r="N1491" i="1"/>
  <c r="O1491" i="1"/>
  <c r="P1491" i="1"/>
  <c r="Q1491" i="1"/>
  <c r="J1491" i="1"/>
  <c r="K1491" i="1"/>
  <c r="S1491" i="1"/>
  <c r="F1492" i="1"/>
  <c r="R1491" i="1"/>
  <c r="E1492" i="1"/>
  <c r="G1492" i="1"/>
  <c r="D1492" i="1"/>
  <c r="N1492" i="1"/>
  <c r="O1492" i="1"/>
  <c r="P1492" i="1"/>
  <c r="Q1492" i="1"/>
  <c r="J1492" i="1"/>
  <c r="K1492" i="1"/>
  <c r="S1492" i="1"/>
  <c r="F1493" i="1"/>
  <c r="R1492" i="1"/>
  <c r="E1493" i="1"/>
  <c r="G1493" i="1"/>
  <c r="D1493" i="1"/>
  <c r="N1493" i="1"/>
  <c r="O1493" i="1"/>
  <c r="P1493" i="1"/>
  <c r="Q1493" i="1"/>
  <c r="J1493" i="1"/>
  <c r="K1493" i="1"/>
  <c r="S1493" i="1"/>
  <c r="F1494" i="1"/>
  <c r="R1493" i="1"/>
  <c r="E1494" i="1"/>
  <c r="G1494" i="1"/>
  <c r="D1494" i="1"/>
  <c r="N1494" i="1"/>
  <c r="O1494" i="1"/>
  <c r="P1494" i="1"/>
  <c r="Q1494" i="1"/>
  <c r="J1494" i="1"/>
  <c r="K1494" i="1"/>
  <c r="S1494" i="1"/>
  <c r="F1495" i="1"/>
  <c r="R1494" i="1"/>
  <c r="E1495" i="1"/>
  <c r="G1495" i="1"/>
  <c r="D1495" i="1"/>
  <c r="N1495" i="1"/>
  <c r="O1495" i="1"/>
  <c r="P1495" i="1"/>
  <c r="Q1495" i="1"/>
  <c r="J1495" i="1"/>
  <c r="K1495" i="1"/>
  <c r="S1495" i="1"/>
  <c r="F1496" i="1"/>
  <c r="R1495" i="1"/>
  <c r="E1496" i="1"/>
  <c r="G1496" i="1"/>
  <c r="D1496" i="1"/>
  <c r="N1496" i="1"/>
  <c r="O1496" i="1"/>
  <c r="P1496" i="1"/>
  <c r="Q1496" i="1"/>
  <c r="J1496" i="1"/>
  <c r="K1496" i="1"/>
  <c r="S1496" i="1"/>
  <c r="F1497" i="1"/>
  <c r="R1496" i="1"/>
  <c r="E1497" i="1"/>
  <c r="G1497" i="1"/>
  <c r="D1497" i="1"/>
  <c r="N1497" i="1"/>
  <c r="O1497" i="1"/>
  <c r="P1497" i="1"/>
  <c r="Q1497" i="1"/>
  <c r="J1497" i="1"/>
  <c r="K1497" i="1"/>
  <c r="S1497" i="1"/>
  <c r="F1498" i="1"/>
  <c r="R1497" i="1"/>
  <c r="E1498" i="1"/>
  <c r="G1498" i="1"/>
  <c r="D1498" i="1"/>
  <c r="N1498" i="1"/>
  <c r="O1498" i="1"/>
  <c r="P1498" i="1"/>
  <c r="Q1498" i="1"/>
  <c r="J1498" i="1"/>
  <c r="K1498" i="1"/>
  <c r="S1498" i="1"/>
  <c r="F1499" i="1"/>
  <c r="R1498" i="1"/>
  <c r="E1499" i="1"/>
  <c r="G1499" i="1"/>
  <c r="D1499" i="1"/>
  <c r="N1499" i="1"/>
  <c r="O1499" i="1"/>
  <c r="P1499" i="1"/>
  <c r="Q1499" i="1"/>
  <c r="J1499" i="1"/>
  <c r="K1499" i="1"/>
  <c r="S1499" i="1"/>
  <c r="F1500" i="1"/>
  <c r="R1499" i="1"/>
  <c r="E1500" i="1"/>
  <c r="G1500" i="1"/>
  <c r="D1500" i="1"/>
  <c r="N1500" i="1"/>
  <c r="O1500" i="1"/>
  <c r="P1500" i="1"/>
  <c r="Q1500" i="1"/>
  <c r="J1500" i="1"/>
  <c r="K1500" i="1"/>
  <c r="S1500" i="1"/>
  <c r="F1501" i="1"/>
  <c r="R1500" i="1"/>
  <c r="E1501" i="1"/>
  <c r="G1501" i="1"/>
  <c r="D1501" i="1"/>
  <c r="N1501" i="1"/>
  <c r="O1501" i="1"/>
  <c r="P1501" i="1"/>
  <c r="Q1501" i="1"/>
  <c r="J1501" i="1"/>
  <c r="K1501" i="1"/>
  <c r="S1501" i="1"/>
  <c r="F1502" i="1"/>
  <c r="R1501" i="1"/>
  <c r="E1502" i="1"/>
  <c r="G1502" i="1"/>
  <c r="D1502" i="1"/>
  <c r="N1502" i="1"/>
  <c r="O1502" i="1"/>
  <c r="P1502" i="1"/>
  <c r="Q1502" i="1"/>
  <c r="J1502" i="1"/>
  <c r="K1502" i="1"/>
  <c r="S1502" i="1"/>
  <c r="F1503" i="1"/>
  <c r="R1502" i="1"/>
  <c r="E1503" i="1"/>
  <c r="G1503" i="1"/>
  <c r="D1503" i="1"/>
  <c r="N1503" i="1"/>
  <c r="O1503" i="1"/>
  <c r="P1503" i="1"/>
  <c r="Q1503" i="1"/>
  <c r="J1503" i="1"/>
  <c r="K1503" i="1"/>
  <c r="S1503" i="1"/>
  <c r="F1504" i="1"/>
  <c r="R1503" i="1"/>
  <c r="E1504" i="1"/>
  <c r="G1504" i="1"/>
  <c r="D1504" i="1"/>
  <c r="N1504" i="1"/>
  <c r="O1504" i="1"/>
  <c r="P1504" i="1"/>
  <c r="Q1504" i="1"/>
  <c r="J1504" i="1"/>
  <c r="K1504" i="1"/>
  <c r="S1504" i="1"/>
  <c r="F1505" i="1"/>
  <c r="R1504" i="1"/>
  <c r="E1505" i="1"/>
  <c r="G1505" i="1"/>
  <c r="D1505" i="1"/>
  <c r="N1505" i="1"/>
  <c r="O1505" i="1"/>
  <c r="P1505" i="1"/>
  <c r="Q1505" i="1"/>
  <c r="J1505" i="1"/>
  <c r="K1505" i="1"/>
  <c r="S1505" i="1"/>
  <c r="F1506" i="1"/>
  <c r="R1505" i="1"/>
  <c r="E1506" i="1"/>
  <c r="G1506" i="1"/>
  <c r="D1506" i="1"/>
  <c r="N1506" i="1"/>
  <c r="O1506" i="1"/>
  <c r="P1506" i="1"/>
  <c r="Q1506" i="1"/>
  <c r="J1506" i="1"/>
  <c r="K1506" i="1"/>
  <c r="S1506" i="1"/>
  <c r="F1507" i="1"/>
  <c r="R1506" i="1"/>
  <c r="E1507" i="1"/>
  <c r="G1507" i="1"/>
  <c r="D1507" i="1"/>
  <c r="N1507" i="1"/>
  <c r="O1507" i="1"/>
  <c r="P1507" i="1"/>
  <c r="Q1507" i="1"/>
  <c r="J1507" i="1"/>
  <c r="K1507" i="1"/>
  <c r="S1507" i="1"/>
  <c r="F1508" i="1"/>
  <c r="R1507" i="1"/>
  <c r="E1508" i="1"/>
  <c r="G1508" i="1"/>
  <c r="D1508" i="1"/>
  <c r="N1508" i="1"/>
  <c r="O1508" i="1"/>
  <c r="P1508" i="1"/>
  <c r="Q1508" i="1"/>
  <c r="J1508" i="1"/>
  <c r="K1508" i="1"/>
  <c r="S1508" i="1"/>
  <c r="F1509" i="1"/>
  <c r="R1508" i="1"/>
  <c r="E1509" i="1"/>
  <c r="G1509" i="1"/>
  <c r="D1509" i="1"/>
  <c r="N1509" i="1"/>
  <c r="O1509" i="1"/>
  <c r="P1509" i="1"/>
  <c r="Q1509" i="1"/>
  <c r="J1509" i="1"/>
  <c r="K1509" i="1"/>
  <c r="S1509" i="1"/>
  <c r="F1510" i="1"/>
  <c r="R1509" i="1"/>
  <c r="E1510" i="1"/>
  <c r="G1510" i="1"/>
  <c r="D1510" i="1"/>
  <c r="N1510" i="1"/>
  <c r="O1510" i="1"/>
  <c r="P1510" i="1"/>
  <c r="Q1510" i="1"/>
  <c r="J1510" i="1"/>
  <c r="K1510" i="1"/>
  <c r="S1510" i="1"/>
  <c r="F1511" i="1"/>
  <c r="R1510" i="1"/>
  <c r="E1511" i="1"/>
  <c r="G1511" i="1"/>
  <c r="D1511" i="1"/>
  <c r="N1511" i="1"/>
  <c r="O1511" i="1"/>
  <c r="P1511" i="1"/>
  <c r="Q1511" i="1"/>
  <c r="J1511" i="1"/>
  <c r="K1511" i="1"/>
  <c r="S1511" i="1"/>
  <c r="F1512" i="1"/>
  <c r="R1511" i="1"/>
  <c r="E1512" i="1"/>
  <c r="G1512" i="1"/>
  <c r="D1512" i="1"/>
  <c r="N1512" i="1"/>
  <c r="O1512" i="1"/>
  <c r="P1512" i="1"/>
  <c r="Q1512" i="1"/>
  <c r="J1512" i="1"/>
  <c r="K1512" i="1"/>
  <c r="S1512" i="1"/>
  <c r="F1513" i="1"/>
  <c r="R1512" i="1"/>
  <c r="E1513" i="1"/>
  <c r="G1513" i="1"/>
  <c r="D1513" i="1"/>
  <c r="N1513" i="1"/>
  <c r="O1513" i="1"/>
  <c r="P1513" i="1"/>
  <c r="Q1513" i="1"/>
  <c r="J1513" i="1"/>
  <c r="K1513" i="1"/>
  <c r="S1513" i="1"/>
  <c r="F1514" i="1"/>
  <c r="R1513" i="1"/>
  <c r="E1514" i="1"/>
  <c r="G1514" i="1"/>
  <c r="D1514" i="1"/>
  <c r="N1514" i="1"/>
  <c r="O1514" i="1"/>
  <c r="P1514" i="1"/>
  <c r="Q1514" i="1"/>
  <c r="J1514" i="1"/>
  <c r="K1514" i="1"/>
  <c r="S1514" i="1"/>
  <c r="F1515" i="1"/>
  <c r="R1514" i="1"/>
  <c r="E1515" i="1"/>
  <c r="G1515" i="1"/>
  <c r="D1515" i="1"/>
  <c r="N1515" i="1"/>
  <c r="O1515" i="1"/>
  <c r="P1515" i="1"/>
  <c r="Q1515" i="1"/>
  <c r="J1515" i="1"/>
  <c r="K1515" i="1"/>
  <c r="S1515" i="1"/>
  <c r="F1516" i="1"/>
  <c r="R1515" i="1"/>
  <c r="E1516" i="1"/>
  <c r="G1516" i="1"/>
  <c r="D1516" i="1"/>
  <c r="N1516" i="1"/>
  <c r="O1516" i="1"/>
  <c r="P1516" i="1"/>
  <c r="Q1516" i="1"/>
  <c r="J1516" i="1"/>
  <c r="K1516" i="1"/>
  <c r="S1516" i="1"/>
  <c r="F1517" i="1"/>
  <c r="R1516" i="1"/>
  <c r="E1517" i="1"/>
  <c r="G1517" i="1"/>
  <c r="D1517" i="1"/>
  <c r="N1517" i="1"/>
  <c r="O1517" i="1"/>
  <c r="P1517" i="1"/>
  <c r="Q1517" i="1"/>
  <c r="J1517" i="1"/>
  <c r="K1517" i="1"/>
  <c r="S1517" i="1"/>
  <c r="F1518" i="1"/>
  <c r="R1517" i="1"/>
  <c r="E1518" i="1"/>
  <c r="G1518" i="1"/>
  <c r="D1518" i="1"/>
  <c r="N1518" i="1"/>
  <c r="O1518" i="1"/>
  <c r="P1518" i="1"/>
  <c r="Q1518" i="1"/>
  <c r="J1518" i="1"/>
  <c r="K1518" i="1"/>
  <c r="S1518" i="1"/>
  <c r="F1519" i="1"/>
  <c r="R1518" i="1"/>
  <c r="E1519" i="1"/>
  <c r="G1519" i="1"/>
  <c r="D1519" i="1"/>
  <c r="N1519" i="1"/>
  <c r="O1519" i="1"/>
  <c r="P1519" i="1"/>
  <c r="Q1519" i="1"/>
  <c r="J1519" i="1"/>
  <c r="K1519" i="1"/>
  <c r="S1519" i="1"/>
  <c r="F1520" i="1"/>
  <c r="R1519" i="1"/>
  <c r="E1520" i="1"/>
  <c r="G1520" i="1"/>
  <c r="D1520" i="1"/>
  <c r="N1520" i="1"/>
  <c r="O1520" i="1"/>
  <c r="P1520" i="1"/>
  <c r="Q1520" i="1"/>
  <c r="J1520" i="1"/>
  <c r="K1520" i="1"/>
  <c r="S1520" i="1"/>
  <c r="F1521" i="1"/>
  <c r="R1520" i="1"/>
  <c r="E1521" i="1"/>
  <c r="G1521" i="1"/>
  <c r="D1521" i="1"/>
  <c r="N1521" i="1"/>
  <c r="O1521" i="1"/>
  <c r="P1521" i="1"/>
  <c r="Q1521" i="1"/>
  <c r="J1521" i="1"/>
  <c r="K1521" i="1"/>
  <c r="S1521" i="1"/>
  <c r="F1522" i="1"/>
  <c r="R1521" i="1"/>
  <c r="E1522" i="1"/>
  <c r="G1522" i="1"/>
  <c r="D1522" i="1"/>
  <c r="N1522" i="1"/>
  <c r="O1522" i="1"/>
  <c r="P1522" i="1"/>
  <c r="Q1522" i="1"/>
  <c r="J1522" i="1"/>
  <c r="K1522" i="1"/>
  <c r="S1522" i="1"/>
  <c r="F1523" i="1"/>
  <c r="R1522" i="1"/>
  <c r="E1523" i="1"/>
  <c r="G1523" i="1"/>
  <c r="D1523" i="1"/>
  <c r="N1523" i="1"/>
  <c r="O1523" i="1"/>
  <c r="P1523" i="1"/>
  <c r="Q1523" i="1"/>
  <c r="J1523" i="1"/>
  <c r="K1523" i="1"/>
  <c r="S1523" i="1"/>
  <c r="F1524" i="1"/>
  <c r="R1523" i="1"/>
  <c r="E1524" i="1"/>
  <c r="G1524" i="1"/>
  <c r="D1524" i="1"/>
  <c r="N1524" i="1"/>
  <c r="O1524" i="1"/>
  <c r="P1524" i="1"/>
  <c r="Q1524" i="1"/>
  <c r="J1524" i="1"/>
  <c r="K1524" i="1"/>
  <c r="S1524" i="1"/>
  <c r="F1525" i="1"/>
  <c r="R1524" i="1"/>
  <c r="E1525" i="1"/>
  <c r="G1525" i="1"/>
  <c r="D1525" i="1"/>
  <c r="N1525" i="1"/>
  <c r="O1525" i="1"/>
  <c r="P1525" i="1"/>
  <c r="Q1525" i="1"/>
  <c r="J1525" i="1"/>
  <c r="K1525" i="1"/>
  <c r="S1525" i="1"/>
  <c r="F1526" i="1"/>
  <c r="R1525" i="1"/>
  <c r="E1526" i="1"/>
  <c r="G1526" i="1"/>
  <c r="D1526" i="1"/>
  <c r="N1526" i="1"/>
  <c r="O1526" i="1"/>
  <c r="P1526" i="1"/>
  <c r="Q1526" i="1"/>
  <c r="J1526" i="1"/>
  <c r="K1526" i="1"/>
  <c r="S1526" i="1"/>
  <c r="F1527" i="1"/>
  <c r="R1526" i="1"/>
  <c r="E1527" i="1"/>
  <c r="G1527" i="1"/>
  <c r="D1527" i="1"/>
  <c r="N1527" i="1"/>
  <c r="O1527" i="1"/>
  <c r="P1527" i="1"/>
  <c r="Q1527" i="1"/>
  <c r="J1527" i="1"/>
  <c r="K1527" i="1"/>
  <c r="S1527" i="1"/>
  <c r="F1528" i="1"/>
  <c r="R1527" i="1"/>
  <c r="E1528" i="1"/>
  <c r="G1528" i="1"/>
  <c r="D1528" i="1"/>
  <c r="N1528" i="1"/>
  <c r="O1528" i="1"/>
  <c r="P1528" i="1"/>
  <c r="Q1528" i="1"/>
  <c r="J1528" i="1"/>
  <c r="K1528" i="1"/>
  <c r="S1528" i="1"/>
  <c r="F1529" i="1"/>
  <c r="R1528" i="1"/>
  <c r="E1529" i="1"/>
  <c r="G1529" i="1"/>
  <c r="D1529" i="1"/>
  <c r="N1529" i="1"/>
  <c r="O1529" i="1"/>
  <c r="P1529" i="1"/>
  <c r="Q1529" i="1"/>
  <c r="J1529" i="1"/>
  <c r="K1529" i="1"/>
  <c r="S1529" i="1"/>
  <c r="F1530" i="1"/>
  <c r="R1529" i="1"/>
  <c r="E1530" i="1"/>
  <c r="G1530" i="1"/>
  <c r="D1530" i="1"/>
  <c r="N1530" i="1"/>
  <c r="O1530" i="1"/>
  <c r="P1530" i="1"/>
  <c r="Q1530" i="1"/>
  <c r="J1530" i="1"/>
  <c r="K1530" i="1"/>
  <c r="S1530" i="1"/>
  <c r="F1531" i="1"/>
  <c r="R1530" i="1"/>
  <c r="E1531" i="1"/>
  <c r="G1531" i="1"/>
  <c r="D1531" i="1"/>
  <c r="N1531" i="1"/>
  <c r="O1531" i="1"/>
  <c r="P1531" i="1"/>
  <c r="Q1531" i="1"/>
  <c r="J1531" i="1"/>
  <c r="K1531" i="1"/>
  <c r="S1531" i="1"/>
  <c r="F1532" i="1"/>
  <c r="R1531" i="1"/>
  <c r="E1532" i="1"/>
  <c r="G1532" i="1"/>
  <c r="D1532" i="1"/>
  <c r="N1532" i="1"/>
  <c r="O1532" i="1"/>
  <c r="P1532" i="1"/>
  <c r="Q1532" i="1"/>
  <c r="J1532" i="1"/>
  <c r="K1532" i="1"/>
  <c r="S1532" i="1"/>
  <c r="F1533" i="1"/>
  <c r="R1532" i="1"/>
  <c r="E1533" i="1"/>
  <c r="G1533" i="1"/>
  <c r="D1533" i="1"/>
  <c r="N1533" i="1"/>
  <c r="O1533" i="1"/>
  <c r="P1533" i="1"/>
  <c r="Q1533" i="1"/>
  <c r="J1533" i="1"/>
  <c r="K1533" i="1"/>
  <c r="S1533" i="1"/>
  <c r="F1534" i="1"/>
  <c r="R1533" i="1"/>
  <c r="E1534" i="1"/>
  <c r="G1534" i="1"/>
  <c r="D1534" i="1"/>
  <c r="N1534" i="1"/>
  <c r="O1534" i="1"/>
  <c r="P1534" i="1"/>
  <c r="Q1534" i="1"/>
  <c r="J1534" i="1"/>
  <c r="K1534" i="1"/>
  <c r="S1534" i="1"/>
  <c r="F1535" i="1"/>
  <c r="R1534" i="1"/>
  <c r="E1535" i="1"/>
  <c r="G1535" i="1"/>
  <c r="D1535" i="1"/>
  <c r="N1535" i="1"/>
  <c r="O1535" i="1"/>
  <c r="P1535" i="1"/>
  <c r="Q1535" i="1"/>
  <c r="J1535" i="1"/>
  <c r="K1535" i="1"/>
  <c r="S1535" i="1"/>
  <c r="F1536" i="1"/>
  <c r="R1535" i="1"/>
  <c r="E1536" i="1"/>
  <c r="G1536" i="1"/>
  <c r="D1536" i="1"/>
  <c r="N1536" i="1"/>
  <c r="O1536" i="1"/>
  <c r="P1536" i="1"/>
  <c r="Q1536" i="1"/>
  <c r="J1536" i="1"/>
  <c r="K1536" i="1"/>
  <c r="S1536" i="1"/>
  <c r="F1537" i="1"/>
  <c r="R1536" i="1"/>
  <c r="E1537" i="1"/>
  <c r="G1537" i="1"/>
  <c r="D1537" i="1"/>
  <c r="N1537" i="1"/>
  <c r="O1537" i="1"/>
  <c r="P1537" i="1"/>
  <c r="Q1537" i="1"/>
  <c r="J1537" i="1"/>
  <c r="K1537" i="1"/>
  <c r="S1537" i="1"/>
  <c r="F1538" i="1"/>
  <c r="R1537" i="1"/>
  <c r="E1538" i="1"/>
  <c r="G1538" i="1"/>
  <c r="D1538" i="1"/>
  <c r="N1538" i="1"/>
  <c r="O1538" i="1"/>
  <c r="P1538" i="1"/>
  <c r="Q1538" i="1"/>
  <c r="J1538" i="1"/>
  <c r="K1538" i="1"/>
  <c r="S1538" i="1"/>
  <c r="F1539" i="1"/>
  <c r="R1538" i="1"/>
  <c r="E1539" i="1"/>
  <c r="G1539" i="1"/>
  <c r="D1539" i="1"/>
  <c r="N1539" i="1"/>
  <c r="O1539" i="1"/>
  <c r="P1539" i="1"/>
  <c r="Q1539" i="1"/>
  <c r="J1539" i="1"/>
  <c r="K1539" i="1"/>
  <c r="S1539" i="1"/>
  <c r="F1540" i="1"/>
  <c r="R1539" i="1"/>
  <c r="E1540" i="1"/>
  <c r="G1540" i="1"/>
  <c r="D1540" i="1"/>
  <c r="N1540" i="1"/>
  <c r="O1540" i="1"/>
  <c r="P1540" i="1"/>
  <c r="Q1540" i="1"/>
  <c r="J1540" i="1"/>
  <c r="K1540" i="1"/>
  <c r="S1540" i="1"/>
  <c r="F1541" i="1"/>
  <c r="R1540" i="1"/>
  <c r="E1541" i="1"/>
  <c r="G1541" i="1"/>
  <c r="D1541" i="1"/>
  <c r="N1541" i="1"/>
  <c r="O1541" i="1"/>
  <c r="P1541" i="1"/>
  <c r="Q1541" i="1"/>
  <c r="J1541" i="1"/>
  <c r="K1541" i="1"/>
  <c r="S1541" i="1"/>
  <c r="F1542" i="1"/>
  <c r="R1541" i="1"/>
  <c r="E1542" i="1"/>
  <c r="G1542" i="1"/>
  <c r="D1542" i="1"/>
  <c r="N1542" i="1"/>
  <c r="O1542" i="1"/>
  <c r="P1542" i="1"/>
  <c r="Q1542" i="1"/>
  <c r="J1542" i="1"/>
  <c r="K1542" i="1"/>
  <c r="S1542" i="1"/>
  <c r="F1543" i="1"/>
  <c r="R1542" i="1"/>
  <c r="E1543" i="1"/>
  <c r="G1543" i="1"/>
  <c r="D1543" i="1"/>
  <c r="N1543" i="1"/>
  <c r="O1543" i="1"/>
  <c r="P1543" i="1"/>
  <c r="Q1543" i="1"/>
  <c r="J1543" i="1"/>
  <c r="K1543" i="1"/>
  <c r="S1543" i="1"/>
  <c r="F1544" i="1"/>
  <c r="R1543" i="1"/>
  <c r="E1544" i="1"/>
  <c r="G1544" i="1"/>
  <c r="D1544" i="1"/>
  <c r="N1544" i="1"/>
  <c r="O1544" i="1"/>
  <c r="P1544" i="1"/>
  <c r="Q1544" i="1"/>
  <c r="J1544" i="1"/>
  <c r="K1544" i="1"/>
  <c r="S1544" i="1"/>
  <c r="F1545" i="1"/>
  <c r="R1544" i="1"/>
  <c r="E1545" i="1"/>
  <c r="G1545" i="1"/>
  <c r="D1545" i="1"/>
  <c r="N1545" i="1"/>
  <c r="O1545" i="1"/>
  <c r="P1545" i="1"/>
  <c r="Q1545" i="1"/>
  <c r="J1545" i="1"/>
  <c r="K1545" i="1"/>
  <c r="S1545" i="1"/>
  <c r="F1546" i="1"/>
  <c r="R1545" i="1"/>
  <c r="E1546" i="1"/>
  <c r="G1546" i="1"/>
  <c r="D1546" i="1"/>
  <c r="N1546" i="1"/>
  <c r="O1546" i="1"/>
  <c r="P1546" i="1"/>
  <c r="Q1546" i="1"/>
  <c r="J1546" i="1"/>
  <c r="K1546" i="1"/>
  <c r="S1546" i="1"/>
  <c r="F1547" i="1"/>
  <c r="R1546" i="1"/>
  <c r="E1547" i="1"/>
  <c r="G1547" i="1"/>
  <c r="D1547" i="1"/>
  <c r="N1547" i="1"/>
  <c r="O1547" i="1"/>
  <c r="P1547" i="1"/>
  <c r="Q1547" i="1"/>
  <c r="J1547" i="1"/>
  <c r="K1547" i="1"/>
  <c r="S1547" i="1"/>
  <c r="F1548" i="1"/>
  <c r="R1547" i="1"/>
  <c r="E1548" i="1"/>
  <c r="G1548" i="1"/>
  <c r="D1548" i="1"/>
  <c r="N1548" i="1"/>
  <c r="O1548" i="1"/>
  <c r="P1548" i="1"/>
  <c r="Q1548" i="1"/>
  <c r="J1548" i="1"/>
  <c r="K1548" i="1"/>
  <c r="S1548" i="1"/>
  <c r="F1549" i="1"/>
  <c r="R1548" i="1"/>
  <c r="E1549" i="1"/>
  <c r="G1549" i="1"/>
  <c r="D1549" i="1"/>
  <c r="N1549" i="1"/>
  <c r="O1549" i="1"/>
  <c r="P1549" i="1"/>
  <c r="Q1549" i="1"/>
  <c r="J1549" i="1"/>
  <c r="K1549" i="1"/>
  <c r="S1549" i="1"/>
  <c r="F1550" i="1"/>
  <c r="R1549" i="1"/>
  <c r="E1550" i="1"/>
  <c r="G1550" i="1"/>
  <c r="D1550" i="1"/>
  <c r="N1550" i="1"/>
  <c r="O1550" i="1"/>
  <c r="P1550" i="1"/>
  <c r="Q1550" i="1"/>
  <c r="J1550" i="1"/>
  <c r="K1550" i="1"/>
  <c r="S1550" i="1"/>
  <c r="F1551" i="1"/>
  <c r="R1550" i="1"/>
  <c r="E1551" i="1"/>
  <c r="G1551" i="1"/>
  <c r="D1551" i="1"/>
  <c r="N1551" i="1"/>
  <c r="O1551" i="1"/>
  <c r="P1551" i="1"/>
  <c r="Q1551" i="1"/>
  <c r="J1551" i="1"/>
  <c r="K1551" i="1"/>
  <c r="S1551" i="1"/>
  <c r="F1552" i="1"/>
  <c r="R1551" i="1"/>
  <c r="E1552" i="1"/>
  <c r="G1552" i="1"/>
  <c r="D1552" i="1"/>
  <c r="N1552" i="1"/>
  <c r="O1552" i="1"/>
  <c r="P1552" i="1"/>
  <c r="Q1552" i="1"/>
  <c r="J1552" i="1"/>
  <c r="K1552" i="1"/>
  <c r="S1552" i="1"/>
  <c r="F1553" i="1"/>
  <c r="R1552" i="1"/>
  <c r="E1553" i="1"/>
  <c r="G1553" i="1"/>
  <c r="D1553" i="1"/>
  <c r="N1553" i="1"/>
  <c r="O1553" i="1"/>
  <c r="P1553" i="1"/>
  <c r="Q1553" i="1"/>
  <c r="J1553" i="1"/>
  <c r="K1553" i="1"/>
  <c r="S1553" i="1"/>
  <c r="F1554" i="1"/>
  <c r="R1553" i="1"/>
  <c r="E1554" i="1"/>
  <c r="G1554" i="1"/>
  <c r="D1554" i="1"/>
  <c r="N1554" i="1"/>
  <c r="O1554" i="1"/>
  <c r="P1554" i="1"/>
  <c r="Q1554" i="1"/>
  <c r="J1554" i="1"/>
  <c r="K1554" i="1"/>
  <c r="S1554" i="1"/>
  <c r="F1555" i="1"/>
  <c r="R1554" i="1"/>
  <c r="E1555" i="1"/>
  <c r="G1555" i="1"/>
  <c r="D1555" i="1"/>
  <c r="N1555" i="1"/>
  <c r="O1555" i="1"/>
  <c r="P1555" i="1"/>
  <c r="Q1555" i="1"/>
  <c r="J1555" i="1"/>
  <c r="K1555" i="1"/>
  <c r="S1555" i="1"/>
  <c r="F1556" i="1"/>
  <c r="R1555" i="1"/>
  <c r="E1556" i="1"/>
  <c r="G1556" i="1"/>
  <c r="D1556" i="1"/>
  <c r="N1556" i="1"/>
  <c r="O1556" i="1"/>
  <c r="P1556" i="1"/>
  <c r="Q1556" i="1"/>
  <c r="J1556" i="1"/>
  <c r="K1556" i="1"/>
  <c r="S1556" i="1"/>
  <c r="F1557" i="1"/>
  <c r="R1556" i="1"/>
  <c r="E1557" i="1"/>
  <c r="G1557" i="1"/>
  <c r="D1557" i="1"/>
  <c r="N1557" i="1"/>
  <c r="O1557" i="1"/>
  <c r="P1557" i="1"/>
  <c r="Q1557" i="1"/>
  <c r="J1557" i="1"/>
  <c r="K1557" i="1"/>
  <c r="S1557" i="1"/>
  <c r="F1558" i="1"/>
  <c r="R1557" i="1"/>
  <c r="E1558" i="1"/>
  <c r="G1558" i="1"/>
  <c r="D1558" i="1"/>
  <c r="N1558" i="1"/>
  <c r="O1558" i="1"/>
  <c r="P1558" i="1"/>
  <c r="Q1558" i="1"/>
  <c r="J1558" i="1"/>
  <c r="K1558" i="1"/>
  <c r="S1558" i="1"/>
  <c r="F1559" i="1"/>
  <c r="R1558" i="1"/>
  <c r="E1559" i="1"/>
  <c r="G1559" i="1"/>
  <c r="D1559" i="1"/>
  <c r="N1559" i="1"/>
  <c r="O1559" i="1"/>
  <c r="P1559" i="1"/>
  <c r="Q1559" i="1"/>
  <c r="J1559" i="1"/>
  <c r="K1559" i="1"/>
  <c r="S1559" i="1"/>
  <c r="F1560" i="1"/>
  <c r="R1559" i="1"/>
  <c r="E1560" i="1"/>
  <c r="G1560" i="1"/>
  <c r="D1560" i="1"/>
  <c r="N1560" i="1"/>
  <c r="O1560" i="1"/>
  <c r="P1560" i="1"/>
  <c r="Q1560" i="1"/>
  <c r="J1560" i="1"/>
  <c r="K1560" i="1"/>
  <c r="S1560" i="1"/>
  <c r="F1561" i="1"/>
  <c r="R1560" i="1"/>
  <c r="E1561" i="1"/>
  <c r="G1561" i="1"/>
  <c r="D1561" i="1"/>
  <c r="N1561" i="1"/>
  <c r="O1561" i="1"/>
  <c r="P1561" i="1"/>
  <c r="Q1561" i="1"/>
  <c r="J1561" i="1"/>
  <c r="K1561" i="1"/>
  <c r="S1561" i="1"/>
  <c r="F1562" i="1"/>
  <c r="R1561" i="1"/>
  <c r="E1562" i="1"/>
  <c r="G1562" i="1"/>
  <c r="D1562" i="1"/>
  <c r="N1562" i="1"/>
  <c r="O1562" i="1"/>
  <c r="P1562" i="1"/>
  <c r="Q1562" i="1"/>
  <c r="J1562" i="1"/>
  <c r="K1562" i="1"/>
  <c r="S1562" i="1"/>
  <c r="F1563" i="1"/>
  <c r="R1562" i="1"/>
  <c r="E1563" i="1"/>
  <c r="G1563" i="1"/>
  <c r="D1563" i="1"/>
  <c r="N1563" i="1"/>
  <c r="O1563" i="1"/>
  <c r="P1563" i="1"/>
  <c r="Q1563" i="1"/>
  <c r="J1563" i="1"/>
  <c r="K1563" i="1"/>
  <c r="S1563" i="1"/>
  <c r="F1564" i="1"/>
  <c r="R1563" i="1"/>
  <c r="E1564" i="1"/>
  <c r="G1564" i="1"/>
  <c r="D1564" i="1"/>
  <c r="N1564" i="1"/>
  <c r="O1564" i="1"/>
  <c r="P1564" i="1"/>
  <c r="Q1564" i="1"/>
  <c r="J1564" i="1"/>
  <c r="K1564" i="1"/>
  <c r="S1564" i="1"/>
  <c r="F1565" i="1"/>
  <c r="R1564" i="1"/>
  <c r="E1565" i="1"/>
  <c r="G1565" i="1"/>
  <c r="D1565" i="1"/>
  <c r="N1565" i="1"/>
  <c r="O1565" i="1"/>
  <c r="P1565" i="1"/>
  <c r="Q1565" i="1"/>
  <c r="J1565" i="1"/>
  <c r="K1565" i="1"/>
  <c r="S1565" i="1"/>
  <c r="F1566" i="1"/>
  <c r="R1565" i="1"/>
  <c r="E1566" i="1"/>
  <c r="G1566" i="1"/>
  <c r="D1566" i="1"/>
  <c r="N1566" i="1"/>
  <c r="O1566" i="1"/>
  <c r="P1566" i="1"/>
  <c r="Q1566" i="1"/>
  <c r="J1566" i="1"/>
  <c r="K1566" i="1"/>
  <c r="S1566" i="1"/>
  <c r="F1567" i="1"/>
  <c r="R1566" i="1"/>
  <c r="E1567" i="1"/>
  <c r="G1567" i="1"/>
  <c r="D1567" i="1"/>
  <c r="N1567" i="1"/>
  <c r="O1567" i="1"/>
  <c r="P1567" i="1"/>
  <c r="Q1567" i="1"/>
  <c r="J1567" i="1"/>
  <c r="K1567" i="1"/>
  <c r="S1567" i="1"/>
  <c r="F1568" i="1"/>
  <c r="R1567" i="1"/>
  <c r="E1568" i="1"/>
  <c r="G1568" i="1"/>
  <c r="D1568" i="1"/>
  <c r="N1568" i="1"/>
  <c r="O1568" i="1"/>
  <c r="P1568" i="1"/>
  <c r="Q1568" i="1"/>
  <c r="J1568" i="1"/>
  <c r="K1568" i="1"/>
  <c r="S1568" i="1"/>
  <c r="F1569" i="1"/>
  <c r="R1568" i="1"/>
  <c r="E1569" i="1"/>
  <c r="G1569" i="1"/>
  <c r="D1569" i="1"/>
  <c r="N1569" i="1"/>
  <c r="O1569" i="1"/>
  <c r="P1569" i="1"/>
  <c r="Q1569" i="1"/>
  <c r="J1569" i="1"/>
  <c r="K1569" i="1"/>
  <c r="S1569" i="1"/>
  <c r="F1570" i="1"/>
  <c r="R1569" i="1"/>
  <c r="E1570" i="1"/>
  <c r="G1570" i="1"/>
  <c r="D1570" i="1"/>
  <c r="N1570" i="1"/>
  <c r="O1570" i="1"/>
  <c r="P1570" i="1"/>
  <c r="Q1570" i="1"/>
  <c r="J1570" i="1"/>
  <c r="K1570" i="1"/>
  <c r="S1570" i="1"/>
  <c r="F1571" i="1"/>
  <c r="R1570" i="1"/>
  <c r="E1571" i="1"/>
  <c r="G1571" i="1"/>
  <c r="D1571" i="1"/>
  <c r="N1571" i="1"/>
  <c r="O1571" i="1"/>
  <c r="P1571" i="1"/>
  <c r="Q1571" i="1"/>
  <c r="J1571" i="1"/>
  <c r="K1571" i="1"/>
  <c r="S1571" i="1"/>
  <c r="F1572" i="1"/>
  <c r="R1571" i="1"/>
  <c r="E1572" i="1"/>
  <c r="G1572" i="1"/>
  <c r="D1572" i="1"/>
  <c r="N1572" i="1"/>
  <c r="O1572" i="1"/>
  <c r="P1572" i="1"/>
  <c r="Q1572" i="1"/>
  <c r="J1572" i="1"/>
  <c r="K1572" i="1"/>
  <c r="S1572" i="1"/>
  <c r="F1573" i="1"/>
  <c r="R1572" i="1"/>
  <c r="E1573" i="1"/>
  <c r="G1573" i="1"/>
  <c r="D1573" i="1"/>
  <c r="N1573" i="1"/>
  <c r="O1573" i="1"/>
  <c r="P1573" i="1"/>
  <c r="Q1573" i="1"/>
  <c r="J1573" i="1"/>
  <c r="K1573" i="1"/>
  <c r="S1573" i="1"/>
  <c r="F1574" i="1"/>
  <c r="R1573" i="1"/>
  <c r="E1574" i="1"/>
  <c r="G1574" i="1"/>
  <c r="D1574" i="1"/>
  <c r="N1574" i="1"/>
  <c r="O1574" i="1"/>
  <c r="P1574" i="1"/>
  <c r="Q1574" i="1"/>
  <c r="J1574" i="1"/>
  <c r="K1574" i="1"/>
  <c r="S1574" i="1"/>
  <c r="F1575" i="1"/>
  <c r="R1574" i="1"/>
  <c r="E1575" i="1"/>
  <c r="G1575" i="1"/>
  <c r="D1575" i="1"/>
  <c r="N1575" i="1"/>
  <c r="O1575" i="1"/>
  <c r="P1575" i="1"/>
  <c r="Q1575" i="1"/>
  <c r="J1575" i="1"/>
  <c r="K1575" i="1"/>
  <c r="S1575" i="1"/>
  <c r="F1576" i="1"/>
  <c r="R1575" i="1"/>
  <c r="E1576" i="1"/>
  <c r="G1576" i="1"/>
  <c r="D1576" i="1"/>
  <c r="N1576" i="1"/>
  <c r="O1576" i="1"/>
  <c r="P1576" i="1"/>
  <c r="Q1576" i="1"/>
  <c r="J1576" i="1"/>
  <c r="K1576" i="1"/>
  <c r="S1576" i="1"/>
  <c r="F1577" i="1"/>
  <c r="R1576" i="1"/>
  <c r="E1577" i="1"/>
  <c r="G1577" i="1"/>
  <c r="D1577" i="1"/>
  <c r="N1577" i="1"/>
  <c r="O1577" i="1"/>
  <c r="P1577" i="1"/>
  <c r="Q1577" i="1"/>
  <c r="J1577" i="1"/>
  <c r="K1577" i="1"/>
  <c r="S1577" i="1"/>
  <c r="F1578" i="1"/>
  <c r="R1577" i="1"/>
  <c r="E1578" i="1"/>
  <c r="G1578" i="1"/>
  <c r="D1578" i="1"/>
  <c r="N1578" i="1"/>
  <c r="O1578" i="1"/>
  <c r="P1578" i="1"/>
  <c r="Q1578" i="1"/>
  <c r="J1578" i="1"/>
  <c r="K1578" i="1"/>
  <c r="S1578" i="1"/>
  <c r="F1579" i="1"/>
  <c r="R1578" i="1"/>
  <c r="E1579" i="1"/>
  <c r="G1579" i="1"/>
  <c r="D1579" i="1"/>
  <c r="N1579" i="1"/>
  <c r="O1579" i="1"/>
  <c r="P1579" i="1"/>
  <c r="Q1579" i="1"/>
  <c r="J1579" i="1"/>
  <c r="K1579" i="1"/>
  <c r="S1579" i="1"/>
  <c r="F1580" i="1"/>
  <c r="R1579" i="1"/>
  <c r="E1580" i="1"/>
  <c r="G1580" i="1"/>
  <c r="D1580" i="1"/>
  <c r="N1580" i="1"/>
  <c r="O1580" i="1"/>
  <c r="P1580" i="1"/>
  <c r="Q1580" i="1"/>
  <c r="J1580" i="1"/>
  <c r="K1580" i="1"/>
  <c r="S1580" i="1"/>
  <c r="F1581" i="1"/>
  <c r="R1580" i="1"/>
  <c r="E1581" i="1"/>
  <c r="G1581" i="1"/>
  <c r="D1581" i="1"/>
  <c r="N1581" i="1"/>
  <c r="O1581" i="1"/>
  <c r="P1581" i="1"/>
  <c r="Q1581" i="1"/>
  <c r="J1581" i="1"/>
  <c r="K1581" i="1"/>
  <c r="S1581" i="1"/>
  <c r="F1582" i="1"/>
  <c r="R1581" i="1"/>
  <c r="E1582" i="1"/>
  <c r="G1582" i="1"/>
  <c r="D1582" i="1"/>
  <c r="N1582" i="1"/>
  <c r="O1582" i="1"/>
  <c r="P1582" i="1"/>
  <c r="Q1582" i="1"/>
  <c r="J1582" i="1"/>
  <c r="K1582" i="1"/>
  <c r="S1582" i="1"/>
  <c r="F1583" i="1"/>
  <c r="R1582" i="1"/>
  <c r="E1583" i="1"/>
  <c r="G1583" i="1"/>
  <c r="D1583" i="1"/>
  <c r="N1583" i="1"/>
  <c r="O1583" i="1"/>
  <c r="P1583" i="1"/>
  <c r="Q1583" i="1"/>
  <c r="J1583" i="1"/>
  <c r="K1583" i="1"/>
  <c r="S1583" i="1"/>
  <c r="F1584" i="1"/>
  <c r="R1583" i="1"/>
  <c r="E1584" i="1"/>
  <c r="G1584" i="1"/>
  <c r="D1584" i="1"/>
  <c r="N1584" i="1"/>
  <c r="O1584" i="1"/>
  <c r="P1584" i="1"/>
  <c r="Q1584" i="1"/>
  <c r="J1584" i="1"/>
  <c r="K1584" i="1"/>
  <c r="S1584" i="1"/>
  <c r="F1585" i="1"/>
  <c r="R1584" i="1"/>
  <c r="E1585" i="1"/>
  <c r="G1585" i="1"/>
  <c r="D1585" i="1"/>
  <c r="N1585" i="1"/>
  <c r="O1585" i="1"/>
  <c r="P1585" i="1"/>
  <c r="Q1585" i="1"/>
  <c r="J1585" i="1"/>
  <c r="K1585" i="1"/>
  <c r="S1585" i="1"/>
  <c r="F1586" i="1"/>
  <c r="R1585" i="1"/>
  <c r="E1586" i="1"/>
  <c r="G1586" i="1"/>
  <c r="D1586" i="1"/>
  <c r="N1586" i="1"/>
  <c r="O1586" i="1"/>
  <c r="P1586" i="1"/>
  <c r="Q1586" i="1"/>
  <c r="J1586" i="1"/>
  <c r="K1586" i="1"/>
  <c r="S1586" i="1"/>
  <c r="F1587" i="1"/>
  <c r="R1586" i="1"/>
  <c r="E1587" i="1"/>
  <c r="G1587" i="1"/>
  <c r="D1587" i="1"/>
  <c r="N1587" i="1"/>
  <c r="O1587" i="1"/>
  <c r="P1587" i="1"/>
  <c r="Q1587" i="1"/>
  <c r="J1587" i="1"/>
  <c r="K1587" i="1"/>
  <c r="S1587" i="1"/>
  <c r="F1588" i="1"/>
  <c r="R1587" i="1"/>
  <c r="E1588" i="1"/>
  <c r="G1588" i="1"/>
  <c r="D1588" i="1"/>
  <c r="N1588" i="1"/>
  <c r="O1588" i="1"/>
  <c r="P1588" i="1"/>
  <c r="Q1588" i="1"/>
  <c r="J1588" i="1"/>
  <c r="K1588" i="1"/>
  <c r="S1588" i="1"/>
  <c r="F1589" i="1"/>
  <c r="R1588" i="1"/>
  <c r="E1589" i="1"/>
  <c r="G1589" i="1"/>
  <c r="D1589" i="1"/>
  <c r="N1589" i="1"/>
  <c r="O1589" i="1"/>
  <c r="P1589" i="1"/>
  <c r="Q1589" i="1"/>
  <c r="J1589" i="1"/>
  <c r="K1589" i="1"/>
  <c r="S1589" i="1"/>
  <c r="F1590" i="1"/>
  <c r="R1589" i="1"/>
  <c r="E1590" i="1"/>
  <c r="G1590" i="1"/>
  <c r="D1590" i="1"/>
  <c r="N1590" i="1"/>
  <c r="O1590" i="1"/>
  <c r="P1590" i="1"/>
  <c r="Q1590" i="1"/>
  <c r="J1590" i="1"/>
  <c r="K1590" i="1"/>
  <c r="S1590" i="1"/>
  <c r="F1591" i="1"/>
  <c r="R1590" i="1"/>
  <c r="E1591" i="1"/>
  <c r="G1591" i="1"/>
  <c r="D1591" i="1"/>
  <c r="N1591" i="1"/>
  <c r="O1591" i="1"/>
  <c r="P1591" i="1"/>
  <c r="Q1591" i="1"/>
  <c r="J1591" i="1"/>
  <c r="K1591" i="1"/>
  <c r="S1591" i="1"/>
  <c r="F1592" i="1"/>
  <c r="R1591" i="1"/>
  <c r="E1592" i="1"/>
  <c r="G1592" i="1"/>
  <c r="D1592" i="1"/>
  <c r="N1592" i="1"/>
  <c r="O1592" i="1"/>
  <c r="P1592" i="1"/>
  <c r="Q1592" i="1"/>
  <c r="J1592" i="1"/>
  <c r="K1592" i="1"/>
  <c r="S1592" i="1"/>
  <c r="F1593" i="1"/>
  <c r="R1592" i="1"/>
  <c r="E1593" i="1"/>
  <c r="G1593" i="1"/>
  <c r="D1593" i="1"/>
  <c r="N1593" i="1"/>
  <c r="O1593" i="1"/>
  <c r="P1593" i="1"/>
  <c r="Q1593" i="1"/>
  <c r="J1593" i="1"/>
  <c r="K1593" i="1"/>
  <c r="S1593" i="1"/>
  <c r="F1594" i="1"/>
  <c r="R1593" i="1"/>
  <c r="E1594" i="1"/>
  <c r="G1594" i="1"/>
  <c r="D1594" i="1"/>
  <c r="N1594" i="1"/>
  <c r="O1594" i="1"/>
  <c r="P1594" i="1"/>
  <c r="Q1594" i="1"/>
  <c r="J1594" i="1"/>
  <c r="K1594" i="1"/>
  <c r="S1594" i="1"/>
  <c r="F1595" i="1"/>
  <c r="R1594" i="1"/>
  <c r="E1595" i="1"/>
  <c r="G1595" i="1"/>
  <c r="D1595" i="1"/>
  <c r="N1595" i="1"/>
  <c r="O1595" i="1"/>
  <c r="P1595" i="1"/>
  <c r="Q1595" i="1"/>
  <c r="J1595" i="1"/>
  <c r="K1595" i="1"/>
  <c r="S1595" i="1"/>
  <c r="F1596" i="1"/>
  <c r="R1595" i="1"/>
  <c r="E1596" i="1"/>
  <c r="G1596" i="1"/>
  <c r="D1596" i="1"/>
  <c r="N1596" i="1"/>
  <c r="O1596" i="1"/>
  <c r="P1596" i="1"/>
  <c r="Q1596" i="1"/>
  <c r="J1596" i="1"/>
  <c r="K1596" i="1"/>
  <c r="S1596" i="1"/>
  <c r="F1597" i="1"/>
  <c r="R1596" i="1"/>
  <c r="E1597" i="1"/>
  <c r="G1597" i="1"/>
  <c r="D1597" i="1"/>
  <c r="N1597" i="1"/>
  <c r="O1597" i="1"/>
  <c r="P1597" i="1"/>
  <c r="Q1597" i="1"/>
  <c r="J1597" i="1"/>
  <c r="K1597" i="1"/>
  <c r="S1597" i="1"/>
  <c r="F1598" i="1"/>
  <c r="R1597" i="1"/>
  <c r="E1598" i="1"/>
  <c r="G1598" i="1"/>
  <c r="D1598" i="1"/>
  <c r="N1598" i="1"/>
  <c r="O1598" i="1"/>
  <c r="P1598" i="1"/>
  <c r="Q1598" i="1"/>
  <c r="J1598" i="1"/>
  <c r="K1598" i="1"/>
  <c r="S1598" i="1"/>
  <c r="F1599" i="1"/>
  <c r="R1598" i="1"/>
  <c r="E1599" i="1"/>
  <c r="G1599" i="1"/>
  <c r="D1599" i="1"/>
  <c r="N1599" i="1"/>
  <c r="O1599" i="1"/>
  <c r="P1599" i="1"/>
  <c r="Q1599" i="1"/>
  <c r="J1599" i="1"/>
  <c r="K1599" i="1"/>
  <c r="S1599" i="1"/>
  <c r="F1600" i="1"/>
  <c r="R1599" i="1"/>
  <c r="E1600" i="1"/>
  <c r="G1600" i="1"/>
  <c r="D1600" i="1"/>
  <c r="N1600" i="1"/>
  <c r="O1600" i="1"/>
  <c r="P1600" i="1"/>
  <c r="Q1600" i="1"/>
  <c r="J1600" i="1"/>
  <c r="K1600" i="1"/>
  <c r="S1600" i="1"/>
  <c r="F1601" i="1"/>
  <c r="R1600" i="1"/>
  <c r="E1601" i="1"/>
  <c r="G1601" i="1"/>
  <c r="D1601" i="1"/>
  <c r="N1601" i="1"/>
  <c r="O1601" i="1"/>
  <c r="P1601" i="1"/>
  <c r="Q1601" i="1"/>
  <c r="J1601" i="1"/>
  <c r="K1601" i="1"/>
  <c r="S1601" i="1"/>
  <c r="F1602" i="1"/>
  <c r="R1601" i="1"/>
  <c r="E1602" i="1"/>
  <c r="G1602" i="1"/>
  <c r="D1602" i="1"/>
  <c r="N1602" i="1"/>
  <c r="O1602" i="1"/>
  <c r="P1602" i="1"/>
  <c r="Q1602" i="1"/>
  <c r="J1602" i="1"/>
  <c r="K1602" i="1"/>
  <c r="S1602" i="1"/>
  <c r="F1603" i="1"/>
  <c r="R1602" i="1"/>
  <c r="E1603" i="1"/>
  <c r="G1603" i="1"/>
  <c r="D1603" i="1"/>
  <c r="N1603" i="1"/>
  <c r="O1603" i="1"/>
  <c r="P1603" i="1"/>
  <c r="Q1603" i="1"/>
  <c r="J1603" i="1"/>
  <c r="K1603" i="1"/>
  <c r="S1603" i="1"/>
  <c r="F1604" i="1"/>
  <c r="R1603" i="1"/>
  <c r="E1604" i="1"/>
  <c r="G1604" i="1"/>
  <c r="D1604" i="1"/>
  <c r="N1604" i="1"/>
  <c r="O1604" i="1"/>
  <c r="P1604" i="1"/>
  <c r="Q1604" i="1"/>
  <c r="J1604" i="1"/>
  <c r="K1604" i="1"/>
  <c r="S1604" i="1"/>
  <c r="F1605" i="1"/>
  <c r="R1604" i="1"/>
  <c r="E1605" i="1"/>
  <c r="G1605" i="1"/>
  <c r="D1605" i="1"/>
  <c r="N1605" i="1"/>
  <c r="O1605" i="1"/>
  <c r="P1605" i="1"/>
  <c r="Q1605" i="1"/>
  <c r="J1605" i="1"/>
  <c r="K1605" i="1"/>
  <c r="S1605" i="1"/>
  <c r="F1606" i="1"/>
  <c r="R1605" i="1"/>
  <c r="E1606" i="1"/>
  <c r="G1606" i="1"/>
  <c r="D1606" i="1"/>
  <c r="N1606" i="1"/>
  <c r="O1606" i="1"/>
  <c r="P1606" i="1"/>
  <c r="Q1606" i="1"/>
  <c r="J1606" i="1"/>
  <c r="K1606" i="1"/>
  <c r="S1606" i="1"/>
  <c r="F1607" i="1"/>
  <c r="R1606" i="1"/>
  <c r="E1607" i="1"/>
  <c r="G1607" i="1"/>
  <c r="D1607" i="1"/>
  <c r="N1607" i="1"/>
  <c r="O1607" i="1"/>
  <c r="P1607" i="1"/>
  <c r="Q1607" i="1"/>
  <c r="J1607" i="1"/>
  <c r="K1607" i="1"/>
  <c r="S1607" i="1"/>
  <c r="F1608" i="1"/>
  <c r="R1607" i="1"/>
  <c r="E1608" i="1"/>
  <c r="G1608" i="1"/>
  <c r="D1608" i="1"/>
  <c r="N1608" i="1"/>
  <c r="O1608" i="1"/>
  <c r="P1608" i="1"/>
  <c r="Q1608" i="1"/>
  <c r="J1608" i="1"/>
  <c r="K1608" i="1"/>
  <c r="S1608" i="1"/>
  <c r="F1609" i="1"/>
  <c r="R1608" i="1"/>
  <c r="E1609" i="1"/>
  <c r="G1609" i="1"/>
  <c r="D1609" i="1"/>
  <c r="N1609" i="1"/>
  <c r="O1609" i="1"/>
  <c r="P1609" i="1"/>
  <c r="Q1609" i="1"/>
  <c r="J1609" i="1"/>
  <c r="K1609" i="1"/>
  <c r="S1609" i="1"/>
  <c r="F1610" i="1"/>
  <c r="R1609" i="1"/>
  <c r="E1610" i="1"/>
  <c r="G1610" i="1"/>
  <c r="D1610" i="1"/>
  <c r="N1610" i="1"/>
  <c r="O1610" i="1"/>
  <c r="P1610" i="1"/>
  <c r="Q1610" i="1"/>
  <c r="J1610" i="1"/>
  <c r="K1610" i="1"/>
  <c r="S1610" i="1"/>
  <c r="F1611" i="1"/>
  <c r="R1610" i="1"/>
  <c r="E1611" i="1"/>
  <c r="G1611" i="1"/>
  <c r="D1611" i="1"/>
  <c r="N1611" i="1"/>
  <c r="O1611" i="1"/>
  <c r="P1611" i="1"/>
  <c r="Q1611" i="1"/>
  <c r="J1611" i="1"/>
  <c r="K1611" i="1"/>
  <c r="S1611" i="1"/>
  <c r="F1612" i="1"/>
  <c r="R1611" i="1"/>
  <c r="E1612" i="1"/>
  <c r="G1612" i="1"/>
  <c r="D1612" i="1"/>
  <c r="N1612" i="1"/>
  <c r="O1612" i="1"/>
  <c r="P1612" i="1"/>
  <c r="Q1612" i="1"/>
  <c r="J1612" i="1"/>
  <c r="K1612" i="1"/>
  <c r="S1612" i="1"/>
  <c r="F1613" i="1"/>
  <c r="R1612" i="1"/>
  <c r="E1613" i="1"/>
  <c r="G1613" i="1"/>
  <c r="D1613" i="1"/>
  <c r="N1613" i="1"/>
  <c r="O1613" i="1"/>
  <c r="P1613" i="1"/>
  <c r="Q1613" i="1"/>
  <c r="J1613" i="1"/>
  <c r="K1613" i="1"/>
  <c r="S1613" i="1"/>
  <c r="F1614" i="1"/>
  <c r="R1613" i="1"/>
  <c r="E1614" i="1"/>
  <c r="G1614" i="1"/>
  <c r="D1614" i="1"/>
  <c r="N1614" i="1"/>
  <c r="O1614" i="1"/>
  <c r="P1614" i="1"/>
  <c r="Q1614" i="1"/>
  <c r="J1614" i="1"/>
  <c r="K1614" i="1"/>
  <c r="S1614" i="1"/>
  <c r="F1615" i="1"/>
  <c r="R1614" i="1"/>
  <c r="E1615" i="1"/>
  <c r="G1615" i="1"/>
  <c r="D1615" i="1"/>
  <c r="N1615" i="1"/>
  <c r="O1615" i="1"/>
  <c r="P1615" i="1"/>
  <c r="Q1615" i="1"/>
  <c r="J1615" i="1"/>
  <c r="K1615" i="1"/>
  <c r="S1615" i="1"/>
  <c r="F1616" i="1"/>
  <c r="R1615" i="1"/>
  <c r="E1616" i="1"/>
  <c r="G1616" i="1"/>
  <c r="D1616" i="1"/>
  <c r="N1616" i="1"/>
  <c r="O1616" i="1"/>
  <c r="P1616" i="1"/>
  <c r="Q1616" i="1"/>
  <c r="J1616" i="1"/>
  <c r="K1616" i="1"/>
  <c r="S1616" i="1"/>
  <c r="F1617" i="1"/>
  <c r="R1616" i="1"/>
  <c r="E1617" i="1"/>
  <c r="G1617" i="1"/>
  <c r="D1617" i="1"/>
  <c r="N1617" i="1"/>
  <c r="O1617" i="1"/>
  <c r="P1617" i="1"/>
  <c r="Q1617" i="1"/>
  <c r="J1617" i="1"/>
  <c r="K1617" i="1"/>
  <c r="S1617" i="1"/>
  <c r="F1618" i="1"/>
  <c r="R1617" i="1"/>
  <c r="E1618" i="1"/>
  <c r="G1618" i="1"/>
  <c r="D1618" i="1"/>
  <c r="N1618" i="1"/>
  <c r="O1618" i="1"/>
  <c r="P1618" i="1"/>
  <c r="Q1618" i="1"/>
  <c r="J1618" i="1"/>
  <c r="K1618" i="1"/>
  <c r="S1618" i="1"/>
  <c r="F1619" i="1"/>
  <c r="R1618" i="1"/>
  <c r="E1619" i="1"/>
  <c r="G1619" i="1"/>
  <c r="D1619" i="1"/>
  <c r="N1619" i="1"/>
  <c r="O1619" i="1"/>
  <c r="P1619" i="1"/>
  <c r="Q1619" i="1"/>
  <c r="J1619" i="1"/>
  <c r="K1619" i="1"/>
  <c r="S1619" i="1"/>
  <c r="F1620" i="1"/>
  <c r="R1619" i="1"/>
  <c r="E1620" i="1"/>
  <c r="G1620" i="1"/>
  <c r="D1620" i="1"/>
  <c r="N1620" i="1"/>
  <c r="O1620" i="1"/>
  <c r="P1620" i="1"/>
  <c r="Q1620" i="1"/>
  <c r="J1620" i="1"/>
  <c r="K1620" i="1"/>
  <c r="S1620" i="1"/>
  <c r="F1621" i="1"/>
  <c r="R1620" i="1"/>
  <c r="E1621" i="1"/>
  <c r="G1621" i="1"/>
  <c r="D1621" i="1"/>
  <c r="N1621" i="1"/>
  <c r="O1621" i="1"/>
  <c r="P1621" i="1"/>
  <c r="Q1621" i="1"/>
  <c r="J1621" i="1"/>
  <c r="K1621" i="1"/>
  <c r="S1621" i="1"/>
  <c r="F1622" i="1"/>
  <c r="R1621" i="1"/>
  <c r="E1622" i="1"/>
  <c r="G1622" i="1"/>
  <c r="D1622" i="1"/>
  <c r="N1622" i="1"/>
  <c r="O1622" i="1"/>
  <c r="P1622" i="1"/>
  <c r="Q1622" i="1"/>
  <c r="J1622" i="1"/>
  <c r="K1622" i="1"/>
  <c r="S1622" i="1"/>
  <c r="F1623" i="1"/>
  <c r="R1622" i="1"/>
  <c r="E1623" i="1"/>
  <c r="G1623" i="1"/>
  <c r="D1623" i="1"/>
  <c r="N1623" i="1"/>
  <c r="O1623" i="1"/>
  <c r="P1623" i="1"/>
  <c r="Q1623" i="1"/>
  <c r="J1623" i="1"/>
  <c r="K1623" i="1"/>
  <c r="S1623" i="1"/>
  <c r="F1624" i="1"/>
  <c r="R1623" i="1"/>
  <c r="E1624" i="1"/>
  <c r="G1624" i="1"/>
  <c r="D1624" i="1"/>
  <c r="N1624" i="1"/>
  <c r="O1624" i="1"/>
  <c r="P1624" i="1"/>
  <c r="Q1624" i="1"/>
  <c r="J1624" i="1"/>
  <c r="K1624" i="1"/>
  <c r="S1624" i="1"/>
  <c r="F1625" i="1"/>
  <c r="R1624" i="1"/>
  <c r="E1625" i="1"/>
  <c r="G1625" i="1"/>
  <c r="D1625" i="1"/>
  <c r="N1625" i="1"/>
  <c r="O1625" i="1"/>
  <c r="P1625" i="1"/>
  <c r="Q1625" i="1"/>
  <c r="J1625" i="1"/>
  <c r="K1625" i="1"/>
  <c r="S1625" i="1"/>
  <c r="F1626" i="1"/>
  <c r="R1625" i="1"/>
  <c r="E1626" i="1"/>
  <c r="G1626" i="1"/>
  <c r="D1626" i="1"/>
  <c r="N1626" i="1"/>
  <c r="O1626" i="1"/>
  <c r="P1626" i="1"/>
  <c r="Q1626" i="1"/>
  <c r="J1626" i="1"/>
  <c r="K1626" i="1"/>
  <c r="S1626" i="1"/>
  <c r="F1627" i="1"/>
  <c r="R1626" i="1"/>
  <c r="E1627" i="1"/>
  <c r="G1627" i="1"/>
  <c r="D1627" i="1"/>
  <c r="N1627" i="1"/>
  <c r="O1627" i="1"/>
  <c r="P1627" i="1"/>
  <c r="Q1627" i="1"/>
  <c r="J1627" i="1"/>
  <c r="K1627" i="1"/>
  <c r="S1627" i="1"/>
  <c r="F1628" i="1"/>
  <c r="R1627" i="1"/>
  <c r="E1628" i="1"/>
  <c r="G1628" i="1"/>
  <c r="D1628" i="1"/>
  <c r="N1628" i="1"/>
  <c r="O1628" i="1"/>
  <c r="P1628" i="1"/>
  <c r="Q1628" i="1"/>
  <c r="J1628" i="1"/>
  <c r="K1628" i="1"/>
  <c r="S1628" i="1"/>
  <c r="F1629" i="1"/>
  <c r="R1628" i="1"/>
  <c r="E1629" i="1"/>
  <c r="G1629" i="1"/>
  <c r="D1629" i="1"/>
  <c r="N1629" i="1"/>
  <c r="O1629" i="1"/>
  <c r="P1629" i="1"/>
  <c r="Q1629" i="1"/>
  <c r="J1629" i="1"/>
  <c r="K1629" i="1"/>
  <c r="S1629" i="1"/>
  <c r="F1630" i="1"/>
  <c r="R1629" i="1"/>
  <c r="E1630" i="1"/>
  <c r="G1630" i="1"/>
  <c r="D1630" i="1"/>
  <c r="N1630" i="1"/>
  <c r="O1630" i="1"/>
  <c r="P1630" i="1"/>
  <c r="Q1630" i="1"/>
  <c r="J1630" i="1"/>
  <c r="K1630" i="1"/>
  <c r="S1630" i="1"/>
  <c r="F1631" i="1"/>
  <c r="R1630" i="1"/>
  <c r="E1631" i="1"/>
  <c r="G1631" i="1"/>
  <c r="D1631" i="1"/>
  <c r="N1631" i="1"/>
  <c r="O1631" i="1"/>
  <c r="P1631" i="1"/>
  <c r="Q1631" i="1"/>
  <c r="J1631" i="1"/>
  <c r="K1631" i="1"/>
  <c r="S1631" i="1"/>
  <c r="F1632" i="1"/>
  <c r="R1631" i="1"/>
  <c r="E1632" i="1"/>
  <c r="G1632" i="1"/>
  <c r="D1632" i="1"/>
  <c r="N1632" i="1"/>
  <c r="O1632" i="1"/>
  <c r="P1632" i="1"/>
  <c r="Q1632" i="1"/>
  <c r="J1632" i="1"/>
  <c r="K1632" i="1"/>
  <c r="S1632" i="1"/>
  <c r="F1633" i="1"/>
  <c r="R1632" i="1"/>
  <c r="E1633" i="1"/>
  <c r="G1633" i="1"/>
  <c r="D1633" i="1"/>
  <c r="N1633" i="1"/>
  <c r="O1633" i="1"/>
  <c r="P1633" i="1"/>
  <c r="Q1633" i="1"/>
  <c r="J1633" i="1"/>
  <c r="K1633" i="1"/>
  <c r="S1633" i="1"/>
  <c r="F1634" i="1"/>
  <c r="R1633" i="1"/>
  <c r="E1634" i="1"/>
  <c r="G1634" i="1"/>
  <c r="D1634" i="1"/>
  <c r="N1634" i="1"/>
  <c r="O1634" i="1"/>
  <c r="P1634" i="1"/>
  <c r="Q1634" i="1"/>
  <c r="J1634" i="1"/>
  <c r="K1634" i="1"/>
  <c r="S1634" i="1"/>
  <c r="F1635" i="1"/>
  <c r="R1634" i="1"/>
  <c r="E1635" i="1"/>
  <c r="G1635" i="1"/>
  <c r="D1635" i="1"/>
  <c r="N1635" i="1"/>
  <c r="O1635" i="1"/>
  <c r="P1635" i="1"/>
  <c r="Q1635" i="1"/>
  <c r="J1635" i="1"/>
  <c r="K1635" i="1"/>
  <c r="S1635" i="1"/>
  <c r="F1636" i="1"/>
  <c r="R1635" i="1"/>
  <c r="E1636" i="1"/>
  <c r="G1636" i="1"/>
  <c r="D1636" i="1"/>
  <c r="N1636" i="1"/>
  <c r="O1636" i="1"/>
  <c r="P1636" i="1"/>
  <c r="Q1636" i="1"/>
  <c r="J1636" i="1"/>
  <c r="K1636" i="1"/>
  <c r="S1636" i="1"/>
  <c r="F1637" i="1"/>
  <c r="R1636" i="1"/>
  <c r="E1637" i="1"/>
  <c r="G1637" i="1"/>
  <c r="D1637" i="1"/>
  <c r="N1637" i="1"/>
  <c r="O1637" i="1"/>
  <c r="P1637" i="1"/>
  <c r="Q1637" i="1"/>
  <c r="J1637" i="1"/>
  <c r="K1637" i="1"/>
  <c r="S1637" i="1"/>
  <c r="F1638" i="1"/>
  <c r="R1637" i="1"/>
  <c r="E1638" i="1"/>
  <c r="G1638" i="1"/>
  <c r="D1638" i="1"/>
  <c r="N1638" i="1"/>
  <c r="O1638" i="1"/>
  <c r="P1638" i="1"/>
  <c r="Q1638" i="1"/>
  <c r="J1638" i="1"/>
  <c r="K1638" i="1"/>
  <c r="S1638" i="1"/>
  <c r="F1639" i="1"/>
  <c r="R1638" i="1"/>
  <c r="E1639" i="1"/>
  <c r="G1639" i="1"/>
  <c r="D1639" i="1"/>
  <c r="N1639" i="1"/>
  <c r="O1639" i="1"/>
  <c r="P1639" i="1"/>
  <c r="Q1639" i="1"/>
  <c r="J1639" i="1"/>
  <c r="K1639" i="1"/>
  <c r="S1639" i="1"/>
  <c r="F1640" i="1"/>
  <c r="R1639" i="1"/>
  <c r="E1640" i="1"/>
  <c r="G1640" i="1"/>
  <c r="D1640" i="1"/>
  <c r="N1640" i="1"/>
  <c r="O1640" i="1"/>
  <c r="P1640" i="1"/>
  <c r="Q1640" i="1"/>
  <c r="J1640" i="1"/>
  <c r="K1640" i="1"/>
  <c r="S1640" i="1"/>
  <c r="F1641" i="1"/>
  <c r="R1640" i="1"/>
  <c r="E1641" i="1"/>
  <c r="G1641" i="1"/>
  <c r="D1641" i="1"/>
  <c r="N1641" i="1"/>
  <c r="O1641" i="1"/>
  <c r="P1641" i="1"/>
  <c r="Q1641" i="1"/>
  <c r="J1641" i="1"/>
  <c r="K1641" i="1"/>
  <c r="S1641" i="1"/>
  <c r="F1642" i="1"/>
  <c r="R1641" i="1"/>
  <c r="E1642" i="1"/>
  <c r="G1642" i="1"/>
  <c r="D1642" i="1"/>
  <c r="N1642" i="1"/>
  <c r="O1642" i="1"/>
  <c r="P1642" i="1"/>
  <c r="Q1642" i="1"/>
  <c r="J1642" i="1"/>
  <c r="K1642" i="1"/>
  <c r="S1642" i="1"/>
  <c r="F1643" i="1"/>
  <c r="R1642" i="1"/>
  <c r="E1643" i="1"/>
  <c r="G1643" i="1"/>
  <c r="D1643" i="1"/>
  <c r="N1643" i="1"/>
  <c r="O1643" i="1"/>
  <c r="P1643" i="1"/>
  <c r="Q1643" i="1"/>
  <c r="J1643" i="1"/>
  <c r="K1643" i="1"/>
  <c r="S1643" i="1"/>
  <c r="F1644" i="1"/>
  <c r="R1643" i="1"/>
  <c r="E1644" i="1"/>
  <c r="G1644" i="1"/>
  <c r="D1644" i="1"/>
  <c r="N1644" i="1"/>
  <c r="O1644" i="1"/>
  <c r="P1644" i="1"/>
  <c r="Q1644" i="1"/>
  <c r="J1644" i="1"/>
  <c r="K1644" i="1"/>
  <c r="S1644" i="1"/>
  <c r="F1645" i="1"/>
  <c r="R1644" i="1"/>
  <c r="E1645" i="1"/>
  <c r="G1645" i="1"/>
  <c r="D1645" i="1"/>
  <c r="N1645" i="1"/>
  <c r="O1645" i="1"/>
  <c r="P1645" i="1"/>
  <c r="Q1645" i="1"/>
  <c r="J1645" i="1"/>
  <c r="K1645" i="1"/>
  <c r="S1645" i="1"/>
  <c r="F1646" i="1"/>
  <c r="R1645" i="1"/>
  <c r="E1646" i="1"/>
  <c r="G1646" i="1"/>
  <c r="D1646" i="1"/>
  <c r="N1646" i="1"/>
  <c r="O1646" i="1"/>
  <c r="P1646" i="1"/>
  <c r="Q1646" i="1"/>
  <c r="J1646" i="1"/>
  <c r="K1646" i="1"/>
  <c r="S1646" i="1"/>
  <c r="F1647" i="1"/>
  <c r="R1646" i="1"/>
  <c r="E1647" i="1"/>
  <c r="G1647" i="1"/>
  <c r="D1647" i="1"/>
  <c r="N1647" i="1"/>
  <c r="O1647" i="1"/>
  <c r="P1647" i="1"/>
  <c r="Q1647" i="1"/>
  <c r="J1647" i="1"/>
  <c r="K1647" i="1"/>
  <c r="S1647" i="1"/>
  <c r="F1648" i="1"/>
  <c r="R1647" i="1"/>
  <c r="E1648" i="1"/>
  <c r="G1648" i="1"/>
  <c r="D1648" i="1"/>
  <c r="N1648" i="1"/>
  <c r="O1648" i="1"/>
  <c r="P1648" i="1"/>
  <c r="Q1648" i="1"/>
  <c r="J1648" i="1"/>
  <c r="K1648" i="1"/>
  <c r="S1648" i="1"/>
  <c r="F1649" i="1"/>
  <c r="R1648" i="1"/>
  <c r="E1649" i="1"/>
  <c r="G1649" i="1"/>
  <c r="D1649" i="1"/>
  <c r="N1649" i="1"/>
  <c r="O1649" i="1"/>
  <c r="P1649" i="1"/>
  <c r="Q1649" i="1"/>
  <c r="J1649" i="1"/>
  <c r="K1649" i="1"/>
  <c r="S1649" i="1"/>
  <c r="F1650" i="1"/>
  <c r="R1649" i="1"/>
  <c r="E1650" i="1"/>
  <c r="G1650" i="1"/>
  <c r="D1650" i="1"/>
  <c r="N1650" i="1"/>
  <c r="O1650" i="1"/>
  <c r="P1650" i="1"/>
  <c r="Q1650" i="1"/>
  <c r="J1650" i="1"/>
  <c r="K1650" i="1"/>
  <c r="S1650" i="1"/>
  <c r="F1651" i="1"/>
  <c r="R1650" i="1"/>
  <c r="E1651" i="1"/>
  <c r="G1651" i="1"/>
  <c r="D1651" i="1"/>
  <c r="N1651" i="1"/>
  <c r="O1651" i="1"/>
  <c r="P1651" i="1"/>
  <c r="Q1651" i="1"/>
  <c r="J1651" i="1"/>
  <c r="K1651" i="1"/>
  <c r="S1651" i="1"/>
  <c r="F1652" i="1"/>
  <c r="R1651" i="1"/>
  <c r="E1652" i="1"/>
  <c r="G1652" i="1"/>
  <c r="D1652" i="1"/>
  <c r="N1652" i="1"/>
  <c r="O1652" i="1"/>
  <c r="P1652" i="1"/>
  <c r="Q1652" i="1"/>
  <c r="J1652" i="1"/>
  <c r="K1652" i="1"/>
  <c r="S1652" i="1"/>
  <c r="F1653" i="1"/>
  <c r="R1652" i="1"/>
  <c r="E1653" i="1"/>
  <c r="G1653" i="1"/>
  <c r="D1653" i="1"/>
  <c r="N1653" i="1"/>
  <c r="O1653" i="1"/>
  <c r="P1653" i="1"/>
  <c r="Q1653" i="1"/>
  <c r="J1653" i="1"/>
  <c r="K1653" i="1"/>
  <c r="S1653" i="1"/>
  <c r="F1654" i="1"/>
  <c r="R1653" i="1"/>
  <c r="E1654" i="1"/>
  <c r="G1654" i="1"/>
  <c r="D1654" i="1"/>
  <c r="N1654" i="1"/>
  <c r="O1654" i="1"/>
  <c r="P1654" i="1"/>
  <c r="Q1654" i="1"/>
  <c r="J1654" i="1"/>
  <c r="K1654" i="1"/>
  <c r="S1654" i="1"/>
  <c r="F1655" i="1"/>
  <c r="R1654" i="1"/>
  <c r="E1655" i="1"/>
  <c r="G1655" i="1"/>
  <c r="D1655" i="1"/>
  <c r="N1655" i="1"/>
  <c r="O1655" i="1"/>
  <c r="P1655" i="1"/>
  <c r="Q1655" i="1"/>
  <c r="J1655" i="1"/>
  <c r="K1655" i="1"/>
  <c r="S1655" i="1"/>
  <c r="F1656" i="1"/>
  <c r="R1655" i="1"/>
  <c r="E1656" i="1"/>
  <c r="G1656" i="1"/>
  <c r="D1656" i="1"/>
  <c r="N1656" i="1"/>
  <c r="O1656" i="1"/>
  <c r="P1656" i="1"/>
  <c r="Q1656" i="1"/>
  <c r="J1656" i="1"/>
  <c r="K1656" i="1"/>
  <c r="S1656" i="1"/>
  <c r="F1657" i="1"/>
  <c r="R1656" i="1"/>
  <c r="E1657" i="1"/>
  <c r="G1657" i="1"/>
  <c r="D1657" i="1"/>
  <c r="N1657" i="1"/>
  <c r="O1657" i="1"/>
  <c r="P1657" i="1"/>
  <c r="Q1657" i="1"/>
  <c r="J1657" i="1"/>
  <c r="K1657" i="1"/>
  <c r="S1657" i="1"/>
  <c r="F1658" i="1"/>
  <c r="R1657" i="1"/>
  <c r="E1658" i="1"/>
  <c r="G1658" i="1"/>
  <c r="D1658" i="1"/>
  <c r="N1658" i="1"/>
  <c r="O1658" i="1"/>
  <c r="P1658" i="1"/>
  <c r="Q1658" i="1"/>
  <c r="J1658" i="1"/>
  <c r="K1658" i="1"/>
  <c r="S1658" i="1"/>
  <c r="F1659" i="1"/>
  <c r="R1658" i="1"/>
  <c r="E1659" i="1"/>
  <c r="G1659" i="1"/>
  <c r="D1659" i="1"/>
  <c r="N1659" i="1"/>
  <c r="O1659" i="1"/>
  <c r="P1659" i="1"/>
  <c r="Q1659" i="1"/>
  <c r="J1659" i="1"/>
  <c r="K1659" i="1"/>
  <c r="S1659" i="1"/>
  <c r="F1660" i="1"/>
  <c r="R1659" i="1"/>
  <c r="E1660" i="1"/>
  <c r="G1660" i="1"/>
  <c r="D1660" i="1"/>
  <c r="N1660" i="1"/>
  <c r="O1660" i="1"/>
  <c r="P1660" i="1"/>
  <c r="Q1660" i="1"/>
  <c r="J1660" i="1"/>
  <c r="K1660" i="1"/>
  <c r="S1660" i="1"/>
  <c r="F1661" i="1"/>
  <c r="R1660" i="1"/>
  <c r="E1661" i="1"/>
  <c r="G1661" i="1"/>
  <c r="D1661" i="1"/>
  <c r="N1661" i="1"/>
  <c r="O1661" i="1"/>
  <c r="P1661" i="1"/>
  <c r="Q1661" i="1"/>
  <c r="J1661" i="1"/>
  <c r="K1661" i="1"/>
  <c r="S1661" i="1"/>
  <c r="F1662" i="1"/>
  <c r="R1661" i="1"/>
  <c r="E1662" i="1"/>
  <c r="G1662" i="1"/>
  <c r="D1662" i="1"/>
  <c r="N1662" i="1"/>
  <c r="O1662" i="1"/>
  <c r="P1662" i="1"/>
  <c r="Q1662" i="1"/>
  <c r="J1662" i="1"/>
  <c r="K1662" i="1"/>
  <c r="S1662" i="1"/>
  <c r="F1663" i="1"/>
  <c r="R1662" i="1"/>
  <c r="E1663" i="1"/>
  <c r="G1663" i="1"/>
  <c r="D1663" i="1"/>
  <c r="N1663" i="1"/>
  <c r="O1663" i="1"/>
  <c r="P1663" i="1"/>
  <c r="Q1663" i="1"/>
  <c r="J1663" i="1"/>
  <c r="K1663" i="1"/>
  <c r="S1663" i="1"/>
  <c r="F1664" i="1"/>
  <c r="R1663" i="1"/>
  <c r="E1664" i="1"/>
  <c r="G1664" i="1"/>
  <c r="D1664" i="1"/>
  <c r="N1664" i="1"/>
  <c r="O1664" i="1"/>
  <c r="P1664" i="1"/>
  <c r="Q1664" i="1"/>
  <c r="J1664" i="1"/>
  <c r="K1664" i="1"/>
  <c r="S1664" i="1"/>
  <c r="F1665" i="1"/>
  <c r="R1664" i="1"/>
  <c r="E1665" i="1"/>
  <c r="G1665" i="1"/>
  <c r="D1665" i="1"/>
  <c r="N1665" i="1"/>
  <c r="O1665" i="1"/>
  <c r="P1665" i="1"/>
  <c r="Q1665" i="1"/>
  <c r="J1665" i="1"/>
  <c r="K1665" i="1"/>
  <c r="S1665" i="1"/>
  <c r="F1666" i="1"/>
  <c r="R1665" i="1"/>
  <c r="E1666" i="1"/>
  <c r="G1666" i="1"/>
  <c r="D1666" i="1"/>
  <c r="N1666" i="1"/>
  <c r="O1666" i="1"/>
  <c r="P1666" i="1"/>
  <c r="Q1666" i="1"/>
  <c r="J1666" i="1"/>
  <c r="K1666" i="1"/>
  <c r="S1666" i="1"/>
  <c r="F1667" i="1"/>
  <c r="R1666" i="1"/>
  <c r="E1667" i="1"/>
  <c r="G1667" i="1"/>
  <c r="D1667" i="1"/>
  <c r="N1667" i="1"/>
  <c r="O1667" i="1"/>
  <c r="P1667" i="1"/>
  <c r="Q1667" i="1"/>
  <c r="J1667" i="1"/>
  <c r="K1667" i="1"/>
  <c r="S1667" i="1"/>
  <c r="F1668" i="1"/>
  <c r="R1667" i="1"/>
  <c r="E1668" i="1"/>
  <c r="G1668" i="1"/>
  <c r="D1668" i="1"/>
  <c r="N1668" i="1"/>
  <c r="O1668" i="1"/>
  <c r="P1668" i="1"/>
  <c r="Q1668" i="1"/>
  <c r="J1668" i="1"/>
  <c r="K1668" i="1"/>
  <c r="S1668" i="1"/>
  <c r="F1669" i="1"/>
  <c r="R1668" i="1"/>
  <c r="E1669" i="1"/>
  <c r="G1669" i="1"/>
  <c r="D1669" i="1"/>
  <c r="N1669" i="1"/>
  <c r="O1669" i="1"/>
  <c r="P1669" i="1"/>
  <c r="Q1669" i="1"/>
  <c r="J1669" i="1"/>
  <c r="K1669" i="1"/>
  <c r="S1669" i="1"/>
  <c r="F1670" i="1"/>
  <c r="R1669" i="1"/>
  <c r="E1670" i="1"/>
  <c r="G1670" i="1"/>
  <c r="D1670" i="1"/>
  <c r="N1670" i="1"/>
  <c r="O1670" i="1"/>
  <c r="P1670" i="1"/>
  <c r="Q1670" i="1"/>
  <c r="J1670" i="1"/>
  <c r="K1670" i="1"/>
  <c r="S1670" i="1"/>
  <c r="F1671" i="1"/>
  <c r="R1670" i="1"/>
  <c r="E1671" i="1"/>
  <c r="G1671" i="1"/>
  <c r="D1671" i="1"/>
  <c r="N1671" i="1"/>
  <c r="O1671" i="1"/>
  <c r="P1671" i="1"/>
  <c r="Q1671" i="1"/>
  <c r="J1671" i="1"/>
  <c r="K1671" i="1"/>
  <c r="S1671" i="1"/>
  <c r="F1672" i="1"/>
  <c r="R1671" i="1"/>
  <c r="E1672" i="1"/>
  <c r="G1672" i="1"/>
  <c r="D1672" i="1"/>
  <c r="N1672" i="1"/>
  <c r="O1672" i="1"/>
  <c r="P1672" i="1"/>
  <c r="Q1672" i="1"/>
  <c r="J1672" i="1"/>
  <c r="K1672" i="1"/>
  <c r="S1672" i="1"/>
  <c r="F1673" i="1"/>
  <c r="R1672" i="1"/>
  <c r="E1673" i="1"/>
  <c r="G1673" i="1"/>
  <c r="D1673" i="1"/>
  <c r="N1673" i="1"/>
  <c r="O1673" i="1"/>
  <c r="P1673" i="1"/>
  <c r="Q1673" i="1"/>
  <c r="J1673" i="1"/>
  <c r="K1673" i="1"/>
  <c r="S1673" i="1"/>
  <c r="F1674" i="1"/>
  <c r="R1673" i="1"/>
  <c r="E1674" i="1"/>
  <c r="G1674" i="1"/>
  <c r="D1674" i="1"/>
  <c r="N1674" i="1"/>
  <c r="O1674" i="1"/>
  <c r="P1674" i="1"/>
  <c r="Q1674" i="1"/>
  <c r="J1674" i="1"/>
  <c r="K1674" i="1"/>
  <c r="S1674" i="1"/>
  <c r="F1675" i="1"/>
  <c r="R1674" i="1"/>
  <c r="E1675" i="1"/>
  <c r="G1675" i="1"/>
  <c r="D1675" i="1"/>
  <c r="N1675" i="1"/>
  <c r="O1675" i="1"/>
  <c r="P1675" i="1"/>
  <c r="Q1675" i="1"/>
  <c r="J1675" i="1"/>
  <c r="K1675" i="1"/>
  <c r="S1675" i="1"/>
  <c r="F1676" i="1"/>
  <c r="R1675" i="1"/>
  <c r="E1676" i="1"/>
  <c r="G1676" i="1"/>
  <c r="D1676" i="1"/>
  <c r="N1676" i="1"/>
  <c r="O1676" i="1"/>
  <c r="P1676" i="1"/>
  <c r="Q1676" i="1"/>
  <c r="J1676" i="1"/>
  <c r="K1676" i="1"/>
  <c r="S1676" i="1"/>
  <c r="F1677" i="1"/>
  <c r="R1676" i="1"/>
  <c r="E1677" i="1"/>
  <c r="G1677" i="1"/>
  <c r="D1677" i="1"/>
  <c r="N1677" i="1"/>
  <c r="O1677" i="1"/>
  <c r="P1677" i="1"/>
  <c r="Q1677" i="1"/>
  <c r="J1677" i="1"/>
  <c r="K1677" i="1"/>
  <c r="S1677" i="1"/>
  <c r="F1678" i="1"/>
  <c r="R1677" i="1"/>
  <c r="E1678" i="1"/>
  <c r="G1678" i="1"/>
  <c r="D1678" i="1"/>
  <c r="N1678" i="1"/>
  <c r="O1678" i="1"/>
  <c r="P1678" i="1"/>
  <c r="Q1678" i="1"/>
  <c r="J1678" i="1"/>
  <c r="K1678" i="1"/>
  <c r="S1678" i="1"/>
  <c r="F1679" i="1"/>
  <c r="R1678" i="1"/>
  <c r="E1679" i="1"/>
  <c r="G1679" i="1"/>
  <c r="D1679" i="1"/>
  <c r="N1679" i="1"/>
  <c r="O1679" i="1"/>
  <c r="P1679" i="1"/>
  <c r="Q1679" i="1"/>
  <c r="J1679" i="1"/>
  <c r="K1679" i="1"/>
  <c r="S1679" i="1"/>
  <c r="F1680" i="1"/>
  <c r="R1679" i="1"/>
  <c r="E1680" i="1"/>
  <c r="G1680" i="1"/>
  <c r="D1680" i="1"/>
  <c r="N1680" i="1"/>
  <c r="O1680" i="1"/>
  <c r="P1680" i="1"/>
  <c r="Q1680" i="1"/>
  <c r="J1680" i="1"/>
  <c r="K1680" i="1"/>
  <c r="S1680" i="1"/>
  <c r="F1681" i="1"/>
  <c r="R1680" i="1"/>
  <c r="E1681" i="1"/>
  <c r="G1681" i="1"/>
  <c r="D1681" i="1"/>
  <c r="N1681" i="1"/>
  <c r="O1681" i="1"/>
  <c r="P1681" i="1"/>
  <c r="Q1681" i="1"/>
  <c r="J1681" i="1"/>
  <c r="K1681" i="1"/>
  <c r="S1681" i="1"/>
  <c r="F1682" i="1"/>
  <c r="R1681" i="1"/>
  <c r="E1682" i="1"/>
  <c r="G1682" i="1"/>
  <c r="D1682" i="1"/>
  <c r="N1682" i="1"/>
  <c r="O1682" i="1"/>
  <c r="P1682" i="1"/>
  <c r="Q1682" i="1"/>
  <c r="J1682" i="1"/>
  <c r="K1682" i="1"/>
  <c r="S1682" i="1"/>
  <c r="F1683" i="1"/>
  <c r="R1682" i="1"/>
  <c r="E1683" i="1"/>
  <c r="G1683" i="1"/>
  <c r="D1683" i="1"/>
  <c r="N1683" i="1"/>
  <c r="O1683" i="1"/>
  <c r="P1683" i="1"/>
  <c r="Q1683" i="1"/>
  <c r="J1683" i="1"/>
  <c r="K1683" i="1"/>
  <c r="S1683" i="1"/>
  <c r="F1684" i="1"/>
  <c r="R1683" i="1"/>
  <c r="E1684" i="1"/>
  <c r="G1684" i="1"/>
  <c r="D1684" i="1"/>
  <c r="N1684" i="1"/>
  <c r="O1684" i="1"/>
  <c r="P1684" i="1"/>
  <c r="Q1684" i="1"/>
  <c r="J1684" i="1"/>
  <c r="K1684" i="1"/>
  <c r="S1684" i="1"/>
  <c r="F1685" i="1"/>
  <c r="R1684" i="1"/>
  <c r="E1685" i="1"/>
  <c r="G1685" i="1"/>
  <c r="D1685" i="1"/>
  <c r="N1685" i="1"/>
  <c r="O1685" i="1"/>
  <c r="P1685" i="1"/>
  <c r="Q1685" i="1"/>
  <c r="J1685" i="1"/>
  <c r="K1685" i="1"/>
  <c r="S1685" i="1"/>
  <c r="F1686" i="1"/>
  <c r="R1685" i="1"/>
  <c r="E1686" i="1"/>
  <c r="G1686" i="1"/>
  <c r="D1686" i="1"/>
  <c r="N1686" i="1"/>
  <c r="O1686" i="1"/>
  <c r="P1686" i="1"/>
  <c r="Q1686" i="1"/>
  <c r="J1686" i="1"/>
  <c r="K1686" i="1"/>
  <c r="S1686" i="1"/>
  <c r="F1687" i="1"/>
  <c r="R1686" i="1"/>
  <c r="E1687" i="1"/>
  <c r="G1687" i="1"/>
  <c r="D1687" i="1"/>
  <c r="N1687" i="1"/>
  <c r="O1687" i="1"/>
  <c r="P1687" i="1"/>
  <c r="Q1687" i="1"/>
  <c r="J1687" i="1"/>
  <c r="K1687" i="1"/>
  <c r="S1687" i="1"/>
  <c r="F1688" i="1"/>
  <c r="R1687" i="1"/>
  <c r="E1688" i="1"/>
  <c r="G1688" i="1"/>
  <c r="D1688" i="1"/>
  <c r="N1688" i="1"/>
  <c r="O1688" i="1"/>
  <c r="P1688" i="1"/>
  <c r="Q1688" i="1"/>
  <c r="J1688" i="1"/>
  <c r="K1688" i="1"/>
  <c r="S1688" i="1"/>
  <c r="F1689" i="1"/>
  <c r="R1688" i="1"/>
  <c r="E1689" i="1"/>
  <c r="G1689" i="1"/>
  <c r="D1689" i="1"/>
  <c r="N1689" i="1"/>
  <c r="O1689" i="1"/>
  <c r="P1689" i="1"/>
  <c r="Q1689" i="1"/>
  <c r="J1689" i="1"/>
  <c r="K1689" i="1"/>
  <c r="S1689" i="1"/>
  <c r="F1690" i="1"/>
  <c r="R1689" i="1"/>
  <c r="E1690" i="1"/>
  <c r="G1690" i="1"/>
  <c r="D1690" i="1"/>
  <c r="N1690" i="1"/>
  <c r="O1690" i="1"/>
  <c r="P1690" i="1"/>
  <c r="Q1690" i="1"/>
  <c r="J1690" i="1"/>
  <c r="K1690" i="1"/>
  <c r="S1690" i="1"/>
  <c r="F1691" i="1"/>
  <c r="R1690" i="1"/>
  <c r="E1691" i="1"/>
  <c r="G1691" i="1"/>
  <c r="D1691" i="1"/>
  <c r="N1691" i="1"/>
  <c r="O1691" i="1"/>
  <c r="P1691" i="1"/>
  <c r="Q1691" i="1"/>
  <c r="J1691" i="1"/>
  <c r="K1691" i="1"/>
  <c r="S1691" i="1"/>
  <c r="F1692" i="1"/>
  <c r="R1691" i="1"/>
  <c r="E1692" i="1"/>
  <c r="G1692" i="1"/>
  <c r="D1692" i="1"/>
  <c r="N1692" i="1"/>
  <c r="O1692" i="1"/>
  <c r="P1692" i="1"/>
  <c r="Q1692" i="1"/>
  <c r="J1692" i="1"/>
  <c r="K1692" i="1"/>
  <c r="S1692" i="1"/>
  <c r="F1693" i="1"/>
  <c r="R1692" i="1"/>
  <c r="E1693" i="1"/>
  <c r="G1693" i="1"/>
  <c r="D1693" i="1"/>
  <c r="N1693" i="1"/>
  <c r="O1693" i="1"/>
  <c r="P1693" i="1"/>
  <c r="Q1693" i="1"/>
  <c r="J1693" i="1"/>
  <c r="K1693" i="1"/>
  <c r="S1693" i="1"/>
  <c r="F1694" i="1"/>
  <c r="R1693" i="1"/>
  <c r="E1694" i="1"/>
  <c r="G1694" i="1"/>
  <c r="D1694" i="1"/>
  <c r="N1694" i="1"/>
  <c r="O1694" i="1"/>
  <c r="P1694" i="1"/>
  <c r="Q1694" i="1"/>
  <c r="J1694" i="1"/>
  <c r="K1694" i="1"/>
  <c r="S1694" i="1"/>
  <c r="F1695" i="1"/>
  <c r="R1694" i="1"/>
  <c r="E1695" i="1"/>
  <c r="G1695" i="1"/>
  <c r="D1695" i="1"/>
  <c r="N1695" i="1"/>
  <c r="O1695" i="1"/>
  <c r="P1695" i="1"/>
  <c r="Q1695" i="1"/>
  <c r="J1695" i="1"/>
  <c r="K1695" i="1"/>
  <c r="S1695" i="1"/>
  <c r="F1696" i="1"/>
  <c r="R1695" i="1"/>
  <c r="E1696" i="1"/>
  <c r="G1696" i="1"/>
  <c r="D1696" i="1"/>
  <c r="N1696" i="1"/>
  <c r="O1696" i="1"/>
  <c r="P1696" i="1"/>
  <c r="Q1696" i="1"/>
  <c r="J1696" i="1"/>
  <c r="K1696" i="1"/>
  <c r="S1696" i="1"/>
  <c r="F1697" i="1"/>
  <c r="R1696" i="1"/>
  <c r="E1697" i="1"/>
  <c r="G1697" i="1"/>
  <c r="D1697" i="1"/>
  <c r="N1697" i="1"/>
  <c r="O1697" i="1"/>
  <c r="P1697" i="1"/>
  <c r="Q1697" i="1"/>
  <c r="J1697" i="1"/>
  <c r="K1697" i="1"/>
  <c r="S1697" i="1"/>
  <c r="F1698" i="1"/>
  <c r="R1697" i="1"/>
  <c r="E1698" i="1"/>
  <c r="G1698" i="1"/>
  <c r="D1698" i="1"/>
  <c r="N1698" i="1"/>
  <c r="O1698" i="1"/>
  <c r="P1698" i="1"/>
  <c r="Q1698" i="1"/>
  <c r="J1698" i="1"/>
  <c r="K1698" i="1"/>
  <c r="S1698" i="1"/>
  <c r="F1699" i="1"/>
  <c r="R1698" i="1"/>
  <c r="E1699" i="1"/>
  <c r="G1699" i="1"/>
  <c r="D1699" i="1"/>
  <c r="N1699" i="1"/>
  <c r="O1699" i="1"/>
  <c r="P1699" i="1"/>
  <c r="Q1699" i="1"/>
  <c r="J1699" i="1"/>
  <c r="K1699" i="1"/>
  <c r="S1699" i="1"/>
  <c r="F1700" i="1"/>
  <c r="R1699" i="1"/>
  <c r="E1700" i="1"/>
  <c r="G1700" i="1"/>
  <c r="D1700" i="1"/>
  <c r="N1700" i="1"/>
  <c r="O1700" i="1"/>
  <c r="P1700" i="1"/>
  <c r="Q1700" i="1"/>
  <c r="J1700" i="1"/>
  <c r="K1700" i="1"/>
  <c r="S1700" i="1"/>
  <c r="F1701" i="1"/>
  <c r="R1700" i="1"/>
  <c r="E1701" i="1"/>
  <c r="G1701" i="1"/>
  <c r="D1701" i="1"/>
  <c r="N1701" i="1"/>
  <c r="O1701" i="1"/>
  <c r="P1701" i="1"/>
  <c r="Q1701" i="1"/>
  <c r="J1701" i="1"/>
  <c r="K1701" i="1"/>
  <c r="S1701" i="1"/>
  <c r="F1702" i="1"/>
  <c r="R1701" i="1"/>
  <c r="E1702" i="1"/>
  <c r="G1702" i="1"/>
  <c r="D1702" i="1"/>
  <c r="N1702" i="1"/>
  <c r="O1702" i="1"/>
  <c r="P1702" i="1"/>
  <c r="Q1702" i="1"/>
  <c r="J1702" i="1"/>
  <c r="K1702" i="1"/>
  <c r="S1702" i="1"/>
  <c r="F1703" i="1"/>
  <c r="R1702" i="1"/>
  <c r="E1703" i="1"/>
  <c r="G1703" i="1"/>
  <c r="D1703" i="1"/>
  <c r="N1703" i="1"/>
  <c r="O1703" i="1"/>
  <c r="P1703" i="1"/>
  <c r="Q1703" i="1"/>
  <c r="J1703" i="1"/>
  <c r="K1703" i="1"/>
  <c r="S1703" i="1"/>
  <c r="F1704" i="1"/>
  <c r="R1703" i="1"/>
  <c r="E1704" i="1"/>
  <c r="G1704" i="1"/>
  <c r="D1704" i="1"/>
  <c r="N1704" i="1"/>
  <c r="O1704" i="1"/>
  <c r="P1704" i="1"/>
  <c r="Q1704" i="1"/>
  <c r="J1704" i="1"/>
  <c r="K1704" i="1"/>
  <c r="S1704" i="1"/>
  <c r="F1705" i="1"/>
  <c r="R1704" i="1"/>
  <c r="E1705" i="1"/>
  <c r="G1705" i="1"/>
  <c r="D1705" i="1"/>
  <c r="N1705" i="1"/>
  <c r="O1705" i="1"/>
  <c r="P1705" i="1"/>
  <c r="Q1705" i="1"/>
  <c r="J1705" i="1"/>
  <c r="K1705" i="1"/>
  <c r="S1705" i="1"/>
  <c r="F1706" i="1"/>
  <c r="R1705" i="1"/>
  <c r="E1706" i="1"/>
  <c r="G1706" i="1"/>
  <c r="D1706" i="1"/>
  <c r="N1706" i="1"/>
  <c r="O1706" i="1"/>
  <c r="P1706" i="1"/>
  <c r="Q1706" i="1"/>
  <c r="J1706" i="1"/>
  <c r="K1706" i="1"/>
  <c r="S1706" i="1"/>
  <c r="F1707" i="1"/>
  <c r="R1706" i="1"/>
  <c r="E1707" i="1"/>
  <c r="G1707" i="1"/>
  <c r="D1707" i="1"/>
  <c r="N1707" i="1"/>
  <c r="O1707" i="1"/>
  <c r="P1707" i="1"/>
  <c r="Q1707" i="1"/>
  <c r="J1707" i="1"/>
  <c r="K1707" i="1"/>
  <c r="S1707" i="1"/>
  <c r="F1708" i="1"/>
  <c r="R1707" i="1"/>
  <c r="E1708" i="1"/>
  <c r="G1708" i="1"/>
  <c r="D1708" i="1"/>
  <c r="N1708" i="1"/>
  <c r="O1708" i="1"/>
  <c r="P1708" i="1"/>
  <c r="Q1708" i="1"/>
  <c r="J1708" i="1"/>
  <c r="K1708" i="1"/>
  <c r="S1708" i="1"/>
  <c r="F1709" i="1"/>
  <c r="R1708" i="1"/>
  <c r="E1709" i="1"/>
  <c r="G1709" i="1"/>
  <c r="D1709" i="1"/>
  <c r="N1709" i="1"/>
  <c r="O1709" i="1"/>
  <c r="P1709" i="1"/>
  <c r="Q1709" i="1"/>
  <c r="J1709" i="1"/>
  <c r="K1709" i="1"/>
  <c r="S1709" i="1"/>
  <c r="F1710" i="1"/>
  <c r="R1709" i="1"/>
  <c r="E1710" i="1"/>
  <c r="G1710" i="1"/>
  <c r="D1710" i="1"/>
  <c r="N1710" i="1"/>
  <c r="O1710" i="1"/>
  <c r="P1710" i="1"/>
  <c r="Q1710" i="1"/>
  <c r="J1710" i="1"/>
  <c r="K1710" i="1"/>
  <c r="S1710" i="1"/>
  <c r="F1711" i="1"/>
  <c r="R1710" i="1"/>
  <c r="E1711" i="1"/>
  <c r="G1711" i="1"/>
  <c r="D1711" i="1"/>
  <c r="N1711" i="1"/>
  <c r="O1711" i="1"/>
  <c r="P1711" i="1"/>
  <c r="Q1711" i="1"/>
  <c r="J1711" i="1"/>
  <c r="K1711" i="1"/>
  <c r="S1711" i="1"/>
  <c r="F1712" i="1"/>
  <c r="R1711" i="1"/>
  <c r="E1712" i="1"/>
  <c r="G1712" i="1"/>
  <c r="D1712" i="1"/>
  <c r="N1712" i="1"/>
  <c r="O1712" i="1"/>
  <c r="P1712" i="1"/>
  <c r="Q1712" i="1"/>
  <c r="J1712" i="1"/>
  <c r="K1712" i="1"/>
  <c r="S1712" i="1"/>
  <c r="F1713" i="1"/>
  <c r="R1712" i="1"/>
  <c r="E1713" i="1"/>
  <c r="G1713" i="1"/>
  <c r="D1713" i="1"/>
  <c r="N1713" i="1"/>
  <c r="O1713" i="1"/>
  <c r="P1713" i="1"/>
  <c r="Q1713" i="1"/>
  <c r="J1713" i="1"/>
  <c r="K1713" i="1"/>
  <c r="S1713" i="1"/>
  <c r="F1714" i="1"/>
  <c r="R1713" i="1"/>
  <c r="E1714" i="1"/>
  <c r="G1714" i="1"/>
  <c r="D1714" i="1"/>
  <c r="N1714" i="1"/>
  <c r="O1714" i="1"/>
  <c r="P1714" i="1"/>
  <c r="Q1714" i="1"/>
  <c r="J1714" i="1"/>
  <c r="K1714" i="1"/>
  <c r="S1714" i="1"/>
  <c r="F1715" i="1"/>
  <c r="R1714" i="1"/>
  <c r="E1715" i="1"/>
  <c r="G1715" i="1"/>
  <c r="D1715" i="1"/>
  <c r="N1715" i="1"/>
  <c r="O1715" i="1"/>
  <c r="P1715" i="1"/>
  <c r="Q1715" i="1"/>
  <c r="J1715" i="1"/>
  <c r="K1715" i="1"/>
  <c r="S1715" i="1"/>
  <c r="F1716" i="1"/>
  <c r="R1715" i="1"/>
  <c r="E1716" i="1"/>
  <c r="G1716" i="1"/>
  <c r="D1716" i="1"/>
  <c r="N1716" i="1"/>
  <c r="O1716" i="1"/>
  <c r="P1716" i="1"/>
  <c r="Q1716" i="1"/>
  <c r="J1716" i="1"/>
  <c r="K1716" i="1"/>
  <c r="S1716" i="1"/>
  <c r="F1717" i="1"/>
  <c r="R1716" i="1"/>
  <c r="E1717" i="1"/>
  <c r="G1717" i="1"/>
  <c r="D1717" i="1"/>
  <c r="N1717" i="1"/>
  <c r="O1717" i="1"/>
  <c r="P1717" i="1"/>
  <c r="Q1717" i="1"/>
  <c r="J1717" i="1"/>
  <c r="K1717" i="1"/>
  <c r="S1717" i="1"/>
  <c r="F1718" i="1"/>
  <c r="R1717" i="1"/>
  <c r="E1718" i="1"/>
  <c r="G1718" i="1"/>
  <c r="D1718" i="1"/>
  <c r="N1718" i="1"/>
  <c r="O1718" i="1"/>
  <c r="P1718" i="1"/>
  <c r="Q1718" i="1"/>
  <c r="J1718" i="1"/>
  <c r="K1718" i="1"/>
  <c r="S1718" i="1"/>
  <c r="F1719" i="1"/>
  <c r="R1718" i="1"/>
  <c r="E1719" i="1"/>
  <c r="G1719" i="1"/>
  <c r="D1719" i="1"/>
  <c r="N1719" i="1"/>
  <c r="O1719" i="1"/>
  <c r="P1719" i="1"/>
  <c r="Q1719" i="1"/>
  <c r="J1719" i="1"/>
  <c r="K1719" i="1"/>
  <c r="S1719" i="1"/>
  <c r="F1720" i="1"/>
  <c r="R1719" i="1"/>
  <c r="E1720" i="1"/>
  <c r="G1720" i="1"/>
  <c r="D1720" i="1"/>
  <c r="N1720" i="1"/>
  <c r="O1720" i="1"/>
  <c r="P1720" i="1"/>
  <c r="Q1720" i="1"/>
  <c r="J1720" i="1"/>
  <c r="K1720" i="1"/>
  <c r="S1720" i="1"/>
  <c r="F1721" i="1"/>
  <c r="R1720" i="1"/>
  <c r="E1721" i="1"/>
  <c r="G1721" i="1"/>
  <c r="D1721" i="1"/>
  <c r="N1721" i="1"/>
  <c r="O1721" i="1"/>
  <c r="P1721" i="1"/>
  <c r="Q1721" i="1"/>
  <c r="J1721" i="1"/>
  <c r="K1721" i="1"/>
  <c r="S1721" i="1"/>
  <c r="F1722" i="1"/>
  <c r="R1721" i="1"/>
  <c r="E1722" i="1"/>
  <c r="G1722" i="1"/>
  <c r="D1722" i="1"/>
  <c r="N1722" i="1"/>
  <c r="O1722" i="1"/>
  <c r="P1722" i="1"/>
  <c r="Q1722" i="1"/>
  <c r="J1722" i="1"/>
  <c r="K1722" i="1"/>
  <c r="S1722" i="1"/>
  <c r="F1723" i="1"/>
  <c r="R1722" i="1"/>
  <c r="E1723" i="1"/>
  <c r="G1723" i="1"/>
  <c r="D1723" i="1"/>
  <c r="N1723" i="1"/>
  <c r="O1723" i="1"/>
  <c r="P1723" i="1"/>
  <c r="Q1723" i="1"/>
  <c r="J1723" i="1"/>
  <c r="K1723" i="1"/>
  <c r="S1723" i="1"/>
  <c r="F1724" i="1"/>
  <c r="R1723" i="1"/>
  <c r="E1724" i="1"/>
  <c r="G1724" i="1"/>
  <c r="D1724" i="1"/>
  <c r="N1724" i="1"/>
  <c r="O1724" i="1"/>
  <c r="P1724" i="1"/>
  <c r="Q1724" i="1"/>
  <c r="J1724" i="1"/>
  <c r="K1724" i="1"/>
  <c r="S1724" i="1"/>
  <c r="F1725" i="1"/>
  <c r="R1724" i="1"/>
  <c r="E1725" i="1"/>
  <c r="G1725" i="1"/>
  <c r="D1725" i="1"/>
  <c r="N1725" i="1"/>
  <c r="O1725" i="1"/>
  <c r="P1725" i="1"/>
  <c r="Q1725" i="1"/>
  <c r="J1725" i="1"/>
  <c r="K1725" i="1"/>
  <c r="S1725" i="1"/>
  <c r="F1726" i="1"/>
  <c r="R1725" i="1"/>
  <c r="E1726" i="1"/>
  <c r="G1726" i="1"/>
  <c r="D1726" i="1"/>
  <c r="N1726" i="1"/>
  <c r="O1726" i="1"/>
  <c r="P1726" i="1"/>
  <c r="Q1726" i="1"/>
  <c r="J1726" i="1"/>
  <c r="K1726" i="1"/>
  <c r="S1726" i="1"/>
  <c r="F1727" i="1"/>
  <c r="R1726" i="1"/>
  <c r="E1727" i="1"/>
  <c r="G1727" i="1"/>
  <c r="D1727" i="1"/>
  <c r="N1727" i="1"/>
  <c r="O1727" i="1"/>
  <c r="P1727" i="1"/>
  <c r="Q1727" i="1"/>
  <c r="J1727" i="1"/>
  <c r="K1727" i="1"/>
  <c r="S1727" i="1"/>
  <c r="F1728" i="1"/>
  <c r="R1727" i="1"/>
  <c r="E1728" i="1"/>
  <c r="G1728" i="1"/>
  <c r="D1728" i="1"/>
  <c r="N1728" i="1"/>
  <c r="O1728" i="1"/>
  <c r="P1728" i="1"/>
  <c r="Q1728" i="1"/>
  <c r="J1728" i="1"/>
  <c r="K1728" i="1"/>
  <c r="S1728" i="1"/>
  <c r="F1729" i="1"/>
  <c r="R1728" i="1"/>
  <c r="E1729" i="1"/>
  <c r="G1729" i="1"/>
  <c r="D1729" i="1"/>
  <c r="N1729" i="1"/>
  <c r="O1729" i="1"/>
  <c r="P1729" i="1"/>
  <c r="Q1729" i="1"/>
  <c r="J1729" i="1"/>
  <c r="K1729" i="1"/>
  <c r="S1729" i="1"/>
  <c r="F1730" i="1"/>
  <c r="R1729" i="1"/>
  <c r="E1730" i="1"/>
  <c r="G1730" i="1"/>
  <c r="D1730" i="1"/>
  <c r="N1730" i="1"/>
  <c r="O1730" i="1"/>
  <c r="P1730" i="1"/>
  <c r="Q1730" i="1"/>
  <c r="J1730" i="1"/>
  <c r="K1730" i="1"/>
  <c r="S1730" i="1"/>
  <c r="F1731" i="1"/>
  <c r="R1730" i="1"/>
  <c r="E1731" i="1"/>
  <c r="G1731" i="1"/>
  <c r="D1731" i="1"/>
  <c r="N1731" i="1"/>
  <c r="O1731" i="1"/>
  <c r="P1731" i="1"/>
  <c r="Q1731" i="1"/>
  <c r="J1731" i="1"/>
  <c r="K1731" i="1"/>
  <c r="S1731" i="1"/>
  <c r="F1732" i="1"/>
  <c r="R1731" i="1"/>
  <c r="E1732" i="1"/>
  <c r="G1732" i="1"/>
  <c r="D1732" i="1"/>
  <c r="N1732" i="1"/>
  <c r="O1732" i="1"/>
  <c r="P1732" i="1"/>
  <c r="Q1732" i="1"/>
  <c r="J1732" i="1"/>
  <c r="K1732" i="1"/>
  <c r="S1732" i="1"/>
  <c r="F1733" i="1"/>
  <c r="R1732" i="1"/>
  <c r="E1733" i="1"/>
  <c r="G1733" i="1"/>
  <c r="D1733" i="1"/>
  <c r="N1733" i="1"/>
  <c r="O1733" i="1"/>
  <c r="P1733" i="1"/>
  <c r="Q1733" i="1"/>
  <c r="J1733" i="1"/>
  <c r="K1733" i="1"/>
  <c r="S1733" i="1"/>
  <c r="F1734" i="1"/>
  <c r="R1733" i="1"/>
  <c r="E1734" i="1"/>
  <c r="G1734" i="1"/>
  <c r="D1734" i="1"/>
  <c r="N1734" i="1"/>
  <c r="O1734" i="1"/>
  <c r="P1734" i="1"/>
  <c r="Q1734" i="1"/>
  <c r="J1734" i="1"/>
  <c r="K1734" i="1"/>
  <c r="S1734" i="1"/>
  <c r="F1735" i="1"/>
  <c r="R1734" i="1"/>
  <c r="E1735" i="1"/>
  <c r="G1735" i="1"/>
  <c r="D1735" i="1"/>
  <c r="N1735" i="1"/>
  <c r="O1735" i="1"/>
  <c r="P1735" i="1"/>
  <c r="Q1735" i="1"/>
  <c r="J1735" i="1"/>
  <c r="K1735" i="1"/>
  <c r="S1735" i="1"/>
  <c r="F1736" i="1"/>
  <c r="R1735" i="1"/>
  <c r="E1736" i="1"/>
  <c r="G1736" i="1"/>
  <c r="D1736" i="1"/>
  <c r="N1736" i="1"/>
  <c r="O1736" i="1"/>
  <c r="P1736" i="1"/>
  <c r="Q1736" i="1"/>
  <c r="J1736" i="1"/>
  <c r="K1736" i="1"/>
  <c r="S1736" i="1"/>
  <c r="F1737" i="1"/>
  <c r="R1736" i="1"/>
  <c r="E1737" i="1"/>
  <c r="G1737" i="1"/>
  <c r="D1737" i="1"/>
  <c r="N1737" i="1"/>
  <c r="O1737" i="1"/>
  <c r="P1737" i="1"/>
  <c r="Q1737" i="1"/>
  <c r="J1737" i="1"/>
  <c r="K1737" i="1"/>
  <c r="S1737" i="1"/>
  <c r="F1738" i="1"/>
  <c r="R1737" i="1"/>
  <c r="E1738" i="1"/>
  <c r="G1738" i="1"/>
  <c r="D1738" i="1"/>
  <c r="N1738" i="1"/>
  <c r="O1738" i="1"/>
  <c r="P1738" i="1"/>
  <c r="Q1738" i="1"/>
  <c r="J1738" i="1"/>
  <c r="K1738" i="1"/>
  <c r="S1738" i="1"/>
  <c r="F1739" i="1"/>
  <c r="R1738" i="1"/>
  <c r="E1739" i="1"/>
  <c r="G1739" i="1"/>
  <c r="D1739" i="1"/>
  <c r="N1739" i="1"/>
  <c r="O1739" i="1"/>
  <c r="P1739" i="1"/>
  <c r="Q1739" i="1"/>
  <c r="J1739" i="1"/>
  <c r="K1739" i="1"/>
  <c r="S1739" i="1"/>
  <c r="F1740" i="1"/>
  <c r="R1739" i="1"/>
  <c r="E1740" i="1"/>
  <c r="G1740" i="1"/>
  <c r="D1740" i="1"/>
  <c r="N1740" i="1"/>
  <c r="O1740" i="1"/>
  <c r="P1740" i="1"/>
  <c r="Q1740" i="1"/>
  <c r="J1740" i="1"/>
  <c r="K1740" i="1"/>
  <c r="S1740" i="1"/>
  <c r="F1741" i="1"/>
  <c r="R1740" i="1"/>
  <c r="E1741" i="1"/>
  <c r="G1741" i="1"/>
  <c r="D1741" i="1"/>
  <c r="N1741" i="1"/>
  <c r="O1741" i="1"/>
  <c r="P1741" i="1"/>
  <c r="Q1741" i="1"/>
  <c r="J1741" i="1"/>
  <c r="K1741" i="1"/>
  <c r="S1741" i="1"/>
  <c r="F1742" i="1"/>
  <c r="R1741" i="1"/>
  <c r="E1742" i="1"/>
  <c r="G1742" i="1"/>
  <c r="D1742" i="1"/>
  <c r="N1742" i="1"/>
  <c r="O1742" i="1"/>
  <c r="P1742" i="1"/>
  <c r="Q1742" i="1"/>
  <c r="J1742" i="1"/>
  <c r="K1742" i="1"/>
  <c r="S1742" i="1"/>
  <c r="F1743" i="1"/>
  <c r="R1742" i="1"/>
  <c r="E1743" i="1"/>
  <c r="G1743" i="1"/>
  <c r="D1743" i="1"/>
  <c r="N1743" i="1"/>
  <c r="O1743" i="1"/>
  <c r="P1743" i="1"/>
  <c r="Q1743" i="1"/>
  <c r="J1743" i="1"/>
  <c r="K1743" i="1"/>
  <c r="S1743" i="1"/>
  <c r="F1744" i="1"/>
  <c r="R1743" i="1"/>
  <c r="E1744" i="1"/>
  <c r="G1744" i="1"/>
  <c r="D1744" i="1"/>
  <c r="N1744" i="1"/>
  <c r="O1744" i="1"/>
  <c r="P1744" i="1"/>
  <c r="Q1744" i="1"/>
  <c r="J1744" i="1"/>
  <c r="K1744" i="1"/>
  <c r="S1744" i="1"/>
  <c r="F1745" i="1"/>
  <c r="R1744" i="1"/>
  <c r="E1745" i="1"/>
  <c r="G1745" i="1"/>
  <c r="D1745" i="1"/>
  <c r="N1745" i="1"/>
  <c r="O1745" i="1"/>
  <c r="P1745" i="1"/>
  <c r="Q1745" i="1"/>
  <c r="J1745" i="1"/>
  <c r="K1745" i="1"/>
  <c r="S1745" i="1"/>
  <c r="F1746" i="1"/>
  <c r="R1745" i="1"/>
  <c r="E1746" i="1"/>
  <c r="G1746" i="1"/>
  <c r="D1746" i="1"/>
  <c r="N1746" i="1"/>
  <c r="O1746" i="1"/>
  <c r="P1746" i="1"/>
  <c r="Q1746" i="1"/>
  <c r="J1746" i="1"/>
  <c r="K1746" i="1"/>
  <c r="S1746" i="1"/>
  <c r="F1747" i="1"/>
  <c r="R1746" i="1"/>
  <c r="E1747" i="1"/>
  <c r="G1747" i="1"/>
  <c r="D1747" i="1"/>
  <c r="N1747" i="1"/>
  <c r="O1747" i="1"/>
  <c r="P1747" i="1"/>
  <c r="Q1747" i="1"/>
  <c r="J1747" i="1"/>
  <c r="K1747" i="1"/>
  <c r="S1747" i="1"/>
  <c r="F1748" i="1"/>
  <c r="R1747" i="1"/>
  <c r="E1748" i="1"/>
  <c r="G1748" i="1"/>
  <c r="D1748" i="1"/>
  <c r="N1748" i="1"/>
  <c r="O1748" i="1"/>
  <c r="P1748" i="1"/>
  <c r="Q1748" i="1"/>
  <c r="J1748" i="1"/>
  <c r="K1748" i="1"/>
  <c r="S1748" i="1"/>
  <c r="F1749" i="1"/>
  <c r="R1748" i="1"/>
  <c r="E1749" i="1"/>
  <c r="G1749" i="1"/>
  <c r="D1749" i="1"/>
  <c r="N1749" i="1"/>
  <c r="O1749" i="1"/>
  <c r="P1749" i="1"/>
  <c r="Q1749" i="1"/>
  <c r="J1749" i="1"/>
  <c r="K1749" i="1"/>
  <c r="S1749" i="1"/>
  <c r="F1750" i="1"/>
  <c r="R1749" i="1"/>
  <c r="E1750" i="1"/>
  <c r="G1750" i="1"/>
  <c r="D1750" i="1"/>
  <c r="N1750" i="1"/>
  <c r="O1750" i="1"/>
  <c r="P1750" i="1"/>
  <c r="Q1750" i="1"/>
  <c r="J1750" i="1"/>
  <c r="K1750" i="1"/>
  <c r="S1750" i="1"/>
  <c r="F1751" i="1"/>
  <c r="R1750" i="1"/>
  <c r="E1751" i="1"/>
  <c r="G1751" i="1"/>
  <c r="D1751" i="1"/>
  <c r="N1751" i="1"/>
  <c r="O1751" i="1"/>
  <c r="P1751" i="1"/>
  <c r="Q1751" i="1"/>
  <c r="J1751" i="1"/>
  <c r="K1751" i="1"/>
  <c r="S1751" i="1"/>
  <c r="F1752" i="1"/>
  <c r="R1751" i="1"/>
  <c r="E1752" i="1"/>
  <c r="G1752" i="1"/>
  <c r="D1752" i="1"/>
  <c r="N1752" i="1"/>
  <c r="O1752" i="1"/>
  <c r="P1752" i="1"/>
  <c r="Q1752" i="1"/>
  <c r="J1752" i="1"/>
  <c r="K1752" i="1"/>
  <c r="S1752" i="1"/>
  <c r="F1753" i="1"/>
  <c r="R1752" i="1"/>
  <c r="E1753" i="1"/>
  <c r="G1753" i="1"/>
  <c r="D1753" i="1"/>
  <c r="N1753" i="1"/>
  <c r="O1753" i="1"/>
  <c r="P1753" i="1"/>
  <c r="Q1753" i="1"/>
  <c r="J1753" i="1"/>
  <c r="K1753" i="1"/>
  <c r="S1753" i="1"/>
  <c r="F1754" i="1"/>
  <c r="R1753" i="1"/>
  <c r="E1754" i="1"/>
  <c r="G1754" i="1"/>
  <c r="D1754" i="1"/>
  <c r="N1754" i="1"/>
  <c r="O1754" i="1"/>
  <c r="P1754" i="1"/>
  <c r="Q1754" i="1"/>
  <c r="J1754" i="1"/>
  <c r="K1754" i="1"/>
  <c r="S1754" i="1"/>
  <c r="F1755" i="1"/>
  <c r="R1754" i="1"/>
  <c r="E1755" i="1"/>
  <c r="G1755" i="1"/>
  <c r="D1755" i="1"/>
  <c r="N1755" i="1"/>
  <c r="O1755" i="1"/>
  <c r="P1755" i="1"/>
  <c r="Q1755" i="1"/>
  <c r="J1755" i="1"/>
  <c r="K1755" i="1"/>
  <c r="S1755" i="1"/>
  <c r="F1756" i="1"/>
  <c r="R1755" i="1"/>
  <c r="E1756" i="1"/>
  <c r="G1756" i="1"/>
  <c r="D1756" i="1"/>
  <c r="N1756" i="1"/>
  <c r="O1756" i="1"/>
  <c r="P1756" i="1"/>
  <c r="Q1756" i="1"/>
  <c r="J1756" i="1"/>
  <c r="K1756" i="1"/>
  <c r="S1756" i="1"/>
  <c r="F1757" i="1"/>
  <c r="R1756" i="1"/>
  <c r="E1757" i="1"/>
  <c r="G1757" i="1"/>
  <c r="D1757" i="1"/>
  <c r="N1757" i="1"/>
  <c r="O1757" i="1"/>
  <c r="P1757" i="1"/>
  <c r="Q1757" i="1"/>
  <c r="J1757" i="1"/>
  <c r="K1757" i="1"/>
  <c r="S1757" i="1"/>
  <c r="F1758" i="1"/>
  <c r="R1757" i="1"/>
  <c r="E1758" i="1"/>
  <c r="G1758" i="1"/>
  <c r="D1758" i="1"/>
  <c r="N1758" i="1"/>
  <c r="O1758" i="1"/>
  <c r="P1758" i="1"/>
  <c r="Q1758" i="1"/>
  <c r="J1758" i="1"/>
  <c r="K1758" i="1"/>
  <c r="S1758" i="1"/>
  <c r="F1759" i="1"/>
  <c r="R1758" i="1"/>
  <c r="E1759" i="1"/>
  <c r="G1759" i="1"/>
  <c r="D1759" i="1"/>
  <c r="N1759" i="1"/>
  <c r="O1759" i="1"/>
  <c r="P1759" i="1"/>
  <c r="Q1759" i="1"/>
  <c r="J1759" i="1"/>
  <c r="K1759" i="1"/>
  <c r="S1759" i="1"/>
  <c r="F1760" i="1"/>
  <c r="R1759" i="1"/>
  <c r="E1760" i="1"/>
  <c r="G1760" i="1"/>
  <c r="D1760" i="1"/>
  <c r="N1760" i="1"/>
  <c r="O1760" i="1"/>
  <c r="P1760" i="1"/>
  <c r="Q1760" i="1"/>
  <c r="J1760" i="1"/>
  <c r="K1760" i="1"/>
  <c r="S1760" i="1"/>
  <c r="F1761" i="1"/>
  <c r="R1760" i="1"/>
  <c r="E1761" i="1"/>
  <c r="G1761" i="1"/>
  <c r="D1761" i="1"/>
  <c r="N1761" i="1"/>
  <c r="O1761" i="1"/>
  <c r="P1761" i="1"/>
  <c r="Q1761" i="1"/>
  <c r="J1761" i="1"/>
  <c r="K1761" i="1"/>
  <c r="S1761" i="1"/>
  <c r="F1762" i="1"/>
  <c r="R1761" i="1"/>
  <c r="E1762" i="1"/>
  <c r="G1762" i="1"/>
  <c r="D1762" i="1"/>
  <c r="N1762" i="1"/>
  <c r="O1762" i="1"/>
  <c r="P1762" i="1"/>
  <c r="Q1762" i="1"/>
  <c r="J1762" i="1"/>
  <c r="K1762" i="1"/>
  <c r="S1762" i="1"/>
  <c r="F1763" i="1"/>
  <c r="R1762" i="1"/>
  <c r="E1763" i="1"/>
  <c r="G1763" i="1"/>
  <c r="D1763" i="1"/>
  <c r="N1763" i="1"/>
  <c r="O1763" i="1"/>
  <c r="P1763" i="1"/>
  <c r="Q1763" i="1"/>
  <c r="J1763" i="1"/>
  <c r="K1763" i="1"/>
  <c r="S1763" i="1"/>
  <c r="F1764" i="1"/>
  <c r="R1763" i="1"/>
  <c r="E1764" i="1"/>
  <c r="G1764" i="1"/>
  <c r="D1764" i="1"/>
  <c r="N1764" i="1"/>
  <c r="O1764" i="1"/>
  <c r="P1764" i="1"/>
  <c r="Q1764" i="1"/>
  <c r="J1764" i="1"/>
  <c r="K1764" i="1"/>
  <c r="S1764" i="1"/>
  <c r="F1765" i="1"/>
  <c r="R1764" i="1"/>
  <c r="E1765" i="1"/>
  <c r="G1765" i="1"/>
  <c r="D1765" i="1"/>
  <c r="N1765" i="1"/>
  <c r="O1765" i="1"/>
  <c r="P1765" i="1"/>
  <c r="Q1765" i="1"/>
  <c r="J1765" i="1"/>
  <c r="K1765" i="1"/>
  <c r="S1765" i="1"/>
  <c r="F1766" i="1"/>
  <c r="R1765" i="1"/>
  <c r="E1766" i="1"/>
  <c r="G1766" i="1"/>
  <c r="D1766" i="1"/>
  <c r="N1766" i="1"/>
  <c r="O1766" i="1"/>
  <c r="P1766" i="1"/>
  <c r="Q1766" i="1"/>
  <c r="J1766" i="1"/>
  <c r="K1766" i="1"/>
  <c r="S1766" i="1"/>
  <c r="F1767" i="1"/>
  <c r="R1766" i="1"/>
  <c r="E1767" i="1"/>
  <c r="G1767" i="1"/>
  <c r="D1767" i="1"/>
  <c r="N1767" i="1"/>
  <c r="O1767" i="1"/>
  <c r="P1767" i="1"/>
  <c r="Q1767" i="1"/>
  <c r="J1767" i="1"/>
  <c r="K1767" i="1"/>
  <c r="S1767" i="1"/>
  <c r="F1768" i="1"/>
  <c r="R1767" i="1"/>
  <c r="E1768" i="1"/>
  <c r="G1768" i="1"/>
  <c r="D1768" i="1"/>
  <c r="N1768" i="1"/>
  <c r="O1768" i="1"/>
  <c r="P1768" i="1"/>
  <c r="Q1768" i="1"/>
  <c r="J1768" i="1"/>
  <c r="K1768" i="1"/>
  <c r="S1768" i="1"/>
  <c r="F1769" i="1"/>
  <c r="R1768" i="1"/>
  <c r="E1769" i="1"/>
  <c r="G1769" i="1"/>
  <c r="D1769" i="1"/>
  <c r="N1769" i="1"/>
  <c r="O1769" i="1"/>
  <c r="P1769" i="1"/>
  <c r="Q1769" i="1"/>
  <c r="J1769" i="1"/>
  <c r="K1769" i="1"/>
  <c r="S1769" i="1"/>
  <c r="F1770" i="1"/>
  <c r="R1769" i="1"/>
  <c r="E1770" i="1"/>
  <c r="G1770" i="1"/>
  <c r="D1770" i="1"/>
  <c r="N1770" i="1"/>
  <c r="O1770" i="1"/>
  <c r="P1770" i="1"/>
  <c r="Q1770" i="1"/>
  <c r="J1770" i="1"/>
  <c r="K1770" i="1"/>
  <c r="S1770" i="1"/>
  <c r="F1771" i="1"/>
  <c r="R1770" i="1"/>
  <c r="E1771" i="1"/>
  <c r="G1771" i="1"/>
  <c r="D1771" i="1"/>
  <c r="N1771" i="1"/>
  <c r="O1771" i="1"/>
  <c r="P1771" i="1"/>
  <c r="Q1771" i="1"/>
  <c r="J1771" i="1"/>
  <c r="K1771" i="1"/>
  <c r="S1771" i="1"/>
  <c r="F1772" i="1"/>
  <c r="R1771" i="1"/>
  <c r="E1772" i="1"/>
  <c r="G1772" i="1"/>
  <c r="D1772" i="1"/>
  <c r="N1772" i="1"/>
  <c r="O1772" i="1"/>
  <c r="P1772" i="1"/>
  <c r="Q1772" i="1"/>
  <c r="J1772" i="1"/>
  <c r="K1772" i="1"/>
  <c r="S1772" i="1"/>
  <c r="F1773" i="1"/>
  <c r="R1772" i="1"/>
  <c r="E1773" i="1"/>
  <c r="G1773" i="1"/>
  <c r="D1773" i="1"/>
  <c r="N1773" i="1"/>
  <c r="O1773" i="1"/>
  <c r="P1773" i="1"/>
  <c r="Q1773" i="1"/>
  <c r="J1773" i="1"/>
  <c r="K1773" i="1"/>
  <c r="S1773" i="1"/>
  <c r="F1774" i="1"/>
  <c r="R1773" i="1"/>
  <c r="E1774" i="1"/>
  <c r="G1774" i="1"/>
  <c r="D1774" i="1"/>
  <c r="N1774" i="1"/>
  <c r="O1774" i="1"/>
  <c r="P1774" i="1"/>
  <c r="Q1774" i="1"/>
  <c r="J1774" i="1"/>
  <c r="K1774" i="1"/>
  <c r="S1774" i="1"/>
  <c r="F1775" i="1"/>
  <c r="R1774" i="1"/>
  <c r="E1775" i="1"/>
  <c r="G1775" i="1"/>
  <c r="D1775" i="1"/>
  <c r="N1775" i="1"/>
  <c r="O1775" i="1"/>
  <c r="P1775" i="1"/>
  <c r="Q1775" i="1"/>
  <c r="J1775" i="1"/>
  <c r="K1775" i="1"/>
  <c r="S1775" i="1"/>
  <c r="F1776" i="1"/>
  <c r="R1775" i="1"/>
  <c r="E1776" i="1"/>
  <c r="G1776" i="1"/>
  <c r="D1776" i="1"/>
  <c r="N1776" i="1"/>
  <c r="O1776" i="1"/>
  <c r="P1776" i="1"/>
  <c r="Q1776" i="1"/>
  <c r="J1776" i="1"/>
  <c r="K1776" i="1"/>
  <c r="S1776" i="1"/>
  <c r="F1777" i="1"/>
  <c r="R1776" i="1"/>
  <c r="E1777" i="1"/>
  <c r="G1777" i="1"/>
  <c r="D1777" i="1"/>
  <c r="N1777" i="1"/>
  <c r="O1777" i="1"/>
  <c r="P1777" i="1"/>
  <c r="Q1777" i="1"/>
  <c r="J1777" i="1"/>
  <c r="K1777" i="1"/>
  <c r="S1777" i="1"/>
  <c r="F1778" i="1"/>
  <c r="R1777" i="1"/>
  <c r="E1778" i="1"/>
  <c r="G1778" i="1"/>
  <c r="D1778" i="1"/>
  <c r="N1778" i="1"/>
  <c r="O1778" i="1"/>
  <c r="P1778" i="1"/>
  <c r="Q1778" i="1"/>
  <c r="J1778" i="1"/>
  <c r="K1778" i="1"/>
  <c r="S1778" i="1"/>
  <c r="F1779" i="1"/>
  <c r="R1778" i="1"/>
  <c r="E1779" i="1"/>
  <c r="G1779" i="1"/>
  <c r="D1779" i="1"/>
  <c r="N1779" i="1"/>
  <c r="O1779" i="1"/>
  <c r="P1779" i="1"/>
  <c r="Q1779" i="1"/>
  <c r="J1779" i="1"/>
  <c r="K1779" i="1"/>
  <c r="S1779" i="1"/>
  <c r="F1780" i="1"/>
  <c r="R1779" i="1"/>
  <c r="E1780" i="1"/>
  <c r="G1780" i="1"/>
  <c r="D1780" i="1"/>
  <c r="N1780" i="1"/>
  <c r="O1780" i="1"/>
  <c r="P1780" i="1"/>
  <c r="Q1780" i="1"/>
  <c r="J1780" i="1"/>
  <c r="K1780" i="1"/>
  <c r="S1780" i="1"/>
  <c r="F1781" i="1"/>
  <c r="R1780" i="1"/>
  <c r="E1781" i="1"/>
  <c r="G1781" i="1"/>
  <c r="D1781" i="1"/>
  <c r="N1781" i="1"/>
  <c r="O1781" i="1"/>
  <c r="P1781" i="1"/>
  <c r="Q1781" i="1"/>
  <c r="J1781" i="1"/>
  <c r="K1781" i="1"/>
  <c r="S1781" i="1"/>
  <c r="F1782" i="1"/>
  <c r="R1781" i="1"/>
  <c r="E1782" i="1"/>
  <c r="G1782" i="1"/>
  <c r="D1782" i="1"/>
  <c r="N1782" i="1"/>
  <c r="O1782" i="1"/>
  <c r="P1782" i="1"/>
  <c r="Q1782" i="1"/>
  <c r="J1782" i="1"/>
  <c r="K1782" i="1"/>
  <c r="S1782" i="1"/>
  <c r="F1783" i="1"/>
  <c r="R1782" i="1"/>
  <c r="E1783" i="1"/>
  <c r="G1783" i="1"/>
  <c r="D1783" i="1"/>
  <c r="N1783" i="1"/>
  <c r="O1783" i="1"/>
  <c r="P1783" i="1"/>
  <c r="Q1783" i="1"/>
  <c r="J1783" i="1"/>
  <c r="K1783" i="1"/>
  <c r="S1783" i="1"/>
  <c r="F1784" i="1"/>
  <c r="R1783" i="1"/>
  <c r="E1784" i="1"/>
  <c r="G1784" i="1"/>
  <c r="D1784" i="1"/>
  <c r="N1784" i="1"/>
  <c r="O1784" i="1"/>
  <c r="P1784" i="1"/>
  <c r="Q1784" i="1"/>
  <c r="J1784" i="1"/>
  <c r="K1784" i="1"/>
  <c r="S1784" i="1"/>
  <c r="F1785" i="1"/>
  <c r="R1784" i="1"/>
  <c r="E1785" i="1"/>
  <c r="G1785" i="1"/>
  <c r="D1785" i="1"/>
  <c r="N1785" i="1"/>
  <c r="O1785" i="1"/>
  <c r="P1785" i="1"/>
  <c r="Q1785" i="1"/>
  <c r="J1785" i="1"/>
  <c r="K1785" i="1"/>
  <c r="S1785" i="1"/>
  <c r="F1786" i="1"/>
  <c r="R1785" i="1"/>
  <c r="E1786" i="1"/>
  <c r="G1786" i="1"/>
  <c r="D1786" i="1"/>
  <c r="N1786" i="1"/>
  <c r="O1786" i="1"/>
  <c r="P1786" i="1"/>
  <c r="Q1786" i="1"/>
  <c r="J1786" i="1"/>
  <c r="K1786" i="1"/>
  <c r="S1786" i="1"/>
  <c r="F1787" i="1"/>
  <c r="R1786" i="1"/>
  <c r="E1787" i="1"/>
  <c r="G1787" i="1"/>
  <c r="D1787" i="1"/>
  <c r="N1787" i="1"/>
  <c r="O1787" i="1"/>
  <c r="P1787" i="1"/>
  <c r="Q1787" i="1"/>
  <c r="J1787" i="1"/>
  <c r="K1787" i="1"/>
  <c r="S1787" i="1"/>
  <c r="F1788" i="1"/>
  <c r="R1787" i="1"/>
  <c r="E1788" i="1"/>
  <c r="G1788" i="1"/>
  <c r="D1788" i="1"/>
  <c r="N1788" i="1"/>
  <c r="O1788" i="1"/>
  <c r="P1788" i="1"/>
  <c r="Q1788" i="1"/>
  <c r="J1788" i="1"/>
  <c r="K1788" i="1"/>
  <c r="S1788" i="1"/>
  <c r="F1789" i="1"/>
  <c r="R1788" i="1"/>
  <c r="E1789" i="1"/>
  <c r="G1789" i="1"/>
  <c r="D1789" i="1"/>
  <c r="N1789" i="1"/>
  <c r="O1789" i="1"/>
  <c r="P1789" i="1"/>
  <c r="Q1789" i="1"/>
  <c r="J1789" i="1"/>
  <c r="K1789" i="1"/>
  <c r="S1789" i="1"/>
  <c r="F1790" i="1"/>
  <c r="R1789" i="1"/>
  <c r="E1790" i="1"/>
  <c r="G1790" i="1"/>
  <c r="D1790" i="1"/>
  <c r="N1790" i="1"/>
  <c r="O1790" i="1"/>
  <c r="P1790" i="1"/>
  <c r="Q1790" i="1"/>
  <c r="J1790" i="1"/>
  <c r="K1790" i="1"/>
  <c r="S1790" i="1"/>
  <c r="F1791" i="1"/>
  <c r="R1790" i="1"/>
  <c r="E1791" i="1"/>
  <c r="G1791" i="1"/>
  <c r="D1791" i="1"/>
  <c r="N1791" i="1"/>
  <c r="O1791" i="1"/>
  <c r="P1791" i="1"/>
  <c r="Q1791" i="1"/>
  <c r="J1791" i="1"/>
  <c r="K1791" i="1"/>
  <c r="S1791" i="1"/>
  <c r="F1792" i="1"/>
  <c r="R1791" i="1"/>
  <c r="E1792" i="1"/>
  <c r="G1792" i="1"/>
  <c r="D1792" i="1"/>
  <c r="N1792" i="1"/>
  <c r="O1792" i="1"/>
  <c r="P1792" i="1"/>
  <c r="Q1792" i="1"/>
  <c r="J1792" i="1"/>
  <c r="K1792" i="1"/>
  <c r="S1792" i="1"/>
  <c r="F1793" i="1"/>
  <c r="R1792" i="1"/>
  <c r="E1793" i="1"/>
  <c r="G1793" i="1"/>
  <c r="D1793" i="1"/>
  <c r="N1793" i="1"/>
  <c r="O1793" i="1"/>
  <c r="P1793" i="1"/>
  <c r="Q1793" i="1"/>
  <c r="J1793" i="1"/>
  <c r="K1793" i="1"/>
  <c r="S1793" i="1"/>
  <c r="F1794" i="1"/>
  <c r="R1793" i="1"/>
  <c r="E1794" i="1"/>
  <c r="G1794" i="1"/>
  <c r="D1794" i="1"/>
  <c r="N1794" i="1"/>
  <c r="O1794" i="1"/>
  <c r="P1794" i="1"/>
  <c r="Q1794" i="1"/>
  <c r="J1794" i="1"/>
  <c r="K1794" i="1"/>
  <c r="S1794" i="1"/>
  <c r="F1795" i="1"/>
  <c r="R1794" i="1"/>
  <c r="E1795" i="1"/>
  <c r="G1795" i="1"/>
  <c r="D1795" i="1"/>
  <c r="N1795" i="1"/>
  <c r="O1795" i="1"/>
  <c r="P1795" i="1"/>
  <c r="Q1795" i="1"/>
  <c r="J1795" i="1"/>
  <c r="K1795" i="1"/>
  <c r="S1795" i="1"/>
  <c r="F1796" i="1"/>
  <c r="R1795" i="1"/>
  <c r="E1796" i="1"/>
  <c r="G1796" i="1"/>
  <c r="D1796" i="1"/>
  <c r="N1796" i="1"/>
  <c r="O1796" i="1"/>
  <c r="P1796" i="1"/>
  <c r="Q1796" i="1"/>
  <c r="J1796" i="1"/>
  <c r="K1796" i="1"/>
  <c r="S1796" i="1"/>
  <c r="F1797" i="1"/>
  <c r="R1796" i="1"/>
  <c r="E1797" i="1"/>
  <c r="G1797" i="1"/>
  <c r="D1797" i="1"/>
  <c r="N1797" i="1"/>
  <c r="O1797" i="1"/>
  <c r="P1797" i="1"/>
  <c r="Q1797" i="1"/>
  <c r="J1797" i="1"/>
  <c r="K1797" i="1"/>
  <c r="S1797" i="1"/>
  <c r="F1798" i="1"/>
  <c r="R1797" i="1"/>
  <c r="E1798" i="1"/>
  <c r="G1798" i="1"/>
  <c r="D1798" i="1"/>
  <c r="N1798" i="1"/>
  <c r="O1798" i="1"/>
  <c r="P1798" i="1"/>
  <c r="Q1798" i="1"/>
  <c r="J1798" i="1"/>
  <c r="K1798" i="1"/>
  <c r="S1798" i="1"/>
  <c r="F1799" i="1"/>
  <c r="R1798" i="1"/>
  <c r="E1799" i="1"/>
  <c r="G1799" i="1"/>
  <c r="D1799" i="1"/>
  <c r="N1799" i="1"/>
  <c r="O1799" i="1"/>
  <c r="P1799" i="1"/>
  <c r="Q1799" i="1"/>
  <c r="J1799" i="1"/>
  <c r="K1799" i="1"/>
  <c r="S1799" i="1"/>
  <c r="F1800" i="1"/>
  <c r="R1799" i="1"/>
  <c r="E1800" i="1"/>
  <c r="G1800" i="1"/>
  <c r="D1800" i="1"/>
  <c r="N1800" i="1"/>
  <c r="O1800" i="1"/>
  <c r="P1800" i="1"/>
  <c r="Q1800" i="1"/>
  <c r="J1800" i="1"/>
  <c r="K1800" i="1"/>
  <c r="S1800" i="1"/>
  <c r="F1801" i="1"/>
  <c r="R1800" i="1"/>
  <c r="E1801" i="1"/>
  <c r="G1801" i="1"/>
  <c r="D1801" i="1"/>
  <c r="N1801" i="1"/>
  <c r="O1801" i="1"/>
  <c r="P1801" i="1"/>
  <c r="Q1801" i="1"/>
  <c r="J1801" i="1"/>
  <c r="K1801" i="1"/>
  <c r="S1801" i="1"/>
  <c r="F1802" i="1"/>
  <c r="R1801" i="1"/>
  <c r="E1802" i="1"/>
  <c r="G1802" i="1"/>
  <c r="D1802" i="1"/>
  <c r="N1802" i="1"/>
  <c r="O1802" i="1"/>
  <c r="P1802" i="1"/>
  <c r="Q1802" i="1"/>
  <c r="J1802" i="1"/>
  <c r="K1802" i="1"/>
  <c r="S1802" i="1"/>
  <c r="F1803" i="1"/>
  <c r="R1802" i="1"/>
  <c r="E1803" i="1"/>
  <c r="G1803" i="1"/>
  <c r="D1803" i="1"/>
  <c r="N1803" i="1"/>
  <c r="O1803" i="1"/>
  <c r="P1803" i="1"/>
  <c r="Q1803" i="1"/>
  <c r="J1803" i="1"/>
  <c r="K1803" i="1"/>
  <c r="S1803" i="1"/>
  <c r="F1804" i="1"/>
  <c r="R1803" i="1"/>
  <c r="E1804" i="1"/>
  <c r="G1804" i="1"/>
  <c r="D1804" i="1"/>
  <c r="N1804" i="1"/>
  <c r="O1804" i="1"/>
  <c r="P1804" i="1"/>
  <c r="Q1804" i="1"/>
  <c r="J1804" i="1"/>
  <c r="K1804" i="1"/>
  <c r="S1804" i="1"/>
  <c r="F1805" i="1"/>
  <c r="R1804" i="1"/>
  <c r="E1805" i="1"/>
  <c r="G1805" i="1"/>
  <c r="D1805" i="1"/>
  <c r="N1805" i="1"/>
  <c r="O1805" i="1"/>
  <c r="P1805" i="1"/>
  <c r="Q1805" i="1"/>
  <c r="J1805" i="1"/>
  <c r="K1805" i="1"/>
  <c r="S1805" i="1"/>
  <c r="F1806" i="1"/>
  <c r="R1805" i="1"/>
  <c r="E1806" i="1"/>
  <c r="G1806" i="1"/>
  <c r="D1806" i="1"/>
  <c r="N1806" i="1"/>
  <c r="O1806" i="1"/>
  <c r="P1806" i="1"/>
  <c r="Q1806" i="1"/>
  <c r="J1806" i="1"/>
  <c r="K1806" i="1"/>
  <c r="S1806" i="1"/>
  <c r="F1807" i="1"/>
  <c r="R1806" i="1"/>
  <c r="E1807" i="1"/>
  <c r="G1807" i="1"/>
  <c r="D1807" i="1"/>
  <c r="N1807" i="1"/>
  <c r="O1807" i="1"/>
  <c r="P1807" i="1"/>
  <c r="Q1807" i="1"/>
  <c r="J1807" i="1"/>
  <c r="K1807" i="1"/>
  <c r="S1807" i="1"/>
  <c r="F1808" i="1"/>
  <c r="R1807" i="1"/>
  <c r="E1808" i="1"/>
  <c r="G1808" i="1"/>
  <c r="D1808" i="1"/>
  <c r="N1808" i="1"/>
  <c r="O1808" i="1"/>
  <c r="P1808" i="1"/>
  <c r="Q1808" i="1"/>
  <c r="J1808" i="1"/>
  <c r="K1808" i="1"/>
  <c r="S1808" i="1"/>
  <c r="F1809" i="1"/>
  <c r="R1808" i="1"/>
  <c r="E1809" i="1"/>
  <c r="G1809" i="1"/>
  <c r="D1809" i="1"/>
  <c r="N1809" i="1"/>
  <c r="O1809" i="1"/>
  <c r="P1809" i="1"/>
  <c r="Q1809" i="1"/>
  <c r="J1809" i="1"/>
  <c r="K1809" i="1"/>
  <c r="S1809" i="1"/>
  <c r="F1810" i="1"/>
  <c r="R1809" i="1"/>
  <c r="E1810" i="1"/>
  <c r="G1810" i="1"/>
  <c r="D1810" i="1"/>
  <c r="N1810" i="1"/>
  <c r="O1810" i="1"/>
  <c r="P1810" i="1"/>
  <c r="Q1810" i="1"/>
  <c r="J1810" i="1"/>
  <c r="K1810" i="1"/>
  <c r="S1810" i="1"/>
  <c r="F1811" i="1"/>
  <c r="R1810" i="1"/>
  <c r="E1811" i="1"/>
  <c r="G1811" i="1"/>
  <c r="D1811" i="1"/>
  <c r="N1811" i="1"/>
  <c r="O1811" i="1"/>
  <c r="P1811" i="1"/>
  <c r="Q1811" i="1"/>
  <c r="J1811" i="1"/>
  <c r="K1811" i="1"/>
  <c r="S1811" i="1"/>
  <c r="F1812" i="1"/>
  <c r="R1811" i="1"/>
  <c r="E1812" i="1"/>
  <c r="G1812" i="1"/>
  <c r="D1812" i="1"/>
  <c r="N1812" i="1"/>
  <c r="O1812" i="1"/>
  <c r="P1812" i="1"/>
  <c r="Q1812" i="1"/>
  <c r="J1812" i="1"/>
  <c r="K1812" i="1"/>
  <c r="S1812" i="1"/>
  <c r="F1813" i="1"/>
  <c r="R1812" i="1"/>
  <c r="E1813" i="1"/>
  <c r="G1813" i="1"/>
  <c r="D1813" i="1"/>
  <c r="N1813" i="1"/>
  <c r="O1813" i="1"/>
  <c r="P1813" i="1"/>
  <c r="Q1813" i="1"/>
  <c r="J1813" i="1"/>
  <c r="K1813" i="1"/>
  <c r="S1813" i="1"/>
  <c r="F1814" i="1"/>
  <c r="R1813" i="1"/>
  <c r="E1814" i="1"/>
  <c r="G1814" i="1"/>
  <c r="D1814" i="1"/>
  <c r="N1814" i="1"/>
  <c r="O1814" i="1"/>
  <c r="P1814" i="1"/>
  <c r="Q1814" i="1"/>
  <c r="J1814" i="1"/>
  <c r="K1814" i="1"/>
  <c r="S1814" i="1"/>
  <c r="F1815" i="1"/>
  <c r="R1814" i="1"/>
  <c r="E1815" i="1"/>
  <c r="G1815" i="1"/>
  <c r="D1815" i="1"/>
  <c r="N1815" i="1"/>
  <c r="O1815" i="1"/>
  <c r="P1815" i="1"/>
  <c r="Q1815" i="1"/>
  <c r="J1815" i="1"/>
  <c r="K1815" i="1"/>
  <c r="S1815" i="1"/>
  <c r="F1816" i="1"/>
  <c r="R1815" i="1"/>
  <c r="E1816" i="1"/>
  <c r="G1816" i="1"/>
  <c r="D1816" i="1"/>
  <c r="N1816" i="1"/>
  <c r="O1816" i="1"/>
  <c r="P1816" i="1"/>
  <c r="Q1816" i="1"/>
  <c r="J1816" i="1"/>
  <c r="K1816" i="1"/>
  <c r="S1816" i="1"/>
  <c r="F1817" i="1"/>
  <c r="R1816" i="1"/>
  <c r="E1817" i="1"/>
  <c r="G1817" i="1"/>
  <c r="D1817" i="1"/>
  <c r="N1817" i="1"/>
  <c r="O1817" i="1"/>
  <c r="P1817" i="1"/>
  <c r="Q1817" i="1"/>
  <c r="J1817" i="1"/>
  <c r="K1817" i="1"/>
  <c r="S1817" i="1"/>
  <c r="F1818" i="1"/>
  <c r="R1817" i="1"/>
  <c r="E1818" i="1"/>
  <c r="G1818" i="1"/>
  <c r="D1818" i="1"/>
  <c r="N1818" i="1"/>
  <c r="O1818" i="1"/>
  <c r="P1818" i="1"/>
  <c r="Q1818" i="1"/>
  <c r="J1818" i="1"/>
  <c r="K1818" i="1"/>
  <c r="S1818" i="1"/>
  <c r="F1819" i="1"/>
  <c r="R1818" i="1"/>
  <c r="E1819" i="1"/>
  <c r="G1819" i="1"/>
  <c r="D1819" i="1"/>
  <c r="N1819" i="1"/>
  <c r="O1819" i="1"/>
  <c r="P1819" i="1"/>
  <c r="Q1819" i="1"/>
  <c r="J1819" i="1"/>
  <c r="K1819" i="1"/>
  <c r="S1819" i="1"/>
  <c r="F1820" i="1"/>
  <c r="R1819" i="1"/>
  <c r="E1820" i="1"/>
  <c r="G1820" i="1"/>
  <c r="D1820" i="1"/>
  <c r="N1820" i="1"/>
  <c r="O1820" i="1"/>
  <c r="P1820" i="1"/>
  <c r="Q1820" i="1"/>
  <c r="J1820" i="1"/>
  <c r="K1820" i="1"/>
  <c r="S1820" i="1"/>
  <c r="F1821" i="1"/>
  <c r="R1820" i="1"/>
  <c r="E1821" i="1"/>
  <c r="G1821" i="1"/>
  <c r="D1821" i="1"/>
  <c r="N1821" i="1"/>
  <c r="O1821" i="1"/>
  <c r="P1821" i="1"/>
  <c r="Q1821" i="1"/>
  <c r="J1821" i="1"/>
  <c r="K1821" i="1"/>
  <c r="S1821" i="1"/>
  <c r="F1822" i="1"/>
  <c r="R1821" i="1"/>
  <c r="E1822" i="1"/>
  <c r="G1822" i="1"/>
  <c r="D1822" i="1"/>
  <c r="N1822" i="1"/>
  <c r="O1822" i="1"/>
  <c r="P1822" i="1"/>
  <c r="Q1822" i="1"/>
  <c r="J1822" i="1"/>
  <c r="K1822" i="1"/>
  <c r="S1822" i="1"/>
  <c r="F1823" i="1"/>
  <c r="R1822" i="1"/>
  <c r="E1823" i="1"/>
  <c r="G1823" i="1"/>
  <c r="D1823" i="1"/>
  <c r="N1823" i="1"/>
  <c r="O1823" i="1"/>
  <c r="P1823" i="1"/>
  <c r="Q1823" i="1"/>
  <c r="J1823" i="1"/>
  <c r="K1823" i="1"/>
  <c r="S1823" i="1"/>
  <c r="F1824" i="1"/>
  <c r="R1823" i="1"/>
  <c r="E1824" i="1"/>
  <c r="G1824" i="1"/>
  <c r="D1824" i="1"/>
  <c r="N1824" i="1"/>
  <c r="O1824" i="1"/>
  <c r="P1824" i="1"/>
  <c r="Q1824" i="1"/>
  <c r="J1824" i="1"/>
  <c r="K1824" i="1"/>
  <c r="S1824" i="1"/>
  <c r="F1825" i="1"/>
  <c r="R1824" i="1"/>
  <c r="E1825" i="1"/>
  <c r="G1825" i="1"/>
  <c r="D1825" i="1"/>
  <c r="N1825" i="1"/>
  <c r="O1825" i="1"/>
  <c r="P1825" i="1"/>
  <c r="Q1825" i="1"/>
  <c r="J1825" i="1"/>
  <c r="K1825" i="1"/>
  <c r="S1825" i="1"/>
  <c r="F1826" i="1"/>
  <c r="R1825" i="1"/>
  <c r="E1826" i="1"/>
  <c r="G1826" i="1"/>
  <c r="D1826" i="1"/>
  <c r="N1826" i="1"/>
  <c r="O1826" i="1"/>
  <c r="P1826" i="1"/>
  <c r="Q1826" i="1"/>
  <c r="J1826" i="1"/>
  <c r="K1826" i="1"/>
  <c r="S1826" i="1"/>
  <c r="F1827" i="1"/>
  <c r="R1826" i="1"/>
  <c r="E1827" i="1"/>
  <c r="G1827" i="1"/>
  <c r="D1827" i="1"/>
  <c r="N1827" i="1"/>
  <c r="O1827" i="1"/>
  <c r="P1827" i="1"/>
  <c r="Q1827" i="1"/>
  <c r="J1827" i="1"/>
  <c r="K1827" i="1"/>
  <c r="S1827" i="1"/>
  <c r="F1828" i="1"/>
  <c r="R1827" i="1"/>
  <c r="E1828" i="1"/>
  <c r="G1828" i="1"/>
  <c r="D1828" i="1"/>
  <c r="N1828" i="1"/>
  <c r="O1828" i="1"/>
  <c r="P1828" i="1"/>
  <c r="Q1828" i="1"/>
  <c r="J1828" i="1"/>
  <c r="K1828" i="1"/>
  <c r="S1828" i="1"/>
  <c r="F1829" i="1"/>
  <c r="R1828" i="1"/>
  <c r="E1829" i="1"/>
  <c r="G1829" i="1"/>
  <c r="D1829" i="1"/>
  <c r="N1829" i="1"/>
  <c r="O1829" i="1"/>
  <c r="P1829" i="1"/>
  <c r="Q1829" i="1"/>
  <c r="J1829" i="1"/>
  <c r="K1829" i="1"/>
  <c r="S1829" i="1"/>
  <c r="F1830" i="1"/>
  <c r="R1829" i="1"/>
  <c r="E1830" i="1"/>
  <c r="G1830" i="1"/>
  <c r="D1830" i="1"/>
  <c r="N1830" i="1"/>
  <c r="O1830" i="1"/>
  <c r="P1830" i="1"/>
  <c r="Q1830" i="1"/>
  <c r="J1830" i="1"/>
  <c r="K1830" i="1"/>
  <c r="S1830" i="1"/>
  <c r="F1831" i="1"/>
  <c r="R1830" i="1"/>
  <c r="E1831" i="1"/>
  <c r="G1831" i="1"/>
  <c r="D1831" i="1"/>
  <c r="N1831" i="1"/>
  <c r="O1831" i="1"/>
  <c r="P1831" i="1"/>
  <c r="Q1831" i="1"/>
  <c r="J1831" i="1"/>
  <c r="K1831" i="1"/>
  <c r="S1831" i="1"/>
  <c r="F1832" i="1"/>
  <c r="R1831" i="1"/>
  <c r="E1832" i="1"/>
  <c r="G1832" i="1"/>
  <c r="D1832" i="1"/>
  <c r="N1832" i="1"/>
  <c r="O1832" i="1"/>
  <c r="P1832" i="1"/>
  <c r="Q1832" i="1"/>
  <c r="J1832" i="1"/>
  <c r="K1832" i="1"/>
  <c r="S1832" i="1"/>
  <c r="F1833" i="1"/>
  <c r="R1832" i="1"/>
  <c r="E1833" i="1"/>
  <c r="G1833" i="1"/>
  <c r="D1833" i="1"/>
  <c r="N1833" i="1"/>
  <c r="O1833" i="1"/>
  <c r="P1833" i="1"/>
  <c r="Q1833" i="1"/>
  <c r="J1833" i="1"/>
  <c r="K1833" i="1"/>
  <c r="S1833" i="1"/>
  <c r="F1834" i="1"/>
  <c r="R1833" i="1"/>
  <c r="E1834" i="1"/>
  <c r="G1834" i="1"/>
  <c r="D1834" i="1"/>
  <c r="N1834" i="1"/>
  <c r="O1834" i="1"/>
  <c r="P1834" i="1"/>
  <c r="Q1834" i="1"/>
  <c r="J1834" i="1"/>
  <c r="K1834" i="1"/>
  <c r="S1834" i="1"/>
  <c r="F1835" i="1"/>
  <c r="R1834" i="1"/>
  <c r="E1835" i="1"/>
  <c r="G1835" i="1"/>
  <c r="D1835" i="1"/>
  <c r="N1835" i="1"/>
  <c r="O1835" i="1"/>
  <c r="P1835" i="1"/>
  <c r="Q1835" i="1"/>
  <c r="J1835" i="1"/>
  <c r="K1835" i="1"/>
  <c r="S1835" i="1"/>
  <c r="F1836" i="1"/>
  <c r="R1835" i="1"/>
  <c r="E1836" i="1"/>
  <c r="G1836" i="1"/>
  <c r="D1836" i="1"/>
  <c r="N1836" i="1"/>
  <c r="O1836" i="1"/>
  <c r="P1836" i="1"/>
  <c r="Q1836" i="1"/>
  <c r="J1836" i="1"/>
  <c r="K1836" i="1"/>
  <c r="S1836" i="1"/>
  <c r="F1837" i="1"/>
  <c r="R1836" i="1"/>
  <c r="E1837" i="1"/>
  <c r="G1837" i="1"/>
  <c r="D1837" i="1"/>
  <c r="N1837" i="1"/>
  <c r="O1837" i="1"/>
  <c r="P1837" i="1"/>
  <c r="Q1837" i="1"/>
  <c r="J1837" i="1"/>
  <c r="K1837" i="1"/>
  <c r="S1837" i="1"/>
  <c r="F1838" i="1"/>
  <c r="R1837" i="1"/>
  <c r="E1838" i="1"/>
  <c r="G1838" i="1"/>
  <c r="D1838" i="1"/>
  <c r="N1838" i="1"/>
  <c r="O1838" i="1"/>
  <c r="P1838" i="1"/>
  <c r="Q1838" i="1"/>
  <c r="J1838" i="1"/>
  <c r="K1838" i="1"/>
  <c r="S1838" i="1"/>
  <c r="F1839" i="1"/>
  <c r="R1838" i="1"/>
  <c r="E1839" i="1"/>
  <c r="G1839" i="1"/>
  <c r="D1839" i="1"/>
  <c r="N1839" i="1"/>
  <c r="O1839" i="1"/>
  <c r="P1839" i="1"/>
  <c r="Q1839" i="1"/>
  <c r="J1839" i="1"/>
  <c r="K1839" i="1"/>
  <c r="S1839" i="1"/>
  <c r="F1840" i="1"/>
  <c r="R1839" i="1"/>
  <c r="E1840" i="1"/>
  <c r="G1840" i="1"/>
  <c r="D1840" i="1"/>
  <c r="N1840" i="1"/>
  <c r="O1840" i="1"/>
  <c r="P1840" i="1"/>
  <c r="Q1840" i="1"/>
  <c r="J1840" i="1"/>
  <c r="K1840" i="1"/>
  <c r="S1840" i="1"/>
  <c r="F1841" i="1"/>
  <c r="R1840" i="1"/>
  <c r="E1841" i="1"/>
  <c r="G1841" i="1"/>
  <c r="D1841" i="1"/>
  <c r="N1841" i="1"/>
  <c r="O1841" i="1"/>
  <c r="P1841" i="1"/>
  <c r="Q1841" i="1"/>
  <c r="J1841" i="1"/>
  <c r="K1841" i="1"/>
  <c r="S1841" i="1"/>
  <c r="F1842" i="1"/>
  <c r="R1841" i="1"/>
  <c r="E1842" i="1"/>
  <c r="G1842" i="1"/>
  <c r="D1842" i="1"/>
  <c r="N1842" i="1"/>
  <c r="O1842" i="1"/>
  <c r="P1842" i="1"/>
  <c r="Q1842" i="1"/>
  <c r="J1842" i="1"/>
  <c r="K1842" i="1"/>
  <c r="S1842" i="1"/>
  <c r="F1843" i="1"/>
  <c r="R1842" i="1"/>
  <c r="E1843" i="1"/>
  <c r="G1843" i="1"/>
  <c r="D1843" i="1"/>
  <c r="N1843" i="1"/>
  <c r="O1843" i="1"/>
  <c r="P1843" i="1"/>
  <c r="Q1843" i="1"/>
  <c r="J1843" i="1"/>
  <c r="K1843" i="1"/>
  <c r="S1843" i="1"/>
  <c r="F1844" i="1"/>
  <c r="R1843" i="1"/>
  <c r="E1844" i="1"/>
  <c r="G1844" i="1"/>
  <c r="D1844" i="1"/>
  <c r="N1844" i="1"/>
  <c r="O1844" i="1"/>
  <c r="P1844" i="1"/>
  <c r="Q1844" i="1"/>
  <c r="J1844" i="1"/>
  <c r="K1844" i="1"/>
  <c r="S1844" i="1"/>
  <c r="F1845" i="1"/>
  <c r="R1844" i="1"/>
  <c r="E1845" i="1"/>
  <c r="G1845" i="1"/>
  <c r="D1845" i="1"/>
  <c r="N1845" i="1"/>
  <c r="O1845" i="1"/>
  <c r="P1845" i="1"/>
  <c r="Q1845" i="1"/>
  <c r="J1845" i="1"/>
  <c r="K1845" i="1"/>
  <c r="S1845" i="1"/>
  <c r="F1846" i="1"/>
  <c r="R1845" i="1"/>
  <c r="E1846" i="1"/>
  <c r="G1846" i="1"/>
  <c r="D1846" i="1"/>
  <c r="N1846" i="1"/>
  <c r="O1846" i="1"/>
  <c r="P1846" i="1"/>
  <c r="Q1846" i="1"/>
  <c r="J1846" i="1"/>
  <c r="K1846" i="1"/>
  <c r="S1846" i="1"/>
  <c r="F1847" i="1"/>
  <c r="R1846" i="1"/>
  <c r="E1847" i="1"/>
  <c r="G1847" i="1"/>
  <c r="D1847" i="1"/>
  <c r="N1847" i="1"/>
  <c r="O1847" i="1"/>
  <c r="P1847" i="1"/>
  <c r="Q1847" i="1"/>
  <c r="J1847" i="1"/>
  <c r="K1847" i="1"/>
  <c r="S1847" i="1"/>
  <c r="F1848" i="1"/>
  <c r="R1847" i="1"/>
  <c r="E1848" i="1"/>
  <c r="G1848" i="1"/>
  <c r="D1848" i="1"/>
  <c r="N1848" i="1"/>
  <c r="O1848" i="1"/>
  <c r="P1848" i="1"/>
  <c r="Q1848" i="1"/>
  <c r="J1848" i="1"/>
  <c r="K1848" i="1"/>
  <c r="S1848" i="1"/>
  <c r="F1849" i="1"/>
  <c r="R1848" i="1"/>
  <c r="E1849" i="1"/>
  <c r="G1849" i="1"/>
  <c r="D1849" i="1"/>
  <c r="N1849" i="1"/>
  <c r="O1849" i="1"/>
  <c r="P1849" i="1"/>
  <c r="Q1849" i="1"/>
  <c r="J1849" i="1"/>
  <c r="K1849" i="1"/>
  <c r="S1849" i="1"/>
  <c r="F1850" i="1"/>
  <c r="R1849" i="1"/>
  <c r="E1850" i="1"/>
  <c r="G1850" i="1"/>
  <c r="D1850" i="1"/>
  <c r="N1850" i="1"/>
  <c r="O1850" i="1"/>
  <c r="P1850" i="1"/>
  <c r="Q1850" i="1"/>
  <c r="J1850" i="1"/>
  <c r="K1850" i="1"/>
  <c r="S1850" i="1"/>
  <c r="F1851" i="1"/>
  <c r="R1850" i="1"/>
  <c r="E1851" i="1"/>
  <c r="G1851" i="1"/>
  <c r="D1851" i="1"/>
  <c r="N1851" i="1"/>
  <c r="O1851" i="1"/>
  <c r="P1851" i="1"/>
  <c r="Q1851" i="1"/>
  <c r="J1851" i="1"/>
  <c r="K1851" i="1"/>
  <c r="S1851" i="1"/>
  <c r="F1852" i="1"/>
  <c r="R1851" i="1"/>
  <c r="E1852" i="1"/>
  <c r="G1852" i="1"/>
  <c r="D1852" i="1"/>
  <c r="N1852" i="1"/>
  <c r="O1852" i="1"/>
  <c r="P1852" i="1"/>
  <c r="Q1852" i="1"/>
  <c r="J1852" i="1"/>
  <c r="K1852" i="1"/>
  <c r="S1852" i="1"/>
  <c r="F1853" i="1"/>
  <c r="R1852" i="1"/>
  <c r="E1853" i="1"/>
  <c r="G1853" i="1"/>
  <c r="D1853" i="1"/>
  <c r="N1853" i="1"/>
  <c r="O1853" i="1"/>
  <c r="P1853" i="1"/>
  <c r="Q1853" i="1"/>
  <c r="J1853" i="1"/>
  <c r="K1853" i="1"/>
  <c r="S1853" i="1"/>
  <c r="F1854" i="1"/>
  <c r="R1853" i="1"/>
  <c r="E1854" i="1"/>
  <c r="G1854" i="1"/>
  <c r="D1854" i="1"/>
  <c r="N1854" i="1"/>
  <c r="O1854" i="1"/>
  <c r="P1854" i="1"/>
  <c r="Q1854" i="1"/>
  <c r="J1854" i="1"/>
  <c r="K1854" i="1"/>
  <c r="S1854" i="1"/>
  <c r="F1855" i="1"/>
  <c r="R1854" i="1"/>
  <c r="E1855" i="1"/>
  <c r="G1855" i="1"/>
  <c r="D1855" i="1"/>
  <c r="N1855" i="1"/>
  <c r="O1855" i="1"/>
  <c r="P1855" i="1"/>
  <c r="Q1855" i="1"/>
  <c r="J1855" i="1"/>
  <c r="K1855" i="1"/>
  <c r="S1855" i="1"/>
  <c r="F1856" i="1"/>
  <c r="R1855" i="1"/>
  <c r="E1856" i="1"/>
  <c r="G1856" i="1"/>
  <c r="D1856" i="1"/>
  <c r="N1856" i="1"/>
  <c r="O1856" i="1"/>
  <c r="P1856" i="1"/>
  <c r="Q1856" i="1"/>
  <c r="J1856" i="1"/>
  <c r="K1856" i="1"/>
  <c r="S1856" i="1"/>
  <c r="F1857" i="1"/>
  <c r="R1856" i="1"/>
  <c r="E1857" i="1"/>
  <c r="G1857" i="1"/>
  <c r="D1857" i="1"/>
  <c r="N1857" i="1"/>
  <c r="O1857" i="1"/>
  <c r="P1857" i="1"/>
  <c r="Q1857" i="1"/>
  <c r="J1857" i="1"/>
  <c r="K1857" i="1"/>
  <c r="S1857" i="1"/>
  <c r="F1858" i="1"/>
  <c r="R1857" i="1"/>
  <c r="E1858" i="1"/>
  <c r="G1858" i="1"/>
  <c r="D1858" i="1"/>
  <c r="N1858" i="1"/>
  <c r="O1858" i="1"/>
  <c r="P1858" i="1"/>
  <c r="Q1858" i="1"/>
  <c r="J1858" i="1"/>
  <c r="K1858" i="1"/>
  <c r="S1858" i="1"/>
  <c r="F1859" i="1"/>
  <c r="R1858" i="1"/>
  <c r="E1859" i="1"/>
  <c r="G1859" i="1"/>
  <c r="D1859" i="1"/>
  <c r="N1859" i="1"/>
  <c r="O1859" i="1"/>
  <c r="P1859" i="1"/>
  <c r="Q1859" i="1"/>
  <c r="J1859" i="1"/>
  <c r="K1859" i="1"/>
  <c r="S1859" i="1"/>
  <c r="F1860" i="1"/>
  <c r="R1859" i="1"/>
  <c r="E1860" i="1"/>
  <c r="G1860" i="1"/>
  <c r="D1860" i="1"/>
  <c r="N1860" i="1"/>
  <c r="O1860" i="1"/>
  <c r="P1860" i="1"/>
  <c r="Q1860" i="1"/>
  <c r="J1860" i="1"/>
  <c r="K1860" i="1"/>
  <c r="S1860" i="1"/>
  <c r="F1861" i="1"/>
  <c r="R1860" i="1"/>
  <c r="E1861" i="1"/>
  <c r="G1861" i="1"/>
  <c r="D1861" i="1"/>
  <c r="N1861" i="1"/>
  <c r="O1861" i="1"/>
  <c r="P1861" i="1"/>
  <c r="Q1861" i="1"/>
  <c r="J1861" i="1"/>
  <c r="K1861" i="1"/>
  <c r="S1861" i="1"/>
  <c r="F1862" i="1"/>
  <c r="R1861" i="1"/>
  <c r="E1862" i="1"/>
  <c r="G1862" i="1"/>
  <c r="D1862" i="1"/>
  <c r="N1862" i="1"/>
  <c r="O1862" i="1"/>
  <c r="P1862" i="1"/>
  <c r="Q1862" i="1"/>
  <c r="J1862" i="1"/>
  <c r="K1862" i="1"/>
  <c r="S1862" i="1"/>
  <c r="F1863" i="1"/>
  <c r="R1862" i="1"/>
  <c r="E1863" i="1"/>
  <c r="G1863" i="1"/>
  <c r="D1863" i="1"/>
  <c r="N1863" i="1"/>
  <c r="O1863" i="1"/>
  <c r="P1863" i="1"/>
  <c r="Q1863" i="1"/>
  <c r="J1863" i="1"/>
  <c r="K1863" i="1"/>
  <c r="S1863" i="1"/>
  <c r="F1864" i="1"/>
  <c r="R1863" i="1"/>
  <c r="E1864" i="1"/>
  <c r="G1864" i="1"/>
  <c r="D1864" i="1"/>
  <c r="N1864" i="1"/>
  <c r="O1864" i="1"/>
  <c r="P1864" i="1"/>
  <c r="Q1864" i="1"/>
  <c r="J1864" i="1"/>
  <c r="K1864" i="1"/>
  <c r="S1864" i="1"/>
  <c r="F1865" i="1"/>
  <c r="R1864" i="1"/>
  <c r="E1865" i="1"/>
  <c r="G1865" i="1"/>
  <c r="D1865" i="1"/>
  <c r="N1865" i="1"/>
  <c r="O1865" i="1"/>
  <c r="P1865" i="1"/>
  <c r="Q1865" i="1"/>
  <c r="J1865" i="1"/>
  <c r="K1865" i="1"/>
  <c r="S1865" i="1"/>
  <c r="F1866" i="1"/>
  <c r="R1865" i="1"/>
  <c r="E1866" i="1"/>
  <c r="G1866" i="1"/>
  <c r="D1866" i="1"/>
  <c r="N1866" i="1"/>
  <c r="O1866" i="1"/>
  <c r="P1866" i="1"/>
  <c r="Q1866" i="1"/>
  <c r="J1866" i="1"/>
  <c r="K1866" i="1"/>
  <c r="S1866" i="1"/>
  <c r="F1867" i="1"/>
  <c r="R1866" i="1"/>
  <c r="E1867" i="1"/>
  <c r="G1867" i="1"/>
  <c r="D1867" i="1"/>
  <c r="N1867" i="1"/>
  <c r="O1867" i="1"/>
  <c r="P1867" i="1"/>
  <c r="Q1867" i="1"/>
  <c r="J1867" i="1"/>
  <c r="K1867" i="1"/>
  <c r="S1867" i="1"/>
  <c r="F1868" i="1"/>
  <c r="R1867" i="1"/>
  <c r="E1868" i="1"/>
  <c r="G1868" i="1"/>
  <c r="D1868" i="1"/>
  <c r="N1868" i="1"/>
  <c r="O1868" i="1"/>
  <c r="P1868" i="1"/>
  <c r="Q1868" i="1"/>
  <c r="J1868" i="1"/>
  <c r="K1868" i="1"/>
  <c r="S1868" i="1"/>
  <c r="F1869" i="1"/>
  <c r="R1868" i="1"/>
  <c r="E1869" i="1"/>
  <c r="G1869" i="1"/>
  <c r="D1869" i="1"/>
  <c r="N1869" i="1"/>
  <c r="O1869" i="1"/>
  <c r="P1869" i="1"/>
  <c r="Q1869" i="1"/>
  <c r="J1869" i="1"/>
  <c r="K1869" i="1"/>
  <c r="S1869" i="1"/>
  <c r="F1870" i="1"/>
  <c r="R1869" i="1"/>
  <c r="E1870" i="1"/>
  <c r="G1870" i="1"/>
  <c r="D1870" i="1"/>
  <c r="N1870" i="1"/>
  <c r="O1870" i="1"/>
  <c r="P1870" i="1"/>
  <c r="Q1870" i="1"/>
  <c r="J1870" i="1"/>
  <c r="K1870" i="1"/>
  <c r="S1870" i="1"/>
  <c r="F1871" i="1"/>
  <c r="R1870" i="1"/>
  <c r="E1871" i="1"/>
  <c r="G1871" i="1"/>
  <c r="D1871" i="1"/>
  <c r="N1871" i="1"/>
  <c r="O1871" i="1"/>
  <c r="P1871" i="1"/>
  <c r="Q1871" i="1"/>
  <c r="J1871" i="1"/>
  <c r="K1871" i="1"/>
  <c r="S1871" i="1"/>
  <c r="F1872" i="1"/>
  <c r="R1871" i="1"/>
  <c r="E1872" i="1"/>
  <c r="G1872" i="1"/>
  <c r="D1872" i="1"/>
  <c r="N1872" i="1"/>
  <c r="O1872" i="1"/>
  <c r="P1872" i="1"/>
  <c r="Q1872" i="1"/>
  <c r="J1872" i="1"/>
  <c r="K1872" i="1"/>
  <c r="S1872" i="1"/>
  <c r="F1873" i="1"/>
  <c r="R1872" i="1"/>
  <c r="E1873" i="1"/>
  <c r="G1873" i="1"/>
  <c r="D1873" i="1"/>
  <c r="N1873" i="1"/>
  <c r="O1873" i="1"/>
  <c r="P1873" i="1"/>
  <c r="Q1873" i="1"/>
  <c r="J1873" i="1"/>
  <c r="K1873" i="1"/>
  <c r="S1873" i="1"/>
  <c r="F1874" i="1"/>
  <c r="R1873" i="1"/>
  <c r="E1874" i="1"/>
  <c r="G1874" i="1"/>
  <c r="D1874" i="1"/>
  <c r="N1874" i="1"/>
  <c r="O1874" i="1"/>
  <c r="P1874" i="1"/>
  <c r="Q1874" i="1"/>
  <c r="J1874" i="1"/>
  <c r="K1874" i="1"/>
  <c r="S1874" i="1"/>
  <c r="F1875" i="1"/>
  <c r="R1874" i="1"/>
  <c r="E1875" i="1"/>
  <c r="G1875" i="1"/>
  <c r="D1875" i="1"/>
  <c r="N1875" i="1"/>
  <c r="O1875" i="1"/>
  <c r="P1875" i="1"/>
  <c r="Q1875" i="1"/>
  <c r="J1875" i="1"/>
  <c r="K1875" i="1"/>
  <c r="S1875" i="1"/>
  <c r="F1876" i="1"/>
  <c r="R1875" i="1"/>
  <c r="E1876" i="1"/>
  <c r="G1876" i="1"/>
  <c r="D1876" i="1"/>
  <c r="N1876" i="1"/>
  <c r="O1876" i="1"/>
  <c r="P1876" i="1"/>
  <c r="Q1876" i="1"/>
  <c r="J1876" i="1"/>
  <c r="K1876" i="1"/>
  <c r="S1876" i="1"/>
  <c r="F1877" i="1"/>
  <c r="R1876" i="1"/>
  <c r="E1877" i="1"/>
  <c r="G1877" i="1"/>
  <c r="D1877" i="1"/>
  <c r="N1877" i="1"/>
  <c r="O1877" i="1"/>
  <c r="P1877" i="1"/>
  <c r="Q1877" i="1"/>
  <c r="J1877" i="1"/>
  <c r="K1877" i="1"/>
  <c r="S1877" i="1"/>
  <c r="F1878" i="1"/>
  <c r="R1877" i="1"/>
  <c r="E1878" i="1"/>
  <c r="G1878" i="1"/>
  <c r="D1878" i="1"/>
  <c r="N1878" i="1"/>
  <c r="O1878" i="1"/>
  <c r="P1878" i="1"/>
  <c r="Q1878" i="1"/>
  <c r="J1878" i="1"/>
  <c r="K1878" i="1"/>
  <c r="S1878" i="1"/>
  <c r="F1879" i="1"/>
  <c r="R1878" i="1"/>
  <c r="E1879" i="1"/>
  <c r="G1879" i="1"/>
  <c r="D1879" i="1"/>
  <c r="N1879" i="1"/>
  <c r="O1879" i="1"/>
  <c r="P1879" i="1"/>
  <c r="Q1879" i="1"/>
  <c r="J1879" i="1"/>
  <c r="K1879" i="1"/>
  <c r="S1879" i="1"/>
  <c r="F1880" i="1"/>
  <c r="R1879" i="1"/>
  <c r="E1880" i="1"/>
  <c r="G1880" i="1"/>
  <c r="D1880" i="1"/>
  <c r="N1880" i="1"/>
  <c r="O1880" i="1"/>
  <c r="P1880" i="1"/>
  <c r="Q1880" i="1"/>
  <c r="J1880" i="1"/>
  <c r="K1880" i="1"/>
  <c r="S1880" i="1"/>
  <c r="F1881" i="1"/>
  <c r="R1880" i="1"/>
  <c r="E1881" i="1"/>
  <c r="G1881" i="1"/>
  <c r="D1881" i="1"/>
  <c r="N1881" i="1"/>
  <c r="O1881" i="1"/>
  <c r="P1881" i="1"/>
  <c r="Q1881" i="1"/>
  <c r="J1881" i="1"/>
  <c r="K1881" i="1"/>
  <c r="S1881" i="1"/>
  <c r="F1882" i="1"/>
  <c r="R1881" i="1"/>
  <c r="E1882" i="1"/>
  <c r="G1882" i="1"/>
  <c r="D1882" i="1"/>
  <c r="N1882" i="1"/>
  <c r="O1882" i="1"/>
  <c r="P1882" i="1"/>
  <c r="Q1882" i="1"/>
  <c r="J1882" i="1"/>
  <c r="K1882" i="1"/>
  <c r="S1882" i="1"/>
  <c r="F1883" i="1"/>
  <c r="R1882" i="1"/>
  <c r="E1883" i="1"/>
  <c r="G1883" i="1"/>
  <c r="D1883" i="1"/>
  <c r="N1883" i="1"/>
  <c r="O1883" i="1"/>
  <c r="P1883" i="1"/>
  <c r="Q1883" i="1"/>
  <c r="J1883" i="1"/>
  <c r="K1883" i="1"/>
  <c r="S1883" i="1"/>
  <c r="F1884" i="1"/>
  <c r="R1883" i="1"/>
  <c r="E1884" i="1"/>
  <c r="G1884" i="1"/>
  <c r="D1884" i="1"/>
  <c r="N1884" i="1"/>
  <c r="O1884" i="1"/>
  <c r="P1884" i="1"/>
  <c r="Q1884" i="1"/>
  <c r="J1884" i="1"/>
  <c r="K1884" i="1"/>
  <c r="S1884" i="1"/>
  <c r="F1885" i="1"/>
  <c r="R1884" i="1"/>
  <c r="E1885" i="1"/>
  <c r="G1885" i="1"/>
  <c r="D1885" i="1"/>
  <c r="N1885" i="1"/>
  <c r="O1885" i="1"/>
  <c r="P1885" i="1"/>
  <c r="Q1885" i="1"/>
  <c r="J1885" i="1"/>
  <c r="K1885" i="1"/>
  <c r="S1885" i="1"/>
  <c r="F1886" i="1"/>
  <c r="R1885" i="1"/>
  <c r="E1886" i="1"/>
  <c r="G1886" i="1"/>
  <c r="D1886" i="1"/>
  <c r="N1886" i="1"/>
  <c r="O1886" i="1"/>
  <c r="P1886" i="1"/>
  <c r="Q1886" i="1"/>
  <c r="J1886" i="1"/>
  <c r="K1886" i="1"/>
  <c r="S1886" i="1"/>
  <c r="F1887" i="1"/>
  <c r="R1886" i="1"/>
  <c r="E1887" i="1"/>
  <c r="G1887" i="1"/>
  <c r="D1887" i="1"/>
  <c r="N1887" i="1"/>
  <c r="O1887" i="1"/>
  <c r="P1887" i="1"/>
  <c r="Q1887" i="1"/>
  <c r="J1887" i="1"/>
  <c r="K1887" i="1"/>
  <c r="S1887" i="1"/>
  <c r="F1888" i="1"/>
  <c r="R1887" i="1"/>
  <c r="E1888" i="1"/>
  <c r="G1888" i="1"/>
  <c r="D1888" i="1"/>
  <c r="N1888" i="1"/>
  <c r="O1888" i="1"/>
  <c r="P1888" i="1"/>
  <c r="Q1888" i="1"/>
  <c r="J1888" i="1"/>
  <c r="K1888" i="1"/>
  <c r="S1888" i="1"/>
  <c r="F1889" i="1"/>
  <c r="R1888" i="1"/>
  <c r="E1889" i="1"/>
  <c r="G1889" i="1"/>
  <c r="D1889" i="1"/>
  <c r="N1889" i="1"/>
  <c r="O1889" i="1"/>
  <c r="P1889" i="1"/>
  <c r="Q1889" i="1"/>
  <c r="J1889" i="1"/>
  <c r="K1889" i="1"/>
  <c r="S1889" i="1"/>
  <c r="F1890" i="1"/>
  <c r="R1889" i="1"/>
  <c r="E1890" i="1"/>
  <c r="G1890" i="1"/>
  <c r="D1890" i="1"/>
  <c r="N1890" i="1"/>
  <c r="O1890" i="1"/>
  <c r="P1890" i="1"/>
  <c r="Q1890" i="1"/>
  <c r="J1890" i="1"/>
  <c r="K1890" i="1"/>
  <c r="S1890" i="1"/>
  <c r="F1891" i="1"/>
  <c r="R1890" i="1"/>
  <c r="E1891" i="1"/>
  <c r="G1891" i="1"/>
  <c r="D1891" i="1"/>
  <c r="N1891" i="1"/>
  <c r="O1891" i="1"/>
  <c r="P1891" i="1"/>
  <c r="Q1891" i="1"/>
  <c r="J1891" i="1"/>
  <c r="K1891" i="1"/>
  <c r="S1891" i="1"/>
  <c r="F1892" i="1"/>
  <c r="R1891" i="1"/>
  <c r="E1892" i="1"/>
  <c r="G1892" i="1"/>
  <c r="D1892" i="1"/>
  <c r="N1892" i="1"/>
  <c r="O1892" i="1"/>
  <c r="P1892" i="1"/>
  <c r="Q1892" i="1"/>
  <c r="J1892" i="1"/>
  <c r="K1892" i="1"/>
  <c r="S1892" i="1"/>
  <c r="F1893" i="1"/>
  <c r="R1892" i="1"/>
  <c r="E1893" i="1"/>
  <c r="G1893" i="1"/>
  <c r="D1893" i="1"/>
  <c r="N1893" i="1"/>
  <c r="O1893" i="1"/>
  <c r="P1893" i="1"/>
  <c r="Q1893" i="1"/>
  <c r="J1893" i="1"/>
  <c r="K1893" i="1"/>
  <c r="S1893" i="1"/>
  <c r="F1894" i="1"/>
  <c r="R1893" i="1"/>
  <c r="E1894" i="1"/>
  <c r="G1894" i="1"/>
  <c r="D1894" i="1"/>
  <c r="N1894" i="1"/>
  <c r="O1894" i="1"/>
  <c r="P1894" i="1"/>
  <c r="Q1894" i="1"/>
  <c r="J1894" i="1"/>
  <c r="K1894" i="1"/>
  <c r="S1894" i="1"/>
  <c r="F1895" i="1"/>
  <c r="R1894" i="1"/>
  <c r="E1895" i="1"/>
  <c r="G1895" i="1"/>
  <c r="D1895" i="1"/>
  <c r="N1895" i="1"/>
  <c r="O1895" i="1"/>
  <c r="P1895" i="1"/>
  <c r="Q1895" i="1"/>
  <c r="J1895" i="1"/>
  <c r="K1895" i="1"/>
  <c r="S1895" i="1"/>
  <c r="F1896" i="1"/>
  <c r="R1895" i="1"/>
  <c r="E1896" i="1"/>
  <c r="G1896" i="1"/>
  <c r="D1896" i="1"/>
  <c r="N1896" i="1"/>
  <c r="O1896" i="1"/>
  <c r="P1896" i="1"/>
  <c r="Q1896" i="1"/>
  <c r="J1896" i="1"/>
  <c r="K1896" i="1"/>
  <c r="S1896" i="1"/>
  <c r="F1897" i="1"/>
  <c r="R1896" i="1"/>
  <c r="E1897" i="1"/>
  <c r="G1897" i="1"/>
  <c r="D1897" i="1"/>
  <c r="N1897" i="1"/>
  <c r="O1897" i="1"/>
  <c r="P1897" i="1"/>
  <c r="Q1897" i="1"/>
  <c r="J1897" i="1"/>
  <c r="K1897" i="1"/>
  <c r="S1897" i="1"/>
  <c r="F1898" i="1"/>
  <c r="R1897" i="1"/>
  <c r="E1898" i="1"/>
  <c r="G1898" i="1"/>
  <c r="D1898" i="1"/>
  <c r="N1898" i="1"/>
  <c r="O1898" i="1"/>
  <c r="P1898" i="1"/>
  <c r="Q1898" i="1"/>
  <c r="J1898" i="1"/>
  <c r="K1898" i="1"/>
  <c r="S1898" i="1"/>
  <c r="F1899" i="1"/>
  <c r="R1898" i="1"/>
  <c r="E1899" i="1"/>
  <c r="G1899" i="1"/>
  <c r="D1899" i="1"/>
  <c r="N1899" i="1"/>
  <c r="O1899" i="1"/>
  <c r="P1899" i="1"/>
  <c r="Q1899" i="1"/>
  <c r="J1899" i="1"/>
  <c r="K1899" i="1"/>
  <c r="S1899" i="1"/>
  <c r="F1900" i="1"/>
  <c r="R1899" i="1"/>
  <c r="E1900" i="1"/>
  <c r="G1900" i="1"/>
  <c r="D1900" i="1"/>
  <c r="N1900" i="1"/>
  <c r="O1900" i="1"/>
  <c r="P1900" i="1"/>
  <c r="Q1900" i="1"/>
  <c r="J1900" i="1"/>
  <c r="K1900" i="1"/>
  <c r="S1900" i="1"/>
  <c r="F1901" i="1"/>
  <c r="R1900" i="1"/>
  <c r="E1901" i="1"/>
  <c r="G1901" i="1"/>
  <c r="D1901" i="1"/>
  <c r="N1901" i="1"/>
  <c r="O1901" i="1"/>
  <c r="P1901" i="1"/>
  <c r="Q1901" i="1"/>
  <c r="J1901" i="1"/>
  <c r="K1901" i="1"/>
  <c r="S1901" i="1"/>
  <c r="F1902" i="1"/>
  <c r="R1901" i="1"/>
  <c r="E1902" i="1"/>
  <c r="G1902" i="1"/>
  <c r="D1902" i="1"/>
  <c r="N1902" i="1"/>
  <c r="O1902" i="1"/>
  <c r="P1902" i="1"/>
  <c r="Q1902" i="1"/>
  <c r="J1902" i="1"/>
  <c r="K1902" i="1"/>
  <c r="S1902" i="1"/>
  <c r="F1903" i="1"/>
  <c r="R1902" i="1"/>
  <c r="E1903" i="1"/>
  <c r="G1903" i="1"/>
  <c r="D1903" i="1"/>
  <c r="N1903" i="1"/>
  <c r="O1903" i="1"/>
  <c r="P1903" i="1"/>
  <c r="Q1903" i="1"/>
  <c r="J1903" i="1"/>
  <c r="K1903" i="1"/>
  <c r="S1903" i="1"/>
  <c r="F1904" i="1"/>
  <c r="R1903" i="1"/>
  <c r="E1904" i="1"/>
  <c r="G1904" i="1"/>
  <c r="D1904" i="1"/>
  <c r="N1904" i="1"/>
  <c r="O1904" i="1"/>
  <c r="P1904" i="1"/>
  <c r="Q1904" i="1"/>
  <c r="J1904" i="1"/>
  <c r="K1904" i="1"/>
  <c r="S1904" i="1"/>
  <c r="F1905" i="1"/>
  <c r="R1904" i="1"/>
  <c r="E1905" i="1"/>
  <c r="G1905" i="1"/>
  <c r="D1905" i="1"/>
  <c r="N1905" i="1"/>
  <c r="O1905" i="1"/>
  <c r="P1905" i="1"/>
  <c r="Q1905" i="1"/>
  <c r="J1905" i="1"/>
  <c r="K1905" i="1"/>
  <c r="S1905" i="1"/>
  <c r="F1906" i="1"/>
  <c r="R1905" i="1"/>
  <c r="E1906" i="1"/>
  <c r="G1906" i="1"/>
  <c r="D1906" i="1"/>
  <c r="N1906" i="1"/>
  <c r="O1906" i="1"/>
  <c r="P1906" i="1"/>
  <c r="Q1906" i="1"/>
  <c r="J1906" i="1"/>
  <c r="K1906" i="1"/>
  <c r="S1906" i="1"/>
  <c r="F1907" i="1"/>
  <c r="R1906" i="1"/>
  <c r="E1907" i="1"/>
  <c r="G1907" i="1"/>
  <c r="D1907" i="1"/>
  <c r="N1907" i="1"/>
  <c r="O1907" i="1"/>
  <c r="P1907" i="1"/>
  <c r="Q1907" i="1"/>
  <c r="J1907" i="1"/>
  <c r="K1907" i="1"/>
  <c r="S1907" i="1"/>
  <c r="F1908" i="1"/>
  <c r="R1907" i="1"/>
  <c r="E1908" i="1"/>
  <c r="G1908" i="1"/>
  <c r="D1908" i="1"/>
  <c r="N1908" i="1"/>
  <c r="O1908" i="1"/>
  <c r="P1908" i="1"/>
  <c r="Q1908" i="1"/>
  <c r="J1908" i="1"/>
  <c r="K1908" i="1"/>
  <c r="S1908" i="1"/>
  <c r="F1909" i="1"/>
  <c r="R1908" i="1"/>
  <c r="E1909" i="1"/>
  <c r="G1909" i="1"/>
  <c r="D1909" i="1"/>
  <c r="N1909" i="1"/>
  <c r="O1909" i="1"/>
  <c r="P1909" i="1"/>
  <c r="Q1909" i="1"/>
  <c r="J1909" i="1"/>
  <c r="K1909" i="1"/>
  <c r="S1909" i="1"/>
  <c r="F1910" i="1"/>
  <c r="R1909" i="1"/>
  <c r="E1910" i="1"/>
  <c r="G1910" i="1"/>
  <c r="D1910" i="1"/>
  <c r="N1910" i="1"/>
  <c r="O1910" i="1"/>
  <c r="P1910" i="1"/>
  <c r="Q1910" i="1"/>
  <c r="J1910" i="1"/>
  <c r="K1910" i="1"/>
  <c r="S1910" i="1"/>
  <c r="F1911" i="1"/>
  <c r="R1910" i="1"/>
  <c r="E1911" i="1"/>
  <c r="G1911" i="1"/>
  <c r="D1911" i="1"/>
  <c r="N1911" i="1"/>
  <c r="O1911" i="1"/>
  <c r="P1911" i="1"/>
  <c r="Q1911" i="1"/>
  <c r="J1911" i="1"/>
  <c r="K1911" i="1"/>
  <c r="S1911" i="1"/>
  <c r="F1912" i="1"/>
  <c r="R1911" i="1"/>
  <c r="E1912" i="1"/>
  <c r="G1912" i="1"/>
  <c r="D1912" i="1"/>
  <c r="N1912" i="1"/>
  <c r="O1912" i="1"/>
  <c r="P1912" i="1"/>
  <c r="Q1912" i="1"/>
  <c r="J1912" i="1"/>
  <c r="K1912" i="1"/>
  <c r="S1912" i="1"/>
  <c r="F1913" i="1"/>
  <c r="R1912" i="1"/>
  <c r="E1913" i="1"/>
  <c r="G1913" i="1"/>
  <c r="D1913" i="1"/>
  <c r="N1913" i="1"/>
  <c r="O1913" i="1"/>
  <c r="P1913" i="1"/>
  <c r="Q1913" i="1"/>
  <c r="J1913" i="1"/>
  <c r="K1913" i="1"/>
  <c r="S1913" i="1"/>
  <c r="F1914" i="1"/>
  <c r="R1913" i="1"/>
  <c r="E1914" i="1"/>
  <c r="G1914" i="1"/>
  <c r="D1914" i="1"/>
  <c r="N1914" i="1"/>
  <c r="O1914" i="1"/>
  <c r="P1914" i="1"/>
  <c r="Q1914" i="1"/>
  <c r="J1914" i="1"/>
  <c r="K1914" i="1"/>
  <c r="S1914" i="1"/>
  <c r="F1915" i="1"/>
  <c r="R1914" i="1"/>
  <c r="E1915" i="1"/>
  <c r="G1915" i="1"/>
  <c r="D1915" i="1"/>
  <c r="N1915" i="1"/>
  <c r="O1915" i="1"/>
  <c r="P1915" i="1"/>
  <c r="Q1915" i="1"/>
  <c r="J1915" i="1"/>
  <c r="K1915" i="1"/>
  <c r="S1915" i="1"/>
  <c r="F1916" i="1"/>
  <c r="R1915" i="1"/>
  <c r="E1916" i="1"/>
  <c r="G1916" i="1"/>
  <c r="D1916" i="1"/>
  <c r="N1916" i="1"/>
  <c r="O1916" i="1"/>
  <c r="P1916" i="1"/>
  <c r="Q1916" i="1"/>
  <c r="J1916" i="1"/>
  <c r="K1916" i="1"/>
  <c r="S1916" i="1"/>
  <c r="F1917" i="1"/>
  <c r="R1916" i="1"/>
  <c r="E1917" i="1"/>
  <c r="G1917" i="1"/>
  <c r="D1917" i="1"/>
  <c r="N1917" i="1"/>
  <c r="O1917" i="1"/>
  <c r="P1917" i="1"/>
  <c r="Q1917" i="1"/>
  <c r="J1917" i="1"/>
  <c r="K1917" i="1"/>
  <c r="S1917" i="1"/>
  <c r="F1918" i="1"/>
  <c r="R1917" i="1"/>
  <c r="E1918" i="1"/>
  <c r="G1918" i="1"/>
  <c r="D1918" i="1"/>
  <c r="N1918" i="1"/>
  <c r="O1918" i="1"/>
  <c r="P1918" i="1"/>
  <c r="Q1918" i="1"/>
  <c r="J1918" i="1"/>
  <c r="K1918" i="1"/>
  <c r="S1918" i="1"/>
  <c r="F1919" i="1"/>
  <c r="R1918" i="1"/>
  <c r="E1919" i="1"/>
  <c r="G1919" i="1"/>
  <c r="D1919" i="1"/>
  <c r="N1919" i="1"/>
  <c r="O1919" i="1"/>
  <c r="P1919" i="1"/>
  <c r="Q1919" i="1"/>
  <c r="J1919" i="1"/>
  <c r="K1919" i="1"/>
  <c r="S1919" i="1"/>
  <c r="F1920" i="1"/>
  <c r="R1919" i="1"/>
  <c r="E1920" i="1"/>
  <c r="G1920" i="1"/>
  <c r="D1920" i="1"/>
  <c r="N1920" i="1"/>
  <c r="O1920" i="1"/>
  <c r="P1920" i="1"/>
  <c r="Q1920" i="1"/>
  <c r="J1920" i="1"/>
  <c r="K1920" i="1"/>
  <c r="S1920" i="1"/>
  <c r="F1921" i="1"/>
  <c r="R1920" i="1"/>
  <c r="E1921" i="1"/>
  <c r="G1921" i="1"/>
  <c r="D1921" i="1"/>
  <c r="N1921" i="1"/>
  <c r="O1921" i="1"/>
  <c r="P1921" i="1"/>
  <c r="Q1921" i="1"/>
  <c r="J1921" i="1"/>
  <c r="K1921" i="1"/>
  <c r="S1921" i="1"/>
  <c r="F1922" i="1"/>
  <c r="R1921" i="1"/>
  <c r="E1922" i="1"/>
  <c r="G1922" i="1"/>
  <c r="D1922" i="1"/>
  <c r="N1922" i="1"/>
  <c r="O1922" i="1"/>
  <c r="P1922" i="1"/>
  <c r="Q1922" i="1"/>
  <c r="J1922" i="1"/>
  <c r="K1922" i="1"/>
  <c r="S1922" i="1"/>
  <c r="F1923" i="1"/>
  <c r="R1922" i="1"/>
  <c r="E1923" i="1"/>
  <c r="G1923" i="1"/>
  <c r="D1923" i="1"/>
  <c r="N1923" i="1"/>
  <c r="O1923" i="1"/>
  <c r="P1923" i="1"/>
  <c r="Q1923" i="1"/>
  <c r="J1923" i="1"/>
  <c r="K1923" i="1"/>
  <c r="S1923" i="1"/>
  <c r="F1924" i="1"/>
  <c r="R1923" i="1"/>
  <c r="E1924" i="1"/>
  <c r="G1924" i="1"/>
  <c r="D1924" i="1"/>
  <c r="N1924" i="1"/>
  <c r="O1924" i="1"/>
  <c r="P1924" i="1"/>
  <c r="Q1924" i="1"/>
  <c r="J1924" i="1"/>
  <c r="K1924" i="1"/>
  <c r="S1924" i="1"/>
  <c r="F1925" i="1"/>
  <c r="R1924" i="1"/>
  <c r="E1925" i="1"/>
  <c r="G1925" i="1"/>
  <c r="D1925" i="1"/>
  <c r="N1925" i="1"/>
  <c r="O1925" i="1"/>
  <c r="P1925" i="1"/>
  <c r="Q1925" i="1"/>
  <c r="J1925" i="1"/>
  <c r="K1925" i="1"/>
  <c r="S1925" i="1"/>
  <c r="F1926" i="1"/>
  <c r="R1925" i="1"/>
  <c r="E1926" i="1"/>
  <c r="G1926" i="1"/>
  <c r="D1926" i="1"/>
  <c r="N1926" i="1"/>
  <c r="O1926" i="1"/>
  <c r="P1926" i="1"/>
  <c r="Q1926" i="1"/>
  <c r="J1926" i="1"/>
  <c r="K1926" i="1"/>
  <c r="S1926" i="1"/>
  <c r="F1927" i="1"/>
  <c r="R1926" i="1"/>
  <c r="E1927" i="1"/>
  <c r="G1927" i="1"/>
  <c r="D1927" i="1"/>
  <c r="N1927" i="1"/>
  <c r="O1927" i="1"/>
  <c r="P1927" i="1"/>
  <c r="Q1927" i="1"/>
  <c r="J1927" i="1"/>
  <c r="K1927" i="1"/>
  <c r="S1927" i="1"/>
  <c r="F1928" i="1"/>
  <c r="R1927" i="1"/>
  <c r="E1928" i="1"/>
  <c r="G1928" i="1"/>
  <c r="D1928" i="1"/>
  <c r="N1928" i="1"/>
  <c r="O1928" i="1"/>
  <c r="P1928" i="1"/>
  <c r="Q1928" i="1"/>
  <c r="J1928" i="1"/>
  <c r="K1928" i="1"/>
  <c r="S1928" i="1"/>
  <c r="F1929" i="1"/>
  <c r="R1928" i="1"/>
  <c r="E1929" i="1"/>
  <c r="G1929" i="1"/>
  <c r="D1929" i="1"/>
  <c r="N1929" i="1"/>
  <c r="O1929" i="1"/>
  <c r="P1929" i="1"/>
  <c r="Q1929" i="1"/>
  <c r="J1929" i="1"/>
  <c r="K1929" i="1"/>
  <c r="S1929" i="1"/>
  <c r="F1930" i="1"/>
  <c r="R1929" i="1"/>
  <c r="E1930" i="1"/>
  <c r="G1930" i="1"/>
  <c r="D1930" i="1"/>
  <c r="N1930" i="1"/>
  <c r="O1930" i="1"/>
  <c r="P1930" i="1"/>
  <c r="Q1930" i="1"/>
  <c r="J1930" i="1"/>
  <c r="K1930" i="1"/>
  <c r="S1930" i="1"/>
  <c r="F1931" i="1"/>
  <c r="R1930" i="1"/>
  <c r="E1931" i="1"/>
  <c r="G1931" i="1"/>
  <c r="D1931" i="1"/>
  <c r="N1931" i="1"/>
  <c r="O1931" i="1"/>
  <c r="P1931" i="1"/>
  <c r="Q1931" i="1"/>
  <c r="J1931" i="1"/>
  <c r="K1931" i="1"/>
  <c r="S1931" i="1"/>
  <c r="F1932" i="1"/>
  <c r="R1931" i="1"/>
  <c r="E1932" i="1"/>
  <c r="G1932" i="1"/>
  <c r="D1932" i="1"/>
  <c r="N1932" i="1"/>
  <c r="O1932" i="1"/>
  <c r="P1932" i="1"/>
  <c r="Q1932" i="1"/>
  <c r="J1932" i="1"/>
  <c r="K1932" i="1"/>
  <c r="S1932" i="1"/>
  <c r="F1933" i="1"/>
  <c r="R1932" i="1"/>
  <c r="E1933" i="1"/>
  <c r="G1933" i="1"/>
  <c r="D1933" i="1"/>
  <c r="N1933" i="1"/>
  <c r="O1933" i="1"/>
  <c r="P1933" i="1"/>
  <c r="Q1933" i="1"/>
  <c r="J1933" i="1"/>
  <c r="K1933" i="1"/>
  <c r="S1933" i="1"/>
  <c r="F1934" i="1"/>
  <c r="R1933" i="1"/>
  <c r="E1934" i="1"/>
  <c r="G1934" i="1"/>
  <c r="D1934" i="1"/>
  <c r="N1934" i="1"/>
  <c r="O1934" i="1"/>
  <c r="P1934" i="1"/>
  <c r="Q1934" i="1"/>
  <c r="J1934" i="1"/>
  <c r="K1934" i="1"/>
  <c r="S1934" i="1"/>
  <c r="F1935" i="1"/>
  <c r="R1934" i="1"/>
  <c r="E1935" i="1"/>
  <c r="G1935" i="1"/>
  <c r="D1935" i="1"/>
  <c r="N1935" i="1"/>
  <c r="O1935" i="1"/>
  <c r="P1935" i="1"/>
  <c r="Q1935" i="1"/>
  <c r="J1935" i="1"/>
  <c r="K1935" i="1"/>
  <c r="S1935" i="1"/>
  <c r="F1936" i="1"/>
  <c r="R1935" i="1"/>
  <c r="E1936" i="1"/>
  <c r="G1936" i="1"/>
  <c r="D1936" i="1"/>
  <c r="N1936" i="1"/>
  <c r="O1936" i="1"/>
  <c r="P1936" i="1"/>
  <c r="Q1936" i="1"/>
  <c r="J1936" i="1"/>
  <c r="K1936" i="1"/>
  <c r="S1936" i="1"/>
  <c r="F1937" i="1"/>
  <c r="R1936" i="1"/>
  <c r="E1937" i="1"/>
  <c r="G1937" i="1"/>
  <c r="D1937" i="1"/>
  <c r="N1937" i="1"/>
  <c r="O1937" i="1"/>
  <c r="P1937" i="1"/>
  <c r="Q1937" i="1"/>
  <c r="J1937" i="1"/>
  <c r="K1937" i="1"/>
  <c r="S1937" i="1"/>
  <c r="F1938" i="1"/>
  <c r="R1937" i="1"/>
  <c r="E1938" i="1"/>
  <c r="G1938" i="1"/>
  <c r="D1938" i="1"/>
  <c r="N1938" i="1"/>
  <c r="O1938" i="1"/>
  <c r="P1938" i="1"/>
  <c r="Q1938" i="1"/>
  <c r="J1938" i="1"/>
  <c r="K1938" i="1"/>
  <c r="S1938" i="1"/>
  <c r="F1939" i="1"/>
  <c r="R1938" i="1"/>
  <c r="E1939" i="1"/>
  <c r="G1939" i="1"/>
  <c r="D1939" i="1"/>
  <c r="N1939" i="1"/>
  <c r="O1939" i="1"/>
  <c r="P1939" i="1"/>
  <c r="Q1939" i="1"/>
  <c r="J1939" i="1"/>
  <c r="K1939" i="1"/>
  <c r="S1939" i="1"/>
  <c r="F1940" i="1"/>
  <c r="R1939" i="1"/>
  <c r="E1940" i="1"/>
  <c r="G1940" i="1"/>
  <c r="D1940" i="1"/>
  <c r="N1940" i="1"/>
  <c r="O1940" i="1"/>
  <c r="P1940" i="1"/>
  <c r="Q1940" i="1"/>
  <c r="J1940" i="1"/>
  <c r="K1940" i="1"/>
  <c r="S1940" i="1"/>
  <c r="F1941" i="1"/>
  <c r="R1940" i="1"/>
  <c r="E1941" i="1"/>
  <c r="G1941" i="1"/>
  <c r="D1941" i="1"/>
  <c r="N1941" i="1"/>
  <c r="O1941" i="1"/>
  <c r="P1941" i="1"/>
  <c r="Q1941" i="1"/>
  <c r="J1941" i="1"/>
  <c r="K1941" i="1"/>
  <c r="S1941" i="1"/>
  <c r="F1942" i="1"/>
  <c r="R1941" i="1"/>
  <c r="E1942" i="1"/>
  <c r="G1942" i="1"/>
  <c r="D1942" i="1"/>
  <c r="N1942" i="1"/>
  <c r="O1942" i="1"/>
  <c r="P1942" i="1"/>
  <c r="Q1942" i="1"/>
  <c r="J1942" i="1"/>
  <c r="K1942" i="1"/>
  <c r="S1942" i="1"/>
  <c r="F1943" i="1"/>
  <c r="R1942" i="1"/>
  <c r="E1943" i="1"/>
  <c r="G1943" i="1"/>
  <c r="D1943" i="1"/>
  <c r="N1943" i="1"/>
  <c r="O1943" i="1"/>
  <c r="P1943" i="1"/>
  <c r="Q1943" i="1"/>
  <c r="J1943" i="1"/>
  <c r="K1943" i="1"/>
  <c r="S1943" i="1"/>
  <c r="F1944" i="1"/>
  <c r="R1943" i="1"/>
  <c r="E1944" i="1"/>
  <c r="G1944" i="1"/>
  <c r="D1944" i="1"/>
  <c r="N1944" i="1"/>
  <c r="O1944" i="1"/>
  <c r="P1944" i="1"/>
  <c r="Q1944" i="1"/>
  <c r="J1944" i="1"/>
  <c r="K1944" i="1"/>
  <c r="S1944" i="1"/>
  <c r="F1945" i="1"/>
  <c r="R1944" i="1"/>
  <c r="E1945" i="1"/>
  <c r="G1945" i="1"/>
  <c r="D1945" i="1"/>
  <c r="N1945" i="1"/>
  <c r="O1945" i="1"/>
  <c r="P1945" i="1"/>
  <c r="Q1945" i="1"/>
  <c r="J1945" i="1"/>
  <c r="K1945" i="1"/>
  <c r="S1945" i="1"/>
  <c r="F1946" i="1"/>
  <c r="R1945" i="1"/>
  <c r="E1946" i="1"/>
  <c r="G1946" i="1"/>
  <c r="D1946" i="1"/>
  <c r="N1946" i="1"/>
  <c r="O1946" i="1"/>
  <c r="P1946" i="1"/>
  <c r="Q1946" i="1"/>
  <c r="J1946" i="1"/>
  <c r="K1946" i="1"/>
  <c r="S1946" i="1"/>
  <c r="F1947" i="1"/>
  <c r="R1946" i="1"/>
  <c r="E1947" i="1"/>
  <c r="G1947" i="1"/>
  <c r="D1947" i="1"/>
  <c r="N1947" i="1"/>
  <c r="O1947" i="1"/>
  <c r="P1947" i="1"/>
  <c r="Q1947" i="1"/>
  <c r="J1947" i="1"/>
  <c r="K1947" i="1"/>
  <c r="S1947" i="1"/>
  <c r="F1948" i="1"/>
  <c r="R1947" i="1"/>
  <c r="E1948" i="1"/>
  <c r="G1948" i="1"/>
  <c r="D1948" i="1"/>
  <c r="N1948" i="1"/>
  <c r="O1948" i="1"/>
  <c r="P1948" i="1"/>
  <c r="Q1948" i="1"/>
  <c r="J1948" i="1"/>
  <c r="K1948" i="1"/>
  <c r="S1948" i="1"/>
  <c r="F1949" i="1"/>
  <c r="R1948" i="1"/>
  <c r="E1949" i="1"/>
  <c r="G1949" i="1"/>
  <c r="D1949" i="1"/>
  <c r="N1949" i="1"/>
  <c r="O1949" i="1"/>
  <c r="P1949" i="1"/>
  <c r="Q1949" i="1"/>
  <c r="J1949" i="1"/>
  <c r="K1949" i="1"/>
  <c r="S1949" i="1"/>
  <c r="F1950" i="1"/>
  <c r="R1949" i="1"/>
  <c r="E1950" i="1"/>
  <c r="G1950" i="1"/>
  <c r="D1950" i="1"/>
  <c r="N1950" i="1"/>
  <c r="O1950" i="1"/>
  <c r="P1950" i="1"/>
  <c r="Q1950" i="1"/>
  <c r="J1950" i="1"/>
  <c r="K1950" i="1"/>
  <c r="S1950" i="1"/>
  <c r="F1951" i="1"/>
  <c r="R1950" i="1"/>
  <c r="E1951" i="1"/>
  <c r="G1951" i="1"/>
  <c r="D1951" i="1"/>
  <c r="N1951" i="1"/>
  <c r="O1951" i="1"/>
  <c r="P1951" i="1"/>
  <c r="Q1951" i="1"/>
  <c r="J1951" i="1"/>
  <c r="K1951" i="1"/>
  <c r="S1951" i="1"/>
  <c r="F1952" i="1"/>
  <c r="R1951" i="1"/>
  <c r="E1952" i="1"/>
  <c r="G1952" i="1"/>
  <c r="D1952" i="1"/>
  <c r="N1952" i="1"/>
  <c r="O1952" i="1"/>
  <c r="P1952" i="1"/>
  <c r="Q1952" i="1"/>
  <c r="J1952" i="1"/>
  <c r="K1952" i="1"/>
  <c r="S1952" i="1"/>
  <c r="F1953" i="1"/>
  <c r="R1952" i="1"/>
  <c r="E1953" i="1"/>
  <c r="G1953" i="1"/>
  <c r="D1953" i="1"/>
  <c r="N1953" i="1"/>
  <c r="O1953" i="1"/>
  <c r="P1953" i="1"/>
  <c r="Q1953" i="1"/>
  <c r="J1953" i="1"/>
  <c r="K1953" i="1"/>
  <c r="S1953" i="1"/>
  <c r="F1954" i="1"/>
  <c r="R1953" i="1"/>
  <c r="E1954" i="1"/>
  <c r="G1954" i="1"/>
  <c r="D1954" i="1"/>
  <c r="N1954" i="1"/>
  <c r="O1954" i="1"/>
  <c r="P1954" i="1"/>
  <c r="Q1954" i="1"/>
  <c r="J1954" i="1"/>
  <c r="K1954" i="1"/>
  <c r="S1954" i="1"/>
  <c r="F1955" i="1"/>
  <c r="R1954" i="1"/>
  <c r="E1955" i="1"/>
  <c r="G1955" i="1"/>
  <c r="D1955" i="1"/>
  <c r="N1955" i="1"/>
  <c r="O1955" i="1"/>
  <c r="P1955" i="1"/>
  <c r="Q1955" i="1"/>
  <c r="J1955" i="1"/>
  <c r="K1955" i="1"/>
  <c r="S1955" i="1"/>
  <c r="F1956" i="1"/>
  <c r="R1955" i="1"/>
  <c r="E1956" i="1"/>
  <c r="G1956" i="1"/>
  <c r="D1956" i="1"/>
  <c r="N1956" i="1"/>
  <c r="O1956" i="1"/>
  <c r="P1956" i="1"/>
  <c r="Q1956" i="1"/>
  <c r="J1956" i="1"/>
  <c r="K1956" i="1"/>
  <c r="S1956" i="1"/>
  <c r="F1957" i="1"/>
  <c r="R1956" i="1"/>
  <c r="E1957" i="1"/>
  <c r="G1957" i="1"/>
  <c r="D1957" i="1"/>
  <c r="N1957" i="1"/>
  <c r="O1957" i="1"/>
  <c r="P1957" i="1"/>
  <c r="Q1957" i="1"/>
  <c r="J1957" i="1"/>
  <c r="K1957" i="1"/>
  <c r="S1957" i="1"/>
  <c r="F1958" i="1"/>
  <c r="R1957" i="1"/>
  <c r="E1958" i="1"/>
  <c r="G1958" i="1"/>
  <c r="D1958" i="1"/>
  <c r="N1958" i="1"/>
  <c r="O1958" i="1"/>
  <c r="P1958" i="1"/>
  <c r="Q1958" i="1"/>
  <c r="J1958" i="1"/>
  <c r="K1958" i="1"/>
  <c r="S1958" i="1"/>
  <c r="F1959" i="1"/>
  <c r="R1958" i="1"/>
  <c r="E1959" i="1"/>
  <c r="G1959" i="1"/>
  <c r="D1959" i="1"/>
  <c r="N1959" i="1"/>
  <c r="O1959" i="1"/>
  <c r="P1959" i="1"/>
  <c r="Q1959" i="1"/>
  <c r="J1959" i="1"/>
  <c r="K1959" i="1"/>
  <c r="S1959" i="1"/>
  <c r="F1960" i="1"/>
  <c r="R1959" i="1"/>
  <c r="E1960" i="1"/>
  <c r="G1960" i="1"/>
  <c r="D1960" i="1"/>
  <c r="N1960" i="1"/>
  <c r="O1960" i="1"/>
  <c r="P1960" i="1"/>
  <c r="Q1960" i="1"/>
  <c r="J1960" i="1"/>
  <c r="K1960" i="1"/>
  <c r="S1960" i="1"/>
  <c r="F1961" i="1"/>
  <c r="R1960" i="1"/>
  <c r="E1961" i="1"/>
  <c r="G1961" i="1"/>
  <c r="D1961" i="1"/>
  <c r="N1961" i="1"/>
  <c r="O1961" i="1"/>
  <c r="P1961" i="1"/>
  <c r="Q1961" i="1"/>
  <c r="J1961" i="1"/>
  <c r="K1961" i="1"/>
  <c r="S1961" i="1"/>
  <c r="F1962" i="1"/>
  <c r="R1961" i="1"/>
  <c r="E1962" i="1"/>
  <c r="G1962" i="1"/>
  <c r="D1962" i="1"/>
  <c r="N1962" i="1"/>
  <c r="O1962" i="1"/>
  <c r="P1962" i="1"/>
  <c r="Q1962" i="1"/>
  <c r="J1962" i="1"/>
  <c r="K1962" i="1"/>
  <c r="S1962" i="1"/>
  <c r="F1963" i="1"/>
  <c r="R1962" i="1"/>
  <c r="E1963" i="1"/>
  <c r="G1963" i="1"/>
  <c r="D1963" i="1"/>
  <c r="N1963" i="1"/>
  <c r="O1963" i="1"/>
  <c r="P1963" i="1"/>
  <c r="Q1963" i="1"/>
  <c r="J1963" i="1"/>
  <c r="K1963" i="1"/>
  <c r="S1963" i="1"/>
  <c r="F1964" i="1"/>
  <c r="R1963" i="1"/>
  <c r="E1964" i="1"/>
  <c r="G1964" i="1"/>
  <c r="D1964" i="1"/>
  <c r="N1964" i="1"/>
  <c r="O1964" i="1"/>
  <c r="P1964" i="1"/>
  <c r="Q1964" i="1"/>
  <c r="J1964" i="1"/>
  <c r="K1964" i="1"/>
  <c r="S1964" i="1"/>
  <c r="F1965" i="1"/>
  <c r="R1964" i="1"/>
  <c r="E1965" i="1"/>
  <c r="G1965" i="1"/>
  <c r="D1965" i="1"/>
  <c r="N1965" i="1"/>
  <c r="O1965" i="1"/>
  <c r="P1965" i="1"/>
  <c r="Q1965" i="1"/>
  <c r="J1965" i="1"/>
  <c r="K1965" i="1"/>
  <c r="S1965" i="1"/>
  <c r="F1966" i="1"/>
  <c r="R1965" i="1"/>
  <c r="E1966" i="1"/>
  <c r="G1966" i="1"/>
  <c r="D1966" i="1"/>
  <c r="N1966" i="1"/>
  <c r="O1966" i="1"/>
  <c r="P1966" i="1"/>
  <c r="Q1966" i="1"/>
  <c r="J1966" i="1"/>
  <c r="K1966" i="1"/>
  <c r="S1966" i="1"/>
  <c r="F1967" i="1"/>
  <c r="R1966" i="1"/>
  <c r="E1967" i="1"/>
  <c r="G1967" i="1"/>
  <c r="D1967" i="1"/>
  <c r="N1967" i="1"/>
  <c r="O1967" i="1"/>
  <c r="P1967" i="1"/>
  <c r="Q1967" i="1"/>
  <c r="J1967" i="1"/>
  <c r="K1967" i="1"/>
  <c r="S1967" i="1"/>
  <c r="F1968" i="1"/>
  <c r="R1967" i="1"/>
  <c r="E1968" i="1"/>
  <c r="G1968" i="1"/>
  <c r="D1968" i="1"/>
  <c r="N1968" i="1"/>
  <c r="O1968" i="1"/>
  <c r="P1968" i="1"/>
  <c r="Q1968" i="1"/>
  <c r="J1968" i="1"/>
  <c r="K1968" i="1"/>
  <c r="S1968" i="1"/>
  <c r="F1969" i="1"/>
  <c r="R1968" i="1"/>
  <c r="E1969" i="1"/>
  <c r="G1969" i="1"/>
  <c r="D1969" i="1"/>
  <c r="N1969" i="1"/>
  <c r="O1969" i="1"/>
  <c r="P1969" i="1"/>
  <c r="Q1969" i="1"/>
  <c r="J1969" i="1"/>
  <c r="K1969" i="1"/>
  <c r="S1969" i="1"/>
  <c r="F1970" i="1"/>
  <c r="R1969" i="1"/>
  <c r="E1970" i="1"/>
  <c r="G1970" i="1"/>
  <c r="D1970" i="1"/>
  <c r="N1970" i="1"/>
  <c r="O1970" i="1"/>
  <c r="P1970" i="1"/>
  <c r="Q1970" i="1"/>
  <c r="J1970" i="1"/>
  <c r="K1970" i="1"/>
  <c r="S1970" i="1"/>
  <c r="F1971" i="1"/>
  <c r="R1970" i="1"/>
  <c r="E1971" i="1"/>
  <c r="G1971" i="1"/>
  <c r="D1971" i="1"/>
  <c r="N1971" i="1"/>
  <c r="O1971" i="1"/>
  <c r="P1971" i="1"/>
  <c r="Q1971" i="1"/>
  <c r="J1971" i="1"/>
  <c r="K1971" i="1"/>
  <c r="S1971" i="1"/>
  <c r="F1972" i="1"/>
  <c r="R1971" i="1"/>
  <c r="E1972" i="1"/>
  <c r="G1972" i="1"/>
  <c r="D1972" i="1"/>
  <c r="N1972" i="1"/>
  <c r="O1972" i="1"/>
  <c r="P1972" i="1"/>
  <c r="Q1972" i="1"/>
  <c r="J1972" i="1"/>
  <c r="K1972" i="1"/>
  <c r="S1972" i="1"/>
  <c r="F1973" i="1"/>
  <c r="R1972" i="1"/>
  <c r="E1973" i="1"/>
  <c r="G1973" i="1"/>
  <c r="D1973" i="1"/>
  <c r="N1973" i="1"/>
  <c r="O1973" i="1"/>
  <c r="P1973" i="1"/>
  <c r="Q1973" i="1"/>
  <c r="J1973" i="1"/>
  <c r="K1973" i="1"/>
  <c r="S1973" i="1"/>
  <c r="F1974" i="1"/>
  <c r="R1973" i="1"/>
  <c r="E1974" i="1"/>
  <c r="G1974" i="1"/>
  <c r="D1974" i="1"/>
  <c r="N1974" i="1"/>
  <c r="O1974" i="1"/>
  <c r="P1974" i="1"/>
  <c r="Q1974" i="1"/>
  <c r="J1974" i="1"/>
  <c r="K1974" i="1"/>
  <c r="S1974" i="1"/>
  <c r="F1975" i="1"/>
  <c r="R1974" i="1"/>
  <c r="E1975" i="1"/>
  <c r="G1975" i="1"/>
  <c r="D1975" i="1"/>
  <c r="N1975" i="1"/>
  <c r="O1975" i="1"/>
  <c r="P1975" i="1"/>
  <c r="Q1975" i="1"/>
  <c r="J1975" i="1"/>
  <c r="K1975" i="1"/>
  <c r="S1975" i="1"/>
  <c r="F1976" i="1"/>
  <c r="R1975" i="1"/>
  <c r="E1976" i="1"/>
  <c r="G1976" i="1"/>
  <c r="D1976" i="1"/>
  <c r="N1976" i="1"/>
  <c r="O1976" i="1"/>
  <c r="P1976" i="1"/>
  <c r="Q1976" i="1"/>
  <c r="J1976" i="1"/>
  <c r="K1976" i="1"/>
  <c r="S1976" i="1"/>
  <c r="F1977" i="1"/>
  <c r="R1976" i="1"/>
  <c r="E1977" i="1"/>
  <c r="G1977" i="1"/>
  <c r="D1977" i="1"/>
  <c r="N1977" i="1"/>
  <c r="O1977" i="1"/>
  <c r="P1977" i="1"/>
  <c r="Q1977" i="1"/>
  <c r="J1977" i="1"/>
  <c r="K1977" i="1"/>
  <c r="S1977" i="1"/>
  <c r="F1978" i="1"/>
  <c r="R1977" i="1"/>
  <c r="E1978" i="1"/>
  <c r="G1978" i="1"/>
  <c r="D1978" i="1"/>
  <c r="N1978" i="1"/>
  <c r="O1978" i="1"/>
  <c r="P1978" i="1"/>
  <c r="Q1978" i="1"/>
  <c r="J1978" i="1"/>
  <c r="K1978" i="1"/>
  <c r="S1978" i="1"/>
  <c r="F1979" i="1"/>
  <c r="R1978" i="1"/>
  <c r="E1979" i="1"/>
  <c r="G1979" i="1"/>
  <c r="D1979" i="1"/>
  <c r="N1979" i="1"/>
  <c r="O1979" i="1"/>
  <c r="P1979" i="1"/>
  <c r="Q1979" i="1"/>
  <c r="J1979" i="1"/>
  <c r="K1979" i="1"/>
  <c r="S1979" i="1"/>
  <c r="F1980" i="1"/>
  <c r="R1979" i="1"/>
  <c r="E1980" i="1"/>
  <c r="G1980" i="1"/>
  <c r="D1980" i="1"/>
  <c r="N1980" i="1"/>
  <c r="O1980" i="1"/>
  <c r="P1980" i="1"/>
  <c r="Q1980" i="1"/>
  <c r="J1980" i="1"/>
  <c r="K1980" i="1"/>
  <c r="S1980" i="1"/>
  <c r="F1981" i="1"/>
  <c r="R1980" i="1"/>
  <c r="E1981" i="1"/>
  <c r="G1981" i="1"/>
  <c r="D1981" i="1"/>
  <c r="N1981" i="1"/>
  <c r="O1981" i="1"/>
  <c r="P1981" i="1"/>
  <c r="Q1981" i="1"/>
  <c r="J1981" i="1"/>
  <c r="K1981" i="1"/>
  <c r="S1981" i="1"/>
  <c r="F1982" i="1"/>
  <c r="R1981" i="1"/>
  <c r="E1982" i="1"/>
  <c r="G1982" i="1"/>
  <c r="D1982" i="1"/>
  <c r="N1982" i="1"/>
  <c r="O1982" i="1"/>
  <c r="P1982" i="1"/>
  <c r="Q1982" i="1"/>
  <c r="J1982" i="1"/>
  <c r="K1982" i="1"/>
  <c r="S1982" i="1"/>
  <c r="F1983" i="1"/>
  <c r="R1982" i="1"/>
  <c r="E1983" i="1"/>
  <c r="G1983" i="1"/>
  <c r="D1983" i="1"/>
  <c r="N1983" i="1"/>
  <c r="O1983" i="1"/>
  <c r="P1983" i="1"/>
  <c r="Q1983" i="1"/>
  <c r="J1983" i="1"/>
  <c r="K1983" i="1"/>
  <c r="S1983" i="1"/>
  <c r="F1984" i="1"/>
  <c r="R1983" i="1"/>
  <c r="E1984" i="1"/>
  <c r="G1984" i="1"/>
  <c r="D1984" i="1"/>
  <c r="N1984" i="1"/>
  <c r="O1984" i="1"/>
  <c r="P1984" i="1"/>
  <c r="Q1984" i="1"/>
  <c r="J1984" i="1"/>
  <c r="K1984" i="1"/>
  <c r="S1984" i="1"/>
  <c r="F1985" i="1"/>
  <c r="R1984" i="1"/>
  <c r="E1985" i="1"/>
  <c r="G1985" i="1"/>
  <c r="D1985" i="1"/>
  <c r="N1985" i="1"/>
  <c r="O1985" i="1"/>
  <c r="P1985" i="1"/>
  <c r="Q1985" i="1"/>
  <c r="J1985" i="1"/>
  <c r="K1985" i="1"/>
  <c r="S1985" i="1"/>
  <c r="F1986" i="1"/>
  <c r="R1985" i="1"/>
  <c r="E1986" i="1"/>
  <c r="G1986" i="1"/>
  <c r="D1986" i="1"/>
  <c r="N1986" i="1"/>
  <c r="O1986" i="1"/>
  <c r="P1986" i="1"/>
  <c r="Q1986" i="1"/>
  <c r="J1986" i="1"/>
  <c r="K1986" i="1"/>
  <c r="S1986" i="1"/>
  <c r="F1987" i="1"/>
  <c r="R1986" i="1"/>
  <c r="E1987" i="1"/>
  <c r="G1987" i="1"/>
  <c r="D1987" i="1"/>
  <c r="N1987" i="1"/>
  <c r="O1987" i="1"/>
  <c r="P1987" i="1"/>
  <c r="Q1987" i="1"/>
  <c r="J1987" i="1"/>
  <c r="K1987" i="1"/>
  <c r="S1987" i="1"/>
  <c r="F1988" i="1"/>
  <c r="R1987" i="1"/>
  <c r="E1988" i="1"/>
  <c r="G1988" i="1"/>
  <c r="D1988" i="1"/>
  <c r="N1988" i="1"/>
  <c r="O1988" i="1"/>
  <c r="P1988" i="1"/>
  <c r="Q1988" i="1"/>
  <c r="J1988" i="1"/>
  <c r="K1988" i="1"/>
  <c r="S1988" i="1"/>
  <c r="F1989" i="1"/>
  <c r="R1988" i="1"/>
  <c r="E1989" i="1"/>
  <c r="G1989" i="1"/>
  <c r="D1989" i="1"/>
  <c r="N1989" i="1"/>
  <c r="O1989" i="1"/>
  <c r="P1989" i="1"/>
  <c r="Q1989" i="1"/>
  <c r="J1989" i="1"/>
  <c r="K1989" i="1"/>
  <c r="S1989" i="1"/>
  <c r="F1990" i="1"/>
  <c r="R1989" i="1"/>
  <c r="E1990" i="1"/>
  <c r="G1990" i="1"/>
  <c r="D1990" i="1"/>
  <c r="N1990" i="1"/>
  <c r="O1990" i="1"/>
  <c r="P1990" i="1"/>
  <c r="Q1990" i="1"/>
  <c r="J1990" i="1"/>
  <c r="K1990" i="1"/>
  <c r="S1990" i="1"/>
  <c r="F1991" i="1"/>
  <c r="R1990" i="1"/>
  <c r="E1991" i="1"/>
  <c r="G1991" i="1"/>
  <c r="D1991" i="1"/>
  <c r="N1991" i="1"/>
  <c r="O1991" i="1"/>
  <c r="P1991" i="1"/>
  <c r="Q1991" i="1"/>
  <c r="J1991" i="1"/>
  <c r="K1991" i="1"/>
  <c r="S1991" i="1"/>
  <c r="F1992" i="1"/>
  <c r="R1991" i="1"/>
  <c r="E1992" i="1"/>
  <c r="G1992" i="1"/>
  <c r="D1992" i="1"/>
  <c r="N1992" i="1"/>
  <c r="O1992" i="1"/>
  <c r="P1992" i="1"/>
  <c r="Q1992" i="1"/>
  <c r="J1992" i="1"/>
  <c r="K1992" i="1"/>
  <c r="S1992" i="1"/>
  <c r="F1993" i="1"/>
  <c r="R1992" i="1"/>
  <c r="E1993" i="1"/>
  <c r="G1993" i="1"/>
  <c r="D1993" i="1"/>
  <c r="N1993" i="1"/>
  <c r="O1993" i="1"/>
  <c r="P1993" i="1"/>
  <c r="Q1993" i="1"/>
  <c r="J1993" i="1"/>
  <c r="K1993" i="1"/>
  <c r="S1993" i="1"/>
  <c r="F1994" i="1"/>
  <c r="R1993" i="1"/>
  <c r="E1994" i="1"/>
  <c r="G1994" i="1"/>
  <c r="D1994" i="1"/>
  <c r="N1994" i="1"/>
  <c r="O1994" i="1"/>
  <c r="P1994" i="1"/>
  <c r="Q1994" i="1"/>
  <c r="J1994" i="1"/>
  <c r="K1994" i="1"/>
  <c r="S1994" i="1"/>
  <c r="F1995" i="1"/>
  <c r="R1994" i="1"/>
  <c r="E1995" i="1"/>
  <c r="G1995" i="1"/>
  <c r="D1995" i="1"/>
  <c r="N1995" i="1"/>
  <c r="O1995" i="1"/>
  <c r="P1995" i="1"/>
  <c r="Q1995" i="1"/>
  <c r="J1995" i="1"/>
  <c r="K1995" i="1"/>
  <c r="S1995" i="1"/>
  <c r="F1996" i="1"/>
  <c r="R1995" i="1"/>
  <c r="E1996" i="1"/>
  <c r="G1996" i="1"/>
  <c r="D1996" i="1"/>
  <c r="N1996" i="1"/>
  <c r="O1996" i="1"/>
  <c r="P1996" i="1"/>
  <c r="Q1996" i="1"/>
  <c r="J1996" i="1"/>
  <c r="K1996" i="1"/>
  <c r="S1996" i="1"/>
  <c r="F1997" i="1"/>
  <c r="R1996" i="1"/>
  <c r="E1997" i="1"/>
  <c r="G1997" i="1"/>
  <c r="D1997" i="1"/>
  <c r="N1997" i="1"/>
  <c r="O1997" i="1"/>
  <c r="P1997" i="1"/>
  <c r="Q1997" i="1"/>
  <c r="J1997" i="1"/>
  <c r="K1997" i="1"/>
  <c r="S1997" i="1"/>
  <c r="F1998" i="1"/>
  <c r="R1997" i="1"/>
  <c r="E1998" i="1"/>
  <c r="G1998" i="1"/>
  <c r="D1998" i="1"/>
  <c r="N1998" i="1"/>
  <c r="O1998" i="1"/>
  <c r="P1998" i="1"/>
  <c r="Q1998" i="1"/>
  <c r="J1998" i="1"/>
  <c r="K1998" i="1"/>
  <c r="S1998" i="1"/>
  <c r="F1999" i="1"/>
  <c r="R1998" i="1"/>
  <c r="E1999" i="1"/>
  <c r="G1999" i="1"/>
  <c r="D1999" i="1"/>
  <c r="N1999" i="1"/>
  <c r="O1999" i="1"/>
  <c r="P1999" i="1"/>
  <c r="Q1999" i="1"/>
  <c r="J1999" i="1"/>
  <c r="K1999" i="1"/>
  <c r="S1999" i="1"/>
  <c r="F2000" i="1"/>
  <c r="R1999" i="1"/>
  <c r="E2000" i="1"/>
  <c r="G2000" i="1"/>
  <c r="D2000" i="1"/>
  <c r="N2000" i="1"/>
  <c r="O2000" i="1"/>
  <c r="P2000" i="1"/>
  <c r="Q2000" i="1"/>
  <c r="J2000" i="1"/>
  <c r="K2000" i="1"/>
  <c r="S2000" i="1"/>
  <c r="F2001" i="1"/>
  <c r="R2000" i="1"/>
  <c r="E2001" i="1"/>
  <c r="G2001" i="1"/>
  <c r="D2001" i="1"/>
  <c r="N2001" i="1"/>
  <c r="O2001" i="1"/>
  <c r="P2001" i="1"/>
  <c r="Q2001" i="1"/>
  <c r="J2001" i="1"/>
  <c r="K2001" i="1"/>
  <c r="S2001" i="1"/>
  <c r="F2002" i="1"/>
  <c r="R2001" i="1"/>
  <c r="E2002" i="1"/>
  <c r="G2002" i="1"/>
  <c r="D2002" i="1"/>
  <c r="N2002" i="1"/>
  <c r="O2002" i="1"/>
  <c r="P2002" i="1"/>
  <c r="Q2002" i="1"/>
  <c r="J2002" i="1"/>
  <c r="K2002" i="1"/>
  <c r="S2002" i="1"/>
  <c r="F2003" i="1"/>
  <c r="R2002" i="1"/>
  <c r="E2003" i="1"/>
  <c r="G2003" i="1"/>
  <c r="D2003" i="1"/>
  <c r="N2003" i="1"/>
  <c r="O2003" i="1"/>
  <c r="P2003" i="1"/>
  <c r="Q2003" i="1"/>
  <c r="J2003" i="1"/>
  <c r="K2003" i="1"/>
  <c r="S2003" i="1"/>
  <c r="F2004" i="1"/>
  <c r="R2003" i="1"/>
  <c r="E2004" i="1"/>
  <c r="G2004" i="1"/>
  <c r="D2004" i="1"/>
  <c r="N2004" i="1"/>
  <c r="O2004" i="1"/>
  <c r="P2004" i="1"/>
  <c r="Q2004" i="1"/>
  <c r="J2004" i="1"/>
  <c r="K2004" i="1"/>
  <c r="S2004" i="1"/>
  <c r="F2005" i="1"/>
  <c r="R2004" i="1"/>
  <c r="E2005" i="1"/>
  <c r="G2005" i="1"/>
  <c r="D2005" i="1"/>
  <c r="N2005" i="1"/>
  <c r="O2005" i="1"/>
  <c r="P2005" i="1"/>
  <c r="Q2005" i="1"/>
  <c r="J2005" i="1"/>
  <c r="K2005" i="1"/>
  <c r="S2005" i="1"/>
  <c r="F2006" i="1"/>
  <c r="R2005" i="1"/>
  <c r="E2006" i="1"/>
  <c r="G2006" i="1"/>
  <c r="D2006" i="1"/>
  <c r="N2006" i="1"/>
  <c r="O2006" i="1"/>
  <c r="P2006" i="1"/>
  <c r="Q2006" i="1"/>
  <c r="J2006" i="1"/>
  <c r="K2006" i="1"/>
  <c r="S2006" i="1"/>
  <c r="F2007" i="1"/>
  <c r="R2006" i="1"/>
  <c r="E2007" i="1"/>
  <c r="G2007" i="1"/>
  <c r="D2007" i="1"/>
  <c r="N2007" i="1"/>
  <c r="O2007" i="1"/>
  <c r="P2007" i="1"/>
  <c r="Q2007" i="1"/>
  <c r="J2007" i="1"/>
  <c r="K2007" i="1"/>
  <c r="S2007" i="1"/>
  <c r="F2008" i="1"/>
  <c r="R2007" i="1"/>
  <c r="E2008" i="1"/>
  <c r="G2008" i="1"/>
  <c r="D2008" i="1"/>
  <c r="N2008" i="1"/>
  <c r="O2008" i="1"/>
  <c r="P2008" i="1"/>
  <c r="Q2008" i="1"/>
  <c r="J2008" i="1"/>
  <c r="K2008" i="1"/>
  <c r="S2008" i="1"/>
  <c r="F2009" i="1"/>
  <c r="R2008" i="1"/>
  <c r="E2009" i="1"/>
  <c r="G2009" i="1"/>
  <c r="D2009" i="1"/>
  <c r="N2009" i="1"/>
  <c r="O2009" i="1"/>
  <c r="P2009" i="1"/>
  <c r="Q2009" i="1"/>
  <c r="J2009" i="1"/>
  <c r="K2009" i="1"/>
  <c r="S2009" i="1"/>
  <c r="F2010" i="1"/>
  <c r="R2009" i="1"/>
  <c r="E2010" i="1"/>
  <c r="G2010" i="1"/>
  <c r="D2010" i="1"/>
  <c r="N2010" i="1"/>
  <c r="O2010" i="1"/>
  <c r="P2010" i="1"/>
  <c r="Q2010" i="1"/>
  <c r="J2010" i="1"/>
  <c r="K2010" i="1"/>
  <c r="S2010" i="1"/>
  <c r="F2011" i="1"/>
  <c r="R2010" i="1"/>
  <c r="E2011" i="1"/>
  <c r="G2011" i="1"/>
  <c r="D2011" i="1"/>
  <c r="N2011" i="1"/>
  <c r="O2011" i="1"/>
  <c r="P2011" i="1"/>
  <c r="Q2011" i="1"/>
  <c r="J2011" i="1"/>
  <c r="K2011" i="1"/>
  <c r="S2011" i="1"/>
  <c r="F2012" i="1"/>
  <c r="R2011" i="1"/>
  <c r="E2012" i="1"/>
  <c r="G2012" i="1"/>
  <c r="D2012" i="1"/>
  <c r="N2012" i="1"/>
  <c r="O2012" i="1"/>
  <c r="P2012" i="1"/>
  <c r="Q2012" i="1"/>
  <c r="J2012" i="1"/>
  <c r="K2012" i="1"/>
  <c r="S2012" i="1"/>
  <c r="F2013" i="1"/>
  <c r="R2012" i="1"/>
  <c r="E2013" i="1"/>
  <c r="G2013" i="1"/>
  <c r="D2013" i="1"/>
  <c r="N2013" i="1"/>
  <c r="O2013" i="1"/>
  <c r="P2013" i="1"/>
  <c r="Q2013" i="1"/>
  <c r="J2013" i="1"/>
  <c r="K2013" i="1"/>
  <c r="S2013" i="1"/>
  <c r="F2014" i="1"/>
  <c r="R2013" i="1"/>
  <c r="E2014" i="1"/>
  <c r="G2014" i="1"/>
  <c r="D2014" i="1"/>
  <c r="N2014" i="1"/>
  <c r="O2014" i="1"/>
  <c r="P2014" i="1"/>
  <c r="Q2014" i="1"/>
  <c r="J2014" i="1"/>
  <c r="K2014" i="1"/>
  <c r="S2014" i="1"/>
  <c r="F2015" i="1"/>
  <c r="R2014" i="1"/>
  <c r="E2015" i="1"/>
  <c r="G2015" i="1"/>
  <c r="D2015" i="1"/>
  <c r="N2015" i="1"/>
  <c r="O2015" i="1"/>
  <c r="P2015" i="1"/>
  <c r="Q2015" i="1"/>
  <c r="J2015" i="1"/>
  <c r="K2015" i="1"/>
  <c r="S2015" i="1"/>
  <c r="F2016" i="1"/>
  <c r="R2015" i="1"/>
  <c r="E2016" i="1"/>
  <c r="G2016" i="1"/>
  <c r="D2016" i="1"/>
  <c r="N2016" i="1"/>
  <c r="O2016" i="1"/>
  <c r="P2016" i="1"/>
  <c r="Q2016" i="1"/>
  <c r="J2016" i="1"/>
  <c r="K2016" i="1"/>
  <c r="S2016" i="1"/>
  <c r="F2017" i="1"/>
  <c r="R2016" i="1"/>
  <c r="E2017" i="1"/>
  <c r="G2017" i="1"/>
  <c r="D2017" i="1"/>
  <c r="N2017" i="1"/>
  <c r="O2017" i="1"/>
  <c r="P2017" i="1"/>
  <c r="Q2017" i="1"/>
  <c r="J2017" i="1"/>
  <c r="K2017" i="1"/>
  <c r="S2017" i="1"/>
  <c r="F2018" i="1"/>
  <c r="R2017" i="1"/>
  <c r="E2018" i="1"/>
  <c r="G2018" i="1"/>
  <c r="D2018" i="1"/>
  <c r="N2018" i="1"/>
  <c r="O2018" i="1"/>
  <c r="P2018" i="1"/>
  <c r="Q2018" i="1"/>
  <c r="J2018" i="1"/>
  <c r="K2018" i="1"/>
  <c r="S2018" i="1"/>
  <c r="F2019" i="1"/>
  <c r="R2018" i="1"/>
  <c r="E2019" i="1"/>
  <c r="G2019" i="1"/>
  <c r="D2019" i="1"/>
  <c r="N2019" i="1"/>
  <c r="O2019" i="1"/>
  <c r="P2019" i="1"/>
  <c r="Q2019" i="1"/>
  <c r="J2019" i="1"/>
  <c r="K2019" i="1"/>
  <c r="S2019" i="1"/>
  <c r="F2020" i="1"/>
  <c r="R2019" i="1"/>
  <c r="E2020" i="1"/>
  <c r="G2020" i="1"/>
  <c r="D2020" i="1"/>
  <c r="N2020" i="1"/>
  <c r="O2020" i="1"/>
  <c r="P2020" i="1"/>
  <c r="Q2020" i="1"/>
  <c r="J2020" i="1"/>
  <c r="K2020" i="1"/>
  <c r="S2020" i="1"/>
  <c r="F2021" i="1"/>
  <c r="R2020" i="1"/>
  <c r="E2021" i="1"/>
  <c r="G2021" i="1"/>
  <c r="D2021" i="1"/>
  <c r="N2021" i="1"/>
  <c r="O2021" i="1"/>
  <c r="P2021" i="1"/>
  <c r="Q2021" i="1"/>
  <c r="J2021" i="1"/>
  <c r="K2021" i="1"/>
  <c r="S2021" i="1"/>
  <c r="F2022" i="1"/>
  <c r="R2021" i="1"/>
  <c r="E2022" i="1"/>
  <c r="G2022" i="1"/>
  <c r="D2022" i="1"/>
  <c r="N2022" i="1"/>
  <c r="O2022" i="1"/>
  <c r="P2022" i="1"/>
  <c r="Q2022" i="1"/>
  <c r="J2022" i="1"/>
  <c r="K2022" i="1"/>
  <c r="S2022" i="1"/>
  <c r="F2023" i="1"/>
  <c r="R2022" i="1"/>
  <c r="E2023" i="1"/>
  <c r="G2023" i="1"/>
  <c r="D2023" i="1"/>
  <c r="N2023" i="1"/>
  <c r="O2023" i="1"/>
  <c r="P2023" i="1"/>
  <c r="Q2023" i="1"/>
  <c r="J2023" i="1"/>
  <c r="K2023" i="1"/>
  <c r="S2023" i="1"/>
  <c r="F2024" i="1"/>
  <c r="R2023" i="1"/>
  <c r="E2024" i="1"/>
  <c r="G2024" i="1"/>
  <c r="D2024" i="1"/>
  <c r="N2024" i="1"/>
  <c r="O2024" i="1"/>
  <c r="P2024" i="1"/>
  <c r="Q2024" i="1"/>
  <c r="J2024" i="1"/>
  <c r="K2024" i="1"/>
  <c r="S2024" i="1"/>
  <c r="F2025" i="1"/>
  <c r="R2024" i="1"/>
  <c r="E2025" i="1"/>
  <c r="G2025" i="1"/>
  <c r="D2025" i="1"/>
  <c r="N2025" i="1"/>
  <c r="O2025" i="1"/>
  <c r="P2025" i="1"/>
  <c r="Q2025" i="1"/>
  <c r="J2025" i="1"/>
  <c r="K2025" i="1"/>
  <c r="S2025" i="1"/>
  <c r="F2026" i="1"/>
  <c r="R2025" i="1"/>
  <c r="E2026" i="1"/>
  <c r="G2026" i="1"/>
  <c r="D2026" i="1"/>
  <c r="N2026" i="1"/>
  <c r="O2026" i="1"/>
  <c r="P2026" i="1"/>
  <c r="Q2026" i="1"/>
  <c r="J2026" i="1"/>
  <c r="K2026" i="1"/>
  <c r="S2026" i="1"/>
  <c r="F2027" i="1"/>
  <c r="R2026" i="1"/>
  <c r="E2027" i="1"/>
  <c r="G2027" i="1"/>
  <c r="D2027" i="1"/>
  <c r="N2027" i="1"/>
  <c r="O2027" i="1"/>
  <c r="P2027" i="1"/>
  <c r="Q2027" i="1"/>
  <c r="J2027" i="1"/>
  <c r="K2027" i="1"/>
  <c r="S2027" i="1"/>
  <c r="F2028" i="1"/>
  <c r="R2027" i="1"/>
  <c r="E2028" i="1"/>
  <c r="G2028" i="1"/>
  <c r="D2028" i="1"/>
  <c r="N2028" i="1"/>
  <c r="O2028" i="1"/>
  <c r="P2028" i="1"/>
  <c r="Q2028" i="1"/>
  <c r="J2028" i="1"/>
  <c r="K2028" i="1"/>
  <c r="S2028" i="1"/>
  <c r="F2029" i="1"/>
  <c r="R2028" i="1"/>
  <c r="E2029" i="1"/>
  <c r="G2029" i="1"/>
  <c r="D2029" i="1"/>
  <c r="N2029" i="1"/>
  <c r="O2029" i="1"/>
  <c r="P2029" i="1"/>
  <c r="Q2029" i="1"/>
  <c r="J2029" i="1"/>
  <c r="K2029" i="1"/>
  <c r="S2029" i="1"/>
  <c r="F2030" i="1"/>
  <c r="R2029" i="1"/>
  <c r="E2030" i="1"/>
  <c r="G2030" i="1"/>
  <c r="D2030" i="1"/>
  <c r="N2030" i="1"/>
  <c r="O2030" i="1"/>
  <c r="P2030" i="1"/>
  <c r="Q2030" i="1"/>
  <c r="J2030" i="1"/>
  <c r="K2030" i="1"/>
  <c r="S2030" i="1"/>
  <c r="F2031" i="1"/>
  <c r="R2030" i="1"/>
  <c r="E2031" i="1"/>
  <c r="G2031" i="1"/>
  <c r="D2031" i="1"/>
  <c r="N2031" i="1"/>
  <c r="O2031" i="1"/>
  <c r="P2031" i="1"/>
  <c r="Q2031" i="1"/>
  <c r="J2031" i="1"/>
  <c r="K2031" i="1"/>
  <c r="S2031" i="1"/>
  <c r="F2032" i="1"/>
  <c r="R2031" i="1"/>
  <c r="E2032" i="1"/>
  <c r="G2032" i="1"/>
  <c r="D2032" i="1"/>
  <c r="N2032" i="1"/>
  <c r="O2032" i="1"/>
  <c r="P2032" i="1"/>
  <c r="Q2032" i="1"/>
  <c r="J2032" i="1"/>
  <c r="K2032" i="1"/>
  <c r="S2032" i="1"/>
  <c r="F2033" i="1"/>
  <c r="R2032" i="1"/>
  <c r="E2033" i="1"/>
  <c r="G2033" i="1"/>
  <c r="D2033" i="1"/>
  <c r="N2033" i="1"/>
  <c r="O2033" i="1"/>
  <c r="P2033" i="1"/>
  <c r="Q2033" i="1"/>
  <c r="J2033" i="1"/>
  <c r="K2033" i="1"/>
  <c r="S2033" i="1"/>
  <c r="F2034" i="1"/>
  <c r="R2033" i="1"/>
  <c r="E2034" i="1"/>
  <c r="G2034" i="1"/>
  <c r="D2034" i="1"/>
  <c r="N2034" i="1"/>
  <c r="O2034" i="1"/>
  <c r="P2034" i="1"/>
  <c r="Q2034" i="1"/>
  <c r="J2034" i="1"/>
  <c r="K2034" i="1"/>
  <c r="S2034" i="1"/>
  <c r="F2035" i="1"/>
  <c r="R2034" i="1"/>
  <c r="E2035" i="1"/>
  <c r="G2035" i="1"/>
  <c r="D2035" i="1"/>
  <c r="N2035" i="1"/>
  <c r="O2035" i="1"/>
  <c r="P2035" i="1"/>
  <c r="Q2035" i="1"/>
  <c r="J2035" i="1"/>
  <c r="K2035" i="1"/>
  <c r="S2035" i="1"/>
  <c r="F2036" i="1"/>
  <c r="R2035" i="1"/>
  <c r="E2036" i="1"/>
  <c r="G2036" i="1"/>
  <c r="D2036" i="1"/>
  <c r="N2036" i="1"/>
  <c r="O2036" i="1"/>
  <c r="P2036" i="1"/>
  <c r="Q2036" i="1"/>
  <c r="J2036" i="1"/>
  <c r="K2036" i="1"/>
  <c r="S2036" i="1"/>
  <c r="F2037" i="1"/>
  <c r="R2036" i="1"/>
  <c r="E2037" i="1"/>
  <c r="G2037" i="1"/>
  <c r="D2037" i="1"/>
  <c r="N2037" i="1"/>
  <c r="O2037" i="1"/>
  <c r="P2037" i="1"/>
  <c r="Q2037" i="1"/>
  <c r="J2037" i="1"/>
  <c r="K2037" i="1"/>
  <c r="S2037" i="1"/>
  <c r="F2038" i="1"/>
  <c r="R2037" i="1"/>
  <c r="E2038" i="1"/>
  <c r="G2038" i="1"/>
  <c r="D2038" i="1"/>
  <c r="N2038" i="1"/>
  <c r="O2038" i="1"/>
  <c r="P2038" i="1"/>
  <c r="Q2038" i="1"/>
  <c r="J2038" i="1"/>
  <c r="K2038" i="1"/>
  <c r="S2038" i="1"/>
  <c r="F2039" i="1"/>
  <c r="R2038" i="1"/>
  <c r="E2039" i="1"/>
  <c r="G2039" i="1"/>
  <c r="D2039" i="1"/>
  <c r="N2039" i="1"/>
  <c r="O2039" i="1"/>
  <c r="P2039" i="1"/>
  <c r="Q2039" i="1"/>
  <c r="J2039" i="1"/>
  <c r="K2039" i="1"/>
  <c r="S2039" i="1"/>
  <c r="F2040" i="1"/>
  <c r="R2039" i="1"/>
  <c r="E2040" i="1"/>
  <c r="G2040" i="1"/>
  <c r="D2040" i="1"/>
  <c r="N2040" i="1"/>
  <c r="O2040" i="1"/>
  <c r="P2040" i="1"/>
  <c r="Q2040" i="1"/>
  <c r="J2040" i="1"/>
  <c r="K2040" i="1"/>
  <c r="S2040" i="1"/>
  <c r="F2041" i="1"/>
  <c r="R2040" i="1"/>
  <c r="E2041" i="1"/>
  <c r="G2041" i="1"/>
  <c r="D2041" i="1"/>
  <c r="N2041" i="1"/>
  <c r="O2041" i="1"/>
  <c r="P2041" i="1"/>
  <c r="Q2041" i="1"/>
  <c r="J2041" i="1"/>
  <c r="K2041" i="1"/>
  <c r="S2041" i="1"/>
  <c r="F2042" i="1"/>
  <c r="R2041" i="1"/>
  <c r="E2042" i="1"/>
  <c r="G2042" i="1"/>
  <c r="D2042" i="1"/>
  <c r="N2042" i="1"/>
  <c r="O2042" i="1"/>
  <c r="P2042" i="1"/>
  <c r="Q2042" i="1"/>
  <c r="J2042" i="1"/>
  <c r="K2042" i="1"/>
  <c r="S2042" i="1"/>
  <c r="F2043" i="1"/>
  <c r="R2042" i="1"/>
  <c r="E2043" i="1"/>
  <c r="G2043" i="1"/>
  <c r="D2043" i="1"/>
  <c r="N2043" i="1"/>
  <c r="O2043" i="1"/>
  <c r="P2043" i="1"/>
  <c r="Q2043" i="1"/>
  <c r="J2043" i="1"/>
  <c r="K2043" i="1"/>
  <c r="S2043" i="1"/>
  <c r="F2044" i="1"/>
  <c r="R2043" i="1"/>
  <c r="E2044" i="1"/>
  <c r="G2044" i="1"/>
  <c r="D2044" i="1"/>
  <c r="N2044" i="1"/>
  <c r="O2044" i="1"/>
  <c r="P2044" i="1"/>
  <c r="Q2044" i="1"/>
  <c r="J2044" i="1"/>
  <c r="K2044" i="1"/>
  <c r="S2044" i="1"/>
  <c r="F2045" i="1"/>
  <c r="R2044" i="1"/>
  <c r="E2045" i="1"/>
  <c r="G2045" i="1"/>
  <c r="D2045" i="1"/>
  <c r="N2045" i="1"/>
  <c r="O2045" i="1"/>
  <c r="P2045" i="1"/>
  <c r="Q2045" i="1"/>
  <c r="J2045" i="1"/>
  <c r="K2045" i="1"/>
  <c r="S2045" i="1"/>
  <c r="F2046" i="1"/>
  <c r="R2045" i="1"/>
  <c r="E2046" i="1"/>
  <c r="G2046" i="1"/>
  <c r="D2046" i="1"/>
  <c r="N2046" i="1"/>
  <c r="O2046" i="1"/>
  <c r="P2046" i="1"/>
  <c r="Q2046" i="1"/>
  <c r="J2046" i="1"/>
  <c r="K2046" i="1"/>
  <c r="S2046" i="1"/>
  <c r="F2047" i="1"/>
  <c r="R2046" i="1"/>
  <c r="E2047" i="1"/>
  <c r="G2047" i="1"/>
  <c r="D2047" i="1"/>
  <c r="N2047" i="1"/>
  <c r="O2047" i="1"/>
  <c r="P2047" i="1"/>
  <c r="Q2047" i="1"/>
  <c r="J2047" i="1"/>
  <c r="K2047" i="1"/>
  <c r="S2047" i="1"/>
  <c r="F2048" i="1"/>
  <c r="R2047" i="1"/>
  <c r="E2048" i="1"/>
  <c r="G2048" i="1"/>
  <c r="D2048" i="1"/>
  <c r="N2048" i="1"/>
  <c r="O2048" i="1"/>
  <c r="P2048" i="1"/>
  <c r="Q2048" i="1"/>
  <c r="J2048" i="1"/>
  <c r="K2048" i="1"/>
  <c r="S2048" i="1"/>
  <c r="F2049" i="1"/>
  <c r="R2048" i="1"/>
  <c r="E2049" i="1"/>
  <c r="G2049" i="1"/>
  <c r="D2049" i="1"/>
  <c r="N2049" i="1"/>
  <c r="O2049" i="1"/>
  <c r="P2049" i="1"/>
  <c r="Q2049" i="1"/>
  <c r="J2049" i="1"/>
  <c r="K2049" i="1"/>
  <c r="S2049" i="1"/>
  <c r="F2050" i="1"/>
  <c r="R2049" i="1"/>
  <c r="E2050" i="1"/>
  <c r="G2050" i="1"/>
  <c r="D2050" i="1"/>
  <c r="N2050" i="1"/>
  <c r="O2050" i="1"/>
  <c r="P2050" i="1"/>
  <c r="Q2050" i="1"/>
  <c r="J2050" i="1"/>
  <c r="K2050" i="1"/>
  <c r="S2050" i="1"/>
  <c r="F2051" i="1"/>
  <c r="R2050" i="1"/>
  <c r="E2051" i="1"/>
  <c r="G2051" i="1"/>
  <c r="D2051" i="1"/>
  <c r="N2051" i="1"/>
  <c r="O2051" i="1"/>
  <c r="P2051" i="1"/>
  <c r="Q2051" i="1"/>
  <c r="J2051" i="1"/>
  <c r="K2051" i="1"/>
  <c r="S2051" i="1"/>
  <c r="F2052" i="1"/>
  <c r="R2051" i="1"/>
  <c r="E2052" i="1"/>
  <c r="G2052" i="1"/>
  <c r="D2052" i="1"/>
  <c r="N2052" i="1"/>
  <c r="O2052" i="1"/>
  <c r="P2052" i="1"/>
  <c r="Q2052" i="1"/>
  <c r="J2052" i="1"/>
  <c r="K2052" i="1"/>
  <c r="S2052" i="1"/>
  <c r="F2053" i="1"/>
  <c r="R2052" i="1"/>
  <c r="E2053" i="1"/>
  <c r="G2053" i="1"/>
  <c r="D2053" i="1"/>
  <c r="N2053" i="1"/>
  <c r="O2053" i="1"/>
  <c r="P2053" i="1"/>
  <c r="Q2053" i="1"/>
  <c r="J2053" i="1"/>
  <c r="K2053" i="1"/>
  <c r="S2053" i="1"/>
  <c r="F2054" i="1"/>
  <c r="R2053" i="1"/>
  <c r="E2054" i="1"/>
  <c r="G2054" i="1"/>
  <c r="D2054" i="1"/>
  <c r="N2054" i="1"/>
  <c r="O2054" i="1"/>
  <c r="P2054" i="1"/>
  <c r="Q2054" i="1"/>
  <c r="J2054" i="1"/>
  <c r="K2054" i="1"/>
  <c r="S2054" i="1"/>
  <c r="F2055" i="1"/>
  <c r="R2054" i="1"/>
  <c r="E2055" i="1"/>
  <c r="G2055" i="1"/>
  <c r="D2055" i="1"/>
  <c r="N2055" i="1"/>
  <c r="O2055" i="1"/>
  <c r="P2055" i="1"/>
  <c r="Q2055" i="1"/>
  <c r="J2055" i="1"/>
  <c r="K2055" i="1"/>
  <c r="S2055" i="1"/>
  <c r="F2056" i="1"/>
  <c r="R2055" i="1"/>
  <c r="E2056" i="1"/>
  <c r="G2056" i="1"/>
  <c r="D2056" i="1"/>
  <c r="N2056" i="1"/>
  <c r="O2056" i="1"/>
  <c r="P2056" i="1"/>
  <c r="Q2056" i="1"/>
  <c r="J2056" i="1"/>
  <c r="K2056" i="1"/>
  <c r="S2056" i="1"/>
  <c r="F2057" i="1"/>
  <c r="R2056" i="1"/>
  <c r="E2057" i="1"/>
  <c r="G2057" i="1"/>
  <c r="D2057" i="1"/>
  <c r="N2057" i="1"/>
  <c r="O2057" i="1"/>
  <c r="P2057" i="1"/>
  <c r="Q2057" i="1"/>
  <c r="J2057" i="1"/>
  <c r="K2057" i="1"/>
  <c r="S2057" i="1"/>
  <c r="F2058" i="1"/>
  <c r="R2057" i="1"/>
  <c r="E2058" i="1"/>
  <c r="G2058" i="1"/>
  <c r="D2058" i="1"/>
  <c r="N2058" i="1"/>
  <c r="O2058" i="1"/>
  <c r="P2058" i="1"/>
  <c r="Q2058" i="1"/>
  <c r="J2058" i="1"/>
  <c r="K2058" i="1"/>
  <c r="S2058" i="1"/>
  <c r="F2059" i="1"/>
  <c r="R2058" i="1"/>
  <c r="E2059" i="1"/>
  <c r="G2059" i="1"/>
  <c r="D2059" i="1"/>
  <c r="N2059" i="1"/>
  <c r="O2059" i="1"/>
  <c r="P2059" i="1"/>
  <c r="Q2059" i="1"/>
  <c r="J2059" i="1"/>
  <c r="K2059" i="1"/>
  <c r="S2059" i="1"/>
  <c r="F2060" i="1"/>
  <c r="R2059" i="1"/>
  <c r="E2060" i="1"/>
  <c r="G2060" i="1"/>
  <c r="D2060" i="1"/>
  <c r="N2060" i="1"/>
  <c r="O2060" i="1"/>
  <c r="P2060" i="1"/>
  <c r="Q2060" i="1"/>
  <c r="J2060" i="1"/>
  <c r="K2060" i="1"/>
  <c r="S2060" i="1"/>
  <c r="F2061" i="1"/>
  <c r="R2060" i="1"/>
  <c r="E2061" i="1"/>
  <c r="G2061" i="1"/>
  <c r="D2061" i="1"/>
  <c r="N2061" i="1"/>
  <c r="O2061" i="1"/>
  <c r="P2061" i="1"/>
  <c r="Q2061" i="1"/>
  <c r="J2061" i="1"/>
  <c r="K2061" i="1"/>
  <c r="S2061" i="1"/>
  <c r="F2062" i="1"/>
  <c r="R2061" i="1"/>
  <c r="E2062" i="1"/>
  <c r="G2062" i="1"/>
  <c r="D2062" i="1"/>
  <c r="N2062" i="1"/>
  <c r="O2062" i="1"/>
  <c r="P2062" i="1"/>
  <c r="Q2062" i="1"/>
  <c r="J2062" i="1"/>
  <c r="K2062" i="1"/>
  <c r="S2062" i="1"/>
  <c r="F2063" i="1"/>
  <c r="R2062" i="1"/>
  <c r="E2063" i="1"/>
  <c r="G2063" i="1"/>
  <c r="D2063" i="1"/>
  <c r="N2063" i="1"/>
  <c r="O2063" i="1"/>
  <c r="P2063" i="1"/>
  <c r="Q2063" i="1"/>
  <c r="J2063" i="1"/>
  <c r="K2063" i="1"/>
  <c r="S2063" i="1"/>
  <c r="F2064" i="1"/>
  <c r="R2063" i="1"/>
  <c r="E2064" i="1"/>
  <c r="G2064" i="1"/>
  <c r="D2064" i="1"/>
  <c r="N2064" i="1"/>
  <c r="O2064" i="1"/>
  <c r="P2064" i="1"/>
  <c r="Q2064" i="1"/>
  <c r="J2064" i="1"/>
  <c r="K2064" i="1"/>
  <c r="S2064" i="1"/>
  <c r="F2065" i="1"/>
  <c r="R2064" i="1"/>
  <c r="E2065" i="1"/>
  <c r="G2065" i="1"/>
  <c r="D2065" i="1"/>
  <c r="N2065" i="1"/>
  <c r="O2065" i="1"/>
  <c r="P2065" i="1"/>
  <c r="Q2065" i="1"/>
  <c r="J2065" i="1"/>
  <c r="K2065" i="1"/>
  <c r="S2065" i="1"/>
  <c r="F2066" i="1"/>
  <c r="R2065" i="1"/>
  <c r="E2066" i="1"/>
  <c r="G2066" i="1"/>
  <c r="D2066" i="1"/>
  <c r="N2066" i="1"/>
  <c r="O2066" i="1"/>
  <c r="P2066" i="1"/>
  <c r="Q2066" i="1"/>
  <c r="J2066" i="1"/>
  <c r="K2066" i="1"/>
  <c r="S2066" i="1"/>
  <c r="F2067" i="1"/>
  <c r="R2066" i="1"/>
  <c r="E2067" i="1"/>
  <c r="G2067" i="1"/>
  <c r="D2067" i="1"/>
  <c r="N2067" i="1"/>
  <c r="O2067" i="1"/>
  <c r="P2067" i="1"/>
  <c r="Q2067" i="1"/>
  <c r="J2067" i="1"/>
  <c r="K2067" i="1"/>
  <c r="S2067" i="1"/>
  <c r="F2068" i="1"/>
  <c r="R2067" i="1"/>
  <c r="E2068" i="1"/>
  <c r="G2068" i="1"/>
  <c r="D2068" i="1"/>
  <c r="N2068" i="1"/>
  <c r="O2068" i="1"/>
  <c r="P2068" i="1"/>
  <c r="Q2068" i="1"/>
  <c r="J2068" i="1"/>
  <c r="K2068" i="1"/>
  <c r="S2068" i="1"/>
  <c r="F2069" i="1"/>
  <c r="R2068" i="1"/>
  <c r="E2069" i="1"/>
  <c r="G2069" i="1"/>
  <c r="D2069" i="1"/>
  <c r="N2069" i="1"/>
  <c r="O2069" i="1"/>
  <c r="P2069" i="1"/>
  <c r="Q2069" i="1"/>
  <c r="J2069" i="1"/>
  <c r="K2069" i="1"/>
  <c r="S2069" i="1"/>
  <c r="F2070" i="1"/>
  <c r="R2069" i="1"/>
  <c r="E2070" i="1"/>
  <c r="G2070" i="1"/>
  <c r="D2070" i="1"/>
  <c r="N2070" i="1"/>
  <c r="O2070" i="1"/>
  <c r="P2070" i="1"/>
  <c r="Q2070" i="1"/>
  <c r="J2070" i="1"/>
  <c r="K2070" i="1"/>
  <c r="S2070" i="1"/>
  <c r="F2071" i="1"/>
  <c r="R2070" i="1"/>
  <c r="E2071" i="1"/>
  <c r="G2071" i="1"/>
  <c r="D2071" i="1"/>
  <c r="N2071" i="1"/>
  <c r="O2071" i="1"/>
  <c r="P2071" i="1"/>
  <c r="Q2071" i="1"/>
  <c r="J2071" i="1"/>
  <c r="K2071" i="1"/>
  <c r="S2071" i="1"/>
  <c r="F2072" i="1"/>
  <c r="R2071" i="1"/>
  <c r="E2072" i="1"/>
  <c r="G2072" i="1"/>
  <c r="D2072" i="1"/>
  <c r="N2072" i="1"/>
  <c r="O2072" i="1"/>
  <c r="P2072" i="1"/>
  <c r="Q2072" i="1"/>
  <c r="J2072" i="1"/>
  <c r="K2072" i="1"/>
  <c r="S2072" i="1"/>
  <c r="F2073" i="1"/>
  <c r="R2072" i="1"/>
  <c r="E2073" i="1"/>
  <c r="G2073" i="1"/>
  <c r="D2073" i="1"/>
  <c r="N2073" i="1"/>
  <c r="O2073" i="1"/>
  <c r="P2073" i="1"/>
  <c r="Q2073" i="1"/>
  <c r="J2073" i="1"/>
  <c r="K2073" i="1"/>
  <c r="S2073" i="1"/>
  <c r="F2074" i="1"/>
  <c r="R2073" i="1"/>
  <c r="E2074" i="1"/>
  <c r="G2074" i="1"/>
  <c r="D2074" i="1"/>
  <c r="N2074" i="1"/>
  <c r="O2074" i="1"/>
  <c r="P2074" i="1"/>
  <c r="Q2074" i="1"/>
  <c r="J2074" i="1"/>
  <c r="K2074" i="1"/>
  <c r="S2074" i="1"/>
  <c r="F2075" i="1"/>
  <c r="R2074" i="1"/>
  <c r="E2075" i="1"/>
  <c r="G2075" i="1"/>
  <c r="D2075" i="1"/>
  <c r="N2075" i="1"/>
  <c r="O2075" i="1"/>
  <c r="P2075" i="1"/>
  <c r="Q2075" i="1"/>
  <c r="J2075" i="1"/>
  <c r="K2075" i="1"/>
  <c r="S2075" i="1"/>
  <c r="F2076" i="1"/>
  <c r="R2075" i="1"/>
  <c r="E2076" i="1"/>
  <c r="G2076" i="1"/>
  <c r="D2076" i="1"/>
  <c r="N2076" i="1"/>
  <c r="O2076" i="1"/>
  <c r="P2076" i="1"/>
  <c r="Q2076" i="1"/>
  <c r="J2076" i="1"/>
  <c r="K2076" i="1"/>
  <c r="S2076" i="1"/>
  <c r="F2077" i="1"/>
  <c r="R2076" i="1"/>
  <c r="E2077" i="1"/>
  <c r="G2077" i="1"/>
  <c r="D2077" i="1"/>
  <c r="N2077" i="1"/>
  <c r="O2077" i="1"/>
  <c r="P2077" i="1"/>
  <c r="Q2077" i="1"/>
  <c r="J2077" i="1"/>
  <c r="K2077" i="1"/>
  <c r="S2077" i="1"/>
  <c r="F2078" i="1"/>
  <c r="R2077" i="1"/>
  <c r="E2078" i="1"/>
  <c r="G2078" i="1"/>
  <c r="D2078" i="1"/>
  <c r="N2078" i="1"/>
  <c r="O2078" i="1"/>
  <c r="P2078" i="1"/>
  <c r="Q2078" i="1"/>
  <c r="J2078" i="1"/>
  <c r="K2078" i="1"/>
  <c r="S2078" i="1"/>
  <c r="F2079" i="1"/>
  <c r="R2078" i="1"/>
  <c r="E2079" i="1"/>
  <c r="G2079" i="1"/>
  <c r="D2079" i="1"/>
  <c r="N2079" i="1"/>
  <c r="O2079" i="1"/>
  <c r="P2079" i="1"/>
  <c r="Q2079" i="1"/>
  <c r="J2079" i="1"/>
  <c r="K2079" i="1"/>
  <c r="S2079" i="1"/>
  <c r="F2080" i="1"/>
  <c r="R2079" i="1"/>
  <c r="E2080" i="1"/>
  <c r="G2080" i="1"/>
  <c r="D2080" i="1"/>
  <c r="N2080" i="1"/>
  <c r="O2080" i="1"/>
  <c r="P2080" i="1"/>
  <c r="Q2080" i="1"/>
  <c r="J2080" i="1"/>
  <c r="K2080" i="1"/>
  <c r="S2080" i="1"/>
  <c r="F2081" i="1"/>
  <c r="R2080" i="1"/>
  <c r="E2081" i="1"/>
  <c r="G2081" i="1"/>
  <c r="D2081" i="1"/>
  <c r="N2081" i="1"/>
  <c r="O2081" i="1"/>
  <c r="P2081" i="1"/>
  <c r="Q2081" i="1"/>
  <c r="J2081" i="1"/>
  <c r="K2081" i="1"/>
  <c r="S2081" i="1"/>
  <c r="F2082" i="1"/>
  <c r="R2081" i="1"/>
  <c r="E2082" i="1"/>
  <c r="G2082" i="1"/>
  <c r="D2082" i="1"/>
  <c r="N2082" i="1"/>
  <c r="O2082" i="1"/>
  <c r="P2082" i="1"/>
  <c r="Q2082" i="1"/>
  <c r="J2082" i="1"/>
  <c r="K2082" i="1"/>
  <c r="S2082" i="1"/>
  <c r="F2083" i="1"/>
  <c r="R2082" i="1"/>
  <c r="E2083" i="1"/>
  <c r="G2083" i="1"/>
  <c r="D2083" i="1"/>
  <c r="N2083" i="1"/>
  <c r="O2083" i="1"/>
  <c r="P2083" i="1"/>
  <c r="Q2083" i="1"/>
  <c r="J2083" i="1"/>
  <c r="K2083" i="1"/>
  <c r="S2083" i="1"/>
  <c r="F2084" i="1"/>
  <c r="R2083" i="1"/>
  <c r="E2084" i="1"/>
  <c r="G2084" i="1"/>
  <c r="D2084" i="1"/>
  <c r="N2084" i="1"/>
  <c r="O2084" i="1"/>
  <c r="P2084" i="1"/>
  <c r="Q2084" i="1"/>
  <c r="J2084" i="1"/>
  <c r="K2084" i="1"/>
  <c r="S2084" i="1"/>
  <c r="F2085" i="1"/>
  <c r="R2084" i="1"/>
  <c r="E2085" i="1"/>
  <c r="G2085" i="1"/>
  <c r="D2085" i="1"/>
  <c r="N2085" i="1"/>
  <c r="O2085" i="1"/>
  <c r="P2085" i="1"/>
  <c r="Q2085" i="1"/>
  <c r="J2085" i="1"/>
  <c r="K2085" i="1"/>
  <c r="S2085" i="1"/>
  <c r="F2086" i="1"/>
  <c r="R2085" i="1"/>
  <c r="E2086" i="1"/>
  <c r="G2086" i="1"/>
  <c r="D2086" i="1"/>
  <c r="N2086" i="1"/>
  <c r="O2086" i="1"/>
  <c r="P2086" i="1"/>
  <c r="Q2086" i="1"/>
  <c r="J2086" i="1"/>
  <c r="K2086" i="1"/>
  <c r="S2086" i="1"/>
  <c r="F2087" i="1"/>
  <c r="R2086" i="1"/>
  <c r="E2087" i="1"/>
  <c r="G2087" i="1"/>
  <c r="D2087" i="1"/>
  <c r="N2087" i="1"/>
  <c r="O2087" i="1"/>
  <c r="P2087" i="1"/>
  <c r="Q2087" i="1"/>
  <c r="J2087" i="1"/>
  <c r="K2087" i="1"/>
  <c r="S2087" i="1"/>
  <c r="F2088" i="1"/>
  <c r="R2087" i="1"/>
  <c r="E2088" i="1"/>
  <c r="G2088" i="1"/>
  <c r="D2088" i="1"/>
  <c r="N2088" i="1"/>
  <c r="O2088" i="1"/>
  <c r="P2088" i="1"/>
  <c r="Q2088" i="1"/>
  <c r="J2088" i="1"/>
  <c r="K2088" i="1"/>
  <c r="S2088" i="1"/>
  <c r="F2089" i="1"/>
  <c r="R2088" i="1"/>
  <c r="E2089" i="1"/>
  <c r="G2089" i="1"/>
  <c r="D2089" i="1"/>
  <c r="N2089" i="1"/>
  <c r="O2089" i="1"/>
  <c r="P2089" i="1"/>
  <c r="Q2089" i="1"/>
  <c r="J2089" i="1"/>
  <c r="K2089" i="1"/>
  <c r="S2089" i="1"/>
  <c r="F2090" i="1"/>
  <c r="R2089" i="1"/>
  <c r="E2090" i="1"/>
  <c r="G2090" i="1"/>
  <c r="D2090" i="1"/>
  <c r="N2090" i="1"/>
  <c r="O2090" i="1"/>
  <c r="P2090" i="1"/>
  <c r="Q2090" i="1"/>
  <c r="J2090" i="1"/>
  <c r="K2090" i="1"/>
  <c r="S2090" i="1"/>
  <c r="F2091" i="1"/>
  <c r="R2090" i="1"/>
  <c r="E2091" i="1"/>
  <c r="G2091" i="1"/>
  <c r="D2091" i="1"/>
  <c r="N2091" i="1"/>
  <c r="O2091" i="1"/>
  <c r="P2091" i="1"/>
  <c r="Q2091" i="1"/>
  <c r="J2091" i="1"/>
  <c r="K2091" i="1"/>
  <c r="S2091" i="1"/>
  <c r="F2092" i="1"/>
  <c r="R2091" i="1"/>
  <c r="E2092" i="1"/>
  <c r="G2092" i="1"/>
  <c r="D2092" i="1"/>
  <c r="N2092" i="1"/>
  <c r="O2092" i="1"/>
  <c r="P2092" i="1"/>
  <c r="Q2092" i="1"/>
  <c r="J2092" i="1"/>
  <c r="K2092" i="1"/>
  <c r="S2092" i="1"/>
  <c r="F2093" i="1"/>
  <c r="R2092" i="1"/>
  <c r="E2093" i="1"/>
  <c r="G2093" i="1"/>
  <c r="D2093" i="1"/>
  <c r="N2093" i="1"/>
  <c r="O2093" i="1"/>
  <c r="P2093" i="1"/>
  <c r="Q2093" i="1"/>
  <c r="J2093" i="1"/>
  <c r="K2093" i="1"/>
  <c r="S2093" i="1"/>
  <c r="F2094" i="1"/>
  <c r="R2093" i="1"/>
  <c r="E2094" i="1"/>
  <c r="G2094" i="1"/>
  <c r="D2094" i="1"/>
  <c r="N2094" i="1"/>
  <c r="O2094" i="1"/>
  <c r="P2094" i="1"/>
  <c r="Q2094" i="1"/>
  <c r="J2094" i="1"/>
  <c r="K2094" i="1"/>
  <c r="S2094" i="1"/>
  <c r="F2095" i="1"/>
  <c r="R2094" i="1"/>
  <c r="E2095" i="1"/>
  <c r="G2095" i="1"/>
  <c r="D2095" i="1"/>
  <c r="N2095" i="1"/>
  <c r="O2095" i="1"/>
  <c r="P2095" i="1"/>
  <c r="Q2095" i="1"/>
  <c r="J2095" i="1"/>
  <c r="K2095" i="1"/>
  <c r="S2095" i="1"/>
  <c r="F2096" i="1"/>
  <c r="R2095" i="1"/>
  <c r="E2096" i="1"/>
  <c r="G2096" i="1"/>
  <c r="D2096" i="1"/>
  <c r="N2096" i="1"/>
  <c r="O2096" i="1"/>
  <c r="P2096" i="1"/>
  <c r="Q2096" i="1"/>
  <c r="J2096" i="1"/>
  <c r="K2096" i="1"/>
  <c r="S2096" i="1"/>
  <c r="F2097" i="1"/>
  <c r="R2096" i="1"/>
  <c r="E2097" i="1"/>
  <c r="G2097" i="1"/>
  <c r="D2097" i="1"/>
  <c r="N2097" i="1"/>
  <c r="O2097" i="1"/>
  <c r="P2097" i="1"/>
  <c r="Q2097" i="1"/>
  <c r="J2097" i="1"/>
  <c r="K2097" i="1"/>
  <c r="S2097" i="1"/>
  <c r="F2098" i="1"/>
  <c r="R2097" i="1"/>
  <c r="E2098" i="1"/>
  <c r="G2098" i="1"/>
  <c r="D2098" i="1"/>
  <c r="N2098" i="1"/>
  <c r="O2098" i="1"/>
  <c r="P2098" i="1"/>
  <c r="Q2098" i="1"/>
  <c r="J2098" i="1"/>
  <c r="K2098" i="1"/>
  <c r="S2098" i="1"/>
  <c r="F2099" i="1"/>
  <c r="R2098" i="1"/>
  <c r="E2099" i="1"/>
  <c r="G2099" i="1"/>
  <c r="D2099" i="1"/>
  <c r="N2099" i="1"/>
  <c r="O2099" i="1"/>
  <c r="P2099" i="1"/>
  <c r="Q2099" i="1"/>
  <c r="J2099" i="1"/>
  <c r="K2099" i="1"/>
  <c r="S2099" i="1"/>
  <c r="F2100" i="1"/>
  <c r="R2099" i="1"/>
  <c r="E2100" i="1"/>
  <c r="G2100" i="1"/>
  <c r="D2100" i="1"/>
  <c r="N2100" i="1"/>
  <c r="O2100" i="1"/>
  <c r="P2100" i="1"/>
  <c r="Q2100" i="1"/>
  <c r="J2100" i="1"/>
  <c r="K2100" i="1"/>
  <c r="S2100" i="1"/>
  <c r="F2101" i="1"/>
  <c r="R2100" i="1"/>
  <c r="E2101" i="1"/>
  <c r="G2101" i="1"/>
  <c r="D2101" i="1"/>
  <c r="N2101" i="1"/>
  <c r="O2101" i="1"/>
  <c r="P2101" i="1"/>
  <c r="Q2101" i="1"/>
  <c r="J2101" i="1"/>
  <c r="K2101" i="1"/>
  <c r="S2101" i="1"/>
  <c r="F2102" i="1"/>
  <c r="R2101" i="1"/>
  <c r="E2102" i="1"/>
  <c r="G2102" i="1"/>
  <c r="D2102" i="1"/>
  <c r="N2102" i="1"/>
  <c r="O2102" i="1"/>
  <c r="P2102" i="1"/>
  <c r="Q2102" i="1"/>
  <c r="J2102" i="1"/>
  <c r="K2102" i="1"/>
  <c r="S2102" i="1"/>
  <c r="F2103" i="1"/>
  <c r="R2102" i="1"/>
  <c r="E2103" i="1"/>
  <c r="G2103" i="1"/>
  <c r="D2103" i="1"/>
  <c r="N2103" i="1"/>
  <c r="O2103" i="1"/>
  <c r="P2103" i="1"/>
  <c r="Q2103" i="1"/>
  <c r="J2103" i="1"/>
  <c r="K2103" i="1"/>
  <c r="S2103" i="1"/>
  <c r="F2104" i="1"/>
  <c r="R2103" i="1"/>
  <c r="E2104" i="1"/>
  <c r="G2104" i="1"/>
  <c r="D2104" i="1"/>
  <c r="N2104" i="1"/>
  <c r="O2104" i="1"/>
  <c r="P2104" i="1"/>
  <c r="Q2104" i="1"/>
  <c r="J2104" i="1"/>
  <c r="K2104" i="1"/>
  <c r="S2104" i="1"/>
  <c r="F2105" i="1"/>
  <c r="R2104" i="1"/>
  <c r="E2105" i="1"/>
  <c r="G2105" i="1"/>
  <c r="D2105" i="1"/>
  <c r="N2105" i="1"/>
  <c r="O2105" i="1"/>
  <c r="P2105" i="1"/>
  <c r="Q2105" i="1"/>
  <c r="J2105" i="1"/>
  <c r="K2105" i="1"/>
  <c r="S2105" i="1"/>
  <c r="F2106" i="1"/>
  <c r="R2105" i="1"/>
  <c r="E2106" i="1"/>
  <c r="G2106" i="1"/>
  <c r="D2106" i="1"/>
  <c r="N2106" i="1"/>
  <c r="O2106" i="1"/>
  <c r="P2106" i="1"/>
  <c r="Q2106" i="1"/>
  <c r="J2106" i="1"/>
  <c r="K2106" i="1"/>
  <c r="S2106" i="1"/>
  <c r="F2107" i="1"/>
  <c r="R2106" i="1"/>
  <c r="E2107" i="1"/>
  <c r="G2107" i="1"/>
  <c r="D2107" i="1"/>
  <c r="N2107" i="1"/>
  <c r="O2107" i="1"/>
  <c r="P2107" i="1"/>
  <c r="Q2107" i="1"/>
  <c r="J2107" i="1"/>
  <c r="K2107" i="1"/>
  <c r="S2107" i="1"/>
  <c r="F2108" i="1"/>
  <c r="R2107" i="1"/>
  <c r="E2108" i="1"/>
  <c r="G2108" i="1"/>
  <c r="D2108" i="1"/>
  <c r="N2108" i="1"/>
  <c r="O2108" i="1"/>
  <c r="P2108" i="1"/>
  <c r="Q2108" i="1"/>
  <c r="J2108" i="1"/>
  <c r="K2108" i="1"/>
  <c r="S2108" i="1"/>
  <c r="F2109" i="1"/>
  <c r="R2108" i="1"/>
  <c r="E2109" i="1"/>
  <c r="G2109" i="1"/>
  <c r="D2109" i="1"/>
  <c r="N2109" i="1"/>
  <c r="O2109" i="1"/>
  <c r="P2109" i="1"/>
  <c r="Q2109" i="1"/>
  <c r="J2109" i="1"/>
  <c r="K2109" i="1"/>
  <c r="S2109" i="1"/>
  <c r="F2110" i="1"/>
  <c r="R2109" i="1"/>
  <c r="E2110" i="1"/>
  <c r="G2110" i="1"/>
  <c r="D2110" i="1"/>
  <c r="N2110" i="1"/>
  <c r="O2110" i="1"/>
  <c r="P2110" i="1"/>
  <c r="Q2110" i="1"/>
  <c r="J2110" i="1"/>
  <c r="K2110" i="1"/>
  <c r="S2110" i="1"/>
  <c r="F2111" i="1"/>
  <c r="R2110" i="1"/>
  <c r="E2111" i="1"/>
  <c r="G2111" i="1"/>
  <c r="D2111" i="1"/>
  <c r="N2111" i="1"/>
  <c r="O2111" i="1"/>
  <c r="P2111" i="1"/>
  <c r="Q2111" i="1"/>
  <c r="J2111" i="1"/>
  <c r="K2111" i="1"/>
  <c r="S2111" i="1"/>
  <c r="F2112" i="1"/>
  <c r="R2111" i="1"/>
  <c r="E2112" i="1"/>
  <c r="G2112" i="1"/>
  <c r="D2112" i="1"/>
  <c r="N2112" i="1"/>
  <c r="O2112" i="1"/>
  <c r="P2112" i="1"/>
  <c r="Q2112" i="1"/>
  <c r="J2112" i="1"/>
  <c r="K2112" i="1"/>
  <c r="S2112" i="1"/>
  <c r="F2113" i="1"/>
  <c r="R2112" i="1"/>
  <c r="E2113" i="1"/>
  <c r="G2113" i="1"/>
  <c r="D2113" i="1"/>
  <c r="N2113" i="1"/>
  <c r="O2113" i="1"/>
  <c r="P2113" i="1"/>
  <c r="Q2113" i="1"/>
  <c r="J2113" i="1"/>
  <c r="K2113" i="1"/>
  <c r="S2113" i="1"/>
  <c r="F2114" i="1"/>
  <c r="R2113" i="1"/>
  <c r="E2114" i="1"/>
  <c r="G2114" i="1"/>
  <c r="D2114" i="1"/>
  <c r="N2114" i="1"/>
  <c r="O2114" i="1"/>
  <c r="P2114" i="1"/>
  <c r="Q2114" i="1"/>
  <c r="J2114" i="1"/>
  <c r="K2114" i="1"/>
  <c r="S2114" i="1"/>
  <c r="F2115" i="1"/>
  <c r="R2114" i="1"/>
  <c r="E2115" i="1"/>
  <c r="G2115" i="1"/>
  <c r="D2115" i="1"/>
  <c r="N2115" i="1"/>
  <c r="O2115" i="1"/>
  <c r="P2115" i="1"/>
  <c r="Q2115" i="1"/>
  <c r="J2115" i="1"/>
  <c r="K2115" i="1"/>
  <c r="S2115" i="1"/>
  <c r="F2116" i="1"/>
  <c r="R2115" i="1"/>
  <c r="E2116" i="1"/>
  <c r="G2116" i="1"/>
  <c r="D2116" i="1"/>
  <c r="N2116" i="1"/>
  <c r="O2116" i="1"/>
  <c r="P2116" i="1"/>
  <c r="Q2116" i="1"/>
  <c r="J2116" i="1"/>
  <c r="K2116" i="1"/>
  <c r="S2116" i="1"/>
  <c r="F2117" i="1"/>
  <c r="R2116" i="1"/>
  <c r="E2117" i="1"/>
  <c r="G2117" i="1"/>
  <c r="D2117" i="1"/>
  <c r="N2117" i="1"/>
  <c r="O2117" i="1"/>
  <c r="P2117" i="1"/>
  <c r="Q2117" i="1"/>
  <c r="J2117" i="1"/>
  <c r="K2117" i="1"/>
  <c r="S2117" i="1"/>
  <c r="F2118" i="1"/>
  <c r="R2117" i="1"/>
  <c r="E2118" i="1"/>
  <c r="G2118" i="1"/>
  <c r="D2118" i="1"/>
  <c r="N2118" i="1"/>
  <c r="O2118" i="1"/>
  <c r="P2118" i="1"/>
  <c r="Q2118" i="1"/>
  <c r="J2118" i="1"/>
  <c r="K2118" i="1"/>
  <c r="S2118" i="1"/>
  <c r="F2119" i="1"/>
  <c r="R2118" i="1"/>
  <c r="E2119" i="1"/>
  <c r="G2119" i="1"/>
  <c r="D2119" i="1"/>
  <c r="N2119" i="1"/>
  <c r="O2119" i="1"/>
  <c r="P2119" i="1"/>
  <c r="Q2119" i="1"/>
  <c r="J2119" i="1"/>
  <c r="K2119" i="1"/>
  <c r="S2119" i="1"/>
  <c r="F2120" i="1"/>
  <c r="R2119" i="1"/>
  <c r="E2120" i="1"/>
  <c r="G2120" i="1"/>
  <c r="D2120" i="1"/>
  <c r="N2120" i="1"/>
  <c r="O2120" i="1"/>
  <c r="P2120" i="1"/>
  <c r="Q2120" i="1"/>
  <c r="J2120" i="1"/>
  <c r="K2120" i="1"/>
  <c r="S2120" i="1"/>
  <c r="F2121" i="1"/>
  <c r="R2120" i="1"/>
  <c r="E2121" i="1"/>
  <c r="G2121" i="1"/>
  <c r="D2121" i="1"/>
  <c r="N2121" i="1"/>
  <c r="O2121" i="1"/>
  <c r="P2121" i="1"/>
  <c r="Q2121" i="1"/>
  <c r="J2121" i="1"/>
  <c r="K2121" i="1"/>
  <c r="S2121" i="1"/>
  <c r="F2122" i="1"/>
  <c r="R2121" i="1"/>
  <c r="E2122" i="1"/>
  <c r="G2122" i="1"/>
  <c r="D2122" i="1"/>
  <c r="N2122" i="1"/>
  <c r="O2122" i="1"/>
  <c r="P2122" i="1"/>
  <c r="Q2122" i="1"/>
  <c r="J2122" i="1"/>
  <c r="K2122" i="1"/>
  <c r="S2122" i="1"/>
  <c r="F2123" i="1"/>
  <c r="R2122" i="1"/>
  <c r="E2123" i="1"/>
  <c r="G2123" i="1"/>
  <c r="D2123" i="1"/>
  <c r="N2123" i="1"/>
  <c r="O2123" i="1"/>
  <c r="P2123" i="1"/>
  <c r="Q2123" i="1"/>
  <c r="J2123" i="1"/>
  <c r="K2123" i="1"/>
  <c r="S2123" i="1"/>
  <c r="F2124" i="1"/>
  <c r="R2123" i="1"/>
  <c r="E2124" i="1"/>
  <c r="G2124" i="1"/>
  <c r="D2124" i="1"/>
  <c r="N2124" i="1"/>
  <c r="O2124" i="1"/>
  <c r="P2124" i="1"/>
  <c r="Q2124" i="1"/>
  <c r="J2124" i="1"/>
  <c r="K2124" i="1"/>
  <c r="S2124" i="1"/>
  <c r="F2125" i="1"/>
  <c r="R2124" i="1"/>
  <c r="E2125" i="1"/>
  <c r="G2125" i="1"/>
  <c r="D2125" i="1"/>
  <c r="N2125" i="1"/>
  <c r="O2125" i="1"/>
  <c r="P2125" i="1"/>
  <c r="Q2125" i="1"/>
  <c r="J2125" i="1"/>
  <c r="K2125" i="1"/>
  <c r="S2125" i="1"/>
  <c r="F2126" i="1"/>
  <c r="R2125" i="1"/>
  <c r="E2126" i="1"/>
  <c r="G2126" i="1"/>
  <c r="D2126" i="1"/>
  <c r="N2126" i="1"/>
  <c r="O2126" i="1"/>
  <c r="P2126" i="1"/>
  <c r="Q2126" i="1"/>
  <c r="J2126" i="1"/>
  <c r="K2126" i="1"/>
  <c r="S2126" i="1"/>
  <c r="F2127" i="1"/>
  <c r="R2126" i="1"/>
  <c r="E2127" i="1"/>
  <c r="G2127" i="1"/>
  <c r="D2127" i="1"/>
  <c r="N2127" i="1"/>
  <c r="O2127" i="1"/>
  <c r="P2127" i="1"/>
  <c r="Q2127" i="1"/>
  <c r="J2127" i="1"/>
  <c r="K2127" i="1"/>
  <c r="S2127" i="1"/>
  <c r="F2128" i="1"/>
  <c r="R2127" i="1"/>
  <c r="E2128" i="1"/>
  <c r="G2128" i="1"/>
  <c r="D2128" i="1"/>
  <c r="N2128" i="1"/>
  <c r="O2128" i="1"/>
  <c r="P2128" i="1"/>
  <c r="Q2128" i="1"/>
  <c r="J2128" i="1"/>
  <c r="K2128" i="1"/>
  <c r="S2128" i="1"/>
  <c r="F2129" i="1"/>
  <c r="R2128" i="1"/>
  <c r="E2129" i="1"/>
  <c r="G2129" i="1"/>
  <c r="D2129" i="1"/>
  <c r="N2129" i="1"/>
  <c r="O2129" i="1"/>
  <c r="P2129" i="1"/>
  <c r="Q2129" i="1"/>
  <c r="J2129" i="1"/>
  <c r="K2129" i="1"/>
  <c r="S2129" i="1"/>
  <c r="F2130" i="1"/>
  <c r="R2129" i="1"/>
  <c r="E2130" i="1"/>
  <c r="G2130" i="1"/>
  <c r="D2130" i="1"/>
  <c r="N2130" i="1"/>
  <c r="O2130" i="1"/>
  <c r="P2130" i="1"/>
  <c r="Q2130" i="1"/>
  <c r="J2130" i="1"/>
  <c r="K2130" i="1"/>
  <c r="S2130" i="1"/>
  <c r="F2131" i="1"/>
  <c r="R2130" i="1"/>
  <c r="E2131" i="1"/>
  <c r="G2131" i="1"/>
  <c r="D2131" i="1"/>
  <c r="N2131" i="1"/>
  <c r="O2131" i="1"/>
  <c r="P2131" i="1"/>
  <c r="Q2131" i="1"/>
  <c r="J2131" i="1"/>
  <c r="K2131" i="1"/>
  <c r="S2131" i="1"/>
  <c r="F2132" i="1"/>
  <c r="R2131" i="1"/>
  <c r="E2132" i="1"/>
  <c r="G2132" i="1"/>
  <c r="D2132" i="1"/>
  <c r="N2132" i="1"/>
  <c r="O2132" i="1"/>
  <c r="P2132" i="1"/>
  <c r="Q2132" i="1"/>
  <c r="J2132" i="1"/>
  <c r="K2132" i="1"/>
  <c r="S2132" i="1"/>
  <c r="F2133" i="1"/>
  <c r="R2132" i="1"/>
  <c r="E2133" i="1"/>
  <c r="G2133" i="1"/>
  <c r="D2133" i="1"/>
  <c r="N2133" i="1"/>
  <c r="O2133" i="1"/>
  <c r="P2133" i="1"/>
  <c r="Q2133" i="1"/>
  <c r="J2133" i="1"/>
  <c r="K2133" i="1"/>
  <c r="S2133" i="1"/>
  <c r="F2134" i="1"/>
  <c r="R2133" i="1"/>
  <c r="E2134" i="1"/>
  <c r="G2134" i="1"/>
  <c r="D2134" i="1"/>
  <c r="N2134" i="1"/>
  <c r="O2134" i="1"/>
  <c r="P2134" i="1"/>
  <c r="Q2134" i="1"/>
  <c r="J2134" i="1"/>
  <c r="K2134" i="1"/>
  <c r="S2134" i="1"/>
  <c r="F2135" i="1"/>
  <c r="R2134" i="1"/>
  <c r="E2135" i="1"/>
  <c r="G2135" i="1"/>
  <c r="D2135" i="1"/>
  <c r="N2135" i="1"/>
  <c r="O2135" i="1"/>
  <c r="P2135" i="1"/>
  <c r="Q2135" i="1"/>
  <c r="J2135" i="1"/>
  <c r="K2135" i="1"/>
  <c r="S2135" i="1"/>
  <c r="F2136" i="1"/>
  <c r="R2135" i="1"/>
  <c r="E2136" i="1"/>
  <c r="G2136" i="1"/>
  <c r="D2136" i="1"/>
  <c r="N2136" i="1"/>
  <c r="O2136" i="1"/>
  <c r="P2136" i="1"/>
  <c r="Q2136" i="1"/>
  <c r="J2136" i="1"/>
  <c r="K2136" i="1"/>
  <c r="S2136" i="1"/>
  <c r="F2137" i="1"/>
  <c r="R2136" i="1"/>
  <c r="E2137" i="1"/>
  <c r="G2137" i="1"/>
  <c r="D2137" i="1"/>
  <c r="N2137" i="1"/>
  <c r="O2137" i="1"/>
  <c r="P2137" i="1"/>
  <c r="Q2137" i="1"/>
  <c r="J2137" i="1"/>
  <c r="K2137" i="1"/>
  <c r="S2137" i="1"/>
  <c r="F2138" i="1"/>
  <c r="R2137" i="1"/>
  <c r="E2138" i="1"/>
  <c r="G2138" i="1"/>
  <c r="D2138" i="1"/>
  <c r="N2138" i="1"/>
  <c r="O2138" i="1"/>
  <c r="P2138" i="1"/>
  <c r="Q2138" i="1"/>
  <c r="J2138" i="1"/>
  <c r="K2138" i="1"/>
  <c r="S2138" i="1"/>
  <c r="F2139" i="1"/>
  <c r="R2138" i="1"/>
  <c r="E2139" i="1"/>
  <c r="G2139" i="1"/>
  <c r="D2139" i="1"/>
  <c r="N2139" i="1"/>
  <c r="O2139" i="1"/>
  <c r="P2139" i="1"/>
  <c r="Q2139" i="1"/>
  <c r="J2139" i="1"/>
  <c r="K2139" i="1"/>
  <c r="S2139" i="1"/>
  <c r="F2140" i="1"/>
  <c r="R2139" i="1"/>
  <c r="E2140" i="1"/>
  <c r="G2140" i="1"/>
  <c r="D2140" i="1"/>
  <c r="N2140" i="1"/>
  <c r="O2140" i="1"/>
  <c r="P2140" i="1"/>
  <c r="Q2140" i="1"/>
  <c r="J2140" i="1"/>
  <c r="K2140" i="1"/>
  <c r="S2140" i="1"/>
  <c r="F2141" i="1"/>
  <c r="R2140" i="1"/>
  <c r="E2141" i="1"/>
  <c r="G2141" i="1"/>
  <c r="D2141" i="1"/>
  <c r="N2141" i="1"/>
  <c r="O2141" i="1"/>
  <c r="P2141" i="1"/>
  <c r="Q2141" i="1"/>
  <c r="J2141" i="1"/>
  <c r="K2141" i="1"/>
  <c r="S2141" i="1"/>
  <c r="F2142" i="1"/>
  <c r="R2141" i="1"/>
  <c r="E2142" i="1"/>
  <c r="G2142" i="1"/>
  <c r="D2142" i="1"/>
  <c r="N2142" i="1"/>
  <c r="O2142" i="1"/>
  <c r="P2142" i="1"/>
  <c r="Q2142" i="1"/>
  <c r="J2142" i="1"/>
  <c r="K2142" i="1"/>
  <c r="S2142" i="1"/>
  <c r="F2143" i="1"/>
  <c r="R2142" i="1"/>
  <c r="E2143" i="1"/>
  <c r="G2143" i="1"/>
  <c r="D2143" i="1"/>
  <c r="N2143" i="1"/>
  <c r="O2143" i="1"/>
  <c r="P2143" i="1"/>
  <c r="Q2143" i="1"/>
  <c r="J2143" i="1"/>
  <c r="K2143" i="1"/>
  <c r="S2143" i="1"/>
  <c r="F2144" i="1"/>
  <c r="R2143" i="1"/>
  <c r="E2144" i="1"/>
  <c r="G2144" i="1"/>
  <c r="D2144" i="1"/>
  <c r="N2144" i="1"/>
  <c r="O2144" i="1"/>
  <c r="P2144" i="1"/>
  <c r="Q2144" i="1"/>
  <c r="J2144" i="1"/>
  <c r="K2144" i="1"/>
  <c r="S2144" i="1"/>
  <c r="F2145" i="1"/>
  <c r="R2144" i="1"/>
  <c r="E2145" i="1"/>
  <c r="G2145" i="1"/>
  <c r="D2145" i="1"/>
  <c r="N2145" i="1"/>
  <c r="O2145" i="1"/>
  <c r="P2145" i="1"/>
  <c r="Q2145" i="1"/>
  <c r="J2145" i="1"/>
  <c r="K2145" i="1"/>
  <c r="S2145" i="1"/>
  <c r="F2146" i="1"/>
  <c r="R2145" i="1"/>
  <c r="E2146" i="1"/>
  <c r="G2146" i="1"/>
  <c r="D2146" i="1"/>
  <c r="N2146" i="1"/>
  <c r="O2146" i="1"/>
  <c r="P2146" i="1"/>
  <c r="Q2146" i="1"/>
  <c r="J2146" i="1"/>
  <c r="K2146" i="1"/>
  <c r="S2146" i="1"/>
  <c r="F2147" i="1"/>
  <c r="R2146" i="1"/>
  <c r="E2147" i="1"/>
  <c r="G2147" i="1"/>
  <c r="D2147" i="1"/>
  <c r="N2147" i="1"/>
  <c r="O2147" i="1"/>
  <c r="P2147" i="1"/>
  <c r="Q2147" i="1"/>
  <c r="J2147" i="1"/>
  <c r="K2147" i="1"/>
  <c r="S2147" i="1"/>
  <c r="F2148" i="1"/>
  <c r="R2147" i="1"/>
  <c r="E2148" i="1"/>
  <c r="G2148" i="1"/>
  <c r="D2148" i="1"/>
  <c r="N2148" i="1"/>
  <c r="O2148" i="1"/>
  <c r="P2148" i="1"/>
  <c r="Q2148" i="1"/>
  <c r="J2148" i="1"/>
  <c r="K2148" i="1"/>
  <c r="S2148" i="1"/>
  <c r="F2149" i="1"/>
  <c r="R2148" i="1"/>
  <c r="E2149" i="1"/>
  <c r="G2149" i="1"/>
  <c r="D2149" i="1"/>
  <c r="N2149" i="1"/>
  <c r="O2149" i="1"/>
  <c r="P2149" i="1"/>
  <c r="Q2149" i="1"/>
  <c r="J2149" i="1"/>
  <c r="K2149" i="1"/>
  <c r="S2149" i="1"/>
  <c r="F2150" i="1"/>
  <c r="R2149" i="1"/>
  <c r="E2150" i="1"/>
  <c r="G2150" i="1"/>
  <c r="D2150" i="1"/>
  <c r="N2150" i="1"/>
  <c r="O2150" i="1"/>
  <c r="P2150" i="1"/>
  <c r="Q2150" i="1"/>
  <c r="J2150" i="1"/>
  <c r="K2150" i="1"/>
  <c r="S2150" i="1"/>
  <c r="F2151" i="1"/>
  <c r="R2150" i="1"/>
  <c r="E2151" i="1"/>
  <c r="G2151" i="1"/>
  <c r="D2151" i="1"/>
  <c r="N2151" i="1"/>
  <c r="O2151" i="1"/>
  <c r="P2151" i="1"/>
  <c r="Q2151" i="1"/>
  <c r="J2151" i="1"/>
  <c r="K2151" i="1"/>
  <c r="S2151" i="1"/>
  <c r="F2152" i="1"/>
  <c r="R2151" i="1"/>
  <c r="E2152" i="1"/>
  <c r="G2152" i="1"/>
  <c r="D2152" i="1"/>
  <c r="N2152" i="1"/>
  <c r="O2152" i="1"/>
  <c r="P2152" i="1"/>
  <c r="Q2152" i="1"/>
  <c r="J2152" i="1"/>
  <c r="K2152" i="1"/>
  <c r="S2152" i="1"/>
  <c r="F2153" i="1"/>
  <c r="R2152" i="1"/>
  <c r="E2153" i="1"/>
  <c r="G2153" i="1"/>
  <c r="D2153" i="1"/>
  <c r="N2153" i="1"/>
  <c r="O2153" i="1"/>
  <c r="P2153" i="1"/>
  <c r="Q2153" i="1"/>
  <c r="J2153" i="1"/>
  <c r="K2153" i="1"/>
  <c r="S2153" i="1"/>
  <c r="F2154" i="1"/>
  <c r="R2153" i="1"/>
  <c r="E2154" i="1"/>
  <c r="G2154" i="1"/>
  <c r="D2154" i="1"/>
  <c r="N2154" i="1"/>
  <c r="O2154" i="1"/>
  <c r="P2154" i="1"/>
  <c r="Q2154" i="1"/>
  <c r="J2154" i="1"/>
  <c r="K2154" i="1"/>
  <c r="S2154" i="1"/>
  <c r="F2155" i="1"/>
  <c r="R2154" i="1"/>
  <c r="E2155" i="1"/>
  <c r="G2155" i="1"/>
  <c r="D2155" i="1"/>
  <c r="N2155" i="1"/>
  <c r="O2155" i="1"/>
  <c r="P2155" i="1"/>
  <c r="Q2155" i="1"/>
  <c r="J2155" i="1"/>
  <c r="K2155" i="1"/>
  <c r="S2155" i="1"/>
  <c r="F2156" i="1"/>
  <c r="R2155" i="1"/>
  <c r="E2156" i="1"/>
  <c r="G2156" i="1"/>
  <c r="D2156" i="1"/>
  <c r="N2156" i="1"/>
  <c r="O2156" i="1"/>
  <c r="P2156" i="1"/>
  <c r="Q2156" i="1"/>
  <c r="J2156" i="1"/>
  <c r="K2156" i="1"/>
  <c r="S2156" i="1"/>
  <c r="F2157" i="1"/>
  <c r="R2156" i="1"/>
  <c r="E2157" i="1"/>
  <c r="G2157" i="1"/>
  <c r="D2157" i="1"/>
  <c r="N2157" i="1"/>
  <c r="O2157" i="1"/>
  <c r="P2157" i="1"/>
  <c r="Q2157" i="1"/>
  <c r="J2157" i="1"/>
  <c r="K2157" i="1"/>
  <c r="S2157" i="1"/>
  <c r="F2158" i="1"/>
  <c r="R2157" i="1"/>
  <c r="E2158" i="1"/>
  <c r="G2158" i="1"/>
  <c r="D2158" i="1"/>
  <c r="N2158" i="1"/>
  <c r="O2158" i="1"/>
  <c r="P2158" i="1"/>
  <c r="Q2158" i="1"/>
  <c r="J2158" i="1"/>
  <c r="K2158" i="1"/>
  <c r="S2158" i="1"/>
  <c r="F2159" i="1"/>
  <c r="R2158" i="1"/>
  <c r="E2159" i="1"/>
  <c r="G2159" i="1"/>
  <c r="D2159" i="1"/>
  <c r="N2159" i="1"/>
  <c r="O2159" i="1"/>
  <c r="P2159" i="1"/>
  <c r="Q2159" i="1"/>
  <c r="J2159" i="1"/>
  <c r="K2159" i="1"/>
  <c r="S2159" i="1"/>
  <c r="F2160" i="1"/>
  <c r="R2159" i="1"/>
  <c r="E2160" i="1"/>
  <c r="G2160" i="1"/>
  <c r="D2160" i="1"/>
  <c r="N2160" i="1"/>
  <c r="O2160" i="1"/>
  <c r="P2160" i="1"/>
  <c r="Q2160" i="1"/>
  <c r="J2160" i="1"/>
  <c r="K2160" i="1"/>
  <c r="S2160" i="1"/>
  <c r="F2161" i="1"/>
  <c r="R2160" i="1"/>
  <c r="E2161" i="1"/>
  <c r="G2161" i="1"/>
  <c r="D2161" i="1"/>
  <c r="N2161" i="1"/>
  <c r="O2161" i="1"/>
  <c r="P2161" i="1"/>
  <c r="Q2161" i="1"/>
  <c r="J2161" i="1"/>
  <c r="K2161" i="1"/>
  <c r="S2161" i="1"/>
  <c r="F2162" i="1"/>
  <c r="R2161" i="1"/>
  <c r="E2162" i="1"/>
  <c r="G2162" i="1"/>
  <c r="D2162" i="1"/>
  <c r="N2162" i="1"/>
  <c r="O2162" i="1"/>
  <c r="P2162" i="1"/>
  <c r="Q2162" i="1"/>
  <c r="J2162" i="1"/>
  <c r="K2162" i="1"/>
  <c r="S2162" i="1"/>
  <c r="F2163" i="1"/>
  <c r="R2162" i="1"/>
  <c r="E2163" i="1"/>
  <c r="G2163" i="1"/>
  <c r="D2163" i="1"/>
  <c r="N2163" i="1"/>
  <c r="O2163" i="1"/>
  <c r="P2163" i="1"/>
  <c r="Q2163" i="1"/>
  <c r="J2163" i="1"/>
  <c r="K2163" i="1"/>
  <c r="S2163" i="1"/>
  <c r="F2164" i="1"/>
  <c r="R2163" i="1"/>
  <c r="E2164" i="1"/>
  <c r="G2164" i="1"/>
  <c r="D2164" i="1"/>
  <c r="N2164" i="1"/>
  <c r="O2164" i="1"/>
  <c r="P2164" i="1"/>
  <c r="Q2164" i="1"/>
  <c r="J2164" i="1"/>
  <c r="K2164" i="1"/>
  <c r="S2164" i="1"/>
  <c r="F2165" i="1"/>
  <c r="R2164" i="1"/>
  <c r="E2165" i="1"/>
  <c r="G2165" i="1"/>
  <c r="D2165" i="1"/>
  <c r="N2165" i="1"/>
  <c r="O2165" i="1"/>
  <c r="P2165" i="1"/>
  <c r="Q2165" i="1"/>
  <c r="J2165" i="1"/>
  <c r="K2165" i="1"/>
  <c r="S2165" i="1"/>
  <c r="F2166" i="1"/>
  <c r="R2165" i="1"/>
  <c r="E2166" i="1"/>
  <c r="G2166" i="1"/>
  <c r="D2166" i="1"/>
  <c r="N2166" i="1"/>
  <c r="O2166" i="1"/>
  <c r="P2166" i="1"/>
  <c r="Q2166" i="1"/>
  <c r="J2166" i="1"/>
  <c r="K2166" i="1"/>
  <c r="S2166" i="1"/>
  <c r="F2167" i="1"/>
  <c r="R2166" i="1"/>
  <c r="E2167" i="1"/>
  <c r="G2167" i="1"/>
  <c r="D2167" i="1"/>
  <c r="N2167" i="1"/>
  <c r="O2167" i="1"/>
  <c r="P2167" i="1"/>
  <c r="Q2167" i="1"/>
  <c r="J2167" i="1"/>
  <c r="K2167" i="1"/>
  <c r="S2167" i="1"/>
  <c r="F2168" i="1"/>
  <c r="R2167" i="1"/>
  <c r="E2168" i="1"/>
  <c r="G2168" i="1"/>
  <c r="D2168" i="1"/>
  <c r="N2168" i="1"/>
  <c r="O2168" i="1"/>
  <c r="P2168" i="1"/>
  <c r="Q2168" i="1"/>
  <c r="J2168" i="1"/>
  <c r="K2168" i="1"/>
  <c r="S2168" i="1"/>
  <c r="F2169" i="1"/>
  <c r="R2168" i="1"/>
  <c r="E2169" i="1"/>
  <c r="G2169" i="1"/>
  <c r="D2169" i="1"/>
  <c r="N2169" i="1"/>
  <c r="O2169" i="1"/>
  <c r="P2169" i="1"/>
  <c r="Q2169" i="1"/>
  <c r="J2169" i="1"/>
  <c r="K2169" i="1"/>
  <c r="S2169" i="1"/>
  <c r="F2170" i="1"/>
  <c r="R2169" i="1"/>
  <c r="E2170" i="1"/>
  <c r="G2170" i="1"/>
  <c r="D2170" i="1"/>
  <c r="N2170" i="1"/>
  <c r="O2170" i="1"/>
  <c r="P2170" i="1"/>
  <c r="Q2170" i="1"/>
  <c r="J2170" i="1"/>
  <c r="K2170" i="1"/>
  <c r="S2170" i="1"/>
  <c r="F2171" i="1"/>
  <c r="R2170" i="1"/>
  <c r="E2171" i="1"/>
  <c r="G2171" i="1"/>
  <c r="D2171" i="1"/>
  <c r="N2171" i="1"/>
  <c r="O2171" i="1"/>
  <c r="P2171" i="1"/>
  <c r="Q2171" i="1"/>
  <c r="J2171" i="1"/>
  <c r="K2171" i="1"/>
  <c r="S2171" i="1"/>
  <c r="F2172" i="1"/>
  <c r="R2171" i="1"/>
  <c r="E2172" i="1"/>
  <c r="G2172" i="1"/>
  <c r="D2172" i="1"/>
  <c r="N2172" i="1"/>
  <c r="O2172" i="1"/>
  <c r="P2172" i="1"/>
  <c r="Q2172" i="1"/>
  <c r="J2172" i="1"/>
  <c r="K2172" i="1"/>
  <c r="S2172" i="1"/>
  <c r="F2173" i="1"/>
  <c r="R2172" i="1"/>
  <c r="E2173" i="1"/>
  <c r="G2173" i="1"/>
  <c r="D2173" i="1"/>
  <c r="N2173" i="1"/>
  <c r="O2173" i="1"/>
  <c r="P2173" i="1"/>
  <c r="Q2173" i="1"/>
  <c r="J2173" i="1"/>
  <c r="K2173" i="1"/>
  <c r="S2173" i="1"/>
  <c r="F2174" i="1"/>
  <c r="R2173" i="1"/>
  <c r="E2174" i="1"/>
  <c r="G2174" i="1"/>
  <c r="D2174" i="1"/>
  <c r="N2174" i="1"/>
  <c r="O2174" i="1"/>
  <c r="P2174" i="1"/>
  <c r="Q2174" i="1"/>
  <c r="J2174" i="1"/>
  <c r="K2174" i="1"/>
  <c r="S2174" i="1"/>
  <c r="F2175" i="1"/>
  <c r="R2174" i="1"/>
  <c r="E2175" i="1"/>
  <c r="G2175" i="1"/>
  <c r="D2175" i="1"/>
  <c r="N2175" i="1"/>
  <c r="O2175" i="1"/>
  <c r="P2175" i="1"/>
  <c r="Q2175" i="1"/>
  <c r="J2175" i="1"/>
  <c r="K2175" i="1"/>
  <c r="S2175" i="1"/>
  <c r="F2176" i="1"/>
  <c r="R2175" i="1"/>
  <c r="E2176" i="1"/>
  <c r="G2176" i="1"/>
  <c r="D2176" i="1"/>
  <c r="N2176" i="1"/>
  <c r="O2176" i="1"/>
  <c r="P2176" i="1"/>
  <c r="Q2176" i="1"/>
  <c r="J2176" i="1"/>
  <c r="K2176" i="1"/>
  <c r="S2176" i="1"/>
  <c r="F2177" i="1"/>
  <c r="R2176" i="1"/>
  <c r="E2177" i="1"/>
  <c r="G2177" i="1"/>
  <c r="D2177" i="1"/>
  <c r="N2177" i="1"/>
  <c r="O2177" i="1"/>
  <c r="P2177" i="1"/>
  <c r="Q2177" i="1"/>
  <c r="J2177" i="1"/>
  <c r="K2177" i="1"/>
  <c r="S2177" i="1"/>
  <c r="F2178" i="1"/>
  <c r="R2177" i="1"/>
  <c r="E2178" i="1"/>
  <c r="G2178" i="1"/>
  <c r="D2178" i="1"/>
  <c r="N2178" i="1"/>
  <c r="O2178" i="1"/>
  <c r="P2178" i="1"/>
  <c r="Q2178" i="1"/>
  <c r="J2178" i="1"/>
  <c r="K2178" i="1"/>
  <c r="S2178" i="1"/>
  <c r="F2179" i="1"/>
  <c r="R2178" i="1"/>
  <c r="E2179" i="1"/>
  <c r="G2179" i="1"/>
  <c r="D2179" i="1"/>
  <c r="N2179" i="1"/>
  <c r="O2179" i="1"/>
  <c r="P2179" i="1"/>
  <c r="Q2179" i="1"/>
  <c r="J2179" i="1"/>
  <c r="K2179" i="1"/>
  <c r="S2179" i="1"/>
  <c r="F2180" i="1"/>
  <c r="R2179" i="1"/>
  <c r="E2180" i="1"/>
  <c r="G2180" i="1"/>
  <c r="D2180" i="1"/>
  <c r="N2180" i="1"/>
  <c r="O2180" i="1"/>
  <c r="P2180" i="1"/>
  <c r="Q2180" i="1"/>
  <c r="J2180" i="1"/>
  <c r="K2180" i="1"/>
  <c r="S2180" i="1"/>
  <c r="F2181" i="1"/>
  <c r="R2180" i="1"/>
  <c r="E2181" i="1"/>
  <c r="G2181" i="1"/>
  <c r="D2181" i="1"/>
  <c r="N2181" i="1"/>
  <c r="O2181" i="1"/>
  <c r="P2181" i="1"/>
  <c r="Q2181" i="1"/>
  <c r="J2181" i="1"/>
  <c r="K2181" i="1"/>
  <c r="S2181" i="1"/>
  <c r="F2182" i="1"/>
  <c r="R2181" i="1"/>
  <c r="E2182" i="1"/>
  <c r="G2182" i="1"/>
  <c r="D2182" i="1"/>
  <c r="N2182" i="1"/>
  <c r="O2182" i="1"/>
  <c r="P2182" i="1"/>
  <c r="Q2182" i="1"/>
  <c r="J2182" i="1"/>
  <c r="K2182" i="1"/>
  <c r="S2182" i="1"/>
  <c r="F2183" i="1"/>
  <c r="R2182" i="1"/>
  <c r="E2183" i="1"/>
  <c r="G2183" i="1"/>
  <c r="D2183" i="1"/>
  <c r="N2183" i="1"/>
  <c r="O2183" i="1"/>
  <c r="P2183" i="1"/>
  <c r="Q2183" i="1"/>
  <c r="J2183" i="1"/>
  <c r="K2183" i="1"/>
  <c r="S2183" i="1"/>
  <c r="F2184" i="1"/>
  <c r="R2183" i="1"/>
  <c r="E2184" i="1"/>
  <c r="G2184" i="1"/>
  <c r="D2184" i="1"/>
  <c r="N2184" i="1"/>
  <c r="O2184" i="1"/>
  <c r="P2184" i="1"/>
  <c r="Q2184" i="1"/>
  <c r="J2184" i="1"/>
  <c r="K2184" i="1"/>
  <c r="S2184" i="1"/>
  <c r="F2185" i="1"/>
  <c r="R2184" i="1"/>
  <c r="E2185" i="1"/>
  <c r="G2185" i="1"/>
  <c r="D2185" i="1"/>
  <c r="N2185" i="1"/>
  <c r="O2185" i="1"/>
  <c r="P2185" i="1"/>
  <c r="Q2185" i="1"/>
  <c r="J2185" i="1"/>
  <c r="K2185" i="1"/>
  <c r="S2185" i="1"/>
  <c r="F2186" i="1"/>
  <c r="R2185" i="1"/>
  <c r="E2186" i="1"/>
  <c r="G2186" i="1"/>
  <c r="D2186" i="1"/>
  <c r="N2186" i="1"/>
  <c r="O2186" i="1"/>
  <c r="P2186" i="1"/>
  <c r="Q2186" i="1"/>
  <c r="J2186" i="1"/>
  <c r="K2186" i="1"/>
  <c r="S2186" i="1"/>
  <c r="F2187" i="1"/>
  <c r="R2186" i="1"/>
  <c r="E2187" i="1"/>
  <c r="G2187" i="1"/>
  <c r="D2187" i="1"/>
  <c r="N2187" i="1"/>
  <c r="O2187" i="1"/>
  <c r="P2187" i="1"/>
  <c r="Q2187" i="1"/>
  <c r="J2187" i="1"/>
  <c r="K2187" i="1"/>
  <c r="S2187" i="1"/>
  <c r="F2188" i="1"/>
  <c r="R2187" i="1"/>
  <c r="E2188" i="1"/>
  <c r="G2188" i="1"/>
  <c r="D2188" i="1"/>
  <c r="N2188" i="1"/>
  <c r="O2188" i="1"/>
  <c r="P2188" i="1"/>
  <c r="Q2188" i="1"/>
  <c r="J2188" i="1"/>
  <c r="K2188" i="1"/>
  <c r="S2188" i="1"/>
  <c r="F2189" i="1"/>
  <c r="R2188" i="1"/>
  <c r="E2189" i="1"/>
  <c r="G2189" i="1"/>
  <c r="D2189" i="1"/>
  <c r="N2189" i="1"/>
  <c r="O2189" i="1"/>
  <c r="P2189" i="1"/>
  <c r="Q2189" i="1"/>
  <c r="J2189" i="1"/>
  <c r="K2189" i="1"/>
  <c r="S2189" i="1"/>
  <c r="F2190" i="1"/>
  <c r="R2189" i="1"/>
  <c r="E2190" i="1"/>
  <c r="G2190" i="1"/>
  <c r="D2190" i="1"/>
  <c r="N2190" i="1"/>
  <c r="O2190" i="1"/>
  <c r="P2190" i="1"/>
  <c r="Q2190" i="1"/>
  <c r="J2190" i="1"/>
  <c r="K2190" i="1"/>
  <c r="S2190" i="1"/>
  <c r="F2191" i="1"/>
  <c r="R2190" i="1"/>
  <c r="E2191" i="1"/>
  <c r="G2191" i="1"/>
  <c r="D2191" i="1"/>
  <c r="N2191" i="1"/>
  <c r="O2191" i="1"/>
  <c r="P2191" i="1"/>
  <c r="Q2191" i="1"/>
  <c r="J2191" i="1"/>
  <c r="K2191" i="1"/>
  <c r="S2191" i="1"/>
  <c r="F2192" i="1"/>
  <c r="R2191" i="1"/>
  <c r="E2192" i="1"/>
  <c r="G2192" i="1"/>
  <c r="D2192" i="1"/>
  <c r="N2192" i="1"/>
  <c r="O2192" i="1"/>
  <c r="P2192" i="1"/>
  <c r="Q2192" i="1"/>
  <c r="J2192" i="1"/>
  <c r="K2192" i="1"/>
  <c r="S2192" i="1"/>
  <c r="F2193" i="1"/>
  <c r="R2192" i="1"/>
  <c r="E2193" i="1"/>
  <c r="G2193" i="1"/>
  <c r="D2193" i="1"/>
  <c r="N2193" i="1"/>
  <c r="O2193" i="1"/>
  <c r="P2193" i="1"/>
  <c r="Q2193" i="1"/>
  <c r="J2193" i="1"/>
  <c r="K2193" i="1"/>
  <c r="S2193" i="1"/>
  <c r="F2194" i="1"/>
  <c r="R2193" i="1"/>
  <c r="E2194" i="1"/>
  <c r="G2194" i="1"/>
  <c r="D2194" i="1"/>
  <c r="N2194" i="1"/>
  <c r="O2194" i="1"/>
  <c r="P2194" i="1"/>
  <c r="Q2194" i="1"/>
  <c r="J2194" i="1"/>
  <c r="K2194" i="1"/>
  <c r="S2194" i="1"/>
  <c r="F2195" i="1"/>
  <c r="R2194" i="1"/>
  <c r="E2195" i="1"/>
  <c r="G2195" i="1"/>
  <c r="D2195" i="1"/>
  <c r="N2195" i="1"/>
  <c r="O2195" i="1"/>
  <c r="P2195" i="1"/>
  <c r="Q2195" i="1"/>
  <c r="J2195" i="1"/>
  <c r="K2195" i="1"/>
  <c r="S2195" i="1"/>
  <c r="F2196" i="1"/>
  <c r="R2195" i="1"/>
  <c r="E2196" i="1"/>
  <c r="G2196" i="1"/>
  <c r="D2196" i="1"/>
  <c r="N2196" i="1"/>
  <c r="O2196" i="1"/>
  <c r="P2196" i="1"/>
  <c r="Q2196" i="1"/>
  <c r="J2196" i="1"/>
  <c r="K2196" i="1"/>
  <c r="S2196" i="1"/>
  <c r="F2197" i="1"/>
  <c r="R2196" i="1"/>
  <c r="E2197" i="1"/>
  <c r="G2197" i="1"/>
  <c r="D2197" i="1"/>
  <c r="N2197" i="1"/>
  <c r="O2197" i="1"/>
  <c r="P2197" i="1"/>
  <c r="Q2197" i="1"/>
  <c r="J2197" i="1"/>
  <c r="K2197" i="1"/>
  <c r="S2197" i="1"/>
  <c r="F2198" i="1"/>
  <c r="R2197" i="1"/>
  <c r="E2198" i="1"/>
  <c r="G2198" i="1"/>
  <c r="D2198" i="1"/>
  <c r="N2198" i="1"/>
  <c r="O2198" i="1"/>
  <c r="P2198" i="1"/>
  <c r="Q2198" i="1"/>
  <c r="J2198" i="1"/>
  <c r="K2198" i="1"/>
  <c r="S2198" i="1"/>
  <c r="F2199" i="1"/>
  <c r="R2198" i="1"/>
  <c r="E2199" i="1"/>
  <c r="G2199" i="1"/>
  <c r="D2199" i="1"/>
  <c r="N2199" i="1"/>
  <c r="O2199" i="1"/>
  <c r="P2199" i="1"/>
  <c r="Q2199" i="1"/>
  <c r="J2199" i="1"/>
  <c r="K2199" i="1"/>
  <c r="S2199" i="1"/>
  <c r="F2200" i="1"/>
  <c r="R2199" i="1"/>
  <c r="E2200" i="1"/>
  <c r="G2200" i="1"/>
  <c r="D2200" i="1"/>
  <c r="N2200" i="1"/>
  <c r="O2200" i="1"/>
  <c r="P2200" i="1"/>
  <c r="Q2200" i="1"/>
  <c r="J2200" i="1"/>
  <c r="K2200" i="1"/>
  <c r="S2200" i="1"/>
  <c r="F2201" i="1"/>
  <c r="R2200" i="1"/>
  <c r="E2201" i="1"/>
  <c r="G2201" i="1"/>
  <c r="D2201" i="1"/>
  <c r="N2201" i="1"/>
  <c r="O2201" i="1"/>
  <c r="P2201" i="1"/>
  <c r="Q2201" i="1"/>
  <c r="J2201" i="1"/>
  <c r="K2201" i="1"/>
  <c r="S2201" i="1"/>
  <c r="F2202" i="1"/>
  <c r="R2201" i="1"/>
  <c r="E2202" i="1"/>
  <c r="G2202" i="1"/>
  <c r="D2202" i="1"/>
  <c r="N2202" i="1"/>
  <c r="O2202" i="1"/>
  <c r="P2202" i="1"/>
  <c r="Q2202" i="1"/>
  <c r="J2202" i="1"/>
  <c r="K2202" i="1"/>
  <c r="S2202" i="1"/>
  <c r="F2203" i="1"/>
  <c r="R2202" i="1"/>
  <c r="E2203" i="1"/>
  <c r="G2203" i="1"/>
  <c r="D2203" i="1"/>
  <c r="N2203" i="1"/>
  <c r="O2203" i="1"/>
  <c r="P2203" i="1"/>
  <c r="Q2203" i="1"/>
  <c r="J2203" i="1"/>
  <c r="K2203" i="1"/>
  <c r="S2203" i="1"/>
  <c r="F2204" i="1"/>
  <c r="R2203" i="1"/>
  <c r="E2204" i="1"/>
  <c r="G2204" i="1"/>
  <c r="D2204" i="1"/>
  <c r="N2204" i="1"/>
  <c r="O2204" i="1"/>
  <c r="P2204" i="1"/>
  <c r="Q2204" i="1"/>
  <c r="J2204" i="1"/>
  <c r="K2204" i="1"/>
  <c r="S2204" i="1"/>
  <c r="F2205" i="1"/>
  <c r="R2204" i="1"/>
  <c r="E2205" i="1"/>
  <c r="G2205" i="1"/>
  <c r="D2205" i="1"/>
  <c r="N2205" i="1"/>
  <c r="O2205" i="1"/>
  <c r="P2205" i="1"/>
  <c r="Q2205" i="1"/>
  <c r="J2205" i="1"/>
  <c r="K2205" i="1"/>
  <c r="S2205" i="1"/>
  <c r="F2206" i="1"/>
  <c r="R2205" i="1"/>
  <c r="E2206" i="1"/>
  <c r="G2206" i="1"/>
  <c r="D2206" i="1"/>
  <c r="N2206" i="1"/>
  <c r="O2206" i="1"/>
  <c r="P2206" i="1"/>
  <c r="Q2206" i="1"/>
  <c r="J2206" i="1"/>
  <c r="K2206" i="1"/>
  <c r="S2206" i="1"/>
  <c r="F2207" i="1"/>
  <c r="R2206" i="1"/>
  <c r="E2207" i="1"/>
  <c r="G2207" i="1"/>
  <c r="D2207" i="1"/>
  <c r="N2207" i="1"/>
  <c r="O2207" i="1"/>
  <c r="P2207" i="1"/>
  <c r="Q2207" i="1"/>
  <c r="J2207" i="1"/>
  <c r="K2207" i="1"/>
  <c r="S2207" i="1"/>
  <c r="F2208" i="1"/>
  <c r="R2207" i="1"/>
  <c r="E2208" i="1"/>
  <c r="G2208" i="1"/>
  <c r="D2208" i="1"/>
  <c r="N2208" i="1"/>
  <c r="O2208" i="1"/>
  <c r="P2208" i="1"/>
  <c r="Q2208" i="1"/>
  <c r="J2208" i="1"/>
  <c r="K2208" i="1"/>
  <c r="S2208" i="1"/>
  <c r="F2209" i="1"/>
  <c r="R2208" i="1"/>
  <c r="E2209" i="1"/>
  <c r="G2209" i="1"/>
  <c r="D2209" i="1"/>
  <c r="N2209" i="1"/>
  <c r="O2209" i="1"/>
  <c r="P2209" i="1"/>
  <c r="Q2209" i="1"/>
  <c r="J2209" i="1"/>
  <c r="K2209" i="1"/>
  <c r="S2209" i="1"/>
  <c r="F2210" i="1"/>
  <c r="R2209" i="1"/>
  <c r="E2210" i="1"/>
  <c r="G2210" i="1"/>
  <c r="D2210" i="1"/>
  <c r="N2210" i="1"/>
  <c r="O2210" i="1"/>
  <c r="P2210" i="1"/>
  <c r="Q2210" i="1"/>
  <c r="J2210" i="1"/>
  <c r="K2210" i="1"/>
  <c r="S2210" i="1"/>
  <c r="F2211" i="1"/>
  <c r="R2210" i="1"/>
  <c r="E2211" i="1"/>
  <c r="G2211" i="1"/>
  <c r="D2211" i="1"/>
  <c r="N2211" i="1"/>
  <c r="O2211" i="1"/>
  <c r="P2211" i="1"/>
  <c r="Q2211" i="1"/>
  <c r="J2211" i="1"/>
  <c r="K2211" i="1"/>
  <c r="S2211" i="1"/>
  <c r="F2212" i="1"/>
  <c r="R2211" i="1"/>
  <c r="E2212" i="1"/>
  <c r="G2212" i="1"/>
  <c r="D2212" i="1"/>
  <c r="N2212" i="1"/>
  <c r="O2212" i="1"/>
  <c r="P2212" i="1"/>
  <c r="Q2212" i="1"/>
  <c r="J2212" i="1"/>
  <c r="K2212" i="1"/>
  <c r="S2212" i="1"/>
  <c r="F2213" i="1"/>
  <c r="R2212" i="1"/>
  <c r="E2213" i="1"/>
  <c r="G2213" i="1"/>
  <c r="D2213" i="1"/>
  <c r="N2213" i="1"/>
  <c r="O2213" i="1"/>
  <c r="P2213" i="1"/>
  <c r="Q2213" i="1"/>
  <c r="J2213" i="1"/>
  <c r="K2213" i="1"/>
  <c r="S2213" i="1"/>
  <c r="F2214" i="1"/>
  <c r="R2213" i="1"/>
  <c r="E2214" i="1"/>
  <c r="G2214" i="1"/>
  <c r="D2214" i="1"/>
  <c r="N2214" i="1"/>
  <c r="O2214" i="1"/>
  <c r="P2214" i="1"/>
  <c r="Q2214" i="1"/>
  <c r="J2214" i="1"/>
  <c r="K2214" i="1"/>
  <c r="S2214" i="1"/>
  <c r="F2215" i="1"/>
  <c r="R2214" i="1"/>
  <c r="E2215" i="1"/>
  <c r="G2215" i="1"/>
  <c r="D2215" i="1"/>
  <c r="N2215" i="1"/>
  <c r="O2215" i="1"/>
  <c r="P2215" i="1"/>
  <c r="Q2215" i="1"/>
  <c r="J2215" i="1"/>
  <c r="K2215" i="1"/>
  <c r="S2215" i="1"/>
  <c r="F2216" i="1"/>
  <c r="R2215" i="1"/>
  <c r="E2216" i="1"/>
  <c r="G2216" i="1"/>
  <c r="D2216" i="1"/>
  <c r="N2216" i="1"/>
  <c r="O2216" i="1"/>
  <c r="P2216" i="1"/>
  <c r="Q2216" i="1"/>
  <c r="J2216" i="1"/>
  <c r="K2216" i="1"/>
  <c r="S2216" i="1"/>
  <c r="F2217" i="1"/>
  <c r="R2216" i="1"/>
  <c r="E2217" i="1"/>
  <c r="G2217" i="1"/>
  <c r="D2217" i="1"/>
  <c r="N2217" i="1"/>
  <c r="O2217" i="1"/>
  <c r="P2217" i="1"/>
  <c r="Q2217" i="1"/>
  <c r="J2217" i="1"/>
  <c r="K2217" i="1"/>
  <c r="S2217" i="1"/>
  <c r="F2218" i="1"/>
  <c r="R2217" i="1"/>
  <c r="E2218" i="1"/>
  <c r="G2218" i="1"/>
  <c r="D2218" i="1"/>
  <c r="N2218" i="1"/>
  <c r="O2218" i="1"/>
  <c r="P2218" i="1"/>
  <c r="Q2218" i="1"/>
  <c r="J2218" i="1"/>
  <c r="K2218" i="1"/>
  <c r="S2218" i="1"/>
  <c r="F2219" i="1"/>
  <c r="R2218" i="1"/>
  <c r="E2219" i="1"/>
  <c r="G2219" i="1"/>
  <c r="D2219" i="1"/>
  <c r="N2219" i="1"/>
  <c r="O2219" i="1"/>
  <c r="P2219" i="1"/>
  <c r="Q2219" i="1"/>
  <c r="J2219" i="1"/>
  <c r="K2219" i="1"/>
  <c r="S2219" i="1"/>
  <c r="F2220" i="1"/>
  <c r="R2219" i="1"/>
  <c r="E2220" i="1"/>
  <c r="G2220" i="1"/>
  <c r="D2220" i="1"/>
  <c r="N2220" i="1"/>
  <c r="O2220" i="1"/>
  <c r="P2220" i="1"/>
  <c r="Q2220" i="1"/>
  <c r="J2220" i="1"/>
  <c r="K2220" i="1"/>
  <c r="S2220" i="1"/>
  <c r="F2221" i="1"/>
  <c r="R2220" i="1"/>
  <c r="E2221" i="1"/>
  <c r="G2221" i="1"/>
  <c r="D2221" i="1"/>
  <c r="N2221" i="1"/>
  <c r="O2221" i="1"/>
  <c r="P2221" i="1"/>
  <c r="Q2221" i="1"/>
  <c r="J2221" i="1"/>
  <c r="K2221" i="1"/>
  <c r="S2221" i="1"/>
  <c r="F2222" i="1"/>
  <c r="R2221" i="1"/>
  <c r="E2222" i="1"/>
  <c r="G2222" i="1"/>
  <c r="D2222" i="1"/>
  <c r="N2222" i="1"/>
  <c r="O2222" i="1"/>
  <c r="P2222" i="1"/>
  <c r="Q2222" i="1"/>
  <c r="J2222" i="1"/>
  <c r="K2222" i="1"/>
  <c r="S2222" i="1"/>
  <c r="F2223" i="1"/>
  <c r="R2222" i="1"/>
  <c r="E2223" i="1"/>
  <c r="G2223" i="1"/>
  <c r="D2223" i="1"/>
  <c r="N2223" i="1"/>
  <c r="O2223" i="1"/>
  <c r="P2223" i="1"/>
  <c r="Q2223" i="1"/>
  <c r="J2223" i="1"/>
  <c r="K2223" i="1"/>
  <c r="S2223" i="1"/>
  <c r="F2224" i="1"/>
  <c r="R2223" i="1"/>
  <c r="E2224" i="1"/>
  <c r="G2224" i="1"/>
  <c r="D2224" i="1"/>
  <c r="N2224" i="1"/>
  <c r="O2224" i="1"/>
  <c r="P2224" i="1"/>
  <c r="Q2224" i="1"/>
  <c r="J2224" i="1"/>
  <c r="K2224" i="1"/>
  <c r="S2224" i="1"/>
  <c r="F2225" i="1"/>
  <c r="R2224" i="1"/>
  <c r="E2225" i="1"/>
  <c r="G2225" i="1"/>
  <c r="D2225" i="1"/>
  <c r="N2225" i="1"/>
  <c r="O2225" i="1"/>
  <c r="P2225" i="1"/>
  <c r="Q2225" i="1"/>
  <c r="J2225" i="1"/>
  <c r="K2225" i="1"/>
  <c r="S2225" i="1"/>
  <c r="F2226" i="1"/>
  <c r="R2225" i="1"/>
  <c r="E2226" i="1"/>
  <c r="G2226" i="1"/>
  <c r="D2226" i="1"/>
  <c r="N2226" i="1"/>
  <c r="O2226" i="1"/>
  <c r="P2226" i="1"/>
  <c r="Q2226" i="1"/>
  <c r="J2226" i="1"/>
  <c r="K2226" i="1"/>
  <c r="S2226" i="1"/>
  <c r="F2227" i="1"/>
  <c r="R2226" i="1"/>
  <c r="E2227" i="1"/>
  <c r="G2227" i="1"/>
  <c r="D2227" i="1"/>
  <c r="N2227" i="1"/>
  <c r="O2227" i="1"/>
  <c r="P2227" i="1"/>
  <c r="Q2227" i="1"/>
  <c r="J2227" i="1"/>
  <c r="K2227" i="1"/>
  <c r="S2227" i="1"/>
  <c r="F2228" i="1"/>
  <c r="R2227" i="1"/>
  <c r="E2228" i="1"/>
  <c r="G2228" i="1"/>
  <c r="D2228" i="1"/>
  <c r="N2228" i="1"/>
  <c r="O2228" i="1"/>
  <c r="P2228" i="1"/>
  <c r="Q2228" i="1"/>
  <c r="J2228" i="1"/>
  <c r="K2228" i="1"/>
  <c r="S2228" i="1"/>
  <c r="F2229" i="1"/>
  <c r="R2228" i="1"/>
  <c r="E2229" i="1"/>
  <c r="G2229" i="1"/>
  <c r="D2229" i="1"/>
  <c r="N2229" i="1"/>
  <c r="O2229" i="1"/>
  <c r="P2229" i="1"/>
  <c r="Q2229" i="1"/>
  <c r="J2229" i="1"/>
  <c r="K2229" i="1"/>
  <c r="S2229" i="1"/>
  <c r="F2230" i="1"/>
  <c r="R2229" i="1"/>
  <c r="E2230" i="1"/>
  <c r="G2230" i="1"/>
  <c r="D2230" i="1"/>
  <c r="N2230" i="1"/>
  <c r="O2230" i="1"/>
  <c r="P2230" i="1"/>
  <c r="Q2230" i="1"/>
  <c r="J2230" i="1"/>
  <c r="K2230" i="1"/>
  <c r="S2230" i="1"/>
  <c r="F2231" i="1"/>
  <c r="R2230" i="1"/>
  <c r="E2231" i="1"/>
  <c r="G2231" i="1"/>
  <c r="D2231" i="1"/>
  <c r="N2231" i="1"/>
  <c r="O2231" i="1"/>
  <c r="P2231" i="1"/>
  <c r="Q2231" i="1"/>
  <c r="J2231" i="1"/>
  <c r="K2231" i="1"/>
  <c r="S2231" i="1"/>
  <c r="F2232" i="1"/>
  <c r="R2231" i="1"/>
  <c r="E2232" i="1"/>
  <c r="G2232" i="1"/>
  <c r="D2232" i="1"/>
  <c r="N2232" i="1"/>
  <c r="O2232" i="1"/>
  <c r="P2232" i="1"/>
  <c r="Q2232" i="1"/>
  <c r="J2232" i="1"/>
  <c r="K2232" i="1"/>
  <c r="S2232" i="1"/>
  <c r="F2233" i="1"/>
  <c r="R2232" i="1"/>
  <c r="E2233" i="1"/>
  <c r="G2233" i="1"/>
  <c r="D2233" i="1"/>
  <c r="N2233" i="1"/>
  <c r="O2233" i="1"/>
  <c r="P2233" i="1"/>
  <c r="Q2233" i="1"/>
  <c r="J2233" i="1"/>
  <c r="K2233" i="1"/>
  <c r="S2233" i="1"/>
  <c r="F2234" i="1"/>
  <c r="R2233" i="1"/>
  <c r="E2234" i="1"/>
  <c r="G2234" i="1"/>
  <c r="D2234" i="1"/>
  <c r="N2234" i="1"/>
  <c r="O2234" i="1"/>
  <c r="P2234" i="1"/>
  <c r="Q2234" i="1"/>
  <c r="J2234" i="1"/>
  <c r="K2234" i="1"/>
  <c r="S2234" i="1"/>
  <c r="F2235" i="1"/>
  <c r="R2234" i="1"/>
  <c r="E2235" i="1"/>
  <c r="G2235" i="1"/>
  <c r="D2235" i="1"/>
  <c r="N2235" i="1"/>
  <c r="O2235" i="1"/>
  <c r="P2235" i="1"/>
  <c r="Q2235" i="1"/>
  <c r="J2235" i="1"/>
  <c r="K2235" i="1"/>
  <c r="S2235" i="1"/>
  <c r="F2236" i="1"/>
  <c r="R2235" i="1"/>
  <c r="E2236" i="1"/>
  <c r="G2236" i="1"/>
  <c r="D2236" i="1"/>
  <c r="N2236" i="1"/>
  <c r="O2236" i="1"/>
  <c r="P2236" i="1"/>
  <c r="Q2236" i="1"/>
  <c r="J2236" i="1"/>
  <c r="K2236" i="1"/>
  <c r="S2236" i="1"/>
  <c r="F2237" i="1"/>
  <c r="R2236" i="1"/>
  <c r="E2237" i="1"/>
  <c r="G2237" i="1"/>
  <c r="D2237" i="1"/>
  <c r="N2237" i="1"/>
  <c r="O2237" i="1"/>
  <c r="P2237" i="1"/>
  <c r="Q2237" i="1"/>
  <c r="J2237" i="1"/>
  <c r="K2237" i="1"/>
  <c r="S2237" i="1"/>
  <c r="F2238" i="1"/>
  <c r="R2237" i="1"/>
  <c r="E2238" i="1"/>
  <c r="G2238" i="1"/>
  <c r="D2238" i="1"/>
  <c r="N2238" i="1"/>
  <c r="O2238" i="1"/>
  <c r="P2238" i="1"/>
  <c r="Q2238" i="1"/>
  <c r="J2238" i="1"/>
  <c r="K2238" i="1"/>
  <c r="S2238" i="1"/>
  <c r="F2239" i="1"/>
  <c r="R2238" i="1"/>
  <c r="E2239" i="1"/>
  <c r="G2239" i="1"/>
  <c r="D2239" i="1"/>
  <c r="N2239" i="1"/>
  <c r="O2239" i="1"/>
  <c r="P2239" i="1"/>
  <c r="Q2239" i="1"/>
  <c r="J2239" i="1"/>
  <c r="K2239" i="1"/>
  <c r="S2239" i="1"/>
  <c r="F2240" i="1"/>
  <c r="R2239" i="1"/>
  <c r="E2240" i="1"/>
  <c r="G2240" i="1"/>
  <c r="D2240" i="1"/>
  <c r="N2240" i="1"/>
  <c r="O2240" i="1"/>
  <c r="P2240" i="1"/>
  <c r="Q2240" i="1"/>
  <c r="J2240" i="1"/>
  <c r="K2240" i="1"/>
  <c r="S2240" i="1"/>
  <c r="F2241" i="1"/>
  <c r="R2240" i="1"/>
  <c r="E2241" i="1"/>
  <c r="G2241" i="1"/>
  <c r="D2241" i="1"/>
  <c r="N2241" i="1"/>
  <c r="O2241" i="1"/>
  <c r="P2241" i="1"/>
  <c r="Q2241" i="1"/>
  <c r="J2241" i="1"/>
  <c r="K2241" i="1"/>
  <c r="S2241" i="1"/>
  <c r="F2242" i="1"/>
  <c r="R2241" i="1"/>
  <c r="E2242" i="1"/>
  <c r="G2242" i="1"/>
  <c r="D2242" i="1"/>
  <c r="N2242" i="1"/>
  <c r="O2242" i="1"/>
  <c r="P2242" i="1"/>
  <c r="Q2242" i="1"/>
  <c r="J2242" i="1"/>
  <c r="K2242" i="1"/>
  <c r="S2242" i="1"/>
  <c r="F2243" i="1"/>
  <c r="R2242" i="1"/>
  <c r="E2243" i="1"/>
  <c r="G2243" i="1"/>
  <c r="D2243" i="1"/>
  <c r="N2243" i="1"/>
  <c r="O2243" i="1"/>
  <c r="P2243" i="1"/>
  <c r="Q2243" i="1"/>
  <c r="J2243" i="1"/>
  <c r="K2243" i="1"/>
  <c r="S2243" i="1"/>
  <c r="F2244" i="1"/>
  <c r="R2243" i="1"/>
  <c r="E2244" i="1"/>
  <c r="G2244" i="1"/>
  <c r="D2244" i="1"/>
  <c r="N2244" i="1"/>
  <c r="O2244" i="1"/>
  <c r="P2244" i="1"/>
  <c r="Q2244" i="1"/>
  <c r="J2244" i="1"/>
  <c r="K2244" i="1"/>
  <c r="S2244" i="1"/>
  <c r="F2245" i="1"/>
  <c r="R2244" i="1"/>
  <c r="E2245" i="1"/>
  <c r="G2245" i="1"/>
  <c r="D2245" i="1"/>
  <c r="N2245" i="1"/>
  <c r="O2245" i="1"/>
  <c r="P2245" i="1"/>
  <c r="Q2245" i="1"/>
  <c r="J2245" i="1"/>
  <c r="K2245" i="1"/>
  <c r="S2245" i="1"/>
  <c r="F2246" i="1"/>
  <c r="R2245" i="1"/>
  <c r="E2246" i="1"/>
  <c r="G2246" i="1"/>
  <c r="D2246" i="1"/>
  <c r="N2246" i="1"/>
  <c r="O2246" i="1"/>
  <c r="P2246" i="1"/>
  <c r="Q2246" i="1"/>
  <c r="J2246" i="1"/>
  <c r="K2246" i="1"/>
  <c r="S2246" i="1"/>
  <c r="F2247" i="1"/>
  <c r="R2246" i="1"/>
  <c r="E2247" i="1"/>
  <c r="G2247" i="1"/>
  <c r="D2247" i="1"/>
  <c r="N2247" i="1"/>
  <c r="O2247" i="1"/>
  <c r="P2247" i="1"/>
  <c r="Q2247" i="1"/>
  <c r="J2247" i="1"/>
  <c r="K2247" i="1"/>
  <c r="S2247" i="1"/>
  <c r="F2248" i="1"/>
  <c r="R2247" i="1"/>
  <c r="E2248" i="1"/>
  <c r="G2248" i="1"/>
  <c r="D2248" i="1"/>
  <c r="N2248" i="1"/>
  <c r="O2248" i="1"/>
  <c r="P2248" i="1"/>
  <c r="Q2248" i="1"/>
  <c r="J2248" i="1"/>
  <c r="K2248" i="1"/>
  <c r="S2248" i="1"/>
  <c r="F2249" i="1"/>
  <c r="R2248" i="1"/>
  <c r="E2249" i="1"/>
  <c r="G2249" i="1"/>
  <c r="D2249" i="1"/>
  <c r="N2249" i="1"/>
  <c r="O2249" i="1"/>
  <c r="P2249" i="1"/>
  <c r="Q2249" i="1"/>
  <c r="J2249" i="1"/>
  <c r="K2249" i="1"/>
  <c r="S2249" i="1"/>
  <c r="F2250" i="1"/>
  <c r="R2249" i="1"/>
  <c r="E2250" i="1"/>
  <c r="G2250" i="1"/>
  <c r="D2250" i="1"/>
  <c r="N2250" i="1"/>
  <c r="O2250" i="1"/>
  <c r="P2250" i="1"/>
  <c r="Q2250" i="1"/>
  <c r="J2250" i="1"/>
  <c r="K2250" i="1"/>
  <c r="S2250" i="1"/>
  <c r="F2251" i="1"/>
  <c r="R2250" i="1"/>
  <c r="E2251" i="1"/>
  <c r="G2251" i="1"/>
  <c r="D2251" i="1"/>
  <c r="N2251" i="1"/>
  <c r="O2251" i="1"/>
  <c r="P2251" i="1"/>
  <c r="Q2251" i="1"/>
  <c r="J2251" i="1"/>
  <c r="K2251" i="1"/>
  <c r="S2251" i="1"/>
  <c r="F2252" i="1"/>
  <c r="R2251" i="1"/>
  <c r="E2252" i="1"/>
  <c r="G2252" i="1"/>
  <c r="D2252" i="1"/>
  <c r="N2252" i="1"/>
  <c r="O2252" i="1"/>
  <c r="P2252" i="1"/>
  <c r="Q2252" i="1"/>
  <c r="J2252" i="1"/>
  <c r="K2252" i="1"/>
  <c r="S2252" i="1"/>
  <c r="F2253" i="1"/>
  <c r="R2252" i="1"/>
  <c r="E2253" i="1"/>
  <c r="G2253" i="1"/>
  <c r="D2253" i="1"/>
  <c r="N2253" i="1"/>
  <c r="O2253" i="1"/>
  <c r="P2253" i="1"/>
  <c r="Q2253" i="1"/>
  <c r="J2253" i="1"/>
  <c r="K2253" i="1"/>
  <c r="S2253" i="1"/>
  <c r="F2254" i="1"/>
  <c r="R2253" i="1"/>
  <c r="E2254" i="1"/>
  <c r="G2254" i="1"/>
  <c r="D2254" i="1"/>
  <c r="N2254" i="1"/>
  <c r="O2254" i="1"/>
  <c r="P2254" i="1"/>
  <c r="Q2254" i="1"/>
  <c r="J2254" i="1"/>
  <c r="K2254" i="1"/>
  <c r="S2254" i="1"/>
  <c r="F2255" i="1"/>
  <c r="R2254" i="1"/>
  <c r="E2255" i="1"/>
  <c r="G2255" i="1"/>
  <c r="D2255" i="1"/>
  <c r="N2255" i="1"/>
  <c r="O2255" i="1"/>
  <c r="P2255" i="1"/>
  <c r="Q2255" i="1"/>
  <c r="J2255" i="1"/>
  <c r="K2255" i="1"/>
  <c r="S2255" i="1"/>
  <c r="F2256" i="1"/>
  <c r="R2255" i="1"/>
  <c r="E2256" i="1"/>
  <c r="G2256" i="1"/>
  <c r="D2256" i="1"/>
  <c r="N2256" i="1"/>
  <c r="O2256" i="1"/>
  <c r="P2256" i="1"/>
  <c r="Q2256" i="1"/>
  <c r="J2256" i="1"/>
  <c r="K2256" i="1"/>
  <c r="S2256" i="1"/>
  <c r="F2257" i="1"/>
  <c r="R2256" i="1"/>
  <c r="E2257" i="1"/>
  <c r="G2257" i="1"/>
  <c r="D2257" i="1"/>
  <c r="N2257" i="1"/>
  <c r="O2257" i="1"/>
  <c r="P2257" i="1"/>
  <c r="Q2257" i="1"/>
  <c r="J2257" i="1"/>
  <c r="K2257" i="1"/>
  <c r="S2257" i="1"/>
  <c r="F2258" i="1"/>
  <c r="R2257" i="1"/>
  <c r="E2258" i="1"/>
  <c r="G2258" i="1"/>
  <c r="D2258" i="1"/>
  <c r="N2258" i="1"/>
  <c r="O2258" i="1"/>
  <c r="P2258" i="1"/>
  <c r="Q2258" i="1"/>
  <c r="J2258" i="1"/>
  <c r="K2258" i="1"/>
  <c r="S2258" i="1"/>
  <c r="F2259" i="1"/>
  <c r="R2258" i="1"/>
  <c r="E2259" i="1"/>
  <c r="G2259" i="1"/>
  <c r="D2259" i="1"/>
  <c r="N2259" i="1"/>
  <c r="O2259" i="1"/>
  <c r="P2259" i="1"/>
  <c r="Q2259" i="1"/>
  <c r="J2259" i="1"/>
  <c r="K2259" i="1"/>
  <c r="S2259" i="1"/>
  <c r="F2260" i="1"/>
  <c r="R2259" i="1"/>
  <c r="E2260" i="1"/>
  <c r="G2260" i="1"/>
  <c r="D2260" i="1"/>
  <c r="N2260" i="1"/>
  <c r="O2260" i="1"/>
  <c r="P2260" i="1"/>
  <c r="Q2260" i="1"/>
  <c r="J2260" i="1"/>
  <c r="K2260" i="1"/>
  <c r="S2260" i="1"/>
  <c r="F2261" i="1"/>
  <c r="R2260" i="1"/>
  <c r="E2261" i="1"/>
  <c r="G2261" i="1"/>
  <c r="D2261" i="1"/>
  <c r="N2261" i="1"/>
  <c r="O2261" i="1"/>
  <c r="P2261" i="1"/>
  <c r="Q2261" i="1"/>
  <c r="J2261" i="1"/>
  <c r="K2261" i="1"/>
  <c r="S2261" i="1"/>
  <c r="F2262" i="1"/>
  <c r="R2261" i="1"/>
  <c r="E2262" i="1"/>
  <c r="G2262" i="1"/>
  <c r="D2262" i="1"/>
  <c r="N2262" i="1"/>
  <c r="O2262" i="1"/>
  <c r="P2262" i="1"/>
  <c r="Q2262" i="1"/>
  <c r="J2262" i="1"/>
  <c r="K2262" i="1"/>
  <c r="S2262" i="1"/>
  <c r="F2263" i="1"/>
  <c r="R2262" i="1"/>
  <c r="E2263" i="1"/>
  <c r="G2263" i="1"/>
  <c r="D2263" i="1"/>
  <c r="N2263" i="1"/>
  <c r="O2263" i="1"/>
  <c r="P2263" i="1"/>
  <c r="Q2263" i="1"/>
  <c r="J2263" i="1"/>
  <c r="K2263" i="1"/>
  <c r="S2263" i="1"/>
  <c r="F2264" i="1"/>
  <c r="R2263" i="1"/>
  <c r="E2264" i="1"/>
  <c r="G2264" i="1"/>
  <c r="D2264" i="1"/>
  <c r="N2264" i="1"/>
  <c r="O2264" i="1"/>
  <c r="P2264" i="1"/>
  <c r="Q2264" i="1"/>
  <c r="J2264" i="1"/>
  <c r="K2264" i="1"/>
  <c r="S2264" i="1"/>
  <c r="F2265" i="1"/>
  <c r="R2264" i="1"/>
  <c r="E2265" i="1"/>
  <c r="G2265" i="1"/>
  <c r="D2265" i="1"/>
  <c r="N2265" i="1"/>
  <c r="O2265" i="1"/>
  <c r="P2265" i="1"/>
  <c r="Q2265" i="1"/>
  <c r="J2265" i="1"/>
  <c r="K2265" i="1"/>
  <c r="S2265" i="1"/>
  <c r="F2266" i="1"/>
  <c r="R2265" i="1"/>
  <c r="E2266" i="1"/>
  <c r="G2266" i="1"/>
  <c r="D2266" i="1"/>
  <c r="N2266" i="1"/>
  <c r="O2266" i="1"/>
  <c r="P2266" i="1"/>
  <c r="Q2266" i="1"/>
  <c r="J2266" i="1"/>
  <c r="K2266" i="1"/>
  <c r="S2266" i="1"/>
  <c r="F2267" i="1"/>
  <c r="R2266" i="1"/>
  <c r="E2267" i="1"/>
  <c r="G2267" i="1"/>
  <c r="D2267" i="1"/>
  <c r="N2267" i="1"/>
  <c r="O2267" i="1"/>
  <c r="P2267" i="1"/>
  <c r="Q2267" i="1"/>
  <c r="J2267" i="1"/>
  <c r="K2267" i="1"/>
  <c r="S2267" i="1"/>
  <c r="F2268" i="1"/>
  <c r="R2267" i="1"/>
  <c r="E2268" i="1"/>
  <c r="G2268" i="1"/>
  <c r="D2268" i="1"/>
  <c r="N2268" i="1"/>
  <c r="O2268" i="1"/>
  <c r="P2268" i="1"/>
  <c r="Q2268" i="1"/>
  <c r="J2268" i="1"/>
  <c r="K2268" i="1"/>
  <c r="S2268" i="1"/>
  <c r="F2269" i="1"/>
  <c r="R2268" i="1"/>
  <c r="E2269" i="1"/>
  <c r="G2269" i="1"/>
  <c r="D2269" i="1"/>
  <c r="N2269" i="1"/>
  <c r="O2269" i="1"/>
  <c r="P2269" i="1"/>
  <c r="Q2269" i="1"/>
  <c r="J2269" i="1"/>
  <c r="K2269" i="1"/>
  <c r="S2269" i="1"/>
  <c r="F2270" i="1"/>
  <c r="R2269" i="1"/>
  <c r="E2270" i="1"/>
  <c r="G2270" i="1"/>
  <c r="D2270" i="1"/>
  <c r="N2270" i="1"/>
  <c r="O2270" i="1"/>
  <c r="P2270" i="1"/>
  <c r="Q2270" i="1"/>
  <c r="J2270" i="1"/>
  <c r="K2270" i="1"/>
  <c r="S2270" i="1"/>
  <c r="F2271" i="1"/>
  <c r="R2270" i="1"/>
  <c r="E2271" i="1"/>
  <c r="G2271" i="1"/>
  <c r="D2271" i="1"/>
  <c r="N2271" i="1"/>
  <c r="O2271" i="1"/>
  <c r="P2271" i="1"/>
  <c r="Q2271" i="1"/>
  <c r="J2271" i="1"/>
  <c r="K2271" i="1"/>
  <c r="S2271" i="1"/>
  <c r="F2272" i="1"/>
  <c r="R2271" i="1"/>
  <c r="E2272" i="1"/>
  <c r="G2272" i="1"/>
  <c r="D2272" i="1"/>
  <c r="N2272" i="1"/>
  <c r="O2272" i="1"/>
  <c r="P2272" i="1"/>
  <c r="Q2272" i="1"/>
  <c r="J2272" i="1"/>
  <c r="K2272" i="1"/>
  <c r="S2272" i="1"/>
  <c r="F2273" i="1"/>
  <c r="R2272" i="1"/>
  <c r="E2273" i="1"/>
  <c r="G2273" i="1"/>
  <c r="D2273" i="1"/>
  <c r="N2273" i="1"/>
  <c r="O2273" i="1"/>
  <c r="P2273" i="1"/>
  <c r="Q2273" i="1"/>
  <c r="J2273" i="1"/>
  <c r="K2273" i="1"/>
  <c r="S2273" i="1"/>
  <c r="F2274" i="1"/>
  <c r="R2273" i="1"/>
  <c r="E2274" i="1"/>
  <c r="G2274" i="1"/>
  <c r="D2274" i="1"/>
  <c r="N2274" i="1"/>
  <c r="O2274" i="1"/>
  <c r="P2274" i="1"/>
  <c r="Q2274" i="1"/>
  <c r="J2274" i="1"/>
  <c r="K2274" i="1"/>
  <c r="S2274" i="1"/>
  <c r="F2275" i="1"/>
  <c r="R2274" i="1"/>
  <c r="E2275" i="1"/>
  <c r="G2275" i="1"/>
  <c r="D2275" i="1"/>
  <c r="N2275" i="1"/>
  <c r="O2275" i="1"/>
  <c r="P2275" i="1"/>
  <c r="Q2275" i="1"/>
  <c r="J2275" i="1"/>
  <c r="K2275" i="1"/>
  <c r="S2275" i="1"/>
  <c r="F2276" i="1"/>
  <c r="R2275" i="1"/>
  <c r="E2276" i="1"/>
  <c r="G2276" i="1"/>
  <c r="D2276" i="1"/>
  <c r="N2276" i="1"/>
  <c r="O2276" i="1"/>
  <c r="P2276" i="1"/>
  <c r="Q2276" i="1"/>
  <c r="J2276" i="1"/>
  <c r="K2276" i="1"/>
  <c r="S2276" i="1"/>
  <c r="F2277" i="1"/>
  <c r="R2276" i="1"/>
  <c r="E2277" i="1"/>
  <c r="G2277" i="1"/>
  <c r="D2277" i="1"/>
  <c r="N2277" i="1"/>
  <c r="O2277" i="1"/>
  <c r="P2277" i="1"/>
  <c r="Q2277" i="1"/>
  <c r="J2277" i="1"/>
  <c r="K2277" i="1"/>
  <c r="S2277" i="1"/>
  <c r="F2278" i="1"/>
  <c r="R2277" i="1"/>
  <c r="E2278" i="1"/>
  <c r="G2278" i="1"/>
  <c r="D2278" i="1"/>
  <c r="N2278" i="1"/>
  <c r="O2278" i="1"/>
  <c r="P2278" i="1"/>
  <c r="Q2278" i="1"/>
  <c r="J2278" i="1"/>
  <c r="K2278" i="1"/>
  <c r="S2278" i="1"/>
  <c r="F2279" i="1"/>
  <c r="R2278" i="1"/>
  <c r="E2279" i="1"/>
  <c r="G2279" i="1"/>
  <c r="D2279" i="1"/>
  <c r="N2279" i="1"/>
  <c r="O2279" i="1"/>
  <c r="P2279" i="1"/>
  <c r="Q2279" i="1"/>
  <c r="J2279" i="1"/>
  <c r="K2279" i="1"/>
  <c r="S2279" i="1"/>
  <c r="F2280" i="1"/>
  <c r="R2279" i="1"/>
  <c r="E2280" i="1"/>
  <c r="G2280" i="1"/>
  <c r="D2280" i="1"/>
  <c r="N2280" i="1"/>
  <c r="O2280" i="1"/>
  <c r="P2280" i="1"/>
  <c r="Q2280" i="1"/>
  <c r="J2280" i="1"/>
  <c r="K2280" i="1"/>
  <c r="S2280" i="1"/>
  <c r="F2281" i="1"/>
  <c r="R2280" i="1"/>
  <c r="E2281" i="1"/>
  <c r="G2281" i="1"/>
  <c r="D2281" i="1"/>
  <c r="N2281" i="1"/>
  <c r="O2281" i="1"/>
  <c r="P2281" i="1"/>
  <c r="Q2281" i="1"/>
  <c r="J2281" i="1"/>
  <c r="K2281" i="1"/>
  <c r="S2281" i="1"/>
  <c r="F2282" i="1"/>
  <c r="R2281" i="1"/>
  <c r="E2282" i="1"/>
  <c r="G2282" i="1"/>
  <c r="D2282" i="1"/>
  <c r="N2282" i="1"/>
  <c r="O2282" i="1"/>
  <c r="P2282" i="1"/>
  <c r="Q2282" i="1"/>
  <c r="J2282" i="1"/>
  <c r="K2282" i="1"/>
  <c r="S2282" i="1"/>
  <c r="F2283" i="1"/>
  <c r="R2282" i="1"/>
  <c r="E2283" i="1"/>
  <c r="G2283" i="1"/>
  <c r="D2283" i="1"/>
  <c r="N2283" i="1"/>
  <c r="O2283" i="1"/>
  <c r="P2283" i="1"/>
  <c r="Q2283" i="1"/>
  <c r="J2283" i="1"/>
  <c r="K2283" i="1"/>
  <c r="S2283" i="1"/>
  <c r="F2284" i="1"/>
  <c r="R2283" i="1"/>
  <c r="E2284" i="1"/>
  <c r="G2284" i="1"/>
  <c r="D2284" i="1"/>
  <c r="N2284" i="1"/>
  <c r="O2284" i="1"/>
  <c r="P2284" i="1"/>
  <c r="Q2284" i="1"/>
  <c r="J2284" i="1"/>
  <c r="K2284" i="1"/>
  <c r="S2284" i="1"/>
  <c r="F2285" i="1"/>
  <c r="R2284" i="1"/>
  <c r="E2285" i="1"/>
  <c r="G2285" i="1"/>
  <c r="D2285" i="1"/>
  <c r="N2285" i="1"/>
  <c r="O2285" i="1"/>
  <c r="P2285" i="1"/>
  <c r="Q2285" i="1"/>
  <c r="J2285" i="1"/>
  <c r="K2285" i="1"/>
  <c r="S2285" i="1"/>
  <c r="F2286" i="1"/>
  <c r="R2285" i="1"/>
  <c r="E2286" i="1"/>
  <c r="G2286" i="1"/>
  <c r="D2286" i="1"/>
  <c r="N2286" i="1"/>
  <c r="O2286" i="1"/>
  <c r="P2286" i="1"/>
  <c r="Q2286" i="1"/>
  <c r="J2286" i="1"/>
  <c r="K2286" i="1"/>
  <c r="S2286" i="1"/>
  <c r="F2287" i="1"/>
  <c r="R2286" i="1"/>
  <c r="E2287" i="1"/>
  <c r="G2287" i="1"/>
  <c r="D2287" i="1"/>
  <c r="N2287" i="1"/>
  <c r="O2287" i="1"/>
  <c r="P2287" i="1"/>
  <c r="Q2287" i="1"/>
  <c r="J2287" i="1"/>
  <c r="K2287" i="1"/>
  <c r="S2287" i="1"/>
  <c r="F2288" i="1"/>
  <c r="R2287" i="1"/>
  <c r="E2288" i="1"/>
  <c r="G2288" i="1"/>
  <c r="D2288" i="1"/>
  <c r="N2288" i="1"/>
  <c r="O2288" i="1"/>
  <c r="P2288" i="1"/>
  <c r="Q2288" i="1"/>
  <c r="J2288" i="1"/>
  <c r="K2288" i="1"/>
  <c r="S2288" i="1"/>
  <c r="F2289" i="1"/>
  <c r="R2288" i="1"/>
  <c r="E2289" i="1"/>
  <c r="G2289" i="1"/>
  <c r="D2289" i="1"/>
  <c r="N2289" i="1"/>
  <c r="O2289" i="1"/>
  <c r="P2289" i="1"/>
  <c r="Q2289" i="1"/>
  <c r="J2289" i="1"/>
  <c r="K2289" i="1"/>
  <c r="S2289" i="1"/>
  <c r="F2290" i="1"/>
  <c r="R2289" i="1"/>
  <c r="E2290" i="1"/>
  <c r="G2290" i="1"/>
  <c r="D2290" i="1"/>
  <c r="N2290" i="1"/>
  <c r="O2290" i="1"/>
  <c r="P2290" i="1"/>
  <c r="Q2290" i="1"/>
  <c r="J2290" i="1"/>
  <c r="K2290" i="1"/>
  <c r="S2290" i="1"/>
  <c r="F2291" i="1"/>
  <c r="R2290" i="1"/>
  <c r="E2291" i="1"/>
  <c r="G2291" i="1"/>
  <c r="D2291" i="1"/>
  <c r="N2291" i="1"/>
  <c r="O2291" i="1"/>
  <c r="P2291" i="1"/>
  <c r="Q2291" i="1"/>
  <c r="J2291" i="1"/>
  <c r="K2291" i="1"/>
  <c r="S2291" i="1"/>
  <c r="F2292" i="1"/>
  <c r="R2291" i="1"/>
  <c r="E2292" i="1"/>
  <c r="G2292" i="1"/>
  <c r="D2292" i="1"/>
  <c r="N2292" i="1"/>
  <c r="O2292" i="1"/>
  <c r="P2292" i="1"/>
  <c r="Q2292" i="1"/>
  <c r="J2292" i="1"/>
  <c r="K2292" i="1"/>
  <c r="S2292" i="1"/>
  <c r="F2293" i="1"/>
  <c r="R2292" i="1"/>
  <c r="E2293" i="1"/>
  <c r="G2293" i="1"/>
  <c r="D2293" i="1"/>
  <c r="N2293" i="1"/>
  <c r="O2293" i="1"/>
  <c r="P2293" i="1"/>
  <c r="Q2293" i="1"/>
  <c r="J2293" i="1"/>
  <c r="K2293" i="1"/>
  <c r="S2293" i="1"/>
  <c r="F2294" i="1"/>
  <c r="R2293" i="1"/>
  <c r="E2294" i="1"/>
  <c r="G2294" i="1"/>
  <c r="D2294" i="1"/>
  <c r="N2294" i="1"/>
  <c r="O2294" i="1"/>
  <c r="P2294" i="1"/>
  <c r="Q2294" i="1"/>
  <c r="J2294" i="1"/>
  <c r="K2294" i="1"/>
  <c r="S2294" i="1"/>
  <c r="F2295" i="1"/>
  <c r="R2294" i="1"/>
  <c r="E2295" i="1"/>
  <c r="G2295" i="1"/>
  <c r="D2295" i="1"/>
  <c r="N2295" i="1"/>
  <c r="O2295" i="1"/>
  <c r="P2295" i="1"/>
  <c r="Q2295" i="1"/>
  <c r="J2295" i="1"/>
  <c r="K2295" i="1"/>
  <c r="S2295" i="1"/>
  <c r="F2296" i="1"/>
  <c r="R2295" i="1"/>
  <c r="E2296" i="1"/>
  <c r="G2296" i="1"/>
  <c r="D2296" i="1"/>
  <c r="N2296" i="1"/>
  <c r="O2296" i="1"/>
  <c r="P2296" i="1"/>
  <c r="Q2296" i="1"/>
  <c r="J2296" i="1"/>
  <c r="K2296" i="1"/>
  <c r="S2296" i="1"/>
  <c r="F2297" i="1"/>
  <c r="R2296" i="1"/>
  <c r="E2297" i="1"/>
  <c r="G2297" i="1"/>
  <c r="D2297" i="1"/>
  <c r="N2297" i="1"/>
  <c r="O2297" i="1"/>
  <c r="P2297" i="1"/>
  <c r="Q2297" i="1"/>
  <c r="J2297" i="1"/>
  <c r="K2297" i="1"/>
  <c r="S2297" i="1"/>
  <c r="F2298" i="1"/>
  <c r="R2297" i="1"/>
  <c r="E2298" i="1"/>
  <c r="G2298" i="1"/>
  <c r="D2298" i="1"/>
  <c r="N2298" i="1"/>
  <c r="O2298" i="1"/>
  <c r="P2298" i="1"/>
  <c r="Q2298" i="1"/>
  <c r="J2298" i="1"/>
  <c r="K2298" i="1"/>
  <c r="S2298" i="1"/>
  <c r="F2299" i="1"/>
  <c r="R2298" i="1"/>
  <c r="E2299" i="1"/>
  <c r="G2299" i="1"/>
  <c r="D2299" i="1"/>
  <c r="N2299" i="1"/>
  <c r="O2299" i="1"/>
  <c r="P2299" i="1"/>
  <c r="Q2299" i="1"/>
  <c r="J2299" i="1"/>
  <c r="K2299" i="1"/>
  <c r="S2299" i="1"/>
  <c r="F2300" i="1"/>
  <c r="R2299" i="1"/>
  <c r="E2300" i="1"/>
  <c r="G2300" i="1"/>
  <c r="D2300" i="1"/>
  <c r="N2300" i="1"/>
  <c r="O2300" i="1"/>
  <c r="P2300" i="1"/>
  <c r="Q2300" i="1"/>
  <c r="J2300" i="1"/>
  <c r="K2300" i="1"/>
  <c r="S2300" i="1"/>
  <c r="F2301" i="1"/>
  <c r="R2300" i="1"/>
  <c r="E2301" i="1"/>
  <c r="G2301" i="1"/>
  <c r="D2301" i="1"/>
  <c r="N2301" i="1"/>
  <c r="O2301" i="1"/>
  <c r="P2301" i="1"/>
  <c r="Q2301" i="1"/>
  <c r="J2301" i="1"/>
  <c r="K2301" i="1"/>
  <c r="S2301" i="1"/>
  <c r="F2302" i="1"/>
  <c r="R2301" i="1"/>
  <c r="E2302" i="1"/>
  <c r="G2302" i="1"/>
  <c r="D2302" i="1"/>
  <c r="N2302" i="1"/>
  <c r="O2302" i="1"/>
  <c r="P2302" i="1"/>
  <c r="Q2302" i="1"/>
  <c r="J2302" i="1"/>
  <c r="K2302" i="1"/>
  <c r="S2302" i="1"/>
  <c r="F2303" i="1"/>
  <c r="R2302" i="1"/>
  <c r="E2303" i="1"/>
  <c r="G2303" i="1"/>
  <c r="D2303" i="1"/>
  <c r="N2303" i="1"/>
  <c r="O2303" i="1"/>
  <c r="P2303" i="1"/>
  <c r="Q2303" i="1"/>
  <c r="J2303" i="1"/>
  <c r="K2303" i="1"/>
  <c r="S2303" i="1"/>
  <c r="F2304" i="1"/>
  <c r="R2303" i="1"/>
  <c r="E2304" i="1"/>
  <c r="G2304" i="1"/>
  <c r="D2304" i="1"/>
  <c r="N2304" i="1"/>
  <c r="O2304" i="1"/>
  <c r="P2304" i="1"/>
  <c r="Q2304" i="1"/>
  <c r="J2304" i="1"/>
  <c r="K2304" i="1"/>
  <c r="S2304" i="1"/>
  <c r="F2305" i="1"/>
  <c r="R2304" i="1"/>
  <c r="E2305" i="1"/>
  <c r="G2305" i="1"/>
  <c r="D2305" i="1"/>
  <c r="N2305" i="1"/>
  <c r="O2305" i="1"/>
  <c r="P2305" i="1"/>
  <c r="Q2305" i="1"/>
  <c r="J2305" i="1"/>
  <c r="K2305" i="1"/>
  <c r="S2305" i="1"/>
  <c r="F2306" i="1"/>
  <c r="R2305" i="1"/>
  <c r="E2306" i="1"/>
  <c r="G2306" i="1"/>
  <c r="D2306" i="1"/>
  <c r="N2306" i="1"/>
  <c r="O2306" i="1"/>
  <c r="P2306" i="1"/>
  <c r="Q2306" i="1"/>
  <c r="J2306" i="1"/>
  <c r="K2306" i="1"/>
  <c r="S2306" i="1"/>
  <c r="F2307" i="1"/>
  <c r="R2306" i="1"/>
  <c r="E2307" i="1"/>
  <c r="G2307" i="1"/>
  <c r="D2307" i="1"/>
  <c r="N2307" i="1"/>
  <c r="O2307" i="1"/>
  <c r="P2307" i="1"/>
  <c r="Q2307" i="1"/>
  <c r="J2307" i="1"/>
  <c r="K2307" i="1"/>
  <c r="S2307" i="1"/>
  <c r="F2308" i="1"/>
  <c r="R2307" i="1"/>
  <c r="E2308" i="1"/>
  <c r="G2308" i="1"/>
  <c r="D2308" i="1"/>
  <c r="N2308" i="1"/>
  <c r="O2308" i="1"/>
  <c r="P2308" i="1"/>
  <c r="Q2308" i="1"/>
  <c r="J2308" i="1"/>
  <c r="K2308" i="1"/>
  <c r="S2308" i="1"/>
  <c r="F2309" i="1"/>
  <c r="R2308" i="1"/>
  <c r="E2309" i="1"/>
  <c r="G2309" i="1"/>
  <c r="D2309" i="1"/>
  <c r="N2309" i="1"/>
  <c r="O2309" i="1"/>
  <c r="P2309" i="1"/>
  <c r="Q2309" i="1"/>
  <c r="J2309" i="1"/>
  <c r="K2309" i="1"/>
  <c r="S2309" i="1"/>
  <c r="F2310" i="1"/>
  <c r="R2309" i="1"/>
  <c r="E2310" i="1"/>
  <c r="G2310" i="1"/>
  <c r="D2310" i="1"/>
  <c r="N2310" i="1"/>
  <c r="O2310" i="1"/>
  <c r="P2310" i="1"/>
  <c r="Q2310" i="1"/>
  <c r="J2310" i="1"/>
  <c r="K2310" i="1"/>
  <c r="S2310" i="1"/>
  <c r="F2311" i="1"/>
  <c r="R2310" i="1"/>
  <c r="E2311" i="1"/>
  <c r="G2311" i="1"/>
  <c r="D2311" i="1"/>
  <c r="N2311" i="1"/>
  <c r="O2311" i="1"/>
  <c r="P2311" i="1"/>
  <c r="Q2311" i="1"/>
  <c r="J2311" i="1"/>
  <c r="K2311" i="1"/>
  <c r="S2311" i="1"/>
  <c r="F2312" i="1"/>
  <c r="R2311" i="1"/>
  <c r="E2312" i="1"/>
  <c r="G2312" i="1"/>
  <c r="D2312" i="1"/>
  <c r="N2312" i="1"/>
  <c r="O2312" i="1"/>
  <c r="P2312" i="1"/>
  <c r="Q2312" i="1"/>
  <c r="J2312" i="1"/>
  <c r="K2312" i="1"/>
  <c r="S2312" i="1"/>
  <c r="F2313" i="1"/>
  <c r="R2312" i="1"/>
  <c r="E2313" i="1"/>
  <c r="G2313" i="1"/>
  <c r="D2313" i="1"/>
  <c r="N2313" i="1"/>
  <c r="O2313" i="1"/>
  <c r="P2313" i="1"/>
  <c r="Q2313" i="1"/>
  <c r="J2313" i="1"/>
  <c r="K2313" i="1"/>
  <c r="S2313" i="1"/>
  <c r="F2314" i="1"/>
  <c r="R2313" i="1"/>
  <c r="E2314" i="1"/>
  <c r="G2314" i="1"/>
  <c r="D2314" i="1"/>
  <c r="N2314" i="1"/>
  <c r="O2314" i="1"/>
  <c r="P2314" i="1"/>
  <c r="Q2314" i="1"/>
  <c r="J2314" i="1"/>
  <c r="K2314" i="1"/>
  <c r="S2314" i="1"/>
  <c r="F2315" i="1"/>
  <c r="R2314" i="1"/>
  <c r="E2315" i="1"/>
  <c r="G2315" i="1"/>
  <c r="D2315" i="1"/>
  <c r="N2315" i="1"/>
  <c r="O2315" i="1"/>
  <c r="P2315" i="1"/>
  <c r="Q2315" i="1"/>
  <c r="J2315" i="1"/>
  <c r="K2315" i="1"/>
  <c r="S2315" i="1"/>
  <c r="F2316" i="1"/>
  <c r="R2315" i="1"/>
  <c r="E2316" i="1"/>
  <c r="G2316" i="1"/>
  <c r="D2316" i="1"/>
  <c r="N2316" i="1"/>
  <c r="O2316" i="1"/>
  <c r="P2316" i="1"/>
  <c r="Q2316" i="1"/>
  <c r="J2316" i="1"/>
  <c r="K2316" i="1"/>
  <c r="S2316" i="1"/>
  <c r="F2317" i="1"/>
  <c r="R2316" i="1"/>
  <c r="E2317" i="1"/>
  <c r="G2317" i="1"/>
  <c r="D2317" i="1"/>
  <c r="N2317" i="1"/>
  <c r="O2317" i="1"/>
  <c r="P2317" i="1"/>
  <c r="Q2317" i="1"/>
  <c r="J2317" i="1"/>
  <c r="K2317" i="1"/>
  <c r="S2317" i="1"/>
  <c r="F2318" i="1"/>
  <c r="R2317" i="1"/>
  <c r="E2318" i="1"/>
  <c r="G2318" i="1"/>
  <c r="D2318" i="1"/>
  <c r="N2318" i="1"/>
  <c r="O2318" i="1"/>
  <c r="P2318" i="1"/>
  <c r="Q2318" i="1"/>
  <c r="J2318" i="1"/>
  <c r="K2318" i="1"/>
  <c r="S2318" i="1"/>
  <c r="F2319" i="1"/>
  <c r="R2318" i="1"/>
  <c r="E2319" i="1"/>
  <c r="G2319" i="1"/>
  <c r="D2319" i="1"/>
  <c r="N2319" i="1"/>
  <c r="O2319" i="1"/>
  <c r="P2319" i="1"/>
  <c r="Q2319" i="1"/>
  <c r="J2319" i="1"/>
  <c r="K2319" i="1"/>
  <c r="S2319" i="1"/>
  <c r="F2320" i="1"/>
  <c r="R2319" i="1"/>
  <c r="E2320" i="1"/>
  <c r="G2320" i="1"/>
  <c r="D2320" i="1"/>
  <c r="N2320" i="1"/>
  <c r="O2320" i="1"/>
  <c r="P2320" i="1"/>
  <c r="Q2320" i="1"/>
  <c r="J2320" i="1"/>
  <c r="K2320" i="1"/>
  <c r="S2320" i="1"/>
  <c r="F2321" i="1"/>
  <c r="R2320" i="1"/>
  <c r="E2321" i="1"/>
  <c r="G2321" i="1"/>
  <c r="D2321" i="1"/>
  <c r="N2321" i="1"/>
  <c r="O2321" i="1"/>
  <c r="P2321" i="1"/>
  <c r="Q2321" i="1"/>
  <c r="J2321" i="1"/>
  <c r="K2321" i="1"/>
  <c r="S2321" i="1"/>
  <c r="F2322" i="1"/>
  <c r="R2321" i="1"/>
  <c r="E2322" i="1"/>
  <c r="G2322" i="1"/>
  <c r="D2322" i="1"/>
  <c r="N2322" i="1"/>
  <c r="O2322" i="1"/>
  <c r="P2322" i="1"/>
  <c r="Q2322" i="1"/>
  <c r="J2322" i="1"/>
  <c r="K2322" i="1"/>
  <c r="S2322" i="1"/>
  <c r="F2323" i="1"/>
  <c r="R2322" i="1"/>
  <c r="E2323" i="1"/>
  <c r="G2323" i="1"/>
  <c r="D2323" i="1"/>
  <c r="N2323" i="1"/>
  <c r="O2323" i="1"/>
  <c r="P2323" i="1"/>
  <c r="Q2323" i="1"/>
  <c r="J2323" i="1"/>
  <c r="K2323" i="1"/>
  <c r="S2323" i="1"/>
  <c r="F2324" i="1"/>
  <c r="R2323" i="1"/>
  <c r="E2324" i="1"/>
  <c r="G2324" i="1"/>
  <c r="D2324" i="1"/>
  <c r="N2324" i="1"/>
  <c r="O2324" i="1"/>
  <c r="P2324" i="1"/>
  <c r="Q2324" i="1"/>
  <c r="J2324" i="1"/>
  <c r="K2324" i="1"/>
  <c r="S2324" i="1"/>
  <c r="F2325" i="1"/>
  <c r="R2324" i="1"/>
  <c r="E2325" i="1"/>
  <c r="G2325" i="1"/>
  <c r="D2325" i="1"/>
  <c r="N2325" i="1"/>
  <c r="O2325" i="1"/>
  <c r="P2325" i="1"/>
  <c r="Q2325" i="1"/>
  <c r="J2325" i="1"/>
  <c r="K2325" i="1"/>
  <c r="S2325" i="1"/>
  <c r="F2326" i="1"/>
  <c r="R2325" i="1"/>
  <c r="E2326" i="1"/>
  <c r="G2326" i="1"/>
  <c r="D2326" i="1"/>
  <c r="N2326" i="1"/>
  <c r="O2326" i="1"/>
  <c r="P2326" i="1"/>
  <c r="Q2326" i="1"/>
  <c r="J2326" i="1"/>
  <c r="K2326" i="1"/>
  <c r="S2326" i="1"/>
  <c r="F2327" i="1"/>
  <c r="R2326" i="1"/>
  <c r="E2327" i="1"/>
  <c r="G2327" i="1"/>
  <c r="D2327" i="1"/>
  <c r="N2327" i="1"/>
  <c r="O2327" i="1"/>
  <c r="P2327" i="1"/>
  <c r="Q2327" i="1"/>
  <c r="J2327" i="1"/>
  <c r="K2327" i="1"/>
  <c r="S2327" i="1"/>
  <c r="F2328" i="1"/>
  <c r="R2327" i="1"/>
  <c r="E2328" i="1"/>
  <c r="G2328" i="1"/>
  <c r="D2328" i="1"/>
  <c r="N2328" i="1"/>
  <c r="O2328" i="1"/>
  <c r="P2328" i="1"/>
  <c r="Q2328" i="1"/>
  <c r="J2328" i="1"/>
  <c r="K2328" i="1"/>
  <c r="S2328" i="1"/>
  <c r="F2329" i="1"/>
  <c r="R2328" i="1"/>
  <c r="E2329" i="1"/>
  <c r="G2329" i="1"/>
  <c r="D2329" i="1"/>
  <c r="N2329" i="1"/>
  <c r="O2329" i="1"/>
  <c r="P2329" i="1"/>
  <c r="Q2329" i="1"/>
  <c r="J2329" i="1"/>
  <c r="K2329" i="1"/>
  <c r="S2329" i="1"/>
  <c r="F2330" i="1"/>
  <c r="R2329" i="1"/>
  <c r="E2330" i="1"/>
  <c r="G2330" i="1"/>
  <c r="D2330" i="1"/>
  <c r="N2330" i="1"/>
  <c r="O2330" i="1"/>
  <c r="P2330" i="1"/>
  <c r="Q2330" i="1"/>
  <c r="J2330" i="1"/>
  <c r="K2330" i="1"/>
  <c r="S2330" i="1"/>
  <c r="F2331" i="1"/>
  <c r="R2330" i="1"/>
  <c r="E2331" i="1"/>
  <c r="G2331" i="1"/>
  <c r="D2331" i="1"/>
  <c r="N2331" i="1"/>
  <c r="O2331" i="1"/>
  <c r="P2331" i="1"/>
  <c r="Q2331" i="1"/>
  <c r="J2331" i="1"/>
  <c r="K2331" i="1"/>
  <c r="S2331" i="1"/>
  <c r="F2332" i="1"/>
  <c r="R2331" i="1"/>
  <c r="E2332" i="1"/>
  <c r="G2332" i="1"/>
  <c r="D2332" i="1"/>
  <c r="N2332" i="1"/>
  <c r="O2332" i="1"/>
  <c r="P2332" i="1"/>
  <c r="Q2332" i="1"/>
  <c r="J2332" i="1"/>
  <c r="K2332" i="1"/>
  <c r="S2332" i="1"/>
  <c r="F2333" i="1"/>
  <c r="R2332" i="1"/>
  <c r="E2333" i="1"/>
  <c r="G2333" i="1"/>
  <c r="D2333" i="1"/>
  <c r="N2333" i="1"/>
  <c r="O2333" i="1"/>
  <c r="P2333" i="1"/>
  <c r="Q2333" i="1"/>
  <c r="J2333" i="1"/>
  <c r="K2333" i="1"/>
  <c r="S2333" i="1"/>
  <c r="F2334" i="1"/>
  <c r="R2333" i="1"/>
  <c r="E2334" i="1"/>
  <c r="G2334" i="1"/>
  <c r="D2334" i="1"/>
  <c r="N2334" i="1"/>
  <c r="O2334" i="1"/>
  <c r="P2334" i="1"/>
  <c r="Q2334" i="1"/>
  <c r="J2334" i="1"/>
  <c r="K2334" i="1"/>
  <c r="S2334" i="1"/>
  <c r="F2335" i="1"/>
  <c r="R2334" i="1"/>
  <c r="E2335" i="1"/>
  <c r="G2335" i="1"/>
  <c r="D2335" i="1"/>
  <c r="N2335" i="1"/>
  <c r="O2335" i="1"/>
  <c r="P2335" i="1"/>
  <c r="Q2335" i="1"/>
  <c r="J2335" i="1"/>
  <c r="K2335" i="1"/>
  <c r="S2335" i="1"/>
  <c r="F2336" i="1"/>
  <c r="R2335" i="1"/>
  <c r="E2336" i="1"/>
  <c r="G2336" i="1"/>
  <c r="D2336" i="1"/>
  <c r="N2336" i="1"/>
  <c r="O2336" i="1"/>
  <c r="P2336" i="1"/>
  <c r="Q2336" i="1"/>
  <c r="J2336" i="1"/>
  <c r="K2336" i="1"/>
  <c r="S2336" i="1"/>
  <c r="F2337" i="1"/>
  <c r="R2336" i="1"/>
  <c r="E2337" i="1"/>
  <c r="G2337" i="1"/>
  <c r="D2337" i="1"/>
  <c r="N2337" i="1"/>
  <c r="O2337" i="1"/>
  <c r="P2337" i="1"/>
  <c r="Q2337" i="1"/>
  <c r="J2337" i="1"/>
  <c r="K2337" i="1"/>
  <c r="S2337" i="1"/>
  <c r="F2338" i="1"/>
  <c r="R2337" i="1"/>
  <c r="E2338" i="1"/>
  <c r="G2338" i="1"/>
  <c r="D2338" i="1"/>
  <c r="N2338" i="1"/>
  <c r="O2338" i="1"/>
  <c r="P2338" i="1"/>
  <c r="Q2338" i="1"/>
  <c r="J2338" i="1"/>
  <c r="K2338" i="1"/>
  <c r="S2338" i="1"/>
  <c r="F2339" i="1"/>
  <c r="R2338" i="1"/>
  <c r="E2339" i="1"/>
  <c r="G2339" i="1"/>
  <c r="D2339" i="1"/>
  <c r="N2339" i="1"/>
  <c r="O2339" i="1"/>
  <c r="P2339" i="1"/>
  <c r="Q2339" i="1"/>
  <c r="J2339" i="1"/>
  <c r="K2339" i="1"/>
  <c r="S2339" i="1"/>
  <c r="F2340" i="1"/>
  <c r="R2339" i="1"/>
  <c r="E2340" i="1"/>
  <c r="G2340" i="1"/>
  <c r="D2340" i="1"/>
  <c r="N2340" i="1"/>
  <c r="O2340" i="1"/>
  <c r="P2340" i="1"/>
  <c r="Q2340" i="1"/>
  <c r="J2340" i="1"/>
  <c r="K2340" i="1"/>
  <c r="S2340" i="1"/>
  <c r="F2341" i="1"/>
  <c r="R2340" i="1"/>
  <c r="E2341" i="1"/>
  <c r="G2341" i="1"/>
  <c r="D2341" i="1"/>
  <c r="N2341" i="1"/>
  <c r="O2341" i="1"/>
  <c r="P2341" i="1"/>
  <c r="Q2341" i="1"/>
  <c r="J2341" i="1"/>
  <c r="K2341" i="1"/>
  <c r="S2341" i="1"/>
  <c r="F2342" i="1"/>
  <c r="R2341" i="1"/>
  <c r="E2342" i="1"/>
  <c r="G2342" i="1"/>
  <c r="D2342" i="1"/>
  <c r="N2342" i="1"/>
  <c r="O2342" i="1"/>
  <c r="P2342" i="1"/>
  <c r="Q2342" i="1"/>
  <c r="J2342" i="1"/>
  <c r="K2342" i="1"/>
  <c r="S2342" i="1"/>
  <c r="F2343" i="1"/>
  <c r="R2342" i="1"/>
  <c r="E2343" i="1"/>
  <c r="G2343" i="1"/>
  <c r="D2343" i="1"/>
  <c r="N2343" i="1"/>
  <c r="O2343" i="1"/>
  <c r="P2343" i="1"/>
  <c r="Q2343" i="1"/>
  <c r="J2343" i="1"/>
  <c r="K2343" i="1"/>
  <c r="S2343" i="1"/>
  <c r="F2344" i="1"/>
  <c r="R2343" i="1"/>
  <c r="E2344" i="1"/>
  <c r="G2344" i="1"/>
  <c r="D2344" i="1"/>
  <c r="N2344" i="1"/>
  <c r="O2344" i="1"/>
  <c r="P2344" i="1"/>
  <c r="Q2344" i="1"/>
  <c r="J2344" i="1"/>
  <c r="K2344" i="1"/>
  <c r="S2344" i="1"/>
  <c r="F2345" i="1"/>
  <c r="R2344" i="1"/>
  <c r="E2345" i="1"/>
  <c r="G2345" i="1"/>
  <c r="D2345" i="1"/>
  <c r="N2345" i="1"/>
  <c r="O2345" i="1"/>
  <c r="P2345" i="1"/>
  <c r="Q2345" i="1"/>
  <c r="J2345" i="1"/>
  <c r="K2345" i="1"/>
  <c r="S2345" i="1"/>
  <c r="F2346" i="1"/>
  <c r="R2345" i="1"/>
  <c r="E2346" i="1"/>
  <c r="G2346" i="1"/>
  <c r="D2346" i="1"/>
  <c r="N2346" i="1"/>
  <c r="O2346" i="1"/>
  <c r="P2346" i="1"/>
  <c r="Q2346" i="1"/>
  <c r="J2346" i="1"/>
  <c r="K2346" i="1"/>
  <c r="S2346" i="1"/>
  <c r="F2347" i="1"/>
  <c r="R2346" i="1"/>
  <c r="E2347" i="1"/>
  <c r="G2347" i="1"/>
  <c r="D2347" i="1"/>
  <c r="N2347" i="1"/>
  <c r="O2347" i="1"/>
  <c r="P2347" i="1"/>
  <c r="Q2347" i="1"/>
  <c r="J2347" i="1"/>
  <c r="K2347" i="1"/>
  <c r="S2347" i="1"/>
  <c r="F2348" i="1"/>
  <c r="R2347" i="1"/>
  <c r="E2348" i="1"/>
  <c r="G2348" i="1"/>
  <c r="D2348" i="1"/>
  <c r="N2348" i="1"/>
  <c r="O2348" i="1"/>
  <c r="P2348" i="1"/>
  <c r="Q2348" i="1"/>
  <c r="J2348" i="1"/>
  <c r="K2348" i="1"/>
  <c r="S2348" i="1"/>
  <c r="F2349" i="1"/>
  <c r="R2348" i="1"/>
  <c r="E2349" i="1"/>
  <c r="G2349" i="1"/>
  <c r="D2349" i="1"/>
  <c r="N2349" i="1"/>
  <c r="O2349" i="1"/>
  <c r="P2349" i="1"/>
  <c r="Q2349" i="1"/>
  <c r="J2349" i="1"/>
  <c r="K2349" i="1"/>
  <c r="S2349" i="1"/>
  <c r="F2350" i="1"/>
  <c r="R2349" i="1"/>
  <c r="E2350" i="1"/>
  <c r="G2350" i="1"/>
  <c r="D2350" i="1"/>
  <c r="N2350" i="1"/>
  <c r="O2350" i="1"/>
  <c r="P2350" i="1"/>
  <c r="Q2350" i="1"/>
  <c r="J2350" i="1"/>
  <c r="K2350" i="1"/>
  <c r="S2350" i="1"/>
  <c r="F2351" i="1"/>
  <c r="R2350" i="1"/>
  <c r="E2351" i="1"/>
  <c r="G2351" i="1"/>
  <c r="D2351" i="1"/>
  <c r="N2351" i="1"/>
  <c r="O2351" i="1"/>
  <c r="P2351" i="1"/>
  <c r="Q2351" i="1"/>
  <c r="J2351" i="1"/>
  <c r="K2351" i="1"/>
  <c r="S2351" i="1"/>
  <c r="F2352" i="1"/>
  <c r="R2351" i="1"/>
  <c r="E2352" i="1"/>
  <c r="G2352" i="1"/>
  <c r="D2352" i="1"/>
  <c r="N2352" i="1"/>
  <c r="O2352" i="1"/>
  <c r="P2352" i="1"/>
  <c r="Q2352" i="1"/>
  <c r="J2352" i="1"/>
  <c r="K2352" i="1"/>
  <c r="S2352" i="1"/>
  <c r="F2353" i="1"/>
  <c r="R2352" i="1"/>
  <c r="E2353" i="1"/>
  <c r="G2353" i="1"/>
  <c r="D2353" i="1"/>
  <c r="N2353" i="1"/>
  <c r="O2353" i="1"/>
  <c r="P2353" i="1"/>
  <c r="Q2353" i="1"/>
  <c r="J2353" i="1"/>
  <c r="K2353" i="1"/>
  <c r="S2353" i="1"/>
  <c r="F2354" i="1"/>
  <c r="R2353" i="1"/>
  <c r="E2354" i="1"/>
  <c r="G2354" i="1"/>
  <c r="D2354" i="1"/>
  <c r="N2354" i="1"/>
  <c r="O2354" i="1"/>
  <c r="P2354" i="1"/>
  <c r="Q2354" i="1"/>
  <c r="J2354" i="1"/>
  <c r="K2354" i="1"/>
  <c r="S2354" i="1"/>
  <c r="F2355" i="1"/>
  <c r="R2354" i="1"/>
  <c r="E2355" i="1"/>
  <c r="G2355" i="1"/>
  <c r="D2355" i="1"/>
  <c r="N2355" i="1"/>
  <c r="O2355" i="1"/>
  <c r="P2355" i="1"/>
  <c r="Q2355" i="1"/>
  <c r="J2355" i="1"/>
  <c r="K2355" i="1"/>
  <c r="S2355" i="1"/>
  <c r="F2356" i="1"/>
  <c r="R2355" i="1"/>
  <c r="E2356" i="1"/>
  <c r="G2356" i="1"/>
  <c r="D2356" i="1"/>
  <c r="N2356" i="1"/>
  <c r="O2356" i="1"/>
  <c r="P2356" i="1"/>
  <c r="Q2356" i="1"/>
  <c r="J2356" i="1"/>
  <c r="K2356" i="1"/>
  <c r="S2356" i="1"/>
  <c r="F2357" i="1"/>
  <c r="R2356" i="1"/>
  <c r="E2357" i="1"/>
  <c r="G2357" i="1"/>
  <c r="D2357" i="1"/>
  <c r="N2357" i="1"/>
  <c r="O2357" i="1"/>
  <c r="P2357" i="1"/>
  <c r="Q2357" i="1"/>
  <c r="J2357" i="1"/>
  <c r="K2357" i="1"/>
  <c r="S2357" i="1"/>
  <c r="F2358" i="1"/>
  <c r="R2357" i="1"/>
  <c r="E2358" i="1"/>
  <c r="G2358" i="1"/>
  <c r="D2358" i="1"/>
  <c r="N2358" i="1"/>
  <c r="O2358" i="1"/>
  <c r="P2358" i="1"/>
  <c r="Q2358" i="1"/>
  <c r="J2358" i="1"/>
  <c r="K2358" i="1"/>
  <c r="S2358" i="1"/>
  <c r="F2359" i="1"/>
  <c r="R2358" i="1"/>
  <c r="E2359" i="1"/>
  <c r="G2359" i="1"/>
  <c r="D2359" i="1"/>
  <c r="N2359" i="1"/>
  <c r="O2359" i="1"/>
  <c r="P2359" i="1"/>
  <c r="Q2359" i="1"/>
  <c r="J2359" i="1"/>
  <c r="K2359" i="1"/>
  <c r="S2359" i="1"/>
  <c r="F2360" i="1"/>
  <c r="R2359" i="1"/>
  <c r="E2360" i="1"/>
  <c r="G2360" i="1"/>
  <c r="D2360" i="1"/>
  <c r="N2360" i="1"/>
  <c r="O2360" i="1"/>
  <c r="P2360" i="1"/>
  <c r="Q2360" i="1"/>
  <c r="J2360" i="1"/>
  <c r="K2360" i="1"/>
  <c r="S2360" i="1"/>
  <c r="F2361" i="1"/>
  <c r="R2360" i="1"/>
  <c r="E2361" i="1"/>
  <c r="G2361" i="1"/>
  <c r="D2361" i="1"/>
  <c r="N2361" i="1"/>
  <c r="O2361" i="1"/>
  <c r="P2361" i="1"/>
  <c r="Q2361" i="1"/>
  <c r="J2361" i="1"/>
  <c r="K2361" i="1"/>
  <c r="S2361" i="1"/>
  <c r="F2362" i="1"/>
  <c r="R2361" i="1"/>
  <c r="E2362" i="1"/>
  <c r="G2362" i="1"/>
  <c r="D2362" i="1"/>
  <c r="N2362" i="1"/>
  <c r="O2362" i="1"/>
  <c r="P2362" i="1"/>
  <c r="Q2362" i="1"/>
  <c r="J2362" i="1"/>
  <c r="K2362" i="1"/>
  <c r="S2362" i="1"/>
  <c r="F2363" i="1"/>
  <c r="R2362" i="1"/>
  <c r="E2363" i="1"/>
  <c r="G2363" i="1"/>
  <c r="D2363" i="1"/>
  <c r="N2363" i="1"/>
  <c r="O2363" i="1"/>
  <c r="P2363" i="1"/>
  <c r="Q2363" i="1"/>
  <c r="J2363" i="1"/>
  <c r="K2363" i="1"/>
  <c r="S2363" i="1"/>
  <c r="F2364" i="1"/>
  <c r="R2363" i="1"/>
  <c r="E2364" i="1"/>
  <c r="G2364" i="1"/>
  <c r="D2364" i="1"/>
  <c r="N2364" i="1"/>
  <c r="O2364" i="1"/>
  <c r="P2364" i="1"/>
  <c r="Q2364" i="1"/>
  <c r="J2364" i="1"/>
  <c r="K2364" i="1"/>
  <c r="S2364" i="1"/>
  <c r="F2365" i="1"/>
  <c r="R2364" i="1"/>
  <c r="E2365" i="1"/>
  <c r="G2365" i="1"/>
  <c r="D2365" i="1"/>
  <c r="N2365" i="1"/>
  <c r="O2365" i="1"/>
  <c r="P2365" i="1"/>
  <c r="Q2365" i="1"/>
  <c r="J2365" i="1"/>
  <c r="K2365" i="1"/>
  <c r="S2365" i="1"/>
  <c r="F2366" i="1"/>
  <c r="R2365" i="1"/>
  <c r="E2366" i="1"/>
  <c r="G2366" i="1"/>
  <c r="D2366" i="1"/>
  <c r="N2366" i="1"/>
  <c r="O2366" i="1"/>
  <c r="P2366" i="1"/>
  <c r="Q2366" i="1"/>
  <c r="J2366" i="1"/>
  <c r="K2366" i="1"/>
  <c r="S2366" i="1"/>
  <c r="F2367" i="1"/>
  <c r="R2366" i="1"/>
  <c r="E2367" i="1"/>
  <c r="G2367" i="1"/>
  <c r="D2367" i="1"/>
  <c r="N2367" i="1"/>
  <c r="O2367" i="1"/>
  <c r="P2367" i="1"/>
  <c r="Q2367" i="1"/>
  <c r="J2367" i="1"/>
  <c r="K2367" i="1"/>
  <c r="S2367" i="1"/>
  <c r="F2368" i="1"/>
  <c r="R2367" i="1"/>
  <c r="E2368" i="1"/>
  <c r="G2368" i="1"/>
  <c r="D2368" i="1"/>
  <c r="N2368" i="1"/>
  <c r="O2368" i="1"/>
  <c r="P2368" i="1"/>
  <c r="Q2368" i="1"/>
  <c r="J2368" i="1"/>
  <c r="K2368" i="1"/>
  <c r="S2368" i="1"/>
  <c r="F2369" i="1"/>
  <c r="R2368" i="1"/>
  <c r="E2369" i="1"/>
  <c r="G2369" i="1"/>
  <c r="D2369" i="1"/>
  <c r="N2369" i="1"/>
  <c r="O2369" i="1"/>
  <c r="P2369" i="1"/>
  <c r="Q2369" i="1"/>
  <c r="J2369" i="1"/>
  <c r="K2369" i="1"/>
  <c r="S2369" i="1"/>
  <c r="F2370" i="1"/>
  <c r="R2369" i="1"/>
  <c r="E2370" i="1"/>
  <c r="G2370" i="1"/>
  <c r="D2370" i="1"/>
  <c r="N2370" i="1"/>
  <c r="O2370" i="1"/>
  <c r="P2370" i="1"/>
  <c r="Q2370" i="1"/>
  <c r="J2370" i="1"/>
  <c r="K2370" i="1"/>
  <c r="S2370" i="1"/>
  <c r="F2371" i="1"/>
  <c r="R2370" i="1"/>
  <c r="E2371" i="1"/>
  <c r="G2371" i="1"/>
  <c r="D2371" i="1"/>
  <c r="N2371" i="1"/>
  <c r="O2371" i="1"/>
  <c r="P2371" i="1"/>
  <c r="Q2371" i="1"/>
  <c r="J2371" i="1"/>
  <c r="K2371" i="1"/>
  <c r="S2371" i="1"/>
  <c r="F2372" i="1"/>
  <c r="R2371" i="1"/>
  <c r="E2372" i="1"/>
  <c r="G2372" i="1"/>
  <c r="D2372" i="1"/>
  <c r="N2372" i="1"/>
  <c r="O2372" i="1"/>
  <c r="P2372" i="1"/>
  <c r="Q2372" i="1"/>
  <c r="J2372" i="1"/>
  <c r="K2372" i="1"/>
  <c r="S2372" i="1"/>
  <c r="F2373" i="1"/>
  <c r="R2372" i="1"/>
  <c r="E2373" i="1"/>
  <c r="G2373" i="1"/>
  <c r="D2373" i="1"/>
  <c r="N2373" i="1"/>
  <c r="O2373" i="1"/>
  <c r="P2373" i="1"/>
  <c r="Q2373" i="1"/>
  <c r="J2373" i="1"/>
  <c r="K2373" i="1"/>
  <c r="S2373" i="1"/>
  <c r="F2374" i="1"/>
  <c r="R2373" i="1"/>
  <c r="E2374" i="1"/>
  <c r="G2374" i="1"/>
  <c r="D2374" i="1"/>
  <c r="N2374" i="1"/>
  <c r="O2374" i="1"/>
  <c r="P2374" i="1"/>
  <c r="Q2374" i="1"/>
  <c r="J2374" i="1"/>
  <c r="K2374" i="1"/>
  <c r="S2374" i="1"/>
  <c r="F2375" i="1"/>
  <c r="R2374" i="1"/>
  <c r="E2375" i="1"/>
  <c r="G2375" i="1"/>
  <c r="D2375" i="1"/>
  <c r="N2375" i="1"/>
  <c r="O2375" i="1"/>
  <c r="P2375" i="1"/>
  <c r="Q2375" i="1"/>
  <c r="J2375" i="1"/>
  <c r="K2375" i="1"/>
  <c r="S2375" i="1"/>
  <c r="F2376" i="1"/>
  <c r="R2375" i="1"/>
  <c r="E2376" i="1"/>
  <c r="G2376" i="1"/>
  <c r="D2376" i="1"/>
  <c r="N2376" i="1"/>
  <c r="O2376" i="1"/>
  <c r="P2376" i="1"/>
  <c r="Q2376" i="1"/>
  <c r="J2376" i="1"/>
  <c r="K2376" i="1"/>
  <c r="S2376" i="1"/>
  <c r="F2377" i="1"/>
  <c r="R2376" i="1"/>
  <c r="E2377" i="1"/>
  <c r="G2377" i="1"/>
  <c r="D2377" i="1"/>
  <c r="N2377" i="1"/>
  <c r="O2377" i="1"/>
  <c r="P2377" i="1"/>
  <c r="Q2377" i="1"/>
  <c r="J2377" i="1"/>
  <c r="K2377" i="1"/>
  <c r="S2377" i="1"/>
  <c r="F2378" i="1"/>
  <c r="R2377" i="1"/>
  <c r="E2378" i="1"/>
  <c r="G2378" i="1"/>
  <c r="D2378" i="1"/>
  <c r="N2378" i="1"/>
  <c r="O2378" i="1"/>
  <c r="P2378" i="1"/>
  <c r="Q2378" i="1"/>
  <c r="J2378" i="1"/>
  <c r="K2378" i="1"/>
  <c r="S2378" i="1"/>
  <c r="F2379" i="1"/>
  <c r="R2378" i="1"/>
  <c r="E2379" i="1"/>
  <c r="G2379" i="1"/>
  <c r="D2379" i="1"/>
  <c r="N2379" i="1"/>
  <c r="O2379" i="1"/>
  <c r="P2379" i="1"/>
  <c r="Q2379" i="1"/>
  <c r="J2379" i="1"/>
  <c r="K2379" i="1"/>
  <c r="S2379" i="1"/>
  <c r="F2380" i="1"/>
  <c r="R2379" i="1"/>
  <c r="E2380" i="1"/>
  <c r="G2380" i="1"/>
  <c r="D2380" i="1"/>
  <c r="N2380" i="1"/>
  <c r="O2380" i="1"/>
  <c r="P2380" i="1"/>
  <c r="Q2380" i="1"/>
  <c r="J2380" i="1"/>
  <c r="K2380" i="1"/>
  <c r="S2380" i="1"/>
  <c r="F2381" i="1"/>
  <c r="R2380" i="1"/>
  <c r="E2381" i="1"/>
  <c r="G2381" i="1"/>
  <c r="D2381" i="1"/>
  <c r="N2381" i="1"/>
  <c r="O2381" i="1"/>
  <c r="P2381" i="1"/>
  <c r="Q2381" i="1"/>
  <c r="J2381" i="1"/>
  <c r="K2381" i="1"/>
  <c r="S2381" i="1"/>
  <c r="F2382" i="1"/>
  <c r="R2381" i="1"/>
  <c r="E2382" i="1"/>
  <c r="G2382" i="1"/>
  <c r="D2382" i="1"/>
  <c r="N2382" i="1"/>
  <c r="O2382" i="1"/>
  <c r="P2382" i="1"/>
  <c r="Q2382" i="1"/>
  <c r="J2382" i="1"/>
  <c r="K2382" i="1"/>
  <c r="S2382" i="1"/>
  <c r="F2383" i="1"/>
  <c r="R2382" i="1"/>
  <c r="E2383" i="1"/>
  <c r="G2383" i="1"/>
  <c r="D2383" i="1"/>
  <c r="N2383" i="1"/>
  <c r="O2383" i="1"/>
  <c r="P2383" i="1"/>
  <c r="Q2383" i="1"/>
  <c r="J2383" i="1"/>
  <c r="K2383" i="1"/>
  <c r="S2383" i="1"/>
  <c r="F2384" i="1"/>
  <c r="R2383" i="1"/>
  <c r="E2384" i="1"/>
  <c r="G2384" i="1"/>
  <c r="D2384" i="1"/>
  <c r="N2384" i="1"/>
  <c r="O2384" i="1"/>
  <c r="P2384" i="1"/>
  <c r="Q2384" i="1"/>
  <c r="J2384" i="1"/>
  <c r="K2384" i="1"/>
  <c r="S2384" i="1"/>
  <c r="F2385" i="1"/>
  <c r="R2384" i="1"/>
  <c r="E2385" i="1"/>
  <c r="G2385" i="1"/>
  <c r="D2385" i="1"/>
  <c r="N2385" i="1"/>
  <c r="O2385" i="1"/>
  <c r="P2385" i="1"/>
  <c r="Q2385" i="1"/>
  <c r="J2385" i="1"/>
  <c r="K2385" i="1"/>
  <c r="S2385" i="1"/>
  <c r="F2386" i="1"/>
  <c r="R2385" i="1"/>
  <c r="E2386" i="1"/>
  <c r="G2386" i="1"/>
  <c r="D2386" i="1"/>
  <c r="N2386" i="1"/>
  <c r="O2386" i="1"/>
  <c r="P2386" i="1"/>
  <c r="Q2386" i="1"/>
  <c r="J2386" i="1"/>
  <c r="K2386" i="1"/>
  <c r="S2386" i="1"/>
  <c r="F2387" i="1"/>
  <c r="R2386" i="1"/>
  <c r="E2387" i="1"/>
  <c r="G2387" i="1"/>
  <c r="D2387" i="1"/>
  <c r="N2387" i="1"/>
  <c r="O2387" i="1"/>
  <c r="P2387" i="1"/>
  <c r="Q2387" i="1"/>
  <c r="J2387" i="1"/>
  <c r="K2387" i="1"/>
  <c r="S2387" i="1"/>
  <c r="F2388" i="1"/>
  <c r="R2387" i="1"/>
  <c r="E2388" i="1"/>
  <c r="G2388" i="1"/>
  <c r="D2388" i="1"/>
  <c r="N2388" i="1"/>
  <c r="O2388" i="1"/>
  <c r="P2388" i="1"/>
  <c r="Q2388" i="1"/>
  <c r="J2388" i="1"/>
  <c r="K2388" i="1"/>
  <c r="S2388" i="1"/>
  <c r="F2389" i="1"/>
  <c r="R2388" i="1"/>
  <c r="E2389" i="1"/>
  <c r="G2389" i="1"/>
  <c r="D2389" i="1"/>
  <c r="N2389" i="1"/>
  <c r="O2389" i="1"/>
  <c r="P2389" i="1"/>
  <c r="Q2389" i="1"/>
  <c r="J2389" i="1"/>
  <c r="K2389" i="1"/>
  <c r="S2389" i="1"/>
  <c r="F2390" i="1"/>
  <c r="R2389" i="1"/>
  <c r="E2390" i="1"/>
  <c r="G2390" i="1"/>
  <c r="D2390" i="1"/>
  <c r="N2390" i="1"/>
  <c r="O2390" i="1"/>
  <c r="P2390" i="1"/>
  <c r="Q2390" i="1"/>
  <c r="J2390" i="1"/>
  <c r="K2390" i="1"/>
  <c r="S2390" i="1"/>
  <c r="F2391" i="1"/>
  <c r="R2390" i="1"/>
  <c r="E2391" i="1"/>
  <c r="G2391" i="1"/>
  <c r="D2391" i="1"/>
  <c r="N2391" i="1"/>
  <c r="O2391" i="1"/>
  <c r="P2391" i="1"/>
  <c r="Q2391" i="1"/>
  <c r="J2391" i="1"/>
  <c r="K2391" i="1"/>
  <c r="S2391" i="1"/>
  <c r="F2392" i="1"/>
  <c r="R2391" i="1"/>
  <c r="E2392" i="1"/>
  <c r="G2392" i="1"/>
  <c r="D2392" i="1"/>
  <c r="N2392" i="1"/>
  <c r="O2392" i="1"/>
  <c r="P2392" i="1"/>
  <c r="Q2392" i="1"/>
  <c r="J2392" i="1"/>
  <c r="K2392" i="1"/>
  <c r="S2392" i="1"/>
  <c r="F2393" i="1"/>
  <c r="R2392" i="1"/>
  <c r="E2393" i="1"/>
  <c r="G2393" i="1"/>
  <c r="D2393" i="1"/>
  <c r="N2393" i="1"/>
  <c r="O2393" i="1"/>
  <c r="P2393" i="1"/>
  <c r="Q2393" i="1"/>
  <c r="J2393" i="1"/>
  <c r="K2393" i="1"/>
  <c r="S2393" i="1"/>
  <c r="F2394" i="1"/>
  <c r="R2393" i="1"/>
  <c r="E2394" i="1"/>
  <c r="G2394" i="1"/>
  <c r="D2394" i="1"/>
  <c r="N2394" i="1"/>
  <c r="O2394" i="1"/>
  <c r="P2394" i="1"/>
  <c r="Q2394" i="1"/>
  <c r="J2394" i="1"/>
  <c r="K2394" i="1"/>
  <c r="S2394" i="1"/>
  <c r="F2395" i="1"/>
  <c r="R2394" i="1"/>
  <c r="E2395" i="1"/>
  <c r="G2395" i="1"/>
  <c r="D2395" i="1"/>
  <c r="N2395" i="1"/>
  <c r="O2395" i="1"/>
  <c r="P2395" i="1"/>
  <c r="Q2395" i="1"/>
  <c r="J2395" i="1"/>
  <c r="K2395" i="1"/>
  <c r="S2395" i="1"/>
  <c r="F2396" i="1"/>
  <c r="R2395" i="1"/>
  <c r="E2396" i="1"/>
  <c r="G2396" i="1"/>
  <c r="D2396" i="1"/>
  <c r="N2396" i="1"/>
  <c r="O2396" i="1"/>
  <c r="P2396" i="1"/>
  <c r="Q2396" i="1"/>
  <c r="J2396" i="1"/>
  <c r="K2396" i="1"/>
  <c r="S2396" i="1"/>
  <c r="F2397" i="1"/>
  <c r="R2396" i="1"/>
  <c r="E2397" i="1"/>
  <c r="G2397" i="1"/>
  <c r="D2397" i="1"/>
  <c r="N2397" i="1"/>
  <c r="O2397" i="1"/>
  <c r="P2397" i="1"/>
  <c r="Q2397" i="1"/>
  <c r="J2397" i="1"/>
  <c r="K2397" i="1"/>
  <c r="S2397" i="1"/>
  <c r="F2398" i="1"/>
  <c r="R2397" i="1"/>
  <c r="E2398" i="1"/>
  <c r="G2398" i="1"/>
  <c r="D2398" i="1"/>
  <c r="N2398" i="1"/>
  <c r="O2398" i="1"/>
  <c r="P2398" i="1"/>
  <c r="Q2398" i="1"/>
  <c r="J2398" i="1"/>
  <c r="K2398" i="1"/>
  <c r="S2398" i="1"/>
  <c r="F2399" i="1"/>
  <c r="R2398" i="1"/>
  <c r="E2399" i="1"/>
  <c r="G2399" i="1"/>
  <c r="D2399" i="1"/>
  <c r="N2399" i="1"/>
  <c r="O2399" i="1"/>
  <c r="P2399" i="1"/>
  <c r="Q2399" i="1"/>
  <c r="J2399" i="1"/>
  <c r="K2399" i="1"/>
  <c r="S2399" i="1"/>
  <c r="F2400" i="1"/>
  <c r="R2399" i="1"/>
  <c r="E2400" i="1"/>
  <c r="G2400" i="1"/>
  <c r="D2400" i="1"/>
  <c r="N2400" i="1"/>
  <c r="O2400" i="1"/>
  <c r="P2400" i="1"/>
  <c r="Q2400" i="1"/>
  <c r="J2400" i="1"/>
  <c r="K2400" i="1"/>
  <c r="S2400" i="1"/>
  <c r="F2401" i="1"/>
  <c r="R2400" i="1"/>
  <c r="E2401" i="1"/>
  <c r="G2401" i="1"/>
  <c r="D2401" i="1"/>
  <c r="N2401" i="1"/>
  <c r="O2401" i="1"/>
  <c r="P2401" i="1"/>
  <c r="Q2401" i="1"/>
  <c r="J2401" i="1"/>
  <c r="K2401" i="1"/>
  <c r="S2401" i="1"/>
  <c r="F2402" i="1"/>
  <c r="R2401" i="1"/>
  <c r="E2402" i="1"/>
  <c r="G2402" i="1"/>
  <c r="D2402" i="1"/>
  <c r="N2402" i="1"/>
  <c r="O2402" i="1"/>
  <c r="P2402" i="1"/>
  <c r="Q2402" i="1"/>
  <c r="J2402" i="1"/>
  <c r="K2402" i="1"/>
  <c r="S2402" i="1"/>
  <c r="F2403" i="1"/>
  <c r="R2402" i="1"/>
  <c r="E2403" i="1"/>
  <c r="G2403" i="1"/>
  <c r="D2403" i="1"/>
  <c r="N2403" i="1"/>
  <c r="O2403" i="1"/>
  <c r="P2403" i="1"/>
  <c r="Q2403" i="1"/>
  <c r="J2403" i="1"/>
  <c r="K2403" i="1"/>
  <c r="S2403" i="1"/>
  <c r="F2404" i="1"/>
  <c r="R2403" i="1"/>
  <c r="E2404" i="1"/>
  <c r="G2404" i="1"/>
  <c r="D2404" i="1"/>
  <c r="N2404" i="1"/>
  <c r="O2404" i="1"/>
  <c r="P2404" i="1"/>
  <c r="Q2404" i="1"/>
  <c r="J2404" i="1"/>
  <c r="K2404" i="1"/>
  <c r="S2404" i="1"/>
  <c r="F2405" i="1"/>
  <c r="R2404" i="1"/>
  <c r="E2405" i="1"/>
  <c r="G2405" i="1"/>
  <c r="D2405" i="1"/>
  <c r="N2405" i="1"/>
  <c r="O2405" i="1"/>
  <c r="P2405" i="1"/>
  <c r="Q2405" i="1"/>
  <c r="J2405" i="1"/>
  <c r="K2405" i="1"/>
  <c r="S2405" i="1"/>
  <c r="F2406" i="1"/>
  <c r="R2405" i="1"/>
  <c r="E2406" i="1"/>
  <c r="G2406" i="1"/>
  <c r="D2406" i="1"/>
  <c r="N2406" i="1"/>
  <c r="O2406" i="1"/>
  <c r="P2406" i="1"/>
  <c r="Q2406" i="1"/>
  <c r="J2406" i="1"/>
  <c r="K2406" i="1"/>
  <c r="S2406" i="1"/>
  <c r="F2407" i="1"/>
  <c r="R2406" i="1"/>
  <c r="E2407" i="1"/>
  <c r="G2407" i="1"/>
  <c r="D2407" i="1"/>
  <c r="N2407" i="1"/>
  <c r="O2407" i="1"/>
  <c r="P2407" i="1"/>
  <c r="Q2407" i="1"/>
  <c r="J2407" i="1"/>
  <c r="K2407" i="1"/>
  <c r="S2407" i="1"/>
  <c r="F2408" i="1"/>
  <c r="R2407" i="1"/>
  <c r="E2408" i="1"/>
  <c r="G2408" i="1"/>
  <c r="D2408" i="1"/>
  <c r="N2408" i="1"/>
  <c r="O2408" i="1"/>
  <c r="P2408" i="1"/>
  <c r="Q2408" i="1"/>
  <c r="J2408" i="1"/>
  <c r="K2408" i="1"/>
  <c r="S2408" i="1"/>
  <c r="F2409" i="1"/>
  <c r="R2408" i="1"/>
  <c r="E2409" i="1"/>
  <c r="G2409" i="1"/>
  <c r="D2409" i="1"/>
  <c r="N2409" i="1"/>
  <c r="O2409" i="1"/>
  <c r="P2409" i="1"/>
  <c r="Q2409" i="1"/>
  <c r="J2409" i="1"/>
  <c r="K2409" i="1"/>
  <c r="S2409" i="1"/>
  <c r="F2410" i="1"/>
  <c r="R2409" i="1"/>
  <c r="E2410" i="1"/>
  <c r="G2410" i="1"/>
  <c r="D2410" i="1"/>
  <c r="N2410" i="1"/>
  <c r="O2410" i="1"/>
  <c r="P2410" i="1"/>
  <c r="Q2410" i="1"/>
  <c r="J2410" i="1"/>
  <c r="K2410" i="1"/>
  <c r="S2410" i="1"/>
  <c r="F2411" i="1"/>
  <c r="R2410" i="1"/>
  <c r="E2411" i="1"/>
  <c r="G2411" i="1"/>
  <c r="D2411" i="1"/>
  <c r="N2411" i="1"/>
  <c r="O2411" i="1"/>
  <c r="P2411" i="1"/>
  <c r="Q2411" i="1"/>
  <c r="J2411" i="1"/>
  <c r="K2411" i="1"/>
  <c r="S2411" i="1"/>
  <c r="F2412" i="1"/>
  <c r="R2411" i="1"/>
  <c r="E2412" i="1"/>
  <c r="G2412" i="1"/>
  <c r="D2412" i="1"/>
  <c r="N2412" i="1"/>
  <c r="O2412" i="1"/>
  <c r="P2412" i="1"/>
  <c r="Q2412" i="1"/>
  <c r="J2412" i="1"/>
  <c r="K2412" i="1"/>
  <c r="S2412" i="1"/>
  <c r="F2413" i="1"/>
  <c r="R2412" i="1"/>
  <c r="E2413" i="1"/>
  <c r="G2413" i="1"/>
  <c r="D2413" i="1"/>
  <c r="N2413" i="1"/>
  <c r="O2413" i="1"/>
  <c r="P2413" i="1"/>
  <c r="Q2413" i="1"/>
  <c r="J2413" i="1"/>
  <c r="K2413" i="1"/>
  <c r="S2413" i="1"/>
  <c r="F2414" i="1"/>
  <c r="R2413" i="1"/>
  <c r="E2414" i="1"/>
  <c r="G2414" i="1"/>
  <c r="D2414" i="1"/>
  <c r="N2414" i="1"/>
  <c r="O2414" i="1"/>
  <c r="P2414" i="1"/>
  <c r="Q2414" i="1"/>
  <c r="J2414" i="1"/>
  <c r="K2414" i="1"/>
  <c r="S2414" i="1"/>
  <c r="F2415" i="1"/>
  <c r="R2414" i="1"/>
  <c r="E2415" i="1"/>
  <c r="G2415" i="1"/>
  <c r="D2415" i="1"/>
  <c r="N2415" i="1"/>
  <c r="O2415" i="1"/>
  <c r="P2415" i="1"/>
  <c r="Q2415" i="1"/>
  <c r="J2415" i="1"/>
  <c r="K2415" i="1"/>
  <c r="S2415" i="1"/>
  <c r="F2416" i="1"/>
  <c r="R2415" i="1"/>
  <c r="E2416" i="1"/>
  <c r="G2416" i="1"/>
  <c r="D2416" i="1"/>
  <c r="N2416" i="1"/>
  <c r="O2416" i="1"/>
  <c r="P2416" i="1"/>
  <c r="Q2416" i="1"/>
  <c r="J2416" i="1"/>
  <c r="K2416" i="1"/>
  <c r="S2416" i="1"/>
  <c r="F2417" i="1"/>
  <c r="R2416" i="1"/>
  <c r="E2417" i="1"/>
  <c r="G2417" i="1"/>
  <c r="D2417" i="1"/>
  <c r="N2417" i="1"/>
  <c r="O2417" i="1"/>
  <c r="P2417" i="1"/>
  <c r="Q2417" i="1"/>
  <c r="J2417" i="1"/>
  <c r="K2417" i="1"/>
  <c r="S2417" i="1"/>
  <c r="F2418" i="1"/>
  <c r="R2417" i="1"/>
  <c r="E2418" i="1"/>
  <c r="G2418" i="1"/>
  <c r="D2418" i="1"/>
  <c r="N2418" i="1"/>
  <c r="O2418" i="1"/>
  <c r="P2418" i="1"/>
  <c r="Q2418" i="1"/>
  <c r="J2418" i="1"/>
  <c r="K2418" i="1"/>
  <c r="S2418" i="1"/>
  <c r="F2419" i="1"/>
  <c r="R2418" i="1"/>
  <c r="E2419" i="1"/>
  <c r="G2419" i="1"/>
  <c r="D2419" i="1"/>
  <c r="N2419" i="1"/>
  <c r="O2419" i="1"/>
  <c r="P2419" i="1"/>
  <c r="Q2419" i="1"/>
  <c r="J2419" i="1"/>
  <c r="K2419" i="1"/>
  <c r="S2419" i="1"/>
  <c r="F2420" i="1"/>
  <c r="R2419" i="1"/>
  <c r="E2420" i="1"/>
  <c r="G2420" i="1"/>
  <c r="D2420" i="1"/>
  <c r="N2420" i="1"/>
  <c r="O2420" i="1"/>
  <c r="P2420" i="1"/>
  <c r="Q2420" i="1"/>
  <c r="J2420" i="1"/>
  <c r="K2420" i="1"/>
  <c r="S2420" i="1"/>
  <c r="F2421" i="1"/>
  <c r="R2420" i="1"/>
  <c r="E2421" i="1"/>
  <c r="G2421" i="1"/>
  <c r="D2421" i="1"/>
  <c r="N2421" i="1"/>
  <c r="O2421" i="1"/>
  <c r="P2421" i="1"/>
  <c r="Q2421" i="1"/>
  <c r="J2421" i="1"/>
  <c r="K2421" i="1"/>
  <c r="S2421" i="1"/>
  <c r="F2422" i="1"/>
  <c r="R2421" i="1"/>
  <c r="E2422" i="1"/>
  <c r="G2422" i="1"/>
  <c r="D2422" i="1"/>
  <c r="N2422" i="1"/>
  <c r="O2422" i="1"/>
  <c r="P2422" i="1"/>
  <c r="Q2422" i="1"/>
  <c r="J2422" i="1"/>
  <c r="K2422" i="1"/>
  <c r="S2422" i="1"/>
  <c r="F2423" i="1"/>
  <c r="R2422" i="1"/>
  <c r="E2423" i="1"/>
  <c r="G2423" i="1"/>
  <c r="D2423" i="1"/>
  <c r="N2423" i="1"/>
  <c r="O2423" i="1"/>
  <c r="P2423" i="1"/>
  <c r="Q2423" i="1"/>
  <c r="J2423" i="1"/>
  <c r="K2423" i="1"/>
  <c r="S2423" i="1"/>
  <c r="F2424" i="1"/>
  <c r="R2423" i="1"/>
  <c r="E2424" i="1"/>
  <c r="G2424" i="1"/>
  <c r="D2424" i="1"/>
  <c r="N2424" i="1"/>
  <c r="O2424" i="1"/>
  <c r="P2424" i="1"/>
  <c r="Q2424" i="1"/>
  <c r="J2424" i="1"/>
  <c r="K2424" i="1"/>
  <c r="S2424" i="1"/>
  <c r="F2425" i="1"/>
  <c r="R2424" i="1"/>
  <c r="E2425" i="1"/>
  <c r="G2425" i="1"/>
  <c r="D2425" i="1"/>
  <c r="N2425" i="1"/>
  <c r="O2425" i="1"/>
  <c r="P2425" i="1"/>
  <c r="Q2425" i="1"/>
  <c r="J2425" i="1"/>
  <c r="K2425" i="1"/>
  <c r="S2425" i="1"/>
  <c r="F2426" i="1"/>
  <c r="R2425" i="1"/>
  <c r="E2426" i="1"/>
  <c r="G2426" i="1"/>
  <c r="D2426" i="1"/>
  <c r="N2426" i="1"/>
  <c r="O2426" i="1"/>
  <c r="P2426" i="1"/>
  <c r="Q2426" i="1"/>
  <c r="J2426" i="1"/>
  <c r="K2426" i="1"/>
  <c r="S2426" i="1"/>
  <c r="F2427" i="1"/>
  <c r="R2426" i="1"/>
  <c r="E2427" i="1"/>
  <c r="G2427" i="1"/>
  <c r="D2427" i="1"/>
  <c r="N2427" i="1"/>
  <c r="O2427" i="1"/>
  <c r="P2427" i="1"/>
  <c r="Q2427" i="1"/>
  <c r="J2427" i="1"/>
  <c r="K2427" i="1"/>
  <c r="S2427" i="1"/>
  <c r="F2428" i="1"/>
  <c r="R2427" i="1"/>
  <c r="E2428" i="1"/>
  <c r="G2428" i="1"/>
  <c r="D2428" i="1"/>
  <c r="N2428" i="1"/>
  <c r="O2428" i="1"/>
  <c r="P2428" i="1"/>
  <c r="Q2428" i="1"/>
  <c r="J2428" i="1"/>
  <c r="K2428" i="1"/>
  <c r="S2428" i="1"/>
  <c r="F2429" i="1"/>
  <c r="R2428" i="1"/>
  <c r="E2429" i="1"/>
  <c r="G2429" i="1"/>
  <c r="D2429" i="1"/>
  <c r="N2429" i="1"/>
  <c r="O2429" i="1"/>
  <c r="P2429" i="1"/>
  <c r="Q2429" i="1"/>
  <c r="J2429" i="1"/>
  <c r="K2429" i="1"/>
  <c r="S2429" i="1"/>
  <c r="F2430" i="1"/>
  <c r="R2429" i="1"/>
  <c r="E2430" i="1"/>
  <c r="G2430" i="1"/>
  <c r="D2430" i="1"/>
  <c r="N2430" i="1"/>
  <c r="O2430" i="1"/>
  <c r="P2430" i="1"/>
  <c r="Q2430" i="1"/>
  <c r="J2430" i="1"/>
  <c r="K2430" i="1"/>
  <c r="S2430" i="1"/>
  <c r="F2431" i="1"/>
  <c r="R2430" i="1"/>
  <c r="E2431" i="1"/>
  <c r="G2431" i="1"/>
  <c r="D2431" i="1"/>
  <c r="N2431" i="1"/>
  <c r="O2431" i="1"/>
  <c r="P2431" i="1"/>
  <c r="Q2431" i="1"/>
  <c r="J2431" i="1"/>
  <c r="K2431" i="1"/>
  <c r="S2431" i="1"/>
  <c r="F2432" i="1"/>
  <c r="R2431" i="1"/>
  <c r="E2432" i="1"/>
  <c r="G2432" i="1"/>
  <c r="D2432" i="1"/>
  <c r="N2432" i="1"/>
  <c r="O2432" i="1"/>
  <c r="P2432" i="1"/>
  <c r="Q2432" i="1"/>
  <c r="J2432" i="1"/>
  <c r="K2432" i="1"/>
  <c r="S2432" i="1"/>
  <c r="F2433" i="1"/>
  <c r="R2432" i="1"/>
  <c r="E2433" i="1"/>
  <c r="G2433" i="1"/>
  <c r="D2433" i="1"/>
  <c r="N2433" i="1"/>
  <c r="O2433" i="1"/>
  <c r="P2433" i="1"/>
  <c r="Q2433" i="1"/>
  <c r="J2433" i="1"/>
  <c r="K2433" i="1"/>
  <c r="S2433" i="1"/>
  <c r="F2434" i="1"/>
  <c r="R2433" i="1"/>
  <c r="E2434" i="1"/>
  <c r="G2434" i="1"/>
  <c r="D2434" i="1"/>
  <c r="N2434" i="1"/>
  <c r="O2434" i="1"/>
  <c r="P2434" i="1"/>
  <c r="Q2434" i="1"/>
  <c r="J2434" i="1"/>
  <c r="K2434" i="1"/>
  <c r="S2434" i="1"/>
  <c r="F2435" i="1"/>
  <c r="R2434" i="1"/>
  <c r="E2435" i="1"/>
  <c r="G2435" i="1"/>
  <c r="D2435" i="1"/>
  <c r="N2435" i="1"/>
  <c r="O2435" i="1"/>
  <c r="P2435" i="1"/>
  <c r="Q2435" i="1"/>
  <c r="J2435" i="1"/>
  <c r="K2435" i="1"/>
  <c r="S2435" i="1"/>
  <c r="F2436" i="1"/>
  <c r="R2435" i="1"/>
  <c r="E2436" i="1"/>
  <c r="G2436" i="1"/>
  <c r="D2436" i="1"/>
  <c r="N2436" i="1"/>
  <c r="O2436" i="1"/>
  <c r="P2436" i="1"/>
  <c r="Q2436" i="1"/>
  <c r="J2436" i="1"/>
  <c r="K2436" i="1"/>
  <c r="S2436" i="1"/>
  <c r="F2437" i="1"/>
  <c r="R2436" i="1"/>
  <c r="E2437" i="1"/>
  <c r="G2437" i="1"/>
  <c r="D2437" i="1"/>
  <c r="N2437" i="1"/>
  <c r="O2437" i="1"/>
  <c r="P2437" i="1"/>
  <c r="Q2437" i="1"/>
  <c r="J2437" i="1"/>
  <c r="K2437" i="1"/>
  <c r="S2437" i="1"/>
  <c r="F2438" i="1"/>
  <c r="R2437" i="1"/>
  <c r="E2438" i="1"/>
  <c r="G2438" i="1"/>
  <c r="D2438" i="1"/>
  <c r="N2438" i="1"/>
  <c r="O2438" i="1"/>
  <c r="P2438" i="1"/>
  <c r="Q2438" i="1"/>
  <c r="J2438" i="1"/>
  <c r="K2438" i="1"/>
  <c r="S2438" i="1"/>
  <c r="F2439" i="1"/>
  <c r="R2438" i="1"/>
  <c r="E2439" i="1"/>
  <c r="G2439" i="1"/>
  <c r="D2439" i="1"/>
  <c r="N2439" i="1"/>
  <c r="O2439" i="1"/>
  <c r="P2439" i="1"/>
  <c r="Q2439" i="1"/>
  <c r="J2439" i="1"/>
  <c r="K2439" i="1"/>
  <c r="S2439" i="1"/>
  <c r="F2440" i="1"/>
  <c r="R2439" i="1"/>
  <c r="E2440" i="1"/>
  <c r="G2440" i="1"/>
  <c r="D2440" i="1"/>
  <c r="N2440" i="1"/>
  <c r="O2440" i="1"/>
  <c r="P2440" i="1"/>
  <c r="Q2440" i="1"/>
  <c r="J2440" i="1"/>
  <c r="K2440" i="1"/>
  <c r="S2440" i="1"/>
  <c r="F2441" i="1"/>
  <c r="R2440" i="1"/>
  <c r="E2441" i="1"/>
  <c r="G2441" i="1"/>
  <c r="D2441" i="1"/>
  <c r="N2441" i="1"/>
  <c r="O2441" i="1"/>
  <c r="P2441" i="1"/>
  <c r="Q2441" i="1"/>
  <c r="J2441" i="1"/>
  <c r="K2441" i="1"/>
  <c r="S2441" i="1"/>
  <c r="F2442" i="1"/>
  <c r="R2441" i="1"/>
  <c r="E2442" i="1"/>
  <c r="G2442" i="1"/>
  <c r="D2442" i="1"/>
  <c r="N2442" i="1"/>
  <c r="O2442" i="1"/>
  <c r="P2442" i="1"/>
  <c r="Q2442" i="1"/>
  <c r="J2442" i="1"/>
  <c r="K2442" i="1"/>
  <c r="S2442" i="1"/>
  <c r="F2443" i="1"/>
  <c r="R2442" i="1"/>
  <c r="E2443" i="1"/>
  <c r="G2443" i="1"/>
  <c r="D2443" i="1"/>
  <c r="N2443" i="1"/>
  <c r="O2443" i="1"/>
  <c r="P2443" i="1"/>
  <c r="Q2443" i="1"/>
  <c r="J2443" i="1"/>
  <c r="K2443" i="1"/>
  <c r="S2443" i="1"/>
  <c r="F2444" i="1"/>
  <c r="R2443" i="1"/>
  <c r="E2444" i="1"/>
  <c r="G2444" i="1"/>
  <c r="D2444" i="1"/>
  <c r="N2444" i="1"/>
  <c r="O2444" i="1"/>
  <c r="P2444" i="1"/>
  <c r="Q2444" i="1"/>
  <c r="J2444" i="1"/>
  <c r="K2444" i="1"/>
  <c r="S2444" i="1"/>
  <c r="F2445" i="1"/>
  <c r="R2444" i="1"/>
  <c r="E2445" i="1"/>
  <c r="G2445" i="1"/>
  <c r="D2445" i="1"/>
  <c r="N2445" i="1"/>
  <c r="O2445" i="1"/>
  <c r="P2445" i="1"/>
  <c r="Q2445" i="1"/>
  <c r="J2445" i="1"/>
  <c r="K2445" i="1"/>
  <c r="S2445" i="1"/>
  <c r="F2446" i="1"/>
  <c r="R2445" i="1"/>
  <c r="E2446" i="1"/>
  <c r="G2446" i="1"/>
  <c r="D2446" i="1"/>
  <c r="N2446" i="1"/>
  <c r="O2446" i="1"/>
  <c r="P2446" i="1"/>
  <c r="Q2446" i="1"/>
  <c r="J2446" i="1"/>
  <c r="K2446" i="1"/>
  <c r="S2446" i="1"/>
  <c r="F2447" i="1"/>
  <c r="R2446" i="1"/>
  <c r="E2447" i="1"/>
  <c r="G2447" i="1"/>
  <c r="D2447" i="1"/>
  <c r="N2447" i="1"/>
  <c r="O2447" i="1"/>
  <c r="P2447" i="1"/>
  <c r="Q2447" i="1"/>
  <c r="J2447" i="1"/>
  <c r="K2447" i="1"/>
  <c r="S2447" i="1"/>
  <c r="F2448" i="1"/>
  <c r="R2447" i="1"/>
  <c r="E2448" i="1"/>
  <c r="G2448" i="1"/>
  <c r="D2448" i="1"/>
  <c r="N2448" i="1"/>
  <c r="O2448" i="1"/>
  <c r="P2448" i="1"/>
  <c r="Q2448" i="1"/>
  <c r="J2448" i="1"/>
  <c r="K2448" i="1"/>
  <c r="S2448" i="1"/>
  <c r="F2449" i="1"/>
  <c r="R2448" i="1"/>
  <c r="E2449" i="1"/>
  <c r="G2449" i="1"/>
  <c r="D2449" i="1"/>
  <c r="N2449" i="1"/>
  <c r="O2449" i="1"/>
  <c r="P2449" i="1"/>
  <c r="Q2449" i="1"/>
  <c r="J2449" i="1"/>
  <c r="K2449" i="1"/>
  <c r="S2449" i="1"/>
  <c r="F2450" i="1"/>
  <c r="R2449" i="1"/>
  <c r="E2450" i="1"/>
  <c r="G2450" i="1"/>
  <c r="D2450" i="1"/>
  <c r="N2450" i="1"/>
  <c r="O2450" i="1"/>
  <c r="P2450" i="1"/>
  <c r="Q2450" i="1"/>
  <c r="J2450" i="1"/>
  <c r="K2450" i="1"/>
  <c r="S2450" i="1"/>
  <c r="F2451" i="1"/>
  <c r="R2450" i="1"/>
  <c r="E2451" i="1"/>
  <c r="G2451" i="1"/>
  <c r="D2451" i="1"/>
  <c r="N2451" i="1"/>
  <c r="O2451" i="1"/>
  <c r="P2451" i="1"/>
  <c r="Q2451" i="1"/>
  <c r="J2451" i="1"/>
  <c r="K2451" i="1"/>
  <c r="S2451" i="1"/>
  <c r="F2452" i="1"/>
  <c r="R2451" i="1"/>
  <c r="E2452" i="1"/>
  <c r="G2452" i="1"/>
  <c r="D2452" i="1"/>
  <c r="N2452" i="1"/>
  <c r="O2452" i="1"/>
  <c r="P2452" i="1"/>
  <c r="Q2452" i="1"/>
  <c r="J2452" i="1"/>
  <c r="K2452" i="1"/>
  <c r="S2452" i="1"/>
  <c r="F2453" i="1"/>
  <c r="R2452" i="1"/>
  <c r="E2453" i="1"/>
  <c r="G2453" i="1"/>
  <c r="D2453" i="1"/>
  <c r="N2453" i="1"/>
  <c r="O2453" i="1"/>
  <c r="P2453" i="1"/>
  <c r="Q2453" i="1"/>
  <c r="J2453" i="1"/>
  <c r="K2453" i="1"/>
  <c r="S2453" i="1"/>
  <c r="F2454" i="1"/>
  <c r="R2453" i="1"/>
  <c r="E2454" i="1"/>
  <c r="G2454" i="1"/>
  <c r="D2454" i="1"/>
  <c r="N2454" i="1"/>
  <c r="O2454" i="1"/>
  <c r="P2454" i="1"/>
  <c r="Q2454" i="1"/>
  <c r="J2454" i="1"/>
  <c r="K2454" i="1"/>
  <c r="S2454" i="1"/>
  <c r="F2455" i="1"/>
  <c r="R2454" i="1"/>
  <c r="E2455" i="1"/>
  <c r="G2455" i="1"/>
  <c r="D2455" i="1"/>
  <c r="N2455" i="1"/>
  <c r="O2455" i="1"/>
  <c r="P2455" i="1"/>
  <c r="Q2455" i="1"/>
  <c r="J2455" i="1"/>
  <c r="K2455" i="1"/>
  <c r="S2455" i="1"/>
  <c r="F2456" i="1"/>
  <c r="R2455" i="1"/>
  <c r="E2456" i="1"/>
  <c r="G2456" i="1"/>
  <c r="D2456" i="1"/>
  <c r="N2456" i="1"/>
  <c r="O2456" i="1"/>
  <c r="P2456" i="1"/>
  <c r="Q2456" i="1"/>
  <c r="J2456" i="1"/>
  <c r="K2456" i="1"/>
  <c r="S2456" i="1"/>
  <c r="F2457" i="1"/>
  <c r="R2456" i="1"/>
  <c r="E2457" i="1"/>
  <c r="G2457" i="1"/>
  <c r="D2457" i="1"/>
  <c r="N2457" i="1"/>
  <c r="O2457" i="1"/>
  <c r="P2457" i="1"/>
  <c r="Q2457" i="1"/>
  <c r="J2457" i="1"/>
  <c r="K2457" i="1"/>
  <c r="S2457" i="1"/>
  <c r="F2458" i="1"/>
  <c r="R2457" i="1"/>
  <c r="E2458" i="1"/>
  <c r="G2458" i="1"/>
  <c r="D2458" i="1"/>
  <c r="N2458" i="1"/>
  <c r="O2458" i="1"/>
  <c r="P2458" i="1"/>
  <c r="Q2458" i="1"/>
  <c r="J2458" i="1"/>
  <c r="K2458" i="1"/>
  <c r="S2458" i="1"/>
  <c r="F2459" i="1"/>
  <c r="R2458" i="1"/>
  <c r="E2459" i="1"/>
  <c r="G2459" i="1"/>
  <c r="D2459" i="1"/>
  <c r="N2459" i="1"/>
  <c r="O2459" i="1"/>
  <c r="P2459" i="1"/>
  <c r="Q2459" i="1"/>
  <c r="J2459" i="1"/>
  <c r="K2459" i="1"/>
  <c r="S2459" i="1"/>
  <c r="F2460" i="1"/>
  <c r="R2459" i="1"/>
  <c r="E2460" i="1"/>
  <c r="G2460" i="1"/>
  <c r="D2460" i="1"/>
  <c r="N2460" i="1"/>
  <c r="O2460" i="1"/>
  <c r="P2460" i="1"/>
  <c r="Q2460" i="1"/>
  <c r="J2460" i="1"/>
  <c r="K2460" i="1"/>
  <c r="S2460" i="1"/>
  <c r="F2461" i="1"/>
  <c r="R2460" i="1"/>
  <c r="E2461" i="1"/>
  <c r="G2461" i="1"/>
  <c r="D2461" i="1"/>
  <c r="N2461" i="1"/>
  <c r="O2461" i="1"/>
  <c r="P2461" i="1"/>
  <c r="Q2461" i="1"/>
  <c r="J2461" i="1"/>
  <c r="K2461" i="1"/>
  <c r="S2461" i="1"/>
  <c r="F2462" i="1"/>
  <c r="R2461" i="1"/>
  <c r="E2462" i="1"/>
  <c r="G2462" i="1"/>
  <c r="D2462" i="1"/>
  <c r="N2462" i="1"/>
  <c r="O2462" i="1"/>
  <c r="P2462" i="1"/>
  <c r="Q2462" i="1"/>
  <c r="J2462" i="1"/>
  <c r="K2462" i="1"/>
  <c r="S2462" i="1"/>
  <c r="F2463" i="1"/>
  <c r="R2462" i="1"/>
  <c r="E2463" i="1"/>
  <c r="G2463" i="1"/>
  <c r="D2463" i="1"/>
  <c r="N2463" i="1"/>
  <c r="O2463" i="1"/>
  <c r="P2463" i="1"/>
  <c r="Q2463" i="1"/>
  <c r="J2463" i="1"/>
  <c r="K2463" i="1"/>
  <c r="S2463" i="1"/>
  <c r="F2464" i="1"/>
  <c r="R2463" i="1"/>
  <c r="E2464" i="1"/>
  <c r="G2464" i="1"/>
  <c r="D2464" i="1"/>
  <c r="N2464" i="1"/>
  <c r="O2464" i="1"/>
  <c r="P2464" i="1"/>
  <c r="Q2464" i="1"/>
  <c r="J2464" i="1"/>
  <c r="K2464" i="1"/>
  <c r="S2464" i="1"/>
  <c r="F2465" i="1"/>
  <c r="R2464" i="1"/>
  <c r="E2465" i="1"/>
  <c r="G2465" i="1"/>
  <c r="D2465" i="1"/>
  <c r="N2465" i="1"/>
  <c r="O2465" i="1"/>
  <c r="P2465" i="1"/>
  <c r="Q2465" i="1"/>
  <c r="J2465" i="1"/>
  <c r="K2465" i="1"/>
  <c r="S2465" i="1"/>
  <c r="F2466" i="1"/>
  <c r="R2465" i="1"/>
  <c r="E2466" i="1"/>
  <c r="G2466" i="1"/>
  <c r="D2466" i="1"/>
  <c r="N2466" i="1"/>
  <c r="O2466" i="1"/>
  <c r="P2466" i="1"/>
  <c r="Q2466" i="1"/>
  <c r="J2466" i="1"/>
  <c r="K2466" i="1"/>
  <c r="S2466" i="1"/>
  <c r="F2467" i="1"/>
  <c r="R2466" i="1"/>
  <c r="E2467" i="1"/>
  <c r="G2467" i="1"/>
  <c r="D2467" i="1"/>
  <c r="N2467" i="1"/>
  <c r="O2467" i="1"/>
  <c r="P2467" i="1"/>
  <c r="Q2467" i="1"/>
  <c r="J2467" i="1"/>
  <c r="K2467" i="1"/>
  <c r="S2467" i="1"/>
  <c r="F2468" i="1"/>
  <c r="R2467" i="1"/>
  <c r="E2468" i="1"/>
  <c r="G2468" i="1"/>
  <c r="D2468" i="1"/>
  <c r="N2468" i="1"/>
  <c r="O2468" i="1"/>
  <c r="P2468" i="1"/>
  <c r="Q2468" i="1"/>
  <c r="J2468" i="1"/>
  <c r="K2468" i="1"/>
  <c r="S2468" i="1"/>
  <c r="F2469" i="1"/>
  <c r="R2468" i="1"/>
  <c r="E2469" i="1"/>
  <c r="G2469" i="1"/>
  <c r="D2469" i="1"/>
  <c r="N2469" i="1"/>
  <c r="O2469" i="1"/>
  <c r="P2469" i="1"/>
  <c r="Q2469" i="1"/>
  <c r="J2469" i="1"/>
  <c r="K2469" i="1"/>
  <c r="S2469" i="1"/>
  <c r="F2470" i="1"/>
  <c r="R2469" i="1"/>
  <c r="E2470" i="1"/>
  <c r="G2470" i="1"/>
  <c r="D2470" i="1"/>
  <c r="N2470" i="1"/>
  <c r="O2470" i="1"/>
  <c r="P2470" i="1"/>
  <c r="Q2470" i="1"/>
  <c r="J2470" i="1"/>
  <c r="K2470" i="1"/>
  <c r="S2470" i="1"/>
  <c r="F2471" i="1"/>
  <c r="R2470" i="1"/>
  <c r="E2471" i="1"/>
  <c r="G2471" i="1"/>
  <c r="D2471" i="1"/>
  <c r="N2471" i="1"/>
  <c r="O2471" i="1"/>
  <c r="P2471" i="1"/>
  <c r="Q2471" i="1"/>
  <c r="J2471" i="1"/>
  <c r="K2471" i="1"/>
  <c r="S2471" i="1"/>
  <c r="F2472" i="1"/>
  <c r="R2471" i="1"/>
  <c r="E2472" i="1"/>
  <c r="G2472" i="1"/>
  <c r="D2472" i="1"/>
  <c r="N2472" i="1"/>
  <c r="O2472" i="1"/>
  <c r="P2472" i="1"/>
  <c r="Q2472" i="1"/>
  <c r="J2472" i="1"/>
  <c r="K2472" i="1"/>
  <c r="S2472" i="1"/>
  <c r="F2473" i="1"/>
  <c r="R2472" i="1"/>
  <c r="E2473" i="1"/>
  <c r="G2473" i="1"/>
  <c r="D2473" i="1"/>
  <c r="N2473" i="1"/>
  <c r="O2473" i="1"/>
  <c r="P2473" i="1"/>
  <c r="Q2473" i="1"/>
  <c r="J2473" i="1"/>
  <c r="K2473" i="1"/>
  <c r="S2473" i="1"/>
  <c r="F2474" i="1"/>
  <c r="R2473" i="1"/>
  <c r="E2474" i="1"/>
  <c r="G2474" i="1"/>
  <c r="D2474" i="1"/>
  <c r="N2474" i="1"/>
  <c r="O2474" i="1"/>
  <c r="P2474" i="1"/>
  <c r="Q2474" i="1"/>
  <c r="J2474" i="1"/>
  <c r="K2474" i="1"/>
  <c r="S2474" i="1"/>
  <c r="F2475" i="1"/>
  <c r="R2474" i="1"/>
  <c r="E2475" i="1"/>
  <c r="G2475" i="1"/>
  <c r="D2475" i="1"/>
  <c r="N2475" i="1"/>
  <c r="O2475" i="1"/>
  <c r="P2475" i="1"/>
  <c r="Q2475" i="1"/>
  <c r="J2475" i="1"/>
  <c r="K2475" i="1"/>
  <c r="S2475" i="1"/>
  <c r="F2476" i="1"/>
  <c r="R2475" i="1"/>
  <c r="E2476" i="1"/>
  <c r="G2476" i="1"/>
  <c r="D2476" i="1"/>
  <c r="N2476" i="1"/>
  <c r="O2476" i="1"/>
  <c r="P2476" i="1"/>
  <c r="Q2476" i="1"/>
  <c r="J2476" i="1"/>
  <c r="K2476" i="1"/>
  <c r="S2476" i="1"/>
  <c r="F2477" i="1"/>
  <c r="R2476" i="1"/>
  <c r="E2477" i="1"/>
  <c r="G2477" i="1"/>
  <c r="D2477" i="1"/>
  <c r="N2477" i="1"/>
  <c r="O2477" i="1"/>
  <c r="P2477" i="1"/>
  <c r="Q2477" i="1"/>
  <c r="J2477" i="1"/>
  <c r="K2477" i="1"/>
  <c r="S2477" i="1"/>
  <c r="F2478" i="1"/>
  <c r="R2477" i="1"/>
  <c r="E2478" i="1"/>
  <c r="G2478" i="1"/>
  <c r="D2478" i="1"/>
  <c r="N2478" i="1"/>
  <c r="O2478" i="1"/>
  <c r="P2478" i="1"/>
  <c r="Q2478" i="1"/>
  <c r="J2478" i="1"/>
  <c r="K2478" i="1"/>
  <c r="S2478" i="1"/>
  <c r="F2479" i="1"/>
  <c r="R2478" i="1"/>
  <c r="E2479" i="1"/>
  <c r="G2479" i="1"/>
  <c r="D2479" i="1"/>
  <c r="N2479" i="1"/>
  <c r="O2479" i="1"/>
  <c r="P2479" i="1"/>
  <c r="Q2479" i="1"/>
  <c r="J2479" i="1"/>
  <c r="K2479" i="1"/>
  <c r="S2479" i="1"/>
  <c r="F2480" i="1"/>
  <c r="R2479" i="1"/>
  <c r="E2480" i="1"/>
  <c r="G2480" i="1"/>
  <c r="D2480" i="1"/>
  <c r="N2480" i="1"/>
  <c r="O2480" i="1"/>
  <c r="P2480" i="1"/>
  <c r="Q2480" i="1"/>
  <c r="J2480" i="1"/>
  <c r="K2480" i="1"/>
  <c r="S2480" i="1"/>
  <c r="F2481" i="1"/>
  <c r="R2480" i="1"/>
  <c r="E2481" i="1"/>
  <c r="G2481" i="1"/>
  <c r="D2481" i="1"/>
  <c r="N2481" i="1"/>
  <c r="O2481" i="1"/>
  <c r="P2481" i="1"/>
  <c r="Q2481" i="1"/>
  <c r="J2481" i="1"/>
  <c r="K2481" i="1"/>
  <c r="S2481" i="1"/>
  <c r="F2482" i="1"/>
  <c r="R2481" i="1"/>
  <c r="E2482" i="1"/>
  <c r="G2482" i="1"/>
  <c r="D2482" i="1"/>
  <c r="N2482" i="1"/>
  <c r="O2482" i="1"/>
  <c r="P2482" i="1"/>
  <c r="Q2482" i="1"/>
  <c r="J2482" i="1"/>
  <c r="K2482" i="1"/>
  <c r="S2482" i="1"/>
  <c r="F2483" i="1"/>
  <c r="R2482" i="1"/>
  <c r="E2483" i="1"/>
  <c r="G2483" i="1"/>
  <c r="D2483" i="1"/>
  <c r="N2483" i="1"/>
  <c r="O2483" i="1"/>
  <c r="P2483" i="1"/>
  <c r="Q2483" i="1"/>
  <c r="J2483" i="1"/>
  <c r="K2483" i="1"/>
  <c r="S2483" i="1"/>
  <c r="F2484" i="1"/>
  <c r="R2483" i="1"/>
  <c r="E2484" i="1"/>
  <c r="G2484" i="1"/>
  <c r="D2484" i="1"/>
  <c r="N2484" i="1"/>
  <c r="O2484" i="1"/>
  <c r="P2484" i="1"/>
  <c r="Q2484" i="1"/>
  <c r="J2484" i="1"/>
  <c r="K2484" i="1"/>
  <c r="S2484" i="1"/>
  <c r="F2485" i="1"/>
  <c r="R2484" i="1"/>
  <c r="E2485" i="1"/>
  <c r="G2485" i="1"/>
  <c r="D2485" i="1"/>
  <c r="N2485" i="1"/>
  <c r="O2485" i="1"/>
  <c r="P2485" i="1"/>
  <c r="Q2485" i="1"/>
  <c r="J2485" i="1"/>
  <c r="K2485" i="1"/>
  <c r="S2485" i="1"/>
  <c r="F2486" i="1"/>
  <c r="R2485" i="1"/>
  <c r="E2486" i="1"/>
  <c r="G2486" i="1"/>
  <c r="D2486" i="1"/>
  <c r="N2486" i="1"/>
  <c r="O2486" i="1"/>
  <c r="P2486" i="1"/>
  <c r="Q2486" i="1"/>
  <c r="J2486" i="1"/>
  <c r="K2486" i="1"/>
  <c r="S2486" i="1"/>
  <c r="F2487" i="1"/>
  <c r="R2486" i="1"/>
  <c r="E2487" i="1"/>
  <c r="G2487" i="1"/>
  <c r="D2487" i="1"/>
  <c r="N2487" i="1"/>
  <c r="O2487" i="1"/>
  <c r="P2487" i="1"/>
  <c r="Q2487" i="1"/>
  <c r="J2487" i="1"/>
  <c r="K2487" i="1"/>
  <c r="S2487" i="1"/>
  <c r="F2488" i="1"/>
  <c r="R2487" i="1"/>
  <c r="E2488" i="1"/>
  <c r="G2488" i="1"/>
  <c r="D2488" i="1"/>
  <c r="N2488" i="1"/>
  <c r="O2488" i="1"/>
  <c r="P2488" i="1"/>
  <c r="Q2488" i="1"/>
  <c r="J2488" i="1"/>
  <c r="K2488" i="1"/>
  <c r="S2488" i="1"/>
  <c r="F2489" i="1"/>
  <c r="R2488" i="1"/>
  <c r="E2489" i="1"/>
  <c r="G2489" i="1"/>
  <c r="D2489" i="1"/>
  <c r="N2489" i="1"/>
  <c r="O2489" i="1"/>
  <c r="P2489" i="1"/>
  <c r="Q2489" i="1"/>
  <c r="J2489" i="1"/>
  <c r="K2489" i="1"/>
  <c r="S2489" i="1"/>
  <c r="F2490" i="1"/>
  <c r="R2489" i="1"/>
  <c r="E2490" i="1"/>
  <c r="G2490" i="1"/>
  <c r="D2490" i="1"/>
  <c r="N2490" i="1"/>
  <c r="O2490" i="1"/>
  <c r="P2490" i="1"/>
  <c r="Q2490" i="1"/>
  <c r="J2490" i="1"/>
  <c r="K2490" i="1"/>
  <c r="S2490" i="1"/>
  <c r="F2491" i="1"/>
  <c r="R2490" i="1"/>
  <c r="E2491" i="1"/>
  <c r="G2491" i="1"/>
  <c r="D2491" i="1"/>
  <c r="N2491" i="1"/>
  <c r="O2491" i="1"/>
  <c r="P2491" i="1"/>
  <c r="Q2491" i="1"/>
  <c r="J2491" i="1"/>
  <c r="K2491" i="1"/>
  <c r="S2491" i="1"/>
  <c r="F2492" i="1"/>
  <c r="R2491" i="1"/>
  <c r="E2492" i="1"/>
  <c r="G2492" i="1"/>
  <c r="D2492" i="1"/>
  <c r="N2492" i="1"/>
  <c r="O2492" i="1"/>
  <c r="P2492" i="1"/>
  <c r="Q2492" i="1"/>
  <c r="J2492" i="1"/>
  <c r="K2492" i="1"/>
  <c r="S2492" i="1"/>
  <c r="F2493" i="1"/>
  <c r="R2492" i="1"/>
  <c r="E2493" i="1"/>
  <c r="G2493" i="1"/>
  <c r="D2493" i="1"/>
  <c r="N2493" i="1"/>
  <c r="O2493" i="1"/>
  <c r="P2493" i="1"/>
  <c r="Q2493" i="1"/>
  <c r="J2493" i="1"/>
  <c r="K2493" i="1"/>
  <c r="S2493" i="1"/>
  <c r="F2494" i="1"/>
  <c r="R2493" i="1"/>
  <c r="E2494" i="1"/>
  <c r="G2494" i="1"/>
  <c r="D2494" i="1"/>
  <c r="N2494" i="1"/>
  <c r="O2494" i="1"/>
  <c r="P2494" i="1"/>
  <c r="Q2494" i="1"/>
  <c r="J2494" i="1"/>
  <c r="K2494" i="1"/>
  <c r="S2494" i="1"/>
  <c r="F2495" i="1"/>
  <c r="R2494" i="1"/>
  <c r="E2495" i="1"/>
  <c r="G2495" i="1"/>
  <c r="D2495" i="1"/>
  <c r="N2495" i="1"/>
  <c r="O2495" i="1"/>
  <c r="P2495" i="1"/>
  <c r="Q2495" i="1"/>
  <c r="J2495" i="1"/>
  <c r="K2495" i="1"/>
  <c r="S2495" i="1"/>
  <c r="F2496" i="1"/>
  <c r="R2495" i="1"/>
  <c r="E2496" i="1"/>
  <c r="G2496" i="1"/>
  <c r="D2496" i="1"/>
  <c r="N2496" i="1"/>
  <c r="O2496" i="1"/>
  <c r="P2496" i="1"/>
  <c r="Q2496" i="1"/>
  <c r="J2496" i="1"/>
  <c r="K2496" i="1"/>
  <c r="S2496" i="1"/>
  <c r="F2497" i="1"/>
  <c r="R2496" i="1"/>
  <c r="E2497" i="1"/>
  <c r="G2497" i="1"/>
  <c r="D2497" i="1"/>
  <c r="N2497" i="1"/>
  <c r="O2497" i="1"/>
  <c r="P2497" i="1"/>
  <c r="Q2497" i="1"/>
  <c r="J2497" i="1"/>
  <c r="K2497" i="1"/>
  <c r="S2497" i="1"/>
  <c r="F2498" i="1"/>
  <c r="R2497" i="1"/>
  <c r="E2498" i="1"/>
  <c r="G2498" i="1"/>
  <c r="D2498" i="1"/>
  <c r="N2498" i="1"/>
  <c r="O2498" i="1"/>
  <c r="P2498" i="1"/>
  <c r="Q2498" i="1"/>
  <c r="J2498" i="1"/>
  <c r="K2498" i="1"/>
  <c r="S2498" i="1"/>
  <c r="F2499" i="1"/>
  <c r="R2498" i="1"/>
  <c r="E2499" i="1"/>
  <c r="G2499" i="1"/>
  <c r="D2499" i="1"/>
  <c r="N2499" i="1"/>
  <c r="O2499" i="1"/>
  <c r="P2499" i="1"/>
  <c r="Q2499" i="1"/>
  <c r="J2499" i="1"/>
  <c r="K2499" i="1"/>
  <c r="S2499" i="1"/>
  <c r="F2500" i="1"/>
  <c r="R2499" i="1"/>
  <c r="E2500" i="1"/>
  <c r="G2500" i="1"/>
  <c r="D2500" i="1"/>
  <c r="N2500" i="1"/>
  <c r="O2500" i="1"/>
  <c r="P2500" i="1"/>
  <c r="Q2500" i="1"/>
  <c r="J2500" i="1"/>
  <c r="K2500" i="1"/>
  <c r="S2500" i="1"/>
  <c r="F2501" i="1"/>
  <c r="R2500" i="1"/>
  <c r="E2501" i="1"/>
  <c r="G2501" i="1"/>
  <c r="D2501" i="1"/>
  <c r="N2501" i="1"/>
  <c r="O2501" i="1"/>
  <c r="P2501" i="1"/>
  <c r="Q2501" i="1"/>
  <c r="J2501" i="1"/>
  <c r="K2501" i="1"/>
  <c r="S2501" i="1"/>
  <c r="F2502" i="1"/>
  <c r="R2501" i="1"/>
  <c r="E2502" i="1"/>
  <c r="G2502" i="1"/>
  <c r="D2502" i="1"/>
  <c r="N2502" i="1"/>
  <c r="O2502" i="1"/>
  <c r="P2502" i="1"/>
  <c r="Q2502" i="1"/>
  <c r="J2502" i="1"/>
  <c r="K2502" i="1"/>
  <c r="S2502" i="1"/>
  <c r="F2503" i="1"/>
  <c r="R2502" i="1"/>
  <c r="E2503" i="1"/>
  <c r="G2503" i="1"/>
  <c r="D2503" i="1"/>
  <c r="N2503" i="1"/>
  <c r="O2503" i="1"/>
  <c r="P2503" i="1"/>
  <c r="Q2503" i="1"/>
  <c r="J2503" i="1"/>
  <c r="K2503" i="1"/>
  <c r="S2503" i="1"/>
  <c r="F2504" i="1"/>
  <c r="R2503" i="1"/>
  <c r="E2504" i="1"/>
  <c r="G2504" i="1"/>
  <c r="D2504" i="1"/>
  <c r="N2504" i="1"/>
  <c r="O2504" i="1"/>
  <c r="P2504" i="1"/>
  <c r="Q2504" i="1"/>
  <c r="J2504" i="1"/>
  <c r="K2504" i="1"/>
  <c r="S2504" i="1"/>
  <c r="F2505" i="1"/>
  <c r="R2504" i="1"/>
  <c r="E2505" i="1"/>
  <c r="G2505" i="1"/>
  <c r="D2505" i="1"/>
  <c r="N2505" i="1"/>
  <c r="O2505" i="1"/>
  <c r="P2505" i="1"/>
  <c r="Q2505" i="1"/>
  <c r="J2505" i="1"/>
  <c r="K2505" i="1"/>
  <c r="S2505" i="1"/>
  <c r="F2506" i="1"/>
  <c r="R2505" i="1"/>
  <c r="E2506" i="1"/>
  <c r="G2506" i="1"/>
  <c r="D2506" i="1"/>
  <c r="N2506" i="1"/>
  <c r="O2506" i="1"/>
  <c r="P2506" i="1"/>
  <c r="Q2506" i="1"/>
  <c r="J2506" i="1"/>
  <c r="K2506" i="1"/>
  <c r="S2506" i="1"/>
  <c r="F2507" i="1"/>
  <c r="R2506" i="1"/>
  <c r="E2507" i="1"/>
  <c r="G2507" i="1"/>
  <c r="D2507" i="1"/>
  <c r="N2507" i="1"/>
  <c r="O2507" i="1"/>
  <c r="P2507" i="1"/>
  <c r="Q2507" i="1"/>
  <c r="J2507" i="1"/>
  <c r="K2507" i="1"/>
  <c r="S2507" i="1"/>
  <c r="F2508" i="1"/>
  <c r="R2507" i="1"/>
  <c r="E2508" i="1"/>
  <c r="G2508" i="1"/>
  <c r="D2508" i="1"/>
  <c r="N2508" i="1"/>
  <c r="O2508" i="1"/>
  <c r="P2508" i="1"/>
  <c r="Q2508" i="1"/>
  <c r="J2508" i="1"/>
  <c r="K2508" i="1"/>
  <c r="S2508" i="1"/>
  <c r="F2509" i="1"/>
  <c r="R2508" i="1"/>
  <c r="E2509" i="1"/>
  <c r="G2509" i="1"/>
  <c r="D2509" i="1"/>
  <c r="N2509" i="1"/>
  <c r="O2509" i="1"/>
  <c r="P2509" i="1"/>
  <c r="Q2509" i="1"/>
  <c r="J2509" i="1"/>
  <c r="K2509" i="1"/>
  <c r="S2509" i="1"/>
  <c r="F2510" i="1"/>
  <c r="R2509" i="1"/>
  <c r="E2510" i="1"/>
  <c r="G2510" i="1"/>
  <c r="D2510" i="1"/>
  <c r="N2510" i="1"/>
  <c r="O2510" i="1"/>
  <c r="P2510" i="1"/>
  <c r="Q2510" i="1"/>
  <c r="J2510" i="1"/>
  <c r="K2510" i="1"/>
  <c r="S2510" i="1"/>
  <c r="F2511" i="1"/>
  <c r="R2510" i="1"/>
  <c r="E2511" i="1"/>
  <c r="G2511" i="1"/>
  <c r="D2511" i="1"/>
  <c r="N2511" i="1"/>
  <c r="O2511" i="1"/>
  <c r="P2511" i="1"/>
  <c r="Q2511" i="1"/>
  <c r="J2511" i="1"/>
  <c r="K2511" i="1"/>
  <c r="S2511" i="1"/>
  <c r="F2512" i="1"/>
  <c r="R2511" i="1"/>
  <c r="E2512" i="1"/>
  <c r="G2512" i="1"/>
  <c r="D2512" i="1"/>
  <c r="N2512" i="1"/>
  <c r="O2512" i="1"/>
  <c r="P2512" i="1"/>
  <c r="Q2512" i="1"/>
  <c r="J2512" i="1"/>
  <c r="K2512" i="1"/>
  <c r="S2512" i="1"/>
  <c r="F2513" i="1"/>
  <c r="R2512" i="1"/>
  <c r="E2513" i="1"/>
  <c r="G2513" i="1"/>
  <c r="D2513" i="1"/>
  <c r="N2513" i="1"/>
  <c r="O2513" i="1"/>
  <c r="P2513" i="1"/>
  <c r="Q2513" i="1"/>
  <c r="J2513" i="1"/>
  <c r="K2513" i="1"/>
  <c r="S2513" i="1"/>
  <c r="F2514" i="1"/>
  <c r="R2513" i="1"/>
  <c r="E2514" i="1"/>
  <c r="G2514" i="1"/>
  <c r="D2514" i="1"/>
  <c r="N2514" i="1"/>
  <c r="O2514" i="1"/>
  <c r="P2514" i="1"/>
  <c r="Q2514" i="1"/>
  <c r="J2514" i="1"/>
  <c r="K2514" i="1"/>
  <c r="S2514" i="1"/>
  <c r="F2515" i="1"/>
  <c r="R2514" i="1"/>
  <c r="E2515" i="1"/>
  <c r="G2515" i="1"/>
  <c r="D2515" i="1"/>
  <c r="N2515" i="1"/>
  <c r="O2515" i="1"/>
  <c r="P2515" i="1"/>
  <c r="Q2515" i="1"/>
  <c r="J2515" i="1"/>
  <c r="K2515" i="1"/>
  <c r="S2515" i="1"/>
  <c r="F2516" i="1"/>
  <c r="R2515" i="1"/>
  <c r="E2516" i="1"/>
  <c r="G2516" i="1"/>
  <c r="D2516" i="1"/>
  <c r="N2516" i="1"/>
  <c r="O2516" i="1"/>
  <c r="P2516" i="1"/>
  <c r="Q2516" i="1"/>
  <c r="J2516" i="1"/>
  <c r="K2516" i="1"/>
  <c r="S2516" i="1"/>
  <c r="F2517" i="1"/>
  <c r="R2516" i="1"/>
  <c r="E2517" i="1"/>
  <c r="G2517" i="1"/>
  <c r="D2517" i="1"/>
  <c r="N2517" i="1"/>
  <c r="O2517" i="1"/>
  <c r="P2517" i="1"/>
  <c r="Q2517" i="1"/>
  <c r="J2517" i="1"/>
  <c r="K2517" i="1"/>
  <c r="S2517" i="1"/>
  <c r="F2518" i="1"/>
  <c r="R2517" i="1"/>
  <c r="E2518" i="1"/>
  <c r="G2518" i="1"/>
  <c r="D2518" i="1"/>
  <c r="N2518" i="1"/>
  <c r="O2518" i="1"/>
  <c r="P2518" i="1"/>
  <c r="Q2518" i="1"/>
  <c r="J2518" i="1"/>
  <c r="K2518" i="1"/>
  <c r="S2518" i="1"/>
  <c r="F2519" i="1"/>
  <c r="R2518" i="1"/>
  <c r="E2519" i="1"/>
  <c r="G2519" i="1"/>
  <c r="D2519" i="1"/>
  <c r="N2519" i="1"/>
  <c r="O2519" i="1"/>
  <c r="P2519" i="1"/>
  <c r="Q2519" i="1"/>
  <c r="J2519" i="1"/>
  <c r="K2519" i="1"/>
  <c r="S2519" i="1"/>
  <c r="F2520" i="1"/>
  <c r="R2519" i="1"/>
  <c r="E2520" i="1"/>
  <c r="G2520" i="1"/>
  <c r="D2520" i="1"/>
  <c r="N2520" i="1"/>
  <c r="O2520" i="1"/>
  <c r="P2520" i="1"/>
  <c r="Q2520" i="1"/>
  <c r="J2520" i="1"/>
  <c r="K2520" i="1"/>
  <c r="S2520" i="1"/>
  <c r="F2521" i="1"/>
  <c r="R2520" i="1"/>
  <c r="E2521" i="1"/>
  <c r="G2521" i="1"/>
  <c r="D2521" i="1"/>
  <c r="N2521" i="1"/>
  <c r="O2521" i="1"/>
  <c r="P2521" i="1"/>
  <c r="Q2521" i="1"/>
  <c r="J2521" i="1"/>
  <c r="K2521" i="1"/>
  <c r="S2521" i="1"/>
  <c r="F2522" i="1"/>
  <c r="R2521" i="1"/>
  <c r="E2522" i="1"/>
  <c r="G2522" i="1"/>
  <c r="D2522" i="1"/>
  <c r="N2522" i="1"/>
  <c r="O2522" i="1"/>
  <c r="P2522" i="1"/>
  <c r="Q2522" i="1"/>
  <c r="J2522" i="1"/>
  <c r="K2522" i="1"/>
  <c r="S2522" i="1"/>
  <c r="F2523" i="1"/>
  <c r="R2522" i="1"/>
  <c r="E2523" i="1"/>
  <c r="G2523" i="1"/>
  <c r="D2523" i="1"/>
  <c r="N2523" i="1"/>
  <c r="O2523" i="1"/>
  <c r="P2523" i="1"/>
  <c r="Q2523" i="1"/>
  <c r="J2523" i="1"/>
  <c r="K2523" i="1"/>
  <c r="S2523" i="1"/>
  <c r="F2524" i="1"/>
  <c r="R2523" i="1"/>
  <c r="E2524" i="1"/>
  <c r="G2524" i="1"/>
  <c r="D2524" i="1"/>
  <c r="N2524" i="1"/>
  <c r="O2524" i="1"/>
  <c r="P2524" i="1"/>
  <c r="Q2524" i="1"/>
  <c r="J2524" i="1"/>
  <c r="K2524" i="1"/>
  <c r="S2524" i="1"/>
  <c r="F2525" i="1"/>
  <c r="R2524" i="1"/>
  <c r="E2525" i="1"/>
  <c r="G2525" i="1"/>
  <c r="D2525" i="1"/>
  <c r="N2525" i="1"/>
  <c r="O2525" i="1"/>
  <c r="P2525" i="1"/>
  <c r="Q2525" i="1"/>
  <c r="J2525" i="1"/>
  <c r="K2525" i="1"/>
  <c r="S2525" i="1"/>
  <c r="F2526" i="1"/>
  <c r="R2525" i="1"/>
  <c r="E2526" i="1"/>
  <c r="G2526" i="1"/>
  <c r="D2526" i="1"/>
  <c r="N2526" i="1"/>
  <c r="O2526" i="1"/>
  <c r="P2526" i="1"/>
  <c r="Q2526" i="1"/>
  <c r="J2526" i="1"/>
  <c r="K2526" i="1"/>
  <c r="S2526" i="1"/>
  <c r="F2527" i="1"/>
  <c r="R2526" i="1"/>
  <c r="E2527" i="1"/>
  <c r="G2527" i="1"/>
  <c r="D2527" i="1"/>
  <c r="N2527" i="1"/>
  <c r="O2527" i="1"/>
  <c r="P2527" i="1"/>
  <c r="Q2527" i="1"/>
  <c r="J2527" i="1"/>
  <c r="K2527" i="1"/>
  <c r="S2527" i="1"/>
  <c r="F2528" i="1"/>
  <c r="R2527" i="1"/>
  <c r="E2528" i="1"/>
  <c r="G2528" i="1"/>
  <c r="D2528" i="1"/>
  <c r="N2528" i="1"/>
  <c r="O2528" i="1"/>
  <c r="P2528" i="1"/>
  <c r="Q2528" i="1"/>
  <c r="J2528" i="1"/>
  <c r="K2528" i="1"/>
  <c r="S2528" i="1"/>
  <c r="F2529" i="1"/>
  <c r="R2528" i="1"/>
  <c r="E2529" i="1"/>
  <c r="G2529" i="1"/>
  <c r="D2529" i="1"/>
  <c r="N2529" i="1"/>
  <c r="O2529" i="1"/>
  <c r="P2529" i="1"/>
  <c r="Q2529" i="1"/>
  <c r="J2529" i="1"/>
  <c r="K2529" i="1"/>
  <c r="S2529" i="1"/>
  <c r="F2530" i="1"/>
  <c r="R2529" i="1"/>
  <c r="E2530" i="1"/>
  <c r="G2530" i="1"/>
  <c r="D2530" i="1"/>
  <c r="N2530" i="1"/>
  <c r="O2530" i="1"/>
  <c r="P2530" i="1"/>
  <c r="Q2530" i="1"/>
  <c r="J2530" i="1"/>
  <c r="K2530" i="1"/>
  <c r="S2530" i="1"/>
  <c r="F2531" i="1"/>
  <c r="R2530" i="1"/>
  <c r="E2531" i="1"/>
  <c r="G2531" i="1"/>
  <c r="D2531" i="1"/>
  <c r="N2531" i="1"/>
  <c r="O2531" i="1"/>
  <c r="P2531" i="1"/>
  <c r="Q2531" i="1"/>
  <c r="J2531" i="1"/>
  <c r="K2531" i="1"/>
  <c r="S2531" i="1"/>
  <c r="F2532" i="1"/>
  <c r="R2531" i="1"/>
  <c r="E2532" i="1"/>
  <c r="G2532" i="1"/>
  <c r="D2532" i="1"/>
  <c r="N2532" i="1"/>
  <c r="O2532" i="1"/>
  <c r="P2532" i="1"/>
  <c r="Q2532" i="1"/>
  <c r="J2532" i="1"/>
  <c r="K2532" i="1"/>
  <c r="S2532" i="1"/>
  <c r="F2533" i="1"/>
  <c r="R2532" i="1"/>
  <c r="E2533" i="1"/>
  <c r="G2533" i="1"/>
  <c r="D2533" i="1"/>
  <c r="N2533" i="1"/>
  <c r="O2533" i="1"/>
  <c r="P2533" i="1"/>
  <c r="Q2533" i="1"/>
  <c r="J2533" i="1"/>
  <c r="K2533" i="1"/>
  <c r="S2533" i="1"/>
  <c r="F2534" i="1"/>
  <c r="R2533" i="1"/>
  <c r="E2534" i="1"/>
  <c r="G2534" i="1"/>
  <c r="D2534" i="1"/>
  <c r="N2534" i="1"/>
  <c r="O2534" i="1"/>
  <c r="P2534" i="1"/>
  <c r="Q2534" i="1"/>
  <c r="J2534" i="1"/>
  <c r="K2534" i="1"/>
  <c r="S2534" i="1"/>
  <c r="F2535" i="1"/>
  <c r="R2534" i="1"/>
  <c r="E2535" i="1"/>
  <c r="G2535" i="1"/>
  <c r="D2535" i="1"/>
  <c r="N2535" i="1"/>
  <c r="O2535" i="1"/>
  <c r="P2535" i="1"/>
  <c r="Q2535" i="1"/>
  <c r="J2535" i="1"/>
  <c r="K2535" i="1"/>
  <c r="S2535" i="1"/>
  <c r="F2536" i="1"/>
  <c r="R2535" i="1"/>
  <c r="E2536" i="1"/>
  <c r="G2536" i="1"/>
  <c r="D2536" i="1"/>
  <c r="N2536" i="1"/>
  <c r="O2536" i="1"/>
  <c r="P2536" i="1"/>
  <c r="Q2536" i="1"/>
  <c r="J2536" i="1"/>
  <c r="K2536" i="1"/>
  <c r="S2536" i="1"/>
  <c r="F2537" i="1"/>
  <c r="R2536" i="1"/>
  <c r="E2537" i="1"/>
  <c r="G2537" i="1"/>
  <c r="D2537" i="1"/>
  <c r="N2537" i="1"/>
  <c r="O2537" i="1"/>
  <c r="P2537" i="1"/>
  <c r="Q2537" i="1"/>
  <c r="J2537" i="1"/>
  <c r="K2537" i="1"/>
  <c r="S2537" i="1"/>
  <c r="F2538" i="1"/>
  <c r="R2537" i="1"/>
  <c r="E2538" i="1"/>
  <c r="G2538" i="1"/>
  <c r="D2538" i="1"/>
  <c r="N2538" i="1"/>
  <c r="O2538" i="1"/>
  <c r="P2538" i="1"/>
  <c r="Q2538" i="1"/>
  <c r="J2538" i="1"/>
  <c r="K2538" i="1"/>
  <c r="S2538" i="1"/>
  <c r="F2539" i="1"/>
  <c r="R2538" i="1"/>
  <c r="E2539" i="1"/>
  <c r="G2539" i="1"/>
  <c r="D2539" i="1"/>
  <c r="N2539" i="1"/>
  <c r="O2539" i="1"/>
  <c r="P2539" i="1"/>
  <c r="Q2539" i="1"/>
  <c r="J2539" i="1"/>
  <c r="K2539" i="1"/>
  <c r="S2539" i="1"/>
  <c r="F2540" i="1"/>
  <c r="R2539" i="1"/>
  <c r="E2540" i="1"/>
  <c r="G2540" i="1"/>
  <c r="D2540" i="1"/>
  <c r="N2540" i="1"/>
  <c r="O2540" i="1"/>
  <c r="P2540" i="1"/>
  <c r="Q2540" i="1"/>
  <c r="J2540" i="1"/>
  <c r="K2540" i="1"/>
  <c r="S2540" i="1"/>
  <c r="F2541" i="1"/>
  <c r="R2540" i="1"/>
  <c r="E2541" i="1"/>
  <c r="G2541" i="1"/>
  <c r="D2541" i="1"/>
  <c r="N2541" i="1"/>
  <c r="O2541" i="1"/>
  <c r="P2541" i="1"/>
  <c r="Q2541" i="1"/>
  <c r="J2541" i="1"/>
  <c r="K2541" i="1"/>
  <c r="S2541" i="1"/>
  <c r="F2542" i="1"/>
  <c r="R2541" i="1"/>
  <c r="E2542" i="1"/>
  <c r="G2542" i="1"/>
  <c r="D2542" i="1"/>
  <c r="N2542" i="1"/>
  <c r="O2542" i="1"/>
  <c r="P2542" i="1"/>
  <c r="Q2542" i="1"/>
  <c r="J2542" i="1"/>
  <c r="K2542" i="1"/>
  <c r="S2542" i="1"/>
  <c r="F2543" i="1"/>
  <c r="R2542" i="1"/>
  <c r="E2543" i="1"/>
  <c r="G2543" i="1"/>
  <c r="D2543" i="1"/>
  <c r="N2543" i="1"/>
  <c r="O2543" i="1"/>
  <c r="P2543" i="1"/>
  <c r="Q2543" i="1"/>
  <c r="J2543" i="1"/>
  <c r="K2543" i="1"/>
  <c r="S2543" i="1"/>
  <c r="F2544" i="1"/>
  <c r="R2543" i="1"/>
  <c r="E2544" i="1"/>
  <c r="G2544" i="1"/>
  <c r="D2544" i="1"/>
  <c r="N2544" i="1"/>
  <c r="O2544" i="1"/>
  <c r="P2544" i="1"/>
  <c r="Q2544" i="1"/>
  <c r="J2544" i="1"/>
  <c r="K2544" i="1"/>
  <c r="S2544" i="1"/>
  <c r="F2545" i="1"/>
  <c r="R2544" i="1"/>
  <c r="E2545" i="1"/>
  <c r="G2545" i="1"/>
  <c r="D2545" i="1"/>
  <c r="N2545" i="1"/>
  <c r="O2545" i="1"/>
  <c r="P2545" i="1"/>
  <c r="Q2545" i="1"/>
  <c r="J2545" i="1"/>
  <c r="K2545" i="1"/>
  <c r="S2545" i="1"/>
  <c r="F2546" i="1"/>
  <c r="R2545" i="1"/>
  <c r="E2546" i="1"/>
  <c r="G2546" i="1"/>
  <c r="D2546" i="1"/>
  <c r="N2546" i="1"/>
  <c r="O2546" i="1"/>
  <c r="P2546" i="1"/>
  <c r="Q2546" i="1"/>
  <c r="J2546" i="1"/>
  <c r="K2546" i="1"/>
  <c r="S2546" i="1"/>
  <c r="F2547" i="1"/>
  <c r="R2546" i="1"/>
  <c r="E2547" i="1"/>
  <c r="G2547" i="1"/>
  <c r="D2547" i="1"/>
  <c r="N2547" i="1"/>
  <c r="O2547" i="1"/>
  <c r="P2547" i="1"/>
  <c r="Q2547" i="1"/>
  <c r="J2547" i="1"/>
  <c r="K2547" i="1"/>
  <c r="S2547" i="1"/>
  <c r="F2548" i="1"/>
  <c r="R2547" i="1"/>
  <c r="E2548" i="1"/>
  <c r="G2548" i="1"/>
  <c r="D2548" i="1"/>
  <c r="N2548" i="1"/>
  <c r="O2548" i="1"/>
  <c r="P2548" i="1"/>
  <c r="Q2548" i="1"/>
  <c r="J2548" i="1"/>
  <c r="K2548" i="1"/>
  <c r="S2548" i="1"/>
  <c r="F2549" i="1"/>
  <c r="R2548" i="1"/>
  <c r="E2549" i="1"/>
  <c r="G2549" i="1"/>
  <c r="D2549" i="1"/>
  <c r="N2549" i="1"/>
  <c r="O2549" i="1"/>
  <c r="P2549" i="1"/>
  <c r="Q2549" i="1"/>
  <c r="J2549" i="1"/>
  <c r="K2549" i="1"/>
  <c r="S2549" i="1"/>
  <c r="F2550" i="1"/>
  <c r="R2549" i="1"/>
  <c r="E2550" i="1"/>
  <c r="G2550" i="1"/>
  <c r="D2550" i="1"/>
  <c r="N2550" i="1"/>
  <c r="O2550" i="1"/>
  <c r="P2550" i="1"/>
  <c r="Q2550" i="1"/>
  <c r="J2550" i="1"/>
  <c r="K2550" i="1"/>
  <c r="S2550" i="1"/>
  <c r="F2551" i="1"/>
  <c r="R2550" i="1"/>
  <c r="E2551" i="1"/>
  <c r="G2551" i="1"/>
  <c r="D2551" i="1"/>
  <c r="N2551" i="1"/>
  <c r="O2551" i="1"/>
  <c r="P2551" i="1"/>
  <c r="Q2551" i="1"/>
  <c r="J2551" i="1"/>
  <c r="K2551" i="1"/>
  <c r="S2551" i="1"/>
  <c r="F2552" i="1"/>
  <c r="R2551" i="1"/>
  <c r="E2552" i="1"/>
  <c r="G2552" i="1"/>
  <c r="D2552" i="1"/>
  <c r="N2552" i="1"/>
  <c r="O2552" i="1"/>
  <c r="P2552" i="1"/>
  <c r="Q2552" i="1"/>
  <c r="J2552" i="1"/>
  <c r="K2552" i="1"/>
  <c r="S2552" i="1"/>
  <c r="F2553" i="1"/>
  <c r="R2552" i="1"/>
  <c r="E2553" i="1"/>
  <c r="G2553" i="1"/>
  <c r="D2553" i="1"/>
  <c r="N2553" i="1"/>
  <c r="O2553" i="1"/>
  <c r="P2553" i="1"/>
  <c r="Q2553" i="1"/>
  <c r="J2553" i="1"/>
  <c r="K2553" i="1"/>
  <c r="S2553" i="1"/>
  <c r="F2554" i="1"/>
  <c r="R2553" i="1"/>
  <c r="E2554" i="1"/>
  <c r="G2554" i="1"/>
  <c r="D2554" i="1"/>
  <c r="N2554" i="1"/>
  <c r="O2554" i="1"/>
  <c r="P2554" i="1"/>
  <c r="Q2554" i="1"/>
  <c r="J2554" i="1"/>
  <c r="K2554" i="1"/>
  <c r="S2554" i="1"/>
  <c r="F2555" i="1"/>
  <c r="R2554" i="1"/>
  <c r="E2555" i="1"/>
  <c r="G2555" i="1"/>
  <c r="D2555" i="1"/>
  <c r="N2555" i="1"/>
  <c r="O2555" i="1"/>
  <c r="P2555" i="1"/>
  <c r="Q2555" i="1"/>
  <c r="J2555" i="1"/>
  <c r="K2555" i="1"/>
  <c r="S2555" i="1"/>
  <c r="F2556" i="1"/>
  <c r="R2555" i="1"/>
  <c r="E2556" i="1"/>
  <c r="G2556" i="1"/>
  <c r="D2556" i="1"/>
  <c r="N2556" i="1"/>
  <c r="O2556" i="1"/>
  <c r="P2556" i="1"/>
  <c r="Q2556" i="1"/>
  <c r="J2556" i="1"/>
  <c r="K2556" i="1"/>
  <c r="S2556" i="1"/>
  <c r="F2557" i="1"/>
  <c r="R2556" i="1"/>
  <c r="E2557" i="1"/>
  <c r="G2557" i="1"/>
  <c r="D2557" i="1"/>
  <c r="N2557" i="1"/>
  <c r="O2557" i="1"/>
  <c r="P2557" i="1"/>
  <c r="Q2557" i="1"/>
  <c r="J2557" i="1"/>
  <c r="K2557" i="1"/>
  <c r="S2557" i="1"/>
  <c r="F2558" i="1"/>
  <c r="R2557" i="1"/>
  <c r="E2558" i="1"/>
  <c r="G2558" i="1"/>
  <c r="D2558" i="1"/>
  <c r="N2558" i="1"/>
  <c r="O2558" i="1"/>
  <c r="P2558" i="1"/>
  <c r="Q2558" i="1"/>
  <c r="J2558" i="1"/>
  <c r="K2558" i="1"/>
  <c r="S2558" i="1"/>
  <c r="F2559" i="1"/>
  <c r="R2558" i="1"/>
  <c r="E2559" i="1"/>
  <c r="G2559" i="1"/>
  <c r="D2559" i="1"/>
  <c r="N2559" i="1"/>
  <c r="O2559" i="1"/>
  <c r="P2559" i="1"/>
  <c r="Q2559" i="1"/>
  <c r="J2559" i="1"/>
  <c r="K2559" i="1"/>
  <c r="S2559" i="1"/>
  <c r="F2560" i="1"/>
  <c r="R2559" i="1"/>
  <c r="E2560" i="1"/>
  <c r="G2560" i="1"/>
  <c r="D2560" i="1"/>
  <c r="N2560" i="1"/>
  <c r="O2560" i="1"/>
  <c r="P2560" i="1"/>
  <c r="Q2560" i="1"/>
  <c r="J2560" i="1"/>
  <c r="K2560" i="1"/>
  <c r="S2560" i="1"/>
  <c r="F2561" i="1"/>
  <c r="R2560" i="1"/>
  <c r="E2561" i="1"/>
  <c r="G2561" i="1"/>
  <c r="D2561" i="1"/>
  <c r="N2561" i="1"/>
  <c r="O2561" i="1"/>
  <c r="P2561" i="1"/>
  <c r="Q2561" i="1"/>
  <c r="J2561" i="1"/>
  <c r="K2561" i="1"/>
  <c r="S2561" i="1"/>
  <c r="F2562" i="1"/>
  <c r="R2561" i="1"/>
  <c r="E2562" i="1"/>
  <c r="G2562" i="1"/>
  <c r="D2562" i="1"/>
  <c r="N2562" i="1"/>
  <c r="O2562" i="1"/>
  <c r="P2562" i="1"/>
  <c r="Q2562" i="1"/>
  <c r="J2562" i="1"/>
  <c r="K2562" i="1"/>
  <c r="S2562" i="1"/>
  <c r="F2563" i="1"/>
  <c r="R2562" i="1"/>
  <c r="E2563" i="1"/>
  <c r="G2563" i="1"/>
  <c r="D2563" i="1"/>
  <c r="N2563" i="1"/>
  <c r="O2563" i="1"/>
  <c r="P2563" i="1"/>
  <c r="Q2563" i="1"/>
  <c r="J2563" i="1"/>
  <c r="K2563" i="1"/>
  <c r="S2563" i="1"/>
  <c r="F2564" i="1"/>
  <c r="R2563" i="1"/>
  <c r="E2564" i="1"/>
  <c r="G2564" i="1"/>
  <c r="D2564" i="1"/>
  <c r="N2564" i="1"/>
  <c r="O2564" i="1"/>
  <c r="P2564" i="1"/>
  <c r="Q2564" i="1"/>
  <c r="J2564" i="1"/>
  <c r="K2564" i="1"/>
  <c r="S2564" i="1"/>
  <c r="F2565" i="1"/>
  <c r="R2564" i="1"/>
  <c r="E2565" i="1"/>
  <c r="G2565" i="1"/>
  <c r="D2565" i="1"/>
  <c r="N2565" i="1"/>
  <c r="O2565" i="1"/>
  <c r="P2565" i="1"/>
  <c r="Q2565" i="1"/>
  <c r="J2565" i="1"/>
  <c r="K2565" i="1"/>
  <c r="S2565" i="1"/>
  <c r="F2566" i="1"/>
  <c r="R2565" i="1"/>
  <c r="E2566" i="1"/>
  <c r="G2566" i="1"/>
  <c r="D2566" i="1"/>
  <c r="N2566" i="1"/>
  <c r="O2566" i="1"/>
  <c r="P2566" i="1"/>
  <c r="Q2566" i="1"/>
  <c r="J2566" i="1"/>
  <c r="K2566" i="1"/>
  <c r="S2566" i="1"/>
  <c r="F2567" i="1"/>
  <c r="R2566" i="1"/>
  <c r="E2567" i="1"/>
  <c r="G2567" i="1"/>
  <c r="D2567" i="1"/>
  <c r="N2567" i="1"/>
  <c r="O2567" i="1"/>
  <c r="P2567" i="1"/>
  <c r="Q2567" i="1"/>
  <c r="J2567" i="1"/>
  <c r="K2567" i="1"/>
  <c r="S2567" i="1"/>
  <c r="F2568" i="1"/>
  <c r="R2567" i="1"/>
  <c r="E2568" i="1"/>
  <c r="G2568" i="1"/>
  <c r="D2568" i="1"/>
  <c r="N2568" i="1"/>
  <c r="O2568" i="1"/>
  <c r="P2568" i="1"/>
  <c r="Q2568" i="1"/>
  <c r="J2568" i="1"/>
  <c r="K2568" i="1"/>
  <c r="S2568" i="1"/>
  <c r="F2569" i="1"/>
  <c r="R2568" i="1"/>
  <c r="E2569" i="1"/>
  <c r="G2569" i="1"/>
  <c r="D2569" i="1"/>
  <c r="N2569" i="1"/>
  <c r="O2569" i="1"/>
  <c r="P2569" i="1"/>
  <c r="Q2569" i="1"/>
  <c r="J2569" i="1"/>
  <c r="K2569" i="1"/>
  <c r="S2569" i="1"/>
  <c r="F2570" i="1"/>
  <c r="R2569" i="1"/>
  <c r="E2570" i="1"/>
  <c r="G2570" i="1"/>
  <c r="D2570" i="1"/>
  <c r="N2570" i="1"/>
  <c r="O2570" i="1"/>
  <c r="P2570" i="1"/>
  <c r="Q2570" i="1"/>
  <c r="J2570" i="1"/>
  <c r="K2570" i="1"/>
  <c r="S2570" i="1"/>
  <c r="F2571" i="1"/>
  <c r="R2570" i="1"/>
  <c r="E2571" i="1"/>
  <c r="G2571" i="1"/>
  <c r="D2571" i="1"/>
  <c r="N2571" i="1"/>
  <c r="O2571" i="1"/>
  <c r="P2571" i="1"/>
  <c r="Q2571" i="1"/>
  <c r="J2571" i="1"/>
  <c r="K2571" i="1"/>
  <c r="S2571" i="1"/>
  <c r="F2572" i="1"/>
  <c r="R2571" i="1"/>
  <c r="E2572" i="1"/>
  <c r="G2572" i="1"/>
  <c r="D2572" i="1"/>
  <c r="N2572" i="1"/>
  <c r="O2572" i="1"/>
  <c r="P2572" i="1"/>
  <c r="Q2572" i="1"/>
  <c r="J2572" i="1"/>
  <c r="K2572" i="1"/>
  <c r="S2572" i="1"/>
  <c r="F2573" i="1"/>
  <c r="R2572" i="1"/>
  <c r="E2573" i="1"/>
  <c r="G2573" i="1"/>
  <c r="D2573" i="1"/>
  <c r="N2573" i="1"/>
  <c r="O2573" i="1"/>
  <c r="P2573" i="1"/>
  <c r="Q2573" i="1"/>
  <c r="J2573" i="1"/>
  <c r="K2573" i="1"/>
  <c r="S2573" i="1"/>
  <c r="F2574" i="1"/>
  <c r="R2573" i="1"/>
  <c r="E2574" i="1"/>
  <c r="G2574" i="1"/>
  <c r="D2574" i="1"/>
  <c r="N2574" i="1"/>
  <c r="O2574" i="1"/>
  <c r="P2574" i="1"/>
  <c r="Q2574" i="1"/>
  <c r="J2574" i="1"/>
  <c r="K2574" i="1"/>
  <c r="S2574" i="1"/>
  <c r="F2575" i="1"/>
  <c r="R2574" i="1"/>
  <c r="E2575" i="1"/>
  <c r="G2575" i="1"/>
  <c r="D2575" i="1"/>
  <c r="N2575" i="1"/>
  <c r="O2575" i="1"/>
  <c r="P2575" i="1"/>
  <c r="Q2575" i="1"/>
  <c r="J2575" i="1"/>
  <c r="K2575" i="1"/>
  <c r="S2575" i="1"/>
  <c r="F2576" i="1"/>
  <c r="R2575" i="1"/>
  <c r="E2576" i="1"/>
  <c r="G2576" i="1"/>
  <c r="D2576" i="1"/>
  <c r="N2576" i="1"/>
  <c r="O2576" i="1"/>
  <c r="P2576" i="1"/>
  <c r="Q2576" i="1"/>
  <c r="J2576" i="1"/>
  <c r="K2576" i="1"/>
  <c r="S2576" i="1"/>
  <c r="F2577" i="1"/>
  <c r="R2576" i="1"/>
  <c r="E2577" i="1"/>
  <c r="G2577" i="1"/>
  <c r="D2577" i="1"/>
  <c r="N2577" i="1"/>
  <c r="O2577" i="1"/>
  <c r="P2577" i="1"/>
  <c r="Q2577" i="1"/>
  <c r="J2577" i="1"/>
  <c r="K2577" i="1"/>
  <c r="S2577" i="1"/>
  <c r="F2578" i="1"/>
  <c r="R2577" i="1"/>
  <c r="E2578" i="1"/>
  <c r="G2578" i="1"/>
  <c r="D2578" i="1"/>
  <c r="N2578" i="1"/>
  <c r="O2578" i="1"/>
  <c r="P2578" i="1"/>
  <c r="Q2578" i="1"/>
  <c r="J2578" i="1"/>
  <c r="K2578" i="1"/>
  <c r="S2578" i="1"/>
  <c r="F2579" i="1"/>
  <c r="R2578" i="1"/>
  <c r="E2579" i="1"/>
  <c r="G2579" i="1"/>
  <c r="D2579" i="1"/>
  <c r="N2579" i="1"/>
  <c r="O2579" i="1"/>
  <c r="P2579" i="1"/>
  <c r="Q2579" i="1"/>
  <c r="J2579" i="1"/>
  <c r="K2579" i="1"/>
  <c r="S2579" i="1"/>
  <c r="F2580" i="1"/>
  <c r="R2579" i="1"/>
  <c r="E2580" i="1"/>
  <c r="G2580" i="1"/>
  <c r="D2580" i="1"/>
  <c r="N2580" i="1"/>
  <c r="O2580" i="1"/>
  <c r="P2580" i="1"/>
  <c r="Q2580" i="1"/>
  <c r="J2580" i="1"/>
  <c r="K2580" i="1"/>
  <c r="S2580" i="1"/>
  <c r="F2581" i="1"/>
  <c r="R2580" i="1"/>
  <c r="E2581" i="1"/>
  <c r="G2581" i="1"/>
  <c r="D2581" i="1"/>
  <c r="N2581" i="1"/>
  <c r="O2581" i="1"/>
  <c r="P2581" i="1"/>
  <c r="Q2581" i="1"/>
  <c r="J2581" i="1"/>
  <c r="K2581" i="1"/>
  <c r="S2581" i="1"/>
  <c r="F2582" i="1"/>
  <c r="R2581" i="1"/>
  <c r="E2582" i="1"/>
  <c r="G2582" i="1"/>
  <c r="D2582" i="1"/>
  <c r="N2582" i="1"/>
  <c r="O2582" i="1"/>
  <c r="P2582" i="1"/>
  <c r="Q2582" i="1"/>
  <c r="J2582" i="1"/>
  <c r="K2582" i="1"/>
  <c r="S2582" i="1"/>
  <c r="F2583" i="1"/>
  <c r="R2582" i="1"/>
  <c r="E2583" i="1"/>
  <c r="G2583" i="1"/>
  <c r="D2583" i="1"/>
  <c r="N2583" i="1"/>
  <c r="O2583" i="1"/>
  <c r="P2583" i="1"/>
  <c r="Q2583" i="1"/>
  <c r="J2583" i="1"/>
  <c r="K2583" i="1"/>
  <c r="S2583" i="1"/>
  <c r="F2584" i="1"/>
  <c r="R2583" i="1"/>
  <c r="E2584" i="1"/>
  <c r="G2584" i="1"/>
  <c r="D2584" i="1"/>
  <c r="N2584" i="1"/>
  <c r="O2584" i="1"/>
  <c r="P2584" i="1"/>
  <c r="Q2584" i="1"/>
  <c r="J2584" i="1"/>
  <c r="K2584" i="1"/>
  <c r="S2584" i="1"/>
  <c r="F2585" i="1"/>
  <c r="R2584" i="1"/>
  <c r="E2585" i="1"/>
  <c r="G2585" i="1"/>
  <c r="D2585" i="1"/>
  <c r="N2585" i="1"/>
  <c r="O2585" i="1"/>
  <c r="P2585" i="1"/>
  <c r="Q2585" i="1"/>
  <c r="J2585" i="1"/>
  <c r="K2585" i="1"/>
  <c r="S2585" i="1"/>
  <c r="F2586" i="1"/>
  <c r="R2585" i="1"/>
  <c r="E2586" i="1"/>
  <c r="G2586" i="1"/>
  <c r="D2586" i="1"/>
  <c r="N2586" i="1"/>
  <c r="O2586" i="1"/>
  <c r="P2586" i="1"/>
  <c r="Q2586" i="1"/>
  <c r="J2586" i="1"/>
  <c r="K2586" i="1"/>
  <c r="S2586" i="1"/>
  <c r="F2587" i="1"/>
  <c r="R2586" i="1"/>
  <c r="E2587" i="1"/>
  <c r="G2587" i="1"/>
  <c r="D2587" i="1"/>
  <c r="N2587" i="1"/>
  <c r="O2587" i="1"/>
  <c r="P2587" i="1"/>
  <c r="Q2587" i="1"/>
  <c r="J2587" i="1"/>
  <c r="K2587" i="1"/>
  <c r="S2587" i="1"/>
  <c r="F2588" i="1"/>
  <c r="R2587" i="1"/>
  <c r="E2588" i="1"/>
  <c r="G2588" i="1"/>
  <c r="D2588" i="1"/>
  <c r="N2588" i="1"/>
  <c r="O2588" i="1"/>
  <c r="P2588" i="1"/>
  <c r="Q2588" i="1"/>
  <c r="J2588" i="1"/>
  <c r="K2588" i="1"/>
  <c r="S2588" i="1"/>
  <c r="F2589" i="1"/>
  <c r="R2588" i="1"/>
  <c r="E2589" i="1"/>
  <c r="G2589" i="1"/>
  <c r="D2589" i="1"/>
  <c r="N2589" i="1"/>
  <c r="O2589" i="1"/>
  <c r="P2589" i="1"/>
  <c r="Q2589" i="1"/>
  <c r="J2589" i="1"/>
  <c r="K2589" i="1"/>
  <c r="S2589" i="1"/>
  <c r="F2590" i="1"/>
  <c r="R2589" i="1"/>
  <c r="E2590" i="1"/>
  <c r="G2590" i="1"/>
  <c r="D2590" i="1"/>
  <c r="N2590" i="1"/>
  <c r="O2590" i="1"/>
  <c r="P2590" i="1"/>
  <c r="Q2590" i="1"/>
  <c r="J2590" i="1"/>
  <c r="K2590" i="1"/>
  <c r="S2590" i="1"/>
  <c r="F2591" i="1"/>
  <c r="R2590" i="1"/>
  <c r="E2591" i="1"/>
  <c r="G2591" i="1"/>
  <c r="D2591" i="1"/>
  <c r="N2591" i="1"/>
  <c r="O2591" i="1"/>
  <c r="P2591" i="1"/>
  <c r="Q2591" i="1"/>
  <c r="J2591" i="1"/>
  <c r="K2591" i="1"/>
  <c r="S2591" i="1"/>
  <c r="F2592" i="1"/>
  <c r="R2591" i="1"/>
  <c r="E2592" i="1"/>
  <c r="G2592" i="1"/>
  <c r="D2592" i="1"/>
  <c r="N2592" i="1"/>
  <c r="O2592" i="1"/>
  <c r="P2592" i="1"/>
  <c r="Q2592" i="1"/>
  <c r="J2592" i="1"/>
  <c r="K2592" i="1"/>
  <c r="S2592" i="1"/>
  <c r="F2593" i="1"/>
  <c r="R2592" i="1"/>
  <c r="E2593" i="1"/>
  <c r="G2593" i="1"/>
  <c r="D2593" i="1"/>
  <c r="N2593" i="1"/>
  <c r="O2593" i="1"/>
  <c r="P2593" i="1"/>
  <c r="Q2593" i="1"/>
  <c r="J2593" i="1"/>
  <c r="K2593" i="1"/>
  <c r="S2593" i="1"/>
  <c r="F2594" i="1"/>
  <c r="R2593" i="1"/>
  <c r="E2594" i="1"/>
  <c r="G2594" i="1"/>
  <c r="D2594" i="1"/>
  <c r="N2594" i="1"/>
  <c r="O2594" i="1"/>
  <c r="P2594" i="1"/>
  <c r="Q2594" i="1"/>
  <c r="J2594" i="1"/>
  <c r="K2594" i="1"/>
  <c r="S2594" i="1"/>
  <c r="F2595" i="1"/>
  <c r="R2594" i="1"/>
  <c r="E2595" i="1"/>
  <c r="G2595" i="1"/>
  <c r="D2595" i="1"/>
  <c r="N2595" i="1"/>
  <c r="O2595" i="1"/>
  <c r="P2595" i="1"/>
  <c r="Q2595" i="1"/>
  <c r="J2595" i="1"/>
  <c r="K2595" i="1"/>
  <c r="S2595" i="1"/>
  <c r="F2596" i="1"/>
  <c r="R2595" i="1"/>
  <c r="E2596" i="1"/>
  <c r="G2596" i="1"/>
  <c r="D2596" i="1"/>
  <c r="N2596" i="1"/>
  <c r="O2596" i="1"/>
  <c r="P2596" i="1"/>
  <c r="Q2596" i="1"/>
  <c r="J2596" i="1"/>
  <c r="K2596" i="1"/>
  <c r="S2596" i="1"/>
  <c r="F2597" i="1"/>
  <c r="R2596" i="1"/>
  <c r="E2597" i="1"/>
  <c r="G2597" i="1"/>
  <c r="D2597" i="1"/>
  <c r="N2597" i="1"/>
  <c r="O2597" i="1"/>
  <c r="P2597" i="1"/>
  <c r="Q2597" i="1"/>
  <c r="J2597" i="1"/>
  <c r="K2597" i="1"/>
  <c r="S2597" i="1"/>
  <c r="F2598" i="1"/>
  <c r="R2597" i="1"/>
  <c r="E2598" i="1"/>
  <c r="G2598" i="1"/>
  <c r="D2598" i="1"/>
  <c r="N2598" i="1"/>
  <c r="O2598" i="1"/>
  <c r="P2598" i="1"/>
  <c r="Q2598" i="1"/>
  <c r="J2598" i="1"/>
  <c r="K2598" i="1"/>
  <c r="S2598" i="1"/>
  <c r="F2599" i="1"/>
  <c r="R2598" i="1"/>
  <c r="E2599" i="1"/>
  <c r="G2599" i="1"/>
  <c r="D2599" i="1"/>
  <c r="N2599" i="1"/>
  <c r="O2599" i="1"/>
  <c r="P2599" i="1"/>
  <c r="Q2599" i="1"/>
  <c r="J2599" i="1"/>
  <c r="K2599" i="1"/>
  <c r="S2599" i="1"/>
  <c r="F2600" i="1"/>
  <c r="R2599" i="1"/>
  <c r="E2600" i="1"/>
  <c r="G2600" i="1"/>
  <c r="D2600" i="1"/>
  <c r="N2600" i="1"/>
  <c r="O2600" i="1"/>
  <c r="P2600" i="1"/>
  <c r="Q2600" i="1"/>
  <c r="J2600" i="1"/>
  <c r="K2600" i="1"/>
  <c r="S2600" i="1"/>
  <c r="F2601" i="1"/>
  <c r="R2600" i="1"/>
  <c r="E2601" i="1"/>
  <c r="G2601" i="1"/>
  <c r="D2601" i="1"/>
  <c r="N2601" i="1"/>
  <c r="O2601" i="1"/>
  <c r="P2601" i="1"/>
  <c r="Q2601" i="1"/>
  <c r="J2601" i="1"/>
  <c r="K2601" i="1"/>
  <c r="S2601" i="1"/>
  <c r="F2602" i="1"/>
  <c r="R2601" i="1"/>
  <c r="E2602" i="1"/>
  <c r="G2602" i="1"/>
  <c r="D2602" i="1"/>
  <c r="N2602" i="1"/>
  <c r="O2602" i="1"/>
  <c r="P2602" i="1"/>
  <c r="Q2602" i="1"/>
  <c r="J2602" i="1"/>
  <c r="K2602" i="1"/>
  <c r="S2602" i="1"/>
  <c r="F2603" i="1"/>
  <c r="R2602" i="1"/>
  <c r="E2603" i="1"/>
  <c r="G2603" i="1"/>
  <c r="D2603" i="1"/>
  <c r="N2603" i="1"/>
  <c r="O2603" i="1"/>
  <c r="P2603" i="1"/>
  <c r="Q2603" i="1"/>
  <c r="J2603" i="1"/>
  <c r="K2603" i="1"/>
  <c r="S2603" i="1"/>
  <c r="F2604" i="1"/>
  <c r="R2603" i="1"/>
  <c r="E2604" i="1"/>
  <c r="G2604" i="1"/>
  <c r="D2604" i="1"/>
  <c r="N2604" i="1"/>
  <c r="O2604" i="1"/>
  <c r="P2604" i="1"/>
  <c r="Q2604" i="1"/>
  <c r="J2604" i="1"/>
  <c r="K2604" i="1"/>
  <c r="S2604" i="1"/>
  <c r="F2605" i="1"/>
  <c r="R2604" i="1"/>
  <c r="E2605" i="1"/>
  <c r="G2605" i="1"/>
  <c r="D2605" i="1"/>
  <c r="N2605" i="1"/>
  <c r="O2605" i="1"/>
  <c r="P2605" i="1"/>
  <c r="Q2605" i="1"/>
  <c r="J2605" i="1"/>
  <c r="K2605" i="1"/>
  <c r="S2605" i="1"/>
  <c r="F2606" i="1"/>
  <c r="R2605" i="1"/>
  <c r="E2606" i="1"/>
  <c r="G2606" i="1"/>
  <c r="D2606" i="1"/>
  <c r="N2606" i="1"/>
  <c r="O2606" i="1"/>
  <c r="P2606" i="1"/>
  <c r="Q2606" i="1"/>
  <c r="J2606" i="1"/>
  <c r="K2606" i="1"/>
  <c r="S2606" i="1"/>
  <c r="F2607" i="1"/>
  <c r="R2606" i="1"/>
  <c r="E2607" i="1"/>
  <c r="G2607" i="1"/>
  <c r="D2607" i="1"/>
  <c r="N2607" i="1"/>
  <c r="O2607" i="1"/>
  <c r="P2607" i="1"/>
  <c r="Q2607" i="1"/>
  <c r="J2607" i="1"/>
  <c r="K2607" i="1"/>
  <c r="S2607" i="1"/>
  <c r="F2608" i="1"/>
  <c r="R2607" i="1"/>
  <c r="E2608" i="1"/>
  <c r="G2608" i="1"/>
  <c r="D2608" i="1"/>
  <c r="N2608" i="1"/>
  <c r="O2608" i="1"/>
  <c r="P2608" i="1"/>
  <c r="Q2608" i="1"/>
  <c r="J2608" i="1"/>
  <c r="K2608" i="1"/>
  <c r="S2608" i="1"/>
  <c r="F2609" i="1"/>
  <c r="R2608" i="1"/>
  <c r="E2609" i="1"/>
  <c r="G2609" i="1"/>
  <c r="D2609" i="1"/>
  <c r="N2609" i="1"/>
  <c r="O2609" i="1"/>
  <c r="P2609" i="1"/>
  <c r="Q2609" i="1"/>
  <c r="J2609" i="1"/>
  <c r="K2609" i="1"/>
  <c r="S2609" i="1"/>
  <c r="F2610" i="1"/>
  <c r="R2609" i="1"/>
  <c r="E2610" i="1"/>
  <c r="G2610" i="1"/>
  <c r="D2610" i="1"/>
  <c r="N2610" i="1"/>
  <c r="O2610" i="1"/>
  <c r="P2610" i="1"/>
  <c r="Q2610" i="1"/>
  <c r="J2610" i="1"/>
  <c r="K2610" i="1"/>
  <c r="S2610" i="1"/>
  <c r="F2611" i="1"/>
  <c r="R2610" i="1"/>
  <c r="E2611" i="1"/>
  <c r="G2611" i="1"/>
  <c r="D2611" i="1"/>
  <c r="N2611" i="1"/>
  <c r="O2611" i="1"/>
  <c r="P2611" i="1"/>
  <c r="Q2611" i="1"/>
  <c r="J2611" i="1"/>
  <c r="K2611" i="1"/>
  <c r="S2611" i="1"/>
  <c r="F2612" i="1"/>
  <c r="R2611" i="1"/>
  <c r="E2612" i="1"/>
  <c r="G2612" i="1"/>
  <c r="D2612" i="1"/>
  <c r="N2612" i="1"/>
  <c r="O2612" i="1"/>
  <c r="P2612" i="1"/>
  <c r="Q2612" i="1"/>
  <c r="J2612" i="1"/>
  <c r="K2612" i="1"/>
  <c r="S2612" i="1"/>
  <c r="F2613" i="1"/>
  <c r="R2612" i="1"/>
  <c r="E2613" i="1"/>
  <c r="G2613" i="1"/>
  <c r="D2613" i="1"/>
  <c r="N2613" i="1"/>
  <c r="O2613" i="1"/>
  <c r="P2613" i="1"/>
  <c r="Q2613" i="1"/>
  <c r="J2613" i="1"/>
  <c r="K2613" i="1"/>
  <c r="S2613" i="1"/>
  <c r="F2614" i="1"/>
  <c r="R2613" i="1"/>
  <c r="E2614" i="1"/>
  <c r="G2614" i="1"/>
  <c r="D2614" i="1"/>
  <c r="N2614" i="1"/>
  <c r="O2614" i="1"/>
  <c r="P2614" i="1"/>
  <c r="Q2614" i="1"/>
  <c r="J2614" i="1"/>
  <c r="K2614" i="1"/>
  <c r="S2614" i="1"/>
  <c r="F2615" i="1"/>
  <c r="R2614" i="1"/>
  <c r="E2615" i="1"/>
  <c r="G2615" i="1"/>
  <c r="D2615" i="1"/>
  <c r="N2615" i="1"/>
  <c r="O2615" i="1"/>
  <c r="P2615" i="1"/>
  <c r="Q2615" i="1"/>
  <c r="J2615" i="1"/>
  <c r="K2615" i="1"/>
  <c r="S2615" i="1"/>
  <c r="F2616" i="1"/>
  <c r="R2615" i="1"/>
  <c r="E2616" i="1"/>
  <c r="G2616" i="1"/>
  <c r="D2616" i="1"/>
  <c r="N2616" i="1"/>
  <c r="O2616" i="1"/>
  <c r="P2616" i="1"/>
  <c r="Q2616" i="1"/>
  <c r="J2616" i="1"/>
  <c r="K2616" i="1"/>
  <c r="S2616" i="1"/>
  <c r="F2617" i="1"/>
  <c r="R2616" i="1"/>
  <c r="E2617" i="1"/>
  <c r="G2617" i="1"/>
  <c r="D2617" i="1"/>
  <c r="N2617" i="1"/>
  <c r="O2617" i="1"/>
  <c r="P2617" i="1"/>
  <c r="Q2617" i="1"/>
  <c r="J2617" i="1"/>
  <c r="K2617" i="1"/>
  <c r="S2617" i="1"/>
  <c r="F2618" i="1"/>
  <c r="R2617" i="1"/>
  <c r="E2618" i="1"/>
  <c r="G2618" i="1"/>
  <c r="D2618" i="1"/>
  <c r="N2618" i="1"/>
  <c r="O2618" i="1"/>
  <c r="P2618" i="1"/>
  <c r="Q2618" i="1"/>
  <c r="J2618" i="1"/>
  <c r="K2618" i="1"/>
  <c r="S2618" i="1"/>
  <c r="F2619" i="1"/>
  <c r="R2618" i="1"/>
  <c r="E2619" i="1"/>
  <c r="G2619" i="1"/>
  <c r="D2619" i="1"/>
  <c r="N2619" i="1"/>
  <c r="O2619" i="1"/>
  <c r="P2619" i="1"/>
  <c r="Q2619" i="1"/>
  <c r="J2619" i="1"/>
  <c r="K2619" i="1"/>
  <c r="S2619" i="1"/>
  <c r="F2620" i="1"/>
  <c r="R2619" i="1"/>
  <c r="E2620" i="1"/>
  <c r="G2620" i="1"/>
  <c r="D2620" i="1"/>
  <c r="N2620" i="1"/>
  <c r="O2620" i="1"/>
  <c r="P2620" i="1"/>
  <c r="Q2620" i="1"/>
  <c r="J2620" i="1"/>
  <c r="K2620" i="1"/>
  <c r="S2620" i="1"/>
  <c r="F2621" i="1"/>
  <c r="R2620" i="1"/>
  <c r="E2621" i="1"/>
  <c r="G2621" i="1"/>
  <c r="D2621" i="1"/>
  <c r="N2621" i="1"/>
  <c r="O2621" i="1"/>
  <c r="P2621" i="1"/>
  <c r="Q2621" i="1"/>
  <c r="J2621" i="1"/>
  <c r="K2621" i="1"/>
  <c r="S2621" i="1"/>
  <c r="F2622" i="1"/>
  <c r="R2621" i="1"/>
  <c r="E2622" i="1"/>
  <c r="G2622" i="1"/>
  <c r="D2622" i="1"/>
  <c r="N2622" i="1"/>
  <c r="O2622" i="1"/>
  <c r="P2622" i="1"/>
  <c r="Q2622" i="1"/>
  <c r="J2622" i="1"/>
  <c r="K2622" i="1"/>
  <c r="S2622" i="1"/>
  <c r="F2623" i="1"/>
  <c r="R2622" i="1"/>
  <c r="E2623" i="1"/>
  <c r="G2623" i="1"/>
  <c r="D2623" i="1"/>
  <c r="N2623" i="1"/>
  <c r="O2623" i="1"/>
  <c r="P2623" i="1"/>
  <c r="Q2623" i="1"/>
  <c r="J2623" i="1"/>
  <c r="K2623" i="1"/>
  <c r="S2623" i="1"/>
  <c r="F2624" i="1"/>
  <c r="R2623" i="1"/>
  <c r="E2624" i="1"/>
  <c r="G2624" i="1"/>
  <c r="D2624" i="1"/>
  <c r="N2624" i="1"/>
  <c r="O2624" i="1"/>
  <c r="P2624" i="1"/>
  <c r="Q2624" i="1"/>
  <c r="J2624" i="1"/>
  <c r="K2624" i="1"/>
  <c r="S2624" i="1"/>
  <c r="F2625" i="1"/>
  <c r="R2624" i="1"/>
  <c r="E2625" i="1"/>
  <c r="G2625" i="1"/>
  <c r="D2625" i="1"/>
  <c r="N2625" i="1"/>
  <c r="O2625" i="1"/>
  <c r="P2625" i="1"/>
  <c r="Q2625" i="1"/>
  <c r="J2625" i="1"/>
  <c r="K2625" i="1"/>
  <c r="S2625" i="1"/>
  <c r="F2626" i="1"/>
  <c r="R2625" i="1"/>
  <c r="E2626" i="1"/>
  <c r="G2626" i="1"/>
  <c r="D2626" i="1"/>
  <c r="N2626" i="1"/>
  <c r="O2626" i="1"/>
  <c r="P2626" i="1"/>
  <c r="Q2626" i="1"/>
  <c r="J2626" i="1"/>
  <c r="K2626" i="1"/>
  <c r="S2626" i="1"/>
  <c r="F2627" i="1"/>
  <c r="R2626" i="1"/>
  <c r="E2627" i="1"/>
  <c r="G2627" i="1"/>
  <c r="D2627" i="1"/>
  <c r="N2627" i="1"/>
  <c r="O2627" i="1"/>
  <c r="P2627" i="1"/>
  <c r="Q2627" i="1"/>
  <c r="J2627" i="1"/>
  <c r="K2627" i="1"/>
  <c r="S2627" i="1"/>
  <c r="F2628" i="1"/>
  <c r="R2627" i="1"/>
  <c r="E2628" i="1"/>
  <c r="G2628" i="1"/>
  <c r="D2628" i="1"/>
  <c r="N2628" i="1"/>
  <c r="O2628" i="1"/>
  <c r="P2628" i="1"/>
  <c r="Q2628" i="1"/>
  <c r="J2628" i="1"/>
  <c r="K2628" i="1"/>
  <c r="S2628" i="1"/>
  <c r="F2629" i="1"/>
  <c r="R2628" i="1"/>
  <c r="E2629" i="1"/>
  <c r="G2629" i="1"/>
  <c r="D2629" i="1"/>
  <c r="N2629" i="1"/>
  <c r="O2629" i="1"/>
  <c r="P2629" i="1"/>
  <c r="Q2629" i="1"/>
  <c r="J2629" i="1"/>
  <c r="K2629" i="1"/>
  <c r="S2629" i="1"/>
  <c r="F2630" i="1"/>
  <c r="R2629" i="1"/>
  <c r="E2630" i="1"/>
  <c r="G2630" i="1"/>
  <c r="D2630" i="1"/>
  <c r="N2630" i="1"/>
  <c r="O2630" i="1"/>
  <c r="P2630" i="1"/>
  <c r="Q2630" i="1"/>
  <c r="J2630" i="1"/>
  <c r="K2630" i="1"/>
  <c r="S2630" i="1"/>
  <c r="F2631" i="1"/>
  <c r="R2630" i="1"/>
  <c r="E2631" i="1"/>
  <c r="G2631" i="1"/>
  <c r="D2631" i="1"/>
  <c r="N2631" i="1"/>
  <c r="O2631" i="1"/>
  <c r="P2631" i="1"/>
  <c r="Q2631" i="1"/>
  <c r="J2631" i="1"/>
  <c r="K2631" i="1"/>
  <c r="S2631" i="1"/>
  <c r="F2632" i="1"/>
  <c r="R2631" i="1"/>
  <c r="E2632" i="1"/>
  <c r="G2632" i="1"/>
  <c r="D2632" i="1"/>
  <c r="N2632" i="1"/>
  <c r="O2632" i="1"/>
  <c r="P2632" i="1"/>
  <c r="Q2632" i="1"/>
  <c r="J2632" i="1"/>
  <c r="K2632" i="1"/>
  <c r="S2632" i="1"/>
  <c r="F2633" i="1"/>
  <c r="R2632" i="1"/>
  <c r="E2633" i="1"/>
  <c r="G2633" i="1"/>
  <c r="D2633" i="1"/>
  <c r="N2633" i="1"/>
  <c r="O2633" i="1"/>
  <c r="P2633" i="1"/>
  <c r="Q2633" i="1"/>
  <c r="J2633" i="1"/>
  <c r="K2633" i="1"/>
  <c r="S2633" i="1"/>
  <c r="F2634" i="1"/>
  <c r="R2633" i="1"/>
  <c r="E2634" i="1"/>
  <c r="G2634" i="1"/>
  <c r="D2634" i="1"/>
  <c r="N2634" i="1"/>
  <c r="O2634" i="1"/>
  <c r="P2634" i="1"/>
  <c r="Q2634" i="1"/>
  <c r="J2634" i="1"/>
  <c r="K2634" i="1"/>
  <c r="S2634" i="1"/>
  <c r="F2635" i="1"/>
  <c r="R2634" i="1"/>
  <c r="E2635" i="1"/>
  <c r="G2635" i="1"/>
  <c r="D2635" i="1"/>
  <c r="N2635" i="1"/>
  <c r="O2635" i="1"/>
  <c r="P2635" i="1"/>
  <c r="Q2635" i="1"/>
  <c r="J2635" i="1"/>
  <c r="K2635" i="1"/>
  <c r="S2635" i="1"/>
  <c r="F2636" i="1"/>
  <c r="R2635" i="1"/>
  <c r="E2636" i="1"/>
  <c r="G2636" i="1"/>
  <c r="D2636" i="1"/>
  <c r="N2636" i="1"/>
  <c r="O2636" i="1"/>
  <c r="P2636" i="1"/>
  <c r="Q2636" i="1"/>
  <c r="J2636" i="1"/>
  <c r="K2636" i="1"/>
  <c r="S2636" i="1"/>
  <c r="F2637" i="1"/>
  <c r="R2636" i="1"/>
  <c r="E2637" i="1"/>
  <c r="G2637" i="1"/>
  <c r="D2637" i="1"/>
  <c r="N2637" i="1"/>
  <c r="O2637" i="1"/>
  <c r="P2637" i="1"/>
  <c r="Q2637" i="1"/>
  <c r="J2637" i="1"/>
  <c r="K2637" i="1"/>
  <c r="S2637" i="1"/>
  <c r="F2638" i="1"/>
  <c r="R2637" i="1"/>
  <c r="E2638" i="1"/>
  <c r="G2638" i="1"/>
  <c r="D2638" i="1"/>
  <c r="N2638" i="1"/>
  <c r="O2638" i="1"/>
  <c r="P2638" i="1"/>
  <c r="Q2638" i="1"/>
  <c r="J2638" i="1"/>
  <c r="K2638" i="1"/>
  <c r="S2638" i="1"/>
  <c r="F2639" i="1"/>
  <c r="R2638" i="1"/>
  <c r="E2639" i="1"/>
  <c r="G2639" i="1"/>
  <c r="D2639" i="1"/>
  <c r="N2639" i="1"/>
  <c r="O2639" i="1"/>
  <c r="P2639" i="1"/>
  <c r="Q2639" i="1"/>
  <c r="J2639" i="1"/>
  <c r="K2639" i="1"/>
  <c r="S2639" i="1"/>
  <c r="F2640" i="1"/>
  <c r="R2639" i="1"/>
  <c r="E2640" i="1"/>
  <c r="G2640" i="1"/>
  <c r="D2640" i="1"/>
  <c r="N2640" i="1"/>
  <c r="O2640" i="1"/>
  <c r="P2640" i="1"/>
  <c r="Q2640" i="1"/>
  <c r="J2640" i="1"/>
  <c r="K2640" i="1"/>
  <c r="S2640" i="1"/>
  <c r="F2641" i="1"/>
  <c r="R2640" i="1"/>
  <c r="E2641" i="1"/>
  <c r="G2641" i="1"/>
  <c r="D2641" i="1"/>
  <c r="N2641" i="1"/>
  <c r="O2641" i="1"/>
  <c r="P2641" i="1"/>
  <c r="Q2641" i="1"/>
  <c r="J2641" i="1"/>
  <c r="K2641" i="1"/>
  <c r="S2641" i="1"/>
  <c r="F2642" i="1"/>
  <c r="R2641" i="1"/>
  <c r="E2642" i="1"/>
  <c r="G2642" i="1"/>
  <c r="D2642" i="1"/>
  <c r="N2642" i="1"/>
  <c r="O2642" i="1"/>
  <c r="P2642" i="1"/>
  <c r="Q2642" i="1"/>
  <c r="J2642" i="1"/>
  <c r="K2642" i="1"/>
  <c r="S2642" i="1"/>
  <c r="F2643" i="1"/>
  <c r="R2642" i="1"/>
  <c r="E2643" i="1"/>
  <c r="G2643" i="1"/>
  <c r="D2643" i="1"/>
  <c r="N2643" i="1"/>
  <c r="O2643" i="1"/>
  <c r="P2643" i="1"/>
  <c r="Q2643" i="1"/>
  <c r="J2643" i="1"/>
  <c r="K2643" i="1"/>
  <c r="S2643" i="1"/>
  <c r="F2644" i="1"/>
  <c r="R2643" i="1"/>
  <c r="E2644" i="1"/>
  <c r="G2644" i="1"/>
  <c r="D2644" i="1"/>
  <c r="N2644" i="1"/>
  <c r="O2644" i="1"/>
  <c r="P2644" i="1"/>
  <c r="Q2644" i="1"/>
  <c r="J2644" i="1"/>
  <c r="K2644" i="1"/>
  <c r="S2644" i="1"/>
  <c r="F2645" i="1"/>
  <c r="R2644" i="1"/>
  <c r="E2645" i="1"/>
  <c r="G2645" i="1"/>
  <c r="D2645" i="1"/>
  <c r="N2645" i="1"/>
  <c r="O2645" i="1"/>
  <c r="P2645" i="1"/>
  <c r="Q2645" i="1"/>
  <c r="J2645" i="1"/>
  <c r="K2645" i="1"/>
  <c r="S2645" i="1"/>
  <c r="F2646" i="1"/>
  <c r="R2645" i="1"/>
  <c r="E2646" i="1"/>
  <c r="G2646" i="1"/>
  <c r="D2646" i="1"/>
  <c r="N2646" i="1"/>
  <c r="O2646" i="1"/>
  <c r="P2646" i="1"/>
  <c r="Q2646" i="1"/>
  <c r="J2646" i="1"/>
  <c r="K2646" i="1"/>
  <c r="S2646" i="1"/>
  <c r="F2647" i="1"/>
  <c r="R2646" i="1"/>
  <c r="E2647" i="1"/>
  <c r="G2647" i="1"/>
  <c r="D2647" i="1"/>
  <c r="N2647" i="1"/>
  <c r="O2647" i="1"/>
  <c r="P2647" i="1"/>
  <c r="Q2647" i="1"/>
  <c r="J2647" i="1"/>
  <c r="K2647" i="1"/>
  <c r="S2647" i="1"/>
  <c r="F2648" i="1"/>
  <c r="R2647" i="1"/>
  <c r="E2648" i="1"/>
  <c r="G2648" i="1"/>
  <c r="D2648" i="1"/>
  <c r="N2648" i="1"/>
  <c r="O2648" i="1"/>
  <c r="P2648" i="1"/>
  <c r="Q2648" i="1"/>
  <c r="J2648" i="1"/>
  <c r="K2648" i="1"/>
  <c r="S2648" i="1"/>
  <c r="F2649" i="1"/>
  <c r="R2648" i="1"/>
  <c r="E2649" i="1"/>
  <c r="G2649" i="1"/>
  <c r="D2649" i="1"/>
  <c r="N2649" i="1"/>
  <c r="O2649" i="1"/>
  <c r="P2649" i="1"/>
  <c r="Q2649" i="1"/>
  <c r="J2649" i="1"/>
  <c r="K2649" i="1"/>
  <c r="S2649" i="1"/>
  <c r="F2650" i="1"/>
  <c r="R2649" i="1"/>
  <c r="E2650" i="1"/>
  <c r="G2650" i="1"/>
  <c r="D2650" i="1"/>
  <c r="N2650" i="1"/>
  <c r="O2650" i="1"/>
  <c r="P2650" i="1"/>
  <c r="Q2650" i="1"/>
  <c r="J2650" i="1"/>
  <c r="K2650" i="1"/>
  <c r="S2650" i="1"/>
  <c r="F2651" i="1"/>
  <c r="R2650" i="1"/>
  <c r="E2651" i="1"/>
  <c r="G2651" i="1"/>
  <c r="D2651" i="1"/>
  <c r="N2651" i="1"/>
  <c r="O2651" i="1"/>
  <c r="P2651" i="1"/>
  <c r="Q2651" i="1"/>
  <c r="J2651" i="1"/>
  <c r="K2651" i="1"/>
  <c r="S2651" i="1"/>
  <c r="F2652" i="1"/>
  <c r="R2651" i="1"/>
  <c r="E2652" i="1"/>
  <c r="G2652" i="1"/>
  <c r="D2652" i="1"/>
  <c r="N2652" i="1"/>
  <c r="O2652" i="1"/>
  <c r="P2652" i="1"/>
  <c r="Q2652" i="1"/>
  <c r="J2652" i="1"/>
  <c r="K2652" i="1"/>
  <c r="S2652" i="1"/>
  <c r="F2653" i="1"/>
  <c r="R2652" i="1"/>
  <c r="E2653" i="1"/>
  <c r="G2653" i="1"/>
  <c r="D2653" i="1"/>
  <c r="N2653" i="1"/>
  <c r="O2653" i="1"/>
  <c r="P2653" i="1"/>
  <c r="Q2653" i="1"/>
  <c r="J2653" i="1"/>
  <c r="K2653" i="1"/>
  <c r="S2653" i="1"/>
  <c r="F2654" i="1"/>
  <c r="R2653" i="1"/>
  <c r="E2654" i="1"/>
  <c r="G2654" i="1"/>
  <c r="D2654" i="1"/>
  <c r="N2654" i="1"/>
  <c r="O2654" i="1"/>
  <c r="P2654" i="1"/>
  <c r="Q2654" i="1"/>
  <c r="J2654" i="1"/>
  <c r="K2654" i="1"/>
  <c r="S2654" i="1"/>
  <c r="F2655" i="1"/>
  <c r="R2654" i="1"/>
  <c r="E2655" i="1"/>
  <c r="G2655" i="1"/>
  <c r="D2655" i="1"/>
  <c r="N2655" i="1"/>
  <c r="O2655" i="1"/>
  <c r="P2655" i="1"/>
  <c r="Q2655" i="1"/>
  <c r="J2655" i="1"/>
  <c r="K2655" i="1"/>
  <c r="S2655" i="1"/>
  <c r="F2656" i="1"/>
  <c r="R2655" i="1"/>
  <c r="E2656" i="1"/>
  <c r="G2656" i="1"/>
  <c r="D2656" i="1"/>
  <c r="N2656" i="1"/>
  <c r="O2656" i="1"/>
  <c r="P2656" i="1"/>
  <c r="Q2656" i="1"/>
  <c r="J2656" i="1"/>
  <c r="K2656" i="1"/>
  <c r="S2656" i="1"/>
  <c r="F2657" i="1"/>
  <c r="R2656" i="1"/>
  <c r="E2657" i="1"/>
  <c r="G2657" i="1"/>
  <c r="D2657" i="1"/>
  <c r="N2657" i="1"/>
  <c r="O2657" i="1"/>
  <c r="P2657" i="1"/>
  <c r="Q2657" i="1"/>
  <c r="J2657" i="1"/>
  <c r="K2657" i="1"/>
  <c r="S2657" i="1"/>
  <c r="F2658" i="1"/>
  <c r="R2657" i="1"/>
  <c r="E2658" i="1"/>
  <c r="G2658" i="1"/>
  <c r="D2658" i="1"/>
  <c r="N2658" i="1"/>
  <c r="O2658" i="1"/>
  <c r="P2658" i="1"/>
  <c r="Q2658" i="1"/>
  <c r="J2658" i="1"/>
  <c r="K2658" i="1"/>
  <c r="S2658" i="1"/>
  <c r="F2659" i="1"/>
  <c r="R2658" i="1"/>
  <c r="E2659" i="1"/>
  <c r="G2659" i="1"/>
  <c r="D2659" i="1"/>
  <c r="N2659" i="1"/>
  <c r="O2659" i="1"/>
  <c r="P2659" i="1"/>
  <c r="Q2659" i="1"/>
  <c r="J2659" i="1"/>
  <c r="K2659" i="1"/>
  <c r="S2659" i="1"/>
  <c r="F2660" i="1"/>
  <c r="R2659" i="1"/>
  <c r="E2660" i="1"/>
  <c r="G2660" i="1"/>
  <c r="D2660" i="1"/>
  <c r="N2660" i="1"/>
  <c r="O2660" i="1"/>
  <c r="P2660" i="1"/>
  <c r="Q2660" i="1"/>
  <c r="J2660" i="1"/>
  <c r="K2660" i="1"/>
  <c r="S2660" i="1"/>
  <c r="F2661" i="1"/>
  <c r="R2660" i="1"/>
  <c r="E2661" i="1"/>
  <c r="G2661" i="1"/>
  <c r="D2661" i="1"/>
  <c r="N2661" i="1"/>
  <c r="O2661" i="1"/>
  <c r="P2661" i="1"/>
  <c r="Q2661" i="1"/>
  <c r="J2661" i="1"/>
  <c r="K2661" i="1"/>
  <c r="S2661" i="1"/>
  <c r="F2662" i="1"/>
  <c r="R2661" i="1"/>
  <c r="E2662" i="1"/>
  <c r="G2662" i="1"/>
  <c r="D2662" i="1"/>
  <c r="N2662" i="1"/>
  <c r="O2662" i="1"/>
  <c r="P2662" i="1"/>
  <c r="Q2662" i="1"/>
  <c r="J2662" i="1"/>
  <c r="K2662" i="1"/>
  <c r="S2662" i="1"/>
  <c r="F2663" i="1"/>
  <c r="R2662" i="1"/>
  <c r="E2663" i="1"/>
  <c r="G2663" i="1"/>
  <c r="D2663" i="1"/>
  <c r="N2663" i="1"/>
  <c r="O2663" i="1"/>
  <c r="P2663" i="1"/>
  <c r="Q2663" i="1"/>
  <c r="J2663" i="1"/>
  <c r="K2663" i="1"/>
  <c r="S2663" i="1"/>
  <c r="F2664" i="1"/>
  <c r="R2663" i="1"/>
  <c r="E2664" i="1"/>
  <c r="G2664" i="1"/>
  <c r="D2664" i="1"/>
  <c r="N2664" i="1"/>
  <c r="O2664" i="1"/>
  <c r="P2664" i="1"/>
  <c r="Q2664" i="1"/>
  <c r="J2664" i="1"/>
  <c r="K2664" i="1"/>
  <c r="S2664" i="1"/>
  <c r="F2665" i="1"/>
  <c r="R2664" i="1"/>
  <c r="E2665" i="1"/>
  <c r="G2665" i="1"/>
  <c r="D2665" i="1"/>
  <c r="N2665" i="1"/>
  <c r="O2665" i="1"/>
  <c r="P2665" i="1"/>
  <c r="Q2665" i="1"/>
  <c r="J2665" i="1"/>
  <c r="K2665" i="1"/>
  <c r="S2665" i="1"/>
  <c r="F2666" i="1"/>
  <c r="R2665" i="1"/>
  <c r="E2666" i="1"/>
  <c r="G2666" i="1"/>
  <c r="D2666" i="1"/>
  <c r="N2666" i="1"/>
  <c r="O2666" i="1"/>
  <c r="P2666" i="1"/>
  <c r="Q2666" i="1"/>
  <c r="J2666" i="1"/>
  <c r="K2666" i="1"/>
  <c r="S2666" i="1"/>
  <c r="F2667" i="1"/>
  <c r="R2666" i="1"/>
  <c r="E2667" i="1"/>
  <c r="G2667" i="1"/>
  <c r="D2667" i="1"/>
  <c r="N2667" i="1"/>
  <c r="O2667" i="1"/>
  <c r="P2667" i="1"/>
  <c r="Q2667" i="1"/>
  <c r="J2667" i="1"/>
  <c r="K2667" i="1"/>
  <c r="S2667" i="1"/>
  <c r="F2668" i="1"/>
  <c r="R2667" i="1"/>
  <c r="E2668" i="1"/>
  <c r="G2668" i="1"/>
  <c r="D2668" i="1"/>
  <c r="N2668" i="1"/>
  <c r="O2668" i="1"/>
  <c r="P2668" i="1"/>
  <c r="Q2668" i="1"/>
  <c r="J2668" i="1"/>
  <c r="K2668" i="1"/>
  <c r="S2668" i="1"/>
  <c r="F2669" i="1"/>
  <c r="R2668" i="1"/>
  <c r="E2669" i="1"/>
  <c r="G2669" i="1"/>
  <c r="D2669" i="1"/>
  <c r="N2669" i="1"/>
  <c r="O2669" i="1"/>
  <c r="P2669" i="1"/>
  <c r="Q2669" i="1"/>
  <c r="J2669" i="1"/>
  <c r="K2669" i="1"/>
  <c r="S2669" i="1"/>
  <c r="F2670" i="1"/>
  <c r="R2669" i="1"/>
  <c r="E2670" i="1"/>
  <c r="G2670" i="1"/>
  <c r="D2670" i="1"/>
  <c r="N2670" i="1"/>
  <c r="O2670" i="1"/>
  <c r="P2670" i="1"/>
  <c r="Q2670" i="1"/>
  <c r="J2670" i="1"/>
  <c r="K2670" i="1"/>
  <c r="S2670" i="1"/>
  <c r="F2671" i="1"/>
  <c r="R2670" i="1"/>
  <c r="E2671" i="1"/>
  <c r="G2671" i="1"/>
  <c r="D2671" i="1"/>
  <c r="N2671" i="1"/>
  <c r="O2671" i="1"/>
  <c r="P2671" i="1"/>
  <c r="Q2671" i="1"/>
  <c r="J2671" i="1"/>
  <c r="K2671" i="1"/>
  <c r="S2671" i="1"/>
  <c r="F2672" i="1"/>
  <c r="R2671" i="1"/>
  <c r="E2672" i="1"/>
  <c r="G2672" i="1"/>
  <c r="D2672" i="1"/>
  <c r="N2672" i="1"/>
  <c r="O2672" i="1"/>
  <c r="P2672" i="1"/>
  <c r="Q2672" i="1"/>
  <c r="J2672" i="1"/>
  <c r="K2672" i="1"/>
  <c r="S2672" i="1"/>
  <c r="F2673" i="1"/>
  <c r="R2672" i="1"/>
  <c r="E2673" i="1"/>
  <c r="G2673" i="1"/>
  <c r="D2673" i="1"/>
  <c r="N2673" i="1"/>
  <c r="O2673" i="1"/>
  <c r="P2673" i="1"/>
  <c r="Q2673" i="1"/>
  <c r="J2673" i="1"/>
  <c r="K2673" i="1"/>
  <c r="S2673" i="1"/>
  <c r="F2674" i="1"/>
  <c r="R2673" i="1"/>
  <c r="E2674" i="1"/>
  <c r="G2674" i="1"/>
  <c r="D2674" i="1"/>
  <c r="N2674" i="1"/>
  <c r="O2674" i="1"/>
  <c r="P2674" i="1"/>
  <c r="Q2674" i="1"/>
  <c r="J2674" i="1"/>
  <c r="K2674" i="1"/>
  <c r="S2674" i="1"/>
  <c r="F2675" i="1"/>
  <c r="R2674" i="1"/>
  <c r="E2675" i="1"/>
  <c r="G2675" i="1"/>
  <c r="D2675" i="1"/>
  <c r="N2675" i="1"/>
  <c r="O2675" i="1"/>
  <c r="P2675" i="1"/>
  <c r="Q2675" i="1"/>
  <c r="J2675" i="1"/>
  <c r="K2675" i="1"/>
  <c r="S2675" i="1"/>
  <c r="F2676" i="1"/>
  <c r="R2675" i="1"/>
  <c r="E2676" i="1"/>
  <c r="G2676" i="1"/>
  <c r="D2676" i="1"/>
  <c r="N2676" i="1"/>
  <c r="O2676" i="1"/>
  <c r="P2676" i="1"/>
  <c r="Q2676" i="1"/>
  <c r="J2676" i="1"/>
  <c r="K2676" i="1"/>
  <c r="S2676" i="1"/>
  <c r="F2677" i="1"/>
  <c r="R2676" i="1"/>
  <c r="E2677" i="1"/>
  <c r="G2677" i="1"/>
  <c r="D2677" i="1"/>
  <c r="N2677" i="1"/>
  <c r="O2677" i="1"/>
  <c r="P2677" i="1"/>
  <c r="Q2677" i="1"/>
  <c r="J2677" i="1"/>
  <c r="K2677" i="1"/>
  <c r="S2677" i="1"/>
  <c r="F2678" i="1"/>
  <c r="R2677" i="1"/>
  <c r="E2678" i="1"/>
  <c r="G2678" i="1"/>
  <c r="D2678" i="1"/>
  <c r="N2678" i="1"/>
  <c r="O2678" i="1"/>
  <c r="P2678" i="1"/>
  <c r="Q2678" i="1"/>
  <c r="J2678" i="1"/>
  <c r="K2678" i="1"/>
  <c r="S2678" i="1"/>
  <c r="F2679" i="1"/>
  <c r="R2678" i="1"/>
  <c r="E2679" i="1"/>
  <c r="G2679" i="1"/>
  <c r="D2679" i="1"/>
  <c r="N2679" i="1"/>
  <c r="O2679" i="1"/>
  <c r="P2679" i="1"/>
  <c r="Q2679" i="1"/>
  <c r="J2679" i="1"/>
  <c r="K2679" i="1"/>
  <c r="S2679" i="1"/>
  <c r="F2680" i="1"/>
  <c r="R2679" i="1"/>
  <c r="E2680" i="1"/>
  <c r="G2680" i="1"/>
  <c r="D2680" i="1"/>
  <c r="N2680" i="1"/>
  <c r="O2680" i="1"/>
  <c r="P2680" i="1"/>
  <c r="Q2680" i="1"/>
  <c r="J2680" i="1"/>
  <c r="K2680" i="1"/>
  <c r="S2680" i="1"/>
  <c r="F2681" i="1"/>
  <c r="R2680" i="1"/>
  <c r="E2681" i="1"/>
  <c r="G2681" i="1"/>
  <c r="D2681" i="1"/>
  <c r="N2681" i="1"/>
  <c r="O2681" i="1"/>
  <c r="P2681" i="1"/>
  <c r="Q2681" i="1"/>
  <c r="J2681" i="1"/>
  <c r="K2681" i="1"/>
  <c r="S2681" i="1"/>
  <c r="F2682" i="1"/>
  <c r="R2681" i="1"/>
  <c r="E2682" i="1"/>
  <c r="G2682" i="1"/>
  <c r="D2682" i="1"/>
  <c r="N2682" i="1"/>
  <c r="O2682" i="1"/>
  <c r="P2682" i="1"/>
  <c r="Q2682" i="1"/>
  <c r="J2682" i="1"/>
  <c r="K2682" i="1"/>
  <c r="S2682" i="1"/>
  <c r="F2683" i="1"/>
  <c r="R2682" i="1"/>
  <c r="E2683" i="1"/>
  <c r="G2683" i="1"/>
  <c r="D2683" i="1"/>
  <c r="N2683" i="1"/>
  <c r="O2683" i="1"/>
  <c r="P2683" i="1"/>
  <c r="Q2683" i="1"/>
  <c r="J2683" i="1"/>
  <c r="K2683" i="1"/>
  <c r="S2683" i="1"/>
  <c r="F2684" i="1"/>
  <c r="R2683" i="1"/>
  <c r="E2684" i="1"/>
  <c r="G2684" i="1"/>
  <c r="D2684" i="1"/>
  <c r="N2684" i="1"/>
  <c r="O2684" i="1"/>
  <c r="P2684" i="1"/>
  <c r="Q2684" i="1"/>
  <c r="J2684" i="1"/>
  <c r="K2684" i="1"/>
  <c r="S2684" i="1"/>
  <c r="F2685" i="1"/>
  <c r="R2684" i="1"/>
  <c r="E2685" i="1"/>
  <c r="G2685" i="1"/>
  <c r="D2685" i="1"/>
  <c r="N2685" i="1"/>
  <c r="O2685" i="1"/>
  <c r="P2685" i="1"/>
  <c r="Q2685" i="1"/>
  <c r="J2685" i="1"/>
  <c r="K2685" i="1"/>
  <c r="S2685" i="1"/>
  <c r="F2686" i="1"/>
  <c r="R2685" i="1"/>
  <c r="E2686" i="1"/>
  <c r="G2686" i="1"/>
  <c r="D2686" i="1"/>
  <c r="N2686" i="1"/>
  <c r="O2686" i="1"/>
  <c r="P2686" i="1"/>
  <c r="Q2686" i="1"/>
  <c r="J2686" i="1"/>
  <c r="K2686" i="1"/>
  <c r="S2686" i="1"/>
  <c r="F2687" i="1"/>
  <c r="R2686" i="1"/>
  <c r="E2687" i="1"/>
  <c r="G2687" i="1"/>
  <c r="D2687" i="1"/>
  <c r="N2687" i="1"/>
  <c r="O2687" i="1"/>
  <c r="P2687" i="1"/>
  <c r="Q2687" i="1"/>
  <c r="J2687" i="1"/>
  <c r="K2687" i="1"/>
  <c r="S2687" i="1"/>
  <c r="F2688" i="1"/>
  <c r="R2687" i="1"/>
  <c r="E2688" i="1"/>
  <c r="G2688" i="1"/>
  <c r="D2688" i="1"/>
  <c r="N2688" i="1"/>
  <c r="O2688" i="1"/>
  <c r="P2688" i="1"/>
  <c r="Q2688" i="1"/>
  <c r="J2688" i="1"/>
  <c r="K2688" i="1"/>
  <c r="S2688" i="1"/>
  <c r="F2689" i="1"/>
  <c r="R2688" i="1"/>
  <c r="E2689" i="1"/>
  <c r="G2689" i="1"/>
  <c r="D2689" i="1"/>
  <c r="N2689" i="1"/>
  <c r="O2689" i="1"/>
  <c r="P2689" i="1"/>
  <c r="Q2689" i="1"/>
  <c r="J2689" i="1"/>
  <c r="K2689" i="1"/>
  <c r="S2689" i="1"/>
  <c r="F2690" i="1"/>
  <c r="R2689" i="1"/>
  <c r="E2690" i="1"/>
  <c r="G2690" i="1"/>
  <c r="D2690" i="1"/>
  <c r="N2690" i="1"/>
  <c r="O2690" i="1"/>
  <c r="P2690" i="1"/>
  <c r="Q2690" i="1"/>
  <c r="J2690" i="1"/>
  <c r="K2690" i="1"/>
  <c r="S2690" i="1"/>
  <c r="F2691" i="1"/>
  <c r="R2690" i="1"/>
  <c r="E2691" i="1"/>
  <c r="G2691" i="1"/>
  <c r="D2691" i="1"/>
  <c r="N2691" i="1"/>
  <c r="O2691" i="1"/>
  <c r="P2691" i="1"/>
  <c r="Q2691" i="1"/>
  <c r="J2691" i="1"/>
  <c r="K2691" i="1"/>
  <c r="S2691" i="1"/>
  <c r="F2692" i="1"/>
  <c r="R2691" i="1"/>
  <c r="E2692" i="1"/>
  <c r="G2692" i="1"/>
  <c r="D2692" i="1"/>
  <c r="N2692" i="1"/>
  <c r="O2692" i="1"/>
  <c r="P2692" i="1"/>
  <c r="Q2692" i="1"/>
  <c r="J2692" i="1"/>
  <c r="K2692" i="1"/>
  <c r="S2692" i="1"/>
  <c r="F2693" i="1"/>
  <c r="R2692" i="1"/>
  <c r="E2693" i="1"/>
  <c r="G2693" i="1"/>
  <c r="D2693" i="1"/>
  <c r="N2693" i="1"/>
  <c r="O2693" i="1"/>
  <c r="P2693" i="1"/>
  <c r="Q2693" i="1"/>
  <c r="J2693" i="1"/>
  <c r="K2693" i="1"/>
  <c r="S2693" i="1"/>
  <c r="F2694" i="1"/>
  <c r="R2693" i="1"/>
  <c r="E2694" i="1"/>
  <c r="G2694" i="1"/>
  <c r="D2694" i="1"/>
  <c r="N2694" i="1"/>
  <c r="O2694" i="1"/>
  <c r="P2694" i="1"/>
  <c r="Q2694" i="1"/>
  <c r="J2694" i="1"/>
  <c r="K2694" i="1"/>
  <c r="S2694" i="1"/>
  <c r="F2695" i="1"/>
  <c r="R2694" i="1"/>
  <c r="E2695" i="1"/>
  <c r="G2695" i="1"/>
  <c r="D2695" i="1"/>
  <c r="N2695" i="1"/>
  <c r="O2695" i="1"/>
  <c r="P2695" i="1"/>
  <c r="Q2695" i="1"/>
  <c r="J2695" i="1"/>
  <c r="K2695" i="1"/>
  <c r="S2695" i="1"/>
  <c r="F2696" i="1"/>
  <c r="R2695" i="1"/>
  <c r="E2696" i="1"/>
  <c r="G2696" i="1"/>
  <c r="D2696" i="1"/>
  <c r="N2696" i="1"/>
  <c r="O2696" i="1"/>
  <c r="P2696" i="1"/>
  <c r="Q2696" i="1"/>
  <c r="J2696" i="1"/>
  <c r="K2696" i="1"/>
  <c r="S2696" i="1"/>
  <c r="F2697" i="1"/>
  <c r="R2696" i="1"/>
  <c r="E2697" i="1"/>
  <c r="G2697" i="1"/>
  <c r="D2697" i="1"/>
  <c r="N2697" i="1"/>
  <c r="O2697" i="1"/>
  <c r="P2697" i="1"/>
  <c r="Q2697" i="1"/>
  <c r="J2697" i="1"/>
  <c r="K2697" i="1"/>
  <c r="S2697" i="1"/>
  <c r="F2698" i="1"/>
  <c r="R2697" i="1"/>
  <c r="E2698" i="1"/>
  <c r="G2698" i="1"/>
  <c r="D2698" i="1"/>
  <c r="N2698" i="1"/>
  <c r="O2698" i="1"/>
  <c r="P2698" i="1"/>
  <c r="Q2698" i="1"/>
  <c r="J2698" i="1"/>
  <c r="K2698" i="1"/>
  <c r="S2698" i="1"/>
  <c r="F2699" i="1"/>
  <c r="R2698" i="1"/>
  <c r="E2699" i="1"/>
  <c r="G2699" i="1"/>
  <c r="D2699" i="1"/>
  <c r="N2699" i="1"/>
  <c r="O2699" i="1"/>
  <c r="P2699" i="1"/>
  <c r="Q2699" i="1"/>
  <c r="J2699" i="1"/>
  <c r="K2699" i="1"/>
  <c r="S2699" i="1"/>
  <c r="F2700" i="1"/>
  <c r="R2699" i="1"/>
  <c r="E2700" i="1"/>
  <c r="G2700" i="1"/>
  <c r="D2700" i="1"/>
  <c r="N2700" i="1"/>
  <c r="O2700" i="1"/>
  <c r="P2700" i="1"/>
  <c r="Q2700" i="1"/>
  <c r="J2700" i="1"/>
  <c r="K2700" i="1"/>
  <c r="S2700" i="1"/>
  <c r="F2701" i="1"/>
  <c r="R2700" i="1"/>
  <c r="E2701" i="1"/>
  <c r="G2701" i="1"/>
  <c r="D2701" i="1"/>
  <c r="N2701" i="1"/>
  <c r="O2701" i="1"/>
  <c r="P2701" i="1"/>
  <c r="Q2701" i="1"/>
  <c r="J2701" i="1"/>
  <c r="K2701" i="1"/>
  <c r="S2701" i="1"/>
  <c r="F2702" i="1"/>
  <c r="R2701" i="1"/>
  <c r="E2702" i="1"/>
  <c r="G2702" i="1"/>
  <c r="D2702" i="1"/>
  <c r="N2702" i="1"/>
  <c r="O2702" i="1"/>
  <c r="P2702" i="1"/>
  <c r="Q2702" i="1"/>
  <c r="J2702" i="1"/>
  <c r="K2702" i="1"/>
  <c r="S2702" i="1"/>
  <c r="F2703" i="1"/>
  <c r="R2702" i="1"/>
  <c r="E2703" i="1"/>
  <c r="G2703" i="1"/>
  <c r="D2703" i="1"/>
  <c r="N2703" i="1"/>
  <c r="O2703" i="1"/>
  <c r="P2703" i="1"/>
  <c r="Q2703" i="1"/>
  <c r="J2703" i="1"/>
  <c r="K2703" i="1"/>
  <c r="S2703" i="1"/>
  <c r="F2704" i="1"/>
  <c r="R2703" i="1"/>
  <c r="E2704" i="1"/>
  <c r="G2704" i="1"/>
  <c r="D2704" i="1"/>
  <c r="N2704" i="1"/>
  <c r="O2704" i="1"/>
  <c r="P2704" i="1"/>
  <c r="Q2704" i="1"/>
  <c r="J2704" i="1"/>
  <c r="K2704" i="1"/>
  <c r="S2704" i="1"/>
  <c r="F2705" i="1"/>
  <c r="R2704" i="1"/>
  <c r="E2705" i="1"/>
  <c r="G2705" i="1"/>
  <c r="D2705" i="1"/>
  <c r="N2705" i="1"/>
  <c r="O2705" i="1"/>
  <c r="P2705" i="1"/>
  <c r="Q2705" i="1"/>
  <c r="J2705" i="1"/>
  <c r="K2705" i="1"/>
  <c r="S2705" i="1"/>
  <c r="F2706" i="1"/>
  <c r="R2705" i="1"/>
  <c r="E2706" i="1"/>
  <c r="G2706" i="1"/>
  <c r="D2706" i="1"/>
  <c r="N2706" i="1"/>
  <c r="O2706" i="1"/>
  <c r="P2706" i="1"/>
  <c r="Q2706" i="1"/>
  <c r="J2706" i="1"/>
  <c r="K2706" i="1"/>
  <c r="S2706" i="1"/>
  <c r="F2707" i="1"/>
  <c r="R2706" i="1"/>
  <c r="E2707" i="1"/>
  <c r="G2707" i="1"/>
  <c r="D2707" i="1"/>
  <c r="N2707" i="1"/>
  <c r="O2707" i="1"/>
  <c r="P2707" i="1"/>
  <c r="Q2707" i="1"/>
  <c r="J2707" i="1"/>
  <c r="K2707" i="1"/>
  <c r="S2707" i="1"/>
  <c r="F2708" i="1"/>
  <c r="R2707" i="1"/>
  <c r="E2708" i="1"/>
  <c r="G2708" i="1"/>
  <c r="D2708" i="1"/>
  <c r="N2708" i="1"/>
  <c r="O2708" i="1"/>
  <c r="P2708" i="1"/>
  <c r="Q2708" i="1"/>
  <c r="J2708" i="1"/>
  <c r="K2708" i="1"/>
  <c r="S2708" i="1"/>
  <c r="F2709" i="1"/>
  <c r="R2708" i="1"/>
  <c r="E2709" i="1"/>
  <c r="G2709" i="1"/>
  <c r="D2709" i="1"/>
  <c r="N2709" i="1"/>
  <c r="O2709" i="1"/>
  <c r="P2709" i="1"/>
  <c r="Q2709" i="1"/>
  <c r="J2709" i="1"/>
  <c r="K2709" i="1"/>
  <c r="S2709" i="1"/>
  <c r="F2710" i="1"/>
  <c r="R2709" i="1"/>
  <c r="E2710" i="1"/>
  <c r="G2710" i="1"/>
  <c r="D2710" i="1"/>
  <c r="N2710" i="1"/>
  <c r="O2710" i="1"/>
  <c r="P2710" i="1"/>
  <c r="Q2710" i="1"/>
  <c r="J2710" i="1"/>
  <c r="K2710" i="1"/>
  <c r="S2710" i="1"/>
  <c r="F2711" i="1"/>
  <c r="R2710" i="1"/>
  <c r="E2711" i="1"/>
  <c r="G2711" i="1"/>
  <c r="D2711" i="1"/>
  <c r="N2711" i="1"/>
  <c r="O2711" i="1"/>
  <c r="P2711" i="1"/>
  <c r="Q2711" i="1"/>
  <c r="J2711" i="1"/>
  <c r="K2711" i="1"/>
  <c r="S2711" i="1"/>
  <c r="F2712" i="1"/>
  <c r="R2711" i="1"/>
  <c r="E2712" i="1"/>
  <c r="G2712" i="1"/>
  <c r="D2712" i="1"/>
  <c r="N2712" i="1"/>
  <c r="O2712" i="1"/>
  <c r="P2712" i="1"/>
  <c r="Q2712" i="1"/>
  <c r="J2712" i="1"/>
  <c r="K2712" i="1"/>
  <c r="S2712" i="1"/>
  <c r="F2713" i="1"/>
  <c r="R2712" i="1"/>
  <c r="E2713" i="1"/>
  <c r="G2713" i="1"/>
  <c r="D2713" i="1"/>
  <c r="N2713" i="1"/>
  <c r="O2713" i="1"/>
  <c r="P2713" i="1"/>
  <c r="Q2713" i="1"/>
  <c r="J2713" i="1"/>
  <c r="K2713" i="1"/>
  <c r="S2713" i="1"/>
  <c r="F2714" i="1"/>
  <c r="R2713" i="1"/>
  <c r="E2714" i="1"/>
  <c r="G2714" i="1"/>
  <c r="D2714" i="1"/>
  <c r="N2714" i="1"/>
  <c r="O2714" i="1"/>
  <c r="P2714" i="1"/>
  <c r="Q2714" i="1"/>
  <c r="J2714" i="1"/>
  <c r="K2714" i="1"/>
  <c r="S2714" i="1"/>
  <c r="F2715" i="1"/>
  <c r="R2714" i="1"/>
  <c r="E2715" i="1"/>
  <c r="G2715" i="1"/>
  <c r="D2715" i="1"/>
  <c r="N2715" i="1"/>
  <c r="O2715" i="1"/>
  <c r="P2715" i="1"/>
  <c r="Q2715" i="1"/>
  <c r="J2715" i="1"/>
  <c r="K2715" i="1"/>
  <c r="S2715" i="1"/>
  <c r="F2716" i="1"/>
  <c r="R2715" i="1"/>
  <c r="E2716" i="1"/>
  <c r="G2716" i="1"/>
  <c r="D2716" i="1"/>
  <c r="N2716" i="1"/>
  <c r="O2716" i="1"/>
  <c r="P2716" i="1"/>
  <c r="Q2716" i="1"/>
  <c r="J2716" i="1"/>
  <c r="K2716" i="1"/>
  <c r="S2716" i="1"/>
  <c r="F2717" i="1"/>
  <c r="R2716" i="1"/>
  <c r="E2717" i="1"/>
  <c r="G2717" i="1"/>
  <c r="D2717" i="1"/>
  <c r="N2717" i="1"/>
  <c r="O2717" i="1"/>
  <c r="P2717" i="1"/>
  <c r="Q2717" i="1"/>
  <c r="J2717" i="1"/>
  <c r="K2717" i="1"/>
  <c r="S2717" i="1"/>
  <c r="F2718" i="1"/>
  <c r="R2717" i="1"/>
  <c r="E2718" i="1"/>
  <c r="G2718" i="1"/>
  <c r="D2718" i="1"/>
  <c r="N2718" i="1"/>
  <c r="O2718" i="1"/>
  <c r="P2718" i="1"/>
  <c r="Q2718" i="1"/>
  <c r="J2718" i="1"/>
  <c r="K2718" i="1"/>
  <c r="S2718" i="1"/>
  <c r="F2719" i="1"/>
  <c r="R2718" i="1"/>
  <c r="E2719" i="1"/>
  <c r="G2719" i="1"/>
  <c r="D2719" i="1"/>
  <c r="N2719" i="1"/>
  <c r="O2719" i="1"/>
  <c r="P2719" i="1"/>
  <c r="Q2719" i="1"/>
  <c r="J2719" i="1"/>
  <c r="K2719" i="1"/>
  <c r="S2719" i="1"/>
  <c r="F2720" i="1"/>
  <c r="R2719" i="1"/>
  <c r="E2720" i="1"/>
  <c r="G2720" i="1"/>
  <c r="D2720" i="1"/>
  <c r="N2720" i="1"/>
  <c r="O2720" i="1"/>
  <c r="P2720" i="1"/>
  <c r="Q2720" i="1"/>
  <c r="J2720" i="1"/>
  <c r="K2720" i="1"/>
  <c r="S2720" i="1"/>
  <c r="F2721" i="1"/>
  <c r="R2720" i="1"/>
  <c r="E2721" i="1"/>
  <c r="G2721" i="1"/>
  <c r="D2721" i="1"/>
  <c r="N2721" i="1"/>
  <c r="O2721" i="1"/>
  <c r="P2721" i="1"/>
  <c r="Q2721" i="1"/>
  <c r="J2721" i="1"/>
  <c r="K2721" i="1"/>
  <c r="S2721" i="1"/>
  <c r="F2722" i="1"/>
  <c r="R2721" i="1"/>
  <c r="E2722" i="1"/>
  <c r="G2722" i="1"/>
  <c r="D2722" i="1"/>
  <c r="N2722" i="1"/>
  <c r="O2722" i="1"/>
  <c r="P2722" i="1"/>
  <c r="Q2722" i="1"/>
  <c r="J2722" i="1"/>
  <c r="K2722" i="1"/>
  <c r="S2722" i="1"/>
  <c r="F2723" i="1"/>
  <c r="R2722" i="1"/>
  <c r="E2723" i="1"/>
  <c r="G2723" i="1"/>
  <c r="D2723" i="1"/>
  <c r="N2723" i="1"/>
  <c r="O2723" i="1"/>
  <c r="P2723" i="1"/>
  <c r="Q2723" i="1"/>
  <c r="J2723" i="1"/>
  <c r="K2723" i="1"/>
  <c r="S2723" i="1"/>
  <c r="F2724" i="1"/>
  <c r="R2723" i="1"/>
  <c r="E2724" i="1"/>
  <c r="G2724" i="1"/>
  <c r="D2724" i="1"/>
  <c r="N2724" i="1"/>
  <c r="O2724" i="1"/>
  <c r="P2724" i="1"/>
  <c r="Q2724" i="1"/>
  <c r="J2724" i="1"/>
  <c r="K2724" i="1"/>
  <c r="S2724" i="1"/>
  <c r="F2725" i="1"/>
  <c r="R2724" i="1"/>
  <c r="E2725" i="1"/>
  <c r="G2725" i="1"/>
  <c r="D2725" i="1"/>
  <c r="N2725" i="1"/>
  <c r="O2725" i="1"/>
  <c r="P2725" i="1"/>
  <c r="Q2725" i="1"/>
  <c r="J2725" i="1"/>
  <c r="K2725" i="1"/>
  <c r="S2725" i="1"/>
  <c r="F2726" i="1"/>
  <c r="R2725" i="1"/>
  <c r="E2726" i="1"/>
  <c r="G2726" i="1"/>
  <c r="D2726" i="1"/>
  <c r="N2726" i="1"/>
  <c r="O2726" i="1"/>
  <c r="P2726" i="1"/>
  <c r="Q2726" i="1"/>
  <c r="J2726" i="1"/>
  <c r="K2726" i="1"/>
  <c r="S2726" i="1"/>
  <c r="F2727" i="1"/>
  <c r="R2726" i="1"/>
  <c r="E2727" i="1"/>
  <c r="G2727" i="1"/>
  <c r="D2727" i="1"/>
  <c r="N2727" i="1"/>
  <c r="O2727" i="1"/>
  <c r="P2727" i="1"/>
  <c r="Q2727" i="1"/>
  <c r="J2727" i="1"/>
  <c r="K2727" i="1"/>
  <c r="S2727" i="1"/>
  <c r="F2728" i="1"/>
  <c r="R2727" i="1"/>
  <c r="E2728" i="1"/>
  <c r="G2728" i="1"/>
  <c r="D2728" i="1"/>
  <c r="N2728" i="1"/>
  <c r="O2728" i="1"/>
  <c r="P2728" i="1"/>
  <c r="Q2728" i="1"/>
  <c r="J2728" i="1"/>
  <c r="K2728" i="1"/>
  <c r="S2728" i="1"/>
  <c r="F2729" i="1"/>
  <c r="R2728" i="1"/>
  <c r="E2729" i="1"/>
  <c r="G2729" i="1"/>
  <c r="D2729" i="1"/>
  <c r="N2729" i="1"/>
  <c r="O2729" i="1"/>
  <c r="P2729" i="1"/>
  <c r="Q2729" i="1"/>
  <c r="J2729" i="1"/>
  <c r="K2729" i="1"/>
  <c r="S2729" i="1"/>
  <c r="F2730" i="1"/>
  <c r="R2729" i="1"/>
  <c r="E2730" i="1"/>
  <c r="G2730" i="1"/>
  <c r="D2730" i="1"/>
  <c r="N2730" i="1"/>
  <c r="O2730" i="1"/>
  <c r="P2730" i="1"/>
  <c r="Q2730" i="1"/>
  <c r="J2730" i="1"/>
  <c r="K2730" i="1"/>
  <c r="S2730" i="1"/>
  <c r="F2731" i="1"/>
  <c r="R2730" i="1"/>
  <c r="E2731" i="1"/>
  <c r="G2731" i="1"/>
  <c r="D2731" i="1"/>
  <c r="N2731" i="1"/>
  <c r="O2731" i="1"/>
  <c r="P2731" i="1"/>
  <c r="Q2731" i="1"/>
  <c r="J2731" i="1"/>
  <c r="K2731" i="1"/>
  <c r="S2731" i="1"/>
  <c r="F2732" i="1"/>
  <c r="R2731" i="1"/>
  <c r="E2732" i="1"/>
  <c r="G2732" i="1"/>
  <c r="D2732" i="1"/>
  <c r="N2732" i="1"/>
  <c r="O2732" i="1"/>
  <c r="P2732" i="1"/>
  <c r="Q2732" i="1"/>
  <c r="J2732" i="1"/>
  <c r="K2732" i="1"/>
  <c r="S2732" i="1"/>
  <c r="F2733" i="1"/>
  <c r="R2732" i="1"/>
  <c r="E2733" i="1"/>
  <c r="G2733" i="1"/>
  <c r="D2733" i="1"/>
  <c r="N2733" i="1"/>
  <c r="O2733" i="1"/>
  <c r="P2733" i="1"/>
  <c r="Q2733" i="1"/>
  <c r="J2733" i="1"/>
  <c r="K2733" i="1"/>
  <c r="S2733" i="1"/>
  <c r="F2734" i="1"/>
  <c r="R2733" i="1"/>
  <c r="E2734" i="1"/>
  <c r="G2734" i="1"/>
  <c r="D2734" i="1"/>
  <c r="N2734" i="1"/>
  <c r="O2734" i="1"/>
  <c r="P2734" i="1"/>
  <c r="Q2734" i="1"/>
  <c r="J2734" i="1"/>
  <c r="K2734" i="1"/>
  <c r="S2734" i="1"/>
  <c r="F2735" i="1"/>
  <c r="R2734" i="1"/>
  <c r="E2735" i="1"/>
  <c r="G2735" i="1"/>
  <c r="D2735" i="1"/>
  <c r="N2735" i="1"/>
  <c r="O2735" i="1"/>
  <c r="P2735" i="1"/>
  <c r="Q2735" i="1"/>
  <c r="J2735" i="1"/>
  <c r="K2735" i="1"/>
  <c r="S2735" i="1"/>
  <c r="F2736" i="1"/>
  <c r="R2735" i="1"/>
  <c r="E2736" i="1"/>
  <c r="G2736" i="1"/>
  <c r="D2736" i="1"/>
  <c r="N2736" i="1"/>
  <c r="O2736" i="1"/>
  <c r="P2736" i="1"/>
  <c r="Q2736" i="1"/>
  <c r="J2736" i="1"/>
  <c r="K2736" i="1"/>
  <c r="S2736" i="1"/>
  <c r="F2737" i="1"/>
  <c r="R2736" i="1"/>
  <c r="E2737" i="1"/>
  <c r="G2737" i="1"/>
  <c r="D2737" i="1"/>
  <c r="N2737" i="1"/>
  <c r="O2737" i="1"/>
  <c r="P2737" i="1"/>
  <c r="Q2737" i="1"/>
  <c r="J2737" i="1"/>
  <c r="K2737" i="1"/>
  <c r="S2737" i="1"/>
  <c r="F2738" i="1"/>
  <c r="R2737" i="1"/>
  <c r="E2738" i="1"/>
  <c r="G2738" i="1"/>
  <c r="D2738" i="1"/>
  <c r="N2738" i="1"/>
  <c r="O2738" i="1"/>
  <c r="P2738" i="1"/>
  <c r="Q2738" i="1"/>
  <c r="J2738" i="1"/>
  <c r="K2738" i="1"/>
  <c r="S2738" i="1"/>
  <c r="F2739" i="1"/>
  <c r="R2738" i="1"/>
  <c r="E2739" i="1"/>
  <c r="G2739" i="1"/>
  <c r="D2739" i="1"/>
  <c r="N2739" i="1"/>
  <c r="O2739" i="1"/>
  <c r="P2739" i="1"/>
  <c r="Q2739" i="1"/>
  <c r="J2739" i="1"/>
  <c r="K2739" i="1"/>
  <c r="S2739" i="1"/>
  <c r="F2740" i="1"/>
  <c r="R2739" i="1"/>
  <c r="E2740" i="1"/>
  <c r="G2740" i="1"/>
  <c r="D2740" i="1"/>
  <c r="N2740" i="1"/>
  <c r="O2740" i="1"/>
  <c r="P2740" i="1"/>
  <c r="Q2740" i="1"/>
  <c r="J2740" i="1"/>
  <c r="K2740" i="1"/>
  <c r="S2740" i="1"/>
  <c r="F2741" i="1"/>
  <c r="R2740" i="1"/>
  <c r="E2741" i="1"/>
  <c r="G2741" i="1"/>
  <c r="D2741" i="1"/>
  <c r="N2741" i="1"/>
  <c r="O2741" i="1"/>
  <c r="P2741" i="1"/>
  <c r="Q2741" i="1"/>
  <c r="J2741" i="1"/>
  <c r="K2741" i="1"/>
  <c r="S2741" i="1"/>
  <c r="F2742" i="1"/>
  <c r="R2741" i="1"/>
  <c r="E2742" i="1"/>
  <c r="G2742" i="1"/>
  <c r="D2742" i="1"/>
  <c r="N2742" i="1"/>
  <c r="O2742" i="1"/>
  <c r="P2742" i="1"/>
  <c r="Q2742" i="1"/>
  <c r="J2742" i="1"/>
  <c r="K2742" i="1"/>
  <c r="S2742" i="1"/>
  <c r="F2743" i="1"/>
  <c r="R2742" i="1"/>
  <c r="E2743" i="1"/>
  <c r="G2743" i="1"/>
  <c r="D2743" i="1"/>
  <c r="N2743" i="1"/>
  <c r="O2743" i="1"/>
  <c r="P2743" i="1"/>
  <c r="Q2743" i="1"/>
  <c r="J2743" i="1"/>
  <c r="K2743" i="1"/>
  <c r="S2743" i="1"/>
  <c r="F2744" i="1"/>
  <c r="R2743" i="1"/>
  <c r="E2744" i="1"/>
  <c r="G2744" i="1"/>
  <c r="D2744" i="1"/>
  <c r="N2744" i="1"/>
  <c r="O2744" i="1"/>
  <c r="P2744" i="1"/>
  <c r="Q2744" i="1"/>
  <c r="J2744" i="1"/>
  <c r="K2744" i="1"/>
  <c r="S2744" i="1"/>
  <c r="F2745" i="1"/>
  <c r="R2744" i="1"/>
  <c r="E2745" i="1"/>
  <c r="G2745" i="1"/>
  <c r="D2745" i="1"/>
  <c r="N2745" i="1"/>
  <c r="O2745" i="1"/>
  <c r="P2745" i="1"/>
  <c r="Q2745" i="1"/>
  <c r="J2745" i="1"/>
  <c r="K2745" i="1"/>
  <c r="S2745" i="1"/>
  <c r="F2746" i="1"/>
  <c r="R2745" i="1"/>
  <c r="E2746" i="1"/>
  <c r="G2746" i="1"/>
  <c r="D2746" i="1"/>
  <c r="N2746" i="1"/>
  <c r="O2746" i="1"/>
  <c r="P2746" i="1"/>
  <c r="Q2746" i="1"/>
  <c r="J2746" i="1"/>
  <c r="K2746" i="1"/>
  <c r="S2746" i="1"/>
  <c r="F2747" i="1"/>
  <c r="R2746" i="1"/>
  <c r="E2747" i="1"/>
  <c r="G2747" i="1"/>
  <c r="D2747" i="1"/>
  <c r="N2747" i="1"/>
  <c r="O2747" i="1"/>
  <c r="P2747" i="1"/>
  <c r="Q2747" i="1"/>
  <c r="J2747" i="1"/>
  <c r="K2747" i="1"/>
  <c r="S2747" i="1"/>
  <c r="F2748" i="1"/>
  <c r="R2747" i="1"/>
  <c r="E2748" i="1"/>
  <c r="G2748" i="1"/>
  <c r="D2748" i="1"/>
  <c r="N2748" i="1"/>
  <c r="O2748" i="1"/>
  <c r="P2748" i="1"/>
  <c r="Q2748" i="1"/>
  <c r="J2748" i="1"/>
  <c r="K2748" i="1"/>
  <c r="S2748" i="1"/>
  <c r="F2749" i="1"/>
  <c r="R2748" i="1"/>
  <c r="E2749" i="1"/>
  <c r="G2749" i="1"/>
  <c r="D2749" i="1"/>
  <c r="N2749" i="1"/>
  <c r="O2749" i="1"/>
  <c r="P2749" i="1"/>
  <c r="Q2749" i="1"/>
  <c r="J2749" i="1"/>
  <c r="K2749" i="1"/>
  <c r="S2749" i="1"/>
  <c r="F2750" i="1"/>
  <c r="R2749" i="1"/>
  <c r="E2750" i="1"/>
  <c r="G2750" i="1"/>
  <c r="D2750" i="1"/>
  <c r="N2750" i="1"/>
  <c r="O2750" i="1"/>
  <c r="P2750" i="1"/>
  <c r="Q2750" i="1"/>
  <c r="J2750" i="1"/>
  <c r="K2750" i="1"/>
  <c r="S2750" i="1"/>
  <c r="F2751" i="1"/>
  <c r="R2750" i="1"/>
  <c r="E2751" i="1"/>
  <c r="G2751" i="1"/>
  <c r="D2751" i="1"/>
  <c r="N2751" i="1"/>
  <c r="O2751" i="1"/>
  <c r="P2751" i="1"/>
  <c r="Q2751" i="1"/>
  <c r="J2751" i="1"/>
  <c r="K2751" i="1"/>
  <c r="S2751" i="1"/>
  <c r="F2752" i="1"/>
  <c r="R2751" i="1"/>
  <c r="E2752" i="1"/>
  <c r="G2752" i="1"/>
  <c r="D2752" i="1"/>
  <c r="N2752" i="1"/>
  <c r="O2752" i="1"/>
  <c r="P2752" i="1"/>
  <c r="Q2752" i="1"/>
  <c r="J2752" i="1"/>
  <c r="K2752" i="1"/>
  <c r="S2752" i="1"/>
  <c r="F2753" i="1"/>
  <c r="R2752" i="1"/>
  <c r="E2753" i="1"/>
  <c r="G2753" i="1"/>
  <c r="D2753" i="1"/>
  <c r="N2753" i="1"/>
  <c r="O2753" i="1"/>
  <c r="P2753" i="1"/>
  <c r="Q2753" i="1"/>
  <c r="J2753" i="1"/>
  <c r="K2753" i="1"/>
  <c r="S2753" i="1"/>
  <c r="F2754" i="1"/>
  <c r="R2753" i="1"/>
  <c r="E2754" i="1"/>
  <c r="G2754" i="1"/>
  <c r="D2754" i="1"/>
  <c r="N2754" i="1"/>
  <c r="O2754" i="1"/>
  <c r="P2754" i="1"/>
  <c r="Q2754" i="1"/>
  <c r="J2754" i="1"/>
  <c r="K2754" i="1"/>
  <c r="S2754" i="1"/>
  <c r="F2755" i="1"/>
  <c r="R2754" i="1"/>
  <c r="E2755" i="1"/>
  <c r="G2755" i="1"/>
  <c r="D2755" i="1"/>
  <c r="N2755" i="1"/>
  <c r="O2755" i="1"/>
  <c r="P2755" i="1"/>
  <c r="Q2755" i="1"/>
  <c r="J2755" i="1"/>
  <c r="K2755" i="1"/>
  <c r="S2755" i="1"/>
  <c r="F2756" i="1"/>
  <c r="R2755" i="1"/>
  <c r="E2756" i="1"/>
  <c r="G2756" i="1"/>
  <c r="D2756" i="1"/>
  <c r="N2756" i="1"/>
  <c r="O2756" i="1"/>
  <c r="P2756" i="1"/>
  <c r="Q2756" i="1"/>
  <c r="J2756" i="1"/>
  <c r="K2756" i="1"/>
  <c r="S2756" i="1"/>
  <c r="F2757" i="1"/>
  <c r="R2756" i="1"/>
  <c r="E2757" i="1"/>
  <c r="G2757" i="1"/>
  <c r="D2757" i="1"/>
  <c r="N2757" i="1"/>
  <c r="O2757" i="1"/>
  <c r="P2757" i="1"/>
  <c r="Q2757" i="1"/>
  <c r="J2757" i="1"/>
  <c r="K2757" i="1"/>
  <c r="S2757" i="1"/>
  <c r="F2758" i="1"/>
  <c r="R2757" i="1"/>
  <c r="E2758" i="1"/>
  <c r="G2758" i="1"/>
  <c r="D2758" i="1"/>
  <c r="N2758" i="1"/>
  <c r="O2758" i="1"/>
  <c r="P2758" i="1"/>
  <c r="Q2758" i="1"/>
  <c r="J2758" i="1"/>
  <c r="K2758" i="1"/>
  <c r="S2758" i="1"/>
  <c r="F2759" i="1"/>
  <c r="R2758" i="1"/>
  <c r="E2759" i="1"/>
  <c r="G2759" i="1"/>
  <c r="D2759" i="1"/>
  <c r="N2759" i="1"/>
  <c r="O2759" i="1"/>
  <c r="P2759" i="1"/>
  <c r="Q2759" i="1"/>
  <c r="J2759" i="1"/>
  <c r="K2759" i="1"/>
  <c r="S2759" i="1"/>
  <c r="F2760" i="1"/>
  <c r="R2759" i="1"/>
  <c r="E2760" i="1"/>
  <c r="G2760" i="1"/>
  <c r="D2760" i="1"/>
  <c r="N2760" i="1"/>
  <c r="O2760" i="1"/>
  <c r="P2760" i="1"/>
  <c r="Q2760" i="1"/>
  <c r="J2760" i="1"/>
  <c r="K2760" i="1"/>
  <c r="S2760" i="1"/>
  <c r="F2761" i="1"/>
  <c r="R2760" i="1"/>
  <c r="E2761" i="1"/>
  <c r="G2761" i="1"/>
  <c r="D2761" i="1"/>
  <c r="N2761" i="1"/>
  <c r="O2761" i="1"/>
  <c r="P2761" i="1"/>
  <c r="Q2761" i="1"/>
  <c r="J2761" i="1"/>
  <c r="K2761" i="1"/>
  <c r="S2761" i="1"/>
  <c r="F2762" i="1"/>
  <c r="R2761" i="1"/>
  <c r="E2762" i="1"/>
  <c r="G2762" i="1"/>
  <c r="D2762" i="1"/>
  <c r="N2762" i="1"/>
  <c r="O2762" i="1"/>
  <c r="P2762" i="1"/>
  <c r="Q2762" i="1"/>
  <c r="J2762" i="1"/>
  <c r="K2762" i="1"/>
  <c r="S2762" i="1"/>
  <c r="F2763" i="1"/>
  <c r="R2762" i="1"/>
  <c r="E2763" i="1"/>
  <c r="G2763" i="1"/>
  <c r="D2763" i="1"/>
  <c r="N2763" i="1"/>
  <c r="O2763" i="1"/>
  <c r="P2763" i="1"/>
  <c r="Q2763" i="1"/>
  <c r="J2763" i="1"/>
  <c r="K2763" i="1"/>
  <c r="S2763" i="1"/>
  <c r="F2764" i="1"/>
  <c r="R2763" i="1"/>
  <c r="E2764" i="1"/>
  <c r="G2764" i="1"/>
  <c r="D2764" i="1"/>
  <c r="N2764" i="1"/>
  <c r="O2764" i="1"/>
  <c r="P2764" i="1"/>
  <c r="Q2764" i="1"/>
  <c r="J2764" i="1"/>
  <c r="K2764" i="1"/>
  <c r="S2764" i="1"/>
  <c r="F2765" i="1"/>
  <c r="R2764" i="1"/>
  <c r="E2765" i="1"/>
  <c r="G2765" i="1"/>
  <c r="D2765" i="1"/>
  <c r="N2765" i="1"/>
  <c r="O2765" i="1"/>
  <c r="P2765" i="1"/>
  <c r="Q2765" i="1"/>
  <c r="J2765" i="1"/>
  <c r="K2765" i="1"/>
  <c r="S2765" i="1"/>
  <c r="F2766" i="1"/>
  <c r="R2765" i="1"/>
  <c r="E2766" i="1"/>
  <c r="G2766" i="1"/>
  <c r="D2766" i="1"/>
  <c r="N2766" i="1"/>
  <c r="O2766" i="1"/>
  <c r="P2766" i="1"/>
  <c r="Q2766" i="1"/>
  <c r="J2766" i="1"/>
  <c r="K2766" i="1"/>
  <c r="S2766" i="1"/>
  <c r="F2767" i="1"/>
  <c r="R2766" i="1"/>
  <c r="E2767" i="1"/>
  <c r="G2767" i="1"/>
  <c r="D2767" i="1"/>
  <c r="N2767" i="1"/>
  <c r="O2767" i="1"/>
  <c r="P2767" i="1"/>
  <c r="Q2767" i="1"/>
  <c r="J2767" i="1"/>
  <c r="K2767" i="1"/>
  <c r="S2767" i="1"/>
  <c r="F2768" i="1"/>
  <c r="R2767" i="1"/>
  <c r="E2768" i="1"/>
  <c r="G2768" i="1"/>
  <c r="D2768" i="1"/>
  <c r="N2768" i="1"/>
  <c r="O2768" i="1"/>
  <c r="P2768" i="1"/>
  <c r="Q2768" i="1"/>
  <c r="J2768" i="1"/>
  <c r="K2768" i="1"/>
  <c r="S2768" i="1"/>
  <c r="F2769" i="1"/>
  <c r="R2768" i="1"/>
  <c r="E2769" i="1"/>
  <c r="G2769" i="1"/>
  <c r="D2769" i="1"/>
  <c r="N2769" i="1"/>
  <c r="O2769" i="1"/>
  <c r="P2769" i="1"/>
  <c r="Q2769" i="1"/>
  <c r="J2769" i="1"/>
  <c r="K2769" i="1"/>
  <c r="S2769" i="1"/>
  <c r="F2770" i="1"/>
  <c r="R2769" i="1"/>
  <c r="E2770" i="1"/>
  <c r="G2770" i="1"/>
  <c r="D2770" i="1"/>
  <c r="N2770" i="1"/>
  <c r="O2770" i="1"/>
  <c r="P2770" i="1"/>
  <c r="Q2770" i="1"/>
  <c r="J2770" i="1"/>
  <c r="K2770" i="1"/>
  <c r="S2770" i="1"/>
  <c r="F2771" i="1"/>
  <c r="R2770" i="1"/>
  <c r="E2771" i="1"/>
  <c r="G2771" i="1"/>
  <c r="D2771" i="1"/>
  <c r="N2771" i="1"/>
  <c r="O2771" i="1"/>
  <c r="P2771" i="1"/>
  <c r="Q2771" i="1"/>
  <c r="J2771" i="1"/>
  <c r="K2771" i="1"/>
  <c r="S2771" i="1"/>
  <c r="F2772" i="1"/>
  <c r="R2771" i="1"/>
  <c r="E2772" i="1"/>
  <c r="G2772" i="1"/>
  <c r="D2772" i="1"/>
  <c r="N2772" i="1"/>
  <c r="O2772" i="1"/>
  <c r="P2772" i="1"/>
  <c r="Q2772" i="1"/>
  <c r="J2772" i="1"/>
  <c r="K2772" i="1"/>
  <c r="S2772" i="1"/>
  <c r="F2773" i="1"/>
  <c r="R2772" i="1"/>
  <c r="E2773" i="1"/>
  <c r="G2773" i="1"/>
  <c r="D2773" i="1"/>
  <c r="N2773" i="1"/>
  <c r="O2773" i="1"/>
  <c r="P2773" i="1"/>
  <c r="Q2773" i="1"/>
  <c r="J2773" i="1"/>
  <c r="K2773" i="1"/>
  <c r="S2773" i="1"/>
  <c r="F2774" i="1"/>
  <c r="R2773" i="1"/>
  <c r="E2774" i="1"/>
  <c r="G2774" i="1"/>
  <c r="D2774" i="1"/>
  <c r="N2774" i="1"/>
  <c r="O2774" i="1"/>
  <c r="P2774" i="1"/>
  <c r="Q2774" i="1"/>
  <c r="J2774" i="1"/>
  <c r="K2774" i="1"/>
  <c r="S2774" i="1"/>
  <c r="F2775" i="1"/>
  <c r="R2774" i="1"/>
  <c r="E2775" i="1"/>
  <c r="G2775" i="1"/>
  <c r="D2775" i="1"/>
  <c r="N2775" i="1"/>
  <c r="O2775" i="1"/>
  <c r="P2775" i="1"/>
  <c r="Q2775" i="1"/>
  <c r="J2775" i="1"/>
  <c r="K2775" i="1"/>
  <c r="S2775" i="1"/>
  <c r="F2776" i="1"/>
  <c r="R2775" i="1"/>
  <c r="E2776" i="1"/>
  <c r="G2776" i="1"/>
  <c r="D2776" i="1"/>
  <c r="N2776" i="1"/>
  <c r="O2776" i="1"/>
  <c r="P2776" i="1"/>
  <c r="Q2776" i="1"/>
  <c r="J2776" i="1"/>
  <c r="K2776" i="1"/>
  <c r="S2776" i="1"/>
  <c r="F2777" i="1"/>
  <c r="R2776" i="1"/>
  <c r="E2777" i="1"/>
  <c r="G2777" i="1"/>
  <c r="D2777" i="1"/>
  <c r="N2777" i="1"/>
  <c r="O2777" i="1"/>
  <c r="P2777" i="1"/>
  <c r="Q2777" i="1"/>
  <c r="J2777" i="1"/>
  <c r="K2777" i="1"/>
  <c r="S2777" i="1"/>
  <c r="F2778" i="1"/>
  <c r="R2777" i="1"/>
  <c r="E2778" i="1"/>
  <c r="G2778" i="1"/>
  <c r="D2778" i="1"/>
  <c r="N2778" i="1"/>
  <c r="O2778" i="1"/>
  <c r="P2778" i="1"/>
  <c r="Q2778" i="1"/>
  <c r="J2778" i="1"/>
  <c r="K2778" i="1"/>
  <c r="S2778" i="1"/>
  <c r="F2779" i="1"/>
  <c r="R2778" i="1"/>
  <c r="E2779" i="1"/>
  <c r="G2779" i="1"/>
  <c r="D2779" i="1"/>
  <c r="N2779" i="1"/>
  <c r="O2779" i="1"/>
  <c r="P2779" i="1"/>
  <c r="Q2779" i="1"/>
  <c r="J2779" i="1"/>
  <c r="K2779" i="1"/>
  <c r="S2779" i="1"/>
  <c r="F2780" i="1"/>
  <c r="R2779" i="1"/>
  <c r="E2780" i="1"/>
  <c r="G2780" i="1"/>
  <c r="D2780" i="1"/>
  <c r="N2780" i="1"/>
  <c r="O2780" i="1"/>
  <c r="P2780" i="1"/>
  <c r="Q2780" i="1"/>
  <c r="J2780" i="1"/>
  <c r="K2780" i="1"/>
  <c r="S2780" i="1"/>
  <c r="F2781" i="1"/>
  <c r="R2780" i="1"/>
  <c r="E2781" i="1"/>
  <c r="G2781" i="1"/>
  <c r="D2781" i="1"/>
  <c r="N2781" i="1"/>
  <c r="O2781" i="1"/>
  <c r="P2781" i="1"/>
  <c r="Q2781" i="1"/>
  <c r="J2781" i="1"/>
  <c r="K2781" i="1"/>
  <c r="S2781" i="1"/>
  <c r="F2782" i="1"/>
  <c r="R2781" i="1"/>
  <c r="E2782" i="1"/>
  <c r="G2782" i="1"/>
  <c r="D2782" i="1"/>
  <c r="N2782" i="1"/>
  <c r="O2782" i="1"/>
  <c r="P2782" i="1"/>
  <c r="Q2782" i="1"/>
  <c r="J2782" i="1"/>
  <c r="K2782" i="1"/>
  <c r="S2782" i="1"/>
  <c r="F2783" i="1"/>
  <c r="R2782" i="1"/>
  <c r="E2783" i="1"/>
  <c r="G2783" i="1"/>
  <c r="D2783" i="1"/>
  <c r="N2783" i="1"/>
  <c r="O2783" i="1"/>
  <c r="P2783" i="1"/>
  <c r="Q2783" i="1"/>
  <c r="J2783" i="1"/>
  <c r="K2783" i="1"/>
  <c r="S2783" i="1"/>
  <c r="F2784" i="1"/>
  <c r="R2783" i="1"/>
  <c r="E2784" i="1"/>
  <c r="G2784" i="1"/>
  <c r="D2784" i="1"/>
  <c r="N2784" i="1"/>
  <c r="O2784" i="1"/>
  <c r="P2784" i="1"/>
  <c r="Q2784" i="1"/>
  <c r="J2784" i="1"/>
  <c r="K2784" i="1"/>
  <c r="S2784" i="1"/>
  <c r="F2785" i="1"/>
  <c r="R2784" i="1"/>
  <c r="E2785" i="1"/>
  <c r="G2785" i="1"/>
  <c r="D2785" i="1"/>
  <c r="N2785" i="1"/>
  <c r="O2785" i="1"/>
  <c r="P2785" i="1"/>
  <c r="Q2785" i="1"/>
  <c r="J2785" i="1"/>
  <c r="K2785" i="1"/>
  <c r="S2785" i="1"/>
  <c r="F2786" i="1"/>
  <c r="R2785" i="1"/>
  <c r="E2786" i="1"/>
  <c r="G2786" i="1"/>
  <c r="D2786" i="1"/>
  <c r="N2786" i="1"/>
  <c r="O2786" i="1"/>
  <c r="P2786" i="1"/>
  <c r="Q2786" i="1"/>
  <c r="J2786" i="1"/>
  <c r="K2786" i="1"/>
  <c r="S2786" i="1"/>
  <c r="F2787" i="1"/>
  <c r="R2786" i="1"/>
  <c r="E2787" i="1"/>
  <c r="G2787" i="1"/>
  <c r="D2787" i="1"/>
  <c r="N2787" i="1"/>
  <c r="O2787" i="1"/>
  <c r="P2787" i="1"/>
  <c r="Q2787" i="1"/>
  <c r="J2787" i="1"/>
  <c r="K2787" i="1"/>
  <c r="S2787" i="1"/>
  <c r="F2788" i="1"/>
  <c r="R2787" i="1"/>
  <c r="E2788" i="1"/>
  <c r="G2788" i="1"/>
  <c r="D2788" i="1"/>
  <c r="N2788" i="1"/>
  <c r="O2788" i="1"/>
  <c r="P2788" i="1"/>
  <c r="Q2788" i="1"/>
  <c r="J2788" i="1"/>
  <c r="K2788" i="1"/>
  <c r="S2788" i="1"/>
  <c r="F2789" i="1"/>
  <c r="R2788" i="1"/>
  <c r="E2789" i="1"/>
  <c r="G2789" i="1"/>
  <c r="D2789" i="1"/>
  <c r="N2789" i="1"/>
  <c r="O2789" i="1"/>
  <c r="P2789" i="1"/>
  <c r="Q2789" i="1"/>
  <c r="J2789" i="1"/>
  <c r="K2789" i="1"/>
  <c r="S2789" i="1"/>
  <c r="F2790" i="1"/>
  <c r="R2789" i="1"/>
  <c r="E2790" i="1"/>
  <c r="G2790" i="1"/>
  <c r="D2790" i="1"/>
  <c r="N2790" i="1"/>
  <c r="O2790" i="1"/>
  <c r="P2790" i="1"/>
  <c r="Q2790" i="1"/>
  <c r="J2790" i="1"/>
  <c r="K2790" i="1"/>
  <c r="S2790" i="1"/>
  <c r="F2791" i="1"/>
  <c r="R2790" i="1"/>
  <c r="E2791" i="1"/>
  <c r="G2791" i="1"/>
  <c r="D2791" i="1"/>
  <c r="N2791" i="1"/>
  <c r="O2791" i="1"/>
  <c r="P2791" i="1"/>
  <c r="Q2791" i="1"/>
  <c r="J2791" i="1"/>
  <c r="K2791" i="1"/>
  <c r="S2791" i="1"/>
  <c r="F2792" i="1"/>
  <c r="R2791" i="1"/>
  <c r="E2792" i="1"/>
  <c r="G2792" i="1"/>
  <c r="D2792" i="1"/>
  <c r="N2792" i="1"/>
  <c r="O2792" i="1"/>
  <c r="P2792" i="1"/>
  <c r="Q2792" i="1"/>
  <c r="J2792" i="1"/>
  <c r="K2792" i="1"/>
  <c r="S2792" i="1"/>
  <c r="F2793" i="1"/>
  <c r="R2792" i="1"/>
  <c r="E2793" i="1"/>
  <c r="G2793" i="1"/>
  <c r="D2793" i="1"/>
  <c r="N2793" i="1"/>
  <c r="O2793" i="1"/>
  <c r="P2793" i="1"/>
  <c r="Q2793" i="1"/>
  <c r="J2793" i="1"/>
  <c r="K2793" i="1"/>
  <c r="S2793" i="1"/>
  <c r="F2794" i="1"/>
  <c r="R2793" i="1"/>
  <c r="E2794" i="1"/>
  <c r="G2794" i="1"/>
  <c r="D2794" i="1"/>
  <c r="N2794" i="1"/>
  <c r="O2794" i="1"/>
  <c r="P2794" i="1"/>
  <c r="Q2794" i="1"/>
  <c r="J2794" i="1"/>
  <c r="K2794" i="1"/>
  <c r="S2794" i="1"/>
  <c r="F2795" i="1"/>
  <c r="R2794" i="1"/>
  <c r="E2795" i="1"/>
  <c r="G2795" i="1"/>
  <c r="D2795" i="1"/>
  <c r="N2795" i="1"/>
  <c r="O2795" i="1"/>
  <c r="P2795" i="1"/>
  <c r="Q2795" i="1"/>
  <c r="J2795" i="1"/>
  <c r="K2795" i="1"/>
  <c r="S2795" i="1"/>
  <c r="F2796" i="1"/>
  <c r="R2795" i="1"/>
  <c r="E2796" i="1"/>
  <c r="G2796" i="1"/>
  <c r="D2796" i="1"/>
  <c r="N2796" i="1"/>
  <c r="O2796" i="1"/>
  <c r="P2796" i="1"/>
  <c r="Q2796" i="1"/>
  <c r="J2796" i="1"/>
  <c r="K2796" i="1"/>
  <c r="S2796" i="1"/>
  <c r="F2797" i="1"/>
  <c r="R2796" i="1"/>
  <c r="E2797" i="1"/>
  <c r="G2797" i="1"/>
  <c r="D2797" i="1"/>
  <c r="N2797" i="1"/>
  <c r="O2797" i="1"/>
  <c r="P2797" i="1"/>
  <c r="Q2797" i="1"/>
  <c r="J2797" i="1"/>
  <c r="K2797" i="1"/>
  <c r="S2797" i="1"/>
  <c r="F2798" i="1"/>
  <c r="R2797" i="1"/>
  <c r="E2798" i="1"/>
  <c r="G2798" i="1"/>
  <c r="D2798" i="1"/>
  <c r="N2798" i="1"/>
  <c r="O2798" i="1"/>
  <c r="P2798" i="1"/>
  <c r="Q2798" i="1"/>
  <c r="J2798" i="1"/>
  <c r="K2798" i="1"/>
  <c r="S2798" i="1"/>
  <c r="F2799" i="1"/>
  <c r="R2798" i="1"/>
  <c r="E2799" i="1"/>
  <c r="G2799" i="1"/>
  <c r="D2799" i="1"/>
  <c r="N2799" i="1"/>
  <c r="O2799" i="1"/>
  <c r="P2799" i="1"/>
  <c r="Q2799" i="1"/>
  <c r="J2799" i="1"/>
  <c r="K2799" i="1"/>
  <c r="S2799" i="1"/>
  <c r="F2800" i="1"/>
  <c r="R2799" i="1"/>
  <c r="E2800" i="1"/>
  <c r="G2800" i="1"/>
  <c r="D2800" i="1"/>
  <c r="N2800" i="1"/>
  <c r="O2800" i="1"/>
  <c r="P2800" i="1"/>
  <c r="Q2800" i="1"/>
  <c r="J2800" i="1"/>
  <c r="K2800" i="1"/>
  <c r="S2800" i="1"/>
  <c r="F2801" i="1"/>
  <c r="R2800" i="1"/>
  <c r="E2801" i="1"/>
  <c r="G2801" i="1"/>
  <c r="D2801" i="1"/>
  <c r="N2801" i="1"/>
  <c r="O2801" i="1"/>
  <c r="P2801" i="1"/>
  <c r="Q2801" i="1"/>
  <c r="J2801" i="1"/>
  <c r="K2801" i="1"/>
  <c r="S2801" i="1"/>
  <c r="F2802" i="1"/>
  <c r="R2801" i="1"/>
  <c r="E2802" i="1"/>
  <c r="G2802" i="1"/>
  <c r="D2802" i="1"/>
  <c r="N2802" i="1"/>
  <c r="O2802" i="1"/>
  <c r="P2802" i="1"/>
  <c r="Q2802" i="1"/>
  <c r="J2802" i="1"/>
  <c r="K2802" i="1"/>
  <c r="S2802" i="1"/>
  <c r="F2803" i="1"/>
  <c r="R2802" i="1"/>
  <c r="E2803" i="1"/>
  <c r="G2803" i="1"/>
  <c r="D2803" i="1"/>
  <c r="N2803" i="1"/>
  <c r="O2803" i="1"/>
  <c r="P2803" i="1"/>
  <c r="Q2803" i="1"/>
  <c r="J2803" i="1"/>
  <c r="K2803" i="1"/>
  <c r="S2803" i="1"/>
  <c r="F2804" i="1"/>
  <c r="R2803" i="1"/>
  <c r="E2804" i="1"/>
  <c r="G2804" i="1"/>
  <c r="D2804" i="1"/>
  <c r="N2804" i="1"/>
  <c r="O2804" i="1"/>
  <c r="P2804" i="1"/>
  <c r="Q2804" i="1"/>
  <c r="J2804" i="1"/>
  <c r="K2804" i="1"/>
  <c r="S2804" i="1"/>
  <c r="F2805" i="1"/>
  <c r="R2804" i="1"/>
  <c r="E2805" i="1"/>
  <c r="G2805" i="1"/>
  <c r="D2805" i="1"/>
  <c r="N2805" i="1"/>
  <c r="O2805" i="1"/>
  <c r="P2805" i="1"/>
  <c r="Q2805" i="1"/>
  <c r="J2805" i="1"/>
  <c r="K2805" i="1"/>
  <c r="S2805" i="1"/>
  <c r="F2806" i="1"/>
  <c r="R2805" i="1"/>
  <c r="E2806" i="1"/>
  <c r="G2806" i="1"/>
  <c r="D2806" i="1"/>
  <c r="N2806" i="1"/>
  <c r="O2806" i="1"/>
  <c r="P2806" i="1"/>
  <c r="Q2806" i="1"/>
  <c r="J2806" i="1"/>
  <c r="K2806" i="1"/>
  <c r="S2806" i="1"/>
  <c r="F2807" i="1"/>
  <c r="R2806" i="1"/>
  <c r="E2807" i="1"/>
  <c r="G2807" i="1"/>
  <c r="D2807" i="1"/>
  <c r="N2807" i="1"/>
  <c r="O2807" i="1"/>
  <c r="P2807" i="1"/>
  <c r="Q2807" i="1"/>
  <c r="J2807" i="1"/>
  <c r="K2807" i="1"/>
  <c r="S2807" i="1"/>
  <c r="F2808" i="1"/>
  <c r="R2807" i="1"/>
  <c r="E2808" i="1"/>
  <c r="G2808" i="1"/>
  <c r="D2808" i="1"/>
  <c r="N2808" i="1"/>
  <c r="O2808" i="1"/>
  <c r="P2808" i="1"/>
  <c r="Q2808" i="1"/>
  <c r="J2808" i="1"/>
  <c r="K2808" i="1"/>
  <c r="S2808" i="1"/>
  <c r="F2809" i="1"/>
  <c r="R2808" i="1"/>
  <c r="E2809" i="1"/>
  <c r="G2809" i="1"/>
  <c r="D2809" i="1"/>
  <c r="N2809" i="1"/>
  <c r="O2809" i="1"/>
  <c r="P2809" i="1"/>
  <c r="Q2809" i="1"/>
  <c r="J2809" i="1"/>
  <c r="K2809" i="1"/>
  <c r="S2809" i="1"/>
  <c r="F2810" i="1"/>
  <c r="R2809" i="1"/>
  <c r="E2810" i="1"/>
  <c r="G2810" i="1"/>
  <c r="D2810" i="1"/>
  <c r="N2810" i="1"/>
  <c r="O2810" i="1"/>
  <c r="P2810" i="1"/>
  <c r="Q2810" i="1"/>
  <c r="J2810" i="1"/>
  <c r="K2810" i="1"/>
  <c r="S2810" i="1"/>
  <c r="F2811" i="1"/>
  <c r="R2810" i="1"/>
  <c r="E2811" i="1"/>
  <c r="G2811" i="1"/>
  <c r="D2811" i="1"/>
  <c r="N2811" i="1"/>
  <c r="O2811" i="1"/>
  <c r="P2811" i="1"/>
  <c r="Q2811" i="1"/>
  <c r="J2811" i="1"/>
  <c r="K2811" i="1"/>
  <c r="S2811" i="1"/>
  <c r="F2812" i="1"/>
  <c r="R2811" i="1"/>
  <c r="E2812" i="1"/>
  <c r="G2812" i="1"/>
  <c r="D2812" i="1"/>
  <c r="N2812" i="1"/>
  <c r="O2812" i="1"/>
  <c r="P2812" i="1"/>
  <c r="Q2812" i="1"/>
  <c r="J2812" i="1"/>
  <c r="K2812" i="1"/>
  <c r="S2812" i="1"/>
  <c r="F2813" i="1"/>
  <c r="R2812" i="1"/>
  <c r="E2813" i="1"/>
  <c r="G2813" i="1"/>
  <c r="D2813" i="1"/>
  <c r="N2813" i="1"/>
  <c r="O2813" i="1"/>
  <c r="P2813" i="1"/>
  <c r="Q2813" i="1"/>
  <c r="J2813" i="1"/>
  <c r="K2813" i="1"/>
  <c r="S2813" i="1"/>
  <c r="F2814" i="1"/>
  <c r="R2813" i="1"/>
  <c r="E2814" i="1"/>
  <c r="G2814" i="1"/>
  <c r="D2814" i="1"/>
  <c r="N2814" i="1"/>
  <c r="O2814" i="1"/>
  <c r="P2814" i="1"/>
  <c r="Q2814" i="1"/>
  <c r="J2814" i="1"/>
  <c r="K2814" i="1"/>
  <c r="S2814" i="1"/>
  <c r="F2815" i="1"/>
  <c r="R2814" i="1"/>
  <c r="E2815" i="1"/>
  <c r="G2815" i="1"/>
  <c r="D2815" i="1"/>
  <c r="N2815" i="1"/>
  <c r="O2815" i="1"/>
  <c r="P2815" i="1"/>
  <c r="Q2815" i="1"/>
  <c r="J2815" i="1"/>
  <c r="K2815" i="1"/>
  <c r="S2815" i="1"/>
  <c r="F2816" i="1"/>
  <c r="R2815" i="1"/>
  <c r="E2816" i="1"/>
  <c r="G2816" i="1"/>
  <c r="D2816" i="1"/>
  <c r="N2816" i="1"/>
  <c r="O2816" i="1"/>
  <c r="P2816" i="1"/>
  <c r="Q2816" i="1"/>
  <c r="J2816" i="1"/>
  <c r="K2816" i="1"/>
  <c r="S2816" i="1"/>
  <c r="F2817" i="1"/>
  <c r="R2816" i="1"/>
  <c r="E2817" i="1"/>
  <c r="G2817" i="1"/>
  <c r="D2817" i="1"/>
  <c r="N2817" i="1"/>
  <c r="O2817" i="1"/>
  <c r="P2817" i="1"/>
  <c r="Q2817" i="1"/>
  <c r="J2817" i="1"/>
  <c r="K2817" i="1"/>
  <c r="S2817" i="1"/>
  <c r="F2818" i="1"/>
  <c r="R2817" i="1"/>
  <c r="E2818" i="1"/>
  <c r="G2818" i="1"/>
  <c r="D2818" i="1"/>
  <c r="N2818" i="1"/>
  <c r="O2818" i="1"/>
  <c r="P2818" i="1"/>
  <c r="Q2818" i="1"/>
  <c r="J2818" i="1"/>
  <c r="K2818" i="1"/>
  <c r="S2818" i="1"/>
  <c r="F2819" i="1"/>
  <c r="R2818" i="1"/>
  <c r="E2819" i="1"/>
  <c r="G2819" i="1"/>
  <c r="D2819" i="1"/>
  <c r="N2819" i="1"/>
  <c r="O2819" i="1"/>
  <c r="P2819" i="1"/>
  <c r="Q2819" i="1"/>
  <c r="J2819" i="1"/>
  <c r="K2819" i="1"/>
  <c r="S2819" i="1"/>
  <c r="F2820" i="1"/>
  <c r="R2819" i="1"/>
  <c r="E2820" i="1"/>
  <c r="G2820" i="1"/>
  <c r="D2820" i="1"/>
  <c r="N2820" i="1"/>
  <c r="O2820" i="1"/>
  <c r="P2820" i="1"/>
  <c r="Q2820" i="1"/>
  <c r="J2820" i="1"/>
  <c r="K2820" i="1"/>
  <c r="S2820" i="1"/>
  <c r="F2821" i="1"/>
  <c r="R2820" i="1"/>
  <c r="E2821" i="1"/>
  <c r="G2821" i="1"/>
  <c r="D2821" i="1"/>
  <c r="N2821" i="1"/>
  <c r="O2821" i="1"/>
  <c r="P2821" i="1"/>
  <c r="Q2821" i="1"/>
  <c r="J2821" i="1"/>
  <c r="K2821" i="1"/>
  <c r="S2821" i="1"/>
  <c r="F2822" i="1"/>
  <c r="R2821" i="1"/>
  <c r="E2822" i="1"/>
  <c r="G2822" i="1"/>
  <c r="D2822" i="1"/>
  <c r="N2822" i="1"/>
  <c r="O2822" i="1"/>
  <c r="P2822" i="1"/>
  <c r="Q2822" i="1"/>
  <c r="J2822" i="1"/>
  <c r="K2822" i="1"/>
  <c r="S2822" i="1"/>
  <c r="F2823" i="1"/>
  <c r="R2822" i="1"/>
  <c r="E2823" i="1"/>
  <c r="G2823" i="1"/>
  <c r="D2823" i="1"/>
  <c r="N2823" i="1"/>
  <c r="O2823" i="1"/>
  <c r="P2823" i="1"/>
  <c r="Q2823" i="1"/>
  <c r="J2823" i="1"/>
  <c r="K2823" i="1"/>
  <c r="S2823" i="1"/>
  <c r="F2824" i="1"/>
  <c r="R2823" i="1"/>
  <c r="E2824" i="1"/>
  <c r="G2824" i="1"/>
  <c r="D2824" i="1"/>
  <c r="N2824" i="1"/>
  <c r="O2824" i="1"/>
  <c r="P2824" i="1"/>
  <c r="Q2824" i="1"/>
  <c r="J2824" i="1"/>
  <c r="K2824" i="1"/>
  <c r="S2824" i="1"/>
  <c r="F2825" i="1"/>
  <c r="R2824" i="1"/>
  <c r="E2825" i="1"/>
  <c r="G2825" i="1"/>
  <c r="D2825" i="1"/>
  <c r="N2825" i="1"/>
  <c r="O2825" i="1"/>
  <c r="P2825" i="1"/>
  <c r="Q2825" i="1"/>
  <c r="J2825" i="1"/>
  <c r="K2825" i="1"/>
  <c r="S2825" i="1"/>
  <c r="F2826" i="1"/>
  <c r="R2825" i="1"/>
  <c r="E2826" i="1"/>
  <c r="G2826" i="1"/>
  <c r="D2826" i="1"/>
  <c r="N2826" i="1"/>
  <c r="O2826" i="1"/>
  <c r="P2826" i="1"/>
  <c r="Q2826" i="1"/>
  <c r="J2826" i="1"/>
  <c r="K2826" i="1"/>
  <c r="S2826" i="1"/>
  <c r="F2827" i="1"/>
  <c r="R2826" i="1"/>
  <c r="E2827" i="1"/>
  <c r="G2827" i="1"/>
  <c r="D2827" i="1"/>
  <c r="N2827" i="1"/>
  <c r="O2827" i="1"/>
  <c r="P2827" i="1"/>
  <c r="Q2827" i="1"/>
  <c r="J2827" i="1"/>
  <c r="K2827" i="1"/>
  <c r="S2827" i="1"/>
  <c r="F2828" i="1"/>
  <c r="R2827" i="1"/>
  <c r="E2828" i="1"/>
  <c r="G2828" i="1"/>
  <c r="D2828" i="1"/>
  <c r="N2828" i="1"/>
  <c r="O2828" i="1"/>
  <c r="P2828" i="1"/>
  <c r="Q2828" i="1"/>
  <c r="J2828" i="1"/>
  <c r="K2828" i="1"/>
  <c r="S2828" i="1"/>
  <c r="F2829" i="1"/>
  <c r="R2828" i="1"/>
  <c r="E2829" i="1"/>
  <c r="G2829" i="1"/>
  <c r="D2829" i="1"/>
  <c r="N2829" i="1"/>
  <c r="O2829" i="1"/>
  <c r="P2829" i="1"/>
  <c r="Q2829" i="1"/>
  <c r="J2829" i="1"/>
  <c r="K2829" i="1"/>
  <c r="S2829" i="1"/>
  <c r="F2830" i="1"/>
  <c r="R2829" i="1"/>
  <c r="E2830" i="1"/>
  <c r="G2830" i="1"/>
  <c r="D2830" i="1"/>
  <c r="N2830" i="1"/>
  <c r="O2830" i="1"/>
  <c r="P2830" i="1"/>
  <c r="Q2830" i="1"/>
  <c r="J2830" i="1"/>
  <c r="K2830" i="1"/>
  <c r="S2830" i="1"/>
  <c r="F2831" i="1"/>
  <c r="R2830" i="1"/>
  <c r="E2831" i="1"/>
  <c r="G2831" i="1"/>
  <c r="D2831" i="1"/>
  <c r="N2831" i="1"/>
  <c r="O2831" i="1"/>
  <c r="P2831" i="1"/>
  <c r="Q2831" i="1"/>
  <c r="J2831" i="1"/>
  <c r="K2831" i="1"/>
  <c r="S2831" i="1"/>
  <c r="F2832" i="1"/>
  <c r="R2831" i="1"/>
  <c r="E2832" i="1"/>
  <c r="G2832" i="1"/>
  <c r="D2832" i="1"/>
  <c r="N2832" i="1"/>
  <c r="O2832" i="1"/>
  <c r="P2832" i="1"/>
  <c r="Q2832" i="1"/>
  <c r="J2832" i="1"/>
  <c r="K2832" i="1"/>
  <c r="S2832" i="1"/>
  <c r="F2833" i="1"/>
  <c r="R2832" i="1"/>
  <c r="E2833" i="1"/>
  <c r="G2833" i="1"/>
  <c r="D2833" i="1"/>
  <c r="N2833" i="1"/>
  <c r="O2833" i="1"/>
  <c r="P2833" i="1"/>
  <c r="Q2833" i="1"/>
  <c r="J2833" i="1"/>
  <c r="K2833" i="1"/>
  <c r="S2833" i="1"/>
  <c r="F2834" i="1"/>
  <c r="R2833" i="1"/>
  <c r="E2834" i="1"/>
  <c r="G2834" i="1"/>
  <c r="D2834" i="1"/>
  <c r="N2834" i="1"/>
  <c r="O2834" i="1"/>
  <c r="P2834" i="1"/>
  <c r="Q2834" i="1"/>
  <c r="J2834" i="1"/>
  <c r="K2834" i="1"/>
  <c r="S2834" i="1"/>
  <c r="F2835" i="1"/>
  <c r="R2834" i="1"/>
  <c r="E2835" i="1"/>
  <c r="G2835" i="1"/>
  <c r="D2835" i="1"/>
  <c r="N2835" i="1"/>
  <c r="O2835" i="1"/>
  <c r="P2835" i="1"/>
  <c r="Q2835" i="1"/>
  <c r="J2835" i="1"/>
  <c r="K2835" i="1"/>
  <c r="S2835" i="1"/>
  <c r="F2836" i="1"/>
  <c r="R2835" i="1"/>
  <c r="E2836" i="1"/>
  <c r="G2836" i="1"/>
  <c r="D2836" i="1"/>
  <c r="N2836" i="1"/>
  <c r="O2836" i="1"/>
  <c r="P2836" i="1"/>
  <c r="Q2836" i="1"/>
  <c r="J2836" i="1"/>
  <c r="K2836" i="1"/>
  <c r="S2836" i="1"/>
  <c r="F2837" i="1"/>
  <c r="R2836" i="1"/>
  <c r="E2837" i="1"/>
  <c r="G2837" i="1"/>
  <c r="D2837" i="1"/>
  <c r="N2837" i="1"/>
  <c r="O2837" i="1"/>
  <c r="P2837" i="1"/>
  <c r="Q2837" i="1"/>
  <c r="J2837" i="1"/>
  <c r="K2837" i="1"/>
  <c r="S2837" i="1"/>
  <c r="F2838" i="1"/>
  <c r="R2837" i="1"/>
  <c r="E2838" i="1"/>
  <c r="G2838" i="1"/>
  <c r="D2838" i="1"/>
  <c r="N2838" i="1"/>
  <c r="O2838" i="1"/>
  <c r="P2838" i="1"/>
  <c r="Q2838" i="1"/>
  <c r="J2838" i="1"/>
  <c r="K2838" i="1"/>
  <c r="S2838" i="1"/>
  <c r="F2839" i="1"/>
  <c r="R2838" i="1"/>
  <c r="E2839" i="1"/>
  <c r="G2839" i="1"/>
  <c r="D2839" i="1"/>
  <c r="N2839" i="1"/>
  <c r="O2839" i="1"/>
  <c r="P2839" i="1"/>
  <c r="Q2839" i="1"/>
  <c r="J2839" i="1"/>
  <c r="K2839" i="1"/>
  <c r="S2839" i="1"/>
  <c r="F2840" i="1"/>
  <c r="R2839" i="1"/>
  <c r="E2840" i="1"/>
  <c r="G2840" i="1"/>
  <c r="D2840" i="1"/>
  <c r="N2840" i="1"/>
  <c r="O2840" i="1"/>
  <c r="P2840" i="1"/>
  <c r="Q2840" i="1"/>
  <c r="J2840" i="1"/>
  <c r="K2840" i="1"/>
  <c r="S2840" i="1"/>
  <c r="F2841" i="1"/>
  <c r="R2840" i="1"/>
  <c r="E2841" i="1"/>
  <c r="G2841" i="1"/>
  <c r="D2841" i="1"/>
  <c r="N2841" i="1"/>
  <c r="O2841" i="1"/>
  <c r="P2841" i="1"/>
  <c r="Q2841" i="1"/>
  <c r="J2841" i="1"/>
  <c r="K2841" i="1"/>
  <c r="S2841" i="1"/>
  <c r="F2842" i="1"/>
  <c r="R2841" i="1"/>
  <c r="E2842" i="1"/>
  <c r="G2842" i="1"/>
  <c r="D2842" i="1"/>
  <c r="N2842" i="1"/>
  <c r="O2842" i="1"/>
  <c r="P2842" i="1"/>
  <c r="Q2842" i="1"/>
  <c r="J2842" i="1"/>
  <c r="K2842" i="1"/>
  <c r="S2842" i="1"/>
  <c r="F2843" i="1"/>
  <c r="R2842" i="1"/>
  <c r="E2843" i="1"/>
  <c r="G2843" i="1"/>
  <c r="D2843" i="1"/>
  <c r="N2843" i="1"/>
  <c r="O2843" i="1"/>
  <c r="P2843" i="1"/>
  <c r="Q2843" i="1"/>
  <c r="J2843" i="1"/>
  <c r="K2843" i="1"/>
  <c r="S2843" i="1"/>
  <c r="F2844" i="1"/>
  <c r="R2843" i="1"/>
  <c r="E2844" i="1"/>
  <c r="G2844" i="1"/>
  <c r="D2844" i="1"/>
  <c r="N2844" i="1"/>
  <c r="O2844" i="1"/>
  <c r="P2844" i="1"/>
  <c r="Q2844" i="1"/>
  <c r="J2844" i="1"/>
  <c r="K2844" i="1"/>
  <c r="S2844" i="1"/>
  <c r="F2845" i="1"/>
  <c r="R2844" i="1"/>
  <c r="E2845" i="1"/>
  <c r="G2845" i="1"/>
  <c r="D2845" i="1"/>
  <c r="N2845" i="1"/>
  <c r="O2845" i="1"/>
  <c r="P2845" i="1"/>
  <c r="Q2845" i="1"/>
  <c r="J2845" i="1"/>
  <c r="K2845" i="1"/>
  <c r="S2845" i="1"/>
  <c r="F2846" i="1"/>
  <c r="R2845" i="1"/>
  <c r="E2846" i="1"/>
  <c r="G2846" i="1"/>
  <c r="D2846" i="1"/>
  <c r="N2846" i="1"/>
  <c r="O2846" i="1"/>
  <c r="P2846" i="1"/>
  <c r="Q2846" i="1"/>
  <c r="J2846" i="1"/>
  <c r="K2846" i="1"/>
  <c r="S2846" i="1"/>
  <c r="F2847" i="1"/>
  <c r="R2846" i="1"/>
  <c r="E2847" i="1"/>
  <c r="G2847" i="1"/>
  <c r="D2847" i="1"/>
  <c r="N2847" i="1"/>
  <c r="O2847" i="1"/>
  <c r="P2847" i="1"/>
  <c r="Q2847" i="1"/>
  <c r="J2847" i="1"/>
  <c r="K2847" i="1"/>
  <c r="S2847" i="1"/>
  <c r="F2848" i="1"/>
  <c r="R2847" i="1"/>
  <c r="E2848" i="1"/>
  <c r="G2848" i="1"/>
  <c r="D2848" i="1"/>
  <c r="N2848" i="1"/>
  <c r="O2848" i="1"/>
  <c r="P2848" i="1"/>
  <c r="Q2848" i="1"/>
  <c r="J2848" i="1"/>
  <c r="K2848" i="1"/>
  <c r="S2848" i="1"/>
  <c r="F2849" i="1"/>
  <c r="R2848" i="1"/>
  <c r="E2849" i="1"/>
  <c r="G2849" i="1"/>
  <c r="D2849" i="1"/>
  <c r="N2849" i="1"/>
  <c r="O2849" i="1"/>
  <c r="P2849" i="1"/>
  <c r="Q2849" i="1"/>
  <c r="J2849" i="1"/>
  <c r="K2849" i="1"/>
  <c r="S2849" i="1"/>
  <c r="F2850" i="1"/>
  <c r="R2849" i="1"/>
  <c r="E2850" i="1"/>
  <c r="G2850" i="1"/>
  <c r="D2850" i="1"/>
  <c r="N2850" i="1"/>
  <c r="O2850" i="1"/>
  <c r="P2850" i="1"/>
  <c r="Q2850" i="1"/>
  <c r="J2850" i="1"/>
  <c r="K2850" i="1"/>
  <c r="S2850" i="1"/>
  <c r="F2851" i="1"/>
  <c r="R2850" i="1"/>
  <c r="E2851" i="1"/>
  <c r="G2851" i="1"/>
  <c r="D2851" i="1"/>
  <c r="N2851" i="1"/>
  <c r="O2851" i="1"/>
  <c r="P2851" i="1"/>
  <c r="Q2851" i="1"/>
  <c r="J2851" i="1"/>
  <c r="K2851" i="1"/>
  <c r="S2851" i="1"/>
  <c r="F2852" i="1"/>
  <c r="R2851" i="1"/>
  <c r="E2852" i="1"/>
  <c r="G2852" i="1"/>
  <c r="D2852" i="1"/>
  <c r="N2852" i="1"/>
  <c r="O2852" i="1"/>
  <c r="P2852" i="1"/>
  <c r="Q2852" i="1"/>
  <c r="J2852" i="1"/>
  <c r="K2852" i="1"/>
  <c r="S2852" i="1"/>
  <c r="F2853" i="1"/>
  <c r="R2852" i="1"/>
  <c r="E2853" i="1"/>
  <c r="G2853" i="1"/>
  <c r="D2853" i="1"/>
  <c r="N2853" i="1"/>
  <c r="O2853" i="1"/>
  <c r="P2853" i="1"/>
  <c r="Q2853" i="1"/>
  <c r="J2853" i="1"/>
  <c r="K2853" i="1"/>
  <c r="S2853" i="1"/>
  <c r="F2854" i="1"/>
  <c r="R2853" i="1"/>
  <c r="E2854" i="1"/>
  <c r="G2854" i="1"/>
  <c r="D2854" i="1"/>
  <c r="N2854" i="1"/>
  <c r="O2854" i="1"/>
  <c r="P2854" i="1"/>
  <c r="Q2854" i="1"/>
  <c r="J2854" i="1"/>
  <c r="K2854" i="1"/>
  <c r="S2854" i="1"/>
  <c r="F2855" i="1"/>
  <c r="R2854" i="1"/>
  <c r="E2855" i="1"/>
  <c r="G2855" i="1"/>
  <c r="D2855" i="1"/>
  <c r="N2855" i="1"/>
  <c r="O2855" i="1"/>
  <c r="P2855" i="1"/>
  <c r="Q2855" i="1"/>
  <c r="J2855" i="1"/>
  <c r="K2855" i="1"/>
  <c r="S2855" i="1"/>
  <c r="F2856" i="1"/>
  <c r="R2855" i="1"/>
  <c r="E2856" i="1"/>
  <c r="G2856" i="1"/>
  <c r="D2856" i="1"/>
  <c r="N2856" i="1"/>
  <c r="O2856" i="1"/>
  <c r="P2856" i="1"/>
  <c r="Q2856" i="1"/>
  <c r="J2856" i="1"/>
  <c r="K2856" i="1"/>
  <c r="S2856" i="1"/>
  <c r="F2857" i="1"/>
  <c r="R2856" i="1"/>
  <c r="E2857" i="1"/>
  <c r="G2857" i="1"/>
  <c r="D2857" i="1"/>
  <c r="N2857" i="1"/>
  <c r="O2857" i="1"/>
  <c r="P2857" i="1"/>
  <c r="Q2857" i="1"/>
  <c r="J2857" i="1"/>
  <c r="K2857" i="1"/>
  <c r="S2857" i="1"/>
  <c r="F2858" i="1"/>
  <c r="R2857" i="1"/>
  <c r="E2858" i="1"/>
  <c r="G2858" i="1"/>
  <c r="D2858" i="1"/>
  <c r="N2858" i="1"/>
  <c r="O2858" i="1"/>
  <c r="P2858" i="1"/>
  <c r="Q2858" i="1"/>
  <c r="J2858" i="1"/>
  <c r="K2858" i="1"/>
  <c r="S2858" i="1"/>
  <c r="F2859" i="1"/>
  <c r="R2858" i="1"/>
  <c r="E2859" i="1"/>
  <c r="G2859" i="1"/>
  <c r="D2859" i="1"/>
  <c r="N2859" i="1"/>
  <c r="O2859" i="1"/>
  <c r="P2859" i="1"/>
  <c r="Q2859" i="1"/>
  <c r="J2859" i="1"/>
  <c r="K2859" i="1"/>
  <c r="S2859" i="1"/>
  <c r="F2860" i="1"/>
  <c r="R2859" i="1"/>
  <c r="E2860" i="1"/>
  <c r="G2860" i="1"/>
  <c r="D2860" i="1"/>
  <c r="N2860" i="1"/>
  <c r="O2860" i="1"/>
  <c r="P2860" i="1"/>
  <c r="Q2860" i="1"/>
  <c r="J2860" i="1"/>
  <c r="K2860" i="1"/>
  <c r="S2860" i="1"/>
  <c r="F2861" i="1"/>
  <c r="R2860" i="1"/>
  <c r="E2861" i="1"/>
  <c r="G2861" i="1"/>
  <c r="D2861" i="1"/>
  <c r="N2861" i="1"/>
  <c r="O2861" i="1"/>
  <c r="P2861" i="1"/>
  <c r="Q2861" i="1"/>
  <c r="J2861" i="1"/>
  <c r="K2861" i="1"/>
  <c r="S2861" i="1"/>
  <c r="F2862" i="1"/>
  <c r="R2861" i="1"/>
  <c r="E2862" i="1"/>
  <c r="G2862" i="1"/>
  <c r="D2862" i="1"/>
  <c r="N2862" i="1"/>
  <c r="O2862" i="1"/>
  <c r="P2862" i="1"/>
  <c r="Q2862" i="1"/>
  <c r="J2862" i="1"/>
  <c r="K2862" i="1"/>
  <c r="S2862" i="1"/>
  <c r="F2863" i="1"/>
  <c r="R2862" i="1"/>
  <c r="E2863" i="1"/>
  <c r="G2863" i="1"/>
  <c r="D2863" i="1"/>
  <c r="N2863" i="1"/>
  <c r="O2863" i="1"/>
  <c r="P2863" i="1"/>
  <c r="Q2863" i="1"/>
  <c r="J2863" i="1"/>
  <c r="K2863" i="1"/>
  <c r="S2863" i="1"/>
  <c r="F2864" i="1"/>
  <c r="R2863" i="1"/>
  <c r="E2864" i="1"/>
  <c r="G2864" i="1"/>
  <c r="D2864" i="1"/>
  <c r="N2864" i="1"/>
  <c r="O2864" i="1"/>
  <c r="P2864" i="1"/>
  <c r="Q2864" i="1"/>
  <c r="J2864" i="1"/>
  <c r="K2864" i="1"/>
  <c r="S2864" i="1"/>
  <c r="F2865" i="1"/>
  <c r="R2864" i="1"/>
  <c r="E2865" i="1"/>
  <c r="G2865" i="1"/>
  <c r="D2865" i="1"/>
  <c r="N2865" i="1"/>
  <c r="O2865" i="1"/>
  <c r="P2865" i="1"/>
  <c r="Q2865" i="1"/>
  <c r="J2865" i="1"/>
  <c r="K2865" i="1"/>
  <c r="S2865" i="1"/>
  <c r="F2866" i="1"/>
  <c r="R2865" i="1"/>
  <c r="E2866" i="1"/>
  <c r="G2866" i="1"/>
  <c r="D2866" i="1"/>
  <c r="N2866" i="1"/>
  <c r="O2866" i="1"/>
  <c r="P2866" i="1"/>
  <c r="Q2866" i="1"/>
  <c r="J2866" i="1"/>
  <c r="K2866" i="1"/>
  <c r="S2866" i="1"/>
  <c r="F2867" i="1"/>
  <c r="R2866" i="1"/>
  <c r="E2867" i="1"/>
  <c r="G2867" i="1"/>
  <c r="D2867" i="1"/>
  <c r="N2867" i="1"/>
  <c r="O2867" i="1"/>
  <c r="P2867" i="1"/>
  <c r="Q2867" i="1"/>
  <c r="J2867" i="1"/>
  <c r="K2867" i="1"/>
  <c r="S2867" i="1"/>
  <c r="F2868" i="1"/>
  <c r="R2867" i="1"/>
  <c r="E2868" i="1"/>
  <c r="G2868" i="1"/>
  <c r="D2868" i="1"/>
  <c r="N2868" i="1"/>
  <c r="O2868" i="1"/>
  <c r="P2868" i="1"/>
  <c r="Q2868" i="1"/>
  <c r="J2868" i="1"/>
  <c r="K2868" i="1"/>
  <c r="S2868" i="1"/>
  <c r="F2869" i="1"/>
  <c r="R2868" i="1"/>
  <c r="E2869" i="1"/>
  <c r="G2869" i="1"/>
  <c r="D2869" i="1"/>
  <c r="N2869" i="1"/>
  <c r="O2869" i="1"/>
  <c r="P2869" i="1"/>
  <c r="Q2869" i="1"/>
  <c r="J2869" i="1"/>
  <c r="K2869" i="1"/>
  <c r="S2869" i="1"/>
  <c r="F2870" i="1"/>
  <c r="R2869" i="1"/>
  <c r="E2870" i="1"/>
  <c r="G2870" i="1"/>
  <c r="D2870" i="1"/>
  <c r="N2870" i="1"/>
  <c r="O2870" i="1"/>
  <c r="P2870" i="1"/>
  <c r="Q2870" i="1"/>
  <c r="J2870" i="1"/>
  <c r="K2870" i="1"/>
  <c r="S2870" i="1"/>
  <c r="F2871" i="1"/>
  <c r="R2870" i="1"/>
  <c r="E2871" i="1"/>
  <c r="G2871" i="1"/>
  <c r="D2871" i="1"/>
  <c r="N2871" i="1"/>
  <c r="O2871" i="1"/>
  <c r="P2871" i="1"/>
  <c r="Q2871" i="1"/>
  <c r="J2871" i="1"/>
  <c r="K2871" i="1"/>
  <c r="S2871" i="1"/>
  <c r="F2872" i="1"/>
  <c r="R2871" i="1"/>
  <c r="E2872" i="1"/>
  <c r="G2872" i="1"/>
  <c r="D2872" i="1"/>
  <c r="N2872" i="1"/>
  <c r="O2872" i="1"/>
  <c r="P2872" i="1"/>
  <c r="Q2872" i="1"/>
  <c r="J2872" i="1"/>
  <c r="K2872" i="1"/>
  <c r="S2872" i="1"/>
  <c r="F2873" i="1"/>
  <c r="R2872" i="1"/>
  <c r="E2873" i="1"/>
  <c r="G2873" i="1"/>
  <c r="D2873" i="1"/>
  <c r="N2873" i="1"/>
  <c r="O2873" i="1"/>
  <c r="P2873" i="1"/>
  <c r="Q2873" i="1"/>
  <c r="J2873" i="1"/>
  <c r="K2873" i="1"/>
  <c r="S2873" i="1"/>
  <c r="F2874" i="1"/>
  <c r="R2873" i="1"/>
  <c r="E2874" i="1"/>
  <c r="G2874" i="1"/>
  <c r="D2874" i="1"/>
  <c r="N2874" i="1"/>
  <c r="O2874" i="1"/>
  <c r="P2874" i="1"/>
  <c r="Q2874" i="1"/>
  <c r="J2874" i="1"/>
  <c r="K2874" i="1"/>
  <c r="S2874" i="1"/>
  <c r="F2875" i="1"/>
  <c r="R2874" i="1"/>
  <c r="E2875" i="1"/>
  <c r="G2875" i="1"/>
  <c r="D2875" i="1"/>
  <c r="N2875" i="1"/>
  <c r="O2875" i="1"/>
  <c r="P2875" i="1"/>
  <c r="Q2875" i="1"/>
  <c r="J2875" i="1"/>
  <c r="K2875" i="1"/>
  <c r="S2875" i="1"/>
  <c r="F2876" i="1"/>
  <c r="R2875" i="1"/>
  <c r="E2876" i="1"/>
  <c r="G2876" i="1"/>
  <c r="D2876" i="1"/>
  <c r="N2876" i="1"/>
  <c r="O2876" i="1"/>
  <c r="P2876" i="1"/>
  <c r="Q2876" i="1"/>
  <c r="J2876" i="1"/>
  <c r="K2876" i="1"/>
  <c r="S2876" i="1"/>
  <c r="F2877" i="1"/>
  <c r="R2876" i="1"/>
  <c r="E2877" i="1"/>
  <c r="G2877" i="1"/>
  <c r="D2877" i="1"/>
  <c r="N2877" i="1"/>
  <c r="O2877" i="1"/>
  <c r="P2877" i="1"/>
  <c r="Q2877" i="1"/>
  <c r="J2877" i="1"/>
  <c r="K2877" i="1"/>
  <c r="S2877" i="1"/>
  <c r="F2878" i="1"/>
  <c r="R2877" i="1"/>
  <c r="E2878" i="1"/>
  <c r="G2878" i="1"/>
  <c r="D2878" i="1"/>
  <c r="N2878" i="1"/>
  <c r="O2878" i="1"/>
  <c r="P2878" i="1"/>
  <c r="Q2878" i="1"/>
  <c r="J2878" i="1"/>
  <c r="K2878" i="1"/>
  <c r="S2878" i="1"/>
  <c r="F2879" i="1"/>
  <c r="R2878" i="1"/>
  <c r="E2879" i="1"/>
  <c r="G2879" i="1"/>
  <c r="D2879" i="1"/>
  <c r="N2879" i="1"/>
  <c r="O2879" i="1"/>
  <c r="P2879" i="1"/>
  <c r="Q2879" i="1"/>
  <c r="J2879" i="1"/>
  <c r="K2879" i="1"/>
  <c r="S2879" i="1"/>
  <c r="F2880" i="1"/>
  <c r="R2879" i="1"/>
  <c r="E2880" i="1"/>
  <c r="G2880" i="1"/>
  <c r="D2880" i="1"/>
  <c r="N2880" i="1"/>
  <c r="O2880" i="1"/>
  <c r="P2880" i="1"/>
  <c r="Q2880" i="1"/>
  <c r="J2880" i="1"/>
  <c r="K2880" i="1"/>
  <c r="S2880" i="1"/>
  <c r="F2881" i="1"/>
  <c r="R2880" i="1"/>
  <c r="E2881" i="1"/>
  <c r="G2881" i="1"/>
  <c r="D2881" i="1"/>
  <c r="N2881" i="1"/>
  <c r="O2881" i="1"/>
  <c r="P2881" i="1"/>
  <c r="Q2881" i="1"/>
  <c r="J2881" i="1"/>
  <c r="K2881" i="1"/>
  <c r="S2881" i="1"/>
  <c r="F2882" i="1"/>
  <c r="R2881" i="1"/>
  <c r="E2882" i="1"/>
  <c r="G2882" i="1"/>
  <c r="D2882" i="1"/>
  <c r="N2882" i="1"/>
  <c r="O2882" i="1"/>
  <c r="P2882" i="1"/>
  <c r="Q2882" i="1"/>
  <c r="J2882" i="1"/>
  <c r="K2882" i="1"/>
  <c r="S2882" i="1"/>
  <c r="F2883" i="1"/>
  <c r="R2882" i="1"/>
  <c r="E2883" i="1"/>
  <c r="G2883" i="1"/>
  <c r="D2883" i="1"/>
  <c r="N2883" i="1"/>
  <c r="O2883" i="1"/>
  <c r="P2883" i="1"/>
  <c r="Q2883" i="1"/>
  <c r="J2883" i="1"/>
  <c r="K2883" i="1"/>
  <c r="S2883" i="1"/>
  <c r="F2884" i="1"/>
  <c r="R2883" i="1"/>
  <c r="E2884" i="1"/>
  <c r="G2884" i="1"/>
  <c r="D2884" i="1"/>
  <c r="N2884" i="1"/>
  <c r="O2884" i="1"/>
  <c r="P2884" i="1"/>
  <c r="Q2884" i="1"/>
  <c r="J2884" i="1"/>
  <c r="K2884" i="1"/>
  <c r="S2884" i="1"/>
  <c r="F2885" i="1"/>
  <c r="R2884" i="1"/>
  <c r="E2885" i="1"/>
  <c r="G2885" i="1"/>
  <c r="D2885" i="1"/>
  <c r="N2885" i="1"/>
  <c r="O2885" i="1"/>
  <c r="P2885" i="1"/>
  <c r="Q2885" i="1"/>
  <c r="J2885" i="1"/>
  <c r="K2885" i="1"/>
  <c r="S2885" i="1"/>
  <c r="F2886" i="1"/>
  <c r="R2885" i="1"/>
  <c r="E2886" i="1"/>
  <c r="G2886" i="1"/>
  <c r="D2886" i="1"/>
  <c r="N2886" i="1"/>
  <c r="O2886" i="1"/>
  <c r="P2886" i="1"/>
  <c r="Q2886" i="1"/>
  <c r="J2886" i="1"/>
  <c r="K2886" i="1"/>
  <c r="S2886" i="1"/>
  <c r="F2887" i="1"/>
  <c r="R2886" i="1"/>
  <c r="E2887" i="1"/>
  <c r="G2887" i="1"/>
  <c r="D2887" i="1"/>
  <c r="N2887" i="1"/>
  <c r="O2887" i="1"/>
  <c r="P2887" i="1"/>
  <c r="Q2887" i="1"/>
  <c r="J2887" i="1"/>
  <c r="K2887" i="1"/>
  <c r="S2887" i="1"/>
  <c r="F2888" i="1"/>
  <c r="R2887" i="1"/>
  <c r="E2888" i="1"/>
  <c r="G2888" i="1"/>
  <c r="D2888" i="1"/>
  <c r="N2888" i="1"/>
  <c r="O2888" i="1"/>
  <c r="P2888" i="1"/>
  <c r="Q2888" i="1"/>
  <c r="J2888" i="1"/>
  <c r="K2888" i="1"/>
  <c r="S2888" i="1"/>
  <c r="F2889" i="1"/>
  <c r="R2888" i="1"/>
  <c r="E2889" i="1"/>
  <c r="G2889" i="1"/>
  <c r="D2889" i="1"/>
  <c r="N2889" i="1"/>
  <c r="O2889" i="1"/>
  <c r="P2889" i="1"/>
  <c r="Q2889" i="1"/>
  <c r="J2889" i="1"/>
  <c r="K2889" i="1"/>
  <c r="S2889" i="1"/>
  <c r="F2890" i="1"/>
  <c r="R2889" i="1"/>
  <c r="E2890" i="1"/>
  <c r="G2890" i="1"/>
  <c r="D2890" i="1"/>
  <c r="N2890" i="1"/>
  <c r="O2890" i="1"/>
  <c r="P2890" i="1"/>
  <c r="Q2890" i="1"/>
  <c r="J2890" i="1"/>
  <c r="K2890" i="1"/>
  <c r="S2890" i="1"/>
  <c r="F2891" i="1"/>
  <c r="R2890" i="1"/>
  <c r="E2891" i="1"/>
  <c r="G2891" i="1"/>
  <c r="D2891" i="1"/>
  <c r="N2891" i="1"/>
  <c r="O2891" i="1"/>
  <c r="P2891" i="1"/>
  <c r="Q2891" i="1"/>
  <c r="J2891" i="1"/>
  <c r="K2891" i="1"/>
  <c r="S2891" i="1"/>
  <c r="F2892" i="1"/>
  <c r="R2891" i="1"/>
  <c r="E2892" i="1"/>
  <c r="G2892" i="1"/>
  <c r="D2892" i="1"/>
  <c r="N2892" i="1"/>
  <c r="O2892" i="1"/>
  <c r="P2892" i="1"/>
  <c r="Q2892" i="1"/>
  <c r="J2892" i="1"/>
  <c r="K2892" i="1"/>
  <c r="S2892" i="1"/>
  <c r="F2893" i="1"/>
  <c r="R2892" i="1"/>
  <c r="E2893" i="1"/>
  <c r="G2893" i="1"/>
  <c r="D2893" i="1"/>
  <c r="N2893" i="1"/>
  <c r="O2893" i="1"/>
  <c r="P2893" i="1"/>
  <c r="Q2893" i="1"/>
  <c r="J2893" i="1"/>
  <c r="K2893" i="1"/>
  <c r="S2893" i="1"/>
  <c r="F2894" i="1"/>
  <c r="R2893" i="1"/>
  <c r="E2894" i="1"/>
  <c r="G2894" i="1"/>
  <c r="D2894" i="1"/>
  <c r="N2894" i="1"/>
  <c r="O2894" i="1"/>
  <c r="P2894" i="1"/>
  <c r="Q2894" i="1"/>
  <c r="J2894" i="1"/>
  <c r="K2894" i="1"/>
  <c r="S2894" i="1"/>
  <c r="F2895" i="1"/>
  <c r="R2894" i="1"/>
  <c r="E2895" i="1"/>
  <c r="G2895" i="1"/>
  <c r="D2895" i="1"/>
  <c r="N2895" i="1"/>
  <c r="O2895" i="1"/>
  <c r="P2895" i="1"/>
  <c r="Q2895" i="1"/>
  <c r="J2895" i="1"/>
  <c r="K2895" i="1"/>
  <c r="S2895" i="1"/>
  <c r="F2896" i="1"/>
  <c r="R2895" i="1"/>
  <c r="E2896" i="1"/>
  <c r="G2896" i="1"/>
  <c r="D2896" i="1"/>
  <c r="N2896" i="1"/>
  <c r="O2896" i="1"/>
  <c r="P2896" i="1"/>
  <c r="Q2896" i="1"/>
  <c r="J2896" i="1"/>
  <c r="K2896" i="1"/>
  <c r="S2896" i="1"/>
  <c r="F2897" i="1"/>
  <c r="R2896" i="1"/>
  <c r="E2897" i="1"/>
  <c r="G2897" i="1"/>
  <c r="D2897" i="1"/>
  <c r="N2897" i="1"/>
  <c r="O2897" i="1"/>
  <c r="P2897" i="1"/>
  <c r="Q2897" i="1"/>
  <c r="J2897" i="1"/>
  <c r="K2897" i="1"/>
  <c r="S2897" i="1"/>
  <c r="F2898" i="1"/>
  <c r="R2897" i="1"/>
  <c r="E2898" i="1"/>
  <c r="G2898" i="1"/>
  <c r="D2898" i="1"/>
  <c r="N2898" i="1"/>
  <c r="O2898" i="1"/>
  <c r="P2898" i="1"/>
  <c r="Q2898" i="1"/>
  <c r="J2898" i="1"/>
  <c r="K2898" i="1"/>
  <c r="S2898" i="1"/>
  <c r="F2899" i="1"/>
  <c r="R2898" i="1"/>
  <c r="E2899" i="1"/>
  <c r="G2899" i="1"/>
  <c r="D2899" i="1"/>
  <c r="N2899" i="1"/>
  <c r="O2899" i="1"/>
  <c r="P2899" i="1"/>
  <c r="Q2899" i="1"/>
  <c r="J2899" i="1"/>
  <c r="K2899" i="1"/>
  <c r="S2899" i="1"/>
  <c r="F2900" i="1"/>
  <c r="R2899" i="1"/>
  <c r="E2900" i="1"/>
  <c r="G2900" i="1"/>
  <c r="D2900" i="1"/>
  <c r="N2900" i="1"/>
  <c r="O2900" i="1"/>
  <c r="P2900" i="1"/>
  <c r="Q2900" i="1"/>
  <c r="J2900" i="1"/>
  <c r="K2900" i="1"/>
  <c r="S2900" i="1"/>
  <c r="F2901" i="1"/>
  <c r="R2900" i="1"/>
  <c r="E2901" i="1"/>
  <c r="G2901" i="1"/>
  <c r="D2901" i="1"/>
  <c r="N2901" i="1"/>
  <c r="O2901" i="1"/>
  <c r="P2901" i="1"/>
  <c r="Q2901" i="1"/>
  <c r="J2901" i="1"/>
  <c r="K2901" i="1"/>
  <c r="S2901" i="1"/>
  <c r="F2902" i="1"/>
  <c r="R2901" i="1"/>
  <c r="E2902" i="1"/>
  <c r="G2902" i="1"/>
  <c r="D2902" i="1"/>
  <c r="N2902" i="1"/>
  <c r="O2902" i="1"/>
  <c r="P2902" i="1"/>
  <c r="Q2902" i="1"/>
  <c r="J2902" i="1"/>
  <c r="K2902" i="1"/>
  <c r="S2902" i="1"/>
  <c r="F2903" i="1"/>
  <c r="R2902" i="1"/>
  <c r="E2903" i="1"/>
  <c r="G2903" i="1"/>
  <c r="D2903" i="1"/>
  <c r="N2903" i="1"/>
  <c r="O2903" i="1"/>
  <c r="P2903" i="1"/>
  <c r="Q2903" i="1"/>
  <c r="J2903" i="1"/>
  <c r="K2903" i="1"/>
  <c r="S2903" i="1"/>
  <c r="F2904" i="1"/>
  <c r="R2903" i="1"/>
  <c r="E2904" i="1"/>
  <c r="G2904" i="1"/>
  <c r="D2904" i="1"/>
  <c r="N2904" i="1"/>
  <c r="O2904" i="1"/>
  <c r="P2904" i="1"/>
  <c r="Q2904" i="1"/>
  <c r="J2904" i="1"/>
  <c r="K2904" i="1"/>
  <c r="S2904" i="1"/>
  <c r="F2905" i="1"/>
  <c r="R2904" i="1"/>
  <c r="E2905" i="1"/>
  <c r="G2905" i="1"/>
  <c r="D2905" i="1"/>
  <c r="N2905" i="1"/>
  <c r="O2905" i="1"/>
  <c r="P2905" i="1"/>
  <c r="Q2905" i="1"/>
  <c r="J2905" i="1"/>
  <c r="K2905" i="1"/>
  <c r="S2905" i="1"/>
  <c r="F2906" i="1"/>
  <c r="R2905" i="1"/>
  <c r="E2906" i="1"/>
  <c r="G2906" i="1"/>
  <c r="D2906" i="1"/>
  <c r="N2906" i="1"/>
  <c r="O2906" i="1"/>
  <c r="P2906" i="1"/>
  <c r="Q2906" i="1"/>
  <c r="J2906" i="1"/>
  <c r="K2906" i="1"/>
  <c r="S2906" i="1"/>
  <c r="F2907" i="1"/>
  <c r="R2906" i="1"/>
  <c r="E2907" i="1"/>
  <c r="G2907" i="1"/>
  <c r="D2907" i="1"/>
  <c r="N2907" i="1"/>
  <c r="O2907" i="1"/>
  <c r="P2907" i="1"/>
  <c r="Q2907" i="1"/>
  <c r="J2907" i="1"/>
  <c r="K2907" i="1"/>
  <c r="S2907" i="1"/>
  <c r="F2908" i="1"/>
  <c r="R2907" i="1"/>
  <c r="E2908" i="1"/>
  <c r="G2908" i="1"/>
  <c r="D2908" i="1"/>
  <c r="N2908" i="1"/>
  <c r="O2908" i="1"/>
  <c r="P2908" i="1"/>
  <c r="Q2908" i="1"/>
  <c r="J2908" i="1"/>
  <c r="K2908" i="1"/>
  <c r="S2908" i="1"/>
  <c r="F2909" i="1"/>
  <c r="R2908" i="1"/>
  <c r="E2909" i="1"/>
  <c r="G2909" i="1"/>
  <c r="D2909" i="1"/>
  <c r="N2909" i="1"/>
  <c r="O2909" i="1"/>
  <c r="P2909" i="1"/>
  <c r="Q2909" i="1"/>
  <c r="J2909" i="1"/>
  <c r="K2909" i="1"/>
  <c r="S2909" i="1"/>
  <c r="F2910" i="1"/>
  <c r="R2909" i="1"/>
  <c r="E2910" i="1"/>
  <c r="G2910" i="1"/>
  <c r="D2910" i="1"/>
  <c r="N2910" i="1"/>
  <c r="O2910" i="1"/>
  <c r="P2910" i="1"/>
  <c r="Q2910" i="1"/>
  <c r="J2910" i="1"/>
  <c r="K2910" i="1"/>
  <c r="S2910" i="1"/>
  <c r="F2911" i="1"/>
  <c r="R2910" i="1"/>
  <c r="E2911" i="1"/>
  <c r="G2911" i="1"/>
  <c r="D2911" i="1"/>
  <c r="N2911" i="1"/>
  <c r="O2911" i="1"/>
  <c r="P2911" i="1"/>
  <c r="Q2911" i="1"/>
  <c r="J2911" i="1"/>
  <c r="K2911" i="1"/>
  <c r="S2911" i="1"/>
  <c r="F2912" i="1"/>
  <c r="R2911" i="1"/>
  <c r="E2912" i="1"/>
  <c r="G2912" i="1"/>
  <c r="D2912" i="1"/>
  <c r="N2912" i="1"/>
  <c r="O2912" i="1"/>
  <c r="P2912" i="1"/>
  <c r="Q2912" i="1"/>
  <c r="J2912" i="1"/>
  <c r="K2912" i="1"/>
  <c r="S2912" i="1"/>
  <c r="F2913" i="1"/>
  <c r="R2912" i="1"/>
  <c r="E2913" i="1"/>
  <c r="G2913" i="1"/>
  <c r="D2913" i="1"/>
  <c r="N2913" i="1"/>
  <c r="O2913" i="1"/>
  <c r="P2913" i="1"/>
  <c r="Q2913" i="1"/>
  <c r="J2913" i="1"/>
  <c r="K2913" i="1"/>
  <c r="S2913" i="1"/>
  <c r="F2914" i="1"/>
  <c r="R2913" i="1"/>
  <c r="E2914" i="1"/>
  <c r="G2914" i="1"/>
  <c r="D2914" i="1"/>
  <c r="N2914" i="1"/>
  <c r="O2914" i="1"/>
  <c r="P2914" i="1"/>
  <c r="Q2914" i="1"/>
  <c r="J2914" i="1"/>
  <c r="K2914" i="1"/>
  <c r="S2914" i="1"/>
  <c r="F2915" i="1"/>
  <c r="R2914" i="1"/>
  <c r="E2915" i="1"/>
  <c r="G2915" i="1"/>
  <c r="D2915" i="1"/>
  <c r="N2915" i="1"/>
  <c r="O2915" i="1"/>
  <c r="P2915" i="1"/>
  <c r="Q2915" i="1"/>
  <c r="J2915" i="1"/>
  <c r="K2915" i="1"/>
  <c r="S2915" i="1"/>
  <c r="F2916" i="1"/>
  <c r="R2915" i="1"/>
  <c r="E2916" i="1"/>
  <c r="G2916" i="1"/>
  <c r="D2916" i="1"/>
  <c r="N2916" i="1"/>
  <c r="O2916" i="1"/>
  <c r="P2916" i="1"/>
  <c r="Q2916" i="1"/>
  <c r="J2916" i="1"/>
  <c r="K2916" i="1"/>
  <c r="S2916" i="1"/>
  <c r="F2917" i="1"/>
  <c r="R2916" i="1"/>
  <c r="E2917" i="1"/>
  <c r="G2917" i="1"/>
  <c r="D2917" i="1"/>
  <c r="N2917" i="1"/>
  <c r="O2917" i="1"/>
  <c r="P2917" i="1"/>
  <c r="Q2917" i="1"/>
  <c r="J2917" i="1"/>
  <c r="K2917" i="1"/>
  <c r="S2917" i="1"/>
  <c r="F2918" i="1"/>
  <c r="R2917" i="1"/>
  <c r="E2918" i="1"/>
  <c r="G2918" i="1"/>
  <c r="D2918" i="1"/>
  <c r="N2918" i="1"/>
  <c r="O2918" i="1"/>
  <c r="P2918" i="1"/>
  <c r="Q2918" i="1"/>
  <c r="J2918" i="1"/>
  <c r="K2918" i="1"/>
  <c r="S2918" i="1"/>
  <c r="F2919" i="1"/>
  <c r="R2918" i="1"/>
  <c r="E2919" i="1"/>
  <c r="G2919" i="1"/>
  <c r="D2919" i="1"/>
  <c r="N2919" i="1"/>
  <c r="O2919" i="1"/>
  <c r="P2919" i="1"/>
  <c r="Q2919" i="1"/>
  <c r="J2919" i="1"/>
  <c r="K2919" i="1"/>
  <c r="S2919" i="1"/>
  <c r="F2920" i="1"/>
  <c r="R2919" i="1"/>
  <c r="E2920" i="1"/>
  <c r="G2920" i="1"/>
  <c r="D2920" i="1"/>
  <c r="N2920" i="1"/>
  <c r="O2920" i="1"/>
  <c r="P2920" i="1"/>
  <c r="Q2920" i="1"/>
  <c r="J2920" i="1"/>
  <c r="K2920" i="1"/>
  <c r="S2920" i="1"/>
  <c r="F2921" i="1"/>
  <c r="R2920" i="1"/>
  <c r="E2921" i="1"/>
  <c r="G2921" i="1"/>
  <c r="D2921" i="1"/>
  <c r="N2921" i="1"/>
  <c r="O2921" i="1"/>
  <c r="P2921" i="1"/>
  <c r="Q2921" i="1"/>
  <c r="J2921" i="1"/>
  <c r="K2921" i="1"/>
  <c r="S2921" i="1"/>
  <c r="F2922" i="1"/>
  <c r="R2921" i="1"/>
  <c r="E2922" i="1"/>
  <c r="G2922" i="1"/>
  <c r="D2922" i="1"/>
  <c r="N2922" i="1"/>
  <c r="O2922" i="1"/>
  <c r="P2922" i="1"/>
  <c r="Q2922" i="1"/>
  <c r="J2922" i="1"/>
  <c r="K2922" i="1"/>
  <c r="S2922" i="1"/>
  <c r="F2923" i="1"/>
  <c r="R2922" i="1"/>
  <c r="E2923" i="1"/>
  <c r="G2923" i="1"/>
  <c r="D2923" i="1"/>
  <c r="N2923" i="1"/>
  <c r="O2923" i="1"/>
  <c r="P2923" i="1"/>
  <c r="Q2923" i="1"/>
  <c r="J2923" i="1"/>
  <c r="K2923" i="1"/>
  <c r="S2923" i="1"/>
  <c r="F2924" i="1"/>
  <c r="R2923" i="1"/>
  <c r="E2924" i="1"/>
  <c r="G2924" i="1"/>
  <c r="D2924" i="1"/>
  <c r="N2924" i="1"/>
  <c r="O2924" i="1"/>
  <c r="P2924" i="1"/>
  <c r="Q2924" i="1"/>
  <c r="J2924" i="1"/>
  <c r="K2924" i="1"/>
  <c r="S2924" i="1"/>
  <c r="F2925" i="1"/>
  <c r="R2924" i="1"/>
  <c r="E2925" i="1"/>
  <c r="G2925" i="1"/>
  <c r="D2925" i="1"/>
  <c r="N2925" i="1"/>
  <c r="O2925" i="1"/>
  <c r="P2925" i="1"/>
  <c r="Q2925" i="1"/>
  <c r="J2925" i="1"/>
  <c r="K2925" i="1"/>
  <c r="S2925" i="1"/>
  <c r="F2926" i="1"/>
  <c r="R2925" i="1"/>
  <c r="E2926" i="1"/>
  <c r="G2926" i="1"/>
  <c r="D2926" i="1"/>
  <c r="N2926" i="1"/>
  <c r="O2926" i="1"/>
  <c r="P2926" i="1"/>
  <c r="Q2926" i="1"/>
  <c r="J2926" i="1"/>
  <c r="K2926" i="1"/>
  <c r="S2926" i="1"/>
  <c r="F2927" i="1"/>
  <c r="R2926" i="1"/>
  <c r="E2927" i="1"/>
  <c r="G2927" i="1"/>
  <c r="D2927" i="1"/>
  <c r="N2927" i="1"/>
  <c r="O2927" i="1"/>
  <c r="P2927" i="1"/>
  <c r="Q2927" i="1"/>
  <c r="J2927" i="1"/>
  <c r="K2927" i="1"/>
  <c r="S2927" i="1"/>
  <c r="F2928" i="1"/>
  <c r="R2927" i="1"/>
  <c r="E2928" i="1"/>
  <c r="G2928" i="1"/>
  <c r="D2928" i="1"/>
  <c r="N2928" i="1"/>
  <c r="O2928" i="1"/>
  <c r="P2928" i="1"/>
  <c r="Q2928" i="1"/>
  <c r="J2928" i="1"/>
  <c r="K2928" i="1"/>
  <c r="S2928" i="1"/>
  <c r="F2929" i="1"/>
  <c r="R2928" i="1"/>
  <c r="E2929" i="1"/>
  <c r="G2929" i="1"/>
  <c r="D2929" i="1"/>
  <c r="N2929" i="1"/>
  <c r="O2929" i="1"/>
  <c r="P2929" i="1"/>
  <c r="Q2929" i="1"/>
  <c r="J2929" i="1"/>
  <c r="K2929" i="1"/>
  <c r="S2929" i="1"/>
  <c r="F2930" i="1"/>
  <c r="R2929" i="1"/>
  <c r="E2930" i="1"/>
  <c r="G2930" i="1"/>
  <c r="D2930" i="1"/>
  <c r="N2930" i="1"/>
  <c r="O2930" i="1"/>
  <c r="P2930" i="1"/>
  <c r="Q2930" i="1"/>
  <c r="J2930" i="1"/>
  <c r="K2930" i="1"/>
  <c r="S2930" i="1"/>
  <c r="F2931" i="1"/>
  <c r="R2930" i="1"/>
  <c r="E2931" i="1"/>
  <c r="G2931" i="1"/>
  <c r="D2931" i="1"/>
  <c r="N2931" i="1"/>
  <c r="O2931" i="1"/>
  <c r="P2931" i="1"/>
  <c r="Q2931" i="1"/>
  <c r="J2931" i="1"/>
  <c r="K2931" i="1"/>
  <c r="S2931" i="1"/>
  <c r="F2932" i="1"/>
  <c r="R2931" i="1"/>
  <c r="E2932" i="1"/>
  <c r="G2932" i="1"/>
  <c r="D2932" i="1"/>
  <c r="N2932" i="1"/>
  <c r="O2932" i="1"/>
  <c r="P2932" i="1"/>
  <c r="Q2932" i="1"/>
  <c r="J2932" i="1"/>
  <c r="K2932" i="1"/>
  <c r="S2932" i="1"/>
  <c r="F2933" i="1"/>
  <c r="R2932" i="1"/>
  <c r="E2933" i="1"/>
  <c r="G2933" i="1"/>
  <c r="D2933" i="1"/>
  <c r="N2933" i="1"/>
  <c r="O2933" i="1"/>
  <c r="P2933" i="1"/>
  <c r="Q2933" i="1"/>
  <c r="J2933" i="1"/>
  <c r="K2933" i="1"/>
  <c r="S2933" i="1"/>
  <c r="F2934" i="1"/>
  <c r="R2933" i="1"/>
  <c r="E2934" i="1"/>
  <c r="G2934" i="1"/>
  <c r="D2934" i="1"/>
  <c r="N2934" i="1"/>
  <c r="O2934" i="1"/>
  <c r="P2934" i="1"/>
  <c r="Q2934" i="1"/>
  <c r="J2934" i="1"/>
  <c r="K2934" i="1"/>
  <c r="S2934" i="1"/>
  <c r="F2935" i="1"/>
  <c r="R2934" i="1"/>
  <c r="E2935" i="1"/>
  <c r="G2935" i="1"/>
  <c r="D2935" i="1"/>
  <c r="N2935" i="1"/>
  <c r="O2935" i="1"/>
  <c r="P2935" i="1"/>
  <c r="Q2935" i="1"/>
  <c r="J2935" i="1"/>
  <c r="K2935" i="1"/>
  <c r="S2935" i="1"/>
  <c r="F2936" i="1"/>
  <c r="R2935" i="1"/>
  <c r="E2936" i="1"/>
  <c r="G2936" i="1"/>
  <c r="D2936" i="1"/>
  <c r="N2936" i="1"/>
  <c r="O2936" i="1"/>
  <c r="P2936" i="1"/>
  <c r="Q2936" i="1"/>
  <c r="J2936" i="1"/>
  <c r="K2936" i="1"/>
  <c r="S2936" i="1"/>
  <c r="F2937" i="1"/>
  <c r="R2936" i="1"/>
  <c r="E2937" i="1"/>
  <c r="G2937" i="1"/>
  <c r="D2937" i="1"/>
  <c r="N2937" i="1"/>
  <c r="O2937" i="1"/>
  <c r="P2937" i="1"/>
  <c r="Q2937" i="1"/>
  <c r="J2937" i="1"/>
  <c r="K2937" i="1"/>
  <c r="S2937" i="1"/>
  <c r="F2938" i="1"/>
  <c r="R2937" i="1"/>
  <c r="E2938" i="1"/>
  <c r="G2938" i="1"/>
  <c r="D2938" i="1"/>
  <c r="N2938" i="1"/>
  <c r="O2938" i="1"/>
  <c r="P2938" i="1"/>
  <c r="Q2938" i="1"/>
  <c r="J2938" i="1"/>
  <c r="K2938" i="1"/>
  <c r="S2938" i="1"/>
  <c r="F2939" i="1"/>
  <c r="R2938" i="1"/>
  <c r="E2939" i="1"/>
  <c r="G2939" i="1"/>
  <c r="D2939" i="1"/>
  <c r="N2939" i="1"/>
  <c r="O2939" i="1"/>
  <c r="P2939" i="1"/>
  <c r="Q2939" i="1"/>
  <c r="J2939" i="1"/>
  <c r="K2939" i="1"/>
  <c r="S2939" i="1"/>
  <c r="F2940" i="1"/>
  <c r="R2939" i="1"/>
  <c r="E2940" i="1"/>
  <c r="G2940" i="1"/>
  <c r="D2940" i="1"/>
  <c r="N2940" i="1"/>
  <c r="O2940" i="1"/>
  <c r="P2940" i="1"/>
  <c r="Q2940" i="1"/>
  <c r="J2940" i="1"/>
  <c r="K2940" i="1"/>
  <c r="S2940" i="1"/>
  <c r="F2941" i="1"/>
  <c r="R2940" i="1"/>
  <c r="E2941" i="1"/>
  <c r="G2941" i="1"/>
  <c r="D2941" i="1"/>
  <c r="N2941" i="1"/>
  <c r="O2941" i="1"/>
  <c r="P2941" i="1"/>
  <c r="Q2941" i="1"/>
  <c r="J2941" i="1"/>
  <c r="K2941" i="1"/>
  <c r="S2941" i="1"/>
  <c r="F2942" i="1"/>
  <c r="R2941" i="1"/>
  <c r="E2942" i="1"/>
  <c r="G2942" i="1"/>
  <c r="D2942" i="1"/>
  <c r="N2942" i="1"/>
  <c r="O2942" i="1"/>
  <c r="P2942" i="1"/>
  <c r="Q2942" i="1"/>
  <c r="J2942" i="1"/>
  <c r="K2942" i="1"/>
  <c r="S2942" i="1"/>
  <c r="F2943" i="1"/>
  <c r="R2942" i="1"/>
  <c r="E2943" i="1"/>
  <c r="G2943" i="1"/>
  <c r="D2943" i="1"/>
  <c r="N2943" i="1"/>
  <c r="O2943" i="1"/>
  <c r="P2943" i="1"/>
  <c r="Q2943" i="1"/>
  <c r="J2943" i="1"/>
  <c r="K2943" i="1"/>
  <c r="S2943" i="1"/>
  <c r="F2944" i="1"/>
  <c r="R2943" i="1"/>
  <c r="E2944" i="1"/>
  <c r="G2944" i="1"/>
  <c r="D2944" i="1"/>
  <c r="N2944" i="1"/>
  <c r="O2944" i="1"/>
  <c r="P2944" i="1"/>
  <c r="Q2944" i="1"/>
  <c r="J2944" i="1"/>
  <c r="K2944" i="1"/>
  <c r="S2944" i="1"/>
  <c r="F2945" i="1"/>
  <c r="R2944" i="1"/>
  <c r="E2945" i="1"/>
  <c r="G2945" i="1"/>
  <c r="D2945" i="1"/>
  <c r="N2945" i="1"/>
  <c r="O2945" i="1"/>
  <c r="P2945" i="1"/>
  <c r="Q2945" i="1"/>
  <c r="J2945" i="1"/>
  <c r="K2945" i="1"/>
  <c r="S2945" i="1"/>
  <c r="F2946" i="1"/>
  <c r="R2945" i="1"/>
  <c r="E2946" i="1"/>
  <c r="G2946" i="1"/>
  <c r="D2946" i="1"/>
  <c r="N2946" i="1"/>
  <c r="O2946" i="1"/>
  <c r="P2946" i="1"/>
  <c r="Q2946" i="1"/>
  <c r="J2946" i="1"/>
  <c r="K2946" i="1"/>
  <c r="S2946" i="1"/>
  <c r="F2947" i="1"/>
  <c r="R2946" i="1"/>
  <c r="E2947" i="1"/>
  <c r="G2947" i="1"/>
  <c r="D2947" i="1"/>
  <c r="N2947" i="1"/>
  <c r="O2947" i="1"/>
  <c r="P2947" i="1"/>
  <c r="Q2947" i="1"/>
  <c r="J2947" i="1"/>
  <c r="K2947" i="1"/>
  <c r="S2947" i="1"/>
  <c r="F2948" i="1"/>
  <c r="R2947" i="1"/>
  <c r="E2948" i="1"/>
  <c r="G2948" i="1"/>
  <c r="D2948" i="1"/>
  <c r="N2948" i="1"/>
  <c r="O2948" i="1"/>
  <c r="P2948" i="1"/>
  <c r="Q2948" i="1"/>
  <c r="J2948" i="1"/>
  <c r="K2948" i="1"/>
  <c r="S2948" i="1"/>
  <c r="F2949" i="1"/>
  <c r="R2948" i="1"/>
  <c r="E2949" i="1"/>
  <c r="G2949" i="1"/>
  <c r="D2949" i="1"/>
  <c r="N2949" i="1"/>
  <c r="O2949" i="1"/>
  <c r="P2949" i="1"/>
  <c r="Q2949" i="1"/>
  <c r="J2949" i="1"/>
  <c r="K2949" i="1"/>
  <c r="S2949" i="1"/>
  <c r="F2950" i="1"/>
  <c r="R2949" i="1"/>
  <c r="E2950" i="1"/>
  <c r="G2950" i="1"/>
  <c r="D2950" i="1"/>
  <c r="N2950" i="1"/>
  <c r="O2950" i="1"/>
  <c r="P2950" i="1"/>
  <c r="Q2950" i="1"/>
  <c r="J2950" i="1"/>
  <c r="K2950" i="1"/>
  <c r="S2950" i="1"/>
  <c r="F2951" i="1"/>
  <c r="R2950" i="1"/>
  <c r="E2951" i="1"/>
  <c r="G2951" i="1"/>
  <c r="D2951" i="1"/>
  <c r="N2951" i="1"/>
  <c r="O2951" i="1"/>
  <c r="P2951" i="1"/>
  <c r="Q2951" i="1"/>
  <c r="J2951" i="1"/>
  <c r="K2951" i="1"/>
  <c r="S2951" i="1"/>
  <c r="F2952" i="1"/>
  <c r="R2951" i="1"/>
  <c r="E2952" i="1"/>
  <c r="G2952" i="1"/>
  <c r="D2952" i="1"/>
  <c r="N2952" i="1"/>
  <c r="O2952" i="1"/>
  <c r="P2952" i="1"/>
  <c r="Q2952" i="1"/>
  <c r="J2952" i="1"/>
  <c r="K2952" i="1"/>
  <c r="S2952" i="1"/>
  <c r="F2953" i="1"/>
  <c r="R2952" i="1"/>
  <c r="E2953" i="1"/>
  <c r="G2953" i="1"/>
  <c r="D2953" i="1"/>
  <c r="N2953" i="1"/>
  <c r="O2953" i="1"/>
  <c r="P2953" i="1"/>
  <c r="Q2953" i="1"/>
  <c r="J2953" i="1"/>
  <c r="K2953" i="1"/>
  <c r="S2953" i="1"/>
  <c r="F2954" i="1"/>
  <c r="R2953" i="1"/>
  <c r="E2954" i="1"/>
  <c r="G2954" i="1"/>
  <c r="D2954" i="1"/>
  <c r="N2954" i="1"/>
  <c r="O2954" i="1"/>
  <c r="P2954" i="1"/>
  <c r="Q2954" i="1"/>
  <c r="J2954" i="1"/>
  <c r="K2954" i="1"/>
  <c r="S2954" i="1"/>
  <c r="F2955" i="1"/>
  <c r="R2954" i="1"/>
  <c r="E2955" i="1"/>
  <c r="G2955" i="1"/>
  <c r="D2955" i="1"/>
  <c r="N2955" i="1"/>
  <c r="O2955" i="1"/>
  <c r="P2955" i="1"/>
  <c r="Q2955" i="1"/>
  <c r="J2955" i="1"/>
  <c r="K2955" i="1"/>
  <c r="S2955" i="1"/>
  <c r="F2956" i="1"/>
  <c r="R2955" i="1"/>
  <c r="E2956" i="1"/>
  <c r="G2956" i="1"/>
  <c r="D2956" i="1"/>
  <c r="N2956" i="1"/>
  <c r="O2956" i="1"/>
  <c r="P2956" i="1"/>
  <c r="Q2956" i="1"/>
  <c r="J2956" i="1"/>
  <c r="K2956" i="1"/>
  <c r="S2956" i="1"/>
  <c r="F2957" i="1"/>
  <c r="R2956" i="1"/>
  <c r="E2957" i="1"/>
  <c r="G2957" i="1"/>
  <c r="D2957" i="1"/>
  <c r="N2957" i="1"/>
  <c r="O2957" i="1"/>
  <c r="P2957" i="1"/>
  <c r="Q2957" i="1"/>
  <c r="J2957" i="1"/>
  <c r="K2957" i="1"/>
  <c r="S2957" i="1"/>
  <c r="F2958" i="1"/>
  <c r="R2957" i="1"/>
  <c r="E2958" i="1"/>
  <c r="G2958" i="1"/>
  <c r="D2958" i="1"/>
  <c r="N2958" i="1"/>
  <c r="O2958" i="1"/>
  <c r="P2958" i="1"/>
  <c r="Q2958" i="1"/>
  <c r="J2958" i="1"/>
  <c r="K2958" i="1"/>
  <c r="S2958" i="1"/>
  <c r="F2959" i="1"/>
  <c r="R2958" i="1"/>
  <c r="E2959" i="1"/>
  <c r="G2959" i="1"/>
  <c r="D2959" i="1"/>
  <c r="N2959" i="1"/>
  <c r="O2959" i="1"/>
  <c r="P2959" i="1"/>
  <c r="Q2959" i="1"/>
  <c r="J2959" i="1"/>
  <c r="K2959" i="1"/>
  <c r="S2959" i="1"/>
  <c r="F2960" i="1"/>
  <c r="R2959" i="1"/>
  <c r="E2960" i="1"/>
  <c r="G2960" i="1"/>
  <c r="D2960" i="1"/>
  <c r="N2960" i="1"/>
  <c r="O2960" i="1"/>
  <c r="P2960" i="1"/>
  <c r="Q2960" i="1"/>
  <c r="J2960" i="1"/>
  <c r="K2960" i="1"/>
  <c r="S2960" i="1"/>
  <c r="F2961" i="1"/>
  <c r="R2960" i="1"/>
  <c r="E2961" i="1"/>
  <c r="G2961" i="1"/>
  <c r="D2961" i="1"/>
  <c r="N2961" i="1"/>
  <c r="O2961" i="1"/>
  <c r="P2961" i="1"/>
  <c r="Q2961" i="1"/>
  <c r="J2961" i="1"/>
  <c r="K2961" i="1"/>
  <c r="S2961" i="1"/>
  <c r="F2962" i="1"/>
  <c r="R2961" i="1"/>
  <c r="E2962" i="1"/>
  <c r="G2962" i="1"/>
  <c r="D2962" i="1"/>
  <c r="N2962" i="1"/>
  <c r="O2962" i="1"/>
  <c r="P2962" i="1"/>
  <c r="Q2962" i="1"/>
  <c r="J2962" i="1"/>
  <c r="K2962" i="1"/>
  <c r="S2962" i="1"/>
  <c r="F2963" i="1"/>
  <c r="R2962" i="1"/>
  <c r="E2963" i="1"/>
  <c r="G2963" i="1"/>
  <c r="D2963" i="1"/>
  <c r="N2963" i="1"/>
  <c r="O2963" i="1"/>
  <c r="P2963" i="1"/>
  <c r="Q2963" i="1"/>
  <c r="J2963" i="1"/>
  <c r="K2963" i="1"/>
  <c r="S2963" i="1"/>
  <c r="F2964" i="1"/>
  <c r="R2963" i="1"/>
  <c r="E2964" i="1"/>
  <c r="G2964" i="1"/>
  <c r="D2964" i="1"/>
  <c r="N2964" i="1"/>
  <c r="O2964" i="1"/>
  <c r="P2964" i="1"/>
  <c r="Q2964" i="1"/>
  <c r="J2964" i="1"/>
  <c r="K2964" i="1"/>
  <c r="S2964" i="1"/>
  <c r="F2965" i="1"/>
  <c r="R2964" i="1"/>
  <c r="E2965" i="1"/>
  <c r="G2965" i="1"/>
  <c r="D2965" i="1"/>
  <c r="N2965" i="1"/>
  <c r="O2965" i="1"/>
  <c r="P2965" i="1"/>
  <c r="Q2965" i="1"/>
  <c r="J2965" i="1"/>
  <c r="K2965" i="1"/>
  <c r="S2965" i="1"/>
  <c r="F2966" i="1"/>
  <c r="R2965" i="1"/>
  <c r="E2966" i="1"/>
  <c r="G2966" i="1"/>
  <c r="D2966" i="1"/>
  <c r="N2966" i="1"/>
  <c r="O2966" i="1"/>
  <c r="P2966" i="1"/>
  <c r="Q2966" i="1"/>
  <c r="J2966" i="1"/>
  <c r="K2966" i="1"/>
  <c r="S2966" i="1"/>
  <c r="F2967" i="1"/>
  <c r="R2966" i="1"/>
  <c r="E2967" i="1"/>
  <c r="G2967" i="1"/>
  <c r="D2967" i="1"/>
  <c r="N2967" i="1"/>
  <c r="O2967" i="1"/>
  <c r="P2967" i="1"/>
  <c r="Q2967" i="1"/>
  <c r="J2967" i="1"/>
  <c r="K2967" i="1"/>
  <c r="S2967" i="1"/>
  <c r="F2968" i="1"/>
  <c r="R2967" i="1"/>
  <c r="E2968" i="1"/>
  <c r="G2968" i="1"/>
  <c r="D2968" i="1"/>
  <c r="N2968" i="1"/>
  <c r="O2968" i="1"/>
  <c r="P2968" i="1"/>
  <c r="Q2968" i="1"/>
  <c r="J2968" i="1"/>
  <c r="K2968" i="1"/>
  <c r="S2968" i="1"/>
  <c r="F2969" i="1"/>
  <c r="R2968" i="1"/>
  <c r="E2969" i="1"/>
  <c r="G2969" i="1"/>
  <c r="D2969" i="1"/>
  <c r="N2969" i="1"/>
  <c r="O2969" i="1"/>
  <c r="P2969" i="1"/>
  <c r="Q2969" i="1"/>
  <c r="J2969" i="1"/>
  <c r="K2969" i="1"/>
  <c r="S2969" i="1"/>
  <c r="F2970" i="1"/>
  <c r="R2969" i="1"/>
  <c r="E2970" i="1"/>
  <c r="G2970" i="1"/>
  <c r="D2970" i="1"/>
  <c r="N2970" i="1"/>
  <c r="O2970" i="1"/>
  <c r="P2970" i="1"/>
  <c r="Q2970" i="1"/>
  <c r="J2970" i="1"/>
  <c r="K2970" i="1"/>
  <c r="S2970" i="1"/>
  <c r="F2971" i="1"/>
  <c r="R2970" i="1"/>
  <c r="E2971" i="1"/>
  <c r="G2971" i="1"/>
  <c r="D2971" i="1"/>
  <c r="N2971" i="1"/>
  <c r="O2971" i="1"/>
  <c r="P2971" i="1"/>
  <c r="Q2971" i="1"/>
  <c r="J2971" i="1"/>
  <c r="K2971" i="1"/>
  <c r="S2971" i="1"/>
  <c r="F2972" i="1"/>
  <c r="R2971" i="1"/>
  <c r="E2972" i="1"/>
  <c r="G2972" i="1"/>
  <c r="D2972" i="1"/>
  <c r="N2972" i="1"/>
  <c r="O2972" i="1"/>
  <c r="P2972" i="1"/>
  <c r="Q2972" i="1"/>
  <c r="J2972" i="1"/>
  <c r="K2972" i="1"/>
  <c r="S2972" i="1"/>
  <c r="F2973" i="1"/>
  <c r="R2972" i="1"/>
  <c r="E2973" i="1"/>
  <c r="G2973" i="1"/>
  <c r="D2973" i="1"/>
  <c r="N2973" i="1"/>
  <c r="O2973" i="1"/>
  <c r="P2973" i="1"/>
  <c r="Q2973" i="1"/>
  <c r="J2973" i="1"/>
  <c r="K2973" i="1"/>
  <c r="S2973" i="1"/>
  <c r="F2974" i="1"/>
  <c r="R2973" i="1"/>
  <c r="E2974" i="1"/>
  <c r="G2974" i="1"/>
  <c r="D2974" i="1"/>
  <c r="N2974" i="1"/>
  <c r="O2974" i="1"/>
  <c r="P2974" i="1"/>
  <c r="Q2974" i="1"/>
  <c r="J2974" i="1"/>
  <c r="K2974" i="1"/>
  <c r="S2974" i="1"/>
  <c r="F2975" i="1"/>
  <c r="R2974" i="1"/>
  <c r="E2975" i="1"/>
  <c r="G2975" i="1"/>
  <c r="D2975" i="1"/>
  <c r="N2975" i="1"/>
  <c r="O2975" i="1"/>
  <c r="P2975" i="1"/>
  <c r="Q2975" i="1"/>
  <c r="J2975" i="1"/>
  <c r="K2975" i="1"/>
  <c r="S2975" i="1"/>
  <c r="F2976" i="1"/>
  <c r="R2975" i="1"/>
  <c r="E2976" i="1"/>
  <c r="G2976" i="1"/>
  <c r="D2976" i="1"/>
  <c r="N2976" i="1"/>
  <c r="O2976" i="1"/>
  <c r="P2976" i="1"/>
  <c r="Q2976" i="1"/>
  <c r="J2976" i="1"/>
  <c r="K2976" i="1"/>
  <c r="S2976" i="1"/>
  <c r="F2977" i="1"/>
  <c r="R2976" i="1"/>
  <c r="E2977" i="1"/>
  <c r="G2977" i="1"/>
  <c r="D2977" i="1"/>
  <c r="N2977" i="1"/>
  <c r="O2977" i="1"/>
  <c r="P2977" i="1"/>
  <c r="Q2977" i="1"/>
  <c r="J2977" i="1"/>
  <c r="K2977" i="1"/>
  <c r="S2977" i="1"/>
  <c r="F2978" i="1"/>
  <c r="R2977" i="1"/>
  <c r="E2978" i="1"/>
  <c r="G2978" i="1"/>
  <c r="D2978" i="1"/>
  <c r="N2978" i="1"/>
  <c r="O2978" i="1"/>
  <c r="P2978" i="1"/>
  <c r="Q2978" i="1"/>
  <c r="J2978" i="1"/>
  <c r="K2978" i="1"/>
  <c r="S2978" i="1"/>
  <c r="F2979" i="1"/>
  <c r="R2978" i="1"/>
  <c r="E2979" i="1"/>
  <c r="G2979" i="1"/>
  <c r="D2979" i="1"/>
  <c r="N2979" i="1"/>
  <c r="O2979" i="1"/>
  <c r="P2979" i="1"/>
  <c r="Q2979" i="1"/>
  <c r="J2979" i="1"/>
  <c r="K2979" i="1"/>
  <c r="S2979" i="1"/>
  <c r="F2980" i="1"/>
  <c r="R2979" i="1"/>
  <c r="E2980" i="1"/>
  <c r="G2980" i="1"/>
  <c r="D2980" i="1"/>
  <c r="N2980" i="1"/>
  <c r="O2980" i="1"/>
  <c r="P2980" i="1"/>
  <c r="Q2980" i="1"/>
  <c r="J2980" i="1"/>
  <c r="K2980" i="1"/>
  <c r="S2980" i="1"/>
  <c r="F2981" i="1"/>
  <c r="R2980" i="1"/>
  <c r="E2981" i="1"/>
  <c r="G2981" i="1"/>
  <c r="D2981" i="1"/>
  <c r="N2981" i="1"/>
  <c r="O2981" i="1"/>
  <c r="P2981" i="1"/>
  <c r="Q2981" i="1"/>
  <c r="J2981" i="1"/>
  <c r="K2981" i="1"/>
  <c r="S2981" i="1"/>
  <c r="F2982" i="1"/>
  <c r="R2981" i="1"/>
  <c r="E2982" i="1"/>
  <c r="G2982" i="1"/>
  <c r="D2982" i="1"/>
  <c r="N2982" i="1"/>
  <c r="O2982" i="1"/>
  <c r="P2982" i="1"/>
  <c r="Q2982" i="1"/>
  <c r="J2982" i="1"/>
  <c r="K2982" i="1"/>
  <c r="S2982" i="1"/>
  <c r="F2983" i="1"/>
  <c r="R2982" i="1"/>
  <c r="E2983" i="1"/>
  <c r="G2983" i="1"/>
  <c r="D2983" i="1"/>
  <c r="N2983" i="1"/>
  <c r="O2983" i="1"/>
  <c r="P2983" i="1"/>
  <c r="Q2983" i="1"/>
  <c r="J2983" i="1"/>
  <c r="K2983" i="1"/>
  <c r="S2983" i="1"/>
  <c r="F2984" i="1"/>
  <c r="R2983" i="1"/>
  <c r="E2984" i="1"/>
  <c r="G2984" i="1"/>
  <c r="D2984" i="1"/>
  <c r="N2984" i="1"/>
  <c r="O2984" i="1"/>
  <c r="P2984" i="1"/>
  <c r="Q2984" i="1"/>
  <c r="J2984" i="1"/>
  <c r="K2984" i="1"/>
  <c r="S2984" i="1"/>
  <c r="F2985" i="1"/>
  <c r="R2984" i="1"/>
  <c r="E2985" i="1"/>
  <c r="G2985" i="1"/>
  <c r="D2985" i="1"/>
  <c r="N2985" i="1"/>
  <c r="O2985" i="1"/>
  <c r="P2985" i="1"/>
  <c r="Q2985" i="1"/>
  <c r="J2985" i="1"/>
  <c r="K2985" i="1"/>
  <c r="S2985" i="1"/>
  <c r="F2986" i="1"/>
  <c r="R2985" i="1"/>
  <c r="E2986" i="1"/>
  <c r="G2986" i="1"/>
  <c r="D2986" i="1"/>
  <c r="N2986" i="1"/>
  <c r="O2986" i="1"/>
  <c r="P2986" i="1"/>
  <c r="Q2986" i="1"/>
  <c r="J2986" i="1"/>
  <c r="K2986" i="1"/>
  <c r="S2986" i="1"/>
  <c r="F2987" i="1"/>
  <c r="R2986" i="1"/>
  <c r="E2987" i="1"/>
  <c r="G2987" i="1"/>
  <c r="D2987" i="1"/>
  <c r="N2987" i="1"/>
  <c r="O2987" i="1"/>
  <c r="P2987" i="1"/>
  <c r="Q2987" i="1"/>
  <c r="J2987" i="1"/>
  <c r="K2987" i="1"/>
  <c r="S2987" i="1"/>
  <c r="F2988" i="1"/>
  <c r="R2987" i="1"/>
  <c r="E2988" i="1"/>
  <c r="G2988" i="1"/>
  <c r="D2988" i="1"/>
  <c r="N2988" i="1"/>
  <c r="O2988" i="1"/>
  <c r="P2988" i="1"/>
  <c r="Q2988" i="1"/>
  <c r="J2988" i="1"/>
  <c r="K2988" i="1"/>
  <c r="S2988" i="1"/>
  <c r="F2989" i="1"/>
  <c r="R2988" i="1"/>
  <c r="E2989" i="1"/>
  <c r="G2989" i="1"/>
  <c r="D2989" i="1"/>
  <c r="N2989" i="1"/>
  <c r="O2989" i="1"/>
  <c r="P2989" i="1"/>
  <c r="Q2989" i="1"/>
  <c r="J2989" i="1"/>
  <c r="K2989" i="1"/>
  <c r="S2989" i="1"/>
  <c r="F2990" i="1"/>
  <c r="R2989" i="1"/>
  <c r="E2990" i="1"/>
  <c r="G2990" i="1"/>
  <c r="D2990" i="1"/>
  <c r="N2990" i="1"/>
  <c r="O2990" i="1"/>
  <c r="P2990" i="1"/>
  <c r="Q2990" i="1"/>
  <c r="J2990" i="1"/>
  <c r="K2990" i="1"/>
  <c r="S2990" i="1"/>
  <c r="F2991" i="1"/>
  <c r="R2990" i="1"/>
  <c r="E2991" i="1"/>
  <c r="G2991" i="1"/>
  <c r="D2991" i="1"/>
  <c r="N2991" i="1"/>
  <c r="O2991" i="1"/>
  <c r="P2991" i="1"/>
  <c r="Q2991" i="1"/>
  <c r="J2991" i="1"/>
  <c r="K2991" i="1"/>
  <c r="S2991" i="1"/>
  <c r="F2992" i="1"/>
  <c r="R2991" i="1"/>
  <c r="E2992" i="1"/>
  <c r="G2992" i="1"/>
  <c r="D2992" i="1"/>
  <c r="N2992" i="1"/>
  <c r="O2992" i="1"/>
  <c r="P2992" i="1"/>
  <c r="Q2992" i="1"/>
  <c r="J2992" i="1"/>
  <c r="K2992" i="1"/>
  <c r="S2992" i="1"/>
  <c r="F2993" i="1"/>
  <c r="R2992" i="1"/>
  <c r="E2993" i="1"/>
  <c r="G2993" i="1"/>
  <c r="D2993" i="1"/>
  <c r="N2993" i="1"/>
  <c r="O2993" i="1"/>
  <c r="P2993" i="1"/>
  <c r="Q2993" i="1"/>
  <c r="J2993" i="1"/>
  <c r="K2993" i="1"/>
  <c r="S2993" i="1"/>
  <c r="F2994" i="1"/>
  <c r="R2993" i="1"/>
  <c r="E2994" i="1"/>
  <c r="G2994" i="1"/>
  <c r="D2994" i="1"/>
  <c r="N2994" i="1"/>
  <c r="O2994" i="1"/>
  <c r="P2994" i="1"/>
  <c r="Q2994" i="1"/>
  <c r="J2994" i="1"/>
  <c r="K2994" i="1"/>
  <c r="S2994" i="1"/>
  <c r="F2995" i="1"/>
  <c r="R2994" i="1"/>
  <c r="E2995" i="1"/>
  <c r="G2995" i="1"/>
  <c r="D2995" i="1"/>
  <c r="N2995" i="1"/>
  <c r="O2995" i="1"/>
  <c r="P2995" i="1"/>
  <c r="Q2995" i="1"/>
  <c r="J2995" i="1"/>
  <c r="K2995" i="1"/>
  <c r="S2995" i="1"/>
  <c r="F2996" i="1"/>
  <c r="R2995" i="1"/>
  <c r="E2996" i="1"/>
  <c r="G2996" i="1"/>
  <c r="D2996" i="1"/>
  <c r="N2996" i="1"/>
  <c r="O2996" i="1"/>
  <c r="P2996" i="1"/>
  <c r="Q2996" i="1"/>
  <c r="J2996" i="1"/>
  <c r="K2996" i="1"/>
  <c r="S2996" i="1"/>
  <c r="F2997" i="1"/>
  <c r="R2996" i="1"/>
  <c r="E2997" i="1"/>
  <c r="G2997" i="1"/>
  <c r="D2997" i="1"/>
  <c r="N2997" i="1"/>
  <c r="O2997" i="1"/>
  <c r="P2997" i="1"/>
  <c r="Q2997" i="1"/>
  <c r="J2997" i="1"/>
  <c r="K2997" i="1"/>
  <c r="S2997" i="1"/>
  <c r="F2998" i="1"/>
  <c r="R2997" i="1"/>
  <c r="E2998" i="1"/>
  <c r="G2998" i="1"/>
  <c r="D2998" i="1"/>
  <c r="N2998" i="1"/>
  <c r="O2998" i="1"/>
  <c r="P2998" i="1"/>
  <c r="Q2998" i="1"/>
  <c r="J2998" i="1"/>
  <c r="K2998" i="1"/>
  <c r="S2998" i="1"/>
  <c r="F2999" i="1"/>
  <c r="R2998" i="1"/>
  <c r="E2999" i="1"/>
  <c r="G2999" i="1"/>
  <c r="D2999" i="1"/>
  <c r="N2999" i="1"/>
  <c r="O2999" i="1"/>
  <c r="P2999" i="1"/>
  <c r="Q2999" i="1"/>
  <c r="J2999" i="1"/>
  <c r="K2999" i="1"/>
  <c r="S2999" i="1"/>
  <c r="F3000" i="1"/>
  <c r="R2999" i="1"/>
  <c r="E3000" i="1"/>
  <c r="G3000" i="1"/>
  <c r="D3000" i="1"/>
  <c r="N3000" i="1"/>
  <c r="O3000" i="1"/>
  <c r="P3000" i="1"/>
  <c r="Q3000" i="1"/>
  <c r="J3000" i="1"/>
  <c r="K3000" i="1"/>
  <c r="S3000" i="1"/>
  <c r="F3001" i="1"/>
  <c r="R3000" i="1"/>
  <c r="E3001" i="1"/>
  <c r="G3001" i="1"/>
  <c r="D3001" i="1"/>
  <c r="N3001" i="1"/>
  <c r="O3001" i="1"/>
  <c r="P3001" i="1"/>
  <c r="Q3001" i="1"/>
  <c r="J3001" i="1"/>
  <c r="K3001" i="1"/>
  <c r="S3001" i="1"/>
  <c r="F3002" i="1"/>
  <c r="R3001" i="1"/>
  <c r="E3002" i="1"/>
  <c r="G3002" i="1"/>
  <c r="D3002" i="1"/>
  <c r="N3002" i="1"/>
  <c r="O3002" i="1"/>
  <c r="P3002" i="1"/>
  <c r="Q3002" i="1"/>
  <c r="J3002" i="1"/>
  <c r="K3002" i="1"/>
  <c r="S3002" i="1"/>
  <c r="F3003" i="1"/>
  <c r="R3002" i="1"/>
  <c r="E3003" i="1"/>
  <c r="G3003" i="1"/>
  <c r="D3003" i="1"/>
  <c r="N3003" i="1"/>
  <c r="O3003" i="1"/>
  <c r="P3003" i="1"/>
  <c r="Q3003" i="1"/>
  <c r="J3003" i="1"/>
  <c r="K3003" i="1"/>
  <c r="S3003" i="1"/>
  <c r="F3004" i="1"/>
  <c r="R3003" i="1"/>
  <c r="E3004" i="1"/>
  <c r="G3004" i="1"/>
  <c r="D3004" i="1"/>
  <c r="N3004" i="1"/>
  <c r="O3004" i="1"/>
  <c r="P3004" i="1"/>
  <c r="Q3004" i="1"/>
  <c r="J3004" i="1"/>
  <c r="K3004" i="1"/>
  <c r="S3004" i="1"/>
  <c r="F3005" i="1"/>
  <c r="R3004" i="1"/>
  <c r="E3005" i="1"/>
  <c r="G3005" i="1"/>
  <c r="D3005" i="1"/>
  <c r="N3005" i="1"/>
  <c r="O3005" i="1"/>
  <c r="P3005" i="1"/>
  <c r="Q3005" i="1"/>
  <c r="J3005" i="1"/>
  <c r="K3005" i="1"/>
  <c r="S3005" i="1"/>
  <c r="F3006" i="1"/>
  <c r="R3005" i="1"/>
  <c r="E3006" i="1"/>
  <c r="G3006" i="1"/>
  <c r="D3006" i="1"/>
  <c r="N3006" i="1"/>
  <c r="O3006" i="1"/>
  <c r="P3006" i="1"/>
  <c r="Q3006" i="1"/>
  <c r="J3006" i="1"/>
  <c r="K3006" i="1"/>
  <c r="S3006" i="1"/>
  <c r="F3007" i="1"/>
  <c r="R3006" i="1"/>
  <c r="E3007" i="1"/>
  <c r="G3007" i="1"/>
  <c r="D3007" i="1"/>
  <c r="N3007" i="1"/>
  <c r="O3007" i="1"/>
  <c r="P3007" i="1"/>
  <c r="Q3007" i="1"/>
  <c r="J3007" i="1"/>
  <c r="K3007" i="1"/>
  <c r="S3007" i="1"/>
  <c r="F3008" i="1"/>
  <c r="R3007" i="1"/>
  <c r="E3008" i="1"/>
  <c r="G3008" i="1"/>
  <c r="D3008" i="1"/>
  <c r="N3008" i="1"/>
  <c r="O3008" i="1"/>
  <c r="P3008" i="1"/>
  <c r="Q3008" i="1"/>
  <c r="J3008" i="1"/>
  <c r="K3008" i="1"/>
  <c r="S3008" i="1"/>
  <c r="F3009" i="1"/>
  <c r="R3008" i="1"/>
  <c r="E3009" i="1"/>
  <c r="G3009" i="1"/>
  <c r="D3009" i="1"/>
  <c r="N3009" i="1"/>
  <c r="O3009" i="1"/>
  <c r="P3009" i="1"/>
  <c r="Q3009" i="1"/>
  <c r="J3009" i="1"/>
  <c r="K3009" i="1"/>
  <c r="S3009" i="1"/>
  <c r="F3010" i="1"/>
  <c r="R3009" i="1"/>
  <c r="E3010" i="1"/>
  <c r="G3010" i="1"/>
  <c r="D3010" i="1"/>
  <c r="N3010" i="1"/>
  <c r="O3010" i="1"/>
  <c r="P3010" i="1"/>
  <c r="Q3010" i="1"/>
  <c r="J3010" i="1"/>
  <c r="K3010" i="1"/>
  <c r="S3010" i="1"/>
  <c r="F3011" i="1"/>
  <c r="R3010" i="1"/>
  <c r="E3011" i="1"/>
  <c r="G3011" i="1"/>
  <c r="D3011" i="1"/>
  <c r="N3011" i="1"/>
  <c r="O3011" i="1"/>
  <c r="P3011" i="1"/>
  <c r="Q3011" i="1"/>
  <c r="J3011" i="1"/>
  <c r="K3011" i="1"/>
  <c r="S3011" i="1"/>
  <c r="F3012" i="1"/>
  <c r="R3011" i="1"/>
  <c r="E3012" i="1"/>
  <c r="G3012" i="1"/>
  <c r="D3012" i="1"/>
  <c r="N3012" i="1"/>
  <c r="O3012" i="1"/>
  <c r="P3012" i="1"/>
  <c r="Q3012" i="1"/>
  <c r="J3012" i="1"/>
  <c r="K3012" i="1"/>
  <c r="S3012" i="1"/>
  <c r="F3013" i="1"/>
  <c r="R3012" i="1"/>
  <c r="E3013" i="1"/>
  <c r="G3013" i="1"/>
  <c r="D3013" i="1"/>
  <c r="N3013" i="1"/>
  <c r="O3013" i="1"/>
  <c r="P3013" i="1"/>
  <c r="Q3013" i="1"/>
  <c r="J3013" i="1"/>
  <c r="K3013" i="1"/>
  <c r="S3013" i="1"/>
  <c r="F3014" i="1"/>
  <c r="R3013" i="1"/>
  <c r="E3014" i="1"/>
  <c r="G3014" i="1"/>
  <c r="D3014" i="1"/>
  <c r="N3014" i="1"/>
  <c r="O3014" i="1"/>
  <c r="P3014" i="1"/>
  <c r="Q3014" i="1"/>
  <c r="J3014" i="1"/>
  <c r="K3014" i="1"/>
  <c r="S3014" i="1"/>
  <c r="F3015" i="1"/>
  <c r="R3014" i="1"/>
  <c r="E3015" i="1"/>
  <c r="G3015" i="1"/>
  <c r="D3015" i="1"/>
  <c r="N3015" i="1"/>
  <c r="O3015" i="1"/>
  <c r="P3015" i="1"/>
  <c r="Q3015" i="1"/>
  <c r="J3015" i="1"/>
  <c r="K3015" i="1"/>
  <c r="S3015" i="1"/>
  <c r="F3016" i="1"/>
  <c r="R3015" i="1"/>
  <c r="E3016" i="1"/>
  <c r="G3016" i="1"/>
  <c r="D3016" i="1"/>
  <c r="N3016" i="1"/>
  <c r="O3016" i="1"/>
  <c r="P3016" i="1"/>
  <c r="Q3016" i="1"/>
  <c r="J3016" i="1"/>
  <c r="K3016" i="1"/>
  <c r="S3016" i="1"/>
  <c r="F3017" i="1"/>
  <c r="R3016" i="1"/>
  <c r="E3017" i="1"/>
  <c r="G3017" i="1"/>
  <c r="D3017" i="1"/>
  <c r="N3017" i="1"/>
  <c r="O3017" i="1"/>
  <c r="P3017" i="1"/>
  <c r="Q3017" i="1"/>
  <c r="J3017" i="1"/>
  <c r="K3017" i="1"/>
  <c r="S3017" i="1"/>
  <c r="F3018" i="1"/>
  <c r="R3017" i="1"/>
  <c r="E3018" i="1"/>
  <c r="G3018" i="1"/>
  <c r="D3018" i="1"/>
  <c r="N3018" i="1"/>
  <c r="O3018" i="1"/>
  <c r="P3018" i="1"/>
  <c r="Q3018" i="1"/>
  <c r="J3018" i="1"/>
  <c r="K3018" i="1"/>
  <c r="S3018" i="1"/>
  <c r="F3019" i="1"/>
  <c r="R3018" i="1"/>
  <c r="E3019" i="1"/>
  <c r="G3019" i="1"/>
  <c r="D3019" i="1"/>
  <c r="N3019" i="1"/>
  <c r="O3019" i="1"/>
  <c r="P3019" i="1"/>
  <c r="Q3019" i="1"/>
  <c r="J3019" i="1"/>
  <c r="K3019" i="1"/>
  <c r="S3019" i="1"/>
  <c r="F3020" i="1"/>
  <c r="R3019" i="1"/>
  <c r="E3020" i="1"/>
  <c r="G3020" i="1"/>
  <c r="D3020" i="1"/>
  <c r="N3020" i="1"/>
  <c r="O3020" i="1"/>
  <c r="P3020" i="1"/>
  <c r="Q3020" i="1"/>
  <c r="J3020" i="1"/>
  <c r="K3020" i="1"/>
  <c r="S3020" i="1"/>
  <c r="F3021" i="1"/>
  <c r="R3020" i="1"/>
  <c r="E3021" i="1"/>
  <c r="G3021" i="1"/>
  <c r="D3021" i="1"/>
  <c r="N3021" i="1"/>
  <c r="O3021" i="1"/>
  <c r="P3021" i="1"/>
  <c r="Q3021" i="1"/>
  <c r="J3021" i="1"/>
  <c r="K3021" i="1"/>
  <c r="S3021" i="1"/>
  <c r="F3022" i="1"/>
  <c r="R3021" i="1"/>
  <c r="E3022" i="1"/>
  <c r="G3022" i="1"/>
  <c r="D3022" i="1"/>
  <c r="N3022" i="1"/>
  <c r="O3022" i="1"/>
  <c r="P3022" i="1"/>
  <c r="Q3022" i="1"/>
  <c r="J3022" i="1"/>
  <c r="K3022" i="1"/>
  <c r="S3022" i="1"/>
  <c r="F3023" i="1"/>
  <c r="R3022" i="1"/>
  <c r="E3023" i="1"/>
  <c r="G3023" i="1"/>
  <c r="D3023" i="1"/>
  <c r="N3023" i="1"/>
  <c r="O3023" i="1"/>
  <c r="P3023" i="1"/>
  <c r="Q3023" i="1"/>
  <c r="J3023" i="1"/>
  <c r="K3023" i="1"/>
  <c r="S3023" i="1"/>
  <c r="F3024" i="1"/>
  <c r="R3023" i="1"/>
  <c r="E3024" i="1"/>
  <c r="G3024" i="1"/>
  <c r="D3024" i="1"/>
  <c r="N3024" i="1"/>
  <c r="O3024" i="1"/>
  <c r="P3024" i="1"/>
  <c r="Q3024" i="1"/>
  <c r="J3024" i="1"/>
  <c r="K3024" i="1"/>
  <c r="S3024" i="1"/>
  <c r="F3025" i="1"/>
  <c r="R3024" i="1"/>
  <c r="E3025" i="1"/>
  <c r="G3025" i="1"/>
  <c r="D3025" i="1"/>
  <c r="N3025" i="1"/>
  <c r="O3025" i="1"/>
  <c r="P3025" i="1"/>
  <c r="Q3025" i="1"/>
  <c r="J3025" i="1"/>
  <c r="K3025" i="1"/>
  <c r="S3025" i="1"/>
  <c r="F3026" i="1"/>
  <c r="R3025" i="1"/>
  <c r="E3026" i="1"/>
  <c r="G3026" i="1"/>
  <c r="D3026" i="1"/>
  <c r="N3026" i="1"/>
  <c r="O3026" i="1"/>
  <c r="P3026" i="1"/>
  <c r="Q3026" i="1"/>
  <c r="J3026" i="1"/>
  <c r="K3026" i="1"/>
  <c r="S3026" i="1"/>
  <c r="F3027" i="1"/>
  <c r="R3026" i="1"/>
  <c r="E3027" i="1"/>
  <c r="G3027" i="1"/>
  <c r="D3027" i="1"/>
  <c r="N3027" i="1"/>
  <c r="O3027" i="1"/>
  <c r="P3027" i="1"/>
  <c r="Q3027" i="1"/>
  <c r="J3027" i="1"/>
  <c r="K3027" i="1"/>
  <c r="S3027" i="1"/>
  <c r="F3028" i="1"/>
  <c r="R3027" i="1"/>
  <c r="E3028" i="1"/>
  <c r="G3028" i="1"/>
  <c r="D3028" i="1"/>
  <c r="N3028" i="1"/>
  <c r="O3028" i="1"/>
  <c r="P3028" i="1"/>
  <c r="Q3028" i="1"/>
  <c r="J3028" i="1"/>
  <c r="K3028" i="1"/>
  <c r="S3028" i="1"/>
  <c r="F3029" i="1"/>
  <c r="R3028" i="1"/>
  <c r="E3029" i="1"/>
  <c r="G3029" i="1"/>
  <c r="D3029" i="1"/>
  <c r="N3029" i="1"/>
  <c r="O3029" i="1"/>
  <c r="P3029" i="1"/>
  <c r="Q3029" i="1"/>
  <c r="J3029" i="1"/>
  <c r="K3029" i="1"/>
  <c r="S3029" i="1"/>
  <c r="F3030" i="1"/>
  <c r="R3029" i="1"/>
  <c r="E3030" i="1"/>
  <c r="G3030" i="1"/>
  <c r="D3030" i="1"/>
  <c r="N3030" i="1"/>
  <c r="O3030" i="1"/>
  <c r="P3030" i="1"/>
  <c r="Q3030" i="1"/>
  <c r="J3030" i="1"/>
  <c r="K3030" i="1"/>
  <c r="S3030" i="1"/>
  <c r="F3031" i="1"/>
  <c r="R3030" i="1"/>
  <c r="E3031" i="1"/>
  <c r="G3031" i="1"/>
  <c r="D3031" i="1"/>
  <c r="N3031" i="1"/>
  <c r="O3031" i="1"/>
  <c r="P3031" i="1"/>
  <c r="Q3031" i="1"/>
  <c r="J3031" i="1"/>
  <c r="K3031" i="1"/>
  <c r="S3031" i="1"/>
  <c r="F3032" i="1"/>
  <c r="R3031" i="1"/>
  <c r="E3032" i="1"/>
  <c r="G3032" i="1"/>
  <c r="D3032" i="1"/>
  <c r="N3032" i="1"/>
  <c r="O3032" i="1"/>
  <c r="P3032" i="1"/>
  <c r="Q3032" i="1"/>
  <c r="J3032" i="1"/>
  <c r="K3032" i="1"/>
  <c r="S3032" i="1"/>
  <c r="F3033" i="1"/>
  <c r="R3032" i="1"/>
  <c r="E3033" i="1"/>
  <c r="G3033" i="1"/>
  <c r="D3033" i="1"/>
  <c r="N3033" i="1"/>
  <c r="O3033" i="1"/>
  <c r="P3033" i="1"/>
  <c r="Q3033" i="1"/>
  <c r="J3033" i="1"/>
  <c r="K3033" i="1"/>
  <c r="S3033" i="1"/>
  <c r="F3034" i="1"/>
  <c r="R3033" i="1"/>
  <c r="E3034" i="1"/>
  <c r="G3034" i="1"/>
  <c r="D3034" i="1"/>
  <c r="N3034" i="1"/>
  <c r="O3034" i="1"/>
  <c r="P3034" i="1"/>
  <c r="Q3034" i="1"/>
  <c r="J3034" i="1"/>
  <c r="K3034" i="1"/>
  <c r="S3034" i="1"/>
  <c r="F3035" i="1"/>
  <c r="R3034" i="1"/>
  <c r="E3035" i="1"/>
  <c r="G3035" i="1"/>
  <c r="D3035" i="1"/>
  <c r="N3035" i="1"/>
  <c r="O3035" i="1"/>
  <c r="P3035" i="1"/>
  <c r="Q3035" i="1"/>
  <c r="J3035" i="1"/>
  <c r="K3035" i="1"/>
  <c r="S3035" i="1"/>
  <c r="F3036" i="1"/>
  <c r="R3035" i="1"/>
  <c r="E3036" i="1"/>
  <c r="G3036" i="1"/>
  <c r="D3036" i="1"/>
  <c r="N3036" i="1"/>
  <c r="O3036" i="1"/>
  <c r="P3036" i="1"/>
  <c r="Q3036" i="1"/>
  <c r="J3036" i="1"/>
  <c r="K3036" i="1"/>
  <c r="S3036" i="1"/>
  <c r="F3037" i="1"/>
  <c r="R3036" i="1"/>
  <c r="E3037" i="1"/>
  <c r="G3037" i="1"/>
  <c r="D3037" i="1"/>
  <c r="N3037" i="1"/>
  <c r="O3037" i="1"/>
  <c r="P3037" i="1"/>
  <c r="Q3037" i="1"/>
  <c r="J3037" i="1"/>
  <c r="K3037" i="1"/>
  <c r="S3037" i="1"/>
  <c r="F3038" i="1"/>
  <c r="R3037" i="1"/>
  <c r="E3038" i="1"/>
  <c r="G3038" i="1"/>
  <c r="D3038" i="1"/>
  <c r="N3038" i="1"/>
  <c r="O3038" i="1"/>
  <c r="P3038" i="1"/>
  <c r="Q3038" i="1"/>
  <c r="J3038" i="1"/>
  <c r="K3038" i="1"/>
  <c r="S3038" i="1"/>
  <c r="F3039" i="1"/>
  <c r="R3038" i="1"/>
  <c r="E3039" i="1"/>
  <c r="G3039" i="1"/>
  <c r="D3039" i="1"/>
  <c r="N3039" i="1"/>
  <c r="O3039" i="1"/>
  <c r="P3039" i="1"/>
  <c r="Q3039" i="1"/>
  <c r="J3039" i="1"/>
  <c r="K3039" i="1"/>
  <c r="S3039" i="1"/>
  <c r="F3040" i="1"/>
  <c r="R3039" i="1"/>
  <c r="E3040" i="1"/>
  <c r="G3040" i="1"/>
  <c r="D3040" i="1"/>
  <c r="N3040" i="1"/>
  <c r="O3040" i="1"/>
  <c r="P3040" i="1"/>
  <c r="Q3040" i="1"/>
  <c r="J3040" i="1"/>
  <c r="K3040" i="1"/>
  <c r="S3040" i="1"/>
  <c r="F3041" i="1"/>
  <c r="R3040" i="1"/>
  <c r="E3041" i="1"/>
  <c r="G3041" i="1"/>
  <c r="D3041" i="1"/>
  <c r="N3041" i="1"/>
  <c r="O3041" i="1"/>
  <c r="P3041" i="1"/>
  <c r="Q3041" i="1"/>
  <c r="J3041" i="1"/>
  <c r="K3041" i="1"/>
  <c r="S3041" i="1"/>
  <c r="F3042" i="1"/>
  <c r="R3041" i="1"/>
  <c r="E3042" i="1"/>
  <c r="G3042" i="1"/>
  <c r="D3042" i="1"/>
  <c r="N3042" i="1"/>
  <c r="O3042" i="1"/>
  <c r="P3042" i="1"/>
  <c r="Q3042" i="1"/>
  <c r="J3042" i="1"/>
  <c r="K3042" i="1"/>
  <c r="S3042" i="1"/>
  <c r="F3043" i="1"/>
  <c r="R3042" i="1"/>
  <c r="E3043" i="1"/>
  <c r="G3043" i="1"/>
  <c r="D3043" i="1"/>
  <c r="N3043" i="1"/>
  <c r="O3043" i="1"/>
  <c r="P3043" i="1"/>
  <c r="Q3043" i="1"/>
  <c r="J3043" i="1"/>
  <c r="K3043" i="1"/>
  <c r="S3043" i="1"/>
  <c r="F3044" i="1"/>
  <c r="R3043" i="1"/>
  <c r="E3044" i="1"/>
  <c r="G3044" i="1"/>
  <c r="D3044" i="1"/>
  <c r="N3044" i="1"/>
  <c r="O3044" i="1"/>
  <c r="P3044" i="1"/>
  <c r="Q3044" i="1"/>
  <c r="J3044" i="1"/>
  <c r="K3044" i="1"/>
  <c r="S3044" i="1"/>
  <c r="F3045" i="1"/>
  <c r="R3044" i="1"/>
  <c r="E3045" i="1"/>
  <c r="G3045" i="1"/>
  <c r="D3045" i="1"/>
  <c r="N3045" i="1"/>
  <c r="O3045" i="1"/>
  <c r="P3045" i="1"/>
  <c r="Q3045" i="1"/>
  <c r="J3045" i="1"/>
  <c r="K3045" i="1"/>
  <c r="S3045" i="1"/>
  <c r="F3046" i="1"/>
  <c r="R3045" i="1"/>
  <c r="E3046" i="1"/>
  <c r="G3046" i="1"/>
  <c r="D3046" i="1"/>
  <c r="N3046" i="1"/>
  <c r="O3046" i="1"/>
  <c r="P3046" i="1"/>
  <c r="Q3046" i="1"/>
  <c r="J3046" i="1"/>
  <c r="K3046" i="1"/>
  <c r="S3046" i="1"/>
  <c r="F3047" i="1"/>
  <c r="R3046" i="1"/>
  <c r="E3047" i="1"/>
  <c r="G3047" i="1"/>
  <c r="D3047" i="1"/>
  <c r="N3047" i="1"/>
  <c r="O3047" i="1"/>
  <c r="P3047" i="1"/>
  <c r="Q3047" i="1"/>
  <c r="J3047" i="1"/>
  <c r="K3047" i="1"/>
  <c r="S3047" i="1"/>
  <c r="F3048" i="1"/>
  <c r="R3047" i="1"/>
  <c r="E3048" i="1"/>
  <c r="G3048" i="1"/>
  <c r="D3048" i="1"/>
  <c r="N3048" i="1"/>
  <c r="O3048" i="1"/>
  <c r="P3048" i="1"/>
  <c r="Q3048" i="1"/>
  <c r="J3048" i="1"/>
  <c r="K3048" i="1"/>
  <c r="S3048" i="1"/>
  <c r="F3049" i="1"/>
  <c r="R3048" i="1"/>
  <c r="E3049" i="1"/>
  <c r="G3049" i="1"/>
  <c r="D3049" i="1"/>
  <c r="N3049" i="1"/>
  <c r="O3049" i="1"/>
  <c r="P3049" i="1"/>
  <c r="Q3049" i="1"/>
  <c r="J3049" i="1"/>
  <c r="K3049" i="1"/>
  <c r="S3049" i="1"/>
  <c r="F3050" i="1"/>
  <c r="R3049" i="1"/>
  <c r="E3050" i="1"/>
  <c r="G3050" i="1"/>
  <c r="D3050" i="1"/>
  <c r="N3050" i="1"/>
  <c r="O3050" i="1"/>
  <c r="P3050" i="1"/>
  <c r="Q3050" i="1"/>
  <c r="J3050" i="1"/>
  <c r="K3050" i="1"/>
  <c r="S3050" i="1"/>
  <c r="F3051" i="1"/>
  <c r="R3050" i="1"/>
  <c r="E3051" i="1"/>
  <c r="G3051" i="1"/>
  <c r="D3051" i="1"/>
  <c r="N3051" i="1"/>
  <c r="O3051" i="1"/>
  <c r="P3051" i="1"/>
  <c r="Q3051" i="1"/>
  <c r="J3051" i="1"/>
  <c r="K3051" i="1"/>
  <c r="S3051" i="1"/>
  <c r="F3052" i="1"/>
  <c r="R3051" i="1"/>
  <c r="E3052" i="1"/>
  <c r="G3052" i="1"/>
  <c r="D3052" i="1"/>
  <c r="N3052" i="1"/>
  <c r="O3052" i="1"/>
  <c r="P3052" i="1"/>
  <c r="Q3052" i="1"/>
  <c r="J3052" i="1"/>
  <c r="K3052" i="1"/>
  <c r="S3052" i="1"/>
  <c r="F3053" i="1"/>
  <c r="R3052" i="1"/>
  <c r="E3053" i="1"/>
  <c r="G3053" i="1"/>
  <c r="D3053" i="1"/>
  <c r="N3053" i="1"/>
  <c r="O3053" i="1"/>
  <c r="P3053" i="1"/>
  <c r="Q3053" i="1"/>
  <c r="J3053" i="1"/>
  <c r="K3053" i="1"/>
  <c r="S3053" i="1"/>
  <c r="F3054" i="1"/>
  <c r="R3053" i="1"/>
  <c r="E3054" i="1"/>
  <c r="G3054" i="1"/>
  <c r="D3054" i="1"/>
  <c r="N3054" i="1"/>
  <c r="O3054" i="1"/>
  <c r="P3054" i="1"/>
  <c r="Q3054" i="1"/>
  <c r="J3054" i="1"/>
  <c r="K3054" i="1"/>
  <c r="S3054" i="1"/>
  <c r="F3055" i="1"/>
  <c r="R3054" i="1"/>
  <c r="E3055" i="1"/>
  <c r="G3055" i="1"/>
  <c r="D3055" i="1"/>
  <c r="N3055" i="1"/>
  <c r="O3055" i="1"/>
  <c r="P3055" i="1"/>
  <c r="Q3055" i="1"/>
  <c r="J3055" i="1"/>
  <c r="K3055" i="1"/>
  <c r="S3055" i="1"/>
  <c r="F3056" i="1"/>
  <c r="R3055" i="1"/>
  <c r="E3056" i="1"/>
  <c r="G3056" i="1"/>
  <c r="D3056" i="1"/>
  <c r="N3056" i="1"/>
  <c r="O3056" i="1"/>
  <c r="P3056" i="1"/>
  <c r="Q3056" i="1"/>
  <c r="J3056" i="1"/>
  <c r="K3056" i="1"/>
  <c r="S3056" i="1"/>
  <c r="F3057" i="1"/>
  <c r="R3056" i="1"/>
  <c r="E3057" i="1"/>
  <c r="G3057" i="1"/>
  <c r="D3057" i="1"/>
  <c r="N3057" i="1"/>
  <c r="O3057" i="1"/>
  <c r="P3057" i="1"/>
  <c r="Q3057" i="1"/>
  <c r="J3057" i="1"/>
  <c r="K3057" i="1"/>
  <c r="S3057" i="1"/>
  <c r="F3058" i="1"/>
  <c r="R3057" i="1"/>
  <c r="E3058" i="1"/>
  <c r="G3058" i="1"/>
  <c r="D3058" i="1"/>
  <c r="N3058" i="1"/>
  <c r="O3058" i="1"/>
  <c r="P3058" i="1"/>
  <c r="Q3058" i="1"/>
  <c r="J3058" i="1"/>
  <c r="K3058" i="1"/>
  <c r="S3058" i="1"/>
  <c r="F3059" i="1"/>
  <c r="R3058" i="1"/>
  <c r="E3059" i="1"/>
  <c r="G3059" i="1"/>
  <c r="D3059" i="1"/>
  <c r="N3059" i="1"/>
  <c r="O3059" i="1"/>
  <c r="P3059" i="1"/>
  <c r="Q3059" i="1"/>
  <c r="J3059" i="1"/>
  <c r="K3059" i="1"/>
  <c r="S3059" i="1"/>
  <c r="F3060" i="1"/>
  <c r="R3059" i="1"/>
  <c r="E3060" i="1"/>
  <c r="G3060" i="1"/>
  <c r="D3060" i="1"/>
  <c r="N3060" i="1"/>
  <c r="O3060" i="1"/>
  <c r="P3060" i="1"/>
  <c r="Q3060" i="1"/>
  <c r="J3060" i="1"/>
  <c r="K3060" i="1"/>
  <c r="S3060" i="1"/>
  <c r="F3061" i="1"/>
  <c r="R3060" i="1"/>
  <c r="E3061" i="1"/>
  <c r="G3061" i="1"/>
  <c r="D3061" i="1"/>
  <c r="N3061" i="1"/>
  <c r="O3061" i="1"/>
  <c r="P3061" i="1"/>
  <c r="Q3061" i="1"/>
  <c r="J3061" i="1"/>
  <c r="K3061" i="1"/>
  <c r="S3061" i="1"/>
  <c r="F3062" i="1"/>
  <c r="R3061" i="1"/>
  <c r="E3062" i="1"/>
  <c r="G3062" i="1"/>
  <c r="D3062" i="1"/>
  <c r="N3062" i="1"/>
  <c r="O3062" i="1"/>
  <c r="P3062" i="1"/>
  <c r="Q3062" i="1"/>
  <c r="J3062" i="1"/>
  <c r="K3062" i="1"/>
  <c r="S3062" i="1"/>
  <c r="F3063" i="1"/>
  <c r="R3062" i="1"/>
  <c r="E3063" i="1"/>
  <c r="G3063" i="1"/>
  <c r="D3063" i="1"/>
  <c r="N3063" i="1"/>
  <c r="O3063" i="1"/>
  <c r="P3063" i="1"/>
  <c r="Q3063" i="1"/>
  <c r="J3063" i="1"/>
  <c r="K3063" i="1"/>
  <c r="S3063" i="1"/>
  <c r="F3064" i="1"/>
  <c r="R3063" i="1"/>
  <c r="E3064" i="1"/>
  <c r="G3064" i="1"/>
  <c r="D3064" i="1"/>
  <c r="N3064" i="1"/>
  <c r="O3064" i="1"/>
  <c r="P3064" i="1"/>
  <c r="Q3064" i="1"/>
  <c r="J3064" i="1"/>
  <c r="K3064" i="1"/>
  <c r="S3064" i="1"/>
  <c r="F3065" i="1"/>
  <c r="R3064" i="1"/>
  <c r="E3065" i="1"/>
  <c r="G3065" i="1"/>
  <c r="D3065" i="1"/>
  <c r="N3065" i="1"/>
  <c r="O3065" i="1"/>
  <c r="P3065" i="1"/>
  <c r="Q3065" i="1"/>
  <c r="J3065" i="1"/>
  <c r="K3065" i="1"/>
  <c r="S3065" i="1"/>
  <c r="F3066" i="1"/>
  <c r="R3065" i="1"/>
  <c r="E3066" i="1"/>
  <c r="G3066" i="1"/>
  <c r="D3066" i="1"/>
  <c r="N3066" i="1"/>
  <c r="O3066" i="1"/>
  <c r="P3066" i="1"/>
  <c r="Q3066" i="1"/>
  <c r="J3066" i="1"/>
  <c r="K3066" i="1"/>
  <c r="S3066" i="1"/>
  <c r="F3067" i="1"/>
  <c r="R3066" i="1"/>
  <c r="E3067" i="1"/>
  <c r="G3067" i="1"/>
  <c r="D3067" i="1"/>
  <c r="N3067" i="1"/>
  <c r="O3067" i="1"/>
  <c r="P3067" i="1"/>
  <c r="Q3067" i="1"/>
  <c r="J3067" i="1"/>
  <c r="K3067" i="1"/>
  <c r="S3067" i="1"/>
  <c r="F3068" i="1"/>
  <c r="R3067" i="1"/>
  <c r="E3068" i="1"/>
  <c r="G3068" i="1"/>
  <c r="D3068" i="1"/>
  <c r="N3068" i="1"/>
  <c r="O3068" i="1"/>
  <c r="P3068" i="1"/>
  <c r="Q3068" i="1"/>
  <c r="J3068" i="1"/>
  <c r="K3068" i="1"/>
  <c r="S3068" i="1"/>
  <c r="F3069" i="1"/>
  <c r="R3068" i="1"/>
  <c r="E3069" i="1"/>
  <c r="G3069" i="1"/>
  <c r="D3069" i="1"/>
  <c r="N3069" i="1"/>
  <c r="O3069" i="1"/>
  <c r="P3069" i="1"/>
  <c r="Q3069" i="1"/>
  <c r="J3069" i="1"/>
  <c r="K3069" i="1"/>
  <c r="S3069" i="1"/>
  <c r="F3070" i="1"/>
  <c r="R3069" i="1"/>
  <c r="E3070" i="1"/>
  <c r="G3070" i="1"/>
  <c r="D3070" i="1"/>
  <c r="N3070" i="1"/>
  <c r="O3070" i="1"/>
  <c r="P3070" i="1"/>
  <c r="Q3070" i="1"/>
  <c r="J3070" i="1"/>
  <c r="K3070" i="1"/>
  <c r="S3070" i="1"/>
  <c r="F3071" i="1"/>
  <c r="R3070" i="1"/>
  <c r="E3071" i="1"/>
  <c r="G3071" i="1"/>
  <c r="D3071" i="1"/>
  <c r="N3071" i="1"/>
  <c r="O3071" i="1"/>
  <c r="P3071" i="1"/>
  <c r="Q3071" i="1"/>
  <c r="J3071" i="1"/>
  <c r="K3071" i="1"/>
  <c r="S3071" i="1"/>
  <c r="F3072" i="1"/>
  <c r="R3071" i="1"/>
  <c r="E3072" i="1"/>
  <c r="G3072" i="1"/>
  <c r="D3072" i="1"/>
  <c r="N3072" i="1"/>
  <c r="O3072" i="1"/>
  <c r="P3072" i="1"/>
  <c r="Q3072" i="1"/>
  <c r="J3072" i="1"/>
  <c r="K3072" i="1"/>
  <c r="S3072" i="1"/>
  <c r="F3073" i="1"/>
  <c r="R3072" i="1"/>
  <c r="E3073" i="1"/>
  <c r="G3073" i="1"/>
  <c r="D3073" i="1"/>
  <c r="N3073" i="1"/>
  <c r="O3073" i="1"/>
  <c r="P3073" i="1"/>
  <c r="Q3073" i="1"/>
  <c r="J3073" i="1"/>
  <c r="K3073" i="1"/>
  <c r="S3073" i="1"/>
  <c r="F3074" i="1"/>
  <c r="R3073" i="1"/>
  <c r="E3074" i="1"/>
  <c r="G3074" i="1"/>
  <c r="D3074" i="1"/>
  <c r="N3074" i="1"/>
  <c r="O3074" i="1"/>
  <c r="P3074" i="1"/>
  <c r="Q3074" i="1"/>
  <c r="J3074" i="1"/>
  <c r="K3074" i="1"/>
  <c r="S3074" i="1"/>
  <c r="F3075" i="1"/>
  <c r="R3074" i="1"/>
  <c r="E3075" i="1"/>
  <c r="G3075" i="1"/>
  <c r="D3075" i="1"/>
  <c r="N3075" i="1"/>
  <c r="O3075" i="1"/>
  <c r="P3075" i="1"/>
  <c r="Q3075" i="1"/>
  <c r="J3075" i="1"/>
  <c r="K3075" i="1"/>
  <c r="S3075" i="1"/>
  <c r="F3076" i="1"/>
  <c r="R3075" i="1"/>
  <c r="E3076" i="1"/>
  <c r="G3076" i="1"/>
  <c r="D3076" i="1"/>
  <c r="N3076" i="1"/>
  <c r="O3076" i="1"/>
  <c r="P3076" i="1"/>
  <c r="Q3076" i="1"/>
  <c r="J3076" i="1"/>
  <c r="K3076" i="1"/>
  <c r="S3076" i="1"/>
  <c r="F3077" i="1"/>
  <c r="R3076" i="1"/>
  <c r="E3077" i="1"/>
  <c r="G3077" i="1"/>
  <c r="D3077" i="1"/>
  <c r="N3077" i="1"/>
  <c r="O3077" i="1"/>
  <c r="P3077" i="1"/>
  <c r="Q3077" i="1"/>
  <c r="J3077" i="1"/>
  <c r="K3077" i="1"/>
  <c r="S3077" i="1"/>
  <c r="F3078" i="1"/>
  <c r="R3077" i="1"/>
  <c r="E3078" i="1"/>
  <c r="G3078" i="1"/>
  <c r="D3078" i="1"/>
  <c r="N3078" i="1"/>
  <c r="O3078" i="1"/>
  <c r="P3078" i="1"/>
  <c r="Q3078" i="1"/>
  <c r="J3078" i="1"/>
  <c r="K3078" i="1"/>
  <c r="S3078" i="1"/>
  <c r="F3079" i="1"/>
  <c r="R3078" i="1"/>
  <c r="E3079" i="1"/>
  <c r="G3079" i="1"/>
  <c r="D3079" i="1"/>
  <c r="N3079" i="1"/>
  <c r="O3079" i="1"/>
  <c r="P3079" i="1"/>
  <c r="Q3079" i="1"/>
  <c r="J3079" i="1"/>
  <c r="K3079" i="1"/>
  <c r="S3079" i="1"/>
  <c r="F3080" i="1"/>
  <c r="R3079" i="1"/>
  <c r="E3080" i="1"/>
  <c r="G3080" i="1"/>
  <c r="D3080" i="1"/>
  <c r="N3080" i="1"/>
  <c r="O3080" i="1"/>
  <c r="P3080" i="1"/>
  <c r="Q3080" i="1"/>
  <c r="J3080" i="1"/>
  <c r="K3080" i="1"/>
  <c r="S3080" i="1"/>
  <c r="F3081" i="1"/>
  <c r="R3080" i="1"/>
  <c r="E3081" i="1"/>
  <c r="G3081" i="1"/>
  <c r="D3081" i="1"/>
  <c r="N3081" i="1"/>
  <c r="O3081" i="1"/>
  <c r="P3081" i="1"/>
  <c r="Q3081" i="1"/>
  <c r="J3081" i="1"/>
  <c r="K3081" i="1"/>
  <c r="S3081" i="1"/>
  <c r="F3082" i="1"/>
  <c r="R3081" i="1"/>
  <c r="E3082" i="1"/>
  <c r="G3082" i="1"/>
  <c r="D3082" i="1"/>
  <c r="N3082" i="1"/>
  <c r="O3082" i="1"/>
  <c r="P3082" i="1"/>
  <c r="Q3082" i="1"/>
  <c r="J3082" i="1"/>
  <c r="K3082" i="1"/>
  <c r="S3082" i="1"/>
  <c r="F3083" i="1"/>
  <c r="R3082" i="1"/>
  <c r="E3083" i="1"/>
  <c r="G3083" i="1"/>
  <c r="D3083" i="1"/>
  <c r="N3083" i="1"/>
  <c r="O3083" i="1"/>
  <c r="P3083" i="1"/>
  <c r="Q3083" i="1"/>
  <c r="J3083" i="1"/>
  <c r="K3083" i="1"/>
  <c r="S3083" i="1"/>
  <c r="F3084" i="1"/>
  <c r="R3083" i="1"/>
  <c r="E3084" i="1"/>
  <c r="G3084" i="1"/>
  <c r="D3084" i="1"/>
  <c r="N3084" i="1"/>
  <c r="O3084" i="1"/>
  <c r="P3084" i="1"/>
  <c r="Q3084" i="1"/>
  <c r="J3084" i="1"/>
  <c r="K3084" i="1"/>
  <c r="S3084" i="1"/>
  <c r="F3085" i="1"/>
  <c r="R3084" i="1"/>
  <c r="E3085" i="1"/>
  <c r="G3085" i="1"/>
  <c r="D3085" i="1"/>
  <c r="N3085" i="1"/>
  <c r="O3085" i="1"/>
  <c r="P3085" i="1"/>
  <c r="Q3085" i="1"/>
  <c r="J3085" i="1"/>
  <c r="K3085" i="1"/>
  <c r="S3085" i="1"/>
  <c r="F3086" i="1"/>
  <c r="R3085" i="1"/>
  <c r="E3086" i="1"/>
  <c r="G3086" i="1"/>
  <c r="D3086" i="1"/>
  <c r="N3086" i="1"/>
  <c r="O3086" i="1"/>
  <c r="P3086" i="1"/>
  <c r="Q3086" i="1"/>
  <c r="J3086" i="1"/>
  <c r="K3086" i="1"/>
  <c r="S3086" i="1"/>
  <c r="F3087" i="1"/>
  <c r="R3086" i="1"/>
  <c r="E3087" i="1"/>
  <c r="G3087" i="1"/>
  <c r="D3087" i="1"/>
  <c r="N3087" i="1"/>
  <c r="O3087" i="1"/>
  <c r="P3087" i="1"/>
  <c r="Q3087" i="1"/>
  <c r="J3087" i="1"/>
  <c r="K3087" i="1"/>
  <c r="S3087" i="1"/>
  <c r="F3088" i="1"/>
  <c r="R3087" i="1"/>
  <c r="E3088" i="1"/>
  <c r="G3088" i="1"/>
  <c r="D3088" i="1"/>
  <c r="N3088" i="1"/>
  <c r="O3088" i="1"/>
  <c r="P3088" i="1"/>
  <c r="Q3088" i="1"/>
  <c r="J3088" i="1"/>
  <c r="K3088" i="1"/>
  <c r="S3088" i="1"/>
  <c r="F3089" i="1"/>
  <c r="R3088" i="1"/>
  <c r="E3089" i="1"/>
  <c r="G3089" i="1"/>
  <c r="D3089" i="1"/>
  <c r="N3089" i="1"/>
  <c r="O3089" i="1"/>
  <c r="P3089" i="1"/>
  <c r="Q3089" i="1"/>
  <c r="J3089" i="1"/>
  <c r="K3089" i="1"/>
  <c r="S3089" i="1"/>
  <c r="F3090" i="1"/>
  <c r="R3089" i="1"/>
  <c r="E3090" i="1"/>
  <c r="G3090" i="1"/>
  <c r="D3090" i="1"/>
  <c r="N3090" i="1"/>
  <c r="O3090" i="1"/>
  <c r="P3090" i="1"/>
  <c r="Q3090" i="1"/>
  <c r="J3090" i="1"/>
  <c r="K3090" i="1"/>
  <c r="S3090" i="1"/>
  <c r="F3091" i="1"/>
  <c r="R3090" i="1"/>
  <c r="E3091" i="1"/>
  <c r="G3091" i="1"/>
  <c r="D3091" i="1"/>
  <c r="N3091" i="1"/>
  <c r="O3091" i="1"/>
  <c r="P3091" i="1"/>
  <c r="Q3091" i="1"/>
  <c r="J3091" i="1"/>
  <c r="K3091" i="1"/>
  <c r="S3091" i="1"/>
  <c r="F3092" i="1"/>
  <c r="R3091" i="1"/>
  <c r="E3092" i="1"/>
  <c r="G3092" i="1"/>
  <c r="D3092" i="1"/>
  <c r="N3092" i="1"/>
  <c r="O3092" i="1"/>
  <c r="P3092" i="1"/>
  <c r="Q3092" i="1"/>
  <c r="J3092" i="1"/>
  <c r="K3092" i="1"/>
  <c r="S3092" i="1"/>
  <c r="F3093" i="1"/>
  <c r="R3092" i="1"/>
  <c r="E3093" i="1"/>
  <c r="G3093" i="1"/>
  <c r="D3093" i="1"/>
  <c r="N3093" i="1"/>
  <c r="O3093" i="1"/>
  <c r="P3093" i="1"/>
  <c r="Q3093" i="1"/>
  <c r="J3093" i="1"/>
  <c r="K3093" i="1"/>
  <c r="S3093" i="1"/>
  <c r="F3094" i="1"/>
  <c r="R3093" i="1"/>
  <c r="E3094" i="1"/>
  <c r="G3094" i="1"/>
  <c r="D3094" i="1"/>
  <c r="N3094" i="1"/>
  <c r="O3094" i="1"/>
  <c r="P3094" i="1"/>
  <c r="Q3094" i="1"/>
  <c r="J3094" i="1"/>
  <c r="K3094" i="1"/>
  <c r="S3094" i="1"/>
  <c r="F3095" i="1"/>
  <c r="R3094" i="1"/>
  <c r="E3095" i="1"/>
  <c r="G3095" i="1"/>
  <c r="D3095" i="1"/>
  <c r="N3095" i="1"/>
  <c r="O3095" i="1"/>
  <c r="P3095" i="1"/>
  <c r="Q3095" i="1"/>
  <c r="J3095" i="1"/>
  <c r="K3095" i="1"/>
  <c r="S3095" i="1"/>
  <c r="F3096" i="1"/>
  <c r="R3095" i="1"/>
  <c r="E3096" i="1"/>
  <c r="G3096" i="1"/>
  <c r="D3096" i="1"/>
  <c r="N3096" i="1"/>
  <c r="O3096" i="1"/>
  <c r="P3096" i="1"/>
  <c r="Q3096" i="1"/>
  <c r="J3096" i="1"/>
  <c r="K3096" i="1"/>
  <c r="S3096" i="1"/>
  <c r="F3097" i="1"/>
  <c r="R3096" i="1"/>
  <c r="E3097" i="1"/>
  <c r="G3097" i="1"/>
  <c r="D3097" i="1"/>
  <c r="N3097" i="1"/>
  <c r="O3097" i="1"/>
  <c r="P3097" i="1"/>
  <c r="Q3097" i="1"/>
  <c r="J3097" i="1"/>
  <c r="K3097" i="1"/>
  <c r="S3097" i="1"/>
  <c r="F3098" i="1"/>
  <c r="R3097" i="1"/>
  <c r="E3098" i="1"/>
  <c r="G3098" i="1"/>
  <c r="D3098" i="1"/>
  <c r="N3098" i="1"/>
  <c r="O3098" i="1"/>
  <c r="P3098" i="1"/>
  <c r="Q3098" i="1"/>
  <c r="J3098" i="1"/>
  <c r="K3098" i="1"/>
  <c r="S3098" i="1"/>
  <c r="F3099" i="1"/>
  <c r="R3098" i="1"/>
  <c r="E3099" i="1"/>
  <c r="G3099" i="1"/>
  <c r="D3099" i="1"/>
  <c r="N3099" i="1"/>
  <c r="O3099" i="1"/>
  <c r="P3099" i="1"/>
  <c r="Q3099" i="1"/>
  <c r="J3099" i="1"/>
  <c r="K3099" i="1"/>
  <c r="S3099" i="1"/>
  <c r="F3100" i="1"/>
  <c r="R3099" i="1"/>
  <c r="E3100" i="1"/>
  <c r="G3100" i="1"/>
  <c r="D3100" i="1"/>
  <c r="N3100" i="1"/>
  <c r="O3100" i="1"/>
  <c r="P3100" i="1"/>
  <c r="Q3100" i="1"/>
  <c r="J3100" i="1"/>
  <c r="K3100" i="1"/>
  <c r="S3100" i="1"/>
  <c r="F3101" i="1"/>
  <c r="R3100" i="1"/>
  <c r="E3101" i="1"/>
  <c r="G3101" i="1"/>
  <c r="D3101" i="1"/>
  <c r="N3101" i="1"/>
  <c r="O3101" i="1"/>
  <c r="P3101" i="1"/>
  <c r="Q3101" i="1"/>
  <c r="J3101" i="1"/>
  <c r="K3101" i="1"/>
  <c r="S3101" i="1"/>
  <c r="F3102" i="1"/>
  <c r="R3101" i="1"/>
  <c r="E3102" i="1"/>
  <c r="G3102" i="1"/>
  <c r="D3102" i="1"/>
  <c r="N3102" i="1"/>
  <c r="O3102" i="1"/>
  <c r="P3102" i="1"/>
  <c r="Q3102" i="1"/>
  <c r="J3102" i="1"/>
  <c r="K3102" i="1"/>
  <c r="S3102" i="1"/>
  <c r="F3103" i="1"/>
  <c r="R3102" i="1"/>
  <c r="E3103" i="1"/>
  <c r="G3103" i="1"/>
  <c r="D3103" i="1"/>
  <c r="N3103" i="1"/>
  <c r="O3103" i="1"/>
  <c r="P3103" i="1"/>
  <c r="Q3103" i="1"/>
  <c r="J3103" i="1"/>
  <c r="K3103" i="1"/>
  <c r="S3103" i="1"/>
  <c r="F3104" i="1"/>
  <c r="R3103" i="1"/>
  <c r="E3104" i="1"/>
  <c r="G3104" i="1"/>
  <c r="D3104" i="1"/>
  <c r="N3104" i="1"/>
  <c r="O3104" i="1"/>
  <c r="P3104" i="1"/>
  <c r="Q3104" i="1"/>
  <c r="J3104" i="1"/>
  <c r="K3104" i="1"/>
  <c r="S3104" i="1"/>
  <c r="F3105" i="1"/>
  <c r="R3104" i="1"/>
  <c r="E3105" i="1"/>
  <c r="G3105" i="1"/>
  <c r="D3105" i="1"/>
  <c r="N3105" i="1"/>
  <c r="O3105" i="1"/>
  <c r="P3105" i="1"/>
  <c r="Q3105" i="1"/>
  <c r="J3105" i="1"/>
  <c r="K3105" i="1"/>
  <c r="S3105" i="1"/>
  <c r="F3106" i="1"/>
  <c r="R3105" i="1"/>
  <c r="E3106" i="1"/>
  <c r="G3106" i="1"/>
  <c r="D3106" i="1"/>
  <c r="N3106" i="1"/>
  <c r="O3106" i="1"/>
  <c r="P3106" i="1"/>
  <c r="Q3106" i="1"/>
  <c r="J3106" i="1"/>
  <c r="K3106" i="1"/>
  <c r="S3106" i="1"/>
  <c r="F3107" i="1"/>
  <c r="R3106" i="1"/>
  <c r="E3107" i="1"/>
  <c r="G3107" i="1"/>
  <c r="D3107" i="1"/>
  <c r="N3107" i="1"/>
  <c r="O3107" i="1"/>
  <c r="P3107" i="1"/>
  <c r="Q3107" i="1"/>
  <c r="J3107" i="1"/>
  <c r="K3107" i="1"/>
  <c r="S3107" i="1"/>
  <c r="F3108" i="1"/>
  <c r="R3107" i="1"/>
  <c r="E3108" i="1"/>
  <c r="G3108" i="1"/>
  <c r="D3108" i="1"/>
  <c r="N3108" i="1"/>
  <c r="O3108" i="1"/>
  <c r="P3108" i="1"/>
  <c r="Q3108" i="1"/>
  <c r="J3108" i="1"/>
  <c r="K3108" i="1"/>
  <c r="S3108" i="1"/>
  <c r="F3109" i="1"/>
  <c r="R3108" i="1"/>
  <c r="E3109" i="1"/>
  <c r="G3109" i="1"/>
  <c r="D3109" i="1"/>
  <c r="N3109" i="1"/>
  <c r="O3109" i="1"/>
  <c r="P3109" i="1"/>
  <c r="Q3109" i="1"/>
  <c r="J3109" i="1"/>
  <c r="K3109" i="1"/>
  <c r="S3109" i="1"/>
  <c r="F3110" i="1"/>
  <c r="R3109" i="1"/>
  <c r="E3110" i="1"/>
  <c r="G3110" i="1"/>
  <c r="D3110" i="1"/>
  <c r="N3110" i="1"/>
  <c r="O3110" i="1"/>
  <c r="P3110" i="1"/>
  <c r="Q3110" i="1"/>
  <c r="J3110" i="1"/>
  <c r="K3110" i="1"/>
  <c r="S3110" i="1"/>
  <c r="F3111" i="1"/>
  <c r="R3110" i="1"/>
  <c r="E3111" i="1"/>
  <c r="G3111" i="1"/>
  <c r="D3111" i="1"/>
  <c r="N3111" i="1"/>
  <c r="O3111" i="1"/>
  <c r="P3111" i="1"/>
  <c r="Q3111" i="1"/>
  <c r="J3111" i="1"/>
  <c r="K3111" i="1"/>
  <c r="S3111" i="1"/>
  <c r="F3112" i="1"/>
  <c r="R3111" i="1"/>
  <c r="E3112" i="1"/>
  <c r="G3112" i="1"/>
  <c r="D3112" i="1"/>
  <c r="N3112" i="1"/>
  <c r="O3112" i="1"/>
  <c r="P3112" i="1"/>
  <c r="Q3112" i="1"/>
  <c r="J3112" i="1"/>
  <c r="K3112" i="1"/>
  <c r="S3112" i="1"/>
  <c r="F3113" i="1"/>
  <c r="R3112" i="1"/>
  <c r="E3113" i="1"/>
  <c r="G3113" i="1"/>
  <c r="D3113" i="1"/>
  <c r="N3113" i="1"/>
  <c r="O3113" i="1"/>
  <c r="P3113" i="1"/>
  <c r="Q3113" i="1"/>
  <c r="J3113" i="1"/>
  <c r="K3113" i="1"/>
  <c r="S3113" i="1"/>
  <c r="F3114" i="1"/>
  <c r="R3113" i="1"/>
  <c r="E3114" i="1"/>
  <c r="G3114" i="1"/>
  <c r="D3114" i="1"/>
  <c r="N3114" i="1"/>
  <c r="O3114" i="1"/>
  <c r="P3114" i="1"/>
  <c r="Q3114" i="1"/>
  <c r="J3114" i="1"/>
  <c r="K3114" i="1"/>
  <c r="S3114" i="1"/>
  <c r="F3115" i="1"/>
  <c r="R3114" i="1"/>
  <c r="E3115" i="1"/>
  <c r="G3115" i="1"/>
  <c r="D3115" i="1"/>
  <c r="N3115" i="1"/>
  <c r="O3115" i="1"/>
  <c r="P3115" i="1"/>
  <c r="Q3115" i="1"/>
  <c r="J3115" i="1"/>
  <c r="K3115" i="1"/>
  <c r="S3115" i="1"/>
  <c r="F3116" i="1"/>
  <c r="R3115" i="1"/>
  <c r="E3116" i="1"/>
  <c r="G3116" i="1"/>
  <c r="D3116" i="1"/>
  <c r="N3116" i="1"/>
  <c r="O3116" i="1"/>
  <c r="P3116" i="1"/>
  <c r="Q3116" i="1"/>
  <c r="J3116" i="1"/>
  <c r="K3116" i="1"/>
  <c r="S3116" i="1"/>
  <c r="F3117" i="1"/>
  <c r="R3116" i="1"/>
  <c r="E3117" i="1"/>
  <c r="G3117" i="1"/>
  <c r="D3117" i="1"/>
  <c r="N3117" i="1"/>
  <c r="O3117" i="1"/>
  <c r="P3117" i="1"/>
  <c r="Q3117" i="1"/>
  <c r="J3117" i="1"/>
  <c r="K3117" i="1"/>
  <c r="S3117" i="1"/>
  <c r="F3118" i="1"/>
  <c r="R3117" i="1"/>
  <c r="E3118" i="1"/>
  <c r="G3118" i="1"/>
  <c r="D3118" i="1"/>
  <c r="N3118" i="1"/>
  <c r="O3118" i="1"/>
  <c r="P3118" i="1"/>
  <c r="Q3118" i="1"/>
  <c r="J3118" i="1"/>
  <c r="K3118" i="1"/>
  <c r="S3118" i="1"/>
  <c r="F3119" i="1"/>
  <c r="R3118" i="1"/>
  <c r="E3119" i="1"/>
  <c r="G3119" i="1"/>
  <c r="D3119" i="1"/>
  <c r="N3119" i="1"/>
  <c r="O3119" i="1"/>
  <c r="P3119" i="1"/>
  <c r="Q3119" i="1"/>
  <c r="J3119" i="1"/>
  <c r="K3119" i="1"/>
  <c r="S3119" i="1"/>
  <c r="F3120" i="1"/>
  <c r="R3119" i="1"/>
  <c r="E3120" i="1"/>
  <c r="G3120" i="1"/>
  <c r="D3120" i="1"/>
  <c r="N3120" i="1"/>
  <c r="O3120" i="1"/>
  <c r="P3120" i="1"/>
  <c r="Q3120" i="1"/>
  <c r="J3120" i="1"/>
  <c r="K3120" i="1"/>
  <c r="S3120" i="1"/>
  <c r="F3121" i="1"/>
  <c r="R3120" i="1"/>
  <c r="E3121" i="1"/>
  <c r="G3121" i="1"/>
  <c r="D3121" i="1"/>
  <c r="N3121" i="1"/>
  <c r="O3121" i="1"/>
  <c r="P3121" i="1"/>
  <c r="Q3121" i="1"/>
  <c r="J3121" i="1"/>
  <c r="K3121" i="1"/>
  <c r="S3121" i="1"/>
  <c r="F3122" i="1"/>
  <c r="R3121" i="1"/>
  <c r="E3122" i="1"/>
  <c r="G3122" i="1"/>
  <c r="D3122" i="1"/>
  <c r="N3122" i="1"/>
  <c r="O3122" i="1"/>
  <c r="P3122" i="1"/>
  <c r="Q3122" i="1"/>
  <c r="J3122" i="1"/>
  <c r="K3122" i="1"/>
  <c r="S3122" i="1"/>
  <c r="F3123" i="1"/>
  <c r="R3122" i="1"/>
  <c r="E3123" i="1"/>
  <c r="G3123" i="1"/>
  <c r="D3123" i="1"/>
  <c r="N3123" i="1"/>
  <c r="O3123" i="1"/>
  <c r="P3123" i="1"/>
  <c r="Q3123" i="1"/>
  <c r="J3123" i="1"/>
  <c r="K3123" i="1"/>
  <c r="S3123" i="1"/>
  <c r="F3124" i="1"/>
  <c r="R3123" i="1"/>
  <c r="E3124" i="1"/>
  <c r="G3124" i="1"/>
  <c r="D3124" i="1"/>
  <c r="N3124" i="1"/>
  <c r="O3124" i="1"/>
  <c r="P3124" i="1"/>
  <c r="Q3124" i="1"/>
  <c r="J3124" i="1"/>
  <c r="K3124" i="1"/>
  <c r="S3124" i="1"/>
  <c r="F3125" i="1"/>
  <c r="R3124" i="1"/>
  <c r="E3125" i="1"/>
  <c r="G3125" i="1"/>
  <c r="D3125" i="1"/>
  <c r="N3125" i="1"/>
  <c r="O3125" i="1"/>
  <c r="P3125" i="1"/>
  <c r="Q3125" i="1"/>
  <c r="J3125" i="1"/>
  <c r="K3125" i="1"/>
  <c r="S3125" i="1"/>
  <c r="F3126" i="1"/>
  <c r="R3125" i="1"/>
  <c r="E3126" i="1"/>
  <c r="G3126" i="1"/>
  <c r="D3126" i="1"/>
  <c r="N3126" i="1"/>
  <c r="O3126" i="1"/>
  <c r="P3126" i="1"/>
  <c r="Q3126" i="1"/>
  <c r="J3126" i="1"/>
  <c r="K3126" i="1"/>
  <c r="S3126" i="1"/>
  <c r="F3127" i="1"/>
  <c r="R3126" i="1"/>
  <c r="E3127" i="1"/>
  <c r="G3127" i="1"/>
  <c r="D3127" i="1"/>
  <c r="N3127" i="1"/>
  <c r="O3127" i="1"/>
  <c r="P3127" i="1"/>
  <c r="Q3127" i="1"/>
  <c r="J3127" i="1"/>
  <c r="K3127" i="1"/>
  <c r="S3127" i="1"/>
  <c r="F3128" i="1"/>
  <c r="R3127" i="1"/>
  <c r="E3128" i="1"/>
  <c r="G3128" i="1"/>
  <c r="D3128" i="1"/>
  <c r="N3128" i="1"/>
  <c r="O3128" i="1"/>
  <c r="P3128" i="1"/>
  <c r="Q3128" i="1"/>
  <c r="J3128" i="1"/>
  <c r="K3128" i="1"/>
  <c r="S3128" i="1"/>
  <c r="F3129" i="1"/>
  <c r="R3128" i="1"/>
  <c r="E3129" i="1"/>
  <c r="G3129" i="1"/>
  <c r="D3129" i="1"/>
  <c r="N3129" i="1"/>
  <c r="O3129" i="1"/>
  <c r="P3129" i="1"/>
  <c r="Q3129" i="1"/>
  <c r="J3129" i="1"/>
  <c r="K3129" i="1"/>
  <c r="S3129" i="1"/>
  <c r="F3130" i="1"/>
  <c r="R3129" i="1"/>
  <c r="E3130" i="1"/>
  <c r="G3130" i="1"/>
  <c r="D3130" i="1"/>
  <c r="N3130" i="1"/>
  <c r="O3130" i="1"/>
  <c r="P3130" i="1"/>
  <c r="Q3130" i="1"/>
  <c r="J3130" i="1"/>
  <c r="K3130" i="1"/>
  <c r="S3130" i="1"/>
  <c r="F3131" i="1"/>
  <c r="R3130" i="1"/>
  <c r="E3131" i="1"/>
  <c r="G3131" i="1"/>
  <c r="D3131" i="1"/>
  <c r="N3131" i="1"/>
  <c r="O3131" i="1"/>
  <c r="P3131" i="1"/>
  <c r="Q3131" i="1"/>
  <c r="J3131" i="1"/>
  <c r="K3131" i="1"/>
  <c r="S3131" i="1"/>
  <c r="F3132" i="1"/>
  <c r="R3131" i="1"/>
  <c r="E3132" i="1"/>
  <c r="G3132" i="1"/>
  <c r="D3132" i="1"/>
  <c r="N3132" i="1"/>
  <c r="O3132" i="1"/>
  <c r="P3132" i="1"/>
  <c r="Q3132" i="1"/>
  <c r="J3132" i="1"/>
  <c r="K3132" i="1"/>
  <c r="S3132" i="1"/>
  <c r="F3133" i="1"/>
  <c r="R3132" i="1"/>
  <c r="E3133" i="1"/>
  <c r="G3133" i="1"/>
  <c r="D3133" i="1"/>
  <c r="N3133" i="1"/>
  <c r="O3133" i="1"/>
  <c r="P3133" i="1"/>
  <c r="Q3133" i="1"/>
  <c r="J3133" i="1"/>
  <c r="K3133" i="1"/>
  <c r="S3133" i="1"/>
  <c r="F3134" i="1"/>
  <c r="R3133" i="1"/>
  <c r="E3134" i="1"/>
  <c r="G3134" i="1"/>
  <c r="D3134" i="1"/>
  <c r="N3134" i="1"/>
  <c r="O3134" i="1"/>
  <c r="P3134" i="1"/>
  <c r="Q3134" i="1"/>
  <c r="J3134" i="1"/>
  <c r="K3134" i="1"/>
  <c r="S3134" i="1"/>
  <c r="F3135" i="1"/>
  <c r="R3134" i="1"/>
  <c r="E3135" i="1"/>
  <c r="G3135" i="1"/>
  <c r="D3135" i="1"/>
  <c r="N3135" i="1"/>
  <c r="O3135" i="1"/>
  <c r="P3135" i="1"/>
  <c r="Q3135" i="1"/>
  <c r="J3135" i="1"/>
  <c r="K3135" i="1"/>
  <c r="S3135" i="1"/>
  <c r="F3136" i="1"/>
  <c r="R3135" i="1"/>
  <c r="E3136" i="1"/>
  <c r="G3136" i="1"/>
  <c r="D3136" i="1"/>
  <c r="N3136" i="1"/>
  <c r="O3136" i="1"/>
  <c r="P3136" i="1"/>
  <c r="Q3136" i="1"/>
  <c r="J3136" i="1"/>
  <c r="K3136" i="1"/>
  <c r="S3136" i="1"/>
  <c r="F3137" i="1"/>
  <c r="R3136" i="1"/>
  <c r="E3137" i="1"/>
  <c r="G3137" i="1"/>
  <c r="D3137" i="1"/>
  <c r="N3137" i="1"/>
  <c r="O3137" i="1"/>
  <c r="P3137" i="1"/>
  <c r="Q3137" i="1"/>
  <c r="J3137" i="1"/>
  <c r="K3137" i="1"/>
  <c r="S3137" i="1"/>
  <c r="F3138" i="1"/>
  <c r="R3137" i="1"/>
  <c r="E3138" i="1"/>
  <c r="G3138" i="1"/>
  <c r="D3138" i="1"/>
  <c r="N3138" i="1"/>
  <c r="O3138" i="1"/>
  <c r="P3138" i="1"/>
  <c r="Q3138" i="1"/>
  <c r="J3138" i="1"/>
  <c r="K3138" i="1"/>
  <c r="S3138" i="1"/>
  <c r="F3139" i="1"/>
  <c r="R3138" i="1"/>
  <c r="E3139" i="1"/>
  <c r="G3139" i="1"/>
  <c r="D3139" i="1"/>
  <c r="N3139" i="1"/>
  <c r="O3139" i="1"/>
  <c r="P3139" i="1"/>
  <c r="Q3139" i="1"/>
  <c r="J3139" i="1"/>
  <c r="K3139" i="1"/>
  <c r="S3139" i="1"/>
  <c r="F3140" i="1"/>
  <c r="R3139" i="1"/>
  <c r="E3140" i="1"/>
  <c r="G3140" i="1"/>
  <c r="D3140" i="1"/>
  <c r="N3140" i="1"/>
  <c r="O3140" i="1"/>
  <c r="P3140" i="1"/>
  <c r="Q3140" i="1"/>
  <c r="J3140" i="1"/>
  <c r="K3140" i="1"/>
  <c r="S3140" i="1"/>
  <c r="F3141" i="1"/>
  <c r="R3140" i="1"/>
  <c r="E3141" i="1"/>
  <c r="G3141" i="1"/>
  <c r="D3141" i="1"/>
  <c r="N3141" i="1"/>
  <c r="O3141" i="1"/>
  <c r="P3141" i="1"/>
  <c r="Q3141" i="1"/>
  <c r="J3141" i="1"/>
  <c r="K3141" i="1"/>
  <c r="S3141" i="1"/>
  <c r="F3142" i="1"/>
  <c r="R3141" i="1"/>
  <c r="E3142" i="1"/>
  <c r="G3142" i="1"/>
  <c r="D3142" i="1"/>
  <c r="N3142" i="1"/>
  <c r="O3142" i="1"/>
  <c r="P3142" i="1"/>
  <c r="Q3142" i="1"/>
  <c r="J3142" i="1"/>
  <c r="K3142" i="1"/>
  <c r="S3142" i="1"/>
  <c r="F3143" i="1"/>
  <c r="R3142" i="1"/>
  <c r="E3143" i="1"/>
  <c r="G3143" i="1"/>
  <c r="D3143" i="1"/>
  <c r="N3143" i="1"/>
  <c r="O3143" i="1"/>
  <c r="P3143" i="1"/>
  <c r="Q3143" i="1"/>
  <c r="J3143" i="1"/>
  <c r="K3143" i="1"/>
  <c r="S3143" i="1"/>
  <c r="F3144" i="1"/>
  <c r="R3143" i="1"/>
  <c r="E3144" i="1"/>
  <c r="G3144" i="1"/>
  <c r="D3144" i="1"/>
  <c r="N3144" i="1"/>
  <c r="O3144" i="1"/>
  <c r="P3144" i="1"/>
  <c r="Q3144" i="1"/>
  <c r="J3144" i="1"/>
  <c r="K3144" i="1"/>
  <c r="S3144" i="1"/>
  <c r="F3145" i="1"/>
  <c r="R3144" i="1"/>
  <c r="E3145" i="1"/>
  <c r="G3145" i="1"/>
  <c r="D3145" i="1"/>
  <c r="N3145" i="1"/>
  <c r="O3145" i="1"/>
  <c r="P3145" i="1"/>
  <c r="Q3145" i="1"/>
  <c r="J3145" i="1"/>
  <c r="K3145" i="1"/>
  <c r="S3145" i="1"/>
  <c r="F3146" i="1"/>
  <c r="R3145" i="1"/>
  <c r="E3146" i="1"/>
  <c r="G3146" i="1"/>
  <c r="D3146" i="1"/>
  <c r="N3146" i="1"/>
  <c r="O3146" i="1"/>
  <c r="P3146" i="1"/>
  <c r="Q3146" i="1"/>
  <c r="J3146" i="1"/>
  <c r="K3146" i="1"/>
  <c r="S3146" i="1"/>
  <c r="F3147" i="1"/>
  <c r="R3146" i="1"/>
  <c r="E3147" i="1"/>
  <c r="G3147" i="1"/>
  <c r="D3147" i="1"/>
  <c r="N3147" i="1"/>
  <c r="O3147" i="1"/>
  <c r="P3147" i="1"/>
  <c r="Q3147" i="1"/>
  <c r="J3147" i="1"/>
  <c r="K3147" i="1"/>
  <c r="S3147" i="1"/>
  <c r="F3148" i="1"/>
  <c r="R3147" i="1"/>
  <c r="E3148" i="1"/>
  <c r="G3148" i="1"/>
  <c r="D3148" i="1"/>
  <c r="N3148" i="1"/>
  <c r="O3148" i="1"/>
  <c r="P3148" i="1"/>
  <c r="Q3148" i="1"/>
  <c r="J3148" i="1"/>
  <c r="K3148" i="1"/>
  <c r="S3148" i="1"/>
  <c r="F3149" i="1"/>
  <c r="R3148" i="1"/>
  <c r="E3149" i="1"/>
  <c r="G3149" i="1"/>
  <c r="D3149" i="1"/>
  <c r="N3149" i="1"/>
  <c r="O3149" i="1"/>
  <c r="P3149" i="1"/>
  <c r="Q3149" i="1"/>
  <c r="J3149" i="1"/>
  <c r="K3149" i="1"/>
  <c r="S3149" i="1"/>
  <c r="F3150" i="1"/>
  <c r="R3149" i="1"/>
  <c r="E3150" i="1"/>
  <c r="G3150" i="1"/>
  <c r="D3150" i="1"/>
  <c r="N3150" i="1"/>
  <c r="O3150" i="1"/>
  <c r="P3150" i="1"/>
  <c r="Q3150" i="1"/>
  <c r="J3150" i="1"/>
  <c r="K3150" i="1"/>
  <c r="S3150" i="1"/>
  <c r="F3151" i="1"/>
  <c r="R3150" i="1"/>
  <c r="E3151" i="1"/>
  <c r="G3151" i="1"/>
  <c r="D3151" i="1"/>
  <c r="N3151" i="1"/>
  <c r="O3151" i="1"/>
  <c r="P3151" i="1"/>
  <c r="Q3151" i="1"/>
  <c r="J3151" i="1"/>
  <c r="K3151" i="1"/>
  <c r="S3151" i="1"/>
  <c r="F3152" i="1"/>
  <c r="R3151" i="1"/>
  <c r="E3152" i="1"/>
  <c r="G3152" i="1"/>
  <c r="D3152" i="1"/>
  <c r="N3152" i="1"/>
  <c r="O3152" i="1"/>
  <c r="P3152" i="1"/>
  <c r="Q3152" i="1"/>
  <c r="J3152" i="1"/>
  <c r="K3152" i="1"/>
  <c r="S3152" i="1"/>
  <c r="F3153" i="1"/>
  <c r="R3152" i="1"/>
  <c r="E3153" i="1"/>
  <c r="G3153" i="1"/>
  <c r="D3153" i="1"/>
  <c r="N3153" i="1"/>
  <c r="O3153" i="1"/>
  <c r="P3153" i="1"/>
  <c r="Q3153" i="1"/>
  <c r="J3153" i="1"/>
  <c r="K3153" i="1"/>
  <c r="S3153" i="1"/>
  <c r="F3154" i="1"/>
  <c r="R3153" i="1"/>
  <c r="E3154" i="1"/>
  <c r="G3154" i="1"/>
  <c r="D3154" i="1"/>
  <c r="N3154" i="1"/>
  <c r="O3154" i="1"/>
  <c r="P3154" i="1"/>
  <c r="Q3154" i="1"/>
  <c r="J3154" i="1"/>
  <c r="K3154" i="1"/>
  <c r="S3154" i="1"/>
  <c r="F3155" i="1"/>
  <c r="R3154" i="1"/>
  <c r="E3155" i="1"/>
  <c r="G3155" i="1"/>
  <c r="D3155" i="1"/>
  <c r="N3155" i="1"/>
  <c r="O3155" i="1"/>
  <c r="P3155" i="1"/>
  <c r="Q3155" i="1"/>
  <c r="J3155" i="1"/>
  <c r="K3155" i="1"/>
  <c r="S3155" i="1"/>
  <c r="F3156" i="1"/>
  <c r="R3155" i="1"/>
  <c r="E3156" i="1"/>
  <c r="G3156" i="1"/>
  <c r="D3156" i="1"/>
  <c r="N3156" i="1"/>
  <c r="O3156" i="1"/>
  <c r="P3156" i="1"/>
  <c r="Q3156" i="1"/>
  <c r="J3156" i="1"/>
  <c r="K3156" i="1"/>
  <c r="S3156" i="1"/>
  <c r="F3157" i="1"/>
  <c r="R3156" i="1"/>
  <c r="E3157" i="1"/>
  <c r="G3157" i="1"/>
  <c r="D3157" i="1"/>
  <c r="N3157" i="1"/>
  <c r="O3157" i="1"/>
  <c r="P3157" i="1"/>
  <c r="Q3157" i="1"/>
  <c r="J3157" i="1"/>
  <c r="K3157" i="1"/>
  <c r="S3157" i="1"/>
  <c r="F3158" i="1"/>
  <c r="R3157" i="1"/>
  <c r="E3158" i="1"/>
  <c r="G3158" i="1"/>
  <c r="D3158" i="1"/>
  <c r="N3158" i="1"/>
  <c r="O3158" i="1"/>
  <c r="P3158" i="1"/>
  <c r="Q3158" i="1"/>
  <c r="J3158" i="1"/>
  <c r="K3158" i="1"/>
  <c r="S3158" i="1"/>
  <c r="F3159" i="1"/>
  <c r="R3158" i="1"/>
  <c r="E3159" i="1"/>
  <c r="G3159" i="1"/>
  <c r="D3159" i="1"/>
  <c r="N3159" i="1"/>
  <c r="O3159" i="1"/>
  <c r="P3159" i="1"/>
  <c r="Q3159" i="1"/>
  <c r="J3159" i="1"/>
  <c r="K3159" i="1"/>
  <c r="S3159" i="1"/>
  <c r="F3160" i="1"/>
  <c r="R3159" i="1"/>
  <c r="E3160" i="1"/>
  <c r="G3160" i="1"/>
  <c r="D3160" i="1"/>
  <c r="N3160" i="1"/>
  <c r="O3160" i="1"/>
  <c r="P3160" i="1"/>
  <c r="Q3160" i="1"/>
  <c r="J3160" i="1"/>
  <c r="K3160" i="1"/>
  <c r="S3160" i="1"/>
  <c r="F3161" i="1"/>
  <c r="R3160" i="1"/>
  <c r="E3161" i="1"/>
  <c r="G3161" i="1"/>
  <c r="D3161" i="1"/>
  <c r="N3161" i="1"/>
  <c r="O3161" i="1"/>
  <c r="P3161" i="1"/>
  <c r="Q3161" i="1"/>
  <c r="J3161" i="1"/>
  <c r="K3161" i="1"/>
  <c r="S3161" i="1"/>
  <c r="F3162" i="1"/>
  <c r="R3161" i="1"/>
  <c r="E3162" i="1"/>
  <c r="G3162" i="1"/>
  <c r="D3162" i="1"/>
  <c r="N3162" i="1"/>
  <c r="O3162" i="1"/>
  <c r="P3162" i="1"/>
  <c r="Q3162" i="1"/>
  <c r="J3162" i="1"/>
  <c r="K3162" i="1"/>
  <c r="S3162" i="1"/>
  <c r="F3163" i="1"/>
  <c r="R3162" i="1"/>
  <c r="E3163" i="1"/>
  <c r="G3163" i="1"/>
  <c r="D3163" i="1"/>
  <c r="N3163" i="1"/>
  <c r="O3163" i="1"/>
  <c r="P3163" i="1"/>
  <c r="Q3163" i="1"/>
  <c r="J3163" i="1"/>
  <c r="K3163" i="1"/>
  <c r="S3163" i="1"/>
  <c r="F3164" i="1"/>
  <c r="R3163" i="1"/>
  <c r="E3164" i="1"/>
  <c r="G3164" i="1"/>
  <c r="D3164" i="1"/>
  <c r="N3164" i="1"/>
  <c r="O3164" i="1"/>
  <c r="P3164" i="1"/>
  <c r="Q3164" i="1"/>
  <c r="J3164" i="1"/>
  <c r="K3164" i="1"/>
  <c r="S3164" i="1"/>
  <c r="F3165" i="1"/>
  <c r="R3164" i="1"/>
  <c r="E3165" i="1"/>
  <c r="G3165" i="1"/>
  <c r="D3165" i="1"/>
  <c r="N3165" i="1"/>
  <c r="O3165" i="1"/>
  <c r="P3165" i="1"/>
  <c r="Q3165" i="1"/>
  <c r="J3165" i="1"/>
  <c r="K3165" i="1"/>
  <c r="S3165" i="1"/>
  <c r="F3166" i="1"/>
  <c r="R3165" i="1"/>
  <c r="E3166" i="1"/>
  <c r="G3166" i="1"/>
  <c r="D3166" i="1"/>
  <c r="N3166" i="1"/>
  <c r="O3166" i="1"/>
  <c r="P3166" i="1"/>
  <c r="Q3166" i="1"/>
  <c r="J3166" i="1"/>
  <c r="K3166" i="1"/>
  <c r="S3166" i="1"/>
  <c r="F3167" i="1"/>
  <c r="R3166" i="1"/>
  <c r="E3167" i="1"/>
  <c r="G3167" i="1"/>
  <c r="D3167" i="1"/>
  <c r="N3167" i="1"/>
  <c r="O3167" i="1"/>
  <c r="P3167" i="1"/>
  <c r="Q3167" i="1"/>
  <c r="J3167" i="1"/>
  <c r="K3167" i="1"/>
  <c r="S3167" i="1"/>
  <c r="F3168" i="1"/>
  <c r="R3167" i="1"/>
  <c r="E3168" i="1"/>
  <c r="G3168" i="1"/>
  <c r="D3168" i="1"/>
  <c r="N3168" i="1"/>
  <c r="O3168" i="1"/>
  <c r="P3168" i="1"/>
  <c r="Q3168" i="1"/>
  <c r="J3168" i="1"/>
  <c r="K3168" i="1"/>
  <c r="S3168" i="1"/>
  <c r="F3169" i="1"/>
  <c r="R3168" i="1"/>
  <c r="E3169" i="1"/>
  <c r="G3169" i="1"/>
  <c r="D3169" i="1"/>
  <c r="N3169" i="1"/>
  <c r="O3169" i="1"/>
  <c r="P3169" i="1"/>
  <c r="Q3169" i="1"/>
  <c r="J3169" i="1"/>
  <c r="K3169" i="1"/>
  <c r="S3169" i="1"/>
  <c r="F3170" i="1"/>
  <c r="R3169" i="1"/>
  <c r="E3170" i="1"/>
  <c r="G3170" i="1"/>
  <c r="D3170" i="1"/>
  <c r="N3170" i="1"/>
  <c r="O3170" i="1"/>
  <c r="P3170" i="1"/>
  <c r="Q3170" i="1"/>
  <c r="J3170" i="1"/>
  <c r="K3170" i="1"/>
  <c r="S3170" i="1"/>
  <c r="F3171" i="1"/>
  <c r="R3170" i="1"/>
  <c r="E3171" i="1"/>
  <c r="G3171" i="1"/>
  <c r="D3171" i="1"/>
  <c r="N3171" i="1"/>
  <c r="O3171" i="1"/>
  <c r="P3171" i="1"/>
  <c r="Q3171" i="1"/>
  <c r="J3171" i="1"/>
  <c r="K3171" i="1"/>
  <c r="S3171" i="1"/>
  <c r="F3172" i="1"/>
  <c r="R3171" i="1"/>
  <c r="E3172" i="1"/>
  <c r="G3172" i="1"/>
  <c r="D3172" i="1"/>
  <c r="N3172" i="1"/>
  <c r="O3172" i="1"/>
  <c r="P3172" i="1"/>
  <c r="Q3172" i="1"/>
  <c r="J3172" i="1"/>
  <c r="K3172" i="1"/>
  <c r="S3172" i="1"/>
  <c r="F3173" i="1"/>
  <c r="R3172" i="1"/>
  <c r="E3173" i="1"/>
  <c r="G3173" i="1"/>
  <c r="D3173" i="1"/>
  <c r="N3173" i="1"/>
  <c r="O3173" i="1"/>
  <c r="P3173" i="1"/>
  <c r="Q3173" i="1"/>
  <c r="J3173" i="1"/>
  <c r="K3173" i="1"/>
  <c r="S3173" i="1"/>
  <c r="F3174" i="1"/>
  <c r="R3173" i="1"/>
  <c r="E3174" i="1"/>
  <c r="G3174" i="1"/>
  <c r="D3174" i="1"/>
  <c r="N3174" i="1"/>
  <c r="O3174" i="1"/>
  <c r="P3174" i="1"/>
  <c r="Q3174" i="1"/>
  <c r="J3174" i="1"/>
  <c r="K3174" i="1"/>
  <c r="S3174" i="1"/>
  <c r="F3175" i="1"/>
  <c r="R3174" i="1"/>
  <c r="E3175" i="1"/>
  <c r="G3175" i="1"/>
  <c r="D3175" i="1"/>
  <c r="N3175" i="1"/>
  <c r="O3175" i="1"/>
  <c r="P3175" i="1"/>
  <c r="Q3175" i="1"/>
  <c r="J3175" i="1"/>
  <c r="K3175" i="1"/>
  <c r="S3175" i="1"/>
  <c r="F3176" i="1"/>
  <c r="R3175" i="1"/>
  <c r="E3176" i="1"/>
  <c r="G3176" i="1"/>
  <c r="D3176" i="1"/>
  <c r="N3176" i="1"/>
  <c r="O3176" i="1"/>
  <c r="P3176" i="1"/>
  <c r="Q3176" i="1"/>
  <c r="J3176" i="1"/>
  <c r="K3176" i="1"/>
  <c r="S3176" i="1"/>
  <c r="F3177" i="1"/>
  <c r="R3176" i="1"/>
  <c r="E3177" i="1"/>
  <c r="G3177" i="1"/>
  <c r="D3177" i="1"/>
  <c r="N3177" i="1"/>
  <c r="O3177" i="1"/>
  <c r="P3177" i="1"/>
  <c r="Q3177" i="1"/>
  <c r="J3177" i="1"/>
  <c r="K3177" i="1"/>
  <c r="S3177" i="1"/>
  <c r="F3178" i="1"/>
  <c r="R3177" i="1"/>
  <c r="E3178" i="1"/>
  <c r="G3178" i="1"/>
  <c r="D3178" i="1"/>
  <c r="N3178" i="1"/>
  <c r="O3178" i="1"/>
  <c r="P3178" i="1"/>
  <c r="Q3178" i="1"/>
  <c r="J3178" i="1"/>
  <c r="K3178" i="1"/>
  <c r="S3178" i="1"/>
  <c r="F3179" i="1"/>
  <c r="R3178" i="1"/>
  <c r="E3179" i="1"/>
  <c r="G3179" i="1"/>
  <c r="D3179" i="1"/>
  <c r="N3179" i="1"/>
  <c r="O3179" i="1"/>
  <c r="P3179" i="1"/>
  <c r="Q3179" i="1"/>
  <c r="J3179" i="1"/>
  <c r="K3179" i="1"/>
  <c r="S3179" i="1"/>
  <c r="F3180" i="1"/>
  <c r="R3179" i="1"/>
  <c r="E3180" i="1"/>
  <c r="G3180" i="1"/>
  <c r="D3180" i="1"/>
  <c r="N3180" i="1"/>
  <c r="O3180" i="1"/>
  <c r="P3180" i="1"/>
  <c r="Q3180" i="1"/>
  <c r="J3180" i="1"/>
  <c r="K3180" i="1"/>
  <c r="S3180" i="1"/>
  <c r="F3181" i="1"/>
  <c r="R3180" i="1"/>
  <c r="E3181" i="1"/>
  <c r="G3181" i="1"/>
  <c r="D3181" i="1"/>
  <c r="N3181" i="1"/>
  <c r="O3181" i="1"/>
  <c r="P3181" i="1"/>
  <c r="Q3181" i="1"/>
  <c r="J3181" i="1"/>
  <c r="K3181" i="1"/>
  <c r="S3181" i="1"/>
  <c r="F3182" i="1"/>
  <c r="R3181" i="1"/>
  <c r="E3182" i="1"/>
  <c r="G3182" i="1"/>
  <c r="D3182" i="1"/>
  <c r="N3182" i="1"/>
  <c r="O3182" i="1"/>
  <c r="P3182" i="1"/>
  <c r="Q3182" i="1"/>
  <c r="J3182" i="1"/>
  <c r="K3182" i="1"/>
  <c r="S3182" i="1"/>
  <c r="F3183" i="1"/>
  <c r="R3182" i="1"/>
  <c r="E3183" i="1"/>
  <c r="G3183" i="1"/>
  <c r="D3183" i="1"/>
  <c r="N3183" i="1"/>
  <c r="O3183" i="1"/>
  <c r="P3183" i="1"/>
  <c r="Q3183" i="1"/>
  <c r="J3183" i="1"/>
  <c r="K3183" i="1"/>
  <c r="S3183" i="1"/>
  <c r="F3184" i="1"/>
  <c r="R3183" i="1"/>
  <c r="E3184" i="1"/>
  <c r="G3184" i="1"/>
  <c r="D3184" i="1"/>
  <c r="N3184" i="1"/>
  <c r="O3184" i="1"/>
  <c r="P3184" i="1"/>
  <c r="Q3184" i="1"/>
  <c r="J3184" i="1"/>
  <c r="K3184" i="1"/>
  <c r="S3184" i="1"/>
  <c r="F3185" i="1"/>
  <c r="R3184" i="1"/>
  <c r="E3185" i="1"/>
  <c r="G3185" i="1"/>
  <c r="D3185" i="1"/>
  <c r="N3185" i="1"/>
  <c r="O3185" i="1"/>
  <c r="P3185" i="1"/>
  <c r="Q3185" i="1"/>
  <c r="J3185" i="1"/>
  <c r="K3185" i="1"/>
  <c r="S3185" i="1"/>
  <c r="F3186" i="1"/>
  <c r="R3185" i="1"/>
  <c r="E3186" i="1"/>
  <c r="G3186" i="1"/>
  <c r="D3186" i="1"/>
  <c r="N3186" i="1"/>
  <c r="O3186" i="1"/>
  <c r="P3186" i="1"/>
  <c r="Q3186" i="1"/>
  <c r="J3186" i="1"/>
  <c r="K3186" i="1"/>
  <c r="S3186" i="1"/>
  <c r="F3187" i="1"/>
  <c r="R3186" i="1"/>
  <c r="E3187" i="1"/>
  <c r="G3187" i="1"/>
  <c r="D3187" i="1"/>
  <c r="N3187" i="1"/>
  <c r="O3187" i="1"/>
  <c r="P3187" i="1"/>
  <c r="Q3187" i="1"/>
  <c r="J3187" i="1"/>
  <c r="K3187" i="1"/>
  <c r="S3187" i="1"/>
  <c r="F3188" i="1"/>
  <c r="R3187" i="1"/>
  <c r="E3188" i="1"/>
  <c r="G3188" i="1"/>
  <c r="D3188" i="1"/>
  <c r="N3188" i="1"/>
  <c r="O3188" i="1"/>
  <c r="P3188" i="1"/>
  <c r="Q3188" i="1"/>
  <c r="J3188" i="1"/>
  <c r="K3188" i="1"/>
  <c r="S3188" i="1"/>
  <c r="F3189" i="1"/>
  <c r="R3188" i="1"/>
  <c r="E3189" i="1"/>
  <c r="G3189" i="1"/>
  <c r="D3189" i="1"/>
  <c r="N3189" i="1"/>
  <c r="O3189" i="1"/>
  <c r="P3189" i="1"/>
  <c r="Q3189" i="1"/>
  <c r="J3189" i="1"/>
  <c r="K3189" i="1"/>
  <c r="S3189" i="1"/>
  <c r="F3190" i="1"/>
  <c r="R3189" i="1"/>
  <c r="E3190" i="1"/>
  <c r="G3190" i="1"/>
  <c r="D3190" i="1"/>
  <c r="N3190" i="1"/>
  <c r="O3190" i="1"/>
  <c r="P3190" i="1"/>
  <c r="Q3190" i="1"/>
  <c r="J3190" i="1"/>
  <c r="K3190" i="1"/>
  <c r="S3190" i="1"/>
  <c r="F3191" i="1"/>
  <c r="R3190" i="1"/>
  <c r="E3191" i="1"/>
  <c r="G3191" i="1"/>
  <c r="D3191" i="1"/>
  <c r="N3191" i="1"/>
  <c r="O3191" i="1"/>
  <c r="P3191" i="1"/>
  <c r="Q3191" i="1"/>
  <c r="J3191" i="1"/>
  <c r="K3191" i="1"/>
  <c r="S3191" i="1"/>
  <c r="F3192" i="1"/>
  <c r="R3191" i="1"/>
  <c r="E3192" i="1"/>
  <c r="G3192" i="1"/>
  <c r="D3192" i="1"/>
  <c r="N3192" i="1"/>
  <c r="O3192" i="1"/>
  <c r="P3192" i="1"/>
  <c r="Q3192" i="1"/>
  <c r="J3192" i="1"/>
  <c r="K3192" i="1"/>
  <c r="S3192" i="1"/>
  <c r="F3193" i="1"/>
  <c r="R3192" i="1"/>
  <c r="E3193" i="1"/>
  <c r="G3193" i="1"/>
  <c r="D3193" i="1"/>
  <c r="N3193" i="1"/>
  <c r="O3193" i="1"/>
  <c r="P3193" i="1"/>
  <c r="Q3193" i="1"/>
  <c r="J3193" i="1"/>
  <c r="K3193" i="1"/>
  <c r="S3193" i="1"/>
  <c r="F3194" i="1"/>
  <c r="R3193" i="1"/>
  <c r="E3194" i="1"/>
  <c r="G3194" i="1"/>
  <c r="D3194" i="1"/>
  <c r="N3194" i="1"/>
  <c r="O3194" i="1"/>
  <c r="P3194" i="1"/>
  <c r="Q3194" i="1"/>
  <c r="J3194" i="1"/>
  <c r="K3194" i="1"/>
  <c r="S3194" i="1"/>
  <c r="F3195" i="1"/>
  <c r="R3194" i="1"/>
  <c r="E3195" i="1"/>
  <c r="G3195" i="1"/>
  <c r="D3195" i="1"/>
  <c r="N3195" i="1"/>
  <c r="O3195" i="1"/>
  <c r="P3195" i="1"/>
  <c r="Q3195" i="1"/>
  <c r="J3195" i="1"/>
  <c r="K3195" i="1"/>
  <c r="S3195" i="1"/>
  <c r="F3196" i="1"/>
  <c r="R3195" i="1"/>
  <c r="E3196" i="1"/>
  <c r="G3196" i="1"/>
  <c r="D3196" i="1"/>
  <c r="N3196" i="1"/>
  <c r="O3196" i="1"/>
  <c r="P3196" i="1"/>
  <c r="Q3196" i="1"/>
  <c r="J3196" i="1"/>
  <c r="K3196" i="1"/>
  <c r="S3196" i="1"/>
  <c r="F3197" i="1"/>
  <c r="R3196" i="1"/>
  <c r="E3197" i="1"/>
  <c r="G3197" i="1"/>
  <c r="D3197" i="1"/>
  <c r="N3197" i="1"/>
  <c r="O3197" i="1"/>
  <c r="P3197" i="1"/>
  <c r="Q3197" i="1"/>
  <c r="J3197" i="1"/>
  <c r="K3197" i="1"/>
  <c r="S3197" i="1"/>
  <c r="F3198" i="1"/>
  <c r="R3197" i="1"/>
  <c r="E3198" i="1"/>
  <c r="G3198" i="1"/>
  <c r="D3198" i="1"/>
  <c r="N3198" i="1"/>
  <c r="O3198" i="1"/>
  <c r="P3198" i="1"/>
  <c r="Q3198" i="1"/>
  <c r="J3198" i="1"/>
  <c r="K3198" i="1"/>
  <c r="S3198" i="1"/>
  <c r="F3199" i="1"/>
  <c r="R3198" i="1"/>
  <c r="E3199" i="1"/>
  <c r="G3199" i="1"/>
  <c r="D3199" i="1"/>
  <c r="N3199" i="1"/>
  <c r="O3199" i="1"/>
  <c r="P3199" i="1"/>
  <c r="Q3199" i="1"/>
  <c r="J3199" i="1"/>
  <c r="K3199" i="1"/>
  <c r="S3199" i="1"/>
  <c r="F3200" i="1"/>
  <c r="R3199" i="1"/>
  <c r="E3200" i="1"/>
  <c r="G3200" i="1"/>
  <c r="D3200" i="1"/>
  <c r="N3200" i="1"/>
  <c r="O3200" i="1"/>
  <c r="P3200" i="1"/>
  <c r="Q3200" i="1"/>
  <c r="J3200" i="1"/>
  <c r="K3200" i="1"/>
  <c r="S3200" i="1"/>
  <c r="F3201" i="1"/>
  <c r="R3200" i="1"/>
  <c r="E3201" i="1"/>
  <c r="G3201" i="1"/>
  <c r="D3201" i="1"/>
  <c r="N3201" i="1"/>
  <c r="O3201" i="1"/>
  <c r="P3201" i="1"/>
  <c r="Q3201" i="1"/>
  <c r="J3201" i="1"/>
  <c r="K3201" i="1"/>
  <c r="S3201" i="1"/>
  <c r="F3202" i="1"/>
  <c r="R3201" i="1"/>
  <c r="E3202" i="1"/>
  <c r="G3202" i="1"/>
  <c r="D3202" i="1"/>
  <c r="N3202" i="1"/>
  <c r="O3202" i="1"/>
  <c r="P3202" i="1"/>
  <c r="Q3202" i="1"/>
  <c r="J3202" i="1"/>
  <c r="K3202" i="1"/>
  <c r="S3202" i="1"/>
  <c r="F3203" i="1"/>
  <c r="R3202" i="1"/>
  <c r="E3203" i="1"/>
  <c r="G3203" i="1"/>
  <c r="D3203" i="1"/>
  <c r="N3203" i="1"/>
  <c r="O3203" i="1"/>
  <c r="P3203" i="1"/>
  <c r="Q3203" i="1"/>
  <c r="J3203" i="1"/>
  <c r="K3203" i="1"/>
  <c r="S3203" i="1"/>
  <c r="F3204" i="1"/>
  <c r="R3203" i="1"/>
  <c r="E3204" i="1"/>
  <c r="G3204" i="1"/>
  <c r="D3204" i="1"/>
  <c r="N3204" i="1"/>
  <c r="O3204" i="1"/>
  <c r="P3204" i="1"/>
  <c r="Q3204" i="1"/>
  <c r="J3204" i="1"/>
  <c r="K3204" i="1"/>
  <c r="S3204" i="1"/>
  <c r="F3205" i="1"/>
  <c r="R3204" i="1"/>
  <c r="E3205" i="1"/>
  <c r="G3205" i="1"/>
  <c r="D3205" i="1"/>
  <c r="N3205" i="1"/>
  <c r="O3205" i="1"/>
  <c r="P3205" i="1"/>
  <c r="Q3205" i="1"/>
  <c r="J3205" i="1"/>
  <c r="K3205" i="1"/>
  <c r="S3205" i="1"/>
  <c r="F3206" i="1"/>
  <c r="R3205" i="1"/>
  <c r="E3206" i="1"/>
  <c r="G3206" i="1"/>
  <c r="D3206" i="1"/>
  <c r="N3206" i="1"/>
  <c r="O3206" i="1"/>
  <c r="P3206" i="1"/>
  <c r="Q3206" i="1"/>
  <c r="J3206" i="1"/>
  <c r="K3206" i="1"/>
  <c r="S3206" i="1"/>
  <c r="F3207" i="1"/>
  <c r="R3206" i="1"/>
  <c r="E3207" i="1"/>
  <c r="G3207" i="1"/>
  <c r="D3207" i="1"/>
  <c r="N3207" i="1"/>
  <c r="O3207" i="1"/>
  <c r="P3207" i="1"/>
  <c r="Q3207" i="1"/>
  <c r="J3207" i="1"/>
  <c r="K3207" i="1"/>
  <c r="S3207" i="1"/>
  <c r="F3208" i="1"/>
  <c r="R3207" i="1"/>
  <c r="E3208" i="1"/>
  <c r="G3208" i="1"/>
  <c r="D3208" i="1"/>
  <c r="N3208" i="1"/>
  <c r="O3208" i="1"/>
  <c r="P3208" i="1"/>
  <c r="Q3208" i="1"/>
  <c r="J3208" i="1"/>
  <c r="K3208" i="1"/>
  <c r="S3208" i="1"/>
  <c r="F3209" i="1"/>
  <c r="R3208" i="1"/>
  <c r="E3209" i="1"/>
  <c r="G3209" i="1"/>
  <c r="D3209" i="1"/>
  <c r="N3209" i="1"/>
  <c r="O3209" i="1"/>
  <c r="P3209" i="1"/>
  <c r="Q3209" i="1"/>
  <c r="J3209" i="1"/>
  <c r="K3209" i="1"/>
  <c r="S3209" i="1"/>
  <c r="F3210" i="1"/>
  <c r="R3209" i="1"/>
  <c r="E3210" i="1"/>
  <c r="G3210" i="1"/>
  <c r="D3210" i="1"/>
  <c r="N3210" i="1"/>
  <c r="O3210" i="1"/>
  <c r="P3210" i="1"/>
  <c r="Q3210" i="1"/>
  <c r="J3210" i="1"/>
  <c r="K3210" i="1"/>
  <c r="S3210" i="1"/>
  <c r="F3211" i="1"/>
  <c r="R3210" i="1"/>
  <c r="E3211" i="1"/>
  <c r="G3211" i="1"/>
  <c r="D3211" i="1"/>
  <c r="N3211" i="1"/>
  <c r="O3211" i="1"/>
  <c r="P3211" i="1"/>
  <c r="Q3211" i="1"/>
  <c r="J3211" i="1"/>
  <c r="K3211" i="1"/>
  <c r="S3211" i="1"/>
  <c r="F3212" i="1"/>
  <c r="R3211" i="1"/>
  <c r="E3212" i="1"/>
  <c r="G3212" i="1"/>
  <c r="D3212" i="1"/>
  <c r="N3212" i="1"/>
  <c r="O3212" i="1"/>
  <c r="P3212" i="1"/>
  <c r="Q3212" i="1"/>
  <c r="J3212" i="1"/>
  <c r="K3212" i="1"/>
  <c r="S3212" i="1"/>
  <c r="F3213" i="1"/>
  <c r="R3212" i="1"/>
  <c r="E3213" i="1"/>
  <c r="G3213" i="1"/>
  <c r="D3213" i="1"/>
  <c r="N3213" i="1"/>
  <c r="O3213" i="1"/>
  <c r="P3213" i="1"/>
  <c r="Q3213" i="1"/>
  <c r="J3213" i="1"/>
  <c r="K3213" i="1"/>
  <c r="S3213" i="1"/>
  <c r="F3214" i="1"/>
  <c r="R3213" i="1"/>
  <c r="E3214" i="1"/>
  <c r="G3214" i="1"/>
  <c r="D3214" i="1"/>
  <c r="N3214" i="1"/>
  <c r="O3214" i="1"/>
  <c r="P3214" i="1"/>
  <c r="Q3214" i="1"/>
  <c r="J3214" i="1"/>
  <c r="K3214" i="1"/>
  <c r="S3214" i="1"/>
  <c r="F3215" i="1"/>
  <c r="R3214" i="1"/>
  <c r="E3215" i="1"/>
  <c r="G3215" i="1"/>
  <c r="D3215" i="1"/>
  <c r="N3215" i="1"/>
  <c r="O3215" i="1"/>
  <c r="P3215" i="1"/>
  <c r="Q3215" i="1"/>
  <c r="J3215" i="1"/>
  <c r="K3215" i="1"/>
  <c r="S3215" i="1"/>
  <c r="F3216" i="1"/>
  <c r="R3215" i="1"/>
  <c r="E3216" i="1"/>
  <c r="G3216" i="1"/>
  <c r="D3216" i="1"/>
  <c r="N3216" i="1"/>
  <c r="O3216" i="1"/>
  <c r="P3216" i="1"/>
  <c r="Q3216" i="1"/>
  <c r="J3216" i="1"/>
  <c r="K3216" i="1"/>
  <c r="S3216" i="1"/>
  <c r="F3217" i="1"/>
  <c r="R3216" i="1"/>
  <c r="E3217" i="1"/>
  <c r="G3217" i="1"/>
  <c r="D3217" i="1"/>
  <c r="N3217" i="1"/>
  <c r="O3217" i="1"/>
  <c r="P3217" i="1"/>
  <c r="Q3217" i="1"/>
  <c r="J3217" i="1"/>
  <c r="K3217" i="1"/>
  <c r="S3217" i="1"/>
  <c r="F3218" i="1"/>
  <c r="R3217" i="1"/>
  <c r="E3218" i="1"/>
  <c r="G3218" i="1"/>
  <c r="D3218" i="1"/>
  <c r="N3218" i="1"/>
  <c r="O3218" i="1"/>
  <c r="P3218" i="1"/>
  <c r="Q3218" i="1"/>
  <c r="J3218" i="1"/>
  <c r="K3218" i="1"/>
  <c r="S3218" i="1"/>
  <c r="F3219" i="1"/>
  <c r="R3218" i="1"/>
  <c r="E3219" i="1"/>
  <c r="G3219" i="1"/>
  <c r="D3219" i="1"/>
  <c r="N3219" i="1"/>
  <c r="O3219" i="1"/>
  <c r="P3219" i="1"/>
  <c r="Q3219" i="1"/>
  <c r="J3219" i="1"/>
  <c r="K3219" i="1"/>
  <c r="S3219" i="1"/>
  <c r="F3220" i="1"/>
  <c r="R3219" i="1"/>
  <c r="E3220" i="1"/>
  <c r="G3220" i="1"/>
  <c r="D3220" i="1"/>
  <c r="N3220" i="1"/>
  <c r="O3220" i="1"/>
  <c r="P3220" i="1"/>
  <c r="Q3220" i="1"/>
  <c r="J3220" i="1"/>
  <c r="K3220" i="1"/>
  <c r="S3220" i="1"/>
  <c r="F3221" i="1"/>
  <c r="R3220" i="1"/>
  <c r="E3221" i="1"/>
  <c r="G3221" i="1"/>
  <c r="D3221" i="1"/>
  <c r="N3221" i="1"/>
  <c r="O3221" i="1"/>
  <c r="P3221" i="1"/>
  <c r="Q3221" i="1"/>
  <c r="J3221" i="1"/>
  <c r="K3221" i="1"/>
  <c r="S3221" i="1"/>
  <c r="F3222" i="1"/>
  <c r="R3221" i="1"/>
  <c r="E3222" i="1"/>
  <c r="G3222" i="1"/>
  <c r="D3222" i="1"/>
  <c r="N3222" i="1"/>
  <c r="O3222" i="1"/>
  <c r="P3222" i="1"/>
  <c r="Q3222" i="1"/>
  <c r="J3222" i="1"/>
  <c r="K3222" i="1"/>
  <c r="S3222" i="1"/>
  <c r="F3223" i="1"/>
  <c r="R3222" i="1"/>
  <c r="E3223" i="1"/>
  <c r="G3223" i="1"/>
  <c r="D3223" i="1"/>
  <c r="N3223" i="1"/>
  <c r="O3223" i="1"/>
  <c r="P3223" i="1"/>
  <c r="Q3223" i="1"/>
  <c r="J3223" i="1"/>
  <c r="K3223" i="1"/>
  <c r="S3223" i="1"/>
  <c r="F3224" i="1"/>
  <c r="R3223" i="1"/>
  <c r="E3224" i="1"/>
  <c r="G3224" i="1"/>
  <c r="D3224" i="1"/>
  <c r="N3224" i="1"/>
  <c r="O3224" i="1"/>
  <c r="P3224" i="1"/>
  <c r="Q3224" i="1"/>
  <c r="J3224" i="1"/>
  <c r="K3224" i="1"/>
  <c r="S3224" i="1"/>
  <c r="F3225" i="1"/>
  <c r="R3224" i="1"/>
  <c r="E3225" i="1"/>
  <c r="G3225" i="1"/>
  <c r="D3225" i="1"/>
  <c r="N3225" i="1"/>
  <c r="O3225" i="1"/>
  <c r="P3225" i="1"/>
  <c r="Q3225" i="1"/>
  <c r="J3225" i="1"/>
  <c r="K3225" i="1"/>
  <c r="S3225" i="1"/>
  <c r="F3226" i="1"/>
  <c r="R3225" i="1"/>
  <c r="E3226" i="1"/>
  <c r="G3226" i="1"/>
  <c r="D3226" i="1"/>
  <c r="N3226" i="1"/>
  <c r="O3226" i="1"/>
  <c r="P3226" i="1"/>
  <c r="Q3226" i="1"/>
  <c r="J3226" i="1"/>
  <c r="K3226" i="1"/>
  <c r="S3226" i="1"/>
  <c r="F3227" i="1"/>
  <c r="R3226" i="1"/>
  <c r="E3227" i="1"/>
  <c r="G3227" i="1"/>
  <c r="D3227" i="1"/>
  <c r="N3227" i="1"/>
  <c r="O3227" i="1"/>
  <c r="P3227" i="1"/>
  <c r="Q3227" i="1"/>
  <c r="J3227" i="1"/>
  <c r="K3227" i="1"/>
  <c r="S3227" i="1"/>
  <c r="F3228" i="1"/>
  <c r="R3227" i="1"/>
  <c r="E3228" i="1"/>
  <c r="G3228" i="1"/>
  <c r="D3228" i="1"/>
  <c r="N3228" i="1"/>
  <c r="O3228" i="1"/>
  <c r="P3228" i="1"/>
  <c r="Q3228" i="1"/>
  <c r="J3228" i="1"/>
  <c r="K3228" i="1"/>
  <c r="S3228" i="1"/>
  <c r="F3229" i="1"/>
  <c r="R3228" i="1"/>
  <c r="E3229" i="1"/>
  <c r="G3229" i="1"/>
  <c r="D3229" i="1"/>
  <c r="N3229" i="1"/>
  <c r="O3229" i="1"/>
  <c r="P3229" i="1"/>
  <c r="Q3229" i="1"/>
  <c r="J3229" i="1"/>
  <c r="K3229" i="1"/>
  <c r="S3229" i="1"/>
  <c r="F3230" i="1"/>
  <c r="R3229" i="1"/>
  <c r="E3230" i="1"/>
  <c r="G3230" i="1"/>
  <c r="D3230" i="1"/>
  <c r="N3230" i="1"/>
  <c r="O3230" i="1"/>
  <c r="P3230" i="1"/>
  <c r="Q3230" i="1"/>
  <c r="J3230" i="1"/>
  <c r="K3230" i="1"/>
  <c r="S3230" i="1"/>
  <c r="F3231" i="1"/>
  <c r="R3230" i="1"/>
  <c r="E3231" i="1"/>
  <c r="G3231" i="1"/>
  <c r="D3231" i="1"/>
  <c r="N3231" i="1"/>
  <c r="O3231" i="1"/>
  <c r="P3231" i="1"/>
  <c r="Q3231" i="1"/>
  <c r="J3231" i="1"/>
  <c r="K3231" i="1"/>
  <c r="S3231" i="1"/>
  <c r="F3232" i="1"/>
  <c r="R3231" i="1"/>
  <c r="E3232" i="1"/>
  <c r="G3232" i="1"/>
  <c r="D3232" i="1"/>
  <c r="N3232" i="1"/>
  <c r="O3232" i="1"/>
  <c r="P3232" i="1"/>
  <c r="Q3232" i="1"/>
  <c r="J3232" i="1"/>
  <c r="K3232" i="1"/>
  <c r="S3232" i="1"/>
  <c r="F3233" i="1"/>
  <c r="R3232" i="1"/>
  <c r="E3233" i="1"/>
  <c r="G3233" i="1"/>
  <c r="D3233" i="1"/>
  <c r="N3233" i="1"/>
  <c r="O3233" i="1"/>
  <c r="P3233" i="1"/>
  <c r="Q3233" i="1"/>
  <c r="J3233" i="1"/>
  <c r="K3233" i="1"/>
  <c r="S3233" i="1"/>
  <c r="F3234" i="1"/>
  <c r="R3233" i="1"/>
  <c r="E3234" i="1"/>
  <c r="G3234" i="1"/>
  <c r="D3234" i="1"/>
  <c r="N3234" i="1"/>
  <c r="O3234" i="1"/>
  <c r="P3234" i="1"/>
  <c r="Q3234" i="1"/>
  <c r="J3234" i="1"/>
  <c r="K3234" i="1"/>
  <c r="S3234" i="1"/>
  <c r="F3235" i="1"/>
  <c r="R3234" i="1"/>
  <c r="E3235" i="1"/>
  <c r="G3235" i="1"/>
  <c r="D3235" i="1"/>
  <c r="N3235" i="1"/>
  <c r="O3235" i="1"/>
  <c r="P3235" i="1"/>
  <c r="Q3235" i="1"/>
  <c r="J3235" i="1"/>
  <c r="K3235" i="1"/>
  <c r="S3235" i="1"/>
  <c r="F3236" i="1"/>
  <c r="R3235" i="1"/>
  <c r="E3236" i="1"/>
  <c r="G3236" i="1"/>
  <c r="D3236" i="1"/>
  <c r="N3236" i="1"/>
  <c r="O3236" i="1"/>
  <c r="P3236" i="1"/>
  <c r="Q3236" i="1"/>
  <c r="J3236" i="1"/>
  <c r="K3236" i="1"/>
  <c r="S3236" i="1"/>
  <c r="F3237" i="1"/>
  <c r="R3236" i="1"/>
  <c r="E3237" i="1"/>
  <c r="G3237" i="1"/>
  <c r="D3237" i="1"/>
  <c r="N3237" i="1"/>
  <c r="O3237" i="1"/>
  <c r="P3237" i="1"/>
  <c r="Q3237" i="1"/>
  <c r="J3237" i="1"/>
  <c r="K3237" i="1"/>
  <c r="S3237" i="1"/>
  <c r="F3238" i="1"/>
  <c r="R3237" i="1"/>
  <c r="E3238" i="1"/>
  <c r="G3238" i="1"/>
  <c r="D3238" i="1"/>
  <c r="N3238" i="1"/>
  <c r="O3238" i="1"/>
  <c r="P3238" i="1"/>
  <c r="Q3238" i="1"/>
  <c r="J3238" i="1"/>
  <c r="K3238" i="1"/>
  <c r="S3238" i="1"/>
  <c r="F3239" i="1"/>
  <c r="R3238" i="1"/>
  <c r="E3239" i="1"/>
  <c r="G3239" i="1"/>
  <c r="D3239" i="1"/>
  <c r="N3239" i="1"/>
  <c r="O3239" i="1"/>
  <c r="P3239" i="1"/>
  <c r="Q3239" i="1"/>
  <c r="J3239" i="1"/>
  <c r="K3239" i="1"/>
  <c r="S3239" i="1"/>
  <c r="F3240" i="1"/>
  <c r="R3239" i="1"/>
  <c r="E3240" i="1"/>
  <c r="G3240" i="1"/>
  <c r="D3240" i="1"/>
  <c r="N3240" i="1"/>
  <c r="O3240" i="1"/>
  <c r="P3240" i="1"/>
  <c r="Q3240" i="1"/>
  <c r="J3240" i="1"/>
  <c r="K3240" i="1"/>
  <c r="S3240" i="1"/>
  <c r="F3241" i="1"/>
  <c r="R3240" i="1"/>
  <c r="E3241" i="1"/>
  <c r="G3241" i="1"/>
  <c r="D3241" i="1"/>
  <c r="N3241" i="1"/>
  <c r="O3241" i="1"/>
  <c r="P3241" i="1"/>
  <c r="Q3241" i="1"/>
  <c r="J3241" i="1"/>
  <c r="K3241" i="1"/>
  <c r="S3241" i="1"/>
  <c r="F3242" i="1"/>
  <c r="R3241" i="1"/>
  <c r="E3242" i="1"/>
  <c r="G3242" i="1"/>
  <c r="D3242" i="1"/>
  <c r="N3242" i="1"/>
  <c r="O3242" i="1"/>
  <c r="P3242" i="1"/>
  <c r="Q3242" i="1"/>
  <c r="J3242" i="1"/>
  <c r="K3242" i="1"/>
  <c r="S3242" i="1"/>
  <c r="F3243" i="1"/>
  <c r="R3242" i="1"/>
  <c r="E3243" i="1"/>
  <c r="G3243" i="1"/>
  <c r="D3243" i="1"/>
  <c r="N3243" i="1"/>
  <c r="O3243" i="1"/>
  <c r="P3243" i="1"/>
  <c r="Q3243" i="1"/>
  <c r="J3243" i="1"/>
  <c r="K3243" i="1"/>
  <c r="S3243" i="1"/>
  <c r="F3244" i="1"/>
  <c r="R3243" i="1"/>
  <c r="E3244" i="1"/>
  <c r="G3244" i="1"/>
  <c r="D3244" i="1"/>
  <c r="N3244" i="1"/>
  <c r="O3244" i="1"/>
  <c r="P3244" i="1"/>
  <c r="Q3244" i="1"/>
  <c r="J3244" i="1"/>
  <c r="K3244" i="1"/>
  <c r="S3244" i="1"/>
  <c r="F3245" i="1"/>
  <c r="R3244" i="1"/>
  <c r="E3245" i="1"/>
  <c r="G3245" i="1"/>
  <c r="D3245" i="1"/>
  <c r="N3245" i="1"/>
  <c r="O3245" i="1"/>
  <c r="P3245" i="1"/>
  <c r="Q3245" i="1"/>
  <c r="J3245" i="1"/>
  <c r="K3245" i="1"/>
  <c r="S3245" i="1"/>
  <c r="F3246" i="1"/>
  <c r="R3245" i="1"/>
  <c r="E3246" i="1"/>
  <c r="G3246" i="1"/>
  <c r="D3246" i="1"/>
  <c r="N3246" i="1"/>
  <c r="O3246" i="1"/>
  <c r="P3246" i="1"/>
  <c r="Q3246" i="1"/>
  <c r="J3246" i="1"/>
  <c r="K3246" i="1"/>
  <c r="S3246" i="1"/>
  <c r="F3247" i="1"/>
  <c r="R3246" i="1"/>
  <c r="E3247" i="1"/>
  <c r="G3247" i="1"/>
  <c r="D3247" i="1"/>
  <c r="N3247" i="1"/>
  <c r="O3247" i="1"/>
  <c r="P3247" i="1"/>
  <c r="Q3247" i="1"/>
  <c r="J3247" i="1"/>
  <c r="K3247" i="1"/>
  <c r="S3247" i="1"/>
  <c r="F3248" i="1"/>
  <c r="R3247" i="1"/>
  <c r="E3248" i="1"/>
  <c r="G3248" i="1"/>
  <c r="D3248" i="1"/>
  <c r="N3248" i="1"/>
  <c r="O3248" i="1"/>
  <c r="P3248" i="1"/>
  <c r="Q3248" i="1"/>
  <c r="J3248" i="1"/>
  <c r="K3248" i="1"/>
  <c r="S3248" i="1"/>
  <c r="F3249" i="1"/>
  <c r="R3248" i="1"/>
  <c r="E3249" i="1"/>
  <c r="G3249" i="1"/>
  <c r="D3249" i="1"/>
  <c r="N3249" i="1"/>
  <c r="O3249" i="1"/>
  <c r="P3249" i="1"/>
  <c r="Q3249" i="1"/>
  <c r="J3249" i="1"/>
  <c r="K3249" i="1"/>
  <c r="S3249" i="1"/>
  <c r="F3250" i="1"/>
  <c r="R3249" i="1"/>
  <c r="E3250" i="1"/>
  <c r="G3250" i="1"/>
  <c r="D3250" i="1"/>
  <c r="N3250" i="1"/>
  <c r="O3250" i="1"/>
  <c r="P3250" i="1"/>
  <c r="Q3250" i="1"/>
  <c r="J3250" i="1"/>
  <c r="K3250" i="1"/>
  <c r="S3250" i="1"/>
  <c r="F3251" i="1"/>
  <c r="R3250" i="1"/>
  <c r="E3251" i="1"/>
  <c r="G3251" i="1"/>
  <c r="D3251" i="1"/>
  <c r="N3251" i="1"/>
  <c r="O3251" i="1"/>
  <c r="P3251" i="1"/>
  <c r="Q3251" i="1"/>
  <c r="J3251" i="1"/>
  <c r="K3251" i="1"/>
  <c r="S3251" i="1"/>
  <c r="F3252" i="1"/>
  <c r="R3251" i="1"/>
  <c r="E3252" i="1"/>
  <c r="G3252" i="1"/>
  <c r="D3252" i="1"/>
  <c r="N3252" i="1"/>
  <c r="O3252" i="1"/>
  <c r="P3252" i="1"/>
  <c r="Q3252" i="1"/>
  <c r="J3252" i="1"/>
  <c r="K3252" i="1"/>
  <c r="S3252" i="1"/>
  <c r="F3253" i="1"/>
  <c r="R3252" i="1"/>
  <c r="E3253" i="1"/>
  <c r="G3253" i="1"/>
  <c r="D3253" i="1"/>
  <c r="N3253" i="1"/>
  <c r="O3253" i="1"/>
  <c r="P3253" i="1"/>
  <c r="Q3253" i="1"/>
  <c r="J3253" i="1"/>
  <c r="K3253" i="1"/>
  <c r="S3253" i="1"/>
  <c r="F3254" i="1"/>
  <c r="R3253" i="1"/>
  <c r="E3254" i="1"/>
  <c r="G3254" i="1"/>
  <c r="D3254" i="1"/>
  <c r="N3254" i="1"/>
  <c r="O3254" i="1"/>
  <c r="P3254" i="1"/>
  <c r="Q3254" i="1"/>
  <c r="J3254" i="1"/>
  <c r="K3254" i="1"/>
  <c r="S3254" i="1"/>
  <c r="F3255" i="1"/>
  <c r="R3254" i="1"/>
  <c r="E3255" i="1"/>
  <c r="G3255" i="1"/>
  <c r="D3255" i="1"/>
  <c r="N3255" i="1"/>
  <c r="O3255" i="1"/>
  <c r="P3255" i="1"/>
  <c r="Q3255" i="1"/>
  <c r="J3255" i="1"/>
  <c r="K3255" i="1"/>
  <c r="S3255" i="1"/>
  <c r="F3256" i="1"/>
  <c r="R3255" i="1"/>
  <c r="E3256" i="1"/>
  <c r="G3256" i="1"/>
  <c r="D3256" i="1"/>
  <c r="N3256" i="1"/>
  <c r="O3256" i="1"/>
  <c r="P3256" i="1"/>
  <c r="Q3256" i="1"/>
  <c r="J3256" i="1"/>
  <c r="K3256" i="1"/>
  <c r="S3256" i="1"/>
  <c r="F3257" i="1"/>
  <c r="R3256" i="1"/>
  <c r="E3257" i="1"/>
  <c r="G3257" i="1"/>
  <c r="D3257" i="1"/>
  <c r="N3257" i="1"/>
  <c r="O3257" i="1"/>
  <c r="P3257" i="1"/>
  <c r="Q3257" i="1"/>
  <c r="J3257" i="1"/>
  <c r="K3257" i="1"/>
  <c r="S3257" i="1"/>
  <c r="F3258" i="1"/>
  <c r="R3257" i="1"/>
  <c r="E3258" i="1"/>
  <c r="G3258" i="1"/>
  <c r="D3258" i="1"/>
  <c r="N3258" i="1"/>
  <c r="O3258" i="1"/>
  <c r="P3258" i="1"/>
  <c r="Q3258" i="1"/>
  <c r="J3258" i="1"/>
  <c r="K3258" i="1"/>
  <c r="S3258" i="1"/>
  <c r="F3259" i="1"/>
  <c r="R3258" i="1"/>
  <c r="E3259" i="1"/>
  <c r="G3259" i="1"/>
  <c r="D3259" i="1"/>
  <c r="N3259" i="1"/>
  <c r="O3259" i="1"/>
  <c r="P3259" i="1"/>
  <c r="Q3259" i="1"/>
  <c r="J3259" i="1"/>
  <c r="K3259" i="1"/>
  <c r="S3259" i="1"/>
  <c r="F3260" i="1"/>
  <c r="R3259" i="1"/>
  <c r="E3260" i="1"/>
  <c r="G3260" i="1"/>
  <c r="D3260" i="1"/>
  <c r="N3260" i="1"/>
  <c r="O3260" i="1"/>
  <c r="P3260" i="1"/>
  <c r="Q3260" i="1"/>
  <c r="J3260" i="1"/>
  <c r="K3260" i="1"/>
  <c r="S3260" i="1"/>
  <c r="F3261" i="1"/>
  <c r="R3260" i="1"/>
  <c r="E3261" i="1"/>
  <c r="G3261" i="1"/>
  <c r="D3261" i="1"/>
  <c r="N3261" i="1"/>
  <c r="O3261" i="1"/>
  <c r="P3261" i="1"/>
  <c r="Q3261" i="1"/>
  <c r="J3261" i="1"/>
  <c r="K3261" i="1"/>
  <c r="S3261" i="1"/>
  <c r="F3262" i="1"/>
  <c r="R3261" i="1"/>
  <c r="E3262" i="1"/>
  <c r="G3262" i="1"/>
  <c r="D3262" i="1"/>
  <c r="N3262" i="1"/>
  <c r="O3262" i="1"/>
  <c r="P3262" i="1"/>
  <c r="Q3262" i="1"/>
  <c r="J3262" i="1"/>
  <c r="K3262" i="1"/>
  <c r="S3262" i="1"/>
  <c r="F3263" i="1"/>
  <c r="R3262" i="1"/>
  <c r="E3263" i="1"/>
  <c r="G3263" i="1"/>
  <c r="D3263" i="1"/>
  <c r="N3263" i="1"/>
  <c r="O3263" i="1"/>
  <c r="P3263" i="1"/>
  <c r="Q3263" i="1"/>
  <c r="J3263" i="1"/>
  <c r="K3263" i="1"/>
  <c r="S3263" i="1"/>
  <c r="F3264" i="1"/>
  <c r="R3263" i="1"/>
  <c r="E3264" i="1"/>
  <c r="G3264" i="1"/>
  <c r="D3264" i="1"/>
  <c r="N3264" i="1"/>
  <c r="O3264" i="1"/>
  <c r="P3264" i="1"/>
  <c r="Q3264" i="1"/>
  <c r="J3264" i="1"/>
  <c r="K3264" i="1"/>
  <c r="S3264" i="1"/>
  <c r="F3265" i="1"/>
  <c r="R3264" i="1"/>
  <c r="E3265" i="1"/>
  <c r="G3265" i="1"/>
  <c r="D3265" i="1"/>
  <c r="N3265" i="1"/>
  <c r="O3265" i="1"/>
  <c r="P3265" i="1"/>
  <c r="Q3265" i="1"/>
  <c r="J3265" i="1"/>
  <c r="K3265" i="1"/>
  <c r="S3265" i="1"/>
  <c r="F3266" i="1"/>
  <c r="R3265" i="1"/>
  <c r="E3266" i="1"/>
  <c r="G3266" i="1"/>
  <c r="D3266" i="1"/>
  <c r="N3266" i="1"/>
  <c r="O3266" i="1"/>
  <c r="P3266" i="1"/>
  <c r="Q3266" i="1"/>
  <c r="J3266" i="1"/>
  <c r="K3266" i="1"/>
  <c r="S3266" i="1"/>
  <c r="F3267" i="1"/>
  <c r="R3266" i="1"/>
  <c r="E3267" i="1"/>
  <c r="G3267" i="1"/>
  <c r="D3267" i="1"/>
  <c r="N3267" i="1"/>
  <c r="O3267" i="1"/>
  <c r="P3267" i="1"/>
  <c r="Q3267" i="1"/>
  <c r="J3267" i="1"/>
  <c r="K3267" i="1"/>
  <c r="S3267" i="1"/>
  <c r="F3268" i="1"/>
  <c r="R3267" i="1"/>
  <c r="E3268" i="1"/>
  <c r="G3268" i="1"/>
  <c r="D3268" i="1"/>
  <c r="N3268" i="1"/>
  <c r="O3268" i="1"/>
  <c r="P3268" i="1"/>
  <c r="Q3268" i="1"/>
  <c r="J3268" i="1"/>
  <c r="K3268" i="1"/>
  <c r="S3268" i="1"/>
  <c r="F3269" i="1"/>
  <c r="R3268" i="1"/>
  <c r="E3269" i="1"/>
  <c r="G3269" i="1"/>
  <c r="D3269" i="1"/>
  <c r="N3269" i="1"/>
  <c r="O3269" i="1"/>
  <c r="P3269" i="1"/>
  <c r="Q3269" i="1"/>
  <c r="J3269" i="1"/>
  <c r="K3269" i="1"/>
  <c r="S3269" i="1"/>
  <c r="F3270" i="1"/>
  <c r="R3269" i="1"/>
  <c r="E3270" i="1"/>
  <c r="G3270" i="1"/>
  <c r="D3270" i="1"/>
  <c r="N3270" i="1"/>
  <c r="O3270" i="1"/>
  <c r="P3270" i="1"/>
  <c r="Q3270" i="1"/>
  <c r="J3270" i="1"/>
  <c r="K3270" i="1"/>
  <c r="S3270" i="1"/>
  <c r="F3271" i="1"/>
  <c r="R3270" i="1"/>
  <c r="E3271" i="1"/>
  <c r="G3271" i="1"/>
  <c r="D3271" i="1"/>
  <c r="N3271" i="1"/>
  <c r="O3271" i="1"/>
  <c r="P3271" i="1"/>
  <c r="Q3271" i="1"/>
  <c r="J3271" i="1"/>
  <c r="K3271" i="1"/>
  <c r="S3271" i="1"/>
  <c r="F3272" i="1"/>
  <c r="R3271" i="1"/>
  <c r="E3272" i="1"/>
  <c r="G3272" i="1"/>
  <c r="D3272" i="1"/>
  <c r="N3272" i="1"/>
  <c r="O3272" i="1"/>
  <c r="P3272" i="1"/>
  <c r="Q3272" i="1"/>
  <c r="J3272" i="1"/>
  <c r="K3272" i="1"/>
  <c r="S3272" i="1"/>
  <c r="F3273" i="1"/>
  <c r="R3272" i="1"/>
  <c r="E3273" i="1"/>
  <c r="G3273" i="1"/>
  <c r="D3273" i="1"/>
  <c r="N3273" i="1"/>
  <c r="O3273" i="1"/>
  <c r="P3273" i="1"/>
  <c r="Q3273" i="1"/>
  <c r="J3273" i="1"/>
  <c r="K3273" i="1"/>
  <c r="S3273" i="1"/>
  <c r="F3274" i="1"/>
  <c r="R3273" i="1"/>
  <c r="E3274" i="1"/>
  <c r="G3274" i="1"/>
  <c r="D3274" i="1"/>
  <c r="N3274" i="1"/>
  <c r="O3274" i="1"/>
  <c r="P3274" i="1"/>
  <c r="Q3274" i="1"/>
  <c r="J3274" i="1"/>
  <c r="K3274" i="1"/>
  <c r="S3274" i="1"/>
  <c r="F3275" i="1"/>
  <c r="R3274" i="1"/>
  <c r="E3275" i="1"/>
  <c r="G3275" i="1"/>
  <c r="D3275" i="1"/>
  <c r="N3275" i="1"/>
  <c r="O3275" i="1"/>
  <c r="P3275" i="1"/>
  <c r="Q3275" i="1"/>
  <c r="J3275" i="1"/>
  <c r="K3275" i="1"/>
  <c r="S3275" i="1"/>
  <c r="F3276" i="1"/>
  <c r="R3275" i="1"/>
  <c r="E3276" i="1"/>
  <c r="G3276" i="1"/>
  <c r="D3276" i="1"/>
  <c r="N3276" i="1"/>
  <c r="O3276" i="1"/>
  <c r="P3276" i="1"/>
  <c r="Q3276" i="1"/>
  <c r="J3276" i="1"/>
  <c r="K3276" i="1"/>
  <c r="S3276" i="1"/>
  <c r="F3277" i="1"/>
  <c r="R3276" i="1"/>
  <c r="E3277" i="1"/>
  <c r="G3277" i="1"/>
  <c r="D3277" i="1"/>
  <c r="N3277" i="1"/>
  <c r="O3277" i="1"/>
  <c r="P3277" i="1"/>
  <c r="Q3277" i="1"/>
  <c r="J3277" i="1"/>
  <c r="K3277" i="1"/>
  <c r="S3277" i="1"/>
  <c r="F3278" i="1"/>
  <c r="R3277" i="1"/>
  <c r="E3278" i="1"/>
  <c r="G3278" i="1"/>
  <c r="D3278" i="1"/>
  <c r="N3278" i="1"/>
  <c r="O3278" i="1"/>
  <c r="P3278" i="1"/>
  <c r="Q3278" i="1"/>
  <c r="J3278" i="1"/>
  <c r="K3278" i="1"/>
  <c r="S3278" i="1"/>
  <c r="F3279" i="1"/>
  <c r="R3278" i="1"/>
  <c r="E3279" i="1"/>
  <c r="G3279" i="1"/>
  <c r="D3279" i="1"/>
  <c r="N3279" i="1"/>
  <c r="O3279" i="1"/>
  <c r="P3279" i="1"/>
  <c r="Q3279" i="1"/>
  <c r="J3279" i="1"/>
  <c r="K3279" i="1"/>
  <c r="S3279" i="1"/>
  <c r="F3280" i="1"/>
  <c r="R3279" i="1"/>
  <c r="E3280" i="1"/>
  <c r="G3280" i="1"/>
  <c r="D3280" i="1"/>
  <c r="N3280" i="1"/>
  <c r="O3280" i="1"/>
  <c r="P3280" i="1"/>
  <c r="Q3280" i="1"/>
  <c r="J3280" i="1"/>
  <c r="K3280" i="1"/>
  <c r="S3280" i="1"/>
  <c r="F3281" i="1"/>
  <c r="R3280" i="1"/>
  <c r="E3281" i="1"/>
  <c r="G3281" i="1"/>
  <c r="D3281" i="1"/>
  <c r="N3281" i="1"/>
  <c r="O3281" i="1"/>
  <c r="P3281" i="1"/>
  <c r="Q3281" i="1"/>
  <c r="J3281" i="1"/>
  <c r="K3281" i="1"/>
  <c r="S3281" i="1"/>
  <c r="F3282" i="1"/>
  <c r="R3281" i="1"/>
  <c r="E3282" i="1"/>
  <c r="G3282" i="1"/>
  <c r="D3282" i="1"/>
  <c r="N3282" i="1"/>
  <c r="O3282" i="1"/>
  <c r="P3282" i="1"/>
  <c r="Q3282" i="1"/>
  <c r="J3282" i="1"/>
  <c r="K3282" i="1"/>
  <c r="S3282" i="1"/>
  <c r="F3283" i="1"/>
  <c r="R3282" i="1"/>
  <c r="E3283" i="1"/>
  <c r="G3283" i="1"/>
  <c r="D3283" i="1"/>
  <c r="N3283" i="1"/>
  <c r="O3283" i="1"/>
  <c r="P3283" i="1"/>
  <c r="Q3283" i="1"/>
  <c r="J3283" i="1"/>
  <c r="K3283" i="1"/>
  <c r="S3283" i="1"/>
  <c r="F3284" i="1"/>
  <c r="R3283" i="1"/>
  <c r="E3284" i="1"/>
  <c r="G3284" i="1"/>
  <c r="D3284" i="1"/>
  <c r="N3284" i="1"/>
  <c r="O3284" i="1"/>
  <c r="P3284" i="1"/>
  <c r="Q3284" i="1"/>
  <c r="J3284" i="1"/>
  <c r="K3284" i="1"/>
  <c r="S3284" i="1"/>
  <c r="F3285" i="1"/>
  <c r="R3284" i="1"/>
  <c r="E3285" i="1"/>
  <c r="G3285" i="1"/>
  <c r="D3285" i="1"/>
  <c r="N3285" i="1"/>
  <c r="O3285" i="1"/>
  <c r="P3285" i="1"/>
  <c r="Q3285" i="1"/>
  <c r="J3285" i="1"/>
  <c r="K3285" i="1"/>
  <c r="S3285" i="1"/>
  <c r="F3286" i="1"/>
  <c r="R3285" i="1"/>
  <c r="E3286" i="1"/>
  <c r="G3286" i="1"/>
  <c r="D3286" i="1"/>
  <c r="N3286" i="1"/>
  <c r="O3286" i="1"/>
  <c r="P3286" i="1"/>
  <c r="Q3286" i="1"/>
  <c r="J3286" i="1"/>
  <c r="K3286" i="1"/>
  <c r="S3286" i="1"/>
  <c r="F3287" i="1"/>
  <c r="R3286" i="1"/>
  <c r="E3287" i="1"/>
  <c r="G3287" i="1"/>
  <c r="D3287" i="1"/>
  <c r="N3287" i="1"/>
  <c r="O3287" i="1"/>
  <c r="P3287" i="1"/>
  <c r="Q3287" i="1"/>
  <c r="J3287" i="1"/>
  <c r="K3287" i="1"/>
  <c r="S3287" i="1"/>
  <c r="F3288" i="1"/>
  <c r="R3287" i="1"/>
  <c r="E3288" i="1"/>
  <c r="G3288" i="1"/>
  <c r="D3288" i="1"/>
  <c r="N3288" i="1"/>
  <c r="O3288" i="1"/>
  <c r="P3288" i="1"/>
  <c r="Q3288" i="1"/>
  <c r="J3288" i="1"/>
  <c r="K3288" i="1"/>
  <c r="S3288" i="1"/>
  <c r="F3289" i="1"/>
  <c r="R3288" i="1"/>
  <c r="E3289" i="1"/>
  <c r="G3289" i="1"/>
  <c r="D3289" i="1"/>
  <c r="N3289" i="1"/>
  <c r="O3289" i="1"/>
  <c r="P3289" i="1"/>
  <c r="Q3289" i="1"/>
  <c r="J3289" i="1"/>
  <c r="K3289" i="1"/>
  <c r="S3289" i="1"/>
  <c r="F3290" i="1"/>
  <c r="R3289" i="1"/>
  <c r="E3290" i="1"/>
  <c r="G3290" i="1"/>
  <c r="D3290" i="1"/>
  <c r="N3290" i="1"/>
  <c r="O3290" i="1"/>
  <c r="P3290" i="1"/>
  <c r="Q3290" i="1"/>
  <c r="J3290" i="1"/>
  <c r="K3290" i="1"/>
  <c r="S3290" i="1"/>
  <c r="F3291" i="1"/>
  <c r="R3290" i="1"/>
  <c r="E3291" i="1"/>
  <c r="G3291" i="1"/>
  <c r="D3291" i="1"/>
  <c r="N3291" i="1"/>
  <c r="O3291" i="1"/>
  <c r="P3291" i="1"/>
  <c r="Q3291" i="1"/>
  <c r="J3291" i="1"/>
  <c r="K3291" i="1"/>
  <c r="S3291" i="1"/>
  <c r="F3292" i="1"/>
  <c r="R3291" i="1"/>
  <c r="E3292" i="1"/>
  <c r="G3292" i="1"/>
  <c r="D3292" i="1"/>
  <c r="N3292" i="1"/>
  <c r="O3292" i="1"/>
  <c r="P3292" i="1"/>
  <c r="Q3292" i="1"/>
  <c r="J3292" i="1"/>
  <c r="K3292" i="1"/>
  <c r="S3292" i="1"/>
  <c r="F3293" i="1"/>
  <c r="R3292" i="1"/>
  <c r="E3293" i="1"/>
  <c r="G3293" i="1"/>
  <c r="D3293" i="1"/>
  <c r="N3293" i="1"/>
  <c r="O3293" i="1"/>
  <c r="P3293" i="1"/>
  <c r="Q3293" i="1"/>
  <c r="J3293" i="1"/>
  <c r="K3293" i="1"/>
  <c r="S3293" i="1"/>
  <c r="F3294" i="1"/>
  <c r="R3293" i="1"/>
  <c r="E3294" i="1"/>
  <c r="G3294" i="1"/>
  <c r="D3294" i="1"/>
  <c r="N3294" i="1"/>
  <c r="O3294" i="1"/>
  <c r="P3294" i="1"/>
  <c r="Q3294" i="1"/>
  <c r="J3294" i="1"/>
  <c r="K3294" i="1"/>
  <c r="S3294" i="1"/>
  <c r="F3295" i="1"/>
  <c r="R3294" i="1"/>
  <c r="E3295" i="1"/>
  <c r="G3295" i="1"/>
  <c r="D3295" i="1"/>
  <c r="N3295" i="1"/>
  <c r="O3295" i="1"/>
  <c r="P3295" i="1"/>
  <c r="Q3295" i="1"/>
  <c r="J3295" i="1"/>
  <c r="K3295" i="1"/>
  <c r="S3295" i="1"/>
  <c r="F3296" i="1"/>
  <c r="R3295" i="1"/>
  <c r="E3296" i="1"/>
  <c r="G3296" i="1"/>
  <c r="D3296" i="1"/>
  <c r="N3296" i="1"/>
  <c r="O3296" i="1"/>
  <c r="P3296" i="1"/>
  <c r="Q3296" i="1"/>
  <c r="J3296" i="1"/>
  <c r="K3296" i="1"/>
  <c r="S3296" i="1"/>
  <c r="F3297" i="1"/>
  <c r="R3296" i="1"/>
  <c r="E3297" i="1"/>
  <c r="G3297" i="1"/>
  <c r="D3297" i="1"/>
  <c r="N3297" i="1"/>
  <c r="O3297" i="1"/>
  <c r="P3297" i="1"/>
  <c r="Q3297" i="1"/>
  <c r="J3297" i="1"/>
  <c r="K3297" i="1"/>
  <c r="S3297" i="1"/>
  <c r="F3298" i="1"/>
  <c r="R3297" i="1"/>
  <c r="E3298" i="1"/>
  <c r="G3298" i="1"/>
  <c r="D3298" i="1"/>
  <c r="N3298" i="1"/>
  <c r="O3298" i="1"/>
  <c r="P3298" i="1"/>
  <c r="Q3298" i="1"/>
  <c r="J3298" i="1"/>
  <c r="K3298" i="1"/>
  <c r="S3298" i="1"/>
  <c r="F3299" i="1"/>
  <c r="R3298" i="1"/>
  <c r="E3299" i="1"/>
  <c r="G3299" i="1"/>
  <c r="D3299" i="1"/>
  <c r="N3299" i="1"/>
  <c r="O3299" i="1"/>
  <c r="P3299" i="1"/>
  <c r="Q3299" i="1"/>
  <c r="J3299" i="1"/>
  <c r="K3299" i="1"/>
  <c r="S3299" i="1"/>
  <c r="F3300" i="1"/>
  <c r="R3299" i="1"/>
  <c r="E3300" i="1"/>
  <c r="G3300" i="1"/>
  <c r="D3300" i="1"/>
  <c r="N3300" i="1"/>
  <c r="O3300" i="1"/>
  <c r="P3300" i="1"/>
  <c r="Q3300" i="1"/>
  <c r="J3300" i="1"/>
  <c r="K3300" i="1"/>
  <c r="S3300" i="1"/>
  <c r="F3301" i="1"/>
  <c r="R3300" i="1"/>
  <c r="E3301" i="1"/>
  <c r="G3301" i="1"/>
  <c r="D3301" i="1"/>
  <c r="N3301" i="1"/>
  <c r="O3301" i="1"/>
  <c r="P3301" i="1"/>
  <c r="Q3301" i="1"/>
  <c r="J3301" i="1"/>
  <c r="K3301" i="1"/>
  <c r="S3301" i="1"/>
  <c r="F3302" i="1"/>
  <c r="R3301" i="1"/>
  <c r="E3302" i="1"/>
  <c r="G3302" i="1"/>
  <c r="D3302" i="1"/>
  <c r="N3302" i="1"/>
  <c r="O3302" i="1"/>
  <c r="P3302" i="1"/>
  <c r="Q3302" i="1"/>
  <c r="J3302" i="1"/>
  <c r="K3302" i="1"/>
  <c r="S3302" i="1"/>
  <c r="F3303" i="1"/>
  <c r="R3302" i="1"/>
  <c r="E3303" i="1"/>
  <c r="G3303" i="1"/>
  <c r="D3303" i="1"/>
  <c r="N3303" i="1"/>
  <c r="O3303" i="1"/>
  <c r="P3303" i="1"/>
  <c r="Q3303" i="1"/>
  <c r="J3303" i="1"/>
  <c r="K3303" i="1"/>
  <c r="S3303" i="1"/>
  <c r="F3304" i="1"/>
  <c r="R3303" i="1"/>
  <c r="E3304" i="1"/>
  <c r="G3304" i="1"/>
  <c r="D3304" i="1"/>
  <c r="N3304" i="1"/>
  <c r="O3304" i="1"/>
  <c r="P3304" i="1"/>
  <c r="Q3304" i="1"/>
  <c r="J3304" i="1"/>
  <c r="K3304" i="1"/>
  <c r="S3304" i="1"/>
  <c r="F3305" i="1"/>
  <c r="R3304" i="1"/>
  <c r="E3305" i="1"/>
  <c r="G3305" i="1"/>
  <c r="D3305" i="1"/>
  <c r="N3305" i="1"/>
  <c r="O3305" i="1"/>
  <c r="P3305" i="1"/>
  <c r="Q3305" i="1"/>
  <c r="J3305" i="1"/>
  <c r="K3305" i="1"/>
  <c r="S3305" i="1"/>
  <c r="F3306" i="1"/>
  <c r="R3305" i="1"/>
  <c r="E3306" i="1"/>
  <c r="G3306" i="1"/>
  <c r="D3306" i="1"/>
  <c r="N3306" i="1"/>
  <c r="O3306" i="1"/>
  <c r="P3306" i="1"/>
  <c r="Q3306" i="1"/>
  <c r="J3306" i="1"/>
  <c r="K3306" i="1"/>
  <c r="S3306" i="1"/>
  <c r="F3307" i="1"/>
  <c r="R3306" i="1"/>
  <c r="E3307" i="1"/>
  <c r="G3307" i="1"/>
  <c r="D3307" i="1"/>
  <c r="N3307" i="1"/>
  <c r="O3307" i="1"/>
  <c r="P3307" i="1"/>
  <c r="Q3307" i="1"/>
  <c r="J3307" i="1"/>
  <c r="K3307" i="1"/>
  <c r="S3307" i="1"/>
  <c r="F3308" i="1"/>
  <c r="R3307" i="1"/>
  <c r="E3308" i="1"/>
  <c r="G3308" i="1"/>
  <c r="D3308" i="1"/>
  <c r="N3308" i="1"/>
  <c r="O3308" i="1"/>
  <c r="P3308" i="1"/>
  <c r="Q3308" i="1"/>
  <c r="J3308" i="1"/>
  <c r="K3308" i="1"/>
  <c r="S3308" i="1"/>
  <c r="F3309" i="1"/>
  <c r="R3308" i="1"/>
  <c r="E3309" i="1"/>
  <c r="G3309" i="1"/>
  <c r="D3309" i="1"/>
  <c r="N3309" i="1"/>
  <c r="O3309" i="1"/>
  <c r="P3309" i="1"/>
  <c r="Q3309" i="1"/>
  <c r="J3309" i="1"/>
  <c r="K3309" i="1"/>
  <c r="S3309" i="1"/>
  <c r="F3310" i="1"/>
  <c r="R3309" i="1"/>
  <c r="E3310" i="1"/>
  <c r="G3310" i="1"/>
  <c r="D3310" i="1"/>
  <c r="N3310" i="1"/>
  <c r="O3310" i="1"/>
  <c r="P3310" i="1"/>
  <c r="Q3310" i="1"/>
  <c r="J3310" i="1"/>
  <c r="K3310" i="1"/>
  <c r="S3310" i="1"/>
  <c r="F3311" i="1"/>
  <c r="R3310" i="1"/>
  <c r="E3311" i="1"/>
  <c r="G3311" i="1"/>
  <c r="D3311" i="1"/>
  <c r="N3311" i="1"/>
  <c r="O3311" i="1"/>
  <c r="P3311" i="1"/>
  <c r="Q3311" i="1"/>
  <c r="J3311" i="1"/>
  <c r="K3311" i="1"/>
  <c r="S3311" i="1"/>
  <c r="F3312" i="1"/>
  <c r="R3311" i="1"/>
  <c r="E3312" i="1"/>
  <c r="G3312" i="1"/>
  <c r="D3312" i="1"/>
  <c r="N3312" i="1"/>
  <c r="O3312" i="1"/>
  <c r="P3312" i="1"/>
  <c r="Q3312" i="1"/>
  <c r="J3312" i="1"/>
  <c r="K3312" i="1"/>
  <c r="S3312" i="1"/>
  <c r="F3313" i="1"/>
  <c r="R3312" i="1"/>
  <c r="E3313" i="1"/>
  <c r="G3313" i="1"/>
  <c r="D3313" i="1"/>
  <c r="N3313" i="1"/>
  <c r="O3313" i="1"/>
  <c r="P3313" i="1"/>
  <c r="Q3313" i="1"/>
  <c r="J3313" i="1"/>
  <c r="K3313" i="1"/>
  <c r="S3313" i="1"/>
  <c r="F3314" i="1"/>
  <c r="R3313" i="1"/>
  <c r="E3314" i="1"/>
  <c r="G3314" i="1"/>
  <c r="D3314" i="1"/>
  <c r="N3314" i="1"/>
  <c r="O3314" i="1"/>
  <c r="P3314" i="1"/>
  <c r="Q3314" i="1"/>
  <c r="J3314" i="1"/>
  <c r="K3314" i="1"/>
  <c r="S3314" i="1"/>
  <c r="F3315" i="1"/>
  <c r="R3314" i="1"/>
  <c r="E3315" i="1"/>
  <c r="G3315" i="1"/>
  <c r="D3315" i="1"/>
  <c r="N3315" i="1"/>
  <c r="O3315" i="1"/>
  <c r="P3315" i="1"/>
  <c r="Q3315" i="1"/>
  <c r="J3315" i="1"/>
  <c r="K3315" i="1"/>
  <c r="S3315" i="1"/>
  <c r="F3316" i="1"/>
  <c r="R3315" i="1"/>
  <c r="E3316" i="1"/>
  <c r="G3316" i="1"/>
  <c r="D3316" i="1"/>
  <c r="N3316" i="1"/>
  <c r="O3316" i="1"/>
  <c r="P3316" i="1"/>
  <c r="Q3316" i="1"/>
  <c r="J3316" i="1"/>
  <c r="K3316" i="1"/>
  <c r="S3316" i="1"/>
  <c r="F3317" i="1"/>
  <c r="R3316" i="1"/>
  <c r="E3317" i="1"/>
  <c r="G3317" i="1"/>
  <c r="D3317" i="1"/>
  <c r="N3317" i="1"/>
  <c r="O3317" i="1"/>
  <c r="P3317" i="1"/>
  <c r="Q3317" i="1"/>
  <c r="J3317" i="1"/>
  <c r="K3317" i="1"/>
  <c r="S3317" i="1"/>
  <c r="F3318" i="1"/>
  <c r="R3317" i="1"/>
  <c r="E3318" i="1"/>
  <c r="G3318" i="1"/>
  <c r="D3318" i="1"/>
  <c r="N3318" i="1"/>
  <c r="O3318" i="1"/>
  <c r="P3318" i="1"/>
  <c r="Q3318" i="1"/>
  <c r="J3318" i="1"/>
  <c r="K3318" i="1"/>
  <c r="S3318" i="1"/>
  <c r="F3319" i="1"/>
  <c r="R3318" i="1"/>
  <c r="E3319" i="1"/>
  <c r="G3319" i="1"/>
  <c r="D3319" i="1"/>
  <c r="N3319" i="1"/>
  <c r="O3319" i="1"/>
  <c r="P3319" i="1"/>
  <c r="Q3319" i="1"/>
  <c r="J3319" i="1"/>
  <c r="K3319" i="1"/>
  <c r="S3319" i="1"/>
  <c r="F3320" i="1"/>
  <c r="R3319" i="1"/>
  <c r="E3320" i="1"/>
  <c r="G3320" i="1"/>
  <c r="D3320" i="1"/>
  <c r="N3320" i="1"/>
  <c r="O3320" i="1"/>
  <c r="P3320" i="1"/>
  <c r="Q3320" i="1"/>
  <c r="J3320" i="1"/>
  <c r="K3320" i="1"/>
  <c r="S3320" i="1"/>
  <c r="F3321" i="1"/>
  <c r="R3320" i="1"/>
  <c r="E3321" i="1"/>
  <c r="G3321" i="1"/>
  <c r="D3321" i="1"/>
  <c r="N3321" i="1"/>
  <c r="O3321" i="1"/>
  <c r="P3321" i="1"/>
  <c r="Q3321" i="1"/>
  <c r="J3321" i="1"/>
  <c r="K3321" i="1"/>
  <c r="S3321" i="1"/>
  <c r="F3322" i="1"/>
  <c r="R3321" i="1"/>
  <c r="E3322" i="1"/>
  <c r="G3322" i="1"/>
  <c r="D3322" i="1"/>
  <c r="N3322" i="1"/>
  <c r="O3322" i="1"/>
  <c r="P3322" i="1"/>
  <c r="Q3322" i="1"/>
  <c r="J3322" i="1"/>
  <c r="K3322" i="1"/>
  <c r="S3322" i="1"/>
  <c r="F3323" i="1"/>
  <c r="R3322" i="1"/>
  <c r="E3323" i="1"/>
  <c r="G3323" i="1"/>
  <c r="D3323" i="1"/>
  <c r="N3323" i="1"/>
  <c r="O3323" i="1"/>
  <c r="P3323" i="1"/>
  <c r="Q3323" i="1"/>
  <c r="J3323" i="1"/>
  <c r="K3323" i="1"/>
  <c r="S3323" i="1"/>
  <c r="F3324" i="1"/>
  <c r="R3323" i="1"/>
  <c r="E3324" i="1"/>
  <c r="G3324" i="1"/>
  <c r="D3324" i="1"/>
  <c r="N3324" i="1"/>
  <c r="O3324" i="1"/>
  <c r="P3324" i="1"/>
  <c r="Q3324" i="1"/>
  <c r="J3324" i="1"/>
  <c r="K3324" i="1"/>
  <c r="S3324" i="1"/>
  <c r="F3325" i="1"/>
  <c r="R3324" i="1"/>
  <c r="E3325" i="1"/>
  <c r="G3325" i="1"/>
  <c r="D3325" i="1"/>
  <c r="N3325" i="1"/>
  <c r="O3325" i="1"/>
  <c r="P3325" i="1"/>
  <c r="Q3325" i="1"/>
  <c r="J3325" i="1"/>
  <c r="K3325" i="1"/>
  <c r="S3325" i="1"/>
  <c r="F3326" i="1"/>
  <c r="R3325" i="1"/>
  <c r="E3326" i="1"/>
  <c r="G3326" i="1"/>
  <c r="D3326" i="1"/>
  <c r="N3326" i="1"/>
  <c r="O3326" i="1"/>
  <c r="P3326" i="1"/>
  <c r="Q3326" i="1"/>
  <c r="J3326" i="1"/>
  <c r="K3326" i="1"/>
  <c r="S3326" i="1"/>
  <c r="F3327" i="1"/>
  <c r="R3326" i="1"/>
  <c r="E3327" i="1"/>
  <c r="G3327" i="1"/>
  <c r="D3327" i="1"/>
  <c r="N3327" i="1"/>
  <c r="O3327" i="1"/>
  <c r="P3327" i="1"/>
  <c r="Q3327" i="1"/>
  <c r="J3327" i="1"/>
  <c r="K3327" i="1"/>
  <c r="S3327" i="1"/>
  <c r="F3328" i="1"/>
  <c r="R3327" i="1"/>
  <c r="E3328" i="1"/>
  <c r="G3328" i="1"/>
  <c r="D3328" i="1"/>
  <c r="N3328" i="1"/>
  <c r="O3328" i="1"/>
  <c r="P3328" i="1"/>
  <c r="Q3328" i="1"/>
  <c r="J3328" i="1"/>
  <c r="K3328" i="1"/>
  <c r="S3328" i="1"/>
  <c r="F3329" i="1"/>
  <c r="R3328" i="1"/>
  <c r="E3329" i="1"/>
  <c r="G3329" i="1"/>
  <c r="D3329" i="1"/>
  <c r="N3329" i="1"/>
  <c r="O3329" i="1"/>
  <c r="P3329" i="1"/>
  <c r="Q3329" i="1"/>
  <c r="J3329" i="1"/>
  <c r="K3329" i="1"/>
  <c r="S3329" i="1"/>
  <c r="F3330" i="1"/>
  <c r="R3329" i="1"/>
  <c r="E3330" i="1"/>
  <c r="G3330" i="1"/>
  <c r="D3330" i="1"/>
  <c r="N3330" i="1"/>
  <c r="O3330" i="1"/>
  <c r="P3330" i="1"/>
  <c r="Q3330" i="1"/>
  <c r="J3330" i="1"/>
  <c r="K3330" i="1"/>
  <c r="S3330" i="1"/>
  <c r="F3331" i="1"/>
  <c r="R3330" i="1"/>
  <c r="E3331" i="1"/>
  <c r="G3331" i="1"/>
  <c r="D3331" i="1"/>
  <c r="N3331" i="1"/>
  <c r="O3331" i="1"/>
  <c r="P3331" i="1"/>
  <c r="Q3331" i="1"/>
  <c r="J3331" i="1"/>
  <c r="K3331" i="1"/>
  <c r="S3331" i="1"/>
  <c r="F3332" i="1"/>
  <c r="R3331" i="1"/>
  <c r="E3332" i="1"/>
  <c r="G3332" i="1"/>
  <c r="D3332" i="1"/>
  <c r="N3332" i="1"/>
  <c r="O3332" i="1"/>
  <c r="P3332" i="1"/>
  <c r="Q3332" i="1"/>
  <c r="J3332" i="1"/>
  <c r="K3332" i="1"/>
  <c r="S3332" i="1"/>
  <c r="F3333" i="1"/>
  <c r="R3332" i="1"/>
  <c r="E3333" i="1"/>
  <c r="G3333" i="1"/>
  <c r="D3333" i="1"/>
  <c r="N3333" i="1"/>
  <c r="O3333" i="1"/>
  <c r="P3333" i="1"/>
  <c r="Q3333" i="1"/>
  <c r="J3333" i="1"/>
  <c r="K3333" i="1"/>
  <c r="S3333" i="1"/>
  <c r="F3334" i="1"/>
  <c r="R3333" i="1"/>
  <c r="E3334" i="1"/>
  <c r="G3334" i="1"/>
  <c r="D3334" i="1"/>
  <c r="N3334" i="1"/>
  <c r="O3334" i="1"/>
  <c r="P3334" i="1"/>
  <c r="Q3334" i="1"/>
  <c r="J3334" i="1"/>
  <c r="K3334" i="1"/>
  <c r="S3334" i="1"/>
  <c r="F3335" i="1"/>
  <c r="R3334" i="1"/>
  <c r="E3335" i="1"/>
  <c r="G3335" i="1"/>
  <c r="D3335" i="1"/>
  <c r="N3335" i="1"/>
  <c r="O3335" i="1"/>
  <c r="P3335" i="1"/>
  <c r="Q3335" i="1"/>
  <c r="J3335" i="1"/>
  <c r="K3335" i="1"/>
  <c r="S3335" i="1"/>
  <c r="F3336" i="1"/>
  <c r="R3335" i="1"/>
  <c r="E3336" i="1"/>
  <c r="G3336" i="1"/>
  <c r="D3336" i="1"/>
  <c r="N3336" i="1"/>
  <c r="O3336" i="1"/>
  <c r="P3336" i="1"/>
  <c r="Q3336" i="1"/>
  <c r="J3336" i="1"/>
  <c r="K3336" i="1"/>
  <c r="S3336" i="1"/>
  <c r="F3337" i="1"/>
  <c r="R3336" i="1"/>
  <c r="E3337" i="1"/>
  <c r="G3337" i="1"/>
  <c r="D3337" i="1"/>
  <c r="N3337" i="1"/>
  <c r="O3337" i="1"/>
  <c r="P3337" i="1"/>
  <c r="Q3337" i="1"/>
  <c r="J3337" i="1"/>
  <c r="K3337" i="1"/>
  <c r="S3337" i="1"/>
  <c r="F3338" i="1"/>
  <c r="R3337" i="1"/>
  <c r="E3338" i="1"/>
  <c r="G3338" i="1"/>
  <c r="D3338" i="1"/>
  <c r="N3338" i="1"/>
  <c r="O3338" i="1"/>
  <c r="P3338" i="1"/>
  <c r="Q3338" i="1"/>
  <c r="J3338" i="1"/>
  <c r="K3338" i="1"/>
  <c r="S3338" i="1"/>
  <c r="F3339" i="1"/>
  <c r="R3338" i="1"/>
  <c r="E3339" i="1"/>
  <c r="G3339" i="1"/>
  <c r="D3339" i="1"/>
  <c r="N3339" i="1"/>
  <c r="O3339" i="1"/>
  <c r="P3339" i="1"/>
  <c r="Q3339" i="1"/>
  <c r="J3339" i="1"/>
  <c r="K3339" i="1"/>
  <c r="S3339" i="1"/>
  <c r="F3340" i="1"/>
  <c r="R3339" i="1"/>
  <c r="E3340" i="1"/>
  <c r="G3340" i="1"/>
  <c r="D3340" i="1"/>
  <c r="N3340" i="1"/>
  <c r="O3340" i="1"/>
  <c r="P3340" i="1"/>
  <c r="Q3340" i="1"/>
  <c r="J3340" i="1"/>
  <c r="K3340" i="1"/>
  <c r="S3340" i="1"/>
  <c r="F3341" i="1"/>
  <c r="R3340" i="1"/>
  <c r="E3341" i="1"/>
  <c r="G3341" i="1"/>
  <c r="D3341" i="1"/>
  <c r="N3341" i="1"/>
  <c r="O3341" i="1"/>
  <c r="P3341" i="1"/>
  <c r="Q3341" i="1"/>
  <c r="J3341" i="1"/>
  <c r="K3341" i="1"/>
  <c r="S3341" i="1"/>
  <c r="F3342" i="1"/>
  <c r="R3341" i="1"/>
  <c r="E3342" i="1"/>
  <c r="G3342" i="1"/>
  <c r="D3342" i="1"/>
  <c r="N3342" i="1"/>
  <c r="O3342" i="1"/>
  <c r="P3342" i="1"/>
  <c r="Q3342" i="1"/>
  <c r="J3342" i="1"/>
  <c r="K3342" i="1"/>
  <c r="S3342" i="1"/>
  <c r="F3343" i="1"/>
  <c r="R3342" i="1"/>
  <c r="E3343" i="1"/>
  <c r="G3343" i="1"/>
  <c r="D3343" i="1"/>
  <c r="N3343" i="1"/>
  <c r="O3343" i="1"/>
  <c r="P3343" i="1"/>
  <c r="Q3343" i="1"/>
  <c r="J3343" i="1"/>
  <c r="K3343" i="1"/>
  <c r="S3343" i="1"/>
  <c r="F3344" i="1"/>
  <c r="R3343" i="1"/>
  <c r="E3344" i="1"/>
  <c r="G3344" i="1"/>
  <c r="D3344" i="1"/>
  <c r="N3344" i="1"/>
  <c r="O3344" i="1"/>
  <c r="P3344" i="1"/>
  <c r="Q3344" i="1"/>
  <c r="J3344" i="1"/>
  <c r="K3344" i="1"/>
  <c r="S3344" i="1"/>
  <c r="F3345" i="1"/>
  <c r="R3344" i="1"/>
  <c r="E3345" i="1"/>
  <c r="G3345" i="1"/>
  <c r="D3345" i="1"/>
  <c r="N3345" i="1"/>
  <c r="O3345" i="1"/>
  <c r="P3345" i="1"/>
  <c r="Q3345" i="1"/>
  <c r="J3345" i="1"/>
  <c r="K3345" i="1"/>
  <c r="S3345" i="1"/>
  <c r="F3346" i="1"/>
  <c r="R3345" i="1"/>
  <c r="E3346" i="1"/>
  <c r="G3346" i="1"/>
  <c r="D3346" i="1"/>
  <c r="N3346" i="1"/>
  <c r="O3346" i="1"/>
  <c r="P3346" i="1"/>
  <c r="Q3346" i="1"/>
  <c r="J3346" i="1"/>
  <c r="K3346" i="1"/>
  <c r="S3346" i="1"/>
  <c r="F3347" i="1"/>
  <c r="R3346" i="1"/>
  <c r="E3347" i="1"/>
  <c r="G3347" i="1"/>
  <c r="D3347" i="1"/>
  <c r="N3347" i="1"/>
  <c r="O3347" i="1"/>
  <c r="P3347" i="1"/>
  <c r="Q3347" i="1"/>
  <c r="J3347" i="1"/>
  <c r="K3347" i="1"/>
  <c r="S3347" i="1"/>
  <c r="F3348" i="1"/>
  <c r="R3347" i="1"/>
  <c r="E3348" i="1"/>
  <c r="G3348" i="1"/>
  <c r="D3348" i="1"/>
  <c r="N3348" i="1"/>
  <c r="O3348" i="1"/>
  <c r="P3348" i="1"/>
  <c r="Q3348" i="1"/>
  <c r="J3348" i="1"/>
  <c r="K3348" i="1"/>
  <c r="S3348" i="1"/>
  <c r="F3349" i="1"/>
  <c r="R3348" i="1"/>
  <c r="E3349" i="1"/>
  <c r="G3349" i="1"/>
  <c r="D3349" i="1"/>
  <c r="N3349" i="1"/>
  <c r="O3349" i="1"/>
  <c r="P3349" i="1"/>
  <c r="Q3349" i="1"/>
  <c r="J3349" i="1"/>
  <c r="K3349" i="1"/>
  <c r="S3349" i="1"/>
  <c r="F3350" i="1"/>
  <c r="R3349" i="1"/>
  <c r="E3350" i="1"/>
  <c r="G3350" i="1"/>
  <c r="D3350" i="1"/>
  <c r="N3350" i="1"/>
  <c r="O3350" i="1"/>
  <c r="P3350" i="1"/>
  <c r="Q3350" i="1"/>
  <c r="J3350" i="1"/>
  <c r="K3350" i="1"/>
  <c r="S3350" i="1"/>
  <c r="F3351" i="1"/>
  <c r="R3350" i="1"/>
  <c r="E3351" i="1"/>
  <c r="G3351" i="1"/>
  <c r="D3351" i="1"/>
  <c r="N3351" i="1"/>
  <c r="O3351" i="1"/>
  <c r="P3351" i="1"/>
  <c r="Q3351" i="1"/>
  <c r="J3351" i="1"/>
  <c r="K3351" i="1"/>
  <c r="S3351" i="1"/>
  <c r="F3352" i="1"/>
  <c r="R3351" i="1"/>
  <c r="E3352" i="1"/>
  <c r="G3352" i="1"/>
  <c r="D3352" i="1"/>
  <c r="N3352" i="1"/>
  <c r="O3352" i="1"/>
  <c r="P3352" i="1"/>
  <c r="Q3352" i="1"/>
  <c r="J3352" i="1"/>
  <c r="K3352" i="1"/>
  <c r="S3352" i="1"/>
  <c r="F3353" i="1"/>
  <c r="R3352" i="1"/>
  <c r="E3353" i="1"/>
  <c r="G3353" i="1"/>
  <c r="D3353" i="1"/>
  <c r="N3353" i="1"/>
  <c r="O3353" i="1"/>
  <c r="P3353" i="1"/>
  <c r="Q3353" i="1"/>
  <c r="J3353" i="1"/>
  <c r="K3353" i="1"/>
  <c r="S3353" i="1"/>
  <c r="F3354" i="1"/>
  <c r="R3353" i="1"/>
  <c r="E3354" i="1"/>
  <c r="G3354" i="1"/>
  <c r="D3354" i="1"/>
  <c r="N3354" i="1"/>
  <c r="O3354" i="1"/>
  <c r="P3354" i="1"/>
  <c r="Q3354" i="1"/>
  <c r="J3354" i="1"/>
  <c r="K3354" i="1"/>
  <c r="S3354" i="1"/>
  <c r="F3355" i="1"/>
  <c r="R3354" i="1"/>
  <c r="E3355" i="1"/>
  <c r="G3355" i="1"/>
  <c r="D3355" i="1"/>
  <c r="N3355" i="1"/>
  <c r="O3355" i="1"/>
  <c r="P3355" i="1"/>
  <c r="Q3355" i="1"/>
  <c r="J3355" i="1"/>
  <c r="K3355" i="1"/>
  <c r="S3355" i="1"/>
  <c r="F3356" i="1"/>
  <c r="R3355" i="1"/>
  <c r="E3356" i="1"/>
  <c r="G3356" i="1"/>
  <c r="D3356" i="1"/>
  <c r="N3356" i="1"/>
  <c r="O3356" i="1"/>
  <c r="P3356" i="1"/>
  <c r="Q3356" i="1"/>
  <c r="J3356" i="1"/>
  <c r="K3356" i="1"/>
  <c r="S3356" i="1"/>
  <c r="F3357" i="1"/>
  <c r="R3356" i="1"/>
  <c r="E3357" i="1"/>
  <c r="G3357" i="1"/>
  <c r="D3357" i="1"/>
  <c r="N3357" i="1"/>
  <c r="O3357" i="1"/>
  <c r="P3357" i="1"/>
  <c r="Q3357" i="1"/>
  <c r="J3357" i="1"/>
  <c r="K3357" i="1"/>
  <c r="S3357" i="1"/>
  <c r="F3358" i="1"/>
  <c r="R3357" i="1"/>
  <c r="E3358" i="1"/>
  <c r="G3358" i="1"/>
  <c r="D3358" i="1"/>
  <c r="N3358" i="1"/>
  <c r="O3358" i="1"/>
  <c r="P3358" i="1"/>
  <c r="Q3358" i="1"/>
  <c r="J3358" i="1"/>
  <c r="K3358" i="1"/>
  <c r="S3358" i="1"/>
  <c r="F3359" i="1"/>
  <c r="R3358" i="1"/>
  <c r="E3359" i="1"/>
  <c r="G3359" i="1"/>
  <c r="D3359" i="1"/>
  <c r="N3359" i="1"/>
  <c r="O3359" i="1"/>
  <c r="P3359" i="1"/>
  <c r="Q3359" i="1"/>
  <c r="J3359" i="1"/>
  <c r="K3359" i="1"/>
  <c r="S3359" i="1"/>
  <c r="F3360" i="1"/>
  <c r="R3359" i="1"/>
  <c r="E3360" i="1"/>
  <c r="G3360" i="1"/>
  <c r="D3360" i="1"/>
  <c r="N3360" i="1"/>
  <c r="O3360" i="1"/>
  <c r="P3360" i="1"/>
  <c r="Q3360" i="1"/>
  <c r="J3360" i="1"/>
  <c r="K3360" i="1"/>
  <c r="S3360" i="1"/>
  <c r="F3361" i="1"/>
  <c r="R3360" i="1"/>
  <c r="E3361" i="1"/>
  <c r="G3361" i="1"/>
  <c r="D3361" i="1"/>
  <c r="N3361" i="1"/>
  <c r="O3361" i="1"/>
  <c r="P3361" i="1"/>
  <c r="Q3361" i="1"/>
  <c r="J3361" i="1"/>
  <c r="K3361" i="1"/>
  <c r="S3361" i="1"/>
  <c r="F3362" i="1"/>
  <c r="R3361" i="1"/>
  <c r="E3362" i="1"/>
  <c r="G3362" i="1"/>
  <c r="D3362" i="1"/>
  <c r="N3362" i="1"/>
  <c r="O3362" i="1"/>
  <c r="P3362" i="1"/>
  <c r="Q3362" i="1"/>
  <c r="J3362" i="1"/>
  <c r="K3362" i="1"/>
  <c r="S3362" i="1"/>
  <c r="F3363" i="1"/>
  <c r="R3362" i="1"/>
  <c r="E3363" i="1"/>
  <c r="G3363" i="1"/>
  <c r="D3363" i="1"/>
  <c r="N3363" i="1"/>
  <c r="O3363" i="1"/>
  <c r="P3363" i="1"/>
  <c r="Q3363" i="1"/>
  <c r="J3363" i="1"/>
  <c r="K3363" i="1"/>
  <c r="S3363" i="1"/>
  <c r="F3364" i="1"/>
  <c r="R3363" i="1"/>
  <c r="E3364" i="1"/>
  <c r="G3364" i="1"/>
  <c r="D3364" i="1"/>
  <c r="N3364" i="1"/>
  <c r="O3364" i="1"/>
  <c r="P3364" i="1"/>
  <c r="Q3364" i="1"/>
  <c r="J3364" i="1"/>
  <c r="K3364" i="1"/>
  <c r="S3364" i="1"/>
  <c r="F3365" i="1"/>
  <c r="R3364" i="1"/>
  <c r="E3365" i="1"/>
  <c r="G3365" i="1"/>
  <c r="D3365" i="1"/>
  <c r="N3365" i="1"/>
  <c r="O3365" i="1"/>
  <c r="P3365" i="1"/>
  <c r="Q3365" i="1"/>
  <c r="J3365" i="1"/>
  <c r="K3365" i="1"/>
  <c r="S3365" i="1"/>
  <c r="F3366" i="1"/>
  <c r="R3365" i="1"/>
  <c r="E3366" i="1"/>
  <c r="G3366" i="1"/>
  <c r="D3366" i="1"/>
  <c r="N3366" i="1"/>
  <c r="O3366" i="1"/>
  <c r="P3366" i="1"/>
  <c r="Q3366" i="1"/>
  <c r="J3366" i="1"/>
  <c r="K3366" i="1"/>
  <c r="S3366" i="1"/>
  <c r="F3367" i="1"/>
  <c r="R3366" i="1"/>
  <c r="E3367" i="1"/>
  <c r="G3367" i="1"/>
  <c r="D3367" i="1"/>
  <c r="N3367" i="1"/>
  <c r="O3367" i="1"/>
  <c r="P3367" i="1"/>
  <c r="Q3367" i="1"/>
  <c r="J3367" i="1"/>
  <c r="K3367" i="1"/>
  <c r="S3367" i="1"/>
  <c r="F3368" i="1"/>
  <c r="R3367" i="1"/>
  <c r="E3368" i="1"/>
  <c r="G3368" i="1"/>
  <c r="D3368" i="1"/>
  <c r="N3368" i="1"/>
  <c r="O3368" i="1"/>
  <c r="P3368" i="1"/>
  <c r="Q3368" i="1"/>
  <c r="J3368" i="1"/>
  <c r="K3368" i="1"/>
  <c r="S3368" i="1"/>
  <c r="F3369" i="1"/>
  <c r="R3368" i="1"/>
  <c r="E3369" i="1"/>
  <c r="G3369" i="1"/>
  <c r="D3369" i="1"/>
  <c r="N3369" i="1"/>
  <c r="O3369" i="1"/>
  <c r="P3369" i="1"/>
  <c r="Q3369" i="1"/>
  <c r="J3369" i="1"/>
  <c r="K3369" i="1"/>
  <c r="S3369" i="1"/>
  <c r="F3370" i="1"/>
  <c r="R3369" i="1"/>
  <c r="E3370" i="1"/>
  <c r="G3370" i="1"/>
  <c r="D3370" i="1"/>
  <c r="N3370" i="1"/>
  <c r="O3370" i="1"/>
  <c r="P3370" i="1"/>
  <c r="Q3370" i="1"/>
  <c r="J3370" i="1"/>
  <c r="K3370" i="1"/>
  <c r="S3370" i="1"/>
  <c r="F3371" i="1"/>
  <c r="R3370" i="1"/>
  <c r="E3371" i="1"/>
  <c r="G3371" i="1"/>
  <c r="D3371" i="1"/>
  <c r="N3371" i="1"/>
  <c r="O3371" i="1"/>
  <c r="P3371" i="1"/>
  <c r="Q3371" i="1"/>
  <c r="J3371" i="1"/>
  <c r="K3371" i="1"/>
  <c r="S3371" i="1"/>
  <c r="F3372" i="1"/>
  <c r="R3371" i="1"/>
  <c r="E3372" i="1"/>
  <c r="G3372" i="1"/>
  <c r="D3372" i="1"/>
  <c r="N3372" i="1"/>
  <c r="O3372" i="1"/>
  <c r="P3372" i="1"/>
  <c r="Q3372" i="1"/>
  <c r="J3372" i="1"/>
  <c r="K3372" i="1"/>
  <c r="S3372" i="1"/>
  <c r="F3373" i="1"/>
  <c r="R3372" i="1"/>
  <c r="E3373" i="1"/>
  <c r="G3373" i="1"/>
  <c r="D3373" i="1"/>
  <c r="N3373" i="1"/>
  <c r="O3373" i="1"/>
  <c r="P3373" i="1"/>
  <c r="Q3373" i="1"/>
  <c r="J3373" i="1"/>
  <c r="K3373" i="1"/>
  <c r="S3373" i="1"/>
  <c r="F3374" i="1"/>
  <c r="R3373" i="1"/>
  <c r="E3374" i="1"/>
  <c r="G3374" i="1"/>
  <c r="D3374" i="1"/>
  <c r="N3374" i="1"/>
  <c r="O3374" i="1"/>
  <c r="P3374" i="1"/>
  <c r="Q3374" i="1"/>
  <c r="J3374" i="1"/>
  <c r="K3374" i="1"/>
  <c r="S3374" i="1"/>
  <c r="F3375" i="1"/>
  <c r="R3374" i="1"/>
  <c r="E3375" i="1"/>
  <c r="G3375" i="1"/>
  <c r="D3375" i="1"/>
  <c r="N3375" i="1"/>
  <c r="O3375" i="1"/>
  <c r="P3375" i="1"/>
  <c r="Q3375" i="1"/>
  <c r="J3375" i="1"/>
  <c r="K3375" i="1"/>
  <c r="S3375" i="1"/>
  <c r="F3376" i="1"/>
  <c r="R3375" i="1"/>
  <c r="E3376" i="1"/>
  <c r="G3376" i="1"/>
  <c r="D3376" i="1"/>
  <c r="N3376" i="1"/>
  <c r="O3376" i="1"/>
  <c r="P3376" i="1"/>
  <c r="Q3376" i="1"/>
  <c r="J3376" i="1"/>
  <c r="K3376" i="1"/>
  <c r="S3376" i="1"/>
  <c r="F3377" i="1"/>
  <c r="R3376" i="1"/>
  <c r="E3377" i="1"/>
  <c r="G3377" i="1"/>
  <c r="D3377" i="1"/>
  <c r="N3377" i="1"/>
  <c r="O3377" i="1"/>
  <c r="P3377" i="1"/>
  <c r="Q3377" i="1"/>
  <c r="J3377" i="1"/>
  <c r="K3377" i="1"/>
  <c r="S3377" i="1"/>
  <c r="F3378" i="1"/>
  <c r="R3377" i="1"/>
  <c r="E3378" i="1"/>
  <c r="G3378" i="1"/>
  <c r="D3378" i="1"/>
  <c r="N3378" i="1"/>
  <c r="O3378" i="1"/>
  <c r="P3378" i="1"/>
  <c r="Q3378" i="1"/>
  <c r="J3378" i="1"/>
  <c r="K3378" i="1"/>
  <c r="S3378" i="1"/>
  <c r="F3379" i="1"/>
  <c r="R3378" i="1"/>
  <c r="E3379" i="1"/>
  <c r="G3379" i="1"/>
  <c r="D3379" i="1"/>
  <c r="N3379" i="1"/>
  <c r="O3379" i="1"/>
  <c r="P3379" i="1"/>
  <c r="Q3379" i="1"/>
  <c r="J3379" i="1"/>
  <c r="K3379" i="1"/>
  <c r="S3379" i="1"/>
  <c r="F3380" i="1"/>
  <c r="R3379" i="1"/>
  <c r="E3380" i="1"/>
  <c r="G3380" i="1"/>
  <c r="D3380" i="1"/>
  <c r="N3380" i="1"/>
  <c r="O3380" i="1"/>
  <c r="P3380" i="1"/>
  <c r="Q3380" i="1"/>
  <c r="J3380" i="1"/>
  <c r="K3380" i="1"/>
  <c r="S3380" i="1"/>
  <c r="F3381" i="1"/>
  <c r="R3380" i="1"/>
  <c r="E3381" i="1"/>
  <c r="G3381" i="1"/>
  <c r="D3381" i="1"/>
  <c r="N3381" i="1"/>
  <c r="O3381" i="1"/>
  <c r="P3381" i="1"/>
  <c r="Q3381" i="1"/>
  <c r="J3381" i="1"/>
  <c r="K3381" i="1"/>
  <c r="S3381" i="1"/>
  <c r="F3382" i="1"/>
  <c r="R3381" i="1"/>
  <c r="E3382" i="1"/>
  <c r="G3382" i="1"/>
  <c r="D3382" i="1"/>
  <c r="N3382" i="1"/>
  <c r="O3382" i="1"/>
  <c r="P3382" i="1"/>
  <c r="Q3382" i="1"/>
  <c r="J3382" i="1"/>
  <c r="K3382" i="1"/>
  <c r="S3382" i="1"/>
  <c r="F3383" i="1"/>
  <c r="R3382" i="1"/>
  <c r="E3383" i="1"/>
  <c r="G3383" i="1"/>
  <c r="D3383" i="1"/>
  <c r="N3383" i="1"/>
  <c r="O3383" i="1"/>
  <c r="P3383" i="1"/>
  <c r="Q3383" i="1"/>
  <c r="J3383" i="1"/>
  <c r="K3383" i="1"/>
  <c r="S3383" i="1"/>
  <c r="F3384" i="1"/>
  <c r="R3383" i="1"/>
  <c r="E3384" i="1"/>
  <c r="G3384" i="1"/>
  <c r="D3384" i="1"/>
  <c r="N3384" i="1"/>
  <c r="O3384" i="1"/>
  <c r="P3384" i="1"/>
  <c r="Q3384" i="1"/>
  <c r="J3384" i="1"/>
  <c r="K3384" i="1"/>
  <c r="S3384" i="1"/>
  <c r="F3385" i="1"/>
  <c r="R3384" i="1"/>
  <c r="E3385" i="1"/>
  <c r="G3385" i="1"/>
  <c r="D3385" i="1"/>
  <c r="N3385" i="1"/>
  <c r="O3385" i="1"/>
  <c r="P3385" i="1"/>
  <c r="Q3385" i="1"/>
  <c r="J3385" i="1"/>
  <c r="K3385" i="1"/>
  <c r="S3385" i="1"/>
  <c r="F3386" i="1"/>
  <c r="R3385" i="1"/>
  <c r="E3386" i="1"/>
  <c r="G3386" i="1"/>
  <c r="D3386" i="1"/>
  <c r="N3386" i="1"/>
  <c r="O3386" i="1"/>
  <c r="P3386" i="1"/>
  <c r="Q3386" i="1"/>
  <c r="J3386" i="1"/>
  <c r="K3386" i="1"/>
  <c r="S3386" i="1"/>
  <c r="F3387" i="1"/>
  <c r="R3386" i="1"/>
  <c r="E3387" i="1"/>
  <c r="G3387" i="1"/>
  <c r="D3387" i="1"/>
  <c r="N3387" i="1"/>
  <c r="O3387" i="1"/>
  <c r="P3387" i="1"/>
  <c r="Q3387" i="1"/>
  <c r="J3387" i="1"/>
  <c r="K3387" i="1"/>
  <c r="S3387" i="1"/>
  <c r="F3388" i="1"/>
  <c r="R3387" i="1"/>
  <c r="E3388" i="1"/>
  <c r="G3388" i="1"/>
  <c r="D3388" i="1"/>
  <c r="N3388" i="1"/>
  <c r="O3388" i="1"/>
  <c r="P3388" i="1"/>
  <c r="Q3388" i="1"/>
  <c r="J3388" i="1"/>
  <c r="K3388" i="1"/>
  <c r="S3388" i="1"/>
  <c r="F3389" i="1"/>
  <c r="R3388" i="1"/>
  <c r="E3389" i="1"/>
  <c r="G3389" i="1"/>
  <c r="D3389" i="1"/>
  <c r="N3389" i="1"/>
  <c r="O3389" i="1"/>
  <c r="P3389" i="1"/>
  <c r="Q3389" i="1"/>
  <c r="J3389" i="1"/>
  <c r="K3389" i="1"/>
  <c r="S3389" i="1"/>
  <c r="F3390" i="1"/>
  <c r="R3389" i="1"/>
  <c r="E3390" i="1"/>
  <c r="G3390" i="1"/>
  <c r="D3390" i="1"/>
  <c r="N3390" i="1"/>
  <c r="O3390" i="1"/>
  <c r="P3390" i="1"/>
  <c r="Q3390" i="1"/>
  <c r="J3390" i="1"/>
  <c r="K3390" i="1"/>
  <c r="S3390" i="1"/>
  <c r="F3391" i="1"/>
  <c r="R3390" i="1"/>
  <c r="E3391" i="1"/>
  <c r="G3391" i="1"/>
  <c r="D3391" i="1"/>
  <c r="N3391" i="1"/>
  <c r="O3391" i="1"/>
  <c r="P3391" i="1"/>
  <c r="Q3391" i="1"/>
  <c r="J3391" i="1"/>
  <c r="K3391" i="1"/>
  <c r="S3391" i="1"/>
  <c r="F3392" i="1"/>
  <c r="R3391" i="1"/>
  <c r="E3392" i="1"/>
  <c r="G3392" i="1"/>
  <c r="D3392" i="1"/>
  <c r="N3392" i="1"/>
  <c r="O3392" i="1"/>
  <c r="P3392" i="1"/>
  <c r="Q3392" i="1"/>
  <c r="J3392" i="1"/>
  <c r="K3392" i="1"/>
  <c r="S3392" i="1"/>
  <c r="F3393" i="1"/>
  <c r="R3392" i="1"/>
  <c r="E3393" i="1"/>
  <c r="G3393" i="1"/>
  <c r="D3393" i="1"/>
  <c r="N3393" i="1"/>
  <c r="O3393" i="1"/>
  <c r="P3393" i="1"/>
  <c r="Q3393" i="1"/>
  <c r="J3393" i="1"/>
  <c r="K3393" i="1"/>
  <c r="S3393" i="1"/>
  <c r="F3394" i="1"/>
  <c r="R3393" i="1"/>
  <c r="E3394" i="1"/>
  <c r="G3394" i="1"/>
  <c r="D3394" i="1"/>
  <c r="N3394" i="1"/>
  <c r="O3394" i="1"/>
  <c r="P3394" i="1"/>
  <c r="Q3394" i="1"/>
  <c r="J3394" i="1"/>
  <c r="K3394" i="1"/>
  <c r="S3394" i="1"/>
  <c r="F3395" i="1"/>
  <c r="R3394" i="1"/>
  <c r="E3395" i="1"/>
  <c r="G3395" i="1"/>
  <c r="D3395" i="1"/>
  <c r="N3395" i="1"/>
  <c r="O3395" i="1"/>
  <c r="P3395" i="1"/>
  <c r="Q3395" i="1"/>
  <c r="J3395" i="1"/>
  <c r="K3395" i="1"/>
  <c r="S3395" i="1"/>
  <c r="F3396" i="1"/>
  <c r="R3395" i="1"/>
  <c r="E3396" i="1"/>
  <c r="G3396" i="1"/>
  <c r="D3396" i="1"/>
  <c r="N3396" i="1"/>
  <c r="O3396" i="1"/>
  <c r="P3396" i="1"/>
  <c r="Q3396" i="1"/>
  <c r="J3396" i="1"/>
  <c r="K3396" i="1"/>
  <c r="S3396" i="1"/>
  <c r="F3397" i="1"/>
  <c r="R3396" i="1"/>
  <c r="E3397" i="1"/>
  <c r="G3397" i="1"/>
  <c r="D3397" i="1"/>
  <c r="N3397" i="1"/>
  <c r="O3397" i="1"/>
  <c r="P3397" i="1"/>
  <c r="Q3397" i="1"/>
  <c r="J3397" i="1"/>
  <c r="K3397" i="1"/>
  <c r="S3397" i="1"/>
  <c r="F3398" i="1"/>
  <c r="R3397" i="1"/>
  <c r="E3398" i="1"/>
  <c r="G3398" i="1"/>
  <c r="D3398" i="1"/>
  <c r="N3398" i="1"/>
  <c r="O3398" i="1"/>
  <c r="P3398" i="1"/>
  <c r="Q3398" i="1"/>
  <c r="J3398" i="1"/>
  <c r="K3398" i="1"/>
  <c r="S3398" i="1"/>
  <c r="F3399" i="1"/>
  <c r="R3398" i="1"/>
  <c r="E3399" i="1"/>
  <c r="G3399" i="1"/>
  <c r="D3399" i="1"/>
  <c r="N3399" i="1"/>
  <c r="O3399" i="1"/>
  <c r="P3399" i="1"/>
  <c r="Q3399" i="1"/>
  <c r="J3399" i="1"/>
  <c r="K3399" i="1"/>
  <c r="S3399" i="1"/>
  <c r="F3400" i="1"/>
  <c r="R3399" i="1"/>
  <c r="E3400" i="1"/>
  <c r="G3400" i="1"/>
  <c r="D3400" i="1"/>
  <c r="N3400" i="1"/>
  <c r="O3400" i="1"/>
  <c r="P3400" i="1"/>
  <c r="Q3400" i="1"/>
  <c r="J3400" i="1"/>
  <c r="K3400" i="1"/>
  <c r="S3400" i="1"/>
  <c r="F3401" i="1"/>
  <c r="R3400" i="1"/>
  <c r="E3401" i="1"/>
  <c r="G3401" i="1"/>
  <c r="D3401" i="1"/>
  <c r="N3401" i="1"/>
  <c r="O3401" i="1"/>
  <c r="P3401" i="1"/>
  <c r="Q3401" i="1"/>
  <c r="J3401" i="1"/>
  <c r="K3401" i="1"/>
  <c r="S3401" i="1"/>
  <c r="F3402" i="1"/>
  <c r="R3401" i="1"/>
  <c r="E3402" i="1"/>
  <c r="G3402" i="1"/>
  <c r="D3402" i="1"/>
  <c r="N3402" i="1"/>
  <c r="O3402" i="1"/>
  <c r="P3402" i="1"/>
  <c r="Q3402" i="1"/>
  <c r="J3402" i="1"/>
  <c r="K3402" i="1"/>
  <c r="S3402" i="1"/>
  <c r="F3403" i="1"/>
  <c r="R3402" i="1"/>
  <c r="E3403" i="1"/>
  <c r="G3403" i="1"/>
  <c r="D3403" i="1"/>
  <c r="N3403" i="1"/>
  <c r="O3403" i="1"/>
  <c r="P3403" i="1"/>
  <c r="Q3403" i="1"/>
  <c r="J3403" i="1"/>
  <c r="K3403" i="1"/>
  <c r="S3403" i="1"/>
  <c r="F3404" i="1"/>
  <c r="R3403" i="1"/>
  <c r="E3404" i="1"/>
  <c r="G3404" i="1"/>
  <c r="D3404" i="1"/>
  <c r="N3404" i="1"/>
  <c r="O3404" i="1"/>
  <c r="P3404" i="1"/>
  <c r="Q3404" i="1"/>
  <c r="J3404" i="1"/>
  <c r="K3404" i="1"/>
  <c r="S3404" i="1"/>
  <c r="F3405" i="1"/>
  <c r="R3404" i="1"/>
  <c r="E3405" i="1"/>
  <c r="G3405" i="1"/>
  <c r="D3405" i="1"/>
  <c r="N3405" i="1"/>
  <c r="O3405" i="1"/>
  <c r="P3405" i="1"/>
  <c r="Q3405" i="1"/>
  <c r="J3405" i="1"/>
  <c r="K3405" i="1"/>
  <c r="S3405" i="1"/>
  <c r="F3406" i="1"/>
  <c r="R3405" i="1"/>
  <c r="E3406" i="1"/>
  <c r="G3406" i="1"/>
  <c r="D3406" i="1"/>
  <c r="N3406" i="1"/>
  <c r="O3406" i="1"/>
  <c r="P3406" i="1"/>
  <c r="Q3406" i="1"/>
  <c r="J3406" i="1"/>
  <c r="K3406" i="1"/>
  <c r="S3406" i="1"/>
  <c r="F3407" i="1"/>
  <c r="R3406" i="1"/>
  <c r="E3407" i="1"/>
  <c r="G3407" i="1"/>
  <c r="D3407" i="1"/>
  <c r="N3407" i="1"/>
  <c r="O3407" i="1"/>
  <c r="P3407" i="1"/>
  <c r="Q3407" i="1"/>
  <c r="J3407" i="1"/>
  <c r="K3407" i="1"/>
  <c r="S3407" i="1"/>
  <c r="F3408" i="1"/>
  <c r="R3407" i="1"/>
  <c r="E3408" i="1"/>
  <c r="G3408" i="1"/>
  <c r="D3408" i="1"/>
  <c r="N3408" i="1"/>
  <c r="O3408" i="1"/>
  <c r="P3408" i="1"/>
  <c r="Q3408" i="1"/>
  <c r="J3408" i="1"/>
  <c r="K3408" i="1"/>
  <c r="S3408" i="1"/>
  <c r="F3409" i="1"/>
  <c r="R3408" i="1"/>
  <c r="E3409" i="1"/>
  <c r="G3409" i="1"/>
  <c r="D3409" i="1"/>
  <c r="N3409" i="1"/>
  <c r="O3409" i="1"/>
  <c r="P3409" i="1"/>
  <c r="Q3409" i="1"/>
  <c r="J3409" i="1"/>
  <c r="K3409" i="1"/>
  <c r="S3409" i="1"/>
  <c r="F3410" i="1"/>
  <c r="R3409" i="1"/>
  <c r="E3410" i="1"/>
  <c r="G3410" i="1"/>
  <c r="D3410" i="1"/>
  <c r="N3410" i="1"/>
  <c r="O3410" i="1"/>
  <c r="P3410" i="1"/>
  <c r="Q3410" i="1"/>
  <c r="J3410" i="1"/>
  <c r="K3410" i="1"/>
  <c r="S3410" i="1"/>
  <c r="F3411" i="1"/>
  <c r="R3410" i="1"/>
  <c r="E3411" i="1"/>
  <c r="G3411" i="1"/>
  <c r="D3411" i="1"/>
  <c r="N3411" i="1"/>
  <c r="O3411" i="1"/>
  <c r="P3411" i="1"/>
  <c r="Q3411" i="1"/>
  <c r="J3411" i="1"/>
  <c r="K3411" i="1"/>
  <c r="S3411" i="1"/>
  <c r="F3412" i="1"/>
  <c r="R3411" i="1"/>
  <c r="E3412" i="1"/>
  <c r="G3412" i="1"/>
  <c r="D3412" i="1"/>
  <c r="N3412" i="1"/>
  <c r="O3412" i="1"/>
  <c r="P3412" i="1"/>
  <c r="Q3412" i="1"/>
  <c r="J3412" i="1"/>
  <c r="K3412" i="1"/>
  <c r="S3412" i="1"/>
  <c r="F3413" i="1"/>
  <c r="R3412" i="1"/>
  <c r="E3413" i="1"/>
  <c r="G3413" i="1"/>
  <c r="D3413" i="1"/>
  <c r="N3413" i="1"/>
  <c r="O3413" i="1"/>
  <c r="P3413" i="1"/>
  <c r="Q3413" i="1"/>
  <c r="J3413" i="1"/>
  <c r="K3413" i="1"/>
  <c r="S3413" i="1"/>
  <c r="F3414" i="1"/>
  <c r="R3413" i="1"/>
  <c r="E3414" i="1"/>
  <c r="G3414" i="1"/>
  <c r="D3414" i="1"/>
  <c r="N3414" i="1"/>
  <c r="O3414" i="1"/>
  <c r="P3414" i="1"/>
  <c r="Q3414" i="1"/>
  <c r="J3414" i="1"/>
  <c r="K3414" i="1"/>
  <c r="S3414" i="1"/>
  <c r="F3415" i="1"/>
  <c r="R3414" i="1"/>
  <c r="E3415" i="1"/>
  <c r="G3415" i="1"/>
  <c r="D3415" i="1"/>
  <c r="N3415" i="1"/>
  <c r="O3415" i="1"/>
  <c r="P3415" i="1"/>
  <c r="Q3415" i="1"/>
  <c r="J3415" i="1"/>
  <c r="K3415" i="1"/>
  <c r="S3415" i="1"/>
  <c r="F3416" i="1"/>
  <c r="R3415" i="1"/>
  <c r="E3416" i="1"/>
  <c r="G3416" i="1"/>
  <c r="D3416" i="1"/>
  <c r="N3416" i="1"/>
  <c r="O3416" i="1"/>
  <c r="P3416" i="1"/>
  <c r="Q3416" i="1"/>
  <c r="J3416" i="1"/>
  <c r="K3416" i="1"/>
  <c r="S3416" i="1"/>
  <c r="F3417" i="1"/>
  <c r="R3416" i="1"/>
  <c r="E3417" i="1"/>
  <c r="G3417" i="1"/>
  <c r="D3417" i="1"/>
  <c r="N3417" i="1"/>
  <c r="O3417" i="1"/>
  <c r="P3417" i="1"/>
  <c r="Q3417" i="1"/>
  <c r="J3417" i="1"/>
  <c r="K3417" i="1"/>
  <c r="S3417" i="1"/>
  <c r="F3418" i="1"/>
  <c r="R3417" i="1"/>
  <c r="E3418" i="1"/>
  <c r="G3418" i="1"/>
  <c r="D3418" i="1"/>
  <c r="N3418" i="1"/>
  <c r="O3418" i="1"/>
  <c r="P3418" i="1"/>
  <c r="Q3418" i="1"/>
  <c r="J3418" i="1"/>
  <c r="K3418" i="1"/>
  <c r="S3418" i="1"/>
  <c r="F3419" i="1"/>
  <c r="R3418" i="1"/>
  <c r="E3419" i="1"/>
  <c r="G3419" i="1"/>
  <c r="D3419" i="1"/>
  <c r="N3419" i="1"/>
  <c r="O3419" i="1"/>
  <c r="P3419" i="1"/>
  <c r="Q3419" i="1"/>
  <c r="J3419" i="1"/>
  <c r="K3419" i="1"/>
  <c r="S3419" i="1"/>
  <c r="F3420" i="1"/>
  <c r="R3419" i="1"/>
  <c r="E3420" i="1"/>
  <c r="G3420" i="1"/>
  <c r="D3420" i="1"/>
  <c r="N3420" i="1"/>
  <c r="O3420" i="1"/>
  <c r="P3420" i="1"/>
  <c r="Q3420" i="1"/>
  <c r="J3420" i="1"/>
  <c r="K3420" i="1"/>
  <c r="S3420" i="1"/>
  <c r="F3421" i="1"/>
  <c r="R3420" i="1"/>
  <c r="E3421" i="1"/>
  <c r="G3421" i="1"/>
  <c r="D3421" i="1"/>
  <c r="N3421" i="1"/>
  <c r="O3421" i="1"/>
  <c r="P3421" i="1"/>
  <c r="Q3421" i="1"/>
  <c r="J3421" i="1"/>
  <c r="K3421" i="1"/>
  <c r="S3421" i="1"/>
  <c r="F3422" i="1"/>
  <c r="R3421" i="1"/>
  <c r="E3422" i="1"/>
  <c r="G3422" i="1"/>
  <c r="D3422" i="1"/>
  <c r="N3422" i="1"/>
  <c r="O3422" i="1"/>
  <c r="P3422" i="1"/>
  <c r="Q3422" i="1"/>
  <c r="J3422" i="1"/>
  <c r="K3422" i="1"/>
  <c r="S3422" i="1"/>
  <c r="F3423" i="1"/>
  <c r="R3422" i="1"/>
  <c r="E3423" i="1"/>
  <c r="G3423" i="1"/>
  <c r="D3423" i="1"/>
  <c r="N3423" i="1"/>
  <c r="O3423" i="1"/>
  <c r="P3423" i="1"/>
  <c r="Q3423" i="1"/>
  <c r="J3423" i="1"/>
  <c r="K3423" i="1"/>
  <c r="S3423" i="1"/>
  <c r="F3424" i="1"/>
  <c r="R3423" i="1"/>
  <c r="E3424" i="1"/>
  <c r="G3424" i="1"/>
  <c r="D3424" i="1"/>
  <c r="N3424" i="1"/>
  <c r="O3424" i="1"/>
  <c r="P3424" i="1"/>
  <c r="Q3424" i="1"/>
  <c r="J3424" i="1"/>
  <c r="K3424" i="1"/>
  <c r="S3424" i="1"/>
  <c r="F3425" i="1"/>
  <c r="R3424" i="1"/>
  <c r="E3425" i="1"/>
  <c r="G3425" i="1"/>
  <c r="D3425" i="1"/>
  <c r="N3425" i="1"/>
  <c r="O3425" i="1"/>
  <c r="P3425" i="1"/>
  <c r="Q3425" i="1"/>
  <c r="J3425" i="1"/>
  <c r="K3425" i="1"/>
  <c r="S3425" i="1"/>
  <c r="F3426" i="1"/>
  <c r="R3425" i="1"/>
  <c r="E3426" i="1"/>
  <c r="G3426" i="1"/>
  <c r="D3426" i="1"/>
  <c r="N3426" i="1"/>
  <c r="O3426" i="1"/>
  <c r="P3426" i="1"/>
  <c r="Q3426" i="1"/>
  <c r="J3426" i="1"/>
  <c r="K3426" i="1"/>
  <c r="S3426" i="1"/>
  <c r="F3427" i="1"/>
  <c r="R3426" i="1"/>
  <c r="E3427" i="1"/>
  <c r="G3427" i="1"/>
  <c r="D3427" i="1"/>
  <c r="N3427" i="1"/>
  <c r="O3427" i="1"/>
  <c r="P3427" i="1"/>
  <c r="Q3427" i="1"/>
  <c r="J3427" i="1"/>
  <c r="K3427" i="1"/>
  <c r="S3427" i="1"/>
  <c r="F3428" i="1"/>
  <c r="R3427" i="1"/>
  <c r="E3428" i="1"/>
  <c r="G3428" i="1"/>
  <c r="D3428" i="1"/>
  <c r="N3428" i="1"/>
  <c r="O3428" i="1"/>
  <c r="P3428" i="1"/>
  <c r="Q3428" i="1"/>
  <c r="J3428" i="1"/>
  <c r="K3428" i="1"/>
  <c r="S3428" i="1"/>
  <c r="F3429" i="1"/>
  <c r="R3428" i="1"/>
  <c r="E3429" i="1"/>
  <c r="G3429" i="1"/>
  <c r="D3429" i="1"/>
  <c r="N3429" i="1"/>
  <c r="O3429" i="1"/>
  <c r="P3429" i="1"/>
  <c r="Q3429" i="1"/>
  <c r="J3429" i="1"/>
  <c r="K3429" i="1"/>
  <c r="S3429" i="1"/>
  <c r="F3430" i="1"/>
  <c r="R3429" i="1"/>
  <c r="E3430" i="1"/>
  <c r="G3430" i="1"/>
  <c r="D3430" i="1"/>
  <c r="N3430" i="1"/>
  <c r="O3430" i="1"/>
  <c r="P3430" i="1"/>
  <c r="Q3430" i="1"/>
  <c r="J3430" i="1"/>
  <c r="K3430" i="1"/>
  <c r="S3430" i="1"/>
  <c r="F3431" i="1"/>
  <c r="R3430" i="1"/>
  <c r="E3431" i="1"/>
  <c r="G3431" i="1"/>
  <c r="D3431" i="1"/>
  <c r="N3431" i="1"/>
  <c r="O3431" i="1"/>
  <c r="P3431" i="1"/>
  <c r="Q3431" i="1"/>
  <c r="J3431" i="1"/>
  <c r="K3431" i="1"/>
  <c r="S3431" i="1"/>
  <c r="F3432" i="1"/>
  <c r="R3431" i="1"/>
  <c r="E3432" i="1"/>
  <c r="G3432" i="1"/>
  <c r="D3432" i="1"/>
  <c r="N3432" i="1"/>
  <c r="O3432" i="1"/>
  <c r="P3432" i="1"/>
  <c r="Q3432" i="1"/>
  <c r="J3432" i="1"/>
  <c r="K3432" i="1"/>
  <c r="S3432" i="1"/>
  <c r="F3433" i="1"/>
  <c r="R3432" i="1"/>
  <c r="E3433" i="1"/>
  <c r="G3433" i="1"/>
  <c r="D3433" i="1"/>
  <c r="N3433" i="1"/>
  <c r="O3433" i="1"/>
  <c r="P3433" i="1"/>
  <c r="Q3433" i="1"/>
  <c r="J3433" i="1"/>
  <c r="K3433" i="1"/>
  <c r="S3433" i="1"/>
  <c r="F3434" i="1"/>
  <c r="R3433" i="1"/>
  <c r="E3434" i="1"/>
  <c r="G3434" i="1"/>
  <c r="D3434" i="1"/>
  <c r="N3434" i="1"/>
  <c r="O3434" i="1"/>
  <c r="P3434" i="1"/>
  <c r="Q3434" i="1"/>
  <c r="J3434" i="1"/>
  <c r="K3434" i="1"/>
  <c r="S3434" i="1"/>
  <c r="F3435" i="1"/>
  <c r="R3434" i="1"/>
  <c r="E3435" i="1"/>
  <c r="G3435" i="1"/>
  <c r="D3435" i="1"/>
  <c r="N3435" i="1"/>
  <c r="O3435" i="1"/>
  <c r="P3435" i="1"/>
  <c r="Q3435" i="1"/>
  <c r="J3435" i="1"/>
  <c r="K3435" i="1"/>
  <c r="S3435" i="1"/>
  <c r="F3436" i="1"/>
  <c r="R3435" i="1"/>
  <c r="E3436" i="1"/>
  <c r="G3436" i="1"/>
  <c r="D3436" i="1"/>
  <c r="N3436" i="1"/>
  <c r="O3436" i="1"/>
  <c r="P3436" i="1"/>
  <c r="Q3436" i="1"/>
  <c r="J3436" i="1"/>
  <c r="K3436" i="1"/>
  <c r="S3436" i="1"/>
  <c r="F3437" i="1"/>
  <c r="R3436" i="1"/>
  <c r="E3437" i="1"/>
  <c r="G3437" i="1"/>
  <c r="D3437" i="1"/>
  <c r="N3437" i="1"/>
  <c r="O3437" i="1"/>
  <c r="P3437" i="1"/>
  <c r="Q3437" i="1"/>
  <c r="J3437" i="1"/>
  <c r="K3437" i="1"/>
  <c r="S3437" i="1"/>
  <c r="F3438" i="1"/>
  <c r="R3437" i="1"/>
  <c r="E3438" i="1"/>
  <c r="G3438" i="1"/>
  <c r="D3438" i="1"/>
  <c r="N3438" i="1"/>
  <c r="O3438" i="1"/>
  <c r="P3438" i="1"/>
  <c r="Q3438" i="1"/>
  <c r="J3438" i="1"/>
  <c r="K3438" i="1"/>
  <c r="S3438" i="1"/>
  <c r="F3439" i="1"/>
  <c r="R3438" i="1"/>
  <c r="E3439" i="1"/>
  <c r="G3439" i="1"/>
  <c r="D3439" i="1"/>
  <c r="N3439" i="1"/>
  <c r="O3439" i="1"/>
  <c r="P3439" i="1"/>
  <c r="Q3439" i="1"/>
  <c r="J3439" i="1"/>
  <c r="K3439" i="1"/>
  <c r="S3439" i="1"/>
  <c r="F3440" i="1"/>
  <c r="R3439" i="1"/>
  <c r="E3440" i="1"/>
  <c r="G3440" i="1"/>
  <c r="D3440" i="1"/>
  <c r="N3440" i="1"/>
  <c r="O3440" i="1"/>
  <c r="P3440" i="1"/>
  <c r="Q3440" i="1"/>
  <c r="J3440" i="1"/>
  <c r="K3440" i="1"/>
  <c r="S3440" i="1"/>
  <c r="F3441" i="1"/>
  <c r="R3440" i="1"/>
  <c r="E3441" i="1"/>
  <c r="G3441" i="1"/>
  <c r="D3441" i="1"/>
  <c r="N3441" i="1"/>
  <c r="O3441" i="1"/>
  <c r="P3441" i="1"/>
  <c r="Q3441" i="1"/>
  <c r="J3441" i="1"/>
  <c r="K3441" i="1"/>
  <c r="S3441" i="1"/>
  <c r="F3442" i="1"/>
  <c r="R3441" i="1"/>
  <c r="E3442" i="1"/>
  <c r="G3442" i="1"/>
  <c r="D3442" i="1"/>
  <c r="N3442" i="1"/>
  <c r="O3442" i="1"/>
  <c r="P3442" i="1"/>
  <c r="Q3442" i="1"/>
  <c r="J3442" i="1"/>
  <c r="K3442" i="1"/>
  <c r="S3442" i="1"/>
  <c r="F3443" i="1"/>
  <c r="R3442" i="1"/>
  <c r="E3443" i="1"/>
  <c r="G3443" i="1"/>
  <c r="D3443" i="1"/>
  <c r="N3443" i="1"/>
  <c r="O3443" i="1"/>
  <c r="P3443" i="1"/>
  <c r="Q3443" i="1"/>
  <c r="J3443" i="1"/>
  <c r="K3443" i="1"/>
  <c r="S3443" i="1"/>
  <c r="F3444" i="1"/>
  <c r="R3443" i="1"/>
  <c r="E3444" i="1"/>
  <c r="G3444" i="1"/>
  <c r="D3444" i="1"/>
  <c r="N3444" i="1"/>
  <c r="O3444" i="1"/>
  <c r="P3444" i="1"/>
  <c r="Q3444" i="1"/>
  <c r="J3444" i="1"/>
  <c r="K3444" i="1"/>
  <c r="S3444" i="1"/>
  <c r="F3445" i="1"/>
  <c r="R3444" i="1"/>
  <c r="E3445" i="1"/>
  <c r="G3445" i="1"/>
  <c r="D3445" i="1"/>
  <c r="N3445" i="1"/>
  <c r="O3445" i="1"/>
  <c r="P3445" i="1"/>
  <c r="Q3445" i="1"/>
  <c r="J3445" i="1"/>
  <c r="K3445" i="1"/>
  <c r="S3445" i="1"/>
  <c r="F3446" i="1"/>
  <c r="R3445" i="1"/>
  <c r="E3446" i="1"/>
  <c r="G3446" i="1"/>
  <c r="D3446" i="1"/>
  <c r="N3446" i="1"/>
  <c r="O3446" i="1"/>
  <c r="P3446" i="1"/>
  <c r="Q3446" i="1"/>
  <c r="J3446" i="1"/>
  <c r="K3446" i="1"/>
  <c r="S3446" i="1"/>
  <c r="F3447" i="1"/>
  <c r="R3446" i="1"/>
  <c r="E3447" i="1"/>
  <c r="G3447" i="1"/>
  <c r="D3447" i="1"/>
  <c r="N3447" i="1"/>
  <c r="O3447" i="1"/>
  <c r="P3447" i="1"/>
  <c r="Q3447" i="1"/>
  <c r="J3447" i="1"/>
  <c r="K3447" i="1"/>
  <c r="S3447" i="1"/>
  <c r="F3448" i="1"/>
  <c r="R3447" i="1"/>
  <c r="E3448" i="1"/>
  <c r="G3448" i="1"/>
  <c r="D3448" i="1"/>
  <c r="N3448" i="1"/>
  <c r="O3448" i="1"/>
  <c r="P3448" i="1"/>
  <c r="Q3448" i="1"/>
  <c r="J3448" i="1"/>
  <c r="K3448" i="1"/>
  <c r="S3448" i="1"/>
  <c r="F3449" i="1"/>
  <c r="R3448" i="1"/>
  <c r="E3449" i="1"/>
  <c r="G3449" i="1"/>
  <c r="D3449" i="1"/>
  <c r="N3449" i="1"/>
  <c r="O3449" i="1"/>
  <c r="P3449" i="1"/>
  <c r="Q3449" i="1"/>
  <c r="J3449" i="1"/>
  <c r="K3449" i="1"/>
  <c r="S3449" i="1"/>
  <c r="F3450" i="1"/>
  <c r="R3449" i="1"/>
  <c r="E3450" i="1"/>
  <c r="G3450" i="1"/>
  <c r="D3450" i="1"/>
  <c r="N3450" i="1"/>
  <c r="O3450" i="1"/>
  <c r="P3450" i="1"/>
  <c r="Q3450" i="1"/>
  <c r="J3450" i="1"/>
  <c r="K3450" i="1"/>
  <c r="S3450" i="1"/>
  <c r="F3451" i="1"/>
  <c r="R3450" i="1"/>
  <c r="E3451" i="1"/>
  <c r="G3451" i="1"/>
  <c r="D3451" i="1"/>
  <c r="N3451" i="1"/>
  <c r="O3451" i="1"/>
  <c r="P3451" i="1"/>
  <c r="Q3451" i="1"/>
  <c r="J3451" i="1"/>
  <c r="K3451" i="1"/>
  <c r="S3451" i="1"/>
  <c r="F3452" i="1"/>
  <c r="R3451" i="1"/>
  <c r="E3452" i="1"/>
  <c r="G3452" i="1"/>
  <c r="D3452" i="1"/>
  <c r="N3452" i="1"/>
  <c r="O3452" i="1"/>
  <c r="P3452" i="1"/>
  <c r="Q3452" i="1"/>
  <c r="J3452" i="1"/>
  <c r="K3452" i="1"/>
  <c r="S3452" i="1"/>
  <c r="F3453" i="1"/>
  <c r="R3452" i="1"/>
  <c r="E3453" i="1"/>
  <c r="G3453" i="1"/>
  <c r="D3453" i="1"/>
  <c r="N3453" i="1"/>
  <c r="O3453" i="1"/>
  <c r="P3453" i="1"/>
  <c r="Q3453" i="1"/>
  <c r="J3453" i="1"/>
  <c r="K3453" i="1"/>
  <c r="S3453" i="1"/>
  <c r="F3454" i="1"/>
  <c r="R3453" i="1"/>
  <c r="E3454" i="1"/>
  <c r="G3454" i="1"/>
  <c r="D3454" i="1"/>
  <c r="N3454" i="1"/>
  <c r="O3454" i="1"/>
  <c r="P3454" i="1"/>
  <c r="Q3454" i="1"/>
  <c r="J3454" i="1"/>
  <c r="K3454" i="1"/>
  <c r="S3454" i="1"/>
  <c r="F3455" i="1"/>
  <c r="R3454" i="1"/>
  <c r="E3455" i="1"/>
  <c r="G3455" i="1"/>
  <c r="D3455" i="1"/>
  <c r="N3455" i="1"/>
  <c r="O3455" i="1"/>
  <c r="P3455" i="1"/>
  <c r="Q3455" i="1"/>
  <c r="J3455" i="1"/>
  <c r="K3455" i="1"/>
  <c r="S3455" i="1"/>
  <c r="F3456" i="1"/>
  <c r="R3455" i="1"/>
  <c r="E3456" i="1"/>
  <c r="G3456" i="1"/>
  <c r="D3456" i="1"/>
  <c r="N3456" i="1"/>
  <c r="O3456" i="1"/>
  <c r="P3456" i="1"/>
  <c r="Q3456" i="1"/>
  <c r="J3456" i="1"/>
  <c r="K3456" i="1"/>
  <c r="S3456" i="1"/>
  <c r="F3457" i="1"/>
  <c r="R3456" i="1"/>
  <c r="E3457" i="1"/>
  <c r="G3457" i="1"/>
  <c r="D3457" i="1"/>
  <c r="N3457" i="1"/>
  <c r="O3457" i="1"/>
  <c r="P3457" i="1"/>
  <c r="Q3457" i="1"/>
  <c r="J3457" i="1"/>
  <c r="K3457" i="1"/>
  <c r="S3457" i="1"/>
  <c r="F3458" i="1"/>
  <c r="R3457" i="1"/>
  <c r="E3458" i="1"/>
  <c r="G3458" i="1"/>
  <c r="D3458" i="1"/>
  <c r="N3458" i="1"/>
  <c r="O3458" i="1"/>
  <c r="P3458" i="1"/>
  <c r="Q3458" i="1"/>
  <c r="J3458" i="1"/>
  <c r="K3458" i="1"/>
  <c r="S3458" i="1"/>
  <c r="F3459" i="1"/>
  <c r="R3458" i="1"/>
  <c r="E3459" i="1"/>
  <c r="G3459" i="1"/>
  <c r="D3459" i="1"/>
  <c r="N3459" i="1"/>
  <c r="O3459" i="1"/>
  <c r="P3459" i="1"/>
  <c r="Q3459" i="1"/>
  <c r="J3459" i="1"/>
  <c r="K3459" i="1"/>
  <c r="S3459" i="1"/>
  <c r="F3460" i="1"/>
  <c r="R3459" i="1"/>
  <c r="E3460" i="1"/>
  <c r="G3460" i="1"/>
  <c r="D3460" i="1"/>
  <c r="N3460" i="1"/>
  <c r="O3460" i="1"/>
  <c r="P3460" i="1"/>
  <c r="Q3460" i="1"/>
  <c r="J3460" i="1"/>
  <c r="K3460" i="1"/>
  <c r="S3460" i="1"/>
  <c r="F3461" i="1"/>
  <c r="R3460" i="1"/>
  <c r="E3461" i="1"/>
  <c r="G3461" i="1"/>
  <c r="D3461" i="1"/>
  <c r="N3461" i="1"/>
  <c r="O3461" i="1"/>
  <c r="P3461" i="1"/>
  <c r="Q3461" i="1"/>
  <c r="J3461" i="1"/>
  <c r="K3461" i="1"/>
  <c r="S3461" i="1"/>
  <c r="F3462" i="1"/>
  <c r="R3461" i="1"/>
  <c r="E3462" i="1"/>
  <c r="G3462" i="1"/>
  <c r="D3462" i="1"/>
  <c r="N3462" i="1"/>
  <c r="O3462" i="1"/>
  <c r="P3462" i="1"/>
  <c r="Q3462" i="1"/>
  <c r="J3462" i="1"/>
  <c r="K3462" i="1"/>
  <c r="S3462" i="1"/>
  <c r="F3463" i="1"/>
  <c r="R3462" i="1"/>
  <c r="E3463" i="1"/>
  <c r="G3463" i="1"/>
  <c r="D3463" i="1"/>
  <c r="N3463" i="1"/>
  <c r="O3463" i="1"/>
  <c r="P3463" i="1"/>
  <c r="Q3463" i="1"/>
  <c r="J3463" i="1"/>
  <c r="K3463" i="1"/>
  <c r="S3463" i="1"/>
  <c r="F3464" i="1"/>
  <c r="R3463" i="1"/>
  <c r="E3464" i="1"/>
  <c r="G3464" i="1"/>
  <c r="D3464" i="1"/>
  <c r="N3464" i="1"/>
  <c r="O3464" i="1"/>
  <c r="P3464" i="1"/>
  <c r="Q3464" i="1"/>
  <c r="J3464" i="1"/>
  <c r="K3464" i="1"/>
  <c r="S3464" i="1"/>
  <c r="F3465" i="1"/>
  <c r="R3464" i="1"/>
  <c r="E3465" i="1"/>
  <c r="G3465" i="1"/>
  <c r="D3465" i="1"/>
  <c r="N3465" i="1"/>
  <c r="O3465" i="1"/>
  <c r="P3465" i="1"/>
  <c r="Q3465" i="1"/>
  <c r="J3465" i="1"/>
  <c r="K3465" i="1"/>
  <c r="S3465" i="1"/>
  <c r="F3466" i="1"/>
  <c r="R3465" i="1"/>
  <c r="E3466" i="1"/>
  <c r="G3466" i="1"/>
  <c r="D3466" i="1"/>
  <c r="N3466" i="1"/>
  <c r="O3466" i="1"/>
  <c r="P3466" i="1"/>
  <c r="Q3466" i="1"/>
  <c r="J3466" i="1"/>
  <c r="K3466" i="1"/>
  <c r="S3466" i="1"/>
  <c r="F3467" i="1"/>
  <c r="R3466" i="1"/>
  <c r="E3467" i="1"/>
  <c r="G3467" i="1"/>
  <c r="D3467" i="1"/>
  <c r="N3467" i="1"/>
  <c r="O3467" i="1"/>
  <c r="P3467" i="1"/>
  <c r="Q3467" i="1"/>
  <c r="J3467" i="1"/>
  <c r="K3467" i="1"/>
  <c r="S3467" i="1"/>
  <c r="F3468" i="1"/>
  <c r="R3467" i="1"/>
  <c r="E3468" i="1"/>
  <c r="G3468" i="1"/>
  <c r="D3468" i="1"/>
  <c r="N3468" i="1"/>
  <c r="O3468" i="1"/>
  <c r="P3468" i="1"/>
  <c r="Q3468" i="1"/>
  <c r="J3468" i="1"/>
  <c r="K3468" i="1"/>
  <c r="S3468" i="1"/>
  <c r="F3469" i="1"/>
  <c r="R3468" i="1"/>
  <c r="E3469" i="1"/>
  <c r="G3469" i="1"/>
  <c r="D3469" i="1"/>
  <c r="N3469" i="1"/>
  <c r="O3469" i="1"/>
  <c r="P3469" i="1"/>
  <c r="Q3469" i="1"/>
  <c r="J3469" i="1"/>
  <c r="K3469" i="1"/>
  <c r="S3469" i="1"/>
  <c r="F3470" i="1"/>
  <c r="R3469" i="1"/>
  <c r="E3470" i="1"/>
  <c r="G3470" i="1"/>
  <c r="D3470" i="1"/>
  <c r="N3470" i="1"/>
  <c r="O3470" i="1"/>
  <c r="P3470" i="1"/>
  <c r="Q3470" i="1"/>
  <c r="J3470" i="1"/>
  <c r="K3470" i="1"/>
  <c r="S3470" i="1"/>
  <c r="F3471" i="1"/>
  <c r="R3470" i="1"/>
  <c r="E3471" i="1"/>
  <c r="G3471" i="1"/>
  <c r="D3471" i="1"/>
  <c r="N3471" i="1"/>
  <c r="O3471" i="1"/>
  <c r="P3471" i="1"/>
  <c r="Q3471" i="1"/>
  <c r="J3471" i="1"/>
  <c r="K3471" i="1"/>
  <c r="S3471" i="1"/>
  <c r="F3472" i="1"/>
  <c r="R3471" i="1"/>
  <c r="E3472" i="1"/>
  <c r="G3472" i="1"/>
  <c r="D3472" i="1"/>
  <c r="N3472" i="1"/>
  <c r="O3472" i="1"/>
  <c r="P3472" i="1"/>
  <c r="Q3472" i="1"/>
  <c r="J3472" i="1"/>
  <c r="K3472" i="1"/>
  <c r="S3472" i="1"/>
  <c r="F3473" i="1"/>
  <c r="R3472" i="1"/>
  <c r="E3473" i="1"/>
  <c r="G3473" i="1"/>
  <c r="D3473" i="1"/>
  <c r="N3473" i="1"/>
  <c r="O3473" i="1"/>
  <c r="P3473" i="1"/>
  <c r="Q3473" i="1"/>
  <c r="J3473" i="1"/>
  <c r="K3473" i="1"/>
  <c r="S3473" i="1"/>
  <c r="F3474" i="1"/>
  <c r="R3473" i="1"/>
  <c r="E3474" i="1"/>
  <c r="G3474" i="1"/>
  <c r="D3474" i="1"/>
  <c r="N3474" i="1"/>
  <c r="O3474" i="1"/>
  <c r="P3474" i="1"/>
  <c r="Q3474" i="1"/>
  <c r="J3474" i="1"/>
  <c r="K3474" i="1"/>
  <c r="S3474" i="1"/>
  <c r="F3475" i="1"/>
  <c r="R3474" i="1"/>
  <c r="E3475" i="1"/>
  <c r="G3475" i="1"/>
  <c r="D3475" i="1"/>
  <c r="N3475" i="1"/>
  <c r="O3475" i="1"/>
  <c r="P3475" i="1"/>
  <c r="Q3475" i="1"/>
  <c r="J3475" i="1"/>
  <c r="K3475" i="1"/>
  <c r="S3475" i="1"/>
  <c r="F3476" i="1"/>
  <c r="R3475" i="1"/>
  <c r="E3476" i="1"/>
  <c r="G3476" i="1"/>
  <c r="D3476" i="1"/>
  <c r="N3476" i="1"/>
  <c r="O3476" i="1"/>
  <c r="P3476" i="1"/>
  <c r="Q3476" i="1"/>
  <c r="J3476" i="1"/>
  <c r="K3476" i="1"/>
  <c r="S3476" i="1"/>
  <c r="F3477" i="1"/>
  <c r="R3476" i="1"/>
  <c r="E3477" i="1"/>
  <c r="G3477" i="1"/>
  <c r="D3477" i="1"/>
  <c r="N3477" i="1"/>
  <c r="O3477" i="1"/>
  <c r="P3477" i="1"/>
  <c r="Q3477" i="1"/>
  <c r="J3477" i="1"/>
  <c r="K3477" i="1"/>
  <c r="S3477" i="1"/>
  <c r="F3478" i="1"/>
  <c r="R3477" i="1"/>
  <c r="E3478" i="1"/>
  <c r="G3478" i="1"/>
  <c r="D3478" i="1"/>
  <c r="N3478" i="1"/>
  <c r="O3478" i="1"/>
  <c r="P3478" i="1"/>
  <c r="Q3478" i="1"/>
  <c r="J3478" i="1"/>
  <c r="K3478" i="1"/>
  <c r="S3478" i="1"/>
  <c r="F3479" i="1"/>
  <c r="R3478" i="1"/>
  <c r="E3479" i="1"/>
  <c r="G3479" i="1"/>
  <c r="D3479" i="1"/>
  <c r="N3479" i="1"/>
  <c r="O3479" i="1"/>
  <c r="P3479" i="1"/>
  <c r="Q3479" i="1"/>
  <c r="J3479" i="1"/>
  <c r="K3479" i="1"/>
  <c r="S3479" i="1"/>
  <c r="F3480" i="1"/>
  <c r="R3479" i="1"/>
  <c r="E3480" i="1"/>
  <c r="G3480" i="1"/>
  <c r="D3480" i="1"/>
  <c r="N3480" i="1"/>
  <c r="O3480" i="1"/>
  <c r="P3480" i="1"/>
  <c r="Q3480" i="1"/>
  <c r="J3480" i="1"/>
  <c r="K3480" i="1"/>
  <c r="S3480" i="1"/>
  <c r="F3481" i="1"/>
  <c r="R3480" i="1"/>
  <c r="E3481" i="1"/>
  <c r="G3481" i="1"/>
  <c r="D3481" i="1"/>
  <c r="N3481" i="1"/>
  <c r="O3481" i="1"/>
  <c r="P3481" i="1"/>
  <c r="Q3481" i="1"/>
  <c r="J3481" i="1"/>
  <c r="K3481" i="1"/>
  <c r="S3481" i="1"/>
  <c r="F3482" i="1"/>
  <c r="R3481" i="1"/>
  <c r="E3482" i="1"/>
  <c r="G3482" i="1"/>
  <c r="D3482" i="1"/>
  <c r="N3482" i="1"/>
  <c r="O3482" i="1"/>
  <c r="P3482" i="1"/>
  <c r="Q3482" i="1"/>
  <c r="J3482" i="1"/>
  <c r="K3482" i="1"/>
  <c r="S3482" i="1"/>
  <c r="F3483" i="1"/>
  <c r="R3482" i="1"/>
  <c r="E3483" i="1"/>
  <c r="G3483" i="1"/>
  <c r="D3483" i="1"/>
  <c r="N3483" i="1"/>
  <c r="O3483" i="1"/>
  <c r="P3483" i="1"/>
  <c r="Q3483" i="1"/>
  <c r="J3483" i="1"/>
  <c r="K3483" i="1"/>
  <c r="S3483" i="1"/>
  <c r="F3484" i="1"/>
  <c r="R3483" i="1"/>
  <c r="E3484" i="1"/>
  <c r="G3484" i="1"/>
  <c r="D3484" i="1"/>
  <c r="N3484" i="1"/>
  <c r="O3484" i="1"/>
  <c r="P3484" i="1"/>
  <c r="Q3484" i="1"/>
  <c r="J3484" i="1"/>
  <c r="K3484" i="1"/>
  <c r="S3484" i="1"/>
  <c r="F3485" i="1"/>
  <c r="R3484" i="1"/>
  <c r="E3485" i="1"/>
  <c r="G3485" i="1"/>
  <c r="D3485" i="1"/>
  <c r="N3485" i="1"/>
  <c r="O3485" i="1"/>
  <c r="P3485" i="1"/>
  <c r="Q3485" i="1"/>
  <c r="J3485" i="1"/>
  <c r="K3485" i="1"/>
  <c r="S3485" i="1"/>
  <c r="F3486" i="1"/>
  <c r="R3485" i="1"/>
  <c r="E3486" i="1"/>
  <c r="G3486" i="1"/>
  <c r="D3486" i="1"/>
  <c r="N3486" i="1"/>
  <c r="O3486" i="1"/>
  <c r="P3486" i="1"/>
  <c r="Q3486" i="1"/>
  <c r="J3486" i="1"/>
  <c r="K3486" i="1"/>
  <c r="S3486" i="1"/>
  <c r="F3487" i="1"/>
  <c r="R3486" i="1"/>
  <c r="E3487" i="1"/>
  <c r="G3487" i="1"/>
  <c r="D3487" i="1"/>
  <c r="N3487" i="1"/>
  <c r="O3487" i="1"/>
  <c r="P3487" i="1"/>
  <c r="Q3487" i="1"/>
  <c r="J3487" i="1"/>
  <c r="K3487" i="1"/>
  <c r="S3487" i="1"/>
  <c r="F3488" i="1"/>
  <c r="R3487" i="1"/>
  <c r="E3488" i="1"/>
  <c r="G3488" i="1"/>
  <c r="D3488" i="1"/>
  <c r="N3488" i="1"/>
  <c r="O3488" i="1"/>
  <c r="P3488" i="1"/>
  <c r="Q3488" i="1"/>
  <c r="J3488" i="1"/>
  <c r="K3488" i="1"/>
  <c r="S3488" i="1"/>
  <c r="F3489" i="1"/>
  <c r="R3488" i="1"/>
  <c r="E3489" i="1"/>
  <c r="G3489" i="1"/>
  <c r="D3489" i="1"/>
  <c r="N3489" i="1"/>
  <c r="O3489" i="1"/>
  <c r="P3489" i="1"/>
  <c r="Q3489" i="1"/>
  <c r="J3489" i="1"/>
  <c r="K3489" i="1"/>
  <c r="S3489" i="1"/>
  <c r="F3490" i="1"/>
  <c r="R3489" i="1"/>
  <c r="E3490" i="1"/>
  <c r="G3490" i="1"/>
  <c r="D3490" i="1"/>
  <c r="N3490" i="1"/>
  <c r="O3490" i="1"/>
  <c r="P3490" i="1"/>
  <c r="Q3490" i="1"/>
  <c r="J3490" i="1"/>
  <c r="K3490" i="1"/>
  <c r="S3490" i="1"/>
  <c r="F3491" i="1"/>
  <c r="R3490" i="1"/>
  <c r="E3491" i="1"/>
  <c r="G3491" i="1"/>
  <c r="D3491" i="1"/>
  <c r="N3491" i="1"/>
  <c r="O3491" i="1"/>
  <c r="P3491" i="1"/>
  <c r="Q3491" i="1"/>
  <c r="J3491" i="1"/>
  <c r="K3491" i="1"/>
  <c r="S3491" i="1"/>
  <c r="F3492" i="1"/>
  <c r="R3491" i="1"/>
  <c r="E3492" i="1"/>
  <c r="G3492" i="1"/>
  <c r="D3492" i="1"/>
  <c r="N3492" i="1"/>
  <c r="O3492" i="1"/>
  <c r="P3492" i="1"/>
  <c r="Q3492" i="1"/>
  <c r="J3492" i="1"/>
  <c r="K3492" i="1"/>
  <c r="S3492" i="1"/>
  <c r="F3493" i="1"/>
  <c r="R3492" i="1"/>
  <c r="E3493" i="1"/>
  <c r="G3493" i="1"/>
  <c r="D3493" i="1"/>
  <c r="N3493" i="1"/>
  <c r="O3493" i="1"/>
  <c r="P3493" i="1"/>
  <c r="Q3493" i="1"/>
  <c r="J3493" i="1"/>
  <c r="K3493" i="1"/>
  <c r="S3493" i="1"/>
  <c r="F3494" i="1"/>
  <c r="R3493" i="1"/>
  <c r="E3494" i="1"/>
  <c r="G3494" i="1"/>
  <c r="D3494" i="1"/>
  <c r="N3494" i="1"/>
  <c r="O3494" i="1"/>
  <c r="P3494" i="1"/>
  <c r="Q3494" i="1"/>
  <c r="J3494" i="1"/>
  <c r="K3494" i="1"/>
  <c r="S3494" i="1"/>
  <c r="F3495" i="1"/>
  <c r="R3494" i="1"/>
  <c r="E3495" i="1"/>
  <c r="G3495" i="1"/>
  <c r="D3495" i="1"/>
  <c r="N3495" i="1"/>
  <c r="O3495" i="1"/>
  <c r="P3495" i="1"/>
  <c r="Q3495" i="1"/>
  <c r="J3495" i="1"/>
  <c r="K3495" i="1"/>
  <c r="S3495" i="1"/>
  <c r="F3496" i="1"/>
  <c r="R3495" i="1"/>
  <c r="E3496" i="1"/>
  <c r="G3496" i="1"/>
  <c r="D3496" i="1"/>
  <c r="N3496" i="1"/>
  <c r="O3496" i="1"/>
  <c r="P3496" i="1"/>
  <c r="Q3496" i="1"/>
  <c r="J3496" i="1"/>
  <c r="K3496" i="1"/>
  <c r="S3496" i="1"/>
  <c r="F3497" i="1"/>
  <c r="R3496" i="1"/>
  <c r="E3497" i="1"/>
  <c r="G3497" i="1"/>
  <c r="D3497" i="1"/>
  <c r="N3497" i="1"/>
  <c r="O3497" i="1"/>
  <c r="P3497" i="1"/>
  <c r="Q3497" i="1"/>
  <c r="J3497" i="1"/>
  <c r="K3497" i="1"/>
  <c r="S3497" i="1"/>
  <c r="F3498" i="1"/>
  <c r="R3497" i="1"/>
  <c r="E3498" i="1"/>
  <c r="G3498" i="1"/>
  <c r="D3498" i="1"/>
  <c r="N3498" i="1"/>
  <c r="O3498" i="1"/>
  <c r="P3498" i="1"/>
  <c r="Q3498" i="1"/>
  <c r="J3498" i="1"/>
  <c r="K3498" i="1"/>
  <c r="S3498" i="1"/>
  <c r="F3499" i="1"/>
  <c r="R3498" i="1"/>
  <c r="E3499" i="1"/>
  <c r="G3499" i="1"/>
  <c r="D3499" i="1"/>
  <c r="N3499" i="1"/>
  <c r="O3499" i="1"/>
  <c r="P3499" i="1"/>
  <c r="Q3499" i="1"/>
  <c r="J3499" i="1"/>
  <c r="K3499" i="1"/>
  <c r="S3499" i="1"/>
  <c r="F3500" i="1"/>
  <c r="R3499" i="1"/>
  <c r="E3500" i="1"/>
  <c r="G3500" i="1"/>
  <c r="D3500" i="1"/>
  <c r="N3500" i="1"/>
  <c r="O3500" i="1"/>
  <c r="P3500" i="1"/>
  <c r="Q3500" i="1"/>
  <c r="J3500" i="1"/>
  <c r="K3500" i="1"/>
  <c r="S3500" i="1"/>
  <c r="F3501" i="1"/>
  <c r="R3500" i="1"/>
  <c r="E3501" i="1"/>
  <c r="G3501" i="1"/>
  <c r="D3501" i="1"/>
  <c r="N3501" i="1"/>
  <c r="O3501" i="1"/>
  <c r="P3501" i="1"/>
  <c r="Q3501" i="1"/>
  <c r="J3501" i="1"/>
  <c r="K3501" i="1"/>
  <c r="S3501" i="1"/>
  <c r="F3502" i="1"/>
  <c r="R3501" i="1"/>
  <c r="E3502" i="1"/>
  <c r="G3502" i="1"/>
  <c r="D3502" i="1"/>
  <c r="N3502" i="1"/>
  <c r="O3502" i="1"/>
  <c r="P3502" i="1"/>
  <c r="Q3502" i="1"/>
  <c r="J3502" i="1"/>
  <c r="K3502" i="1"/>
  <c r="S3502" i="1"/>
  <c r="F3503" i="1"/>
  <c r="R3502" i="1"/>
  <c r="E3503" i="1"/>
  <c r="G3503" i="1"/>
  <c r="D3503" i="1"/>
  <c r="N3503" i="1"/>
  <c r="O3503" i="1"/>
  <c r="P3503" i="1"/>
  <c r="Q3503" i="1"/>
  <c r="J3503" i="1"/>
  <c r="K3503" i="1"/>
  <c r="S3503" i="1"/>
  <c r="F3504" i="1"/>
  <c r="R3503" i="1"/>
  <c r="E3504" i="1"/>
  <c r="G3504" i="1"/>
  <c r="D3504" i="1"/>
  <c r="N3504" i="1"/>
  <c r="O3504" i="1"/>
  <c r="P3504" i="1"/>
  <c r="Q3504" i="1"/>
  <c r="J3504" i="1"/>
  <c r="K3504" i="1"/>
  <c r="S3504" i="1"/>
  <c r="F3505" i="1"/>
  <c r="R3504" i="1"/>
  <c r="E3505" i="1"/>
  <c r="G3505" i="1"/>
  <c r="D3505" i="1"/>
  <c r="N3505" i="1"/>
  <c r="O3505" i="1"/>
  <c r="P3505" i="1"/>
  <c r="Q3505" i="1"/>
  <c r="J3505" i="1"/>
  <c r="K3505" i="1"/>
  <c r="S3505" i="1"/>
  <c r="F3506" i="1"/>
  <c r="R3505" i="1"/>
  <c r="E3506" i="1"/>
  <c r="G3506" i="1"/>
  <c r="D3506" i="1"/>
  <c r="N3506" i="1"/>
  <c r="O3506" i="1"/>
  <c r="P3506" i="1"/>
  <c r="Q3506" i="1"/>
  <c r="J3506" i="1"/>
  <c r="K3506" i="1"/>
  <c r="S3506" i="1"/>
  <c r="F3507" i="1"/>
  <c r="R3506" i="1"/>
  <c r="E3507" i="1"/>
  <c r="G3507" i="1"/>
  <c r="D3507" i="1"/>
  <c r="N3507" i="1"/>
  <c r="O3507" i="1"/>
  <c r="P3507" i="1"/>
  <c r="Q3507" i="1"/>
  <c r="J3507" i="1"/>
  <c r="K3507" i="1"/>
  <c r="S3507" i="1"/>
  <c r="F3508" i="1"/>
  <c r="R3507" i="1"/>
  <c r="E3508" i="1"/>
  <c r="G3508" i="1"/>
  <c r="D3508" i="1"/>
  <c r="N3508" i="1"/>
  <c r="O3508" i="1"/>
  <c r="P3508" i="1"/>
  <c r="Q3508" i="1"/>
  <c r="J3508" i="1"/>
  <c r="K3508" i="1"/>
  <c r="S3508" i="1"/>
  <c r="F3509" i="1"/>
  <c r="R3508" i="1"/>
  <c r="E3509" i="1"/>
  <c r="G3509" i="1"/>
  <c r="D3509" i="1"/>
  <c r="N3509" i="1"/>
  <c r="O3509" i="1"/>
  <c r="P3509" i="1"/>
  <c r="Q3509" i="1"/>
  <c r="J3509" i="1"/>
  <c r="K3509" i="1"/>
  <c r="S3509" i="1"/>
  <c r="F3510" i="1"/>
  <c r="R3509" i="1"/>
  <c r="E3510" i="1"/>
  <c r="G3510" i="1"/>
  <c r="D3510" i="1"/>
  <c r="N3510" i="1"/>
  <c r="O3510" i="1"/>
  <c r="P3510" i="1"/>
  <c r="Q3510" i="1"/>
  <c r="J3510" i="1"/>
  <c r="K3510" i="1"/>
  <c r="S3510" i="1"/>
  <c r="F3511" i="1"/>
  <c r="R3510" i="1"/>
  <c r="E3511" i="1"/>
  <c r="G3511" i="1"/>
  <c r="D3511" i="1"/>
  <c r="N3511" i="1"/>
  <c r="O3511" i="1"/>
  <c r="P3511" i="1"/>
  <c r="Q3511" i="1"/>
  <c r="J3511" i="1"/>
  <c r="K3511" i="1"/>
  <c r="S3511" i="1"/>
  <c r="F3512" i="1"/>
  <c r="R3511" i="1"/>
  <c r="E3512" i="1"/>
  <c r="G3512" i="1"/>
  <c r="D3512" i="1"/>
  <c r="N3512" i="1"/>
  <c r="O3512" i="1"/>
  <c r="P3512" i="1"/>
  <c r="Q3512" i="1"/>
  <c r="J3512" i="1"/>
  <c r="K3512" i="1"/>
  <c r="S3512" i="1"/>
  <c r="F3513" i="1"/>
  <c r="R3512" i="1"/>
  <c r="E3513" i="1"/>
  <c r="G3513" i="1"/>
  <c r="D3513" i="1"/>
  <c r="N3513" i="1"/>
  <c r="O3513" i="1"/>
  <c r="P3513" i="1"/>
  <c r="Q3513" i="1"/>
  <c r="J3513" i="1"/>
  <c r="K3513" i="1"/>
  <c r="S3513" i="1"/>
  <c r="F3514" i="1"/>
  <c r="R3513" i="1"/>
  <c r="E3514" i="1"/>
  <c r="G3514" i="1"/>
  <c r="D3514" i="1"/>
  <c r="N3514" i="1"/>
  <c r="O3514" i="1"/>
  <c r="P3514" i="1"/>
  <c r="Q3514" i="1"/>
  <c r="J3514" i="1"/>
  <c r="K3514" i="1"/>
  <c r="S3514" i="1"/>
  <c r="F3515" i="1"/>
  <c r="R3514" i="1"/>
  <c r="E3515" i="1"/>
  <c r="G3515" i="1"/>
  <c r="D3515" i="1"/>
  <c r="N3515" i="1"/>
  <c r="O3515" i="1"/>
  <c r="P3515" i="1"/>
  <c r="Q3515" i="1"/>
  <c r="J3515" i="1"/>
  <c r="K3515" i="1"/>
  <c r="S3515" i="1"/>
  <c r="F3516" i="1"/>
  <c r="R3515" i="1"/>
  <c r="E3516" i="1"/>
  <c r="G3516" i="1"/>
  <c r="D3516" i="1"/>
  <c r="N3516" i="1"/>
  <c r="O3516" i="1"/>
  <c r="P3516" i="1"/>
  <c r="Q3516" i="1"/>
  <c r="J3516" i="1"/>
  <c r="K3516" i="1"/>
  <c r="S3516" i="1"/>
  <c r="F3517" i="1"/>
  <c r="R3516" i="1"/>
  <c r="E3517" i="1"/>
  <c r="G3517" i="1"/>
  <c r="D3517" i="1"/>
  <c r="N3517" i="1"/>
  <c r="O3517" i="1"/>
  <c r="P3517" i="1"/>
  <c r="Q3517" i="1"/>
  <c r="J3517" i="1"/>
  <c r="K3517" i="1"/>
  <c r="S3517" i="1"/>
  <c r="F3518" i="1"/>
  <c r="R3517" i="1"/>
  <c r="E3518" i="1"/>
  <c r="G3518" i="1"/>
  <c r="D3518" i="1"/>
  <c r="N3518" i="1"/>
  <c r="O3518" i="1"/>
  <c r="P3518" i="1"/>
  <c r="Q3518" i="1"/>
  <c r="J3518" i="1"/>
  <c r="K3518" i="1"/>
  <c r="S3518" i="1"/>
  <c r="F3519" i="1"/>
  <c r="R3518" i="1"/>
  <c r="E3519" i="1"/>
  <c r="G3519" i="1"/>
  <c r="D3519" i="1"/>
  <c r="N3519" i="1"/>
  <c r="O3519" i="1"/>
  <c r="P3519" i="1"/>
  <c r="Q3519" i="1"/>
  <c r="J3519" i="1"/>
  <c r="K3519" i="1"/>
  <c r="S3519" i="1"/>
  <c r="F3520" i="1"/>
  <c r="R3519" i="1"/>
  <c r="E3520" i="1"/>
  <c r="G3520" i="1"/>
  <c r="D3520" i="1"/>
  <c r="N3520" i="1"/>
  <c r="O3520" i="1"/>
  <c r="P3520" i="1"/>
  <c r="Q3520" i="1"/>
  <c r="J3520" i="1"/>
  <c r="K3520" i="1"/>
  <c r="S3520" i="1"/>
  <c r="F3521" i="1"/>
  <c r="R3520" i="1"/>
  <c r="E3521" i="1"/>
  <c r="G3521" i="1"/>
  <c r="D3521" i="1"/>
  <c r="N3521" i="1"/>
  <c r="O3521" i="1"/>
  <c r="P3521" i="1"/>
  <c r="Q3521" i="1"/>
  <c r="J3521" i="1"/>
  <c r="K3521" i="1"/>
  <c r="S3521" i="1"/>
  <c r="F3522" i="1"/>
  <c r="R3521" i="1"/>
  <c r="E3522" i="1"/>
  <c r="G3522" i="1"/>
  <c r="D3522" i="1"/>
  <c r="N3522" i="1"/>
  <c r="O3522" i="1"/>
  <c r="P3522" i="1"/>
  <c r="Q3522" i="1"/>
  <c r="J3522" i="1"/>
  <c r="K3522" i="1"/>
  <c r="S3522" i="1"/>
  <c r="F3523" i="1"/>
  <c r="R3522" i="1"/>
  <c r="E3523" i="1"/>
  <c r="G3523" i="1"/>
  <c r="D3523" i="1"/>
  <c r="N3523" i="1"/>
  <c r="O3523" i="1"/>
  <c r="P3523" i="1"/>
  <c r="Q3523" i="1"/>
  <c r="J3523" i="1"/>
  <c r="K3523" i="1"/>
  <c r="S3523" i="1"/>
  <c r="F3524" i="1"/>
  <c r="R3523" i="1"/>
  <c r="E3524" i="1"/>
  <c r="G3524" i="1"/>
  <c r="D3524" i="1"/>
  <c r="N3524" i="1"/>
  <c r="O3524" i="1"/>
  <c r="P3524" i="1"/>
  <c r="Q3524" i="1"/>
  <c r="J3524" i="1"/>
  <c r="K3524" i="1"/>
  <c r="S3524" i="1"/>
  <c r="F3525" i="1"/>
  <c r="R3524" i="1"/>
  <c r="E3525" i="1"/>
  <c r="G3525" i="1"/>
  <c r="D3525" i="1"/>
  <c r="N3525" i="1"/>
  <c r="O3525" i="1"/>
  <c r="P3525" i="1"/>
  <c r="Q3525" i="1"/>
  <c r="J3525" i="1"/>
  <c r="K3525" i="1"/>
  <c r="S3525" i="1"/>
  <c r="F3526" i="1"/>
  <c r="R3525" i="1"/>
  <c r="E3526" i="1"/>
  <c r="G3526" i="1"/>
  <c r="D3526" i="1"/>
  <c r="N3526" i="1"/>
  <c r="O3526" i="1"/>
  <c r="P3526" i="1"/>
  <c r="Q3526" i="1"/>
  <c r="J3526" i="1"/>
  <c r="K3526" i="1"/>
  <c r="S3526" i="1"/>
  <c r="F3527" i="1"/>
  <c r="R3526" i="1"/>
  <c r="E3527" i="1"/>
  <c r="G3527" i="1"/>
  <c r="D3527" i="1"/>
  <c r="N3527" i="1"/>
  <c r="O3527" i="1"/>
  <c r="P3527" i="1"/>
  <c r="Q3527" i="1"/>
  <c r="J3527" i="1"/>
  <c r="K3527" i="1"/>
  <c r="S3527" i="1"/>
  <c r="F3528" i="1"/>
  <c r="R3527" i="1"/>
  <c r="E3528" i="1"/>
  <c r="G3528" i="1"/>
  <c r="D3528" i="1"/>
  <c r="N3528" i="1"/>
  <c r="O3528" i="1"/>
  <c r="P3528" i="1"/>
  <c r="Q3528" i="1"/>
  <c r="J3528" i="1"/>
  <c r="K3528" i="1"/>
  <c r="S3528" i="1"/>
  <c r="F3529" i="1"/>
  <c r="R3528" i="1"/>
  <c r="E3529" i="1"/>
  <c r="G3529" i="1"/>
  <c r="D3529" i="1"/>
  <c r="N3529" i="1"/>
  <c r="O3529" i="1"/>
  <c r="P3529" i="1"/>
  <c r="Q3529" i="1"/>
  <c r="J3529" i="1"/>
  <c r="K3529" i="1"/>
  <c r="S3529" i="1"/>
  <c r="F3530" i="1"/>
  <c r="R3529" i="1"/>
  <c r="E3530" i="1"/>
  <c r="G3530" i="1"/>
  <c r="D3530" i="1"/>
  <c r="N3530" i="1"/>
  <c r="O3530" i="1"/>
  <c r="P3530" i="1"/>
  <c r="Q3530" i="1"/>
  <c r="J3530" i="1"/>
  <c r="K3530" i="1"/>
  <c r="S3530" i="1"/>
  <c r="F3531" i="1"/>
  <c r="R3530" i="1"/>
  <c r="E3531" i="1"/>
  <c r="G3531" i="1"/>
  <c r="D3531" i="1"/>
  <c r="N3531" i="1"/>
  <c r="O3531" i="1"/>
  <c r="P3531" i="1"/>
  <c r="Q3531" i="1"/>
  <c r="J3531" i="1"/>
  <c r="K3531" i="1"/>
  <c r="S3531" i="1"/>
  <c r="F3532" i="1"/>
  <c r="R3531" i="1"/>
  <c r="E3532" i="1"/>
  <c r="G3532" i="1"/>
  <c r="D3532" i="1"/>
  <c r="N3532" i="1"/>
  <c r="O3532" i="1"/>
  <c r="P3532" i="1"/>
  <c r="Q3532" i="1"/>
  <c r="J3532" i="1"/>
  <c r="K3532" i="1"/>
  <c r="S3532" i="1"/>
  <c r="F3533" i="1"/>
  <c r="R3532" i="1"/>
  <c r="E3533" i="1"/>
  <c r="G3533" i="1"/>
  <c r="D3533" i="1"/>
  <c r="N3533" i="1"/>
  <c r="O3533" i="1"/>
  <c r="P3533" i="1"/>
  <c r="Q3533" i="1"/>
  <c r="J3533" i="1"/>
  <c r="K3533" i="1"/>
  <c r="S3533" i="1"/>
  <c r="F3534" i="1"/>
  <c r="R3533" i="1"/>
  <c r="E3534" i="1"/>
  <c r="G3534" i="1"/>
  <c r="D3534" i="1"/>
  <c r="N3534" i="1"/>
  <c r="O3534" i="1"/>
  <c r="P3534" i="1"/>
  <c r="Q3534" i="1"/>
  <c r="J3534" i="1"/>
  <c r="K3534" i="1"/>
  <c r="S3534" i="1"/>
  <c r="F3535" i="1"/>
  <c r="R3534" i="1"/>
  <c r="E3535" i="1"/>
  <c r="G3535" i="1"/>
  <c r="D3535" i="1"/>
  <c r="N3535" i="1"/>
  <c r="O3535" i="1"/>
  <c r="P3535" i="1"/>
  <c r="Q3535" i="1"/>
  <c r="J3535" i="1"/>
  <c r="K3535" i="1"/>
  <c r="S3535" i="1"/>
  <c r="F3536" i="1"/>
  <c r="R3535" i="1"/>
  <c r="E3536" i="1"/>
  <c r="G3536" i="1"/>
  <c r="D3536" i="1"/>
  <c r="N3536" i="1"/>
  <c r="O3536" i="1"/>
  <c r="P3536" i="1"/>
  <c r="Q3536" i="1"/>
  <c r="J3536" i="1"/>
  <c r="K3536" i="1"/>
  <c r="S3536" i="1"/>
  <c r="F3537" i="1"/>
  <c r="R3536" i="1"/>
  <c r="E3537" i="1"/>
  <c r="G3537" i="1"/>
  <c r="D3537" i="1"/>
  <c r="N3537" i="1"/>
  <c r="O3537" i="1"/>
  <c r="P3537" i="1"/>
  <c r="Q3537" i="1"/>
  <c r="J3537" i="1"/>
  <c r="K3537" i="1"/>
  <c r="S3537" i="1"/>
  <c r="F3538" i="1"/>
  <c r="R3537" i="1"/>
  <c r="E3538" i="1"/>
  <c r="G3538" i="1"/>
  <c r="D3538" i="1"/>
  <c r="N3538" i="1"/>
  <c r="O3538" i="1"/>
  <c r="P3538" i="1"/>
  <c r="Q3538" i="1"/>
  <c r="J3538" i="1"/>
  <c r="K3538" i="1"/>
  <c r="S3538" i="1"/>
  <c r="F3539" i="1"/>
  <c r="R3538" i="1"/>
  <c r="E3539" i="1"/>
  <c r="G3539" i="1"/>
  <c r="D3539" i="1"/>
  <c r="N3539" i="1"/>
  <c r="O3539" i="1"/>
  <c r="P3539" i="1"/>
  <c r="Q3539" i="1"/>
  <c r="J3539" i="1"/>
  <c r="K3539" i="1"/>
  <c r="S3539" i="1"/>
  <c r="F3540" i="1"/>
  <c r="R3539" i="1"/>
  <c r="E3540" i="1"/>
  <c r="G3540" i="1"/>
  <c r="D3540" i="1"/>
  <c r="N3540" i="1"/>
  <c r="O3540" i="1"/>
  <c r="P3540" i="1"/>
  <c r="Q3540" i="1"/>
  <c r="J3540" i="1"/>
  <c r="K3540" i="1"/>
  <c r="S3540" i="1"/>
  <c r="F3541" i="1"/>
  <c r="R3540" i="1"/>
  <c r="E3541" i="1"/>
  <c r="G3541" i="1"/>
  <c r="D3541" i="1"/>
  <c r="N3541" i="1"/>
  <c r="O3541" i="1"/>
  <c r="P3541" i="1"/>
  <c r="Q3541" i="1"/>
  <c r="J3541" i="1"/>
  <c r="K3541" i="1"/>
  <c r="S3541" i="1"/>
  <c r="F3542" i="1"/>
  <c r="R3541" i="1"/>
  <c r="E3542" i="1"/>
  <c r="G3542" i="1"/>
  <c r="D3542" i="1"/>
  <c r="N3542" i="1"/>
  <c r="O3542" i="1"/>
  <c r="P3542" i="1"/>
  <c r="Q3542" i="1"/>
  <c r="J3542" i="1"/>
  <c r="K3542" i="1"/>
  <c r="S3542" i="1"/>
  <c r="F3543" i="1"/>
  <c r="R3542" i="1"/>
  <c r="E3543" i="1"/>
  <c r="G3543" i="1"/>
  <c r="D3543" i="1"/>
  <c r="N3543" i="1"/>
  <c r="O3543" i="1"/>
  <c r="P3543" i="1"/>
  <c r="Q3543" i="1"/>
  <c r="J3543" i="1"/>
  <c r="K3543" i="1"/>
  <c r="S3543" i="1"/>
  <c r="F3544" i="1"/>
  <c r="R3543" i="1"/>
  <c r="E3544" i="1"/>
  <c r="G3544" i="1"/>
  <c r="D3544" i="1"/>
  <c r="N3544" i="1"/>
  <c r="O3544" i="1"/>
  <c r="P3544" i="1"/>
  <c r="Q3544" i="1"/>
  <c r="J3544" i="1"/>
  <c r="K3544" i="1"/>
  <c r="S3544" i="1"/>
  <c r="F3545" i="1"/>
  <c r="R3544" i="1"/>
  <c r="E3545" i="1"/>
  <c r="G3545" i="1"/>
  <c r="D3545" i="1"/>
  <c r="N3545" i="1"/>
  <c r="O3545" i="1"/>
  <c r="P3545" i="1"/>
  <c r="Q3545" i="1"/>
  <c r="J3545" i="1"/>
  <c r="K3545" i="1"/>
  <c r="S3545" i="1"/>
  <c r="F3546" i="1"/>
  <c r="R3545" i="1"/>
  <c r="E3546" i="1"/>
  <c r="G3546" i="1"/>
  <c r="D3546" i="1"/>
  <c r="N3546" i="1"/>
  <c r="O3546" i="1"/>
  <c r="P3546" i="1"/>
  <c r="Q3546" i="1"/>
  <c r="J3546" i="1"/>
  <c r="K3546" i="1"/>
  <c r="S3546" i="1"/>
  <c r="F3547" i="1"/>
  <c r="R3546" i="1"/>
  <c r="E3547" i="1"/>
  <c r="G3547" i="1"/>
  <c r="D3547" i="1"/>
  <c r="N3547" i="1"/>
  <c r="O3547" i="1"/>
  <c r="P3547" i="1"/>
  <c r="Q3547" i="1"/>
  <c r="J3547" i="1"/>
  <c r="K3547" i="1"/>
  <c r="S3547" i="1"/>
  <c r="F3548" i="1"/>
  <c r="R3547" i="1"/>
  <c r="E3548" i="1"/>
  <c r="G3548" i="1"/>
  <c r="D3548" i="1"/>
  <c r="N3548" i="1"/>
  <c r="O3548" i="1"/>
  <c r="P3548" i="1"/>
  <c r="Q3548" i="1"/>
  <c r="J3548" i="1"/>
  <c r="K3548" i="1"/>
  <c r="S3548" i="1"/>
  <c r="F3549" i="1"/>
  <c r="R3548" i="1"/>
  <c r="E3549" i="1"/>
  <c r="G3549" i="1"/>
  <c r="D3549" i="1"/>
  <c r="N3549" i="1"/>
  <c r="O3549" i="1"/>
  <c r="P3549" i="1"/>
  <c r="Q3549" i="1"/>
  <c r="J3549" i="1"/>
  <c r="K3549" i="1"/>
  <c r="S3549" i="1"/>
  <c r="F3550" i="1"/>
  <c r="R3549" i="1"/>
  <c r="E3550" i="1"/>
  <c r="G3550" i="1"/>
  <c r="D3550" i="1"/>
  <c r="N3550" i="1"/>
  <c r="O3550" i="1"/>
  <c r="P3550" i="1"/>
  <c r="Q3550" i="1"/>
  <c r="J3550" i="1"/>
  <c r="K3550" i="1"/>
  <c r="S3550" i="1"/>
  <c r="F3551" i="1"/>
  <c r="R3550" i="1"/>
  <c r="E3551" i="1"/>
  <c r="G3551" i="1"/>
  <c r="D3551" i="1"/>
  <c r="N3551" i="1"/>
  <c r="O3551" i="1"/>
  <c r="P3551" i="1"/>
  <c r="Q3551" i="1"/>
  <c r="J3551" i="1"/>
  <c r="K3551" i="1"/>
  <c r="S3551" i="1"/>
  <c r="F3552" i="1"/>
  <c r="R3551" i="1"/>
  <c r="E3552" i="1"/>
  <c r="G3552" i="1"/>
  <c r="D3552" i="1"/>
  <c r="N3552" i="1"/>
  <c r="O3552" i="1"/>
  <c r="P3552" i="1"/>
  <c r="Q3552" i="1"/>
  <c r="J3552" i="1"/>
  <c r="K3552" i="1"/>
  <c r="S3552" i="1"/>
  <c r="F3553" i="1"/>
  <c r="R3552" i="1"/>
  <c r="E3553" i="1"/>
  <c r="G3553" i="1"/>
  <c r="D3553" i="1"/>
  <c r="N3553" i="1"/>
  <c r="O3553" i="1"/>
  <c r="P3553" i="1"/>
  <c r="Q3553" i="1"/>
  <c r="J3553" i="1"/>
  <c r="K3553" i="1"/>
  <c r="S3553" i="1"/>
  <c r="F3554" i="1"/>
  <c r="R3553" i="1"/>
  <c r="E3554" i="1"/>
  <c r="G3554" i="1"/>
  <c r="D3554" i="1"/>
  <c r="N3554" i="1"/>
  <c r="O3554" i="1"/>
  <c r="P3554" i="1"/>
  <c r="Q3554" i="1"/>
  <c r="J3554" i="1"/>
  <c r="K3554" i="1"/>
  <c r="S3554" i="1"/>
  <c r="F3555" i="1"/>
  <c r="R3554" i="1"/>
  <c r="E3555" i="1"/>
  <c r="G3555" i="1"/>
  <c r="D3555" i="1"/>
  <c r="N3555" i="1"/>
  <c r="O3555" i="1"/>
  <c r="P3555" i="1"/>
  <c r="Q3555" i="1"/>
  <c r="J3555" i="1"/>
  <c r="K3555" i="1"/>
  <c r="S3555" i="1"/>
  <c r="F3556" i="1"/>
  <c r="R3555" i="1"/>
  <c r="E3556" i="1"/>
  <c r="G3556" i="1"/>
  <c r="D3556" i="1"/>
  <c r="N3556" i="1"/>
  <c r="O3556" i="1"/>
  <c r="P3556" i="1"/>
  <c r="Q3556" i="1"/>
  <c r="J3556" i="1"/>
  <c r="K3556" i="1"/>
  <c r="S3556" i="1"/>
  <c r="F3557" i="1"/>
  <c r="R3556" i="1"/>
  <c r="E3557" i="1"/>
  <c r="G3557" i="1"/>
  <c r="D3557" i="1"/>
  <c r="N3557" i="1"/>
  <c r="O3557" i="1"/>
  <c r="P3557" i="1"/>
  <c r="Q3557" i="1"/>
  <c r="J3557" i="1"/>
  <c r="K3557" i="1"/>
  <c r="S3557" i="1"/>
  <c r="F3558" i="1"/>
  <c r="R3557" i="1"/>
  <c r="E3558" i="1"/>
  <c r="G3558" i="1"/>
  <c r="D3558" i="1"/>
  <c r="N3558" i="1"/>
  <c r="O3558" i="1"/>
  <c r="P3558" i="1"/>
  <c r="Q3558" i="1"/>
  <c r="J3558" i="1"/>
  <c r="K3558" i="1"/>
  <c r="S3558" i="1"/>
  <c r="F3559" i="1"/>
  <c r="R3558" i="1"/>
  <c r="E3559" i="1"/>
  <c r="G3559" i="1"/>
  <c r="D3559" i="1"/>
  <c r="N3559" i="1"/>
  <c r="O3559" i="1"/>
  <c r="P3559" i="1"/>
  <c r="Q3559" i="1"/>
  <c r="J3559" i="1"/>
  <c r="K3559" i="1"/>
  <c r="S3559" i="1"/>
  <c r="F3560" i="1"/>
  <c r="R3559" i="1"/>
  <c r="E3560" i="1"/>
  <c r="G3560" i="1"/>
  <c r="D3560" i="1"/>
  <c r="N3560" i="1"/>
  <c r="O3560" i="1"/>
  <c r="P3560" i="1"/>
  <c r="Q3560" i="1"/>
  <c r="J3560" i="1"/>
  <c r="K3560" i="1"/>
  <c r="S3560" i="1"/>
  <c r="F3561" i="1"/>
  <c r="R3560" i="1"/>
  <c r="E3561" i="1"/>
  <c r="G3561" i="1"/>
  <c r="D3561" i="1"/>
  <c r="N3561" i="1"/>
  <c r="O3561" i="1"/>
  <c r="P3561" i="1"/>
  <c r="Q3561" i="1"/>
  <c r="J3561" i="1"/>
  <c r="K3561" i="1"/>
  <c r="S3561" i="1"/>
  <c r="F3562" i="1"/>
  <c r="R3561" i="1"/>
  <c r="E3562" i="1"/>
  <c r="G3562" i="1"/>
  <c r="D3562" i="1"/>
  <c r="N3562" i="1"/>
  <c r="O3562" i="1"/>
  <c r="P3562" i="1"/>
  <c r="Q3562" i="1"/>
  <c r="J3562" i="1"/>
  <c r="K3562" i="1"/>
  <c r="S3562" i="1"/>
  <c r="F3563" i="1"/>
  <c r="R3562" i="1"/>
  <c r="E3563" i="1"/>
  <c r="G3563" i="1"/>
  <c r="D3563" i="1"/>
  <c r="N3563" i="1"/>
  <c r="O3563" i="1"/>
  <c r="P3563" i="1"/>
  <c r="Q3563" i="1"/>
  <c r="J3563" i="1"/>
  <c r="K3563" i="1"/>
  <c r="S3563" i="1"/>
  <c r="F3564" i="1"/>
  <c r="R3563" i="1"/>
  <c r="E3564" i="1"/>
  <c r="G3564" i="1"/>
  <c r="D3564" i="1"/>
  <c r="N3564" i="1"/>
  <c r="O3564" i="1"/>
  <c r="P3564" i="1"/>
  <c r="Q3564" i="1"/>
  <c r="J3564" i="1"/>
  <c r="K3564" i="1"/>
  <c r="S3564" i="1"/>
  <c r="F3565" i="1"/>
  <c r="R3564" i="1"/>
  <c r="E3565" i="1"/>
  <c r="G3565" i="1"/>
  <c r="D3565" i="1"/>
  <c r="N3565" i="1"/>
  <c r="O3565" i="1"/>
  <c r="P3565" i="1"/>
  <c r="Q3565" i="1"/>
  <c r="J3565" i="1"/>
  <c r="K3565" i="1"/>
  <c r="S3565" i="1"/>
  <c r="F3566" i="1"/>
  <c r="R3565" i="1"/>
  <c r="E3566" i="1"/>
  <c r="G3566" i="1"/>
  <c r="D3566" i="1"/>
  <c r="N3566" i="1"/>
  <c r="O3566" i="1"/>
  <c r="P3566" i="1"/>
  <c r="Q3566" i="1"/>
  <c r="J3566" i="1"/>
  <c r="K3566" i="1"/>
  <c r="S3566" i="1"/>
  <c r="F3567" i="1"/>
  <c r="R3566" i="1"/>
  <c r="E3567" i="1"/>
  <c r="G3567" i="1"/>
  <c r="D3567" i="1"/>
  <c r="N3567" i="1"/>
  <c r="O3567" i="1"/>
  <c r="P3567" i="1"/>
  <c r="Q3567" i="1"/>
  <c r="J3567" i="1"/>
  <c r="K3567" i="1"/>
  <c r="S3567" i="1"/>
  <c r="F3568" i="1"/>
  <c r="R3567" i="1"/>
  <c r="E3568" i="1"/>
  <c r="G3568" i="1"/>
  <c r="D3568" i="1"/>
  <c r="N3568" i="1"/>
  <c r="O3568" i="1"/>
  <c r="P3568" i="1"/>
  <c r="Q3568" i="1"/>
  <c r="J3568" i="1"/>
  <c r="K3568" i="1"/>
  <c r="S3568" i="1"/>
  <c r="F3569" i="1"/>
  <c r="R3568" i="1"/>
  <c r="E3569" i="1"/>
  <c r="G3569" i="1"/>
  <c r="D3569" i="1"/>
  <c r="N3569" i="1"/>
  <c r="O3569" i="1"/>
  <c r="P3569" i="1"/>
  <c r="Q3569" i="1"/>
  <c r="J3569" i="1"/>
  <c r="K3569" i="1"/>
  <c r="S3569" i="1"/>
  <c r="F3570" i="1"/>
  <c r="R3569" i="1"/>
  <c r="E3570" i="1"/>
  <c r="G3570" i="1"/>
  <c r="D3570" i="1"/>
  <c r="N3570" i="1"/>
  <c r="O3570" i="1"/>
  <c r="P3570" i="1"/>
  <c r="Q3570" i="1"/>
  <c r="J3570" i="1"/>
  <c r="K3570" i="1"/>
  <c r="S3570" i="1"/>
  <c r="F3571" i="1"/>
  <c r="R3570" i="1"/>
  <c r="E3571" i="1"/>
  <c r="G3571" i="1"/>
  <c r="D3571" i="1"/>
  <c r="N3571" i="1"/>
  <c r="O3571" i="1"/>
  <c r="P3571" i="1"/>
  <c r="Q3571" i="1"/>
  <c r="J3571" i="1"/>
  <c r="K3571" i="1"/>
  <c r="S3571" i="1"/>
  <c r="F3572" i="1"/>
  <c r="R3571" i="1"/>
  <c r="E3572" i="1"/>
  <c r="G3572" i="1"/>
  <c r="D3572" i="1"/>
  <c r="N3572" i="1"/>
  <c r="O3572" i="1"/>
  <c r="P3572" i="1"/>
  <c r="Q3572" i="1"/>
  <c r="J3572" i="1"/>
  <c r="K3572" i="1"/>
  <c r="S3572" i="1"/>
  <c r="F3573" i="1"/>
  <c r="R3572" i="1"/>
  <c r="E3573" i="1"/>
  <c r="G3573" i="1"/>
  <c r="D3573" i="1"/>
  <c r="N3573" i="1"/>
  <c r="O3573" i="1"/>
  <c r="P3573" i="1"/>
  <c r="Q3573" i="1"/>
  <c r="J3573" i="1"/>
  <c r="K3573" i="1"/>
  <c r="S3573" i="1"/>
  <c r="F3574" i="1"/>
  <c r="R3573" i="1"/>
  <c r="E3574" i="1"/>
  <c r="G3574" i="1"/>
  <c r="D3574" i="1"/>
  <c r="N3574" i="1"/>
  <c r="O3574" i="1"/>
  <c r="P3574" i="1"/>
  <c r="Q3574" i="1"/>
  <c r="J3574" i="1"/>
  <c r="K3574" i="1"/>
  <c r="S3574" i="1"/>
  <c r="F3575" i="1"/>
  <c r="R3574" i="1"/>
  <c r="E3575" i="1"/>
  <c r="G3575" i="1"/>
  <c r="D3575" i="1"/>
  <c r="N3575" i="1"/>
  <c r="O3575" i="1"/>
  <c r="P3575" i="1"/>
  <c r="Q3575" i="1"/>
  <c r="J3575" i="1"/>
  <c r="K3575" i="1"/>
  <c r="S3575" i="1"/>
  <c r="F3576" i="1"/>
  <c r="R3575" i="1"/>
  <c r="E3576" i="1"/>
  <c r="G3576" i="1"/>
  <c r="D3576" i="1"/>
  <c r="N3576" i="1"/>
  <c r="O3576" i="1"/>
  <c r="P3576" i="1"/>
  <c r="Q3576" i="1"/>
  <c r="J3576" i="1"/>
  <c r="K3576" i="1"/>
  <c r="S3576" i="1"/>
  <c r="F3577" i="1"/>
  <c r="R3576" i="1"/>
  <c r="E3577" i="1"/>
  <c r="G3577" i="1"/>
  <c r="D3577" i="1"/>
  <c r="N3577" i="1"/>
  <c r="O3577" i="1"/>
  <c r="P3577" i="1"/>
  <c r="Q3577" i="1"/>
  <c r="J3577" i="1"/>
  <c r="K3577" i="1"/>
  <c r="S3577" i="1"/>
  <c r="F3578" i="1"/>
  <c r="R3577" i="1"/>
  <c r="E3578" i="1"/>
  <c r="G3578" i="1"/>
  <c r="D3578" i="1"/>
  <c r="N3578" i="1"/>
  <c r="O3578" i="1"/>
  <c r="P3578" i="1"/>
  <c r="Q3578" i="1"/>
  <c r="J3578" i="1"/>
  <c r="K3578" i="1"/>
  <c r="S3578" i="1"/>
  <c r="F3579" i="1"/>
  <c r="R3578" i="1"/>
  <c r="E3579" i="1"/>
  <c r="G3579" i="1"/>
  <c r="D3579" i="1"/>
  <c r="N3579" i="1"/>
  <c r="O3579" i="1"/>
  <c r="P3579" i="1"/>
  <c r="Q3579" i="1"/>
  <c r="J3579" i="1"/>
  <c r="K3579" i="1"/>
  <c r="S3579" i="1"/>
  <c r="F3580" i="1"/>
  <c r="R3579" i="1"/>
  <c r="E3580" i="1"/>
  <c r="G3580" i="1"/>
  <c r="D3580" i="1"/>
  <c r="N3580" i="1"/>
  <c r="O3580" i="1"/>
  <c r="P3580" i="1"/>
  <c r="Q3580" i="1"/>
  <c r="J3580" i="1"/>
  <c r="K3580" i="1"/>
  <c r="S3580" i="1"/>
  <c r="F3581" i="1"/>
  <c r="R3580" i="1"/>
  <c r="E3581" i="1"/>
  <c r="G3581" i="1"/>
  <c r="D3581" i="1"/>
  <c r="N3581" i="1"/>
  <c r="O3581" i="1"/>
  <c r="P3581" i="1"/>
  <c r="Q3581" i="1"/>
  <c r="J3581" i="1"/>
  <c r="K3581" i="1"/>
  <c r="S3581" i="1"/>
  <c r="F3582" i="1"/>
  <c r="R3581" i="1"/>
  <c r="E3582" i="1"/>
  <c r="G3582" i="1"/>
  <c r="D3582" i="1"/>
  <c r="N3582" i="1"/>
  <c r="O3582" i="1"/>
  <c r="P3582" i="1"/>
  <c r="Q3582" i="1"/>
  <c r="J3582" i="1"/>
  <c r="K3582" i="1"/>
  <c r="S3582" i="1"/>
  <c r="F3583" i="1"/>
  <c r="R3582" i="1"/>
  <c r="E3583" i="1"/>
  <c r="G3583" i="1"/>
  <c r="D3583" i="1"/>
  <c r="N3583" i="1"/>
  <c r="O3583" i="1"/>
  <c r="P3583" i="1"/>
  <c r="Q3583" i="1"/>
  <c r="J3583" i="1"/>
  <c r="K3583" i="1"/>
  <c r="S3583" i="1"/>
  <c r="F3584" i="1"/>
  <c r="R3583" i="1"/>
  <c r="E3584" i="1"/>
  <c r="G3584" i="1"/>
  <c r="D3584" i="1"/>
  <c r="N3584" i="1"/>
  <c r="O3584" i="1"/>
  <c r="P3584" i="1"/>
  <c r="Q3584" i="1"/>
  <c r="J3584" i="1"/>
  <c r="K3584" i="1"/>
  <c r="S3584" i="1"/>
  <c r="F3585" i="1"/>
  <c r="R3584" i="1"/>
  <c r="E3585" i="1"/>
  <c r="G3585" i="1"/>
  <c r="D3585" i="1"/>
  <c r="N3585" i="1"/>
  <c r="O3585" i="1"/>
  <c r="P3585" i="1"/>
  <c r="Q3585" i="1"/>
  <c r="J3585" i="1"/>
  <c r="K3585" i="1"/>
  <c r="S3585" i="1"/>
  <c r="F3586" i="1"/>
  <c r="R3585" i="1"/>
  <c r="E3586" i="1"/>
  <c r="G3586" i="1"/>
  <c r="D3586" i="1"/>
  <c r="N3586" i="1"/>
  <c r="O3586" i="1"/>
  <c r="P3586" i="1"/>
  <c r="Q3586" i="1"/>
  <c r="J3586" i="1"/>
  <c r="K3586" i="1"/>
  <c r="S3586" i="1"/>
  <c r="F3587" i="1"/>
  <c r="R3586" i="1"/>
  <c r="E3587" i="1"/>
  <c r="G3587" i="1"/>
  <c r="D3587" i="1"/>
  <c r="N3587" i="1"/>
  <c r="O3587" i="1"/>
  <c r="P3587" i="1"/>
  <c r="Q3587" i="1"/>
  <c r="J3587" i="1"/>
  <c r="K3587" i="1"/>
  <c r="S3587" i="1"/>
  <c r="F3588" i="1"/>
  <c r="R3587" i="1"/>
  <c r="E3588" i="1"/>
  <c r="G3588" i="1"/>
  <c r="D3588" i="1"/>
  <c r="N3588" i="1"/>
  <c r="O3588" i="1"/>
  <c r="P3588" i="1"/>
  <c r="Q3588" i="1"/>
  <c r="J3588" i="1"/>
  <c r="K3588" i="1"/>
  <c r="S3588" i="1"/>
  <c r="F3589" i="1"/>
  <c r="R3588" i="1"/>
  <c r="E3589" i="1"/>
  <c r="G3589" i="1"/>
  <c r="D3589" i="1"/>
  <c r="N3589" i="1"/>
  <c r="O3589" i="1"/>
  <c r="P3589" i="1"/>
  <c r="Q3589" i="1"/>
  <c r="J3589" i="1"/>
  <c r="K3589" i="1"/>
  <c r="S3589" i="1"/>
  <c r="F3590" i="1"/>
  <c r="R3589" i="1"/>
  <c r="E3590" i="1"/>
  <c r="G3590" i="1"/>
  <c r="D3590" i="1"/>
  <c r="N3590" i="1"/>
  <c r="O3590" i="1"/>
  <c r="P3590" i="1"/>
  <c r="Q3590" i="1"/>
  <c r="J3590" i="1"/>
  <c r="K3590" i="1"/>
  <c r="S3590" i="1"/>
  <c r="F3591" i="1"/>
  <c r="R3590" i="1"/>
  <c r="E3591" i="1"/>
  <c r="G3591" i="1"/>
  <c r="D3591" i="1"/>
  <c r="N3591" i="1"/>
  <c r="O3591" i="1"/>
  <c r="P3591" i="1"/>
  <c r="Q3591" i="1"/>
  <c r="J3591" i="1"/>
  <c r="K3591" i="1"/>
  <c r="S3591" i="1"/>
  <c r="F3592" i="1"/>
  <c r="R3591" i="1"/>
  <c r="E3592" i="1"/>
  <c r="G3592" i="1"/>
  <c r="D3592" i="1"/>
  <c r="N3592" i="1"/>
  <c r="O3592" i="1"/>
  <c r="P3592" i="1"/>
  <c r="Q3592" i="1"/>
  <c r="J3592" i="1"/>
  <c r="K3592" i="1"/>
  <c r="S3592" i="1"/>
  <c r="F3593" i="1"/>
  <c r="R3592" i="1"/>
  <c r="E3593" i="1"/>
  <c r="G3593" i="1"/>
  <c r="D3593" i="1"/>
  <c r="N3593" i="1"/>
  <c r="O3593" i="1"/>
  <c r="P3593" i="1"/>
  <c r="Q3593" i="1"/>
  <c r="J3593" i="1"/>
  <c r="K3593" i="1"/>
  <c r="S3593" i="1"/>
  <c r="F3594" i="1"/>
  <c r="R3593" i="1"/>
  <c r="E3594" i="1"/>
  <c r="G3594" i="1"/>
  <c r="D3594" i="1"/>
  <c r="N3594" i="1"/>
  <c r="O3594" i="1"/>
  <c r="P3594" i="1"/>
  <c r="Q3594" i="1"/>
  <c r="J3594" i="1"/>
  <c r="K3594" i="1"/>
  <c r="S3594" i="1"/>
  <c r="F3595" i="1"/>
  <c r="R3594" i="1"/>
  <c r="E3595" i="1"/>
  <c r="G3595" i="1"/>
  <c r="D3595" i="1"/>
  <c r="N3595" i="1"/>
  <c r="O3595" i="1"/>
  <c r="P3595" i="1"/>
  <c r="Q3595" i="1"/>
  <c r="J3595" i="1"/>
  <c r="K3595" i="1"/>
  <c r="S3595" i="1"/>
  <c r="F3596" i="1"/>
  <c r="R3595" i="1"/>
  <c r="E3596" i="1"/>
  <c r="G3596" i="1"/>
  <c r="D3596" i="1"/>
  <c r="N3596" i="1"/>
  <c r="O3596" i="1"/>
  <c r="P3596" i="1"/>
  <c r="Q3596" i="1"/>
  <c r="J3596" i="1"/>
  <c r="K3596" i="1"/>
  <c r="S3596" i="1"/>
  <c r="F3597" i="1"/>
  <c r="R3596" i="1"/>
  <c r="E3597" i="1"/>
  <c r="G3597" i="1"/>
  <c r="D3597" i="1"/>
  <c r="N3597" i="1"/>
  <c r="O3597" i="1"/>
  <c r="P3597" i="1"/>
  <c r="Q3597" i="1"/>
  <c r="J3597" i="1"/>
  <c r="K3597" i="1"/>
  <c r="S3597" i="1"/>
  <c r="F3598" i="1"/>
  <c r="R3597" i="1"/>
  <c r="E3598" i="1"/>
  <c r="G3598" i="1"/>
  <c r="D3598" i="1"/>
  <c r="N3598" i="1"/>
  <c r="O3598" i="1"/>
  <c r="P3598" i="1"/>
  <c r="Q3598" i="1"/>
  <c r="J3598" i="1"/>
  <c r="K3598" i="1"/>
  <c r="S3598" i="1"/>
  <c r="F3599" i="1"/>
  <c r="R3598" i="1"/>
  <c r="E3599" i="1"/>
  <c r="G3599" i="1"/>
  <c r="D3599" i="1"/>
  <c r="N3599" i="1"/>
  <c r="O3599" i="1"/>
  <c r="P3599" i="1"/>
  <c r="Q3599" i="1"/>
  <c r="J3599" i="1"/>
  <c r="K3599" i="1"/>
  <c r="S3599" i="1"/>
  <c r="F3600" i="1"/>
  <c r="R3599" i="1"/>
  <c r="E3600" i="1"/>
  <c r="G3600" i="1"/>
  <c r="D3600" i="1"/>
  <c r="N3600" i="1"/>
  <c r="O3600" i="1"/>
  <c r="P3600" i="1"/>
  <c r="Q3600" i="1"/>
  <c r="J3600" i="1"/>
  <c r="K3600" i="1"/>
  <c r="S3600" i="1"/>
  <c r="F3601" i="1"/>
  <c r="R3600" i="1"/>
  <c r="E3601" i="1"/>
  <c r="G3601" i="1"/>
  <c r="D3601" i="1"/>
  <c r="N3601" i="1"/>
  <c r="O3601" i="1"/>
  <c r="P3601" i="1"/>
  <c r="Q3601" i="1"/>
  <c r="J3601" i="1"/>
  <c r="K3601" i="1"/>
  <c r="S3601" i="1"/>
  <c r="F3602" i="1"/>
  <c r="R3601" i="1"/>
  <c r="E3602" i="1"/>
  <c r="G3602" i="1"/>
  <c r="D3602" i="1"/>
  <c r="N3602" i="1"/>
  <c r="O3602" i="1"/>
  <c r="P3602" i="1"/>
  <c r="Q3602" i="1"/>
  <c r="J3602" i="1"/>
  <c r="K3602" i="1"/>
  <c r="S3602" i="1"/>
  <c r="F3603" i="1"/>
  <c r="R3602" i="1"/>
  <c r="E3603" i="1"/>
  <c r="G3603" i="1"/>
  <c r="D3603" i="1"/>
  <c r="N3603" i="1"/>
  <c r="O3603" i="1"/>
  <c r="P3603" i="1"/>
  <c r="Q3603" i="1"/>
  <c r="J3603" i="1"/>
  <c r="K3603" i="1"/>
  <c r="S3603" i="1"/>
  <c r="F3604" i="1"/>
  <c r="R3603" i="1"/>
  <c r="E3604" i="1"/>
  <c r="G3604" i="1"/>
  <c r="D3604" i="1"/>
  <c r="N3604" i="1"/>
  <c r="O3604" i="1"/>
  <c r="P3604" i="1"/>
  <c r="Q3604" i="1"/>
  <c r="J3604" i="1"/>
  <c r="K3604" i="1"/>
  <c r="S3604" i="1"/>
  <c r="F3605" i="1"/>
  <c r="R3604" i="1"/>
  <c r="E3605" i="1"/>
  <c r="G3605" i="1"/>
  <c r="D3605" i="1"/>
  <c r="N3605" i="1"/>
  <c r="O3605" i="1"/>
  <c r="P3605" i="1"/>
  <c r="Q3605" i="1"/>
  <c r="J3605" i="1"/>
  <c r="K3605" i="1"/>
  <c r="S3605" i="1"/>
  <c r="F3606" i="1"/>
  <c r="R3605" i="1"/>
  <c r="E3606" i="1"/>
  <c r="G3606" i="1"/>
  <c r="D3606" i="1"/>
  <c r="N3606" i="1"/>
  <c r="O3606" i="1"/>
  <c r="P3606" i="1"/>
  <c r="Q3606" i="1"/>
  <c r="J3606" i="1"/>
  <c r="K3606" i="1"/>
  <c r="S3606" i="1"/>
  <c r="F3607" i="1"/>
  <c r="R3606" i="1"/>
  <c r="E3607" i="1"/>
  <c r="G3607" i="1"/>
  <c r="D3607" i="1"/>
  <c r="N3607" i="1"/>
  <c r="O3607" i="1"/>
  <c r="P3607" i="1"/>
  <c r="Q3607" i="1"/>
  <c r="J3607" i="1"/>
  <c r="K3607" i="1"/>
  <c r="S3607" i="1"/>
  <c r="F3608" i="1"/>
  <c r="R3607" i="1"/>
  <c r="E3608" i="1"/>
  <c r="G3608" i="1"/>
  <c r="D3608" i="1"/>
  <c r="N3608" i="1"/>
  <c r="O3608" i="1"/>
  <c r="P3608" i="1"/>
  <c r="Q3608" i="1"/>
  <c r="J3608" i="1"/>
  <c r="K3608" i="1"/>
  <c r="S3608" i="1"/>
  <c r="F3609" i="1"/>
  <c r="R3608" i="1"/>
  <c r="E3609" i="1"/>
  <c r="G3609" i="1"/>
  <c r="D3609" i="1"/>
  <c r="N3609" i="1"/>
  <c r="O3609" i="1"/>
  <c r="P3609" i="1"/>
  <c r="Q3609" i="1"/>
  <c r="J3609" i="1"/>
  <c r="K3609" i="1"/>
  <c r="S3609" i="1"/>
  <c r="F3610" i="1"/>
  <c r="R3609" i="1"/>
  <c r="E3610" i="1"/>
  <c r="G3610" i="1"/>
  <c r="D3610" i="1"/>
  <c r="N3610" i="1"/>
  <c r="O3610" i="1"/>
  <c r="P3610" i="1"/>
  <c r="Q3610" i="1"/>
  <c r="J3610" i="1"/>
  <c r="K3610" i="1"/>
  <c r="S3610" i="1"/>
  <c r="F3611" i="1"/>
  <c r="R3610" i="1"/>
  <c r="E3611" i="1"/>
  <c r="G3611" i="1"/>
  <c r="D3611" i="1"/>
  <c r="N3611" i="1"/>
  <c r="O3611" i="1"/>
  <c r="P3611" i="1"/>
  <c r="Q3611" i="1"/>
  <c r="J3611" i="1"/>
  <c r="K3611" i="1"/>
  <c r="S3611" i="1"/>
  <c r="F3612" i="1"/>
  <c r="R3611" i="1"/>
  <c r="E3612" i="1"/>
  <c r="G3612" i="1"/>
  <c r="D3612" i="1"/>
  <c r="N3612" i="1"/>
  <c r="O3612" i="1"/>
  <c r="P3612" i="1"/>
  <c r="Q3612" i="1"/>
  <c r="J3612" i="1"/>
  <c r="K3612" i="1"/>
  <c r="S3612" i="1"/>
  <c r="F3613" i="1"/>
  <c r="R3612" i="1"/>
  <c r="E3613" i="1"/>
  <c r="G3613" i="1"/>
  <c r="D3613" i="1"/>
  <c r="N3613" i="1"/>
  <c r="O3613" i="1"/>
  <c r="P3613" i="1"/>
  <c r="Q3613" i="1"/>
  <c r="J3613" i="1"/>
  <c r="K3613" i="1"/>
  <c r="S3613" i="1"/>
  <c r="F3614" i="1"/>
  <c r="R3613" i="1"/>
  <c r="E3614" i="1"/>
  <c r="G3614" i="1"/>
  <c r="D3614" i="1"/>
  <c r="N3614" i="1"/>
  <c r="O3614" i="1"/>
  <c r="P3614" i="1"/>
  <c r="Q3614" i="1"/>
  <c r="J3614" i="1"/>
  <c r="K3614" i="1"/>
  <c r="S3614" i="1"/>
  <c r="F3615" i="1"/>
  <c r="R3614" i="1"/>
  <c r="E3615" i="1"/>
  <c r="G3615" i="1"/>
  <c r="D3615" i="1"/>
  <c r="N3615" i="1"/>
  <c r="O3615" i="1"/>
  <c r="P3615" i="1"/>
  <c r="Q3615" i="1"/>
  <c r="J3615" i="1"/>
  <c r="K3615" i="1"/>
  <c r="S3615" i="1"/>
  <c r="F3616" i="1"/>
  <c r="R3615" i="1"/>
  <c r="E3616" i="1"/>
  <c r="G3616" i="1"/>
  <c r="D3616" i="1"/>
  <c r="N3616" i="1"/>
  <c r="O3616" i="1"/>
  <c r="P3616" i="1"/>
  <c r="Q3616" i="1"/>
  <c r="J3616" i="1"/>
  <c r="K3616" i="1"/>
  <c r="S3616" i="1"/>
  <c r="F3617" i="1"/>
  <c r="R3616" i="1"/>
  <c r="E3617" i="1"/>
  <c r="G3617" i="1"/>
  <c r="D3617" i="1"/>
  <c r="N3617" i="1"/>
  <c r="O3617" i="1"/>
  <c r="P3617" i="1"/>
  <c r="Q3617" i="1"/>
  <c r="J3617" i="1"/>
  <c r="K3617" i="1"/>
  <c r="S3617" i="1"/>
  <c r="F3618" i="1"/>
  <c r="R3617" i="1"/>
  <c r="E3618" i="1"/>
  <c r="G3618" i="1"/>
  <c r="D3618" i="1"/>
  <c r="N3618" i="1"/>
  <c r="O3618" i="1"/>
  <c r="P3618" i="1"/>
  <c r="Q3618" i="1"/>
  <c r="J3618" i="1"/>
  <c r="K3618" i="1"/>
  <c r="S3618" i="1"/>
  <c r="F3619" i="1"/>
  <c r="R3618" i="1"/>
  <c r="E3619" i="1"/>
  <c r="G3619" i="1"/>
  <c r="D3619" i="1"/>
  <c r="N3619" i="1"/>
  <c r="O3619" i="1"/>
  <c r="P3619" i="1"/>
  <c r="Q3619" i="1"/>
  <c r="J3619" i="1"/>
  <c r="K3619" i="1"/>
  <c r="S3619" i="1"/>
  <c r="F3620" i="1"/>
  <c r="R3619" i="1"/>
  <c r="E3620" i="1"/>
  <c r="G3620" i="1"/>
  <c r="D3620" i="1"/>
  <c r="N3620" i="1"/>
  <c r="O3620" i="1"/>
  <c r="P3620" i="1"/>
  <c r="Q3620" i="1"/>
  <c r="J3620" i="1"/>
  <c r="K3620" i="1"/>
  <c r="S3620" i="1"/>
  <c r="F3621" i="1"/>
  <c r="R3620" i="1"/>
  <c r="E3621" i="1"/>
  <c r="G3621" i="1"/>
  <c r="D3621" i="1"/>
  <c r="N3621" i="1"/>
  <c r="O3621" i="1"/>
  <c r="P3621" i="1"/>
  <c r="Q3621" i="1"/>
  <c r="J3621" i="1"/>
  <c r="K3621" i="1"/>
  <c r="S3621" i="1"/>
  <c r="F3622" i="1"/>
  <c r="R3621" i="1"/>
  <c r="E3622" i="1"/>
  <c r="G3622" i="1"/>
  <c r="D3622" i="1"/>
  <c r="N3622" i="1"/>
  <c r="O3622" i="1"/>
  <c r="P3622" i="1"/>
  <c r="Q3622" i="1"/>
  <c r="J3622" i="1"/>
  <c r="K3622" i="1"/>
  <c r="S3622" i="1"/>
  <c r="F3623" i="1"/>
  <c r="R3622" i="1"/>
  <c r="E3623" i="1"/>
  <c r="G3623" i="1"/>
  <c r="D3623" i="1"/>
  <c r="N3623" i="1"/>
  <c r="O3623" i="1"/>
  <c r="P3623" i="1"/>
  <c r="Q3623" i="1"/>
  <c r="J3623" i="1"/>
  <c r="K3623" i="1"/>
  <c r="S3623" i="1"/>
  <c r="F3624" i="1"/>
  <c r="R3623" i="1"/>
  <c r="E3624" i="1"/>
  <c r="G3624" i="1"/>
  <c r="D3624" i="1"/>
  <c r="N3624" i="1"/>
  <c r="O3624" i="1"/>
  <c r="P3624" i="1"/>
  <c r="Q3624" i="1"/>
  <c r="J3624" i="1"/>
  <c r="K3624" i="1"/>
  <c r="S3624" i="1"/>
  <c r="F3625" i="1"/>
  <c r="R3624" i="1"/>
  <c r="E3625" i="1"/>
  <c r="G3625" i="1"/>
  <c r="D3625" i="1"/>
  <c r="N3625" i="1"/>
  <c r="O3625" i="1"/>
  <c r="P3625" i="1"/>
  <c r="Q3625" i="1"/>
  <c r="J3625" i="1"/>
  <c r="K3625" i="1"/>
  <c r="S3625" i="1"/>
  <c r="F3626" i="1"/>
  <c r="R3625" i="1"/>
  <c r="E3626" i="1"/>
  <c r="G3626" i="1"/>
  <c r="D3626" i="1"/>
  <c r="N3626" i="1"/>
  <c r="O3626" i="1"/>
  <c r="P3626" i="1"/>
  <c r="Q3626" i="1"/>
  <c r="J3626" i="1"/>
  <c r="K3626" i="1"/>
  <c r="S3626" i="1"/>
  <c r="F3627" i="1"/>
  <c r="R3626" i="1"/>
  <c r="E3627" i="1"/>
  <c r="G3627" i="1"/>
  <c r="D3627" i="1"/>
  <c r="N3627" i="1"/>
  <c r="O3627" i="1"/>
  <c r="P3627" i="1"/>
  <c r="Q3627" i="1"/>
  <c r="J3627" i="1"/>
  <c r="K3627" i="1"/>
  <c r="S3627" i="1"/>
  <c r="F3628" i="1"/>
  <c r="R3627" i="1"/>
  <c r="E3628" i="1"/>
  <c r="G3628" i="1"/>
  <c r="D3628" i="1"/>
  <c r="N3628" i="1"/>
  <c r="O3628" i="1"/>
  <c r="P3628" i="1"/>
  <c r="Q3628" i="1"/>
  <c r="J3628" i="1"/>
  <c r="K3628" i="1"/>
  <c r="S3628" i="1"/>
  <c r="F3629" i="1"/>
  <c r="R3628" i="1"/>
  <c r="E3629" i="1"/>
  <c r="G3629" i="1"/>
  <c r="D3629" i="1"/>
  <c r="N3629" i="1"/>
  <c r="O3629" i="1"/>
  <c r="P3629" i="1"/>
  <c r="Q3629" i="1"/>
  <c r="J3629" i="1"/>
  <c r="K3629" i="1"/>
  <c r="S3629" i="1"/>
  <c r="F3630" i="1"/>
  <c r="R3629" i="1"/>
  <c r="E3630" i="1"/>
  <c r="G3630" i="1"/>
  <c r="D3630" i="1"/>
  <c r="N3630" i="1"/>
  <c r="O3630" i="1"/>
  <c r="P3630" i="1"/>
  <c r="Q3630" i="1"/>
  <c r="J3630" i="1"/>
  <c r="K3630" i="1"/>
  <c r="S3630" i="1"/>
  <c r="F3631" i="1"/>
  <c r="R3630" i="1"/>
  <c r="E3631" i="1"/>
  <c r="G3631" i="1"/>
  <c r="D3631" i="1"/>
  <c r="N3631" i="1"/>
  <c r="O3631" i="1"/>
  <c r="P3631" i="1"/>
  <c r="Q3631" i="1"/>
  <c r="J3631" i="1"/>
  <c r="K3631" i="1"/>
  <c r="S3631" i="1"/>
  <c r="F3632" i="1"/>
  <c r="R3631" i="1"/>
  <c r="E3632" i="1"/>
  <c r="G3632" i="1"/>
  <c r="D3632" i="1"/>
  <c r="N3632" i="1"/>
  <c r="O3632" i="1"/>
  <c r="P3632" i="1"/>
  <c r="Q3632" i="1"/>
  <c r="J3632" i="1"/>
  <c r="K3632" i="1"/>
  <c r="S3632" i="1"/>
  <c r="F3633" i="1"/>
  <c r="R3632" i="1"/>
  <c r="E3633" i="1"/>
  <c r="G3633" i="1"/>
  <c r="D3633" i="1"/>
  <c r="N3633" i="1"/>
  <c r="O3633" i="1"/>
  <c r="P3633" i="1"/>
  <c r="Q3633" i="1"/>
  <c r="J3633" i="1"/>
  <c r="K3633" i="1"/>
  <c r="S3633" i="1"/>
  <c r="F3634" i="1"/>
  <c r="R3633" i="1"/>
  <c r="E3634" i="1"/>
  <c r="G3634" i="1"/>
  <c r="D3634" i="1"/>
  <c r="N3634" i="1"/>
  <c r="O3634" i="1"/>
  <c r="P3634" i="1"/>
  <c r="Q3634" i="1"/>
  <c r="J3634" i="1"/>
  <c r="K3634" i="1"/>
  <c r="S3634" i="1"/>
  <c r="F3635" i="1"/>
  <c r="R3634" i="1"/>
  <c r="E3635" i="1"/>
  <c r="G3635" i="1"/>
  <c r="D3635" i="1"/>
  <c r="N3635" i="1"/>
  <c r="O3635" i="1"/>
  <c r="P3635" i="1"/>
  <c r="Q3635" i="1"/>
  <c r="J3635" i="1"/>
  <c r="K3635" i="1"/>
  <c r="S3635" i="1"/>
  <c r="F3636" i="1"/>
  <c r="R3635" i="1"/>
  <c r="E3636" i="1"/>
  <c r="G3636" i="1"/>
  <c r="D3636" i="1"/>
  <c r="N3636" i="1"/>
  <c r="O3636" i="1"/>
  <c r="P3636" i="1"/>
  <c r="Q3636" i="1"/>
  <c r="J3636" i="1"/>
  <c r="K3636" i="1"/>
  <c r="S3636" i="1"/>
  <c r="F3637" i="1"/>
  <c r="R3636" i="1"/>
  <c r="E3637" i="1"/>
  <c r="G3637" i="1"/>
  <c r="D3637" i="1"/>
  <c r="N3637" i="1"/>
  <c r="O3637" i="1"/>
  <c r="P3637" i="1"/>
  <c r="Q3637" i="1"/>
  <c r="J3637" i="1"/>
  <c r="K3637" i="1"/>
  <c r="S3637" i="1"/>
  <c r="F3638" i="1"/>
  <c r="R3637" i="1"/>
  <c r="E3638" i="1"/>
  <c r="G3638" i="1"/>
  <c r="D3638" i="1"/>
  <c r="N3638" i="1"/>
  <c r="O3638" i="1"/>
  <c r="P3638" i="1"/>
  <c r="Q3638" i="1"/>
  <c r="J3638" i="1"/>
  <c r="K3638" i="1"/>
  <c r="S3638" i="1"/>
  <c r="F3639" i="1"/>
  <c r="R3638" i="1"/>
  <c r="E3639" i="1"/>
  <c r="G3639" i="1"/>
  <c r="D3639" i="1"/>
  <c r="N3639" i="1"/>
  <c r="O3639" i="1"/>
  <c r="P3639" i="1"/>
  <c r="Q3639" i="1"/>
  <c r="J3639" i="1"/>
  <c r="K3639" i="1"/>
  <c r="S3639" i="1"/>
  <c r="F3640" i="1"/>
  <c r="R3639" i="1"/>
  <c r="E3640" i="1"/>
  <c r="G3640" i="1"/>
  <c r="D3640" i="1"/>
  <c r="N3640" i="1"/>
  <c r="O3640" i="1"/>
  <c r="P3640" i="1"/>
  <c r="Q3640" i="1"/>
  <c r="J3640" i="1"/>
  <c r="K3640" i="1"/>
  <c r="S3640" i="1"/>
  <c r="F3641" i="1"/>
  <c r="R3640" i="1"/>
  <c r="E3641" i="1"/>
  <c r="G3641" i="1"/>
  <c r="D3641" i="1"/>
  <c r="N3641" i="1"/>
  <c r="O3641" i="1"/>
  <c r="P3641" i="1"/>
  <c r="Q3641" i="1"/>
  <c r="J3641" i="1"/>
  <c r="K3641" i="1"/>
  <c r="S3641" i="1"/>
  <c r="F3642" i="1"/>
  <c r="R3641" i="1"/>
  <c r="E3642" i="1"/>
  <c r="G3642" i="1"/>
  <c r="D3642" i="1"/>
  <c r="N3642" i="1"/>
  <c r="O3642" i="1"/>
  <c r="P3642" i="1"/>
  <c r="Q3642" i="1"/>
  <c r="J3642" i="1"/>
  <c r="K3642" i="1"/>
  <c r="S3642" i="1"/>
  <c r="F3643" i="1"/>
  <c r="R3642" i="1"/>
  <c r="E3643" i="1"/>
  <c r="G3643" i="1"/>
  <c r="D3643" i="1"/>
  <c r="N3643" i="1"/>
  <c r="O3643" i="1"/>
  <c r="P3643" i="1"/>
  <c r="Q3643" i="1"/>
  <c r="J3643" i="1"/>
  <c r="K3643" i="1"/>
  <c r="S3643" i="1"/>
  <c r="F3644" i="1"/>
  <c r="R3643" i="1"/>
  <c r="E3644" i="1"/>
  <c r="G3644" i="1"/>
  <c r="D3644" i="1"/>
  <c r="N3644" i="1"/>
  <c r="O3644" i="1"/>
  <c r="P3644" i="1"/>
  <c r="Q3644" i="1"/>
  <c r="J3644" i="1"/>
  <c r="K3644" i="1"/>
  <c r="S3644" i="1"/>
  <c r="F3645" i="1"/>
  <c r="R3644" i="1"/>
  <c r="E3645" i="1"/>
  <c r="G3645" i="1"/>
  <c r="D3645" i="1"/>
  <c r="N3645" i="1"/>
  <c r="O3645" i="1"/>
  <c r="P3645" i="1"/>
  <c r="Q3645" i="1"/>
  <c r="J3645" i="1"/>
  <c r="K3645" i="1"/>
  <c r="S3645" i="1"/>
  <c r="F3646" i="1"/>
  <c r="R3645" i="1"/>
  <c r="E3646" i="1"/>
  <c r="G3646" i="1"/>
  <c r="D3646" i="1"/>
  <c r="N3646" i="1"/>
  <c r="O3646" i="1"/>
  <c r="P3646" i="1"/>
  <c r="Q3646" i="1"/>
  <c r="J3646" i="1"/>
  <c r="K3646" i="1"/>
  <c r="S3646" i="1"/>
  <c r="F3647" i="1"/>
  <c r="R3646" i="1"/>
  <c r="E3647" i="1"/>
  <c r="G3647" i="1"/>
  <c r="D3647" i="1"/>
  <c r="N3647" i="1"/>
  <c r="O3647" i="1"/>
  <c r="P3647" i="1"/>
  <c r="Q3647" i="1"/>
  <c r="J3647" i="1"/>
  <c r="K3647" i="1"/>
  <c r="S3647" i="1"/>
  <c r="F3648" i="1"/>
  <c r="R3647" i="1"/>
  <c r="E3648" i="1"/>
  <c r="G3648" i="1"/>
  <c r="D3648" i="1"/>
  <c r="N3648" i="1"/>
  <c r="O3648" i="1"/>
  <c r="P3648" i="1"/>
  <c r="Q3648" i="1"/>
  <c r="J3648" i="1"/>
  <c r="K3648" i="1"/>
  <c r="S3648" i="1"/>
  <c r="F3649" i="1"/>
  <c r="R3648" i="1"/>
  <c r="E3649" i="1"/>
  <c r="G3649" i="1"/>
  <c r="D3649" i="1"/>
  <c r="N3649" i="1"/>
  <c r="O3649" i="1"/>
  <c r="P3649" i="1"/>
  <c r="Q3649" i="1"/>
  <c r="J3649" i="1"/>
  <c r="K3649" i="1"/>
  <c r="S3649" i="1"/>
  <c r="F3650" i="1"/>
  <c r="R3649" i="1"/>
  <c r="E3650" i="1"/>
  <c r="G3650" i="1"/>
  <c r="D3650" i="1"/>
  <c r="N3650" i="1"/>
  <c r="O3650" i="1"/>
  <c r="P3650" i="1"/>
  <c r="Q3650" i="1"/>
  <c r="J3650" i="1"/>
  <c r="K3650" i="1"/>
  <c r="S3650" i="1"/>
  <c r="F3651" i="1"/>
  <c r="R3650" i="1"/>
  <c r="E3651" i="1"/>
  <c r="G3651" i="1"/>
  <c r="D3651" i="1"/>
  <c r="N3651" i="1"/>
  <c r="O3651" i="1"/>
  <c r="P3651" i="1"/>
  <c r="Q3651" i="1"/>
  <c r="J3651" i="1"/>
  <c r="K3651" i="1"/>
  <c r="S3651" i="1"/>
  <c r="F3652" i="1"/>
  <c r="R3651" i="1"/>
  <c r="E3652" i="1"/>
  <c r="G3652" i="1"/>
  <c r="D3652" i="1"/>
  <c r="N3652" i="1"/>
  <c r="O3652" i="1"/>
  <c r="P3652" i="1"/>
  <c r="Q3652" i="1"/>
  <c r="J3652" i="1"/>
  <c r="K3652" i="1"/>
  <c r="S3652" i="1"/>
  <c r="F3653" i="1"/>
  <c r="R3652" i="1"/>
  <c r="E3653" i="1"/>
  <c r="G3653" i="1"/>
  <c r="D3653" i="1"/>
  <c r="N3653" i="1"/>
  <c r="O3653" i="1"/>
  <c r="P3653" i="1"/>
  <c r="Q3653" i="1"/>
  <c r="J3653" i="1"/>
  <c r="K3653" i="1"/>
  <c r="S3653" i="1"/>
  <c r="F3654" i="1"/>
  <c r="R3653" i="1"/>
  <c r="E3654" i="1"/>
  <c r="G3654" i="1"/>
  <c r="D3654" i="1"/>
  <c r="N3654" i="1"/>
  <c r="O3654" i="1"/>
  <c r="P3654" i="1"/>
  <c r="Q3654" i="1"/>
  <c r="J3654" i="1"/>
  <c r="K3654" i="1"/>
  <c r="S3654" i="1"/>
  <c r="F3655" i="1"/>
  <c r="R3654" i="1"/>
  <c r="E3655" i="1"/>
  <c r="G3655" i="1"/>
  <c r="D3655" i="1"/>
  <c r="N3655" i="1"/>
  <c r="O3655" i="1"/>
  <c r="P3655" i="1"/>
  <c r="Q3655" i="1"/>
  <c r="J3655" i="1"/>
  <c r="K3655" i="1"/>
  <c r="S3655" i="1"/>
  <c r="F3656" i="1"/>
  <c r="R3655" i="1"/>
  <c r="E3656" i="1"/>
  <c r="G3656" i="1"/>
  <c r="D3656" i="1"/>
  <c r="N3656" i="1"/>
  <c r="O3656" i="1"/>
  <c r="P3656" i="1"/>
  <c r="Q3656" i="1"/>
  <c r="J3656" i="1"/>
  <c r="K3656" i="1"/>
  <c r="S3656" i="1"/>
  <c r="F3657" i="1"/>
  <c r="R3656" i="1"/>
  <c r="E3657" i="1"/>
  <c r="G3657" i="1"/>
  <c r="D3657" i="1"/>
  <c r="N3657" i="1"/>
  <c r="O3657" i="1"/>
  <c r="P3657" i="1"/>
  <c r="Q3657" i="1"/>
  <c r="J3657" i="1"/>
  <c r="K3657" i="1"/>
  <c r="S3657" i="1"/>
  <c r="F3658" i="1"/>
  <c r="R3657" i="1"/>
  <c r="E3658" i="1"/>
  <c r="G3658" i="1"/>
  <c r="D3658" i="1"/>
  <c r="N3658" i="1"/>
  <c r="O3658" i="1"/>
  <c r="P3658" i="1"/>
  <c r="Q3658" i="1"/>
  <c r="J3658" i="1"/>
  <c r="K3658" i="1"/>
  <c r="S3658" i="1"/>
  <c r="F3659" i="1"/>
  <c r="R3658" i="1"/>
  <c r="E3659" i="1"/>
  <c r="G3659" i="1"/>
  <c r="D3659" i="1"/>
  <c r="N3659" i="1"/>
  <c r="O3659" i="1"/>
  <c r="P3659" i="1"/>
  <c r="Q3659" i="1"/>
  <c r="J3659" i="1"/>
  <c r="K3659" i="1"/>
  <c r="S3659" i="1"/>
  <c r="F3660" i="1"/>
  <c r="R3659" i="1"/>
  <c r="E3660" i="1"/>
  <c r="G3660" i="1"/>
  <c r="D3660" i="1"/>
  <c r="N3660" i="1"/>
  <c r="O3660" i="1"/>
  <c r="P3660" i="1"/>
  <c r="Q3660" i="1"/>
  <c r="J3660" i="1"/>
  <c r="K3660" i="1"/>
  <c r="S3660" i="1"/>
  <c r="F3661" i="1"/>
  <c r="R3660" i="1"/>
  <c r="E3661" i="1"/>
  <c r="G3661" i="1"/>
  <c r="D3661" i="1"/>
  <c r="N3661" i="1"/>
  <c r="O3661" i="1"/>
  <c r="P3661" i="1"/>
  <c r="Q3661" i="1"/>
  <c r="J3661" i="1"/>
  <c r="K3661" i="1"/>
  <c r="S3661" i="1"/>
  <c r="F3662" i="1"/>
  <c r="R3661" i="1"/>
  <c r="E3662" i="1"/>
  <c r="G3662" i="1"/>
  <c r="D3662" i="1"/>
  <c r="N3662" i="1"/>
  <c r="O3662" i="1"/>
  <c r="P3662" i="1"/>
  <c r="Q3662" i="1"/>
  <c r="J3662" i="1"/>
  <c r="K3662" i="1"/>
  <c r="S3662" i="1"/>
  <c r="F3663" i="1"/>
  <c r="R3662" i="1"/>
  <c r="E3663" i="1"/>
  <c r="G3663" i="1"/>
  <c r="D3663" i="1"/>
  <c r="N3663" i="1"/>
  <c r="O3663" i="1"/>
  <c r="P3663" i="1"/>
  <c r="Q3663" i="1"/>
  <c r="J3663" i="1"/>
  <c r="K3663" i="1"/>
  <c r="S3663" i="1"/>
  <c r="F3664" i="1"/>
  <c r="R3663" i="1"/>
  <c r="E3664" i="1"/>
  <c r="G3664" i="1"/>
  <c r="D3664" i="1"/>
  <c r="N3664" i="1"/>
  <c r="O3664" i="1"/>
  <c r="P3664" i="1"/>
  <c r="Q3664" i="1"/>
  <c r="J3664" i="1"/>
  <c r="K3664" i="1"/>
  <c r="S3664" i="1"/>
  <c r="F3665" i="1"/>
  <c r="R3664" i="1"/>
  <c r="E3665" i="1"/>
  <c r="G3665" i="1"/>
  <c r="D3665" i="1"/>
  <c r="N3665" i="1"/>
  <c r="O3665" i="1"/>
  <c r="P3665" i="1"/>
  <c r="Q3665" i="1"/>
  <c r="J3665" i="1"/>
  <c r="K3665" i="1"/>
  <c r="S3665" i="1"/>
  <c r="F3666" i="1"/>
  <c r="R3665" i="1"/>
  <c r="E3666" i="1"/>
  <c r="G3666" i="1"/>
  <c r="D3666" i="1"/>
  <c r="N3666" i="1"/>
  <c r="O3666" i="1"/>
  <c r="P3666" i="1"/>
  <c r="Q3666" i="1"/>
  <c r="J3666" i="1"/>
  <c r="K3666" i="1"/>
  <c r="S3666" i="1"/>
  <c r="F3667" i="1"/>
  <c r="R3666" i="1"/>
  <c r="E3667" i="1"/>
  <c r="G3667" i="1"/>
  <c r="D3667" i="1"/>
  <c r="N3667" i="1"/>
  <c r="O3667" i="1"/>
  <c r="P3667" i="1"/>
  <c r="Q3667" i="1"/>
  <c r="J3667" i="1"/>
  <c r="K3667" i="1"/>
  <c r="S3667" i="1"/>
  <c r="F3668" i="1"/>
  <c r="R3667" i="1"/>
  <c r="E3668" i="1"/>
  <c r="G3668" i="1"/>
  <c r="D3668" i="1"/>
  <c r="N3668" i="1"/>
  <c r="O3668" i="1"/>
  <c r="P3668" i="1"/>
  <c r="Q3668" i="1"/>
  <c r="J3668" i="1"/>
  <c r="K3668" i="1"/>
  <c r="S3668" i="1"/>
  <c r="F3669" i="1"/>
  <c r="R3668" i="1"/>
  <c r="E3669" i="1"/>
  <c r="G3669" i="1"/>
  <c r="D3669" i="1"/>
  <c r="N3669" i="1"/>
  <c r="O3669" i="1"/>
  <c r="P3669" i="1"/>
  <c r="Q3669" i="1"/>
  <c r="J3669" i="1"/>
  <c r="K3669" i="1"/>
  <c r="S3669" i="1"/>
  <c r="F3670" i="1"/>
  <c r="R3669" i="1"/>
  <c r="E3670" i="1"/>
  <c r="G3670" i="1"/>
  <c r="D3670" i="1"/>
  <c r="N3670" i="1"/>
  <c r="O3670" i="1"/>
  <c r="P3670" i="1"/>
  <c r="Q3670" i="1"/>
  <c r="J3670" i="1"/>
  <c r="K3670" i="1"/>
  <c r="S3670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18" i="1"/>
  <c r="J5" i="1"/>
  <c r="J6" i="1"/>
  <c r="J7" i="1"/>
  <c r="N18" i="1"/>
  <c r="E18" i="1"/>
  <c r="H18" i="1"/>
  <c r="L18" i="1"/>
  <c r="O18" i="1"/>
  <c r="P18" i="1"/>
  <c r="H19" i="1"/>
  <c r="L19" i="1"/>
  <c r="H20" i="1"/>
  <c r="L20" i="1"/>
  <c r="H21" i="1"/>
  <c r="L21" i="1"/>
  <c r="H22" i="1"/>
  <c r="L22" i="1"/>
  <c r="H23" i="1"/>
  <c r="L23" i="1"/>
  <c r="H24" i="1"/>
  <c r="L24" i="1"/>
  <c r="H25" i="1"/>
  <c r="L25" i="1"/>
  <c r="H26" i="1"/>
  <c r="L26" i="1"/>
  <c r="H27" i="1"/>
  <c r="L27" i="1"/>
  <c r="H28" i="1"/>
  <c r="L28" i="1"/>
  <c r="H29" i="1"/>
  <c r="L29" i="1"/>
  <c r="H30" i="1"/>
  <c r="L30" i="1"/>
  <c r="H31" i="1"/>
  <c r="L31" i="1"/>
  <c r="H32" i="1"/>
  <c r="L32" i="1"/>
  <c r="H33" i="1"/>
  <c r="L33" i="1"/>
  <c r="H34" i="1"/>
  <c r="L34" i="1"/>
  <c r="H35" i="1"/>
  <c r="L35" i="1"/>
  <c r="H36" i="1"/>
  <c r="L36" i="1"/>
  <c r="H37" i="1"/>
  <c r="L37" i="1"/>
  <c r="H38" i="1"/>
  <c r="L38" i="1"/>
  <c r="H39" i="1"/>
  <c r="L39" i="1"/>
  <c r="H40" i="1"/>
  <c r="L40" i="1"/>
  <c r="H41" i="1"/>
  <c r="L41" i="1"/>
  <c r="H42" i="1"/>
  <c r="L42" i="1"/>
  <c r="H43" i="1"/>
  <c r="L43" i="1"/>
  <c r="H44" i="1"/>
  <c r="L44" i="1"/>
  <c r="H45" i="1"/>
  <c r="L45" i="1"/>
  <c r="H46" i="1"/>
  <c r="L46" i="1"/>
  <c r="H47" i="1"/>
  <c r="L47" i="1"/>
  <c r="H48" i="1"/>
  <c r="L48" i="1"/>
  <c r="H49" i="1"/>
  <c r="L49" i="1"/>
  <c r="H50" i="1"/>
  <c r="L50" i="1"/>
  <c r="H51" i="1"/>
  <c r="L51" i="1"/>
  <c r="H52" i="1"/>
  <c r="L52" i="1"/>
  <c r="H53" i="1"/>
  <c r="L53" i="1"/>
  <c r="H54" i="1"/>
  <c r="L54" i="1"/>
  <c r="H55" i="1"/>
  <c r="L55" i="1"/>
  <c r="H56" i="1"/>
  <c r="L56" i="1"/>
  <c r="H57" i="1"/>
  <c r="L57" i="1"/>
  <c r="H58" i="1"/>
  <c r="L58" i="1"/>
  <c r="H59" i="1"/>
  <c r="L59" i="1"/>
  <c r="H60" i="1"/>
  <c r="L60" i="1"/>
  <c r="H61" i="1"/>
  <c r="L61" i="1"/>
  <c r="H62" i="1"/>
  <c r="L62" i="1"/>
  <c r="H63" i="1"/>
  <c r="L63" i="1"/>
  <c r="H64" i="1"/>
  <c r="L64" i="1"/>
  <c r="H65" i="1"/>
  <c r="L65" i="1"/>
  <c r="H66" i="1"/>
  <c r="L66" i="1"/>
  <c r="H67" i="1"/>
  <c r="L67" i="1"/>
  <c r="H68" i="1"/>
  <c r="L68" i="1"/>
  <c r="H69" i="1"/>
  <c r="L69" i="1"/>
  <c r="H70" i="1"/>
  <c r="L70" i="1"/>
  <c r="H71" i="1"/>
  <c r="L71" i="1"/>
  <c r="H72" i="1"/>
  <c r="L72" i="1"/>
  <c r="H73" i="1"/>
  <c r="L73" i="1"/>
  <c r="H74" i="1"/>
  <c r="L74" i="1"/>
  <c r="H75" i="1"/>
  <c r="L75" i="1"/>
  <c r="H76" i="1"/>
  <c r="L76" i="1"/>
  <c r="H77" i="1"/>
  <c r="L77" i="1"/>
  <c r="H78" i="1"/>
  <c r="L78" i="1"/>
  <c r="H79" i="1"/>
  <c r="L79" i="1"/>
  <c r="H80" i="1"/>
  <c r="L80" i="1"/>
  <c r="H81" i="1"/>
  <c r="L81" i="1"/>
  <c r="H82" i="1"/>
  <c r="L82" i="1"/>
  <c r="H83" i="1"/>
  <c r="L83" i="1"/>
  <c r="H84" i="1"/>
  <c r="L84" i="1"/>
  <c r="H85" i="1"/>
  <c r="L85" i="1"/>
  <c r="H86" i="1"/>
  <c r="L86" i="1"/>
  <c r="H87" i="1"/>
  <c r="L87" i="1"/>
  <c r="H88" i="1"/>
  <c r="L88" i="1"/>
  <c r="H89" i="1"/>
  <c r="L89" i="1"/>
  <c r="H90" i="1"/>
  <c r="L90" i="1"/>
  <c r="H91" i="1"/>
  <c r="L91" i="1"/>
  <c r="H92" i="1"/>
  <c r="L92" i="1"/>
  <c r="H93" i="1"/>
  <c r="L93" i="1"/>
  <c r="H94" i="1"/>
  <c r="L94" i="1"/>
  <c r="H95" i="1"/>
  <c r="L95" i="1"/>
  <c r="H96" i="1"/>
  <c r="L96" i="1"/>
  <c r="H97" i="1"/>
  <c r="L97" i="1"/>
  <c r="H98" i="1"/>
  <c r="L98" i="1"/>
  <c r="H99" i="1"/>
  <c r="L99" i="1"/>
  <c r="H100" i="1"/>
  <c r="L100" i="1"/>
  <c r="H101" i="1"/>
  <c r="L101" i="1"/>
  <c r="H102" i="1"/>
  <c r="L102" i="1"/>
  <c r="H103" i="1"/>
  <c r="L103" i="1"/>
  <c r="H104" i="1"/>
  <c r="L104" i="1"/>
  <c r="H105" i="1"/>
  <c r="L105" i="1"/>
  <c r="H106" i="1"/>
  <c r="L106" i="1"/>
  <c r="H107" i="1"/>
  <c r="L107" i="1"/>
  <c r="H108" i="1"/>
  <c r="L108" i="1"/>
  <c r="H109" i="1"/>
  <c r="L109" i="1"/>
  <c r="H110" i="1"/>
  <c r="L110" i="1"/>
  <c r="H111" i="1"/>
  <c r="L111" i="1"/>
  <c r="H112" i="1"/>
  <c r="L112" i="1"/>
  <c r="H113" i="1"/>
  <c r="L113" i="1"/>
  <c r="H114" i="1"/>
  <c r="L114" i="1"/>
  <c r="H115" i="1"/>
  <c r="L115" i="1"/>
  <c r="H116" i="1"/>
  <c r="L116" i="1"/>
  <c r="H117" i="1"/>
  <c r="L117" i="1"/>
  <c r="H118" i="1"/>
  <c r="L118" i="1"/>
  <c r="H119" i="1"/>
  <c r="L119" i="1"/>
  <c r="H120" i="1"/>
  <c r="L120" i="1"/>
  <c r="H121" i="1"/>
  <c r="L121" i="1"/>
  <c r="H122" i="1"/>
  <c r="L122" i="1"/>
  <c r="H123" i="1"/>
  <c r="L123" i="1"/>
  <c r="H124" i="1"/>
  <c r="L124" i="1"/>
  <c r="H125" i="1"/>
  <c r="L125" i="1"/>
  <c r="H126" i="1"/>
  <c r="L126" i="1"/>
  <c r="H127" i="1"/>
  <c r="L127" i="1"/>
  <c r="H128" i="1"/>
  <c r="L128" i="1"/>
  <c r="H129" i="1"/>
  <c r="L129" i="1"/>
  <c r="H130" i="1"/>
  <c r="L130" i="1"/>
  <c r="H131" i="1"/>
  <c r="L131" i="1"/>
  <c r="H132" i="1"/>
  <c r="L132" i="1"/>
  <c r="H133" i="1"/>
  <c r="L133" i="1"/>
  <c r="H134" i="1"/>
  <c r="L134" i="1"/>
  <c r="H135" i="1"/>
  <c r="L135" i="1"/>
  <c r="H136" i="1"/>
  <c r="L136" i="1"/>
  <c r="H137" i="1"/>
  <c r="L137" i="1"/>
  <c r="H138" i="1"/>
  <c r="L138" i="1"/>
  <c r="H139" i="1"/>
  <c r="L139" i="1"/>
  <c r="H140" i="1"/>
  <c r="L140" i="1"/>
  <c r="H141" i="1"/>
  <c r="L141" i="1"/>
  <c r="H142" i="1"/>
  <c r="L142" i="1"/>
  <c r="H143" i="1"/>
  <c r="L143" i="1"/>
  <c r="H144" i="1"/>
  <c r="L144" i="1"/>
  <c r="H145" i="1"/>
  <c r="L145" i="1"/>
  <c r="H146" i="1"/>
  <c r="L146" i="1"/>
  <c r="H147" i="1"/>
  <c r="L147" i="1"/>
  <c r="H148" i="1"/>
  <c r="L148" i="1"/>
  <c r="H149" i="1"/>
  <c r="L149" i="1"/>
  <c r="H150" i="1"/>
  <c r="L150" i="1"/>
  <c r="H151" i="1"/>
  <c r="L151" i="1"/>
  <c r="H152" i="1"/>
  <c r="L152" i="1"/>
  <c r="H153" i="1"/>
  <c r="L153" i="1"/>
  <c r="H154" i="1"/>
  <c r="L154" i="1"/>
  <c r="H155" i="1"/>
  <c r="L155" i="1"/>
  <c r="H156" i="1"/>
  <c r="L156" i="1"/>
  <c r="H157" i="1"/>
  <c r="L157" i="1"/>
  <c r="H158" i="1"/>
  <c r="L158" i="1"/>
  <c r="H159" i="1"/>
  <c r="L159" i="1"/>
  <c r="H160" i="1"/>
  <c r="L160" i="1"/>
  <c r="H161" i="1"/>
  <c r="L161" i="1"/>
  <c r="H162" i="1"/>
  <c r="L162" i="1"/>
  <c r="H163" i="1"/>
  <c r="L163" i="1"/>
  <c r="H164" i="1"/>
  <c r="L164" i="1"/>
  <c r="H165" i="1"/>
  <c r="L165" i="1"/>
  <c r="H166" i="1"/>
  <c r="L166" i="1"/>
  <c r="H167" i="1"/>
  <c r="L167" i="1"/>
  <c r="H168" i="1"/>
  <c r="L168" i="1"/>
  <c r="H169" i="1"/>
  <c r="L169" i="1"/>
  <c r="H170" i="1"/>
  <c r="L170" i="1"/>
  <c r="H171" i="1"/>
  <c r="L171" i="1"/>
  <c r="H172" i="1"/>
  <c r="L172" i="1"/>
  <c r="H173" i="1"/>
  <c r="L173" i="1"/>
  <c r="H174" i="1"/>
  <c r="L174" i="1"/>
  <c r="H175" i="1"/>
  <c r="L175" i="1"/>
  <c r="H176" i="1"/>
  <c r="L176" i="1"/>
  <c r="H177" i="1"/>
  <c r="L177" i="1"/>
  <c r="H178" i="1"/>
  <c r="L178" i="1"/>
  <c r="H179" i="1"/>
  <c r="L179" i="1"/>
  <c r="H180" i="1"/>
  <c r="L180" i="1"/>
  <c r="H181" i="1"/>
  <c r="L181" i="1"/>
  <c r="H182" i="1"/>
  <c r="L182" i="1"/>
  <c r="H183" i="1"/>
  <c r="L183" i="1"/>
  <c r="H184" i="1"/>
  <c r="L184" i="1"/>
  <c r="H185" i="1"/>
  <c r="L185" i="1"/>
  <c r="H186" i="1"/>
  <c r="L186" i="1"/>
  <c r="H187" i="1"/>
  <c r="L187" i="1"/>
  <c r="H188" i="1"/>
  <c r="L188" i="1"/>
  <c r="H189" i="1"/>
  <c r="L189" i="1"/>
  <c r="H190" i="1"/>
  <c r="L190" i="1"/>
  <c r="H191" i="1"/>
  <c r="L191" i="1"/>
  <c r="H192" i="1"/>
  <c r="L192" i="1"/>
  <c r="H193" i="1"/>
  <c r="L193" i="1"/>
  <c r="H194" i="1"/>
  <c r="L194" i="1"/>
  <c r="H195" i="1"/>
  <c r="L195" i="1"/>
  <c r="H196" i="1"/>
  <c r="L196" i="1"/>
  <c r="H197" i="1"/>
  <c r="L197" i="1"/>
  <c r="H198" i="1"/>
  <c r="L198" i="1"/>
  <c r="H199" i="1"/>
  <c r="L199" i="1"/>
  <c r="H200" i="1"/>
  <c r="L200" i="1"/>
  <c r="H201" i="1"/>
  <c r="L201" i="1"/>
  <c r="H202" i="1"/>
  <c r="L202" i="1"/>
  <c r="H203" i="1"/>
  <c r="L203" i="1"/>
  <c r="H204" i="1"/>
  <c r="L204" i="1"/>
  <c r="H205" i="1"/>
  <c r="L205" i="1"/>
  <c r="H206" i="1"/>
  <c r="L206" i="1"/>
  <c r="H207" i="1"/>
  <c r="L207" i="1"/>
  <c r="H208" i="1"/>
  <c r="L208" i="1"/>
  <c r="H209" i="1"/>
  <c r="L209" i="1"/>
  <c r="H210" i="1"/>
  <c r="L210" i="1"/>
  <c r="H211" i="1"/>
  <c r="L211" i="1"/>
  <c r="H212" i="1"/>
  <c r="L212" i="1"/>
  <c r="H213" i="1"/>
  <c r="L213" i="1"/>
  <c r="H214" i="1"/>
  <c r="L214" i="1"/>
  <c r="H215" i="1"/>
  <c r="L215" i="1"/>
  <c r="H216" i="1"/>
  <c r="L216" i="1"/>
  <c r="H217" i="1"/>
  <c r="L217" i="1"/>
  <c r="H218" i="1"/>
  <c r="L218" i="1"/>
  <c r="H219" i="1"/>
  <c r="L219" i="1"/>
  <c r="H220" i="1"/>
  <c r="L220" i="1"/>
  <c r="H221" i="1"/>
  <c r="L221" i="1"/>
  <c r="H222" i="1"/>
  <c r="L222" i="1"/>
  <c r="H223" i="1"/>
  <c r="L223" i="1"/>
  <c r="H224" i="1"/>
  <c r="L224" i="1"/>
  <c r="H225" i="1"/>
  <c r="L225" i="1"/>
  <c r="H226" i="1"/>
  <c r="L226" i="1"/>
  <c r="H227" i="1"/>
  <c r="L227" i="1"/>
  <c r="H228" i="1"/>
  <c r="L228" i="1"/>
  <c r="H229" i="1"/>
  <c r="L229" i="1"/>
  <c r="H230" i="1"/>
  <c r="L230" i="1"/>
  <c r="H231" i="1"/>
  <c r="L231" i="1"/>
  <c r="H232" i="1"/>
  <c r="L232" i="1"/>
  <c r="H233" i="1"/>
  <c r="L233" i="1"/>
  <c r="H234" i="1"/>
  <c r="L234" i="1"/>
  <c r="H235" i="1"/>
  <c r="L235" i="1"/>
  <c r="H236" i="1"/>
  <c r="L236" i="1"/>
  <c r="H237" i="1"/>
  <c r="L237" i="1"/>
  <c r="H238" i="1"/>
  <c r="L238" i="1"/>
  <c r="H239" i="1"/>
  <c r="L239" i="1"/>
  <c r="H240" i="1"/>
  <c r="L240" i="1"/>
  <c r="H241" i="1"/>
  <c r="L241" i="1"/>
  <c r="H242" i="1"/>
  <c r="L242" i="1"/>
  <c r="H243" i="1"/>
  <c r="L243" i="1"/>
  <c r="H244" i="1"/>
  <c r="L244" i="1"/>
  <c r="H245" i="1"/>
  <c r="L245" i="1"/>
  <c r="H246" i="1"/>
  <c r="L246" i="1"/>
  <c r="H247" i="1"/>
  <c r="L247" i="1"/>
  <c r="H248" i="1"/>
  <c r="L248" i="1"/>
  <c r="H249" i="1"/>
  <c r="L249" i="1"/>
  <c r="H250" i="1"/>
  <c r="L250" i="1"/>
  <c r="H251" i="1"/>
  <c r="L251" i="1"/>
  <c r="H252" i="1"/>
  <c r="L252" i="1"/>
  <c r="H253" i="1"/>
  <c r="L253" i="1"/>
  <c r="H254" i="1"/>
  <c r="L254" i="1"/>
  <c r="H255" i="1"/>
  <c r="L255" i="1"/>
  <c r="H256" i="1"/>
  <c r="L256" i="1"/>
  <c r="H257" i="1"/>
  <c r="L257" i="1"/>
  <c r="H258" i="1"/>
  <c r="L258" i="1"/>
  <c r="H259" i="1"/>
  <c r="L259" i="1"/>
  <c r="H260" i="1"/>
  <c r="L260" i="1"/>
  <c r="H261" i="1"/>
  <c r="L261" i="1"/>
  <c r="H262" i="1"/>
  <c r="L262" i="1"/>
  <c r="H263" i="1"/>
  <c r="L263" i="1"/>
  <c r="H264" i="1"/>
  <c r="L264" i="1"/>
  <c r="H265" i="1"/>
  <c r="L265" i="1"/>
  <c r="H266" i="1"/>
  <c r="L266" i="1"/>
  <c r="H267" i="1"/>
  <c r="L267" i="1"/>
  <c r="H268" i="1"/>
  <c r="L268" i="1"/>
  <c r="H269" i="1"/>
  <c r="L269" i="1"/>
  <c r="H270" i="1"/>
  <c r="L270" i="1"/>
  <c r="H271" i="1"/>
  <c r="L271" i="1"/>
  <c r="H272" i="1"/>
  <c r="L272" i="1"/>
  <c r="H273" i="1"/>
  <c r="L273" i="1"/>
  <c r="H274" i="1"/>
  <c r="L274" i="1"/>
  <c r="H275" i="1"/>
  <c r="L275" i="1"/>
  <c r="H276" i="1"/>
  <c r="L276" i="1"/>
  <c r="H277" i="1"/>
  <c r="L277" i="1"/>
  <c r="H278" i="1"/>
  <c r="L278" i="1"/>
  <c r="H279" i="1"/>
  <c r="L279" i="1"/>
  <c r="H280" i="1"/>
  <c r="L280" i="1"/>
  <c r="H281" i="1"/>
  <c r="L281" i="1"/>
  <c r="H282" i="1"/>
  <c r="L282" i="1"/>
  <c r="H283" i="1"/>
  <c r="L283" i="1"/>
  <c r="H284" i="1"/>
  <c r="L284" i="1"/>
  <c r="H285" i="1"/>
  <c r="L285" i="1"/>
  <c r="H286" i="1"/>
  <c r="L286" i="1"/>
  <c r="H287" i="1"/>
  <c r="L287" i="1"/>
  <c r="H288" i="1"/>
  <c r="L288" i="1"/>
  <c r="H289" i="1"/>
  <c r="L289" i="1"/>
  <c r="H290" i="1"/>
  <c r="L290" i="1"/>
  <c r="H291" i="1"/>
  <c r="L291" i="1"/>
  <c r="H292" i="1"/>
  <c r="L292" i="1"/>
  <c r="H293" i="1"/>
  <c r="L293" i="1"/>
  <c r="H294" i="1"/>
  <c r="L294" i="1"/>
  <c r="H295" i="1"/>
  <c r="L295" i="1"/>
  <c r="H296" i="1"/>
  <c r="L296" i="1"/>
  <c r="H297" i="1"/>
  <c r="L297" i="1"/>
  <c r="H298" i="1"/>
  <c r="L298" i="1"/>
  <c r="H299" i="1"/>
  <c r="L299" i="1"/>
  <c r="H300" i="1"/>
  <c r="L300" i="1"/>
  <c r="H301" i="1"/>
  <c r="L301" i="1"/>
  <c r="H302" i="1"/>
  <c r="L302" i="1"/>
  <c r="H303" i="1"/>
  <c r="L303" i="1"/>
  <c r="H304" i="1"/>
  <c r="L304" i="1"/>
  <c r="H305" i="1"/>
  <c r="L305" i="1"/>
  <c r="H306" i="1"/>
  <c r="L306" i="1"/>
  <c r="H307" i="1"/>
  <c r="L307" i="1"/>
  <c r="H308" i="1"/>
  <c r="L308" i="1"/>
  <c r="H309" i="1"/>
  <c r="L309" i="1"/>
  <c r="H310" i="1"/>
  <c r="L310" i="1"/>
  <c r="H311" i="1"/>
  <c r="L311" i="1"/>
  <c r="H312" i="1"/>
  <c r="L312" i="1"/>
  <c r="H313" i="1"/>
  <c r="L313" i="1"/>
  <c r="H314" i="1"/>
  <c r="L314" i="1"/>
  <c r="H315" i="1"/>
  <c r="L315" i="1"/>
  <c r="H316" i="1"/>
  <c r="L316" i="1"/>
  <c r="H317" i="1"/>
  <c r="L317" i="1"/>
  <c r="H318" i="1"/>
  <c r="L318" i="1"/>
  <c r="H319" i="1"/>
  <c r="L319" i="1"/>
  <c r="H320" i="1"/>
  <c r="L320" i="1"/>
  <c r="H321" i="1"/>
  <c r="L321" i="1"/>
  <c r="H322" i="1"/>
  <c r="L322" i="1"/>
  <c r="H323" i="1"/>
  <c r="L323" i="1"/>
  <c r="H324" i="1"/>
  <c r="L324" i="1"/>
  <c r="H325" i="1"/>
  <c r="L325" i="1"/>
  <c r="H326" i="1"/>
  <c r="L326" i="1"/>
  <c r="H327" i="1"/>
  <c r="L327" i="1"/>
  <c r="H328" i="1"/>
  <c r="L328" i="1"/>
  <c r="H329" i="1"/>
  <c r="L329" i="1"/>
  <c r="H330" i="1"/>
  <c r="L330" i="1"/>
  <c r="H331" i="1"/>
  <c r="L331" i="1"/>
  <c r="H332" i="1"/>
  <c r="L332" i="1"/>
  <c r="H333" i="1"/>
  <c r="L333" i="1"/>
  <c r="H334" i="1"/>
  <c r="L334" i="1"/>
  <c r="H335" i="1"/>
  <c r="L335" i="1"/>
  <c r="H336" i="1"/>
  <c r="L336" i="1"/>
  <c r="H337" i="1"/>
  <c r="L337" i="1"/>
  <c r="H338" i="1"/>
  <c r="L338" i="1"/>
  <c r="H339" i="1"/>
  <c r="L339" i="1"/>
  <c r="H340" i="1"/>
  <c r="L340" i="1"/>
  <c r="H341" i="1"/>
  <c r="L341" i="1"/>
  <c r="H342" i="1"/>
  <c r="L342" i="1"/>
  <c r="H343" i="1"/>
  <c r="L343" i="1"/>
  <c r="H344" i="1"/>
  <c r="L344" i="1"/>
  <c r="H345" i="1"/>
  <c r="L345" i="1"/>
  <c r="H346" i="1"/>
  <c r="L346" i="1"/>
  <c r="H347" i="1"/>
  <c r="L347" i="1"/>
  <c r="H348" i="1"/>
  <c r="L348" i="1"/>
  <c r="H349" i="1"/>
  <c r="L349" i="1"/>
  <c r="H350" i="1"/>
  <c r="L350" i="1"/>
  <c r="H351" i="1"/>
  <c r="L351" i="1"/>
  <c r="H352" i="1"/>
  <c r="L352" i="1"/>
  <c r="H353" i="1"/>
  <c r="L353" i="1"/>
  <c r="H354" i="1"/>
  <c r="L354" i="1"/>
  <c r="H355" i="1"/>
  <c r="L355" i="1"/>
  <c r="H356" i="1"/>
  <c r="L356" i="1"/>
  <c r="H357" i="1"/>
  <c r="L357" i="1"/>
  <c r="H358" i="1"/>
  <c r="L358" i="1"/>
  <c r="H359" i="1"/>
  <c r="L359" i="1"/>
  <c r="H360" i="1"/>
  <c r="L360" i="1"/>
  <c r="H361" i="1"/>
  <c r="L361" i="1"/>
  <c r="H362" i="1"/>
  <c r="L362" i="1"/>
  <c r="H363" i="1"/>
  <c r="L363" i="1"/>
  <c r="H364" i="1"/>
  <c r="L364" i="1"/>
  <c r="H365" i="1"/>
  <c r="L365" i="1"/>
  <c r="H366" i="1"/>
  <c r="L366" i="1"/>
  <c r="H367" i="1"/>
  <c r="L367" i="1"/>
  <c r="H368" i="1"/>
  <c r="L368" i="1"/>
  <c r="H369" i="1"/>
  <c r="L369" i="1"/>
  <c r="H370" i="1"/>
  <c r="L370" i="1"/>
  <c r="H371" i="1"/>
  <c r="L371" i="1"/>
  <c r="H372" i="1"/>
  <c r="L372" i="1"/>
  <c r="H373" i="1"/>
  <c r="L373" i="1"/>
  <c r="H374" i="1"/>
  <c r="L374" i="1"/>
  <c r="H375" i="1"/>
  <c r="L375" i="1"/>
  <c r="H376" i="1"/>
  <c r="L376" i="1"/>
  <c r="H377" i="1"/>
  <c r="L377" i="1"/>
  <c r="H378" i="1"/>
  <c r="L378" i="1"/>
  <c r="H379" i="1"/>
  <c r="L379" i="1"/>
  <c r="H380" i="1"/>
  <c r="L380" i="1"/>
  <c r="H381" i="1"/>
  <c r="L381" i="1"/>
  <c r="H382" i="1"/>
  <c r="L382" i="1"/>
  <c r="H383" i="1"/>
  <c r="L383" i="1"/>
  <c r="H384" i="1"/>
  <c r="L384" i="1"/>
  <c r="H385" i="1"/>
  <c r="L385" i="1"/>
  <c r="H386" i="1"/>
  <c r="L386" i="1"/>
  <c r="H387" i="1"/>
  <c r="L387" i="1"/>
  <c r="H388" i="1"/>
  <c r="L388" i="1"/>
  <c r="H389" i="1"/>
  <c r="L389" i="1"/>
  <c r="H390" i="1"/>
  <c r="L390" i="1"/>
  <c r="H391" i="1"/>
  <c r="L391" i="1"/>
  <c r="H392" i="1"/>
  <c r="L392" i="1"/>
  <c r="H393" i="1"/>
  <c r="L393" i="1"/>
  <c r="H394" i="1"/>
  <c r="L394" i="1"/>
  <c r="H395" i="1"/>
  <c r="L395" i="1"/>
  <c r="H396" i="1"/>
  <c r="L396" i="1"/>
  <c r="H397" i="1"/>
  <c r="L397" i="1"/>
  <c r="H398" i="1"/>
  <c r="L398" i="1"/>
  <c r="H399" i="1"/>
  <c r="L399" i="1"/>
  <c r="H400" i="1"/>
  <c r="L400" i="1"/>
  <c r="H401" i="1"/>
  <c r="L401" i="1"/>
  <c r="H402" i="1"/>
  <c r="L402" i="1"/>
  <c r="H403" i="1"/>
  <c r="L403" i="1"/>
  <c r="H404" i="1"/>
  <c r="L404" i="1"/>
  <c r="H405" i="1"/>
  <c r="L405" i="1"/>
  <c r="H406" i="1"/>
  <c r="L406" i="1"/>
  <c r="H407" i="1"/>
  <c r="L407" i="1"/>
  <c r="H408" i="1"/>
  <c r="L408" i="1"/>
  <c r="H409" i="1"/>
  <c r="L409" i="1"/>
  <c r="H410" i="1"/>
  <c r="L410" i="1"/>
  <c r="H411" i="1"/>
  <c r="L411" i="1"/>
  <c r="H412" i="1"/>
  <c r="L412" i="1"/>
  <c r="H413" i="1"/>
  <c r="L413" i="1"/>
  <c r="H414" i="1"/>
  <c r="L414" i="1"/>
  <c r="H415" i="1"/>
  <c r="L415" i="1"/>
  <c r="H416" i="1"/>
  <c r="L416" i="1"/>
  <c r="H417" i="1"/>
  <c r="L417" i="1"/>
  <c r="H418" i="1"/>
  <c r="L418" i="1"/>
  <c r="H419" i="1"/>
  <c r="L419" i="1"/>
  <c r="H420" i="1"/>
  <c r="L420" i="1"/>
  <c r="H421" i="1"/>
  <c r="L421" i="1"/>
  <c r="H422" i="1"/>
  <c r="L422" i="1"/>
  <c r="H423" i="1"/>
  <c r="L423" i="1"/>
  <c r="H424" i="1"/>
  <c r="L424" i="1"/>
  <c r="H425" i="1"/>
  <c r="L425" i="1"/>
  <c r="H426" i="1"/>
  <c r="L426" i="1"/>
  <c r="H427" i="1"/>
  <c r="L427" i="1"/>
  <c r="H428" i="1"/>
  <c r="L428" i="1"/>
  <c r="H429" i="1"/>
  <c r="L429" i="1"/>
  <c r="H430" i="1"/>
  <c r="L430" i="1"/>
  <c r="H431" i="1"/>
  <c r="L431" i="1"/>
  <c r="H432" i="1"/>
  <c r="L432" i="1"/>
  <c r="H433" i="1"/>
  <c r="L433" i="1"/>
  <c r="H434" i="1"/>
  <c r="L434" i="1"/>
  <c r="H435" i="1"/>
  <c r="L435" i="1"/>
  <c r="H436" i="1"/>
  <c r="L436" i="1"/>
  <c r="H437" i="1"/>
  <c r="L437" i="1"/>
  <c r="H438" i="1"/>
  <c r="L438" i="1"/>
  <c r="H439" i="1"/>
  <c r="L439" i="1"/>
  <c r="H440" i="1"/>
  <c r="L440" i="1"/>
  <c r="H441" i="1"/>
  <c r="L441" i="1"/>
  <c r="H442" i="1"/>
  <c r="L442" i="1"/>
  <c r="H443" i="1"/>
  <c r="L443" i="1"/>
  <c r="H444" i="1"/>
  <c r="L444" i="1"/>
  <c r="H445" i="1"/>
  <c r="L445" i="1"/>
  <c r="H446" i="1"/>
  <c r="L446" i="1"/>
  <c r="H447" i="1"/>
  <c r="L447" i="1"/>
  <c r="H448" i="1"/>
  <c r="L448" i="1"/>
  <c r="H449" i="1"/>
  <c r="L449" i="1"/>
  <c r="H450" i="1"/>
  <c r="L450" i="1"/>
  <c r="H451" i="1"/>
  <c r="L451" i="1"/>
  <c r="H452" i="1"/>
  <c r="L452" i="1"/>
  <c r="H453" i="1"/>
  <c r="L453" i="1"/>
  <c r="H454" i="1"/>
  <c r="L454" i="1"/>
  <c r="H455" i="1"/>
  <c r="L455" i="1"/>
  <c r="H456" i="1"/>
  <c r="L456" i="1"/>
  <c r="H457" i="1"/>
  <c r="L457" i="1"/>
  <c r="H458" i="1"/>
  <c r="L458" i="1"/>
  <c r="H459" i="1"/>
  <c r="L459" i="1"/>
  <c r="H460" i="1"/>
  <c r="L460" i="1"/>
  <c r="H461" i="1"/>
  <c r="L461" i="1"/>
  <c r="H462" i="1"/>
  <c r="L462" i="1"/>
  <c r="H463" i="1"/>
  <c r="L463" i="1"/>
  <c r="H464" i="1"/>
  <c r="L464" i="1"/>
  <c r="H465" i="1"/>
  <c r="L465" i="1"/>
  <c r="H466" i="1"/>
  <c r="L466" i="1"/>
  <c r="H467" i="1"/>
  <c r="L467" i="1"/>
  <c r="H468" i="1"/>
  <c r="L468" i="1"/>
  <c r="H469" i="1"/>
  <c r="L469" i="1"/>
  <c r="H470" i="1"/>
  <c r="L470" i="1"/>
  <c r="H471" i="1"/>
  <c r="L471" i="1"/>
  <c r="H472" i="1"/>
  <c r="L472" i="1"/>
  <c r="H473" i="1"/>
  <c r="L473" i="1"/>
  <c r="H474" i="1"/>
  <c r="L474" i="1"/>
  <c r="H475" i="1"/>
  <c r="L475" i="1"/>
  <c r="H476" i="1"/>
  <c r="L476" i="1"/>
  <c r="H477" i="1"/>
  <c r="L477" i="1"/>
  <c r="H478" i="1"/>
  <c r="L478" i="1"/>
  <c r="H479" i="1"/>
  <c r="L479" i="1"/>
  <c r="H480" i="1"/>
  <c r="L480" i="1"/>
  <c r="H481" i="1"/>
  <c r="L481" i="1"/>
  <c r="H482" i="1"/>
  <c r="L482" i="1"/>
  <c r="H483" i="1"/>
  <c r="L483" i="1"/>
  <c r="H484" i="1"/>
  <c r="L484" i="1"/>
  <c r="H485" i="1"/>
  <c r="L485" i="1"/>
  <c r="H486" i="1"/>
  <c r="L486" i="1"/>
  <c r="H487" i="1"/>
  <c r="L487" i="1"/>
  <c r="H488" i="1"/>
  <c r="L488" i="1"/>
  <c r="H489" i="1"/>
  <c r="L489" i="1"/>
  <c r="H490" i="1"/>
  <c r="L490" i="1"/>
  <c r="H491" i="1"/>
  <c r="L491" i="1"/>
  <c r="H492" i="1"/>
  <c r="L492" i="1"/>
  <c r="H493" i="1"/>
  <c r="L493" i="1"/>
  <c r="H494" i="1"/>
  <c r="L494" i="1"/>
  <c r="H495" i="1"/>
  <c r="L495" i="1"/>
  <c r="H496" i="1"/>
  <c r="L496" i="1"/>
  <c r="H497" i="1"/>
  <c r="L497" i="1"/>
  <c r="H498" i="1"/>
  <c r="L498" i="1"/>
  <c r="H499" i="1"/>
  <c r="L499" i="1"/>
  <c r="H500" i="1"/>
  <c r="L500" i="1"/>
  <c r="H501" i="1"/>
  <c r="L501" i="1"/>
  <c r="H502" i="1"/>
  <c r="L502" i="1"/>
  <c r="H503" i="1"/>
  <c r="L503" i="1"/>
  <c r="H504" i="1"/>
  <c r="L504" i="1"/>
  <c r="H505" i="1"/>
  <c r="L505" i="1"/>
  <c r="H506" i="1"/>
  <c r="L506" i="1"/>
  <c r="H507" i="1"/>
  <c r="L507" i="1"/>
  <c r="H508" i="1"/>
  <c r="L508" i="1"/>
  <c r="H509" i="1"/>
  <c r="L509" i="1"/>
  <c r="H510" i="1"/>
  <c r="L510" i="1"/>
  <c r="H511" i="1"/>
  <c r="L511" i="1"/>
  <c r="H512" i="1"/>
  <c r="L512" i="1"/>
  <c r="H513" i="1"/>
  <c r="L513" i="1"/>
  <c r="H514" i="1"/>
  <c r="L514" i="1"/>
  <c r="H515" i="1"/>
  <c r="L515" i="1"/>
  <c r="H516" i="1"/>
  <c r="L516" i="1"/>
  <c r="H517" i="1"/>
  <c r="L517" i="1"/>
  <c r="H518" i="1"/>
  <c r="L518" i="1"/>
  <c r="H519" i="1"/>
  <c r="L519" i="1"/>
  <c r="H520" i="1"/>
  <c r="L520" i="1"/>
  <c r="H521" i="1"/>
  <c r="L521" i="1"/>
  <c r="H522" i="1"/>
  <c r="L522" i="1"/>
  <c r="H523" i="1"/>
  <c r="L523" i="1"/>
  <c r="H524" i="1"/>
  <c r="L524" i="1"/>
  <c r="H525" i="1"/>
  <c r="L525" i="1"/>
  <c r="H526" i="1"/>
  <c r="L526" i="1"/>
  <c r="H527" i="1"/>
  <c r="L527" i="1"/>
  <c r="H528" i="1"/>
  <c r="L528" i="1"/>
  <c r="H529" i="1"/>
  <c r="L529" i="1"/>
  <c r="H530" i="1"/>
  <c r="L530" i="1"/>
  <c r="H531" i="1"/>
  <c r="L531" i="1"/>
  <c r="H532" i="1"/>
  <c r="L532" i="1"/>
  <c r="H533" i="1"/>
  <c r="L533" i="1"/>
  <c r="H534" i="1"/>
  <c r="L534" i="1"/>
  <c r="H535" i="1"/>
  <c r="L535" i="1"/>
  <c r="H536" i="1"/>
  <c r="L536" i="1"/>
  <c r="H537" i="1"/>
  <c r="L537" i="1"/>
  <c r="H538" i="1"/>
  <c r="L538" i="1"/>
  <c r="H539" i="1"/>
  <c r="L539" i="1"/>
  <c r="H540" i="1"/>
  <c r="L540" i="1"/>
  <c r="H541" i="1"/>
  <c r="L541" i="1"/>
  <c r="H542" i="1"/>
  <c r="L542" i="1"/>
  <c r="H543" i="1"/>
  <c r="L543" i="1"/>
  <c r="H544" i="1"/>
  <c r="L544" i="1"/>
  <c r="H545" i="1"/>
  <c r="L545" i="1"/>
  <c r="H546" i="1"/>
  <c r="L546" i="1"/>
  <c r="H547" i="1"/>
  <c r="L547" i="1"/>
  <c r="H548" i="1"/>
  <c r="L548" i="1"/>
  <c r="H549" i="1"/>
  <c r="L549" i="1"/>
  <c r="H550" i="1"/>
  <c r="L550" i="1"/>
  <c r="H551" i="1"/>
  <c r="L551" i="1"/>
  <c r="H552" i="1"/>
  <c r="L552" i="1"/>
  <c r="H553" i="1"/>
  <c r="L553" i="1"/>
  <c r="H554" i="1"/>
  <c r="L554" i="1"/>
  <c r="H555" i="1"/>
  <c r="L555" i="1"/>
  <c r="H556" i="1"/>
  <c r="L556" i="1"/>
  <c r="H557" i="1"/>
  <c r="L557" i="1"/>
  <c r="H558" i="1"/>
  <c r="L558" i="1"/>
  <c r="H559" i="1"/>
  <c r="L559" i="1"/>
  <c r="H560" i="1"/>
  <c r="L560" i="1"/>
  <c r="H561" i="1"/>
  <c r="L561" i="1"/>
  <c r="H562" i="1"/>
  <c r="L562" i="1"/>
  <c r="H563" i="1"/>
  <c r="L563" i="1"/>
  <c r="H564" i="1"/>
  <c r="L564" i="1"/>
  <c r="H565" i="1"/>
  <c r="L565" i="1"/>
  <c r="H566" i="1"/>
  <c r="L566" i="1"/>
  <c r="H567" i="1"/>
  <c r="L567" i="1"/>
  <c r="H568" i="1"/>
  <c r="L568" i="1"/>
  <c r="H569" i="1"/>
  <c r="L569" i="1"/>
  <c r="H570" i="1"/>
  <c r="L570" i="1"/>
  <c r="H571" i="1"/>
  <c r="L571" i="1"/>
  <c r="H572" i="1"/>
  <c r="L572" i="1"/>
  <c r="H573" i="1"/>
  <c r="L573" i="1"/>
  <c r="H574" i="1"/>
  <c r="L574" i="1"/>
  <c r="H575" i="1"/>
  <c r="L575" i="1"/>
  <c r="H576" i="1"/>
  <c r="L576" i="1"/>
  <c r="H577" i="1"/>
  <c r="L577" i="1"/>
  <c r="H578" i="1"/>
  <c r="L578" i="1"/>
  <c r="H579" i="1"/>
  <c r="L579" i="1"/>
  <c r="H580" i="1"/>
  <c r="L580" i="1"/>
  <c r="H581" i="1"/>
  <c r="L581" i="1"/>
  <c r="H582" i="1"/>
  <c r="L582" i="1"/>
  <c r="H583" i="1"/>
  <c r="L583" i="1"/>
  <c r="H584" i="1"/>
  <c r="L584" i="1"/>
  <c r="H585" i="1"/>
  <c r="L585" i="1"/>
  <c r="H586" i="1"/>
  <c r="L586" i="1"/>
  <c r="H587" i="1"/>
  <c r="L587" i="1"/>
  <c r="H588" i="1"/>
  <c r="L588" i="1"/>
  <c r="H589" i="1"/>
  <c r="L589" i="1"/>
  <c r="H590" i="1"/>
  <c r="L590" i="1"/>
  <c r="H591" i="1"/>
  <c r="L591" i="1"/>
  <c r="H592" i="1"/>
  <c r="L592" i="1"/>
  <c r="H593" i="1"/>
  <c r="L593" i="1"/>
  <c r="H594" i="1"/>
  <c r="L594" i="1"/>
  <c r="H595" i="1"/>
  <c r="L595" i="1"/>
  <c r="H596" i="1"/>
  <c r="L596" i="1"/>
  <c r="H597" i="1"/>
  <c r="L597" i="1"/>
  <c r="H598" i="1"/>
  <c r="L598" i="1"/>
  <c r="H599" i="1"/>
  <c r="L599" i="1"/>
  <c r="H600" i="1"/>
  <c r="L600" i="1"/>
  <c r="H601" i="1"/>
  <c r="L601" i="1"/>
  <c r="H602" i="1"/>
  <c r="L602" i="1"/>
  <c r="H603" i="1"/>
  <c r="L603" i="1"/>
  <c r="H604" i="1"/>
  <c r="L604" i="1"/>
  <c r="H605" i="1"/>
  <c r="L605" i="1"/>
  <c r="H606" i="1"/>
  <c r="L606" i="1"/>
  <c r="H607" i="1"/>
  <c r="L607" i="1"/>
  <c r="H608" i="1"/>
  <c r="L608" i="1"/>
  <c r="H609" i="1"/>
  <c r="L609" i="1"/>
  <c r="H610" i="1"/>
  <c r="L610" i="1"/>
  <c r="H611" i="1"/>
  <c r="L611" i="1"/>
  <c r="H612" i="1"/>
  <c r="L612" i="1"/>
  <c r="H613" i="1"/>
  <c r="L613" i="1"/>
  <c r="H614" i="1"/>
  <c r="L614" i="1"/>
  <c r="H615" i="1"/>
  <c r="L615" i="1"/>
  <c r="H616" i="1"/>
  <c r="L616" i="1"/>
  <c r="H617" i="1"/>
  <c r="L617" i="1"/>
  <c r="H618" i="1"/>
  <c r="L618" i="1"/>
  <c r="H619" i="1"/>
  <c r="L619" i="1"/>
  <c r="H620" i="1"/>
  <c r="L620" i="1"/>
  <c r="H621" i="1"/>
  <c r="L621" i="1"/>
  <c r="H622" i="1"/>
  <c r="L622" i="1"/>
  <c r="H623" i="1"/>
  <c r="L623" i="1"/>
  <c r="H624" i="1"/>
  <c r="L624" i="1"/>
  <c r="H625" i="1"/>
  <c r="L625" i="1"/>
  <c r="H626" i="1"/>
  <c r="L626" i="1"/>
  <c r="H627" i="1"/>
  <c r="L627" i="1"/>
  <c r="H628" i="1"/>
  <c r="L628" i="1"/>
  <c r="H629" i="1"/>
  <c r="L629" i="1"/>
  <c r="H630" i="1"/>
  <c r="L630" i="1"/>
  <c r="H631" i="1"/>
  <c r="L631" i="1"/>
  <c r="H632" i="1"/>
  <c r="L632" i="1"/>
  <c r="H633" i="1"/>
  <c r="L633" i="1"/>
  <c r="H634" i="1"/>
  <c r="L634" i="1"/>
  <c r="H635" i="1"/>
  <c r="L635" i="1"/>
  <c r="H636" i="1"/>
  <c r="L636" i="1"/>
  <c r="H637" i="1"/>
  <c r="L637" i="1"/>
  <c r="H638" i="1"/>
  <c r="L638" i="1"/>
  <c r="H639" i="1"/>
  <c r="L639" i="1"/>
  <c r="H640" i="1"/>
  <c r="L640" i="1"/>
  <c r="H641" i="1"/>
  <c r="L641" i="1"/>
  <c r="H642" i="1"/>
  <c r="L642" i="1"/>
  <c r="H643" i="1"/>
  <c r="L643" i="1"/>
  <c r="H644" i="1"/>
  <c r="L644" i="1"/>
  <c r="H645" i="1"/>
  <c r="L645" i="1"/>
  <c r="H646" i="1"/>
  <c r="L646" i="1"/>
  <c r="H647" i="1"/>
  <c r="L647" i="1"/>
  <c r="H648" i="1"/>
  <c r="L648" i="1"/>
  <c r="H649" i="1"/>
  <c r="L649" i="1"/>
  <c r="H650" i="1"/>
  <c r="L650" i="1"/>
  <c r="H651" i="1"/>
  <c r="L651" i="1"/>
  <c r="H652" i="1"/>
  <c r="L652" i="1"/>
  <c r="H653" i="1"/>
  <c r="L653" i="1"/>
  <c r="H654" i="1"/>
  <c r="L654" i="1"/>
  <c r="H655" i="1"/>
  <c r="L655" i="1"/>
  <c r="H656" i="1"/>
  <c r="L656" i="1"/>
  <c r="H657" i="1"/>
  <c r="L657" i="1"/>
  <c r="H658" i="1"/>
  <c r="L658" i="1"/>
  <c r="H659" i="1"/>
  <c r="L659" i="1"/>
  <c r="H660" i="1"/>
  <c r="L660" i="1"/>
  <c r="H661" i="1"/>
  <c r="L661" i="1"/>
  <c r="H662" i="1"/>
  <c r="L662" i="1"/>
  <c r="H663" i="1"/>
  <c r="L663" i="1"/>
  <c r="H664" i="1"/>
  <c r="L664" i="1"/>
  <c r="H665" i="1"/>
  <c r="L665" i="1"/>
  <c r="H666" i="1"/>
  <c r="L666" i="1"/>
  <c r="H667" i="1"/>
  <c r="L667" i="1"/>
  <c r="H668" i="1"/>
  <c r="L668" i="1"/>
  <c r="H669" i="1"/>
  <c r="L669" i="1"/>
  <c r="H670" i="1"/>
  <c r="L670" i="1"/>
  <c r="H671" i="1"/>
  <c r="L671" i="1"/>
  <c r="H672" i="1"/>
  <c r="L672" i="1"/>
  <c r="H673" i="1"/>
  <c r="L673" i="1"/>
  <c r="H674" i="1"/>
  <c r="L674" i="1"/>
  <c r="H675" i="1"/>
  <c r="L675" i="1"/>
  <c r="H676" i="1"/>
  <c r="L676" i="1"/>
  <c r="H677" i="1"/>
  <c r="L677" i="1"/>
  <c r="H678" i="1"/>
  <c r="L678" i="1"/>
  <c r="H679" i="1"/>
  <c r="L679" i="1"/>
  <c r="H680" i="1"/>
  <c r="L680" i="1"/>
  <c r="H681" i="1"/>
  <c r="L681" i="1"/>
  <c r="H682" i="1"/>
  <c r="L682" i="1"/>
  <c r="H683" i="1"/>
  <c r="L683" i="1"/>
  <c r="H684" i="1"/>
  <c r="L684" i="1"/>
  <c r="H685" i="1"/>
  <c r="L685" i="1"/>
  <c r="H686" i="1"/>
  <c r="L686" i="1"/>
  <c r="H687" i="1"/>
  <c r="L687" i="1"/>
  <c r="H688" i="1"/>
  <c r="L688" i="1"/>
  <c r="H689" i="1"/>
  <c r="L689" i="1"/>
  <c r="H690" i="1"/>
  <c r="L690" i="1"/>
  <c r="H691" i="1"/>
  <c r="L691" i="1"/>
  <c r="H692" i="1"/>
  <c r="L692" i="1"/>
  <c r="H693" i="1"/>
  <c r="L693" i="1"/>
  <c r="H694" i="1"/>
  <c r="L694" i="1"/>
  <c r="H695" i="1"/>
  <c r="L695" i="1"/>
  <c r="H696" i="1"/>
  <c r="L696" i="1"/>
  <c r="H697" i="1"/>
  <c r="L697" i="1"/>
  <c r="H698" i="1"/>
  <c r="L698" i="1"/>
  <c r="H699" i="1"/>
  <c r="L699" i="1"/>
  <c r="H700" i="1"/>
  <c r="L700" i="1"/>
  <c r="H701" i="1"/>
  <c r="L701" i="1"/>
  <c r="H702" i="1"/>
  <c r="L702" i="1"/>
  <c r="H703" i="1"/>
  <c r="L703" i="1"/>
  <c r="H704" i="1"/>
  <c r="L704" i="1"/>
  <c r="H705" i="1"/>
  <c r="L705" i="1"/>
  <c r="H706" i="1"/>
  <c r="L706" i="1"/>
  <c r="H707" i="1"/>
  <c r="L707" i="1"/>
  <c r="H708" i="1"/>
  <c r="L708" i="1"/>
  <c r="H709" i="1"/>
  <c r="L709" i="1"/>
  <c r="H710" i="1"/>
  <c r="L710" i="1"/>
  <c r="H711" i="1"/>
  <c r="L711" i="1"/>
  <c r="H712" i="1"/>
  <c r="L712" i="1"/>
  <c r="H713" i="1"/>
  <c r="L713" i="1"/>
  <c r="H714" i="1"/>
  <c r="L714" i="1"/>
  <c r="H715" i="1"/>
  <c r="L715" i="1"/>
  <c r="H716" i="1"/>
  <c r="L716" i="1"/>
  <c r="H717" i="1"/>
  <c r="L717" i="1"/>
  <c r="H718" i="1"/>
  <c r="L718" i="1"/>
  <c r="H719" i="1"/>
  <c r="L719" i="1"/>
  <c r="H720" i="1"/>
  <c r="L720" i="1"/>
  <c r="H721" i="1"/>
  <c r="L721" i="1"/>
  <c r="H722" i="1"/>
  <c r="L722" i="1"/>
  <c r="H723" i="1"/>
  <c r="L723" i="1"/>
  <c r="H724" i="1"/>
  <c r="L724" i="1"/>
  <c r="H725" i="1"/>
  <c r="L725" i="1"/>
  <c r="H726" i="1"/>
  <c r="L726" i="1"/>
  <c r="H727" i="1"/>
  <c r="L727" i="1"/>
  <c r="H728" i="1"/>
  <c r="L728" i="1"/>
  <c r="H729" i="1"/>
  <c r="L729" i="1"/>
  <c r="H730" i="1"/>
  <c r="L730" i="1"/>
  <c r="H731" i="1"/>
  <c r="L731" i="1"/>
  <c r="H732" i="1"/>
  <c r="L732" i="1"/>
  <c r="H733" i="1"/>
  <c r="L733" i="1"/>
  <c r="H734" i="1"/>
  <c r="L734" i="1"/>
  <c r="H735" i="1"/>
  <c r="L735" i="1"/>
  <c r="H736" i="1"/>
  <c r="L736" i="1"/>
  <c r="H737" i="1"/>
  <c r="L737" i="1"/>
  <c r="H738" i="1"/>
  <c r="L738" i="1"/>
  <c r="H739" i="1"/>
  <c r="L739" i="1"/>
  <c r="H740" i="1"/>
  <c r="L740" i="1"/>
  <c r="H741" i="1"/>
  <c r="L741" i="1"/>
  <c r="H742" i="1"/>
  <c r="L742" i="1"/>
  <c r="H743" i="1"/>
  <c r="L743" i="1"/>
  <c r="H744" i="1"/>
  <c r="L744" i="1"/>
  <c r="H745" i="1"/>
  <c r="L745" i="1"/>
  <c r="H746" i="1"/>
  <c r="L746" i="1"/>
  <c r="H747" i="1"/>
  <c r="L747" i="1"/>
  <c r="H748" i="1"/>
  <c r="L748" i="1"/>
  <c r="H749" i="1"/>
  <c r="L749" i="1"/>
  <c r="H750" i="1"/>
  <c r="L750" i="1"/>
  <c r="H751" i="1"/>
  <c r="L751" i="1"/>
  <c r="H752" i="1"/>
  <c r="L752" i="1"/>
  <c r="H753" i="1"/>
  <c r="L753" i="1"/>
  <c r="H754" i="1"/>
  <c r="L754" i="1"/>
  <c r="H755" i="1"/>
  <c r="L755" i="1"/>
  <c r="H756" i="1"/>
  <c r="L756" i="1"/>
  <c r="H757" i="1"/>
  <c r="L757" i="1"/>
  <c r="H758" i="1"/>
  <c r="L758" i="1"/>
  <c r="H759" i="1"/>
  <c r="L759" i="1"/>
  <c r="H760" i="1"/>
  <c r="L760" i="1"/>
  <c r="H761" i="1"/>
  <c r="L761" i="1"/>
  <c r="H762" i="1"/>
  <c r="L762" i="1"/>
  <c r="H763" i="1"/>
  <c r="L763" i="1"/>
  <c r="H764" i="1"/>
  <c r="L764" i="1"/>
  <c r="H765" i="1"/>
  <c r="L765" i="1"/>
  <c r="H766" i="1"/>
  <c r="L766" i="1"/>
  <c r="H767" i="1"/>
  <c r="L767" i="1"/>
  <c r="H768" i="1"/>
  <c r="L768" i="1"/>
  <c r="H769" i="1"/>
  <c r="L769" i="1"/>
  <c r="H770" i="1"/>
  <c r="L770" i="1"/>
  <c r="H771" i="1"/>
  <c r="L771" i="1"/>
  <c r="H772" i="1"/>
  <c r="L772" i="1"/>
  <c r="H773" i="1"/>
  <c r="L773" i="1"/>
  <c r="H774" i="1"/>
  <c r="L774" i="1"/>
  <c r="H775" i="1"/>
  <c r="L775" i="1"/>
  <c r="H776" i="1"/>
  <c r="L776" i="1"/>
  <c r="H777" i="1"/>
  <c r="L777" i="1"/>
  <c r="H778" i="1"/>
  <c r="L778" i="1"/>
  <c r="H779" i="1"/>
  <c r="L779" i="1"/>
  <c r="H780" i="1"/>
  <c r="L780" i="1"/>
  <c r="H781" i="1"/>
  <c r="L781" i="1"/>
  <c r="H782" i="1"/>
  <c r="L782" i="1"/>
  <c r="H783" i="1"/>
  <c r="L783" i="1"/>
  <c r="H784" i="1"/>
  <c r="L784" i="1"/>
  <c r="H785" i="1"/>
  <c r="L785" i="1"/>
  <c r="H786" i="1"/>
  <c r="L786" i="1"/>
  <c r="H787" i="1"/>
  <c r="L787" i="1"/>
  <c r="H788" i="1"/>
  <c r="L788" i="1"/>
  <c r="H789" i="1"/>
  <c r="L789" i="1"/>
  <c r="H790" i="1"/>
  <c r="L790" i="1"/>
  <c r="H791" i="1"/>
  <c r="L791" i="1"/>
  <c r="H792" i="1"/>
  <c r="L792" i="1"/>
  <c r="H793" i="1"/>
  <c r="L793" i="1"/>
  <c r="H794" i="1"/>
  <c r="L794" i="1"/>
  <c r="H795" i="1"/>
  <c r="L795" i="1"/>
  <c r="H796" i="1"/>
  <c r="L796" i="1"/>
  <c r="H797" i="1"/>
  <c r="L797" i="1"/>
  <c r="H798" i="1"/>
  <c r="L798" i="1"/>
  <c r="H799" i="1"/>
  <c r="L799" i="1"/>
  <c r="H800" i="1"/>
  <c r="L800" i="1"/>
  <c r="H801" i="1"/>
  <c r="L801" i="1"/>
  <c r="H802" i="1"/>
  <c r="L802" i="1"/>
  <c r="H803" i="1"/>
  <c r="L803" i="1"/>
  <c r="H804" i="1"/>
  <c r="L804" i="1"/>
  <c r="H805" i="1"/>
  <c r="L805" i="1"/>
  <c r="H806" i="1"/>
  <c r="L806" i="1"/>
  <c r="H807" i="1"/>
  <c r="L807" i="1"/>
  <c r="H808" i="1"/>
  <c r="L808" i="1"/>
  <c r="H809" i="1"/>
  <c r="L809" i="1"/>
  <c r="H810" i="1"/>
  <c r="L810" i="1"/>
  <c r="H811" i="1"/>
  <c r="L811" i="1"/>
  <c r="H812" i="1"/>
  <c r="L812" i="1"/>
  <c r="H813" i="1"/>
  <c r="L813" i="1"/>
  <c r="H814" i="1"/>
  <c r="L814" i="1"/>
  <c r="H815" i="1"/>
  <c r="L815" i="1"/>
  <c r="H816" i="1"/>
  <c r="L816" i="1"/>
  <c r="H817" i="1"/>
  <c r="L817" i="1"/>
  <c r="H818" i="1"/>
  <c r="L818" i="1"/>
  <c r="H819" i="1"/>
  <c r="L819" i="1"/>
  <c r="H820" i="1"/>
  <c r="L820" i="1"/>
  <c r="H821" i="1"/>
  <c r="L821" i="1"/>
  <c r="H822" i="1"/>
  <c r="L822" i="1"/>
  <c r="H823" i="1"/>
  <c r="L823" i="1"/>
  <c r="H824" i="1"/>
  <c r="L824" i="1"/>
  <c r="H825" i="1"/>
  <c r="L825" i="1"/>
  <c r="H826" i="1"/>
  <c r="L826" i="1"/>
  <c r="H827" i="1"/>
  <c r="L827" i="1"/>
  <c r="H828" i="1"/>
  <c r="L828" i="1"/>
  <c r="H829" i="1"/>
  <c r="L829" i="1"/>
  <c r="H830" i="1"/>
  <c r="L830" i="1"/>
  <c r="H831" i="1"/>
  <c r="L831" i="1"/>
  <c r="H832" i="1"/>
  <c r="L832" i="1"/>
  <c r="H833" i="1"/>
  <c r="L833" i="1"/>
  <c r="H834" i="1"/>
  <c r="L834" i="1"/>
  <c r="H835" i="1"/>
  <c r="L835" i="1"/>
  <c r="H836" i="1"/>
  <c r="L836" i="1"/>
  <c r="H837" i="1"/>
  <c r="L837" i="1"/>
  <c r="H838" i="1"/>
  <c r="L838" i="1"/>
  <c r="H839" i="1"/>
  <c r="L839" i="1"/>
  <c r="H840" i="1"/>
  <c r="L840" i="1"/>
  <c r="H841" i="1"/>
  <c r="L841" i="1"/>
  <c r="H842" i="1"/>
  <c r="L842" i="1"/>
  <c r="H843" i="1"/>
  <c r="L843" i="1"/>
  <c r="H844" i="1"/>
  <c r="L844" i="1"/>
  <c r="H845" i="1"/>
  <c r="L845" i="1"/>
  <c r="H846" i="1"/>
  <c r="L846" i="1"/>
  <c r="H847" i="1"/>
  <c r="L847" i="1"/>
  <c r="H848" i="1"/>
  <c r="L848" i="1"/>
  <c r="H849" i="1"/>
  <c r="L849" i="1"/>
  <c r="H850" i="1"/>
  <c r="L850" i="1"/>
  <c r="H851" i="1"/>
  <c r="L851" i="1"/>
  <c r="H852" i="1"/>
  <c r="L852" i="1"/>
  <c r="H853" i="1"/>
  <c r="L853" i="1"/>
  <c r="H854" i="1"/>
  <c r="L854" i="1"/>
  <c r="H855" i="1"/>
  <c r="L855" i="1"/>
  <c r="H856" i="1"/>
  <c r="L856" i="1"/>
  <c r="H857" i="1"/>
  <c r="L857" i="1"/>
  <c r="H858" i="1"/>
  <c r="L858" i="1"/>
  <c r="H859" i="1"/>
  <c r="L859" i="1"/>
  <c r="H860" i="1"/>
  <c r="L860" i="1"/>
  <c r="H861" i="1"/>
  <c r="L861" i="1"/>
  <c r="H862" i="1"/>
  <c r="L862" i="1"/>
  <c r="H863" i="1"/>
  <c r="L863" i="1"/>
  <c r="H864" i="1"/>
  <c r="L864" i="1"/>
  <c r="H865" i="1"/>
  <c r="L865" i="1"/>
  <c r="H866" i="1"/>
  <c r="L866" i="1"/>
  <c r="H867" i="1"/>
  <c r="L867" i="1"/>
  <c r="H868" i="1"/>
  <c r="L868" i="1"/>
  <c r="H869" i="1"/>
  <c r="L869" i="1"/>
  <c r="H870" i="1"/>
  <c r="L870" i="1"/>
  <c r="H871" i="1"/>
  <c r="L871" i="1"/>
  <c r="H872" i="1"/>
  <c r="L872" i="1"/>
  <c r="H873" i="1"/>
  <c r="L873" i="1"/>
  <c r="H874" i="1"/>
  <c r="L874" i="1"/>
  <c r="H875" i="1"/>
  <c r="L875" i="1"/>
  <c r="H876" i="1"/>
  <c r="L876" i="1"/>
  <c r="H877" i="1"/>
  <c r="L877" i="1"/>
  <c r="H878" i="1"/>
  <c r="L878" i="1"/>
  <c r="H879" i="1"/>
  <c r="L879" i="1"/>
  <c r="H880" i="1"/>
  <c r="L880" i="1"/>
  <c r="H881" i="1"/>
  <c r="L881" i="1"/>
  <c r="H882" i="1"/>
  <c r="L882" i="1"/>
  <c r="H883" i="1"/>
  <c r="L883" i="1"/>
  <c r="H884" i="1"/>
  <c r="L884" i="1"/>
  <c r="H885" i="1"/>
  <c r="L885" i="1"/>
  <c r="H886" i="1"/>
  <c r="L886" i="1"/>
  <c r="H887" i="1"/>
  <c r="L887" i="1"/>
  <c r="H888" i="1"/>
  <c r="L888" i="1"/>
  <c r="H889" i="1"/>
  <c r="L889" i="1"/>
  <c r="H890" i="1"/>
  <c r="L890" i="1"/>
  <c r="H891" i="1"/>
  <c r="L891" i="1"/>
  <c r="H892" i="1"/>
  <c r="L892" i="1"/>
  <c r="H893" i="1"/>
  <c r="L893" i="1"/>
  <c r="H894" i="1"/>
  <c r="L894" i="1"/>
  <c r="H895" i="1"/>
  <c r="L895" i="1"/>
  <c r="H896" i="1"/>
  <c r="L896" i="1"/>
  <c r="H897" i="1"/>
  <c r="L897" i="1"/>
  <c r="H898" i="1"/>
  <c r="L898" i="1"/>
  <c r="H899" i="1"/>
  <c r="L899" i="1"/>
  <c r="H900" i="1"/>
  <c r="L900" i="1"/>
  <c r="H901" i="1"/>
  <c r="L901" i="1"/>
  <c r="H902" i="1"/>
  <c r="L902" i="1"/>
  <c r="H903" i="1"/>
  <c r="L903" i="1"/>
  <c r="H904" i="1"/>
  <c r="L904" i="1"/>
  <c r="H905" i="1"/>
  <c r="L905" i="1"/>
  <c r="H906" i="1"/>
  <c r="L906" i="1"/>
  <c r="H907" i="1"/>
  <c r="L907" i="1"/>
  <c r="H908" i="1"/>
  <c r="L908" i="1"/>
  <c r="H909" i="1"/>
  <c r="L909" i="1"/>
  <c r="H910" i="1"/>
  <c r="L910" i="1"/>
  <c r="H911" i="1"/>
  <c r="L911" i="1"/>
  <c r="H912" i="1"/>
  <c r="L912" i="1"/>
  <c r="H913" i="1"/>
  <c r="L913" i="1"/>
  <c r="H914" i="1"/>
  <c r="L914" i="1"/>
  <c r="H915" i="1"/>
  <c r="L915" i="1"/>
  <c r="H916" i="1"/>
  <c r="L916" i="1"/>
  <c r="H917" i="1"/>
  <c r="L917" i="1"/>
  <c r="H918" i="1"/>
  <c r="L918" i="1"/>
  <c r="H919" i="1"/>
  <c r="L919" i="1"/>
  <c r="H920" i="1"/>
  <c r="L920" i="1"/>
  <c r="H921" i="1"/>
  <c r="L921" i="1"/>
  <c r="H922" i="1"/>
  <c r="L922" i="1"/>
  <c r="H923" i="1"/>
  <c r="L923" i="1"/>
  <c r="H924" i="1"/>
  <c r="L924" i="1"/>
  <c r="H925" i="1"/>
  <c r="L925" i="1"/>
  <c r="H926" i="1"/>
  <c r="L926" i="1"/>
  <c r="H927" i="1"/>
  <c r="L927" i="1"/>
  <c r="H928" i="1"/>
  <c r="L928" i="1"/>
  <c r="H929" i="1"/>
  <c r="L929" i="1"/>
  <c r="H930" i="1"/>
  <c r="L930" i="1"/>
  <c r="H931" i="1"/>
  <c r="L931" i="1"/>
  <c r="H932" i="1"/>
  <c r="L932" i="1"/>
  <c r="H933" i="1"/>
  <c r="L933" i="1"/>
  <c r="H934" i="1"/>
  <c r="L934" i="1"/>
  <c r="H935" i="1"/>
  <c r="L935" i="1"/>
  <c r="H936" i="1"/>
  <c r="L936" i="1"/>
  <c r="H937" i="1"/>
  <c r="L937" i="1"/>
  <c r="H938" i="1"/>
  <c r="L938" i="1"/>
  <c r="H939" i="1"/>
  <c r="L939" i="1"/>
  <c r="H940" i="1"/>
  <c r="L940" i="1"/>
  <c r="H941" i="1"/>
  <c r="L941" i="1"/>
  <c r="H942" i="1"/>
  <c r="L942" i="1"/>
  <c r="H943" i="1"/>
  <c r="L943" i="1"/>
  <c r="H944" i="1"/>
  <c r="L944" i="1"/>
  <c r="H945" i="1"/>
  <c r="L945" i="1"/>
  <c r="H946" i="1"/>
  <c r="L946" i="1"/>
  <c r="H947" i="1"/>
  <c r="L947" i="1"/>
  <c r="H948" i="1"/>
  <c r="L948" i="1"/>
  <c r="H949" i="1"/>
  <c r="L949" i="1"/>
  <c r="H950" i="1"/>
  <c r="L950" i="1"/>
  <c r="H951" i="1"/>
  <c r="L951" i="1"/>
  <c r="H952" i="1"/>
  <c r="L952" i="1"/>
  <c r="H953" i="1"/>
  <c r="L953" i="1"/>
  <c r="H954" i="1"/>
  <c r="L954" i="1"/>
  <c r="H955" i="1"/>
  <c r="L955" i="1"/>
  <c r="H956" i="1"/>
  <c r="L956" i="1"/>
  <c r="H957" i="1"/>
  <c r="L957" i="1"/>
  <c r="H958" i="1"/>
  <c r="L958" i="1"/>
  <c r="H959" i="1"/>
  <c r="L959" i="1"/>
  <c r="H960" i="1"/>
  <c r="L960" i="1"/>
  <c r="H961" i="1"/>
  <c r="L961" i="1"/>
  <c r="H962" i="1"/>
  <c r="L962" i="1"/>
  <c r="H963" i="1"/>
  <c r="L963" i="1"/>
  <c r="H964" i="1"/>
  <c r="L964" i="1"/>
  <c r="H965" i="1"/>
  <c r="L965" i="1"/>
  <c r="H966" i="1"/>
  <c r="L966" i="1"/>
  <c r="H967" i="1"/>
  <c r="L967" i="1"/>
  <c r="H968" i="1"/>
  <c r="L968" i="1"/>
  <c r="H969" i="1"/>
  <c r="L969" i="1"/>
  <c r="H970" i="1"/>
  <c r="L970" i="1"/>
  <c r="H971" i="1"/>
  <c r="L971" i="1"/>
  <c r="H972" i="1"/>
  <c r="L972" i="1"/>
  <c r="H973" i="1"/>
  <c r="L973" i="1"/>
  <c r="H974" i="1"/>
  <c r="L974" i="1"/>
  <c r="H975" i="1"/>
  <c r="L975" i="1"/>
  <c r="H976" i="1"/>
  <c r="L976" i="1"/>
  <c r="H977" i="1"/>
  <c r="L977" i="1"/>
  <c r="H978" i="1"/>
  <c r="L978" i="1"/>
  <c r="H979" i="1"/>
  <c r="L979" i="1"/>
  <c r="H980" i="1"/>
  <c r="L980" i="1"/>
  <c r="H981" i="1"/>
  <c r="L981" i="1"/>
  <c r="H982" i="1"/>
  <c r="L982" i="1"/>
  <c r="H983" i="1"/>
  <c r="L983" i="1"/>
  <c r="H984" i="1"/>
  <c r="L984" i="1"/>
  <c r="H985" i="1"/>
  <c r="L985" i="1"/>
  <c r="H986" i="1"/>
  <c r="L986" i="1"/>
  <c r="H987" i="1"/>
  <c r="L987" i="1"/>
  <c r="H988" i="1"/>
  <c r="L988" i="1"/>
  <c r="H989" i="1"/>
  <c r="L989" i="1"/>
  <c r="H990" i="1"/>
  <c r="L990" i="1"/>
  <c r="H991" i="1"/>
  <c r="L991" i="1"/>
  <c r="H992" i="1"/>
  <c r="L992" i="1"/>
  <c r="H993" i="1"/>
  <c r="L993" i="1"/>
  <c r="H994" i="1"/>
  <c r="L994" i="1"/>
  <c r="H995" i="1"/>
  <c r="L995" i="1"/>
  <c r="H996" i="1"/>
  <c r="L996" i="1"/>
  <c r="H997" i="1"/>
  <c r="L997" i="1"/>
  <c r="H998" i="1"/>
  <c r="L998" i="1"/>
  <c r="H999" i="1"/>
  <c r="L999" i="1"/>
  <c r="H1000" i="1"/>
  <c r="L1000" i="1"/>
  <c r="H1001" i="1"/>
  <c r="L1001" i="1"/>
  <c r="H1002" i="1"/>
  <c r="L1002" i="1"/>
  <c r="H1003" i="1"/>
  <c r="L1003" i="1"/>
  <c r="H1004" i="1"/>
  <c r="L1004" i="1"/>
  <c r="H1005" i="1"/>
  <c r="L1005" i="1"/>
  <c r="H1006" i="1"/>
  <c r="L1006" i="1"/>
  <c r="H1007" i="1"/>
  <c r="L1007" i="1"/>
  <c r="H1008" i="1"/>
  <c r="L1008" i="1"/>
  <c r="H1009" i="1"/>
  <c r="L1009" i="1"/>
  <c r="H1010" i="1"/>
  <c r="L1010" i="1"/>
  <c r="H1011" i="1"/>
  <c r="L1011" i="1"/>
  <c r="H1012" i="1"/>
  <c r="L1012" i="1"/>
  <c r="H1013" i="1"/>
  <c r="L1013" i="1"/>
  <c r="H1014" i="1"/>
  <c r="L1014" i="1"/>
  <c r="H1015" i="1"/>
  <c r="L1015" i="1"/>
  <c r="H1016" i="1"/>
  <c r="L1016" i="1"/>
  <c r="H1017" i="1"/>
  <c r="L1017" i="1"/>
  <c r="H1018" i="1"/>
  <c r="L1018" i="1"/>
  <c r="H1019" i="1"/>
  <c r="L1019" i="1"/>
  <c r="H1020" i="1"/>
  <c r="L1020" i="1"/>
  <c r="H1021" i="1"/>
  <c r="L1021" i="1"/>
  <c r="H1022" i="1"/>
  <c r="L1022" i="1"/>
  <c r="H1023" i="1"/>
  <c r="L1023" i="1"/>
  <c r="H1024" i="1"/>
  <c r="L1024" i="1"/>
  <c r="H1025" i="1"/>
  <c r="L1025" i="1"/>
  <c r="H1026" i="1"/>
  <c r="L1026" i="1"/>
  <c r="H1027" i="1"/>
  <c r="L1027" i="1"/>
  <c r="H1028" i="1"/>
  <c r="L1028" i="1"/>
  <c r="H1029" i="1"/>
  <c r="L1029" i="1"/>
  <c r="H1030" i="1"/>
  <c r="L1030" i="1"/>
  <c r="H1031" i="1"/>
  <c r="L1031" i="1"/>
  <c r="H1032" i="1"/>
  <c r="L1032" i="1"/>
  <c r="H1033" i="1"/>
  <c r="L1033" i="1"/>
  <c r="H1034" i="1"/>
  <c r="L1034" i="1"/>
  <c r="H1035" i="1"/>
  <c r="L1035" i="1"/>
  <c r="H1036" i="1"/>
  <c r="L1036" i="1"/>
  <c r="H1037" i="1"/>
  <c r="L1037" i="1"/>
  <c r="H1038" i="1"/>
  <c r="L1038" i="1"/>
  <c r="H1039" i="1"/>
  <c r="L1039" i="1"/>
  <c r="H1040" i="1"/>
  <c r="L1040" i="1"/>
  <c r="H1041" i="1"/>
  <c r="L1041" i="1"/>
  <c r="H1042" i="1"/>
  <c r="L1042" i="1"/>
  <c r="H1043" i="1"/>
  <c r="L1043" i="1"/>
  <c r="H1044" i="1"/>
  <c r="L1044" i="1"/>
  <c r="H1045" i="1"/>
  <c r="L1045" i="1"/>
  <c r="H1046" i="1"/>
  <c r="L1046" i="1"/>
  <c r="H1047" i="1"/>
  <c r="L1047" i="1"/>
  <c r="H1048" i="1"/>
  <c r="L1048" i="1"/>
  <c r="H1049" i="1"/>
  <c r="L1049" i="1"/>
  <c r="H1050" i="1"/>
  <c r="L1050" i="1"/>
  <c r="H1051" i="1"/>
  <c r="L1051" i="1"/>
  <c r="H1052" i="1"/>
  <c r="L1052" i="1"/>
  <c r="H1053" i="1"/>
  <c r="L1053" i="1"/>
  <c r="H1054" i="1"/>
  <c r="L1054" i="1"/>
  <c r="H1055" i="1"/>
  <c r="L1055" i="1"/>
  <c r="H1056" i="1"/>
  <c r="L1056" i="1"/>
  <c r="H1057" i="1"/>
  <c r="L1057" i="1"/>
  <c r="H1058" i="1"/>
  <c r="L1058" i="1"/>
  <c r="H1059" i="1"/>
  <c r="L1059" i="1"/>
  <c r="H1060" i="1"/>
  <c r="L1060" i="1"/>
  <c r="H1061" i="1"/>
  <c r="L1061" i="1"/>
  <c r="H1062" i="1"/>
  <c r="L1062" i="1"/>
  <c r="H1063" i="1"/>
  <c r="L1063" i="1"/>
  <c r="H1064" i="1"/>
  <c r="L1064" i="1"/>
  <c r="H1065" i="1"/>
  <c r="L1065" i="1"/>
  <c r="H1066" i="1"/>
  <c r="L1066" i="1"/>
  <c r="H1067" i="1"/>
  <c r="L1067" i="1"/>
  <c r="H1068" i="1"/>
  <c r="L1068" i="1"/>
  <c r="H1069" i="1"/>
  <c r="L1069" i="1"/>
  <c r="H1070" i="1"/>
  <c r="L1070" i="1"/>
  <c r="H1071" i="1"/>
  <c r="L1071" i="1"/>
  <c r="H1072" i="1"/>
  <c r="L1072" i="1"/>
  <c r="H1073" i="1"/>
  <c r="L1073" i="1"/>
  <c r="H1074" i="1"/>
  <c r="L1074" i="1"/>
  <c r="H1075" i="1"/>
  <c r="L1075" i="1"/>
  <c r="H1076" i="1"/>
  <c r="L1076" i="1"/>
  <c r="H1077" i="1"/>
  <c r="L1077" i="1"/>
  <c r="H1078" i="1"/>
  <c r="L1078" i="1"/>
  <c r="H1079" i="1"/>
  <c r="L1079" i="1"/>
  <c r="H1080" i="1"/>
  <c r="L1080" i="1"/>
  <c r="H1081" i="1"/>
  <c r="L1081" i="1"/>
  <c r="H1082" i="1"/>
  <c r="L1082" i="1"/>
  <c r="H1083" i="1"/>
  <c r="L1083" i="1"/>
  <c r="H1084" i="1"/>
  <c r="L1084" i="1"/>
  <c r="H1085" i="1"/>
  <c r="L1085" i="1"/>
  <c r="H1086" i="1"/>
  <c r="L1086" i="1"/>
  <c r="H1087" i="1"/>
  <c r="L1087" i="1"/>
  <c r="H1088" i="1"/>
  <c r="L1088" i="1"/>
  <c r="H1089" i="1"/>
  <c r="L1089" i="1"/>
  <c r="H1090" i="1"/>
  <c r="L1090" i="1"/>
  <c r="H1091" i="1"/>
  <c r="L1091" i="1"/>
  <c r="H1092" i="1"/>
  <c r="L1092" i="1"/>
  <c r="H1093" i="1"/>
  <c r="L1093" i="1"/>
  <c r="H1094" i="1"/>
  <c r="L1094" i="1"/>
  <c r="H1095" i="1"/>
  <c r="L1095" i="1"/>
  <c r="H1096" i="1"/>
  <c r="L1096" i="1"/>
  <c r="H1097" i="1"/>
  <c r="L1097" i="1"/>
  <c r="H1098" i="1"/>
  <c r="L1098" i="1"/>
  <c r="H1099" i="1"/>
  <c r="L1099" i="1"/>
  <c r="H1100" i="1"/>
  <c r="L1100" i="1"/>
  <c r="H1101" i="1"/>
  <c r="L1101" i="1"/>
  <c r="H1102" i="1"/>
  <c r="L1102" i="1"/>
  <c r="H1103" i="1"/>
  <c r="L1103" i="1"/>
  <c r="H1104" i="1"/>
  <c r="L1104" i="1"/>
  <c r="H1105" i="1"/>
  <c r="L1105" i="1"/>
  <c r="H1106" i="1"/>
  <c r="L1106" i="1"/>
  <c r="H1107" i="1"/>
  <c r="L1107" i="1"/>
  <c r="H1108" i="1"/>
  <c r="L1108" i="1"/>
  <c r="H1109" i="1"/>
  <c r="L1109" i="1"/>
  <c r="H1110" i="1"/>
  <c r="L1110" i="1"/>
  <c r="H1111" i="1"/>
  <c r="L1111" i="1"/>
  <c r="H1112" i="1"/>
  <c r="L1112" i="1"/>
  <c r="H1113" i="1"/>
  <c r="L1113" i="1"/>
  <c r="H1114" i="1"/>
  <c r="L1114" i="1"/>
  <c r="H1115" i="1"/>
  <c r="L1115" i="1"/>
  <c r="H1116" i="1"/>
  <c r="L1116" i="1"/>
  <c r="H1117" i="1"/>
  <c r="L1117" i="1"/>
  <c r="H1118" i="1"/>
  <c r="L1118" i="1"/>
  <c r="H1119" i="1"/>
  <c r="L1119" i="1"/>
  <c r="H1120" i="1"/>
  <c r="L1120" i="1"/>
  <c r="H1121" i="1"/>
  <c r="L1121" i="1"/>
  <c r="H1122" i="1"/>
  <c r="L1122" i="1"/>
  <c r="H1123" i="1"/>
  <c r="L1123" i="1"/>
  <c r="H1124" i="1"/>
  <c r="L1124" i="1"/>
  <c r="H1125" i="1"/>
  <c r="L1125" i="1"/>
  <c r="H1126" i="1"/>
  <c r="L1126" i="1"/>
  <c r="H1127" i="1"/>
  <c r="L1127" i="1"/>
  <c r="H1128" i="1"/>
  <c r="L1128" i="1"/>
  <c r="H1129" i="1"/>
  <c r="L1129" i="1"/>
  <c r="H1130" i="1"/>
  <c r="L1130" i="1"/>
  <c r="H1131" i="1"/>
  <c r="L1131" i="1"/>
  <c r="H1132" i="1"/>
  <c r="L1132" i="1"/>
  <c r="H1133" i="1"/>
  <c r="L1133" i="1"/>
  <c r="H1134" i="1"/>
  <c r="L1134" i="1"/>
  <c r="H1135" i="1"/>
  <c r="L1135" i="1"/>
  <c r="H1136" i="1"/>
  <c r="L1136" i="1"/>
  <c r="H1137" i="1"/>
  <c r="L1137" i="1"/>
  <c r="H1138" i="1"/>
  <c r="L1138" i="1"/>
  <c r="H1139" i="1"/>
  <c r="L1139" i="1"/>
  <c r="H1140" i="1"/>
  <c r="L1140" i="1"/>
  <c r="H1141" i="1"/>
  <c r="L1141" i="1"/>
  <c r="H1142" i="1"/>
  <c r="L1142" i="1"/>
  <c r="H1143" i="1"/>
  <c r="L1143" i="1"/>
  <c r="H1144" i="1"/>
  <c r="L1144" i="1"/>
  <c r="H1145" i="1"/>
  <c r="L1145" i="1"/>
  <c r="H1146" i="1"/>
  <c r="L1146" i="1"/>
  <c r="H1147" i="1"/>
  <c r="L1147" i="1"/>
  <c r="H1148" i="1"/>
  <c r="L1148" i="1"/>
  <c r="H1149" i="1"/>
  <c r="L1149" i="1"/>
  <c r="H1150" i="1"/>
  <c r="L1150" i="1"/>
  <c r="H1151" i="1"/>
  <c r="L1151" i="1"/>
  <c r="H1152" i="1"/>
  <c r="L1152" i="1"/>
  <c r="H1153" i="1"/>
  <c r="L1153" i="1"/>
  <c r="H1154" i="1"/>
  <c r="L1154" i="1"/>
  <c r="H1155" i="1"/>
  <c r="L1155" i="1"/>
  <c r="H1156" i="1"/>
  <c r="L1156" i="1"/>
  <c r="H1157" i="1"/>
  <c r="L1157" i="1"/>
  <c r="H1158" i="1"/>
  <c r="L1158" i="1"/>
  <c r="H1159" i="1"/>
  <c r="L1159" i="1"/>
  <c r="H1160" i="1"/>
  <c r="L1160" i="1"/>
  <c r="H1161" i="1"/>
  <c r="L1161" i="1"/>
  <c r="H1162" i="1"/>
  <c r="L1162" i="1"/>
  <c r="H1163" i="1"/>
  <c r="L1163" i="1"/>
  <c r="H1164" i="1"/>
  <c r="L1164" i="1"/>
  <c r="H1165" i="1"/>
  <c r="L1165" i="1"/>
  <c r="H1166" i="1"/>
  <c r="L1166" i="1"/>
  <c r="H1167" i="1"/>
  <c r="L1167" i="1"/>
  <c r="H1168" i="1"/>
  <c r="L1168" i="1"/>
  <c r="H1169" i="1"/>
  <c r="L1169" i="1"/>
  <c r="H1170" i="1"/>
  <c r="L1170" i="1"/>
  <c r="H1171" i="1"/>
  <c r="L1171" i="1"/>
  <c r="H1172" i="1"/>
  <c r="L1172" i="1"/>
  <c r="H1173" i="1"/>
  <c r="L1173" i="1"/>
  <c r="H1174" i="1"/>
  <c r="L1174" i="1"/>
  <c r="H1175" i="1"/>
  <c r="L1175" i="1"/>
  <c r="H1176" i="1"/>
  <c r="L1176" i="1"/>
  <c r="H1177" i="1"/>
  <c r="L1177" i="1"/>
  <c r="H1178" i="1"/>
  <c r="L1178" i="1"/>
  <c r="H1179" i="1"/>
  <c r="L1179" i="1"/>
  <c r="H1180" i="1"/>
  <c r="L1180" i="1"/>
  <c r="H1181" i="1"/>
  <c r="L1181" i="1"/>
  <c r="H1182" i="1"/>
  <c r="L1182" i="1"/>
  <c r="H1183" i="1"/>
  <c r="L1183" i="1"/>
  <c r="H1184" i="1"/>
  <c r="L1184" i="1"/>
  <c r="H1185" i="1"/>
  <c r="L1185" i="1"/>
  <c r="H1186" i="1"/>
  <c r="L1186" i="1"/>
  <c r="H1187" i="1"/>
  <c r="L1187" i="1"/>
  <c r="H1188" i="1"/>
  <c r="L1188" i="1"/>
  <c r="H1189" i="1"/>
  <c r="L1189" i="1"/>
  <c r="H1190" i="1"/>
  <c r="L1190" i="1"/>
  <c r="H1191" i="1"/>
  <c r="L1191" i="1"/>
  <c r="H1192" i="1"/>
  <c r="L1192" i="1"/>
  <c r="H1193" i="1"/>
  <c r="L1193" i="1"/>
  <c r="H1194" i="1"/>
  <c r="L1194" i="1"/>
  <c r="H1195" i="1"/>
  <c r="L1195" i="1"/>
  <c r="H1196" i="1"/>
  <c r="L1196" i="1"/>
  <c r="H1197" i="1"/>
  <c r="L1197" i="1"/>
  <c r="H1198" i="1"/>
  <c r="L1198" i="1"/>
  <c r="H1199" i="1"/>
  <c r="L1199" i="1"/>
  <c r="H1200" i="1"/>
  <c r="L1200" i="1"/>
  <c r="H1201" i="1"/>
  <c r="L1201" i="1"/>
  <c r="H1202" i="1"/>
  <c r="L1202" i="1"/>
  <c r="H1203" i="1"/>
  <c r="L1203" i="1"/>
  <c r="H1204" i="1"/>
  <c r="L1204" i="1"/>
  <c r="H1205" i="1"/>
  <c r="L1205" i="1"/>
  <c r="H1206" i="1"/>
  <c r="L1206" i="1"/>
  <c r="H1207" i="1"/>
  <c r="L1207" i="1"/>
  <c r="H1208" i="1"/>
  <c r="L1208" i="1"/>
  <c r="H1209" i="1"/>
  <c r="L1209" i="1"/>
  <c r="H1210" i="1"/>
  <c r="L1210" i="1"/>
  <c r="H1211" i="1"/>
  <c r="L1211" i="1"/>
  <c r="H1212" i="1"/>
  <c r="L1212" i="1"/>
  <c r="H1213" i="1"/>
  <c r="L1213" i="1"/>
  <c r="H1214" i="1"/>
  <c r="L1214" i="1"/>
  <c r="H1215" i="1"/>
  <c r="L1215" i="1"/>
  <c r="H1216" i="1"/>
  <c r="L1216" i="1"/>
  <c r="H1217" i="1"/>
  <c r="L1217" i="1"/>
  <c r="H1218" i="1"/>
  <c r="L1218" i="1"/>
  <c r="H1219" i="1"/>
  <c r="L1219" i="1"/>
  <c r="H1220" i="1"/>
  <c r="L1220" i="1"/>
  <c r="H1221" i="1"/>
  <c r="L1221" i="1"/>
  <c r="H1222" i="1"/>
  <c r="L1222" i="1"/>
  <c r="H1223" i="1"/>
  <c r="L1223" i="1"/>
  <c r="H1224" i="1"/>
  <c r="L1224" i="1"/>
  <c r="H1225" i="1"/>
  <c r="L1225" i="1"/>
  <c r="H1226" i="1"/>
  <c r="L1226" i="1"/>
  <c r="H1227" i="1"/>
  <c r="L1227" i="1"/>
  <c r="H1228" i="1"/>
  <c r="L1228" i="1"/>
  <c r="H1229" i="1"/>
  <c r="L1229" i="1"/>
  <c r="H1230" i="1"/>
  <c r="L1230" i="1"/>
  <c r="H1231" i="1"/>
  <c r="L1231" i="1"/>
  <c r="H1232" i="1"/>
  <c r="L1232" i="1"/>
  <c r="H1233" i="1"/>
  <c r="L1233" i="1"/>
  <c r="H1234" i="1"/>
  <c r="L1234" i="1"/>
  <c r="H1235" i="1"/>
  <c r="L1235" i="1"/>
  <c r="H1236" i="1"/>
  <c r="L1236" i="1"/>
  <c r="H1237" i="1"/>
  <c r="L1237" i="1"/>
  <c r="H1238" i="1"/>
  <c r="L1238" i="1"/>
  <c r="H1239" i="1"/>
  <c r="L1239" i="1"/>
  <c r="H1240" i="1"/>
  <c r="L1240" i="1"/>
  <c r="H1241" i="1"/>
  <c r="L1241" i="1"/>
  <c r="H1242" i="1"/>
  <c r="L1242" i="1"/>
  <c r="H1243" i="1"/>
  <c r="L1243" i="1"/>
  <c r="H1244" i="1"/>
  <c r="L1244" i="1"/>
  <c r="H1245" i="1"/>
  <c r="L1245" i="1"/>
  <c r="H1246" i="1"/>
  <c r="L1246" i="1"/>
  <c r="H1247" i="1"/>
  <c r="L1247" i="1"/>
  <c r="H1248" i="1"/>
  <c r="L1248" i="1"/>
  <c r="H1249" i="1"/>
  <c r="L1249" i="1"/>
  <c r="H1250" i="1"/>
  <c r="L1250" i="1"/>
  <c r="H1251" i="1"/>
  <c r="L1251" i="1"/>
  <c r="H1252" i="1"/>
  <c r="L1252" i="1"/>
  <c r="H1253" i="1"/>
  <c r="L1253" i="1"/>
  <c r="H1254" i="1"/>
  <c r="L1254" i="1"/>
  <c r="H1255" i="1"/>
  <c r="L1255" i="1"/>
  <c r="H1256" i="1"/>
  <c r="L1256" i="1"/>
  <c r="H1257" i="1"/>
  <c r="L1257" i="1"/>
  <c r="H1258" i="1"/>
  <c r="L1258" i="1"/>
  <c r="H1259" i="1"/>
  <c r="L1259" i="1"/>
  <c r="H1260" i="1"/>
  <c r="L1260" i="1"/>
  <c r="H1261" i="1"/>
  <c r="L1261" i="1"/>
  <c r="H1262" i="1"/>
  <c r="L1262" i="1"/>
  <c r="H1263" i="1"/>
  <c r="L1263" i="1"/>
  <c r="H1264" i="1"/>
  <c r="L1264" i="1"/>
  <c r="H1265" i="1"/>
  <c r="L1265" i="1"/>
  <c r="H1266" i="1"/>
  <c r="L1266" i="1"/>
  <c r="H1267" i="1"/>
  <c r="L1267" i="1"/>
  <c r="H1268" i="1"/>
  <c r="L1268" i="1"/>
  <c r="H1269" i="1"/>
  <c r="L1269" i="1"/>
  <c r="H1270" i="1"/>
  <c r="L1270" i="1"/>
  <c r="H1271" i="1"/>
  <c r="L1271" i="1"/>
  <c r="H1272" i="1"/>
  <c r="L1272" i="1"/>
  <c r="H1273" i="1"/>
  <c r="L1273" i="1"/>
  <c r="H1274" i="1"/>
  <c r="L1274" i="1"/>
  <c r="H1275" i="1"/>
  <c r="L1275" i="1"/>
  <c r="H1276" i="1"/>
  <c r="L1276" i="1"/>
  <c r="H1277" i="1"/>
  <c r="L1277" i="1"/>
  <c r="H1278" i="1"/>
  <c r="L1278" i="1"/>
  <c r="H1279" i="1"/>
  <c r="L1279" i="1"/>
  <c r="H1280" i="1"/>
  <c r="L1280" i="1"/>
  <c r="H1281" i="1"/>
  <c r="L1281" i="1"/>
  <c r="H1282" i="1"/>
  <c r="L1282" i="1"/>
  <c r="H1283" i="1"/>
  <c r="L1283" i="1"/>
  <c r="H1284" i="1"/>
  <c r="L1284" i="1"/>
  <c r="H1285" i="1"/>
  <c r="L1285" i="1"/>
  <c r="H1286" i="1"/>
  <c r="L1286" i="1"/>
  <c r="H1287" i="1"/>
  <c r="L1287" i="1"/>
  <c r="H1288" i="1"/>
  <c r="L1288" i="1"/>
  <c r="H1289" i="1"/>
  <c r="L1289" i="1"/>
  <c r="H1290" i="1"/>
  <c r="L1290" i="1"/>
  <c r="H1291" i="1"/>
  <c r="L1291" i="1"/>
  <c r="H1292" i="1"/>
  <c r="L1292" i="1"/>
  <c r="H1293" i="1"/>
  <c r="L1293" i="1"/>
  <c r="H1294" i="1"/>
  <c r="L1294" i="1"/>
  <c r="H1295" i="1"/>
  <c r="L1295" i="1"/>
  <c r="H1296" i="1"/>
  <c r="L1296" i="1"/>
  <c r="H1297" i="1"/>
  <c r="L1297" i="1"/>
  <c r="H1298" i="1"/>
  <c r="L1298" i="1"/>
  <c r="H1299" i="1"/>
  <c r="L1299" i="1"/>
  <c r="H1300" i="1"/>
  <c r="L1300" i="1"/>
  <c r="H1301" i="1"/>
  <c r="L1301" i="1"/>
  <c r="H1302" i="1"/>
  <c r="L1302" i="1"/>
  <c r="H1303" i="1"/>
  <c r="L1303" i="1"/>
  <c r="H1304" i="1"/>
  <c r="L1304" i="1"/>
  <c r="H1305" i="1"/>
  <c r="L1305" i="1"/>
  <c r="H1306" i="1"/>
  <c r="L1306" i="1"/>
  <c r="H1307" i="1"/>
  <c r="L1307" i="1"/>
  <c r="H1308" i="1"/>
  <c r="L1308" i="1"/>
  <c r="H1309" i="1"/>
  <c r="L1309" i="1"/>
  <c r="H1310" i="1"/>
  <c r="L1310" i="1"/>
  <c r="H1311" i="1"/>
  <c r="L1311" i="1"/>
  <c r="H1312" i="1"/>
  <c r="L1312" i="1"/>
  <c r="H1313" i="1"/>
  <c r="L1313" i="1"/>
  <c r="H1314" i="1"/>
  <c r="L1314" i="1"/>
  <c r="H1315" i="1"/>
  <c r="L1315" i="1"/>
  <c r="H1316" i="1"/>
  <c r="L1316" i="1"/>
  <c r="H1317" i="1"/>
  <c r="L1317" i="1"/>
  <c r="H1318" i="1"/>
  <c r="L1318" i="1"/>
  <c r="H1319" i="1"/>
  <c r="L1319" i="1"/>
  <c r="H1320" i="1"/>
  <c r="L1320" i="1"/>
  <c r="H1321" i="1"/>
  <c r="L1321" i="1"/>
  <c r="H1322" i="1"/>
  <c r="L1322" i="1"/>
  <c r="H1323" i="1"/>
  <c r="L1323" i="1"/>
  <c r="H1324" i="1"/>
  <c r="L1324" i="1"/>
  <c r="H1325" i="1"/>
  <c r="L1325" i="1"/>
  <c r="H1326" i="1"/>
  <c r="L1326" i="1"/>
  <c r="H1327" i="1"/>
  <c r="L1327" i="1"/>
  <c r="H1328" i="1"/>
  <c r="L1328" i="1"/>
  <c r="H1329" i="1"/>
  <c r="L1329" i="1"/>
  <c r="H1330" i="1"/>
  <c r="L1330" i="1"/>
  <c r="H1331" i="1"/>
  <c r="L1331" i="1"/>
  <c r="H1332" i="1"/>
  <c r="L1332" i="1"/>
  <c r="H1333" i="1"/>
  <c r="L1333" i="1"/>
  <c r="H1334" i="1"/>
  <c r="L1334" i="1"/>
  <c r="H1335" i="1"/>
  <c r="L1335" i="1"/>
  <c r="H1336" i="1"/>
  <c r="L1336" i="1"/>
  <c r="H1337" i="1"/>
  <c r="L1337" i="1"/>
  <c r="H1338" i="1"/>
  <c r="L1338" i="1"/>
  <c r="H1339" i="1"/>
  <c r="L1339" i="1"/>
  <c r="H1340" i="1"/>
  <c r="L1340" i="1"/>
  <c r="H1341" i="1"/>
  <c r="L1341" i="1"/>
  <c r="H1342" i="1"/>
  <c r="L1342" i="1"/>
  <c r="H1343" i="1"/>
  <c r="L1343" i="1"/>
  <c r="H1344" i="1"/>
  <c r="L1344" i="1"/>
  <c r="H1345" i="1"/>
  <c r="L1345" i="1"/>
  <c r="H1346" i="1"/>
  <c r="L1346" i="1"/>
  <c r="H1347" i="1"/>
  <c r="L1347" i="1"/>
  <c r="H1348" i="1"/>
  <c r="L1348" i="1"/>
  <c r="H1349" i="1"/>
  <c r="L1349" i="1"/>
  <c r="H1350" i="1"/>
  <c r="L1350" i="1"/>
  <c r="H1351" i="1"/>
  <c r="L1351" i="1"/>
  <c r="H1352" i="1"/>
  <c r="L1352" i="1"/>
  <c r="H1353" i="1"/>
  <c r="L1353" i="1"/>
  <c r="H1354" i="1"/>
  <c r="L1354" i="1"/>
  <c r="H1355" i="1"/>
  <c r="L1355" i="1"/>
  <c r="H1356" i="1"/>
  <c r="L1356" i="1"/>
  <c r="H1357" i="1"/>
  <c r="L1357" i="1"/>
  <c r="H1358" i="1"/>
  <c r="L1358" i="1"/>
  <c r="H1359" i="1"/>
  <c r="L1359" i="1"/>
  <c r="H1360" i="1"/>
  <c r="L1360" i="1"/>
  <c r="H1361" i="1"/>
  <c r="L1361" i="1"/>
  <c r="H1362" i="1"/>
  <c r="L1362" i="1"/>
  <c r="H1363" i="1"/>
  <c r="L1363" i="1"/>
  <c r="H1364" i="1"/>
  <c r="L1364" i="1"/>
  <c r="H1365" i="1"/>
  <c r="L1365" i="1"/>
  <c r="H1366" i="1"/>
  <c r="L1366" i="1"/>
  <c r="H1367" i="1"/>
  <c r="L1367" i="1"/>
  <c r="H1368" i="1"/>
  <c r="L1368" i="1"/>
  <c r="H1369" i="1"/>
  <c r="L1369" i="1"/>
  <c r="H1370" i="1"/>
  <c r="L1370" i="1"/>
  <c r="H1371" i="1"/>
  <c r="L1371" i="1"/>
  <c r="H1372" i="1"/>
  <c r="L1372" i="1"/>
  <c r="H1373" i="1"/>
  <c r="L1373" i="1"/>
  <c r="H1374" i="1"/>
  <c r="L1374" i="1"/>
  <c r="H1375" i="1"/>
  <c r="L1375" i="1"/>
  <c r="H1376" i="1"/>
  <c r="L1376" i="1"/>
  <c r="H1377" i="1"/>
  <c r="L1377" i="1"/>
  <c r="H1378" i="1"/>
  <c r="L1378" i="1"/>
  <c r="H1379" i="1"/>
  <c r="L1379" i="1"/>
  <c r="H1380" i="1"/>
  <c r="L1380" i="1"/>
  <c r="H1381" i="1"/>
  <c r="L1381" i="1"/>
  <c r="H1382" i="1"/>
  <c r="L1382" i="1"/>
  <c r="H1383" i="1"/>
  <c r="L1383" i="1"/>
  <c r="H1384" i="1"/>
  <c r="L1384" i="1"/>
  <c r="H1385" i="1"/>
  <c r="L1385" i="1"/>
  <c r="H1386" i="1"/>
  <c r="L1386" i="1"/>
  <c r="H1387" i="1"/>
  <c r="L1387" i="1"/>
  <c r="H1388" i="1"/>
  <c r="L1388" i="1"/>
  <c r="H1389" i="1"/>
  <c r="L1389" i="1"/>
  <c r="H1390" i="1"/>
  <c r="L1390" i="1"/>
  <c r="H1391" i="1"/>
  <c r="L1391" i="1"/>
  <c r="H1392" i="1"/>
  <c r="L1392" i="1"/>
  <c r="H1393" i="1"/>
  <c r="L1393" i="1"/>
  <c r="H1394" i="1"/>
  <c r="L1394" i="1"/>
  <c r="H1395" i="1"/>
  <c r="L1395" i="1"/>
  <c r="H1396" i="1"/>
  <c r="L1396" i="1"/>
  <c r="H1397" i="1"/>
  <c r="L1397" i="1"/>
  <c r="H1398" i="1"/>
  <c r="L1398" i="1"/>
  <c r="H1399" i="1"/>
  <c r="L1399" i="1"/>
  <c r="H1400" i="1"/>
  <c r="L1400" i="1"/>
  <c r="H1401" i="1"/>
  <c r="L1401" i="1"/>
  <c r="H1402" i="1"/>
  <c r="L1402" i="1"/>
  <c r="H1403" i="1"/>
  <c r="L1403" i="1"/>
  <c r="H1404" i="1"/>
  <c r="L1404" i="1"/>
  <c r="H1405" i="1"/>
  <c r="L1405" i="1"/>
  <c r="H1406" i="1"/>
  <c r="L1406" i="1"/>
  <c r="H1407" i="1"/>
  <c r="L1407" i="1"/>
  <c r="H1408" i="1"/>
  <c r="L1408" i="1"/>
  <c r="H1409" i="1"/>
  <c r="L1409" i="1"/>
  <c r="H1410" i="1"/>
  <c r="L1410" i="1"/>
  <c r="H1411" i="1"/>
  <c r="L1411" i="1"/>
  <c r="H1412" i="1"/>
  <c r="L1412" i="1"/>
  <c r="H1413" i="1"/>
  <c r="L1413" i="1"/>
  <c r="H1414" i="1"/>
  <c r="L1414" i="1"/>
  <c r="H1415" i="1"/>
  <c r="L1415" i="1"/>
  <c r="H1416" i="1"/>
  <c r="L1416" i="1"/>
  <c r="H1417" i="1"/>
  <c r="L1417" i="1"/>
  <c r="H1418" i="1"/>
  <c r="L1418" i="1"/>
  <c r="H1419" i="1"/>
  <c r="L1419" i="1"/>
  <c r="H1420" i="1"/>
  <c r="L1420" i="1"/>
  <c r="H1421" i="1"/>
  <c r="L1421" i="1"/>
  <c r="H1422" i="1"/>
  <c r="L1422" i="1"/>
  <c r="H1423" i="1"/>
  <c r="L1423" i="1"/>
  <c r="H1424" i="1"/>
  <c r="L1424" i="1"/>
  <c r="H1425" i="1"/>
  <c r="L1425" i="1"/>
  <c r="H1426" i="1"/>
  <c r="L1426" i="1"/>
  <c r="H1427" i="1"/>
  <c r="L1427" i="1"/>
  <c r="H1428" i="1"/>
  <c r="L1428" i="1"/>
  <c r="H1429" i="1"/>
  <c r="L1429" i="1"/>
  <c r="H1430" i="1"/>
  <c r="L1430" i="1"/>
  <c r="H1431" i="1"/>
  <c r="L1431" i="1"/>
  <c r="H1432" i="1"/>
  <c r="L1432" i="1"/>
  <c r="H1433" i="1"/>
  <c r="L1433" i="1"/>
  <c r="H1434" i="1"/>
  <c r="L1434" i="1"/>
  <c r="H1435" i="1"/>
  <c r="L1435" i="1"/>
  <c r="H1436" i="1"/>
  <c r="L1436" i="1"/>
  <c r="H1437" i="1"/>
  <c r="L1437" i="1"/>
  <c r="H1438" i="1"/>
  <c r="L1438" i="1"/>
  <c r="H1439" i="1"/>
  <c r="L1439" i="1"/>
  <c r="H1440" i="1"/>
  <c r="L1440" i="1"/>
  <c r="H1441" i="1"/>
  <c r="L1441" i="1"/>
  <c r="H1442" i="1"/>
  <c r="L1442" i="1"/>
  <c r="H1443" i="1"/>
  <c r="L1443" i="1"/>
  <c r="H1444" i="1"/>
  <c r="L1444" i="1"/>
  <c r="H1445" i="1"/>
  <c r="L1445" i="1"/>
  <c r="H1446" i="1"/>
  <c r="L1446" i="1"/>
  <c r="H1447" i="1"/>
  <c r="L1447" i="1"/>
  <c r="H1448" i="1"/>
  <c r="L1448" i="1"/>
  <c r="H1449" i="1"/>
  <c r="L1449" i="1"/>
  <c r="H1450" i="1"/>
  <c r="L1450" i="1"/>
  <c r="H1451" i="1"/>
  <c r="L1451" i="1"/>
  <c r="H1452" i="1"/>
  <c r="L1452" i="1"/>
  <c r="H1453" i="1"/>
  <c r="L1453" i="1"/>
  <c r="H1454" i="1"/>
  <c r="L1454" i="1"/>
  <c r="H1455" i="1"/>
  <c r="L1455" i="1"/>
  <c r="H1456" i="1"/>
  <c r="L1456" i="1"/>
  <c r="H1457" i="1"/>
  <c r="L1457" i="1"/>
  <c r="H1458" i="1"/>
  <c r="L1458" i="1"/>
  <c r="H1459" i="1"/>
  <c r="L1459" i="1"/>
  <c r="H1460" i="1"/>
  <c r="L1460" i="1"/>
  <c r="H1461" i="1"/>
  <c r="L1461" i="1"/>
  <c r="H1462" i="1"/>
  <c r="L1462" i="1"/>
  <c r="H1463" i="1"/>
  <c r="L1463" i="1"/>
  <c r="H1464" i="1"/>
  <c r="L1464" i="1"/>
  <c r="H1465" i="1"/>
  <c r="L1465" i="1"/>
  <c r="H1466" i="1"/>
  <c r="L1466" i="1"/>
  <c r="H1467" i="1"/>
  <c r="L1467" i="1"/>
  <c r="H1468" i="1"/>
  <c r="L1468" i="1"/>
  <c r="H1469" i="1"/>
  <c r="L1469" i="1"/>
  <c r="H1470" i="1"/>
  <c r="L1470" i="1"/>
  <c r="H1471" i="1"/>
  <c r="L1471" i="1"/>
  <c r="H1472" i="1"/>
  <c r="L1472" i="1"/>
  <c r="H1473" i="1"/>
  <c r="L1473" i="1"/>
  <c r="H1474" i="1"/>
  <c r="L1474" i="1"/>
  <c r="H1475" i="1"/>
  <c r="L1475" i="1"/>
  <c r="H1476" i="1"/>
  <c r="L1476" i="1"/>
  <c r="H1477" i="1"/>
  <c r="L1477" i="1"/>
  <c r="H1478" i="1"/>
  <c r="L1478" i="1"/>
  <c r="H1479" i="1"/>
  <c r="L1479" i="1"/>
  <c r="H1480" i="1"/>
  <c r="L1480" i="1"/>
  <c r="H1481" i="1"/>
  <c r="L1481" i="1"/>
  <c r="H1482" i="1"/>
  <c r="L1482" i="1"/>
  <c r="H1483" i="1"/>
  <c r="L1483" i="1"/>
  <c r="H1484" i="1"/>
  <c r="L1484" i="1"/>
  <c r="H1485" i="1"/>
  <c r="L1485" i="1"/>
  <c r="H1486" i="1"/>
  <c r="L1486" i="1"/>
  <c r="H1487" i="1"/>
  <c r="L1487" i="1"/>
  <c r="H1488" i="1"/>
  <c r="L1488" i="1"/>
  <c r="H1489" i="1"/>
  <c r="L1489" i="1"/>
  <c r="H1490" i="1"/>
  <c r="L1490" i="1"/>
  <c r="H1491" i="1"/>
  <c r="L1491" i="1"/>
  <c r="H1492" i="1"/>
  <c r="L1492" i="1"/>
  <c r="H1493" i="1"/>
  <c r="L1493" i="1"/>
  <c r="H1494" i="1"/>
  <c r="L1494" i="1"/>
  <c r="H1495" i="1"/>
  <c r="L1495" i="1"/>
  <c r="H1496" i="1"/>
  <c r="L1496" i="1"/>
  <c r="H1497" i="1"/>
  <c r="L1497" i="1"/>
  <c r="H1498" i="1"/>
  <c r="L1498" i="1"/>
  <c r="H1499" i="1"/>
  <c r="L1499" i="1"/>
  <c r="H1500" i="1"/>
  <c r="L1500" i="1"/>
  <c r="H1501" i="1"/>
  <c r="L1501" i="1"/>
  <c r="H1502" i="1"/>
  <c r="L1502" i="1"/>
  <c r="H1503" i="1"/>
  <c r="L1503" i="1"/>
  <c r="H1504" i="1"/>
  <c r="L1504" i="1"/>
  <c r="H1505" i="1"/>
  <c r="L1505" i="1"/>
  <c r="H1506" i="1"/>
  <c r="L1506" i="1"/>
  <c r="H1507" i="1"/>
  <c r="L1507" i="1"/>
  <c r="H1508" i="1"/>
  <c r="L1508" i="1"/>
  <c r="H1509" i="1"/>
  <c r="L1509" i="1"/>
  <c r="H1510" i="1"/>
  <c r="L1510" i="1"/>
  <c r="H1511" i="1"/>
  <c r="L1511" i="1"/>
  <c r="H1512" i="1"/>
  <c r="L1512" i="1"/>
  <c r="H1513" i="1"/>
  <c r="L1513" i="1"/>
  <c r="H1514" i="1"/>
  <c r="L1514" i="1"/>
  <c r="H1515" i="1"/>
  <c r="L1515" i="1"/>
  <c r="H1516" i="1"/>
  <c r="L1516" i="1"/>
  <c r="H1517" i="1"/>
  <c r="L1517" i="1"/>
  <c r="H1518" i="1"/>
  <c r="L1518" i="1"/>
  <c r="H1519" i="1"/>
  <c r="L1519" i="1"/>
  <c r="H1520" i="1"/>
  <c r="L1520" i="1"/>
  <c r="H1521" i="1"/>
  <c r="L1521" i="1"/>
  <c r="H1522" i="1"/>
  <c r="L1522" i="1"/>
  <c r="H1523" i="1"/>
  <c r="L1523" i="1"/>
  <c r="H1524" i="1"/>
  <c r="L1524" i="1"/>
  <c r="H1525" i="1"/>
  <c r="L1525" i="1"/>
  <c r="H1526" i="1"/>
  <c r="L1526" i="1"/>
  <c r="H1527" i="1"/>
  <c r="L1527" i="1"/>
  <c r="H1528" i="1"/>
  <c r="L1528" i="1"/>
  <c r="H1529" i="1"/>
  <c r="L1529" i="1"/>
  <c r="H1530" i="1"/>
  <c r="L1530" i="1"/>
  <c r="H1531" i="1"/>
  <c r="L1531" i="1"/>
  <c r="H1532" i="1"/>
  <c r="L1532" i="1"/>
  <c r="H1533" i="1"/>
  <c r="L1533" i="1"/>
  <c r="H1534" i="1"/>
  <c r="L1534" i="1"/>
  <c r="H1535" i="1"/>
  <c r="L1535" i="1"/>
  <c r="H1536" i="1"/>
  <c r="L1536" i="1"/>
  <c r="H1537" i="1"/>
  <c r="L1537" i="1"/>
  <c r="H1538" i="1"/>
  <c r="L1538" i="1"/>
  <c r="H1539" i="1"/>
  <c r="L1539" i="1"/>
  <c r="H1540" i="1"/>
  <c r="L1540" i="1"/>
  <c r="H1541" i="1"/>
  <c r="L1541" i="1"/>
  <c r="H1542" i="1"/>
  <c r="L1542" i="1"/>
  <c r="H1543" i="1"/>
  <c r="L1543" i="1"/>
  <c r="H1544" i="1"/>
  <c r="L1544" i="1"/>
  <c r="H1545" i="1"/>
  <c r="L1545" i="1"/>
  <c r="H1546" i="1"/>
  <c r="L1546" i="1"/>
  <c r="H1547" i="1"/>
  <c r="L1547" i="1"/>
  <c r="H1548" i="1"/>
  <c r="L1548" i="1"/>
  <c r="H1549" i="1"/>
  <c r="L1549" i="1"/>
  <c r="H1550" i="1"/>
  <c r="L1550" i="1"/>
  <c r="H1551" i="1"/>
  <c r="L1551" i="1"/>
  <c r="H1552" i="1"/>
  <c r="L1552" i="1"/>
  <c r="H1553" i="1"/>
  <c r="L1553" i="1"/>
  <c r="H1554" i="1"/>
  <c r="L1554" i="1"/>
  <c r="H1555" i="1"/>
  <c r="L1555" i="1"/>
  <c r="H1556" i="1"/>
  <c r="L1556" i="1"/>
  <c r="H1557" i="1"/>
  <c r="L1557" i="1"/>
  <c r="H1558" i="1"/>
  <c r="L1558" i="1"/>
  <c r="H1559" i="1"/>
  <c r="L1559" i="1"/>
  <c r="H1560" i="1"/>
  <c r="L1560" i="1"/>
  <c r="H1561" i="1"/>
  <c r="L1561" i="1"/>
  <c r="H1562" i="1"/>
  <c r="L1562" i="1"/>
  <c r="H1563" i="1"/>
  <c r="L1563" i="1"/>
  <c r="H1564" i="1"/>
  <c r="L1564" i="1"/>
  <c r="H1565" i="1"/>
  <c r="L1565" i="1"/>
  <c r="H1566" i="1"/>
  <c r="L1566" i="1"/>
  <c r="H1567" i="1"/>
  <c r="L1567" i="1"/>
  <c r="H1568" i="1"/>
  <c r="L1568" i="1"/>
  <c r="H1569" i="1"/>
  <c r="L1569" i="1"/>
  <c r="H1570" i="1"/>
  <c r="L1570" i="1"/>
  <c r="H1571" i="1"/>
  <c r="L1571" i="1"/>
  <c r="H1572" i="1"/>
  <c r="L1572" i="1"/>
  <c r="H1573" i="1"/>
  <c r="L1573" i="1"/>
  <c r="H1574" i="1"/>
  <c r="L1574" i="1"/>
  <c r="H1575" i="1"/>
  <c r="L1575" i="1"/>
  <c r="H1576" i="1"/>
  <c r="L1576" i="1"/>
  <c r="H1577" i="1"/>
  <c r="L1577" i="1"/>
  <c r="H1578" i="1"/>
  <c r="L1578" i="1"/>
  <c r="H1579" i="1"/>
  <c r="L1579" i="1"/>
  <c r="H1580" i="1"/>
  <c r="L1580" i="1"/>
  <c r="H1581" i="1"/>
  <c r="L1581" i="1"/>
  <c r="H1582" i="1"/>
  <c r="L1582" i="1"/>
  <c r="H1583" i="1"/>
  <c r="L1583" i="1"/>
  <c r="H1584" i="1"/>
  <c r="L1584" i="1"/>
  <c r="H1585" i="1"/>
  <c r="L1585" i="1"/>
  <c r="H1586" i="1"/>
  <c r="L1586" i="1"/>
  <c r="H1587" i="1"/>
  <c r="L1587" i="1"/>
  <c r="H1588" i="1"/>
  <c r="L1588" i="1"/>
  <c r="H1589" i="1"/>
  <c r="L1589" i="1"/>
  <c r="H1590" i="1"/>
  <c r="L1590" i="1"/>
  <c r="H1591" i="1"/>
  <c r="L1591" i="1"/>
  <c r="H1592" i="1"/>
  <c r="L1592" i="1"/>
  <c r="H1593" i="1"/>
  <c r="L1593" i="1"/>
  <c r="H1594" i="1"/>
  <c r="L1594" i="1"/>
  <c r="H1595" i="1"/>
  <c r="L1595" i="1"/>
  <c r="H1596" i="1"/>
  <c r="L1596" i="1"/>
  <c r="H1597" i="1"/>
  <c r="L1597" i="1"/>
  <c r="H1598" i="1"/>
  <c r="L1598" i="1"/>
  <c r="H1599" i="1"/>
  <c r="L1599" i="1"/>
  <c r="H1600" i="1"/>
  <c r="L1600" i="1"/>
  <c r="H1601" i="1"/>
  <c r="L1601" i="1"/>
  <c r="H1602" i="1"/>
  <c r="L1602" i="1"/>
  <c r="H1603" i="1"/>
  <c r="L1603" i="1"/>
  <c r="H1604" i="1"/>
  <c r="L1604" i="1"/>
  <c r="H1605" i="1"/>
  <c r="L1605" i="1"/>
  <c r="H1606" i="1"/>
  <c r="L1606" i="1"/>
  <c r="H1607" i="1"/>
  <c r="L1607" i="1"/>
  <c r="H1608" i="1"/>
  <c r="L1608" i="1"/>
  <c r="H1609" i="1"/>
  <c r="L1609" i="1"/>
  <c r="H1610" i="1"/>
  <c r="L1610" i="1"/>
  <c r="H1611" i="1"/>
  <c r="L1611" i="1"/>
  <c r="H1612" i="1"/>
  <c r="L1612" i="1"/>
  <c r="H1613" i="1"/>
  <c r="L1613" i="1"/>
  <c r="H1614" i="1"/>
  <c r="L1614" i="1"/>
  <c r="H1615" i="1"/>
  <c r="L1615" i="1"/>
  <c r="H1616" i="1"/>
  <c r="L1616" i="1"/>
  <c r="H1617" i="1"/>
  <c r="L1617" i="1"/>
  <c r="H1618" i="1"/>
  <c r="L1618" i="1"/>
  <c r="H1619" i="1"/>
  <c r="L1619" i="1"/>
  <c r="H1620" i="1"/>
  <c r="L1620" i="1"/>
  <c r="H1621" i="1"/>
  <c r="L1621" i="1"/>
  <c r="H1622" i="1"/>
  <c r="L1622" i="1"/>
  <c r="H1623" i="1"/>
  <c r="L1623" i="1"/>
  <c r="H1624" i="1"/>
  <c r="L1624" i="1"/>
  <c r="H1625" i="1"/>
  <c r="L1625" i="1"/>
  <c r="H1626" i="1"/>
  <c r="L1626" i="1"/>
  <c r="H1627" i="1"/>
  <c r="L1627" i="1"/>
  <c r="H1628" i="1"/>
  <c r="L1628" i="1"/>
  <c r="H1629" i="1"/>
  <c r="L1629" i="1"/>
  <c r="H1630" i="1"/>
  <c r="L1630" i="1"/>
  <c r="H1631" i="1"/>
  <c r="L1631" i="1"/>
  <c r="H1632" i="1"/>
  <c r="L1632" i="1"/>
  <c r="H1633" i="1"/>
  <c r="L1633" i="1"/>
  <c r="H1634" i="1"/>
  <c r="L1634" i="1"/>
  <c r="H1635" i="1"/>
  <c r="L1635" i="1"/>
  <c r="H1636" i="1"/>
  <c r="L1636" i="1"/>
  <c r="H1637" i="1"/>
  <c r="L1637" i="1"/>
  <c r="H1638" i="1"/>
  <c r="L1638" i="1"/>
  <c r="H1639" i="1"/>
  <c r="L1639" i="1"/>
  <c r="H1640" i="1"/>
  <c r="L1640" i="1"/>
  <c r="H1641" i="1"/>
  <c r="L1641" i="1"/>
  <c r="H1642" i="1"/>
  <c r="L1642" i="1"/>
  <c r="H1643" i="1"/>
  <c r="L1643" i="1"/>
  <c r="H1644" i="1"/>
  <c r="L1644" i="1"/>
  <c r="H1645" i="1"/>
  <c r="L1645" i="1"/>
  <c r="H1646" i="1"/>
  <c r="L1646" i="1"/>
  <c r="H1647" i="1"/>
  <c r="L1647" i="1"/>
  <c r="H1648" i="1"/>
  <c r="L1648" i="1"/>
  <c r="H1649" i="1"/>
  <c r="L1649" i="1"/>
  <c r="H1650" i="1"/>
  <c r="L1650" i="1"/>
  <c r="H1651" i="1"/>
  <c r="L1651" i="1"/>
  <c r="H1652" i="1"/>
  <c r="L1652" i="1"/>
  <c r="H1653" i="1"/>
  <c r="L1653" i="1"/>
  <c r="H1654" i="1"/>
  <c r="L1654" i="1"/>
  <c r="H1655" i="1"/>
  <c r="L1655" i="1"/>
  <c r="H1656" i="1"/>
  <c r="L1656" i="1"/>
  <c r="H1657" i="1"/>
  <c r="L1657" i="1"/>
  <c r="H1658" i="1"/>
  <c r="L1658" i="1"/>
  <c r="H1659" i="1"/>
  <c r="L1659" i="1"/>
  <c r="H1660" i="1"/>
  <c r="L1660" i="1"/>
  <c r="H1661" i="1"/>
  <c r="L1661" i="1"/>
  <c r="H1662" i="1"/>
  <c r="L1662" i="1"/>
  <c r="H1663" i="1"/>
  <c r="L1663" i="1"/>
  <c r="H1664" i="1"/>
  <c r="L1664" i="1"/>
  <c r="H1665" i="1"/>
  <c r="L1665" i="1"/>
  <c r="H1666" i="1"/>
  <c r="L1666" i="1"/>
  <c r="H1667" i="1"/>
  <c r="L1667" i="1"/>
  <c r="H1668" i="1"/>
  <c r="L1668" i="1"/>
  <c r="H1669" i="1"/>
  <c r="L1669" i="1"/>
  <c r="H1670" i="1"/>
  <c r="L1670" i="1"/>
  <c r="H1671" i="1"/>
  <c r="L1671" i="1"/>
  <c r="H1672" i="1"/>
  <c r="L1672" i="1"/>
  <c r="H1673" i="1"/>
  <c r="L1673" i="1"/>
  <c r="H1674" i="1"/>
  <c r="L1674" i="1"/>
  <c r="H1675" i="1"/>
  <c r="L1675" i="1"/>
  <c r="H1676" i="1"/>
  <c r="L1676" i="1"/>
  <c r="H1677" i="1"/>
  <c r="L1677" i="1"/>
  <c r="H1678" i="1"/>
  <c r="L1678" i="1"/>
  <c r="H1679" i="1"/>
  <c r="L1679" i="1"/>
  <c r="H1680" i="1"/>
  <c r="L1680" i="1"/>
  <c r="H1681" i="1"/>
  <c r="L1681" i="1"/>
  <c r="H1682" i="1"/>
  <c r="L1682" i="1"/>
  <c r="H1683" i="1"/>
  <c r="L1683" i="1"/>
  <c r="H1684" i="1"/>
  <c r="L1684" i="1"/>
  <c r="H1685" i="1"/>
  <c r="L1685" i="1"/>
  <c r="H1686" i="1"/>
  <c r="L1686" i="1"/>
  <c r="H1687" i="1"/>
  <c r="L1687" i="1"/>
  <c r="H1688" i="1"/>
  <c r="L1688" i="1"/>
  <c r="H1689" i="1"/>
  <c r="L1689" i="1"/>
  <c r="H1690" i="1"/>
  <c r="L1690" i="1"/>
  <c r="H1691" i="1"/>
  <c r="L1691" i="1"/>
  <c r="H1692" i="1"/>
  <c r="L1692" i="1"/>
  <c r="H1693" i="1"/>
  <c r="L1693" i="1"/>
  <c r="H1694" i="1"/>
  <c r="L1694" i="1"/>
  <c r="H1695" i="1"/>
  <c r="L1695" i="1"/>
  <c r="H1696" i="1"/>
  <c r="L1696" i="1"/>
  <c r="H1697" i="1"/>
  <c r="L1697" i="1"/>
  <c r="H1698" i="1"/>
  <c r="L1698" i="1"/>
  <c r="H1699" i="1"/>
  <c r="L1699" i="1"/>
  <c r="H1700" i="1"/>
  <c r="L1700" i="1"/>
  <c r="H1701" i="1"/>
  <c r="L1701" i="1"/>
  <c r="H1702" i="1"/>
  <c r="L1702" i="1"/>
  <c r="H1703" i="1"/>
  <c r="L1703" i="1"/>
  <c r="H1704" i="1"/>
  <c r="L1704" i="1"/>
  <c r="H1705" i="1"/>
  <c r="L1705" i="1"/>
  <c r="H1706" i="1"/>
  <c r="L1706" i="1"/>
  <c r="H1707" i="1"/>
  <c r="L1707" i="1"/>
  <c r="H1708" i="1"/>
  <c r="L1708" i="1"/>
  <c r="H1709" i="1"/>
  <c r="L1709" i="1"/>
  <c r="H1710" i="1"/>
  <c r="L1710" i="1"/>
  <c r="H1711" i="1"/>
  <c r="L1711" i="1"/>
  <c r="H1712" i="1"/>
  <c r="L1712" i="1"/>
  <c r="H1713" i="1"/>
  <c r="L1713" i="1"/>
  <c r="H1714" i="1"/>
  <c r="L1714" i="1"/>
  <c r="H1715" i="1"/>
  <c r="L1715" i="1"/>
  <c r="H1716" i="1"/>
  <c r="L1716" i="1"/>
  <c r="H1717" i="1"/>
  <c r="L1717" i="1"/>
  <c r="H1718" i="1"/>
  <c r="L1718" i="1"/>
  <c r="H1719" i="1"/>
  <c r="L1719" i="1"/>
  <c r="H1720" i="1"/>
  <c r="L1720" i="1"/>
  <c r="H1721" i="1"/>
  <c r="L1721" i="1"/>
  <c r="H1722" i="1"/>
  <c r="L1722" i="1"/>
  <c r="H1723" i="1"/>
  <c r="L1723" i="1"/>
  <c r="H1724" i="1"/>
  <c r="L1724" i="1"/>
  <c r="H1725" i="1"/>
  <c r="L1725" i="1"/>
  <c r="H1726" i="1"/>
  <c r="L1726" i="1"/>
  <c r="H1727" i="1"/>
  <c r="L1727" i="1"/>
  <c r="H1728" i="1"/>
  <c r="L1728" i="1"/>
  <c r="H1729" i="1"/>
  <c r="L1729" i="1"/>
  <c r="H1730" i="1"/>
  <c r="L1730" i="1"/>
  <c r="H1731" i="1"/>
  <c r="L1731" i="1"/>
  <c r="H1732" i="1"/>
  <c r="L1732" i="1"/>
  <c r="H1733" i="1"/>
  <c r="L1733" i="1"/>
  <c r="H1734" i="1"/>
  <c r="L1734" i="1"/>
  <c r="H1735" i="1"/>
  <c r="L1735" i="1"/>
  <c r="H1736" i="1"/>
  <c r="L1736" i="1"/>
  <c r="H1737" i="1"/>
  <c r="L1737" i="1"/>
  <c r="H1738" i="1"/>
  <c r="L1738" i="1"/>
  <c r="H1739" i="1"/>
  <c r="L1739" i="1"/>
  <c r="H1740" i="1"/>
  <c r="L1740" i="1"/>
  <c r="H1741" i="1"/>
  <c r="L1741" i="1"/>
  <c r="H1742" i="1"/>
  <c r="L1742" i="1"/>
  <c r="H1743" i="1"/>
  <c r="L1743" i="1"/>
  <c r="H1744" i="1"/>
  <c r="L1744" i="1"/>
  <c r="H1745" i="1"/>
  <c r="L1745" i="1"/>
  <c r="H1746" i="1"/>
  <c r="L1746" i="1"/>
  <c r="H1747" i="1"/>
  <c r="L1747" i="1"/>
  <c r="H1748" i="1"/>
  <c r="L1748" i="1"/>
  <c r="H1749" i="1"/>
  <c r="L1749" i="1"/>
  <c r="H1750" i="1"/>
  <c r="L1750" i="1"/>
  <c r="H1751" i="1"/>
  <c r="L1751" i="1"/>
  <c r="H1752" i="1"/>
  <c r="L1752" i="1"/>
  <c r="H1753" i="1"/>
  <c r="L1753" i="1"/>
  <c r="H1754" i="1"/>
  <c r="L1754" i="1"/>
  <c r="H1755" i="1"/>
  <c r="L1755" i="1"/>
  <c r="H1756" i="1"/>
  <c r="L1756" i="1"/>
  <c r="H1757" i="1"/>
  <c r="L1757" i="1"/>
  <c r="H1758" i="1"/>
  <c r="L1758" i="1"/>
  <c r="H1759" i="1"/>
  <c r="L1759" i="1"/>
  <c r="H1760" i="1"/>
  <c r="L1760" i="1"/>
  <c r="H1761" i="1"/>
  <c r="L1761" i="1"/>
  <c r="H1762" i="1"/>
  <c r="L1762" i="1"/>
  <c r="H1763" i="1"/>
  <c r="L1763" i="1"/>
  <c r="H1764" i="1"/>
  <c r="L1764" i="1"/>
  <c r="H1765" i="1"/>
  <c r="L1765" i="1"/>
  <c r="H1766" i="1"/>
  <c r="L1766" i="1"/>
  <c r="H1767" i="1"/>
  <c r="L1767" i="1"/>
  <c r="H1768" i="1"/>
  <c r="L1768" i="1"/>
  <c r="H1769" i="1"/>
  <c r="L1769" i="1"/>
  <c r="H1770" i="1"/>
  <c r="L1770" i="1"/>
  <c r="H1771" i="1"/>
  <c r="L1771" i="1"/>
  <c r="H1772" i="1"/>
  <c r="L1772" i="1"/>
  <c r="H1773" i="1"/>
  <c r="L1773" i="1"/>
  <c r="H1774" i="1"/>
  <c r="L1774" i="1"/>
  <c r="H1775" i="1"/>
  <c r="L1775" i="1"/>
  <c r="H1776" i="1"/>
  <c r="L1776" i="1"/>
  <c r="H1777" i="1"/>
  <c r="L1777" i="1"/>
  <c r="H1778" i="1"/>
  <c r="L1778" i="1"/>
  <c r="H1779" i="1"/>
  <c r="L1779" i="1"/>
  <c r="H1780" i="1"/>
  <c r="L1780" i="1"/>
  <c r="H1781" i="1"/>
  <c r="L1781" i="1"/>
  <c r="H1782" i="1"/>
  <c r="L1782" i="1"/>
  <c r="H1783" i="1"/>
  <c r="L1783" i="1"/>
  <c r="H1784" i="1"/>
  <c r="L1784" i="1"/>
  <c r="H1785" i="1"/>
  <c r="L1785" i="1"/>
  <c r="H1786" i="1"/>
  <c r="L1786" i="1"/>
  <c r="H1787" i="1"/>
  <c r="L1787" i="1"/>
  <c r="H1788" i="1"/>
  <c r="L1788" i="1"/>
  <c r="H1789" i="1"/>
  <c r="L1789" i="1"/>
  <c r="H1790" i="1"/>
  <c r="L1790" i="1"/>
  <c r="H1791" i="1"/>
  <c r="L1791" i="1"/>
  <c r="H1792" i="1"/>
  <c r="L1792" i="1"/>
  <c r="H1793" i="1"/>
  <c r="L1793" i="1"/>
  <c r="H1794" i="1"/>
  <c r="L1794" i="1"/>
  <c r="H1795" i="1"/>
  <c r="L1795" i="1"/>
  <c r="H1796" i="1"/>
  <c r="L1796" i="1"/>
  <c r="H1797" i="1"/>
  <c r="L1797" i="1"/>
  <c r="H1798" i="1"/>
  <c r="L1798" i="1"/>
  <c r="H1799" i="1"/>
  <c r="L1799" i="1"/>
  <c r="H1800" i="1"/>
  <c r="L1800" i="1"/>
  <c r="H1801" i="1"/>
  <c r="L1801" i="1"/>
  <c r="H1802" i="1"/>
  <c r="L1802" i="1"/>
  <c r="H1803" i="1"/>
  <c r="L1803" i="1"/>
  <c r="H1804" i="1"/>
  <c r="L1804" i="1"/>
  <c r="H1805" i="1"/>
  <c r="L1805" i="1"/>
  <c r="H1806" i="1"/>
  <c r="L1806" i="1"/>
  <c r="H1807" i="1"/>
  <c r="L1807" i="1"/>
  <c r="H1808" i="1"/>
  <c r="L1808" i="1"/>
  <c r="H1809" i="1"/>
  <c r="L1809" i="1"/>
  <c r="H1810" i="1"/>
  <c r="L1810" i="1"/>
  <c r="H1811" i="1"/>
  <c r="L1811" i="1"/>
  <c r="H1812" i="1"/>
  <c r="L1812" i="1"/>
  <c r="H1813" i="1"/>
  <c r="L1813" i="1"/>
  <c r="H1814" i="1"/>
  <c r="L1814" i="1"/>
  <c r="H1815" i="1"/>
  <c r="L1815" i="1"/>
  <c r="H1816" i="1"/>
  <c r="L1816" i="1"/>
  <c r="H1817" i="1"/>
  <c r="L1817" i="1"/>
  <c r="H1818" i="1"/>
  <c r="L1818" i="1"/>
  <c r="H1819" i="1"/>
  <c r="L1819" i="1"/>
  <c r="H1820" i="1"/>
  <c r="L1820" i="1"/>
  <c r="H1821" i="1"/>
  <c r="L1821" i="1"/>
  <c r="H1822" i="1"/>
  <c r="L1822" i="1"/>
  <c r="H1823" i="1"/>
  <c r="L1823" i="1"/>
  <c r="H1824" i="1"/>
  <c r="L1824" i="1"/>
  <c r="H1825" i="1"/>
  <c r="L1825" i="1"/>
  <c r="H1826" i="1"/>
  <c r="L1826" i="1"/>
  <c r="H1827" i="1"/>
  <c r="L1827" i="1"/>
  <c r="H1828" i="1"/>
  <c r="L1828" i="1"/>
  <c r="H1829" i="1"/>
  <c r="L1829" i="1"/>
  <c r="H1830" i="1"/>
  <c r="L1830" i="1"/>
  <c r="H1831" i="1"/>
  <c r="L1831" i="1"/>
  <c r="H1832" i="1"/>
  <c r="L1832" i="1"/>
  <c r="H1833" i="1"/>
  <c r="L1833" i="1"/>
  <c r="H1834" i="1"/>
  <c r="L1834" i="1"/>
  <c r="H1835" i="1"/>
  <c r="L1835" i="1"/>
  <c r="H1836" i="1"/>
  <c r="L1836" i="1"/>
  <c r="H1837" i="1"/>
  <c r="L1837" i="1"/>
  <c r="H1838" i="1"/>
  <c r="L1838" i="1"/>
  <c r="H1839" i="1"/>
  <c r="L1839" i="1"/>
  <c r="H1840" i="1"/>
  <c r="L1840" i="1"/>
  <c r="H1841" i="1"/>
  <c r="L1841" i="1"/>
  <c r="H1842" i="1"/>
  <c r="L1842" i="1"/>
  <c r="H1843" i="1"/>
  <c r="L1843" i="1"/>
  <c r="H1844" i="1"/>
  <c r="L1844" i="1"/>
  <c r="H1845" i="1"/>
  <c r="L1845" i="1"/>
  <c r="H1846" i="1"/>
  <c r="L1846" i="1"/>
  <c r="H1847" i="1"/>
  <c r="L1847" i="1"/>
  <c r="H1848" i="1"/>
  <c r="L1848" i="1"/>
  <c r="H1849" i="1"/>
  <c r="L1849" i="1"/>
  <c r="H1850" i="1"/>
  <c r="L1850" i="1"/>
  <c r="H1851" i="1"/>
  <c r="L1851" i="1"/>
  <c r="H1852" i="1"/>
  <c r="L1852" i="1"/>
  <c r="H1853" i="1"/>
  <c r="L1853" i="1"/>
  <c r="H1854" i="1"/>
  <c r="L1854" i="1"/>
  <c r="H1855" i="1"/>
  <c r="L1855" i="1"/>
  <c r="H1856" i="1"/>
  <c r="L1856" i="1"/>
  <c r="H1857" i="1"/>
  <c r="L1857" i="1"/>
  <c r="H1858" i="1"/>
  <c r="L1858" i="1"/>
  <c r="H1859" i="1"/>
  <c r="L1859" i="1"/>
  <c r="H1860" i="1"/>
  <c r="L1860" i="1"/>
  <c r="H1861" i="1"/>
  <c r="L1861" i="1"/>
  <c r="H1862" i="1"/>
  <c r="L1862" i="1"/>
  <c r="H1863" i="1"/>
  <c r="L1863" i="1"/>
  <c r="H1864" i="1"/>
  <c r="L1864" i="1"/>
  <c r="H1865" i="1"/>
  <c r="L1865" i="1"/>
  <c r="H1866" i="1"/>
  <c r="L1866" i="1"/>
  <c r="H1867" i="1"/>
  <c r="L1867" i="1"/>
  <c r="H1868" i="1"/>
  <c r="L1868" i="1"/>
  <c r="H1869" i="1"/>
  <c r="L1869" i="1"/>
  <c r="H1870" i="1"/>
  <c r="L1870" i="1"/>
  <c r="H1871" i="1"/>
  <c r="L1871" i="1"/>
  <c r="H1872" i="1"/>
  <c r="L1872" i="1"/>
  <c r="H1873" i="1"/>
  <c r="L1873" i="1"/>
  <c r="H1874" i="1"/>
  <c r="L1874" i="1"/>
  <c r="H1875" i="1"/>
  <c r="L1875" i="1"/>
  <c r="H1876" i="1"/>
  <c r="L1876" i="1"/>
  <c r="H1877" i="1"/>
  <c r="L1877" i="1"/>
  <c r="H1878" i="1"/>
  <c r="L1878" i="1"/>
  <c r="H1879" i="1"/>
  <c r="L1879" i="1"/>
  <c r="H1880" i="1"/>
  <c r="L1880" i="1"/>
  <c r="H1881" i="1"/>
  <c r="L1881" i="1"/>
  <c r="H1882" i="1"/>
  <c r="L1882" i="1"/>
  <c r="H1883" i="1"/>
  <c r="L1883" i="1"/>
  <c r="H1884" i="1"/>
  <c r="L1884" i="1"/>
  <c r="H1885" i="1"/>
  <c r="L1885" i="1"/>
  <c r="H1886" i="1"/>
  <c r="L1886" i="1"/>
  <c r="H1887" i="1"/>
  <c r="L1887" i="1"/>
  <c r="H1888" i="1"/>
  <c r="L1888" i="1"/>
  <c r="H1889" i="1"/>
  <c r="L1889" i="1"/>
  <c r="H1890" i="1"/>
  <c r="L1890" i="1"/>
  <c r="H1891" i="1"/>
  <c r="L1891" i="1"/>
  <c r="H1892" i="1"/>
  <c r="L1892" i="1"/>
  <c r="H1893" i="1"/>
  <c r="L1893" i="1"/>
  <c r="H1894" i="1"/>
  <c r="L1894" i="1"/>
  <c r="H1895" i="1"/>
  <c r="L1895" i="1"/>
  <c r="H1896" i="1"/>
  <c r="L1896" i="1"/>
  <c r="H1897" i="1"/>
  <c r="L1897" i="1"/>
  <c r="H1898" i="1"/>
  <c r="L1898" i="1"/>
  <c r="H1899" i="1"/>
  <c r="L1899" i="1"/>
  <c r="H1900" i="1"/>
  <c r="L1900" i="1"/>
  <c r="H1901" i="1"/>
  <c r="L1901" i="1"/>
  <c r="H1902" i="1"/>
  <c r="L1902" i="1"/>
  <c r="H1903" i="1"/>
  <c r="L1903" i="1"/>
  <c r="H1904" i="1"/>
  <c r="L1904" i="1"/>
  <c r="H1905" i="1"/>
  <c r="L1905" i="1"/>
  <c r="H1906" i="1"/>
  <c r="L1906" i="1"/>
  <c r="H1907" i="1"/>
  <c r="L1907" i="1"/>
  <c r="H1908" i="1"/>
  <c r="L1908" i="1"/>
  <c r="H1909" i="1"/>
  <c r="L1909" i="1"/>
  <c r="H1910" i="1"/>
  <c r="L1910" i="1"/>
  <c r="H1911" i="1"/>
  <c r="L1911" i="1"/>
  <c r="H1912" i="1"/>
  <c r="L1912" i="1"/>
  <c r="H1913" i="1"/>
  <c r="L1913" i="1"/>
  <c r="H1914" i="1"/>
  <c r="L1914" i="1"/>
  <c r="H1915" i="1"/>
  <c r="L1915" i="1"/>
  <c r="H1916" i="1"/>
  <c r="L1916" i="1"/>
  <c r="H1917" i="1"/>
  <c r="L1917" i="1"/>
  <c r="H1918" i="1"/>
  <c r="L1918" i="1"/>
  <c r="H1919" i="1"/>
  <c r="L1919" i="1"/>
  <c r="H1920" i="1"/>
  <c r="L1920" i="1"/>
  <c r="H1921" i="1"/>
  <c r="L1921" i="1"/>
  <c r="H1922" i="1"/>
  <c r="L1922" i="1"/>
  <c r="H1923" i="1"/>
  <c r="L1923" i="1"/>
  <c r="H1924" i="1"/>
  <c r="L1924" i="1"/>
  <c r="H1925" i="1"/>
  <c r="L1925" i="1"/>
  <c r="H1926" i="1"/>
  <c r="L1926" i="1"/>
  <c r="H1927" i="1"/>
  <c r="L1927" i="1"/>
  <c r="H1928" i="1"/>
  <c r="L1928" i="1"/>
  <c r="H1929" i="1"/>
  <c r="L1929" i="1"/>
  <c r="H1930" i="1"/>
  <c r="L1930" i="1"/>
  <c r="H1931" i="1"/>
  <c r="L1931" i="1"/>
  <c r="H1932" i="1"/>
  <c r="L1932" i="1"/>
  <c r="H1933" i="1"/>
  <c r="L1933" i="1"/>
  <c r="H1934" i="1"/>
  <c r="L1934" i="1"/>
  <c r="H1935" i="1"/>
  <c r="L1935" i="1"/>
  <c r="H1936" i="1"/>
  <c r="L1936" i="1"/>
  <c r="H1937" i="1"/>
  <c r="L1937" i="1"/>
  <c r="H1938" i="1"/>
  <c r="L1938" i="1"/>
  <c r="H1939" i="1"/>
  <c r="L1939" i="1"/>
  <c r="H1940" i="1"/>
  <c r="L1940" i="1"/>
  <c r="H1941" i="1"/>
  <c r="L1941" i="1"/>
  <c r="H1942" i="1"/>
  <c r="L1942" i="1"/>
  <c r="H1943" i="1"/>
  <c r="L1943" i="1"/>
  <c r="H1944" i="1"/>
  <c r="L1944" i="1"/>
  <c r="H1945" i="1"/>
  <c r="L1945" i="1"/>
  <c r="H1946" i="1"/>
  <c r="L1946" i="1"/>
  <c r="H1947" i="1"/>
  <c r="L1947" i="1"/>
  <c r="H1948" i="1"/>
  <c r="L1948" i="1"/>
  <c r="H1949" i="1"/>
  <c r="L1949" i="1"/>
  <c r="H1950" i="1"/>
  <c r="L1950" i="1"/>
  <c r="H1951" i="1"/>
  <c r="L1951" i="1"/>
  <c r="H1952" i="1"/>
  <c r="L1952" i="1"/>
  <c r="H1953" i="1"/>
  <c r="L1953" i="1"/>
  <c r="H1954" i="1"/>
  <c r="L1954" i="1"/>
  <c r="H1955" i="1"/>
  <c r="L1955" i="1"/>
  <c r="H1956" i="1"/>
  <c r="L1956" i="1"/>
  <c r="H1957" i="1"/>
  <c r="L1957" i="1"/>
  <c r="H1958" i="1"/>
  <c r="L1958" i="1"/>
  <c r="H1959" i="1"/>
  <c r="L1959" i="1"/>
  <c r="H1960" i="1"/>
  <c r="L1960" i="1"/>
  <c r="H1961" i="1"/>
  <c r="L1961" i="1"/>
  <c r="H1962" i="1"/>
  <c r="L1962" i="1"/>
  <c r="H1963" i="1"/>
  <c r="L1963" i="1"/>
  <c r="H1964" i="1"/>
  <c r="L1964" i="1"/>
  <c r="H1965" i="1"/>
  <c r="L1965" i="1"/>
  <c r="H1966" i="1"/>
  <c r="L1966" i="1"/>
  <c r="H1967" i="1"/>
  <c r="L1967" i="1"/>
  <c r="H1968" i="1"/>
  <c r="L1968" i="1"/>
  <c r="H1969" i="1"/>
  <c r="L1969" i="1"/>
  <c r="H1970" i="1"/>
  <c r="L1970" i="1"/>
  <c r="H1971" i="1"/>
  <c r="L1971" i="1"/>
  <c r="H1972" i="1"/>
  <c r="L1972" i="1"/>
  <c r="H1973" i="1"/>
  <c r="L1973" i="1"/>
  <c r="H1974" i="1"/>
  <c r="L1974" i="1"/>
  <c r="H1975" i="1"/>
  <c r="L1975" i="1"/>
  <c r="H1976" i="1"/>
  <c r="L1976" i="1"/>
  <c r="H1977" i="1"/>
  <c r="L1977" i="1"/>
  <c r="H1978" i="1"/>
  <c r="L1978" i="1"/>
  <c r="H1979" i="1"/>
  <c r="L1979" i="1"/>
  <c r="H1980" i="1"/>
  <c r="L1980" i="1"/>
  <c r="H1981" i="1"/>
  <c r="L1981" i="1"/>
  <c r="H1982" i="1"/>
  <c r="L1982" i="1"/>
  <c r="H1983" i="1"/>
  <c r="L1983" i="1"/>
  <c r="H1984" i="1"/>
  <c r="L1984" i="1"/>
  <c r="H1985" i="1"/>
  <c r="L1985" i="1"/>
  <c r="H1986" i="1"/>
  <c r="L1986" i="1"/>
  <c r="H1987" i="1"/>
  <c r="L1987" i="1"/>
  <c r="H1988" i="1"/>
  <c r="L1988" i="1"/>
  <c r="H1989" i="1"/>
  <c r="L1989" i="1"/>
  <c r="H1990" i="1"/>
  <c r="L1990" i="1"/>
  <c r="H1991" i="1"/>
  <c r="L1991" i="1"/>
  <c r="H1992" i="1"/>
  <c r="L1992" i="1"/>
  <c r="H1993" i="1"/>
  <c r="L1993" i="1"/>
  <c r="H1994" i="1"/>
  <c r="L1994" i="1"/>
  <c r="H1995" i="1"/>
  <c r="L1995" i="1"/>
  <c r="H1996" i="1"/>
  <c r="L1996" i="1"/>
  <c r="H1997" i="1"/>
  <c r="L1997" i="1"/>
  <c r="H1998" i="1"/>
  <c r="L1998" i="1"/>
  <c r="H1999" i="1"/>
  <c r="L1999" i="1"/>
  <c r="H2000" i="1"/>
  <c r="L2000" i="1"/>
  <c r="H2001" i="1"/>
  <c r="L2001" i="1"/>
  <c r="H2002" i="1"/>
  <c r="L2002" i="1"/>
  <c r="H2003" i="1"/>
  <c r="L2003" i="1"/>
  <c r="H2004" i="1"/>
  <c r="L2004" i="1"/>
  <c r="H2005" i="1"/>
  <c r="L2005" i="1"/>
  <c r="H2006" i="1"/>
  <c r="L2006" i="1"/>
  <c r="H2007" i="1"/>
  <c r="L2007" i="1"/>
  <c r="H2008" i="1"/>
  <c r="L2008" i="1"/>
  <c r="H2009" i="1"/>
  <c r="L2009" i="1"/>
  <c r="H2010" i="1"/>
  <c r="L2010" i="1"/>
  <c r="H2011" i="1"/>
  <c r="L2011" i="1"/>
  <c r="H2012" i="1"/>
  <c r="L2012" i="1"/>
  <c r="H2013" i="1"/>
  <c r="L2013" i="1"/>
  <c r="H2014" i="1"/>
  <c r="L2014" i="1"/>
  <c r="H2015" i="1"/>
  <c r="L2015" i="1"/>
  <c r="H2016" i="1"/>
  <c r="L2016" i="1"/>
  <c r="H2017" i="1"/>
  <c r="L2017" i="1"/>
  <c r="H2018" i="1"/>
  <c r="L2018" i="1"/>
  <c r="H2019" i="1"/>
  <c r="L2019" i="1"/>
  <c r="H2020" i="1"/>
  <c r="L2020" i="1"/>
  <c r="H2021" i="1"/>
  <c r="L2021" i="1"/>
  <c r="H2022" i="1"/>
  <c r="L2022" i="1"/>
  <c r="H2023" i="1"/>
  <c r="L2023" i="1"/>
  <c r="H2024" i="1"/>
  <c r="L2024" i="1"/>
  <c r="H2025" i="1"/>
  <c r="L2025" i="1"/>
  <c r="H2026" i="1"/>
  <c r="L2026" i="1"/>
  <c r="H2027" i="1"/>
  <c r="L2027" i="1"/>
  <c r="H2028" i="1"/>
  <c r="L2028" i="1"/>
  <c r="H2029" i="1"/>
  <c r="L2029" i="1"/>
  <c r="H2030" i="1"/>
  <c r="L2030" i="1"/>
  <c r="H2031" i="1"/>
  <c r="L2031" i="1"/>
  <c r="H2032" i="1"/>
  <c r="L2032" i="1"/>
  <c r="H2033" i="1"/>
  <c r="L2033" i="1"/>
  <c r="H2034" i="1"/>
  <c r="L2034" i="1"/>
  <c r="H2035" i="1"/>
  <c r="L2035" i="1"/>
  <c r="H2036" i="1"/>
  <c r="L2036" i="1"/>
  <c r="H2037" i="1"/>
  <c r="L2037" i="1"/>
  <c r="H2038" i="1"/>
  <c r="L2038" i="1"/>
  <c r="H2039" i="1"/>
  <c r="L2039" i="1"/>
  <c r="H2040" i="1"/>
  <c r="L2040" i="1"/>
  <c r="H2041" i="1"/>
  <c r="L2041" i="1"/>
  <c r="H2042" i="1"/>
  <c r="L2042" i="1"/>
  <c r="H2043" i="1"/>
  <c r="L2043" i="1"/>
  <c r="H2044" i="1"/>
  <c r="L2044" i="1"/>
  <c r="H2045" i="1"/>
  <c r="L2045" i="1"/>
  <c r="H2046" i="1"/>
  <c r="L2046" i="1"/>
  <c r="H2047" i="1"/>
  <c r="L2047" i="1"/>
  <c r="H2048" i="1"/>
  <c r="L2048" i="1"/>
  <c r="H2049" i="1"/>
  <c r="L2049" i="1"/>
  <c r="H2050" i="1"/>
  <c r="L2050" i="1"/>
  <c r="H2051" i="1"/>
  <c r="L2051" i="1"/>
  <c r="H2052" i="1"/>
  <c r="L2052" i="1"/>
  <c r="H2053" i="1"/>
  <c r="L2053" i="1"/>
  <c r="H2054" i="1"/>
  <c r="L2054" i="1"/>
  <c r="H2055" i="1"/>
  <c r="L2055" i="1"/>
  <c r="H2056" i="1"/>
  <c r="L2056" i="1"/>
  <c r="H2057" i="1"/>
  <c r="L2057" i="1"/>
  <c r="H2058" i="1"/>
  <c r="L2058" i="1"/>
  <c r="H2059" i="1"/>
  <c r="L2059" i="1"/>
  <c r="H2060" i="1"/>
  <c r="L2060" i="1"/>
  <c r="H2061" i="1"/>
  <c r="L2061" i="1"/>
  <c r="H2062" i="1"/>
  <c r="L2062" i="1"/>
  <c r="H2063" i="1"/>
  <c r="L2063" i="1"/>
  <c r="H2064" i="1"/>
  <c r="L2064" i="1"/>
  <c r="H2065" i="1"/>
  <c r="L2065" i="1"/>
  <c r="H2066" i="1"/>
  <c r="L2066" i="1"/>
  <c r="H2067" i="1"/>
  <c r="L2067" i="1"/>
  <c r="H2068" i="1"/>
  <c r="L2068" i="1"/>
  <c r="H2069" i="1"/>
  <c r="L2069" i="1"/>
  <c r="H2070" i="1"/>
  <c r="L2070" i="1"/>
  <c r="H2071" i="1"/>
  <c r="L2071" i="1"/>
  <c r="H2072" i="1"/>
  <c r="L2072" i="1"/>
  <c r="H2073" i="1"/>
  <c r="L2073" i="1"/>
  <c r="H2074" i="1"/>
  <c r="L2074" i="1"/>
  <c r="H2075" i="1"/>
  <c r="L2075" i="1"/>
  <c r="H2076" i="1"/>
  <c r="L2076" i="1"/>
  <c r="H2077" i="1"/>
  <c r="L2077" i="1"/>
  <c r="H2078" i="1"/>
  <c r="L2078" i="1"/>
  <c r="H2079" i="1"/>
  <c r="L2079" i="1"/>
  <c r="H2080" i="1"/>
  <c r="L2080" i="1"/>
  <c r="H2081" i="1"/>
  <c r="L2081" i="1"/>
  <c r="H2082" i="1"/>
  <c r="L2082" i="1"/>
  <c r="H2083" i="1"/>
  <c r="L2083" i="1"/>
  <c r="H2084" i="1"/>
  <c r="L2084" i="1"/>
  <c r="H2085" i="1"/>
  <c r="L2085" i="1"/>
  <c r="H2086" i="1"/>
  <c r="L2086" i="1"/>
  <c r="H2087" i="1"/>
  <c r="L2087" i="1"/>
  <c r="H2088" i="1"/>
  <c r="L2088" i="1"/>
  <c r="H2089" i="1"/>
  <c r="L2089" i="1"/>
  <c r="H2090" i="1"/>
  <c r="L2090" i="1"/>
  <c r="H2091" i="1"/>
  <c r="L2091" i="1"/>
  <c r="H2092" i="1"/>
  <c r="L2092" i="1"/>
  <c r="H2093" i="1"/>
  <c r="L2093" i="1"/>
  <c r="H2094" i="1"/>
  <c r="L2094" i="1"/>
  <c r="H2095" i="1"/>
  <c r="L2095" i="1"/>
  <c r="H2096" i="1"/>
  <c r="L2096" i="1"/>
  <c r="H2097" i="1"/>
  <c r="L2097" i="1"/>
  <c r="H2098" i="1"/>
  <c r="L2098" i="1"/>
  <c r="H2099" i="1"/>
  <c r="L2099" i="1"/>
  <c r="H2100" i="1"/>
  <c r="L2100" i="1"/>
  <c r="H2101" i="1"/>
  <c r="L2101" i="1"/>
  <c r="H2102" i="1"/>
  <c r="L2102" i="1"/>
  <c r="H2103" i="1"/>
  <c r="L2103" i="1"/>
  <c r="H2104" i="1"/>
  <c r="L2104" i="1"/>
  <c r="H2105" i="1"/>
  <c r="L2105" i="1"/>
  <c r="H2106" i="1"/>
  <c r="L2106" i="1"/>
  <c r="H2107" i="1"/>
  <c r="L2107" i="1"/>
  <c r="H2108" i="1"/>
  <c r="L2108" i="1"/>
  <c r="H2109" i="1"/>
  <c r="L2109" i="1"/>
  <c r="H2110" i="1"/>
  <c r="L2110" i="1"/>
  <c r="H2111" i="1"/>
  <c r="L2111" i="1"/>
  <c r="H2112" i="1"/>
  <c r="L2112" i="1"/>
  <c r="H2113" i="1"/>
  <c r="L2113" i="1"/>
  <c r="H2114" i="1"/>
  <c r="L2114" i="1"/>
  <c r="H2115" i="1"/>
  <c r="L2115" i="1"/>
  <c r="H2116" i="1"/>
  <c r="L2116" i="1"/>
  <c r="H2117" i="1"/>
  <c r="L2117" i="1"/>
  <c r="H2118" i="1"/>
  <c r="L2118" i="1"/>
  <c r="H2119" i="1"/>
  <c r="L2119" i="1"/>
  <c r="H2120" i="1"/>
  <c r="L2120" i="1"/>
  <c r="H2121" i="1"/>
  <c r="L2121" i="1"/>
  <c r="H2122" i="1"/>
  <c r="L2122" i="1"/>
  <c r="H2123" i="1"/>
  <c r="L2123" i="1"/>
  <c r="H2124" i="1"/>
  <c r="L2124" i="1"/>
  <c r="H2125" i="1"/>
  <c r="L2125" i="1"/>
  <c r="H2126" i="1"/>
  <c r="L2126" i="1"/>
  <c r="H2127" i="1"/>
  <c r="L2127" i="1"/>
  <c r="H2128" i="1"/>
  <c r="L2128" i="1"/>
  <c r="H2129" i="1"/>
  <c r="L2129" i="1"/>
  <c r="H2130" i="1"/>
  <c r="L2130" i="1"/>
  <c r="H2131" i="1"/>
  <c r="L2131" i="1"/>
  <c r="H2132" i="1"/>
  <c r="L2132" i="1"/>
  <c r="H2133" i="1"/>
  <c r="L2133" i="1"/>
  <c r="H2134" i="1"/>
  <c r="L2134" i="1"/>
  <c r="H2135" i="1"/>
  <c r="L2135" i="1"/>
  <c r="H2136" i="1"/>
  <c r="L2136" i="1"/>
  <c r="H2137" i="1"/>
  <c r="L2137" i="1"/>
  <c r="H2138" i="1"/>
  <c r="L2138" i="1"/>
  <c r="H2139" i="1"/>
  <c r="L2139" i="1"/>
  <c r="H2140" i="1"/>
  <c r="L2140" i="1"/>
  <c r="H2141" i="1"/>
  <c r="L2141" i="1"/>
  <c r="H2142" i="1"/>
  <c r="L2142" i="1"/>
  <c r="H2143" i="1"/>
  <c r="L2143" i="1"/>
  <c r="H2144" i="1"/>
  <c r="L2144" i="1"/>
  <c r="H2145" i="1"/>
  <c r="L2145" i="1"/>
  <c r="H2146" i="1"/>
  <c r="L2146" i="1"/>
  <c r="H2147" i="1"/>
  <c r="L2147" i="1"/>
  <c r="H2148" i="1"/>
  <c r="L2148" i="1"/>
  <c r="H2149" i="1"/>
  <c r="L2149" i="1"/>
  <c r="H2150" i="1"/>
  <c r="L2150" i="1"/>
  <c r="H2151" i="1"/>
  <c r="L2151" i="1"/>
  <c r="H2152" i="1"/>
  <c r="L2152" i="1"/>
  <c r="H2153" i="1"/>
  <c r="L2153" i="1"/>
  <c r="H2154" i="1"/>
  <c r="L2154" i="1"/>
  <c r="H2155" i="1"/>
  <c r="L2155" i="1"/>
  <c r="H2156" i="1"/>
  <c r="L2156" i="1"/>
  <c r="H2157" i="1"/>
  <c r="L2157" i="1"/>
  <c r="H2158" i="1"/>
  <c r="L2158" i="1"/>
  <c r="H2159" i="1"/>
  <c r="L2159" i="1"/>
  <c r="H2160" i="1"/>
  <c r="L2160" i="1"/>
  <c r="H2161" i="1"/>
  <c r="L2161" i="1"/>
  <c r="H2162" i="1"/>
  <c r="L2162" i="1"/>
  <c r="H2163" i="1"/>
  <c r="L2163" i="1"/>
  <c r="H2164" i="1"/>
  <c r="L2164" i="1"/>
  <c r="H2165" i="1"/>
  <c r="L2165" i="1"/>
  <c r="H2166" i="1"/>
  <c r="L2166" i="1"/>
  <c r="H2167" i="1"/>
  <c r="L2167" i="1"/>
  <c r="H2168" i="1"/>
  <c r="L2168" i="1"/>
  <c r="H2169" i="1"/>
  <c r="L2169" i="1"/>
  <c r="H2170" i="1"/>
  <c r="L2170" i="1"/>
  <c r="H2171" i="1"/>
  <c r="L2171" i="1"/>
  <c r="H2172" i="1"/>
  <c r="L2172" i="1"/>
  <c r="H2173" i="1"/>
  <c r="L2173" i="1"/>
  <c r="H2174" i="1"/>
  <c r="L2174" i="1"/>
  <c r="H2175" i="1"/>
  <c r="L2175" i="1"/>
  <c r="H2176" i="1"/>
  <c r="L2176" i="1"/>
  <c r="H2177" i="1"/>
  <c r="L2177" i="1"/>
  <c r="H2178" i="1"/>
  <c r="L2178" i="1"/>
  <c r="H2179" i="1"/>
  <c r="L2179" i="1"/>
  <c r="H2180" i="1"/>
  <c r="L2180" i="1"/>
  <c r="H2181" i="1"/>
  <c r="L2181" i="1"/>
  <c r="H2182" i="1"/>
  <c r="L2182" i="1"/>
  <c r="H2183" i="1"/>
  <c r="L2183" i="1"/>
  <c r="H2184" i="1"/>
  <c r="L2184" i="1"/>
  <c r="H2185" i="1"/>
  <c r="L2185" i="1"/>
  <c r="H2186" i="1"/>
  <c r="L2186" i="1"/>
  <c r="H2187" i="1"/>
  <c r="L2187" i="1"/>
  <c r="H2188" i="1"/>
  <c r="L2188" i="1"/>
  <c r="H2189" i="1"/>
  <c r="L2189" i="1"/>
  <c r="H2190" i="1"/>
  <c r="L2190" i="1"/>
  <c r="H2191" i="1"/>
  <c r="L2191" i="1"/>
  <c r="H2192" i="1"/>
  <c r="L2192" i="1"/>
  <c r="H2193" i="1"/>
  <c r="L2193" i="1"/>
  <c r="H2194" i="1"/>
  <c r="L2194" i="1"/>
  <c r="H2195" i="1"/>
  <c r="L2195" i="1"/>
  <c r="H2196" i="1"/>
  <c r="L2196" i="1"/>
  <c r="H2197" i="1"/>
  <c r="L2197" i="1"/>
  <c r="H2198" i="1"/>
  <c r="L2198" i="1"/>
  <c r="H2199" i="1"/>
  <c r="L2199" i="1"/>
  <c r="H2200" i="1"/>
  <c r="L2200" i="1"/>
  <c r="H2201" i="1"/>
  <c r="L2201" i="1"/>
  <c r="H2202" i="1"/>
  <c r="L2202" i="1"/>
  <c r="H2203" i="1"/>
  <c r="L2203" i="1"/>
  <c r="H2204" i="1"/>
  <c r="L2204" i="1"/>
  <c r="H2205" i="1"/>
  <c r="L2205" i="1"/>
  <c r="H2206" i="1"/>
  <c r="L2206" i="1"/>
  <c r="H2207" i="1"/>
  <c r="L2207" i="1"/>
  <c r="H2208" i="1"/>
  <c r="L2208" i="1"/>
  <c r="H2209" i="1"/>
  <c r="L2209" i="1"/>
  <c r="H2210" i="1"/>
  <c r="L2210" i="1"/>
  <c r="H2211" i="1"/>
  <c r="L2211" i="1"/>
  <c r="H2212" i="1"/>
  <c r="L2212" i="1"/>
  <c r="H2213" i="1"/>
  <c r="L2213" i="1"/>
  <c r="H2214" i="1"/>
  <c r="L2214" i="1"/>
  <c r="H2215" i="1"/>
  <c r="L2215" i="1"/>
  <c r="H2216" i="1"/>
  <c r="L2216" i="1"/>
  <c r="H2217" i="1"/>
  <c r="L2217" i="1"/>
  <c r="H2218" i="1"/>
  <c r="L2218" i="1"/>
  <c r="H2219" i="1"/>
  <c r="L2219" i="1"/>
  <c r="H2220" i="1"/>
  <c r="L2220" i="1"/>
  <c r="H2221" i="1"/>
  <c r="L2221" i="1"/>
  <c r="H2222" i="1"/>
  <c r="L2222" i="1"/>
  <c r="H2223" i="1"/>
  <c r="L2223" i="1"/>
  <c r="H2224" i="1"/>
  <c r="L2224" i="1"/>
  <c r="H2225" i="1"/>
  <c r="L2225" i="1"/>
  <c r="H2226" i="1"/>
  <c r="L2226" i="1"/>
  <c r="H2227" i="1"/>
  <c r="L2227" i="1"/>
  <c r="H2228" i="1"/>
  <c r="L2228" i="1"/>
  <c r="H2229" i="1"/>
  <c r="L2229" i="1"/>
  <c r="H2230" i="1"/>
  <c r="L2230" i="1"/>
  <c r="H2231" i="1"/>
  <c r="L2231" i="1"/>
  <c r="H2232" i="1"/>
  <c r="L2232" i="1"/>
  <c r="H2233" i="1"/>
  <c r="L2233" i="1"/>
  <c r="H2234" i="1"/>
  <c r="L2234" i="1"/>
  <c r="H2235" i="1"/>
  <c r="L2235" i="1"/>
  <c r="H2236" i="1"/>
  <c r="L2236" i="1"/>
  <c r="H2237" i="1"/>
  <c r="L2237" i="1"/>
  <c r="H2238" i="1"/>
  <c r="L2238" i="1"/>
  <c r="H2239" i="1"/>
  <c r="L2239" i="1"/>
  <c r="H2240" i="1"/>
  <c r="L2240" i="1"/>
  <c r="H2241" i="1"/>
  <c r="L2241" i="1"/>
  <c r="H2242" i="1"/>
  <c r="L2242" i="1"/>
  <c r="H2243" i="1"/>
  <c r="L2243" i="1"/>
  <c r="H2244" i="1"/>
  <c r="L2244" i="1"/>
  <c r="H2245" i="1"/>
  <c r="L2245" i="1"/>
  <c r="H2246" i="1"/>
  <c r="L2246" i="1"/>
  <c r="H2247" i="1"/>
  <c r="L2247" i="1"/>
  <c r="H2248" i="1"/>
  <c r="L2248" i="1"/>
  <c r="H2249" i="1"/>
  <c r="L2249" i="1"/>
  <c r="H2250" i="1"/>
  <c r="L2250" i="1"/>
  <c r="H2251" i="1"/>
  <c r="L2251" i="1"/>
  <c r="H2252" i="1"/>
  <c r="L2252" i="1"/>
  <c r="H2253" i="1"/>
  <c r="L2253" i="1"/>
  <c r="H2254" i="1"/>
  <c r="L2254" i="1"/>
  <c r="H2255" i="1"/>
  <c r="L2255" i="1"/>
  <c r="H2256" i="1"/>
  <c r="L2256" i="1"/>
  <c r="H2257" i="1"/>
  <c r="L2257" i="1"/>
  <c r="H2258" i="1"/>
  <c r="L2258" i="1"/>
  <c r="H2259" i="1"/>
  <c r="L2259" i="1"/>
  <c r="H2260" i="1"/>
  <c r="L2260" i="1"/>
  <c r="H2261" i="1"/>
  <c r="L2261" i="1"/>
  <c r="H2262" i="1"/>
  <c r="L2262" i="1"/>
  <c r="H2263" i="1"/>
  <c r="L2263" i="1"/>
  <c r="H2264" i="1"/>
  <c r="L2264" i="1"/>
  <c r="H2265" i="1"/>
  <c r="L2265" i="1"/>
  <c r="H2266" i="1"/>
  <c r="L2266" i="1"/>
  <c r="H2267" i="1"/>
  <c r="L2267" i="1"/>
  <c r="H2268" i="1"/>
  <c r="L2268" i="1"/>
  <c r="H2269" i="1"/>
  <c r="L2269" i="1"/>
  <c r="H2270" i="1"/>
  <c r="L2270" i="1"/>
  <c r="H2271" i="1"/>
  <c r="L2271" i="1"/>
  <c r="H2272" i="1"/>
  <c r="L2272" i="1"/>
  <c r="H2273" i="1"/>
  <c r="L2273" i="1"/>
  <c r="H2274" i="1"/>
  <c r="L2274" i="1"/>
  <c r="H2275" i="1"/>
  <c r="L2275" i="1"/>
  <c r="H2276" i="1"/>
  <c r="L2276" i="1"/>
  <c r="H2277" i="1"/>
  <c r="L2277" i="1"/>
  <c r="H2278" i="1"/>
  <c r="L2278" i="1"/>
  <c r="H2279" i="1"/>
  <c r="L2279" i="1"/>
  <c r="H2280" i="1"/>
  <c r="L2280" i="1"/>
  <c r="H2281" i="1"/>
  <c r="L2281" i="1"/>
  <c r="H2282" i="1"/>
  <c r="L2282" i="1"/>
  <c r="H2283" i="1"/>
  <c r="L2283" i="1"/>
  <c r="H2284" i="1"/>
  <c r="L2284" i="1"/>
  <c r="H2285" i="1"/>
  <c r="L2285" i="1"/>
  <c r="H2286" i="1"/>
  <c r="L2286" i="1"/>
  <c r="H2287" i="1"/>
  <c r="L2287" i="1"/>
  <c r="H2288" i="1"/>
  <c r="L2288" i="1"/>
  <c r="H2289" i="1"/>
  <c r="L2289" i="1"/>
  <c r="H2290" i="1"/>
  <c r="L2290" i="1"/>
  <c r="H2291" i="1"/>
  <c r="L2291" i="1"/>
  <c r="H2292" i="1"/>
  <c r="L2292" i="1"/>
  <c r="H2293" i="1"/>
  <c r="L2293" i="1"/>
  <c r="H2294" i="1"/>
  <c r="L2294" i="1"/>
  <c r="H2295" i="1"/>
  <c r="L2295" i="1"/>
  <c r="H2296" i="1"/>
  <c r="L2296" i="1"/>
  <c r="H2297" i="1"/>
  <c r="L2297" i="1"/>
  <c r="H2298" i="1"/>
  <c r="L2298" i="1"/>
  <c r="H2299" i="1"/>
  <c r="L2299" i="1"/>
  <c r="H2300" i="1"/>
  <c r="L2300" i="1"/>
  <c r="H2301" i="1"/>
  <c r="L2301" i="1"/>
  <c r="H2302" i="1"/>
  <c r="L2302" i="1"/>
  <c r="H2303" i="1"/>
  <c r="L2303" i="1"/>
  <c r="H2304" i="1"/>
  <c r="L2304" i="1"/>
  <c r="H2305" i="1"/>
  <c r="L2305" i="1"/>
  <c r="H2306" i="1"/>
  <c r="L2306" i="1"/>
  <c r="H2307" i="1"/>
  <c r="L2307" i="1"/>
  <c r="H2308" i="1"/>
  <c r="L2308" i="1"/>
  <c r="H2309" i="1"/>
  <c r="L2309" i="1"/>
  <c r="H2310" i="1"/>
  <c r="L2310" i="1"/>
  <c r="H2311" i="1"/>
  <c r="L2311" i="1"/>
  <c r="H2312" i="1"/>
  <c r="L2312" i="1"/>
  <c r="H2313" i="1"/>
  <c r="L2313" i="1"/>
  <c r="H2314" i="1"/>
  <c r="L2314" i="1"/>
  <c r="H2315" i="1"/>
  <c r="L2315" i="1"/>
  <c r="H2316" i="1"/>
  <c r="L2316" i="1"/>
  <c r="H2317" i="1"/>
  <c r="L2317" i="1"/>
  <c r="H2318" i="1"/>
  <c r="L2318" i="1"/>
  <c r="H2319" i="1"/>
  <c r="L2319" i="1"/>
  <c r="H2320" i="1"/>
  <c r="L2320" i="1"/>
  <c r="H2321" i="1"/>
  <c r="L2321" i="1"/>
  <c r="H2322" i="1"/>
  <c r="L2322" i="1"/>
  <c r="H2323" i="1"/>
  <c r="L2323" i="1"/>
  <c r="H2324" i="1"/>
  <c r="L2324" i="1"/>
  <c r="H2325" i="1"/>
  <c r="L2325" i="1"/>
  <c r="H2326" i="1"/>
  <c r="L2326" i="1"/>
  <c r="H2327" i="1"/>
  <c r="L2327" i="1"/>
  <c r="H2328" i="1"/>
  <c r="L2328" i="1"/>
  <c r="H2329" i="1"/>
  <c r="L2329" i="1"/>
  <c r="H2330" i="1"/>
  <c r="L2330" i="1"/>
  <c r="H2331" i="1"/>
  <c r="L2331" i="1"/>
  <c r="H2332" i="1"/>
  <c r="L2332" i="1"/>
  <c r="H2333" i="1"/>
  <c r="L2333" i="1"/>
  <c r="H2334" i="1"/>
  <c r="L2334" i="1"/>
  <c r="H2335" i="1"/>
  <c r="L2335" i="1"/>
  <c r="H2336" i="1"/>
  <c r="L2336" i="1"/>
  <c r="H2337" i="1"/>
  <c r="L2337" i="1"/>
  <c r="H2338" i="1"/>
  <c r="L2338" i="1"/>
  <c r="H2339" i="1"/>
  <c r="L2339" i="1"/>
  <c r="H2340" i="1"/>
  <c r="L2340" i="1"/>
  <c r="H2341" i="1"/>
  <c r="L2341" i="1"/>
  <c r="H2342" i="1"/>
  <c r="L2342" i="1"/>
  <c r="H2343" i="1"/>
  <c r="L2343" i="1"/>
  <c r="H2344" i="1"/>
  <c r="L2344" i="1"/>
  <c r="H2345" i="1"/>
  <c r="L2345" i="1"/>
  <c r="H2346" i="1"/>
  <c r="L2346" i="1"/>
  <c r="H2347" i="1"/>
  <c r="L2347" i="1"/>
  <c r="H2348" i="1"/>
  <c r="L2348" i="1"/>
  <c r="H2349" i="1"/>
  <c r="L2349" i="1"/>
  <c r="H2350" i="1"/>
  <c r="L2350" i="1"/>
  <c r="H2351" i="1"/>
  <c r="L2351" i="1"/>
  <c r="H2352" i="1"/>
  <c r="L2352" i="1"/>
  <c r="H2353" i="1"/>
  <c r="L2353" i="1"/>
  <c r="H2354" i="1"/>
  <c r="L2354" i="1"/>
  <c r="H2355" i="1"/>
  <c r="L2355" i="1"/>
  <c r="H2356" i="1"/>
  <c r="L2356" i="1"/>
  <c r="H2357" i="1"/>
  <c r="L2357" i="1"/>
  <c r="H2358" i="1"/>
  <c r="L2358" i="1"/>
  <c r="H2359" i="1"/>
  <c r="L2359" i="1"/>
  <c r="H2360" i="1"/>
  <c r="L2360" i="1"/>
  <c r="H2361" i="1"/>
  <c r="L2361" i="1"/>
  <c r="H2362" i="1"/>
  <c r="L2362" i="1"/>
  <c r="H2363" i="1"/>
  <c r="L2363" i="1"/>
  <c r="H2364" i="1"/>
  <c r="L2364" i="1"/>
  <c r="H2365" i="1"/>
  <c r="L2365" i="1"/>
  <c r="H2366" i="1"/>
  <c r="L2366" i="1"/>
  <c r="H2367" i="1"/>
  <c r="L2367" i="1"/>
  <c r="H2368" i="1"/>
  <c r="L2368" i="1"/>
  <c r="H2369" i="1"/>
  <c r="L2369" i="1"/>
  <c r="H2370" i="1"/>
  <c r="L2370" i="1"/>
  <c r="H2371" i="1"/>
  <c r="L2371" i="1"/>
  <c r="H2372" i="1"/>
  <c r="L2372" i="1"/>
  <c r="H2373" i="1"/>
  <c r="L2373" i="1"/>
  <c r="H2374" i="1"/>
  <c r="L2374" i="1"/>
  <c r="H2375" i="1"/>
  <c r="L2375" i="1"/>
  <c r="H2376" i="1"/>
  <c r="L2376" i="1"/>
  <c r="H2377" i="1"/>
  <c r="L2377" i="1"/>
  <c r="H2378" i="1"/>
  <c r="L2378" i="1"/>
  <c r="H2379" i="1"/>
  <c r="L2379" i="1"/>
  <c r="H2380" i="1"/>
  <c r="L2380" i="1"/>
  <c r="H2381" i="1"/>
  <c r="L2381" i="1"/>
  <c r="H2382" i="1"/>
  <c r="L2382" i="1"/>
  <c r="H2383" i="1"/>
  <c r="L2383" i="1"/>
  <c r="H2384" i="1"/>
  <c r="L2384" i="1"/>
  <c r="H2385" i="1"/>
  <c r="L2385" i="1"/>
  <c r="H2386" i="1"/>
  <c r="L2386" i="1"/>
  <c r="H2387" i="1"/>
  <c r="L2387" i="1"/>
  <c r="H2388" i="1"/>
  <c r="L2388" i="1"/>
  <c r="H2389" i="1"/>
  <c r="L2389" i="1"/>
  <c r="H2390" i="1"/>
  <c r="L2390" i="1"/>
  <c r="H2391" i="1"/>
  <c r="L2391" i="1"/>
  <c r="H2392" i="1"/>
  <c r="L2392" i="1"/>
  <c r="H2393" i="1"/>
  <c r="L2393" i="1"/>
  <c r="H2394" i="1"/>
  <c r="L2394" i="1"/>
  <c r="H2395" i="1"/>
  <c r="L2395" i="1"/>
  <c r="H2396" i="1"/>
  <c r="L2396" i="1"/>
  <c r="H2397" i="1"/>
  <c r="L2397" i="1"/>
  <c r="H2398" i="1"/>
  <c r="L2398" i="1"/>
  <c r="H2399" i="1"/>
  <c r="L2399" i="1"/>
  <c r="H2400" i="1"/>
  <c r="L2400" i="1"/>
  <c r="H2401" i="1"/>
  <c r="L2401" i="1"/>
  <c r="H2402" i="1"/>
  <c r="L2402" i="1"/>
  <c r="H2403" i="1"/>
  <c r="L2403" i="1"/>
  <c r="H2404" i="1"/>
  <c r="L2404" i="1"/>
  <c r="H2405" i="1"/>
  <c r="L2405" i="1"/>
  <c r="H2406" i="1"/>
  <c r="L2406" i="1"/>
  <c r="H2407" i="1"/>
  <c r="L2407" i="1"/>
  <c r="H2408" i="1"/>
  <c r="L2408" i="1"/>
  <c r="H2409" i="1"/>
  <c r="L2409" i="1"/>
  <c r="H2410" i="1"/>
  <c r="L2410" i="1"/>
  <c r="H2411" i="1"/>
  <c r="L2411" i="1"/>
  <c r="H2412" i="1"/>
  <c r="L2412" i="1"/>
  <c r="H2413" i="1"/>
  <c r="L2413" i="1"/>
  <c r="H2414" i="1"/>
  <c r="L2414" i="1"/>
  <c r="H2415" i="1"/>
  <c r="L2415" i="1"/>
  <c r="H2416" i="1"/>
  <c r="L2416" i="1"/>
  <c r="H2417" i="1"/>
  <c r="L2417" i="1"/>
  <c r="H2418" i="1"/>
  <c r="L2418" i="1"/>
  <c r="H2419" i="1"/>
  <c r="L2419" i="1"/>
  <c r="H2420" i="1"/>
  <c r="L2420" i="1"/>
  <c r="H2421" i="1"/>
  <c r="L2421" i="1"/>
  <c r="H2422" i="1"/>
  <c r="L2422" i="1"/>
  <c r="H2423" i="1"/>
  <c r="L2423" i="1"/>
  <c r="H2424" i="1"/>
  <c r="L2424" i="1"/>
  <c r="H2425" i="1"/>
  <c r="L2425" i="1"/>
  <c r="H2426" i="1"/>
  <c r="L2426" i="1"/>
  <c r="H2427" i="1"/>
  <c r="L2427" i="1"/>
  <c r="H2428" i="1"/>
  <c r="L2428" i="1"/>
  <c r="H2429" i="1"/>
  <c r="L2429" i="1"/>
  <c r="H2430" i="1"/>
  <c r="L2430" i="1"/>
  <c r="H2431" i="1"/>
  <c r="L2431" i="1"/>
  <c r="H2432" i="1"/>
  <c r="L2432" i="1"/>
  <c r="H2433" i="1"/>
  <c r="L2433" i="1"/>
  <c r="H2434" i="1"/>
  <c r="L2434" i="1"/>
  <c r="H2435" i="1"/>
  <c r="L2435" i="1"/>
  <c r="H2436" i="1"/>
  <c r="L2436" i="1"/>
  <c r="H2437" i="1"/>
  <c r="L2437" i="1"/>
  <c r="H2438" i="1"/>
  <c r="L2438" i="1"/>
  <c r="H2439" i="1"/>
  <c r="L2439" i="1"/>
  <c r="H2440" i="1"/>
  <c r="L2440" i="1"/>
  <c r="H2441" i="1"/>
  <c r="L2441" i="1"/>
  <c r="H2442" i="1"/>
  <c r="L2442" i="1"/>
  <c r="H2443" i="1"/>
  <c r="L2443" i="1"/>
  <c r="H2444" i="1"/>
  <c r="L2444" i="1"/>
  <c r="H2445" i="1"/>
  <c r="L2445" i="1"/>
  <c r="H2446" i="1"/>
  <c r="L2446" i="1"/>
  <c r="H2447" i="1"/>
  <c r="L2447" i="1"/>
  <c r="H2448" i="1"/>
  <c r="L2448" i="1"/>
  <c r="H2449" i="1"/>
  <c r="L2449" i="1"/>
  <c r="H2450" i="1"/>
  <c r="L2450" i="1"/>
  <c r="H2451" i="1"/>
  <c r="L2451" i="1"/>
  <c r="H2452" i="1"/>
  <c r="L2452" i="1"/>
  <c r="H2453" i="1"/>
  <c r="L2453" i="1"/>
  <c r="H2454" i="1"/>
  <c r="L2454" i="1"/>
  <c r="H2455" i="1"/>
  <c r="L2455" i="1"/>
  <c r="H2456" i="1"/>
  <c r="L2456" i="1"/>
  <c r="H2457" i="1"/>
  <c r="L2457" i="1"/>
  <c r="H2458" i="1"/>
  <c r="L2458" i="1"/>
  <c r="H2459" i="1"/>
  <c r="L2459" i="1"/>
  <c r="H2460" i="1"/>
  <c r="L2460" i="1"/>
  <c r="H2461" i="1"/>
  <c r="L2461" i="1"/>
  <c r="H2462" i="1"/>
  <c r="L2462" i="1"/>
  <c r="H2463" i="1"/>
  <c r="L2463" i="1"/>
  <c r="H2464" i="1"/>
  <c r="L2464" i="1"/>
  <c r="H2465" i="1"/>
  <c r="L2465" i="1"/>
  <c r="H2466" i="1"/>
  <c r="L2466" i="1"/>
  <c r="H2467" i="1"/>
  <c r="L2467" i="1"/>
  <c r="H2468" i="1"/>
  <c r="L2468" i="1"/>
  <c r="H2469" i="1"/>
  <c r="L2469" i="1"/>
  <c r="H2470" i="1"/>
  <c r="L2470" i="1"/>
  <c r="H2471" i="1"/>
  <c r="L2471" i="1"/>
  <c r="H2472" i="1"/>
  <c r="L2472" i="1"/>
  <c r="H2473" i="1"/>
  <c r="L2473" i="1"/>
  <c r="H2474" i="1"/>
  <c r="L2474" i="1"/>
  <c r="H2475" i="1"/>
  <c r="L2475" i="1"/>
  <c r="H2476" i="1"/>
  <c r="L2476" i="1"/>
  <c r="H2477" i="1"/>
  <c r="L2477" i="1"/>
  <c r="H2478" i="1"/>
  <c r="L2478" i="1"/>
  <c r="H2479" i="1"/>
  <c r="L2479" i="1"/>
  <c r="H2480" i="1"/>
  <c r="L2480" i="1"/>
  <c r="H2481" i="1"/>
  <c r="L2481" i="1"/>
  <c r="H2482" i="1"/>
  <c r="L2482" i="1"/>
  <c r="H2483" i="1"/>
  <c r="L2483" i="1"/>
  <c r="H2484" i="1"/>
  <c r="L2484" i="1"/>
  <c r="H2485" i="1"/>
  <c r="L2485" i="1"/>
  <c r="H2486" i="1"/>
  <c r="L2486" i="1"/>
  <c r="H2487" i="1"/>
  <c r="L2487" i="1"/>
  <c r="H2488" i="1"/>
  <c r="L2488" i="1"/>
  <c r="H2489" i="1"/>
  <c r="L2489" i="1"/>
  <c r="H2490" i="1"/>
  <c r="L2490" i="1"/>
  <c r="H2491" i="1"/>
  <c r="L2491" i="1"/>
  <c r="H2492" i="1"/>
  <c r="L2492" i="1"/>
  <c r="H2493" i="1"/>
  <c r="L2493" i="1"/>
  <c r="H2494" i="1"/>
  <c r="L2494" i="1"/>
  <c r="H2495" i="1"/>
  <c r="L2495" i="1"/>
  <c r="H2496" i="1"/>
  <c r="L2496" i="1"/>
  <c r="H2497" i="1"/>
  <c r="L2497" i="1"/>
  <c r="H2498" i="1"/>
  <c r="L2498" i="1"/>
  <c r="H2499" i="1"/>
  <c r="L2499" i="1"/>
  <c r="H2500" i="1"/>
  <c r="L2500" i="1"/>
  <c r="H2501" i="1"/>
  <c r="L2501" i="1"/>
  <c r="H2502" i="1"/>
  <c r="L2502" i="1"/>
  <c r="H2503" i="1"/>
  <c r="L2503" i="1"/>
  <c r="H2504" i="1"/>
  <c r="L2504" i="1"/>
  <c r="H2505" i="1"/>
  <c r="L2505" i="1"/>
  <c r="H2506" i="1"/>
  <c r="L2506" i="1"/>
  <c r="H2507" i="1"/>
  <c r="L2507" i="1"/>
  <c r="H2508" i="1"/>
  <c r="L2508" i="1"/>
  <c r="H2509" i="1"/>
  <c r="L2509" i="1"/>
  <c r="H2510" i="1"/>
  <c r="L2510" i="1"/>
  <c r="H2511" i="1"/>
  <c r="L2511" i="1"/>
  <c r="H2512" i="1"/>
  <c r="L2512" i="1"/>
  <c r="H2513" i="1"/>
  <c r="L2513" i="1"/>
  <c r="H2514" i="1"/>
  <c r="L2514" i="1"/>
  <c r="H2515" i="1"/>
  <c r="L2515" i="1"/>
  <c r="H2516" i="1"/>
  <c r="L2516" i="1"/>
  <c r="H2517" i="1"/>
  <c r="L2517" i="1"/>
  <c r="H2518" i="1"/>
  <c r="L2518" i="1"/>
  <c r="H2519" i="1"/>
  <c r="L2519" i="1"/>
  <c r="H2520" i="1"/>
  <c r="L2520" i="1"/>
  <c r="H2521" i="1"/>
  <c r="L2521" i="1"/>
  <c r="H2522" i="1"/>
  <c r="L2522" i="1"/>
  <c r="H2523" i="1"/>
  <c r="L2523" i="1"/>
  <c r="H2524" i="1"/>
  <c r="L2524" i="1"/>
  <c r="H2525" i="1"/>
  <c r="L2525" i="1"/>
  <c r="H2526" i="1"/>
  <c r="L2526" i="1"/>
  <c r="H2527" i="1"/>
  <c r="L2527" i="1"/>
  <c r="H2528" i="1"/>
  <c r="L2528" i="1"/>
  <c r="H2529" i="1"/>
  <c r="L2529" i="1"/>
  <c r="H2530" i="1"/>
  <c r="L2530" i="1"/>
  <c r="H2531" i="1"/>
  <c r="L2531" i="1"/>
  <c r="H2532" i="1"/>
  <c r="L2532" i="1"/>
  <c r="H2533" i="1"/>
  <c r="L2533" i="1"/>
  <c r="H2534" i="1"/>
  <c r="L2534" i="1"/>
  <c r="H2535" i="1"/>
  <c r="L2535" i="1"/>
  <c r="H2536" i="1"/>
  <c r="L2536" i="1"/>
  <c r="H2537" i="1"/>
  <c r="L2537" i="1"/>
  <c r="H2538" i="1"/>
  <c r="L2538" i="1"/>
  <c r="H2539" i="1"/>
  <c r="L2539" i="1"/>
  <c r="H2540" i="1"/>
  <c r="L2540" i="1"/>
  <c r="H2541" i="1"/>
  <c r="L2541" i="1"/>
  <c r="H2542" i="1"/>
  <c r="L2542" i="1"/>
  <c r="H2543" i="1"/>
  <c r="L2543" i="1"/>
  <c r="H2544" i="1"/>
  <c r="L2544" i="1"/>
  <c r="H2545" i="1"/>
  <c r="L2545" i="1"/>
  <c r="H2546" i="1"/>
  <c r="L2546" i="1"/>
  <c r="H2547" i="1"/>
  <c r="L2547" i="1"/>
  <c r="H2548" i="1"/>
  <c r="L2548" i="1"/>
  <c r="H2549" i="1"/>
  <c r="L2549" i="1"/>
  <c r="H2550" i="1"/>
  <c r="L2550" i="1"/>
  <c r="H2551" i="1"/>
  <c r="L2551" i="1"/>
  <c r="H2552" i="1"/>
  <c r="L2552" i="1"/>
  <c r="H2553" i="1"/>
  <c r="L2553" i="1"/>
  <c r="H2554" i="1"/>
  <c r="L2554" i="1"/>
  <c r="H2555" i="1"/>
  <c r="L2555" i="1"/>
  <c r="H2556" i="1"/>
  <c r="L2556" i="1"/>
  <c r="H2557" i="1"/>
  <c r="L2557" i="1"/>
  <c r="H2558" i="1"/>
  <c r="L2558" i="1"/>
  <c r="H2559" i="1"/>
  <c r="L2559" i="1"/>
  <c r="H2560" i="1"/>
  <c r="L2560" i="1"/>
  <c r="H2561" i="1"/>
  <c r="L2561" i="1"/>
  <c r="H2562" i="1"/>
  <c r="L2562" i="1"/>
  <c r="H2563" i="1"/>
  <c r="L2563" i="1"/>
  <c r="H2564" i="1"/>
  <c r="L2564" i="1"/>
  <c r="H2565" i="1"/>
  <c r="L2565" i="1"/>
  <c r="H2566" i="1"/>
  <c r="L2566" i="1"/>
  <c r="H2567" i="1"/>
  <c r="L2567" i="1"/>
  <c r="H2568" i="1"/>
  <c r="L2568" i="1"/>
  <c r="H2569" i="1"/>
  <c r="L2569" i="1"/>
  <c r="H2570" i="1"/>
  <c r="L2570" i="1"/>
  <c r="H2571" i="1"/>
  <c r="L2571" i="1"/>
  <c r="H2572" i="1"/>
  <c r="L2572" i="1"/>
  <c r="H2573" i="1"/>
  <c r="L2573" i="1"/>
  <c r="H2574" i="1"/>
  <c r="L2574" i="1"/>
  <c r="H2575" i="1"/>
  <c r="L2575" i="1"/>
  <c r="H2576" i="1"/>
  <c r="L2576" i="1"/>
  <c r="H2577" i="1"/>
  <c r="L2577" i="1"/>
  <c r="H2578" i="1"/>
  <c r="L2578" i="1"/>
  <c r="H2579" i="1"/>
  <c r="L2579" i="1"/>
  <c r="H2580" i="1"/>
  <c r="L2580" i="1"/>
  <c r="H2581" i="1"/>
  <c r="L2581" i="1"/>
  <c r="H2582" i="1"/>
  <c r="L2582" i="1"/>
  <c r="H2583" i="1"/>
  <c r="L2583" i="1"/>
  <c r="H2584" i="1"/>
  <c r="L2584" i="1"/>
  <c r="H2585" i="1"/>
  <c r="L2585" i="1"/>
  <c r="H2586" i="1"/>
  <c r="L2586" i="1"/>
  <c r="H2587" i="1"/>
  <c r="L2587" i="1"/>
  <c r="H2588" i="1"/>
  <c r="L2588" i="1"/>
  <c r="H2589" i="1"/>
  <c r="L2589" i="1"/>
  <c r="H2590" i="1"/>
  <c r="L2590" i="1"/>
  <c r="H2591" i="1"/>
  <c r="L2591" i="1"/>
  <c r="H2592" i="1"/>
  <c r="L2592" i="1"/>
  <c r="H2593" i="1"/>
  <c r="L2593" i="1"/>
  <c r="H2594" i="1"/>
  <c r="L2594" i="1"/>
  <c r="H2595" i="1"/>
  <c r="L2595" i="1"/>
  <c r="H2596" i="1"/>
  <c r="L2596" i="1"/>
  <c r="H2597" i="1"/>
  <c r="L2597" i="1"/>
  <c r="H2598" i="1"/>
  <c r="L2598" i="1"/>
  <c r="H2599" i="1"/>
  <c r="L2599" i="1"/>
  <c r="H2600" i="1"/>
  <c r="L2600" i="1"/>
  <c r="H2601" i="1"/>
  <c r="L2601" i="1"/>
  <c r="H2602" i="1"/>
  <c r="L2602" i="1"/>
  <c r="H2603" i="1"/>
  <c r="L2603" i="1"/>
  <c r="H2604" i="1"/>
  <c r="L2604" i="1"/>
  <c r="H2605" i="1"/>
  <c r="L2605" i="1"/>
  <c r="H2606" i="1"/>
  <c r="L2606" i="1"/>
  <c r="H2607" i="1"/>
  <c r="L2607" i="1"/>
  <c r="H2608" i="1"/>
  <c r="L2608" i="1"/>
  <c r="H2609" i="1"/>
  <c r="L2609" i="1"/>
  <c r="H2610" i="1"/>
  <c r="L2610" i="1"/>
  <c r="H2611" i="1"/>
  <c r="L2611" i="1"/>
  <c r="H2612" i="1"/>
  <c r="L2612" i="1"/>
  <c r="H2613" i="1"/>
  <c r="L2613" i="1"/>
  <c r="H2614" i="1"/>
  <c r="L2614" i="1"/>
  <c r="H2615" i="1"/>
  <c r="L2615" i="1"/>
  <c r="H2616" i="1"/>
  <c r="L2616" i="1"/>
  <c r="H2617" i="1"/>
  <c r="L2617" i="1"/>
  <c r="H2618" i="1"/>
  <c r="L2618" i="1"/>
  <c r="H2619" i="1"/>
  <c r="L2619" i="1"/>
  <c r="H2620" i="1"/>
  <c r="L2620" i="1"/>
  <c r="H2621" i="1"/>
  <c r="L2621" i="1"/>
  <c r="H2622" i="1"/>
  <c r="L2622" i="1"/>
  <c r="H2623" i="1"/>
  <c r="L2623" i="1"/>
  <c r="H2624" i="1"/>
  <c r="L2624" i="1"/>
  <c r="H2625" i="1"/>
  <c r="L2625" i="1"/>
  <c r="H2626" i="1"/>
  <c r="L2626" i="1"/>
  <c r="H2627" i="1"/>
  <c r="L2627" i="1"/>
  <c r="H2628" i="1"/>
  <c r="L2628" i="1"/>
  <c r="H2629" i="1"/>
  <c r="L2629" i="1"/>
  <c r="H2630" i="1"/>
  <c r="L2630" i="1"/>
  <c r="H2631" i="1"/>
  <c r="L2631" i="1"/>
  <c r="H2632" i="1"/>
  <c r="L2632" i="1"/>
  <c r="H2633" i="1"/>
  <c r="L2633" i="1"/>
  <c r="H2634" i="1"/>
  <c r="L2634" i="1"/>
  <c r="H2635" i="1"/>
  <c r="L2635" i="1"/>
  <c r="H2636" i="1"/>
  <c r="L2636" i="1"/>
  <c r="H2637" i="1"/>
  <c r="L2637" i="1"/>
  <c r="H2638" i="1"/>
  <c r="L2638" i="1"/>
  <c r="H2639" i="1"/>
  <c r="L2639" i="1"/>
  <c r="H2640" i="1"/>
  <c r="L2640" i="1"/>
  <c r="H2641" i="1"/>
  <c r="L2641" i="1"/>
  <c r="H2642" i="1"/>
  <c r="L2642" i="1"/>
  <c r="H2643" i="1"/>
  <c r="L2643" i="1"/>
  <c r="H2644" i="1"/>
  <c r="L2644" i="1"/>
  <c r="H2645" i="1"/>
  <c r="L2645" i="1"/>
  <c r="H2646" i="1"/>
  <c r="L2646" i="1"/>
  <c r="H2647" i="1"/>
  <c r="L2647" i="1"/>
  <c r="H2648" i="1"/>
  <c r="L2648" i="1"/>
  <c r="H2649" i="1"/>
  <c r="L2649" i="1"/>
  <c r="H2650" i="1"/>
  <c r="L2650" i="1"/>
  <c r="H2651" i="1"/>
  <c r="L2651" i="1"/>
  <c r="H2652" i="1"/>
  <c r="L2652" i="1"/>
  <c r="H2653" i="1"/>
  <c r="L2653" i="1"/>
  <c r="H2654" i="1"/>
  <c r="L2654" i="1"/>
  <c r="H2655" i="1"/>
  <c r="L2655" i="1"/>
  <c r="H2656" i="1"/>
  <c r="L2656" i="1"/>
  <c r="H2657" i="1"/>
  <c r="L2657" i="1"/>
  <c r="H2658" i="1"/>
  <c r="L2658" i="1"/>
  <c r="H2659" i="1"/>
  <c r="L2659" i="1"/>
  <c r="H2660" i="1"/>
  <c r="L2660" i="1"/>
  <c r="H2661" i="1"/>
  <c r="L2661" i="1"/>
  <c r="H2662" i="1"/>
  <c r="L2662" i="1"/>
  <c r="H2663" i="1"/>
  <c r="L2663" i="1"/>
  <c r="H2664" i="1"/>
  <c r="L2664" i="1"/>
  <c r="H2665" i="1"/>
  <c r="L2665" i="1"/>
  <c r="H2666" i="1"/>
  <c r="L2666" i="1"/>
  <c r="H2667" i="1"/>
  <c r="L2667" i="1"/>
  <c r="H2668" i="1"/>
  <c r="L2668" i="1"/>
  <c r="H2669" i="1"/>
  <c r="L2669" i="1"/>
  <c r="H2670" i="1"/>
  <c r="L2670" i="1"/>
  <c r="H2671" i="1"/>
  <c r="L2671" i="1"/>
  <c r="H2672" i="1"/>
  <c r="L2672" i="1"/>
  <c r="H2673" i="1"/>
  <c r="L2673" i="1"/>
  <c r="H2674" i="1"/>
  <c r="L2674" i="1"/>
  <c r="H2675" i="1"/>
  <c r="L2675" i="1"/>
  <c r="H2676" i="1"/>
  <c r="L2676" i="1"/>
  <c r="H2677" i="1"/>
  <c r="L2677" i="1"/>
  <c r="H2678" i="1"/>
  <c r="L2678" i="1"/>
  <c r="H2679" i="1"/>
  <c r="L2679" i="1"/>
  <c r="H2680" i="1"/>
  <c r="L2680" i="1"/>
  <c r="H2681" i="1"/>
  <c r="L2681" i="1"/>
  <c r="H2682" i="1"/>
  <c r="L2682" i="1"/>
  <c r="H2683" i="1"/>
  <c r="L2683" i="1"/>
  <c r="H2684" i="1"/>
  <c r="L2684" i="1"/>
  <c r="H2685" i="1"/>
  <c r="L2685" i="1"/>
  <c r="H2686" i="1"/>
  <c r="L2686" i="1"/>
  <c r="H2687" i="1"/>
  <c r="L2687" i="1"/>
  <c r="H2688" i="1"/>
  <c r="L2688" i="1"/>
  <c r="H2689" i="1"/>
  <c r="L2689" i="1"/>
  <c r="H2690" i="1"/>
  <c r="L2690" i="1"/>
  <c r="H2691" i="1"/>
  <c r="L2691" i="1"/>
  <c r="H2692" i="1"/>
  <c r="L2692" i="1"/>
  <c r="H2693" i="1"/>
  <c r="L2693" i="1"/>
  <c r="H2694" i="1"/>
  <c r="L2694" i="1"/>
  <c r="H2695" i="1"/>
  <c r="L2695" i="1"/>
  <c r="H2696" i="1"/>
  <c r="L2696" i="1"/>
  <c r="H2697" i="1"/>
  <c r="L2697" i="1"/>
  <c r="H2698" i="1"/>
  <c r="L2698" i="1"/>
  <c r="H2699" i="1"/>
  <c r="L2699" i="1"/>
  <c r="H2700" i="1"/>
  <c r="L2700" i="1"/>
  <c r="H2701" i="1"/>
  <c r="L2701" i="1"/>
  <c r="H2702" i="1"/>
  <c r="L2702" i="1"/>
  <c r="H2703" i="1"/>
  <c r="L2703" i="1"/>
  <c r="H2704" i="1"/>
  <c r="L2704" i="1"/>
  <c r="H2705" i="1"/>
  <c r="L2705" i="1"/>
  <c r="H2706" i="1"/>
  <c r="L2706" i="1"/>
  <c r="H2707" i="1"/>
  <c r="L2707" i="1"/>
  <c r="H2708" i="1"/>
  <c r="L2708" i="1"/>
  <c r="H2709" i="1"/>
  <c r="L2709" i="1"/>
  <c r="H2710" i="1"/>
  <c r="L2710" i="1"/>
  <c r="H2711" i="1"/>
  <c r="L2711" i="1"/>
  <c r="H2712" i="1"/>
  <c r="L2712" i="1"/>
  <c r="H2713" i="1"/>
  <c r="L2713" i="1"/>
  <c r="H2714" i="1"/>
  <c r="L2714" i="1"/>
  <c r="H2715" i="1"/>
  <c r="L2715" i="1"/>
  <c r="H2716" i="1"/>
  <c r="L2716" i="1"/>
  <c r="H2717" i="1"/>
  <c r="L2717" i="1"/>
  <c r="H2718" i="1"/>
  <c r="L2718" i="1"/>
  <c r="H2719" i="1"/>
  <c r="L2719" i="1"/>
  <c r="H2720" i="1"/>
  <c r="L2720" i="1"/>
  <c r="H2721" i="1"/>
  <c r="L2721" i="1"/>
  <c r="H2722" i="1"/>
  <c r="L2722" i="1"/>
  <c r="H2723" i="1"/>
  <c r="L2723" i="1"/>
  <c r="H2724" i="1"/>
  <c r="L2724" i="1"/>
  <c r="H2725" i="1"/>
  <c r="L2725" i="1"/>
  <c r="H2726" i="1"/>
  <c r="L2726" i="1"/>
  <c r="H2727" i="1"/>
  <c r="L2727" i="1"/>
  <c r="H2728" i="1"/>
  <c r="L2728" i="1"/>
  <c r="H2729" i="1"/>
  <c r="L2729" i="1"/>
  <c r="H2730" i="1"/>
  <c r="L2730" i="1"/>
  <c r="H2731" i="1"/>
  <c r="L2731" i="1"/>
  <c r="H2732" i="1"/>
  <c r="L2732" i="1"/>
  <c r="H2733" i="1"/>
  <c r="L2733" i="1"/>
  <c r="H2734" i="1"/>
  <c r="L2734" i="1"/>
  <c r="H2735" i="1"/>
  <c r="L2735" i="1"/>
  <c r="H2736" i="1"/>
  <c r="L2736" i="1"/>
  <c r="H2737" i="1"/>
  <c r="L2737" i="1"/>
  <c r="H2738" i="1"/>
  <c r="L2738" i="1"/>
  <c r="H2739" i="1"/>
  <c r="L2739" i="1"/>
  <c r="H2740" i="1"/>
  <c r="L2740" i="1"/>
  <c r="H2741" i="1"/>
  <c r="L2741" i="1"/>
  <c r="H2742" i="1"/>
  <c r="L2742" i="1"/>
  <c r="H2743" i="1"/>
  <c r="L2743" i="1"/>
  <c r="H2744" i="1"/>
  <c r="L2744" i="1"/>
  <c r="H2745" i="1"/>
  <c r="L2745" i="1"/>
  <c r="H2746" i="1"/>
  <c r="L2746" i="1"/>
  <c r="H2747" i="1"/>
  <c r="L2747" i="1"/>
  <c r="H2748" i="1"/>
  <c r="L2748" i="1"/>
  <c r="H2749" i="1"/>
  <c r="L2749" i="1"/>
  <c r="H2750" i="1"/>
  <c r="L2750" i="1"/>
  <c r="H2751" i="1"/>
  <c r="L2751" i="1"/>
  <c r="H2752" i="1"/>
  <c r="L2752" i="1"/>
  <c r="H2753" i="1"/>
  <c r="L2753" i="1"/>
  <c r="H2754" i="1"/>
  <c r="L2754" i="1"/>
  <c r="H2755" i="1"/>
  <c r="L2755" i="1"/>
  <c r="H2756" i="1"/>
  <c r="L2756" i="1"/>
  <c r="H2757" i="1"/>
  <c r="L2757" i="1"/>
  <c r="H2758" i="1"/>
  <c r="L2758" i="1"/>
  <c r="H2759" i="1"/>
  <c r="L2759" i="1"/>
  <c r="H2760" i="1"/>
  <c r="L2760" i="1"/>
  <c r="H2761" i="1"/>
  <c r="L2761" i="1"/>
  <c r="H2762" i="1"/>
  <c r="L2762" i="1"/>
  <c r="H2763" i="1"/>
  <c r="L2763" i="1"/>
  <c r="H2764" i="1"/>
  <c r="L2764" i="1"/>
  <c r="H2765" i="1"/>
  <c r="L2765" i="1"/>
  <c r="H2766" i="1"/>
  <c r="L2766" i="1"/>
  <c r="H2767" i="1"/>
  <c r="L2767" i="1"/>
  <c r="H2768" i="1"/>
  <c r="L2768" i="1"/>
  <c r="H2769" i="1"/>
  <c r="L2769" i="1"/>
  <c r="H2770" i="1"/>
  <c r="L2770" i="1"/>
  <c r="H2771" i="1"/>
  <c r="L2771" i="1"/>
  <c r="H2772" i="1"/>
  <c r="L2772" i="1"/>
  <c r="H2773" i="1"/>
  <c r="L2773" i="1"/>
  <c r="H2774" i="1"/>
  <c r="L2774" i="1"/>
  <c r="H2775" i="1"/>
  <c r="L2775" i="1"/>
  <c r="H2776" i="1"/>
  <c r="L2776" i="1"/>
  <c r="H2777" i="1"/>
  <c r="L2777" i="1"/>
  <c r="H2778" i="1"/>
  <c r="L2778" i="1"/>
  <c r="H2779" i="1"/>
  <c r="L2779" i="1"/>
  <c r="H2780" i="1"/>
  <c r="L2780" i="1"/>
  <c r="H2781" i="1"/>
  <c r="L2781" i="1"/>
  <c r="H2782" i="1"/>
  <c r="L2782" i="1"/>
  <c r="H2783" i="1"/>
  <c r="L2783" i="1"/>
  <c r="H2784" i="1"/>
  <c r="L2784" i="1"/>
  <c r="H2785" i="1"/>
  <c r="L2785" i="1"/>
  <c r="H2786" i="1"/>
  <c r="L2786" i="1"/>
  <c r="H2787" i="1"/>
  <c r="L2787" i="1"/>
  <c r="H2788" i="1"/>
  <c r="L2788" i="1"/>
  <c r="H2789" i="1"/>
  <c r="L2789" i="1"/>
  <c r="H2790" i="1"/>
  <c r="L2790" i="1"/>
  <c r="H2791" i="1"/>
  <c r="L2791" i="1"/>
  <c r="H2792" i="1"/>
  <c r="L2792" i="1"/>
  <c r="H2793" i="1"/>
  <c r="L2793" i="1"/>
  <c r="H2794" i="1"/>
  <c r="L2794" i="1"/>
  <c r="H2795" i="1"/>
  <c r="L2795" i="1"/>
  <c r="H2796" i="1"/>
  <c r="L2796" i="1"/>
  <c r="H2797" i="1"/>
  <c r="L2797" i="1"/>
  <c r="H2798" i="1"/>
  <c r="L2798" i="1"/>
  <c r="H2799" i="1"/>
  <c r="L2799" i="1"/>
  <c r="H2800" i="1"/>
  <c r="L2800" i="1"/>
  <c r="H2801" i="1"/>
  <c r="L2801" i="1"/>
  <c r="H2802" i="1"/>
  <c r="L2802" i="1"/>
  <c r="H2803" i="1"/>
  <c r="L2803" i="1"/>
  <c r="H2804" i="1"/>
  <c r="L2804" i="1"/>
  <c r="H2805" i="1"/>
  <c r="L2805" i="1"/>
  <c r="H2806" i="1"/>
  <c r="L2806" i="1"/>
  <c r="H2807" i="1"/>
  <c r="L2807" i="1"/>
  <c r="H2808" i="1"/>
  <c r="L2808" i="1"/>
  <c r="H2809" i="1"/>
  <c r="L2809" i="1"/>
  <c r="H2810" i="1"/>
  <c r="L2810" i="1"/>
  <c r="H2811" i="1"/>
  <c r="L2811" i="1"/>
  <c r="H2812" i="1"/>
  <c r="L2812" i="1"/>
  <c r="H2813" i="1"/>
  <c r="L2813" i="1"/>
  <c r="H2814" i="1"/>
  <c r="L2814" i="1"/>
  <c r="H2815" i="1"/>
  <c r="L2815" i="1"/>
  <c r="H2816" i="1"/>
  <c r="L2816" i="1"/>
  <c r="H2817" i="1"/>
  <c r="L2817" i="1"/>
  <c r="H2818" i="1"/>
  <c r="L2818" i="1"/>
  <c r="H2819" i="1"/>
  <c r="L2819" i="1"/>
  <c r="H2820" i="1"/>
  <c r="L2820" i="1"/>
  <c r="H2821" i="1"/>
  <c r="L2821" i="1"/>
  <c r="H2822" i="1"/>
  <c r="L2822" i="1"/>
  <c r="H2823" i="1"/>
  <c r="L2823" i="1"/>
  <c r="H2824" i="1"/>
  <c r="L2824" i="1"/>
  <c r="H2825" i="1"/>
  <c r="L2825" i="1"/>
  <c r="H2826" i="1"/>
  <c r="L2826" i="1"/>
  <c r="H2827" i="1"/>
  <c r="L2827" i="1"/>
  <c r="H2828" i="1"/>
  <c r="L2828" i="1"/>
  <c r="H2829" i="1"/>
  <c r="L2829" i="1"/>
  <c r="H2830" i="1"/>
  <c r="L2830" i="1"/>
  <c r="H2831" i="1"/>
  <c r="L2831" i="1"/>
  <c r="H2832" i="1"/>
  <c r="L2832" i="1"/>
  <c r="H2833" i="1"/>
  <c r="L2833" i="1"/>
  <c r="H2834" i="1"/>
  <c r="L2834" i="1"/>
  <c r="H2835" i="1"/>
  <c r="L2835" i="1"/>
  <c r="H2836" i="1"/>
  <c r="L2836" i="1"/>
  <c r="H2837" i="1"/>
  <c r="L2837" i="1"/>
  <c r="H2838" i="1"/>
  <c r="L2838" i="1"/>
  <c r="H2839" i="1"/>
  <c r="L2839" i="1"/>
  <c r="H2840" i="1"/>
  <c r="L2840" i="1"/>
  <c r="H2841" i="1"/>
  <c r="L2841" i="1"/>
  <c r="H2842" i="1"/>
  <c r="L2842" i="1"/>
  <c r="H2843" i="1"/>
  <c r="L2843" i="1"/>
  <c r="H2844" i="1"/>
  <c r="L2844" i="1"/>
  <c r="H2845" i="1"/>
  <c r="L2845" i="1"/>
  <c r="H2846" i="1"/>
  <c r="L2846" i="1"/>
  <c r="H2847" i="1"/>
  <c r="L2847" i="1"/>
  <c r="H2848" i="1"/>
  <c r="L2848" i="1"/>
  <c r="H2849" i="1"/>
  <c r="L2849" i="1"/>
  <c r="H2850" i="1"/>
  <c r="L2850" i="1"/>
  <c r="H2851" i="1"/>
  <c r="L2851" i="1"/>
  <c r="H2852" i="1"/>
  <c r="L2852" i="1"/>
  <c r="H2853" i="1"/>
  <c r="L2853" i="1"/>
  <c r="H2854" i="1"/>
  <c r="L2854" i="1"/>
  <c r="H2855" i="1"/>
  <c r="L2855" i="1"/>
  <c r="H2856" i="1"/>
  <c r="L2856" i="1"/>
  <c r="H2857" i="1"/>
  <c r="L2857" i="1"/>
  <c r="H2858" i="1"/>
  <c r="L2858" i="1"/>
  <c r="H2859" i="1"/>
  <c r="L2859" i="1"/>
  <c r="H2860" i="1"/>
  <c r="L2860" i="1"/>
  <c r="H2861" i="1"/>
  <c r="L2861" i="1"/>
  <c r="H2862" i="1"/>
  <c r="L2862" i="1"/>
  <c r="H2863" i="1"/>
  <c r="L2863" i="1"/>
  <c r="H2864" i="1"/>
  <c r="L2864" i="1"/>
  <c r="H2865" i="1"/>
  <c r="L2865" i="1"/>
  <c r="H2866" i="1"/>
  <c r="L2866" i="1"/>
  <c r="H2867" i="1"/>
  <c r="L2867" i="1"/>
  <c r="H2868" i="1"/>
  <c r="L2868" i="1"/>
  <c r="H2869" i="1"/>
  <c r="L2869" i="1"/>
  <c r="H2870" i="1"/>
  <c r="L2870" i="1"/>
  <c r="H2871" i="1"/>
  <c r="L2871" i="1"/>
  <c r="H2872" i="1"/>
  <c r="L2872" i="1"/>
  <c r="H2873" i="1"/>
  <c r="L2873" i="1"/>
  <c r="H2874" i="1"/>
  <c r="L2874" i="1"/>
  <c r="H2875" i="1"/>
  <c r="L2875" i="1"/>
  <c r="H2876" i="1"/>
  <c r="L2876" i="1"/>
  <c r="H2877" i="1"/>
  <c r="L2877" i="1"/>
  <c r="H2878" i="1"/>
  <c r="L2878" i="1"/>
  <c r="H2879" i="1"/>
  <c r="L2879" i="1"/>
  <c r="H2880" i="1"/>
  <c r="L2880" i="1"/>
  <c r="H2881" i="1"/>
  <c r="L2881" i="1"/>
  <c r="H2882" i="1"/>
  <c r="L2882" i="1"/>
  <c r="H2883" i="1"/>
  <c r="L2883" i="1"/>
  <c r="H2884" i="1"/>
  <c r="L2884" i="1"/>
  <c r="H2885" i="1"/>
  <c r="L2885" i="1"/>
  <c r="H2886" i="1"/>
  <c r="L2886" i="1"/>
  <c r="H2887" i="1"/>
  <c r="L2887" i="1"/>
  <c r="H2888" i="1"/>
  <c r="L2888" i="1"/>
  <c r="H2889" i="1"/>
  <c r="L2889" i="1"/>
  <c r="H2890" i="1"/>
  <c r="L2890" i="1"/>
  <c r="H2891" i="1"/>
  <c r="L2891" i="1"/>
  <c r="H2892" i="1"/>
  <c r="L2892" i="1"/>
  <c r="H2893" i="1"/>
  <c r="L2893" i="1"/>
  <c r="H2894" i="1"/>
  <c r="L2894" i="1"/>
  <c r="H2895" i="1"/>
  <c r="L2895" i="1"/>
  <c r="H2896" i="1"/>
  <c r="L2896" i="1"/>
  <c r="H2897" i="1"/>
  <c r="L2897" i="1"/>
  <c r="H2898" i="1"/>
  <c r="L2898" i="1"/>
  <c r="H2899" i="1"/>
  <c r="L2899" i="1"/>
  <c r="H2900" i="1"/>
  <c r="L2900" i="1"/>
  <c r="H2901" i="1"/>
  <c r="L2901" i="1"/>
  <c r="H2902" i="1"/>
  <c r="L2902" i="1"/>
  <c r="H2903" i="1"/>
  <c r="L2903" i="1"/>
  <c r="H2904" i="1"/>
  <c r="L2904" i="1"/>
  <c r="H2905" i="1"/>
  <c r="L2905" i="1"/>
  <c r="H2906" i="1"/>
  <c r="L2906" i="1"/>
  <c r="H2907" i="1"/>
  <c r="L2907" i="1"/>
  <c r="H2908" i="1"/>
  <c r="L2908" i="1"/>
  <c r="H2909" i="1"/>
  <c r="L2909" i="1"/>
  <c r="H2910" i="1"/>
  <c r="L2910" i="1"/>
  <c r="H2911" i="1"/>
  <c r="L2911" i="1"/>
  <c r="H2912" i="1"/>
  <c r="L2912" i="1"/>
  <c r="H2913" i="1"/>
  <c r="L2913" i="1"/>
  <c r="H2914" i="1"/>
  <c r="L2914" i="1"/>
  <c r="H2915" i="1"/>
  <c r="L2915" i="1"/>
  <c r="H2916" i="1"/>
  <c r="L2916" i="1"/>
  <c r="H2917" i="1"/>
  <c r="L2917" i="1"/>
  <c r="H2918" i="1"/>
  <c r="L2918" i="1"/>
  <c r="H2919" i="1"/>
  <c r="L2919" i="1"/>
  <c r="H2920" i="1"/>
  <c r="L2920" i="1"/>
  <c r="H2921" i="1"/>
  <c r="L2921" i="1"/>
  <c r="H2922" i="1"/>
  <c r="L2922" i="1"/>
  <c r="H2923" i="1"/>
  <c r="L2923" i="1"/>
  <c r="H2924" i="1"/>
  <c r="L2924" i="1"/>
  <c r="H2925" i="1"/>
  <c r="L2925" i="1"/>
  <c r="H2926" i="1"/>
  <c r="L2926" i="1"/>
  <c r="H2927" i="1"/>
  <c r="L2927" i="1"/>
  <c r="H2928" i="1"/>
  <c r="L2928" i="1"/>
  <c r="H2929" i="1"/>
  <c r="L2929" i="1"/>
  <c r="H2930" i="1"/>
  <c r="L2930" i="1"/>
  <c r="H2931" i="1"/>
  <c r="L2931" i="1"/>
  <c r="H2932" i="1"/>
  <c r="L2932" i="1"/>
  <c r="H2933" i="1"/>
  <c r="L2933" i="1"/>
  <c r="H2934" i="1"/>
  <c r="L2934" i="1"/>
  <c r="H2935" i="1"/>
  <c r="L2935" i="1"/>
  <c r="H2936" i="1"/>
  <c r="L2936" i="1"/>
  <c r="H2937" i="1"/>
  <c r="L2937" i="1"/>
  <c r="H2938" i="1"/>
  <c r="L2938" i="1"/>
  <c r="H2939" i="1"/>
  <c r="L2939" i="1"/>
  <c r="H2940" i="1"/>
  <c r="L2940" i="1"/>
  <c r="H2941" i="1"/>
  <c r="L2941" i="1"/>
  <c r="H2942" i="1"/>
  <c r="L2942" i="1"/>
  <c r="H2943" i="1"/>
  <c r="L2943" i="1"/>
  <c r="H2944" i="1"/>
  <c r="L2944" i="1"/>
  <c r="H2945" i="1"/>
  <c r="L2945" i="1"/>
  <c r="H2946" i="1"/>
  <c r="L2946" i="1"/>
  <c r="H2947" i="1"/>
  <c r="L2947" i="1"/>
  <c r="H2948" i="1"/>
  <c r="L2948" i="1"/>
  <c r="H2949" i="1"/>
  <c r="L2949" i="1"/>
  <c r="H2950" i="1"/>
  <c r="L2950" i="1"/>
  <c r="H2951" i="1"/>
  <c r="L2951" i="1"/>
  <c r="H2952" i="1"/>
  <c r="L2952" i="1"/>
  <c r="H2953" i="1"/>
  <c r="L2953" i="1"/>
  <c r="H2954" i="1"/>
  <c r="L2954" i="1"/>
  <c r="H2955" i="1"/>
  <c r="L2955" i="1"/>
  <c r="H2956" i="1"/>
  <c r="L2956" i="1"/>
  <c r="H2957" i="1"/>
  <c r="L2957" i="1"/>
  <c r="H2958" i="1"/>
  <c r="L2958" i="1"/>
  <c r="H2959" i="1"/>
  <c r="L2959" i="1"/>
  <c r="H2960" i="1"/>
  <c r="L2960" i="1"/>
  <c r="H2961" i="1"/>
  <c r="L2961" i="1"/>
  <c r="H2962" i="1"/>
  <c r="L2962" i="1"/>
  <c r="H2963" i="1"/>
  <c r="L2963" i="1"/>
  <c r="H2964" i="1"/>
  <c r="L2964" i="1"/>
  <c r="H2965" i="1"/>
  <c r="L2965" i="1"/>
  <c r="H2966" i="1"/>
  <c r="L2966" i="1"/>
  <c r="H2967" i="1"/>
  <c r="L2967" i="1"/>
  <c r="H2968" i="1"/>
  <c r="L2968" i="1"/>
  <c r="H2969" i="1"/>
  <c r="L2969" i="1"/>
  <c r="H2970" i="1"/>
  <c r="L2970" i="1"/>
  <c r="H2971" i="1"/>
  <c r="L2971" i="1"/>
  <c r="H2972" i="1"/>
  <c r="L2972" i="1"/>
  <c r="H2973" i="1"/>
  <c r="L2973" i="1"/>
  <c r="H2974" i="1"/>
  <c r="L2974" i="1"/>
  <c r="H2975" i="1"/>
  <c r="L2975" i="1"/>
  <c r="H2976" i="1"/>
  <c r="L2976" i="1"/>
  <c r="H2977" i="1"/>
  <c r="L2977" i="1"/>
  <c r="H2978" i="1"/>
  <c r="L2978" i="1"/>
  <c r="H2979" i="1"/>
  <c r="L2979" i="1"/>
  <c r="H2980" i="1"/>
  <c r="L2980" i="1"/>
  <c r="H2981" i="1"/>
  <c r="L2981" i="1"/>
  <c r="H2982" i="1"/>
  <c r="L2982" i="1"/>
  <c r="H2983" i="1"/>
  <c r="L2983" i="1"/>
  <c r="H2984" i="1"/>
  <c r="L2984" i="1"/>
  <c r="H2985" i="1"/>
  <c r="L2985" i="1"/>
  <c r="H2986" i="1"/>
  <c r="L2986" i="1"/>
  <c r="H2987" i="1"/>
  <c r="L2987" i="1"/>
  <c r="H2988" i="1"/>
  <c r="L2988" i="1"/>
  <c r="H2989" i="1"/>
  <c r="L2989" i="1"/>
  <c r="H2990" i="1"/>
  <c r="L2990" i="1"/>
  <c r="H2991" i="1"/>
  <c r="L2991" i="1"/>
  <c r="H2992" i="1"/>
  <c r="L2992" i="1"/>
  <c r="H2993" i="1"/>
  <c r="L2993" i="1"/>
  <c r="H2994" i="1"/>
  <c r="L2994" i="1"/>
  <c r="H2995" i="1"/>
  <c r="L2995" i="1"/>
  <c r="H2996" i="1"/>
  <c r="L2996" i="1"/>
  <c r="H2997" i="1"/>
  <c r="L2997" i="1"/>
  <c r="H2998" i="1"/>
  <c r="L2998" i="1"/>
  <c r="H2999" i="1"/>
  <c r="L2999" i="1"/>
  <c r="H3000" i="1"/>
  <c r="L3000" i="1"/>
  <c r="H3001" i="1"/>
  <c r="L3001" i="1"/>
  <c r="H3002" i="1"/>
  <c r="L3002" i="1"/>
  <c r="H3003" i="1"/>
  <c r="L3003" i="1"/>
  <c r="H3004" i="1"/>
  <c r="L3004" i="1"/>
  <c r="H3005" i="1"/>
  <c r="L3005" i="1"/>
  <c r="H3006" i="1"/>
  <c r="L3006" i="1"/>
  <c r="H3007" i="1"/>
  <c r="L3007" i="1"/>
  <c r="H3008" i="1"/>
  <c r="L3008" i="1"/>
  <c r="H3009" i="1"/>
  <c r="L3009" i="1"/>
  <c r="H3010" i="1"/>
  <c r="L3010" i="1"/>
  <c r="H3011" i="1"/>
  <c r="L3011" i="1"/>
  <c r="H3012" i="1"/>
  <c r="L3012" i="1"/>
  <c r="H3013" i="1"/>
  <c r="L3013" i="1"/>
  <c r="H3014" i="1"/>
  <c r="L3014" i="1"/>
  <c r="H3015" i="1"/>
  <c r="L3015" i="1"/>
  <c r="H3016" i="1"/>
  <c r="L3016" i="1"/>
  <c r="H3017" i="1"/>
  <c r="L3017" i="1"/>
  <c r="H3018" i="1"/>
  <c r="L3018" i="1"/>
  <c r="H3019" i="1"/>
  <c r="L3019" i="1"/>
  <c r="H3020" i="1"/>
  <c r="L3020" i="1"/>
  <c r="H3021" i="1"/>
  <c r="L3021" i="1"/>
  <c r="H3022" i="1"/>
  <c r="L3022" i="1"/>
  <c r="H3023" i="1"/>
  <c r="L3023" i="1"/>
  <c r="H3024" i="1"/>
  <c r="L3024" i="1"/>
  <c r="H3025" i="1"/>
  <c r="L3025" i="1"/>
  <c r="H3026" i="1"/>
  <c r="L3026" i="1"/>
  <c r="H3027" i="1"/>
  <c r="L3027" i="1"/>
  <c r="H3028" i="1"/>
  <c r="L3028" i="1"/>
  <c r="H3029" i="1"/>
  <c r="L3029" i="1"/>
  <c r="H3030" i="1"/>
  <c r="L3030" i="1"/>
  <c r="H3031" i="1"/>
  <c r="L3031" i="1"/>
  <c r="H3032" i="1"/>
  <c r="L3032" i="1"/>
  <c r="H3033" i="1"/>
  <c r="L3033" i="1"/>
  <c r="H3034" i="1"/>
  <c r="L3034" i="1"/>
  <c r="H3035" i="1"/>
  <c r="L3035" i="1"/>
  <c r="H3036" i="1"/>
  <c r="L3036" i="1"/>
  <c r="H3037" i="1"/>
  <c r="L3037" i="1"/>
  <c r="H3038" i="1"/>
  <c r="L3038" i="1"/>
  <c r="H3039" i="1"/>
  <c r="L3039" i="1"/>
  <c r="H3040" i="1"/>
  <c r="L3040" i="1"/>
  <c r="H3041" i="1"/>
  <c r="L3041" i="1"/>
  <c r="H3042" i="1"/>
  <c r="L3042" i="1"/>
  <c r="H3043" i="1"/>
  <c r="L3043" i="1"/>
  <c r="H3044" i="1"/>
  <c r="L3044" i="1"/>
  <c r="H3045" i="1"/>
  <c r="L3045" i="1"/>
  <c r="H3046" i="1"/>
  <c r="L3046" i="1"/>
  <c r="H3047" i="1"/>
  <c r="L3047" i="1"/>
  <c r="H3048" i="1"/>
  <c r="L3048" i="1"/>
  <c r="H3049" i="1"/>
  <c r="L3049" i="1"/>
  <c r="H3050" i="1"/>
  <c r="L3050" i="1"/>
  <c r="H3051" i="1"/>
  <c r="L3051" i="1"/>
  <c r="H3052" i="1"/>
  <c r="L3052" i="1"/>
  <c r="H3053" i="1"/>
  <c r="L3053" i="1"/>
  <c r="H3054" i="1"/>
  <c r="L3054" i="1"/>
  <c r="H3055" i="1"/>
  <c r="L3055" i="1"/>
  <c r="H3056" i="1"/>
  <c r="L3056" i="1"/>
  <c r="H3057" i="1"/>
  <c r="L3057" i="1"/>
  <c r="H3058" i="1"/>
  <c r="L3058" i="1"/>
  <c r="H3059" i="1"/>
  <c r="L3059" i="1"/>
  <c r="H3060" i="1"/>
  <c r="L3060" i="1"/>
  <c r="H3061" i="1"/>
  <c r="L3061" i="1"/>
  <c r="H3062" i="1"/>
  <c r="L3062" i="1"/>
  <c r="H3063" i="1"/>
  <c r="L3063" i="1"/>
  <c r="H3064" i="1"/>
  <c r="L3064" i="1"/>
  <c r="H3065" i="1"/>
  <c r="L3065" i="1"/>
  <c r="H3066" i="1"/>
  <c r="L3066" i="1"/>
  <c r="H3067" i="1"/>
  <c r="L3067" i="1"/>
  <c r="H3068" i="1"/>
  <c r="L3068" i="1"/>
  <c r="H3069" i="1"/>
  <c r="L3069" i="1"/>
  <c r="H3070" i="1"/>
  <c r="L3070" i="1"/>
  <c r="H3071" i="1"/>
  <c r="L3071" i="1"/>
  <c r="H3072" i="1"/>
  <c r="L3072" i="1"/>
  <c r="H3073" i="1"/>
  <c r="L3073" i="1"/>
  <c r="H3074" i="1"/>
  <c r="L3074" i="1"/>
  <c r="H3075" i="1"/>
  <c r="L3075" i="1"/>
  <c r="H3076" i="1"/>
  <c r="L3076" i="1"/>
  <c r="H3077" i="1"/>
  <c r="L3077" i="1"/>
  <c r="H3078" i="1"/>
  <c r="L3078" i="1"/>
  <c r="H3079" i="1"/>
  <c r="L3079" i="1"/>
  <c r="H3080" i="1"/>
  <c r="L3080" i="1"/>
  <c r="H3081" i="1"/>
  <c r="L3081" i="1"/>
  <c r="H3082" i="1"/>
  <c r="L3082" i="1"/>
  <c r="H3083" i="1"/>
  <c r="L3083" i="1"/>
  <c r="H3084" i="1"/>
  <c r="L3084" i="1"/>
  <c r="H3085" i="1"/>
  <c r="L3085" i="1"/>
  <c r="H3086" i="1"/>
  <c r="L3086" i="1"/>
  <c r="H3087" i="1"/>
  <c r="L3087" i="1"/>
  <c r="H3088" i="1"/>
  <c r="L3088" i="1"/>
  <c r="H3089" i="1"/>
  <c r="L3089" i="1"/>
  <c r="H3090" i="1"/>
  <c r="L3090" i="1"/>
  <c r="H3091" i="1"/>
  <c r="L3091" i="1"/>
  <c r="H3092" i="1"/>
  <c r="L3092" i="1"/>
  <c r="H3093" i="1"/>
  <c r="L3093" i="1"/>
  <c r="H3094" i="1"/>
  <c r="L3094" i="1"/>
  <c r="H3095" i="1"/>
  <c r="L3095" i="1"/>
  <c r="H3096" i="1"/>
  <c r="L3096" i="1"/>
  <c r="H3097" i="1"/>
  <c r="L3097" i="1"/>
  <c r="H3098" i="1"/>
  <c r="L3098" i="1"/>
  <c r="H3099" i="1"/>
  <c r="L3099" i="1"/>
  <c r="H3100" i="1"/>
  <c r="L3100" i="1"/>
  <c r="H3101" i="1"/>
  <c r="L3101" i="1"/>
  <c r="H3102" i="1"/>
  <c r="L3102" i="1"/>
  <c r="H3103" i="1"/>
  <c r="L3103" i="1"/>
  <c r="H3104" i="1"/>
  <c r="L3104" i="1"/>
  <c r="H3105" i="1"/>
  <c r="L3105" i="1"/>
  <c r="H3106" i="1"/>
  <c r="L3106" i="1"/>
  <c r="H3107" i="1"/>
  <c r="L3107" i="1"/>
  <c r="H3108" i="1"/>
  <c r="L3108" i="1"/>
  <c r="H3109" i="1"/>
  <c r="L3109" i="1"/>
  <c r="H3110" i="1"/>
  <c r="L3110" i="1"/>
  <c r="H3111" i="1"/>
  <c r="L3111" i="1"/>
  <c r="H3112" i="1"/>
  <c r="L3112" i="1"/>
  <c r="H3113" i="1"/>
  <c r="L3113" i="1"/>
  <c r="H3114" i="1"/>
  <c r="L3114" i="1"/>
  <c r="H3115" i="1"/>
  <c r="L3115" i="1"/>
  <c r="H3116" i="1"/>
  <c r="L3116" i="1"/>
  <c r="H3117" i="1"/>
  <c r="L3117" i="1"/>
  <c r="H3118" i="1"/>
  <c r="L3118" i="1"/>
  <c r="H3119" i="1"/>
  <c r="L3119" i="1"/>
  <c r="H3120" i="1"/>
  <c r="L3120" i="1"/>
  <c r="H3121" i="1"/>
  <c r="L3121" i="1"/>
  <c r="H3122" i="1"/>
  <c r="L3122" i="1"/>
  <c r="H3123" i="1"/>
  <c r="L3123" i="1"/>
  <c r="H3124" i="1"/>
  <c r="L3124" i="1"/>
  <c r="H3125" i="1"/>
  <c r="L3125" i="1"/>
  <c r="H3126" i="1"/>
  <c r="L3126" i="1"/>
  <c r="H3127" i="1"/>
  <c r="L3127" i="1"/>
  <c r="H3128" i="1"/>
  <c r="L3128" i="1"/>
  <c r="H3129" i="1"/>
  <c r="L3129" i="1"/>
  <c r="H3130" i="1"/>
  <c r="L3130" i="1"/>
  <c r="H3131" i="1"/>
  <c r="L3131" i="1"/>
  <c r="H3132" i="1"/>
  <c r="L3132" i="1"/>
  <c r="H3133" i="1"/>
  <c r="L3133" i="1"/>
  <c r="H3134" i="1"/>
  <c r="L3134" i="1"/>
  <c r="H3135" i="1"/>
  <c r="L3135" i="1"/>
  <c r="H3136" i="1"/>
  <c r="L3136" i="1"/>
  <c r="H3137" i="1"/>
  <c r="L3137" i="1"/>
  <c r="H3138" i="1"/>
  <c r="L3138" i="1"/>
  <c r="H3139" i="1"/>
  <c r="L3139" i="1"/>
  <c r="H3140" i="1"/>
  <c r="L3140" i="1"/>
  <c r="H3141" i="1"/>
  <c r="L3141" i="1"/>
  <c r="H3142" i="1"/>
  <c r="L3142" i="1"/>
  <c r="H3143" i="1"/>
  <c r="L3143" i="1"/>
  <c r="H3144" i="1"/>
  <c r="L3144" i="1"/>
  <c r="H3145" i="1"/>
  <c r="L3145" i="1"/>
  <c r="H3146" i="1"/>
  <c r="L3146" i="1"/>
  <c r="H3147" i="1"/>
  <c r="L3147" i="1"/>
  <c r="H3148" i="1"/>
  <c r="L3148" i="1"/>
  <c r="H3149" i="1"/>
  <c r="L3149" i="1"/>
  <c r="H3150" i="1"/>
  <c r="L3150" i="1"/>
  <c r="H3151" i="1"/>
  <c r="L3151" i="1"/>
  <c r="H3152" i="1"/>
  <c r="L3152" i="1"/>
  <c r="H3153" i="1"/>
  <c r="L3153" i="1"/>
  <c r="H3154" i="1"/>
  <c r="L3154" i="1"/>
  <c r="H3155" i="1"/>
  <c r="L3155" i="1"/>
  <c r="H3156" i="1"/>
  <c r="L3156" i="1"/>
  <c r="H3157" i="1"/>
  <c r="L3157" i="1"/>
  <c r="H3158" i="1"/>
  <c r="L3158" i="1"/>
  <c r="H3159" i="1"/>
  <c r="L3159" i="1"/>
  <c r="H3160" i="1"/>
  <c r="L3160" i="1"/>
  <c r="H3161" i="1"/>
  <c r="L3161" i="1"/>
  <c r="H3162" i="1"/>
  <c r="L3162" i="1"/>
  <c r="H3163" i="1"/>
  <c r="L3163" i="1"/>
  <c r="H3164" i="1"/>
  <c r="L3164" i="1"/>
  <c r="H3165" i="1"/>
  <c r="L3165" i="1"/>
  <c r="H3166" i="1"/>
  <c r="L3166" i="1"/>
  <c r="H3167" i="1"/>
  <c r="L3167" i="1"/>
  <c r="H3168" i="1"/>
  <c r="L3168" i="1"/>
  <c r="H3169" i="1"/>
  <c r="L3169" i="1"/>
  <c r="H3170" i="1"/>
  <c r="L3170" i="1"/>
  <c r="H3171" i="1"/>
  <c r="L3171" i="1"/>
  <c r="H3172" i="1"/>
  <c r="L3172" i="1"/>
  <c r="H3173" i="1"/>
  <c r="L3173" i="1"/>
  <c r="H3174" i="1"/>
  <c r="L3174" i="1"/>
  <c r="H3175" i="1"/>
  <c r="L3175" i="1"/>
  <c r="H3176" i="1"/>
  <c r="L3176" i="1"/>
  <c r="H3177" i="1"/>
  <c r="L3177" i="1"/>
  <c r="H3178" i="1"/>
  <c r="L3178" i="1"/>
  <c r="H3179" i="1"/>
  <c r="L3179" i="1"/>
  <c r="H3180" i="1"/>
  <c r="L3180" i="1"/>
  <c r="H3181" i="1"/>
  <c r="L3181" i="1"/>
  <c r="H3182" i="1"/>
  <c r="L3182" i="1"/>
  <c r="H3183" i="1"/>
  <c r="L3183" i="1"/>
  <c r="H3184" i="1"/>
  <c r="L3184" i="1"/>
  <c r="H3185" i="1"/>
  <c r="L3185" i="1"/>
  <c r="H3186" i="1"/>
  <c r="L3186" i="1"/>
  <c r="H3187" i="1"/>
  <c r="L3187" i="1"/>
  <c r="H3188" i="1"/>
  <c r="L3188" i="1"/>
  <c r="H3189" i="1"/>
  <c r="L3189" i="1"/>
  <c r="H3190" i="1"/>
  <c r="L3190" i="1"/>
  <c r="H3191" i="1"/>
  <c r="L3191" i="1"/>
  <c r="H3192" i="1"/>
  <c r="L3192" i="1"/>
  <c r="H3193" i="1"/>
  <c r="L3193" i="1"/>
  <c r="H3194" i="1"/>
  <c r="L3194" i="1"/>
  <c r="H3195" i="1"/>
  <c r="L3195" i="1"/>
  <c r="H3196" i="1"/>
  <c r="L3196" i="1"/>
  <c r="H3197" i="1"/>
  <c r="L3197" i="1"/>
  <c r="H3198" i="1"/>
  <c r="L3198" i="1"/>
  <c r="H3199" i="1"/>
  <c r="L3199" i="1"/>
  <c r="H3200" i="1"/>
  <c r="L3200" i="1"/>
  <c r="H3201" i="1"/>
  <c r="L3201" i="1"/>
  <c r="H3202" i="1"/>
  <c r="L3202" i="1"/>
  <c r="H3203" i="1"/>
  <c r="L3203" i="1"/>
  <c r="H3204" i="1"/>
  <c r="L3204" i="1"/>
  <c r="H3205" i="1"/>
  <c r="L3205" i="1"/>
  <c r="H3206" i="1"/>
  <c r="L3206" i="1"/>
  <c r="H3207" i="1"/>
  <c r="L3207" i="1"/>
  <c r="H3208" i="1"/>
  <c r="L3208" i="1"/>
  <c r="H3209" i="1"/>
  <c r="L3209" i="1"/>
  <c r="H3210" i="1"/>
  <c r="L3210" i="1"/>
  <c r="H3211" i="1"/>
  <c r="L3211" i="1"/>
  <c r="H3212" i="1"/>
  <c r="L3212" i="1"/>
  <c r="H3213" i="1"/>
  <c r="L3213" i="1"/>
  <c r="H3214" i="1"/>
  <c r="L3214" i="1"/>
  <c r="H3215" i="1"/>
  <c r="L3215" i="1"/>
  <c r="H3216" i="1"/>
  <c r="L3216" i="1"/>
  <c r="H3217" i="1"/>
  <c r="L3217" i="1"/>
  <c r="H3218" i="1"/>
  <c r="L3218" i="1"/>
  <c r="H3219" i="1"/>
  <c r="L3219" i="1"/>
  <c r="H3220" i="1"/>
  <c r="L3220" i="1"/>
  <c r="H3221" i="1"/>
  <c r="L3221" i="1"/>
  <c r="H3222" i="1"/>
  <c r="L3222" i="1"/>
  <c r="H3223" i="1"/>
  <c r="L3223" i="1"/>
  <c r="H3224" i="1"/>
  <c r="L3224" i="1"/>
  <c r="H3225" i="1"/>
  <c r="L3225" i="1"/>
  <c r="H3226" i="1"/>
  <c r="L3226" i="1"/>
  <c r="H3227" i="1"/>
  <c r="L3227" i="1"/>
  <c r="H3228" i="1"/>
  <c r="L3228" i="1"/>
  <c r="H3229" i="1"/>
  <c r="L3229" i="1"/>
  <c r="H3230" i="1"/>
  <c r="L3230" i="1"/>
  <c r="H3231" i="1"/>
  <c r="L3231" i="1"/>
  <c r="H3232" i="1"/>
  <c r="L3232" i="1"/>
  <c r="H3233" i="1"/>
  <c r="L3233" i="1"/>
  <c r="H3234" i="1"/>
  <c r="L3234" i="1"/>
  <c r="H3235" i="1"/>
  <c r="L3235" i="1"/>
  <c r="H3236" i="1"/>
  <c r="L3236" i="1"/>
  <c r="H3237" i="1"/>
  <c r="L3237" i="1"/>
  <c r="H3238" i="1"/>
  <c r="L3238" i="1"/>
  <c r="H3239" i="1"/>
  <c r="L3239" i="1"/>
  <c r="H3240" i="1"/>
  <c r="L3240" i="1"/>
  <c r="H3241" i="1"/>
  <c r="L3241" i="1"/>
  <c r="H3242" i="1"/>
  <c r="L3242" i="1"/>
  <c r="H3243" i="1"/>
  <c r="L3243" i="1"/>
  <c r="H3244" i="1"/>
  <c r="L3244" i="1"/>
  <c r="H3245" i="1"/>
  <c r="L3245" i="1"/>
  <c r="H3246" i="1"/>
  <c r="L3246" i="1"/>
  <c r="H3247" i="1"/>
  <c r="L3247" i="1"/>
  <c r="H3248" i="1"/>
  <c r="L3248" i="1"/>
  <c r="H3249" i="1"/>
  <c r="L3249" i="1"/>
  <c r="H3250" i="1"/>
  <c r="L3250" i="1"/>
  <c r="H3251" i="1"/>
  <c r="L3251" i="1"/>
  <c r="H3252" i="1"/>
  <c r="L3252" i="1"/>
  <c r="H3253" i="1"/>
  <c r="L3253" i="1"/>
  <c r="H3254" i="1"/>
  <c r="L3254" i="1"/>
  <c r="H3255" i="1"/>
  <c r="L3255" i="1"/>
  <c r="H3256" i="1"/>
  <c r="L3256" i="1"/>
  <c r="H3257" i="1"/>
  <c r="L3257" i="1"/>
  <c r="H3258" i="1"/>
  <c r="L3258" i="1"/>
  <c r="H3259" i="1"/>
  <c r="L3259" i="1"/>
  <c r="H3260" i="1"/>
  <c r="L3260" i="1"/>
  <c r="H3261" i="1"/>
  <c r="L3261" i="1"/>
  <c r="H3262" i="1"/>
  <c r="L3262" i="1"/>
  <c r="H3263" i="1"/>
  <c r="L3263" i="1"/>
  <c r="H3264" i="1"/>
  <c r="L3264" i="1"/>
  <c r="H3265" i="1"/>
  <c r="L3265" i="1"/>
  <c r="H3266" i="1"/>
  <c r="L3266" i="1"/>
  <c r="H3267" i="1"/>
  <c r="L3267" i="1"/>
  <c r="H3268" i="1"/>
  <c r="L3268" i="1"/>
  <c r="H3269" i="1"/>
  <c r="L3269" i="1"/>
  <c r="H3270" i="1"/>
  <c r="L3270" i="1"/>
  <c r="H3271" i="1"/>
  <c r="L3271" i="1"/>
  <c r="H3272" i="1"/>
  <c r="L3272" i="1"/>
  <c r="H3273" i="1"/>
  <c r="L3273" i="1"/>
  <c r="H3274" i="1"/>
  <c r="L3274" i="1"/>
  <c r="H3275" i="1"/>
  <c r="L3275" i="1"/>
  <c r="H3276" i="1"/>
  <c r="L3276" i="1"/>
  <c r="H3277" i="1"/>
  <c r="L3277" i="1"/>
  <c r="H3278" i="1"/>
  <c r="L3278" i="1"/>
  <c r="H3279" i="1"/>
  <c r="L3279" i="1"/>
  <c r="H3280" i="1"/>
  <c r="L3280" i="1"/>
  <c r="H3281" i="1"/>
  <c r="L3281" i="1"/>
  <c r="H3282" i="1"/>
  <c r="L3282" i="1"/>
  <c r="H3283" i="1"/>
  <c r="L3283" i="1"/>
  <c r="H3284" i="1"/>
  <c r="L3284" i="1"/>
  <c r="H3285" i="1"/>
  <c r="L3285" i="1"/>
  <c r="H3286" i="1"/>
  <c r="L3286" i="1"/>
  <c r="H3287" i="1"/>
  <c r="L3287" i="1"/>
  <c r="H3288" i="1"/>
  <c r="L3288" i="1"/>
  <c r="H3289" i="1"/>
  <c r="L3289" i="1"/>
  <c r="H3290" i="1"/>
  <c r="L3290" i="1"/>
  <c r="H3291" i="1"/>
  <c r="L3291" i="1"/>
  <c r="H3292" i="1"/>
  <c r="L3292" i="1"/>
  <c r="H3293" i="1"/>
  <c r="L3293" i="1"/>
  <c r="H3294" i="1"/>
  <c r="L3294" i="1"/>
  <c r="H3295" i="1"/>
  <c r="L3295" i="1"/>
  <c r="H3296" i="1"/>
  <c r="L3296" i="1"/>
  <c r="H3297" i="1"/>
  <c r="L3297" i="1"/>
  <c r="H3298" i="1"/>
  <c r="L3298" i="1"/>
  <c r="H3299" i="1"/>
  <c r="L3299" i="1"/>
  <c r="H3300" i="1"/>
  <c r="L3300" i="1"/>
  <c r="H3301" i="1"/>
  <c r="L3301" i="1"/>
  <c r="H3302" i="1"/>
  <c r="L3302" i="1"/>
  <c r="H3303" i="1"/>
  <c r="L3303" i="1"/>
  <c r="H3304" i="1"/>
  <c r="L3304" i="1"/>
  <c r="H3305" i="1"/>
  <c r="L3305" i="1"/>
  <c r="H3306" i="1"/>
  <c r="L3306" i="1"/>
  <c r="H3307" i="1"/>
  <c r="L3307" i="1"/>
  <c r="H3308" i="1"/>
  <c r="L3308" i="1"/>
  <c r="H3309" i="1"/>
  <c r="L3309" i="1"/>
  <c r="H3310" i="1"/>
  <c r="L3310" i="1"/>
  <c r="H3311" i="1"/>
  <c r="L3311" i="1"/>
  <c r="H3312" i="1"/>
  <c r="L3312" i="1"/>
  <c r="H3313" i="1"/>
  <c r="L3313" i="1"/>
  <c r="H3314" i="1"/>
  <c r="L3314" i="1"/>
  <c r="H3315" i="1"/>
  <c r="L3315" i="1"/>
  <c r="H3316" i="1"/>
  <c r="L3316" i="1"/>
  <c r="H3317" i="1"/>
  <c r="L3317" i="1"/>
  <c r="H3318" i="1"/>
  <c r="L3318" i="1"/>
  <c r="H3319" i="1"/>
  <c r="L3319" i="1"/>
  <c r="H3320" i="1"/>
  <c r="L3320" i="1"/>
  <c r="H3321" i="1"/>
  <c r="L3321" i="1"/>
  <c r="H3322" i="1"/>
  <c r="L3322" i="1"/>
  <c r="H3323" i="1"/>
  <c r="L3323" i="1"/>
  <c r="H3324" i="1"/>
  <c r="L3324" i="1"/>
  <c r="H3325" i="1"/>
  <c r="L3325" i="1"/>
  <c r="H3326" i="1"/>
  <c r="L3326" i="1"/>
  <c r="H3327" i="1"/>
  <c r="L3327" i="1"/>
  <c r="H3328" i="1"/>
  <c r="L3328" i="1"/>
  <c r="H3329" i="1"/>
  <c r="L3329" i="1"/>
  <c r="H3330" i="1"/>
  <c r="L3330" i="1"/>
  <c r="H3331" i="1"/>
  <c r="L3331" i="1"/>
  <c r="H3332" i="1"/>
  <c r="L3332" i="1"/>
  <c r="H3333" i="1"/>
  <c r="L3333" i="1"/>
  <c r="H3334" i="1"/>
  <c r="L3334" i="1"/>
  <c r="H3335" i="1"/>
  <c r="L3335" i="1"/>
  <c r="H3336" i="1"/>
  <c r="L3336" i="1"/>
  <c r="H3337" i="1"/>
  <c r="L3337" i="1"/>
  <c r="H3338" i="1"/>
  <c r="L3338" i="1"/>
  <c r="H3339" i="1"/>
  <c r="L3339" i="1"/>
  <c r="H3340" i="1"/>
  <c r="L3340" i="1"/>
  <c r="H3341" i="1"/>
  <c r="L3341" i="1"/>
  <c r="H3342" i="1"/>
  <c r="L3342" i="1"/>
  <c r="H3343" i="1"/>
  <c r="L3343" i="1"/>
  <c r="H3344" i="1"/>
  <c r="L3344" i="1"/>
  <c r="H3345" i="1"/>
  <c r="L3345" i="1"/>
  <c r="H3346" i="1"/>
  <c r="L3346" i="1"/>
  <c r="H3347" i="1"/>
  <c r="L3347" i="1"/>
  <c r="H3348" i="1"/>
  <c r="L3348" i="1"/>
  <c r="H3349" i="1"/>
  <c r="L3349" i="1"/>
  <c r="H3350" i="1"/>
  <c r="L3350" i="1"/>
  <c r="H3351" i="1"/>
  <c r="L3351" i="1"/>
  <c r="H3352" i="1"/>
  <c r="L3352" i="1"/>
  <c r="H3353" i="1"/>
  <c r="L3353" i="1"/>
  <c r="H3354" i="1"/>
  <c r="L3354" i="1"/>
  <c r="H3355" i="1"/>
  <c r="L3355" i="1"/>
  <c r="H3356" i="1"/>
  <c r="L3356" i="1"/>
  <c r="H3357" i="1"/>
  <c r="L3357" i="1"/>
  <c r="H3358" i="1"/>
  <c r="L3358" i="1"/>
  <c r="H3359" i="1"/>
  <c r="L3359" i="1"/>
  <c r="H3360" i="1"/>
  <c r="L3360" i="1"/>
  <c r="H3361" i="1"/>
  <c r="L3361" i="1"/>
  <c r="H3362" i="1"/>
  <c r="L3362" i="1"/>
  <c r="H3363" i="1"/>
  <c r="L3363" i="1"/>
  <c r="H3364" i="1"/>
  <c r="L3364" i="1"/>
  <c r="H3365" i="1"/>
  <c r="L3365" i="1"/>
  <c r="H3366" i="1"/>
  <c r="L3366" i="1"/>
  <c r="H3367" i="1"/>
  <c r="L3367" i="1"/>
  <c r="H3368" i="1"/>
  <c r="L3368" i="1"/>
  <c r="H3369" i="1"/>
  <c r="L3369" i="1"/>
  <c r="H3370" i="1"/>
  <c r="L3370" i="1"/>
  <c r="H3371" i="1"/>
  <c r="L3371" i="1"/>
  <c r="H3372" i="1"/>
  <c r="L3372" i="1"/>
  <c r="H3373" i="1"/>
  <c r="L3373" i="1"/>
  <c r="H3374" i="1"/>
  <c r="L3374" i="1"/>
  <c r="H3375" i="1"/>
  <c r="L3375" i="1"/>
  <c r="H3376" i="1"/>
  <c r="L3376" i="1"/>
  <c r="H3377" i="1"/>
  <c r="L3377" i="1"/>
  <c r="H3378" i="1"/>
  <c r="L3378" i="1"/>
  <c r="H3379" i="1"/>
  <c r="L3379" i="1"/>
  <c r="H3380" i="1"/>
  <c r="L3380" i="1"/>
  <c r="H3381" i="1"/>
  <c r="L3381" i="1"/>
  <c r="H3382" i="1"/>
  <c r="L3382" i="1"/>
  <c r="H3383" i="1"/>
  <c r="L3383" i="1"/>
  <c r="H3384" i="1"/>
  <c r="L3384" i="1"/>
  <c r="H3385" i="1"/>
  <c r="L3385" i="1"/>
  <c r="H3386" i="1"/>
  <c r="L3386" i="1"/>
  <c r="H3387" i="1"/>
  <c r="L3387" i="1"/>
  <c r="H3388" i="1"/>
  <c r="L3388" i="1"/>
  <c r="H3389" i="1"/>
  <c r="L3389" i="1"/>
  <c r="H3390" i="1"/>
  <c r="L3390" i="1"/>
  <c r="H3391" i="1"/>
  <c r="L3391" i="1"/>
  <c r="H3392" i="1"/>
  <c r="L3392" i="1"/>
  <c r="H3393" i="1"/>
  <c r="L3393" i="1"/>
  <c r="H3394" i="1"/>
  <c r="L3394" i="1"/>
  <c r="H3395" i="1"/>
  <c r="L3395" i="1"/>
  <c r="H3396" i="1"/>
  <c r="L3396" i="1"/>
  <c r="H3397" i="1"/>
  <c r="L3397" i="1"/>
  <c r="H3398" i="1"/>
  <c r="L3398" i="1"/>
  <c r="H3399" i="1"/>
  <c r="L3399" i="1"/>
  <c r="H3400" i="1"/>
  <c r="L3400" i="1"/>
  <c r="H3401" i="1"/>
  <c r="L3401" i="1"/>
  <c r="H3402" i="1"/>
  <c r="L3402" i="1"/>
  <c r="H3403" i="1"/>
  <c r="L3403" i="1"/>
  <c r="H3404" i="1"/>
  <c r="L3404" i="1"/>
  <c r="H3405" i="1"/>
  <c r="L3405" i="1"/>
  <c r="H3406" i="1"/>
  <c r="L3406" i="1"/>
  <c r="H3407" i="1"/>
  <c r="L3407" i="1"/>
  <c r="H3408" i="1"/>
  <c r="L3408" i="1"/>
  <c r="H3409" i="1"/>
  <c r="L3409" i="1"/>
  <c r="H3410" i="1"/>
  <c r="L3410" i="1"/>
  <c r="H3411" i="1"/>
  <c r="L3411" i="1"/>
  <c r="H3412" i="1"/>
  <c r="L3412" i="1"/>
  <c r="H3413" i="1"/>
  <c r="L3413" i="1"/>
  <c r="H3414" i="1"/>
  <c r="L3414" i="1"/>
  <c r="H3415" i="1"/>
  <c r="L3415" i="1"/>
  <c r="H3416" i="1"/>
  <c r="L3416" i="1"/>
  <c r="H3417" i="1"/>
  <c r="L3417" i="1"/>
  <c r="H3418" i="1"/>
  <c r="L3418" i="1"/>
  <c r="H3419" i="1"/>
  <c r="L3419" i="1"/>
  <c r="H3420" i="1"/>
  <c r="L3420" i="1"/>
  <c r="H3421" i="1"/>
  <c r="L3421" i="1"/>
  <c r="H3422" i="1"/>
  <c r="L3422" i="1"/>
  <c r="H3423" i="1"/>
  <c r="L3423" i="1"/>
  <c r="H3424" i="1"/>
  <c r="L3424" i="1"/>
  <c r="H3425" i="1"/>
  <c r="L3425" i="1"/>
  <c r="H3426" i="1"/>
  <c r="L3426" i="1"/>
  <c r="H3427" i="1"/>
  <c r="L3427" i="1"/>
  <c r="H3428" i="1"/>
  <c r="L3428" i="1"/>
  <c r="H3429" i="1"/>
  <c r="L3429" i="1"/>
  <c r="H3430" i="1"/>
  <c r="L3430" i="1"/>
  <c r="H3431" i="1"/>
  <c r="L3431" i="1"/>
  <c r="H3432" i="1"/>
  <c r="L3432" i="1"/>
  <c r="H3433" i="1"/>
  <c r="L3433" i="1"/>
  <c r="H3434" i="1"/>
  <c r="L3434" i="1"/>
  <c r="H3435" i="1"/>
  <c r="L3435" i="1"/>
  <c r="H3436" i="1"/>
  <c r="L3436" i="1"/>
  <c r="H3437" i="1"/>
  <c r="L3437" i="1"/>
  <c r="H3438" i="1"/>
  <c r="L3438" i="1"/>
  <c r="H3439" i="1"/>
  <c r="L3439" i="1"/>
  <c r="H3440" i="1"/>
  <c r="L3440" i="1"/>
  <c r="H3441" i="1"/>
  <c r="L3441" i="1"/>
  <c r="H3442" i="1"/>
  <c r="L3442" i="1"/>
  <c r="H3443" i="1"/>
  <c r="L3443" i="1"/>
  <c r="H3444" i="1"/>
  <c r="L3444" i="1"/>
  <c r="H3445" i="1"/>
  <c r="L3445" i="1"/>
  <c r="H3446" i="1"/>
  <c r="L3446" i="1"/>
  <c r="H3447" i="1"/>
  <c r="L3447" i="1"/>
  <c r="H3448" i="1"/>
  <c r="L3448" i="1"/>
  <c r="H3449" i="1"/>
  <c r="L3449" i="1"/>
  <c r="H3450" i="1"/>
  <c r="L3450" i="1"/>
  <c r="H3451" i="1"/>
  <c r="L3451" i="1"/>
  <c r="H3452" i="1"/>
  <c r="L3452" i="1"/>
  <c r="H3453" i="1"/>
  <c r="L3453" i="1"/>
  <c r="H3454" i="1"/>
  <c r="L3454" i="1"/>
  <c r="H3455" i="1"/>
  <c r="L3455" i="1"/>
  <c r="H3456" i="1"/>
  <c r="L3456" i="1"/>
  <c r="H3457" i="1"/>
  <c r="L3457" i="1"/>
  <c r="H3458" i="1"/>
  <c r="L3458" i="1"/>
  <c r="H3459" i="1"/>
  <c r="L3459" i="1"/>
  <c r="H3460" i="1"/>
  <c r="L3460" i="1"/>
  <c r="H3461" i="1"/>
  <c r="L3461" i="1"/>
  <c r="H3462" i="1"/>
  <c r="L3462" i="1"/>
  <c r="H3463" i="1"/>
  <c r="L3463" i="1"/>
  <c r="H3464" i="1"/>
  <c r="L3464" i="1"/>
  <c r="H3465" i="1"/>
  <c r="L3465" i="1"/>
  <c r="H3466" i="1"/>
  <c r="L3466" i="1"/>
  <c r="H3467" i="1"/>
  <c r="L3467" i="1"/>
  <c r="H3468" i="1"/>
  <c r="L3468" i="1"/>
  <c r="H3469" i="1"/>
  <c r="L3469" i="1"/>
  <c r="H3470" i="1"/>
  <c r="L3470" i="1"/>
  <c r="H3471" i="1"/>
  <c r="L3471" i="1"/>
  <c r="H3472" i="1"/>
  <c r="L3472" i="1"/>
  <c r="H3473" i="1"/>
  <c r="L3473" i="1"/>
  <c r="H3474" i="1"/>
  <c r="L3474" i="1"/>
  <c r="H3475" i="1"/>
  <c r="L3475" i="1"/>
  <c r="H3476" i="1"/>
  <c r="L3476" i="1"/>
  <c r="H3477" i="1"/>
  <c r="L3477" i="1"/>
  <c r="H3478" i="1"/>
  <c r="L3478" i="1"/>
  <c r="H3479" i="1"/>
  <c r="L3479" i="1"/>
  <c r="H3480" i="1"/>
  <c r="L3480" i="1"/>
  <c r="H3481" i="1"/>
  <c r="L3481" i="1"/>
  <c r="H3482" i="1"/>
  <c r="L3482" i="1"/>
  <c r="H3483" i="1"/>
  <c r="L3483" i="1"/>
  <c r="H3484" i="1"/>
  <c r="L3484" i="1"/>
  <c r="H3485" i="1"/>
  <c r="L3485" i="1"/>
  <c r="H3486" i="1"/>
  <c r="L3486" i="1"/>
  <c r="H3487" i="1"/>
  <c r="L3487" i="1"/>
  <c r="H3488" i="1"/>
  <c r="L3488" i="1"/>
  <c r="H3489" i="1"/>
  <c r="L3489" i="1"/>
  <c r="H3490" i="1"/>
  <c r="L3490" i="1"/>
  <c r="H3491" i="1"/>
  <c r="L3491" i="1"/>
  <c r="H3492" i="1"/>
  <c r="L3492" i="1"/>
  <c r="H3493" i="1"/>
  <c r="L3493" i="1"/>
  <c r="H3494" i="1"/>
  <c r="L3494" i="1"/>
  <c r="H3495" i="1"/>
  <c r="L3495" i="1"/>
  <c r="H3496" i="1"/>
  <c r="L3496" i="1"/>
  <c r="H3497" i="1"/>
  <c r="L3497" i="1"/>
  <c r="H3498" i="1"/>
  <c r="L3498" i="1"/>
  <c r="H3499" i="1"/>
  <c r="L3499" i="1"/>
  <c r="H3500" i="1"/>
  <c r="L3500" i="1"/>
  <c r="H3501" i="1"/>
  <c r="L3501" i="1"/>
  <c r="H3502" i="1"/>
  <c r="L3502" i="1"/>
  <c r="H3503" i="1"/>
  <c r="L3503" i="1"/>
  <c r="H3504" i="1"/>
  <c r="L3504" i="1"/>
  <c r="H3505" i="1"/>
  <c r="L3505" i="1"/>
  <c r="H3506" i="1"/>
  <c r="L3506" i="1"/>
  <c r="H3507" i="1"/>
  <c r="L3507" i="1"/>
  <c r="H3508" i="1"/>
  <c r="L3508" i="1"/>
  <c r="H3509" i="1"/>
  <c r="L3509" i="1"/>
  <c r="H3510" i="1"/>
  <c r="L3510" i="1"/>
  <c r="H3511" i="1"/>
  <c r="L3511" i="1"/>
  <c r="H3512" i="1"/>
  <c r="L3512" i="1"/>
  <c r="H3513" i="1"/>
  <c r="L3513" i="1"/>
  <c r="H3514" i="1"/>
  <c r="L3514" i="1"/>
  <c r="H3515" i="1"/>
  <c r="L3515" i="1"/>
  <c r="H3516" i="1"/>
  <c r="L3516" i="1"/>
  <c r="H3517" i="1"/>
  <c r="L3517" i="1"/>
  <c r="H3518" i="1"/>
  <c r="L3518" i="1"/>
  <c r="H3519" i="1"/>
  <c r="L3519" i="1"/>
  <c r="H3520" i="1"/>
  <c r="L3520" i="1"/>
  <c r="H3521" i="1"/>
  <c r="L3521" i="1"/>
  <c r="H3522" i="1"/>
  <c r="L3522" i="1"/>
  <c r="H3523" i="1"/>
  <c r="L3523" i="1"/>
  <c r="H3524" i="1"/>
  <c r="L3524" i="1"/>
  <c r="H3525" i="1"/>
  <c r="L3525" i="1"/>
  <c r="H3526" i="1"/>
  <c r="L3526" i="1"/>
  <c r="H3527" i="1"/>
  <c r="L3527" i="1"/>
  <c r="H3528" i="1"/>
  <c r="L3528" i="1"/>
  <c r="H3529" i="1"/>
  <c r="L3529" i="1"/>
  <c r="H3530" i="1"/>
  <c r="L3530" i="1"/>
  <c r="H3531" i="1"/>
  <c r="L3531" i="1"/>
  <c r="H3532" i="1"/>
  <c r="L3532" i="1"/>
  <c r="H3533" i="1"/>
  <c r="L3533" i="1"/>
  <c r="H3534" i="1"/>
  <c r="L3534" i="1"/>
  <c r="H3535" i="1"/>
  <c r="L3535" i="1"/>
  <c r="H3536" i="1"/>
  <c r="L3536" i="1"/>
  <c r="H3537" i="1"/>
  <c r="L3537" i="1"/>
  <c r="H3538" i="1"/>
  <c r="L3538" i="1"/>
  <c r="H3539" i="1"/>
  <c r="L3539" i="1"/>
  <c r="H3540" i="1"/>
  <c r="L3540" i="1"/>
  <c r="H3541" i="1"/>
  <c r="L3541" i="1"/>
  <c r="H3542" i="1"/>
  <c r="L3542" i="1"/>
  <c r="H3543" i="1"/>
  <c r="L3543" i="1"/>
  <c r="H3544" i="1"/>
  <c r="L3544" i="1"/>
  <c r="H3545" i="1"/>
  <c r="L3545" i="1"/>
  <c r="H3546" i="1"/>
  <c r="L3546" i="1"/>
  <c r="H3547" i="1"/>
  <c r="L3547" i="1"/>
  <c r="H3548" i="1"/>
  <c r="L3548" i="1"/>
  <c r="H3549" i="1"/>
  <c r="L3549" i="1"/>
  <c r="H3550" i="1"/>
  <c r="L3550" i="1"/>
  <c r="H3551" i="1"/>
  <c r="L3551" i="1"/>
  <c r="H3552" i="1"/>
  <c r="L3552" i="1"/>
  <c r="H3553" i="1"/>
  <c r="L3553" i="1"/>
  <c r="H3554" i="1"/>
  <c r="L3554" i="1"/>
  <c r="H3555" i="1"/>
  <c r="L3555" i="1"/>
  <c r="H3556" i="1"/>
  <c r="L3556" i="1"/>
  <c r="H3557" i="1"/>
  <c r="L3557" i="1"/>
  <c r="H3558" i="1"/>
  <c r="L3558" i="1"/>
  <c r="H3559" i="1"/>
  <c r="L3559" i="1"/>
  <c r="H3560" i="1"/>
  <c r="L3560" i="1"/>
  <c r="H3561" i="1"/>
  <c r="L3561" i="1"/>
  <c r="H3562" i="1"/>
  <c r="L3562" i="1"/>
  <c r="H3563" i="1"/>
  <c r="L3563" i="1"/>
  <c r="H3564" i="1"/>
  <c r="L3564" i="1"/>
  <c r="H3565" i="1"/>
  <c r="L3565" i="1"/>
  <c r="H3566" i="1"/>
  <c r="L3566" i="1"/>
  <c r="H3567" i="1"/>
  <c r="L3567" i="1"/>
  <c r="H3568" i="1"/>
  <c r="L3568" i="1"/>
  <c r="H3569" i="1"/>
  <c r="L3569" i="1"/>
  <c r="H3570" i="1"/>
  <c r="L3570" i="1"/>
  <c r="H3571" i="1"/>
  <c r="L3571" i="1"/>
  <c r="H3572" i="1"/>
  <c r="L3572" i="1"/>
  <c r="H3573" i="1"/>
  <c r="L3573" i="1"/>
  <c r="H3574" i="1"/>
  <c r="L3574" i="1"/>
  <c r="H3575" i="1"/>
  <c r="L3575" i="1"/>
  <c r="H3576" i="1"/>
  <c r="L3576" i="1"/>
  <c r="H3577" i="1"/>
  <c r="L3577" i="1"/>
  <c r="H3578" i="1"/>
  <c r="L3578" i="1"/>
  <c r="H3579" i="1"/>
  <c r="L3579" i="1"/>
  <c r="H3580" i="1"/>
  <c r="L3580" i="1"/>
  <c r="H3581" i="1"/>
  <c r="L3581" i="1"/>
  <c r="H3582" i="1"/>
  <c r="L3582" i="1"/>
  <c r="H3583" i="1"/>
  <c r="L3583" i="1"/>
  <c r="H3584" i="1"/>
  <c r="L3584" i="1"/>
  <c r="H3585" i="1"/>
  <c r="L3585" i="1"/>
  <c r="H3586" i="1"/>
  <c r="L3586" i="1"/>
  <c r="H3587" i="1"/>
  <c r="L3587" i="1"/>
  <c r="H3588" i="1"/>
  <c r="L3588" i="1"/>
  <c r="H3589" i="1"/>
  <c r="L3589" i="1"/>
  <c r="H3590" i="1"/>
  <c r="L3590" i="1"/>
  <c r="H3591" i="1"/>
  <c r="L3591" i="1"/>
  <c r="H3592" i="1"/>
  <c r="L3592" i="1"/>
  <c r="H3593" i="1"/>
  <c r="L3593" i="1"/>
  <c r="H3594" i="1"/>
  <c r="L3594" i="1"/>
  <c r="H3595" i="1"/>
  <c r="L3595" i="1"/>
  <c r="H3596" i="1"/>
  <c r="L3596" i="1"/>
  <c r="H3597" i="1"/>
  <c r="L3597" i="1"/>
  <c r="H3598" i="1"/>
  <c r="L3598" i="1"/>
  <c r="H3599" i="1"/>
  <c r="L3599" i="1"/>
  <c r="H3600" i="1"/>
  <c r="L3600" i="1"/>
  <c r="H3601" i="1"/>
  <c r="L3601" i="1"/>
  <c r="H3602" i="1"/>
  <c r="L3602" i="1"/>
  <c r="H3603" i="1"/>
  <c r="L3603" i="1"/>
  <c r="H3604" i="1"/>
  <c r="L3604" i="1"/>
  <c r="H3605" i="1"/>
  <c r="L3605" i="1"/>
  <c r="H3606" i="1"/>
  <c r="L3606" i="1"/>
  <c r="H3607" i="1"/>
  <c r="L3607" i="1"/>
  <c r="H3608" i="1"/>
  <c r="L3608" i="1"/>
  <c r="H3609" i="1"/>
  <c r="L3609" i="1"/>
  <c r="H3610" i="1"/>
  <c r="L3610" i="1"/>
  <c r="H3611" i="1"/>
  <c r="L3611" i="1"/>
  <c r="H3612" i="1"/>
  <c r="L3612" i="1"/>
  <c r="H3613" i="1"/>
  <c r="L3613" i="1"/>
  <c r="H3614" i="1"/>
  <c r="L3614" i="1"/>
  <c r="H3615" i="1"/>
  <c r="L3615" i="1"/>
  <c r="H3616" i="1"/>
  <c r="L3616" i="1"/>
  <c r="H3617" i="1"/>
  <c r="L3617" i="1"/>
  <c r="H3618" i="1"/>
  <c r="L3618" i="1"/>
  <c r="H3619" i="1"/>
  <c r="L3619" i="1"/>
  <c r="H3620" i="1"/>
  <c r="L3620" i="1"/>
  <c r="H3621" i="1"/>
  <c r="L3621" i="1"/>
  <c r="H3622" i="1"/>
  <c r="L3622" i="1"/>
  <c r="H3623" i="1"/>
  <c r="L3623" i="1"/>
  <c r="H3624" i="1"/>
  <c r="L3624" i="1"/>
  <c r="H3625" i="1"/>
  <c r="L3625" i="1"/>
  <c r="H3626" i="1"/>
  <c r="L3626" i="1"/>
  <c r="H3627" i="1"/>
  <c r="L3627" i="1"/>
  <c r="H3628" i="1"/>
  <c r="L3628" i="1"/>
  <c r="H3629" i="1"/>
  <c r="L3629" i="1"/>
  <c r="H3630" i="1"/>
  <c r="L3630" i="1"/>
  <c r="H3631" i="1"/>
  <c r="L3631" i="1"/>
  <c r="H3632" i="1"/>
  <c r="L3632" i="1"/>
  <c r="H3633" i="1"/>
  <c r="L3633" i="1"/>
  <c r="H3634" i="1"/>
  <c r="L3634" i="1"/>
  <c r="H3635" i="1"/>
  <c r="L3635" i="1"/>
  <c r="H3636" i="1"/>
  <c r="L3636" i="1"/>
  <c r="H3637" i="1"/>
  <c r="L3637" i="1"/>
  <c r="H3638" i="1"/>
  <c r="L3638" i="1"/>
  <c r="H3639" i="1"/>
  <c r="L3639" i="1"/>
  <c r="H3640" i="1"/>
  <c r="L3640" i="1"/>
  <c r="H3641" i="1"/>
  <c r="L3641" i="1"/>
  <c r="H3642" i="1"/>
  <c r="L3642" i="1"/>
  <c r="H3643" i="1"/>
  <c r="L3643" i="1"/>
  <c r="H3644" i="1"/>
  <c r="L3644" i="1"/>
  <c r="H3645" i="1"/>
  <c r="L3645" i="1"/>
  <c r="H3646" i="1"/>
  <c r="L3646" i="1"/>
  <c r="H3647" i="1"/>
  <c r="L3647" i="1"/>
  <c r="H3648" i="1"/>
  <c r="L3648" i="1"/>
  <c r="H3649" i="1"/>
  <c r="L3649" i="1"/>
  <c r="H3650" i="1"/>
  <c r="L3650" i="1"/>
  <c r="H3651" i="1"/>
  <c r="L3651" i="1"/>
  <c r="H3652" i="1"/>
  <c r="L3652" i="1"/>
  <c r="H3653" i="1"/>
  <c r="L3653" i="1"/>
  <c r="H3654" i="1"/>
  <c r="L3654" i="1"/>
  <c r="H3655" i="1"/>
  <c r="L3655" i="1"/>
  <c r="H3656" i="1"/>
  <c r="L3656" i="1"/>
  <c r="H3657" i="1"/>
  <c r="L3657" i="1"/>
  <c r="H3658" i="1"/>
  <c r="L3658" i="1"/>
  <c r="H3659" i="1"/>
  <c r="L3659" i="1"/>
  <c r="H3660" i="1"/>
  <c r="L3660" i="1"/>
  <c r="H3661" i="1"/>
  <c r="L3661" i="1"/>
  <c r="H3662" i="1"/>
  <c r="L3662" i="1"/>
  <c r="H3663" i="1"/>
  <c r="L3663" i="1"/>
  <c r="H3664" i="1"/>
  <c r="L3664" i="1"/>
  <c r="H3665" i="1"/>
  <c r="L3665" i="1"/>
  <c r="H3666" i="1"/>
  <c r="L3666" i="1"/>
  <c r="H3667" i="1"/>
  <c r="L3667" i="1"/>
  <c r="H3668" i="1"/>
  <c r="L3668" i="1"/>
  <c r="H3669" i="1"/>
  <c r="L3669" i="1"/>
  <c r="J4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H3670" i="1"/>
  <c r="I3670" i="1"/>
  <c r="I18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18" i="1"/>
  <c r="L3670" i="1"/>
  <c r="R3670" i="1"/>
</calcChain>
</file>

<file path=xl/sharedStrings.xml><?xml version="1.0" encoding="utf-8"?>
<sst xmlns="http://schemas.openxmlformats.org/spreadsheetml/2006/main" count="148" uniqueCount="65">
  <si>
    <t>Weir Specifications</t>
  </si>
  <si>
    <t xml:space="preserve">Weir Elevation = </t>
  </si>
  <si>
    <t>m</t>
  </si>
  <si>
    <t>ha</t>
  </si>
  <si>
    <t xml:space="preserve">Weir width = </t>
  </si>
  <si>
    <t xml:space="preserve">C = </t>
  </si>
  <si>
    <t xml:space="preserve">g = </t>
  </si>
  <si>
    <t>m/s^2</t>
  </si>
  <si>
    <t xml:space="preserve">Deep zone elevation = </t>
  </si>
  <si>
    <t xml:space="preserve">Shallow zone elevation = </t>
  </si>
  <si>
    <t>Date</t>
  </si>
  <si>
    <t>Rain (m)</t>
  </si>
  <si>
    <t>PET (m)</t>
  </si>
  <si>
    <t>Rain (m^3)</t>
  </si>
  <si>
    <t>RO (m^3)</t>
  </si>
  <si>
    <t>PET (m^3)</t>
  </si>
  <si>
    <t>dS (m^3)</t>
  </si>
  <si>
    <t>Lake stage, h (m)</t>
  </si>
  <si>
    <t xml:space="preserve">Total Watershed area = </t>
  </si>
  <si>
    <t>Watershed Land Use</t>
  </si>
  <si>
    <t>Type</t>
  </si>
  <si>
    <t>%</t>
  </si>
  <si>
    <t>RO (%)</t>
  </si>
  <si>
    <t>Mature Forest</t>
  </si>
  <si>
    <t>Agricultural</t>
  </si>
  <si>
    <t>Urban</t>
  </si>
  <si>
    <t>Lake and Watershed Geometry</t>
  </si>
  <si>
    <t>Average RO</t>
  </si>
  <si>
    <t>Volume - Elevation Relationship</t>
  </si>
  <si>
    <t>Data from FAWN Station</t>
  </si>
  <si>
    <t xml:space="preserve">Deep zone area = </t>
  </si>
  <si>
    <t xml:space="preserve">Shallow zone area = </t>
  </si>
  <si>
    <t>Qout-Weir (m^3)</t>
  </si>
  <si>
    <t>Qout-Max (m^3)</t>
  </si>
  <si>
    <t>Qout-Actual (m^3)</t>
  </si>
  <si>
    <t>Shallow Zone Depth (m)</t>
  </si>
  <si>
    <t>Deep Zone Depth (m)</t>
  </si>
  <si>
    <t>Lake Water Depth</t>
  </si>
  <si>
    <t>Build Your Own Lake Water (and P) Budget!</t>
  </si>
  <si>
    <t>Phosphorous Concentrations by Water Source</t>
  </si>
  <si>
    <t>Rain</t>
  </si>
  <si>
    <t>RO - Forest</t>
  </si>
  <si>
    <t>RO - Ag</t>
  </si>
  <si>
    <t>RO - Urban</t>
  </si>
  <si>
    <t>Source</t>
  </si>
  <si>
    <t>Concentration (ppm)</t>
  </si>
  <si>
    <t>Concentration (ppb)</t>
  </si>
  <si>
    <t>Rain P (mg)</t>
  </si>
  <si>
    <t>RO P (mg)</t>
  </si>
  <si>
    <t>Water and P Budget - Ins and Outs</t>
  </si>
  <si>
    <t>Lake Volume (m^3)</t>
  </si>
  <si>
    <t>Lake P Concentration</t>
  </si>
  <si>
    <t>(mg/L)</t>
  </si>
  <si>
    <t>Lake P mass</t>
  </si>
  <si>
    <t>mg</t>
  </si>
  <si>
    <t>PET P (mg)</t>
  </si>
  <si>
    <t>Qout P (mg)</t>
  </si>
  <si>
    <t>dP (mg)</t>
  </si>
  <si>
    <t>BOLDED CELLS = NEW CALCULATIONS</t>
  </si>
  <si>
    <t>Min</t>
  </si>
  <si>
    <t>Max</t>
  </si>
  <si>
    <t>Average</t>
  </si>
  <si>
    <t>TP concentration</t>
  </si>
  <si>
    <t xml:space="preserve">ppm = </t>
  </si>
  <si>
    <t>ppb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</si>
</sst>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/d/yy;@"/>
    <numFmt numFmtId="165" formatCode="0.00000"/>
    <numFmt numFmtId="166" formatCode="0.0000"/>
    <numFmt numFmtId="167" formatCode="0.000"/>
  </numFmts>
  <fonts count="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scheme val="minor"/>
    </font>
    <font>
      <b/>
      <sz val="12"/>
      <name val="Calibri"/>
      <scheme val="minor"/>
    </font>
    <font>
      <b/>
      <u/>
      <sz val="12"/>
      <color theme="1"/>
      <name val="Calibri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</borders>
  <cellStyleXfs count="56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28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right"/>
    </xf>
    <xf numFmtId="2" fontId="0" fillId="0" borderId="0" xfId="0" applyNumberFormat="1"/>
    <xf numFmtId="0" fontId="0" fillId="0" borderId="0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5" xfId="0" applyBorder="1"/>
    <xf numFmtId="0" fontId="0" fillId="0" borderId="7" xfId="0" applyBorder="1"/>
    <xf numFmtId="0" fontId="0" fillId="2" borderId="5" xfId="0" applyFill="1" applyBorder="1" applyAlignment="1">
      <alignment horizontal="right"/>
    </xf>
    <xf numFmtId="0" fontId="0" fillId="2" borderId="0" xfId="0" applyFill="1" applyBorder="1"/>
    <xf numFmtId="0" fontId="0" fillId="2" borderId="6" xfId="0" applyFill="1" applyBorder="1"/>
    <xf numFmtId="0" fontId="6" fillId="2" borderId="5" xfId="0" applyFont="1" applyFill="1" applyBorder="1" applyAlignment="1">
      <alignment horizontal="right" vertical="center"/>
    </xf>
    <xf numFmtId="0" fontId="0" fillId="2" borderId="7" xfId="0" applyFill="1" applyBorder="1" applyAlignment="1">
      <alignment horizontal="right"/>
    </xf>
    <xf numFmtId="0" fontId="0" fillId="2" borderId="8" xfId="0" applyFill="1" applyBorder="1"/>
    <xf numFmtId="0" fontId="0" fillId="2" borderId="9" xfId="0" applyFill="1" applyBorder="1"/>
    <xf numFmtId="0" fontId="0" fillId="3" borderId="5" xfId="0" applyFill="1" applyBorder="1" applyAlignment="1">
      <alignment horizontal="right"/>
    </xf>
    <xf numFmtId="9" fontId="0" fillId="3" borderId="0" xfId="1" applyFont="1" applyFill="1" applyBorder="1"/>
    <xf numFmtId="0" fontId="0" fillId="3" borderId="7" xfId="0" applyFill="1" applyBorder="1" applyAlignment="1">
      <alignment horizontal="right"/>
    </xf>
    <xf numFmtId="0" fontId="0" fillId="4" borderId="5" xfId="0" applyFill="1" applyBorder="1" applyAlignment="1">
      <alignment horizontal="right"/>
    </xf>
    <xf numFmtId="2" fontId="0" fillId="4" borderId="0" xfId="0" applyNumberFormat="1" applyFill="1" applyBorder="1"/>
    <xf numFmtId="0" fontId="0" fillId="4" borderId="6" xfId="0" applyFill="1" applyBorder="1"/>
    <xf numFmtId="0" fontId="0" fillId="4" borderId="0" xfId="0" applyFill="1" applyBorder="1"/>
    <xf numFmtId="0" fontId="0" fillId="4" borderId="7" xfId="0" applyFill="1" applyBorder="1" applyAlignment="1">
      <alignment horizontal="right"/>
    </xf>
    <xf numFmtId="0" fontId="0" fillId="4" borderId="8" xfId="0" applyFill="1" applyBorder="1"/>
    <xf numFmtId="0" fontId="0" fillId="4" borderId="9" xfId="0" applyFill="1" applyBorder="1"/>
    <xf numFmtId="9" fontId="0" fillId="3" borderId="6" xfId="1" applyFont="1" applyFill="1" applyBorder="1"/>
    <xf numFmtId="0" fontId="0" fillId="3" borderId="8" xfId="0" applyFill="1" applyBorder="1" applyAlignment="1">
      <alignment horizontal="right"/>
    </xf>
    <xf numFmtId="0" fontId="0" fillId="3" borderId="10" xfId="0" applyFill="1" applyBorder="1" applyAlignment="1">
      <alignment horizontal="right"/>
    </xf>
    <xf numFmtId="9" fontId="0" fillId="3" borderId="1" xfId="1" applyFont="1" applyFill="1" applyBorder="1"/>
    <xf numFmtId="9" fontId="0" fillId="3" borderId="11" xfId="1" applyFont="1" applyFill="1" applyBorder="1"/>
    <xf numFmtId="10" fontId="0" fillId="3" borderId="9" xfId="1" applyNumberFormat="1" applyFont="1" applyFill="1" applyBorder="1"/>
    <xf numFmtId="0" fontId="2" fillId="0" borderId="0" xfId="0" applyFont="1"/>
    <xf numFmtId="0" fontId="2" fillId="0" borderId="0" xfId="0" applyFont="1" applyBorder="1"/>
    <xf numFmtId="0" fontId="0" fillId="5" borderId="7" xfId="0" applyFont="1" applyFill="1" applyBorder="1" applyAlignment="1">
      <alignment horizontal="center"/>
    </xf>
    <xf numFmtId="0" fontId="0" fillId="5" borderId="8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2" fillId="3" borderId="11" xfId="0" applyFont="1" applyFill="1" applyBorder="1" applyAlignment="1">
      <alignment horizontal="left"/>
    </xf>
    <xf numFmtId="0" fontId="2" fillId="0" borderId="8" xfId="0" applyFont="1" applyBorder="1"/>
    <xf numFmtId="10" fontId="0" fillId="0" borderId="0" xfId="1" applyNumberFormat="1" applyFont="1"/>
    <xf numFmtId="0" fontId="0" fillId="6" borderId="5" xfId="0" applyFill="1" applyBorder="1"/>
    <xf numFmtId="0" fontId="0" fillId="6" borderId="0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0" fillId="6" borderId="10" xfId="0" applyFill="1" applyBorder="1"/>
    <xf numFmtId="0" fontId="0" fillId="6" borderId="1" xfId="0" applyFill="1" applyBorder="1"/>
    <xf numFmtId="0" fontId="0" fillId="6" borderId="11" xfId="0" applyFill="1" applyBorder="1"/>
    <xf numFmtId="0" fontId="5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ont="1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2" fillId="0" borderId="2" xfId="0" applyFont="1" applyBorder="1"/>
    <xf numFmtId="0" fontId="2" fillId="0" borderId="3" xfId="0" applyFont="1" applyBorder="1"/>
    <xf numFmtId="0" fontId="0" fillId="0" borderId="2" xfId="0" applyBorder="1"/>
    <xf numFmtId="0" fontId="0" fillId="0" borderId="5" xfId="0" applyFont="1" applyBorder="1" applyAlignment="1">
      <alignment horizontal="center"/>
    </xf>
    <xf numFmtId="0" fontId="2" fillId="6" borderId="3" xfId="0" applyFont="1" applyFill="1" applyBorder="1"/>
    <xf numFmtId="0" fontId="2" fillId="6" borderId="0" xfId="0" applyFont="1" applyFill="1" applyBorder="1"/>
    <xf numFmtId="0" fontId="2" fillId="6" borderId="8" xfId="0" applyFont="1" applyFill="1" applyBorder="1"/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/>
    </xf>
    <xf numFmtId="166" fontId="2" fillId="6" borderId="3" xfId="0" applyNumberFormat="1" applyFont="1" applyFill="1" applyBorder="1"/>
    <xf numFmtId="166" fontId="2" fillId="6" borderId="4" xfId="0" applyNumberFormat="1" applyFont="1" applyFill="1" applyBorder="1"/>
    <xf numFmtId="166" fontId="2" fillId="0" borderId="5" xfId="0" applyNumberFormat="1" applyFont="1" applyBorder="1"/>
    <xf numFmtId="166" fontId="2" fillId="6" borderId="0" xfId="0" applyNumberFormat="1" applyFont="1" applyFill="1" applyBorder="1"/>
    <xf numFmtId="166" fontId="2" fillId="6" borderId="6" xfId="0" applyNumberFormat="1" applyFont="1" applyFill="1" applyBorder="1"/>
    <xf numFmtId="166" fontId="2" fillId="0" borderId="7" xfId="0" applyNumberFormat="1" applyFont="1" applyBorder="1"/>
    <xf numFmtId="166" fontId="2" fillId="6" borderId="8" xfId="0" applyNumberFormat="1" applyFont="1" applyFill="1" applyBorder="1"/>
    <xf numFmtId="166" fontId="2" fillId="6" borderId="9" xfId="0" applyNumberFormat="1" applyFont="1" applyFill="1" applyBorder="1"/>
    <xf numFmtId="0" fontId="0" fillId="0" borderId="7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164" fontId="0" fillId="5" borderId="5" xfId="0" applyNumberFormat="1" applyFont="1" applyFill="1" applyBorder="1"/>
    <xf numFmtId="0" fontId="0" fillId="5" borderId="0" xfId="0" applyFont="1" applyFill="1" applyBorder="1"/>
    <xf numFmtId="165" fontId="0" fillId="5" borderId="0" xfId="0" applyNumberFormat="1" applyFont="1" applyFill="1" applyBorder="1"/>
    <xf numFmtId="0" fontId="0" fillId="0" borderId="2" xfId="0" applyFont="1" applyBorder="1"/>
    <xf numFmtId="0" fontId="0" fillId="0" borderId="3" xfId="0" applyFont="1" applyBorder="1"/>
    <xf numFmtId="166" fontId="0" fillId="0" borderId="3" xfId="0" applyNumberFormat="1" applyFont="1" applyBorder="1"/>
    <xf numFmtId="2" fontId="0" fillId="0" borderId="3" xfId="0" applyNumberFormat="1" applyFont="1" applyBorder="1"/>
    <xf numFmtId="2" fontId="0" fillId="0" borderId="4" xfId="0" applyNumberFormat="1" applyFont="1" applyBorder="1"/>
    <xf numFmtId="0" fontId="0" fillId="0" borderId="5" xfId="0" applyFont="1" applyBorder="1"/>
    <xf numFmtId="0" fontId="0" fillId="0" borderId="0" xfId="0" applyFont="1" applyBorder="1"/>
    <xf numFmtId="166" fontId="0" fillId="0" borderId="0" xfId="0" applyNumberFormat="1" applyFont="1" applyBorder="1"/>
    <xf numFmtId="2" fontId="0" fillId="0" borderId="0" xfId="0" applyNumberFormat="1" applyFont="1" applyBorder="1"/>
    <xf numFmtId="2" fontId="0" fillId="0" borderId="6" xfId="0" applyNumberFormat="1" applyFont="1" applyBorder="1"/>
    <xf numFmtId="164" fontId="0" fillId="5" borderId="7" xfId="0" applyNumberFormat="1" applyFont="1" applyFill="1" applyBorder="1"/>
    <xf numFmtId="0" fontId="0" fillId="5" borderId="8" xfId="0" applyFont="1" applyFill="1" applyBorder="1"/>
    <xf numFmtId="165" fontId="0" fillId="5" borderId="8" xfId="0" applyNumberFormat="1" applyFont="1" applyFill="1" applyBorder="1"/>
    <xf numFmtId="0" fontId="0" fillId="0" borderId="7" xfId="0" applyFont="1" applyBorder="1"/>
    <xf numFmtId="0" fontId="0" fillId="0" borderId="8" xfId="0" applyFont="1" applyBorder="1"/>
    <xf numFmtId="166" fontId="0" fillId="0" borderId="8" xfId="0" applyNumberFormat="1" applyFont="1" applyBorder="1"/>
    <xf numFmtId="2" fontId="0" fillId="0" borderId="8" xfId="0" applyNumberFormat="1" applyFont="1" applyBorder="1"/>
    <xf numFmtId="2" fontId="0" fillId="0" borderId="9" xfId="0" applyNumberFormat="1" applyFont="1" applyBorder="1"/>
    <xf numFmtId="167" fontId="0" fillId="0" borderId="0" xfId="0" applyNumberFormat="1" applyBorder="1"/>
    <xf numFmtId="167" fontId="0" fillId="0" borderId="8" xfId="0" applyNumberFormat="1" applyBorder="1"/>
    <xf numFmtId="0" fontId="0" fillId="0" borderId="2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5" fillId="6" borderId="3" xfId="0" applyFont="1" applyFill="1" applyBorder="1" applyAlignment="1">
      <alignment horizontal="center"/>
    </xf>
    <xf numFmtId="0" fontId="5" fillId="6" borderId="4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5" borderId="2" xfId="0" applyFont="1" applyFill="1" applyBorder="1" applyAlignment="1">
      <alignment horizontal="center"/>
    </xf>
    <xf numFmtId="0" fontId="0" fillId="5" borderId="3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6" borderId="2" xfId="0" applyFont="1" applyFill="1" applyBorder="1"/>
    <xf numFmtId="166" fontId="2" fillId="6" borderId="5" xfId="0" applyNumberFormat="1" applyFont="1" applyFill="1" applyBorder="1"/>
    <xf numFmtId="166" fontId="2" fillId="6" borderId="7" xfId="0" applyNumberFormat="1" applyFont="1" applyFill="1" applyBorder="1"/>
  </cellXfs>
  <cellStyles count="56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Normal" xfId="0" builtinId="0"/>
    <cellStyle name="Percent" xfId="1" builtinId="5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30996478338"/>
          <c:y val="0.0601851851851852"/>
          <c:w val="0.808736296521627"/>
          <c:h val="0.822469378827647"/>
        </c:manualLayout>
      </c:layout>
      <c:scatterChart>
        <c:scatterStyle val="lineMarker"/>
        <c:varyColors val="0"/>
        <c:ser>
          <c:idx val="1"/>
          <c:order val="0"/>
          <c:tx>
            <c:strRef>
              <c:f>Original!$G$16</c:f>
              <c:strCache>
                <c:ptCount val="1"/>
                <c:pt idx="0">
                  <c:v>Lake P Concentration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Original!$A$18:$A$3670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Original!$G$18:$G$3670</c:f>
              <c:numCache>
                <c:formatCode>General</c:formatCode>
                <c:ptCount val="3653"/>
                <c:pt idx="0">
                  <c:v>0.01</c:v>
                </c:pt>
                <c:pt idx="1">
                  <c:v>0.0100357233672911</c:v>
                </c:pt>
                <c:pt idx="2">
                  <c:v>0.0100724567726968</c:v>
                </c:pt>
                <c:pt idx="3">
                  <c:v>0.0101120200180706</c:v>
                </c:pt>
                <c:pt idx="4">
                  <c:v>0.0101678789401828</c:v>
                </c:pt>
                <c:pt idx="5">
                  <c:v>0.0101940340763578</c:v>
                </c:pt>
                <c:pt idx="6">
                  <c:v>0.0102321712720996</c:v>
                </c:pt>
                <c:pt idx="7">
                  <c:v>0.010364582861035</c:v>
                </c:pt>
                <c:pt idx="8">
                  <c:v>0.0104007969122994</c:v>
                </c:pt>
                <c:pt idx="9">
                  <c:v>0.0104392970952725</c:v>
                </c:pt>
                <c:pt idx="10">
                  <c:v>0.0106753908738868</c:v>
                </c:pt>
                <c:pt idx="11">
                  <c:v>0.0107189828893185</c:v>
                </c:pt>
                <c:pt idx="12">
                  <c:v>0.0107588111759886</c:v>
                </c:pt>
                <c:pt idx="13">
                  <c:v>0.0108280794381287</c:v>
                </c:pt>
                <c:pt idx="14">
                  <c:v>0.0108587261622729</c:v>
                </c:pt>
                <c:pt idx="15">
                  <c:v>0.0108881948590538</c:v>
                </c:pt>
                <c:pt idx="16">
                  <c:v>0.0109240211241434</c:v>
                </c:pt>
                <c:pt idx="17">
                  <c:v>0.0109552039159345</c:v>
                </c:pt>
                <c:pt idx="18">
                  <c:v>0.0109918837902166</c:v>
                </c:pt>
                <c:pt idx="19">
                  <c:v>0.0110252790789555</c:v>
                </c:pt>
                <c:pt idx="20">
                  <c:v>0.0110628700475712</c:v>
                </c:pt>
                <c:pt idx="21">
                  <c:v>0.0110879056370882</c:v>
                </c:pt>
                <c:pt idx="22">
                  <c:v>0.0111211425793853</c:v>
                </c:pt>
                <c:pt idx="23">
                  <c:v>0.0118846897700254</c:v>
                </c:pt>
                <c:pt idx="24">
                  <c:v>0.0122841757201934</c:v>
                </c:pt>
                <c:pt idx="25">
                  <c:v>0.012381727502668</c:v>
                </c:pt>
                <c:pt idx="26">
                  <c:v>0.0124511947315471</c:v>
                </c:pt>
                <c:pt idx="27">
                  <c:v>0.012475246623357</c:v>
                </c:pt>
                <c:pt idx="28">
                  <c:v>0.0126206624403282</c:v>
                </c:pt>
                <c:pt idx="29">
                  <c:v>0.0126561153529717</c:v>
                </c:pt>
                <c:pt idx="30">
                  <c:v>0.0129022536767732</c:v>
                </c:pt>
                <c:pt idx="31">
                  <c:v>0.01295634685081</c:v>
                </c:pt>
                <c:pt idx="32">
                  <c:v>0.0129967158587965</c:v>
                </c:pt>
                <c:pt idx="33">
                  <c:v>0.0130366064919558</c:v>
                </c:pt>
                <c:pt idx="34">
                  <c:v>0.013086402821056</c:v>
                </c:pt>
                <c:pt idx="35">
                  <c:v>0.0131390922253942</c:v>
                </c:pt>
                <c:pt idx="36">
                  <c:v>0.0131761245202115</c:v>
                </c:pt>
                <c:pt idx="37">
                  <c:v>0.0132201445072097</c:v>
                </c:pt>
                <c:pt idx="38">
                  <c:v>0.0132693115151827</c:v>
                </c:pt>
                <c:pt idx="39">
                  <c:v>0.0133185076205671</c:v>
                </c:pt>
                <c:pt idx="40">
                  <c:v>0.0133688859688313</c:v>
                </c:pt>
                <c:pt idx="41">
                  <c:v>0.0134272570425847</c:v>
                </c:pt>
                <c:pt idx="42">
                  <c:v>0.0134863992921353</c:v>
                </c:pt>
                <c:pt idx="43">
                  <c:v>0.0135399140830118</c:v>
                </c:pt>
                <c:pt idx="44">
                  <c:v>0.0136011091525454</c:v>
                </c:pt>
                <c:pt idx="45">
                  <c:v>0.0138557637403247</c:v>
                </c:pt>
                <c:pt idx="46">
                  <c:v>0.0139159821276375</c:v>
                </c:pt>
                <c:pt idx="47">
                  <c:v>0.0139868719666157</c:v>
                </c:pt>
                <c:pt idx="48">
                  <c:v>0.0140551533597337</c:v>
                </c:pt>
                <c:pt idx="49">
                  <c:v>0.0141212558953334</c:v>
                </c:pt>
                <c:pt idx="50">
                  <c:v>0.0141819197998472</c:v>
                </c:pt>
                <c:pt idx="51">
                  <c:v>0.0142410818474591</c:v>
                </c:pt>
                <c:pt idx="52">
                  <c:v>0.014295709625441</c:v>
                </c:pt>
                <c:pt idx="53">
                  <c:v>0.0143517142856102</c:v>
                </c:pt>
                <c:pt idx="54">
                  <c:v>0.0144134596586452</c:v>
                </c:pt>
                <c:pt idx="55">
                  <c:v>0.0144824027338726</c:v>
                </c:pt>
                <c:pt idx="56">
                  <c:v>0.0145547975669722</c:v>
                </c:pt>
                <c:pt idx="57">
                  <c:v>0.0146260313091935</c:v>
                </c:pt>
                <c:pt idx="58">
                  <c:v>0.0147161014735102</c:v>
                </c:pt>
                <c:pt idx="59">
                  <c:v>0.0147788445832457</c:v>
                </c:pt>
                <c:pt idx="60">
                  <c:v>0.0148718924348246</c:v>
                </c:pt>
                <c:pt idx="61">
                  <c:v>0.0149629785968254</c:v>
                </c:pt>
                <c:pt idx="62">
                  <c:v>0.0150421480238359</c:v>
                </c:pt>
                <c:pt idx="63">
                  <c:v>0.0151288790623886</c:v>
                </c:pt>
                <c:pt idx="64">
                  <c:v>0.0152620831987284</c:v>
                </c:pt>
                <c:pt idx="65">
                  <c:v>0.0153554947852956</c:v>
                </c:pt>
                <c:pt idx="66">
                  <c:v>0.0154506723824125</c:v>
                </c:pt>
                <c:pt idx="67">
                  <c:v>0.01554877195768</c:v>
                </c:pt>
                <c:pt idx="68">
                  <c:v>0.0156530951030362</c:v>
                </c:pt>
                <c:pt idx="69">
                  <c:v>0.0157510337484455</c:v>
                </c:pt>
                <c:pt idx="70">
                  <c:v>0.0158547232812383</c:v>
                </c:pt>
                <c:pt idx="71">
                  <c:v>0.015967303018573</c:v>
                </c:pt>
                <c:pt idx="72">
                  <c:v>0.0160667469881456</c:v>
                </c:pt>
                <c:pt idx="73">
                  <c:v>0.0161643146077201</c:v>
                </c:pt>
                <c:pt idx="74">
                  <c:v>0.016262503462617</c:v>
                </c:pt>
                <c:pt idx="75">
                  <c:v>0.0163680372727172</c:v>
                </c:pt>
                <c:pt idx="76">
                  <c:v>0.0164733429106739</c:v>
                </c:pt>
                <c:pt idx="77">
                  <c:v>0.0165575876671404</c:v>
                </c:pt>
                <c:pt idx="78">
                  <c:v>0.0166450260740703</c:v>
                </c:pt>
                <c:pt idx="79">
                  <c:v>0.0167240408807017</c:v>
                </c:pt>
                <c:pt idx="80">
                  <c:v>0.016846458694192</c:v>
                </c:pt>
                <c:pt idx="81">
                  <c:v>0.0169693033116626</c:v>
                </c:pt>
                <c:pt idx="82">
                  <c:v>0.0170769929971149</c:v>
                </c:pt>
                <c:pt idx="83">
                  <c:v>0.0171674702984559</c:v>
                </c:pt>
                <c:pt idx="84">
                  <c:v>0.0172780402705543</c:v>
                </c:pt>
                <c:pt idx="85">
                  <c:v>0.0174073833187627</c:v>
                </c:pt>
                <c:pt idx="86">
                  <c:v>0.0175142142543814</c:v>
                </c:pt>
                <c:pt idx="87">
                  <c:v>0.0175996764880073</c:v>
                </c:pt>
                <c:pt idx="88">
                  <c:v>0.0177001741105485</c:v>
                </c:pt>
                <c:pt idx="89">
                  <c:v>0.0178303873553032</c:v>
                </c:pt>
                <c:pt idx="90">
                  <c:v>0.0179293063741459</c:v>
                </c:pt>
                <c:pt idx="91">
                  <c:v>0.01803526951763</c:v>
                </c:pt>
                <c:pt idx="92">
                  <c:v>0.0181559289203118</c:v>
                </c:pt>
                <c:pt idx="93">
                  <c:v>0.0182879031737506</c:v>
                </c:pt>
                <c:pt idx="94">
                  <c:v>0.0184085232928402</c:v>
                </c:pt>
                <c:pt idx="95">
                  <c:v>0.0185221607517416</c:v>
                </c:pt>
                <c:pt idx="96">
                  <c:v>0.0186412011732516</c:v>
                </c:pt>
                <c:pt idx="97">
                  <c:v>0.018790273053153</c:v>
                </c:pt>
                <c:pt idx="98">
                  <c:v>0.0189437535270986</c:v>
                </c:pt>
                <c:pt idx="99">
                  <c:v>0.0190708689465523</c:v>
                </c:pt>
                <c:pt idx="100">
                  <c:v>0.0191908740369655</c:v>
                </c:pt>
                <c:pt idx="101">
                  <c:v>0.0193523707690423</c:v>
                </c:pt>
                <c:pt idx="102">
                  <c:v>0.0195202672859889</c:v>
                </c:pt>
                <c:pt idx="103">
                  <c:v>0.0196871381637539</c:v>
                </c:pt>
                <c:pt idx="104">
                  <c:v>0.0198542596945297</c:v>
                </c:pt>
                <c:pt idx="105">
                  <c:v>0.0197893437771537</c:v>
                </c:pt>
                <c:pt idx="106">
                  <c:v>0.0199098085567976</c:v>
                </c:pt>
                <c:pt idx="107">
                  <c:v>0.0200704392058732</c:v>
                </c:pt>
                <c:pt idx="108">
                  <c:v>0.0202282269518694</c:v>
                </c:pt>
                <c:pt idx="109">
                  <c:v>0.0203748397833553</c:v>
                </c:pt>
                <c:pt idx="110">
                  <c:v>0.0205533853711749</c:v>
                </c:pt>
                <c:pt idx="111">
                  <c:v>0.0207436885837877</c:v>
                </c:pt>
                <c:pt idx="112">
                  <c:v>0.0208994231461868</c:v>
                </c:pt>
                <c:pt idx="113">
                  <c:v>0.0210565220876875</c:v>
                </c:pt>
                <c:pt idx="114">
                  <c:v>0.0212425743764766</c:v>
                </c:pt>
                <c:pt idx="115">
                  <c:v>0.0213837769512966</c:v>
                </c:pt>
                <c:pt idx="116">
                  <c:v>0.021546430624992</c:v>
                </c:pt>
                <c:pt idx="117">
                  <c:v>0.0216497671253847</c:v>
                </c:pt>
                <c:pt idx="118">
                  <c:v>0.0218392020744813</c:v>
                </c:pt>
                <c:pt idx="119">
                  <c:v>0.0219397666600157</c:v>
                </c:pt>
                <c:pt idx="120">
                  <c:v>0.0221190073190931</c:v>
                </c:pt>
                <c:pt idx="121">
                  <c:v>0.0223389886236669</c:v>
                </c:pt>
                <c:pt idx="122">
                  <c:v>0.0225820750331145</c:v>
                </c:pt>
                <c:pt idx="123">
                  <c:v>0.0228215530657246</c:v>
                </c:pt>
                <c:pt idx="124">
                  <c:v>0.0230575153685182</c:v>
                </c:pt>
                <c:pt idx="125">
                  <c:v>0.0233020938361671</c:v>
                </c:pt>
                <c:pt idx="126">
                  <c:v>0.0235384069063907</c:v>
                </c:pt>
                <c:pt idx="127">
                  <c:v>0.0237925793477599</c:v>
                </c:pt>
                <c:pt idx="128">
                  <c:v>0.0240629968313514</c:v>
                </c:pt>
                <c:pt idx="129">
                  <c:v>0.0243595592658195</c:v>
                </c:pt>
                <c:pt idx="130">
                  <c:v>0.0246441386404349</c:v>
                </c:pt>
                <c:pt idx="131">
                  <c:v>0.0249128150277518</c:v>
                </c:pt>
                <c:pt idx="132">
                  <c:v>0.0251983113009566</c:v>
                </c:pt>
                <c:pt idx="133">
                  <c:v>0.0255130449306355</c:v>
                </c:pt>
                <c:pt idx="134">
                  <c:v>0.0258420770473872</c:v>
                </c:pt>
                <c:pt idx="135">
                  <c:v>0.0259812849491097</c:v>
                </c:pt>
                <c:pt idx="136">
                  <c:v>0.0262951418364416</c:v>
                </c:pt>
                <c:pt idx="137">
                  <c:v>0.0265836656596425</c:v>
                </c:pt>
                <c:pt idx="138">
                  <c:v>0.0269333408297187</c:v>
                </c:pt>
                <c:pt idx="139">
                  <c:v>0.027295238869219</c:v>
                </c:pt>
                <c:pt idx="140">
                  <c:v>0.027698077864432</c:v>
                </c:pt>
                <c:pt idx="141">
                  <c:v>0.0280766234835832</c:v>
                </c:pt>
                <c:pt idx="142">
                  <c:v>0.0284512567433102</c:v>
                </c:pt>
                <c:pt idx="143">
                  <c:v>0.028081907425343</c:v>
                </c:pt>
                <c:pt idx="144">
                  <c:v>0.0284109188042366</c:v>
                </c:pt>
                <c:pt idx="145">
                  <c:v>0.0287433952511516</c:v>
                </c:pt>
                <c:pt idx="146">
                  <c:v>0.0290849060544371</c:v>
                </c:pt>
                <c:pt idx="147">
                  <c:v>0.02945282081866</c:v>
                </c:pt>
                <c:pt idx="148">
                  <c:v>0.0298820149033932</c:v>
                </c:pt>
                <c:pt idx="149">
                  <c:v>0.0302829333463165</c:v>
                </c:pt>
                <c:pt idx="150">
                  <c:v>0.0306460170911232</c:v>
                </c:pt>
                <c:pt idx="151">
                  <c:v>0.0310087716778548</c:v>
                </c:pt>
                <c:pt idx="152">
                  <c:v>0.0314193568874372</c:v>
                </c:pt>
                <c:pt idx="153">
                  <c:v>0.0319462046365615</c:v>
                </c:pt>
                <c:pt idx="154">
                  <c:v>0.0324758731062654</c:v>
                </c:pt>
                <c:pt idx="155">
                  <c:v>0.0305855084744269</c:v>
                </c:pt>
                <c:pt idx="156">
                  <c:v>0.0309988999983528</c:v>
                </c:pt>
                <c:pt idx="157">
                  <c:v>0.0313979091161619</c:v>
                </c:pt>
                <c:pt idx="158">
                  <c:v>0.0317366017247158</c:v>
                </c:pt>
                <c:pt idx="159">
                  <c:v>0.0321073998432729</c:v>
                </c:pt>
                <c:pt idx="160">
                  <c:v>0.0325436117586139</c:v>
                </c:pt>
                <c:pt idx="161">
                  <c:v>0.0329902751413073</c:v>
                </c:pt>
                <c:pt idx="162">
                  <c:v>0.0334521757685451</c:v>
                </c:pt>
                <c:pt idx="163">
                  <c:v>0.0337529141753262</c:v>
                </c:pt>
                <c:pt idx="164">
                  <c:v>0.0339951379031159</c:v>
                </c:pt>
                <c:pt idx="165">
                  <c:v>0.0344565025477577</c:v>
                </c:pt>
                <c:pt idx="166">
                  <c:v>0.0349022961741095</c:v>
                </c:pt>
                <c:pt idx="167">
                  <c:v>0.0353366912656358</c:v>
                </c:pt>
                <c:pt idx="168">
                  <c:v>0.0358326895148638</c:v>
                </c:pt>
                <c:pt idx="169">
                  <c:v>0.0362926255771607</c:v>
                </c:pt>
                <c:pt idx="170">
                  <c:v>0.0367774532823619</c:v>
                </c:pt>
                <c:pt idx="171">
                  <c:v>0.0373669565259797</c:v>
                </c:pt>
                <c:pt idx="172">
                  <c:v>0.0356351098850602</c:v>
                </c:pt>
                <c:pt idx="173">
                  <c:v>0.0338075638839233</c:v>
                </c:pt>
                <c:pt idx="174">
                  <c:v>0.0327383694248276</c:v>
                </c:pt>
                <c:pt idx="175">
                  <c:v>0.0319699386544318</c:v>
                </c:pt>
                <c:pt idx="176">
                  <c:v>0.0322510303666768</c:v>
                </c:pt>
                <c:pt idx="177">
                  <c:v>0.0325854785831403</c:v>
                </c:pt>
                <c:pt idx="178">
                  <c:v>0.0328409387602983</c:v>
                </c:pt>
                <c:pt idx="179">
                  <c:v>0.032855930622946</c:v>
                </c:pt>
                <c:pt idx="180">
                  <c:v>0.0319582180636597</c:v>
                </c:pt>
                <c:pt idx="181">
                  <c:v>0.0316435709899489</c:v>
                </c:pt>
                <c:pt idx="182">
                  <c:v>0.0310356322069795</c:v>
                </c:pt>
                <c:pt idx="183">
                  <c:v>0.0312855609967954</c:v>
                </c:pt>
                <c:pt idx="184">
                  <c:v>0.0315643964999218</c:v>
                </c:pt>
                <c:pt idx="185">
                  <c:v>0.0318434800627626</c:v>
                </c:pt>
                <c:pt idx="186">
                  <c:v>0.0321465735695299</c:v>
                </c:pt>
                <c:pt idx="187">
                  <c:v>0.0324776695400215</c:v>
                </c:pt>
                <c:pt idx="188">
                  <c:v>0.03279079354227</c:v>
                </c:pt>
                <c:pt idx="189">
                  <c:v>0.032697254123691</c:v>
                </c:pt>
                <c:pt idx="190">
                  <c:v>0.0329834745088688</c:v>
                </c:pt>
                <c:pt idx="191">
                  <c:v>0.0332650189895227</c:v>
                </c:pt>
                <c:pt idx="192">
                  <c:v>0.0336121684132541</c:v>
                </c:pt>
                <c:pt idx="193">
                  <c:v>0.0339570317848353</c:v>
                </c:pt>
                <c:pt idx="194">
                  <c:v>0.0338280878722177</c:v>
                </c:pt>
                <c:pt idx="195">
                  <c:v>0.0340822229005814</c:v>
                </c:pt>
                <c:pt idx="196">
                  <c:v>0.0343029249566836</c:v>
                </c:pt>
                <c:pt idx="197">
                  <c:v>0.0345455589675724</c:v>
                </c:pt>
                <c:pt idx="198">
                  <c:v>0.0319698292671783</c:v>
                </c:pt>
                <c:pt idx="199">
                  <c:v>0.0321795198606314</c:v>
                </c:pt>
                <c:pt idx="200">
                  <c:v>0.0324365892074455</c:v>
                </c:pt>
                <c:pt idx="201">
                  <c:v>0.0327260722409902</c:v>
                </c:pt>
                <c:pt idx="202">
                  <c:v>0.0327172583834036</c:v>
                </c:pt>
                <c:pt idx="203">
                  <c:v>0.0329220594072307</c:v>
                </c:pt>
                <c:pt idx="204">
                  <c:v>0.0324036688393999</c:v>
                </c:pt>
                <c:pt idx="205">
                  <c:v>0.0324908847231025</c:v>
                </c:pt>
                <c:pt idx="206">
                  <c:v>0.0326305542049097</c:v>
                </c:pt>
                <c:pt idx="207">
                  <c:v>0.0323999532032055</c:v>
                </c:pt>
                <c:pt idx="208">
                  <c:v>0.0326255892302068</c:v>
                </c:pt>
                <c:pt idx="209">
                  <c:v>0.0326589169316091</c:v>
                </c:pt>
                <c:pt idx="210">
                  <c:v>0.0328662643333651</c:v>
                </c:pt>
                <c:pt idx="211">
                  <c:v>0.0308301617539415</c:v>
                </c:pt>
                <c:pt idx="212">
                  <c:v>0.0310519418002689</c:v>
                </c:pt>
                <c:pt idx="213">
                  <c:v>0.0310864444343543</c:v>
                </c:pt>
                <c:pt idx="214">
                  <c:v>0.0303850102078078</c:v>
                </c:pt>
                <c:pt idx="215">
                  <c:v>0.030598970576397</c:v>
                </c:pt>
                <c:pt idx="216">
                  <c:v>0.0306208508096157</c:v>
                </c:pt>
                <c:pt idx="217">
                  <c:v>0.030787754533988</c:v>
                </c:pt>
                <c:pt idx="218">
                  <c:v>0.0310181328155278</c:v>
                </c:pt>
                <c:pt idx="219">
                  <c:v>0.0312332871566791</c:v>
                </c:pt>
                <c:pt idx="220">
                  <c:v>0.0314906785504751</c:v>
                </c:pt>
                <c:pt idx="221">
                  <c:v>0.0317435200242824</c:v>
                </c:pt>
                <c:pt idx="222">
                  <c:v>0.0314899578275446</c:v>
                </c:pt>
                <c:pt idx="223">
                  <c:v>0.0317367358170218</c:v>
                </c:pt>
                <c:pt idx="224">
                  <c:v>0.031954387572655</c:v>
                </c:pt>
                <c:pt idx="225">
                  <c:v>0.0315912928724445</c:v>
                </c:pt>
                <c:pt idx="226">
                  <c:v>0.0318172729137459</c:v>
                </c:pt>
                <c:pt idx="227">
                  <c:v>0.0320573490867142</c:v>
                </c:pt>
                <c:pt idx="228">
                  <c:v>0.0323297986719548</c:v>
                </c:pt>
                <c:pt idx="229">
                  <c:v>0.0325962869504255</c:v>
                </c:pt>
                <c:pt idx="230">
                  <c:v>0.0328620083284976</c:v>
                </c:pt>
                <c:pt idx="231">
                  <c:v>0.033141627932993</c:v>
                </c:pt>
                <c:pt idx="232">
                  <c:v>0.0332481121818064</c:v>
                </c:pt>
                <c:pt idx="233">
                  <c:v>0.0334948485562521</c:v>
                </c:pt>
                <c:pt idx="234">
                  <c:v>0.0337333249254208</c:v>
                </c:pt>
                <c:pt idx="235">
                  <c:v>0.0333694444987403</c:v>
                </c:pt>
                <c:pt idx="236">
                  <c:v>0.0336245161632006</c:v>
                </c:pt>
                <c:pt idx="237">
                  <c:v>0.0338963479099257</c:v>
                </c:pt>
                <c:pt idx="238">
                  <c:v>0.0340773955427791</c:v>
                </c:pt>
                <c:pt idx="239">
                  <c:v>0.0343772070360414</c:v>
                </c:pt>
                <c:pt idx="240">
                  <c:v>0.0346607073042218</c:v>
                </c:pt>
                <c:pt idx="241">
                  <c:v>0.0349466409153949</c:v>
                </c:pt>
                <c:pt idx="242">
                  <c:v>0.034387692898774</c:v>
                </c:pt>
                <c:pt idx="243">
                  <c:v>0.0345480769175051</c:v>
                </c:pt>
                <c:pt idx="244">
                  <c:v>0.0348047869164416</c:v>
                </c:pt>
                <c:pt idx="245">
                  <c:v>0.0349277778082628</c:v>
                </c:pt>
                <c:pt idx="246">
                  <c:v>0.032214673346066</c:v>
                </c:pt>
                <c:pt idx="247">
                  <c:v>0.0321647742286747</c:v>
                </c:pt>
                <c:pt idx="248">
                  <c:v>0.0323126977235384</c:v>
                </c:pt>
                <c:pt idx="249">
                  <c:v>0.0323141421553033</c:v>
                </c:pt>
                <c:pt idx="250">
                  <c:v>0.0285546690034913</c:v>
                </c:pt>
                <c:pt idx="251">
                  <c:v>0.0286922261079033</c:v>
                </c:pt>
                <c:pt idx="252">
                  <c:v>0.0286630505703639</c:v>
                </c:pt>
                <c:pt idx="253">
                  <c:v>0.0286310193118562</c:v>
                </c:pt>
                <c:pt idx="254">
                  <c:v>0.0287709747187619</c:v>
                </c:pt>
                <c:pt idx="255">
                  <c:v>0.0289273496968064</c:v>
                </c:pt>
                <c:pt idx="256">
                  <c:v>0.0291136723204171</c:v>
                </c:pt>
                <c:pt idx="257">
                  <c:v>0.0293038921026969</c:v>
                </c:pt>
                <c:pt idx="258">
                  <c:v>0.0294988135716351</c:v>
                </c:pt>
                <c:pt idx="259">
                  <c:v>0.0296547822287131</c:v>
                </c:pt>
                <c:pt idx="260">
                  <c:v>0.0296602860430643</c:v>
                </c:pt>
                <c:pt idx="261">
                  <c:v>0.0282237897851385</c:v>
                </c:pt>
                <c:pt idx="262">
                  <c:v>0.0283275857319391</c:v>
                </c:pt>
                <c:pt idx="263">
                  <c:v>0.0284827858845072</c:v>
                </c:pt>
                <c:pt idx="264">
                  <c:v>0.0285112270632111</c:v>
                </c:pt>
                <c:pt idx="265">
                  <c:v>0.0286629600093269</c:v>
                </c:pt>
                <c:pt idx="266">
                  <c:v>0.0287581411527803</c:v>
                </c:pt>
                <c:pt idx="267">
                  <c:v>0.0288944448273268</c:v>
                </c:pt>
                <c:pt idx="268">
                  <c:v>0.0290568868833575</c:v>
                </c:pt>
                <c:pt idx="269">
                  <c:v>0.029148620273203</c:v>
                </c:pt>
                <c:pt idx="270">
                  <c:v>0.0292968791928736</c:v>
                </c:pt>
                <c:pt idx="271">
                  <c:v>0.0294109168808424</c:v>
                </c:pt>
                <c:pt idx="272">
                  <c:v>0.0295603992590268</c:v>
                </c:pt>
                <c:pt idx="273">
                  <c:v>0.0296414633913134</c:v>
                </c:pt>
                <c:pt idx="274">
                  <c:v>0.0297693511519696</c:v>
                </c:pt>
                <c:pt idx="275">
                  <c:v>0.0299150473797476</c:v>
                </c:pt>
                <c:pt idx="276">
                  <c:v>0.0300734875704379</c:v>
                </c:pt>
                <c:pt idx="277">
                  <c:v>0.0302461578720226</c:v>
                </c:pt>
                <c:pt idx="278">
                  <c:v>0.0303966580739497</c:v>
                </c:pt>
                <c:pt idx="279">
                  <c:v>0.0305792122402166</c:v>
                </c:pt>
                <c:pt idx="280">
                  <c:v>0.0298984672270672</c:v>
                </c:pt>
                <c:pt idx="281">
                  <c:v>0.0300074954065988</c:v>
                </c:pt>
                <c:pt idx="282">
                  <c:v>0.0301300856053566</c:v>
                </c:pt>
                <c:pt idx="283">
                  <c:v>0.030237814675951</c:v>
                </c:pt>
                <c:pt idx="284">
                  <c:v>0.030353566078556</c:v>
                </c:pt>
                <c:pt idx="285">
                  <c:v>0.0304958055571384</c:v>
                </c:pt>
                <c:pt idx="286">
                  <c:v>0.0306440680031886</c:v>
                </c:pt>
                <c:pt idx="287">
                  <c:v>0.0307968271543747</c:v>
                </c:pt>
                <c:pt idx="288">
                  <c:v>0.0309582614687185</c:v>
                </c:pt>
                <c:pt idx="289">
                  <c:v>0.0311278295019118</c:v>
                </c:pt>
                <c:pt idx="290">
                  <c:v>0.0313041690350461</c:v>
                </c:pt>
                <c:pt idx="291">
                  <c:v>0.031481492022509</c:v>
                </c:pt>
                <c:pt idx="292">
                  <c:v>0.0316682673150867</c:v>
                </c:pt>
                <c:pt idx="293">
                  <c:v>0.0318445416336334</c:v>
                </c:pt>
                <c:pt idx="294">
                  <c:v>0.0319730362402009</c:v>
                </c:pt>
                <c:pt idx="295">
                  <c:v>0.03213027776751</c:v>
                </c:pt>
                <c:pt idx="296">
                  <c:v>0.0322918336937554</c:v>
                </c:pt>
                <c:pt idx="297">
                  <c:v>0.0324267765065455</c:v>
                </c:pt>
                <c:pt idx="298">
                  <c:v>0.0325376501214017</c:v>
                </c:pt>
                <c:pt idx="299">
                  <c:v>0.0326971696248589</c:v>
                </c:pt>
                <c:pt idx="300">
                  <c:v>0.0328708866440858</c:v>
                </c:pt>
                <c:pt idx="301">
                  <c:v>0.0330358532858665</c:v>
                </c:pt>
                <c:pt idx="302">
                  <c:v>0.0332371680747359</c:v>
                </c:pt>
                <c:pt idx="303">
                  <c:v>0.0334453290064029</c:v>
                </c:pt>
                <c:pt idx="304">
                  <c:v>0.0336035123617444</c:v>
                </c:pt>
                <c:pt idx="305">
                  <c:v>0.0337958851338551</c:v>
                </c:pt>
                <c:pt idx="306">
                  <c:v>0.0339522202144604</c:v>
                </c:pt>
                <c:pt idx="307">
                  <c:v>0.0341119338342353</c:v>
                </c:pt>
                <c:pt idx="308">
                  <c:v>0.0342773066986259</c:v>
                </c:pt>
                <c:pt idx="309">
                  <c:v>0.0344452496006811</c:v>
                </c:pt>
                <c:pt idx="310">
                  <c:v>0.034592337038669</c:v>
                </c:pt>
                <c:pt idx="311">
                  <c:v>0.0347469439784503</c:v>
                </c:pt>
                <c:pt idx="312">
                  <c:v>0.0349075519342157</c:v>
                </c:pt>
                <c:pt idx="313">
                  <c:v>0.0350690754466095</c:v>
                </c:pt>
                <c:pt idx="314">
                  <c:v>0.0349078214706052</c:v>
                </c:pt>
                <c:pt idx="315">
                  <c:v>0.0350398549435092</c:v>
                </c:pt>
                <c:pt idx="316">
                  <c:v>0.0351810935329963</c:v>
                </c:pt>
                <c:pt idx="317">
                  <c:v>0.0353280827463626</c:v>
                </c:pt>
                <c:pt idx="318">
                  <c:v>0.0354971520762482</c:v>
                </c:pt>
                <c:pt idx="319">
                  <c:v>0.0356373021685753</c:v>
                </c:pt>
                <c:pt idx="320">
                  <c:v>0.0357640722431912</c:v>
                </c:pt>
                <c:pt idx="321">
                  <c:v>0.0359327913703698</c:v>
                </c:pt>
                <c:pt idx="322">
                  <c:v>0.0360772735514249</c:v>
                </c:pt>
                <c:pt idx="323">
                  <c:v>0.0361706042884273</c:v>
                </c:pt>
                <c:pt idx="324">
                  <c:v>0.0361358064829911</c:v>
                </c:pt>
                <c:pt idx="325">
                  <c:v>0.0362225625102522</c:v>
                </c:pt>
                <c:pt idx="326">
                  <c:v>0.0363228929003346</c:v>
                </c:pt>
                <c:pt idx="327">
                  <c:v>0.0364335280890936</c:v>
                </c:pt>
                <c:pt idx="328">
                  <c:v>0.0365686999037073</c:v>
                </c:pt>
                <c:pt idx="329">
                  <c:v>0.0359973689624131</c:v>
                </c:pt>
                <c:pt idx="330">
                  <c:v>0.0353373949241587</c:v>
                </c:pt>
                <c:pt idx="331">
                  <c:v>0.0351386191962478</c:v>
                </c:pt>
                <c:pt idx="332">
                  <c:v>0.0352583312235446</c:v>
                </c:pt>
                <c:pt idx="333">
                  <c:v>0.0353896474473283</c:v>
                </c:pt>
                <c:pt idx="334">
                  <c:v>0.0355028013834439</c:v>
                </c:pt>
                <c:pt idx="335">
                  <c:v>0.0356291630067563</c:v>
                </c:pt>
                <c:pt idx="336">
                  <c:v>0.0357559028438328</c:v>
                </c:pt>
                <c:pt idx="337">
                  <c:v>0.0358847909260819</c:v>
                </c:pt>
                <c:pt idx="338">
                  <c:v>0.0359691391286667</c:v>
                </c:pt>
                <c:pt idx="339">
                  <c:v>0.0360501661207326</c:v>
                </c:pt>
                <c:pt idx="340">
                  <c:v>0.0361487437844218</c:v>
                </c:pt>
                <c:pt idx="341">
                  <c:v>0.036256212678169</c:v>
                </c:pt>
                <c:pt idx="342">
                  <c:v>0.03637095080874</c:v>
                </c:pt>
                <c:pt idx="343">
                  <c:v>0.0365205450911048</c:v>
                </c:pt>
                <c:pt idx="344">
                  <c:v>0.0366501059363726</c:v>
                </c:pt>
                <c:pt idx="345">
                  <c:v>0.0367823523612724</c:v>
                </c:pt>
                <c:pt idx="346">
                  <c:v>0.0367636531322433</c:v>
                </c:pt>
                <c:pt idx="347">
                  <c:v>0.036869768860235</c:v>
                </c:pt>
                <c:pt idx="348">
                  <c:v>0.0370235986354636</c:v>
                </c:pt>
                <c:pt idx="349">
                  <c:v>0.0371580715489292</c:v>
                </c:pt>
                <c:pt idx="350">
                  <c:v>0.0372935682106916</c:v>
                </c:pt>
                <c:pt idx="351">
                  <c:v>0.0367365836506844</c:v>
                </c:pt>
                <c:pt idx="352">
                  <c:v>0.0366916629059319</c:v>
                </c:pt>
                <c:pt idx="353">
                  <c:v>0.0367876956461689</c:v>
                </c:pt>
                <c:pt idx="354">
                  <c:v>0.0367923088518969</c:v>
                </c:pt>
                <c:pt idx="355">
                  <c:v>0.0368454203096946</c:v>
                </c:pt>
                <c:pt idx="356">
                  <c:v>0.0369420616276828</c:v>
                </c:pt>
                <c:pt idx="357">
                  <c:v>0.0370353386513807</c:v>
                </c:pt>
                <c:pt idx="358">
                  <c:v>0.0371396124508684</c:v>
                </c:pt>
                <c:pt idx="359">
                  <c:v>0.03723693021585</c:v>
                </c:pt>
                <c:pt idx="360">
                  <c:v>0.0373314783841775</c:v>
                </c:pt>
                <c:pt idx="361">
                  <c:v>0.0374301714425768</c:v>
                </c:pt>
                <c:pt idx="362">
                  <c:v>0.0375701946028215</c:v>
                </c:pt>
                <c:pt idx="363">
                  <c:v>0.036745100614502</c:v>
                </c:pt>
                <c:pt idx="364">
                  <c:v>0.0368089512291398</c:v>
                </c:pt>
                <c:pt idx="365">
                  <c:v>0.0368654126251065</c:v>
                </c:pt>
                <c:pt idx="366">
                  <c:v>0.0369275158234747</c:v>
                </c:pt>
                <c:pt idx="367">
                  <c:v>0.0370113505335278</c:v>
                </c:pt>
                <c:pt idx="368">
                  <c:v>0.0370758023068199</c:v>
                </c:pt>
                <c:pt idx="369">
                  <c:v>0.0371596819679713</c:v>
                </c:pt>
                <c:pt idx="370">
                  <c:v>0.037240499659525</c:v>
                </c:pt>
                <c:pt idx="371">
                  <c:v>0.0373601152451011</c:v>
                </c:pt>
                <c:pt idx="372">
                  <c:v>0.0374777822312682</c:v>
                </c:pt>
                <c:pt idx="373">
                  <c:v>0.0376132123160974</c:v>
                </c:pt>
                <c:pt idx="374">
                  <c:v>0.0376509855989575</c:v>
                </c:pt>
                <c:pt idx="375">
                  <c:v>0.0377361669287061</c:v>
                </c:pt>
                <c:pt idx="376">
                  <c:v>0.0378328926528867</c:v>
                </c:pt>
                <c:pt idx="377">
                  <c:v>0.0379119565387996</c:v>
                </c:pt>
                <c:pt idx="378">
                  <c:v>0.0378070051304347</c:v>
                </c:pt>
                <c:pt idx="379">
                  <c:v>0.0379190718823939</c:v>
                </c:pt>
                <c:pt idx="380">
                  <c:v>0.0380587615745564</c:v>
                </c:pt>
                <c:pt idx="381">
                  <c:v>0.0382089293890901</c:v>
                </c:pt>
                <c:pt idx="382">
                  <c:v>0.0383710917205124</c:v>
                </c:pt>
                <c:pt idx="383">
                  <c:v>0.0385201639888809</c:v>
                </c:pt>
                <c:pt idx="384">
                  <c:v>0.0386585976333921</c:v>
                </c:pt>
                <c:pt idx="385">
                  <c:v>0.038819800781562</c:v>
                </c:pt>
                <c:pt idx="386">
                  <c:v>0.0384025001854324</c:v>
                </c:pt>
                <c:pt idx="387">
                  <c:v>0.0384871140523569</c:v>
                </c:pt>
                <c:pt idx="388">
                  <c:v>0.0385955768340266</c:v>
                </c:pt>
                <c:pt idx="389">
                  <c:v>0.0387068919223054</c:v>
                </c:pt>
                <c:pt idx="390">
                  <c:v>0.0388312987665138</c:v>
                </c:pt>
                <c:pt idx="391">
                  <c:v>0.0389452242177172</c:v>
                </c:pt>
                <c:pt idx="392">
                  <c:v>0.0390676573278587</c:v>
                </c:pt>
                <c:pt idx="393">
                  <c:v>0.0392215967264681</c:v>
                </c:pt>
                <c:pt idx="394">
                  <c:v>0.039382647768961</c:v>
                </c:pt>
                <c:pt idx="395">
                  <c:v>0.0395481465881857</c:v>
                </c:pt>
                <c:pt idx="396">
                  <c:v>0.0391257438782493</c:v>
                </c:pt>
                <c:pt idx="397">
                  <c:v>0.0385193937918283</c:v>
                </c:pt>
                <c:pt idx="398">
                  <c:v>0.0382798483364688</c:v>
                </c:pt>
                <c:pt idx="399">
                  <c:v>0.0378774372306726</c:v>
                </c:pt>
                <c:pt idx="400">
                  <c:v>0.0379823862856567</c:v>
                </c:pt>
                <c:pt idx="401">
                  <c:v>0.0375582393938765</c:v>
                </c:pt>
                <c:pt idx="402">
                  <c:v>0.0376815884146834</c:v>
                </c:pt>
                <c:pt idx="403">
                  <c:v>0.0378408465615692</c:v>
                </c:pt>
                <c:pt idx="404">
                  <c:v>0.0380265967806924</c:v>
                </c:pt>
                <c:pt idx="405">
                  <c:v>0.0382210149706163</c:v>
                </c:pt>
                <c:pt idx="406">
                  <c:v>0.0384196094752242</c:v>
                </c:pt>
                <c:pt idx="407">
                  <c:v>0.0385816381022413</c:v>
                </c:pt>
                <c:pt idx="408">
                  <c:v>0.0387152361589058</c:v>
                </c:pt>
                <c:pt idx="409">
                  <c:v>0.0388765733464669</c:v>
                </c:pt>
                <c:pt idx="410">
                  <c:v>0.0390380512134333</c:v>
                </c:pt>
                <c:pt idx="411">
                  <c:v>0.0392178820862327</c:v>
                </c:pt>
                <c:pt idx="412">
                  <c:v>0.0394170538725688</c:v>
                </c:pt>
                <c:pt idx="413">
                  <c:v>0.0396203959693826</c:v>
                </c:pt>
                <c:pt idx="414">
                  <c:v>0.0397882943940951</c:v>
                </c:pt>
                <c:pt idx="415">
                  <c:v>0.0399591251193242</c:v>
                </c:pt>
                <c:pt idx="416">
                  <c:v>0.0401644262161267</c:v>
                </c:pt>
                <c:pt idx="417">
                  <c:v>0.0403790407332078</c:v>
                </c:pt>
                <c:pt idx="418">
                  <c:v>0.0406096572664185</c:v>
                </c:pt>
                <c:pt idx="419">
                  <c:v>0.0408042410537555</c:v>
                </c:pt>
                <c:pt idx="420">
                  <c:v>0.0409404975247652</c:v>
                </c:pt>
                <c:pt idx="421">
                  <c:v>0.0411183403598484</c:v>
                </c:pt>
                <c:pt idx="422">
                  <c:v>0.0413079517802781</c:v>
                </c:pt>
                <c:pt idx="423">
                  <c:v>0.0415221928488402</c:v>
                </c:pt>
                <c:pt idx="424">
                  <c:v>0.0417679045813292</c:v>
                </c:pt>
                <c:pt idx="425">
                  <c:v>0.0420022384911089</c:v>
                </c:pt>
                <c:pt idx="426">
                  <c:v>0.0415631950020787</c:v>
                </c:pt>
                <c:pt idx="427">
                  <c:v>0.0417395534171683</c:v>
                </c:pt>
                <c:pt idx="428">
                  <c:v>0.0419656429244565</c:v>
                </c:pt>
                <c:pt idx="429">
                  <c:v>0.0393494557112064</c:v>
                </c:pt>
                <c:pt idx="430">
                  <c:v>0.0395059012206096</c:v>
                </c:pt>
                <c:pt idx="431">
                  <c:v>0.0396498727442863</c:v>
                </c:pt>
                <c:pt idx="432">
                  <c:v>0.0398245049264127</c:v>
                </c:pt>
                <c:pt idx="433">
                  <c:v>0.0400239762981557</c:v>
                </c:pt>
                <c:pt idx="434">
                  <c:v>0.0399585720558807</c:v>
                </c:pt>
                <c:pt idx="435">
                  <c:v>0.0401161748999818</c:v>
                </c:pt>
                <c:pt idx="436">
                  <c:v>0.0403653175621168</c:v>
                </c:pt>
                <c:pt idx="437">
                  <c:v>0.0406397287828996</c:v>
                </c:pt>
                <c:pt idx="438">
                  <c:v>0.0401913156372641</c:v>
                </c:pt>
                <c:pt idx="439">
                  <c:v>0.0404108158350329</c:v>
                </c:pt>
                <c:pt idx="440">
                  <c:v>0.0377711328274329</c:v>
                </c:pt>
                <c:pt idx="441">
                  <c:v>0.0374756340951016</c:v>
                </c:pt>
                <c:pt idx="442">
                  <c:v>0.0376324227504626</c:v>
                </c:pt>
                <c:pt idx="443">
                  <c:v>0.0364184769407147</c:v>
                </c:pt>
                <c:pt idx="444">
                  <c:v>0.0346287204302482</c:v>
                </c:pt>
                <c:pt idx="445">
                  <c:v>0.0341566404135153</c:v>
                </c:pt>
                <c:pt idx="446">
                  <c:v>0.0342549173738431</c:v>
                </c:pt>
                <c:pt idx="447">
                  <c:v>0.0344191407937481</c:v>
                </c:pt>
                <c:pt idx="448">
                  <c:v>0.0346093932486185</c:v>
                </c:pt>
                <c:pt idx="449">
                  <c:v>0.0348201598535614</c:v>
                </c:pt>
                <c:pt idx="450">
                  <c:v>0.0342733362786143</c:v>
                </c:pt>
                <c:pt idx="451">
                  <c:v>0.0344164904926554</c:v>
                </c:pt>
                <c:pt idx="452">
                  <c:v>0.0345649701018027</c:v>
                </c:pt>
                <c:pt idx="453">
                  <c:v>0.0347376317863117</c:v>
                </c:pt>
                <c:pt idx="454">
                  <c:v>0.033543225553602</c:v>
                </c:pt>
                <c:pt idx="455">
                  <c:v>0.0336384361075806</c:v>
                </c:pt>
                <c:pt idx="456">
                  <c:v>0.0337997196168855</c:v>
                </c:pt>
                <c:pt idx="457">
                  <c:v>0.0340108858299839</c:v>
                </c:pt>
                <c:pt idx="458">
                  <c:v>0.0342535196948825</c:v>
                </c:pt>
                <c:pt idx="459">
                  <c:v>0.0344910679583077</c:v>
                </c:pt>
                <c:pt idx="460">
                  <c:v>0.0347130236205371</c:v>
                </c:pt>
                <c:pt idx="461">
                  <c:v>0.0349077916218187</c:v>
                </c:pt>
                <c:pt idx="462">
                  <c:v>0.0351742190716485</c:v>
                </c:pt>
                <c:pt idx="463">
                  <c:v>0.0354515650351966</c:v>
                </c:pt>
                <c:pt idx="464">
                  <c:v>0.0357266886352771</c:v>
                </c:pt>
                <c:pt idx="465">
                  <c:v>0.0359993961444659</c:v>
                </c:pt>
                <c:pt idx="466">
                  <c:v>0.036264126044642</c:v>
                </c:pt>
                <c:pt idx="467">
                  <c:v>0.03656947260889</c:v>
                </c:pt>
                <c:pt idx="468">
                  <c:v>0.0368683766535592</c:v>
                </c:pt>
                <c:pt idx="469">
                  <c:v>0.0371623726135642</c:v>
                </c:pt>
                <c:pt idx="470">
                  <c:v>0.0372181246251032</c:v>
                </c:pt>
                <c:pt idx="471">
                  <c:v>0.0370928192585609</c:v>
                </c:pt>
                <c:pt idx="472">
                  <c:v>0.0373456830026235</c:v>
                </c:pt>
                <c:pt idx="473">
                  <c:v>0.0376050938366315</c:v>
                </c:pt>
                <c:pt idx="474">
                  <c:v>0.03781312311243</c:v>
                </c:pt>
                <c:pt idx="475">
                  <c:v>0.0380894010331042</c:v>
                </c:pt>
                <c:pt idx="476">
                  <c:v>0.0383866231359971</c:v>
                </c:pt>
                <c:pt idx="477">
                  <c:v>0.0386985834913398</c:v>
                </c:pt>
                <c:pt idx="478">
                  <c:v>0.0390089442910547</c:v>
                </c:pt>
                <c:pt idx="479">
                  <c:v>0.0393558838026935</c:v>
                </c:pt>
                <c:pt idx="480">
                  <c:v>0.0396772007577696</c:v>
                </c:pt>
                <c:pt idx="481">
                  <c:v>0.0385123524273335</c:v>
                </c:pt>
                <c:pt idx="482">
                  <c:v>0.0387668005478645</c:v>
                </c:pt>
                <c:pt idx="483">
                  <c:v>0.0390684543298018</c:v>
                </c:pt>
                <c:pt idx="484">
                  <c:v>0.0393854038570747</c:v>
                </c:pt>
                <c:pt idx="485">
                  <c:v>0.0397001947518053</c:v>
                </c:pt>
                <c:pt idx="486">
                  <c:v>0.0399499457988629</c:v>
                </c:pt>
                <c:pt idx="487">
                  <c:v>0.0402686615834661</c:v>
                </c:pt>
                <c:pt idx="488">
                  <c:v>0.0396188113598333</c:v>
                </c:pt>
                <c:pt idx="489">
                  <c:v>0.0399245278912382</c:v>
                </c:pt>
                <c:pt idx="490">
                  <c:v>0.0402381774071256</c:v>
                </c:pt>
                <c:pt idx="491">
                  <c:v>0.0405813824835331</c:v>
                </c:pt>
                <c:pt idx="492">
                  <c:v>0.0409703851101478</c:v>
                </c:pt>
                <c:pt idx="493">
                  <c:v>0.0411497013017021</c:v>
                </c:pt>
                <c:pt idx="494">
                  <c:v>0.0414470890723459</c:v>
                </c:pt>
                <c:pt idx="495">
                  <c:v>0.0417669347953825</c:v>
                </c:pt>
                <c:pt idx="496">
                  <c:v>0.0421483397978997</c:v>
                </c:pt>
                <c:pt idx="497">
                  <c:v>0.0425573589717617</c:v>
                </c:pt>
                <c:pt idx="498">
                  <c:v>0.0429574491455137</c:v>
                </c:pt>
                <c:pt idx="499">
                  <c:v>0.0434032193022516</c:v>
                </c:pt>
                <c:pt idx="500">
                  <c:v>0.0438726206360437</c:v>
                </c:pt>
                <c:pt idx="501">
                  <c:v>0.0443062668937931</c:v>
                </c:pt>
                <c:pt idx="502">
                  <c:v>0.0447941522601963</c:v>
                </c:pt>
                <c:pt idx="503">
                  <c:v>0.0452731286821512</c:v>
                </c:pt>
                <c:pt idx="504">
                  <c:v>0.0457418815258803</c:v>
                </c:pt>
                <c:pt idx="505">
                  <c:v>0.0462650349445666</c:v>
                </c:pt>
                <c:pt idx="506">
                  <c:v>0.0467290252630984</c:v>
                </c:pt>
                <c:pt idx="507">
                  <c:v>0.0472978080540312</c:v>
                </c:pt>
                <c:pt idx="508">
                  <c:v>0.0478446147783166</c:v>
                </c:pt>
                <c:pt idx="509">
                  <c:v>0.0432506142226177</c:v>
                </c:pt>
                <c:pt idx="510">
                  <c:v>0.0437326292983557</c:v>
                </c:pt>
                <c:pt idx="511">
                  <c:v>0.0442243316448072</c:v>
                </c:pt>
                <c:pt idx="512">
                  <c:v>0.0446536282015286</c:v>
                </c:pt>
                <c:pt idx="513">
                  <c:v>0.0451255828164118</c:v>
                </c:pt>
                <c:pt idx="514">
                  <c:v>0.0454056550400785</c:v>
                </c:pt>
                <c:pt idx="515">
                  <c:v>0.0455330852637887</c:v>
                </c:pt>
                <c:pt idx="516">
                  <c:v>0.0453024758057989</c:v>
                </c:pt>
                <c:pt idx="517">
                  <c:v>0.0457128803956776</c:v>
                </c:pt>
                <c:pt idx="518">
                  <c:v>0.0458165589981907</c:v>
                </c:pt>
                <c:pt idx="519">
                  <c:v>0.0462437682818509</c:v>
                </c:pt>
                <c:pt idx="520">
                  <c:v>0.0466980865787178</c:v>
                </c:pt>
                <c:pt idx="521">
                  <c:v>0.0471958854726433</c:v>
                </c:pt>
                <c:pt idx="522">
                  <c:v>0.0461598432390914</c:v>
                </c:pt>
                <c:pt idx="523">
                  <c:v>0.0457990881540018</c:v>
                </c:pt>
                <c:pt idx="524">
                  <c:v>0.0461541263917663</c:v>
                </c:pt>
                <c:pt idx="525">
                  <c:v>0.0463782557281991</c:v>
                </c:pt>
                <c:pt idx="526">
                  <c:v>0.0452143632890313</c:v>
                </c:pt>
                <c:pt idx="527">
                  <c:v>0.0426477572181993</c:v>
                </c:pt>
                <c:pt idx="528">
                  <c:v>0.0414794539998949</c:v>
                </c:pt>
                <c:pt idx="529">
                  <c:v>0.0395552682353415</c:v>
                </c:pt>
                <c:pt idx="530">
                  <c:v>0.0398285679403451</c:v>
                </c:pt>
                <c:pt idx="531">
                  <c:v>0.0391799644217679</c:v>
                </c:pt>
                <c:pt idx="532">
                  <c:v>0.0395168530387412</c:v>
                </c:pt>
                <c:pt idx="533">
                  <c:v>0.0398388544926326</c:v>
                </c:pt>
                <c:pt idx="534">
                  <c:v>0.040174584944375</c:v>
                </c:pt>
                <c:pt idx="535">
                  <c:v>0.0401826130375955</c:v>
                </c:pt>
                <c:pt idx="536">
                  <c:v>0.0405347221462318</c:v>
                </c:pt>
                <c:pt idx="537">
                  <c:v>0.0407056477484402</c:v>
                </c:pt>
                <c:pt idx="538">
                  <c:v>0.0409495941010987</c:v>
                </c:pt>
                <c:pt idx="539">
                  <c:v>0.0398057864037553</c:v>
                </c:pt>
                <c:pt idx="540">
                  <c:v>0.0380465435560145</c:v>
                </c:pt>
                <c:pt idx="541">
                  <c:v>0.0383221872166079</c:v>
                </c:pt>
                <c:pt idx="542">
                  <c:v>0.0386515693045584</c:v>
                </c:pt>
                <c:pt idx="543">
                  <c:v>0.0384558827395976</c:v>
                </c:pt>
                <c:pt idx="544">
                  <c:v>0.0360011595859769</c:v>
                </c:pt>
                <c:pt idx="545">
                  <c:v>0.0341192226916643</c:v>
                </c:pt>
                <c:pt idx="546">
                  <c:v>0.033529056337745</c:v>
                </c:pt>
                <c:pt idx="547">
                  <c:v>0.0337579217266611</c:v>
                </c:pt>
                <c:pt idx="548">
                  <c:v>0.0340131445809489</c:v>
                </c:pt>
                <c:pt idx="549">
                  <c:v>0.0342772627739911</c:v>
                </c:pt>
                <c:pt idx="550">
                  <c:v>0.0345652511769956</c:v>
                </c:pt>
                <c:pt idx="551">
                  <c:v>0.0348211984769607</c:v>
                </c:pt>
                <c:pt idx="552">
                  <c:v>0.0351099818827449</c:v>
                </c:pt>
                <c:pt idx="553">
                  <c:v>0.0353819665541681</c:v>
                </c:pt>
                <c:pt idx="554">
                  <c:v>0.0357073166912121</c:v>
                </c:pt>
                <c:pt idx="555">
                  <c:v>0.0346703234367404</c:v>
                </c:pt>
                <c:pt idx="556">
                  <c:v>0.0349363894091915</c:v>
                </c:pt>
                <c:pt idx="557">
                  <c:v>0.0317815266035464</c:v>
                </c:pt>
                <c:pt idx="558">
                  <c:v>0.0313733595765903</c:v>
                </c:pt>
                <c:pt idx="559">
                  <c:v>0.0315264697175543</c:v>
                </c:pt>
                <c:pt idx="560">
                  <c:v>0.0309413342238533</c:v>
                </c:pt>
                <c:pt idx="561">
                  <c:v>0.0311087229829644</c:v>
                </c:pt>
                <c:pt idx="562">
                  <c:v>0.0313352399174788</c:v>
                </c:pt>
                <c:pt idx="563">
                  <c:v>0.0315757337483541</c:v>
                </c:pt>
                <c:pt idx="564">
                  <c:v>0.0315193628445911</c:v>
                </c:pt>
                <c:pt idx="565">
                  <c:v>0.0309009296477306</c:v>
                </c:pt>
                <c:pt idx="566">
                  <c:v>0.0311139017491694</c:v>
                </c:pt>
                <c:pt idx="567">
                  <c:v>0.0296832153107919</c:v>
                </c:pt>
                <c:pt idx="568">
                  <c:v>0.0298609864367118</c:v>
                </c:pt>
                <c:pt idx="569">
                  <c:v>0.0299825185579652</c:v>
                </c:pt>
                <c:pt idx="570">
                  <c:v>0.0299765063630904</c:v>
                </c:pt>
                <c:pt idx="571">
                  <c:v>0.0300155368495571</c:v>
                </c:pt>
                <c:pt idx="572">
                  <c:v>0.0302207320131094</c:v>
                </c:pt>
                <c:pt idx="573">
                  <c:v>0.0302238408300391</c:v>
                </c:pt>
                <c:pt idx="574">
                  <c:v>0.0301595237381633</c:v>
                </c:pt>
                <c:pt idx="575">
                  <c:v>0.0303929198601008</c:v>
                </c:pt>
                <c:pt idx="576">
                  <c:v>0.0298779351439962</c:v>
                </c:pt>
                <c:pt idx="577">
                  <c:v>0.0300377706599249</c:v>
                </c:pt>
                <c:pt idx="578">
                  <c:v>0.0290166399309708</c:v>
                </c:pt>
                <c:pt idx="579">
                  <c:v>0.0276919419757258</c:v>
                </c:pt>
                <c:pt idx="580">
                  <c:v>0.0277998369887108</c:v>
                </c:pt>
                <c:pt idx="581">
                  <c:v>0.027877810346304</c:v>
                </c:pt>
                <c:pt idx="582">
                  <c:v>0.0280424446356172</c:v>
                </c:pt>
                <c:pt idx="583">
                  <c:v>0.027294918278002</c:v>
                </c:pt>
                <c:pt idx="584">
                  <c:v>0.0274700976399957</c:v>
                </c:pt>
                <c:pt idx="585">
                  <c:v>0.0276596539516249</c:v>
                </c:pt>
                <c:pt idx="586">
                  <c:v>0.0278701241183007</c:v>
                </c:pt>
                <c:pt idx="587">
                  <c:v>0.0280777766303371</c:v>
                </c:pt>
                <c:pt idx="588">
                  <c:v>0.0282809061243384</c:v>
                </c:pt>
                <c:pt idx="589">
                  <c:v>0.0284671609718067</c:v>
                </c:pt>
                <c:pt idx="590">
                  <c:v>0.0286244444450931</c:v>
                </c:pt>
                <c:pt idx="591">
                  <c:v>0.0288540619542075</c:v>
                </c:pt>
                <c:pt idx="592">
                  <c:v>0.0290309369943888</c:v>
                </c:pt>
                <c:pt idx="593">
                  <c:v>0.0292049212781763</c:v>
                </c:pt>
                <c:pt idx="594">
                  <c:v>0.0294369529684587</c:v>
                </c:pt>
                <c:pt idx="595">
                  <c:v>0.029660485484016</c:v>
                </c:pt>
                <c:pt idx="596">
                  <c:v>0.0298943506022931</c:v>
                </c:pt>
                <c:pt idx="597">
                  <c:v>0.0299568175599421</c:v>
                </c:pt>
                <c:pt idx="598">
                  <c:v>0.0301919796240738</c:v>
                </c:pt>
                <c:pt idx="599">
                  <c:v>0.0304364318857828</c:v>
                </c:pt>
                <c:pt idx="600">
                  <c:v>0.0306964350131389</c:v>
                </c:pt>
                <c:pt idx="601">
                  <c:v>0.0309411279501997</c:v>
                </c:pt>
                <c:pt idx="602">
                  <c:v>0.0312261443733557</c:v>
                </c:pt>
                <c:pt idx="603">
                  <c:v>0.0305749562024785</c:v>
                </c:pt>
                <c:pt idx="604">
                  <c:v>0.0308063493661364</c:v>
                </c:pt>
                <c:pt idx="605">
                  <c:v>0.0310709505351014</c:v>
                </c:pt>
                <c:pt idx="606">
                  <c:v>0.0313276004348604</c:v>
                </c:pt>
                <c:pt idx="607">
                  <c:v>0.0315818035679546</c:v>
                </c:pt>
                <c:pt idx="608">
                  <c:v>0.0318498777151061</c:v>
                </c:pt>
                <c:pt idx="609">
                  <c:v>0.0319653438246888</c:v>
                </c:pt>
                <c:pt idx="610">
                  <c:v>0.0321921162853925</c:v>
                </c:pt>
                <c:pt idx="611">
                  <c:v>0.0324216478432866</c:v>
                </c:pt>
                <c:pt idx="612">
                  <c:v>0.0325901268253793</c:v>
                </c:pt>
                <c:pt idx="613">
                  <c:v>0.0328079513988297</c:v>
                </c:pt>
                <c:pt idx="614">
                  <c:v>0.0318165093357557</c:v>
                </c:pt>
                <c:pt idx="615">
                  <c:v>0.0318478664448129</c:v>
                </c:pt>
                <c:pt idx="616">
                  <c:v>0.0309297553469456</c:v>
                </c:pt>
                <c:pt idx="617">
                  <c:v>0.0311048679940141</c:v>
                </c:pt>
                <c:pt idx="618">
                  <c:v>0.0312751706996959</c:v>
                </c:pt>
                <c:pt idx="619">
                  <c:v>0.0314263363707883</c:v>
                </c:pt>
                <c:pt idx="620">
                  <c:v>0.0313963565466243</c:v>
                </c:pt>
                <c:pt idx="621">
                  <c:v>0.0311778738604312</c:v>
                </c:pt>
                <c:pt idx="622">
                  <c:v>0.0308120731153821</c:v>
                </c:pt>
                <c:pt idx="623">
                  <c:v>0.0286348022628983</c:v>
                </c:pt>
                <c:pt idx="624">
                  <c:v>0.028092427776714</c:v>
                </c:pt>
                <c:pt idx="625">
                  <c:v>0.0282636225301689</c:v>
                </c:pt>
                <c:pt idx="626">
                  <c:v>0.0284449596491118</c:v>
                </c:pt>
                <c:pt idx="627">
                  <c:v>0.0285565175460468</c:v>
                </c:pt>
                <c:pt idx="628">
                  <c:v>0.0287342439926727</c:v>
                </c:pt>
                <c:pt idx="629">
                  <c:v>0.0289004299376964</c:v>
                </c:pt>
                <c:pt idx="630">
                  <c:v>0.0290551464466838</c:v>
                </c:pt>
                <c:pt idx="631">
                  <c:v>0.0277863667300168</c:v>
                </c:pt>
                <c:pt idx="632">
                  <c:v>0.0279251792816001</c:v>
                </c:pt>
                <c:pt idx="633">
                  <c:v>0.0279449146725268</c:v>
                </c:pt>
                <c:pt idx="634">
                  <c:v>0.0275362213911796</c:v>
                </c:pt>
                <c:pt idx="635">
                  <c:v>0.0276672327020062</c:v>
                </c:pt>
                <c:pt idx="636">
                  <c:v>0.0278115251170911</c:v>
                </c:pt>
                <c:pt idx="637">
                  <c:v>0.0279536872341163</c:v>
                </c:pt>
                <c:pt idx="638">
                  <c:v>0.0280820649578703</c:v>
                </c:pt>
                <c:pt idx="639">
                  <c:v>0.0282290569104858</c:v>
                </c:pt>
                <c:pt idx="640">
                  <c:v>0.0283763361543334</c:v>
                </c:pt>
                <c:pt idx="641">
                  <c:v>0.0285240409321622</c:v>
                </c:pt>
                <c:pt idx="642">
                  <c:v>0.0286819858401067</c:v>
                </c:pt>
                <c:pt idx="643">
                  <c:v>0.0288373246125678</c:v>
                </c:pt>
                <c:pt idx="644">
                  <c:v>0.0290000748158239</c:v>
                </c:pt>
                <c:pt idx="645">
                  <c:v>0.029139205577713</c:v>
                </c:pt>
                <c:pt idx="646">
                  <c:v>0.0292304794385347</c:v>
                </c:pt>
                <c:pt idx="647">
                  <c:v>0.0293588502980819</c:v>
                </c:pt>
                <c:pt idx="648">
                  <c:v>0.0294967923085198</c:v>
                </c:pt>
                <c:pt idx="649">
                  <c:v>0.0296366259901508</c:v>
                </c:pt>
                <c:pt idx="650">
                  <c:v>0.0297454785258687</c:v>
                </c:pt>
                <c:pt idx="651">
                  <c:v>0.0298963487538515</c:v>
                </c:pt>
                <c:pt idx="652">
                  <c:v>0.0300353918517965</c:v>
                </c:pt>
                <c:pt idx="653">
                  <c:v>0.0301652032370832</c:v>
                </c:pt>
                <c:pt idx="654">
                  <c:v>0.0303112031310355</c:v>
                </c:pt>
                <c:pt idx="655">
                  <c:v>0.0304609004204436</c:v>
                </c:pt>
                <c:pt idx="656">
                  <c:v>0.0305962210848521</c:v>
                </c:pt>
                <c:pt idx="657">
                  <c:v>0.0307682309466769</c:v>
                </c:pt>
                <c:pt idx="658">
                  <c:v>0.0309360598046289</c:v>
                </c:pt>
                <c:pt idx="659">
                  <c:v>0.0310931271286387</c:v>
                </c:pt>
                <c:pt idx="660">
                  <c:v>0.0312507716771239</c:v>
                </c:pt>
                <c:pt idx="661">
                  <c:v>0.0314071439919968</c:v>
                </c:pt>
                <c:pt idx="662">
                  <c:v>0.0315600929702567</c:v>
                </c:pt>
                <c:pt idx="663">
                  <c:v>0.0315919423541946</c:v>
                </c:pt>
                <c:pt idx="664">
                  <c:v>0.0317717438143543</c:v>
                </c:pt>
                <c:pt idx="665">
                  <c:v>0.0319502846799135</c:v>
                </c:pt>
                <c:pt idx="666">
                  <c:v>0.0320783728063843</c:v>
                </c:pt>
                <c:pt idx="667">
                  <c:v>0.0322167729440686</c:v>
                </c:pt>
                <c:pt idx="668">
                  <c:v>0.0323675817990256</c:v>
                </c:pt>
                <c:pt idx="669">
                  <c:v>0.0325422315306426</c:v>
                </c:pt>
                <c:pt idx="670">
                  <c:v>0.0327211292302255</c:v>
                </c:pt>
                <c:pt idx="671">
                  <c:v>0.0329079367256648</c:v>
                </c:pt>
                <c:pt idx="672">
                  <c:v>0.0330420203711668</c:v>
                </c:pt>
                <c:pt idx="673">
                  <c:v>0.0331781057664857</c:v>
                </c:pt>
                <c:pt idx="674">
                  <c:v>0.0332926260040629</c:v>
                </c:pt>
                <c:pt idx="675">
                  <c:v>0.0334266679197555</c:v>
                </c:pt>
                <c:pt idx="676">
                  <c:v>0.0335636725231506</c:v>
                </c:pt>
                <c:pt idx="677">
                  <c:v>0.0334230761340659</c:v>
                </c:pt>
                <c:pt idx="678">
                  <c:v>0.0335735230873711</c:v>
                </c:pt>
                <c:pt idx="679">
                  <c:v>0.0337294717909446</c:v>
                </c:pt>
                <c:pt idx="680">
                  <c:v>0.0338907748068461</c:v>
                </c:pt>
                <c:pt idx="681">
                  <c:v>0.0340396112510748</c:v>
                </c:pt>
                <c:pt idx="682">
                  <c:v>0.034198187785626</c:v>
                </c:pt>
                <c:pt idx="683">
                  <c:v>0.0342815896420278</c:v>
                </c:pt>
                <c:pt idx="684">
                  <c:v>0.0328516104096381</c:v>
                </c:pt>
                <c:pt idx="685">
                  <c:v>0.0329501348380938</c:v>
                </c:pt>
                <c:pt idx="686">
                  <c:v>0.0330754936496714</c:v>
                </c:pt>
                <c:pt idx="687">
                  <c:v>0.0332204858595818</c:v>
                </c:pt>
                <c:pt idx="688">
                  <c:v>0.0333476500305656</c:v>
                </c:pt>
                <c:pt idx="689">
                  <c:v>0.0334765360067549</c:v>
                </c:pt>
                <c:pt idx="690">
                  <c:v>0.0336067540402344</c:v>
                </c:pt>
                <c:pt idx="691">
                  <c:v>0.0337369014803029</c:v>
                </c:pt>
                <c:pt idx="692">
                  <c:v>0.0338732252006091</c:v>
                </c:pt>
                <c:pt idx="693">
                  <c:v>0.0339353625107743</c:v>
                </c:pt>
                <c:pt idx="694">
                  <c:v>0.0340810645192035</c:v>
                </c:pt>
                <c:pt idx="695">
                  <c:v>0.0342309841088166</c:v>
                </c:pt>
                <c:pt idx="696">
                  <c:v>0.0343902580860684</c:v>
                </c:pt>
                <c:pt idx="697">
                  <c:v>0.0345418132609308</c:v>
                </c:pt>
                <c:pt idx="698">
                  <c:v>0.0347038697712837</c:v>
                </c:pt>
                <c:pt idx="699">
                  <c:v>0.0348661541320822</c:v>
                </c:pt>
                <c:pt idx="700">
                  <c:v>0.0350061456336174</c:v>
                </c:pt>
                <c:pt idx="701">
                  <c:v>0.035142831801279</c:v>
                </c:pt>
                <c:pt idx="702">
                  <c:v>0.0352838127701466</c:v>
                </c:pt>
                <c:pt idx="703">
                  <c:v>0.035411432640802</c:v>
                </c:pt>
                <c:pt idx="704">
                  <c:v>0.0355362726539575</c:v>
                </c:pt>
                <c:pt idx="705">
                  <c:v>0.0356636013375904</c:v>
                </c:pt>
                <c:pt idx="706">
                  <c:v>0.0358100133959995</c:v>
                </c:pt>
                <c:pt idx="707">
                  <c:v>0.0359565439487893</c:v>
                </c:pt>
                <c:pt idx="708">
                  <c:v>0.0357822138304563</c:v>
                </c:pt>
                <c:pt idx="709">
                  <c:v>0.0338782086222764</c:v>
                </c:pt>
                <c:pt idx="710">
                  <c:v>0.0338343800710808</c:v>
                </c:pt>
                <c:pt idx="711">
                  <c:v>0.0339500334885877</c:v>
                </c:pt>
                <c:pt idx="712">
                  <c:v>0.0340479803853982</c:v>
                </c:pt>
                <c:pt idx="713">
                  <c:v>0.0341544355651538</c:v>
                </c:pt>
                <c:pt idx="714">
                  <c:v>0.0342614858166187</c:v>
                </c:pt>
                <c:pt idx="715">
                  <c:v>0.0343497094544521</c:v>
                </c:pt>
                <c:pt idx="716">
                  <c:v>0.0344600441454533</c:v>
                </c:pt>
                <c:pt idx="717">
                  <c:v>0.0345902765170972</c:v>
                </c:pt>
                <c:pt idx="718">
                  <c:v>0.0343564218584087</c:v>
                </c:pt>
                <c:pt idx="719">
                  <c:v>0.0344615891579885</c:v>
                </c:pt>
                <c:pt idx="720">
                  <c:v>0.0345589754854957</c:v>
                </c:pt>
                <c:pt idx="721">
                  <c:v>0.0346566715945807</c:v>
                </c:pt>
                <c:pt idx="722">
                  <c:v>0.0347766860118279</c:v>
                </c:pt>
                <c:pt idx="723">
                  <c:v>0.0348986910086477</c:v>
                </c:pt>
                <c:pt idx="724">
                  <c:v>0.0350081377162636</c:v>
                </c:pt>
                <c:pt idx="725">
                  <c:v>0.0350587310994811</c:v>
                </c:pt>
                <c:pt idx="726">
                  <c:v>0.0351348016862617</c:v>
                </c:pt>
                <c:pt idx="727">
                  <c:v>0.035218213614405</c:v>
                </c:pt>
                <c:pt idx="728">
                  <c:v>0.0353328810043906</c:v>
                </c:pt>
                <c:pt idx="729">
                  <c:v>0.0354498537170738</c:v>
                </c:pt>
                <c:pt idx="730">
                  <c:v>0.0355501185674529</c:v>
                </c:pt>
                <c:pt idx="731">
                  <c:v>0.0356300855834871</c:v>
                </c:pt>
                <c:pt idx="732">
                  <c:v>0.0357181737882894</c:v>
                </c:pt>
                <c:pt idx="733">
                  <c:v>0.035164126063399</c:v>
                </c:pt>
                <c:pt idx="734">
                  <c:v>0.0352082897317885</c:v>
                </c:pt>
                <c:pt idx="735">
                  <c:v>0.0352764817380146</c:v>
                </c:pt>
                <c:pt idx="736">
                  <c:v>0.0353758536793673</c:v>
                </c:pt>
                <c:pt idx="737">
                  <c:v>0.0351244946136065</c:v>
                </c:pt>
                <c:pt idx="738">
                  <c:v>0.0351987938208689</c:v>
                </c:pt>
                <c:pt idx="739">
                  <c:v>0.0352698565464547</c:v>
                </c:pt>
                <c:pt idx="740">
                  <c:v>0.0353765452505634</c:v>
                </c:pt>
                <c:pt idx="741">
                  <c:v>0.0355015662636853</c:v>
                </c:pt>
                <c:pt idx="742">
                  <c:v>0.035628073768322</c:v>
                </c:pt>
                <c:pt idx="743">
                  <c:v>0.0357098533791887</c:v>
                </c:pt>
                <c:pt idx="744">
                  <c:v>0.0354541881116072</c:v>
                </c:pt>
                <c:pt idx="745">
                  <c:v>0.0320387094213173</c:v>
                </c:pt>
                <c:pt idx="746">
                  <c:v>0.0321270394692302</c:v>
                </c:pt>
                <c:pt idx="747">
                  <c:v>0.0322229852252098</c:v>
                </c:pt>
                <c:pt idx="748">
                  <c:v>0.032331792221705</c:v>
                </c:pt>
                <c:pt idx="749">
                  <c:v>0.032448590676734</c:v>
                </c:pt>
                <c:pt idx="750">
                  <c:v>0.0324806550775329</c:v>
                </c:pt>
                <c:pt idx="751">
                  <c:v>0.0325782571656167</c:v>
                </c:pt>
                <c:pt idx="752">
                  <c:v>0.0320674640078539</c:v>
                </c:pt>
                <c:pt idx="753">
                  <c:v>0.0321141721577237</c:v>
                </c:pt>
                <c:pt idx="754">
                  <c:v>0.0322383831775534</c:v>
                </c:pt>
                <c:pt idx="755">
                  <c:v>0.0323492278660984</c:v>
                </c:pt>
                <c:pt idx="756">
                  <c:v>0.031590483693199</c:v>
                </c:pt>
                <c:pt idx="757">
                  <c:v>0.0316081869244153</c:v>
                </c:pt>
                <c:pt idx="758">
                  <c:v>0.0316758927876924</c:v>
                </c:pt>
                <c:pt idx="759">
                  <c:v>0.0306910150218129</c:v>
                </c:pt>
                <c:pt idx="760">
                  <c:v>0.0307753264714016</c:v>
                </c:pt>
                <c:pt idx="761">
                  <c:v>0.0308745076983809</c:v>
                </c:pt>
                <c:pt idx="762">
                  <c:v>0.0309756059001663</c:v>
                </c:pt>
                <c:pt idx="763">
                  <c:v>0.0310965030048501</c:v>
                </c:pt>
                <c:pt idx="764">
                  <c:v>0.0312151584380495</c:v>
                </c:pt>
                <c:pt idx="765">
                  <c:v>0.0313269144811453</c:v>
                </c:pt>
                <c:pt idx="766">
                  <c:v>0.0314317182261703</c:v>
                </c:pt>
                <c:pt idx="767">
                  <c:v>0.0315072466317452</c:v>
                </c:pt>
                <c:pt idx="768">
                  <c:v>0.0316487785764519</c:v>
                </c:pt>
                <c:pt idx="769">
                  <c:v>0.031382572188685</c:v>
                </c:pt>
                <c:pt idx="770">
                  <c:v>0.0314854182905221</c:v>
                </c:pt>
                <c:pt idx="771">
                  <c:v>0.0316282688168795</c:v>
                </c:pt>
                <c:pt idx="772">
                  <c:v>0.0317242700173061</c:v>
                </c:pt>
                <c:pt idx="773">
                  <c:v>0.0318498636969933</c:v>
                </c:pt>
                <c:pt idx="774">
                  <c:v>0.0319739774928193</c:v>
                </c:pt>
                <c:pt idx="775">
                  <c:v>0.0320317501451298</c:v>
                </c:pt>
                <c:pt idx="776">
                  <c:v>0.0321408888154435</c:v>
                </c:pt>
                <c:pt idx="777">
                  <c:v>0.0322774250930243</c:v>
                </c:pt>
                <c:pt idx="778">
                  <c:v>0.0323815794377387</c:v>
                </c:pt>
                <c:pt idx="779">
                  <c:v>0.0325161187707778</c:v>
                </c:pt>
                <c:pt idx="780">
                  <c:v>0.0326350164455025</c:v>
                </c:pt>
                <c:pt idx="781">
                  <c:v>0.0327857763449262</c:v>
                </c:pt>
                <c:pt idx="782">
                  <c:v>0.0329388385268264</c:v>
                </c:pt>
                <c:pt idx="783">
                  <c:v>0.033001207020476</c:v>
                </c:pt>
                <c:pt idx="784">
                  <c:v>0.0330976675649433</c:v>
                </c:pt>
                <c:pt idx="785">
                  <c:v>0.0321186769390636</c:v>
                </c:pt>
                <c:pt idx="786">
                  <c:v>0.0322292941000109</c:v>
                </c:pt>
                <c:pt idx="787">
                  <c:v>0.032369167945451</c:v>
                </c:pt>
                <c:pt idx="788">
                  <c:v>0.0325165687556483</c:v>
                </c:pt>
                <c:pt idx="789">
                  <c:v>0.0326279724169622</c:v>
                </c:pt>
                <c:pt idx="790">
                  <c:v>0.0327127208972738</c:v>
                </c:pt>
                <c:pt idx="791">
                  <c:v>0.0328466964315765</c:v>
                </c:pt>
                <c:pt idx="792">
                  <c:v>0.0308809575377139</c:v>
                </c:pt>
                <c:pt idx="793">
                  <c:v>0.029459515315913</c:v>
                </c:pt>
                <c:pt idx="794">
                  <c:v>0.0295525865094899</c:v>
                </c:pt>
                <c:pt idx="795">
                  <c:v>0.0296612355503659</c:v>
                </c:pt>
                <c:pt idx="796">
                  <c:v>0.0298126993187849</c:v>
                </c:pt>
                <c:pt idx="797">
                  <c:v>0.029960167044156</c:v>
                </c:pt>
                <c:pt idx="798">
                  <c:v>0.0301294921591379</c:v>
                </c:pt>
                <c:pt idx="799">
                  <c:v>0.0303043764348161</c:v>
                </c:pt>
                <c:pt idx="800">
                  <c:v>0.0304656721110462</c:v>
                </c:pt>
                <c:pt idx="801">
                  <c:v>0.0306510660858215</c:v>
                </c:pt>
                <c:pt idx="802">
                  <c:v>0.0306348125094339</c:v>
                </c:pt>
                <c:pt idx="803">
                  <c:v>0.030743749616305</c:v>
                </c:pt>
                <c:pt idx="804">
                  <c:v>0.0309011840958365</c:v>
                </c:pt>
                <c:pt idx="805">
                  <c:v>0.0311071378113469</c:v>
                </c:pt>
                <c:pt idx="806">
                  <c:v>0.0313094449959578</c:v>
                </c:pt>
                <c:pt idx="807">
                  <c:v>0.0315119384101304</c:v>
                </c:pt>
                <c:pt idx="808">
                  <c:v>0.0317240971194911</c:v>
                </c:pt>
                <c:pt idx="809">
                  <c:v>0.0319429645621989</c:v>
                </c:pt>
                <c:pt idx="810">
                  <c:v>0.032136565890333</c:v>
                </c:pt>
                <c:pt idx="811">
                  <c:v>0.0323172448167028</c:v>
                </c:pt>
                <c:pt idx="812">
                  <c:v>0.0324854661229915</c:v>
                </c:pt>
                <c:pt idx="813">
                  <c:v>0.0326644080541174</c:v>
                </c:pt>
                <c:pt idx="814">
                  <c:v>0.0328906906923655</c:v>
                </c:pt>
                <c:pt idx="815">
                  <c:v>0.0330801193124936</c:v>
                </c:pt>
                <c:pt idx="816">
                  <c:v>0.0332920753422642</c:v>
                </c:pt>
                <c:pt idx="817">
                  <c:v>0.0334583691058933</c:v>
                </c:pt>
                <c:pt idx="818">
                  <c:v>0.033690321192215</c:v>
                </c:pt>
                <c:pt idx="819">
                  <c:v>0.0339345389008966</c:v>
                </c:pt>
                <c:pt idx="820">
                  <c:v>0.0341841518118158</c:v>
                </c:pt>
                <c:pt idx="821">
                  <c:v>0.0343948429361327</c:v>
                </c:pt>
                <c:pt idx="822">
                  <c:v>0.0345363443013428</c:v>
                </c:pt>
                <c:pt idx="823">
                  <c:v>0.0348013335629518</c:v>
                </c:pt>
                <c:pt idx="824">
                  <c:v>0.0349859707238955</c:v>
                </c:pt>
                <c:pt idx="825">
                  <c:v>0.0352220987439886</c:v>
                </c:pt>
                <c:pt idx="826">
                  <c:v>0.035468811040857</c:v>
                </c:pt>
                <c:pt idx="827">
                  <c:v>0.0357377089444023</c:v>
                </c:pt>
                <c:pt idx="828">
                  <c:v>0.0360141442999005</c:v>
                </c:pt>
                <c:pt idx="829">
                  <c:v>0.0362988461163267</c:v>
                </c:pt>
                <c:pt idx="830">
                  <c:v>0.0366054582117416</c:v>
                </c:pt>
                <c:pt idx="831">
                  <c:v>0.0367913085787159</c:v>
                </c:pt>
                <c:pt idx="832">
                  <c:v>0.0370211090343096</c:v>
                </c:pt>
                <c:pt idx="833">
                  <c:v>0.0372684172500913</c:v>
                </c:pt>
                <c:pt idx="834">
                  <c:v>0.0368273949710451</c:v>
                </c:pt>
                <c:pt idx="835">
                  <c:v>0.0370941885317709</c:v>
                </c:pt>
                <c:pt idx="836">
                  <c:v>0.0374242905483593</c:v>
                </c:pt>
                <c:pt idx="837">
                  <c:v>0.0377562375148652</c:v>
                </c:pt>
                <c:pt idx="838">
                  <c:v>0.0380989006345943</c:v>
                </c:pt>
                <c:pt idx="839">
                  <c:v>0.0384407976433232</c:v>
                </c:pt>
                <c:pt idx="840">
                  <c:v>0.0388257262449254</c:v>
                </c:pt>
                <c:pt idx="841">
                  <c:v>0.0391561810027275</c:v>
                </c:pt>
                <c:pt idx="842">
                  <c:v>0.0395329553472873</c:v>
                </c:pt>
                <c:pt idx="843">
                  <c:v>0.0399184092730993</c:v>
                </c:pt>
                <c:pt idx="844">
                  <c:v>0.0402686003013665</c:v>
                </c:pt>
                <c:pt idx="845">
                  <c:v>0.0406793434788488</c:v>
                </c:pt>
                <c:pt idx="846">
                  <c:v>0.0410335548871316</c:v>
                </c:pt>
                <c:pt idx="847">
                  <c:v>0.0414334208107468</c:v>
                </c:pt>
                <c:pt idx="848">
                  <c:v>0.0418387687522739</c:v>
                </c:pt>
                <c:pt idx="849">
                  <c:v>0.0422391569892707</c:v>
                </c:pt>
                <c:pt idx="850">
                  <c:v>0.0426103951318646</c:v>
                </c:pt>
                <c:pt idx="851">
                  <c:v>0.0430246053815823</c:v>
                </c:pt>
                <c:pt idx="852">
                  <c:v>0.0434411513933765</c:v>
                </c:pt>
                <c:pt idx="853">
                  <c:v>0.0438732599946907</c:v>
                </c:pt>
                <c:pt idx="854">
                  <c:v>0.0443649493002054</c:v>
                </c:pt>
                <c:pt idx="855">
                  <c:v>0.0449126953212969</c:v>
                </c:pt>
                <c:pt idx="856">
                  <c:v>0.0453732362461716</c:v>
                </c:pt>
                <c:pt idx="857">
                  <c:v>0.0458543591720798</c:v>
                </c:pt>
                <c:pt idx="858">
                  <c:v>0.0464516142168152</c:v>
                </c:pt>
                <c:pt idx="859">
                  <c:v>0.0470691889140455</c:v>
                </c:pt>
                <c:pt idx="860">
                  <c:v>0.0476715980474268</c:v>
                </c:pt>
                <c:pt idx="861">
                  <c:v>0.0482773595692532</c:v>
                </c:pt>
                <c:pt idx="862">
                  <c:v>0.0489231624670882</c:v>
                </c:pt>
                <c:pt idx="863">
                  <c:v>0.0495994675033355</c:v>
                </c:pt>
                <c:pt idx="864">
                  <c:v>0.0501598484184379</c:v>
                </c:pt>
                <c:pt idx="865">
                  <c:v>0.0506904522855086</c:v>
                </c:pt>
                <c:pt idx="866">
                  <c:v>0.0513960639998077</c:v>
                </c:pt>
                <c:pt idx="867">
                  <c:v>0.0521820874844587</c:v>
                </c:pt>
                <c:pt idx="868">
                  <c:v>0.0529298608611502</c:v>
                </c:pt>
                <c:pt idx="869">
                  <c:v>0.049311380140137</c:v>
                </c:pt>
                <c:pt idx="870">
                  <c:v>0.0494812286667001</c:v>
                </c:pt>
                <c:pt idx="871">
                  <c:v>0.0499707149249797</c:v>
                </c:pt>
                <c:pt idx="872">
                  <c:v>0.0505161964386732</c:v>
                </c:pt>
                <c:pt idx="873">
                  <c:v>0.0510647503067444</c:v>
                </c:pt>
                <c:pt idx="874">
                  <c:v>0.0516387905853207</c:v>
                </c:pt>
                <c:pt idx="875">
                  <c:v>0.0523497009252139</c:v>
                </c:pt>
                <c:pt idx="876">
                  <c:v>0.0530551045244053</c:v>
                </c:pt>
                <c:pt idx="877">
                  <c:v>0.0538205441448177</c:v>
                </c:pt>
                <c:pt idx="878">
                  <c:v>0.054531962483394</c:v>
                </c:pt>
                <c:pt idx="879">
                  <c:v>0.0552376963706006</c:v>
                </c:pt>
                <c:pt idx="880">
                  <c:v>0.0559646563396072</c:v>
                </c:pt>
                <c:pt idx="881">
                  <c:v>0.0566101073381076</c:v>
                </c:pt>
                <c:pt idx="882">
                  <c:v>0.0533601090742205</c:v>
                </c:pt>
                <c:pt idx="883">
                  <c:v>0.0541495060836467</c:v>
                </c:pt>
                <c:pt idx="884">
                  <c:v>0.0548966675399741</c:v>
                </c:pt>
                <c:pt idx="885">
                  <c:v>0.055311136751448</c:v>
                </c:pt>
                <c:pt idx="886">
                  <c:v>0.0560865506104518</c:v>
                </c:pt>
                <c:pt idx="887">
                  <c:v>0.0568635073716524</c:v>
                </c:pt>
                <c:pt idx="888">
                  <c:v>0.0554308314159532</c:v>
                </c:pt>
                <c:pt idx="889">
                  <c:v>0.0558813774701655</c:v>
                </c:pt>
                <c:pt idx="890">
                  <c:v>0.0536268275645875</c:v>
                </c:pt>
                <c:pt idx="891">
                  <c:v>0.054025525145594</c:v>
                </c:pt>
                <c:pt idx="892">
                  <c:v>0.054365306672766</c:v>
                </c:pt>
                <c:pt idx="893">
                  <c:v>0.0548657752391325</c:v>
                </c:pt>
                <c:pt idx="894">
                  <c:v>0.0555687078538699</c:v>
                </c:pt>
                <c:pt idx="895">
                  <c:v>0.0563109985470822</c:v>
                </c:pt>
                <c:pt idx="896">
                  <c:v>0.0570841891150818</c:v>
                </c:pt>
                <c:pt idx="897">
                  <c:v>0.0577940951374977</c:v>
                </c:pt>
                <c:pt idx="898">
                  <c:v>0.058658324935713</c:v>
                </c:pt>
                <c:pt idx="899">
                  <c:v>0.058644531254057</c:v>
                </c:pt>
                <c:pt idx="900">
                  <c:v>0.0587798732767169</c:v>
                </c:pt>
                <c:pt idx="901">
                  <c:v>0.058298668158045</c:v>
                </c:pt>
                <c:pt idx="902">
                  <c:v>0.058916677633896</c:v>
                </c:pt>
                <c:pt idx="903">
                  <c:v>0.0577325027570102</c:v>
                </c:pt>
                <c:pt idx="904">
                  <c:v>0.0525837091632979</c:v>
                </c:pt>
                <c:pt idx="905">
                  <c:v>0.0529950775470435</c:v>
                </c:pt>
                <c:pt idx="906">
                  <c:v>0.0505751853272898</c:v>
                </c:pt>
                <c:pt idx="907">
                  <c:v>0.0505359850231218</c:v>
                </c:pt>
                <c:pt idx="908">
                  <c:v>0.0507962100083634</c:v>
                </c:pt>
                <c:pt idx="909">
                  <c:v>0.0509816220545926</c:v>
                </c:pt>
                <c:pt idx="910">
                  <c:v>0.0496780256695829</c:v>
                </c:pt>
                <c:pt idx="911">
                  <c:v>0.0495964946491382</c:v>
                </c:pt>
                <c:pt idx="912">
                  <c:v>0.0499209369405077</c:v>
                </c:pt>
                <c:pt idx="913">
                  <c:v>0.0501592675923725</c:v>
                </c:pt>
                <c:pt idx="914">
                  <c:v>0.0506424316959969</c:v>
                </c:pt>
                <c:pt idx="915">
                  <c:v>0.0498895763314142</c:v>
                </c:pt>
                <c:pt idx="916">
                  <c:v>0.0501799918426994</c:v>
                </c:pt>
                <c:pt idx="917">
                  <c:v>0.0497852472597717</c:v>
                </c:pt>
                <c:pt idx="918">
                  <c:v>0.0496353499751127</c:v>
                </c:pt>
                <c:pt idx="919">
                  <c:v>0.0501002057406581</c:v>
                </c:pt>
                <c:pt idx="920">
                  <c:v>0.0486813992034275</c:v>
                </c:pt>
                <c:pt idx="921">
                  <c:v>0.0487978872183714</c:v>
                </c:pt>
                <c:pt idx="922">
                  <c:v>0.049202943760847</c:v>
                </c:pt>
                <c:pt idx="923">
                  <c:v>0.0496767838644538</c:v>
                </c:pt>
                <c:pt idx="924">
                  <c:v>0.0500348092837439</c:v>
                </c:pt>
                <c:pt idx="925">
                  <c:v>0.0486950194130791</c:v>
                </c:pt>
                <c:pt idx="926">
                  <c:v>0.0468764284240912</c:v>
                </c:pt>
                <c:pt idx="927">
                  <c:v>0.0472155040692978</c:v>
                </c:pt>
                <c:pt idx="928">
                  <c:v>0.0476171057944604</c:v>
                </c:pt>
                <c:pt idx="929">
                  <c:v>0.0464975046381936</c:v>
                </c:pt>
                <c:pt idx="930">
                  <c:v>0.0468359659778943</c:v>
                </c:pt>
                <c:pt idx="931">
                  <c:v>0.045245180178004</c:v>
                </c:pt>
                <c:pt idx="932">
                  <c:v>0.0430545069251793</c:v>
                </c:pt>
                <c:pt idx="933">
                  <c:v>0.0426929622265537</c:v>
                </c:pt>
                <c:pt idx="934">
                  <c:v>0.0429822144671597</c:v>
                </c:pt>
                <c:pt idx="935">
                  <c:v>0.0432739282335126</c:v>
                </c:pt>
                <c:pt idx="936">
                  <c:v>0.0435886522700941</c:v>
                </c:pt>
                <c:pt idx="937">
                  <c:v>0.0439154867497381</c:v>
                </c:pt>
                <c:pt idx="938">
                  <c:v>0.0441553142298723</c:v>
                </c:pt>
                <c:pt idx="939">
                  <c:v>0.0445069037474194</c:v>
                </c:pt>
                <c:pt idx="940">
                  <c:v>0.0446838389445136</c:v>
                </c:pt>
                <c:pt idx="941">
                  <c:v>0.0444453861633206</c:v>
                </c:pt>
                <c:pt idx="942">
                  <c:v>0.0448164862675924</c:v>
                </c:pt>
                <c:pt idx="943">
                  <c:v>0.0451821866427798</c:v>
                </c:pt>
                <c:pt idx="944">
                  <c:v>0.0446133846811069</c:v>
                </c:pt>
                <c:pt idx="945">
                  <c:v>0.0443845131683667</c:v>
                </c:pt>
                <c:pt idx="946">
                  <c:v>0.0430102418568927</c:v>
                </c:pt>
                <c:pt idx="947">
                  <c:v>0.0424889805330299</c:v>
                </c:pt>
                <c:pt idx="948">
                  <c:v>0.0427712809681925</c:v>
                </c:pt>
                <c:pt idx="949">
                  <c:v>0.0431066539981962</c:v>
                </c:pt>
                <c:pt idx="950">
                  <c:v>0.0434031729414263</c:v>
                </c:pt>
                <c:pt idx="951">
                  <c:v>0.0437439467269032</c:v>
                </c:pt>
                <c:pt idx="952">
                  <c:v>0.0440833478866795</c:v>
                </c:pt>
                <c:pt idx="953">
                  <c:v>0.044400647846207</c:v>
                </c:pt>
                <c:pt idx="954">
                  <c:v>0.0447493796921354</c:v>
                </c:pt>
                <c:pt idx="955">
                  <c:v>0.0431694355658089</c:v>
                </c:pt>
                <c:pt idx="956">
                  <c:v>0.0432297252060595</c:v>
                </c:pt>
                <c:pt idx="957">
                  <c:v>0.0435494267603396</c:v>
                </c:pt>
                <c:pt idx="958">
                  <c:v>0.0416588493830408</c:v>
                </c:pt>
                <c:pt idx="959">
                  <c:v>0.0419256058404867</c:v>
                </c:pt>
                <c:pt idx="960">
                  <c:v>0.0410560872469959</c:v>
                </c:pt>
                <c:pt idx="961">
                  <c:v>0.0376163717226422</c:v>
                </c:pt>
                <c:pt idx="962">
                  <c:v>0.0378454164465392</c:v>
                </c:pt>
                <c:pt idx="963">
                  <c:v>0.0380326187668059</c:v>
                </c:pt>
                <c:pt idx="964">
                  <c:v>0.0380100016666728</c:v>
                </c:pt>
                <c:pt idx="965">
                  <c:v>0.0383008119097624</c:v>
                </c:pt>
                <c:pt idx="966">
                  <c:v>0.0386150699833115</c:v>
                </c:pt>
                <c:pt idx="967">
                  <c:v>0.0389174781382486</c:v>
                </c:pt>
                <c:pt idx="968">
                  <c:v>0.0392187334579818</c:v>
                </c:pt>
                <c:pt idx="969">
                  <c:v>0.0393697298892437</c:v>
                </c:pt>
                <c:pt idx="970">
                  <c:v>0.0365574046163399</c:v>
                </c:pt>
                <c:pt idx="971">
                  <c:v>0.036777568342692</c:v>
                </c:pt>
                <c:pt idx="972">
                  <c:v>0.035425200799675</c:v>
                </c:pt>
                <c:pt idx="973">
                  <c:v>0.0329614571039787</c:v>
                </c:pt>
                <c:pt idx="974">
                  <c:v>0.0331223400143908</c:v>
                </c:pt>
                <c:pt idx="975">
                  <c:v>0.0333283744624746</c:v>
                </c:pt>
                <c:pt idx="976">
                  <c:v>0.0335193075030193</c:v>
                </c:pt>
                <c:pt idx="977">
                  <c:v>0.0337136394712252</c:v>
                </c:pt>
                <c:pt idx="978">
                  <c:v>0.0338041395786015</c:v>
                </c:pt>
                <c:pt idx="979">
                  <c:v>0.0330677074043761</c:v>
                </c:pt>
                <c:pt idx="980">
                  <c:v>0.0332567702823235</c:v>
                </c:pt>
                <c:pt idx="981">
                  <c:v>0.0334557245295068</c:v>
                </c:pt>
                <c:pt idx="982">
                  <c:v>0.0333248392568739</c:v>
                </c:pt>
                <c:pt idx="983">
                  <c:v>0.0335233179591576</c:v>
                </c:pt>
                <c:pt idx="984">
                  <c:v>0.0337418123473557</c:v>
                </c:pt>
                <c:pt idx="985">
                  <c:v>0.0339212946177186</c:v>
                </c:pt>
                <c:pt idx="986">
                  <c:v>0.0332537624354102</c:v>
                </c:pt>
                <c:pt idx="987">
                  <c:v>0.0333932368853819</c:v>
                </c:pt>
                <c:pt idx="988">
                  <c:v>0.0312530617415777</c:v>
                </c:pt>
                <c:pt idx="989">
                  <c:v>0.0313630691601939</c:v>
                </c:pt>
                <c:pt idx="990">
                  <c:v>0.0315550725353433</c:v>
                </c:pt>
                <c:pt idx="991">
                  <c:v>0.0317514810808577</c:v>
                </c:pt>
                <c:pt idx="992">
                  <c:v>0.0319561239532134</c:v>
                </c:pt>
                <c:pt idx="993">
                  <c:v>0.0321639614646733</c:v>
                </c:pt>
                <c:pt idx="994">
                  <c:v>0.0323579893240361</c:v>
                </c:pt>
                <c:pt idx="995">
                  <c:v>0.0325360463884394</c:v>
                </c:pt>
                <c:pt idx="996">
                  <c:v>0.0327510235450963</c:v>
                </c:pt>
                <c:pt idx="997">
                  <c:v>0.0329787137332175</c:v>
                </c:pt>
                <c:pt idx="998">
                  <c:v>0.0315103712612688</c:v>
                </c:pt>
                <c:pt idx="999">
                  <c:v>0.0315831941880855</c:v>
                </c:pt>
                <c:pt idx="1000">
                  <c:v>0.0311243063716669</c:v>
                </c:pt>
                <c:pt idx="1001">
                  <c:v>0.0313024426310246</c:v>
                </c:pt>
                <c:pt idx="1002">
                  <c:v>0.0314956605174092</c:v>
                </c:pt>
                <c:pt idx="1003">
                  <c:v>0.0317021816826457</c:v>
                </c:pt>
                <c:pt idx="1004">
                  <c:v>0.0318883987737217</c:v>
                </c:pt>
                <c:pt idx="1005">
                  <c:v>0.0319388245059912</c:v>
                </c:pt>
                <c:pt idx="1006">
                  <c:v>0.0321269712551514</c:v>
                </c:pt>
                <c:pt idx="1007">
                  <c:v>0.0323019345406017</c:v>
                </c:pt>
                <c:pt idx="1008">
                  <c:v>0.0324861443342655</c:v>
                </c:pt>
                <c:pt idx="1009">
                  <c:v>0.0326748167211647</c:v>
                </c:pt>
                <c:pt idx="1010">
                  <c:v>0.0328620096795855</c:v>
                </c:pt>
                <c:pt idx="1011">
                  <c:v>0.0330517252333312</c:v>
                </c:pt>
                <c:pt idx="1012">
                  <c:v>0.03303570318582</c:v>
                </c:pt>
                <c:pt idx="1013">
                  <c:v>0.033151554082555</c:v>
                </c:pt>
                <c:pt idx="1014">
                  <c:v>0.0332519003123282</c:v>
                </c:pt>
                <c:pt idx="1015">
                  <c:v>0.0333934257738934</c:v>
                </c:pt>
                <c:pt idx="1016">
                  <c:v>0.0335687752813973</c:v>
                </c:pt>
                <c:pt idx="1017">
                  <c:v>0.0337266249488919</c:v>
                </c:pt>
                <c:pt idx="1018">
                  <c:v>0.0337447217783509</c:v>
                </c:pt>
                <c:pt idx="1019">
                  <c:v>0.0330836264745603</c:v>
                </c:pt>
                <c:pt idx="1020">
                  <c:v>0.0332142788132577</c:v>
                </c:pt>
                <c:pt idx="1021">
                  <c:v>0.0333657122521301</c:v>
                </c:pt>
                <c:pt idx="1022">
                  <c:v>0.0335136142192455</c:v>
                </c:pt>
                <c:pt idx="1023">
                  <c:v>0.0336975811164631</c:v>
                </c:pt>
                <c:pt idx="1024">
                  <c:v>0.0338753189381201</c:v>
                </c:pt>
                <c:pt idx="1025">
                  <c:v>0.0340477210488168</c:v>
                </c:pt>
                <c:pt idx="1026">
                  <c:v>0.0342357744033261</c:v>
                </c:pt>
                <c:pt idx="1027">
                  <c:v>0.0343732098387814</c:v>
                </c:pt>
                <c:pt idx="1028">
                  <c:v>0.0342857106946688</c:v>
                </c:pt>
                <c:pt idx="1029">
                  <c:v>0.0343983076856915</c:v>
                </c:pt>
                <c:pt idx="1030">
                  <c:v>0.0345460469430196</c:v>
                </c:pt>
                <c:pt idx="1031">
                  <c:v>0.0347125626157663</c:v>
                </c:pt>
                <c:pt idx="1032">
                  <c:v>0.034903763583022</c:v>
                </c:pt>
                <c:pt idx="1033">
                  <c:v>0.0350069913546227</c:v>
                </c:pt>
                <c:pt idx="1034">
                  <c:v>0.0340581201995189</c:v>
                </c:pt>
                <c:pt idx="1035">
                  <c:v>0.0341855552694995</c:v>
                </c:pt>
                <c:pt idx="1036">
                  <c:v>0.0343312272067041</c:v>
                </c:pt>
                <c:pt idx="1037">
                  <c:v>0.0344641260290754</c:v>
                </c:pt>
                <c:pt idx="1038">
                  <c:v>0.0345795632905185</c:v>
                </c:pt>
                <c:pt idx="1039">
                  <c:v>0.0347155014550034</c:v>
                </c:pt>
                <c:pt idx="1040">
                  <c:v>0.0348618147400604</c:v>
                </c:pt>
                <c:pt idx="1041">
                  <c:v>0.0345491993684437</c:v>
                </c:pt>
                <c:pt idx="1042">
                  <c:v>0.0346466646597516</c:v>
                </c:pt>
                <c:pt idx="1043">
                  <c:v>0.034783039053276</c:v>
                </c:pt>
                <c:pt idx="1044">
                  <c:v>0.0349255419825646</c:v>
                </c:pt>
                <c:pt idx="1045">
                  <c:v>0.0341907415733906</c:v>
                </c:pt>
                <c:pt idx="1046">
                  <c:v>0.0342873555023049</c:v>
                </c:pt>
                <c:pt idx="1047">
                  <c:v>0.0321724731156058</c:v>
                </c:pt>
                <c:pt idx="1048">
                  <c:v>0.0317592366242032</c:v>
                </c:pt>
                <c:pt idx="1049">
                  <c:v>0.0318663256000686</c:v>
                </c:pt>
                <c:pt idx="1050">
                  <c:v>0.0319708163393012</c:v>
                </c:pt>
                <c:pt idx="1051">
                  <c:v>0.0296207572839618</c:v>
                </c:pt>
                <c:pt idx="1052">
                  <c:v>0.0293950280968134</c:v>
                </c:pt>
                <c:pt idx="1053">
                  <c:v>0.0294745617989184</c:v>
                </c:pt>
                <c:pt idx="1054">
                  <c:v>0.0295728130175458</c:v>
                </c:pt>
                <c:pt idx="1055">
                  <c:v>0.0296794591650495</c:v>
                </c:pt>
                <c:pt idx="1056">
                  <c:v>0.0297524872840683</c:v>
                </c:pt>
                <c:pt idx="1057">
                  <c:v>0.0298466583398909</c:v>
                </c:pt>
                <c:pt idx="1058">
                  <c:v>0.029921499251151</c:v>
                </c:pt>
                <c:pt idx="1059">
                  <c:v>0.0300242409387615</c:v>
                </c:pt>
                <c:pt idx="1060">
                  <c:v>0.0301262011135902</c:v>
                </c:pt>
                <c:pt idx="1061">
                  <c:v>0.0302305962865167</c:v>
                </c:pt>
                <c:pt idx="1062">
                  <c:v>0.0303418507548876</c:v>
                </c:pt>
                <c:pt idx="1063">
                  <c:v>0.0304222614527498</c:v>
                </c:pt>
                <c:pt idx="1064">
                  <c:v>0.0305040595548608</c:v>
                </c:pt>
                <c:pt idx="1065">
                  <c:v>0.0306145487309173</c:v>
                </c:pt>
                <c:pt idx="1066">
                  <c:v>0.0307057789968105</c:v>
                </c:pt>
                <c:pt idx="1067">
                  <c:v>0.0307960851953951</c:v>
                </c:pt>
                <c:pt idx="1068">
                  <c:v>0.0308908917471628</c:v>
                </c:pt>
                <c:pt idx="1069">
                  <c:v>0.0310100238562932</c:v>
                </c:pt>
                <c:pt idx="1070">
                  <c:v>0.030621517064056</c:v>
                </c:pt>
                <c:pt idx="1071">
                  <c:v>0.0303049586539102</c:v>
                </c:pt>
                <c:pt idx="1072">
                  <c:v>0.030369695961203</c:v>
                </c:pt>
                <c:pt idx="1073">
                  <c:v>0.0304564855903405</c:v>
                </c:pt>
                <c:pt idx="1074">
                  <c:v>0.0293904547013952</c:v>
                </c:pt>
                <c:pt idx="1075">
                  <c:v>0.0290137949560112</c:v>
                </c:pt>
                <c:pt idx="1076">
                  <c:v>0.0290925632993872</c:v>
                </c:pt>
                <c:pt idx="1077">
                  <c:v>0.0288505897919524</c:v>
                </c:pt>
                <c:pt idx="1078">
                  <c:v>0.0283681024592568</c:v>
                </c:pt>
                <c:pt idx="1079">
                  <c:v>0.0284237058467396</c:v>
                </c:pt>
                <c:pt idx="1080">
                  <c:v>0.0284753643405653</c:v>
                </c:pt>
                <c:pt idx="1081">
                  <c:v>0.0285506561504059</c:v>
                </c:pt>
                <c:pt idx="1082">
                  <c:v>0.0286281755423652</c:v>
                </c:pt>
                <c:pt idx="1083">
                  <c:v>0.0287179982731699</c:v>
                </c:pt>
                <c:pt idx="1084">
                  <c:v>0.0288095604835794</c:v>
                </c:pt>
                <c:pt idx="1085">
                  <c:v>0.0286855456002912</c:v>
                </c:pt>
                <c:pt idx="1086">
                  <c:v>0.0287597782209445</c:v>
                </c:pt>
                <c:pt idx="1087">
                  <c:v>0.0288517095432252</c:v>
                </c:pt>
                <c:pt idx="1088">
                  <c:v>0.0289452043621146</c:v>
                </c:pt>
                <c:pt idx="1089">
                  <c:v>0.0269242263125182</c:v>
                </c:pt>
                <c:pt idx="1090">
                  <c:v>0.0270011227876355</c:v>
                </c:pt>
                <c:pt idx="1091">
                  <c:v>0.0270457331013234</c:v>
                </c:pt>
                <c:pt idx="1092">
                  <c:v>0.0271112511976789</c:v>
                </c:pt>
                <c:pt idx="1093">
                  <c:v>0.0271736476131895</c:v>
                </c:pt>
                <c:pt idx="1094">
                  <c:v>0.0272462848857956</c:v>
                </c:pt>
                <c:pt idx="1095">
                  <c:v>0.0273263281015816</c:v>
                </c:pt>
                <c:pt idx="1096">
                  <c:v>0.0260234702238052</c:v>
                </c:pt>
                <c:pt idx="1097">
                  <c:v>0.026091224049834</c:v>
                </c:pt>
                <c:pt idx="1098">
                  <c:v>0.0261672974473587</c:v>
                </c:pt>
                <c:pt idx="1099">
                  <c:v>0.0262253464010911</c:v>
                </c:pt>
                <c:pt idx="1100">
                  <c:v>0.0262788635961965</c:v>
                </c:pt>
                <c:pt idx="1101">
                  <c:v>0.0263499873688372</c:v>
                </c:pt>
                <c:pt idx="1102">
                  <c:v>0.0264277386667605</c:v>
                </c:pt>
                <c:pt idx="1103">
                  <c:v>0.0264832137364147</c:v>
                </c:pt>
                <c:pt idx="1104">
                  <c:v>0.0265529860684331</c:v>
                </c:pt>
                <c:pt idx="1105">
                  <c:v>0.0266315563336126</c:v>
                </c:pt>
                <c:pt idx="1106">
                  <c:v>0.0266477752714522</c:v>
                </c:pt>
                <c:pt idx="1107">
                  <c:v>0.0267165160235435</c:v>
                </c:pt>
                <c:pt idx="1108">
                  <c:v>0.0267454529313424</c:v>
                </c:pt>
                <c:pt idx="1109">
                  <c:v>0.0267247515915604</c:v>
                </c:pt>
                <c:pt idx="1110">
                  <c:v>0.0267916849527634</c:v>
                </c:pt>
                <c:pt idx="1111">
                  <c:v>0.0268585842294062</c:v>
                </c:pt>
                <c:pt idx="1112">
                  <c:v>0.0269488551247969</c:v>
                </c:pt>
                <c:pt idx="1113">
                  <c:v>0.0270179597682154</c:v>
                </c:pt>
                <c:pt idx="1114">
                  <c:v>0.0270595550748009</c:v>
                </c:pt>
                <c:pt idx="1115">
                  <c:v>0.0271228933472067</c:v>
                </c:pt>
                <c:pt idx="1116">
                  <c:v>0.0272109628147587</c:v>
                </c:pt>
                <c:pt idx="1117">
                  <c:v>0.0272943024619815</c:v>
                </c:pt>
                <c:pt idx="1118">
                  <c:v>0.0273372025095141</c:v>
                </c:pt>
                <c:pt idx="1119">
                  <c:v>0.0274013939431368</c:v>
                </c:pt>
                <c:pt idx="1120">
                  <c:v>0.0274407963107774</c:v>
                </c:pt>
                <c:pt idx="1121">
                  <c:v>0.0275047997873042</c:v>
                </c:pt>
                <c:pt idx="1122">
                  <c:v>0.0275820901797365</c:v>
                </c:pt>
                <c:pt idx="1123">
                  <c:v>0.0276478598758393</c:v>
                </c:pt>
                <c:pt idx="1124">
                  <c:v>0.0277306877627053</c:v>
                </c:pt>
                <c:pt idx="1125">
                  <c:v>0.0278321612962837</c:v>
                </c:pt>
                <c:pt idx="1126">
                  <c:v>0.0279375006619797</c:v>
                </c:pt>
                <c:pt idx="1127">
                  <c:v>0.028028773696836</c:v>
                </c:pt>
                <c:pt idx="1128">
                  <c:v>0.0281257821451895</c:v>
                </c:pt>
                <c:pt idx="1129">
                  <c:v>0.0282500421513993</c:v>
                </c:pt>
                <c:pt idx="1130">
                  <c:v>0.0283789259645317</c:v>
                </c:pt>
                <c:pt idx="1131">
                  <c:v>0.0282864875968548</c:v>
                </c:pt>
                <c:pt idx="1132">
                  <c:v>0.0283818921736948</c:v>
                </c:pt>
                <c:pt idx="1133">
                  <c:v>0.0283726280760622</c:v>
                </c:pt>
                <c:pt idx="1134">
                  <c:v>0.0270721227568163</c:v>
                </c:pt>
                <c:pt idx="1135">
                  <c:v>0.027100206880986</c:v>
                </c:pt>
                <c:pt idx="1136">
                  <c:v>0.0266564849703368</c:v>
                </c:pt>
                <c:pt idx="1137">
                  <c:v>0.0265854888492049</c:v>
                </c:pt>
                <c:pt idx="1138">
                  <c:v>0.0266695837723187</c:v>
                </c:pt>
                <c:pt idx="1139">
                  <c:v>0.0267713189610356</c:v>
                </c:pt>
                <c:pt idx="1140">
                  <c:v>0.026865027941672</c:v>
                </c:pt>
                <c:pt idx="1141">
                  <c:v>0.0269725589024561</c:v>
                </c:pt>
                <c:pt idx="1142">
                  <c:v>0.027103970854099</c:v>
                </c:pt>
                <c:pt idx="1143">
                  <c:v>0.0254845449991863</c:v>
                </c:pt>
                <c:pt idx="1144">
                  <c:v>0.025552316735516</c:v>
                </c:pt>
                <c:pt idx="1145">
                  <c:v>0.0256242773867166</c:v>
                </c:pt>
                <c:pt idx="1146">
                  <c:v>0.0257359891400482</c:v>
                </c:pt>
                <c:pt idx="1147">
                  <c:v>0.0258518686729039</c:v>
                </c:pt>
                <c:pt idx="1148">
                  <c:v>0.0259616750656164</c:v>
                </c:pt>
                <c:pt idx="1149">
                  <c:v>0.0253272728408205</c:v>
                </c:pt>
                <c:pt idx="1150">
                  <c:v>0.0254165495138098</c:v>
                </c:pt>
                <c:pt idx="1151">
                  <c:v>0.0255294241944808</c:v>
                </c:pt>
                <c:pt idx="1152">
                  <c:v>0.025644483016778</c:v>
                </c:pt>
                <c:pt idx="1153">
                  <c:v>0.0257624177751001</c:v>
                </c:pt>
                <c:pt idx="1154">
                  <c:v>0.0253642635946335</c:v>
                </c:pt>
                <c:pt idx="1155">
                  <c:v>0.0252439695246183</c:v>
                </c:pt>
                <c:pt idx="1156">
                  <c:v>0.0242793603126379</c:v>
                </c:pt>
                <c:pt idx="1157">
                  <c:v>0.0243800615720052</c:v>
                </c:pt>
                <c:pt idx="1158">
                  <c:v>0.0242256207570668</c:v>
                </c:pt>
                <c:pt idx="1159">
                  <c:v>0.0238187858977014</c:v>
                </c:pt>
                <c:pt idx="1160">
                  <c:v>0.0239333624208548</c:v>
                </c:pt>
                <c:pt idx="1161">
                  <c:v>0.0240458898844328</c:v>
                </c:pt>
                <c:pt idx="1162">
                  <c:v>0.0239837709760902</c:v>
                </c:pt>
                <c:pt idx="1163">
                  <c:v>0.0240520293359729</c:v>
                </c:pt>
                <c:pt idx="1164">
                  <c:v>0.0231934518752211</c:v>
                </c:pt>
                <c:pt idx="1165">
                  <c:v>0.0233120755486972</c:v>
                </c:pt>
                <c:pt idx="1166">
                  <c:v>0.0234482274723304</c:v>
                </c:pt>
                <c:pt idx="1167">
                  <c:v>0.0235837613483675</c:v>
                </c:pt>
                <c:pt idx="1168">
                  <c:v>0.0237212926499603</c:v>
                </c:pt>
                <c:pt idx="1169">
                  <c:v>0.0238427541072819</c:v>
                </c:pt>
                <c:pt idx="1170">
                  <c:v>0.0239457899025377</c:v>
                </c:pt>
                <c:pt idx="1171">
                  <c:v>0.0240549196969475</c:v>
                </c:pt>
                <c:pt idx="1172">
                  <c:v>0.0239868973615619</c:v>
                </c:pt>
                <c:pt idx="1173">
                  <c:v>0.0241038860391514</c:v>
                </c:pt>
                <c:pt idx="1174">
                  <c:v>0.0242313481891567</c:v>
                </c:pt>
                <c:pt idx="1175">
                  <c:v>0.0243571285268831</c:v>
                </c:pt>
                <c:pt idx="1176">
                  <c:v>0.0245060464555787</c:v>
                </c:pt>
                <c:pt idx="1177">
                  <c:v>0.0246472219285219</c:v>
                </c:pt>
                <c:pt idx="1178">
                  <c:v>0.0247220206740271</c:v>
                </c:pt>
                <c:pt idx="1179">
                  <c:v>0.0248569943908668</c:v>
                </c:pt>
                <c:pt idx="1180">
                  <c:v>0.0250064033961293</c:v>
                </c:pt>
                <c:pt idx="1181">
                  <c:v>0.0251487034958712</c:v>
                </c:pt>
                <c:pt idx="1182">
                  <c:v>0.0240101141901183</c:v>
                </c:pt>
                <c:pt idx="1183">
                  <c:v>0.0241130089671005</c:v>
                </c:pt>
                <c:pt idx="1184">
                  <c:v>0.0242516053205122</c:v>
                </c:pt>
                <c:pt idx="1185">
                  <c:v>0.0241548061906819</c:v>
                </c:pt>
                <c:pt idx="1186">
                  <c:v>0.0242345058550712</c:v>
                </c:pt>
                <c:pt idx="1187">
                  <c:v>0.0243689729379189</c:v>
                </c:pt>
                <c:pt idx="1188">
                  <c:v>0.0245233361702547</c:v>
                </c:pt>
                <c:pt idx="1189">
                  <c:v>0.0246861995930666</c:v>
                </c:pt>
                <c:pt idx="1190">
                  <c:v>0.024856152043348</c:v>
                </c:pt>
                <c:pt idx="1191">
                  <c:v>0.025021191410525</c:v>
                </c:pt>
                <c:pt idx="1192">
                  <c:v>0.0252143424490952</c:v>
                </c:pt>
                <c:pt idx="1193">
                  <c:v>0.0253566837467693</c:v>
                </c:pt>
                <c:pt idx="1194">
                  <c:v>0.0249716539140567</c:v>
                </c:pt>
                <c:pt idx="1195">
                  <c:v>0.0250085938885167</c:v>
                </c:pt>
                <c:pt idx="1196">
                  <c:v>0.0250728522446107</c:v>
                </c:pt>
                <c:pt idx="1197">
                  <c:v>0.0251894776199245</c:v>
                </c:pt>
                <c:pt idx="1198">
                  <c:v>0.0253443326561378</c:v>
                </c:pt>
                <c:pt idx="1199">
                  <c:v>0.025526339884642</c:v>
                </c:pt>
                <c:pt idx="1200">
                  <c:v>0.025715960382761</c:v>
                </c:pt>
                <c:pt idx="1201">
                  <c:v>0.0258889121290406</c:v>
                </c:pt>
                <c:pt idx="1202">
                  <c:v>0.0260677288754832</c:v>
                </c:pt>
                <c:pt idx="1203">
                  <c:v>0.0262524715765076</c:v>
                </c:pt>
                <c:pt idx="1204">
                  <c:v>0.0264503590456343</c:v>
                </c:pt>
                <c:pt idx="1205">
                  <c:v>0.0266267283934955</c:v>
                </c:pt>
                <c:pt idx="1206">
                  <c:v>0.0267958133186388</c:v>
                </c:pt>
                <c:pt idx="1207">
                  <c:v>0.0269567350689357</c:v>
                </c:pt>
                <c:pt idx="1208">
                  <c:v>0.0271403634389358</c:v>
                </c:pt>
                <c:pt idx="1209">
                  <c:v>0.0273260284559483</c:v>
                </c:pt>
                <c:pt idx="1210">
                  <c:v>0.0275392824880355</c:v>
                </c:pt>
                <c:pt idx="1211">
                  <c:v>0.0269759293053033</c:v>
                </c:pt>
                <c:pt idx="1212">
                  <c:v>0.0271457415902814</c:v>
                </c:pt>
                <c:pt idx="1213">
                  <c:v>0.027333335605651</c:v>
                </c:pt>
                <c:pt idx="1214">
                  <c:v>0.0275285640851204</c:v>
                </c:pt>
                <c:pt idx="1215">
                  <c:v>0.0277223028384847</c:v>
                </c:pt>
                <c:pt idx="1216">
                  <c:v>0.0279176766270692</c:v>
                </c:pt>
                <c:pt idx="1217">
                  <c:v>0.0281118624395439</c:v>
                </c:pt>
                <c:pt idx="1218">
                  <c:v>0.0283504249652682</c:v>
                </c:pt>
                <c:pt idx="1219">
                  <c:v>0.0285660000564566</c:v>
                </c:pt>
                <c:pt idx="1220">
                  <c:v>0.0288199218935332</c:v>
                </c:pt>
                <c:pt idx="1221">
                  <c:v>0.0290792395374133</c:v>
                </c:pt>
                <c:pt idx="1222">
                  <c:v>0.0293194730033094</c:v>
                </c:pt>
                <c:pt idx="1223">
                  <c:v>0.0295803424679124</c:v>
                </c:pt>
                <c:pt idx="1224">
                  <c:v>0.029844897772302</c:v>
                </c:pt>
                <c:pt idx="1225">
                  <c:v>0.0301188330748445</c:v>
                </c:pt>
                <c:pt idx="1226">
                  <c:v>0.0304097740246314</c:v>
                </c:pt>
                <c:pt idx="1227">
                  <c:v>0.0306858278232207</c:v>
                </c:pt>
                <c:pt idx="1228">
                  <c:v>0.0309202481250697</c:v>
                </c:pt>
                <c:pt idx="1229">
                  <c:v>0.0312139723084473</c:v>
                </c:pt>
                <c:pt idx="1230">
                  <c:v>0.0315271056923175</c:v>
                </c:pt>
                <c:pt idx="1231">
                  <c:v>0.0318121796690932</c:v>
                </c:pt>
                <c:pt idx="1232">
                  <c:v>0.0321380150740678</c:v>
                </c:pt>
                <c:pt idx="1233">
                  <c:v>0.0324808717042949</c:v>
                </c:pt>
                <c:pt idx="1234">
                  <c:v>0.032737175418574</c:v>
                </c:pt>
                <c:pt idx="1235">
                  <c:v>0.0313702983966602</c:v>
                </c:pt>
                <c:pt idx="1236">
                  <c:v>0.0315591976086145</c:v>
                </c:pt>
                <c:pt idx="1237">
                  <c:v>0.0318000286639853</c:v>
                </c:pt>
                <c:pt idx="1238">
                  <c:v>0.0311831948175272</c:v>
                </c:pt>
                <c:pt idx="1239">
                  <c:v>0.030904402092449</c:v>
                </c:pt>
                <c:pt idx="1240">
                  <c:v>0.0311000838408533</c:v>
                </c:pt>
                <c:pt idx="1241">
                  <c:v>0.0313392856662131</c:v>
                </c:pt>
                <c:pt idx="1242">
                  <c:v>0.031584501822586</c:v>
                </c:pt>
                <c:pt idx="1243">
                  <c:v>0.0318603106220546</c:v>
                </c:pt>
                <c:pt idx="1244">
                  <c:v>0.0321058809217832</c:v>
                </c:pt>
                <c:pt idx="1245">
                  <c:v>0.0323802602386422</c:v>
                </c:pt>
                <c:pt idx="1246">
                  <c:v>0.0326548878050676</c:v>
                </c:pt>
                <c:pt idx="1247">
                  <c:v>0.032880248820737</c:v>
                </c:pt>
                <c:pt idx="1248">
                  <c:v>0.033042928172564</c:v>
                </c:pt>
                <c:pt idx="1249">
                  <c:v>0.0327577948705501</c:v>
                </c:pt>
                <c:pt idx="1250">
                  <c:v>0.0303117416841339</c:v>
                </c:pt>
                <c:pt idx="1251">
                  <c:v>0.0292026536391016</c:v>
                </c:pt>
                <c:pt idx="1252">
                  <c:v>0.0290313704017574</c:v>
                </c:pt>
                <c:pt idx="1253">
                  <c:v>0.0292258884068546</c:v>
                </c:pt>
                <c:pt idx="1254">
                  <c:v>0.0291253419724131</c:v>
                </c:pt>
                <c:pt idx="1255">
                  <c:v>0.027522966205388</c:v>
                </c:pt>
                <c:pt idx="1256">
                  <c:v>0.0277280392748354</c:v>
                </c:pt>
                <c:pt idx="1257">
                  <c:v>0.0279353769992805</c:v>
                </c:pt>
                <c:pt idx="1258">
                  <c:v>0.0281643031824395</c:v>
                </c:pt>
                <c:pt idx="1259">
                  <c:v>0.0278306237987438</c:v>
                </c:pt>
                <c:pt idx="1260">
                  <c:v>0.0280183709176</c:v>
                </c:pt>
                <c:pt idx="1261">
                  <c:v>0.0282372088682666</c:v>
                </c:pt>
                <c:pt idx="1262">
                  <c:v>0.0284722345829525</c:v>
                </c:pt>
                <c:pt idx="1263">
                  <c:v>0.0286597191462491</c:v>
                </c:pt>
                <c:pt idx="1264">
                  <c:v>0.0288588791141031</c:v>
                </c:pt>
                <c:pt idx="1265">
                  <c:v>0.0283921593230178</c:v>
                </c:pt>
                <c:pt idx="1266">
                  <c:v>0.0279075389222185</c:v>
                </c:pt>
                <c:pt idx="1267">
                  <c:v>0.0269162489753598</c:v>
                </c:pt>
                <c:pt idx="1268">
                  <c:v>0.0253767184975106</c:v>
                </c:pt>
                <c:pt idx="1269">
                  <c:v>0.0254530171555419</c:v>
                </c:pt>
                <c:pt idx="1270">
                  <c:v>0.0256284045989853</c:v>
                </c:pt>
                <c:pt idx="1271">
                  <c:v>0.0258361388984408</c:v>
                </c:pt>
                <c:pt idx="1272">
                  <c:v>0.0260427766185784</c:v>
                </c:pt>
                <c:pt idx="1273">
                  <c:v>0.0262735128752352</c:v>
                </c:pt>
                <c:pt idx="1274">
                  <c:v>0.0264934035200919</c:v>
                </c:pt>
                <c:pt idx="1275">
                  <c:v>0.02661899791668</c:v>
                </c:pt>
                <c:pt idx="1276">
                  <c:v>0.0267732859125179</c:v>
                </c:pt>
                <c:pt idx="1277">
                  <c:v>0.0269548123784074</c:v>
                </c:pt>
                <c:pt idx="1278">
                  <c:v>0.0271450018640637</c:v>
                </c:pt>
                <c:pt idx="1279">
                  <c:v>0.0270701031231418</c:v>
                </c:pt>
                <c:pt idx="1280">
                  <c:v>0.0271250446640514</c:v>
                </c:pt>
                <c:pt idx="1281">
                  <c:v>0.0273062886393117</c:v>
                </c:pt>
                <c:pt idx="1282">
                  <c:v>0.0275152024681263</c:v>
                </c:pt>
                <c:pt idx="1283">
                  <c:v>0.0271383514792416</c:v>
                </c:pt>
                <c:pt idx="1284">
                  <c:v>0.0273314198951973</c:v>
                </c:pt>
                <c:pt idx="1285">
                  <c:v>0.0275555998366647</c:v>
                </c:pt>
                <c:pt idx="1286">
                  <c:v>0.0277805513588114</c:v>
                </c:pt>
                <c:pt idx="1287">
                  <c:v>0.0279469580765094</c:v>
                </c:pt>
                <c:pt idx="1288">
                  <c:v>0.0281111301640206</c:v>
                </c:pt>
                <c:pt idx="1289">
                  <c:v>0.0283077193829997</c:v>
                </c:pt>
                <c:pt idx="1290">
                  <c:v>0.0283921033790283</c:v>
                </c:pt>
                <c:pt idx="1291">
                  <c:v>0.0270483369390969</c:v>
                </c:pt>
                <c:pt idx="1292">
                  <c:v>0.0271991148427289</c:v>
                </c:pt>
                <c:pt idx="1293">
                  <c:v>0.027375732197848</c:v>
                </c:pt>
                <c:pt idx="1294">
                  <c:v>0.0275740488462373</c:v>
                </c:pt>
                <c:pt idx="1295">
                  <c:v>0.0277920677907024</c:v>
                </c:pt>
                <c:pt idx="1296">
                  <c:v>0.0280172067614876</c:v>
                </c:pt>
                <c:pt idx="1297">
                  <c:v>0.0282010185739876</c:v>
                </c:pt>
                <c:pt idx="1298">
                  <c:v>0.0283995511982907</c:v>
                </c:pt>
                <c:pt idx="1299">
                  <c:v>0.0280919986312289</c:v>
                </c:pt>
                <c:pt idx="1300">
                  <c:v>0.0282586024018972</c:v>
                </c:pt>
                <c:pt idx="1301">
                  <c:v>0.0279117997558232</c:v>
                </c:pt>
                <c:pt idx="1302">
                  <c:v>0.0278658324675089</c:v>
                </c:pt>
                <c:pt idx="1303">
                  <c:v>0.0280636012102024</c:v>
                </c:pt>
                <c:pt idx="1304">
                  <c:v>0.0280008050029128</c:v>
                </c:pt>
                <c:pt idx="1305">
                  <c:v>0.028028522350749</c:v>
                </c:pt>
                <c:pt idx="1306">
                  <c:v>0.0282278202447676</c:v>
                </c:pt>
                <c:pt idx="1307">
                  <c:v>0.0283921820980836</c:v>
                </c:pt>
                <c:pt idx="1308">
                  <c:v>0.0283307491694666</c:v>
                </c:pt>
                <c:pt idx="1309">
                  <c:v>0.0281455468468821</c:v>
                </c:pt>
                <c:pt idx="1310">
                  <c:v>0.0275934406129986</c:v>
                </c:pt>
                <c:pt idx="1311">
                  <c:v>0.027139693301572</c:v>
                </c:pt>
                <c:pt idx="1312">
                  <c:v>0.0272630628112711</c:v>
                </c:pt>
                <c:pt idx="1313">
                  <c:v>0.0272591670055204</c:v>
                </c:pt>
                <c:pt idx="1314">
                  <c:v>0.0274182454571328</c:v>
                </c:pt>
                <c:pt idx="1315">
                  <c:v>0.0267255198663687</c:v>
                </c:pt>
                <c:pt idx="1316">
                  <c:v>0.0265036827138052</c:v>
                </c:pt>
                <c:pt idx="1317">
                  <c:v>0.0266192276647399</c:v>
                </c:pt>
                <c:pt idx="1318">
                  <c:v>0.0267775029188427</c:v>
                </c:pt>
                <c:pt idx="1319">
                  <c:v>0.0268595914635559</c:v>
                </c:pt>
                <c:pt idx="1320">
                  <c:v>0.0266868530660896</c:v>
                </c:pt>
                <c:pt idx="1321">
                  <c:v>0.0268199753698622</c:v>
                </c:pt>
                <c:pt idx="1322">
                  <c:v>0.0269046818997196</c:v>
                </c:pt>
                <c:pt idx="1323">
                  <c:v>0.0267396712889748</c:v>
                </c:pt>
                <c:pt idx="1324">
                  <c:v>0.0269293830930951</c:v>
                </c:pt>
                <c:pt idx="1325">
                  <c:v>0.0271073040552938</c:v>
                </c:pt>
                <c:pt idx="1326">
                  <c:v>0.0272892566794616</c:v>
                </c:pt>
                <c:pt idx="1327">
                  <c:v>0.0274483084861804</c:v>
                </c:pt>
                <c:pt idx="1328">
                  <c:v>0.027580481218399</c:v>
                </c:pt>
                <c:pt idx="1329">
                  <c:v>0.0267895106095934</c:v>
                </c:pt>
                <c:pt idx="1330">
                  <c:v>0.0268784079320561</c:v>
                </c:pt>
                <c:pt idx="1331">
                  <c:v>0.0270271491474721</c:v>
                </c:pt>
                <c:pt idx="1332">
                  <c:v>0.027232169889605</c:v>
                </c:pt>
                <c:pt idx="1333">
                  <c:v>0.0274277431997746</c:v>
                </c:pt>
                <c:pt idx="1334">
                  <c:v>0.0275295211579758</c:v>
                </c:pt>
                <c:pt idx="1335">
                  <c:v>0.0276930612295033</c:v>
                </c:pt>
                <c:pt idx="1336">
                  <c:v>0.0275633196854141</c:v>
                </c:pt>
                <c:pt idx="1337">
                  <c:v>0.0261640565218617</c:v>
                </c:pt>
                <c:pt idx="1338">
                  <c:v>0.0263215973789539</c:v>
                </c:pt>
                <c:pt idx="1339">
                  <c:v>0.0265033057264256</c:v>
                </c:pt>
                <c:pt idx="1340">
                  <c:v>0.0262342629281636</c:v>
                </c:pt>
                <c:pt idx="1341">
                  <c:v>0.025651837767282</c:v>
                </c:pt>
                <c:pt idx="1342">
                  <c:v>0.0243232747097097</c:v>
                </c:pt>
                <c:pt idx="1343">
                  <c:v>0.0242868425796401</c:v>
                </c:pt>
                <c:pt idx="1344">
                  <c:v>0.0243836488668891</c:v>
                </c:pt>
                <c:pt idx="1345">
                  <c:v>0.0244760206178486</c:v>
                </c:pt>
                <c:pt idx="1346">
                  <c:v>0.0245667514418803</c:v>
                </c:pt>
                <c:pt idx="1347">
                  <c:v>0.0246807104577239</c:v>
                </c:pt>
                <c:pt idx="1348">
                  <c:v>0.0248250594090791</c:v>
                </c:pt>
                <c:pt idx="1349">
                  <c:v>0.0249754301943482</c:v>
                </c:pt>
                <c:pt idx="1350">
                  <c:v>0.0251114252311635</c:v>
                </c:pt>
                <c:pt idx="1351">
                  <c:v>0.0252716749738072</c:v>
                </c:pt>
                <c:pt idx="1352">
                  <c:v>0.0254347046952664</c:v>
                </c:pt>
                <c:pt idx="1353">
                  <c:v>0.0255946205352468</c:v>
                </c:pt>
                <c:pt idx="1354">
                  <c:v>0.0257555489095651</c:v>
                </c:pt>
                <c:pt idx="1355">
                  <c:v>0.0259137770380797</c:v>
                </c:pt>
                <c:pt idx="1356">
                  <c:v>0.0260764679314384</c:v>
                </c:pt>
                <c:pt idx="1357">
                  <c:v>0.0262558870713955</c:v>
                </c:pt>
                <c:pt idx="1358">
                  <c:v>0.0264402628008172</c:v>
                </c:pt>
                <c:pt idx="1359">
                  <c:v>0.0266205080365031</c:v>
                </c:pt>
                <c:pt idx="1360">
                  <c:v>0.0265866856260413</c:v>
                </c:pt>
                <c:pt idx="1361">
                  <c:v>0.0267554719469321</c:v>
                </c:pt>
                <c:pt idx="1362">
                  <c:v>0.0268249882055937</c:v>
                </c:pt>
                <c:pt idx="1363">
                  <c:v>0.0269693979427504</c:v>
                </c:pt>
                <c:pt idx="1364">
                  <c:v>0.0263288512268684</c:v>
                </c:pt>
                <c:pt idx="1365">
                  <c:v>0.0264077957940006</c:v>
                </c:pt>
                <c:pt idx="1366">
                  <c:v>0.0265484458966708</c:v>
                </c:pt>
                <c:pt idx="1367">
                  <c:v>0.0247400584579918</c:v>
                </c:pt>
                <c:pt idx="1368">
                  <c:v>0.0248302458774087</c:v>
                </c:pt>
                <c:pt idx="1369">
                  <c:v>0.0249398539415424</c:v>
                </c:pt>
                <c:pt idx="1370">
                  <c:v>0.0249942182810526</c:v>
                </c:pt>
                <c:pt idx="1371">
                  <c:v>0.0250942139424666</c:v>
                </c:pt>
                <c:pt idx="1372">
                  <c:v>0.0252082704098667</c:v>
                </c:pt>
                <c:pt idx="1373">
                  <c:v>0.0253369794199344</c:v>
                </c:pt>
                <c:pt idx="1374">
                  <c:v>0.0254667718362501</c:v>
                </c:pt>
                <c:pt idx="1375">
                  <c:v>0.0255911215741288</c:v>
                </c:pt>
                <c:pt idx="1376">
                  <c:v>0.0243107352635381</c:v>
                </c:pt>
                <c:pt idx="1377">
                  <c:v>0.0244096114460472</c:v>
                </c:pt>
                <c:pt idx="1378">
                  <c:v>0.0244938304929324</c:v>
                </c:pt>
                <c:pt idx="1379">
                  <c:v>0.0245844621071957</c:v>
                </c:pt>
                <c:pt idx="1380">
                  <c:v>0.0241087712401624</c:v>
                </c:pt>
                <c:pt idx="1381">
                  <c:v>0.0241560141210838</c:v>
                </c:pt>
                <c:pt idx="1382">
                  <c:v>0.0238975359159531</c:v>
                </c:pt>
                <c:pt idx="1383">
                  <c:v>0.023993187033845</c:v>
                </c:pt>
                <c:pt idx="1384">
                  <c:v>0.0240935444733943</c:v>
                </c:pt>
                <c:pt idx="1385">
                  <c:v>0.0242150561946402</c:v>
                </c:pt>
                <c:pt idx="1386">
                  <c:v>0.024328428907338</c:v>
                </c:pt>
                <c:pt idx="1387">
                  <c:v>0.024433469609649</c:v>
                </c:pt>
                <c:pt idx="1388">
                  <c:v>0.0245331204546113</c:v>
                </c:pt>
                <c:pt idx="1389">
                  <c:v>0.0246555195544649</c:v>
                </c:pt>
                <c:pt idx="1390">
                  <c:v>0.0247810255639565</c:v>
                </c:pt>
                <c:pt idx="1391">
                  <c:v>0.0248987830158038</c:v>
                </c:pt>
                <c:pt idx="1392">
                  <c:v>0.0250199851739359</c:v>
                </c:pt>
                <c:pt idx="1393">
                  <c:v>0.025160179764602</c:v>
                </c:pt>
                <c:pt idx="1394">
                  <c:v>0.0252979313115408</c:v>
                </c:pt>
                <c:pt idx="1395">
                  <c:v>0.0254024413549457</c:v>
                </c:pt>
                <c:pt idx="1396">
                  <c:v>0.0254947968697979</c:v>
                </c:pt>
                <c:pt idx="1397">
                  <c:v>0.0253373819001635</c:v>
                </c:pt>
                <c:pt idx="1398">
                  <c:v>0.0254507525670401</c:v>
                </c:pt>
                <c:pt idx="1399">
                  <c:v>0.025586983403361</c:v>
                </c:pt>
                <c:pt idx="1400">
                  <c:v>0.0257114059871717</c:v>
                </c:pt>
                <c:pt idx="1401">
                  <c:v>0.0258282590341393</c:v>
                </c:pt>
                <c:pt idx="1402">
                  <c:v>0.0259254784396222</c:v>
                </c:pt>
                <c:pt idx="1403">
                  <c:v>0.0260234985967285</c:v>
                </c:pt>
                <c:pt idx="1404">
                  <c:v>0.0261237394445251</c:v>
                </c:pt>
                <c:pt idx="1405">
                  <c:v>0.0261832769345324</c:v>
                </c:pt>
                <c:pt idx="1406">
                  <c:v>0.0262638044900711</c:v>
                </c:pt>
                <c:pt idx="1407">
                  <c:v>0.0263675034651276</c:v>
                </c:pt>
                <c:pt idx="1408">
                  <c:v>0.0264713064473935</c:v>
                </c:pt>
                <c:pt idx="1409">
                  <c:v>0.026549108409944</c:v>
                </c:pt>
                <c:pt idx="1410">
                  <c:v>0.0266266376330314</c:v>
                </c:pt>
                <c:pt idx="1411">
                  <c:v>0.0266918899963545</c:v>
                </c:pt>
                <c:pt idx="1412">
                  <c:v>0.0267969340231489</c:v>
                </c:pt>
                <c:pt idx="1413">
                  <c:v>0.0269102237923549</c:v>
                </c:pt>
                <c:pt idx="1414">
                  <c:v>0.0270121662279485</c:v>
                </c:pt>
                <c:pt idx="1415">
                  <c:v>0.0271245156431259</c:v>
                </c:pt>
                <c:pt idx="1416">
                  <c:v>0.027238137472259</c:v>
                </c:pt>
                <c:pt idx="1417">
                  <c:v>0.0273599999960981</c:v>
                </c:pt>
                <c:pt idx="1418">
                  <c:v>0.0274763731102826</c:v>
                </c:pt>
                <c:pt idx="1419">
                  <c:v>0.0268353149262012</c:v>
                </c:pt>
                <c:pt idx="1420">
                  <c:v>0.0269266940315725</c:v>
                </c:pt>
                <c:pt idx="1421">
                  <c:v>0.0270285845714639</c:v>
                </c:pt>
                <c:pt idx="1422">
                  <c:v>0.0271330180666459</c:v>
                </c:pt>
                <c:pt idx="1423">
                  <c:v>0.0272402268678796</c:v>
                </c:pt>
                <c:pt idx="1424">
                  <c:v>0.0273430405394554</c:v>
                </c:pt>
                <c:pt idx="1425">
                  <c:v>0.027387903531037</c:v>
                </c:pt>
                <c:pt idx="1426">
                  <c:v>0.0274839337715298</c:v>
                </c:pt>
                <c:pt idx="1427">
                  <c:v>0.0275975896273578</c:v>
                </c:pt>
                <c:pt idx="1428">
                  <c:v>0.0272404377038982</c:v>
                </c:pt>
                <c:pt idx="1429">
                  <c:v>0.0272993272950766</c:v>
                </c:pt>
                <c:pt idx="1430">
                  <c:v>0.0273797974682347</c:v>
                </c:pt>
                <c:pt idx="1431">
                  <c:v>0.0274675694459648</c:v>
                </c:pt>
                <c:pt idx="1432">
                  <c:v>0.0275436119648943</c:v>
                </c:pt>
                <c:pt idx="1433">
                  <c:v>0.0276304136121393</c:v>
                </c:pt>
                <c:pt idx="1434">
                  <c:v>0.027712667148275</c:v>
                </c:pt>
                <c:pt idx="1435">
                  <c:v>0.0277890228472971</c:v>
                </c:pt>
                <c:pt idx="1436">
                  <c:v>0.0278329309756904</c:v>
                </c:pt>
                <c:pt idx="1437">
                  <c:v>0.0278972268136843</c:v>
                </c:pt>
                <c:pt idx="1438">
                  <c:v>0.0279749425093514</c:v>
                </c:pt>
                <c:pt idx="1439">
                  <c:v>0.0280656388651637</c:v>
                </c:pt>
                <c:pt idx="1440">
                  <c:v>0.0279187827119382</c:v>
                </c:pt>
                <c:pt idx="1441">
                  <c:v>0.0279764099471403</c:v>
                </c:pt>
                <c:pt idx="1442">
                  <c:v>0.0280526238474458</c:v>
                </c:pt>
                <c:pt idx="1443">
                  <c:v>0.0281412555246917</c:v>
                </c:pt>
                <c:pt idx="1444">
                  <c:v>0.0279213834276393</c:v>
                </c:pt>
                <c:pt idx="1445">
                  <c:v>0.0279854141741895</c:v>
                </c:pt>
                <c:pt idx="1446">
                  <c:v>0.0280482355967391</c:v>
                </c:pt>
                <c:pt idx="1447">
                  <c:v>0.0281136878894458</c:v>
                </c:pt>
                <c:pt idx="1448">
                  <c:v>0.0281854434316227</c:v>
                </c:pt>
                <c:pt idx="1449">
                  <c:v>0.0282490033392394</c:v>
                </c:pt>
                <c:pt idx="1450">
                  <c:v>0.0283047483077928</c:v>
                </c:pt>
                <c:pt idx="1451">
                  <c:v>0.0283690653926765</c:v>
                </c:pt>
                <c:pt idx="1452">
                  <c:v>0.0284539681222233</c:v>
                </c:pt>
                <c:pt idx="1453">
                  <c:v>0.0285448818192741</c:v>
                </c:pt>
                <c:pt idx="1454">
                  <c:v>0.0284744016540911</c:v>
                </c:pt>
                <c:pt idx="1455">
                  <c:v>0.0285315257385668</c:v>
                </c:pt>
                <c:pt idx="1456">
                  <c:v>0.0286063885750121</c:v>
                </c:pt>
                <c:pt idx="1457">
                  <c:v>0.0286898761019839</c:v>
                </c:pt>
                <c:pt idx="1458">
                  <c:v>0.0287768324631059</c:v>
                </c:pt>
                <c:pt idx="1459">
                  <c:v>0.0288734512982168</c:v>
                </c:pt>
                <c:pt idx="1460">
                  <c:v>0.0289475865435992</c:v>
                </c:pt>
                <c:pt idx="1461">
                  <c:v>0.0290207519101519</c:v>
                </c:pt>
                <c:pt idx="1462">
                  <c:v>0.0291139334831719</c:v>
                </c:pt>
                <c:pt idx="1463">
                  <c:v>0.0292239951305678</c:v>
                </c:pt>
                <c:pt idx="1464">
                  <c:v>0.0293362180303003</c:v>
                </c:pt>
                <c:pt idx="1465">
                  <c:v>0.0294446230347117</c:v>
                </c:pt>
                <c:pt idx="1466">
                  <c:v>0.0295391543572232</c:v>
                </c:pt>
                <c:pt idx="1467">
                  <c:v>0.029578109981293</c:v>
                </c:pt>
                <c:pt idx="1468">
                  <c:v>0.029639899094407</c:v>
                </c:pt>
                <c:pt idx="1469">
                  <c:v>0.0297354571544116</c:v>
                </c:pt>
                <c:pt idx="1470">
                  <c:v>0.029733037714105</c:v>
                </c:pt>
                <c:pt idx="1471">
                  <c:v>0.0297894829171427</c:v>
                </c:pt>
                <c:pt idx="1472">
                  <c:v>0.0298533085577324</c:v>
                </c:pt>
                <c:pt idx="1473">
                  <c:v>0.0299397511792003</c:v>
                </c:pt>
                <c:pt idx="1474">
                  <c:v>0.030027593881938</c:v>
                </c:pt>
                <c:pt idx="1475">
                  <c:v>0.0301226488672821</c:v>
                </c:pt>
                <c:pt idx="1476">
                  <c:v>0.0302146040791642</c:v>
                </c:pt>
                <c:pt idx="1477">
                  <c:v>0.0303093755785077</c:v>
                </c:pt>
                <c:pt idx="1478">
                  <c:v>0.0304136812659819</c:v>
                </c:pt>
                <c:pt idx="1479">
                  <c:v>0.0300056150887211</c:v>
                </c:pt>
                <c:pt idx="1480">
                  <c:v>0.0300236136093275</c:v>
                </c:pt>
                <c:pt idx="1481">
                  <c:v>0.0300951181853024</c:v>
                </c:pt>
                <c:pt idx="1482">
                  <c:v>0.0301799481958266</c:v>
                </c:pt>
                <c:pt idx="1483">
                  <c:v>0.0302701652294988</c:v>
                </c:pt>
                <c:pt idx="1484">
                  <c:v>0.0303521572032779</c:v>
                </c:pt>
                <c:pt idx="1485">
                  <c:v>0.0304585857367606</c:v>
                </c:pt>
                <c:pt idx="1486">
                  <c:v>0.0305812945432585</c:v>
                </c:pt>
                <c:pt idx="1487">
                  <c:v>0.0299745090075973</c:v>
                </c:pt>
                <c:pt idx="1488">
                  <c:v>0.0300209163469512</c:v>
                </c:pt>
                <c:pt idx="1489">
                  <c:v>0.0300873521371942</c:v>
                </c:pt>
                <c:pt idx="1490">
                  <c:v>0.0301666765322371</c:v>
                </c:pt>
                <c:pt idx="1491">
                  <c:v>0.0302501631513565</c:v>
                </c:pt>
                <c:pt idx="1492">
                  <c:v>0.0301333102324801</c:v>
                </c:pt>
                <c:pt idx="1493">
                  <c:v>0.0288375827727686</c:v>
                </c:pt>
                <c:pt idx="1494">
                  <c:v>0.0286199733184932</c:v>
                </c:pt>
                <c:pt idx="1495">
                  <c:v>0.0286917646255592</c:v>
                </c:pt>
                <c:pt idx="1496">
                  <c:v>0.0287858079939809</c:v>
                </c:pt>
                <c:pt idx="1497">
                  <c:v>0.0289237916825647</c:v>
                </c:pt>
                <c:pt idx="1498">
                  <c:v>0.0283455860294051</c:v>
                </c:pt>
                <c:pt idx="1499">
                  <c:v>0.0281634478589302</c:v>
                </c:pt>
                <c:pt idx="1500">
                  <c:v>0.0282306532929361</c:v>
                </c:pt>
                <c:pt idx="1501">
                  <c:v>0.0283230453007586</c:v>
                </c:pt>
                <c:pt idx="1502">
                  <c:v>0.0282505648405502</c:v>
                </c:pt>
                <c:pt idx="1503">
                  <c:v>0.0282530315931272</c:v>
                </c:pt>
                <c:pt idx="1504">
                  <c:v>0.0283648607628753</c:v>
                </c:pt>
                <c:pt idx="1505">
                  <c:v>0.0283654724169326</c:v>
                </c:pt>
                <c:pt idx="1506">
                  <c:v>0.027474704758405</c:v>
                </c:pt>
                <c:pt idx="1507">
                  <c:v>0.0275678383802012</c:v>
                </c:pt>
                <c:pt idx="1508">
                  <c:v>0.0276420283634794</c:v>
                </c:pt>
                <c:pt idx="1509">
                  <c:v>0.0276674110116286</c:v>
                </c:pt>
                <c:pt idx="1510">
                  <c:v>0.0277445993320129</c:v>
                </c:pt>
                <c:pt idx="1511">
                  <c:v>0.0278480103842128</c:v>
                </c:pt>
                <c:pt idx="1512">
                  <c:v>0.0279646683677127</c:v>
                </c:pt>
                <c:pt idx="1513">
                  <c:v>0.0280690594031411</c:v>
                </c:pt>
                <c:pt idx="1514">
                  <c:v>0.0281914835209736</c:v>
                </c:pt>
                <c:pt idx="1515">
                  <c:v>0.0278729583278973</c:v>
                </c:pt>
                <c:pt idx="1516">
                  <c:v>0.0269430849170923</c:v>
                </c:pt>
                <c:pt idx="1517">
                  <c:v>0.0268555546491952</c:v>
                </c:pt>
                <c:pt idx="1518">
                  <c:v>0.0268687499342496</c:v>
                </c:pt>
                <c:pt idx="1519">
                  <c:v>0.026905099022261</c:v>
                </c:pt>
                <c:pt idx="1520">
                  <c:v>0.026991639702682</c:v>
                </c:pt>
                <c:pt idx="1521">
                  <c:v>0.0271258000499715</c:v>
                </c:pt>
                <c:pt idx="1522">
                  <c:v>0.0272617656215095</c:v>
                </c:pt>
                <c:pt idx="1523">
                  <c:v>0.0274027105072337</c:v>
                </c:pt>
                <c:pt idx="1524">
                  <c:v>0.0275528813188781</c:v>
                </c:pt>
                <c:pt idx="1525">
                  <c:v>0.0277124212027058</c:v>
                </c:pt>
                <c:pt idx="1526">
                  <c:v>0.0278646046565209</c:v>
                </c:pt>
                <c:pt idx="1527">
                  <c:v>0.0279889722237186</c:v>
                </c:pt>
                <c:pt idx="1528">
                  <c:v>0.0281411008335411</c:v>
                </c:pt>
                <c:pt idx="1529">
                  <c:v>0.028272199726915</c:v>
                </c:pt>
                <c:pt idx="1530">
                  <c:v>0.0283768613543791</c:v>
                </c:pt>
                <c:pt idx="1531">
                  <c:v>0.0284752394943049</c:v>
                </c:pt>
                <c:pt idx="1532">
                  <c:v>0.0286207350400833</c:v>
                </c:pt>
                <c:pt idx="1533">
                  <c:v>0.0287861191680352</c:v>
                </c:pt>
                <c:pt idx="1534">
                  <c:v>0.0289577907618101</c:v>
                </c:pt>
                <c:pt idx="1535">
                  <c:v>0.0291420288141384</c:v>
                </c:pt>
                <c:pt idx="1536">
                  <c:v>0.0292389288338649</c:v>
                </c:pt>
                <c:pt idx="1537">
                  <c:v>0.0283890125226478</c:v>
                </c:pt>
                <c:pt idx="1538">
                  <c:v>0.0285354947241137</c:v>
                </c:pt>
                <c:pt idx="1539">
                  <c:v>0.0287110753093692</c:v>
                </c:pt>
                <c:pt idx="1540">
                  <c:v>0.028892097087408</c:v>
                </c:pt>
                <c:pt idx="1541">
                  <c:v>0.0290687759896751</c:v>
                </c:pt>
                <c:pt idx="1542">
                  <c:v>0.02924053185415</c:v>
                </c:pt>
                <c:pt idx="1543">
                  <c:v>0.02936830078834</c:v>
                </c:pt>
                <c:pt idx="1544">
                  <c:v>0.029499692277039</c:v>
                </c:pt>
                <c:pt idx="1545">
                  <c:v>0.0296508405115047</c:v>
                </c:pt>
                <c:pt idx="1546">
                  <c:v>0.0298061161089761</c:v>
                </c:pt>
                <c:pt idx="1547">
                  <c:v>0.0299555408412463</c:v>
                </c:pt>
                <c:pt idx="1548">
                  <c:v>0.0301325269107174</c:v>
                </c:pt>
                <c:pt idx="1549">
                  <c:v>0.0303202002656864</c:v>
                </c:pt>
                <c:pt idx="1550">
                  <c:v>0.0305537752614226</c:v>
                </c:pt>
                <c:pt idx="1551">
                  <c:v>0.0307403747232716</c:v>
                </c:pt>
                <c:pt idx="1552">
                  <c:v>0.0309194198905376</c:v>
                </c:pt>
                <c:pt idx="1553">
                  <c:v>0.0310947616152193</c:v>
                </c:pt>
                <c:pt idx="1554">
                  <c:v>0.0312943685651316</c:v>
                </c:pt>
                <c:pt idx="1555">
                  <c:v>0.0315061326721726</c:v>
                </c:pt>
                <c:pt idx="1556">
                  <c:v>0.0317278242852717</c:v>
                </c:pt>
                <c:pt idx="1557">
                  <c:v>0.0319468716700867</c:v>
                </c:pt>
                <c:pt idx="1558">
                  <c:v>0.0321957753387094</c:v>
                </c:pt>
                <c:pt idx="1559">
                  <c:v>0.0324515282931439</c:v>
                </c:pt>
                <c:pt idx="1560">
                  <c:v>0.0326529168362639</c:v>
                </c:pt>
                <c:pt idx="1561">
                  <c:v>0.0330742086693238</c:v>
                </c:pt>
                <c:pt idx="1562">
                  <c:v>0.033438768358188</c:v>
                </c:pt>
                <c:pt idx="1563">
                  <c:v>0.0337080428070888</c:v>
                </c:pt>
                <c:pt idx="1564">
                  <c:v>0.0338220730172757</c:v>
                </c:pt>
                <c:pt idx="1565">
                  <c:v>0.0324784879131677</c:v>
                </c:pt>
                <c:pt idx="1566">
                  <c:v>0.0326507218708042</c:v>
                </c:pt>
                <c:pt idx="1567">
                  <c:v>0.0328768232171076</c:v>
                </c:pt>
                <c:pt idx="1568">
                  <c:v>0.0331277471513087</c:v>
                </c:pt>
                <c:pt idx="1569">
                  <c:v>0.033384284715532</c:v>
                </c:pt>
                <c:pt idx="1570">
                  <c:v>0.0336552224733464</c:v>
                </c:pt>
                <c:pt idx="1571">
                  <c:v>0.0339352793521972</c:v>
                </c:pt>
                <c:pt idx="1572">
                  <c:v>0.03419891256639</c:v>
                </c:pt>
                <c:pt idx="1573">
                  <c:v>0.0344577719521993</c:v>
                </c:pt>
                <c:pt idx="1574">
                  <c:v>0.0347429064977846</c:v>
                </c:pt>
                <c:pt idx="1575">
                  <c:v>0.0350397674450531</c:v>
                </c:pt>
                <c:pt idx="1576">
                  <c:v>0.0353467808101095</c:v>
                </c:pt>
                <c:pt idx="1577">
                  <c:v>0.0356587575707075</c:v>
                </c:pt>
                <c:pt idx="1578">
                  <c:v>0.0358248275362356</c:v>
                </c:pt>
                <c:pt idx="1579">
                  <c:v>0.03610734733958</c:v>
                </c:pt>
                <c:pt idx="1580">
                  <c:v>0.0364314368704327</c:v>
                </c:pt>
                <c:pt idx="1581">
                  <c:v>0.0367512391172284</c:v>
                </c:pt>
                <c:pt idx="1582">
                  <c:v>0.0358238423717257</c:v>
                </c:pt>
                <c:pt idx="1583">
                  <c:v>0.0361246358838717</c:v>
                </c:pt>
                <c:pt idx="1584">
                  <c:v>0.0363850113558549</c:v>
                </c:pt>
                <c:pt idx="1585">
                  <c:v>0.0356016632449024</c:v>
                </c:pt>
                <c:pt idx="1586">
                  <c:v>0.0358666374411786</c:v>
                </c:pt>
                <c:pt idx="1587">
                  <c:v>0.0361883941903149</c:v>
                </c:pt>
                <c:pt idx="1588">
                  <c:v>0.0365352613080687</c:v>
                </c:pt>
                <c:pt idx="1589">
                  <c:v>0.036886498259379</c:v>
                </c:pt>
                <c:pt idx="1590">
                  <c:v>0.0372102026200644</c:v>
                </c:pt>
                <c:pt idx="1591">
                  <c:v>0.0375501240451405</c:v>
                </c:pt>
                <c:pt idx="1592">
                  <c:v>0.0378996136870434</c:v>
                </c:pt>
                <c:pt idx="1593">
                  <c:v>0.0381852786741441</c:v>
                </c:pt>
                <c:pt idx="1594">
                  <c:v>0.038512918577346</c:v>
                </c:pt>
                <c:pt idx="1595">
                  <c:v>0.0388316173982688</c:v>
                </c:pt>
                <c:pt idx="1596">
                  <c:v>0.0391947764678324</c:v>
                </c:pt>
                <c:pt idx="1597">
                  <c:v>0.0395487660916901</c:v>
                </c:pt>
                <c:pt idx="1598">
                  <c:v>0.0399077869797562</c:v>
                </c:pt>
                <c:pt idx="1599">
                  <c:v>0.0402619705160122</c:v>
                </c:pt>
                <c:pt idx="1600">
                  <c:v>0.0406600480805787</c:v>
                </c:pt>
                <c:pt idx="1601">
                  <c:v>0.0410700544554475</c:v>
                </c:pt>
                <c:pt idx="1602">
                  <c:v>0.0414906191829565</c:v>
                </c:pt>
                <c:pt idx="1603">
                  <c:v>0.0419663270243465</c:v>
                </c:pt>
                <c:pt idx="1604">
                  <c:v>0.0424233959049866</c:v>
                </c:pt>
                <c:pt idx="1605">
                  <c:v>0.0428702403142883</c:v>
                </c:pt>
                <c:pt idx="1606">
                  <c:v>0.0431037265875314</c:v>
                </c:pt>
                <c:pt idx="1607">
                  <c:v>0.043648621840601</c:v>
                </c:pt>
                <c:pt idx="1608">
                  <c:v>0.0441605978495955</c:v>
                </c:pt>
                <c:pt idx="1609">
                  <c:v>0.044657952961816</c:v>
                </c:pt>
                <c:pt idx="1610">
                  <c:v>0.0451829195215778</c:v>
                </c:pt>
                <c:pt idx="1611">
                  <c:v>0.0457465413141161</c:v>
                </c:pt>
                <c:pt idx="1612">
                  <c:v>0.0463577121281051</c:v>
                </c:pt>
                <c:pt idx="1613">
                  <c:v>0.0469173721371827</c:v>
                </c:pt>
                <c:pt idx="1614">
                  <c:v>0.0475011766258823</c:v>
                </c:pt>
                <c:pt idx="1615">
                  <c:v>0.0440159157944708</c:v>
                </c:pt>
                <c:pt idx="1616">
                  <c:v>0.0406250827829256</c:v>
                </c:pt>
                <c:pt idx="1617">
                  <c:v>0.0394029680623375</c:v>
                </c:pt>
                <c:pt idx="1618">
                  <c:v>0.0397147309834071</c:v>
                </c:pt>
                <c:pt idx="1619">
                  <c:v>0.0393918317817828</c:v>
                </c:pt>
                <c:pt idx="1620">
                  <c:v>0.0375125436601562</c:v>
                </c:pt>
                <c:pt idx="1621">
                  <c:v>0.0378044818767424</c:v>
                </c:pt>
                <c:pt idx="1622">
                  <c:v>0.0357770354113886</c:v>
                </c:pt>
                <c:pt idx="1623">
                  <c:v>0.0360404088669366</c:v>
                </c:pt>
                <c:pt idx="1624">
                  <c:v>0.0363288853198497</c:v>
                </c:pt>
                <c:pt idx="1625">
                  <c:v>0.0366508942775999</c:v>
                </c:pt>
                <c:pt idx="1626">
                  <c:v>0.0356927095418477</c:v>
                </c:pt>
                <c:pt idx="1627">
                  <c:v>0.0355004945560587</c:v>
                </c:pt>
                <c:pt idx="1628">
                  <c:v>0.0357132456017484</c:v>
                </c:pt>
                <c:pt idx="1629">
                  <c:v>0.0359786567040298</c:v>
                </c:pt>
                <c:pt idx="1630">
                  <c:v>0.0362534185474205</c:v>
                </c:pt>
                <c:pt idx="1631">
                  <c:v>0.0365757577147727</c:v>
                </c:pt>
                <c:pt idx="1632">
                  <c:v>0.0368655924977449</c:v>
                </c:pt>
                <c:pt idx="1633">
                  <c:v>0.0370944213644931</c:v>
                </c:pt>
                <c:pt idx="1634">
                  <c:v>0.037345269525889</c:v>
                </c:pt>
                <c:pt idx="1635">
                  <c:v>0.0376046966732673</c:v>
                </c:pt>
                <c:pt idx="1636">
                  <c:v>0.0378642406962817</c:v>
                </c:pt>
                <c:pt idx="1637">
                  <c:v>0.038205626372735</c:v>
                </c:pt>
                <c:pt idx="1638">
                  <c:v>0.0385535338392156</c:v>
                </c:pt>
                <c:pt idx="1639">
                  <c:v>0.038889027176167</c:v>
                </c:pt>
                <c:pt idx="1640">
                  <c:v>0.0392444148372683</c:v>
                </c:pt>
                <c:pt idx="1641">
                  <c:v>0.0395009057893086</c:v>
                </c:pt>
                <c:pt idx="1642">
                  <c:v>0.0398103700675514</c:v>
                </c:pt>
                <c:pt idx="1643">
                  <c:v>0.040176126821824</c:v>
                </c:pt>
                <c:pt idx="1644">
                  <c:v>0.0375589200771481</c:v>
                </c:pt>
                <c:pt idx="1645">
                  <c:v>0.0378621765960862</c:v>
                </c:pt>
                <c:pt idx="1646">
                  <c:v>0.0378967213979817</c:v>
                </c:pt>
                <c:pt idx="1647">
                  <c:v>0.0381801384811669</c:v>
                </c:pt>
                <c:pt idx="1648">
                  <c:v>0.0384842717713196</c:v>
                </c:pt>
                <c:pt idx="1649">
                  <c:v>0.0388050587959099</c:v>
                </c:pt>
                <c:pt idx="1650">
                  <c:v>0.036363730572579</c:v>
                </c:pt>
                <c:pt idx="1651">
                  <c:v>0.0363532843773941</c:v>
                </c:pt>
                <c:pt idx="1652">
                  <c:v>0.0366469705610137</c:v>
                </c:pt>
                <c:pt idx="1653">
                  <c:v>0.0369605724350427</c:v>
                </c:pt>
                <c:pt idx="1654">
                  <c:v>0.0343173701979902</c:v>
                </c:pt>
                <c:pt idx="1655">
                  <c:v>0.0345422286146577</c:v>
                </c:pt>
                <c:pt idx="1656">
                  <c:v>0.0347962955762287</c:v>
                </c:pt>
                <c:pt idx="1657">
                  <c:v>0.0350550341609893</c:v>
                </c:pt>
                <c:pt idx="1658">
                  <c:v>0.0348139031788434</c:v>
                </c:pt>
                <c:pt idx="1659">
                  <c:v>0.0344874603783428</c:v>
                </c:pt>
                <c:pt idx="1660">
                  <c:v>0.0341779934655436</c:v>
                </c:pt>
                <c:pt idx="1661">
                  <c:v>0.0332045104170609</c:v>
                </c:pt>
                <c:pt idx="1662">
                  <c:v>0.0326135013966159</c:v>
                </c:pt>
                <c:pt idx="1663">
                  <c:v>0.0320441909716094</c:v>
                </c:pt>
                <c:pt idx="1664">
                  <c:v>0.032283870023989</c:v>
                </c:pt>
                <c:pt idx="1665">
                  <c:v>0.0325569936446613</c:v>
                </c:pt>
                <c:pt idx="1666">
                  <c:v>0.0328210771894435</c:v>
                </c:pt>
                <c:pt idx="1667">
                  <c:v>0.0330293019616298</c:v>
                </c:pt>
                <c:pt idx="1668">
                  <c:v>0.0332742494276674</c:v>
                </c:pt>
                <c:pt idx="1669">
                  <c:v>0.0328278182993975</c:v>
                </c:pt>
                <c:pt idx="1670">
                  <c:v>0.0318155559522416</c:v>
                </c:pt>
                <c:pt idx="1671">
                  <c:v>0.0311662406428363</c:v>
                </c:pt>
                <c:pt idx="1672">
                  <c:v>0.0313958504903798</c:v>
                </c:pt>
                <c:pt idx="1673">
                  <c:v>0.0316274534366875</c:v>
                </c:pt>
                <c:pt idx="1674">
                  <c:v>0.0318539867341607</c:v>
                </c:pt>
                <c:pt idx="1675">
                  <c:v>0.0320149486411439</c:v>
                </c:pt>
                <c:pt idx="1676">
                  <c:v>0.0311244875593936</c:v>
                </c:pt>
                <c:pt idx="1677">
                  <c:v>0.0313352676718668</c:v>
                </c:pt>
                <c:pt idx="1678">
                  <c:v>0.0315397072922569</c:v>
                </c:pt>
                <c:pt idx="1679">
                  <c:v>0.031756267381211</c:v>
                </c:pt>
                <c:pt idx="1680">
                  <c:v>0.0314477783924735</c:v>
                </c:pt>
                <c:pt idx="1681">
                  <c:v>0.0315933589200762</c:v>
                </c:pt>
                <c:pt idx="1682">
                  <c:v>0.0317577815962841</c:v>
                </c:pt>
                <c:pt idx="1683">
                  <c:v>0.0319318099927422</c:v>
                </c:pt>
                <c:pt idx="1684">
                  <c:v>0.0309461114045406</c:v>
                </c:pt>
                <c:pt idx="1685">
                  <c:v>0.031119856646482</c:v>
                </c:pt>
                <c:pt idx="1686">
                  <c:v>0.0306475753098014</c:v>
                </c:pt>
                <c:pt idx="1687">
                  <c:v>0.0291408421488052</c:v>
                </c:pt>
                <c:pt idx="1688">
                  <c:v>0.0292296396699584</c:v>
                </c:pt>
                <c:pt idx="1689">
                  <c:v>0.0293861981755559</c:v>
                </c:pt>
                <c:pt idx="1690">
                  <c:v>0.0295992731578184</c:v>
                </c:pt>
                <c:pt idx="1691">
                  <c:v>0.0293152318064564</c:v>
                </c:pt>
                <c:pt idx="1692">
                  <c:v>0.0291726324672025</c:v>
                </c:pt>
                <c:pt idx="1693">
                  <c:v>0.029386281573312</c:v>
                </c:pt>
                <c:pt idx="1694">
                  <c:v>0.0295964277928779</c:v>
                </c:pt>
                <c:pt idx="1695">
                  <c:v>0.02920426139974</c:v>
                </c:pt>
                <c:pt idx="1696">
                  <c:v>0.0292320673401592</c:v>
                </c:pt>
                <c:pt idx="1697">
                  <c:v>0.0292552106110716</c:v>
                </c:pt>
                <c:pt idx="1698">
                  <c:v>0.0294414091952756</c:v>
                </c:pt>
                <c:pt idx="1699">
                  <c:v>0.0296255744168067</c:v>
                </c:pt>
                <c:pt idx="1700">
                  <c:v>0.0296672975962053</c:v>
                </c:pt>
                <c:pt idx="1701">
                  <c:v>0.0298505012917618</c:v>
                </c:pt>
                <c:pt idx="1702">
                  <c:v>0.0300645434880598</c:v>
                </c:pt>
                <c:pt idx="1703">
                  <c:v>0.0302693826320441</c:v>
                </c:pt>
                <c:pt idx="1704">
                  <c:v>0.0304762843180303</c:v>
                </c:pt>
                <c:pt idx="1705">
                  <c:v>0.0306650624005844</c:v>
                </c:pt>
                <c:pt idx="1706">
                  <c:v>0.0308351801532816</c:v>
                </c:pt>
                <c:pt idx="1707">
                  <c:v>0.0299875694652283</c:v>
                </c:pt>
                <c:pt idx="1708">
                  <c:v>0.0299034736138929</c:v>
                </c:pt>
                <c:pt idx="1709">
                  <c:v>0.0300187005382314</c:v>
                </c:pt>
                <c:pt idx="1710">
                  <c:v>0.0279200143664774</c:v>
                </c:pt>
                <c:pt idx="1711">
                  <c:v>0.0262082426526798</c:v>
                </c:pt>
                <c:pt idx="1712">
                  <c:v>0.0256139323572169</c:v>
                </c:pt>
                <c:pt idx="1713">
                  <c:v>0.0257280356605351</c:v>
                </c:pt>
                <c:pt idx="1714">
                  <c:v>0.0253496270309619</c:v>
                </c:pt>
                <c:pt idx="1715">
                  <c:v>0.0253209972962471</c:v>
                </c:pt>
                <c:pt idx="1716">
                  <c:v>0.0254299577078538</c:v>
                </c:pt>
                <c:pt idx="1717">
                  <c:v>0.025347414842449</c:v>
                </c:pt>
                <c:pt idx="1718">
                  <c:v>0.0253033020443348</c:v>
                </c:pt>
                <c:pt idx="1719">
                  <c:v>0.0253721630915561</c:v>
                </c:pt>
                <c:pt idx="1720">
                  <c:v>0.025441399961949</c:v>
                </c:pt>
                <c:pt idx="1721">
                  <c:v>0.0255110157406294</c:v>
                </c:pt>
                <c:pt idx="1722">
                  <c:v>0.0255810135465733</c:v>
                </c:pt>
                <c:pt idx="1723">
                  <c:v>0.0256513965330827</c:v>
                </c:pt>
                <c:pt idx="1724">
                  <c:v>0.0257221678882589</c:v>
                </c:pt>
                <c:pt idx="1725">
                  <c:v>0.0257804099533637</c:v>
                </c:pt>
                <c:pt idx="1726">
                  <c:v>0.0257295956704107</c:v>
                </c:pt>
                <c:pt idx="1727">
                  <c:v>0.0258637761601908</c:v>
                </c:pt>
                <c:pt idx="1728">
                  <c:v>0.0260166450204745</c:v>
                </c:pt>
                <c:pt idx="1729">
                  <c:v>0.0261690587106936</c:v>
                </c:pt>
                <c:pt idx="1730">
                  <c:v>0.0262289873737949</c:v>
                </c:pt>
                <c:pt idx="1731">
                  <c:v>0.0236586218335342</c:v>
                </c:pt>
                <c:pt idx="1732">
                  <c:v>0.023661481665886</c:v>
                </c:pt>
                <c:pt idx="1733">
                  <c:v>0.0237462615981902</c:v>
                </c:pt>
                <c:pt idx="1734">
                  <c:v>0.0238805321988048</c:v>
                </c:pt>
                <c:pt idx="1735">
                  <c:v>0.0240225507552187</c:v>
                </c:pt>
                <c:pt idx="1736">
                  <c:v>0.0241380493397084</c:v>
                </c:pt>
                <c:pt idx="1737">
                  <c:v>0.0242574018572456</c:v>
                </c:pt>
                <c:pt idx="1738">
                  <c:v>0.024372742302949</c:v>
                </c:pt>
                <c:pt idx="1739">
                  <c:v>0.0244844837716416</c:v>
                </c:pt>
                <c:pt idx="1740">
                  <c:v>0.0245994192672241</c:v>
                </c:pt>
                <c:pt idx="1741">
                  <c:v>0.0247117660913471</c:v>
                </c:pt>
                <c:pt idx="1742">
                  <c:v>0.0247823722126612</c:v>
                </c:pt>
                <c:pt idx="1743">
                  <c:v>0.0248927289253781</c:v>
                </c:pt>
                <c:pt idx="1744">
                  <c:v>0.0250055147340732</c:v>
                </c:pt>
                <c:pt idx="1745">
                  <c:v>0.0251137951141793</c:v>
                </c:pt>
                <c:pt idx="1746">
                  <c:v>0.0249969322711834</c:v>
                </c:pt>
                <c:pt idx="1747">
                  <c:v>0.0251113539032233</c:v>
                </c:pt>
                <c:pt idx="1748">
                  <c:v>0.0252327896653279</c:v>
                </c:pt>
                <c:pt idx="1749">
                  <c:v>0.0253070950095453</c:v>
                </c:pt>
                <c:pt idx="1750">
                  <c:v>0.0249734776230862</c:v>
                </c:pt>
                <c:pt idx="1751">
                  <c:v>0.0250981666782255</c:v>
                </c:pt>
                <c:pt idx="1752">
                  <c:v>0.025225530425827</c:v>
                </c:pt>
                <c:pt idx="1753">
                  <c:v>0.0253471714030386</c:v>
                </c:pt>
                <c:pt idx="1754">
                  <c:v>0.0254775355693418</c:v>
                </c:pt>
                <c:pt idx="1755">
                  <c:v>0.0254442055531966</c:v>
                </c:pt>
                <c:pt idx="1756">
                  <c:v>0.0255392486825382</c:v>
                </c:pt>
                <c:pt idx="1757">
                  <c:v>0.0256336707896336</c:v>
                </c:pt>
                <c:pt idx="1758">
                  <c:v>0.0257477897924898</c:v>
                </c:pt>
                <c:pt idx="1759">
                  <c:v>0.0258759556564544</c:v>
                </c:pt>
                <c:pt idx="1760">
                  <c:v>0.0259921962006048</c:v>
                </c:pt>
                <c:pt idx="1761">
                  <c:v>0.026109792881944</c:v>
                </c:pt>
                <c:pt idx="1762">
                  <c:v>0.0262319819282639</c:v>
                </c:pt>
                <c:pt idx="1763">
                  <c:v>0.0263594203152617</c:v>
                </c:pt>
                <c:pt idx="1764">
                  <c:v>0.0263983521517789</c:v>
                </c:pt>
                <c:pt idx="1765">
                  <c:v>0.0265213080416851</c:v>
                </c:pt>
                <c:pt idx="1766">
                  <c:v>0.0266516198560744</c:v>
                </c:pt>
                <c:pt idx="1767">
                  <c:v>0.0267614334659486</c:v>
                </c:pt>
                <c:pt idx="1768">
                  <c:v>0.026862320029816</c:v>
                </c:pt>
                <c:pt idx="1769">
                  <c:v>0.0269739312898179</c:v>
                </c:pt>
                <c:pt idx="1770">
                  <c:v>0.0269375469668038</c:v>
                </c:pt>
                <c:pt idx="1771">
                  <c:v>0.0270219995911868</c:v>
                </c:pt>
                <c:pt idx="1772">
                  <c:v>0.0271148728700201</c:v>
                </c:pt>
                <c:pt idx="1773">
                  <c:v>0.0272161020964601</c:v>
                </c:pt>
                <c:pt idx="1774">
                  <c:v>0.0273275480148004</c:v>
                </c:pt>
                <c:pt idx="1775">
                  <c:v>0.0274117209659979</c:v>
                </c:pt>
                <c:pt idx="1776">
                  <c:v>0.027515433945677</c:v>
                </c:pt>
                <c:pt idx="1777">
                  <c:v>0.0276209531559281</c:v>
                </c:pt>
                <c:pt idx="1778">
                  <c:v>0.0276770998327077</c:v>
                </c:pt>
                <c:pt idx="1779">
                  <c:v>0.0277650718773404</c:v>
                </c:pt>
                <c:pt idx="1780">
                  <c:v>0.0278078496987553</c:v>
                </c:pt>
                <c:pt idx="1781">
                  <c:v>0.0278977717705603</c:v>
                </c:pt>
                <c:pt idx="1782">
                  <c:v>0.0280007035708217</c:v>
                </c:pt>
                <c:pt idx="1783">
                  <c:v>0.0281034290503873</c:v>
                </c:pt>
                <c:pt idx="1784">
                  <c:v>0.0282174014661884</c:v>
                </c:pt>
                <c:pt idx="1785">
                  <c:v>0.028334632153986</c:v>
                </c:pt>
                <c:pt idx="1786">
                  <c:v>0.0283882180348544</c:v>
                </c:pt>
                <c:pt idx="1787">
                  <c:v>0.0285064680128675</c:v>
                </c:pt>
                <c:pt idx="1788">
                  <c:v>0.0286184219159701</c:v>
                </c:pt>
                <c:pt idx="1789">
                  <c:v>0.0287280547231625</c:v>
                </c:pt>
                <c:pt idx="1790">
                  <c:v>0.0271032674088659</c:v>
                </c:pt>
                <c:pt idx="1791">
                  <c:v>0.027109744967342</c:v>
                </c:pt>
                <c:pt idx="1792">
                  <c:v>0.0271807268556635</c:v>
                </c:pt>
                <c:pt idx="1793">
                  <c:v>0.0267796096383429</c:v>
                </c:pt>
                <c:pt idx="1794">
                  <c:v>0.0268511558090362</c:v>
                </c:pt>
                <c:pt idx="1795">
                  <c:v>0.0269506110647081</c:v>
                </c:pt>
                <c:pt idx="1796">
                  <c:v>0.0270323778393378</c:v>
                </c:pt>
                <c:pt idx="1797">
                  <c:v>0.0271099136044991</c:v>
                </c:pt>
                <c:pt idx="1798">
                  <c:v>0.0271885094149051</c:v>
                </c:pt>
                <c:pt idx="1799">
                  <c:v>0.0272513425937843</c:v>
                </c:pt>
                <c:pt idx="1800">
                  <c:v>0.0272821975124263</c:v>
                </c:pt>
                <c:pt idx="1801">
                  <c:v>0.0273610856606234</c:v>
                </c:pt>
                <c:pt idx="1802">
                  <c:v>0.0274555184909103</c:v>
                </c:pt>
                <c:pt idx="1803">
                  <c:v>0.0275364250262635</c:v>
                </c:pt>
                <c:pt idx="1804">
                  <c:v>0.0276259256126242</c:v>
                </c:pt>
                <c:pt idx="1805">
                  <c:v>0.0277182355488972</c:v>
                </c:pt>
                <c:pt idx="1806">
                  <c:v>0.0271147780135479</c:v>
                </c:pt>
                <c:pt idx="1807">
                  <c:v>0.0271730261279767</c:v>
                </c:pt>
                <c:pt idx="1808">
                  <c:v>0.0272331988816696</c:v>
                </c:pt>
                <c:pt idx="1809">
                  <c:v>0.0273189878727228</c:v>
                </c:pt>
                <c:pt idx="1810">
                  <c:v>0.0273709702267168</c:v>
                </c:pt>
                <c:pt idx="1811">
                  <c:v>0.0274163433306442</c:v>
                </c:pt>
                <c:pt idx="1812">
                  <c:v>0.0274785268314717</c:v>
                </c:pt>
                <c:pt idx="1813">
                  <c:v>0.0275368548880275</c:v>
                </c:pt>
                <c:pt idx="1814">
                  <c:v>0.0276079967004736</c:v>
                </c:pt>
                <c:pt idx="1815">
                  <c:v>0.0276777283730331</c:v>
                </c:pt>
                <c:pt idx="1816">
                  <c:v>0.0277226270483504</c:v>
                </c:pt>
                <c:pt idx="1817">
                  <c:v>0.0278015915055883</c:v>
                </c:pt>
                <c:pt idx="1818">
                  <c:v>0.0278999303638729</c:v>
                </c:pt>
                <c:pt idx="1819">
                  <c:v>0.0277836504968635</c:v>
                </c:pt>
                <c:pt idx="1820">
                  <c:v>0.0276890376931696</c:v>
                </c:pt>
                <c:pt idx="1821">
                  <c:v>0.0272480478586646</c:v>
                </c:pt>
                <c:pt idx="1822">
                  <c:v>0.027083964523272</c:v>
                </c:pt>
                <c:pt idx="1823">
                  <c:v>0.0271453338071848</c:v>
                </c:pt>
                <c:pt idx="1824">
                  <c:v>0.0272159609942152</c:v>
                </c:pt>
                <c:pt idx="1825">
                  <c:v>0.0272892997185047</c:v>
                </c:pt>
                <c:pt idx="1826">
                  <c:v>0.0273713091172992</c:v>
                </c:pt>
                <c:pt idx="1827">
                  <c:v>0.0274501327182436</c:v>
                </c:pt>
                <c:pt idx="1828">
                  <c:v>0.0275400863311514</c:v>
                </c:pt>
                <c:pt idx="1829">
                  <c:v>0.0276308282948854</c:v>
                </c:pt>
                <c:pt idx="1830">
                  <c:v>0.0277235792607032</c:v>
                </c:pt>
                <c:pt idx="1831">
                  <c:v>0.027818880760353</c:v>
                </c:pt>
                <c:pt idx="1832">
                  <c:v>0.0279161659052625</c:v>
                </c:pt>
                <c:pt idx="1833">
                  <c:v>0.0280186210071252</c:v>
                </c:pt>
                <c:pt idx="1834">
                  <c:v>0.0281042049285458</c:v>
                </c:pt>
                <c:pt idx="1835">
                  <c:v>0.0281792210863348</c:v>
                </c:pt>
                <c:pt idx="1836">
                  <c:v>0.028278440408615</c:v>
                </c:pt>
                <c:pt idx="1837">
                  <c:v>0.0283679935097007</c:v>
                </c:pt>
                <c:pt idx="1838">
                  <c:v>0.0284561564177215</c:v>
                </c:pt>
                <c:pt idx="1839">
                  <c:v>0.0285536262771731</c:v>
                </c:pt>
                <c:pt idx="1840">
                  <c:v>0.0286676939722025</c:v>
                </c:pt>
                <c:pt idx="1841">
                  <c:v>0.0274825881719278</c:v>
                </c:pt>
                <c:pt idx="1842">
                  <c:v>0.0275228498264001</c:v>
                </c:pt>
                <c:pt idx="1843">
                  <c:v>0.0275848031502733</c:v>
                </c:pt>
                <c:pt idx="1844">
                  <c:v>0.0276359440807002</c:v>
                </c:pt>
                <c:pt idx="1845">
                  <c:v>0.0276898766568301</c:v>
                </c:pt>
                <c:pt idx="1846">
                  <c:v>0.027757167444666</c:v>
                </c:pt>
                <c:pt idx="1847">
                  <c:v>0.0278228142286004</c:v>
                </c:pt>
                <c:pt idx="1848">
                  <c:v>0.0279174471908281</c:v>
                </c:pt>
                <c:pt idx="1849">
                  <c:v>0.0277781160214884</c:v>
                </c:pt>
                <c:pt idx="1850">
                  <c:v>0.0278322424746016</c:v>
                </c:pt>
                <c:pt idx="1851">
                  <c:v>0.0278912655430667</c:v>
                </c:pt>
                <c:pt idx="1852">
                  <c:v>0.0279741467756833</c:v>
                </c:pt>
                <c:pt idx="1853">
                  <c:v>0.0280610477869122</c:v>
                </c:pt>
                <c:pt idx="1854">
                  <c:v>0.0281447101391844</c:v>
                </c:pt>
                <c:pt idx="1855">
                  <c:v>0.0281787299150441</c:v>
                </c:pt>
                <c:pt idx="1856">
                  <c:v>0.0278877220309893</c:v>
                </c:pt>
                <c:pt idx="1857">
                  <c:v>0.0278884746329012</c:v>
                </c:pt>
                <c:pt idx="1858">
                  <c:v>0.0279391926925081</c:v>
                </c:pt>
                <c:pt idx="1859">
                  <c:v>0.0280155302327386</c:v>
                </c:pt>
                <c:pt idx="1860">
                  <c:v>0.0278159234546416</c:v>
                </c:pt>
                <c:pt idx="1861">
                  <c:v>0.0278335109466999</c:v>
                </c:pt>
                <c:pt idx="1862">
                  <c:v>0.0279112584225614</c:v>
                </c:pt>
                <c:pt idx="1863">
                  <c:v>0.0280063589559018</c:v>
                </c:pt>
                <c:pt idx="1864">
                  <c:v>0.0281151418868373</c:v>
                </c:pt>
                <c:pt idx="1865">
                  <c:v>0.0282202197382049</c:v>
                </c:pt>
                <c:pt idx="1866">
                  <c:v>0.0283462544410984</c:v>
                </c:pt>
                <c:pt idx="1867">
                  <c:v>0.0284729959851691</c:v>
                </c:pt>
                <c:pt idx="1868">
                  <c:v>0.0283588360645528</c:v>
                </c:pt>
                <c:pt idx="1869">
                  <c:v>0.0284431157334395</c:v>
                </c:pt>
                <c:pt idx="1870">
                  <c:v>0.0285515459995569</c:v>
                </c:pt>
                <c:pt idx="1871">
                  <c:v>0.0286696602512842</c:v>
                </c:pt>
                <c:pt idx="1872">
                  <c:v>0.0287587883284346</c:v>
                </c:pt>
                <c:pt idx="1873">
                  <c:v>0.0288692946090092</c:v>
                </c:pt>
                <c:pt idx="1874">
                  <c:v>0.0289971028516582</c:v>
                </c:pt>
                <c:pt idx="1875">
                  <c:v>0.0291067906681845</c:v>
                </c:pt>
                <c:pt idx="1876">
                  <c:v>0.0292078717036115</c:v>
                </c:pt>
                <c:pt idx="1877">
                  <c:v>0.0293295446059738</c:v>
                </c:pt>
                <c:pt idx="1878">
                  <c:v>0.0294601272881982</c:v>
                </c:pt>
                <c:pt idx="1879">
                  <c:v>0.0295757173745829</c:v>
                </c:pt>
                <c:pt idx="1880">
                  <c:v>0.0296818253382757</c:v>
                </c:pt>
                <c:pt idx="1881">
                  <c:v>0.0297191383460484</c:v>
                </c:pt>
                <c:pt idx="1882">
                  <c:v>0.0297774735225345</c:v>
                </c:pt>
                <c:pt idx="1883">
                  <c:v>0.0295279134625164</c:v>
                </c:pt>
                <c:pt idx="1884">
                  <c:v>0.0295960418592763</c:v>
                </c:pt>
                <c:pt idx="1885">
                  <c:v>0.0284558812971435</c:v>
                </c:pt>
                <c:pt idx="1886">
                  <c:v>0.0285518028621219</c:v>
                </c:pt>
                <c:pt idx="1887">
                  <c:v>0.0286676201140087</c:v>
                </c:pt>
                <c:pt idx="1888">
                  <c:v>0.0287769820869461</c:v>
                </c:pt>
                <c:pt idx="1889">
                  <c:v>0.028668438780326</c:v>
                </c:pt>
                <c:pt idx="1890">
                  <c:v>0.0287886867139147</c:v>
                </c:pt>
                <c:pt idx="1891">
                  <c:v>0.028932814830404</c:v>
                </c:pt>
                <c:pt idx="1892">
                  <c:v>0.0290811653955004</c:v>
                </c:pt>
                <c:pt idx="1893">
                  <c:v>0.0292498838793233</c:v>
                </c:pt>
                <c:pt idx="1894">
                  <c:v>0.0285443751622779</c:v>
                </c:pt>
                <c:pt idx="1895">
                  <c:v>0.0286017415037189</c:v>
                </c:pt>
                <c:pt idx="1896">
                  <c:v>0.0287242797740409</c:v>
                </c:pt>
                <c:pt idx="1897">
                  <c:v>0.0288622111044475</c:v>
                </c:pt>
                <c:pt idx="1898">
                  <c:v>0.0290124399142592</c:v>
                </c:pt>
                <c:pt idx="1899">
                  <c:v>0.0291602043567397</c:v>
                </c:pt>
                <c:pt idx="1900">
                  <c:v>0.0292692550575119</c:v>
                </c:pt>
                <c:pt idx="1901">
                  <c:v>0.0291960932992948</c:v>
                </c:pt>
                <c:pt idx="1902">
                  <c:v>0.0286330726373609</c:v>
                </c:pt>
                <c:pt idx="1903">
                  <c:v>0.0286437208901379</c:v>
                </c:pt>
                <c:pt idx="1904">
                  <c:v>0.0286933209457479</c:v>
                </c:pt>
                <c:pt idx="1905">
                  <c:v>0.0288201968783492</c:v>
                </c:pt>
                <c:pt idx="1906">
                  <c:v>0.0289814403943602</c:v>
                </c:pt>
                <c:pt idx="1907">
                  <c:v>0.0289241563539735</c:v>
                </c:pt>
                <c:pt idx="1908">
                  <c:v>0.0289042202708123</c:v>
                </c:pt>
                <c:pt idx="1909">
                  <c:v>0.0288921887451605</c:v>
                </c:pt>
                <c:pt idx="1910">
                  <c:v>0.0290655005651415</c:v>
                </c:pt>
                <c:pt idx="1911">
                  <c:v>0.0274123109859011</c:v>
                </c:pt>
                <c:pt idx="1912">
                  <c:v>0.0265333495718627</c:v>
                </c:pt>
                <c:pt idx="1913">
                  <c:v>0.0266692390616516</c:v>
                </c:pt>
                <c:pt idx="1914">
                  <c:v>0.0267126187427309</c:v>
                </c:pt>
                <c:pt idx="1915">
                  <c:v>0.0268563401670289</c:v>
                </c:pt>
                <c:pt idx="1916">
                  <c:v>0.0270206711506526</c:v>
                </c:pt>
                <c:pt idx="1917">
                  <c:v>0.0270156131929219</c:v>
                </c:pt>
                <c:pt idx="1918">
                  <c:v>0.0261053775522466</c:v>
                </c:pt>
                <c:pt idx="1919">
                  <c:v>0.0260301581971213</c:v>
                </c:pt>
                <c:pt idx="1920">
                  <c:v>0.0261812658198325</c:v>
                </c:pt>
                <c:pt idx="1921">
                  <c:v>0.0263657003883844</c:v>
                </c:pt>
                <c:pt idx="1922">
                  <c:v>0.0265636262075641</c:v>
                </c:pt>
                <c:pt idx="1923">
                  <c:v>0.0267327975414991</c:v>
                </c:pt>
                <c:pt idx="1924">
                  <c:v>0.0257713758831417</c:v>
                </c:pt>
                <c:pt idx="1925">
                  <c:v>0.0258802873856047</c:v>
                </c:pt>
                <c:pt idx="1926">
                  <c:v>0.0260381908135697</c:v>
                </c:pt>
                <c:pt idx="1927">
                  <c:v>0.0262066881968339</c:v>
                </c:pt>
                <c:pt idx="1928">
                  <c:v>0.0263970352569871</c:v>
                </c:pt>
                <c:pt idx="1929">
                  <c:v>0.0263863968060926</c:v>
                </c:pt>
                <c:pt idx="1930">
                  <c:v>0.0265208165981716</c:v>
                </c:pt>
                <c:pt idx="1931">
                  <c:v>0.0266531171727225</c:v>
                </c:pt>
                <c:pt idx="1932">
                  <c:v>0.0268000341702992</c:v>
                </c:pt>
                <c:pt idx="1933">
                  <c:v>0.0268000341702992</c:v>
                </c:pt>
                <c:pt idx="1934">
                  <c:v>0.0269805213250101</c:v>
                </c:pt>
                <c:pt idx="1935">
                  <c:v>0.02716345597539</c:v>
                </c:pt>
                <c:pt idx="1936">
                  <c:v>0.0273624853465704</c:v>
                </c:pt>
                <c:pt idx="1937">
                  <c:v>0.0275511764553984</c:v>
                </c:pt>
                <c:pt idx="1938">
                  <c:v>0.0277566153038755</c:v>
                </c:pt>
                <c:pt idx="1939">
                  <c:v>0.0279602040296052</c:v>
                </c:pt>
                <c:pt idx="1940">
                  <c:v>0.0280756420071744</c:v>
                </c:pt>
                <c:pt idx="1941">
                  <c:v>0.0282186598232292</c:v>
                </c:pt>
                <c:pt idx="1942">
                  <c:v>0.0284059847875504</c:v>
                </c:pt>
                <c:pt idx="1943">
                  <c:v>0.0279418389079039</c:v>
                </c:pt>
                <c:pt idx="1944">
                  <c:v>0.0281128222587519</c:v>
                </c:pt>
                <c:pt idx="1945">
                  <c:v>0.0283050875050204</c:v>
                </c:pt>
                <c:pt idx="1946">
                  <c:v>0.0285249149712629</c:v>
                </c:pt>
                <c:pt idx="1947">
                  <c:v>0.0284055746792189</c:v>
                </c:pt>
                <c:pt idx="1948">
                  <c:v>0.0284929038356983</c:v>
                </c:pt>
                <c:pt idx="1949">
                  <c:v>0.0286785948970912</c:v>
                </c:pt>
                <c:pt idx="1950">
                  <c:v>0.0289036478210311</c:v>
                </c:pt>
                <c:pt idx="1951">
                  <c:v>0.028104481998207</c:v>
                </c:pt>
                <c:pt idx="1952">
                  <c:v>0.0271455001173518</c:v>
                </c:pt>
                <c:pt idx="1953">
                  <c:v>0.0272870022829026</c:v>
                </c:pt>
                <c:pt idx="1954">
                  <c:v>0.0274806842991056</c:v>
                </c:pt>
                <c:pt idx="1955">
                  <c:v>0.0276827800632192</c:v>
                </c:pt>
                <c:pt idx="1956">
                  <c:v>0.0278910491527476</c:v>
                </c:pt>
                <c:pt idx="1957">
                  <c:v>0.0281152108253628</c:v>
                </c:pt>
                <c:pt idx="1958">
                  <c:v>0.0282837376954616</c:v>
                </c:pt>
                <c:pt idx="1959">
                  <c:v>0.0285148175404068</c:v>
                </c:pt>
                <c:pt idx="1960">
                  <c:v>0.0287410645404254</c:v>
                </c:pt>
                <c:pt idx="1961">
                  <c:v>0.0289729397636667</c:v>
                </c:pt>
                <c:pt idx="1962">
                  <c:v>0.0292142253810196</c:v>
                </c:pt>
                <c:pt idx="1963">
                  <c:v>0.029459575331227</c:v>
                </c:pt>
                <c:pt idx="1964">
                  <c:v>0.029683515725384</c:v>
                </c:pt>
                <c:pt idx="1965">
                  <c:v>0.0299219222216496</c:v>
                </c:pt>
                <c:pt idx="1966">
                  <c:v>0.0301586139784262</c:v>
                </c:pt>
                <c:pt idx="1967">
                  <c:v>0.0304195289610048</c:v>
                </c:pt>
                <c:pt idx="1968">
                  <c:v>0.0294982606652272</c:v>
                </c:pt>
                <c:pt idx="1969">
                  <c:v>0.0297156933724553</c:v>
                </c:pt>
                <c:pt idx="1970">
                  <c:v>0.0299519465474377</c:v>
                </c:pt>
                <c:pt idx="1971">
                  <c:v>0.0301622169687621</c:v>
                </c:pt>
                <c:pt idx="1972">
                  <c:v>0.0303814903627895</c:v>
                </c:pt>
                <c:pt idx="1973">
                  <c:v>0.0306264059695844</c:v>
                </c:pt>
                <c:pt idx="1974">
                  <c:v>0.0308905065420304</c:v>
                </c:pt>
                <c:pt idx="1975">
                  <c:v>0.0311491482222544</c:v>
                </c:pt>
                <c:pt idx="1976">
                  <c:v>0.0314183019790894</c:v>
                </c:pt>
                <c:pt idx="1977">
                  <c:v>0.0316707055555799</c:v>
                </c:pt>
                <c:pt idx="1978">
                  <c:v>0.0299419784209047</c:v>
                </c:pt>
                <c:pt idx="1979">
                  <c:v>0.0300713068870702</c:v>
                </c:pt>
                <c:pt idx="1980">
                  <c:v>0.0301013839603215</c:v>
                </c:pt>
                <c:pt idx="1981">
                  <c:v>0.0286148445889192</c:v>
                </c:pt>
                <c:pt idx="1982">
                  <c:v>0.0287508601459263</c:v>
                </c:pt>
                <c:pt idx="1983">
                  <c:v>0.0289827833689059</c:v>
                </c:pt>
                <c:pt idx="1984">
                  <c:v>0.0291862412129115</c:v>
                </c:pt>
                <c:pt idx="1985">
                  <c:v>0.0294237717602683</c:v>
                </c:pt>
                <c:pt idx="1986">
                  <c:v>0.0296420336013582</c:v>
                </c:pt>
                <c:pt idx="1987">
                  <c:v>0.0298339840980042</c:v>
                </c:pt>
                <c:pt idx="1988">
                  <c:v>0.0298719522531827</c:v>
                </c:pt>
                <c:pt idx="1989">
                  <c:v>0.0292305702464648</c:v>
                </c:pt>
                <c:pt idx="1990">
                  <c:v>0.029357926730024</c:v>
                </c:pt>
                <c:pt idx="1991">
                  <c:v>0.0293571860502422</c:v>
                </c:pt>
                <c:pt idx="1992">
                  <c:v>0.0287112201270746</c:v>
                </c:pt>
                <c:pt idx="1993">
                  <c:v>0.0289084830913508</c:v>
                </c:pt>
                <c:pt idx="1994">
                  <c:v>0.0290200649483868</c:v>
                </c:pt>
                <c:pt idx="1995">
                  <c:v>0.0292289237381092</c:v>
                </c:pt>
                <c:pt idx="1996">
                  <c:v>0.0289403650846438</c:v>
                </c:pt>
                <c:pt idx="1997">
                  <c:v>0.0291490517696528</c:v>
                </c:pt>
                <c:pt idx="1998">
                  <c:v>0.0293580965303961</c:v>
                </c:pt>
                <c:pt idx="1999">
                  <c:v>0.0295777439561826</c:v>
                </c:pt>
                <c:pt idx="2000">
                  <c:v>0.0298049356821418</c:v>
                </c:pt>
                <c:pt idx="2001">
                  <c:v>0.0300566843820597</c:v>
                </c:pt>
                <c:pt idx="2002">
                  <c:v>0.0302051707803135</c:v>
                </c:pt>
                <c:pt idx="2003">
                  <c:v>0.0303703593779845</c:v>
                </c:pt>
                <c:pt idx="2004">
                  <c:v>0.030590602330423</c:v>
                </c:pt>
                <c:pt idx="2005">
                  <c:v>0.0286085911266319</c:v>
                </c:pt>
                <c:pt idx="2006">
                  <c:v>0.0286300351318532</c:v>
                </c:pt>
                <c:pt idx="2007">
                  <c:v>0.0275248642856034</c:v>
                </c:pt>
                <c:pt idx="2008">
                  <c:v>0.0274734150330562</c:v>
                </c:pt>
                <c:pt idx="2009">
                  <c:v>0.0275120580193432</c:v>
                </c:pt>
                <c:pt idx="2010">
                  <c:v>0.0274505501505131</c:v>
                </c:pt>
                <c:pt idx="2011">
                  <c:v>0.0265907835526032</c:v>
                </c:pt>
                <c:pt idx="2012">
                  <c:v>0.0267615366175455</c:v>
                </c:pt>
                <c:pt idx="2013">
                  <c:v>0.0269804247636557</c:v>
                </c:pt>
                <c:pt idx="2014">
                  <c:v>0.0271891456625757</c:v>
                </c:pt>
                <c:pt idx="2015">
                  <c:v>0.0273952184206066</c:v>
                </c:pt>
                <c:pt idx="2016">
                  <c:v>0.0276178235979979</c:v>
                </c:pt>
                <c:pt idx="2017">
                  <c:v>0.0272574816529449</c:v>
                </c:pt>
                <c:pt idx="2018">
                  <c:v>0.0261325743809453</c:v>
                </c:pt>
                <c:pt idx="2019">
                  <c:v>0.0254746027066922</c:v>
                </c:pt>
                <c:pt idx="2020">
                  <c:v>0.0256575749953568</c:v>
                </c:pt>
                <c:pt idx="2021">
                  <c:v>0.0258299830051919</c:v>
                </c:pt>
                <c:pt idx="2022">
                  <c:v>0.0260161212412253</c:v>
                </c:pt>
                <c:pt idx="2023">
                  <c:v>0.0261875279535099</c:v>
                </c:pt>
                <c:pt idx="2024">
                  <c:v>0.0264021829299955</c:v>
                </c:pt>
                <c:pt idx="2025">
                  <c:v>0.0265703975746971</c:v>
                </c:pt>
                <c:pt idx="2026">
                  <c:v>0.0267801314865887</c:v>
                </c:pt>
                <c:pt idx="2027">
                  <c:v>0.0269854276421355</c:v>
                </c:pt>
                <c:pt idx="2028">
                  <c:v>0.0272039774958152</c:v>
                </c:pt>
                <c:pt idx="2029">
                  <c:v>0.0274388749451684</c:v>
                </c:pt>
                <c:pt idx="2030">
                  <c:v>0.0276774218453581</c:v>
                </c:pt>
                <c:pt idx="2031">
                  <c:v>0.027762743853994</c:v>
                </c:pt>
                <c:pt idx="2032">
                  <c:v>0.0279299201594725</c:v>
                </c:pt>
                <c:pt idx="2033">
                  <c:v>0.028151301389701</c:v>
                </c:pt>
                <c:pt idx="2034">
                  <c:v>0.0284055617218653</c:v>
                </c:pt>
                <c:pt idx="2035">
                  <c:v>0.02867780565642</c:v>
                </c:pt>
                <c:pt idx="2036">
                  <c:v>0.0289174342758695</c:v>
                </c:pt>
                <c:pt idx="2037">
                  <c:v>0.0289958370088425</c:v>
                </c:pt>
                <c:pt idx="2038">
                  <c:v>0.0292109681796776</c:v>
                </c:pt>
                <c:pt idx="2039">
                  <c:v>0.0292720366525262</c:v>
                </c:pt>
                <c:pt idx="2040">
                  <c:v>0.0294925322476478</c:v>
                </c:pt>
                <c:pt idx="2041">
                  <c:v>0.0297156346553615</c:v>
                </c:pt>
                <c:pt idx="2042">
                  <c:v>0.0299327071792421</c:v>
                </c:pt>
                <c:pt idx="2043">
                  <c:v>0.0301199396461078</c:v>
                </c:pt>
                <c:pt idx="2044">
                  <c:v>0.0290153287318344</c:v>
                </c:pt>
                <c:pt idx="2045">
                  <c:v>0.0291354391496473</c:v>
                </c:pt>
                <c:pt idx="2046">
                  <c:v>0.0292054083075359</c:v>
                </c:pt>
                <c:pt idx="2047">
                  <c:v>0.0291084694625783</c:v>
                </c:pt>
                <c:pt idx="2048">
                  <c:v>0.0292953618571118</c:v>
                </c:pt>
                <c:pt idx="2049">
                  <c:v>0.0294759383170374</c:v>
                </c:pt>
                <c:pt idx="2050">
                  <c:v>0.0296743775622576</c:v>
                </c:pt>
                <c:pt idx="2051">
                  <c:v>0.0298258703885201</c:v>
                </c:pt>
                <c:pt idx="2052">
                  <c:v>0.0300441004923014</c:v>
                </c:pt>
                <c:pt idx="2053">
                  <c:v>0.029351560795213</c:v>
                </c:pt>
                <c:pt idx="2054">
                  <c:v>0.0295552039976949</c:v>
                </c:pt>
                <c:pt idx="2055">
                  <c:v>0.0297853459253505</c:v>
                </c:pt>
                <c:pt idx="2056">
                  <c:v>0.0300130693758235</c:v>
                </c:pt>
                <c:pt idx="2057">
                  <c:v>0.0302404144997122</c:v>
                </c:pt>
                <c:pt idx="2058">
                  <c:v>0.030477698814712</c:v>
                </c:pt>
                <c:pt idx="2059">
                  <c:v>0.0305987736899944</c:v>
                </c:pt>
                <c:pt idx="2060">
                  <c:v>0.0308343488816183</c:v>
                </c:pt>
                <c:pt idx="2061">
                  <c:v>0.0291985022180477</c:v>
                </c:pt>
                <c:pt idx="2062">
                  <c:v>0.0288190661007184</c:v>
                </c:pt>
                <c:pt idx="2063">
                  <c:v>0.0290298587983876</c:v>
                </c:pt>
                <c:pt idx="2064">
                  <c:v>0.0292182512061275</c:v>
                </c:pt>
                <c:pt idx="2065">
                  <c:v>0.0293661085419826</c:v>
                </c:pt>
                <c:pt idx="2066">
                  <c:v>0.0295436598988478</c:v>
                </c:pt>
                <c:pt idx="2067">
                  <c:v>0.0297415994798357</c:v>
                </c:pt>
                <c:pt idx="2068">
                  <c:v>0.029925471891362</c:v>
                </c:pt>
                <c:pt idx="2069">
                  <c:v>0.0300720095746404</c:v>
                </c:pt>
                <c:pt idx="2070">
                  <c:v>0.0302308555402701</c:v>
                </c:pt>
                <c:pt idx="2071">
                  <c:v>0.0304137713555042</c:v>
                </c:pt>
                <c:pt idx="2072">
                  <c:v>0.0306092964429314</c:v>
                </c:pt>
                <c:pt idx="2073">
                  <c:v>0.0307962260018933</c:v>
                </c:pt>
                <c:pt idx="2074">
                  <c:v>0.030983300268422</c:v>
                </c:pt>
                <c:pt idx="2075">
                  <c:v>0.0311344778132499</c:v>
                </c:pt>
                <c:pt idx="2076">
                  <c:v>0.0312895879215401</c:v>
                </c:pt>
                <c:pt idx="2077">
                  <c:v>0.0314198806693869</c:v>
                </c:pt>
                <c:pt idx="2078">
                  <c:v>0.0315741951539097</c:v>
                </c:pt>
                <c:pt idx="2079">
                  <c:v>0.031774587456893</c:v>
                </c:pt>
                <c:pt idx="2080">
                  <c:v>0.0319937413175163</c:v>
                </c:pt>
                <c:pt idx="2081">
                  <c:v>0.0322251671290404</c:v>
                </c:pt>
                <c:pt idx="2082">
                  <c:v>0.0324505932324276</c:v>
                </c:pt>
                <c:pt idx="2083">
                  <c:v>0.0326927275526557</c:v>
                </c:pt>
                <c:pt idx="2084">
                  <c:v>0.0329166209476669</c:v>
                </c:pt>
                <c:pt idx="2085">
                  <c:v>0.0331654255900698</c:v>
                </c:pt>
                <c:pt idx="2086">
                  <c:v>0.0334234282170594</c:v>
                </c:pt>
                <c:pt idx="2087">
                  <c:v>0.0336886972635435</c:v>
                </c:pt>
                <c:pt idx="2088">
                  <c:v>0.0339450392910153</c:v>
                </c:pt>
                <c:pt idx="2089">
                  <c:v>0.0341989587789733</c:v>
                </c:pt>
                <c:pt idx="2090">
                  <c:v>0.0344429517563875</c:v>
                </c:pt>
                <c:pt idx="2091">
                  <c:v>0.0346229447988491</c:v>
                </c:pt>
                <c:pt idx="2092">
                  <c:v>0.0348270276911492</c:v>
                </c:pt>
                <c:pt idx="2093">
                  <c:v>0.0350673649213699</c:v>
                </c:pt>
                <c:pt idx="2094">
                  <c:v>0.0353101986279309</c:v>
                </c:pt>
                <c:pt idx="2095">
                  <c:v>0.0355772448362766</c:v>
                </c:pt>
                <c:pt idx="2096">
                  <c:v>0.0358684828920143</c:v>
                </c:pt>
                <c:pt idx="2097">
                  <c:v>0.0361637877347184</c:v>
                </c:pt>
                <c:pt idx="2098">
                  <c:v>0.0364421772623462</c:v>
                </c:pt>
                <c:pt idx="2099">
                  <c:v>0.0367429077538907</c:v>
                </c:pt>
                <c:pt idx="2100">
                  <c:v>0.0370422389875251</c:v>
                </c:pt>
                <c:pt idx="2101">
                  <c:v>0.0373232411259954</c:v>
                </c:pt>
                <c:pt idx="2102">
                  <c:v>0.0360199370318143</c:v>
                </c:pt>
                <c:pt idx="2103">
                  <c:v>0.0358548006472574</c:v>
                </c:pt>
                <c:pt idx="2104">
                  <c:v>0.034997507010576</c:v>
                </c:pt>
                <c:pt idx="2105">
                  <c:v>0.0339049381502856</c:v>
                </c:pt>
                <c:pt idx="2106">
                  <c:v>0.0305754118787247</c:v>
                </c:pt>
                <c:pt idx="2107">
                  <c:v>0.0301460831278142</c:v>
                </c:pt>
                <c:pt idx="2108">
                  <c:v>0.0302259327073568</c:v>
                </c:pt>
                <c:pt idx="2109">
                  <c:v>0.0303409091611669</c:v>
                </c:pt>
                <c:pt idx="2110">
                  <c:v>0.03048020257981</c:v>
                </c:pt>
                <c:pt idx="2111">
                  <c:v>0.0305955052897582</c:v>
                </c:pt>
                <c:pt idx="2112">
                  <c:v>0.0307148990853514</c:v>
                </c:pt>
                <c:pt idx="2113">
                  <c:v>0.0308290642531299</c:v>
                </c:pt>
                <c:pt idx="2114">
                  <c:v>0.0309699727058629</c:v>
                </c:pt>
                <c:pt idx="2115">
                  <c:v>0.0311219004951809</c:v>
                </c:pt>
                <c:pt idx="2116">
                  <c:v>0.0312839377893766</c:v>
                </c:pt>
                <c:pt idx="2117">
                  <c:v>0.0314447284368715</c:v>
                </c:pt>
                <c:pt idx="2118">
                  <c:v>0.0316115975315127</c:v>
                </c:pt>
                <c:pt idx="2119">
                  <c:v>0.0317799057399209</c:v>
                </c:pt>
                <c:pt idx="2120">
                  <c:v>0.031955690846967</c:v>
                </c:pt>
                <c:pt idx="2121">
                  <c:v>0.031650433549795</c:v>
                </c:pt>
                <c:pt idx="2122">
                  <c:v>0.0316851256943856</c:v>
                </c:pt>
                <c:pt idx="2123">
                  <c:v>0.0307099394740262</c:v>
                </c:pt>
                <c:pt idx="2124">
                  <c:v>0.0307299024688339</c:v>
                </c:pt>
                <c:pt idx="2125">
                  <c:v>0.0307670145417948</c:v>
                </c:pt>
                <c:pt idx="2126">
                  <c:v>0.0308802913478418</c:v>
                </c:pt>
                <c:pt idx="2127">
                  <c:v>0.0310154354974322</c:v>
                </c:pt>
                <c:pt idx="2128">
                  <c:v>0.0311278376957411</c:v>
                </c:pt>
                <c:pt idx="2129">
                  <c:v>0.0312503235332629</c:v>
                </c:pt>
                <c:pt idx="2130">
                  <c:v>0.0313815208138436</c:v>
                </c:pt>
                <c:pt idx="2131">
                  <c:v>0.0315221022763917</c:v>
                </c:pt>
                <c:pt idx="2132">
                  <c:v>0.0316601520808733</c:v>
                </c:pt>
                <c:pt idx="2133">
                  <c:v>0.031780472771867</c:v>
                </c:pt>
                <c:pt idx="2134">
                  <c:v>0.0319034144925237</c:v>
                </c:pt>
                <c:pt idx="2135">
                  <c:v>0.0320320692019721</c:v>
                </c:pt>
                <c:pt idx="2136">
                  <c:v>0.0321624181004838</c:v>
                </c:pt>
                <c:pt idx="2137">
                  <c:v>0.0322995563894319</c:v>
                </c:pt>
                <c:pt idx="2138">
                  <c:v>0.0324379588815195</c:v>
                </c:pt>
                <c:pt idx="2139">
                  <c:v>0.0325682230382719</c:v>
                </c:pt>
                <c:pt idx="2140">
                  <c:v>0.0327066686649708</c:v>
                </c:pt>
                <c:pt idx="2141">
                  <c:v>0.0328526310706616</c:v>
                </c:pt>
                <c:pt idx="2142">
                  <c:v>0.0329874804265226</c:v>
                </c:pt>
                <c:pt idx="2143">
                  <c:v>0.0331268718356661</c:v>
                </c:pt>
                <c:pt idx="2144">
                  <c:v>0.0332699813584887</c:v>
                </c:pt>
                <c:pt idx="2145">
                  <c:v>0.0334062529037698</c:v>
                </c:pt>
                <c:pt idx="2146">
                  <c:v>0.0335482008242919</c:v>
                </c:pt>
                <c:pt idx="2147">
                  <c:v>0.033695311768908</c:v>
                </c:pt>
                <c:pt idx="2148">
                  <c:v>0.0338061231972514</c:v>
                </c:pt>
                <c:pt idx="2149">
                  <c:v>0.033908939591939</c:v>
                </c:pt>
                <c:pt idx="2150">
                  <c:v>0.03403625592418</c:v>
                </c:pt>
                <c:pt idx="2151">
                  <c:v>0.0341344386913084</c:v>
                </c:pt>
                <c:pt idx="2152">
                  <c:v>0.034104057956028</c:v>
                </c:pt>
                <c:pt idx="2153">
                  <c:v>0.0342038515693915</c:v>
                </c:pt>
                <c:pt idx="2154">
                  <c:v>0.0343136542340349</c:v>
                </c:pt>
                <c:pt idx="2155">
                  <c:v>0.0344576528129812</c:v>
                </c:pt>
                <c:pt idx="2156">
                  <c:v>0.03459669819364</c:v>
                </c:pt>
                <c:pt idx="2157">
                  <c:v>0.0347439932174098</c:v>
                </c:pt>
                <c:pt idx="2158">
                  <c:v>0.0348679240185509</c:v>
                </c:pt>
                <c:pt idx="2159">
                  <c:v>0.0349494842714058</c:v>
                </c:pt>
                <c:pt idx="2160">
                  <c:v>0.0344177509133041</c:v>
                </c:pt>
                <c:pt idx="2161">
                  <c:v>0.0345208569774946</c:v>
                </c:pt>
                <c:pt idx="2162">
                  <c:v>0.0346296575434038</c:v>
                </c:pt>
                <c:pt idx="2163">
                  <c:v>0.0347252078687809</c:v>
                </c:pt>
                <c:pt idx="2164">
                  <c:v>0.0348460779811453</c:v>
                </c:pt>
                <c:pt idx="2165">
                  <c:v>0.0349772432324605</c:v>
                </c:pt>
                <c:pt idx="2166">
                  <c:v>0.0334414121168896</c:v>
                </c:pt>
                <c:pt idx="2167">
                  <c:v>0.0335296830895123</c:v>
                </c:pt>
                <c:pt idx="2168">
                  <c:v>0.0331101660397558</c:v>
                </c:pt>
                <c:pt idx="2169">
                  <c:v>0.0300687887650043</c:v>
                </c:pt>
                <c:pt idx="2170">
                  <c:v>0.0295464737150001</c:v>
                </c:pt>
                <c:pt idx="2171">
                  <c:v>0.0296277573787181</c:v>
                </c:pt>
                <c:pt idx="2172">
                  <c:v>0.0296940185973602</c:v>
                </c:pt>
                <c:pt idx="2173">
                  <c:v>0.0297629292751701</c:v>
                </c:pt>
                <c:pt idx="2174">
                  <c:v>0.0298292600313261</c:v>
                </c:pt>
                <c:pt idx="2175">
                  <c:v>0.0299192101690839</c:v>
                </c:pt>
                <c:pt idx="2176">
                  <c:v>0.0292801857480942</c:v>
                </c:pt>
                <c:pt idx="2177">
                  <c:v>0.0293416155213502</c:v>
                </c:pt>
                <c:pt idx="2178">
                  <c:v>0.0278774757651738</c:v>
                </c:pt>
                <c:pt idx="2179">
                  <c:v>0.0265899966844177</c:v>
                </c:pt>
                <c:pt idx="2180">
                  <c:v>0.0265790743623953</c:v>
                </c:pt>
                <c:pt idx="2181">
                  <c:v>0.026642217677161</c:v>
                </c:pt>
                <c:pt idx="2182">
                  <c:v>0.0266937742378481</c:v>
                </c:pt>
                <c:pt idx="2183">
                  <c:v>0.0267482891958846</c:v>
                </c:pt>
                <c:pt idx="2184">
                  <c:v>0.0268128160152497</c:v>
                </c:pt>
                <c:pt idx="2185">
                  <c:v>0.0268965068370784</c:v>
                </c:pt>
                <c:pt idx="2186">
                  <c:v>0.026264994413559</c:v>
                </c:pt>
                <c:pt idx="2187">
                  <c:v>0.02631978621454</c:v>
                </c:pt>
                <c:pt idx="2188">
                  <c:v>0.0263875413392998</c:v>
                </c:pt>
                <c:pt idx="2189">
                  <c:v>0.0264541990338342</c:v>
                </c:pt>
                <c:pt idx="2190">
                  <c:v>0.0265257499092256</c:v>
                </c:pt>
                <c:pt idx="2191">
                  <c:v>0.026600928712898</c:v>
                </c:pt>
                <c:pt idx="2192">
                  <c:v>0.026694774131034</c:v>
                </c:pt>
                <c:pt idx="2193">
                  <c:v>0.026722381965427</c:v>
                </c:pt>
                <c:pt idx="2194">
                  <c:v>0.0251322604173857</c:v>
                </c:pt>
                <c:pt idx="2195">
                  <c:v>0.0252044847093389</c:v>
                </c:pt>
                <c:pt idx="2196">
                  <c:v>0.0252812605816277</c:v>
                </c:pt>
                <c:pt idx="2197">
                  <c:v>0.0253594978224917</c:v>
                </c:pt>
                <c:pt idx="2198">
                  <c:v>0.0254098042491195</c:v>
                </c:pt>
                <c:pt idx="2199">
                  <c:v>0.0254575489900652</c:v>
                </c:pt>
                <c:pt idx="2200">
                  <c:v>0.0255356025411355</c:v>
                </c:pt>
                <c:pt idx="2201">
                  <c:v>0.0256216097851213</c:v>
                </c:pt>
                <c:pt idx="2202">
                  <c:v>0.0257165094075663</c:v>
                </c:pt>
                <c:pt idx="2203">
                  <c:v>0.0258012683914588</c:v>
                </c:pt>
                <c:pt idx="2204">
                  <c:v>0.0258966876056354</c:v>
                </c:pt>
                <c:pt idx="2205">
                  <c:v>0.0257376024680399</c:v>
                </c:pt>
                <c:pt idx="2206">
                  <c:v>0.0257932705028904</c:v>
                </c:pt>
                <c:pt idx="2207">
                  <c:v>0.0258634705457852</c:v>
                </c:pt>
                <c:pt idx="2208">
                  <c:v>0.0259436740380856</c:v>
                </c:pt>
                <c:pt idx="2209">
                  <c:v>0.0259840929209687</c:v>
                </c:pt>
                <c:pt idx="2210">
                  <c:v>0.0259618730314508</c:v>
                </c:pt>
                <c:pt idx="2211">
                  <c:v>0.0260409789664171</c:v>
                </c:pt>
                <c:pt idx="2212">
                  <c:v>0.0261378399306559</c:v>
                </c:pt>
                <c:pt idx="2213">
                  <c:v>0.0262228196970683</c:v>
                </c:pt>
                <c:pt idx="2214">
                  <c:v>0.026309358072396</c:v>
                </c:pt>
                <c:pt idx="2215">
                  <c:v>0.0263464600140486</c:v>
                </c:pt>
                <c:pt idx="2216">
                  <c:v>0.026437476296302</c:v>
                </c:pt>
                <c:pt idx="2217">
                  <c:v>0.0265120283638613</c:v>
                </c:pt>
                <c:pt idx="2218">
                  <c:v>0.0265826656860089</c:v>
                </c:pt>
                <c:pt idx="2219">
                  <c:v>0.026660621295174</c:v>
                </c:pt>
                <c:pt idx="2220">
                  <c:v>0.0267514105865031</c:v>
                </c:pt>
                <c:pt idx="2221">
                  <c:v>0.0262716118723868</c:v>
                </c:pt>
                <c:pt idx="2222">
                  <c:v>0.0259969487304935</c:v>
                </c:pt>
                <c:pt idx="2223">
                  <c:v>0.0259381190331889</c:v>
                </c:pt>
                <c:pt idx="2224">
                  <c:v>0.0260355814240905</c:v>
                </c:pt>
                <c:pt idx="2225">
                  <c:v>0.0261578392590031</c:v>
                </c:pt>
                <c:pt idx="2226">
                  <c:v>0.0262265948878211</c:v>
                </c:pt>
                <c:pt idx="2227">
                  <c:v>0.0253013893151549</c:v>
                </c:pt>
                <c:pt idx="2228">
                  <c:v>0.0253744806186007</c:v>
                </c:pt>
                <c:pt idx="2229">
                  <c:v>0.0254813361328412</c:v>
                </c:pt>
                <c:pt idx="2230">
                  <c:v>0.0254519640881381</c:v>
                </c:pt>
                <c:pt idx="2231">
                  <c:v>0.0255267958414419</c:v>
                </c:pt>
                <c:pt idx="2232">
                  <c:v>0.0256068687677056</c:v>
                </c:pt>
                <c:pt idx="2233">
                  <c:v>0.0256983382902238</c:v>
                </c:pt>
                <c:pt idx="2234">
                  <c:v>0.0255031327142284</c:v>
                </c:pt>
                <c:pt idx="2235">
                  <c:v>0.0255561698676054</c:v>
                </c:pt>
                <c:pt idx="2236">
                  <c:v>0.0256142804522429</c:v>
                </c:pt>
                <c:pt idx="2237">
                  <c:v>0.0256950302779979</c:v>
                </c:pt>
                <c:pt idx="2238">
                  <c:v>0.0258007614094984</c:v>
                </c:pt>
                <c:pt idx="2239">
                  <c:v>0.0259148618473631</c:v>
                </c:pt>
                <c:pt idx="2240">
                  <c:v>0.0260361659128386</c:v>
                </c:pt>
                <c:pt idx="2241">
                  <c:v>0.0261572562323322</c:v>
                </c:pt>
                <c:pt idx="2242">
                  <c:v>0.0262240887202088</c:v>
                </c:pt>
                <c:pt idx="2243">
                  <c:v>0.026334942646047</c:v>
                </c:pt>
                <c:pt idx="2244">
                  <c:v>0.0263922875590897</c:v>
                </c:pt>
                <c:pt idx="2245">
                  <c:v>0.0264974771522959</c:v>
                </c:pt>
                <c:pt idx="2246">
                  <c:v>0.0258304659785199</c:v>
                </c:pt>
                <c:pt idx="2247">
                  <c:v>0.0259246213878918</c:v>
                </c:pt>
                <c:pt idx="2248">
                  <c:v>0.0260440804344731</c:v>
                </c:pt>
                <c:pt idx="2249">
                  <c:v>0.0244307689197851</c:v>
                </c:pt>
                <c:pt idx="2250">
                  <c:v>0.0245144980857907</c:v>
                </c:pt>
                <c:pt idx="2251">
                  <c:v>0.0246159543797435</c:v>
                </c:pt>
                <c:pt idx="2252">
                  <c:v>0.0247530391501135</c:v>
                </c:pt>
                <c:pt idx="2253">
                  <c:v>0.0248967135260552</c:v>
                </c:pt>
                <c:pt idx="2254">
                  <c:v>0.0250216842449598</c:v>
                </c:pt>
                <c:pt idx="2255">
                  <c:v>0.0251412722834232</c:v>
                </c:pt>
                <c:pt idx="2256">
                  <c:v>0.0252772860361045</c:v>
                </c:pt>
                <c:pt idx="2257">
                  <c:v>0.0254194637041077</c:v>
                </c:pt>
                <c:pt idx="2258">
                  <c:v>0.0255380962366114</c:v>
                </c:pt>
                <c:pt idx="2259">
                  <c:v>0.0256777739231872</c:v>
                </c:pt>
                <c:pt idx="2260">
                  <c:v>0.0258301210941951</c:v>
                </c:pt>
                <c:pt idx="2261">
                  <c:v>0.0259741139012645</c:v>
                </c:pt>
                <c:pt idx="2262">
                  <c:v>0.0261300097205124</c:v>
                </c:pt>
                <c:pt idx="2263">
                  <c:v>0.0262928013751207</c:v>
                </c:pt>
                <c:pt idx="2264">
                  <c:v>0.0264459607363678</c:v>
                </c:pt>
                <c:pt idx="2265">
                  <c:v>0.0260271573079207</c:v>
                </c:pt>
                <c:pt idx="2266">
                  <c:v>0.0261457196066204</c:v>
                </c:pt>
                <c:pt idx="2267">
                  <c:v>0.0263000563287264</c:v>
                </c:pt>
                <c:pt idx="2268">
                  <c:v>0.0264517054584809</c:v>
                </c:pt>
                <c:pt idx="2269">
                  <c:v>0.0265875708592079</c:v>
                </c:pt>
                <c:pt idx="2270">
                  <c:v>0.0267291912410836</c:v>
                </c:pt>
                <c:pt idx="2271">
                  <c:v>0.0268894330111765</c:v>
                </c:pt>
                <c:pt idx="2272">
                  <c:v>0.0256413286059152</c:v>
                </c:pt>
                <c:pt idx="2273">
                  <c:v>0.0257691446284943</c:v>
                </c:pt>
                <c:pt idx="2274">
                  <c:v>0.0257880064822972</c:v>
                </c:pt>
                <c:pt idx="2275">
                  <c:v>0.025889580152662</c:v>
                </c:pt>
                <c:pt idx="2276">
                  <c:v>0.0259976158387009</c:v>
                </c:pt>
                <c:pt idx="2277">
                  <c:v>0.0261046817554103</c:v>
                </c:pt>
                <c:pt idx="2278">
                  <c:v>0.0262348178608166</c:v>
                </c:pt>
                <c:pt idx="2279">
                  <c:v>0.0263877063431889</c:v>
                </c:pt>
                <c:pt idx="2280">
                  <c:v>0.0265431046597127</c:v>
                </c:pt>
                <c:pt idx="2281">
                  <c:v>0.0266958020708911</c:v>
                </c:pt>
                <c:pt idx="2282">
                  <c:v>0.0268680729518619</c:v>
                </c:pt>
                <c:pt idx="2283">
                  <c:v>0.0270573702686091</c:v>
                </c:pt>
                <c:pt idx="2284">
                  <c:v>0.0272414235875674</c:v>
                </c:pt>
                <c:pt idx="2285">
                  <c:v>0.0274244719445482</c:v>
                </c:pt>
                <c:pt idx="2286">
                  <c:v>0.0276346619429218</c:v>
                </c:pt>
                <c:pt idx="2287">
                  <c:v>0.0278461933977471</c:v>
                </c:pt>
                <c:pt idx="2288">
                  <c:v>0.0280836176248262</c:v>
                </c:pt>
                <c:pt idx="2289">
                  <c:v>0.0283159128388844</c:v>
                </c:pt>
                <c:pt idx="2290">
                  <c:v>0.0268788680592037</c:v>
                </c:pt>
                <c:pt idx="2291">
                  <c:v>0.0270267015928717</c:v>
                </c:pt>
                <c:pt idx="2292">
                  <c:v>0.0271857062852415</c:v>
                </c:pt>
                <c:pt idx="2293">
                  <c:v>0.0273510441385231</c:v>
                </c:pt>
                <c:pt idx="2294">
                  <c:v>0.0275317494231739</c:v>
                </c:pt>
                <c:pt idx="2295">
                  <c:v>0.0277124003114222</c:v>
                </c:pt>
                <c:pt idx="2296">
                  <c:v>0.0279295388728529</c:v>
                </c:pt>
                <c:pt idx="2297">
                  <c:v>0.0281400751645345</c:v>
                </c:pt>
                <c:pt idx="2298">
                  <c:v>0.0283323717551378</c:v>
                </c:pt>
                <c:pt idx="2299">
                  <c:v>0.028504627598896</c:v>
                </c:pt>
                <c:pt idx="2300">
                  <c:v>0.0286903532667182</c:v>
                </c:pt>
                <c:pt idx="2301">
                  <c:v>0.0288920068500454</c:v>
                </c:pt>
                <c:pt idx="2302">
                  <c:v>0.0291140930519985</c:v>
                </c:pt>
                <c:pt idx="2303">
                  <c:v>0.0280478281206228</c:v>
                </c:pt>
                <c:pt idx="2304">
                  <c:v>0.0280440728455673</c:v>
                </c:pt>
                <c:pt idx="2305">
                  <c:v>0.0282314000012456</c:v>
                </c:pt>
                <c:pt idx="2306">
                  <c:v>0.0284339347400716</c:v>
                </c:pt>
                <c:pt idx="2307">
                  <c:v>0.0286228428687169</c:v>
                </c:pt>
                <c:pt idx="2308">
                  <c:v>0.0284399547275884</c:v>
                </c:pt>
                <c:pt idx="2309">
                  <c:v>0.0285833399073595</c:v>
                </c:pt>
                <c:pt idx="2310">
                  <c:v>0.028760371303666</c:v>
                </c:pt>
                <c:pt idx="2311">
                  <c:v>0.0289439696712093</c:v>
                </c:pt>
                <c:pt idx="2312">
                  <c:v>0.0291002141523308</c:v>
                </c:pt>
                <c:pt idx="2313">
                  <c:v>0.0293060812236015</c:v>
                </c:pt>
                <c:pt idx="2314">
                  <c:v>0.0295488199564577</c:v>
                </c:pt>
                <c:pt idx="2315">
                  <c:v>0.0298171779908442</c:v>
                </c:pt>
                <c:pt idx="2316">
                  <c:v>0.0300716738277039</c:v>
                </c:pt>
                <c:pt idx="2317">
                  <c:v>0.0302839022913815</c:v>
                </c:pt>
                <c:pt idx="2318">
                  <c:v>0.0303442430194873</c:v>
                </c:pt>
                <c:pt idx="2319">
                  <c:v>0.0305672338446938</c:v>
                </c:pt>
                <c:pt idx="2320">
                  <c:v>0.030430037401867</c:v>
                </c:pt>
                <c:pt idx="2321">
                  <c:v>0.0305280063489519</c:v>
                </c:pt>
                <c:pt idx="2322">
                  <c:v>0.0307620691415102</c:v>
                </c:pt>
                <c:pt idx="2323">
                  <c:v>0.0307777118588524</c:v>
                </c:pt>
                <c:pt idx="2324">
                  <c:v>0.0310097176511201</c:v>
                </c:pt>
                <c:pt idx="2325">
                  <c:v>0.031251680299694</c:v>
                </c:pt>
                <c:pt idx="2326">
                  <c:v>0.0315208431887455</c:v>
                </c:pt>
                <c:pt idx="2327">
                  <c:v>0.0317505699260852</c:v>
                </c:pt>
                <c:pt idx="2328">
                  <c:v>0.0319501601164327</c:v>
                </c:pt>
                <c:pt idx="2329">
                  <c:v>0.032215791445923</c:v>
                </c:pt>
                <c:pt idx="2330">
                  <c:v>0.0324795415046287</c:v>
                </c:pt>
                <c:pt idx="2331">
                  <c:v>0.0327469094539594</c:v>
                </c:pt>
                <c:pt idx="2332">
                  <c:v>0.0330387583299446</c:v>
                </c:pt>
                <c:pt idx="2333">
                  <c:v>0.0333395325499217</c:v>
                </c:pt>
                <c:pt idx="2334">
                  <c:v>0.0336776408467273</c:v>
                </c:pt>
                <c:pt idx="2335">
                  <c:v>0.0339943688571526</c:v>
                </c:pt>
                <c:pt idx="2336">
                  <c:v>0.0342985304277827</c:v>
                </c:pt>
                <c:pt idx="2337">
                  <c:v>0.034620520915414</c:v>
                </c:pt>
                <c:pt idx="2338">
                  <c:v>0.0349566548627583</c:v>
                </c:pt>
                <c:pt idx="2339">
                  <c:v>0.0353102457369691</c:v>
                </c:pt>
                <c:pt idx="2340">
                  <c:v>0.0356734232555298</c:v>
                </c:pt>
                <c:pt idx="2341">
                  <c:v>0.0360110954209415</c:v>
                </c:pt>
                <c:pt idx="2342">
                  <c:v>0.0363905023262727</c:v>
                </c:pt>
                <c:pt idx="2343">
                  <c:v>0.0367582161648597</c:v>
                </c:pt>
                <c:pt idx="2344">
                  <c:v>0.0370823318421129</c:v>
                </c:pt>
                <c:pt idx="2345">
                  <c:v>0.0357798464307264</c:v>
                </c:pt>
                <c:pt idx="2346">
                  <c:v>0.034804775186272</c:v>
                </c:pt>
                <c:pt idx="2347">
                  <c:v>0.035107095030004</c:v>
                </c:pt>
                <c:pt idx="2348">
                  <c:v>0.0354089185914603</c:v>
                </c:pt>
                <c:pt idx="2349">
                  <c:v>0.0357166518365708</c:v>
                </c:pt>
                <c:pt idx="2350">
                  <c:v>0.0360751474645742</c:v>
                </c:pt>
                <c:pt idx="2351">
                  <c:v>0.0364070123058334</c:v>
                </c:pt>
                <c:pt idx="2352">
                  <c:v>0.0368033566601777</c:v>
                </c:pt>
                <c:pt idx="2353">
                  <c:v>0.0371481392327674</c:v>
                </c:pt>
                <c:pt idx="2354">
                  <c:v>0.0374755713011334</c:v>
                </c:pt>
                <c:pt idx="2355">
                  <c:v>0.0353405635230865</c:v>
                </c:pt>
                <c:pt idx="2356">
                  <c:v>0.0325201829018299</c:v>
                </c:pt>
                <c:pt idx="2357">
                  <c:v>0.0327365378793411</c:v>
                </c:pt>
                <c:pt idx="2358">
                  <c:v>0.0329756003076049</c:v>
                </c:pt>
                <c:pt idx="2359">
                  <c:v>0.0332226408310533</c:v>
                </c:pt>
                <c:pt idx="2360">
                  <c:v>0.033479300258874</c:v>
                </c:pt>
                <c:pt idx="2361">
                  <c:v>0.0337339723857055</c:v>
                </c:pt>
                <c:pt idx="2362">
                  <c:v>0.033933012415596</c:v>
                </c:pt>
                <c:pt idx="2363">
                  <c:v>0.0342489749409709</c:v>
                </c:pt>
                <c:pt idx="2364">
                  <c:v>0.0345612549935643</c:v>
                </c:pt>
                <c:pt idx="2365">
                  <c:v>0.0348857553762772</c:v>
                </c:pt>
                <c:pt idx="2366">
                  <c:v>0.035203231695696</c:v>
                </c:pt>
                <c:pt idx="2367">
                  <c:v>0.0355270796716086</c:v>
                </c:pt>
                <c:pt idx="2368">
                  <c:v>0.0357679570540234</c:v>
                </c:pt>
                <c:pt idx="2369">
                  <c:v>0.0360282446654688</c:v>
                </c:pt>
                <c:pt idx="2370">
                  <c:v>0.0346499077963899</c:v>
                </c:pt>
                <c:pt idx="2371">
                  <c:v>0.0348840293927513</c:v>
                </c:pt>
                <c:pt idx="2372">
                  <c:v>0.0351761352710215</c:v>
                </c:pt>
                <c:pt idx="2373">
                  <c:v>0.0354978937873668</c:v>
                </c:pt>
                <c:pt idx="2374">
                  <c:v>0.0358265663873387</c:v>
                </c:pt>
                <c:pt idx="2375">
                  <c:v>0.0361286996728301</c:v>
                </c:pt>
                <c:pt idx="2376">
                  <c:v>0.0364546406024706</c:v>
                </c:pt>
                <c:pt idx="2377">
                  <c:v>0.0367790045459587</c:v>
                </c:pt>
                <c:pt idx="2378">
                  <c:v>0.0371197626087616</c:v>
                </c:pt>
                <c:pt idx="2379">
                  <c:v>0.0373389822716801</c:v>
                </c:pt>
                <c:pt idx="2380">
                  <c:v>0.0374352790515014</c:v>
                </c:pt>
                <c:pt idx="2381">
                  <c:v>0.0377474114950258</c:v>
                </c:pt>
                <c:pt idx="2382">
                  <c:v>0.0381022104039152</c:v>
                </c:pt>
                <c:pt idx="2383">
                  <c:v>0.0384726382198097</c:v>
                </c:pt>
                <c:pt idx="2384">
                  <c:v>0.0388376893022512</c:v>
                </c:pt>
                <c:pt idx="2385">
                  <c:v>0.0390903929213234</c:v>
                </c:pt>
                <c:pt idx="2386">
                  <c:v>0.0394573700285988</c:v>
                </c:pt>
                <c:pt idx="2387">
                  <c:v>0.0398435956035888</c:v>
                </c:pt>
                <c:pt idx="2388">
                  <c:v>0.0402408874698267</c:v>
                </c:pt>
                <c:pt idx="2389">
                  <c:v>0.0406552386088085</c:v>
                </c:pt>
                <c:pt idx="2390">
                  <c:v>0.0407940612501757</c:v>
                </c:pt>
                <c:pt idx="2391">
                  <c:v>0.0411982439191503</c:v>
                </c:pt>
                <c:pt idx="2392">
                  <c:v>0.0416358536311185</c:v>
                </c:pt>
                <c:pt idx="2393">
                  <c:v>0.0420658877170954</c:v>
                </c:pt>
                <c:pt idx="2394">
                  <c:v>0.0424988604597071</c:v>
                </c:pt>
                <c:pt idx="2395">
                  <c:v>0.0403350276809673</c:v>
                </c:pt>
                <c:pt idx="2396">
                  <c:v>0.0395021274303962</c:v>
                </c:pt>
                <c:pt idx="2397">
                  <c:v>0.0396687348288923</c:v>
                </c:pt>
                <c:pt idx="2398">
                  <c:v>0.0391178099589903</c:v>
                </c:pt>
                <c:pt idx="2399">
                  <c:v>0.0394367901960571</c:v>
                </c:pt>
                <c:pt idx="2400">
                  <c:v>0.0397952440580763</c:v>
                </c:pt>
                <c:pt idx="2401">
                  <c:v>0.0401556468964824</c:v>
                </c:pt>
                <c:pt idx="2402">
                  <c:v>0.0403402231715677</c:v>
                </c:pt>
                <c:pt idx="2403">
                  <c:v>0.0404730707283535</c:v>
                </c:pt>
                <c:pt idx="2404">
                  <c:v>0.0404185322450699</c:v>
                </c:pt>
                <c:pt idx="2405">
                  <c:v>0.040757007284219</c:v>
                </c:pt>
                <c:pt idx="2406">
                  <c:v>0.0410851397813181</c:v>
                </c:pt>
                <c:pt idx="2407">
                  <c:v>0.0414293082943131</c:v>
                </c:pt>
                <c:pt idx="2408">
                  <c:v>0.0416948971704431</c:v>
                </c:pt>
                <c:pt idx="2409">
                  <c:v>0.0420391293488295</c:v>
                </c:pt>
                <c:pt idx="2410">
                  <c:v>0.0424063103031202</c:v>
                </c:pt>
                <c:pt idx="2411">
                  <c:v>0.0427913143350289</c:v>
                </c:pt>
                <c:pt idx="2412">
                  <c:v>0.042249994953172</c:v>
                </c:pt>
                <c:pt idx="2413">
                  <c:v>0.0422755651996641</c:v>
                </c:pt>
                <c:pt idx="2414">
                  <c:v>0.0426177246494125</c:v>
                </c:pt>
                <c:pt idx="2415">
                  <c:v>0.0429561495132249</c:v>
                </c:pt>
                <c:pt idx="2416">
                  <c:v>0.0433122723996774</c:v>
                </c:pt>
                <c:pt idx="2417">
                  <c:v>0.0436278280083376</c:v>
                </c:pt>
                <c:pt idx="2418">
                  <c:v>0.0439096312246623</c:v>
                </c:pt>
                <c:pt idx="2419">
                  <c:v>0.0442767212639368</c:v>
                </c:pt>
                <c:pt idx="2420">
                  <c:v>0.0446325926614</c:v>
                </c:pt>
                <c:pt idx="2421">
                  <c:v>0.0450521472217226</c:v>
                </c:pt>
                <c:pt idx="2422">
                  <c:v>0.0448379049047229</c:v>
                </c:pt>
                <c:pt idx="2423">
                  <c:v>0.0451871449714872</c:v>
                </c:pt>
                <c:pt idx="2424">
                  <c:v>0.0455604907317065</c:v>
                </c:pt>
                <c:pt idx="2425">
                  <c:v>0.0458366546394302</c:v>
                </c:pt>
                <c:pt idx="2426">
                  <c:v>0.0462176018908232</c:v>
                </c:pt>
                <c:pt idx="2427">
                  <c:v>0.0433609310231105</c:v>
                </c:pt>
                <c:pt idx="2428">
                  <c:v>0.0432470312802922</c:v>
                </c:pt>
                <c:pt idx="2429">
                  <c:v>0.0415632544096457</c:v>
                </c:pt>
                <c:pt idx="2430">
                  <c:v>0.0418472116869074</c:v>
                </c:pt>
                <c:pt idx="2431">
                  <c:v>0.0417044790836474</c:v>
                </c:pt>
                <c:pt idx="2432">
                  <c:v>0.0419705584840914</c:v>
                </c:pt>
                <c:pt idx="2433">
                  <c:v>0.0422851069340765</c:v>
                </c:pt>
                <c:pt idx="2434">
                  <c:v>0.0424791829432701</c:v>
                </c:pt>
                <c:pt idx="2435">
                  <c:v>0.0427760962452274</c:v>
                </c:pt>
                <c:pt idx="2436">
                  <c:v>0.0430447105181659</c:v>
                </c:pt>
                <c:pt idx="2437">
                  <c:v>0.0433208383663482</c:v>
                </c:pt>
                <c:pt idx="2438">
                  <c:v>0.0436305809618175</c:v>
                </c:pt>
                <c:pt idx="2439">
                  <c:v>0.0439224523667125</c:v>
                </c:pt>
                <c:pt idx="2440">
                  <c:v>0.0442178904712713</c:v>
                </c:pt>
                <c:pt idx="2441">
                  <c:v>0.0445140001796629</c:v>
                </c:pt>
                <c:pt idx="2442">
                  <c:v>0.0433891517833688</c:v>
                </c:pt>
                <c:pt idx="2443">
                  <c:v>0.0435973835514209</c:v>
                </c:pt>
                <c:pt idx="2444">
                  <c:v>0.0437391111575088</c:v>
                </c:pt>
                <c:pt idx="2445">
                  <c:v>0.0439448357975271</c:v>
                </c:pt>
                <c:pt idx="2446">
                  <c:v>0.0442111263196575</c:v>
                </c:pt>
                <c:pt idx="2447">
                  <c:v>0.0444680620611828</c:v>
                </c:pt>
                <c:pt idx="2448">
                  <c:v>0.0442851983580479</c:v>
                </c:pt>
                <c:pt idx="2449">
                  <c:v>0.0444891030328739</c:v>
                </c:pt>
                <c:pt idx="2450">
                  <c:v>0.0447868487331409</c:v>
                </c:pt>
                <c:pt idx="2451">
                  <c:v>0.0450921885550359</c:v>
                </c:pt>
                <c:pt idx="2452">
                  <c:v>0.0453875412010612</c:v>
                </c:pt>
                <c:pt idx="2453">
                  <c:v>0.0447432976608419</c:v>
                </c:pt>
                <c:pt idx="2454">
                  <c:v>0.0425239008858597</c:v>
                </c:pt>
                <c:pt idx="2455">
                  <c:v>0.0427938940376733</c:v>
                </c:pt>
                <c:pt idx="2456">
                  <c:v>0.0430984047140569</c:v>
                </c:pt>
                <c:pt idx="2457">
                  <c:v>0.043395489996545</c:v>
                </c:pt>
                <c:pt idx="2458">
                  <c:v>0.0437010036736383</c:v>
                </c:pt>
                <c:pt idx="2459">
                  <c:v>0.0440106477449531</c:v>
                </c:pt>
                <c:pt idx="2460">
                  <c:v>0.0443109570367504</c:v>
                </c:pt>
                <c:pt idx="2461">
                  <c:v>0.0445909520223857</c:v>
                </c:pt>
                <c:pt idx="2462">
                  <c:v>0.0449094957609067</c:v>
                </c:pt>
                <c:pt idx="2463">
                  <c:v>0.0452200749173322</c:v>
                </c:pt>
                <c:pt idx="2464">
                  <c:v>0.0455145167006313</c:v>
                </c:pt>
                <c:pt idx="2465">
                  <c:v>0.0458607987945137</c:v>
                </c:pt>
                <c:pt idx="2466">
                  <c:v>0.0462045146191943</c:v>
                </c:pt>
                <c:pt idx="2467">
                  <c:v>0.0464938067124787</c:v>
                </c:pt>
                <c:pt idx="2468">
                  <c:v>0.0467706764382217</c:v>
                </c:pt>
                <c:pt idx="2469">
                  <c:v>0.0470357968558543</c:v>
                </c:pt>
                <c:pt idx="2470">
                  <c:v>0.0473231018271015</c:v>
                </c:pt>
                <c:pt idx="2471">
                  <c:v>0.0476252265013387</c:v>
                </c:pt>
                <c:pt idx="2472">
                  <c:v>0.0478772897905428</c:v>
                </c:pt>
                <c:pt idx="2473">
                  <c:v>0.0481269961821191</c:v>
                </c:pt>
                <c:pt idx="2474">
                  <c:v>0.0484033230120839</c:v>
                </c:pt>
                <c:pt idx="2475">
                  <c:v>0.0486692897165423</c:v>
                </c:pt>
                <c:pt idx="2476">
                  <c:v>0.0489584994632236</c:v>
                </c:pt>
                <c:pt idx="2477">
                  <c:v>0.0492649083481043</c:v>
                </c:pt>
                <c:pt idx="2478">
                  <c:v>0.0495845890007131</c:v>
                </c:pt>
                <c:pt idx="2479">
                  <c:v>0.0498714902202604</c:v>
                </c:pt>
                <c:pt idx="2480">
                  <c:v>0.0501917259116356</c:v>
                </c:pt>
                <c:pt idx="2481">
                  <c:v>0.0504949974400643</c:v>
                </c:pt>
                <c:pt idx="2482">
                  <c:v>0.0507591916102918</c:v>
                </c:pt>
                <c:pt idx="2483">
                  <c:v>0.0508384668237141</c:v>
                </c:pt>
                <c:pt idx="2484">
                  <c:v>0.0488570690055524</c:v>
                </c:pt>
                <c:pt idx="2485">
                  <c:v>0.0491143803428387</c:v>
                </c:pt>
                <c:pt idx="2486">
                  <c:v>0.0493915462843018</c:v>
                </c:pt>
                <c:pt idx="2487">
                  <c:v>0.0496874250161114</c:v>
                </c:pt>
                <c:pt idx="2488">
                  <c:v>0.0499303524538943</c:v>
                </c:pt>
                <c:pt idx="2489">
                  <c:v>0.0501728975498022</c:v>
                </c:pt>
                <c:pt idx="2490">
                  <c:v>0.0504430764840316</c:v>
                </c:pt>
                <c:pt idx="2491">
                  <c:v>0.0507130530492922</c:v>
                </c:pt>
                <c:pt idx="2492">
                  <c:v>0.0461332702580209</c:v>
                </c:pt>
                <c:pt idx="2493">
                  <c:v>0.0453398376980203</c:v>
                </c:pt>
                <c:pt idx="2494">
                  <c:v>0.0455522206690158</c:v>
                </c:pt>
                <c:pt idx="2495">
                  <c:v>0.0457929481408961</c:v>
                </c:pt>
                <c:pt idx="2496">
                  <c:v>0.0460292284795476</c:v>
                </c:pt>
                <c:pt idx="2497">
                  <c:v>0.0462795020437628</c:v>
                </c:pt>
                <c:pt idx="2498">
                  <c:v>0.0464539078973247</c:v>
                </c:pt>
                <c:pt idx="2499">
                  <c:v>0.0465823762944199</c:v>
                </c:pt>
                <c:pt idx="2500">
                  <c:v>0.0467513330452625</c:v>
                </c:pt>
                <c:pt idx="2501">
                  <c:v>0.0468778488940701</c:v>
                </c:pt>
                <c:pt idx="2502">
                  <c:v>0.0470327286040358</c:v>
                </c:pt>
                <c:pt idx="2503">
                  <c:v>0.0462351034241193</c:v>
                </c:pt>
                <c:pt idx="2504">
                  <c:v>0.0463708266926284</c:v>
                </c:pt>
                <c:pt idx="2505">
                  <c:v>0.046538678118569</c:v>
                </c:pt>
                <c:pt idx="2506">
                  <c:v>0.0467198856405975</c:v>
                </c:pt>
                <c:pt idx="2507">
                  <c:v>0.0469075788583958</c:v>
                </c:pt>
                <c:pt idx="2508">
                  <c:v>0.0470305523328532</c:v>
                </c:pt>
                <c:pt idx="2509">
                  <c:v>0.0472030045373536</c:v>
                </c:pt>
                <c:pt idx="2510">
                  <c:v>0.0473851229734721</c:v>
                </c:pt>
                <c:pt idx="2511">
                  <c:v>0.0472599239110794</c:v>
                </c:pt>
                <c:pt idx="2512">
                  <c:v>0.0473024922719618</c:v>
                </c:pt>
                <c:pt idx="2513">
                  <c:v>0.0474375344655145</c:v>
                </c:pt>
                <c:pt idx="2514">
                  <c:v>0.0475802965747051</c:v>
                </c:pt>
                <c:pt idx="2515">
                  <c:v>0.0477401669851099</c:v>
                </c:pt>
                <c:pt idx="2516">
                  <c:v>0.0478613903353646</c:v>
                </c:pt>
                <c:pt idx="2517">
                  <c:v>0.0479504854065315</c:v>
                </c:pt>
                <c:pt idx="2518">
                  <c:v>0.0479820558161275</c:v>
                </c:pt>
                <c:pt idx="2519">
                  <c:v>0.0481362649340616</c:v>
                </c:pt>
                <c:pt idx="2520">
                  <c:v>0.0483091700461617</c:v>
                </c:pt>
                <c:pt idx="2521">
                  <c:v>0.0484965784241255</c:v>
                </c:pt>
                <c:pt idx="2522">
                  <c:v>0.0486773163723739</c:v>
                </c:pt>
                <c:pt idx="2523">
                  <c:v>0.0488448674661636</c:v>
                </c:pt>
                <c:pt idx="2524">
                  <c:v>0.0490114998983574</c:v>
                </c:pt>
                <c:pt idx="2525">
                  <c:v>0.0489341740576303</c:v>
                </c:pt>
                <c:pt idx="2526">
                  <c:v>0.0486753221017414</c:v>
                </c:pt>
                <c:pt idx="2527">
                  <c:v>0.0482515958686125</c:v>
                </c:pt>
                <c:pt idx="2528">
                  <c:v>0.0482384742028488</c:v>
                </c:pt>
                <c:pt idx="2529">
                  <c:v>0.0483376971169802</c:v>
                </c:pt>
                <c:pt idx="2530">
                  <c:v>0.0484673866176321</c:v>
                </c:pt>
                <c:pt idx="2531">
                  <c:v>0.0486006589600976</c:v>
                </c:pt>
                <c:pt idx="2532">
                  <c:v>0.0487634294262054</c:v>
                </c:pt>
                <c:pt idx="2533">
                  <c:v>0.0487990384019611</c:v>
                </c:pt>
                <c:pt idx="2534">
                  <c:v>0.0488818113293116</c:v>
                </c:pt>
                <c:pt idx="2535">
                  <c:v>0.0490061476430169</c:v>
                </c:pt>
                <c:pt idx="2536">
                  <c:v>0.0491499719162322</c:v>
                </c:pt>
                <c:pt idx="2537">
                  <c:v>0.0493103440674517</c:v>
                </c:pt>
                <c:pt idx="2538">
                  <c:v>0.0494816882008278</c:v>
                </c:pt>
                <c:pt idx="2539">
                  <c:v>0.049627211234596</c:v>
                </c:pt>
                <c:pt idx="2540">
                  <c:v>0.0497575569756536</c:v>
                </c:pt>
                <c:pt idx="2541">
                  <c:v>0.0499056506331926</c:v>
                </c:pt>
                <c:pt idx="2542">
                  <c:v>0.0500779632913563</c:v>
                </c:pt>
                <c:pt idx="2543">
                  <c:v>0.0502637258793978</c:v>
                </c:pt>
                <c:pt idx="2544">
                  <c:v>0.0504434613147541</c:v>
                </c:pt>
                <c:pt idx="2545">
                  <c:v>0.0506253657871371</c:v>
                </c:pt>
                <c:pt idx="2546">
                  <c:v>0.0508004904392311</c:v>
                </c:pt>
                <c:pt idx="2547">
                  <c:v>0.0509722531412676</c:v>
                </c:pt>
                <c:pt idx="2548">
                  <c:v>0.0482407046997672</c:v>
                </c:pt>
                <c:pt idx="2549">
                  <c:v>0.0477102888665647</c:v>
                </c:pt>
                <c:pt idx="2550">
                  <c:v>0.0475010496818148</c:v>
                </c:pt>
                <c:pt idx="2551">
                  <c:v>0.0430584018368961</c:v>
                </c:pt>
                <c:pt idx="2552">
                  <c:v>0.0431418964778814</c:v>
                </c:pt>
                <c:pt idx="2553">
                  <c:v>0.0432360929906525</c:v>
                </c:pt>
                <c:pt idx="2554">
                  <c:v>0.0433738878855971</c:v>
                </c:pt>
                <c:pt idx="2555">
                  <c:v>0.0435085357022893</c:v>
                </c:pt>
                <c:pt idx="2556">
                  <c:v>0.043646927443583</c:v>
                </c:pt>
                <c:pt idx="2557">
                  <c:v>0.0437680838878824</c:v>
                </c:pt>
                <c:pt idx="2558">
                  <c:v>0.0404695017542337</c:v>
                </c:pt>
                <c:pt idx="2559">
                  <c:v>0.0405143614109079</c:v>
                </c:pt>
                <c:pt idx="2560">
                  <c:v>0.0397024887761022</c:v>
                </c:pt>
                <c:pt idx="2561">
                  <c:v>0.0398107865879707</c:v>
                </c:pt>
                <c:pt idx="2562">
                  <c:v>0.0389983189902543</c:v>
                </c:pt>
                <c:pt idx="2563">
                  <c:v>0.0391204967733904</c:v>
                </c:pt>
                <c:pt idx="2564">
                  <c:v>0.0392468596101622</c:v>
                </c:pt>
                <c:pt idx="2565">
                  <c:v>0.0390777848072132</c:v>
                </c:pt>
                <c:pt idx="2566">
                  <c:v>0.0391761952020667</c:v>
                </c:pt>
                <c:pt idx="2567">
                  <c:v>0.0392508640270787</c:v>
                </c:pt>
                <c:pt idx="2568">
                  <c:v>0.039374354435066</c:v>
                </c:pt>
                <c:pt idx="2569">
                  <c:v>0.0395120200029773</c:v>
                </c:pt>
                <c:pt idx="2570">
                  <c:v>0.0396501319639555</c:v>
                </c:pt>
                <c:pt idx="2571">
                  <c:v>0.039772199452964</c:v>
                </c:pt>
                <c:pt idx="2572">
                  <c:v>0.0399217541664827</c:v>
                </c:pt>
                <c:pt idx="2573">
                  <c:v>0.0400498450193239</c:v>
                </c:pt>
                <c:pt idx="2574">
                  <c:v>0.0401184441144633</c:v>
                </c:pt>
                <c:pt idx="2575">
                  <c:v>0.0401813451461185</c:v>
                </c:pt>
                <c:pt idx="2576">
                  <c:v>0.0402867222345707</c:v>
                </c:pt>
                <c:pt idx="2577">
                  <c:v>0.0403894932674176</c:v>
                </c:pt>
                <c:pt idx="2578">
                  <c:v>0.040553084309233</c:v>
                </c:pt>
                <c:pt idx="2579">
                  <c:v>0.040479556404465</c:v>
                </c:pt>
                <c:pt idx="2580">
                  <c:v>0.0405569199724475</c:v>
                </c:pt>
                <c:pt idx="2581">
                  <c:v>0.040376073337556</c:v>
                </c:pt>
                <c:pt idx="2582">
                  <c:v>0.0396345604556989</c:v>
                </c:pt>
                <c:pt idx="2583">
                  <c:v>0.0397312866179645</c:v>
                </c:pt>
                <c:pt idx="2584">
                  <c:v>0.0397599257494375</c:v>
                </c:pt>
                <c:pt idx="2585">
                  <c:v>0.0393326149091294</c:v>
                </c:pt>
                <c:pt idx="2586">
                  <c:v>0.0394093847852316</c:v>
                </c:pt>
                <c:pt idx="2587">
                  <c:v>0.0394983542745433</c:v>
                </c:pt>
                <c:pt idx="2588">
                  <c:v>0.0395868698744311</c:v>
                </c:pt>
                <c:pt idx="2589">
                  <c:v>0.0370829092098628</c:v>
                </c:pt>
                <c:pt idx="2590">
                  <c:v>0.0369907701925816</c:v>
                </c:pt>
                <c:pt idx="2591">
                  <c:v>0.0370695685722399</c:v>
                </c:pt>
                <c:pt idx="2592">
                  <c:v>0.0371631821993357</c:v>
                </c:pt>
                <c:pt idx="2593">
                  <c:v>0.037252497802945</c:v>
                </c:pt>
                <c:pt idx="2594">
                  <c:v>0.0373725098469761</c:v>
                </c:pt>
                <c:pt idx="2595">
                  <c:v>0.0375284796102184</c:v>
                </c:pt>
                <c:pt idx="2596">
                  <c:v>0.0376682344397895</c:v>
                </c:pt>
                <c:pt idx="2597">
                  <c:v>0.0378301916046962</c:v>
                </c:pt>
                <c:pt idx="2598">
                  <c:v>0.0379551816513679</c:v>
                </c:pt>
                <c:pt idx="2599">
                  <c:v>0.0380933610628932</c:v>
                </c:pt>
                <c:pt idx="2600">
                  <c:v>0.0382418650171684</c:v>
                </c:pt>
                <c:pt idx="2601">
                  <c:v>0.0384125278072335</c:v>
                </c:pt>
                <c:pt idx="2602">
                  <c:v>0.0385731936894488</c:v>
                </c:pt>
                <c:pt idx="2603">
                  <c:v>0.0386794506713394</c:v>
                </c:pt>
                <c:pt idx="2604">
                  <c:v>0.0387857717635153</c:v>
                </c:pt>
                <c:pt idx="2605">
                  <c:v>0.0389145924474233</c:v>
                </c:pt>
                <c:pt idx="2606">
                  <c:v>0.0387218990080785</c:v>
                </c:pt>
                <c:pt idx="2607">
                  <c:v>0.0388581865619294</c:v>
                </c:pt>
                <c:pt idx="2608">
                  <c:v>0.0390408401759082</c:v>
                </c:pt>
                <c:pt idx="2609">
                  <c:v>0.039210508541934</c:v>
                </c:pt>
                <c:pt idx="2610">
                  <c:v>0.0393889328938686</c:v>
                </c:pt>
                <c:pt idx="2611">
                  <c:v>0.0395600845517421</c:v>
                </c:pt>
                <c:pt idx="2612">
                  <c:v>0.0397489765240505</c:v>
                </c:pt>
                <c:pt idx="2613">
                  <c:v>0.0399227155607647</c:v>
                </c:pt>
                <c:pt idx="2614">
                  <c:v>0.0401043836953313</c:v>
                </c:pt>
                <c:pt idx="2615">
                  <c:v>0.0401300449767026</c:v>
                </c:pt>
                <c:pt idx="2616">
                  <c:v>0.0403453771016204</c:v>
                </c:pt>
                <c:pt idx="2617">
                  <c:v>0.0405180389598364</c:v>
                </c:pt>
                <c:pt idx="2618">
                  <c:v>0.0388242996413086</c:v>
                </c:pt>
                <c:pt idx="2619">
                  <c:v>0.0389105273259561</c:v>
                </c:pt>
                <c:pt idx="2620">
                  <c:v>0.0390610489721647</c:v>
                </c:pt>
                <c:pt idx="2621">
                  <c:v>0.0392347735183782</c:v>
                </c:pt>
                <c:pt idx="2622">
                  <c:v>0.0394423258396822</c:v>
                </c:pt>
                <c:pt idx="2623">
                  <c:v>0.0396660150995252</c:v>
                </c:pt>
                <c:pt idx="2624">
                  <c:v>0.0398988489263898</c:v>
                </c:pt>
                <c:pt idx="2625">
                  <c:v>0.039399791935325</c:v>
                </c:pt>
                <c:pt idx="2626">
                  <c:v>0.0396218915241035</c:v>
                </c:pt>
                <c:pt idx="2627">
                  <c:v>0.0398359516434858</c:v>
                </c:pt>
                <c:pt idx="2628">
                  <c:v>0.0400821814745056</c:v>
                </c:pt>
                <c:pt idx="2629">
                  <c:v>0.0403277484587512</c:v>
                </c:pt>
                <c:pt idx="2630">
                  <c:v>0.0405673495374641</c:v>
                </c:pt>
                <c:pt idx="2631">
                  <c:v>0.0407802568374977</c:v>
                </c:pt>
                <c:pt idx="2632">
                  <c:v>0.0403535155187538</c:v>
                </c:pt>
                <c:pt idx="2633">
                  <c:v>0.0405260873213483</c:v>
                </c:pt>
                <c:pt idx="2634">
                  <c:v>0.040710896120041</c:v>
                </c:pt>
                <c:pt idx="2635">
                  <c:v>0.0409337796260195</c:v>
                </c:pt>
                <c:pt idx="2636">
                  <c:v>0.0411854662421008</c:v>
                </c:pt>
                <c:pt idx="2637">
                  <c:v>0.0414233468852778</c:v>
                </c:pt>
                <c:pt idx="2638">
                  <c:v>0.0416692250974527</c:v>
                </c:pt>
                <c:pt idx="2639">
                  <c:v>0.041927482784186</c:v>
                </c:pt>
                <c:pt idx="2640">
                  <c:v>0.0421976054984997</c:v>
                </c:pt>
                <c:pt idx="2641">
                  <c:v>0.0424879323324141</c:v>
                </c:pt>
                <c:pt idx="2642">
                  <c:v>0.0427618823469294</c:v>
                </c:pt>
                <c:pt idx="2643">
                  <c:v>0.0430122587073292</c:v>
                </c:pt>
                <c:pt idx="2644">
                  <c:v>0.043301750511208</c:v>
                </c:pt>
                <c:pt idx="2645">
                  <c:v>0.0435913594072603</c:v>
                </c:pt>
                <c:pt idx="2646">
                  <c:v>0.0437410598862235</c:v>
                </c:pt>
                <c:pt idx="2647">
                  <c:v>0.0439438225366352</c:v>
                </c:pt>
                <c:pt idx="2648">
                  <c:v>0.0442755794855734</c:v>
                </c:pt>
                <c:pt idx="2649">
                  <c:v>0.0446266958035827</c:v>
                </c:pt>
                <c:pt idx="2650">
                  <c:v>0.0450003935548418</c:v>
                </c:pt>
                <c:pt idx="2651">
                  <c:v>0.0453738812364445</c:v>
                </c:pt>
                <c:pt idx="2652">
                  <c:v>0.04491868441211</c:v>
                </c:pt>
                <c:pt idx="2653">
                  <c:v>0.045199384582172</c:v>
                </c:pt>
                <c:pt idx="2654">
                  <c:v>0.0454124303560955</c:v>
                </c:pt>
                <c:pt idx="2655">
                  <c:v>0.0456589821382587</c:v>
                </c:pt>
                <c:pt idx="2656">
                  <c:v>0.0456008877281824</c:v>
                </c:pt>
                <c:pt idx="2657">
                  <c:v>0.0457638324914138</c:v>
                </c:pt>
                <c:pt idx="2658">
                  <c:v>0.0461187156618782</c:v>
                </c:pt>
                <c:pt idx="2659">
                  <c:v>0.0465339907000722</c:v>
                </c:pt>
                <c:pt idx="2660">
                  <c:v>0.0469719980267724</c:v>
                </c:pt>
                <c:pt idx="2661">
                  <c:v>0.0473814542743681</c:v>
                </c:pt>
                <c:pt idx="2662">
                  <c:v>0.0471553437685763</c:v>
                </c:pt>
                <c:pt idx="2663">
                  <c:v>0.0474814420167308</c:v>
                </c:pt>
                <c:pt idx="2664">
                  <c:v>0.0478696998551598</c:v>
                </c:pt>
                <c:pt idx="2665">
                  <c:v>0.0475257435189804</c:v>
                </c:pt>
                <c:pt idx="2666">
                  <c:v>0.0478785217171235</c:v>
                </c:pt>
                <c:pt idx="2667">
                  <c:v>0.0481904108547286</c:v>
                </c:pt>
                <c:pt idx="2668">
                  <c:v>0.0485451207051658</c:v>
                </c:pt>
                <c:pt idx="2669">
                  <c:v>0.0489606060411401</c:v>
                </c:pt>
                <c:pt idx="2670">
                  <c:v>0.0493941456402288</c:v>
                </c:pt>
                <c:pt idx="2671">
                  <c:v>0.049850806997162</c:v>
                </c:pt>
                <c:pt idx="2672">
                  <c:v>0.0502912538421634</c:v>
                </c:pt>
                <c:pt idx="2673">
                  <c:v>0.0507398445479336</c:v>
                </c:pt>
                <c:pt idx="2674">
                  <c:v>0.0496877411179665</c:v>
                </c:pt>
                <c:pt idx="2675">
                  <c:v>0.0500954421238959</c:v>
                </c:pt>
                <c:pt idx="2676">
                  <c:v>0.0505528568073924</c:v>
                </c:pt>
                <c:pt idx="2677">
                  <c:v>0.0510450174067397</c:v>
                </c:pt>
                <c:pt idx="2678">
                  <c:v>0.0515973611433559</c:v>
                </c:pt>
                <c:pt idx="2679">
                  <c:v>0.0512488425512901</c:v>
                </c:pt>
                <c:pt idx="2680">
                  <c:v>0.0518134301667784</c:v>
                </c:pt>
                <c:pt idx="2681">
                  <c:v>0.0513216668575007</c:v>
                </c:pt>
                <c:pt idx="2682">
                  <c:v>0.0505104971215403</c:v>
                </c:pt>
                <c:pt idx="2683">
                  <c:v>0.0509611900905104</c:v>
                </c:pt>
                <c:pt idx="2684">
                  <c:v>0.0513562109646446</c:v>
                </c:pt>
                <c:pt idx="2685">
                  <c:v>0.0517726560596257</c:v>
                </c:pt>
                <c:pt idx="2686">
                  <c:v>0.0521783951389661</c:v>
                </c:pt>
                <c:pt idx="2687">
                  <c:v>0.0526107367585718</c:v>
                </c:pt>
                <c:pt idx="2688">
                  <c:v>0.0531229510964517</c:v>
                </c:pt>
                <c:pt idx="2689">
                  <c:v>0.0536873526487722</c:v>
                </c:pt>
                <c:pt idx="2690">
                  <c:v>0.0493365180611605</c:v>
                </c:pt>
                <c:pt idx="2691">
                  <c:v>0.0496557940226156</c:v>
                </c:pt>
                <c:pt idx="2692">
                  <c:v>0.0500379399899178</c:v>
                </c:pt>
                <c:pt idx="2693">
                  <c:v>0.0505178219560001</c:v>
                </c:pt>
                <c:pt idx="2694">
                  <c:v>0.0498789129733766</c:v>
                </c:pt>
                <c:pt idx="2695">
                  <c:v>0.0502180401027975</c:v>
                </c:pt>
                <c:pt idx="2696">
                  <c:v>0.0506053458152265</c:v>
                </c:pt>
                <c:pt idx="2697">
                  <c:v>0.0510799183630165</c:v>
                </c:pt>
                <c:pt idx="2698">
                  <c:v>0.0515774019164474</c:v>
                </c:pt>
                <c:pt idx="2699">
                  <c:v>0.052056170133426</c:v>
                </c:pt>
                <c:pt idx="2700">
                  <c:v>0.0524983229807702</c:v>
                </c:pt>
                <c:pt idx="2701">
                  <c:v>0.0527149900331904</c:v>
                </c:pt>
                <c:pt idx="2702">
                  <c:v>0.0530787566843229</c:v>
                </c:pt>
                <c:pt idx="2703">
                  <c:v>0.0535603660552058</c:v>
                </c:pt>
                <c:pt idx="2704">
                  <c:v>0.0540558658302364</c:v>
                </c:pt>
                <c:pt idx="2705">
                  <c:v>0.0545872200324093</c:v>
                </c:pt>
                <c:pt idx="2706">
                  <c:v>0.0551164906510074</c:v>
                </c:pt>
                <c:pt idx="2707">
                  <c:v>0.0556612552412141</c:v>
                </c:pt>
                <c:pt idx="2708">
                  <c:v>0.0561601810663572</c:v>
                </c:pt>
                <c:pt idx="2709">
                  <c:v>0.0564773265671007</c:v>
                </c:pt>
                <c:pt idx="2710">
                  <c:v>0.0467865133486818</c:v>
                </c:pt>
                <c:pt idx="2711">
                  <c:v>0.0471219931025894</c:v>
                </c:pt>
                <c:pt idx="2712">
                  <c:v>0.0474182908968041</c:v>
                </c:pt>
                <c:pt idx="2713">
                  <c:v>0.0477282977180993</c:v>
                </c:pt>
                <c:pt idx="2714">
                  <c:v>0.0480945140902712</c:v>
                </c:pt>
                <c:pt idx="2715">
                  <c:v>0.0462228598510796</c:v>
                </c:pt>
                <c:pt idx="2716">
                  <c:v>0.0466271225461541</c:v>
                </c:pt>
                <c:pt idx="2717">
                  <c:v>0.0456313311289056</c:v>
                </c:pt>
                <c:pt idx="2718">
                  <c:v>0.0460377251981129</c:v>
                </c:pt>
                <c:pt idx="2719">
                  <c:v>0.0464619884539245</c:v>
                </c:pt>
                <c:pt idx="2720">
                  <c:v>0.046177687046298</c:v>
                </c:pt>
                <c:pt idx="2721">
                  <c:v>0.0462864642644189</c:v>
                </c:pt>
                <c:pt idx="2722">
                  <c:v>0.0466020704601094</c:v>
                </c:pt>
                <c:pt idx="2723">
                  <c:v>0.0470110213426061</c:v>
                </c:pt>
                <c:pt idx="2724">
                  <c:v>0.0474042695270181</c:v>
                </c:pt>
                <c:pt idx="2725">
                  <c:v>0.0478598203025643</c:v>
                </c:pt>
                <c:pt idx="2726">
                  <c:v>0.048315329924236</c:v>
                </c:pt>
                <c:pt idx="2727">
                  <c:v>0.0486914736400242</c:v>
                </c:pt>
                <c:pt idx="2728">
                  <c:v>0.0445002783353328</c:v>
                </c:pt>
                <c:pt idx="2729">
                  <c:v>0.0446227715960652</c:v>
                </c:pt>
                <c:pt idx="2730">
                  <c:v>0.0449553540398326</c:v>
                </c:pt>
                <c:pt idx="2731">
                  <c:v>0.0453578031787791</c:v>
                </c:pt>
                <c:pt idx="2732">
                  <c:v>0.044201517697297</c:v>
                </c:pt>
                <c:pt idx="2733">
                  <c:v>0.0445081628037255</c:v>
                </c:pt>
                <c:pt idx="2734">
                  <c:v>0.0447417006486438</c:v>
                </c:pt>
                <c:pt idx="2735">
                  <c:v>0.0450970118610377</c:v>
                </c:pt>
                <c:pt idx="2736">
                  <c:v>0.044306043318712</c:v>
                </c:pt>
                <c:pt idx="2737">
                  <c:v>0.0446366537481447</c:v>
                </c:pt>
                <c:pt idx="2738">
                  <c:v>0.0450299439508227</c:v>
                </c:pt>
                <c:pt idx="2739">
                  <c:v>0.0452302898620152</c:v>
                </c:pt>
                <c:pt idx="2740">
                  <c:v>0.0450876275160591</c:v>
                </c:pt>
                <c:pt idx="2741">
                  <c:v>0.0452543393015781</c:v>
                </c:pt>
                <c:pt idx="2742">
                  <c:v>0.0454459125512699</c:v>
                </c:pt>
                <c:pt idx="2743">
                  <c:v>0.0456723102574143</c:v>
                </c:pt>
                <c:pt idx="2744">
                  <c:v>0.0460580711567783</c:v>
                </c:pt>
                <c:pt idx="2745">
                  <c:v>0.046427748928541</c:v>
                </c:pt>
                <c:pt idx="2746">
                  <c:v>0.0467990089844516</c:v>
                </c:pt>
                <c:pt idx="2747">
                  <c:v>0.0471756105395164</c:v>
                </c:pt>
                <c:pt idx="2748">
                  <c:v>0.0475973535810103</c:v>
                </c:pt>
                <c:pt idx="2749">
                  <c:v>0.0477478431332958</c:v>
                </c:pt>
                <c:pt idx="2750">
                  <c:v>0.0478442573083052</c:v>
                </c:pt>
                <c:pt idx="2751">
                  <c:v>0.0482057755352811</c:v>
                </c:pt>
                <c:pt idx="2752">
                  <c:v>0.0476292238529584</c:v>
                </c:pt>
                <c:pt idx="2753">
                  <c:v>0.0474039941997311</c:v>
                </c:pt>
                <c:pt idx="2754">
                  <c:v>0.0477170729976788</c:v>
                </c:pt>
                <c:pt idx="2755">
                  <c:v>0.0477807160201442</c:v>
                </c:pt>
                <c:pt idx="2756">
                  <c:v>0.0482248071576975</c:v>
                </c:pt>
                <c:pt idx="2757">
                  <c:v>0.0486460064234416</c:v>
                </c:pt>
                <c:pt idx="2758">
                  <c:v>0.0490447504679857</c:v>
                </c:pt>
                <c:pt idx="2759">
                  <c:v>0.0492664672176918</c:v>
                </c:pt>
                <c:pt idx="2760">
                  <c:v>0.0492983795922219</c:v>
                </c:pt>
                <c:pt idx="2761">
                  <c:v>0.0496935729496284</c:v>
                </c:pt>
                <c:pt idx="2762">
                  <c:v>0.049744755481826</c:v>
                </c:pt>
                <c:pt idx="2763">
                  <c:v>0.0493701790028064</c:v>
                </c:pt>
                <c:pt idx="2764">
                  <c:v>0.0497824936259131</c:v>
                </c:pt>
                <c:pt idx="2765">
                  <c:v>0.050167703138576</c:v>
                </c:pt>
                <c:pt idx="2766">
                  <c:v>0.0444048995009203</c:v>
                </c:pt>
                <c:pt idx="2767">
                  <c:v>0.0447065111808116</c:v>
                </c:pt>
                <c:pt idx="2768">
                  <c:v>0.0450406300292126</c:v>
                </c:pt>
                <c:pt idx="2769">
                  <c:v>0.0438274694430325</c:v>
                </c:pt>
                <c:pt idx="2770">
                  <c:v>0.0441341328923973</c:v>
                </c:pt>
                <c:pt idx="2771">
                  <c:v>0.04292052488722</c:v>
                </c:pt>
                <c:pt idx="2772">
                  <c:v>0.0411774114870998</c:v>
                </c:pt>
                <c:pt idx="2773">
                  <c:v>0.0413982332233243</c:v>
                </c:pt>
                <c:pt idx="2774">
                  <c:v>0.0417142216855557</c:v>
                </c:pt>
                <c:pt idx="2775">
                  <c:v>0.0420052602556675</c:v>
                </c:pt>
                <c:pt idx="2776">
                  <c:v>0.0423399416050692</c:v>
                </c:pt>
                <c:pt idx="2777">
                  <c:v>0.042673642586437</c:v>
                </c:pt>
                <c:pt idx="2778">
                  <c:v>0.0430089924309847</c:v>
                </c:pt>
                <c:pt idx="2779">
                  <c:v>0.0430801730651756</c:v>
                </c:pt>
                <c:pt idx="2780">
                  <c:v>0.0434006837552121</c:v>
                </c:pt>
                <c:pt idx="2781">
                  <c:v>0.0434262804452692</c:v>
                </c:pt>
                <c:pt idx="2782">
                  <c:v>0.0437313408534316</c:v>
                </c:pt>
                <c:pt idx="2783">
                  <c:v>0.0435099807274616</c:v>
                </c:pt>
                <c:pt idx="2784">
                  <c:v>0.0429793764571012</c:v>
                </c:pt>
                <c:pt idx="2785">
                  <c:v>0.0432905199280529</c:v>
                </c:pt>
                <c:pt idx="2786">
                  <c:v>0.04362560790607</c:v>
                </c:pt>
                <c:pt idx="2787">
                  <c:v>0.0439460192292012</c:v>
                </c:pt>
                <c:pt idx="2788">
                  <c:v>0.044305069533769</c:v>
                </c:pt>
                <c:pt idx="2789">
                  <c:v>0.0446746103513713</c:v>
                </c:pt>
                <c:pt idx="2790">
                  <c:v>0.0450485225831595</c:v>
                </c:pt>
                <c:pt idx="2791">
                  <c:v>0.0454423501569096</c:v>
                </c:pt>
                <c:pt idx="2792">
                  <c:v>0.0458445742151478</c:v>
                </c:pt>
                <c:pt idx="2793">
                  <c:v>0.0460799403016922</c:v>
                </c:pt>
                <c:pt idx="2794">
                  <c:v>0.0455877648151497</c:v>
                </c:pt>
                <c:pt idx="2795">
                  <c:v>0.0455323564426733</c:v>
                </c:pt>
                <c:pt idx="2796">
                  <c:v>0.0449197967238568</c:v>
                </c:pt>
                <c:pt idx="2797">
                  <c:v>0.0452174513140679</c:v>
                </c:pt>
                <c:pt idx="2798">
                  <c:v>0.0455639622910363</c:v>
                </c:pt>
                <c:pt idx="2799">
                  <c:v>0.0430176008596774</c:v>
                </c:pt>
                <c:pt idx="2800">
                  <c:v>0.0427991971646186</c:v>
                </c:pt>
                <c:pt idx="2801">
                  <c:v>0.0421917978456569</c:v>
                </c:pt>
                <c:pt idx="2802">
                  <c:v>0.0423464080797763</c:v>
                </c:pt>
                <c:pt idx="2803">
                  <c:v>0.0425891359436149</c:v>
                </c:pt>
                <c:pt idx="2804">
                  <c:v>0.0428647630430208</c:v>
                </c:pt>
                <c:pt idx="2805">
                  <c:v>0.043143041101547</c:v>
                </c:pt>
                <c:pt idx="2806">
                  <c:v>0.0434342192311107</c:v>
                </c:pt>
                <c:pt idx="2807">
                  <c:v>0.0437300489356238</c:v>
                </c:pt>
                <c:pt idx="2808">
                  <c:v>0.043960552055532</c:v>
                </c:pt>
                <c:pt idx="2809">
                  <c:v>0.044270401555472</c:v>
                </c:pt>
                <c:pt idx="2810">
                  <c:v>0.0445815512209984</c:v>
                </c:pt>
                <c:pt idx="2811">
                  <c:v>0.044842776732582</c:v>
                </c:pt>
                <c:pt idx="2812">
                  <c:v>0.0451394636410301</c:v>
                </c:pt>
                <c:pt idx="2813">
                  <c:v>0.0446731304060905</c:v>
                </c:pt>
                <c:pt idx="2814">
                  <c:v>0.0432067318482078</c:v>
                </c:pt>
                <c:pt idx="2815">
                  <c:v>0.0427193877404891</c:v>
                </c:pt>
                <c:pt idx="2816">
                  <c:v>0.0429608755546449</c:v>
                </c:pt>
                <c:pt idx="2817">
                  <c:v>0.0431028904454751</c:v>
                </c:pt>
                <c:pt idx="2818">
                  <c:v>0.0433266177245807</c:v>
                </c:pt>
                <c:pt idx="2819">
                  <c:v>0.0422174896518351</c:v>
                </c:pt>
                <c:pt idx="2820">
                  <c:v>0.0408523142890121</c:v>
                </c:pt>
                <c:pt idx="2821">
                  <c:v>0.0393384338375329</c:v>
                </c:pt>
                <c:pt idx="2822">
                  <c:v>0.0395437513112891</c:v>
                </c:pt>
                <c:pt idx="2823">
                  <c:v>0.0394825909618036</c:v>
                </c:pt>
                <c:pt idx="2824">
                  <c:v>0.0397165380694178</c:v>
                </c:pt>
                <c:pt idx="2825">
                  <c:v>0.0397471608083268</c:v>
                </c:pt>
                <c:pt idx="2826">
                  <c:v>0.0390290918055073</c:v>
                </c:pt>
                <c:pt idx="2827">
                  <c:v>0.0392682490533552</c:v>
                </c:pt>
                <c:pt idx="2828">
                  <c:v>0.0395137422852909</c:v>
                </c:pt>
                <c:pt idx="2829">
                  <c:v>0.0397335702815901</c:v>
                </c:pt>
                <c:pt idx="2830">
                  <c:v>0.0398105280857952</c:v>
                </c:pt>
                <c:pt idx="2831">
                  <c:v>0.0398463652398438</c:v>
                </c:pt>
                <c:pt idx="2832">
                  <c:v>0.0378203793928517</c:v>
                </c:pt>
                <c:pt idx="2833">
                  <c:v>0.0379218363420451</c:v>
                </c:pt>
                <c:pt idx="2834">
                  <c:v>0.0376268950265095</c:v>
                </c:pt>
                <c:pt idx="2835">
                  <c:v>0.0365885988033551</c:v>
                </c:pt>
                <c:pt idx="2836">
                  <c:v>0.036091179654566</c:v>
                </c:pt>
                <c:pt idx="2837">
                  <c:v>0.0359969600319599</c:v>
                </c:pt>
                <c:pt idx="2838">
                  <c:v>0.0361626142907951</c:v>
                </c:pt>
                <c:pt idx="2839">
                  <c:v>0.0363437429264558</c:v>
                </c:pt>
                <c:pt idx="2840">
                  <c:v>0.0365302701918687</c:v>
                </c:pt>
                <c:pt idx="2841">
                  <c:v>0.0367291633711244</c:v>
                </c:pt>
                <c:pt idx="2842">
                  <c:v>0.0369234160669769</c:v>
                </c:pt>
                <c:pt idx="2843">
                  <c:v>0.0371130410570616</c:v>
                </c:pt>
                <c:pt idx="2844">
                  <c:v>0.0372843127374221</c:v>
                </c:pt>
                <c:pt idx="2845">
                  <c:v>0.0374871689442199</c:v>
                </c:pt>
                <c:pt idx="2846">
                  <c:v>0.0376412246573205</c:v>
                </c:pt>
                <c:pt idx="2847">
                  <c:v>0.0378276284588616</c:v>
                </c:pt>
                <c:pt idx="2848">
                  <c:v>0.0380356865036601</c:v>
                </c:pt>
                <c:pt idx="2849">
                  <c:v>0.0382155257481957</c:v>
                </c:pt>
                <c:pt idx="2850">
                  <c:v>0.0384038530491066</c:v>
                </c:pt>
                <c:pt idx="2851">
                  <c:v>0.0384080793874632</c:v>
                </c:pt>
                <c:pt idx="2852">
                  <c:v>0.0384922538300109</c:v>
                </c:pt>
                <c:pt idx="2853">
                  <c:v>0.0386599616124041</c:v>
                </c:pt>
                <c:pt idx="2854">
                  <c:v>0.0385227528225649</c:v>
                </c:pt>
                <c:pt idx="2855">
                  <c:v>0.038688264936516</c:v>
                </c:pt>
                <c:pt idx="2856">
                  <c:v>0.0386651848883133</c:v>
                </c:pt>
                <c:pt idx="2857">
                  <c:v>0.0387638061247461</c:v>
                </c:pt>
                <c:pt idx="2858">
                  <c:v>0.0386770513268866</c:v>
                </c:pt>
                <c:pt idx="2859">
                  <c:v>0.0385927092068429</c:v>
                </c:pt>
                <c:pt idx="2860">
                  <c:v>0.0387681319905179</c:v>
                </c:pt>
                <c:pt idx="2861">
                  <c:v>0.0389164062261743</c:v>
                </c:pt>
                <c:pt idx="2862">
                  <c:v>0.0390685756357511</c:v>
                </c:pt>
                <c:pt idx="2863">
                  <c:v>0.0391976860587709</c:v>
                </c:pt>
                <c:pt idx="2864">
                  <c:v>0.0393442798500686</c:v>
                </c:pt>
                <c:pt idx="2865">
                  <c:v>0.039494635046945</c:v>
                </c:pt>
                <c:pt idx="2866">
                  <c:v>0.0396464733898793</c:v>
                </c:pt>
                <c:pt idx="2867">
                  <c:v>0.0398229796114623</c:v>
                </c:pt>
                <c:pt idx="2868">
                  <c:v>0.0399532147601494</c:v>
                </c:pt>
                <c:pt idx="2869">
                  <c:v>0.0400921235809253</c:v>
                </c:pt>
                <c:pt idx="2870">
                  <c:v>0.0402339622480785</c:v>
                </c:pt>
                <c:pt idx="2871">
                  <c:v>0.040397749745557</c:v>
                </c:pt>
                <c:pt idx="2872">
                  <c:v>0.0405529881133859</c:v>
                </c:pt>
                <c:pt idx="2873">
                  <c:v>0.0407202836645239</c:v>
                </c:pt>
                <c:pt idx="2874">
                  <c:v>0.0408878602464295</c:v>
                </c:pt>
                <c:pt idx="2875">
                  <c:v>0.0410632245427108</c:v>
                </c:pt>
                <c:pt idx="2876">
                  <c:v>0.0412062149352847</c:v>
                </c:pt>
                <c:pt idx="2877">
                  <c:v>0.0413260879116154</c:v>
                </c:pt>
                <c:pt idx="2878">
                  <c:v>0.0414825719227682</c:v>
                </c:pt>
                <c:pt idx="2879">
                  <c:v>0.0416616357846902</c:v>
                </c:pt>
                <c:pt idx="2880">
                  <c:v>0.0418245477455344</c:v>
                </c:pt>
                <c:pt idx="2881">
                  <c:v>0.0420080599293846</c:v>
                </c:pt>
                <c:pt idx="2882">
                  <c:v>0.0421946064461152</c:v>
                </c:pt>
                <c:pt idx="2883">
                  <c:v>0.0409129975861455</c:v>
                </c:pt>
                <c:pt idx="2884">
                  <c:v>0.0410493087613823</c:v>
                </c:pt>
                <c:pt idx="2885">
                  <c:v>0.0411931874398083</c:v>
                </c:pt>
                <c:pt idx="2886">
                  <c:v>0.0413477310472837</c:v>
                </c:pt>
                <c:pt idx="2887">
                  <c:v>0.0414955522706192</c:v>
                </c:pt>
                <c:pt idx="2888">
                  <c:v>0.0416174377862046</c:v>
                </c:pt>
                <c:pt idx="2889">
                  <c:v>0.0417729564737927</c:v>
                </c:pt>
                <c:pt idx="2890">
                  <c:v>0.0418729727740989</c:v>
                </c:pt>
                <c:pt idx="2891">
                  <c:v>0.0420282191068732</c:v>
                </c:pt>
                <c:pt idx="2892">
                  <c:v>0.0421772884726579</c:v>
                </c:pt>
                <c:pt idx="2893">
                  <c:v>0.0423511967886991</c:v>
                </c:pt>
                <c:pt idx="2894">
                  <c:v>0.0425146387717041</c:v>
                </c:pt>
                <c:pt idx="2895">
                  <c:v>0.0426499493947063</c:v>
                </c:pt>
                <c:pt idx="2896">
                  <c:v>0.0428022614952767</c:v>
                </c:pt>
                <c:pt idx="2897">
                  <c:v>0.0429459919408051</c:v>
                </c:pt>
                <c:pt idx="2898">
                  <c:v>0.0430796973561855</c:v>
                </c:pt>
                <c:pt idx="2899">
                  <c:v>0.0432458230541371</c:v>
                </c:pt>
                <c:pt idx="2900">
                  <c:v>0.0434139752086817</c:v>
                </c:pt>
                <c:pt idx="2901">
                  <c:v>0.0435773802441926</c:v>
                </c:pt>
                <c:pt idx="2902">
                  <c:v>0.0437482060654663</c:v>
                </c:pt>
                <c:pt idx="2903">
                  <c:v>0.0439135157369414</c:v>
                </c:pt>
                <c:pt idx="2904">
                  <c:v>0.0440895288533466</c:v>
                </c:pt>
                <c:pt idx="2905">
                  <c:v>0.044276514445944</c:v>
                </c:pt>
                <c:pt idx="2906">
                  <c:v>0.0444603657640675</c:v>
                </c:pt>
                <c:pt idx="2907">
                  <c:v>0.0415852301005545</c:v>
                </c:pt>
                <c:pt idx="2908">
                  <c:v>0.0416642063528343</c:v>
                </c:pt>
                <c:pt idx="2909">
                  <c:v>0.0417672513737941</c:v>
                </c:pt>
                <c:pt idx="2910">
                  <c:v>0.0418997080483601</c:v>
                </c:pt>
                <c:pt idx="2911">
                  <c:v>0.0420408579997222</c:v>
                </c:pt>
                <c:pt idx="2912">
                  <c:v>0.0416768237554345</c:v>
                </c:pt>
                <c:pt idx="2913">
                  <c:v>0.0417415765531266</c:v>
                </c:pt>
                <c:pt idx="2914">
                  <c:v>0.0418402081685627</c:v>
                </c:pt>
                <c:pt idx="2915">
                  <c:v>0.0419533048622527</c:v>
                </c:pt>
                <c:pt idx="2916">
                  <c:v>0.0420374713830032</c:v>
                </c:pt>
                <c:pt idx="2917">
                  <c:v>0.0420975823593701</c:v>
                </c:pt>
                <c:pt idx="2918">
                  <c:v>0.0422530186172979</c:v>
                </c:pt>
                <c:pt idx="2919">
                  <c:v>0.0424043005240589</c:v>
                </c:pt>
                <c:pt idx="2920">
                  <c:v>0.0425475090614458</c:v>
                </c:pt>
                <c:pt idx="2921">
                  <c:v>0.0426721620085912</c:v>
                </c:pt>
                <c:pt idx="2922">
                  <c:v>0.0424641530340778</c:v>
                </c:pt>
                <c:pt idx="2923">
                  <c:v>0.0425855157367316</c:v>
                </c:pt>
                <c:pt idx="2924">
                  <c:v>0.0426474518974698</c:v>
                </c:pt>
                <c:pt idx="2925">
                  <c:v>0.042724436038163</c:v>
                </c:pt>
                <c:pt idx="2926">
                  <c:v>0.0428413681499467</c:v>
                </c:pt>
                <c:pt idx="2927">
                  <c:v>0.0429857970190957</c:v>
                </c:pt>
                <c:pt idx="2928">
                  <c:v>0.043136056489256</c:v>
                </c:pt>
                <c:pt idx="2929">
                  <c:v>0.0433015784459288</c:v>
                </c:pt>
                <c:pt idx="2930">
                  <c:v>0.0434528785865397</c:v>
                </c:pt>
                <c:pt idx="2931">
                  <c:v>0.0436202377020836</c:v>
                </c:pt>
                <c:pt idx="2932">
                  <c:v>0.0438002693415396</c:v>
                </c:pt>
                <c:pt idx="2933">
                  <c:v>0.0434832864376379</c:v>
                </c:pt>
                <c:pt idx="2934">
                  <c:v>0.0428299279504081</c:v>
                </c:pt>
                <c:pt idx="2935">
                  <c:v>0.0429306902938643</c:v>
                </c:pt>
                <c:pt idx="2936">
                  <c:v>0.0430433766438521</c:v>
                </c:pt>
                <c:pt idx="2937">
                  <c:v>0.0431484527371386</c:v>
                </c:pt>
                <c:pt idx="2938">
                  <c:v>0.0426174828200319</c:v>
                </c:pt>
                <c:pt idx="2939">
                  <c:v>0.0419274122440876</c:v>
                </c:pt>
                <c:pt idx="2940">
                  <c:v>0.0419735090427555</c:v>
                </c:pt>
                <c:pt idx="2941">
                  <c:v>0.0395809509574887</c:v>
                </c:pt>
                <c:pt idx="2942">
                  <c:v>0.0396543786642674</c:v>
                </c:pt>
                <c:pt idx="2943">
                  <c:v>0.039754488767589</c:v>
                </c:pt>
                <c:pt idx="2944">
                  <c:v>0.039469821650802</c:v>
                </c:pt>
                <c:pt idx="2945">
                  <c:v>0.0394532875662723</c:v>
                </c:pt>
                <c:pt idx="2946">
                  <c:v>0.0395536409810655</c:v>
                </c:pt>
                <c:pt idx="2947">
                  <c:v>0.0396431203374272</c:v>
                </c:pt>
                <c:pt idx="2948">
                  <c:v>0.0394488401242477</c:v>
                </c:pt>
                <c:pt idx="2949">
                  <c:v>0.0395526725534735</c:v>
                </c:pt>
                <c:pt idx="2950">
                  <c:v>0.0396675584262659</c:v>
                </c:pt>
                <c:pt idx="2951">
                  <c:v>0.0398042912941612</c:v>
                </c:pt>
                <c:pt idx="2952">
                  <c:v>0.0396059754621945</c:v>
                </c:pt>
                <c:pt idx="2953">
                  <c:v>0.0397297549544898</c:v>
                </c:pt>
                <c:pt idx="2954">
                  <c:v>0.0399169996564929</c:v>
                </c:pt>
                <c:pt idx="2955">
                  <c:v>0.0400968918294323</c:v>
                </c:pt>
                <c:pt idx="2956">
                  <c:v>0.0402798185806098</c:v>
                </c:pt>
                <c:pt idx="2957">
                  <c:v>0.0404725599307422</c:v>
                </c:pt>
                <c:pt idx="2958">
                  <c:v>0.0406658213153702</c:v>
                </c:pt>
                <c:pt idx="2959">
                  <c:v>0.0408464487109237</c:v>
                </c:pt>
                <c:pt idx="2960">
                  <c:v>0.0403420679993329</c:v>
                </c:pt>
                <c:pt idx="2961">
                  <c:v>0.0404764434304557</c:v>
                </c:pt>
                <c:pt idx="2962">
                  <c:v>0.040646466852448</c:v>
                </c:pt>
                <c:pt idx="2963">
                  <c:v>0.040810013738376</c:v>
                </c:pt>
                <c:pt idx="2964">
                  <c:v>0.0409939471839467</c:v>
                </c:pt>
                <c:pt idx="2965">
                  <c:v>0.0410856646254796</c:v>
                </c:pt>
                <c:pt idx="2966">
                  <c:v>0.0410750814793568</c:v>
                </c:pt>
                <c:pt idx="2967">
                  <c:v>0.041064556529744</c:v>
                </c:pt>
                <c:pt idx="2968">
                  <c:v>0.0410540892979255</c:v>
                </c:pt>
                <c:pt idx="2969">
                  <c:v>0.0410436793104212</c:v>
                </c:pt>
                <c:pt idx="2970">
                  <c:v>0.041033326098916</c:v>
                </c:pt>
                <c:pt idx="2971">
                  <c:v>0.0410230292001894</c:v>
                </c:pt>
                <c:pt idx="2972">
                  <c:v>0.041165962502603</c:v>
                </c:pt>
                <c:pt idx="2973">
                  <c:v>0.0413314865813361</c:v>
                </c:pt>
                <c:pt idx="2974">
                  <c:v>0.0410937041112804</c:v>
                </c:pt>
                <c:pt idx="2975">
                  <c:v>0.038770252935497</c:v>
                </c:pt>
                <c:pt idx="2976">
                  <c:v>0.0378994350857838</c:v>
                </c:pt>
                <c:pt idx="2977">
                  <c:v>0.0380598514251647</c:v>
                </c:pt>
                <c:pt idx="2978">
                  <c:v>0.0382147427465915</c:v>
                </c:pt>
                <c:pt idx="2979">
                  <c:v>0.0370381047442961</c:v>
                </c:pt>
                <c:pt idx="2980">
                  <c:v>0.0371234632599856</c:v>
                </c:pt>
                <c:pt idx="2981">
                  <c:v>0.0372299523377333</c:v>
                </c:pt>
                <c:pt idx="2982">
                  <c:v>0.037414140226977</c:v>
                </c:pt>
                <c:pt idx="2983">
                  <c:v>0.037608109311926</c:v>
                </c:pt>
                <c:pt idx="2984">
                  <c:v>0.0378353867629927</c:v>
                </c:pt>
                <c:pt idx="2985">
                  <c:v>0.0380792120285841</c:v>
                </c:pt>
                <c:pt idx="2986">
                  <c:v>0.037571259261347</c:v>
                </c:pt>
                <c:pt idx="2987">
                  <c:v>0.0377288870510166</c:v>
                </c:pt>
                <c:pt idx="2988">
                  <c:v>0.0377513402020038</c:v>
                </c:pt>
                <c:pt idx="2989">
                  <c:v>0.033709192321017</c:v>
                </c:pt>
                <c:pt idx="2990">
                  <c:v>0.033873145200263</c:v>
                </c:pt>
                <c:pt idx="2991">
                  <c:v>0.0340176580101855</c:v>
                </c:pt>
                <c:pt idx="2992">
                  <c:v>0.0342082573455998</c:v>
                </c:pt>
                <c:pt idx="2993">
                  <c:v>0.0343643983856293</c:v>
                </c:pt>
                <c:pt idx="2994">
                  <c:v>0.0345307007248408</c:v>
                </c:pt>
                <c:pt idx="2995">
                  <c:v>0.0347296953726494</c:v>
                </c:pt>
                <c:pt idx="2996">
                  <c:v>0.0347958153453491</c:v>
                </c:pt>
                <c:pt idx="2997">
                  <c:v>0.0349969167904291</c:v>
                </c:pt>
                <c:pt idx="2998">
                  <c:v>0.0352228382299359</c:v>
                </c:pt>
                <c:pt idx="2999">
                  <c:v>0.035431622902651</c:v>
                </c:pt>
                <c:pt idx="3000">
                  <c:v>0.0356427176551639</c:v>
                </c:pt>
                <c:pt idx="3001">
                  <c:v>0.0358661813001233</c:v>
                </c:pt>
                <c:pt idx="3002">
                  <c:v>0.0358309458326325</c:v>
                </c:pt>
                <c:pt idx="3003">
                  <c:v>0.0360629502735094</c:v>
                </c:pt>
                <c:pt idx="3004">
                  <c:v>0.036257153007274</c:v>
                </c:pt>
                <c:pt idx="3005">
                  <c:v>0.036474410817835</c:v>
                </c:pt>
                <c:pt idx="3006">
                  <c:v>0.0366337606395135</c:v>
                </c:pt>
                <c:pt idx="3007">
                  <c:v>0.0368249545291369</c:v>
                </c:pt>
                <c:pt idx="3008">
                  <c:v>0.0370600398185972</c:v>
                </c:pt>
                <c:pt idx="3009">
                  <c:v>0.0373128535222295</c:v>
                </c:pt>
                <c:pt idx="3010">
                  <c:v>0.0375820456740965</c:v>
                </c:pt>
                <c:pt idx="3011">
                  <c:v>0.0378614978129109</c:v>
                </c:pt>
                <c:pt idx="3012">
                  <c:v>0.0379969298995129</c:v>
                </c:pt>
                <c:pt idx="3013">
                  <c:v>0.0382564680728125</c:v>
                </c:pt>
                <c:pt idx="3014">
                  <c:v>0.0384043903117027</c:v>
                </c:pt>
                <c:pt idx="3015">
                  <c:v>0.0375282418173392</c:v>
                </c:pt>
                <c:pt idx="3016">
                  <c:v>0.0367333573957077</c:v>
                </c:pt>
                <c:pt idx="3017">
                  <c:v>0.0360089320897399</c:v>
                </c:pt>
                <c:pt idx="3018">
                  <c:v>0.0353318705795778</c:v>
                </c:pt>
                <c:pt idx="3019">
                  <c:v>0.0348462076955753</c:v>
                </c:pt>
                <c:pt idx="3020">
                  <c:v>0.0350177698962761</c:v>
                </c:pt>
                <c:pt idx="3021">
                  <c:v>0.0352021556656778</c:v>
                </c:pt>
                <c:pt idx="3022">
                  <c:v>0.0354226392247088</c:v>
                </c:pt>
                <c:pt idx="3023">
                  <c:v>0.0356881491413272</c:v>
                </c:pt>
                <c:pt idx="3024">
                  <c:v>0.0359703293703254</c:v>
                </c:pt>
                <c:pt idx="3025">
                  <c:v>0.0362317666470171</c:v>
                </c:pt>
                <c:pt idx="3026">
                  <c:v>0.0361736362373666</c:v>
                </c:pt>
                <c:pt idx="3027">
                  <c:v>0.0363674918096333</c:v>
                </c:pt>
                <c:pt idx="3028">
                  <c:v>0.0365513815599232</c:v>
                </c:pt>
                <c:pt idx="3029">
                  <c:v>0.0367896685724066</c:v>
                </c:pt>
                <c:pt idx="3030">
                  <c:v>0.0370832124123925</c:v>
                </c:pt>
                <c:pt idx="3031">
                  <c:v>0.0373851870155463</c:v>
                </c:pt>
                <c:pt idx="3032">
                  <c:v>0.0376274574137515</c:v>
                </c:pt>
                <c:pt idx="3033">
                  <c:v>0.0379247779969689</c:v>
                </c:pt>
                <c:pt idx="3034">
                  <c:v>0.0382237178165809</c:v>
                </c:pt>
                <c:pt idx="3035">
                  <c:v>0.0385438988482069</c:v>
                </c:pt>
                <c:pt idx="3036">
                  <c:v>0.0388288637404246</c:v>
                </c:pt>
                <c:pt idx="3037">
                  <c:v>0.0391194198632383</c:v>
                </c:pt>
                <c:pt idx="3038">
                  <c:v>0.0394294489096629</c:v>
                </c:pt>
                <c:pt idx="3039">
                  <c:v>0.0397729386134715</c:v>
                </c:pt>
                <c:pt idx="3040">
                  <c:v>0.0400972611515713</c:v>
                </c:pt>
                <c:pt idx="3041">
                  <c:v>0.0387564814204278</c:v>
                </c:pt>
                <c:pt idx="3042">
                  <c:v>0.0390363986513946</c:v>
                </c:pt>
                <c:pt idx="3043">
                  <c:v>0.0393900516274514</c:v>
                </c:pt>
                <c:pt idx="3044">
                  <c:v>0.0397534528987569</c:v>
                </c:pt>
                <c:pt idx="3045">
                  <c:v>0.0401244591629463</c:v>
                </c:pt>
                <c:pt idx="3046">
                  <c:v>0.0404983133746848</c:v>
                </c:pt>
                <c:pt idx="3047">
                  <c:v>0.0408720171044581</c:v>
                </c:pt>
                <c:pt idx="3048">
                  <c:v>0.0412177643581902</c:v>
                </c:pt>
                <c:pt idx="3049">
                  <c:v>0.041657199630178</c:v>
                </c:pt>
                <c:pt idx="3050">
                  <c:v>0.0420150857429094</c:v>
                </c:pt>
                <c:pt idx="3051">
                  <c:v>0.0423614451569195</c:v>
                </c:pt>
                <c:pt idx="3052">
                  <c:v>0.0426833774387804</c:v>
                </c:pt>
                <c:pt idx="3053">
                  <c:v>0.0430203918999304</c:v>
                </c:pt>
                <c:pt idx="3054">
                  <c:v>0.0433234589536735</c:v>
                </c:pt>
                <c:pt idx="3055">
                  <c:v>0.0437265960962954</c:v>
                </c:pt>
                <c:pt idx="3056">
                  <c:v>0.0441884288812141</c:v>
                </c:pt>
                <c:pt idx="3057">
                  <c:v>0.0446678554925405</c:v>
                </c:pt>
                <c:pt idx="3058">
                  <c:v>0.0451374268939974</c:v>
                </c:pt>
                <c:pt idx="3059">
                  <c:v>0.04459971572651</c:v>
                </c:pt>
                <c:pt idx="3060">
                  <c:v>0.0449769366206345</c:v>
                </c:pt>
                <c:pt idx="3061">
                  <c:v>0.0451550944112225</c:v>
                </c:pt>
                <c:pt idx="3062">
                  <c:v>0.0455927334826492</c:v>
                </c:pt>
                <c:pt idx="3063">
                  <c:v>0.0460626886056074</c:v>
                </c:pt>
                <c:pt idx="3064">
                  <c:v>0.0464819481655127</c:v>
                </c:pt>
                <c:pt idx="3065">
                  <c:v>0.0468274627406371</c:v>
                </c:pt>
                <c:pt idx="3066">
                  <c:v>0.0471158172416423</c:v>
                </c:pt>
                <c:pt idx="3067">
                  <c:v>0.047575176353836</c:v>
                </c:pt>
                <c:pt idx="3068">
                  <c:v>0.0480309205290483</c:v>
                </c:pt>
                <c:pt idx="3069">
                  <c:v>0.048517502919281</c:v>
                </c:pt>
                <c:pt idx="3070">
                  <c:v>0.0490610629128338</c:v>
                </c:pt>
                <c:pt idx="3071">
                  <c:v>0.0496451595973198</c:v>
                </c:pt>
                <c:pt idx="3072">
                  <c:v>0.0502308585463866</c:v>
                </c:pt>
                <c:pt idx="3073">
                  <c:v>0.0508356203981074</c:v>
                </c:pt>
                <c:pt idx="3074">
                  <c:v>0.0515267970630741</c:v>
                </c:pt>
                <c:pt idx="3075">
                  <c:v>0.050842488212069</c:v>
                </c:pt>
                <c:pt idx="3076">
                  <c:v>0.0514762967444671</c:v>
                </c:pt>
                <c:pt idx="3077">
                  <c:v>0.0520575549573398</c:v>
                </c:pt>
                <c:pt idx="3078">
                  <c:v>0.052773334202201</c:v>
                </c:pt>
                <c:pt idx="3079">
                  <c:v>0.0534760229444533</c:v>
                </c:pt>
                <c:pt idx="3080">
                  <c:v>0.0541948616663273</c:v>
                </c:pt>
                <c:pt idx="3081">
                  <c:v>0.0550004096794954</c:v>
                </c:pt>
                <c:pt idx="3082">
                  <c:v>0.0558208274415108</c:v>
                </c:pt>
                <c:pt idx="3083">
                  <c:v>0.0554359507254747</c:v>
                </c:pt>
                <c:pt idx="3084">
                  <c:v>0.0540628529641888</c:v>
                </c:pt>
                <c:pt idx="3085">
                  <c:v>0.0537026172769797</c:v>
                </c:pt>
                <c:pt idx="3086">
                  <c:v>0.0507785744432293</c:v>
                </c:pt>
                <c:pt idx="3087">
                  <c:v>0.0512551113494912</c:v>
                </c:pt>
                <c:pt idx="3088">
                  <c:v>0.0410900825710388</c:v>
                </c:pt>
                <c:pt idx="3089">
                  <c:v>0.0406031627777239</c:v>
                </c:pt>
                <c:pt idx="3090">
                  <c:v>0.0408930226492448</c:v>
                </c:pt>
                <c:pt idx="3091">
                  <c:v>0.0412355251936468</c:v>
                </c:pt>
                <c:pt idx="3092">
                  <c:v>0.0415596667867307</c:v>
                </c:pt>
                <c:pt idx="3093">
                  <c:v>0.0419097674688838</c:v>
                </c:pt>
                <c:pt idx="3094">
                  <c:v>0.0423054155216145</c:v>
                </c:pt>
                <c:pt idx="3095">
                  <c:v>0.0421814448837056</c:v>
                </c:pt>
                <c:pt idx="3096">
                  <c:v>0.0421697241441997</c:v>
                </c:pt>
                <c:pt idx="3097">
                  <c:v>0.0421740467128223</c:v>
                </c:pt>
                <c:pt idx="3098">
                  <c:v>0.0425233075891992</c:v>
                </c:pt>
                <c:pt idx="3099">
                  <c:v>0.0428628301051895</c:v>
                </c:pt>
                <c:pt idx="3100">
                  <c:v>0.0430270887034352</c:v>
                </c:pt>
                <c:pt idx="3101">
                  <c:v>0.0418332139090338</c:v>
                </c:pt>
                <c:pt idx="3102">
                  <c:v>0.0420987741247153</c:v>
                </c:pt>
                <c:pt idx="3103">
                  <c:v>0.0418574653792928</c:v>
                </c:pt>
                <c:pt idx="3104">
                  <c:v>0.0404680828750398</c:v>
                </c:pt>
                <c:pt idx="3105">
                  <c:v>0.0407541282045559</c:v>
                </c:pt>
                <c:pt idx="3106">
                  <c:v>0.0410791441581442</c:v>
                </c:pt>
                <c:pt idx="3107">
                  <c:v>0.0414017646146604</c:v>
                </c:pt>
                <c:pt idx="3108">
                  <c:v>0.0417792133970922</c:v>
                </c:pt>
                <c:pt idx="3109">
                  <c:v>0.0421475040848061</c:v>
                </c:pt>
                <c:pt idx="3110">
                  <c:v>0.0424627867403925</c:v>
                </c:pt>
                <c:pt idx="3111">
                  <c:v>0.0423737029896464</c:v>
                </c:pt>
                <c:pt idx="3112">
                  <c:v>0.0365796991396113</c:v>
                </c:pt>
                <c:pt idx="3113">
                  <c:v>0.0368680833149937</c:v>
                </c:pt>
                <c:pt idx="3114">
                  <c:v>0.0371763527965977</c:v>
                </c:pt>
                <c:pt idx="3115">
                  <c:v>0.0374839516407018</c:v>
                </c:pt>
                <c:pt idx="3116">
                  <c:v>0.035036320302001</c:v>
                </c:pt>
                <c:pt idx="3117">
                  <c:v>0.0352928298099259</c:v>
                </c:pt>
                <c:pt idx="3118">
                  <c:v>0.0354734583071306</c:v>
                </c:pt>
                <c:pt idx="3119">
                  <c:v>0.035217312353285</c:v>
                </c:pt>
                <c:pt idx="3120">
                  <c:v>0.035461471297278</c:v>
                </c:pt>
                <c:pt idx="3121">
                  <c:v>0.033933904251934</c:v>
                </c:pt>
                <c:pt idx="3122">
                  <c:v>0.0341750117995375</c:v>
                </c:pt>
                <c:pt idx="3123">
                  <c:v>0.0344501322526956</c:v>
                </c:pt>
                <c:pt idx="3124">
                  <c:v>0.0347299246871674</c:v>
                </c:pt>
                <c:pt idx="3125">
                  <c:v>0.035012242701714</c:v>
                </c:pt>
                <c:pt idx="3126">
                  <c:v>0.0353026385466891</c:v>
                </c:pt>
                <c:pt idx="3127">
                  <c:v>0.0352394929765654</c:v>
                </c:pt>
                <c:pt idx="3128">
                  <c:v>0.0355299035894314</c:v>
                </c:pt>
                <c:pt idx="3129">
                  <c:v>0.0358215804491779</c:v>
                </c:pt>
                <c:pt idx="3130">
                  <c:v>0.0344189239304315</c:v>
                </c:pt>
                <c:pt idx="3131">
                  <c:v>0.0346692732420706</c:v>
                </c:pt>
                <c:pt idx="3132">
                  <c:v>0.0348085926414513</c:v>
                </c:pt>
                <c:pt idx="3133">
                  <c:v>0.0348124244044662</c:v>
                </c:pt>
                <c:pt idx="3134">
                  <c:v>0.0334905894862195</c:v>
                </c:pt>
                <c:pt idx="3135">
                  <c:v>0.0335187748994442</c:v>
                </c:pt>
                <c:pt idx="3136">
                  <c:v>0.032795707087708</c:v>
                </c:pt>
                <c:pt idx="3137">
                  <c:v>0.0329230164264311</c:v>
                </c:pt>
                <c:pt idx="3138">
                  <c:v>0.0331589083671626</c:v>
                </c:pt>
                <c:pt idx="3139">
                  <c:v>0.0334009438172234</c:v>
                </c:pt>
                <c:pt idx="3140">
                  <c:v>0.0336843053125871</c:v>
                </c:pt>
                <c:pt idx="3141">
                  <c:v>0.033977014547926</c:v>
                </c:pt>
                <c:pt idx="3142">
                  <c:v>0.0342376276530956</c:v>
                </c:pt>
                <c:pt idx="3143">
                  <c:v>0.0344685379595954</c:v>
                </c:pt>
                <c:pt idx="3144">
                  <c:v>0.0347453035228181</c:v>
                </c:pt>
                <c:pt idx="3145">
                  <c:v>0.0350265275075417</c:v>
                </c:pt>
                <c:pt idx="3146">
                  <c:v>0.035283770104187</c:v>
                </c:pt>
                <c:pt idx="3147">
                  <c:v>0.033916973091967</c:v>
                </c:pt>
                <c:pt idx="3148">
                  <c:v>0.033419222990318</c:v>
                </c:pt>
                <c:pt idx="3149">
                  <c:v>0.0330315341258484</c:v>
                </c:pt>
                <c:pt idx="3150">
                  <c:v>0.0331115526710098</c:v>
                </c:pt>
                <c:pt idx="3151">
                  <c:v>0.0332650525236404</c:v>
                </c:pt>
                <c:pt idx="3152">
                  <c:v>0.0333823069306895</c:v>
                </c:pt>
                <c:pt idx="3153">
                  <c:v>0.0335847657403647</c:v>
                </c:pt>
                <c:pt idx="3154">
                  <c:v>0.0332763561997361</c:v>
                </c:pt>
                <c:pt idx="3155">
                  <c:v>0.0334115543835474</c:v>
                </c:pt>
                <c:pt idx="3156">
                  <c:v>0.0308090832372833</c:v>
                </c:pt>
                <c:pt idx="3157">
                  <c:v>0.0282612137545138</c:v>
                </c:pt>
                <c:pt idx="3158">
                  <c:v>0.0276726214134592</c:v>
                </c:pt>
                <c:pt idx="3159">
                  <c:v>0.0272863530142139</c:v>
                </c:pt>
                <c:pt idx="3160">
                  <c:v>0.0274739085457222</c:v>
                </c:pt>
                <c:pt idx="3161">
                  <c:v>0.027673756617989</c:v>
                </c:pt>
                <c:pt idx="3162">
                  <c:v>0.0278662890125812</c:v>
                </c:pt>
                <c:pt idx="3163">
                  <c:v>0.028074472970561</c:v>
                </c:pt>
                <c:pt idx="3164">
                  <c:v>0.0283100681832662</c:v>
                </c:pt>
                <c:pt idx="3165">
                  <c:v>0.0284040806006208</c:v>
                </c:pt>
                <c:pt idx="3166">
                  <c:v>0.028570372457385</c:v>
                </c:pt>
                <c:pt idx="3167">
                  <c:v>0.0287315629976517</c:v>
                </c:pt>
                <c:pt idx="3168">
                  <c:v>0.0288850810876819</c:v>
                </c:pt>
                <c:pt idx="3169">
                  <c:v>0.0290690716314175</c:v>
                </c:pt>
                <c:pt idx="3170">
                  <c:v>0.029269517774029</c:v>
                </c:pt>
                <c:pt idx="3171">
                  <c:v>0.0294204071468282</c:v>
                </c:pt>
                <c:pt idx="3172">
                  <c:v>0.029645824886472</c:v>
                </c:pt>
                <c:pt idx="3173">
                  <c:v>0.0298738656147556</c:v>
                </c:pt>
                <c:pt idx="3174">
                  <c:v>0.0301013751383332</c:v>
                </c:pt>
                <c:pt idx="3175">
                  <c:v>0.0303103422719493</c:v>
                </c:pt>
                <c:pt idx="3176">
                  <c:v>0.0302854853457734</c:v>
                </c:pt>
                <c:pt idx="3177">
                  <c:v>0.030413512215164</c:v>
                </c:pt>
                <c:pt idx="3178">
                  <c:v>0.0306031575212332</c:v>
                </c:pt>
                <c:pt idx="3179">
                  <c:v>0.0307993124039449</c:v>
                </c:pt>
                <c:pt idx="3180">
                  <c:v>0.0310190662699159</c:v>
                </c:pt>
                <c:pt idx="3181">
                  <c:v>0.0307830994268092</c:v>
                </c:pt>
                <c:pt idx="3182">
                  <c:v>0.0309775329096381</c:v>
                </c:pt>
                <c:pt idx="3183">
                  <c:v>0.030905299424757</c:v>
                </c:pt>
                <c:pt idx="3184">
                  <c:v>0.0311037602174562</c:v>
                </c:pt>
                <c:pt idx="3185">
                  <c:v>0.0313047959391793</c:v>
                </c:pt>
                <c:pt idx="3186">
                  <c:v>0.0314398554003431</c:v>
                </c:pt>
                <c:pt idx="3187">
                  <c:v>0.0307717000432739</c:v>
                </c:pt>
                <c:pt idx="3188">
                  <c:v>0.0308612787985142</c:v>
                </c:pt>
                <c:pt idx="3189">
                  <c:v>0.0310335699467619</c:v>
                </c:pt>
                <c:pt idx="3190">
                  <c:v>0.0311929121674154</c:v>
                </c:pt>
                <c:pt idx="3191">
                  <c:v>0.0314010331032442</c:v>
                </c:pt>
                <c:pt idx="3192">
                  <c:v>0.0316112693133623</c:v>
                </c:pt>
                <c:pt idx="3193">
                  <c:v>0.0318367398930073</c:v>
                </c:pt>
                <c:pt idx="3194">
                  <c:v>0.0320680363164415</c:v>
                </c:pt>
                <c:pt idx="3195">
                  <c:v>0.0323133270688584</c:v>
                </c:pt>
                <c:pt idx="3196">
                  <c:v>0.0325253151850285</c:v>
                </c:pt>
                <c:pt idx="3197">
                  <c:v>0.0327061145926998</c:v>
                </c:pt>
                <c:pt idx="3198">
                  <c:v>0.0328811003501772</c:v>
                </c:pt>
                <c:pt idx="3199">
                  <c:v>0.0330727429835813</c:v>
                </c:pt>
                <c:pt idx="3200">
                  <c:v>0.0332654068919725</c:v>
                </c:pt>
                <c:pt idx="3201">
                  <c:v>0.0333958207215126</c:v>
                </c:pt>
                <c:pt idx="3202">
                  <c:v>0.0335702822028826</c:v>
                </c:pt>
                <c:pt idx="3203">
                  <c:v>0.0337544810631798</c:v>
                </c:pt>
                <c:pt idx="3204">
                  <c:v>0.033727584103802</c:v>
                </c:pt>
                <c:pt idx="3205">
                  <c:v>0.0314748685087937</c:v>
                </c:pt>
                <c:pt idx="3206">
                  <c:v>0.0316097189148952</c:v>
                </c:pt>
                <c:pt idx="3207">
                  <c:v>0.031736012800917</c:v>
                </c:pt>
                <c:pt idx="3208">
                  <c:v>0.0318813030941228</c:v>
                </c:pt>
                <c:pt idx="3209">
                  <c:v>0.0318551493794139</c:v>
                </c:pt>
                <c:pt idx="3210">
                  <c:v>0.031969550925658</c:v>
                </c:pt>
                <c:pt idx="3211">
                  <c:v>0.0321277200513609</c:v>
                </c:pt>
                <c:pt idx="3212">
                  <c:v>0.0322854171886172</c:v>
                </c:pt>
                <c:pt idx="3213">
                  <c:v>0.0324633390731117</c:v>
                </c:pt>
                <c:pt idx="3214">
                  <c:v>0.0326027310765947</c:v>
                </c:pt>
                <c:pt idx="3215">
                  <c:v>0.0327391832511002</c:v>
                </c:pt>
                <c:pt idx="3216">
                  <c:v>0.0328929807350639</c:v>
                </c:pt>
                <c:pt idx="3217">
                  <c:v>0.0330498124995116</c:v>
                </c:pt>
                <c:pt idx="3218">
                  <c:v>0.0332237077527604</c:v>
                </c:pt>
                <c:pt idx="3219">
                  <c:v>0.0332985037662804</c:v>
                </c:pt>
                <c:pt idx="3220">
                  <c:v>0.0323533845811735</c:v>
                </c:pt>
                <c:pt idx="3221">
                  <c:v>0.0324665539369774</c:v>
                </c:pt>
                <c:pt idx="3222">
                  <c:v>0.0326092005530219</c:v>
                </c:pt>
                <c:pt idx="3223">
                  <c:v>0.0327680184726319</c:v>
                </c:pt>
                <c:pt idx="3224">
                  <c:v>0.0328746874251676</c:v>
                </c:pt>
                <c:pt idx="3225">
                  <c:v>0.0329983755086904</c:v>
                </c:pt>
                <c:pt idx="3226">
                  <c:v>0.0331524201602505</c:v>
                </c:pt>
                <c:pt idx="3227">
                  <c:v>0.0332898718780041</c:v>
                </c:pt>
                <c:pt idx="3228">
                  <c:v>0.0334056849838299</c:v>
                </c:pt>
                <c:pt idx="3229">
                  <c:v>0.0335217623631059</c:v>
                </c:pt>
                <c:pt idx="3230">
                  <c:v>0.0336345118104791</c:v>
                </c:pt>
                <c:pt idx="3231">
                  <c:v>0.0337012092942116</c:v>
                </c:pt>
                <c:pt idx="3232">
                  <c:v>0.0337815583855711</c:v>
                </c:pt>
                <c:pt idx="3233">
                  <c:v>0.0339133653122999</c:v>
                </c:pt>
                <c:pt idx="3234">
                  <c:v>0.0340556937902553</c:v>
                </c:pt>
                <c:pt idx="3235">
                  <c:v>0.0341804724773378</c:v>
                </c:pt>
                <c:pt idx="3236">
                  <c:v>0.0343064096866923</c:v>
                </c:pt>
                <c:pt idx="3237">
                  <c:v>0.0344269631694474</c:v>
                </c:pt>
                <c:pt idx="3238">
                  <c:v>0.0345756244341522</c:v>
                </c:pt>
                <c:pt idx="3239">
                  <c:v>0.0347142631768836</c:v>
                </c:pt>
                <c:pt idx="3240">
                  <c:v>0.0348475729028103</c:v>
                </c:pt>
                <c:pt idx="3241">
                  <c:v>0.0349009045634981</c:v>
                </c:pt>
                <c:pt idx="3242">
                  <c:v>0.0341483423057136</c:v>
                </c:pt>
                <c:pt idx="3243">
                  <c:v>0.0342375020314475</c:v>
                </c:pt>
                <c:pt idx="3244">
                  <c:v>0.0343422004898684</c:v>
                </c:pt>
                <c:pt idx="3245">
                  <c:v>0.0344363860470521</c:v>
                </c:pt>
                <c:pt idx="3246">
                  <c:v>0.0345255612649717</c:v>
                </c:pt>
                <c:pt idx="3247">
                  <c:v>0.0346141573091246</c:v>
                </c:pt>
                <c:pt idx="3248">
                  <c:v>0.0347073594814227</c:v>
                </c:pt>
                <c:pt idx="3249">
                  <c:v>0.034801758007226</c:v>
                </c:pt>
                <c:pt idx="3250">
                  <c:v>0.0349183418378107</c:v>
                </c:pt>
                <c:pt idx="3251">
                  <c:v>0.0350402975935835</c:v>
                </c:pt>
                <c:pt idx="3252">
                  <c:v>0.0351664636741292</c:v>
                </c:pt>
                <c:pt idx="3253">
                  <c:v>0.0352819553666083</c:v>
                </c:pt>
                <c:pt idx="3254">
                  <c:v>0.0354163496302759</c:v>
                </c:pt>
                <c:pt idx="3255">
                  <c:v>0.0355581335305613</c:v>
                </c:pt>
                <c:pt idx="3256">
                  <c:v>0.0357088343505796</c:v>
                </c:pt>
                <c:pt idx="3257">
                  <c:v>0.0333641316287885</c:v>
                </c:pt>
                <c:pt idx="3258">
                  <c:v>0.0334483217161681</c:v>
                </c:pt>
                <c:pt idx="3259">
                  <c:v>0.033402506568474</c:v>
                </c:pt>
                <c:pt idx="3260">
                  <c:v>0.0334898939735064</c:v>
                </c:pt>
                <c:pt idx="3261">
                  <c:v>0.0335960186969621</c:v>
                </c:pt>
                <c:pt idx="3262">
                  <c:v>0.0336912077992233</c:v>
                </c:pt>
                <c:pt idx="3263">
                  <c:v>0.0337513895155915</c:v>
                </c:pt>
                <c:pt idx="3264">
                  <c:v>0.0338377334377906</c:v>
                </c:pt>
                <c:pt idx="3265">
                  <c:v>0.0339467443819201</c:v>
                </c:pt>
                <c:pt idx="3266">
                  <c:v>0.0340631729404204</c:v>
                </c:pt>
                <c:pt idx="3267">
                  <c:v>0.0341655742172208</c:v>
                </c:pt>
                <c:pt idx="3268">
                  <c:v>0.03316648547796</c:v>
                </c:pt>
                <c:pt idx="3269">
                  <c:v>0.0332442907441823</c:v>
                </c:pt>
                <c:pt idx="3270">
                  <c:v>0.0333231388860577</c:v>
                </c:pt>
                <c:pt idx="3271">
                  <c:v>0.0334216782954321</c:v>
                </c:pt>
                <c:pt idx="3272">
                  <c:v>0.0335241450987421</c:v>
                </c:pt>
                <c:pt idx="3273">
                  <c:v>0.033631554323526</c:v>
                </c:pt>
                <c:pt idx="3274">
                  <c:v>0.0337436667649364</c:v>
                </c:pt>
                <c:pt idx="3275">
                  <c:v>0.0338635414239269</c:v>
                </c:pt>
                <c:pt idx="3276">
                  <c:v>0.0339766989280961</c:v>
                </c:pt>
                <c:pt idx="3277">
                  <c:v>0.0340865201615933</c:v>
                </c:pt>
                <c:pt idx="3278">
                  <c:v>0.0341958908850437</c:v>
                </c:pt>
                <c:pt idx="3279">
                  <c:v>0.0342705966257825</c:v>
                </c:pt>
                <c:pt idx="3280">
                  <c:v>0.034381311835215</c:v>
                </c:pt>
                <c:pt idx="3281">
                  <c:v>0.0345149406579869</c:v>
                </c:pt>
                <c:pt idx="3282">
                  <c:v>0.0346291396636083</c:v>
                </c:pt>
                <c:pt idx="3283">
                  <c:v>0.0347498376528109</c:v>
                </c:pt>
                <c:pt idx="3284">
                  <c:v>0.0348568037793576</c:v>
                </c:pt>
                <c:pt idx="3285">
                  <c:v>0.0349836761597196</c:v>
                </c:pt>
                <c:pt idx="3286">
                  <c:v>0.0351072471420567</c:v>
                </c:pt>
                <c:pt idx="3287">
                  <c:v>0.0352288375037128</c:v>
                </c:pt>
                <c:pt idx="3288">
                  <c:v>0.0353482684571297</c:v>
                </c:pt>
                <c:pt idx="3289">
                  <c:v>0.0354398338801137</c:v>
                </c:pt>
                <c:pt idx="3290">
                  <c:v>0.0355760164009587</c:v>
                </c:pt>
                <c:pt idx="3291">
                  <c:v>0.035694395681819</c:v>
                </c:pt>
                <c:pt idx="3292">
                  <c:v>0.0358255487271736</c:v>
                </c:pt>
                <c:pt idx="3293">
                  <c:v>0.0359710164146955</c:v>
                </c:pt>
                <c:pt idx="3294">
                  <c:v>0.0360905303588216</c:v>
                </c:pt>
                <c:pt idx="3295">
                  <c:v>0.03607945670257</c:v>
                </c:pt>
                <c:pt idx="3296">
                  <c:v>0.0362159070246316</c:v>
                </c:pt>
                <c:pt idx="3297">
                  <c:v>0.0363375385438337</c:v>
                </c:pt>
                <c:pt idx="3298">
                  <c:v>0.0364922424511389</c:v>
                </c:pt>
                <c:pt idx="3299">
                  <c:v>0.0365270432276605</c:v>
                </c:pt>
                <c:pt idx="3300">
                  <c:v>0.0365034860687122</c:v>
                </c:pt>
                <c:pt idx="3301">
                  <c:v>0.0347569732520791</c:v>
                </c:pt>
                <c:pt idx="3302">
                  <c:v>0.0348203770762819</c:v>
                </c:pt>
                <c:pt idx="3303">
                  <c:v>0.0348962841772349</c:v>
                </c:pt>
                <c:pt idx="3304">
                  <c:v>0.0349629950765397</c:v>
                </c:pt>
                <c:pt idx="3305">
                  <c:v>0.0350417460439425</c:v>
                </c:pt>
                <c:pt idx="3306">
                  <c:v>0.0351414329309531</c:v>
                </c:pt>
                <c:pt idx="3307">
                  <c:v>0.0352076198624027</c:v>
                </c:pt>
                <c:pt idx="3308">
                  <c:v>0.035287099808503</c:v>
                </c:pt>
                <c:pt idx="3309">
                  <c:v>0.0353470812929051</c:v>
                </c:pt>
                <c:pt idx="3310">
                  <c:v>0.0354366932754366</c:v>
                </c:pt>
                <c:pt idx="3311">
                  <c:v>0.0355561883351903</c:v>
                </c:pt>
                <c:pt idx="3312">
                  <c:v>0.0356801984534278</c:v>
                </c:pt>
                <c:pt idx="3313">
                  <c:v>0.0357929750998702</c:v>
                </c:pt>
                <c:pt idx="3314">
                  <c:v>0.0359188635787517</c:v>
                </c:pt>
                <c:pt idx="3315">
                  <c:v>0.0360565058820635</c:v>
                </c:pt>
                <c:pt idx="3316">
                  <c:v>0.0361541079872153</c:v>
                </c:pt>
                <c:pt idx="3317">
                  <c:v>0.0333938028246197</c:v>
                </c:pt>
                <c:pt idx="3318">
                  <c:v>0.0334436592260486</c:v>
                </c:pt>
                <c:pt idx="3319">
                  <c:v>0.0335312429500016</c:v>
                </c:pt>
                <c:pt idx="3320">
                  <c:v>0.033655373118273</c:v>
                </c:pt>
                <c:pt idx="3321">
                  <c:v>0.033156288296957</c:v>
                </c:pt>
                <c:pt idx="3322">
                  <c:v>0.0332329864145181</c:v>
                </c:pt>
                <c:pt idx="3323">
                  <c:v>0.0332986875404332</c:v>
                </c:pt>
                <c:pt idx="3324">
                  <c:v>0.0333730341562609</c:v>
                </c:pt>
                <c:pt idx="3325">
                  <c:v>0.0334856550106002</c:v>
                </c:pt>
                <c:pt idx="3326">
                  <c:v>0.033622562905113</c:v>
                </c:pt>
                <c:pt idx="3327">
                  <c:v>0.0337701887545066</c:v>
                </c:pt>
                <c:pt idx="3328">
                  <c:v>0.033925103851209</c:v>
                </c:pt>
                <c:pt idx="3329">
                  <c:v>0.0340881173129327</c:v>
                </c:pt>
                <c:pt idx="3330">
                  <c:v>0.034258386419125</c:v>
                </c:pt>
                <c:pt idx="3331">
                  <c:v>0.0344065685824595</c:v>
                </c:pt>
                <c:pt idx="3332">
                  <c:v>0.0345791298114132</c:v>
                </c:pt>
                <c:pt idx="3333">
                  <c:v>0.0344430365079247</c:v>
                </c:pt>
                <c:pt idx="3334">
                  <c:v>0.0345080563071203</c:v>
                </c:pt>
                <c:pt idx="3335">
                  <c:v>0.0346396962135748</c:v>
                </c:pt>
                <c:pt idx="3336">
                  <c:v>0.0347812429418948</c:v>
                </c:pt>
                <c:pt idx="3337">
                  <c:v>0.0349284261851105</c:v>
                </c:pt>
                <c:pt idx="3338">
                  <c:v>0.0340869521142832</c:v>
                </c:pt>
                <c:pt idx="3339">
                  <c:v>0.0341920037033626</c:v>
                </c:pt>
                <c:pt idx="3340">
                  <c:v>0.0343255444027576</c:v>
                </c:pt>
                <c:pt idx="3341">
                  <c:v>0.0344643651521065</c:v>
                </c:pt>
                <c:pt idx="3342">
                  <c:v>0.0345756126178316</c:v>
                </c:pt>
                <c:pt idx="3343">
                  <c:v>0.0347116301708964</c:v>
                </c:pt>
                <c:pt idx="3344">
                  <c:v>0.0348555090500374</c:v>
                </c:pt>
                <c:pt idx="3345">
                  <c:v>0.0350105926209428</c:v>
                </c:pt>
                <c:pt idx="3346">
                  <c:v>0.0351823688244662</c:v>
                </c:pt>
                <c:pt idx="3347">
                  <c:v>0.035345053281713</c:v>
                </c:pt>
                <c:pt idx="3348">
                  <c:v>0.0350709451459049</c:v>
                </c:pt>
                <c:pt idx="3349">
                  <c:v>0.0351943126843096</c:v>
                </c:pt>
                <c:pt idx="3350">
                  <c:v>0.0353260609499682</c:v>
                </c:pt>
                <c:pt idx="3351">
                  <c:v>0.0354939612371557</c:v>
                </c:pt>
                <c:pt idx="3352">
                  <c:v>0.035688574477428</c:v>
                </c:pt>
                <c:pt idx="3353">
                  <c:v>0.0359081405419161</c:v>
                </c:pt>
                <c:pt idx="3354">
                  <c:v>0.0361363704247827</c:v>
                </c:pt>
                <c:pt idx="3355">
                  <c:v>0.0363657912632579</c:v>
                </c:pt>
                <c:pt idx="3356">
                  <c:v>0.0366066268522441</c:v>
                </c:pt>
                <c:pt idx="3357">
                  <c:v>0.036857187345151</c:v>
                </c:pt>
                <c:pt idx="3358">
                  <c:v>0.0371293416880755</c:v>
                </c:pt>
                <c:pt idx="3359">
                  <c:v>0.0373787000189012</c:v>
                </c:pt>
                <c:pt idx="3360">
                  <c:v>0.0376023881029603</c:v>
                </c:pt>
                <c:pt idx="3361">
                  <c:v>0.0378252954535464</c:v>
                </c:pt>
                <c:pt idx="3362">
                  <c:v>0.0380712117752977</c:v>
                </c:pt>
                <c:pt idx="3363">
                  <c:v>0.0383162555525373</c:v>
                </c:pt>
                <c:pt idx="3364">
                  <c:v>0.0385264470830115</c:v>
                </c:pt>
                <c:pt idx="3365">
                  <c:v>0.0387542491043929</c:v>
                </c:pt>
                <c:pt idx="3366">
                  <c:v>0.0389849275933383</c:v>
                </c:pt>
                <c:pt idx="3367">
                  <c:v>0.0392226205938771</c:v>
                </c:pt>
                <c:pt idx="3368">
                  <c:v>0.0394377113070522</c:v>
                </c:pt>
                <c:pt idx="3369">
                  <c:v>0.0396604320399645</c:v>
                </c:pt>
                <c:pt idx="3370">
                  <c:v>0.0393622299489599</c:v>
                </c:pt>
                <c:pt idx="3371">
                  <c:v>0.039560657904044</c:v>
                </c:pt>
                <c:pt idx="3372">
                  <c:v>0.0398262805659305</c:v>
                </c:pt>
                <c:pt idx="3373">
                  <c:v>0.0400243905779203</c:v>
                </c:pt>
                <c:pt idx="3374">
                  <c:v>0.039493265280978</c:v>
                </c:pt>
                <c:pt idx="3375">
                  <c:v>0.0354538304909979</c:v>
                </c:pt>
                <c:pt idx="3376">
                  <c:v>0.0339471724287615</c:v>
                </c:pt>
                <c:pt idx="3377">
                  <c:v>0.0341397442294168</c:v>
                </c:pt>
                <c:pt idx="3378">
                  <c:v>0.0337810390500583</c:v>
                </c:pt>
                <c:pt idx="3379">
                  <c:v>0.0316065079109841</c:v>
                </c:pt>
                <c:pt idx="3380">
                  <c:v>0.0317733825087613</c:v>
                </c:pt>
                <c:pt idx="3381">
                  <c:v>0.0318153624481237</c:v>
                </c:pt>
                <c:pt idx="3382">
                  <c:v>0.0320339929872429</c:v>
                </c:pt>
                <c:pt idx="3383">
                  <c:v>0.0322753099154102</c:v>
                </c:pt>
                <c:pt idx="3384">
                  <c:v>0.0324601284468888</c:v>
                </c:pt>
                <c:pt idx="3385">
                  <c:v>0.0326061039412038</c:v>
                </c:pt>
                <c:pt idx="3386">
                  <c:v>0.0328019216794151</c:v>
                </c:pt>
                <c:pt idx="3387">
                  <c:v>0.0330354060131906</c:v>
                </c:pt>
                <c:pt idx="3388">
                  <c:v>0.0332790238012741</c:v>
                </c:pt>
                <c:pt idx="3389">
                  <c:v>0.0334797196723931</c:v>
                </c:pt>
                <c:pt idx="3390">
                  <c:v>0.033723495529615</c:v>
                </c:pt>
                <c:pt idx="3391">
                  <c:v>0.0331907301226981</c:v>
                </c:pt>
                <c:pt idx="3392">
                  <c:v>0.0329512608985931</c:v>
                </c:pt>
                <c:pt idx="3393">
                  <c:v>0.033155805736175</c:v>
                </c:pt>
                <c:pt idx="3394">
                  <c:v>0.0333786338349693</c:v>
                </c:pt>
                <c:pt idx="3395">
                  <c:v>0.033572505654065</c:v>
                </c:pt>
                <c:pt idx="3396">
                  <c:v>0.0337902832912284</c:v>
                </c:pt>
                <c:pt idx="3397">
                  <c:v>0.0340334670910039</c:v>
                </c:pt>
                <c:pt idx="3398">
                  <c:v>0.0340967596527384</c:v>
                </c:pt>
                <c:pt idx="3399">
                  <c:v>0.0343140783706008</c:v>
                </c:pt>
                <c:pt idx="3400">
                  <c:v>0.0345360297558277</c:v>
                </c:pt>
                <c:pt idx="3401">
                  <c:v>0.0348010980067316</c:v>
                </c:pt>
                <c:pt idx="3402">
                  <c:v>0.0351055482887214</c:v>
                </c:pt>
                <c:pt idx="3403">
                  <c:v>0.0353801048177033</c:v>
                </c:pt>
                <c:pt idx="3404">
                  <c:v>0.0356560433607696</c:v>
                </c:pt>
                <c:pt idx="3405">
                  <c:v>0.0359276246104269</c:v>
                </c:pt>
                <c:pt idx="3406">
                  <c:v>0.0362106956583129</c:v>
                </c:pt>
                <c:pt idx="3407">
                  <c:v>0.0365047535212193</c:v>
                </c:pt>
                <c:pt idx="3408">
                  <c:v>0.0368131705468202</c:v>
                </c:pt>
                <c:pt idx="3409">
                  <c:v>0.0371368051849395</c:v>
                </c:pt>
                <c:pt idx="3410">
                  <c:v>0.0374933042723727</c:v>
                </c:pt>
                <c:pt idx="3411">
                  <c:v>0.03784050481195</c:v>
                </c:pt>
                <c:pt idx="3412">
                  <c:v>0.0381633987677422</c:v>
                </c:pt>
                <c:pt idx="3413">
                  <c:v>0.0385357100322646</c:v>
                </c:pt>
                <c:pt idx="3414">
                  <c:v>0.0389188649143156</c:v>
                </c:pt>
                <c:pt idx="3415">
                  <c:v>0.0392803567082873</c:v>
                </c:pt>
                <c:pt idx="3416">
                  <c:v>0.0396948943399542</c:v>
                </c:pt>
                <c:pt idx="3417">
                  <c:v>0.0401054572212799</c:v>
                </c:pt>
                <c:pt idx="3418">
                  <c:v>0.0405434256816262</c:v>
                </c:pt>
                <c:pt idx="3419">
                  <c:v>0.04096762859045</c:v>
                </c:pt>
                <c:pt idx="3420">
                  <c:v>0.0411914602218509</c:v>
                </c:pt>
                <c:pt idx="3421">
                  <c:v>0.0415878517428852</c:v>
                </c:pt>
                <c:pt idx="3422">
                  <c:v>0.0418831725582847</c:v>
                </c:pt>
                <c:pt idx="3423">
                  <c:v>0.0422817953297358</c:v>
                </c:pt>
                <c:pt idx="3424">
                  <c:v>0.0426652946033559</c:v>
                </c:pt>
                <c:pt idx="3425">
                  <c:v>0.0418445045435822</c:v>
                </c:pt>
                <c:pt idx="3426">
                  <c:v>0.0413526479039523</c:v>
                </c:pt>
                <c:pt idx="3427">
                  <c:v>0.0391047001839366</c:v>
                </c:pt>
                <c:pt idx="3428">
                  <c:v>0.0361418237406876</c:v>
                </c:pt>
                <c:pt idx="3429">
                  <c:v>0.0357638700610934</c:v>
                </c:pt>
                <c:pt idx="3430">
                  <c:v>0.0347726143722286</c:v>
                </c:pt>
                <c:pt idx="3431">
                  <c:v>0.0347252822323217</c:v>
                </c:pt>
                <c:pt idx="3432">
                  <c:v>0.0348949115560241</c:v>
                </c:pt>
                <c:pt idx="3433">
                  <c:v>0.0351297088480709</c:v>
                </c:pt>
                <c:pt idx="3434">
                  <c:v>0.0346928892228405</c:v>
                </c:pt>
                <c:pt idx="3435">
                  <c:v>0.0349049470530996</c:v>
                </c:pt>
                <c:pt idx="3436">
                  <c:v>0.0348966715465975</c:v>
                </c:pt>
                <c:pt idx="3437">
                  <c:v>0.0351447400406454</c:v>
                </c:pt>
                <c:pt idx="3438">
                  <c:v>0.0354004970160702</c:v>
                </c:pt>
                <c:pt idx="3439">
                  <c:v>0.035696867872157</c:v>
                </c:pt>
                <c:pt idx="3440">
                  <c:v>0.0360235423253343</c:v>
                </c:pt>
                <c:pt idx="3441">
                  <c:v>0.0363539173145101</c:v>
                </c:pt>
                <c:pt idx="3442">
                  <c:v>0.0364305732715317</c:v>
                </c:pt>
                <c:pt idx="3443">
                  <c:v>0.0351771851243792</c:v>
                </c:pt>
                <c:pt idx="3444">
                  <c:v>0.0349022472895632</c:v>
                </c:pt>
                <c:pt idx="3445">
                  <c:v>0.0351014490906129</c:v>
                </c:pt>
                <c:pt idx="3446">
                  <c:v>0.0353478533384364</c:v>
                </c:pt>
                <c:pt idx="3447">
                  <c:v>0.0356151957082205</c:v>
                </c:pt>
                <c:pt idx="3448">
                  <c:v>0.0359395358290208</c:v>
                </c:pt>
                <c:pt idx="3449">
                  <c:v>0.0362494975327772</c:v>
                </c:pt>
                <c:pt idx="3450">
                  <c:v>0.0365836639817079</c:v>
                </c:pt>
                <c:pt idx="3451">
                  <c:v>0.0368899496797211</c:v>
                </c:pt>
                <c:pt idx="3452">
                  <c:v>0.0371335063974718</c:v>
                </c:pt>
                <c:pt idx="3453">
                  <c:v>0.0374662292394001</c:v>
                </c:pt>
                <c:pt idx="3454">
                  <c:v>0.0369741773896902</c:v>
                </c:pt>
                <c:pt idx="3455">
                  <c:v>0.0368554192362516</c:v>
                </c:pt>
                <c:pt idx="3456">
                  <c:v>0.0371836173138289</c:v>
                </c:pt>
                <c:pt idx="3457">
                  <c:v>0.0370881102668178</c:v>
                </c:pt>
                <c:pt idx="3458">
                  <c:v>0.0374280095576431</c:v>
                </c:pt>
                <c:pt idx="3459">
                  <c:v>0.0377619329525699</c:v>
                </c:pt>
                <c:pt idx="3460">
                  <c:v>0.0380791232092746</c:v>
                </c:pt>
                <c:pt idx="3461">
                  <c:v>0.0384085451663784</c:v>
                </c:pt>
                <c:pt idx="3462">
                  <c:v>0.0371149572188025</c:v>
                </c:pt>
                <c:pt idx="3463">
                  <c:v>0.0374350060965286</c:v>
                </c:pt>
                <c:pt idx="3464">
                  <c:v>0.0377807377933198</c:v>
                </c:pt>
                <c:pt idx="3465">
                  <c:v>0.0380846446830853</c:v>
                </c:pt>
                <c:pt idx="3466">
                  <c:v>0.0383524772667672</c:v>
                </c:pt>
                <c:pt idx="3467">
                  <c:v>0.0386573653127245</c:v>
                </c:pt>
                <c:pt idx="3468">
                  <c:v>0.0380053837626569</c:v>
                </c:pt>
                <c:pt idx="3469">
                  <c:v>0.0371264114408101</c:v>
                </c:pt>
                <c:pt idx="3470">
                  <c:v>0.0374082554205528</c:v>
                </c:pt>
                <c:pt idx="3471">
                  <c:v>0.0377101621721453</c:v>
                </c:pt>
                <c:pt idx="3472">
                  <c:v>0.037748367527091</c:v>
                </c:pt>
                <c:pt idx="3473">
                  <c:v>0.0380685593743336</c:v>
                </c:pt>
                <c:pt idx="3474">
                  <c:v>0.0383904718560969</c:v>
                </c:pt>
                <c:pt idx="3475">
                  <c:v>0.0376523709824954</c:v>
                </c:pt>
                <c:pt idx="3476">
                  <c:v>0.0353421504092427</c:v>
                </c:pt>
                <c:pt idx="3477">
                  <c:v>0.0341822800796977</c:v>
                </c:pt>
                <c:pt idx="3478">
                  <c:v>0.0341997093748258</c:v>
                </c:pt>
                <c:pt idx="3479">
                  <c:v>0.0343865521640949</c:v>
                </c:pt>
                <c:pt idx="3480">
                  <c:v>0.0346268083891403</c:v>
                </c:pt>
                <c:pt idx="3481">
                  <c:v>0.0340113107131605</c:v>
                </c:pt>
                <c:pt idx="3482">
                  <c:v>0.0342326607003914</c:v>
                </c:pt>
                <c:pt idx="3483">
                  <c:v>0.0344778200622221</c:v>
                </c:pt>
                <c:pt idx="3484">
                  <c:v>0.0347348032722219</c:v>
                </c:pt>
                <c:pt idx="3485">
                  <c:v>0.0342045388811889</c:v>
                </c:pt>
                <c:pt idx="3486">
                  <c:v>0.0344009722827265</c:v>
                </c:pt>
                <c:pt idx="3487">
                  <c:v>0.0343243030938546</c:v>
                </c:pt>
                <c:pt idx="3488">
                  <c:v>0.0344204206949192</c:v>
                </c:pt>
                <c:pt idx="3489">
                  <c:v>0.0346560496916551</c:v>
                </c:pt>
                <c:pt idx="3490">
                  <c:v>0.0349544576868757</c:v>
                </c:pt>
                <c:pt idx="3491">
                  <c:v>0.0350069541351643</c:v>
                </c:pt>
                <c:pt idx="3492">
                  <c:v>0.0352934285571727</c:v>
                </c:pt>
                <c:pt idx="3493">
                  <c:v>0.0352662108280027</c:v>
                </c:pt>
                <c:pt idx="3494">
                  <c:v>0.0352769015191842</c:v>
                </c:pt>
                <c:pt idx="3495">
                  <c:v>0.0355519050081731</c:v>
                </c:pt>
                <c:pt idx="3496">
                  <c:v>0.0358271325217639</c:v>
                </c:pt>
                <c:pt idx="3497">
                  <c:v>0.0361185651716404</c:v>
                </c:pt>
                <c:pt idx="3498">
                  <c:v>0.0362265658498645</c:v>
                </c:pt>
                <c:pt idx="3499">
                  <c:v>0.0364644170211733</c:v>
                </c:pt>
                <c:pt idx="3500">
                  <c:v>0.0355119923684539</c:v>
                </c:pt>
                <c:pt idx="3501">
                  <c:v>0.0354992005182567</c:v>
                </c:pt>
                <c:pt idx="3502">
                  <c:v>0.0357519703853166</c:v>
                </c:pt>
                <c:pt idx="3503">
                  <c:v>0.0358232763913271</c:v>
                </c:pt>
                <c:pt idx="3504">
                  <c:v>0.0360703628035076</c:v>
                </c:pt>
                <c:pt idx="3505">
                  <c:v>0.0314072498918485</c:v>
                </c:pt>
                <c:pt idx="3506">
                  <c:v>0.0295551199138315</c:v>
                </c:pt>
                <c:pt idx="3507">
                  <c:v>0.0297815450897002</c:v>
                </c:pt>
                <c:pt idx="3508">
                  <c:v>0.0300084357277267</c:v>
                </c:pt>
                <c:pt idx="3509">
                  <c:v>0.0302412101941554</c:v>
                </c:pt>
                <c:pt idx="3510">
                  <c:v>0.0304874104527722</c:v>
                </c:pt>
                <c:pt idx="3511">
                  <c:v>0.0307336967373505</c:v>
                </c:pt>
                <c:pt idx="3512">
                  <c:v>0.0309608847311414</c:v>
                </c:pt>
                <c:pt idx="3513">
                  <c:v>0.0309368179310312</c:v>
                </c:pt>
                <c:pt idx="3514">
                  <c:v>0.0310690096166294</c:v>
                </c:pt>
                <c:pt idx="3515">
                  <c:v>0.0312865484050979</c:v>
                </c:pt>
                <c:pt idx="3516">
                  <c:v>0.0310548144152635</c:v>
                </c:pt>
                <c:pt idx="3517">
                  <c:v>0.0312062036096679</c:v>
                </c:pt>
                <c:pt idx="3518">
                  <c:v>0.0313889366536665</c:v>
                </c:pt>
                <c:pt idx="3519">
                  <c:v>0.0316196634402847</c:v>
                </c:pt>
                <c:pt idx="3520">
                  <c:v>0.0318462064215383</c:v>
                </c:pt>
                <c:pt idx="3521">
                  <c:v>0.0320747691287657</c:v>
                </c:pt>
                <c:pt idx="3522">
                  <c:v>0.0322313442970048</c:v>
                </c:pt>
                <c:pt idx="3523">
                  <c:v>0.032483817174667</c:v>
                </c:pt>
                <c:pt idx="3524">
                  <c:v>0.0327617082932102</c:v>
                </c:pt>
                <c:pt idx="3525">
                  <c:v>0.0330438682160437</c:v>
                </c:pt>
                <c:pt idx="3526">
                  <c:v>0.0324782210033463</c:v>
                </c:pt>
                <c:pt idx="3527">
                  <c:v>0.0307022704106992</c:v>
                </c:pt>
                <c:pt idx="3528">
                  <c:v>0.0307841798850102</c:v>
                </c:pt>
                <c:pt idx="3529">
                  <c:v>0.0310006705362635</c:v>
                </c:pt>
                <c:pt idx="3530">
                  <c:v>0.0312297098857638</c:v>
                </c:pt>
                <c:pt idx="3531">
                  <c:v>0.031437658512498</c:v>
                </c:pt>
                <c:pt idx="3532">
                  <c:v>0.0315934113273024</c:v>
                </c:pt>
                <c:pt idx="3533">
                  <c:v>0.0316672566799643</c:v>
                </c:pt>
                <c:pt idx="3534">
                  <c:v>0.0318457828899309</c:v>
                </c:pt>
                <c:pt idx="3535">
                  <c:v>0.0320505748608632</c:v>
                </c:pt>
                <c:pt idx="3536">
                  <c:v>0.032202176329428</c:v>
                </c:pt>
                <c:pt idx="3537">
                  <c:v>0.0323794158750847</c:v>
                </c:pt>
                <c:pt idx="3538">
                  <c:v>0.0325757891882089</c:v>
                </c:pt>
                <c:pt idx="3539">
                  <c:v>0.0328102098228904</c:v>
                </c:pt>
                <c:pt idx="3540">
                  <c:v>0.0330440893166686</c:v>
                </c:pt>
                <c:pt idx="3541">
                  <c:v>0.0332759839642363</c:v>
                </c:pt>
                <c:pt idx="3542">
                  <c:v>0.0334963072623015</c:v>
                </c:pt>
                <c:pt idx="3543">
                  <c:v>0.0323857260215137</c:v>
                </c:pt>
                <c:pt idx="3544">
                  <c:v>0.0322450003360565</c:v>
                </c:pt>
                <c:pt idx="3545">
                  <c:v>0.0324340363482827</c:v>
                </c:pt>
                <c:pt idx="3546">
                  <c:v>0.0326175321226581</c:v>
                </c:pt>
                <c:pt idx="3547">
                  <c:v>0.0328238079157617</c:v>
                </c:pt>
                <c:pt idx="3548">
                  <c:v>0.0304936352525723</c:v>
                </c:pt>
                <c:pt idx="3549">
                  <c:v>0.0306510316892587</c:v>
                </c:pt>
                <c:pt idx="3550">
                  <c:v>0.0308464072439656</c:v>
                </c:pt>
                <c:pt idx="3551">
                  <c:v>0.0310392184344179</c:v>
                </c:pt>
                <c:pt idx="3552">
                  <c:v>0.0311346188507778</c:v>
                </c:pt>
                <c:pt idx="3553">
                  <c:v>0.0313239772135621</c:v>
                </c:pt>
                <c:pt idx="3554">
                  <c:v>0.0315206100240122</c:v>
                </c:pt>
                <c:pt idx="3555">
                  <c:v>0.0315570586648459</c:v>
                </c:pt>
                <c:pt idx="3556">
                  <c:v>0.0317538696413981</c:v>
                </c:pt>
                <c:pt idx="3557">
                  <c:v>0.0319725454835301</c:v>
                </c:pt>
                <c:pt idx="3558">
                  <c:v>0.0321813487372644</c:v>
                </c:pt>
                <c:pt idx="3559">
                  <c:v>0.0324127671865274</c:v>
                </c:pt>
                <c:pt idx="3560">
                  <c:v>0.0324170491715219</c:v>
                </c:pt>
                <c:pt idx="3561">
                  <c:v>0.0326144605213138</c:v>
                </c:pt>
                <c:pt idx="3562">
                  <c:v>0.0328389752327577</c:v>
                </c:pt>
                <c:pt idx="3563">
                  <c:v>0.0330302114022707</c:v>
                </c:pt>
                <c:pt idx="3564">
                  <c:v>0.0332190008939674</c:v>
                </c:pt>
                <c:pt idx="3565">
                  <c:v>0.0334007259652798</c:v>
                </c:pt>
                <c:pt idx="3566">
                  <c:v>0.0321558053490246</c:v>
                </c:pt>
                <c:pt idx="3567">
                  <c:v>0.0322991718591798</c:v>
                </c:pt>
                <c:pt idx="3568">
                  <c:v>0.0324248732315054</c:v>
                </c:pt>
                <c:pt idx="3569">
                  <c:v>0.0325794238074406</c:v>
                </c:pt>
                <c:pt idx="3570">
                  <c:v>0.0327494006492174</c:v>
                </c:pt>
                <c:pt idx="3571">
                  <c:v>0.032907085446884</c:v>
                </c:pt>
                <c:pt idx="3572">
                  <c:v>0.0330966551139342</c:v>
                </c:pt>
                <c:pt idx="3573">
                  <c:v>0.0332645747589137</c:v>
                </c:pt>
                <c:pt idx="3574">
                  <c:v>0.0333839779117057</c:v>
                </c:pt>
                <c:pt idx="3575">
                  <c:v>0.0334731770564623</c:v>
                </c:pt>
                <c:pt idx="3576">
                  <c:v>0.0332400678735017</c:v>
                </c:pt>
                <c:pt idx="3577">
                  <c:v>0.0331971453403057</c:v>
                </c:pt>
                <c:pt idx="3578">
                  <c:v>0.0333143720183449</c:v>
                </c:pt>
                <c:pt idx="3579">
                  <c:v>0.0334296448494089</c:v>
                </c:pt>
                <c:pt idx="3580">
                  <c:v>0.033568065997218</c:v>
                </c:pt>
                <c:pt idx="3581">
                  <c:v>0.0337376359920549</c:v>
                </c:pt>
                <c:pt idx="3582">
                  <c:v>0.0339030963441482</c:v>
                </c:pt>
                <c:pt idx="3583">
                  <c:v>0.0340921766162516</c:v>
                </c:pt>
                <c:pt idx="3584">
                  <c:v>0.0342748909951948</c:v>
                </c:pt>
                <c:pt idx="3585">
                  <c:v>0.0344435444615157</c:v>
                </c:pt>
                <c:pt idx="3586">
                  <c:v>0.0346019449441426</c:v>
                </c:pt>
                <c:pt idx="3587">
                  <c:v>0.0348029652555495</c:v>
                </c:pt>
                <c:pt idx="3588">
                  <c:v>0.0341583338472539</c:v>
                </c:pt>
                <c:pt idx="3589">
                  <c:v>0.0343221936473883</c:v>
                </c:pt>
                <c:pt idx="3590">
                  <c:v>0.0344947470601366</c:v>
                </c:pt>
                <c:pt idx="3591">
                  <c:v>0.0346354713247987</c:v>
                </c:pt>
                <c:pt idx="3592">
                  <c:v>0.0348082217505864</c:v>
                </c:pt>
                <c:pt idx="3593">
                  <c:v>0.0349725754815566</c:v>
                </c:pt>
                <c:pt idx="3594">
                  <c:v>0.0350964440814889</c:v>
                </c:pt>
                <c:pt idx="3595">
                  <c:v>0.0352174573197938</c:v>
                </c:pt>
                <c:pt idx="3596">
                  <c:v>0.0353686172084829</c:v>
                </c:pt>
                <c:pt idx="3597">
                  <c:v>0.0355099924710472</c:v>
                </c:pt>
                <c:pt idx="3598">
                  <c:v>0.035656414058806</c:v>
                </c:pt>
                <c:pt idx="3599">
                  <c:v>0.0358033264011499</c:v>
                </c:pt>
                <c:pt idx="3600">
                  <c:v>0.0359531876080752</c:v>
                </c:pt>
                <c:pt idx="3601">
                  <c:v>0.0360873540438534</c:v>
                </c:pt>
                <c:pt idx="3602">
                  <c:v>0.0359408663497558</c:v>
                </c:pt>
                <c:pt idx="3603">
                  <c:v>0.0354523265211422</c:v>
                </c:pt>
                <c:pt idx="3604">
                  <c:v>0.0355358940572403</c:v>
                </c:pt>
                <c:pt idx="3605">
                  <c:v>0.0356650194681779</c:v>
                </c:pt>
                <c:pt idx="3606">
                  <c:v>0.0358091299793062</c:v>
                </c:pt>
                <c:pt idx="3607">
                  <c:v>0.0359577722639486</c:v>
                </c:pt>
                <c:pt idx="3608">
                  <c:v>0.0361082917596419</c:v>
                </c:pt>
                <c:pt idx="3609">
                  <c:v>0.036261048344188</c:v>
                </c:pt>
                <c:pt idx="3610">
                  <c:v>0.036396652396698</c:v>
                </c:pt>
                <c:pt idx="3611">
                  <c:v>0.0365237166773826</c:v>
                </c:pt>
                <c:pt idx="3612">
                  <c:v>0.0366571940639204</c:v>
                </c:pt>
                <c:pt idx="3613">
                  <c:v>0.0367854821152095</c:v>
                </c:pt>
                <c:pt idx="3614">
                  <c:v>0.0362776745342691</c:v>
                </c:pt>
                <c:pt idx="3615">
                  <c:v>0.0363939016741794</c:v>
                </c:pt>
                <c:pt idx="3616">
                  <c:v>0.0363647250432984</c:v>
                </c:pt>
                <c:pt idx="3617">
                  <c:v>0.0357317594610192</c:v>
                </c:pt>
                <c:pt idx="3618">
                  <c:v>0.0358366813137367</c:v>
                </c:pt>
                <c:pt idx="3619">
                  <c:v>0.0359345554243924</c:v>
                </c:pt>
                <c:pt idx="3620">
                  <c:v>0.0360480837528159</c:v>
                </c:pt>
                <c:pt idx="3621">
                  <c:v>0.0361723348541885</c:v>
                </c:pt>
                <c:pt idx="3622">
                  <c:v>0.036315593391569</c:v>
                </c:pt>
                <c:pt idx="3623">
                  <c:v>0.0363781184385805</c:v>
                </c:pt>
                <c:pt idx="3624">
                  <c:v>0.0351416693560442</c:v>
                </c:pt>
                <c:pt idx="3625">
                  <c:v>0.0352370293436504</c:v>
                </c:pt>
                <c:pt idx="3626">
                  <c:v>0.0344916281627161</c:v>
                </c:pt>
                <c:pt idx="3627">
                  <c:v>0.0336074140413924</c:v>
                </c:pt>
                <c:pt idx="3628">
                  <c:v>0.0336891724632865</c:v>
                </c:pt>
                <c:pt idx="3629">
                  <c:v>0.0337729104975218</c:v>
                </c:pt>
                <c:pt idx="3630">
                  <c:v>0.0338655956568122</c:v>
                </c:pt>
                <c:pt idx="3631">
                  <c:v>0.0339031777250335</c:v>
                </c:pt>
                <c:pt idx="3632">
                  <c:v>0.0340037176523583</c:v>
                </c:pt>
                <c:pt idx="3633">
                  <c:v>0.034043235818862</c:v>
                </c:pt>
                <c:pt idx="3634">
                  <c:v>0.0335371498338989</c:v>
                </c:pt>
                <c:pt idx="3635">
                  <c:v>0.0336208038342877</c:v>
                </c:pt>
                <c:pt idx="3636">
                  <c:v>0.0337254048475333</c:v>
                </c:pt>
                <c:pt idx="3637">
                  <c:v>0.0338403310333588</c:v>
                </c:pt>
                <c:pt idx="3638">
                  <c:v>0.0339020556290506</c:v>
                </c:pt>
                <c:pt idx="3639">
                  <c:v>0.0339888876328151</c:v>
                </c:pt>
                <c:pt idx="3640">
                  <c:v>0.0336684503037359</c:v>
                </c:pt>
                <c:pt idx="3641">
                  <c:v>0.03373626679446</c:v>
                </c:pt>
                <c:pt idx="3642">
                  <c:v>0.033801265376378</c:v>
                </c:pt>
                <c:pt idx="3643">
                  <c:v>0.0338700379026286</c:v>
                </c:pt>
                <c:pt idx="3644">
                  <c:v>0.0339592228170287</c:v>
                </c:pt>
                <c:pt idx="3645">
                  <c:v>0.0340561414902736</c:v>
                </c:pt>
                <c:pt idx="3646">
                  <c:v>0.0341630841125467</c:v>
                </c:pt>
                <c:pt idx="3647">
                  <c:v>0.033971955736229</c:v>
                </c:pt>
                <c:pt idx="3648">
                  <c:v>0.0340315259236861</c:v>
                </c:pt>
                <c:pt idx="3649">
                  <c:v>0.0340887418552396</c:v>
                </c:pt>
                <c:pt idx="3650">
                  <c:v>0.0341631804687909</c:v>
                </c:pt>
                <c:pt idx="3651">
                  <c:v>0.0342405645226071</c:v>
                </c:pt>
                <c:pt idx="3652">
                  <c:v>0.034349635251211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5376888"/>
        <c:axId val="-2085373784"/>
      </c:scatterChart>
      <c:valAx>
        <c:axId val="-2085376888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-2085373784"/>
        <c:crosses val="autoZero"/>
        <c:crossBetween val="midCat"/>
        <c:minorUnit val="1000.0"/>
      </c:valAx>
      <c:valAx>
        <c:axId val="-208537378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 b="0"/>
                  <a:t>[P]</a:t>
                </a:r>
                <a:r>
                  <a:rPr lang="en-US" sz="1600" b="0" baseline="0"/>
                  <a:t> (mg/L)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0111926852382679"/>
              <c:y val="0.3149100212207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0853768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13165556877737"/>
          <c:y val="0.745178258967629"/>
          <c:w val="0.343293701710498"/>
          <c:h val="0.091452246747845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Original!$T$17</c:f>
              <c:strCache>
                <c:ptCount val="1"/>
                <c:pt idx="0">
                  <c:v>Shallow Zone Depth (m)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Original!$A$18:$A$3670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Original!$T$18:$T$3670</c:f>
              <c:numCache>
                <c:formatCode>0.00</c:formatCode>
                <c:ptCount val="3653"/>
                <c:pt idx="0">
                  <c:v>0.1</c:v>
                </c:pt>
                <c:pt idx="1">
                  <c:v>0.0973302845756332</c:v>
                </c:pt>
                <c:pt idx="2">
                  <c:v>0.0946048336817004</c:v>
                </c:pt>
                <c:pt idx="3">
                  <c:v>0.0916915696959808</c:v>
                </c:pt>
                <c:pt idx="4">
                  <c:v>0.0913340819992561</c:v>
                </c:pt>
                <c:pt idx="5">
                  <c:v>0.089432019114182</c:v>
                </c:pt>
                <c:pt idx="6">
                  <c:v>0.0866760191508515</c:v>
                </c:pt>
                <c:pt idx="7">
                  <c:v>0.0954975567852614</c:v>
                </c:pt>
                <c:pt idx="8">
                  <c:v>0.0929018434984305</c:v>
                </c:pt>
                <c:pt idx="9">
                  <c:v>0.0901620175652546</c:v>
                </c:pt>
                <c:pt idx="10">
                  <c:v>0.10919685712165</c:v>
                </c:pt>
                <c:pt idx="11">
                  <c:v>0.100561384983284</c:v>
                </c:pt>
                <c:pt idx="12">
                  <c:v>0.097681433096227</c:v>
                </c:pt>
                <c:pt idx="13">
                  <c:v>0.0975524172801782</c:v>
                </c:pt>
                <c:pt idx="14">
                  <c:v>0.0954425903655509</c:v>
                </c:pt>
                <c:pt idx="15">
                  <c:v>0.0934250638657548</c:v>
                </c:pt>
                <c:pt idx="16">
                  <c:v>0.0909869375467351</c:v>
                </c:pt>
                <c:pt idx="17">
                  <c:v>0.0888777991344611</c:v>
                </c:pt>
                <c:pt idx="18">
                  <c:v>0.0864121667370157</c:v>
                </c:pt>
                <c:pt idx="19">
                  <c:v>0.0864669592784675</c:v>
                </c:pt>
                <c:pt idx="20">
                  <c:v>0.0839644887411066</c:v>
                </c:pt>
                <c:pt idx="21">
                  <c:v>0.0823072565945084</c:v>
                </c:pt>
                <c:pt idx="22">
                  <c:v>0.0801186636637565</c:v>
                </c:pt>
                <c:pt idx="23">
                  <c:v>0.166777917330032</c:v>
                </c:pt>
                <c:pt idx="24">
                  <c:v>0.149451452926986</c:v>
                </c:pt>
                <c:pt idx="25">
                  <c:v>0.109353473747433</c:v>
                </c:pt>
                <c:pt idx="26">
                  <c:v>0.108349843964834</c:v>
                </c:pt>
                <c:pt idx="27">
                  <c:v>0.101059055880594</c:v>
                </c:pt>
                <c:pt idx="28">
                  <c:v>0.117100463312731</c:v>
                </c:pt>
                <c:pt idx="29">
                  <c:v>0.0988945040328364</c:v>
                </c:pt>
                <c:pt idx="30">
                  <c:v>0.12757150662032</c:v>
                </c:pt>
                <c:pt idx="31">
                  <c:v>0.104647708197827</c:v>
                </c:pt>
                <c:pt idx="32">
                  <c:v>0.0998860130937458</c:v>
                </c:pt>
                <c:pt idx="33">
                  <c:v>0.0975914414290957</c:v>
                </c:pt>
                <c:pt idx="34">
                  <c:v>0.0947467093847782</c:v>
                </c:pt>
                <c:pt idx="35">
                  <c:v>0.0917601818661999</c:v>
                </c:pt>
                <c:pt idx="36">
                  <c:v>0.089675420015592</c:v>
                </c:pt>
                <c:pt idx="37">
                  <c:v>0.0872124739899858</c:v>
                </c:pt>
                <c:pt idx="38">
                  <c:v>0.0844808679420739</c:v>
                </c:pt>
                <c:pt idx="39">
                  <c:v>0.081767831375855</c:v>
                </c:pt>
                <c:pt idx="40">
                  <c:v>0.0790102901159797</c:v>
                </c:pt>
                <c:pt idx="41">
                  <c:v>0.075841131048241</c:v>
                </c:pt>
                <c:pt idx="42">
                  <c:v>0.0726580814901918</c:v>
                </c:pt>
                <c:pt idx="43">
                  <c:v>0.0698018671989444</c:v>
                </c:pt>
                <c:pt idx="44">
                  <c:v>0.066563283873156</c:v>
                </c:pt>
                <c:pt idx="45">
                  <c:v>0.105221035431711</c:v>
                </c:pt>
                <c:pt idx="46">
                  <c:v>0.0990779345213905</c:v>
                </c:pt>
                <c:pt idx="47">
                  <c:v>0.095281373411298</c:v>
                </c:pt>
                <c:pt idx="48">
                  <c:v>0.0916607191829881</c:v>
                </c:pt>
                <c:pt idx="49">
                  <c:v>0.0881889561573708</c:v>
                </c:pt>
                <c:pt idx="50">
                  <c:v>0.0850313142455934</c:v>
                </c:pt>
                <c:pt idx="51">
                  <c:v>0.0819777570737872</c:v>
                </c:pt>
                <c:pt idx="52">
                  <c:v>0.0791806718329133</c:v>
                </c:pt>
                <c:pt idx="53">
                  <c:v>0.0763351918494597</c:v>
                </c:pt>
                <c:pt idx="54">
                  <c:v>0.0732236670364492</c:v>
                </c:pt>
                <c:pt idx="55">
                  <c:v>0.0697807808939383</c:v>
                </c:pt>
                <c:pt idx="56">
                  <c:v>0.0662006273905067</c:v>
                </c:pt>
                <c:pt idx="57">
                  <c:v>0.062712486978953</c:v>
                </c:pt>
                <c:pt idx="58">
                  <c:v>0.0643429914458058</c:v>
                </c:pt>
                <c:pt idx="59">
                  <c:v>0.0613102712322202</c:v>
                </c:pt>
                <c:pt idx="60">
                  <c:v>0.0568598697225127</c:v>
                </c:pt>
                <c:pt idx="61">
                  <c:v>0.0525569060987401</c:v>
                </c:pt>
                <c:pt idx="62">
                  <c:v>0.0488592275750352</c:v>
                </c:pt>
                <c:pt idx="63">
                  <c:v>0.0448527981257853</c:v>
                </c:pt>
                <c:pt idx="64">
                  <c:v>0.051995802899305</c:v>
                </c:pt>
                <c:pt idx="65">
                  <c:v>0.0485458234324689</c:v>
                </c:pt>
                <c:pt idx="66">
                  <c:v>0.0442427153667004</c:v>
                </c:pt>
                <c:pt idx="67">
                  <c:v>0.0398626321231212</c:v>
                </c:pt>
                <c:pt idx="68">
                  <c:v>0.0352649062949031</c:v>
                </c:pt>
                <c:pt idx="69">
                  <c:v>0.0310039849013661</c:v>
                </c:pt>
                <c:pt idx="70">
                  <c:v>0.0265502341942834</c:v>
                </c:pt>
                <c:pt idx="71">
                  <c:v>0.0241471578817263</c:v>
                </c:pt>
                <c:pt idx="72">
                  <c:v>0.0238952170589308</c:v>
                </c:pt>
                <c:pt idx="73">
                  <c:v>0.0198275931746703</c:v>
                </c:pt>
                <c:pt idx="74">
                  <c:v>0.0157833447289519</c:v>
                </c:pt>
                <c:pt idx="75">
                  <c:v>0.0114906704211026</c:v>
                </c:pt>
                <c:pt idx="76">
                  <c:v>0.0126155242561372</c:v>
                </c:pt>
                <c:pt idx="77">
                  <c:v>0.00924414645678206</c:v>
                </c:pt>
                <c:pt idx="78">
                  <c:v>0.00653794114694284</c:v>
                </c:pt>
                <c:pt idx="79">
                  <c:v>0.00870922150873876</c:v>
                </c:pt>
                <c:pt idx="80">
                  <c:v>0.00840961298479747</c:v>
                </c:pt>
                <c:pt idx="81">
                  <c:v>0.00364323716131154</c:v>
                </c:pt>
                <c:pt idx="82">
                  <c:v>-0.000957440120607611</c:v>
                </c:pt>
                <c:pt idx="83">
                  <c:v>-0.00780375254181109</c:v>
                </c:pt>
                <c:pt idx="84">
                  <c:v>-0.0160730991106262</c:v>
                </c:pt>
                <c:pt idx="85">
                  <c:v>-0.0256131325548672</c:v>
                </c:pt>
                <c:pt idx="86">
                  <c:v>0.0221502762284858</c:v>
                </c:pt>
                <c:pt idx="87">
                  <c:v>0.0339188411905948</c:v>
                </c:pt>
                <c:pt idx="88">
                  <c:v>0.032171004284721</c:v>
                </c:pt>
                <c:pt idx="89">
                  <c:v>0.0271891887932558</c:v>
                </c:pt>
                <c:pt idx="90">
                  <c:v>0.0241556921821027</c:v>
                </c:pt>
                <c:pt idx="91">
                  <c:v>0.020194805638573</c:v>
                </c:pt>
                <c:pt idx="92">
                  <c:v>0.0157408718694043</c:v>
                </c:pt>
                <c:pt idx="93">
                  <c:v>0.0109365674221493</c:v>
                </c:pt>
                <c:pt idx="94">
                  <c:v>0.00660584267009145</c:v>
                </c:pt>
                <c:pt idx="95">
                  <c:v>0.00665850286196701</c:v>
                </c:pt>
                <c:pt idx="96">
                  <c:v>0.00246516230186455</c:v>
                </c:pt>
                <c:pt idx="97">
                  <c:v>-0.00542228794632393</c:v>
                </c:pt>
                <c:pt idx="98">
                  <c:v>-0.0159108323903394</c:v>
                </c:pt>
                <c:pt idx="99">
                  <c:v>-0.00597276048734874</c:v>
                </c:pt>
                <c:pt idx="100">
                  <c:v>-0.0140646199605416</c:v>
                </c:pt>
                <c:pt idx="101">
                  <c:v>-0.0247958303128417</c:v>
                </c:pt>
                <c:pt idx="102">
                  <c:v>-0.0357640376303705</c:v>
                </c:pt>
                <c:pt idx="103">
                  <c:v>-0.0464798746904773</c:v>
                </c:pt>
                <c:pt idx="104">
                  <c:v>-0.0570312730011246</c:v>
                </c:pt>
                <c:pt idx="105">
                  <c:v>0.00917407347619958</c:v>
                </c:pt>
                <c:pt idx="106">
                  <c:v>0.00771681890614872</c:v>
                </c:pt>
                <c:pt idx="107">
                  <c:v>0.00245288429838442</c:v>
                </c:pt>
                <c:pt idx="108">
                  <c:v>-0.00527298510489427</c:v>
                </c:pt>
                <c:pt idx="109">
                  <c:v>-0.0145895537588485</c:v>
                </c:pt>
                <c:pt idx="110">
                  <c:v>-0.0257558098071331</c:v>
                </c:pt>
                <c:pt idx="111">
                  <c:v>-0.0374457636968419</c:v>
                </c:pt>
                <c:pt idx="112">
                  <c:v>-0.046853838270021</c:v>
                </c:pt>
                <c:pt idx="113">
                  <c:v>-0.0562033374291704</c:v>
                </c:pt>
                <c:pt idx="114">
                  <c:v>-0.0670970837217966</c:v>
                </c:pt>
                <c:pt idx="115">
                  <c:v>-0.0599201788154295</c:v>
                </c:pt>
                <c:pt idx="116">
                  <c:v>-0.0692815223298997</c:v>
                </c:pt>
                <c:pt idx="117">
                  <c:v>-0.0611898205330883</c:v>
                </c:pt>
                <c:pt idx="118">
                  <c:v>-0.0719353570452417</c:v>
                </c:pt>
                <c:pt idx="119">
                  <c:v>-0.0683767691449417</c:v>
                </c:pt>
                <c:pt idx="120">
                  <c:v>-0.078357188087296</c:v>
                </c:pt>
                <c:pt idx="121">
                  <c:v>-0.0903872125443132</c:v>
                </c:pt>
                <c:pt idx="122">
                  <c:v>-0.103408178460569</c:v>
                </c:pt>
                <c:pt idx="123">
                  <c:v>-0.115964618175002</c:v>
                </c:pt>
                <c:pt idx="124">
                  <c:v>-0.128081609568883</c:v>
                </c:pt>
                <c:pt idx="125">
                  <c:v>-0.140382049441644</c:v>
                </c:pt>
                <c:pt idx="126">
                  <c:v>-0.152023996123616</c:v>
                </c:pt>
                <c:pt idx="127">
                  <c:v>-0.164287646032009</c:v>
                </c:pt>
                <c:pt idx="128">
                  <c:v>-0.177050664661659</c:v>
                </c:pt>
                <c:pt idx="129">
                  <c:v>-0.190721872134596</c:v>
                </c:pt>
                <c:pt idx="130">
                  <c:v>-0.203531314595064</c:v>
                </c:pt>
                <c:pt idx="131">
                  <c:v>-0.215356363063997</c:v>
                </c:pt>
                <c:pt idx="132">
                  <c:v>-0.227645349909271</c:v>
                </c:pt>
                <c:pt idx="133">
                  <c:v>-0.240874114733055</c:v>
                </c:pt>
                <c:pt idx="134">
                  <c:v>-0.254359347800695</c:v>
                </c:pt>
                <c:pt idx="135">
                  <c:v>-0.245414811019438</c:v>
                </c:pt>
                <c:pt idx="136">
                  <c:v>-0.25800226260645</c:v>
                </c:pt>
                <c:pt idx="137">
                  <c:v>-0.269311506967579</c:v>
                </c:pt>
                <c:pt idx="138">
                  <c:v>-0.282692920598192</c:v>
                </c:pt>
                <c:pt idx="139">
                  <c:v>-0.296181039876767</c:v>
                </c:pt>
                <c:pt idx="140">
                  <c:v>-0.310780515813368</c:v>
                </c:pt>
                <c:pt idx="141">
                  <c:v>-0.324117757107242</c:v>
                </c:pt>
                <c:pt idx="142">
                  <c:v>-0.336967732384718</c:v>
                </c:pt>
                <c:pt idx="143">
                  <c:v>-0.284821897379843</c:v>
                </c:pt>
                <c:pt idx="144">
                  <c:v>-0.296578122149168</c:v>
                </c:pt>
                <c:pt idx="145">
                  <c:v>-0.308184758657819</c:v>
                </c:pt>
                <c:pt idx="146">
                  <c:v>-0.319830511239848</c:v>
                </c:pt>
                <c:pt idx="147">
                  <c:v>-0.332074459912066</c:v>
                </c:pt>
                <c:pt idx="148">
                  <c:v>-0.345976732486756</c:v>
                </c:pt>
                <c:pt idx="149">
                  <c:v>-0.358607131218275</c:v>
                </c:pt>
                <c:pt idx="150">
                  <c:v>-0.369760438583315</c:v>
                </c:pt>
                <c:pt idx="151">
                  <c:v>-0.380642800231458</c:v>
                </c:pt>
                <c:pt idx="152">
                  <c:v>-0.392656873909047</c:v>
                </c:pt>
                <c:pt idx="153">
                  <c:v>-0.407620519484562</c:v>
                </c:pt>
                <c:pt idx="154">
                  <c:v>-0.422174871027109</c:v>
                </c:pt>
                <c:pt idx="155">
                  <c:v>-0.273181383455713</c:v>
                </c:pt>
                <c:pt idx="156">
                  <c:v>-0.286874711693528</c:v>
                </c:pt>
                <c:pt idx="157">
                  <c:v>-0.299749652697456</c:v>
                </c:pt>
                <c:pt idx="158">
                  <c:v>-0.310424311637738</c:v>
                </c:pt>
                <c:pt idx="159">
                  <c:v>-0.321852605588841</c:v>
                </c:pt>
                <c:pt idx="160">
                  <c:v>-0.334963613413254</c:v>
                </c:pt>
                <c:pt idx="161">
                  <c:v>-0.348029476459523</c:v>
                </c:pt>
                <c:pt idx="162">
                  <c:v>-0.361174085796078</c:v>
                </c:pt>
                <c:pt idx="163">
                  <c:v>-0.365059978700056</c:v>
                </c:pt>
                <c:pt idx="164">
                  <c:v>-0.36653333813639</c:v>
                </c:pt>
                <c:pt idx="165">
                  <c:v>-0.378300978052068</c:v>
                </c:pt>
                <c:pt idx="166">
                  <c:v>-0.389351561872545</c:v>
                </c:pt>
                <c:pt idx="167">
                  <c:v>-0.399833143434453</c:v>
                </c:pt>
                <c:pt idx="168">
                  <c:v>-0.411590128203759</c:v>
                </c:pt>
                <c:pt idx="169">
                  <c:v>-0.42215466940303</c:v>
                </c:pt>
                <c:pt idx="170">
                  <c:v>-0.433041963150121</c:v>
                </c:pt>
                <c:pt idx="171">
                  <c:v>-0.446719142731181</c:v>
                </c:pt>
                <c:pt idx="172">
                  <c:v>-0.352219319459029</c:v>
                </c:pt>
                <c:pt idx="173">
                  <c:v>-0.232417182677342</c:v>
                </c:pt>
                <c:pt idx="174">
                  <c:v>-0.145215648726106</c:v>
                </c:pt>
                <c:pt idx="175">
                  <c:v>-0.0709589210435435</c:v>
                </c:pt>
                <c:pt idx="176">
                  <c:v>-0.0808896568266131</c:v>
                </c:pt>
                <c:pt idx="177">
                  <c:v>-0.0934022635973326</c:v>
                </c:pt>
                <c:pt idx="178">
                  <c:v>-0.10125356387172</c:v>
                </c:pt>
                <c:pt idx="179">
                  <c:v>-0.0902972296192761</c:v>
                </c:pt>
                <c:pt idx="180">
                  <c:v>0.000225238078487289</c:v>
                </c:pt>
                <c:pt idx="181">
                  <c:v>0.0206254472906315</c:v>
                </c:pt>
                <c:pt idx="182">
                  <c:v>0.0556823396715607</c:v>
                </c:pt>
                <c:pt idx="183">
                  <c:v>0.0504475946987799</c:v>
                </c:pt>
                <c:pt idx="184">
                  <c:v>0.0442599377454149</c:v>
                </c:pt>
                <c:pt idx="185">
                  <c:v>0.0381752844166423</c:v>
                </c:pt>
                <c:pt idx="186">
                  <c:v>0.0316868336405973</c:v>
                </c:pt>
                <c:pt idx="187">
                  <c:v>0.0247373275044667</c:v>
                </c:pt>
                <c:pt idx="188">
                  <c:v>0.0182941637493021</c:v>
                </c:pt>
                <c:pt idx="189">
                  <c:v>0.0306092237844227</c:v>
                </c:pt>
                <c:pt idx="190">
                  <c:v>0.0247031075523445</c:v>
                </c:pt>
                <c:pt idx="191">
                  <c:v>0.0189926362590254</c:v>
                </c:pt>
                <c:pt idx="192">
                  <c:v>0.0120832216297004</c:v>
                </c:pt>
                <c:pt idx="193">
                  <c:v>0.00535918716386785</c:v>
                </c:pt>
                <c:pt idx="194">
                  <c:v>0.016423004284617</c:v>
                </c:pt>
                <c:pt idx="195">
                  <c:v>0.0114538029038806</c:v>
                </c:pt>
                <c:pt idx="196">
                  <c:v>0.00719806627203789</c:v>
                </c:pt>
                <c:pt idx="197">
                  <c:v>0.0036762415743361</c:v>
                </c:pt>
                <c:pt idx="198">
                  <c:v>0.128850476207283</c:v>
                </c:pt>
                <c:pt idx="199">
                  <c:v>0.0955042975868987</c:v>
                </c:pt>
                <c:pt idx="200">
                  <c:v>0.0895959605049059</c:v>
                </c:pt>
                <c:pt idx="201">
                  <c:v>0.0830537613473716</c:v>
                </c:pt>
                <c:pt idx="202">
                  <c:v>0.090952620977583</c:v>
                </c:pt>
                <c:pt idx="203">
                  <c:v>0.0871086617094754</c:v>
                </c:pt>
                <c:pt idx="204">
                  <c:v>0.119118215406538</c:v>
                </c:pt>
                <c:pt idx="205">
                  <c:v>0.100313272085688</c:v>
                </c:pt>
                <c:pt idx="206">
                  <c:v>0.0978316108839456</c:v>
                </c:pt>
                <c:pt idx="207">
                  <c:v>0.115985893851173</c:v>
                </c:pt>
                <c:pt idx="208">
                  <c:v>0.0957112413448879</c:v>
                </c:pt>
                <c:pt idx="209">
                  <c:v>0.101508125510169</c:v>
                </c:pt>
                <c:pt idx="210">
                  <c:v>0.097471512199905</c:v>
                </c:pt>
                <c:pt idx="211">
                  <c:v>0.221617337466183</c:v>
                </c:pt>
                <c:pt idx="212">
                  <c:v>0.0950490492435405</c:v>
                </c:pt>
                <c:pt idx="213">
                  <c:v>0.100301172741389</c:v>
                </c:pt>
                <c:pt idx="214">
                  <c:v>0.148677766742098</c:v>
                </c:pt>
                <c:pt idx="215">
                  <c:v>0.0947556968937477</c:v>
                </c:pt>
                <c:pt idx="216">
                  <c:v>0.0991607140011996</c:v>
                </c:pt>
                <c:pt idx="217">
                  <c:v>0.0959178366029782</c:v>
                </c:pt>
                <c:pt idx="218">
                  <c:v>0.0903777458957628</c:v>
                </c:pt>
                <c:pt idx="219">
                  <c:v>0.0856809272296592</c:v>
                </c:pt>
                <c:pt idx="220">
                  <c:v>0.0796677846755764</c:v>
                </c:pt>
                <c:pt idx="221">
                  <c:v>0.073855881083098</c:v>
                </c:pt>
                <c:pt idx="222">
                  <c:v>0.0944873246336724</c:v>
                </c:pt>
                <c:pt idx="223">
                  <c:v>0.0886983523139104</c:v>
                </c:pt>
                <c:pt idx="224">
                  <c:v>0.0836668369109339</c:v>
                </c:pt>
                <c:pt idx="225">
                  <c:v>0.108449771353149</c:v>
                </c:pt>
                <c:pt idx="226">
                  <c:v>0.0971600369829755</c:v>
                </c:pt>
                <c:pt idx="227">
                  <c:v>0.0915645860993566</c:v>
                </c:pt>
                <c:pt idx="228">
                  <c:v>0.0853152751784347</c:v>
                </c:pt>
                <c:pt idx="229">
                  <c:v>0.0793037652750659</c:v>
                </c:pt>
                <c:pt idx="230">
                  <c:v>0.0734066332554757</c:v>
                </c:pt>
                <c:pt idx="231">
                  <c:v>0.0673031709545508</c:v>
                </c:pt>
                <c:pt idx="232">
                  <c:v>0.0684161397290526</c:v>
                </c:pt>
                <c:pt idx="233">
                  <c:v>0.0631240007494622</c:v>
                </c:pt>
                <c:pt idx="234">
                  <c:v>0.058082599617443</c:v>
                </c:pt>
                <c:pt idx="235">
                  <c:v>0.0797730475510649</c:v>
                </c:pt>
                <c:pt idx="236">
                  <c:v>0.0742370741852731</c:v>
                </c:pt>
                <c:pt idx="237">
                  <c:v>0.0684290552965707</c:v>
                </c:pt>
                <c:pt idx="238">
                  <c:v>0.0664606572201873</c:v>
                </c:pt>
                <c:pt idx="239">
                  <c:v>0.0602122397940812</c:v>
                </c:pt>
                <c:pt idx="240">
                  <c:v>0.0544032019496035</c:v>
                </c:pt>
                <c:pt idx="241">
                  <c:v>0.0486397710166293</c:v>
                </c:pt>
                <c:pt idx="242">
                  <c:v>0.0775811285328725</c:v>
                </c:pt>
                <c:pt idx="243">
                  <c:v>0.0756620988425862</c:v>
                </c:pt>
                <c:pt idx="244">
                  <c:v>0.0703098259765182</c:v>
                </c:pt>
                <c:pt idx="245">
                  <c:v>0.0692161993480467</c:v>
                </c:pt>
                <c:pt idx="246">
                  <c:v>0.208003534911125</c:v>
                </c:pt>
                <c:pt idx="247">
                  <c:v>0.107038766584645</c:v>
                </c:pt>
                <c:pt idx="248">
                  <c:v>0.0998536134125505</c:v>
                </c:pt>
                <c:pt idx="249">
                  <c:v>0.10371882162453</c:v>
                </c:pt>
                <c:pt idx="250">
                  <c:v>0.3690864566456</c:v>
                </c:pt>
                <c:pt idx="251">
                  <c:v>0.0964043281995255</c:v>
                </c:pt>
                <c:pt idx="252">
                  <c:v>0.104196630241788</c:v>
                </c:pt>
                <c:pt idx="253">
                  <c:v>0.107797489624268</c:v>
                </c:pt>
                <c:pt idx="254">
                  <c:v>0.0988666666792661</c:v>
                </c:pt>
                <c:pt idx="255">
                  <c:v>0.0948184559103027</c:v>
                </c:pt>
                <c:pt idx="256">
                  <c:v>0.0900517426186391</c:v>
                </c:pt>
                <c:pt idx="257">
                  <c:v>0.0852478592005792</c:v>
                </c:pt>
                <c:pt idx="258">
                  <c:v>0.0803895081214418</c:v>
                </c:pt>
                <c:pt idx="259">
                  <c:v>0.0778225470782463</c:v>
                </c:pt>
                <c:pt idx="260">
                  <c:v>0.0827845693462237</c:v>
                </c:pt>
                <c:pt idx="261">
                  <c:v>0.186590752500066</c:v>
                </c:pt>
                <c:pt idx="262">
                  <c:v>0.0981413820225032</c:v>
                </c:pt>
                <c:pt idx="263">
                  <c:v>0.0940648265513073</c:v>
                </c:pt>
                <c:pt idx="264">
                  <c:v>0.0995088405517084</c:v>
                </c:pt>
                <c:pt idx="265">
                  <c:v>0.095541169924539</c:v>
                </c:pt>
                <c:pt idx="266">
                  <c:v>0.0935117250889019</c:v>
                </c:pt>
                <c:pt idx="267">
                  <c:v>0.0913124033653747</c:v>
                </c:pt>
                <c:pt idx="268">
                  <c:v>0.0876016854417181</c:v>
                </c:pt>
                <c:pt idx="269">
                  <c:v>0.0883058730446398</c:v>
                </c:pt>
                <c:pt idx="270">
                  <c:v>0.0845696241969917</c:v>
                </c:pt>
                <c:pt idx="271">
                  <c:v>0.0817214089599454</c:v>
                </c:pt>
                <c:pt idx="272">
                  <c:v>0.0780212066919943</c:v>
                </c:pt>
                <c:pt idx="273">
                  <c:v>0.0785803556238287</c:v>
                </c:pt>
                <c:pt idx="274">
                  <c:v>0.075450407992012</c:v>
                </c:pt>
                <c:pt idx="275">
                  <c:v>0.0719172232859107</c:v>
                </c:pt>
                <c:pt idx="276">
                  <c:v>0.0681138498909199</c:v>
                </c:pt>
                <c:pt idx="277">
                  <c:v>0.0640142569589015</c:v>
                </c:pt>
                <c:pt idx="278">
                  <c:v>0.0604790232634829</c:v>
                </c:pt>
                <c:pt idx="279">
                  <c:v>0.0562375501763701</c:v>
                </c:pt>
                <c:pt idx="280">
                  <c:v>0.100970909924345</c:v>
                </c:pt>
                <c:pt idx="281">
                  <c:v>0.0980116409511364</c:v>
                </c:pt>
                <c:pt idx="282">
                  <c:v>0.0949682079872078</c:v>
                </c:pt>
                <c:pt idx="283">
                  <c:v>0.0923140898398169</c:v>
                </c:pt>
                <c:pt idx="284">
                  <c:v>0.0894833220529272</c:v>
                </c:pt>
                <c:pt idx="285">
                  <c:v>0.0860342010925998</c:v>
                </c:pt>
                <c:pt idx="286">
                  <c:v>0.0824731128252305</c:v>
                </c:pt>
                <c:pt idx="287">
                  <c:v>0.0788398823492162</c:v>
                </c:pt>
                <c:pt idx="288">
                  <c:v>0.0750392888697571</c:v>
                </c:pt>
                <c:pt idx="289">
                  <c:v>0.0710896563971817</c:v>
                </c:pt>
                <c:pt idx="290">
                  <c:v>0.0670276858265946</c:v>
                </c:pt>
                <c:pt idx="291">
                  <c:v>0.0629889480420727</c:v>
                </c:pt>
                <c:pt idx="292">
                  <c:v>0.0587838326168992</c:v>
                </c:pt>
                <c:pt idx="293">
                  <c:v>0.0548603851222271</c:v>
                </c:pt>
                <c:pt idx="294">
                  <c:v>0.0520276620367226</c:v>
                </c:pt>
                <c:pt idx="295">
                  <c:v>0.0485920271943889</c:v>
                </c:pt>
                <c:pt idx="296">
                  <c:v>0.0450969738291531</c:v>
                </c:pt>
                <c:pt idx="297">
                  <c:v>0.0422043538738046</c:v>
                </c:pt>
                <c:pt idx="298">
                  <c:v>0.0406200231449165</c:v>
                </c:pt>
                <c:pt idx="299">
                  <c:v>0.0372506989974852</c:v>
                </c:pt>
                <c:pt idx="300">
                  <c:v>0.0336186964846203</c:v>
                </c:pt>
                <c:pt idx="301">
                  <c:v>0.0302050028941532</c:v>
                </c:pt>
                <c:pt idx="302">
                  <c:v>0.0260850572285773</c:v>
                </c:pt>
                <c:pt idx="303">
                  <c:v>0.0218771603538925</c:v>
                </c:pt>
                <c:pt idx="304">
                  <c:v>0.0187144021737948</c:v>
                </c:pt>
                <c:pt idx="305">
                  <c:v>0.0149079493234845</c:v>
                </c:pt>
                <c:pt idx="306">
                  <c:v>0.0118463398853987</c:v>
                </c:pt>
                <c:pt idx="307">
                  <c:v>0.00874754533474231</c:v>
                </c:pt>
                <c:pt idx="308">
                  <c:v>0.00556937940005753</c:v>
                </c:pt>
                <c:pt idx="309">
                  <c:v>0.00237305406198374</c:v>
                </c:pt>
                <c:pt idx="310">
                  <c:v>-0.000801703290281175</c:v>
                </c:pt>
                <c:pt idx="311">
                  <c:v>-0.00658250153682571</c:v>
                </c:pt>
                <c:pt idx="312">
                  <c:v>-0.0125334528029255</c:v>
                </c:pt>
                <c:pt idx="313">
                  <c:v>-0.0184633530396554</c:v>
                </c:pt>
                <c:pt idx="314">
                  <c:v>-0.000994440514389794</c:v>
                </c:pt>
                <c:pt idx="315">
                  <c:v>-0.00517012604666034</c:v>
                </c:pt>
                <c:pt idx="316">
                  <c:v>-0.0103683710884594</c:v>
                </c:pt>
                <c:pt idx="317">
                  <c:v>-0.0157341289765125</c:v>
                </c:pt>
                <c:pt idx="318">
                  <c:v>-0.0218509568770289</c:v>
                </c:pt>
                <c:pt idx="319">
                  <c:v>-0.0261704731432517</c:v>
                </c:pt>
                <c:pt idx="320">
                  <c:v>-0.0306857157887055</c:v>
                </c:pt>
                <c:pt idx="321">
                  <c:v>-0.0366456646259672</c:v>
                </c:pt>
                <c:pt idx="322">
                  <c:v>-0.0417051431245343</c:v>
                </c:pt>
                <c:pt idx="323">
                  <c:v>-0.0449519118382124</c:v>
                </c:pt>
                <c:pt idx="324">
                  <c:v>-0.0374678082438402</c:v>
                </c:pt>
                <c:pt idx="325">
                  <c:v>-0.0397960664177903</c:v>
                </c:pt>
                <c:pt idx="326">
                  <c:v>-0.0432769772743844</c:v>
                </c:pt>
                <c:pt idx="327">
                  <c:v>-0.0470931816369442</c:v>
                </c:pt>
                <c:pt idx="328">
                  <c:v>-0.0517244014677278</c:v>
                </c:pt>
                <c:pt idx="329">
                  <c:v>-0.00741376103260327</c:v>
                </c:pt>
                <c:pt idx="330">
                  <c:v>0.0226242251568438</c:v>
                </c:pt>
                <c:pt idx="331">
                  <c:v>0.0321657432254274</c:v>
                </c:pt>
                <c:pt idx="332">
                  <c:v>0.0298495971901482</c:v>
                </c:pt>
                <c:pt idx="333">
                  <c:v>0.027326958840141</c:v>
                </c:pt>
                <c:pt idx="334">
                  <c:v>0.0251681936598318</c:v>
                </c:pt>
                <c:pt idx="335">
                  <c:v>0.0227736566637335</c:v>
                </c:pt>
                <c:pt idx="336">
                  <c:v>0.0203889532482624</c:v>
                </c:pt>
                <c:pt idx="337">
                  <c:v>0.0179811045659848</c:v>
                </c:pt>
                <c:pt idx="338">
                  <c:v>0.0164146782656718</c:v>
                </c:pt>
                <c:pt idx="339">
                  <c:v>0.0149168328280786</c:v>
                </c:pt>
                <c:pt idx="340">
                  <c:v>0.0131036039004375</c:v>
                </c:pt>
                <c:pt idx="341">
                  <c:v>0.0111380646042207</c:v>
                </c:pt>
                <c:pt idx="342">
                  <c:v>0.00905239612717312</c:v>
                </c:pt>
                <c:pt idx="343">
                  <c:v>0.00635280689613826</c:v>
                </c:pt>
                <c:pt idx="344">
                  <c:v>0.0040325509982988</c:v>
                </c:pt>
                <c:pt idx="345">
                  <c:v>0.00168105738559787</c:v>
                </c:pt>
                <c:pt idx="346">
                  <c:v>0.00372595572786949</c:v>
                </c:pt>
                <c:pt idx="347">
                  <c:v>0.00184445205036843</c:v>
                </c:pt>
                <c:pt idx="348">
                  <c:v>-0.00172780790125926</c:v>
                </c:pt>
                <c:pt idx="349">
                  <c:v>-0.00642617993364558</c:v>
                </c:pt>
                <c:pt idx="350">
                  <c:v>-0.0111260502536981</c:v>
                </c:pt>
                <c:pt idx="351">
                  <c:v>0.0155246364877519</c:v>
                </c:pt>
                <c:pt idx="352">
                  <c:v>0.0194296506237839</c:v>
                </c:pt>
                <c:pt idx="353">
                  <c:v>0.0176821325306795</c:v>
                </c:pt>
                <c:pt idx="354">
                  <c:v>0.018625673342469</c:v>
                </c:pt>
                <c:pt idx="355">
                  <c:v>0.0176618714931838</c:v>
                </c:pt>
                <c:pt idx="356">
                  <c:v>0.0159152520467145</c:v>
                </c:pt>
                <c:pt idx="357">
                  <c:v>0.0142380811335316</c:v>
                </c:pt>
                <c:pt idx="358">
                  <c:v>0.0123731551444461</c:v>
                </c:pt>
                <c:pt idx="359">
                  <c:v>0.0106420598401644</c:v>
                </c:pt>
                <c:pt idx="360">
                  <c:v>0.00896887411643998</c:v>
                </c:pt>
                <c:pt idx="361">
                  <c:v>0.00723135459488744</c:v>
                </c:pt>
                <c:pt idx="362">
                  <c:v>0.00478187004323294</c:v>
                </c:pt>
                <c:pt idx="363">
                  <c:v>0.0345704994476466</c:v>
                </c:pt>
                <c:pt idx="364">
                  <c:v>0.033383009837292</c:v>
                </c:pt>
                <c:pt idx="365">
                  <c:v>0.0323363713767992</c:v>
                </c:pt>
                <c:pt idx="366">
                  <c:v>0.0311888457423106</c:v>
                </c:pt>
                <c:pt idx="367">
                  <c:v>0.0296458793671039</c:v>
                </c:pt>
                <c:pt idx="368">
                  <c:v>0.0284643976617762</c:v>
                </c:pt>
                <c:pt idx="369">
                  <c:v>0.0269329162075418</c:v>
                </c:pt>
                <c:pt idx="370">
                  <c:v>0.0254638662182884</c:v>
                </c:pt>
                <c:pt idx="371">
                  <c:v>0.0233012388986686</c:v>
                </c:pt>
                <c:pt idx="372">
                  <c:v>0.0211873110500338</c:v>
                </c:pt>
                <c:pt idx="373">
                  <c:v>0.0187706348643393</c:v>
                </c:pt>
                <c:pt idx="374">
                  <c:v>0.0194381323346167</c:v>
                </c:pt>
                <c:pt idx="375">
                  <c:v>0.0179270188607854</c:v>
                </c:pt>
                <c:pt idx="376">
                  <c:v>0.0162193586722865</c:v>
                </c:pt>
                <c:pt idx="377">
                  <c:v>0.0158269048733959</c:v>
                </c:pt>
                <c:pt idx="378">
                  <c:v>0.0213407473656675</c:v>
                </c:pt>
                <c:pt idx="379">
                  <c:v>0.0193566540511341</c:v>
                </c:pt>
                <c:pt idx="380">
                  <c:v>0.016899868252465</c:v>
                </c:pt>
                <c:pt idx="381">
                  <c:v>0.0142788344436269</c:v>
                </c:pt>
                <c:pt idx="382">
                  <c:v>0.0114714865241958</c:v>
                </c:pt>
                <c:pt idx="383">
                  <c:v>0.00891160502977484</c:v>
                </c:pt>
                <c:pt idx="384">
                  <c:v>0.00655209018756531</c:v>
                </c:pt>
                <c:pt idx="385">
                  <c:v>0.00382569124308429</c:v>
                </c:pt>
                <c:pt idx="386">
                  <c:v>0.0191320345249617</c:v>
                </c:pt>
                <c:pt idx="387">
                  <c:v>0.0176609486740664</c:v>
                </c:pt>
                <c:pt idx="388">
                  <c:v>0.0157846620721889</c:v>
                </c:pt>
                <c:pt idx="389">
                  <c:v>0.0138699674337768</c:v>
                </c:pt>
                <c:pt idx="390">
                  <c:v>0.0117430757191894</c:v>
                </c:pt>
                <c:pt idx="391">
                  <c:v>0.00980729591572604</c:v>
                </c:pt>
                <c:pt idx="392">
                  <c:v>0.00773954307723068</c:v>
                </c:pt>
                <c:pt idx="393">
                  <c:v>0.0051580054001934</c:v>
                </c:pt>
                <c:pt idx="394">
                  <c:v>0.00247880819673862</c:v>
                </c:pt>
                <c:pt idx="395">
                  <c:v>-0.000503295514742374</c:v>
                </c:pt>
                <c:pt idx="396">
                  <c:v>0.0135250069802708</c:v>
                </c:pt>
                <c:pt idx="397">
                  <c:v>0.0341088938817613</c:v>
                </c:pt>
                <c:pt idx="398">
                  <c:v>0.043326568241359</c:v>
                </c:pt>
                <c:pt idx="399">
                  <c:v>0.059007732396861</c:v>
                </c:pt>
                <c:pt idx="400">
                  <c:v>0.0570486745606358</c:v>
                </c:pt>
                <c:pt idx="401">
                  <c:v>0.0734193167306305</c:v>
                </c:pt>
                <c:pt idx="402">
                  <c:v>0.0713855737920856</c:v>
                </c:pt>
                <c:pt idx="403">
                  <c:v>0.0683495283514708</c:v>
                </c:pt>
                <c:pt idx="404">
                  <c:v>0.0648405742615783</c:v>
                </c:pt>
                <c:pt idx="405">
                  <c:v>0.0612044068118407</c:v>
                </c:pt>
                <c:pt idx="406">
                  <c:v>0.0575281256425366</c:v>
                </c:pt>
                <c:pt idx="407">
                  <c:v>0.0545567688932453</c:v>
                </c:pt>
                <c:pt idx="408">
                  <c:v>0.0521254931353592</c:v>
                </c:pt>
                <c:pt idx="409">
                  <c:v>0.0492116830274594</c:v>
                </c:pt>
                <c:pt idx="410">
                  <c:v>0.0463194482046723</c:v>
                </c:pt>
                <c:pt idx="411">
                  <c:v>0.0431265237667211</c:v>
                </c:pt>
                <c:pt idx="412">
                  <c:v>0.0396242009309786</c:v>
                </c:pt>
                <c:pt idx="413">
                  <c:v>0.0360848715628625</c:v>
                </c:pt>
                <c:pt idx="414">
                  <c:v>0.0331897344148981</c:v>
                </c:pt>
                <c:pt idx="415">
                  <c:v>0.0302690048581167</c:v>
                </c:pt>
                <c:pt idx="416">
                  <c:v>0.0267917991321682</c:v>
                </c:pt>
                <c:pt idx="417">
                  <c:v>0.0231946521346724</c:v>
                </c:pt>
                <c:pt idx="418">
                  <c:v>0.0193716743677652</c:v>
                </c:pt>
                <c:pt idx="419">
                  <c:v>0.0161796317719229</c:v>
                </c:pt>
                <c:pt idx="420">
                  <c:v>0.0139624802673792</c:v>
                </c:pt>
                <c:pt idx="421">
                  <c:v>0.0113971391335581</c:v>
                </c:pt>
                <c:pt idx="422">
                  <c:v>0.00836119942668722</c:v>
                </c:pt>
                <c:pt idx="423">
                  <c:v>0.00496426884119261</c:v>
                </c:pt>
                <c:pt idx="424">
                  <c:v>0.00111125282737778</c:v>
                </c:pt>
                <c:pt idx="425">
                  <c:v>-0.00504269977513605</c:v>
                </c:pt>
                <c:pt idx="426">
                  <c:v>0.0115928895396125</c:v>
                </c:pt>
                <c:pt idx="427">
                  <c:v>0.00909935367463776</c:v>
                </c:pt>
                <c:pt idx="428">
                  <c:v>0.00554846209424298</c:v>
                </c:pt>
                <c:pt idx="429">
                  <c:v>0.0875532940766523</c:v>
                </c:pt>
                <c:pt idx="430">
                  <c:v>0.0846325430688599</c:v>
                </c:pt>
                <c:pt idx="431">
                  <c:v>0.0819650397643674</c:v>
                </c:pt>
                <c:pt idx="432">
                  <c:v>0.0787553413043236</c:v>
                </c:pt>
                <c:pt idx="433">
                  <c:v>0.0751233726435356</c:v>
                </c:pt>
                <c:pt idx="434">
                  <c:v>0.0800936940170311</c:v>
                </c:pt>
                <c:pt idx="435">
                  <c:v>0.0772254035350921</c:v>
                </c:pt>
                <c:pt idx="436">
                  <c:v>0.0727368256184171</c:v>
                </c:pt>
                <c:pt idx="437">
                  <c:v>0.0678566972179022</c:v>
                </c:pt>
                <c:pt idx="438">
                  <c:v>0.085269622587931</c:v>
                </c:pt>
                <c:pt idx="439">
                  <c:v>0.0812758445798294</c:v>
                </c:pt>
                <c:pt idx="440">
                  <c:v>0.181079650783592</c:v>
                </c:pt>
                <c:pt idx="441">
                  <c:v>0.114654387110698</c:v>
                </c:pt>
                <c:pt idx="442">
                  <c:v>0.0979468858672503</c:v>
                </c:pt>
                <c:pt idx="443">
                  <c:v>0.147785647410389</c:v>
                </c:pt>
                <c:pt idx="444">
                  <c:v>0.181693130664418</c:v>
                </c:pt>
                <c:pt idx="445">
                  <c:v>0.124750607855893</c:v>
                </c:pt>
                <c:pt idx="446">
                  <c:v>0.0978482587057081</c:v>
                </c:pt>
                <c:pt idx="447">
                  <c:v>0.0942800639227354</c:v>
                </c:pt>
                <c:pt idx="448">
                  <c:v>0.090188657053647</c:v>
                </c:pt>
                <c:pt idx="449">
                  <c:v>0.0857082913425033</c:v>
                </c:pt>
                <c:pt idx="450">
                  <c:v>0.113252555790992</c:v>
                </c:pt>
                <c:pt idx="451">
                  <c:v>0.09844909718139</c:v>
                </c:pt>
                <c:pt idx="452">
                  <c:v>0.0952340089261765</c:v>
                </c:pt>
                <c:pt idx="453">
                  <c:v>0.0915298600617362</c:v>
                </c:pt>
                <c:pt idx="454">
                  <c:v>0.15061030488751</c:v>
                </c:pt>
                <c:pt idx="455">
                  <c:v>0.0990007646200783</c:v>
                </c:pt>
                <c:pt idx="456">
                  <c:v>0.0954267269310305</c:v>
                </c:pt>
                <c:pt idx="457">
                  <c:v>0.0907985340678634</c:v>
                </c:pt>
                <c:pt idx="458">
                  <c:v>0.0855511080213362</c:v>
                </c:pt>
                <c:pt idx="459">
                  <c:v>0.0804851909966111</c:v>
                </c:pt>
                <c:pt idx="460">
                  <c:v>0.0758144562865273</c:v>
                </c:pt>
                <c:pt idx="461">
                  <c:v>0.0717647749866126</c:v>
                </c:pt>
                <c:pt idx="462">
                  <c:v>0.0662977609788531</c:v>
                </c:pt>
                <c:pt idx="463">
                  <c:v>0.060693994473517</c:v>
                </c:pt>
                <c:pt idx="464">
                  <c:v>0.0552210917841229</c:v>
                </c:pt>
                <c:pt idx="465">
                  <c:v>0.0498788053025358</c:v>
                </c:pt>
                <c:pt idx="466">
                  <c:v>0.0447696556697819</c:v>
                </c:pt>
                <c:pt idx="467">
                  <c:v>0.038968491141887</c:v>
                </c:pt>
                <c:pt idx="468">
                  <c:v>0.0333827971855991</c:v>
                </c:pt>
                <c:pt idx="469">
                  <c:v>0.0279764744085607</c:v>
                </c:pt>
                <c:pt idx="470">
                  <c:v>0.0296688930462565</c:v>
                </c:pt>
                <c:pt idx="471">
                  <c:v>0.0384181810825299</c:v>
                </c:pt>
                <c:pt idx="472">
                  <c:v>0.0340943185697471</c:v>
                </c:pt>
                <c:pt idx="473">
                  <c:v>0.0293752377321552</c:v>
                </c:pt>
                <c:pt idx="474">
                  <c:v>0.0256376480524922</c:v>
                </c:pt>
                <c:pt idx="475">
                  <c:v>0.020736973337997</c:v>
                </c:pt>
                <c:pt idx="476">
                  <c:v>0.0158717510692439</c:v>
                </c:pt>
                <c:pt idx="477">
                  <c:v>0.0105039683408978</c:v>
                </c:pt>
                <c:pt idx="478">
                  <c:v>0.00524890328967165</c:v>
                </c:pt>
                <c:pt idx="479">
                  <c:v>-0.00105481084624048</c:v>
                </c:pt>
                <c:pt idx="480">
                  <c:v>-0.0115740285586448</c:v>
                </c:pt>
                <c:pt idx="481">
                  <c:v>0.0333254866696702</c:v>
                </c:pt>
                <c:pt idx="482">
                  <c:v>0.028840440616428</c:v>
                </c:pt>
                <c:pt idx="483">
                  <c:v>0.0235990050450248</c:v>
                </c:pt>
                <c:pt idx="484">
                  <c:v>0.0181782941899262</c:v>
                </c:pt>
                <c:pt idx="485">
                  <c:v>0.0128801729997772</c:v>
                </c:pt>
                <c:pt idx="486">
                  <c:v>0.00873611187604051</c:v>
                </c:pt>
                <c:pt idx="487">
                  <c:v>0.00352239012599265</c:v>
                </c:pt>
                <c:pt idx="488">
                  <c:v>0.0269614494894417</c:v>
                </c:pt>
                <c:pt idx="489">
                  <c:v>0.0217777111420139</c:v>
                </c:pt>
                <c:pt idx="490">
                  <c:v>0.0165413220344326</c:v>
                </c:pt>
                <c:pt idx="491">
                  <c:v>0.0109042453416803</c:v>
                </c:pt>
                <c:pt idx="492">
                  <c:v>0.00462913987983238</c:v>
                </c:pt>
                <c:pt idx="493">
                  <c:v>0.0030011328196462</c:v>
                </c:pt>
                <c:pt idx="494">
                  <c:v>-0.00276052833160278</c:v>
                </c:pt>
                <c:pt idx="495">
                  <c:v>-0.0126946185108341</c:v>
                </c:pt>
                <c:pt idx="496">
                  <c:v>-0.0243435877139284</c:v>
                </c:pt>
                <c:pt idx="497">
                  <c:v>-0.0366039333860173</c:v>
                </c:pt>
                <c:pt idx="498">
                  <c:v>-0.0483707482659443</c:v>
                </c:pt>
                <c:pt idx="499">
                  <c:v>-0.0612255313141299</c:v>
                </c:pt>
                <c:pt idx="500">
                  <c:v>-0.0744794099162906</c:v>
                </c:pt>
                <c:pt idx="501">
                  <c:v>-0.0864741559182171</c:v>
                </c:pt>
                <c:pt idx="502">
                  <c:v>-0.0996915396883242</c:v>
                </c:pt>
                <c:pt idx="503">
                  <c:v>-0.112390451124258</c:v>
                </c:pt>
                <c:pt idx="504">
                  <c:v>-0.124560815234888</c:v>
                </c:pt>
                <c:pt idx="505">
                  <c:v>-0.137852386908929</c:v>
                </c:pt>
                <c:pt idx="506">
                  <c:v>-0.149391793907966</c:v>
                </c:pt>
                <c:pt idx="507">
                  <c:v>-0.163228505875328</c:v>
                </c:pt>
                <c:pt idx="508">
                  <c:v>-0.176220444463262</c:v>
                </c:pt>
                <c:pt idx="509">
                  <c:v>0.0173049454661529</c:v>
                </c:pt>
                <c:pt idx="510">
                  <c:v>0.00995000136629431</c:v>
                </c:pt>
                <c:pt idx="511">
                  <c:v>0.00261243509579145</c:v>
                </c:pt>
                <c:pt idx="512">
                  <c:v>-0.00732346160335018</c:v>
                </c:pt>
                <c:pt idx="513">
                  <c:v>-0.0208431686025829</c:v>
                </c:pt>
                <c:pt idx="514">
                  <c:v>-0.0254037348581553</c:v>
                </c:pt>
                <c:pt idx="515">
                  <c:v>-0.0239904962774609</c:v>
                </c:pt>
                <c:pt idx="516">
                  <c:v>-0.00692743192404776</c:v>
                </c:pt>
                <c:pt idx="517">
                  <c:v>-0.0185364776107608</c:v>
                </c:pt>
                <c:pt idx="518">
                  <c:v>-0.0175866626578562</c:v>
                </c:pt>
                <c:pt idx="519">
                  <c:v>-0.0294338564216294</c:v>
                </c:pt>
                <c:pt idx="520">
                  <c:v>-0.0417949934338342</c:v>
                </c:pt>
                <c:pt idx="521">
                  <c:v>-0.0550659185224873</c:v>
                </c:pt>
                <c:pt idx="522">
                  <c:v>-0.00146838194542132</c:v>
                </c:pt>
                <c:pt idx="523">
                  <c:v>0.0112570071999409</c:v>
                </c:pt>
                <c:pt idx="524">
                  <c:v>0.00644328543951178</c:v>
                </c:pt>
                <c:pt idx="525">
                  <c:v>0.00490079970243284</c:v>
                </c:pt>
                <c:pt idx="526">
                  <c:v>0.0359695218294871</c:v>
                </c:pt>
                <c:pt idx="527">
                  <c:v>0.109451443120203</c:v>
                </c:pt>
                <c:pt idx="528">
                  <c:v>0.143049417191293</c:v>
                </c:pt>
                <c:pt idx="529">
                  <c:v>0.169608248060242</c:v>
                </c:pt>
                <c:pt idx="530">
                  <c:v>0.0948535739708309</c:v>
                </c:pt>
                <c:pt idx="531">
                  <c:v>0.121975626391887</c:v>
                </c:pt>
                <c:pt idx="532">
                  <c:v>0.0936061087029816</c:v>
                </c:pt>
                <c:pt idx="533">
                  <c:v>0.0875958393020581</c:v>
                </c:pt>
                <c:pt idx="534">
                  <c:v>0.0814319079341283</c:v>
                </c:pt>
                <c:pt idx="535">
                  <c:v>0.0856751759440783</c:v>
                </c:pt>
                <c:pt idx="536">
                  <c:v>0.0792846564898446</c:v>
                </c:pt>
                <c:pt idx="537">
                  <c:v>0.0786983442601665</c:v>
                </c:pt>
                <c:pt idx="538">
                  <c:v>0.0755879421654315</c:v>
                </c:pt>
                <c:pt idx="539">
                  <c:v>0.117009786131133</c:v>
                </c:pt>
                <c:pt idx="540">
                  <c:v>0.168816948540664</c:v>
                </c:pt>
                <c:pt idx="541">
                  <c:v>0.0949341527834049</c:v>
                </c:pt>
                <c:pt idx="542">
                  <c:v>0.0885859508592861</c:v>
                </c:pt>
                <c:pt idx="543">
                  <c:v>0.101189696063472</c:v>
                </c:pt>
                <c:pt idx="544">
                  <c:v>0.207364929458072</c:v>
                </c:pt>
                <c:pt idx="545">
                  <c:v>0.191216517411893</c:v>
                </c:pt>
                <c:pt idx="546">
                  <c:v>0.133491499257476</c:v>
                </c:pt>
                <c:pt idx="547">
                  <c:v>0.0952884942688454</c:v>
                </c:pt>
                <c:pt idx="548">
                  <c:v>0.0896961075866174</c:v>
                </c:pt>
                <c:pt idx="549">
                  <c:v>0.0839964926370724</c:v>
                </c:pt>
                <c:pt idx="550">
                  <c:v>0.077881030705579</c:v>
                </c:pt>
                <c:pt idx="551">
                  <c:v>0.072530864925727</c:v>
                </c:pt>
                <c:pt idx="552">
                  <c:v>0.066587970262485</c:v>
                </c:pt>
                <c:pt idx="553">
                  <c:v>0.0610794877608329</c:v>
                </c:pt>
                <c:pt idx="554">
                  <c:v>0.0546004288387416</c:v>
                </c:pt>
                <c:pt idx="555">
                  <c:v>0.102928385595789</c:v>
                </c:pt>
                <c:pt idx="556">
                  <c:v>0.0959905968769441</c:v>
                </c:pt>
                <c:pt idx="557">
                  <c:v>0.269937394852066</c:v>
                </c:pt>
                <c:pt idx="558">
                  <c:v>0.128229417638714</c:v>
                </c:pt>
                <c:pt idx="559">
                  <c:v>0.097156808024303</c:v>
                </c:pt>
                <c:pt idx="560">
                  <c:v>0.136938129632161</c:v>
                </c:pt>
                <c:pt idx="561">
                  <c:v>0.0971793644701721</c:v>
                </c:pt>
                <c:pt idx="562">
                  <c:v>0.0917781363443342</c:v>
                </c:pt>
                <c:pt idx="563">
                  <c:v>0.0861284476596398</c:v>
                </c:pt>
                <c:pt idx="564">
                  <c:v>0.0962384561471649</c:v>
                </c:pt>
                <c:pt idx="565">
                  <c:v>0.138489334969875</c:v>
                </c:pt>
                <c:pt idx="566">
                  <c:v>0.0948663116131576</c:v>
                </c:pt>
                <c:pt idx="567">
                  <c:v>0.191885441794186</c:v>
                </c:pt>
                <c:pt idx="568">
                  <c:v>0.0955350321489701</c:v>
                </c:pt>
                <c:pt idx="569">
                  <c:v>0.0950342051788568</c:v>
                </c:pt>
                <c:pt idx="570">
                  <c:v>0.10190804458943</c:v>
                </c:pt>
                <c:pt idx="571">
                  <c:v>0.104910223734472</c:v>
                </c:pt>
                <c:pt idx="572">
                  <c:v>0.0980025420199342</c:v>
                </c:pt>
                <c:pt idx="573">
                  <c:v>0.105428659643306</c:v>
                </c:pt>
                <c:pt idx="574">
                  <c:v>0.113997055357289</c:v>
                </c:pt>
                <c:pt idx="575">
                  <c:v>0.0959669426602396</c:v>
                </c:pt>
                <c:pt idx="576">
                  <c:v>0.135811033908577</c:v>
                </c:pt>
                <c:pt idx="577">
                  <c:v>0.09810622973354</c:v>
                </c:pt>
                <c:pt idx="578">
                  <c:v>0.171758446695499</c:v>
                </c:pt>
                <c:pt idx="579">
                  <c:v>0.208214478748386</c:v>
                </c:pt>
                <c:pt idx="580">
                  <c:v>0.098901876304128</c:v>
                </c:pt>
                <c:pt idx="581">
                  <c:v>0.100422541150832</c:v>
                </c:pt>
                <c:pt idx="582">
                  <c:v>0.0964000593536309</c:v>
                </c:pt>
                <c:pt idx="583">
                  <c:v>0.16299830666025</c:v>
                </c:pt>
                <c:pt idx="584">
                  <c:v>0.0952171803967694</c:v>
                </c:pt>
                <c:pt idx="585">
                  <c:v>0.0901100803467893</c:v>
                </c:pt>
                <c:pt idx="586">
                  <c:v>0.0845209020816402</c:v>
                </c:pt>
                <c:pt idx="587">
                  <c:v>0.0790886660300258</c:v>
                </c:pt>
                <c:pt idx="588">
                  <c:v>0.0738519380708273</c:v>
                </c:pt>
                <c:pt idx="589">
                  <c:v>0.0691159219837809</c:v>
                </c:pt>
                <c:pt idx="590">
                  <c:v>0.0678053410927852</c:v>
                </c:pt>
                <c:pt idx="591">
                  <c:v>0.0620931237033457</c:v>
                </c:pt>
                <c:pt idx="592">
                  <c:v>0.0594904553884223</c:v>
                </c:pt>
                <c:pt idx="593">
                  <c:v>0.0556951433696346</c:v>
                </c:pt>
                <c:pt idx="594">
                  <c:v>0.0501326234608799</c:v>
                </c:pt>
                <c:pt idx="595">
                  <c:v>0.0448561620681533</c:v>
                </c:pt>
                <c:pt idx="596">
                  <c:v>0.0394202648081809</c:v>
                </c:pt>
                <c:pt idx="597">
                  <c:v>0.0421881827737647</c:v>
                </c:pt>
                <c:pt idx="598">
                  <c:v>0.0367968038759447</c:v>
                </c:pt>
                <c:pt idx="599">
                  <c:v>0.0312807488839515</c:v>
                </c:pt>
                <c:pt idx="600">
                  <c:v>0.025510205000224</c:v>
                </c:pt>
                <c:pt idx="601">
                  <c:v>0.0201680411223553</c:v>
                </c:pt>
                <c:pt idx="602">
                  <c:v>0.0140510868256509</c:v>
                </c:pt>
                <c:pt idx="603">
                  <c:v>0.0558014332250194</c:v>
                </c:pt>
                <c:pt idx="604">
                  <c:v>0.0509089604182955</c:v>
                </c:pt>
                <c:pt idx="605">
                  <c:v>0.0449399981860268</c:v>
                </c:pt>
                <c:pt idx="606">
                  <c:v>0.0392467347889844</c:v>
                </c:pt>
                <c:pt idx="607">
                  <c:v>0.0340978749682208</c:v>
                </c:pt>
                <c:pt idx="608">
                  <c:v>0.0283399579036521</c:v>
                </c:pt>
                <c:pt idx="609">
                  <c:v>0.0298309077381884</c:v>
                </c:pt>
                <c:pt idx="610">
                  <c:v>0.0254332929136423</c:v>
                </c:pt>
                <c:pt idx="611">
                  <c:v>0.0206515107930842</c:v>
                </c:pt>
                <c:pt idx="612">
                  <c:v>0.0183442020710207</c:v>
                </c:pt>
                <c:pt idx="613">
                  <c:v>0.0142908130276893</c:v>
                </c:pt>
                <c:pt idx="614">
                  <c:v>0.0670645550001416</c:v>
                </c:pt>
                <c:pt idx="615">
                  <c:v>0.07070992724977</c:v>
                </c:pt>
                <c:pt idx="616">
                  <c:v>0.126725752888116</c:v>
                </c:pt>
                <c:pt idx="617">
                  <c:v>0.0957776871026527</c:v>
                </c:pt>
                <c:pt idx="618">
                  <c:v>0.0917167034178552</c:v>
                </c:pt>
                <c:pt idx="619">
                  <c:v>0.0881489282273366</c:v>
                </c:pt>
                <c:pt idx="620">
                  <c:v>0.0948728159103427</c:v>
                </c:pt>
                <c:pt idx="621">
                  <c:v>0.111810963009672</c:v>
                </c:pt>
                <c:pt idx="622">
                  <c:v>0.126451185843423</c:v>
                </c:pt>
                <c:pt idx="623">
                  <c:v>0.25249995090837</c:v>
                </c:pt>
                <c:pt idx="624">
                  <c:v>0.144078613442752</c:v>
                </c:pt>
                <c:pt idx="625">
                  <c:v>0.0954571971461162</c:v>
                </c:pt>
                <c:pt idx="626">
                  <c:v>0.0907048943798867</c:v>
                </c:pt>
                <c:pt idx="627">
                  <c:v>0.0904583278909894</c:v>
                </c:pt>
                <c:pt idx="628">
                  <c:v>0.0858784604852496</c:v>
                </c:pt>
                <c:pt idx="629">
                  <c:v>0.0816469435963325</c:v>
                </c:pt>
                <c:pt idx="630">
                  <c:v>0.0790517867946645</c:v>
                </c:pt>
                <c:pt idx="631">
                  <c:v>0.178538435997299</c:v>
                </c:pt>
                <c:pt idx="632">
                  <c:v>0.0967229927956901</c:v>
                </c:pt>
                <c:pt idx="633">
                  <c:v>0.102056425785905</c:v>
                </c:pt>
                <c:pt idx="634">
                  <c:v>0.139487834578741</c:v>
                </c:pt>
                <c:pt idx="635">
                  <c:v>0.0964485612212005</c:v>
                </c:pt>
                <c:pt idx="636">
                  <c:v>0.0925758190690982</c:v>
                </c:pt>
                <c:pt idx="637">
                  <c:v>0.088799353030595</c:v>
                </c:pt>
                <c:pt idx="638">
                  <c:v>0.0854219169554584</c:v>
                </c:pt>
                <c:pt idx="639">
                  <c:v>0.0815924902795246</c:v>
                </c:pt>
                <c:pt idx="640">
                  <c:v>0.0777953690378341</c:v>
                </c:pt>
                <c:pt idx="641">
                  <c:v>0.0740266585124134</c:v>
                </c:pt>
                <c:pt idx="642">
                  <c:v>0.0700396150571378</c:v>
                </c:pt>
                <c:pt idx="643">
                  <c:v>0.066160958786869</c:v>
                </c:pt>
                <c:pt idx="644">
                  <c:v>0.062141819445096</c:v>
                </c:pt>
                <c:pt idx="645">
                  <c:v>0.0587415608605484</c:v>
                </c:pt>
                <c:pt idx="646">
                  <c:v>0.0565284743896068</c:v>
                </c:pt>
                <c:pt idx="647">
                  <c:v>0.0534391958030449</c:v>
                </c:pt>
                <c:pt idx="648">
                  <c:v>0.0501495561746072</c:v>
                </c:pt>
                <c:pt idx="649">
                  <c:v>0.0468460596779159</c:v>
                </c:pt>
                <c:pt idx="650">
                  <c:v>0.0455665959581482</c:v>
                </c:pt>
                <c:pt idx="651">
                  <c:v>0.0420564585907579</c:v>
                </c:pt>
                <c:pt idx="652">
                  <c:v>0.0388527156720666</c:v>
                </c:pt>
                <c:pt idx="653">
                  <c:v>0.0358883422986456</c:v>
                </c:pt>
                <c:pt idx="654">
                  <c:v>0.0325846256891193</c:v>
                </c:pt>
                <c:pt idx="655">
                  <c:v>0.0292301264180228</c:v>
                </c:pt>
                <c:pt idx="656">
                  <c:v>0.0262260341238063</c:v>
                </c:pt>
                <c:pt idx="657">
                  <c:v>0.0224455910137178</c:v>
                </c:pt>
                <c:pt idx="658">
                  <c:v>0.0187975577383948</c:v>
                </c:pt>
                <c:pt idx="659">
                  <c:v>0.0154191184368821</c:v>
                </c:pt>
                <c:pt idx="660">
                  <c:v>0.0120624110389596</c:v>
                </c:pt>
                <c:pt idx="661">
                  <c:v>0.00876608355910901</c:v>
                </c:pt>
                <c:pt idx="662">
                  <c:v>0.00557352010602807</c:v>
                </c:pt>
                <c:pt idx="663">
                  <c:v>0.00850167141187308</c:v>
                </c:pt>
                <c:pt idx="664">
                  <c:v>0.00477510346743637</c:v>
                </c:pt>
                <c:pt idx="665">
                  <c:v>0.00111616537374215</c:v>
                </c:pt>
                <c:pt idx="666">
                  <c:v>-0.00296744981750718</c:v>
                </c:pt>
                <c:pt idx="667">
                  <c:v>-0.00853937608827038</c:v>
                </c:pt>
                <c:pt idx="668">
                  <c:v>-0.0145566219586417</c:v>
                </c:pt>
                <c:pt idx="669">
                  <c:v>-0.0214554217773475</c:v>
                </c:pt>
                <c:pt idx="670">
                  <c:v>-0.0284456659785419</c:v>
                </c:pt>
                <c:pt idx="671">
                  <c:v>-0.0356638602528825</c:v>
                </c:pt>
                <c:pt idx="672">
                  <c:v>-0.0407945028967906</c:v>
                </c:pt>
                <c:pt idx="673">
                  <c:v>-0.0459593389807795</c:v>
                </c:pt>
                <c:pt idx="674">
                  <c:v>-0.0502729979397876</c:v>
                </c:pt>
                <c:pt idx="675">
                  <c:v>-0.0552844397577712</c:v>
                </c:pt>
                <c:pt idx="676">
                  <c:v>-0.0603652830878065</c:v>
                </c:pt>
                <c:pt idx="677">
                  <c:v>-0.0430886876402261</c:v>
                </c:pt>
                <c:pt idx="678">
                  <c:v>-0.0487210568445937</c:v>
                </c:pt>
                <c:pt idx="679">
                  <c:v>-0.0545063632437952</c:v>
                </c:pt>
                <c:pt idx="680">
                  <c:v>-0.0604342855483124</c:v>
                </c:pt>
                <c:pt idx="681">
                  <c:v>-0.0658542226905425</c:v>
                </c:pt>
                <c:pt idx="682">
                  <c:v>-0.0715769399796442</c:v>
                </c:pt>
                <c:pt idx="683">
                  <c:v>-0.0730955149406105</c:v>
                </c:pt>
                <c:pt idx="684">
                  <c:v>0.023135355242645</c:v>
                </c:pt>
                <c:pt idx="685">
                  <c:v>0.021122608512639</c:v>
                </c:pt>
                <c:pt idx="686">
                  <c:v>0.0185789992314866</c:v>
                </c:pt>
                <c:pt idx="687">
                  <c:v>0.0156609580261884</c:v>
                </c:pt>
                <c:pt idx="688">
                  <c:v>0.0131226015361179</c:v>
                </c:pt>
                <c:pt idx="689">
                  <c:v>0.010569553520192</c:v>
                </c:pt>
                <c:pt idx="690">
                  <c:v>0.00801000646804684</c:v>
                </c:pt>
                <c:pt idx="691">
                  <c:v>0.0054715896566726</c:v>
                </c:pt>
                <c:pt idx="692">
                  <c:v>0.00283362633526463</c:v>
                </c:pt>
                <c:pt idx="693">
                  <c:v>0.00275199686909899</c:v>
                </c:pt>
                <c:pt idx="694">
                  <c:v>-7.72448933807901E-5</c:v>
                </c:pt>
                <c:pt idx="695">
                  <c:v>-0.00577044627359391</c:v>
                </c:pt>
                <c:pt idx="696">
                  <c:v>-0.0117645009847565</c:v>
                </c:pt>
                <c:pt idx="697">
                  <c:v>-0.0174167449721339</c:v>
                </c:pt>
                <c:pt idx="698">
                  <c:v>-0.0234060184426923</c:v>
                </c:pt>
                <c:pt idx="699">
                  <c:v>-0.0293479195055801</c:v>
                </c:pt>
                <c:pt idx="700">
                  <c:v>-0.0344293270543854</c:v>
                </c:pt>
                <c:pt idx="701">
                  <c:v>-0.0393516966052494</c:v>
                </c:pt>
                <c:pt idx="702">
                  <c:v>-0.0443887775004377</c:v>
                </c:pt>
                <c:pt idx="703">
                  <c:v>-0.048913896363441</c:v>
                </c:pt>
                <c:pt idx="704">
                  <c:v>-0.053309000125662</c:v>
                </c:pt>
                <c:pt idx="705">
                  <c:v>-0.0577600235208682</c:v>
                </c:pt>
                <c:pt idx="706">
                  <c:v>-0.0628390194425725</c:v>
                </c:pt>
                <c:pt idx="707">
                  <c:v>-0.0678807131779111</c:v>
                </c:pt>
                <c:pt idx="708">
                  <c:v>-0.052019461446499</c:v>
                </c:pt>
                <c:pt idx="709">
                  <c:v>0.0495936269133266</c:v>
                </c:pt>
                <c:pt idx="710">
                  <c:v>0.0534787099211182</c:v>
                </c:pt>
                <c:pt idx="711">
                  <c:v>0.0510822552321102</c:v>
                </c:pt>
                <c:pt idx="712">
                  <c:v>0.0490654298424216</c:v>
                </c:pt>
                <c:pt idx="713">
                  <c:v>0.0468865287783753</c:v>
                </c:pt>
                <c:pt idx="714">
                  <c:v>0.0447091019572632</c:v>
                </c:pt>
                <c:pt idx="715">
                  <c:v>0.0429248142534067</c:v>
                </c:pt>
                <c:pt idx="716">
                  <c:v>0.0407061970936311</c:v>
                </c:pt>
                <c:pt idx="717">
                  <c:v>0.0381056886498152</c:v>
                </c:pt>
                <c:pt idx="718">
                  <c:v>0.050123375551625</c:v>
                </c:pt>
                <c:pt idx="719">
                  <c:v>0.0479867914132106</c:v>
                </c:pt>
                <c:pt idx="720">
                  <c:v>0.0460198821136917</c:v>
                </c:pt>
                <c:pt idx="721">
                  <c:v>0.0440578231161133</c:v>
                </c:pt>
                <c:pt idx="722">
                  <c:v>0.0416626280952643</c:v>
                </c:pt>
                <c:pt idx="723">
                  <c:v>0.0392445919368236</c:v>
                </c:pt>
                <c:pt idx="724">
                  <c:v>0.0370897914746868</c:v>
                </c:pt>
                <c:pt idx="725">
                  <c:v>0.0360982496808257</c:v>
                </c:pt>
                <c:pt idx="726">
                  <c:v>0.0346127739149895</c:v>
                </c:pt>
                <c:pt idx="727">
                  <c:v>0.0329913154239654</c:v>
                </c:pt>
                <c:pt idx="728">
                  <c:v>0.0307747729486223</c:v>
                </c:pt>
                <c:pt idx="729">
                  <c:v>0.0285284428917012</c:v>
                </c:pt>
                <c:pt idx="730">
                  <c:v>0.0266147347088321</c:v>
                </c:pt>
                <c:pt idx="731">
                  <c:v>0.0250961623996908</c:v>
                </c:pt>
                <c:pt idx="732">
                  <c:v>0.0234312394009069</c:v>
                </c:pt>
                <c:pt idx="733">
                  <c:v>0.0462231792493539</c:v>
                </c:pt>
                <c:pt idx="734">
                  <c:v>0.0453498687350493</c:v>
                </c:pt>
                <c:pt idx="735">
                  <c:v>0.0440057068390232</c:v>
                </c:pt>
                <c:pt idx="736">
                  <c:v>0.0420562218874074</c:v>
                </c:pt>
                <c:pt idx="737">
                  <c:v>0.0541823068339113</c:v>
                </c:pt>
                <c:pt idx="738">
                  <c:v>0.0526958869459952</c:v>
                </c:pt>
                <c:pt idx="739">
                  <c:v>0.0512800749786708</c:v>
                </c:pt>
                <c:pt idx="740">
                  <c:v>0.0491651521707241</c:v>
                </c:pt>
                <c:pt idx="741">
                  <c:v>0.0467029978247824</c:v>
                </c:pt>
                <c:pt idx="742">
                  <c:v>0.0442291577204623</c:v>
                </c:pt>
                <c:pt idx="743">
                  <c:v>0.0433448922479784</c:v>
                </c:pt>
                <c:pt idx="744">
                  <c:v>0.055451563709517</c:v>
                </c:pt>
                <c:pt idx="745">
                  <c:v>0.225816340614352</c:v>
                </c:pt>
                <c:pt idx="746">
                  <c:v>0.0979379508031499</c:v>
                </c:pt>
                <c:pt idx="747">
                  <c:v>0.0957109233687254</c:v>
                </c:pt>
                <c:pt idx="748">
                  <c:v>0.0932013635747903</c:v>
                </c:pt>
                <c:pt idx="749">
                  <c:v>0.0905262159264461</c:v>
                </c:pt>
                <c:pt idx="750">
                  <c:v>0.0925102975423057</c:v>
                </c:pt>
                <c:pt idx="751">
                  <c:v>0.0902857907157002</c:v>
                </c:pt>
                <c:pt idx="752">
                  <c:v>0.118578196889896</c:v>
                </c:pt>
                <c:pt idx="753">
                  <c:v>0.0993014700085623</c:v>
                </c:pt>
                <c:pt idx="754">
                  <c:v>0.0964144921090479</c:v>
                </c:pt>
                <c:pt idx="755">
                  <c:v>0.0938569014844499</c:v>
                </c:pt>
                <c:pt idx="756">
                  <c:v>0.137246382404854</c:v>
                </c:pt>
                <c:pt idx="757">
                  <c:v>0.0999785174830216</c:v>
                </c:pt>
                <c:pt idx="758">
                  <c:v>0.0983754705442738</c:v>
                </c:pt>
                <c:pt idx="759">
                  <c:v>0.158514164561296</c:v>
                </c:pt>
                <c:pt idx="760">
                  <c:v>0.0983546823706787</c:v>
                </c:pt>
                <c:pt idx="761">
                  <c:v>0.0959506687961684</c:v>
                </c:pt>
                <c:pt idx="762">
                  <c:v>0.0935160345398127</c:v>
                </c:pt>
                <c:pt idx="763">
                  <c:v>0.0906253900243237</c:v>
                </c:pt>
                <c:pt idx="764">
                  <c:v>0.0878101159431044</c:v>
                </c:pt>
                <c:pt idx="765">
                  <c:v>0.085178042517442</c:v>
                </c:pt>
                <c:pt idx="766">
                  <c:v>0.0827267157537696</c:v>
                </c:pt>
                <c:pt idx="767">
                  <c:v>0.0809702410858992</c:v>
                </c:pt>
                <c:pt idx="768">
                  <c:v>0.0777013743429467</c:v>
                </c:pt>
                <c:pt idx="769">
                  <c:v>0.0959175597722257</c:v>
                </c:pt>
                <c:pt idx="770">
                  <c:v>0.0934810441570755</c:v>
                </c:pt>
                <c:pt idx="771">
                  <c:v>0.0901230779304236</c:v>
                </c:pt>
                <c:pt idx="772">
                  <c:v>0.0878833824573362</c:v>
                </c:pt>
                <c:pt idx="773">
                  <c:v>0.0849736843165676</c:v>
                </c:pt>
                <c:pt idx="774">
                  <c:v>0.0821207276015874</c:v>
                </c:pt>
                <c:pt idx="775">
                  <c:v>0.0815868898884588</c:v>
                </c:pt>
                <c:pt idx="776">
                  <c:v>0.0791026891297342</c:v>
                </c:pt>
                <c:pt idx="777">
                  <c:v>0.0760185221969318</c:v>
                </c:pt>
                <c:pt idx="778">
                  <c:v>0.0740723668665202</c:v>
                </c:pt>
                <c:pt idx="779">
                  <c:v>0.0710764307894931</c:v>
                </c:pt>
                <c:pt idx="780">
                  <c:v>0.0684493657453284</c:v>
                </c:pt>
                <c:pt idx="781">
                  <c:v>0.0651456967096706</c:v>
                </c:pt>
                <c:pt idx="782">
                  <c:v>0.0618225145450715</c:v>
                </c:pt>
                <c:pt idx="783">
                  <c:v>0.0620042746248852</c:v>
                </c:pt>
                <c:pt idx="784">
                  <c:v>0.0599291942628448</c:v>
                </c:pt>
                <c:pt idx="785">
                  <c:v>0.110202037981939</c:v>
                </c:pt>
                <c:pt idx="786">
                  <c:v>0.0997327338824267</c:v>
                </c:pt>
                <c:pt idx="787">
                  <c:v>0.0964929842318587</c:v>
                </c:pt>
                <c:pt idx="788">
                  <c:v>0.0931090579784683</c:v>
                </c:pt>
                <c:pt idx="789">
                  <c:v>0.0905718157387005</c:v>
                </c:pt>
                <c:pt idx="790">
                  <c:v>0.0886532246150027</c:v>
                </c:pt>
                <c:pt idx="791">
                  <c:v>0.0856403961974386</c:v>
                </c:pt>
                <c:pt idx="792">
                  <c:v>0.199374386939548</c:v>
                </c:pt>
                <c:pt idx="793">
                  <c:v>0.196059206541733</c:v>
                </c:pt>
                <c:pt idx="794">
                  <c:v>0.0976379937113045</c:v>
                </c:pt>
                <c:pt idx="795">
                  <c:v>0.0948993973773366</c:v>
                </c:pt>
                <c:pt idx="796">
                  <c:v>0.0911149272556137</c:v>
                </c:pt>
                <c:pt idx="797">
                  <c:v>0.0874670660003718</c:v>
                </c:pt>
                <c:pt idx="798">
                  <c:v>0.08332256548618</c:v>
                </c:pt>
                <c:pt idx="799">
                  <c:v>0.0790906161510947</c:v>
                </c:pt>
                <c:pt idx="800">
                  <c:v>0.0752305613478901</c:v>
                </c:pt>
                <c:pt idx="801">
                  <c:v>0.0708439805999201</c:v>
                </c:pt>
                <c:pt idx="802">
                  <c:v>0.077395099286885</c:v>
                </c:pt>
                <c:pt idx="803">
                  <c:v>0.0760470165648421</c:v>
                </c:pt>
                <c:pt idx="804">
                  <c:v>0.0727556723285547</c:v>
                </c:pt>
                <c:pt idx="805">
                  <c:v>0.0679704613899914</c:v>
                </c:pt>
                <c:pt idx="806">
                  <c:v>0.0633312676036968</c:v>
                </c:pt>
                <c:pt idx="807">
                  <c:v>0.0587474529892744</c:v>
                </c:pt>
                <c:pt idx="808">
                  <c:v>0.0540076192810817</c:v>
                </c:pt>
                <c:pt idx="809">
                  <c:v>0.0491838858114211</c:v>
                </c:pt>
                <c:pt idx="810">
                  <c:v>0.0449717702616466</c:v>
                </c:pt>
                <c:pt idx="811">
                  <c:v>0.041086329097946</c:v>
                </c:pt>
                <c:pt idx="812">
                  <c:v>0.0375076381042898</c:v>
                </c:pt>
                <c:pt idx="813">
                  <c:v>0.0337413385827316</c:v>
                </c:pt>
                <c:pt idx="814">
                  <c:v>0.0290373086363587</c:v>
                </c:pt>
                <c:pt idx="815">
                  <c:v>0.0259105877375179</c:v>
                </c:pt>
                <c:pt idx="816">
                  <c:v>0.0219857821099501</c:v>
                </c:pt>
                <c:pt idx="817">
                  <c:v>0.0197755176293859</c:v>
                </c:pt>
                <c:pt idx="818">
                  <c:v>0.0151642280012778</c:v>
                </c:pt>
                <c:pt idx="819">
                  <c:v>0.0103772207537685</c:v>
                </c:pt>
                <c:pt idx="820">
                  <c:v>0.00555514175983851</c:v>
                </c:pt>
                <c:pt idx="821">
                  <c:v>0.00153943364552811</c:v>
                </c:pt>
                <c:pt idx="822">
                  <c:v>-7.1351439359324E-5</c:v>
                </c:pt>
                <c:pt idx="823">
                  <c:v>-0.00924543472984496</c:v>
                </c:pt>
                <c:pt idx="824">
                  <c:v>-0.0153371467503147</c:v>
                </c:pt>
                <c:pt idx="825">
                  <c:v>-0.0239494926025576</c:v>
                </c:pt>
                <c:pt idx="826">
                  <c:v>-0.032825385037673</c:v>
                </c:pt>
                <c:pt idx="827">
                  <c:v>-0.0423598685693192</c:v>
                </c:pt>
                <c:pt idx="828">
                  <c:v>-0.0520131923835911</c:v>
                </c:pt>
                <c:pt idx="829">
                  <c:v>-0.0618014955672712</c:v>
                </c:pt>
                <c:pt idx="830">
                  <c:v>-0.0721728078395445</c:v>
                </c:pt>
                <c:pt idx="831">
                  <c:v>-0.0763205737152157</c:v>
                </c:pt>
                <c:pt idx="832">
                  <c:v>-0.0839162967228735</c:v>
                </c:pt>
                <c:pt idx="833">
                  <c:v>-0.0919860649902109</c:v>
                </c:pt>
                <c:pt idx="834">
                  <c:v>-0.0583624144520394</c:v>
                </c:pt>
                <c:pt idx="835">
                  <c:v>-0.066613413454679</c:v>
                </c:pt>
                <c:pt idx="836">
                  <c:v>-0.0774925348350972</c:v>
                </c:pt>
                <c:pt idx="837">
                  <c:v>-0.0882406302837635</c:v>
                </c:pt>
                <c:pt idx="838">
                  <c:v>-0.0991392451800417</c:v>
                </c:pt>
                <c:pt idx="839">
                  <c:v>-0.109819843012126</c:v>
                </c:pt>
                <c:pt idx="840">
                  <c:v>-0.121619606411113</c:v>
                </c:pt>
                <c:pt idx="841">
                  <c:v>-0.130920937599075</c:v>
                </c:pt>
                <c:pt idx="842">
                  <c:v>-0.142063008653598</c:v>
                </c:pt>
                <c:pt idx="843">
                  <c:v>-0.153244099465705</c:v>
                </c:pt>
                <c:pt idx="844">
                  <c:v>-0.16321672391687</c:v>
                </c:pt>
                <c:pt idx="845">
                  <c:v>-0.174694932142378</c:v>
                </c:pt>
                <c:pt idx="846">
                  <c:v>-0.184408833215048</c:v>
                </c:pt>
                <c:pt idx="847">
                  <c:v>-0.19517518761096</c:v>
                </c:pt>
                <c:pt idx="848">
                  <c:v>-0.205879098763355</c:v>
                </c:pt>
                <c:pt idx="849">
                  <c:v>-0.216250355434474</c:v>
                </c:pt>
                <c:pt idx="850">
                  <c:v>-0.225692398950857</c:v>
                </c:pt>
                <c:pt idx="851">
                  <c:v>-0.236035067192846</c:v>
                </c:pt>
                <c:pt idx="852">
                  <c:v>-0.246237152893487</c:v>
                </c:pt>
                <c:pt idx="853">
                  <c:v>-0.256615683917511</c:v>
                </c:pt>
                <c:pt idx="854">
                  <c:v>-0.26817933760926</c:v>
                </c:pt>
                <c:pt idx="855">
                  <c:v>-0.28076321079392</c:v>
                </c:pt>
                <c:pt idx="856">
                  <c:v>-0.291108522091986</c:v>
                </c:pt>
                <c:pt idx="857">
                  <c:v>-0.301694229286221</c:v>
                </c:pt>
                <c:pt idx="858">
                  <c:v>-0.314530019124745</c:v>
                </c:pt>
                <c:pt idx="859">
                  <c:v>-0.327459949278844</c:v>
                </c:pt>
                <c:pt idx="860">
                  <c:v>-0.339749594122522</c:v>
                </c:pt>
                <c:pt idx="861">
                  <c:v>-0.351798362994489</c:v>
                </c:pt>
                <c:pt idx="862">
                  <c:v>-0.364314957058129</c:v>
                </c:pt>
                <c:pt idx="863">
                  <c:v>-0.377073330055587</c:v>
                </c:pt>
                <c:pt idx="864">
                  <c:v>-0.387384176443347</c:v>
                </c:pt>
                <c:pt idx="865">
                  <c:v>-0.39594286679958</c:v>
                </c:pt>
                <c:pt idx="866">
                  <c:v>-0.408354581898703</c:v>
                </c:pt>
                <c:pt idx="867">
                  <c:v>-0.421785517156283</c:v>
                </c:pt>
                <c:pt idx="868">
                  <c:v>-0.434192604547238</c:v>
                </c:pt>
                <c:pt idx="869">
                  <c:v>-0.329781587173062</c:v>
                </c:pt>
                <c:pt idx="870">
                  <c:v>-0.330565847566522</c:v>
                </c:pt>
                <c:pt idx="871">
                  <c:v>-0.340061903339097</c:v>
                </c:pt>
                <c:pt idx="872">
                  <c:v>-0.350427459792943</c:v>
                </c:pt>
                <c:pt idx="873">
                  <c:v>-0.360628071502897</c:v>
                </c:pt>
                <c:pt idx="874">
                  <c:v>-0.371070557033813</c:v>
                </c:pt>
                <c:pt idx="875">
                  <c:v>-0.383685443735445</c:v>
                </c:pt>
                <c:pt idx="876">
                  <c:v>-0.395868467249858</c:v>
                </c:pt>
                <c:pt idx="877">
                  <c:v>-0.408727090443429</c:v>
                </c:pt>
                <c:pt idx="878">
                  <c:v>-0.420354544576001</c:v>
                </c:pt>
                <c:pt idx="879">
                  <c:v>-0.431593166883039</c:v>
                </c:pt>
                <c:pt idx="880">
                  <c:v>-0.442873447077328</c:v>
                </c:pt>
                <c:pt idx="881">
                  <c:v>-0.451755952570946</c:v>
                </c:pt>
                <c:pt idx="882">
                  <c:v>-0.368454449657707</c:v>
                </c:pt>
                <c:pt idx="883">
                  <c:v>-0.382034615475813</c:v>
                </c:pt>
                <c:pt idx="884">
                  <c:v>-0.39406943622478</c:v>
                </c:pt>
                <c:pt idx="885">
                  <c:v>-0.3976691222575</c:v>
                </c:pt>
                <c:pt idx="886">
                  <c:v>-0.410144124916661</c:v>
                </c:pt>
                <c:pt idx="887">
                  <c:v>-0.422302705535358</c:v>
                </c:pt>
                <c:pt idx="888">
                  <c:v>-0.384162433124555</c:v>
                </c:pt>
                <c:pt idx="889">
                  <c:v>-0.389742821729356</c:v>
                </c:pt>
                <c:pt idx="890">
                  <c:v>-0.327981565549644</c:v>
                </c:pt>
                <c:pt idx="891">
                  <c:v>-0.33375570652594</c:v>
                </c:pt>
                <c:pt idx="892">
                  <c:v>-0.337940816030194</c:v>
                </c:pt>
                <c:pt idx="893">
                  <c:v>-0.346716421195026</c:v>
                </c:pt>
                <c:pt idx="894">
                  <c:v>-0.358775260504333</c:v>
                </c:pt>
                <c:pt idx="895">
                  <c:v>-0.371182470150325</c:v>
                </c:pt>
                <c:pt idx="896">
                  <c:v>-0.383763063211298</c:v>
                </c:pt>
                <c:pt idx="897">
                  <c:v>-0.39501753683596</c:v>
                </c:pt>
                <c:pt idx="898">
                  <c:v>-0.408350901066627</c:v>
                </c:pt>
                <c:pt idx="899">
                  <c:v>-0.403414994552761</c:v>
                </c:pt>
                <c:pt idx="900">
                  <c:v>-0.403764747401443</c:v>
                </c:pt>
                <c:pt idx="901">
                  <c:v>-0.388587464299779</c:v>
                </c:pt>
                <c:pt idx="902">
                  <c:v>-0.398147772282048</c:v>
                </c:pt>
                <c:pt idx="903">
                  <c:v>-0.368738502466166</c:v>
                </c:pt>
                <c:pt idx="904">
                  <c:v>-0.228677123195612</c:v>
                </c:pt>
                <c:pt idx="905">
                  <c:v>-0.236042236680997</c:v>
                </c:pt>
                <c:pt idx="906">
                  <c:v>-0.152751289028666</c:v>
                </c:pt>
                <c:pt idx="907">
                  <c:v>-0.145878283619402</c:v>
                </c:pt>
                <c:pt idx="908">
                  <c:v>-0.149806610291398</c:v>
                </c:pt>
                <c:pt idx="909">
                  <c:v>-0.150530049610487</c:v>
                </c:pt>
                <c:pt idx="910">
                  <c:v>-0.0970356195040949</c:v>
                </c:pt>
                <c:pt idx="911">
                  <c:v>-0.0879455796395871</c:v>
                </c:pt>
                <c:pt idx="912">
                  <c:v>-0.0948134017282398</c:v>
                </c:pt>
                <c:pt idx="913">
                  <c:v>-0.0975258039245903</c:v>
                </c:pt>
                <c:pt idx="914">
                  <c:v>-0.108998246057027</c:v>
                </c:pt>
                <c:pt idx="915">
                  <c:v>-0.0748638679983564</c:v>
                </c:pt>
                <c:pt idx="916">
                  <c:v>-0.0799458005934952</c:v>
                </c:pt>
                <c:pt idx="917">
                  <c:v>-0.0596437504536213</c:v>
                </c:pt>
                <c:pt idx="918">
                  <c:v>-0.0472680618743173</c:v>
                </c:pt>
                <c:pt idx="919">
                  <c:v>-0.0588915603312889</c:v>
                </c:pt>
                <c:pt idx="920">
                  <c:v>0.00183854626554414</c:v>
                </c:pt>
                <c:pt idx="921">
                  <c:v>0.00208973381443811</c:v>
                </c:pt>
                <c:pt idx="922">
                  <c:v>-0.00655701245843554</c:v>
                </c:pt>
                <c:pt idx="923">
                  <c:v>-0.0188944689431094</c:v>
                </c:pt>
                <c:pt idx="924">
                  <c:v>-0.028061453917718</c:v>
                </c:pt>
                <c:pt idx="925">
                  <c:v>0.0153684109268952</c:v>
                </c:pt>
                <c:pt idx="926">
                  <c:v>0.0597259412757787</c:v>
                </c:pt>
                <c:pt idx="927">
                  <c:v>0.0546290819664981</c:v>
                </c:pt>
                <c:pt idx="928">
                  <c:v>0.0486862542747228</c:v>
                </c:pt>
                <c:pt idx="929">
                  <c:v>0.0795990258167256</c:v>
                </c:pt>
                <c:pt idx="930">
                  <c:v>0.0745955491331702</c:v>
                </c:pt>
                <c:pt idx="931">
                  <c:v>0.12039842807125</c:v>
                </c:pt>
                <c:pt idx="932">
                  <c:v>0.16859301732919</c:v>
                </c:pt>
                <c:pt idx="933">
                  <c:v>0.114023785016181</c:v>
                </c:pt>
                <c:pt idx="934">
                  <c:v>0.0962564346044965</c:v>
                </c:pt>
                <c:pt idx="935">
                  <c:v>0.0912258472718918</c:v>
                </c:pt>
                <c:pt idx="936">
                  <c:v>0.0858739591422377</c:v>
                </c:pt>
                <c:pt idx="937">
                  <c:v>0.0806842049259488</c:v>
                </c:pt>
                <c:pt idx="938">
                  <c:v>0.0778568090888056</c:v>
                </c:pt>
                <c:pt idx="939">
                  <c:v>0.0721069859646632</c:v>
                </c:pt>
                <c:pt idx="940">
                  <c:v>0.0712212665900604</c:v>
                </c:pt>
                <c:pt idx="941">
                  <c:v>0.081610205841871</c:v>
                </c:pt>
                <c:pt idx="942">
                  <c:v>0.0755521534088181</c:v>
                </c:pt>
                <c:pt idx="943">
                  <c:v>0.0696796024227972</c:v>
                </c:pt>
                <c:pt idx="944">
                  <c:v>0.0884564958511238</c:v>
                </c:pt>
                <c:pt idx="945">
                  <c:v>0.0982251747065958</c:v>
                </c:pt>
                <c:pt idx="946">
                  <c:v>0.142050912734149</c:v>
                </c:pt>
                <c:pt idx="947">
                  <c:v>0.118985939007645</c:v>
                </c:pt>
                <c:pt idx="948">
                  <c:v>0.0953443777725518</c:v>
                </c:pt>
                <c:pt idx="949">
                  <c:v>0.0895455421129738</c:v>
                </c:pt>
                <c:pt idx="950">
                  <c:v>0.0844931635019963</c:v>
                </c:pt>
                <c:pt idx="951">
                  <c:v>0.0787713200365201</c:v>
                </c:pt>
                <c:pt idx="952">
                  <c:v>0.0731604523712983</c:v>
                </c:pt>
                <c:pt idx="953">
                  <c:v>0.0679925371853727</c:v>
                </c:pt>
                <c:pt idx="954">
                  <c:v>0.0623972224664189</c:v>
                </c:pt>
                <c:pt idx="955">
                  <c:v>0.109774052402712</c:v>
                </c:pt>
                <c:pt idx="956">
                  <c:v>0.103660051587444</c:v>
                </c:pt>
                <c:pt idx="957">
                  <c:v>0.0964449630012616</c:v>
                </c:pt>
                <c:pt idx="958">
                  <c:v>0.159050147711682</c:v>
                </c:pt>
                <c:pt idx="959">
                  <c:v>0.0955285334743236</c:v>
                </c:pt>
                <c:pt idx="960">
                  <c:v>0.127274562120276</c:v>
                </c:pt>
                <c:pt idx="961">
                  <c:v>0.234225413351763</c:v>
                </c:pt>
                <c:pt idx="962">
                  <c:v>0.0957938065459636</c:v>
                </c:pt>
                <c:pt idx="963">
                  <c:v>0.0924541487694446</c:v>
                </c:pt>
                <c:pt idx="964">
                  <c:v>0.0978676754941059</c:v>
                </c:pt>
                <c:pt idx="965">
                  <c:v>0.0921892689626278</c:v>
                </c:pt>
                <c:pt idx="966">
                  <c:v>0.0861491667441476</c:v>
                </c:pt>
                <c:pt idx="967">
                  <c:v>0.0804289217045586</c:v>
                </c:pt>
                <c:pt idx="968">
                  <c:v>0.0748181949179274</c:v>
                </c:pt>
                <c:pt idx="969">
                  <c:v>0.0733182770644796</c:v>
                </c:pt>
                <c:pt idx="970">
                  <c:v>0.185135445538047</c:v>
                </c:pt>
                <c:pt idx="971">
                  <c:v>0.095510230768238</c:v>
                </c:pt>
                <c:pt idx="972">
                  <c:v>0.157044251461723</c:v>
                </c:pt>
                <c:pt idx="973">
                  <c:v>0.226005199305066</c:v>
                </c:pt>
                <c:pt idx="974">
                  <c:v>0.0963570755340153</c:v>
                </c:pt>
                <c:pt idx="975">
                  <c:v>0.091743131091442</c:v>
                </c:pt>
                <c:pt idx="976">
                  <c:v>0.08751800587638</c:v>
                </c:pt>
                <c:pt idx="977">
                  <c:v>0.0832668087965871</c:v>
                </c:pt>
                <c:pt idx="978">
                  <c:v>0.0839125307507795</c:v>
                </c:pt>
                <c:pt idx="979">
                  <c:v>0.123878337407733</c:v>
                </c:pt>
                <c:pt idx="980">
                  <c:v>0.0957362919713251</c:v>
                </c:pt>
                <c:pt idx="981">
                  <c:v>0.0913015530842473</c:v>
                </c:pt>
                <c:pt idx="982">
                  <c:v>0.102152073715162</c:v>
                </c:pt>
                <c:pt idx="983">
                  <c:v>0.0969392435471856</c:v>
                </c:pt>
                <c:pt idx="984">
                  <c:v>0.0921024543623032</c:v>
                </c:pt>
                <c:pt idx="985">
                  <c:v>0.0881758874416749</c:v>
                </c:pt>
                <c:pt idx="986">
                  <c:v>0.124967614797272</c:v>
                </c:pt>
                <c:pt idx="987">
                  <c:v>0.0976220023907428</c:v>
                </c:pt>
                <c:pt idx="988">
                  <c:v>0.22097489684809</c:v>
                </c:pt>
                <c:pt idx="989">
                  <c:v>0.0993778171433901</c:v>
                </c:pt>
                <c:pt idx="990">
                  <c:v>0.0948180725890881</c:v>
                </c:pt>
                <c:pt idx="991">
                  <c:v>0.0902107714702034</c:v>
                </c:pt>
                <c:pt idx="992">
                  <c:v>0.0854705577119883</c:v>
                </c:pt>
                <c:pt idx="993">
                  <c:v>0.080718084337875</c:v>
                </c:pt>
                <c:pt idx="994">
                  <c:v>0.0763364874382029</c:v>
                </c:pt>
                <c:pt idx="995">
                  <c:v>0.0727487453588917</c:v>
                </c:pt>
                <c:pt idx="996">
                  <c:v>0.0680046349941998</c:v>
                </c:pt>
                <c:pt idx="997">
                  <c:v>0.0630474189021408</c:v>
                </c:pt>
                <c:pt idx="998">
                  <c:v>0.142653342580057</c:v>
                </c:pt>
                <c:pt idx="999">
                  <c:v>0.100664062183279</c:v>
                </c:pt>
                <c:pt idx="1000">
                  <c:v>0.131028016360543</c:v>
                </c:pt>
                <c:pt idx="1001">
                  <c:v>0.0957318923608279</c:v>
                </c:pt>
                <c:pt idx="1002">
                  <c:v>0.0911570164038084</c:v>
                </c:pt>
                <c:pt idx="1003">
                  <c:v>0.086328812080737</c:v>
                </c:pt>
                <c:pt idx="1004">
                  <c:v>0.0820289094599089</c:v>
                </c:pt>
                <c:pt idx="1005">
                  <c:v>0.0836343444435428</c:v>
                </c:pt>
                <c:pt idx="1006">
                  <c:v>0.0793379258399001</c:v>
                </c:pt>
                <c:pt idx="1007">
                  <c:v>0.0753874701931008</c:v>
                </c:pt>
                <c:pt idx="1008">
                  <c:v>0.0712742250250788</c:v>
                </c:pt>
                <c:pt idx="1009">
                  <c:v>0.0671094111622918</c:v>
                </c:pt>
                <c:pt idx="1010">
                  <c:v>0.063024516979139</c:v>
                </c:pt>
                <c:pt idx="1011">
                  <c:v>0.0589317853556594</c:v>
                </c:pt>
                <c:pt idx="1012">
                  <c:v>0.0642332538233377</c:v>
                </c:pt>
                <c:pt idx="1013">
                  <c:v>0.0617373055873256</c:v>
                </c:pt>
                <c:pt idx="1014">
                  <c:v>0.060726086532511</c:v>
                </c:pt>
                <c:pt idx="1015">
                  <c:v>0.0580912134877771</c:v>
                </c:pt>
                <c:pt idx="1016">
                  <c:v>0.0543924355457144</c:v>
                </c:pt>
                <c:pt idx="1017">
                  <c:v>0.0510956896689736</c:v>
                </c:pt>
                <c:pt idx="1018">
                  <c:v>0.0540798005332164</c:v>
                </c:pt>
                <c:pt idx="1019">
                  <c:v>0.0860469323843627</c:v>
                </c:pt>
                <c:pt idx="1020">
                  <c:v>0.0831516037322581</c:v>
                </c:pt>
                <c:pt idx="1021">
                  <c:v>0.0798241258792733</c:v>
                </c:pt>
                <c:pt idx="1022">
                  <c:v>0.0766032729100989</c:v>
                </c:pt>
                <c:pt idx="1023">
                  <c:v>0.0726364911650399</c:v>
                </c:pt>
                <c:pt idx="1024">
                  <c:v>0.0688449449946802</c:v>
                </c:pt>
                <c:pt idx="1025">
                  <c:v>0.0652050424707189</c:v>
                </c:pt>
                <c:pt idx="1026">
                  <c:v>0.0612764996016701</c:v>
                </c:pt>
                <c:pt idx="1027">
                  <c:v>0.0584325814482474</c:v>
                </c:pt>
                <c:pt idx="1028">
                  <c:v>0.0650174367703007</c:v>
                </c:pt>
                <c:pt idx="1029">
                  <c:v>0.063043199766271</c:v>
                </c:pt>
                <c:pt idx="1030">
                  <c:v>0.059993806793754</c:v>
                </c:pt>
                <c:pt idx="1031">
                  <c:v>0.0565879765272632</c:v>
                </c:pt>
                <c:pt idx="1032">
                  <c:v>0.0527173250360018</c:v>
                </c:pt>
                <c:pt idx="1033">
                  <c:v>0.0520846987327486</c:v>
                </c:pt>
                <c:pt idx="1034">
                  <c:v>0.0964289170930021</c:v>
                </c:pt>
                <c:pt idx="1035">
                  <c:v>0.09364641961606</c:v>
                </c:pt>
                <c:pt idx="1036">
                  <c:v>0.0904910295133836</c:v>
                </c:pt>
                <c:pt idx="1037">
                  <c:v>0.0876355853998205</c:v>
                </c:pt>
                <c:pt idx="1038">
                  <c:v>0.0851731300123382</c:v>
                </c:pt>
                <c:pt idx="1039">
                  <c:v>0.0822943559291791</c:v>
                </c:pt>
                <c:pt idx="1040">
                  <c:v>0.0792209533067509</c:v>
                </c:pt>
                <c:pt idx="1041">
                  <c:v>0.0960294724598496</c:v>
                </c:pt>
                <c:pt idx="1042">
                  <c:v>0.0939308006087005</c:v>
                </c:pt>
                <c:pt idx="1043">
                  <c:v>0.0910140597338824</c:v>
                </c:pt>
                <c:pt idx="1044">
                  <c:v>0.0879905798345914</c:v>
                </c:pt>
                <c:pt idx="1045">
                  <c:v>0.123380013475034</c:v>
                </c:pt>
                <c:pt idx="1046">
                  <c:v>0.0982541072121565</c:v>
                </c:pt>
                <c:pt idx="1047">
                  <c:v>0.211270244300931</c:v>
                </c:pt>
                <c:pt idx="1048">
                  <c:v>0.124832667670323</c:v>
                </c:pt>
                <c:pt idx="1049">
                  <c:v>0.0974795734874776</c:v>
                </c:pt>
                <c:pt idx="1050">
                  <c:v>0.095036573835356</c:v>
                </c:pt>
                <c:pt idx="1051">
                  <c:v>0.244740347590722</c:v>
                </c:pt>
                <c:pt idx="1052">
                  <c:v>0.117331287749867</c:v>
                </c:pt>
                <c:pt idx="1053">
                  <c:v>0.0979762115893126</c:v>
                </c:pt>
                <c:pt idx="1054">
                  <c:v>0.0954911732451635</c:v>
                </c:pt>
                <c:pt idx="1055">
                  <c:v>0.0928124262645495</c:v>
                </c:pt>
                <c:pt idx="1056">
                  <c:v>0.0914126174392824</c:v>
                </c:pt>
                <c:pt idx="1057">
                  <c:v>0.089073340184544</c:v>
                </c:pt>
                <c:pt idx="1058">
                  <c:v>0.0872247388894294</c:v>
                </c:pt>
                <c:pt idx="1059">
                  <c:v>0.0847019868912624</c:v>
                </c:pt>
                <c:pt idx="1060">
                  <c:v>0.0822154356414735</c:v>
                </c:pt>
                <c:pt idx="1061">
                  <c:v>0.0796868795951817</c:v>
                </c:pt>
                <c:pt idx="1062">
                  <c:v>0.0770113366125737</c:v>
                </c:pt>
                <c:pt idx="1063">
                  <c:v>0.0750897342681345</c:v>
                </c:pt>
                <c:pt idx="1064">
                  <c:v>0.0731453712886216</c:v>
                </c:pt>
                <c:pt idx="1065">
                  <c:v>0.0705355096524103</c:v>
                </c:pt>
                <c:pt idx="1066">
                  <c:v>0.068394718951811</c:v>
                </c:pt>
                <c:pt idx="1067">
                  <c:v>0.0662881039148615</c:v>
                </c:pt>
                <c:pt idx="1068">
                  <c:v>0.0640897599576768</c:v>
                </c:pt>
                <c:pt idx="1069">
                  <c:v>0.0613464205908178</c:v>
                </c:pt>
                <c:pt idx="1070">
                  <c:v>0.0855941975536629</c:v>
                </c:pt>
                <c:pt idx="1071">
                  <c:v>0.105749662428757</c:v>
                </c:pt>
                <c:pt idx="1072">
                  <c:v>0.101223618626704</c:v>
                </c:pt>
                <c:pt idx="1073">
                  <c:v>0.0987562310330299</c:v>
                </c:pt>
                <c:pt idx="1074">
                  <c:v>0.168780233433845</c:v>
                </c:pt>
                <c:pt idx="1075">
                  <c:v>0.126671189005479</c:v>
                </c:pt>
                <c:pt idx="1076">
                  <c:v>0.0979693691159471</c:v>
                </c:pt>
                <c:pt idx="1077">
                  <c:v>0.116469648505302</c:v>
                </c:pt>
                <c:pt idx="1078">
                  <c:v>0.137478615593185</c:v>
                </c:pt>
                <c:pt idx="1079">
                  <c:v>0.098532825352297</c:v>
                </c:pt>
                <c:pt idx="1080">
                  <c:v>0.0971748768507683</c:v>
                </c:pt>
                <c:pt idx="1081">
                  <c:v>0.0952044790970641</c:v>
                </c:pt>
                <c:pt idx="1082">
                  <c:v>0.0931866139341422</c:v>
                </c:pt>
                <c:pt idx="1083">
                  <c:v>0.0908621116994792</c:v>
                </c:pt>
                <c:pt idx="1084">
                  <c:v>0.0885075123436674</c:v>
                </c:pt>
                <c:pt idx="1085">
                  <c:v>0.100044874315522</c:v>
                </c:pt>
                <c:pt idx="1086">
                  <c:v>0.0981066188257178</c:v>
                </c:pt>
                <c:pt idx="1087">
                  <c:v>0.0957228976610302</c:v>
                </c:pt>
                <c:pt idx="1088">
                  <c:v>0.0933141661010037</c:v>
                </c:pt>
                <c:pt idx="1089">
                  <c:v>0.260005767989578</c:v>
                </c:pt>
                <c:pt idx="1090">
                  <c:v>0.0978640756241309</c:v>
                </c:pt>
                <c:pt idx="1091">
                  <c:v>0.0966305187120464</c:v>
                </c:pt>
                <c:pt idx="1092">
                  <c:v>0.0948261825746173</c:v>
                </c:pt>
                <c:pt idx="1093">
                  <c:v>0.0931159048587699</c:v>
                </c:pt>
                <c:pt idx="1094">
                  <c:v>0.09113479393721</c:v>
                </c:pt>
                <c:pt idx="1095">
                  <c:v>0.0889638907694996</c:v>
                </c:pt>
                <c:pt idx="1096">
                  <c:v>0.21019624369357</c:v>
                </c:pt>
                <c:pt idx="1097">
                  <c:v>0.0980523961074195</c:v>
                </c:pt>
                <c:pt idx="1098">
                  <c:v>0.0958776630302711</c:v>
                </c:pt>
                <c:pt idx="1099">
                  <c:v>0.0951874674586121</c:v>
                </c:pt>
                <c:pt idx="1100">
                  <c:v>0.0936698849748745</c:v>
                </c:pt>
                <c:pt idx="1101">
                  <c:v>0.0916625744180115</c:v>
                </c:pt>
                <c:pt idx="1102">
                  <c:v>0.0894805781258092</c:v>
                </c:pt>
                <c:pt idx="1103">
                  <c:v>0.0879315691200399</c:v>
                </c:pt>
                <c:pt idx="1104">
                  <c:v>0.0859925327225954</c:v>
                </c:pt>
                <c:pt idx="1105">
                  <c:v>0.0838211564897626</c:v>
                </c:pt>
                <c:pt idx="1106">
                  <c:v>0.0862111721525622</c:v>
                </c:pt>
                <c:pt idx="1107">
                  <c:v>0.084316924054225</c:v>
                </c:pt>
                <c:pt idx="1108">
                  <c:v>0.0835224390559299</c:v>
                </c:pt>
                <c:pt idx="1109">
                  <c:v>0.0873905272922035</c:v>
                </c:pt>
                <c:pt idx="1110">
                  <c:v>0.0855483129410734</c:v>
                </c:pt>
                <c:pt idx="1111">
                  <c:v>0.0837162115297976</c:v>
                </c:pt>
                <c:pt idx="1112">
                  <c:v>0.0812584737494448</c:v>
                </c:pt>
                <c:pt idx="1113">
                  <c:v>0.079388112089692</c:v>
                </c:pt>
                <c:pt idx="1114">
                  <c:v>0.0782669139747063</c:v>
                </c:pt>
                <c:pt idx="1115">
                  <c:v>0.0765662411301469</c:v>
                </c:pt>
                <c:pt idx="1116">
                  <c:v>0.0742146778123334</c:v>
                </c:pt>
                <c:pt idx="1117">
                  <c:v>0.0720033813028702</c:v>
                </c:pt>
                <c:pt idx="1118">
                  <c:v>0.0722529028338688</c:v>
                </c:pt>
                <c:pt idx="1119">
                  <c:v>0.0705609287187088</c:v>
                </c:pt>
                <c:pt idx="1120">
                  <c:v>0.0695262719143195</c:v>
                </c:pt>
                <c:pt idx="1121">
                  <c:v>0.0678519393174282</c:v>
                </c:pt>
                <c:pt idx="1122">
                  <c:v>0.0658403782741357</c:v>
                </c:pt>
                <c:pt idx="1123">
                  <c:v>0.064137512144582</c:v>
                </c:pt>
                <c:pt idx="1124">
                  <c:v>0.0620044781005347</c:v>
                </c:pt>
                <c:pt idx="1125">
                  <c:v>0.0594085744066972</c:v>
                </c:pt>
                <c:pt idx="1126">
                  <c:v>0.0567337234903091</c:v>
                </c:pt>
                <c:pt idx="1127">
                  <c:v>0.0544323123591632</c:v>
                </c:pt>
                <c:pt idx="1128">
                  <c:v>0.052002659550247</c:v>
                </c:pt>
                <c:pt idx="1129">
                  <c:v>0.0489148462872599</c:v>
                </c:pt>
                <c:pt idx="1130">
                  <c:v>0.0457407018338407</c:v>
                </c:pt>
                <c:pt idx="1131">
                  <c:v>0.0560312808181411</c:v>
                </c:pt>
                <c:pt idx="1132">
                  <c:v>0.0536579853672947</c:v>
                </c:pt>
                <c:pt idx="1133">
                  <c:v>0.0587721100048644</c:v>
                </c:pt>
                <c:pt idx="1134">
                  <c:v>0.162159772817148</c:v>
                </c:pt>
                <c:pt idx="1135">
                  <c:v>0.09968765208456</c:v>
                </c:pt>
                <c:pt idx="1136">
                  <c:v>0.139106264048679</c:v>
                </c:pt>
                <c:pt idx="1137">
                  <c:v>0.112428279680054</c:v>
                </c:pt>
                <c:pt idx="1138">
                  <c:v>0.0994526415401722</c:v>
                </c:pt>
                <c:pt idx="1139">
                  <c:v>0.096604604578212</c:v>
                </c:pt>
                <c:pt idx="1140">
                  <c:v>0.0940003431352174</c:v>
                </c:pt>
                <c:pt idx="1141">
                  <c:v>0.0910342518566556</c:v>
                </c:pt>
                <c:pt idx="1142">
                  <c:v>0.0874413924267625</c:v>
                </c:pt>
                <c:pt idx="1143">
                  <c:v>0.247015238359995</c:v>
                </c:pt>
                <c:pt idx="1144">
                  <c:v>0.0985038381199254</c:v>
                </c:pt>
                <c:pt idx="1145">
                  <c:v>0.0964018149953571</c:v>
                </c:pt>
                <c:pt idx="1146">
                  <c:v>0.0931619218251622</c:v>
                </c:pt>
                <c:pt idx="1147">
                  <c:v>0.0898307407246075</c:v>
                </c:pt>
                <c:pt idx="1148">
                  <c:v>0.0867015842024861</c:v>
                </c:pt>
                <c:pt idx="1149">
                  <c:v>0.154399623971901</c:v>
                </c:pt>
                <c:pt idx="1150">
                  <c:v>0.0973655942280609</c:v>
                </c:pt>
                <c:pt idx="1151">
                  <c:v>0.0940612246445407</c:v>
                </c:pt>
                <c:pt idx="1152">
                  <c:v>0.0907228532619493</c:v>
                </c:pt>
                <c:pt idx="1153">
                  <c:v>0.0873319847710445</c:v>
                </c:pt>
                <c:pt idx="1154">
                  <c:v>0.13218503591064</c:v>
                </c:pt>
                <c:pt idx="1155">
                  <c:v>0.116549653655062</c:v>
                </c:pt>
                <c:pt idx="1156">
                  <c:v>0.220348554318654</c:v>
                </c:pt>
                <c:pt idx="1157">
                  <c:v>0.0979356432559928</c:v>
                </c:pt>
                <c:pt idx="1158">
                  <c:v>0.120385321459072</c:v>
                </c:pt>
                <c:pt idx="1159">
                  <c:v>0.156711259353249</c:v>
                </c:pt>
                <c:pt idx="1160">
                  <c:v>0.0964095144320309</c:v>
                </c:pt>
                <c:pt idx="1161">
                  <c:v>0.0929165445376665</c:v>
                </c:pt>
                <c:pt idx="1162">
                  <c:v>0.110074095164152</c:v>
                </c:pt>
                <c:pt idx="1163">
                  <c:v>0.100199698435003</c:v>
                </c:pt>
                <c:pt idx="1164">
                  <c:v>0.226808443107092</c:v>
                </c:pt>
                <c:pt idx="1165">
                  <c:v>0.096724043084555</c:v>
                </c:pt>
                <c:pt idx="1166">
                  <c:v>0.0923881965900155</c:v>
                </c:pt>
                <c:pt idx="1167">
                  <c:v>0.0881217545953838</c:v>
                </c:pt>
                <c:pt idx="1168">
                  <c:v>0.0838422725645569</c:v>
                </c:pt>
                <c:pt idx="1169">
                  <c:v>0.080103880956407</c:v>
                </c:pt>
                <c:pt idx="1170">
                  <c:v>0.0769623335570571</c:v>
                </c:pt>
                <c:pt idx="1171">
                  <c:v>0.0736643283670897</c:v>
                </c:pt>
                <c:pt idx="1172">
                  <c:v>0.0909478866114812</c:v>
                </c:pt>
                <c:pt idx="1173">
                  <c:v>0.087351681697607</c:v>
                </c:pt>
                <c:pt idx="1174">
                  <c:v>0.0834730518365909</c:v>
                </c:pt>
                <c:pt idx="1175">
                  <c:v>0.0796853932022228</c:v>
                </c:pt>
                <c:pt idx="1176">
                  <c:v>0.0752512533440426</c:v>
                </c:pt>
                <c:pt idx="1177">
                  <c:v>0.071097126400633</c:v>
                </c:pt>
                <c:pt idx="1178">
                  <c:v>0.0709537902029595</c:v>
                </c:pt>
                <c:pt idx="1179">
                  <c:v>0.0670390042395743</c:v>
                </c:pt>
                <c:pt idx="1180">
                  <c:v>0.0627548181988711</c:v>
                </c:pt>
                <c:pt idx="1181">
                  <c:v>0.0587218038632462</c:v>
                </c:pt>
                <c:pt idx="1182">
                  <c:v>0.195173860721061</c:v>
                </c:pt>
                <c:pt idx="1183">
                  <c:v>0.0973220810880626</c:v>
                </c:pt>
                <c:pt idx="1184">
                  <c:v>0.0930511838054324</c:v>
                </c:pt>
                <c:pt idx="1185">
                  <c:v>0.111675995135331</c:v>
                </c:pt>
                <c:pt idx="1186">
                  <c:v>0.0995460215471062</c:v>
                </c:pt>
                <c:pt idx="1187">
                  <c:v>0.09541005458476</c:v>
                </c:pt>
                <c:pt idx="1188">
                  <c:v>0.0907180377791146</c:v>
                </c:pt>
                <c:pt idx="1189">
                  <c:v>0.0858312639151828</c:v>
                </c:pt>
                <c:pt idx="1190">
                  <c:v>0.0808000617372289</c:v>
                </c:pt>
                <c:pt idx="1191">
                  <c:v>0.0759797165449019</c:v>
                </c:pt>
                <c:pt idx="1192">
                  <c:v>0.0704184477347123</c:v>
                </c:pt>
                <c:pt idx="1193">
                  <c:v>0.0663743346423611</c:v>
                </c:pt>
                <c:pt idx="1194">
                  <c:v>0.113744456553312</c:v>
                </c:pt>
                <c:pt idx="1195">
                  <c:v>0.108361308607172</c:v>
                </c:pt>
                <c:pt idx="1196">
                  <c:v>0.10108319591435</c:v>
                </c:pt>
                <c:pt idx="1197">
                  <c:v>0.0973341321889442</c:v>
                </c:pt>
                <c:pt idx="1198">
                  <c:v>0.0927678863274448</c:v>
                </c:pt>
                <c:pt idx="1199">
                  <c:v>0.0874718225351663</c:v>
                </c:pt>
                <c:pt idx="1200">
                  <c:v>0.0820339632346991</c:v>
                </c:pt>
                <c:pt idx="1201">
                  <c:v>0.0771435857771086</c:v>
                </c:pt>
                <c:pt idx="1202">
                  <c:v>0.0721556004092112</c:v>
                </c:pt>
                <c:pt idx="1203">
                  <c:v>0.0670736798063953</c:v>
                </c:pt>
                <c:pt idx="1204">
                  <c:v>0.0617089172551777</c:v>
                </c:pt>
                <c:pt idx="1205">
                  <c:v>0.0569947204620802</c:v>
                </c:pt>
                <c:pt idx="1206">
                  <c:v>0.0525334955697987</c:v>
                </c:pt>
                <c:pt idx="1207">
                  <c:v>0.0483396301235499</c:v>
                </c:pt>
                <c:pt idx="1208">
                  <c:v>0.0436147498442356</c:v>
                </c:pt>
                <c:pt idx="1209">
                  <c:v>0.0389020271543083</c:v>
                </c:pt>
                <c:pt idx="1210">
                  <c:v>0.0335674242986397</c:v>
                </c:pt>
                <c:pt idx="1211">
                  <c:v>0.0824024975664124</c:v>
                </c:pt>
                <c:pt idx="1212">
                  <c:v>0.0778208971256284</c:v>
                </c:pt>
                <c:pt idx="1213">
                  <c:v>0.0728257203008316</c:v>
                </c:pt>
                <c:pt idx="1214">
                  <c:v>0.0676995478691955</c:v>
                </c:pt>
                <c:pt idx="1215">
                  <c:v>0.062683867299496</c:v>
                </c:pt>
                <c:pt idx="1216">
                  <c:v>0.0576963552985039</c:v>
                </c:pt>
                <c:pt idx="1217">
                  <c:v>0.0528078641131691</c:v>
                </c:pt>
                <c:pt idx="1218">
                  <c:v>0.0468938921227271</c:v>
                </c:pt>
                <c:pt idx="1219">
                  <c:v>0.0416347391420477</c:v>
                </c:pt>
                <c:pt idx="1220">
                  <c:v>0.0355409973131229</c:v>
                </c:pt>
                <c:pt idx="1221">
                  <c:v>0.0294276023607645</c:v>
                </c:pt>
                <c:pt idx="1222">
                  <c:v>0.0238606111763682</c:v>
                </c:pt>
                <c:pt idx="1223">
                  <c:v>0.0179178247787681</c:v>
                </c:pt>
                <c:pt idx="1224">
                  <c:v>0.0119971744622647</c:v>
                </c:pt>
                <c:pt idx="1225">
                  <c:v>0.00597621090707068</c:v>
                </c:pt>
                <c:pt idx="1226">
                  <c:v>-0.000599486114164938</c:v>
                </c:pt>
                <c:pt idx="1227">
                  <c:v>-0.0122890663925108</c:v>
                </c:pt>
                <c:pt idx="1228">
                  <c:v>-0.0196070925880079</c:v>
                </c:pt>
                <c:pt idx="1229">
                  <c:v>-0.0316556187229</c:v>
                </c:pt>
                <c:pt idx="1230">
                  <c:v>-0.0442530633439855</c:v>
                </c:pt>
                <c:pt idx="1231">
                  <c:v>-0.0555060103843965</c:v>
                </c:pt>
                <c:pt idx="1232">
                  <c:v>-0.0681234729800293</c:v>
                </c:pt>
                <c:pt idx="1233">
                  <c:v>-0.0811267272878273</c:v>
                </c:pt>
                <c:pt idx="1234">
                  <c:v>-0.0891301100990094</c:v>
                </c:pt>
                <c:pt idx="1235">
                  <c:v>0.0235818489896378</c:v>
                </c:pt>
                <c:pt idx="1236">
                  <c:v>0.0199492889390755</c:v>
                </c:pt>
                <c:pt idx="1237">
                  <c:v>0.0148755641319405</c:v>
                </c:pt>
                <c:pt idx="1238">
                  <c:v>0.0502481344568857</c:v>
                </c:pt>
                <c:pt idx="1239">
                  <c:v>0.070833165797505</c:v>
                </c:pt>
                <c:pt idx="1240">
                  <c:v>0.0667027751899312</c:v>
                </c:pt>
                <c:pt idx="1241">
                  <c:v>0.0612324331441092</c:v>
                </c:pt>
                <c:pt idx="1242">
                  <c:v>0.0557105577470256</c:v>
                </c:pt>
                <c:pt idx="1243">
                  <c:v>0.0496013523468166</c:v>
                </c:pt>
                <c:pt idx="1244">
                  <c:v>0.044250266849277</c:v>
                </c:pt>
                <c:pt idx="1245">
                  <c:v>0.0383674261141063</c:v>
                </c:pt>
                <c:pt idx="1246">
                  <c:v>0.0325782569040107</c:v>
                </c:pt>
                <c:pt idx="1247">
                  <c:v>0.0278998698854578</c:v>
                </c:pt>
                <c:pt idx="1248">
                  <c:v>0.0253249312785571</c:v>
                </c:pt>
                <c:pt idx="1249">
                  <c:v>0.0442792971032848</c:v>
                </c:pt>
                <c:pt idx="1250">
                  <c:v>0.186340183337223</c:v>
                </c:pt>
                <c:pt idx="1251">
                  <c:v>0.178528152342418</c:v>
                </c:pt>
                <c:pt idx="1252">
                  <c:v>0.119613487759215</c:v>
                </c:pt>
                <c:pt idx="1253">
                  <c:v>0.0950082439995696</c:v>
                </c:pt>
                <c:pt idx="1254">
                  <c:v>0.108826667932406</c:v>
                </c:pt>
                <c:pt idx="1255">
                  <c:v>0.234174757669402</c:v>
                </c:pt>
                <c:pt idx="1256">
                  <c:v>0.0944530949137401</c:v>
                </c:pt>
                <c:pt idx="1257">
                  <c:v>0.089829695320498</c:v>
                </c:pt>
                <c:pt idx="1258">
                  <c:v>0.0838161828525952</c:v>
                </c:pt>
                <c:pt idx="1259">
                  <c:v>0.117059165055601</c:v>
                </c:pt>
                <c:pt idx="1260">
                  <c:v>0.095428993052866</c:v>
                </c:pt>
                <c:pt idx="1261">
                  <c:v>0.0896519293930631</c:v>
                </c:pt>
                <c:pt idx="1262">
                  <c:v>0.0835464295659276</c:v>
                </c:pt>
                <c:pt idx="1263">
                  <c:v>0.0787477561629126</c:v>
                </c:pt>
                <c:pt idx="1264">
                  <c:v>0.0737185455994251</c:v>
                </c:pt>
                <c:pt idx="1265">
                  <c:v>0.113570145315175</c:v>
                </c:pt>
                <c:pt idx="1266">
                  <c:v>0.143863203866328</c:v>
                </c:pt>
                <c:pt idx="1267">
                  <c:v>0.185192801650896</c:v>
                </c:pt>
                <c:pt idx="1268">
                  <c:v>0.262167218696566</c:v>
                </c:pt>
                <c:pt idx="1269">
                  <c:v>0.102701448164525</c:v>
                </c:pt>
                <c:pt idx="1270">
                  <c:v>0.0964830041191915</c:v>
                </c:pt>
                <c:pt idx="1271">
                  <c:v>0.0904809414841487</c:v>
                </c:pt>
                <c:pt idx="1272">
                  <c:v>0.0846055582331755</c:v>
                </c:pt>
                <c:pt idx="1273">
                  <c:v>0.0781541888471731</c:v>
                </c:pt>
                <c:pt idx="1274">
                  <c:v>0.0721106356276242</c:v>
                </c:pt>
                <c:pt idx="1275">
                  <c:v>0.0710699860269797</c:v>
                </c:pt>
                <c:pt idx="1276">
                  <c:v>0.0678557506401043</c:v>
                </c:pt>
                <c:pt idx="1277">
                  <c:v>0.0639561494870149</c:v>
                </c:pt>
                <c:pt idx="1278">
                  <c:v>0.0589538675372083</c:v>
                </c:pt>
                <c:pt idx="1279">
                  <c:v>0.0734812060649308</c:v>
                </c:pt>
                <c:pt idx="1280">
                  <c:v>0.0766603649856892</c:v>
                </c:pt>
                <c:pt idx="1281">
                  <c:v>0.0718371971449843</c:v>
                </c:pt>
                <c:pt idx="1282">
                  <c:v>0.0668143966478241</c:v>
                </c:pt>
                <c:pt idx="1283">
                  <c:v>0.10508623548881</c:v>
                </c:pt>
                <c:pt idx="1284">
                  <c:v>0.0969955015700074</c:v>
                </c:pt>
                <c:pt idx="1285">
                  <c:v>0.0909182828264119</c:v>
                </c:pt>
                <c:pt idx="1286">
                  <c:v>0.0849187368362918</c:v>
                </c:pt>
                <c:pt idx="1287">
                  <c:v>0.0818951442670981</c:v>
                </c:pt>
                <c:pt idx="1288">
                  <c:v>0.0794134527354309</c:v>
                </c:pt>
                <c:pt idx="1289">
                  <c:v>0.0747929314134408</c:v>
                </c:pt>
                <c:pt idx="1290">
                  <c:v>0.0748574238580328</c:v>
                </c:pt>
                <c:pt idx="1291">
                  <c:v>0.188186886102521</c:v>
                </c:pt>
                <c:pt idx="1292">
                  <c:v>0.0963055772842229</c:v>
                </c:pt>
                <c:pt idx="1293">
                  <c:v>0.0919509132223066</c:v>
                </c:pt>
                <c:pt idx="1294">
                  <c:v>0.0866146922269752</c:v>
                </c:pt>
                <c:pt idx="1295">
                  <c:v>0.0808362104354701</c:v>
                </c:pt>
                <c:pt idx="1296">
                  <c:v>0.0749634011425693</c:v>
                </c:pt>
                <c:pt idx="1297">
                  <c:v>0.0702381520736206</c:v>
                </c:pt>
                <c:pt idx="1298">
                  <c:v>0.0656467988672267</c:v>
                </c:pt>
                <c:pt idx="1299">
                  <c:v>0.0941113243215417</c:v>
                </c:pt>
                <c:pt idx="1300">
                  <c:v>0.0906159302102482</c:v>
                </c:pt>
                <c:pt idx="1301">
                  <c:v>0.124191735873798</c:v>
                </c:pt>
                <c:pt idx="1302">
                  <c:v>0.112539925611165</c:v>
                </c:pt>
                <c:pt idx="1303">
                  <c:v>0.0964937290193124</c:v>
                </c:pt>
                <c:pt idx="1304">
                  <c:v>0.111215826291337</c:v>
                </c:pt>
                <c:pt idx="1305">
                  <c:v>0.108572215515692</c:v>
                </c:pt>
                <c:pt idx="1306">
                  <c:v>0.0971845187788376</c:v>
                </c:pt>
                <c:pt idx="1307">
                  <c:v>0.0937465360292779</c:v>
                </c:pt>
                <c:pt idx="1308">
                  <c:v>0.106031849268794</c:v>
                </c:pt>
                <c:pt idx="1309">
                  <c:v>0.124406821956289</c:v>
                </c:pt>
                <c:pt idx="1310">
                  <c:v>0.14970594623008</c:v>
                </c:pt>
                <c:pt idx="1311">
                  <c:v>0.144105203042239</c:v>
                </c:pt>
                <c:pt idx="1312">
                  <c:v>0.0984545561675878</c:v>
                </c:pt>
                <c:pt idx="1313">
                  <c:v>0.106880603578264</c:v>
                </c:pt>
                <c:pt idx="1314">
                  <c:v>0.0981460819169968</c:v>
                </c:pt>
                <c:pt idx="1315">
                  <c:v>0.163263795071896</c:v>
                </c:pt>
                <c:pt idx="1316">
                  <c:v>0.126717383846955</c:v>
                </c:pt>
                <c:pt idx="1317">
                  <c:v>0.0967445068545018</c:v>
                </c:pt>
                <c:pt idx="1318">
                  <c:v>0.0923306831708483</c:v>
                </c:pt>
                <c:pt idx="1319">
                  <c:v>0.0942833842978816</c:v>
                </c:pt>
                <c:pt idx="1320">
                  <c:v>0.117040114645984</c:v>
                </c:pt>
                <c:pt idx="1321">
                  <c:v>0.0981707537007332</c:v>
                </c:pt>
                <c:pt idx="1322">
                  <c:v>0.0990930411972244</c:v>
                </c:pt>
                <c:pt idx="1323">
                  <c:v>0.121148252492056</c:v>
                </c:pt>
                <c:pt idx="1324">
                  <c:v>0.0947164087421408</c:v>
                </c:pt>
                <c:pt idx="1325">
                  <c:v>0.0898284029213361</c:v>
                </c:pt>
                <c:pt idx="1326">
                  <c:v>0.0848955562364095</c:v>
                </c:pt>
                <c:pt idx="1327">
                  <c:v>0.0810961211629693</c:v>
                </c:pt>
                <c:pt idx="1328">
                  <c:v>0.0803332420934599</c:v>
                </c:pt>
                <c:pt idx="1329">
                  <c:v>0.153156436124895</c:v>
                </c:pt>
                <c:pt idx="1330">
                  <c:v>0.101269204940977</c:v>
                </c:pt>
                <c:pt idx="1331">
                  <c:v>0.097256621843883</c:v>
                </c:pt>
                <c:pt idx="1332">
                  <c:v>0.0916308084109016</c:v>
                </c:pt>
                <c:pt idx="1333">
                  <c:v>0.0863426156832601</c:v>
                </c:pt>
                <c:pt idx="1334">
                  <c:v>0.0881966454626519</c:v>
                </c:pt>
                <c:pt idx="1335">
                  <c:v>0.085202049397121</c:v>
                </c:pt>
                <c:pt idx="1336">
                  <c:v>0.104203093360033</c:v>
                </c:pt>
                <c:pt idx="1337">
                  <c:v>0.237681006296996</c:v>
                </c:pt>
                <c:pt idx="1338">
                  <c:v>0.0964683434108944</c:v>
                </c:pt>
                <c:pt idx="1339">
                  <c:v>0.0913505090350168</c:v>
                </c:pt>
                <c:pt idx="1340">
                  <c:v>0.123925154558079</c:v>
                </c:pt>
                <c:pt idx="1341">
                  <c:v>0.164668414236464</c:v>
                </c:pt>
                <c:pt idx="1342">
                  <c:v>0.261131720130378</c:v>
                </c:pt>
                <c:pt idx="1343">
                  <c:v>0.113055929214036</c:v>
                </c:pt>
                <c:pt idx="1344">
                  <c:v>0.0996867864758524</c:v>
                </c:pt>
                <c:pt idx="1345">
                  <c:v>0.0994311125149702</c:v>
                </c:pt>
                <c:pt idx="1346">
                  <c:v>0.0966632861479262</c:v>
                </c:pt>
                <c:pt idx="1347">
                  <c:v>0.0932156944182725</c:v>
                </c:pt>
                <c:pt idx="1348">
                  <c:v>0.0888941576858888</c:v>
                </c:pt>
                <c:pt idx="1349">
                  <c:v>0.08444546175323</c:v>
                </c:pt>
                <c:pt idx="1350">
                  <c:v>0.080467952046374</c:v>
                </c:pt>
                <c:pt idx="1351">
                  <c:v>0.0758359954607404</c:v>
                </c:pt>
                <c:pt idx="1352">
                  <c:v>0.0711835789462651</c:v>
                </c:pt>
                <c:pt idx="1353">
                  <c:v>0.0666776056051705</c:v>
                </c:pt>
                <c:pt idx="1354">
                  <c:v>0.0621995895323897</c:v>
                </c:pt>
                <c:pt idx="1355">
                  <c:v>0.057850937152808</c:v>
                </c:pt>
                <c:pt idx="1356">
                  <c:v>0.0534346603152778</c:v>
                </c:pt>
                <c:pt idx="1357">
                  <c:v>0.0486277520045206</c:v>
                </c:pt>
                <c:pt idx="1358">
                  <c:v>0.0437560152014333</c:v>
                </c:pt>
                <c:pt idx="1359">
                  <c:v>0.0390586511880548</c:v>
                </c:pt>
                <c:pt idx="1360">
                  <c:v>0.0489386049448877</c:v>
                </c:pt>
                <c:pt idx="1361">
                  <c:v>0.0445293657473447</c:v>
                </c:pt>
                <c:pt idx="1362">
                  <c:v>0.0464867241834483</c:v>
                </c:pt>
                <c:pt idx="1363">
                  <c:v>0.0436916056223115</c:v>
                </c:pt>
                <c:pt idx="1364">
                  <c:v>0.104111874858857</c:v>
                </c:pt>
                <c:pt idx="1365">
                  <c:v>0.102707813659103</c:v>
                </c:pt>
                <c:pt idx="1366">
                  <c:v>0.098121823140987</c:v>
                </c:pt>
                <c:pt idx="1367">
                  <c:v>0.301501573278338</c:v>
                </c:pt>
                <c:pt idx="1368">
                  <c:v>0.0972758801947975</c:v>
                </c:pt>
                <c:pt idx="1369">
                  <c:v>0.0939916804238623</c:v>
                </c:pt>
                <c:pt idx="1370">
                  <c:v>0.0953977569531414</c:v>
                </c:pt>
                <c:pt idx="1371">
                  <c:v>0.0924274889107206</c:v>
                </c:pt>
                <c:pt idx="1372">
                  <c:v>0.0890683272027124</c:v>
                </c:pt>
                <c:pt idx="1373">
                  <c:v>0.0853139430991436</c:v>
                </c:pt>
                <c:pt idx="1374">
                  <c:v>0.0815663863204883</c:v>
                </c:pt>
                <c:pt idx="1375">
                  <c:v>0.0780116344071597</c:v>
                </c:pt>
                <c:pt idx="1376">
                  <c:v>0.227772309729319</c:v>
                </c:pt>
                <c:pt idx="1377">
                  <c:v>0.0969619697943264</c:v>
                </c:pt>
                <c:pt idx="1378">
                  <c:v>0.0943936322215777</c:v>
                </c:pt>
                <c:pt idx="1379">
                  <c:v>0.0916493949776875</c:v>
                </c:pt>
                <c:pt idx="1380">
                  <c:v>0.152791185616775</c:v>
                </c:pt>
                <c:pt idx="1381">
                  <c:v>0.101140910051253</c:v>
                </c:pt>
                <c:pt idx="1382">
                  <c:v>0.139543847534346</c:v>
                </c:pt>
                <c:pt idx="1383">
                  <c:v>0.097010053799117</c:v>
                </c:pt>
                <c:pt idx="1384">
                  <c:v>0.0938985142579078</c:v>
                </c:pt>
                <c:pt idx="1385">
                  <c:v>0.0901656140253741</c:v>
                </c:pt>
                <c:pt idx="1386">
                  <c:v>0.086716374297346</c:v>
                </c:pt>
                <c:pt idx="1387">
                  <c:v>0.0835491939256474</c:v>
                </c:pt>
                <c:pt idx="1388">
                  <c:v>0.0805695975415934</c:v>
                </c:pt>
                <c:pt idx="1389">
                  <c:v>0.0769427803933287</c:v>
                </c:pt>
                <c:pt idx="1390">
                  <c:v>0.0732611051833811</c:v>
                </c:pt>
                <c:pt idx="1391">
                  <c:v>0.0698404807812727</c:v>
                </c:pt>
                <c:pt idx="1392">
                  <c:v>0.0663534195710043</c:v>
                </c:pt>
                <c:pt idx="1393">
                  <c:v>0.0623618394086767</c:v>
                </c:pt>
                <c:pt idx="1394">
                  <c:v>0.0584829078015705</c:v>
                </c:pt>
                <c:pt idx="1395">
                  <c:v>0.055568086410531</c:v>
                </c:pt>
                <c:pt idx="1396">
                  <c:v>0.0530121490474491</c:v>
                </c:pt>
                <c:pt idx="1397">
                  <c:v>0.0742854691646886</c:v>
                </c:pt>
                <c:pt idx="1398">
                  <c:v>0.071059131301715</c:v>
                </c:pt>
                <c:pt idx="1399">
                  <c:v>0.067220050822961</c:v>
                </c:pt>
                <c:pt idx="1400">
                  <c:v>0.0637492810047426</c:v>
                </c:pt>
                <c:pt idx="1401">
                  <c:v>0.0605201133652935</c:v>
                </c:pt>
                <c:pt idx="1402">
                  <c:v>0.0578556941467296</c:v>
                </c:pt>
                <c:pt idx="1403">
                  <c:v>0.055189483602786</c:v>
                </c:pt>
                <c:pt idx="1404">
                  <c:v>0.0524835619699484</c:v>
                </c:pt>
                <c:pt idx="1405">
                  <c:v>0.0532920127991483</c:v>
                </c:pt>
                <c:pt idx="1406">
                  <c:v>0.0516153331453215</c:v>
                </c:pt>
                <c:pt idx="1407">
                  <c:v>0.0488559975477236</c:v>
                </c:pt>
                <c:pt idx="1408">
                  <c:v>0.0461155458490507</c:v>
                </c:pt>
                <c:pt idx="1409">
                  <c:v>0.0440755844766112</c:v>
                </c:pt>
                <c:pt idx="1410">
                  <c:v>0.0420546330681</c:v>
                </c:pt>
                <c:pt idx="1411">
                  <c:v>0.0422507750289849</c:v>
                </c:pt>
                <c:pt idx="1412">
                  <c:v>0.0395371508174336</c:v>
                </c:pt>
                <c:pt idx="1413">
                  <c:v>0.0366342576539322</c:v>
                </c:pt>
                <c:pt idx="1414">
                  <c:v>0.0340429375799875</c:v>
                </c:pt>
                <c:pt idx="1415">
                  <c:v>0.0312096400197859</c:v>
                </c:pt>
                <c:pt idx="1416">
                  <c:v>0.0283680255591427</c:v>
                </c:pt>
                <c:pt idx="1417">
                  <c:v>0.0253465474999983</c:v>
                </c:pt>
                <c:pt idx="1418">
                  <c:v>0.0224861925116995</c:v>
                </c:pt>
                <c:pt idx="1419">
                  <c:v>0.0742307381304146</c:v>
                </c:pt>
                <c:pt idx="1420">
                  <c:v>0.0717729705019363</c:v>
                </c:pt>
                <c:pt idx="1421">
                  <c:v>0.0690520793117577</c:v>
                </c:pt>
                <c:pt idx="1422">
                  <c:v>0.0662844873809227</c:v>
                </c:pt>
                <c:pt idx="1423">
                  <c:v>0.0634654212399985</c:v>
                </c:pt>
                <c:pt idx="1424">
                  <c:v>0.060782691080774</c:v>
                </c:pt>
                <c:pt idx="1425">
                  <c:v>0.0596183873636169</c:v>
                </c:pt>
                <c:pt idx="1426">
                  <c:v>0.0571389451933983</c:v>
                </c:pt>
                <c:pt idx="1427">
                  <c:v>0.0542267168759818</c:v>
                </c:pt>
                <c:pt idx="1428">
                  <c:v>0.0861218551233227</c:v>
                </c:pt>
                <c:pt idx="1429">
                  <c:v>0.0845339070161355</c:v>
                </c:pt>
                <c:pt idx="1430">
                  <c:v>0.082375086420158</c:v>
                </c:pt>
                <c:pt idx="1431">
                  <c:v>0.0800347989075762</c:v>
                </c:pt>
                <c:pt idx="1432">
                  <c:v>0.0780193157862683</c:v>
                </c:pt>
                <c:pt idx="1433">
                  <c:v>0.0757322245858427</c:v>
                </c:pt>
                <c:pt idx="1434">
                  <c:v>0.0740327980561688</c:v>
                </c:pt>
                <c:pt idx="1435">
                  <c:v>0.0720433783232668</c:v>
                </c:pt>
                <c:pt idx="1436">
                  <c:v>0.0713569549861901</c:v>
                </c:pt>
                <c:pt idx="1437">
                  <c:v>0.0696944151852514</c:v>
                </c:pt>
                <c:pt idx="1438">
                  <c:v>0.0676950705172443</c:v>
                </c:pt>
                <c:pt idx="1439">
                  <c:v>0.065375781517871</c:v>
                </c:pt>
                <c:pt idx="1440">
                  <c:v>0.0799687865062355</c:v>
                </c:pt>
                <c:pt idx="1441">
                  <c:v>0.0784651595923593</c:v>
                </c:pt>
                <c:pt idx="1442">
                  <c:v>0.0764860516361427</c:v>
                </c:pt>
                <c:pt idx="1443">
                  <c:v>0.0741979633454204</c:v>
                </c:pt>
                <c:pt idx="1444">
                  <c:v>0.0929858764243478</c:v>
                </c:pt>
                <c:pt idx="1445">
                  <c:v>0.0912859215818844</c:v>
                </c:pt>
                <c:pt idx="1446">
                  <c:v>0.0909731234352964</c:v>
                </c:pt>
                <c:pt idx="1447">
                  <c:v>0.0896961657517619</c:v>
                </c:pt>
                <c:pt idx="1448">
                  <c:v>0.0878130199517528</c:v>
                </c:pt>
                <c:pt idx="1449">
                  <c:v>0.0861529497955269</c:v>
                </c:pt>
                <c:pt idx="1450">
                  <c:v>0.0847031286351143</c:v>
                </c:pt>
                <c:pt idx="1451">
                  <c:v>0.083037442337921</c:v>
                </c:pt>
                <c:pt idx="1452">
                  <c:v>0.080850159374535</c:v>
                </c:pt>
                <c:pt idx="1453">
                  <c:v>0.0785224464626515</c:v>
                </c:pt>
                <c:pt idx="1454">
                  <c:v>0.0869623914098936</c:v>
                </c:pt>
                <c:pt idx="1455">
                  <c:v>0.08548689015952</c:v>
                </c:pt>
                <c:pt idx="1456">
                  <c:v>0.0835621230879517</c:v>
                </c:pt>
                <c:pt idx="1457">
                  <c:v>0.0814274576289915</c:v>
                </c:pt>
                <c:pt idx="1458">
                  <c:v>0.0792172675317413</c:v>
                </c:pt>
                <c:pt idx="1459">
                  <c:v>0.0767770977645754</c:v>
                </c:pt>
                <c:pt idx="1460">
                  <c:v>0.0749158096602989</c:v>
                </c:pt>
                <c:pt idx="1461">
                  <c:v>0.0730881957136376</c:v>
                </c:pt>
                <c:pt idx="1462">
                  <c:v>0.070773891617705</c:v>
                </c:pt>
                <c:pt idx="1463">
                  <c:v>0.0680593564709204</c:v>
                </c:pt>
                <c:pt idx="1464">
                  <c:v>0.0653124889953638</c:v>
                </c:pt>
                <c:pt idx="1465">
                  <c:v>0.0626789537168308</c:v>
                </c:pt>
                <c:pt idx="1466">
                  <c:v>0.0603982356161616</c:v>
                </c:pt>
                <c:pt idx="1467">
                  <c:v>0.061166357494397</c:v>
                </c:pt>
                <c:pt idx="1468">
                  <c:v>0.0596838174099614</c:v>
                </c:pt>
                <c:pt idx="1469">
                  <c:v>0.0574031728428967</c:v>
                </c:pt>
                <c:pt idx="1470">
                  <c:v>0.0604267562592258</c:v>
                </c:pt>
                <c:pt idx="1471">
                  <c:v>0.0590806374758936</c:v>
                </c:pt>
                <c:pt idx="1472">
                  <c:v>0.0575646404858414</c:v>
                </c:pt>
                <c:pt idx="1473">
                  <c:v>0.0555217463410134</c:v>
                </c:pt>
                <c:pt idx="1474">
                  <c:v>0.0534578135036878</c:v>
                </c:pt>
                <c:pt idx="1475">
                  <c:v>0.0512379830881289</c:v>
                </c:pt>
                <c:pt idx="1476">
                  <c:v>0.0491038334184617</c:v>
                </c:pt>
                <c:pt idx="1477">
                  <c:v>0.0469178722356516</c:v>
                </c:pt>
                <c:pt idx="1478">
                  <c:v>0.0445277473066485</c:v>
                </c:pt>
                <c:pt idx="1479">
                  <c:v>0.0703479439783103</c:v>
                </c:pt>
                <c:pt idx="1480">
                  <c:v>0.0724338089078762</c:v>
                </c:pt>
                <c:pt idx="1481">
                  <c:v>0.0707173403810593</c:v>
                </c:pt>
                <c:pt idx="1482">
                  <c:v>0.0686915430147825</c:v>
                </c:pt>
                <c:pt idx="1483">
                  <c:v>0.0665495586997151</c:v>
                </c:pt>
                <c:pt idx="1484">
                  <c:v>0.064613903443488</c:v>
                </c:pt>
                <c:pt idx="1485">
                  <c:v>0.0621168961823122</c:v>
                </c:pt>
                <c:pt idx="1486">
                  <c:v>0.0592594954174788</c:v>
                </c:pt>
                <c:pt idx="1487">
                  <c:v>0.0975746252018772</c:v>
                </c:pt>
                <c:pt idx="1488">
                  <c:v>0.0980976155894581</c:v>
                </c:pt>
                <c:pt idx="1489">
                  <c:v>0.0964457435322585</c:v>
                </c:pt>
                <c:pt idx="1490">
                  <c:v>0.0944829367585404</c:v>
                </c:pt>
                <c:pt idx="1491">
                  <c:v>0.0924282581417328</c:v>
                </c:pt>
                <c:pt idx="1492">
                  <c:v>0.101578627181605</c:v>
                </c:pt>
                <c:pt idx="1493">
                  <c:v>0.191640499561283</c:v>
                </c:pt>
                <c:pt idx="1494">
                  <c:v>0.117587853248672</c:v>
                </c:pt>
                <c:pt idx="1495">
                  <c:v>0.0981233820574585</c:v>
                </c:pt>
                <c:pt idx="1496">
                  <c:v>0.0961169196070792</c:v>
                </c:pt>
                <c:pt idx="1497">
                  <c:v>0.0925574981518287</c:v>
                </c:pt>
                <c:pt idx="1498">
                  <c:v>0.137483143432416</c:v>
                </c:pt>
                <c:pt idx="1499">
                  <c:v>0.117375671839163</c:v>
                </c:pt>
                <c:pt idx="1500">
                  <c:v>0.0982145622001238</c:v>
                </c:pt>
                <c:pt idx="1501">
                  <c:v>0.0957738272809214</c:v>
                </c:pt>
                <c:pt idx="1502">
                  <c:v>0.104376488204142</c:v>
                </c:pt>
                <c:pt idx="1503">
                  <c:v>0.103878408558792</c:v>
                </c:pt>
                <c:pt idx="1504">
                  <c:v>0.0990647824644559</c:v>
                </c:pt>
                <c:pt idx="1505">
                  <c:v>0.101269358174229</c:v>
                </c:pt>
                <c:pt idx="1506">
                  <c:v>0.173416434517706</c:v>
                </c:pt>
                <c:pt idx="1507">
                  <c:v>0.0974662425329191</c:v>
                </c:pt>
                <c:pt idx="1508">
                  <c:v>0.0954600761508652</c:v>
                </c:pt>
                <c:pt idx="1509">
                  <c:v>0.0956868790553793</c:v>
                </c:pt>
                <c:pt idx="1510">
                  <c:v>0.0936123016921208</c:v>
                </c:pt>
                <c:pt idx="1511">
                  <c:v>0.0908509650836575</c:v>
                </c:pt>
                <c:pt idx="1512">
                  <c:v>0.0877604160192393</c:v>
                </c:pt>
                <c:pt idx="1513">
                  <c:v>0.0850166271155845</c:v>
                </c:pt>
                <c:pt idx="1514">
                  <c:v>0.0818247496076172</c:v>
                </c:pt>
                <c:pt idx="1515">
                  <c:v>0.110979567338371</c:v>
                </c:pt>
                <c:pt idx="1516">
                  <c:v>0.1814387332709</c:v>
                </c:pt>
                <c:pt idx="1517">
                  <c:v>0.110888581700977</c:v>
                </c:pt>
                <c:pt idx="1518">
                  <c:v>0.103698111595176</c:v>
                </c:pt>
                <c:pt idx="1519">
                  <c:v>0.100960856081514</c:v>
                </c:pt>
                <c:pt idx="1520">
                  <c:v>0.0983258823336146</c:v>
                </c:pt>
                <c:pt idx="1521">
                  <c:v>0.0946247689996422</c:v>
                </c:pt>
                <c:pt idx="1522">
                  <c:v>0.090911020825589</c:v>
                </c:pt>
                <c:pt idx="1523">
                  <c:v>0.0871001708319525</c:v>
                </c:pt>
                <c:pt idx="1524">
                  <c:v>0.0830827713579736</c:v>
                </c:pt>
                <c:pt idx="1525">
                  <c:v>0.0788624277321659</c:v>
                </c:pt>
                <c:pt idx="1526">
                  <c:v>0.0748817216365432</c:v>
                </c:pt>
                <c:pt idx="1527">
                  <c:v>0.0716607467645316</c:v>
                </c:pt>
                <c:pt idx="1528">
                  <c:v>0.0677595047051644</c:v>
                </c:pt>
                <c:pt idx="1529">
                  <c:v>0.0644312360283592</c:v>
                </c:pt>
                <c:pt idx="1530">
                  <c:v>0.0635720875986054</c:v>
                </c:pt>
                <c:pt idx="1531">
                  <c:v>0.0611067915755479</c:v>
                </c:pt>
                <c:pt idx="1532">
                  <c:v>0.0574918295348423</c:v>
                </c:pt>
                <c:pt idx="1533">
                  <c:v>0.0534270954670899</c:v>
                </c:pt>
                <c:pt idx="1534">
                  <c:v>0.049256941342537</c:v>
                </c:pt>
                <c:pt idx="1535">
                  <c:v>0.0448361874625769</c:v>
                </c:pt>
                <c:pt idx="1536">
                  <c:v>0.0455495911527979</c:v>
                </c:pt>
                <c:pt idx="1537">
                  <c:v>0.105869284957401</c:v>
                </c:pt>
                <c:pt idx="1538">
                  <c:v>0.0985651390852469</c:v>
                </c:pt>
                <c:pt idx="1539">
                  <c:v>0.0939873410123359</c:v>
                </c:pt>
                <c:pt idx="1540">
                  <c:v>0.0893259309768857</c:v>
                </c:pt>
                <c:pt idx="1541">
                  <c:v>0.0848323364083017</c:v>
                </c:pt>
                <c:pt idx="1542">
                  <c:v>0.0805160071495365</c:v>
                </c:pt>
                <c:pt idx="1543">
                  <c:v>0.0773378439893686</c:v>
                </c:pt>
                <c:pt idx="1544">
                  <c:v>0.0740982847013798</c:v>
                </c:pt>
                <c:pt idx="1545">
                  <c:v>0.0704071186020652</c:v>
                </c:pt>
                <c:pt idx="1546">
                  <c:v>0.0666541423553581</c:v>
                </c:pt>
                <c:pt idx="1547">
                  <c:v>0.063079316118058</c:v>
                </c:pt>
                <c:pt idx="1548">
                  <c:v>0.058890981506932</c:v>
                </c:pt>
                <c:pt idx="1549">
                  <c:v>0.0545031493804662</c:v>
                </c:pt>
                <c:pt idx="1550">
                  <c:v>0.0495297567698141</c:v>
                </c:pt>
                <c:pt idx="1551">
                  <c:v>0.0452834885529925</c:v>
                </c:pt>
                <c:pt idx="1552">
                  <c:v>0.0412573086005226</c:v>
                </c:pt>
                <c:pt idx="1553">
                  <c:v>0.0373593450081753</c:v>
                </c:pt>
                <c:pt idx="1554">
                  <c:v>0.032975115236443</c:v>
                </c:pt>
                <c:pt idx="1555">
                  <c:v>0.0283845925939417</c:v>
                </c:pt>
                <c:pt idx="1556">
                  <c:v>0.0236445204956619</c:v>
                </c:pt>
                <c:pt idx="1557">
                  <c:v>0.019025599681338</c:v>
                </c:pt>
                <c:pt idx="1558">
                  <c:v>0.013853401639474</c:v>
                </c:pt>
                <c:pt idx="1559">
                  <c:v>0.00862152265839699</c:v>
                </c:pt>
                <c:pt idx="1560">
                  <c:v>0.0049452682668647</c:v>
                </c:pt>
                <c:pt idx="1561">
                  <c:v>-0.0067945545824748</c:v>
                </c:pt>
                <c:pt idx="1562">
                  <c:v>-0.0208934762224382</c:v>
                </c:pt>
                <c:pt idx="1563">
                  <c:v>-0.0311115332673639</c:v>
                </c:pt>
                <c:pt idx="1564">
                  <c:v>-0.032409632841061</c:v>
                </c:pt>
                <c:pt idx="1565">
                  <c:v>0.0464768999560312</c:v>
                </c:pt>
                <c:pt idx="1566">
                  <c:v>0.0428029544501256</c:v>
                </c:pt>
                <c:pt idx="1567">
                  <c:v>0.038038391898273</c:v>
                </c:pt>
                <c:pt idx="1568">
                  <c:v>0.0328268905128044</c:v>
                </c:pt>
                <c:pt idx="1569">
                  <c:v>0.0275797885074456</c:v>
                </c:pt>
                <c:pt idx="1570">
                  <c:v>0.0221250051143498</c:v>
                </c:pt>
                <c:pt idx="1571">
                  <c:v>0.0165781749504852</c:v>
                </c:pt>
                <c:pt idx="1572">
                  <c:v>0.0114396446995078</c:v>
                </c:pt>
                <c:pt idx="1573">
                  <c:v>0.00647066816746866</c:v>
                </c:pt>
                <c:pt idx="1574">
                  <c:v>0.00108302261541948</c:v>
                </c:pt>
                <c:pt idx="1575">
                  <c:v>-0.00886605554706543</c:v>
                </c:pt>
                <c:pt idx="1576">
                  <c:v>-0.0200805245295323</c:v>
                </c:pt>
                <c:pt idx="1577">
                  <c:v>-0.0312784786644094</c:v>
                </c:pt>
                <c:pt idx="1578">
                  <c:v>-0.0336431108242523</c:v>
                </c:pt>
                <c:pt idx="1579">
                  <c:v>-0.0435516453928273</c:v>
                </c:pt>
                <c:pt idx="1580">
                  <c:v>-0.05472885367131</c:v>
                </c:pt>
                <c:pt idx="1581">
                  <c:v>-0.0655649647802578</c:v>
                </c:pt>
                <c:pt idx="1582">
                  <c:v>0.00253805927508588</c:v>
                </c:pt>
                <c:pt idx="1583">
                  <c:v>-0.00579066030342057</c:v>
                </c:pt>
                <c:pt idx="1584">
                  <c:v>-0.0150521763813669</c:v>
                </c:pt>
                <c:pt idx="1585">
                  <c:v>0.025719390173915</c:v>
                </c:pt>
                <c:pt idx="1586">
                  <c:v>0.0207273358556581</c:v>
                </c:pt>
                <c:pt idx="1587">
                  <c:v>0.0147637927924629</c:v>
                </c:pt>
                <c:pt idx="1588">
                  <c:v>0.00845250083676419</c:v>
                </c:pt>
                <c:pt idx="1589">
                  <c:v>0.0021826498102373</c:v>
                </c:pt>
                <c:pt idx="1590">
                  <c:v>-0.00698182309543793</c:v>
                </c:pt>
                <c:pt idx="1591">
                  <c:v>-0.0186868331991148</c:v>
                </c:pt>
                <c:pt idx="1592">
                  <c:v>-0.0305024069284014</c:v>
                </c:pt>
                <c:pt idx="1593">
                  <c:v>-0.0399995489197928</c:v>
                </c:pt>
                <c:pt idx="1594">
                  <c:v>-0.0507187164374976</c:v>
                </c:pt>
                <c:pt idx="1595">
                  <c:v>-0.0596740702283436</c:v>
                </c:pt>
                <c:pt idx="1596">
                  <c:v>-0.0711663059598355</c:v>
                </c:pt>
                <c:pt idx="1597">
                  <c:v>-0.0821652427187853</c:v>
                </c:pt>
                <c:pt idx="1598">
                  <c:v>-0.0931212026746346</c:v>
                </c:pt>
                <c:pt idx="1599">
                  <c:v>-0.103738084928303</c:v>
                </c:pt>
                <c:pt idx="1600">
                  <c:v>-0.115449950806858</c:v>
                </c:pt>
                <c:pt idx="1601">
                  <c:v>-0.127275429929297</c:v>
                </c:pt>
                <c:pt idx="1602">
                  <c:v>-0.139162613079783</c:v>
                </c:pt>
                <c:pt idx="1603">
                  <c:v>-0.1523212449328</c:v>
                </c:pt>
                <c:pt idx="1604">
                  <c:v>-0.164686314553532</c:v>
                </c:pt>
                <c:pt idx="1605">
                  <c:v>-0.176519898163659</c:v>
                </c:pt>
                <c:pt idx="1606">
                  <c:v>-0.177929121607883</c:v>
                </c:pt>
                <c:pt idx="1607">
                  <c:v>-0.191936690907009</c:v>
                </c:pt>
                <c:pt idx="1608">
                  <c:v>-0.204783025837409</c:v>
                </c:pt>
                <c:pt idx="1609">
                  <c:v>-0.216980444773208</c:v>
                </c:pt>
                <c:pt idx="1610">
                  <c:v>-0.229563718631609</c:v>
                </c:pt>
                <c:pt idx="1611">
                  <c:v>-0.242752064643611</c:v>
                </c:pt>
                <c:pt idx="1612">
                  <c:v>-0.256690610175244</c:v>
                </c:pt>
                <c:pt idx="1613">
                  <c:v>-0.269135862668773</c:v>
                </c:pt>
                <c:pt idx="1614">
                  <c:v>-0.281805509051501</c:v>
                </c:pt>
                <c:pt idx="1615">
                  <c:v>-0.138786229219715</c:v>
                </c:pt>
                <c:pt idx="1616">
                  <c:v>0.0209334704046007</c:v>
                </c:pt>
                <c:pt idx="1617">
                  <c:v>0.0625256080355534</c:v>
                </c:pt>
                <c:pt idx="1618">
                  <c:v>0.056932241055657</c:v>
                </c:pt>
                <c:pt idx="1619">
                  <c:v>0.0716820769977371</c:v>
                </c:pt>
                <c:pt idx="1620">
                  <c:v>0.14511540585564</c:v>
                </c:pt>
                <c:pt idx="1621">
                  <c:v>0.0945415132757949</c:v>
                </c:pt>
                <c:pt idx="1622">
                  <c:v>0.183215905184475</c:v>
                </c:pt>
                <c:pt idx="1623">
                  <c:v>0.0948687682111553</c:v>
                </c:pt>
                <c:pt idx="1624">
                  <c:v>0.0889539954828573</c:v>
                </c:pt>
                <c:pt idx="1625">
                  <c:v>0.0824616626052881</c:v>
                </c:pt>
                <c:pt idx="1626">
                  <c:v>0.127538609838606</c:v>
                </c:pt>
                <c:pt idx="1627">
                  <c:v>0.113287692051639</c:v>
                </c:pt>
                <c:pt idx="1628">
                  <c:v>0.0974394612838345</c:v>
                </c:pt>
                <c:pt idx="1629">
                  <c:v>0.0919256720131605</c:v>
                </c:pt>
                <c:pt idx="1630">
                  <c:v>0.086302674969873</c:v>
                </c:pt>
                <c:pt idx="1631">
                  <c:v>0.0798136995938923</c:v>
                </c:pt>
                <c:pt idx="1632">
                  <c:v>0.0740759538830404</c:v>
                </c:pt>
                <c:pt idx="1633">
                  <c:v>0.0699488891025348</c:v>
                </c:pt>
                <c:pt idx="1634">
                  <c:v>0.0651129926845106</c:v>
                </c:pt>
                <c:pt idx="1635">
                  <c:v>0.0601795737193949</c:v>
                </c:pt>
                <c:pt idx="1636">
                  <c:v>0.0553115805882422</c:v>
                </c:pt>
                <c:pt idx="1637">
                  <c:v>0.0490092818456333</c:v>
                </c:pt>
                <c:pt idx="1638">
                  <c:v>0.042701415248825</c:v>
                </c:pt>
                <c:pt idx="1639">
                  <c:v>0.0367255211165289</c:v>
                </c:pt>
                <c:pt idx="1640">
                  <c:v>0.0305067055785668</c:v>
                </c:pt>
                <c:pt idx="1641">
                  <c:v>0.0270447947678869</c:v>
                </c:pt>
                <c:pt idx="1642">
                  <c:v>0.0224147353527624</c:v>
                </c:pt>
                <c:pt idx="1643">
                  <c:v>0.0162931838100162</c:v>
                </c:pt>
                <c:pt idx="1644">
                  <c:v>0.109347100360871</c:v>
                </c:pt>
                <c:pt idx="1645">
                  <c:v>0.096403668082927</c:v>
                </c:pt>
                <c:pt idx="1646">
                  <c:v>0.0997125673366408</c:v>
                </c:pt>
                <c:pt idx="1647">
                  <c:v>0.0941473347965158</c:v>
                </c:pt>
                <c:pt idx="1648">
                  <c:v>0.0882664913539062</c:v>
                </c:pt>
                <c:pt idx="1649">
                  <c:v>0.0821635161629206</c:v>
                </c:pt>
                <c:pt idx="1650">
                  <c:v>0.183633024324005</c:v>
                </c:pt>
                <c:pt idx="1651">
                  <c:v>0.105413833983899</c:v>
                </c:pt>
                <c:pt idx="1652">
                  <c:v>0.096679261009265</c:v>
                </c:pt>
                <c:pt idx="1653">
                  <c:v>0.0903438608754425</c:v>
                </c:pt>
                <c:pt idx="1654">
                  <c:v>0.214181652778943</c:v>
                </c:pt>
                <c:pt idx="1655">
                  <c:v>0.095847198682492</c:v>
                </c:pt>
                <c:pt idx="1656">
                  <c:v>0.0904013565769619</c:v>
                </c:pt>
                <c:pt idx="1657">
                  <c:v>0.0849365095516885</c:v>
                </c:pt>
                <c:pt idx="1658">
                  <c:v>0.100521362521947</c:v>
                </c:pt>
                <c:pt idx="1659">
                  <c:v>0.120684416672995</c:v>
                </c:pt>
                <c:pt idx="1660">
                  <c:v>0.119323714403106</c:v>
                </c:pt>
                <c:pt idx="1661">
                  <c:v>0.150444721675564</c:v>
                </c:pt>
                <c:pt idx="1662">
                  <c:v>0.135223668607781</c:v>
                </c:pt>
                <c:pt idx="1663">
                  <c:v>0.136127921587428</c:v>
                </c:pt>
                <c:pt idx="1664">
                  <c:v>0.0944319163362035</c:v>
                </c:pt>
                <c:pt idx="1665">
                  <c:v>0.0881868083709869</c:v>
                </c:pt>
                <c:pt idx="1666">
                  <c:v>0.0822472413073942</c:v>
                </c:pt>
                <c:pt idx="1667">
                  <c:v>0.0787752692040031</c:v>
                </c:pt>
                <c:pt idx="1668">
                  <c:v>0.073789033350266</c:v>
                </c:pt>
                <c:pt idx="1669">
                  <c:v>0.102436796238767</c:v>
                </c:pt>
                <c:pt idx="1670">
                  <c:v>0.162649108580656</c:v>
                </c:pt>
                <c:pt idx="1671">
                  <c:v>0.143113242224254</c:v>
                </c:pt>
                <c:pt idx="1672">
                  <c:v>0.0945149635073468</c:v>
                </c:pt>
                <c:pt idx="1673">
                  <c:v>0.0890629956635331</c:v>
                </c:pt>
                <c:pt idx="1674">
                  <c:v>0.0838070640011863</c:v>
                </c:pt>
                <c:pt idx="1675">
                  <c:v>0.081691758893611</c:v>
                </c:pt>
                <c:pt idx="1676">
                  <c:v>0.13662627410031</c:v>
                </c:pt>
                <c:pt idx="1677">
                  <c:v>0.0949550427968144</c:v>
                </c:pt>
                <c:pt idx="1678">
                  <c:v>0.0901262622141079</c:v>
                </c:pt>
                <c:pt idx="1679">
                  <c:v>0.0850790125717537</c:v>
                </c:pt>
                <c:pt idx="1680">
                  <c:v>0.107913737882661</c:v>
                </c:pt>
                <c:pt idx="1681">
                  <c:v>0.0990576679889496</c:v>
                </c:pt>
                <c:pt idx="1682">
                  <c:v>0.0951794982864655</c:v>
                </c:pt>
                <c:pt idx="1683">
                  <c:v>0.0911182692740884</c:v>
                </c:pt>
                <c:pt idx="1684">
                  <c:v>0.152178349069337</c:v>
                </c:pt>
                <c:pt idx="1685">
                  <c:v>0.0966223452553107</c:v>
                </c:pt>
                <c:pt idx="1686">
                  <c:v>0.128681514350445</c:v>
                </c:pt>
                <c:pt idx="1687">
                  <c:v>0.202763436123617</c:v>
                </c:pt>
                <c:pt idx="1688">
                  <c:v>0.0994456127051912</c:v>
                </c:pt>
                <c:pt idx="1689">
                  <c:v>0.0954528510539283</c:v>
                </c:pt>
                <c:pt idx="1690">
                  <c:v>0.0900865924918024</c:v>
                </c:pt>
                <c:pt idx="1691">
                  <c:v>0.116166713600991</c:v>
                </c:pt>
                <c:pt idx="1692">
                  <c:v>0.117920820760212</c:v>
                </c:pt>
                <c:pt idx="1693">
                  <c:v>0.0945472233639919</c:v>
                </c:pt>
                <c:pt idx="1694">
                  <c:v>0.0892606467077403</c:v>
                </c:pt>
                <c:pt idx="1695">
                  <c:v>0.121188575602956</c:v>
                </c:pt>
                <c:pt idx="1696">
                  <c:v>0.105320292365089</c:v>
                </c:pt>
                <c:pt idx="1697">
                  <c:v>0.10778377739775</c:v>
                </c:pt>
                <c:pt idx="1698">
                  <c:v>0.0981961394517479</c:v>
                </c:pt>
                <c:pt idx="1699">
                  <c:v>0.0935450327480513</c:v>
                </c:pt>
                <c:pt idx="1700">
                  <c:v>0.0984445196910843</c:v>
                </c:pt>
                <c:pt idx="1701">
                  <c:v>0.0942730854927318</c:v>
                </c:pt>
                <c:pt idx="1702">
                  <c:v>0.0889742907204904</c:v>
                </c:pt>
                <c:pt idx="1703">
                  <c:v>0.0839734995587529</c:v>
                </c:pt>
                <c:pt idx="1704">
                  <c:v>0.0789905970190863</c:v>
                </c:pt>
                <c:pt idx="1705">
                  <c:v>0.0745028368016947</c:v>
                </c:pt>
                <c:pt idx="1706">
                  <c:v>0.0717314700058902</c:v>
                </c:pt>
                <c:pt idx="1707">
                  <c:v>0.127841762966861</c:v>
                </c:pt>
                <c:pt idx="1708">
                  <c:v>0.110535227196989</c:v>
                </c:pt>
                <c:pt idx="1709">
                  <c:v>0.100629998664099</c:v>
                </c:pt>
                <c:pt idx="1710">
                  <c:v>0.259803940909168</c:v>
                </c:pt>
                <c:pt idx="1711">
                  <c:v>0.255221211862988</c:v>
                </c:pt>
                <c:pt idx="1712">
                  <c:v>0.163636551344991</c:v>
                </c:pt>
                <c:pt idx="1713">
                  <c:v>0.097163441529249</c:v>
                </c:pt>
                <c:pt idx="1714">
                  <c:v>0.14360276359653</c:v>
                </c:pt>
                <c:pt idx="1715">
                  <c:v>0.110301407088526</c:v>
                </c:pt>
                <c:pt idx="1716">
                  <c:v>0.0995707006000912</c:v>
                </c:pt>
                <c:pt idx="1717">
                  <c:v>0.115431431011847</c:v>
                </c:pt>
                <c:pt idx="1718">
                  <c:v>0.113519424732755</c:v>
                </c:pt>
                <c:pt idx="1719">
                  <c:v>0.0994480590763333</c:v>
                </c:pt>
                <c:pt idx="1720">
                  <c:v>0.0974084921417277</c:v>
                </c:pt>
                <c:pt idx="1721">
                  <c:v>0.0953689252071221</c:v>
                </c:pt>
                <c:pt idx="1722">
                  <c:v>0.0933293582725165</c:v>
                </c:pt>
                <c:pt idx="1723">
                  <c:v>0.0912897913379109</c:v>
                </c:pt>
                <c:pt idx="1724">
                  <c:v>0.0892502244033055</c:v>
                </c:pt>
                <c:pt idx="1725">
                  <c:v>0.0875801400339615</c:v>
                </c:pt>
                <c:pt idx="1726">
                  <c:v>0.0993193842026334</c:v>
                </c:pt>
                <c:pt idx="1727">
                  <c:v>0.0959190438412987</c:v>
                </c:pt>
                <c:pt idx="1728">
                  <c:v>0.091536165341548</c:v>
                </c:pt>
                <c:pt idx="1729">
                  <c:v>0.0872173144176336</c:v>
                </c:pt>
                <c:pt idx="1730">
                  <c:v>0.0884148426136024</c:v>
                </c:pt>
                <c:pt idx="1731">
                  <c:v>0.415722735708836</c:v>
                </c:pt>
                <c:pt idx="1732">
                  <c:v>0.103104012114425</c:v>
                </c:pt>
                <c:pt idx="1733">
                  <c:v>0.0990963075312012</c:v>
                </c:pt>
                <c:pt idx="1734">
                  <c:v>0.0948844411333711</c:v>
                </c:pt>
                <c:pt idx="1735">
                  <c:v>0.0904807700118974</c:v>
                </c:pt>
                <c:pt idx="1736">
                  <c:v>0.0874595614729665</c:v>
                </c:pt>
                <c:pt idx="1737">
                  <c:v>0.0838310749696862</c:v>
                </c:pt>
                <c:pt idx="1738">
                  <c:v>0.0803583265113488</c:v>
                </c:pt>
                <c:pt idx="1739">
                  <c:v>0.077539687869838</c:v>
                </c:pt>
                <c:pt idx="1740">
                  <c:v>0.0741404151604725</c:v>
                </c:pt>
                <c:pt idx="1741">
                  <c:v>0.0708482637390946</c:v>
                </c:pt>
                <c:pt idx="1742">
                  <c:v>0.0713363405034026</c:v>
                </c:pt>
                <c:pt idx="1743">
                  <c:v>0.0681384465505192</c:v>
                </c:pt>
                <c:pt idx="1744">
                  <c:v>0.0648993280476357</c:v>
                </c:pt>
                <c:pt idx="1745">
                  <c:v>0.0618169754750117</c:v>
                </c:pt>
                <c:pt idx="1746">
                  <c:v>0.0782487260190658</c:v>
                </c:pt>
                <c:pt idx="1747">
                  <c:v>0.0749304100061898</c:v>
                </c:pt>
                <c:pt idx="1748">
                  <c:v>0.0714415973152631</c:v>
                </c:pt>
                <c:pt idx="1749">
                  <c:v>0.0728080850044142</c:v>
                </c:pt>
                <c:pt idx="1750">
                  <c:v>0.113236725319104</c:v>
                </c:pt>
                <c:pt idx="1751">
                  <c:v>0.0978464432586345</c:v>
                </c:pt>
                <c:pt idx="1752">
                  <c:v>0.0940705652479046</c:v>
                </c:pt>
                <c:pt idx="1753">
                  <c:v>0.090499773492408</c:v>
                </c:pt>
                <c:pt idx="1754">
                  <c:v>0.0867107635484783</c:v>
                </c:pt>
                <c:pt idx="1755">
                  <c:v>0.0970834270254974</c:v>
                </c:pt>
                <c:pt idx="1756">
                  <c:v>0.0943031907050637</c:v>
                </c:pt>
                <c:pt idx="1757">
                  <c:v>0.0920530145185345</c:v>
                </c:pt>
                <c:pt idx="1758">
                  <c:v>0.0887640972652179</c:v>
                </c:pt>
                <c:pt idx="1759">
                  <c:v>0.0851049342936489</c:v>
                </c:pt>
                <c:pt idx="1760">
                  <c:v>0.0818174476607214</c:v>
                </c:pt>
                <c:pt idx="1761">
                  <c:v>0.0785213930508606</c:v>
                </c:pt>
                <c:pt idx="1762">
                  <c:v>0.0751279272241472</c:v>
                </c:pt>
                <c:pt idx="1763">
                  <c:v>0.071622192564307</c:v>
                </c:pt>
                <c:pt idx="1764">
                  <c:v>0.0748531337337224</c:v>
                </c:pt>
                <c:pt idx="1765">
                  <c:v>0.0714926297205176</c:v>
                </c:pt>
                <c:pt idx="1766">
                  <c:v>0.0679649261829793</c:v>
                </c:pt>
                <c:pt idx="1767">
                  <c:v>0.0650188089502275</c:v>
                </c:pt>
                <c:pt idx="1768">
                  <c:v>0.0623334195030189</c:v>
                </c:pt>
                <c:pt idx="1769">
                  <c:v>0.059385965176175</c:v>
                </c:pt>
                <c:pt idx="1770">
                  <c:v>0.0678271542858899</c:v>
                </c:pt>
                <c:pt idx="1771">
                  <c:v>0.0655837086508546</c:v>
                </c:pt>
                <c:pt idx="1772">
                  <c:v>0.0631327067368617</c:v>
                </c:pt>
                <c:pt idx="1773">
                  <c:v>0.0604802375479907</c:v>
                </c:pt>
                <c:pt idx="1774">
                  <c:v>0.0575827905288384</c:v>
                </c:pt>
                <c:pt idx="1775">
                  <c:v>0.0554100217424778</c:v>
                </c:pt>
                <c:pt idx="1776">
                  <c:v>0.0527511439870032</c:v>
                </c:pt>
                <c:pt idx="1777">
                  <c:v>0.0500664522134071</c:v>
                </c:pt>
                <c:pt idx="1778">
                  <c:v>0.0504670431441898</c:v>
                </c:pt>
                <c:pt idx="1779">
                  <c:v>0.0482476533203333</c:v>
                </c:pt>
                <c:pt idx="1780">
                  <c:v>0.0471735136892319</c:v>
                </c:pt>
                <c:pt idx="1781">
                  <c:v>0.0449263346932143</c:v>
                </c:pt>
                <c:pt idx="1782">
                  <c:v>0.0423717553592315</c:v>
                </c:pt>
                <c:pt idx="1783">
                  <c:v>0.039840953140063</c:v>
                </c:pt>
                <c:pt idx="1784">
                  <c:v>0.0370546285367099</c:v>
                </c:pt>
                <c:pt idx="1785">
                  <c:v>0.0342120334318865</c:v>
                </c:pt>
                <c:pt idx="1786">
                  <c:v>0.0342518772673255</c:v>
                </c:pt>
                <c:pt idx="1787">
                  <c:v>0.0314134768942695</c:v>
                </c:pt>
                <c:pt idx="1788">
                  <c:v>0.0287478198364113</c:v>
                </c:pt>
                <c:pt idx="1789">
                  <c:v>0.026157563392617</c:v>
                </c:pt>
                <c:pt idx="1790">
                  <c:v>0.148037046837682</c:v>
                </c:pt>
                <c:pt idx="1791">
                  <c:v>0.104467981210772</c:v>
                </c:pt>
                <c:pt idx="1792">
                  <c:v>0.100217757902427</c:v>
                </c:pt>
                <c:pt idx="1793">
                  <c:v>0.138245404756659</c:v>
                </c:pt>
                <c:pt idx="1794">
                  <c:v>0.0980015896372739</c:v>
                </c:pt>
                <c:pt idx="1795">
                  <c:v>0.0952412555891233</c:v>
                </c:pt>
                <c:pt idx="1796">
                  <c:v>0.0934531193741799</c:v>
                </c:pt>
                <c:pt idx="1797">
                  <c:v>0.0913268047236366</c:v>
                </c:pt>
                <c:pt idx="1798">
                  <c:v>0.089183797172035</c:v>
                </c:pt>
                <c:pt idx="1799">
                  <c:v>0.0874794676479957</c:v>
                </c:pt>
                <c:pt idx="1800">
                  <c:v>0.0880307550220667</c:v>
                </c:pt>
                <c:pt idx="1801">
                  <c:v>0.0859028467841281</c:v>
                </c:pt>
                <c:pt idx="1802">
                  <c:v>0.0833717203491633</c:v>
                </c:pt>
                <c:pt idx="1803">
                  <c:v>0.0812169538911769</c:v>
                </c:pt>
                <c:pt idx="1804">
                  <c:v>0.0788480071616506</c:v>
                </c:pt>
                <c:pt idx="1805">
                  <c:v>0.0764207273669075</c:v>
                </c:pt>
                <c:pt idx="1806">
                  <c:v>0.126970492556896</c:v>
                </c:pt>
                <c:pt idx="1807">
                  <c:v>0.0983922995688493</c:v>
                </c:pt>
                <c:pt idx="1808">
                  <c:v>0.0967386992810803</c:v>
                </c:pt>
                <c:pt idx="1809">
                  <c:v>0.0943937383370592</c:v>
                </c:pt>
                <c:pt idx="1810">
                  <c:v>0.0929800018674833</c:v>
                </c:pt>
                <c:pt idx="1811">
                  <c:v>0.0917503955544123</c:v>
                </c:pt>
                <c:pt idx="1812">
                  <c:v>0.0900718253523538</c:v>
                </c:pt>
                <c:pt idx="1813">
                  <c:v>0.0889617293951788</c:v>
                </c:pt>
                <c:pt idx="1814">
                  <c:v>0.0870575319509441</c:v>
                </c:pt>
                <c:pt idx="1815">
                  <c:v>0.085200578454516</c:v>
                </c:pt>
                <c:pt idx="1816">
                  <c:v>0.084009871238798</c:v>
                </c:pt>
                <c:pt idx="1817">
                  <c:v>0.0819250736444597</c:v>
                </c:pt>
                <c:pt idx="1818">
                  <c:v>0.0793452580265232</c:v>
                </c:pt>
                <c:pt idx="1819">
                  <c:v>0.0919200839892478</c:v>
                </c:pt>
                <c:pt idx="1820">
                  <c:v>0.10082515111348</c:v>
                </c:pt>
                <c:pt idx="1821">
                  <c:v>0.136372696493345</c:v>
                </c:pt>
                <c:pt idx="1822">
                  <c:v>0.115242439901654</c:v>
                </c:pt>
                <c:pt idx="1823">
                  <c:v>0.0991412381143683</c:v>
                </c:pt>
                <c:pt idx="1824">
                  <c:v>0.0971971679289456</c:v>
                </c:pt>
                <c:pt idx="1825">
                  <c:v>0.0956507710802206</c:v>
                </c:pt>
                <c:pt idx="1826">
                  <c:v>0.0934166663399287</c:v>
                </c:pt>
                <c:pt idx="1827">
                  <c:v>0.091281930626826</c:v>
                </c:pt>
                <c:pt idx="1828">
                  <c:v>0.0888606968281624</c:v>
                </c:pt>
                <c:pt idx="1829">
                  <c:v>0.0864342161653106</c:v>
                </c:pt>
                <c:pt idx="1830">
                  <c:v>0.0839704295031256</c:v>
                </c:pt>
                <c:pt idx="1831">
                  <c:v>0.0814560047412946</c:v>
                </c:pt>
                <c:pt idx="1832">
                  <c:v>0.0789069511335152</c:v>
                </c:pt>
                <c:pt idx="1833">
                  <c:v>0.0762415724231256</c:v>
                </c:pt>
                <c:pt idx="1834">
                  <c:v>0.0740299958343331</c:v>
                </c:pt>
                <c:pt idx="1835">
                  <c:v>0.0729967114748298</c:v>
                </c:pt>
                <c:pt idx="1836">
                  <c:v>0.0704599646568722</c:v>
                </c:pt>
                <c:pt idx="1837">
                  <c:v>0.0681855907565454</c:v>
                </c:pt>
                <c:pt idx="1838">
                  <c:v>0.0659605070435436</c:v>
                </c:pt>
                <c:pt idx="1839">
                  <c:v>0.0635165242962365</c:v>
                </c:pt>
                <c:pt idx="1840">
                  <c:v>0.0606774684108624</c:v>
                </c:pt>
                <c:pt idx="1841">
                  <c:v>0.150917149419927</c:v>
                </c:pt>
                <c:pt idx="1842">
                  <c:v>0.0989028664893112</c:v>
                </c:pt>
                <c:pt idx="1843">
                  <c:v>0.0972208888589327</c:v>
                </c:pt>
                <c:pt idx="1844">
                  <c:v>0.0958381399512393</c:v>
                </c:pt>
                <c:pt idx="1845">
                  <c:v>0.0943854439799996</c:v>
                </c:pt>
                <c:pt idx="1846">
                  <c:v>0.0925808548381539</c:v>
                </c:pt>
                <c:pt idx="1847">
                  <c:v>0.090828765903842</c:v>
                </c:pt>
                <c:pt idx="1848">
                  <c:v>0.0883175470183266</c:v>
                </c:pt>
                <c:pt idx="1849">
                  <c:v>0.101545119647293</c:v>
                </c:pt>
                <c:pt idx="1850">
                  <c:v>0.100524898946274</c:v>
                </c:pt>
                <c:pt idx="1851">
                  <c:v>0.0988447980541496</c:v>
                </c:pt>
                <c:pt idx="1852">
                  <c:v>0.0966261359301898</c:v>
                </c:pt>
                <c:pt idx="1853">
                  <c:v>0.0943139426466419</c:v>
                </c:pt>
                <c:pt idx="1854">
                  <c:v>0.0921014112344198</c:v>
                </c:pt>
                <c:pt idx="1855">
                  <c:v>0.0912054828603785</c:v>
                </c:pt>
                <c:pt idx="1856">
                  <c:v>0.115203105845623</c:v>
                </c:pt>
                <c:pt idx="1857">
                  <c:v>0.104448768946632</c:v>
                </c:pt>
                <c:pt idx="1858">
                  <c:v>0.100812152185106</c:v>
                </c:pt>
                <c:pt idx="1859">
                  <c:v>0.0990393399628579</c:v>
                </c:pt>
                <c:pt idx="1860">
                  <c:v>0.116643290092948</c:v>
                </c:pt>
                <c:pt idx="1861">
                  <c:v>0.1033559901105</c:v>
                </c:pt>
                <c:pt idx="1862">
                  <c:v>0.0997735710605751</c:v>
                </c:pt>
                <c:pt idx="1863">
                  <c:v>0.0972275826082867</c:v>
                </c:pt>
                <c:pt idx="1864">
                  <c:v>0.0943364143246912</c:v>
                </c:pt>
                <c:pt idx="1865">
                  <c:v>0.0915648812949181</c:v>
                </c:pt>
                <c:pt idx="1866">
                  <c:v>0.0882676940180429</c:v>
                </c:pt>
                <c:pt idx="1867">
                  <c:v>0.0849814508869702</c:v>
                </c:pt>
                <c:pt idx="1868">
                  <c:v>0.0972693961077988</c:v>
                </c:pt>
                <c:pt idx="1869">
                  <c:v>0.0950551655058007</c:v>
                </c:pt>
                <c:pt idx="1870">
                  <c:v>0.09222566794132</c:v>
                </c:pt>
                <c:pt idx="1871">
                  <c:v>0.0891678211230002</c:v>
                </c:pt>
                <c:pt idx="1872">
                  <c:v>0.0881912359391126</c:v>
                </c:pt>
                <c:pt idx="1873">
                  <c:v>0.08536557743442</c:v>
                </c:pt>
                <c:pt idx="1874">
                  <c:v>0.0821243645919747</c:v>
                </c:pt>
                <c:pt idx="1875">
                  <c:v>0.0793653821987179</c:v>
                </c:pt>
                <c:pt idx="1876">
                  <c:v>0.0768412336135216</c:v>
                </c:pt>
                <c:pt idx="1877">
                  <c:v>0.07382595043615</c:v>
                </c:pt>
                <c:pt idx="1878">
                  <c:v>0.0706175754978158</c:v>
                </c:pt>
                <c:pt idx="1879">
                  <c:v>0.0678012026353361</c:v>
                </c:pt>
                <c:pt idx="1880">
                  <c:v>0.0652351736570034</c:v>
                </c:pt>
                <c:pt idx="1881">
                  <c:v>0.0668806730599998</c:v>
                </c:pt>
                <c:pt idx="1882">
                  <c:v>0.0667455319581391</c:v>
                </c:pt>
                <c:pt idx="1883">
                  <c:v>0.0847497251310853</c:v>
                </c:pt>
                <c:pt idx="1884">
                  <c:v>0.0834840518031778</c:v>
                </c:pt>
                <c:pt idx="1885">
                  <c:v>0.165115710459716</c:v>
                </c:pt>
                <c:pt idx="1886">
                  <c:v>0.097480328157167</c:v>
                </c:pt>
                <c:pt idx="1887">
                  <c:v>0.0944605058941965</c:v>
                </c:pt>
                <c:pt idx="1888">
                  <c:v>0.0916313117329557</c:v>
                </c:pt>
                <c:pt idx="1889">
                  <c:v>0.101909929174471</c:v>
                </c:pt>
                <c:pt idx="1890">
                  <c:v>0.0981330531479767</c:v>
                </c:pt>
                <c:pt idx="1891">
                  <c:v>0.0944062464592519</c:v>
                </c:pt>
                <c:pt idx="1892">
                  <c:v>0.0906088371800264</c:v>
                </c:pt>
                <c:pt idx="1893">
                  <c:v>0.0863368749175319</c:v>
                </c:pt>
                <c:pt idx="1894">
                  <c:v>0.1398452833256</c:v>
                </c:pt>
                <c:pt idx="1895">
                  <c:v>0.0989362061720327</c:v>
                </c:pt>
                <c:pt idx="1896">
                  <c:v>0.0957412314674348</c:v>
                </c:pt>
                <c:pt idx="1897">
                  <c:v>0.0921773645196435</c:v>
                </c:pt>
                <c:pt idx="1898">
                  <c:v>0.0883343088348936</c:v>
                </c:pt>
                <c:pt idx="1899">
                  <c:v>0.084592923617748</c:v>
                </c:pt>
                <c:pt idx="1900">
                  <c:v>0.081855994613391</c:v>
                </c:pt>
                <c:pt idx="1901">
                  <c:v>0.0901625810063553</c:v>
                </c:pt>
                <c:pt idx="1902">
                  <c:v>0.133756268701201</c:v>
                </c:pt>
                <c:pt idx="1903">
                  <c:v>0.103679668951582</c:v>
                </c:pt>
                <c:pt idx="1904">
                  <c:v>0.100671324976346</c:v>
                </c:pt>
                <c:pt idx="1905">
                  <c:v>0.0972340753302807</c:v>
                </c:pt>
                <c:pt idx="1906">
                  <c:v>0.0930767026134662</c:v>
                </c:pt>
                <c:pt idx="1907">
                  <c:v>0.101952993859476</c:v>
                </c:pt>
                <c:pt idx="1908">
                  <c:v>0.108784447345302</c:v>
                </c:pt>
                <c:pt idx="1909">
                  <c:v>0.108900679373816</c:v>
                </c:pt>
                <c:pt idx="1910">
                  <c:v>0.0979865385048002</c:v>
                </c:pt>
                <c:pt idx="1911">
                  <c:v>0.229499082365928</c:v>
                </c:pt>
                <c:pt idx="1912">
                  <c:v>0.178024142972294</c:v>
                </c:pt>
                <c:pt idx="1913">
                  <c:v>0.0961784767422076</c:v>
                </c:pt>
                <c:pt idx="1914">
                  <c:v>0.0987397462421999</c:v>
                </c:pt>
                <c:pt idx="1915">
                  <c:v>0.0947328732993799</c:v>
                </c:pt>
                <c:pt idx="1916">
                  <c:v>0.0902036488058864</c:v>
                </c:pt>
                <c:pt idx="1917">
                  <c:v>0.098736311645023</c:v>
                </c:pt>
                <c:pt idx="1918">
                  <c:v>0.189993772739359</c:v>
                </c:pt>
                <c:pt idx="1919">
                  <c:v>0.11523507131001</c:v>
                </c:pt>
                <c:pt idx="1920">
                  <c:v>0.0965082310567162</c:v>
                </c:pt>
                <c:pt idx="1921">
                  <c:v>0.0912862221023833</c:v>
                </c:pt>
                <c:pt idx="1922">
                  <c:v>0.0857628917554733</c:v>
                </c:pt>
                <c:pt idx="1923">
                  <c:v>0.0811068137799111</c:v>
                </c:pt>
                <c:pt idx="1924">
                  <c:v>0.175354118865763</c:v>
                </c:pt>
                <c:pt idx="1925">
                  <c:v>0.0973305850194845</c:v>
                </c:pt>
                <c:pt idx="1926">
                  <c:v>0.0927985473659229</c:v>
                </c:pt>
                <c:pt idx="1927">
                  <c:v>0.088022682114139</c:v>
                </c:pt>
                <c:pt idx="1928">
                  <c:v>0.0827008553824933</c:v>
                </c:pt>
                <c:pt idx="1929">
                  <c:v>0.0925454280984774</c:v>
                </c:pt>
                <c:pt idx="1930">
                  <c:v>0.0892569018296341</c:v>
                </c:pt>
                <c:pt idx="1931">
                  <c:v>0.0855873830930844</c:v>
                </c:pt>
                <c:pt idx="1932">
                  <c:v>0.0815549147352987</c:v>
                </c:pt>
                <c:pt idx="1933">
                  <c:v>0.0815549147352987</c:v>
                </c:pt>
                <c:pt idx="1934">
                  <c:v>0.0766611521765681</c:v>
                </c:pt>
                <c:pt idx="1935">
                  <c:v>0.0717673896178375</c:v>
                </c:pt>
                <c:pt idx="1936">
                  <c:v>0.066517394674958</c:v>
                </c:pt>
                <c:pt idx="1937">
                  <c:v>0.0616101464521943</c:v>
                </c:pt>
                <c:pt idx="1938">
                  <c:v>0.0563432085546414</c:v>
                </c:pt>
                <c:pt idx="1939">
                  <c:v>0.0512000588978934</c:v>
                </c:pt>
                <c:pt idx="1940">
                  <c:v>0.05056060364818</c:v>
                </c:pt>
                <c:pt idx="1941">
                  <c:v>0.0470100222890568</c:v>
                </c:pt>
                <c:pt idx="1942">
                  <c:v>0.0424135480413466</c:v>
                </c:pt>
                <c:pt idx="1943">
                  <c:v>0.0805172139755763</c:v>
                </c:pt>
                <c:pt idx="1944">
                  <c:v>0.076074177984808</c:v>
                </c:pt>
                <c:pt idx="1945">
                  <c:v>0.0711422437304203</c:v>
                </c:pt>
                <c:pt idx="1946">
                  <c:v>0.0655847557449387</c:v>
                </c:pt>
                <c:pt idx="1947">
                  <c:v>0.0814531794196274</c:v>
                </c:pt>
                <c:pt idx="1948">
                  <c:v>0.0809799532001909</c:v>
                </c:pt>
                <c:pt idx="1949">
                  <c:v>0.0766862266836545</c:v>
                </c:pt>
                <c:pt idx="1950">
                  <c:v>0.0710280183801679</c:v>
                </c:pt>
                <c:pt idx="1951">
                  <c:v>0.13097860383111</c:v>
                </c:pt>
                <c:pt idx="1952">
                  <c:v>0.181260157341196</c:v>
                </c:pt>
                <c:pt idx="1953">
                  <c:v>0.0961107261595517</c:v>
                </c:pt>
                <c:pt idx="1954">
                  <c:v>0.0908521879011732</c:v>
                </c:pt>
                <c:pt idx="1955">
                  <c:v>0.0854436599763339</c:v>
                </c:pt>
                <c:pt idx="1956">
                  <c:v>0.0799519274630156</c:v>
                </c:pt>
                <c:pt idx="1957">
                  <c:v>0.074132044197506</c:v>
                </c:pt>
                <c:pt idx="1958">
                  <c:v>0.0707082072213057</c:v>
                </c:pt>
                <c:pt idx="1959">
                  <c:v>0.0648676949844868</c:v>
                </c:pt>
                <c:pt idx="1960">
                  <c:v>0.0592403226520197</c:v>
                </c:pt>
                <c:pt idx="1961">
                  <c:v>0.0535641551837505</c:v>
                </c:pt>
                <c:pt idx="1962">
                  <c:v>0.0477532904657281</c:v>
                </c:pt>
                <c:pt idx="1963">
                  <c:v>0.0419421498383421</c:v>
                </c:pt>
                <c:pt idx="1964">
                  <c:v>0.0371463770233695</c:v>
                </c:pt>
                <c:pt idx="1965">
                  <c:v>0.0316714560288471</c:v>
                </c:pt>
                <c:pt idx="1966">
                  <c:v>0.0263215412553333</c:v>
                </c:pt>
                <c:pt idx="1967">
                  <c:v>0.0205205828190462</c:v>
                </c:pt>
                <c:pt idx="1968">
                  <c:v>0.0798998585836774</c:v>
                </c:pt>
                <c:pt idx="1969">
                  <c:v>0.0745591081502932</c:v>
                </c:pt>
                <c:pt idx="1970">
                  <c:v>0.0688439740940878</c:v>
                </c:pt>
                <c:pt idx="1971">
                  <c:v>0.0638326837948422</c:v>
                </c:pt>
                <c:pt idx="1972">
                  <c:v>0.05868071417537</c:v>
                </c:pt>
                <c:pt idx="1973">
                  <c:v>0.0530134815491061</c:v>
                </c:pt>
                <c:pt idx="1974">
                  <c:v>0.0470030180216865</c:v>
                </c:pt>
                <c:pt idx="1975">
                  <c:v>0.0412155714303355</c:v>
                </c:pt>
                <c:pt idx="1976">
                  <c:v>0.0352940780295432</c:v>
                </c:pt>
                <c:pt idx="1977">
                  <c:v>0.0298325427334982</c:v>
                </c:pt>
                <c:pt idx="1978">
                  <c:v>0.131776593348654</c:v>
                </c:pt>
                <c:pt idx="1979">
                  <c:v>0.0976123568591918</c:v>
                </c:pt>
                <c:pt idx="1980">
                  <c:v>0.10188773531185</c:v>
                </c:pt>
                <c:pt idx="1981">
                  <c:v>0.210291587637225</c:v>
                </c:pt>
                <c:pt idx="1982">
                  <c:v>0.0968900663388325</c:v>
                </c:pt>
                <c:pt idx="1983">
                  <c:v>0.0909133749634083</c:v>
                </c:pt>
                <c:pt idx="1984">
                  <c:v>0.0866117645933328</c:v>
                </c:pt>
                <c:pt idx="1985">
                  <c:v>0.0806652871308619</c:v>
                </c:pt>
                <c:pt idx="1986">
                  <c:v>0.0757102306470541</c:v>
                </c:pt>
                <c:pt idx="1987">
                  <c:v>0.0723078946110651</c:v>
                </c:pt>
                <c:pt idx="1988">
                  <c:v>0.0747637937484542</c:v>
                </c:pt>
                <c:pt idx="1989">
                  <c:v>0.120836738787689</c:v>
                </c:pt>
                <c:pt idx="1990">
                  <c:v>0.0980338474443309</c:v>
                </c:pt>
                <c:pt idx="1991">
                  <c:v>0.105777275345011</c:v>
                </c:pt>
                <c:pt idx="1992">
                  <c:v>0.155325972255267</c:v>
                </c:pt>
                <c:pt idx="1993">
                  <c:v>0.0948822211549567</c:v>
                </c:pt>
                <c:pt idx="1994">
                  <c:v>0.0963594286859095</c:v>
                </c:pt>
                <c:pt idx="1995">
                  <c:v>0.0910262276289699</c:v>
                </c:pt>
                <c:pt idx="1996">
                  <c:v>0.117569055550473</c:v>
                </c:pt>
                <c:pt idx="1997">
                  <c:v>0.0946305281216826</c:v>
                </c:pt>
                <c:pt idx="1998">
                  <c:v>0.0893283754282275</c:v>
                </c:pt>
                <c:pt idx="1999">
                  <c:v>0.0838380454451752</c:v>
                </c:pt>
                <c:pt idx="2000">
                  <c:v>0.0782442762152307</c:v>
                </c:pt>
                <c:pt idx="2001">
                  <c:v>0.0721446496752769</c:v>
                </c:pt>
                <c:pt idx="2002">
                  <c:v>0.071097204577925</c:v>
                </c:pt>
                <c:pt idx="2003">
                  <c:v>0.0671750568507201</c:v>
                </c:pt>
                <c:pt idx="2004">
                  <c:v>0.0620116164506286</c:v>
                </c:pt>
                <c:pt idx="2005">
                  <c:v>0.199854594581892</c:v>
                </c:pt>
                <c:pt idx="2006">
                  <c:v>0.105598826384453</c:v>
                </c:pt>
                <c:pt idx="2007">
                  <c:v>0.194850652538967</c:v>
                </c:pt>
                <c:pt idx="2008">
                  <c:v>0.110117291173158</c:v>
                </c:pt>
                <c:pt idx="2009">
                  <c:v>0.107682361406814</c:v>
                </c:pt>
                <c:pt idx="2010">
                  <c:v>0.115688366440613</c:v>
                </c:pt>
                <c:pt idx="2011">
                  <c:v>0.182247217752303</c:v>
                </c:pt>
                <c:pt idx="2012">
                  <c:v>0.0961561251068346</c:v>
                </c:pt>
                <c:pt idx="2013">
                  <c:v>0.0901026721918394</c:v>
                </c:pt>
                <c:pt idx="2014">
                  <c:v>0.0844211808735735</c:v>
                </c:pt>
                <c:pt idx="2015">
                  <c:v>0.0788967059095369</c:v>
                </c:pt>
                <c:pt idx="2016">
                  <c:v>0.0730216527959859</c:v>
                </c:pt>
                <c:pt idx="2017">
                  <c:v>0.10938752992671</c:v>
                </c:pt>
                <c:pt idx="2018">
                  <c:v>0.210985908591998</c:v>
                </c:pt>
                <c:pt idx="2019">
                  <c:v>0.173771621772777</c:v>
                </c:pt>
                <c:pt idx="2020">
                  <c:v>0.0946515126030705</c:v>
                </c:pt>
                <c:pt idx="2021">
                  <c:v>0.0911443989789375</c:v>
                </c:pt>
                <c:pt idx="2022">
                  <c:v>0.0858417133943801</c:v>
                </c:pt>
                <c:pt idx="2023">
                  <c:v>0.0810253668847462</c:v>
                </c:pt>
                <c:pt idx="2024">
                  <c:v>0.0750819858637512</c:v>
                </c:pt>
                <c:pt idx="2025">
                  <c:v>0.0728623198438574</c:v>
                </c:pt>
                <c:pt idx="2026">
                  <c:v>0.0672010801977496</c:v>
                </c:pt>
                <c:pt idx="2027">
                  <c:v>0.0617448529898192</c:v>
                </c:pt>
                <c:pt idx="2028">
                  <c:v>0.0560268754072342</c:v>
                </c:pt>
                <c:pt idx="2029">
                  <c:v>0.0499827532433568</c:v>
                </c:pt>
                <c:pt idx="2030">
                  <c:v>0.0439497232557584</c:v>
                </c:pt>
                <c:pt idx="2031">
                  <c:v>0.047716282363512</c:v>
                </c:pt>
                <c:pt idx="2032">
                  <c:v>0.0457954164945313</c:v>
                </c:pt>
                <c:pt idx="2033">
                  <c:v>0.0403236962653801</c:v>
                </c:pt>
                <c:pt idx="2034">
                  <c:v>0.0341445566295611</c:v>
                </c:pt>
                <c:pt idx="2035">
                  <c:v>0.0276498405368275</c:v>
                </c:pt>
                <c:pt idx="2036">
                  <c:v>0.0229057303073634</c:v>
                </c:pt>
                <c:pt idx="2037">
                  <c:v>0.0267346093177139</c:v>
                </c:pt>
                <c:pt idx="2038">
                  <c:v>0.0217506352175871</c:v>
                </c:pt>
                <c:pt idx="2039">
                  <c:v>0.026805056825774</c:v>
                </c:pt>
                <c:pt idx="2040">
                  <c:v>0.0221722184977946</c:v>
                </c:pt>
                <c:pt idx="2041">
                  <c:v>0.017125607779753</c:v>
                </c:pt>
                <c:pt idx="2042">
                  <c:v>0.0122876010281776</c:v>
                </c:pt>
                <c:pt idx="2043">
                  <c:v>0.00900721791732262</c:v>
                </c:pt>
                <c:pt idx="2044">
                  <c:v>0.0805547569675604</c:v>
                </c:pt>
                <c:pt idx="2045">
                  <c:v>0.0805699124935568</c:v>
                </c:pt>
                <c:pt idx="2046">
                  <c:v>0.0839961079909925</c:v>
                </c:pt>
                <c:pt idx="2047">
                  <c:v>0.0972607262289375</c:v>
                </c:pt>
                <c:pt idx="2048">
                  <c:v>0.0924935092494405</c:v>
                </c:pt>
                <c:pt idx="2049">
                  <c:v>0.0879448211644045</c:v>
                </c:pt>
                <c:pt idx="2050">
                  <c:v>0.0830100179652859</c:v>
                </c:pt>
                <c:pt idx="2051">
                  <c:v>0.0818212727974705</c:v>
                </c:pt>
                <c:pt idx="2052">
                  <c:v>0.0765055725536607</c:v>
                </c:pt>
                <c:pt idx="2053">
                  <c:v>0.127555925875714</c:v>
                </c:pt>
                <c:pt idx="2054">
                  <c:v>0.0948323008742109</c:v>
                </c:pt>
                <c:pt idx="2055">
                  <c:v>0.0890772177560577</c:v>
                </c:pt>
                <c:pt idx="2056">
                  <c:v>0.0834694869343309</c:v>
                </c:pt>
                <c:pt idx="2057">
                  <c:v>0.0779553194159845</c:v>
                </c:pt>
                <c:pt idx="2058">
                  <c:v>0.0722878187175808</c:v>
                </c:pt>
                <c:pt idx="2059">
                  <c:v>0.0727236627342698</c:v>
                </c:pt>
                <c:pt idx="2060">
                  <c:v>0.0672020359928256</c:v>
                </c:pt>
                <c:pt idx="2061">
                  <c:v>0.178145060860815</c:v>
                </c:pt>
                <c:pt idx="2062">
                  <c:v>0.134355293975757</c:v>
                </c:pt>
                <c:pt idx="2063">
                  <c:v>0.0945540719178184</c:v>
                </c:pt>
                <c:pt idx="2064">
                  <c:v>0.0897533624807074</c:v>
                </c:pt>
                <c:pt idx="2065">
                  <c:v>0.08602873001162</c:v>
                </c:pt>
                <c:pt idx="2066">
                  <c:v>0.0816053477985576</c:v>
                </c:pt>
                <c:pt idx="2067">
                  <c:v>0.0767362870040986</c:v>
                </c:pt>
                <c:pt idx="2068">
                  <c:v>0.072270968825652</c:v>
                </c:pt>
                <c:pt idx="2069">
                  <c:v>0.0687514197177585</c:v>
                </c:pt>
                <c:pt idx="2070">
                  <c:v>0.0649747894745047</c:v>
                </c:pt>
                <c:pt idx="2071">
                  <c:v>0.0606747572634425</c:v>
                </c:pt>
                <c:pt idx="2072">
                  <c:v>0.0561351317184615</c:v>
                </c:pt>
                <c:pt idx="2073">
                  <c:v>0.051848972475069</c:v>
                </c:pt>
                <c:pt idx="2074">
                  <c:v>0.0476112740826378</c:v>
                </c:pt>
                <c:pt idx="2075">
                  <c:v>0.0442239309483601</c:v>
                </c:pt>
                <c:pt idx="2076">
                  <c:v>0.0407824938358907</c:v>
                </c:pt>
                <c:pt idx="2077">
                  <c:v>0.0379179396947264</c:v>
                </c:pt>
                <c:pt idx="2078">
                  <c:v>0.0345558365044321</c:v>
                </c:pt>
                <c:pt idx="2079">
                  <c:v>0.0302385587180896</c:v>
                </c:pt>
                <c:pt idx="2080">
                  <c:v>0.0255789940611035</c:v>
                </c:pt>
                <c:pt idx="2081">
                  <c:v>0.0207273072933303</c:v>
                </c:pt>
                <c:pt idx="2082">
                  <c:v>0.0160679335112996</c:v>
                </c:pt>
                <c:pt idx="2083">
                  <c:v>0.0111347903207608</c:v>
                </c:pt>
                <c:pt idx="2084">
                  <c:v>0.00663786115539277</c:v>
                </c:pt>
                <c:pt idx="2085">
                  <c:v>0.00171181104970963</c:v>
                </c:pt>
                <c:pt idx="2086">
                  <c:v>-0.00663778501890477</c:v>
                </c:pt>
                <c:pt idx="2087">
                  <c:v>-0.0168218820423855</c:v>
                </c:pt>
                <c:pt idx="2088">
                  <c:v>-0.0265120308015205</c:v>
                </c:pt>
                <c:pt idx="2089">
                  <c:v>-0.0359673892277668</c:v>
                </c:pt>
                <c:pt idx="2090">
                  <c:v>-0.0449217634763035</c:v>
                </c:pt>
                <c:pt idx="2091">
                  <c:v>-0.0514464930055702</c:v>
                </c:pt>
                <c:pt idx="2092">
                  <c:v>-0.0587628914406728</c:v>
                </c:pt>
                <c:pt idx="2093">
                  <c:v>-0.0672698177348836</c:v>
                </c:pt>
                <c:pt idx="2094">
                  <c:v>-0.0757474941847782</c:v>
                </c:pt>
                <c:pt idx="2095">
                  <c:v>-0.0849368507872976</c:v>
                </c:pt>
                <c:pt idx="2096">
                  <c:v>-0.0948026884431738</c:v>
                </c:pt>
                <c:pt idx="2097">
                  <c:v>-0.10464404148748</c:v>
                </c:pt>
                <c:pt idx="2098">
                  <c:v>-0.11377561939079</c:v>
                </c:pt>
                <c:pt idx="2099">
                  <c:v>-0.123484536372868</c:v>
                </c:pt>
                <c:pt idx="2100">
                  <c:v>-0.132991732340048</c:v>
                </c:pt>
                <c:pt idx="2101">
                  <c:v>-0.141777995508296</c:v>
                </c:pt>
                <c:pt idx="2102">
                  <c:v>-0.053701653852767</c:v>
                </c:pt>
                <c:pt idx="2103">
                  <c:v>-0.0381231429454791</c:v>
                </c:pt>
                <c:pt idx="2104">
                  <c:v>0.0151127569887937</c:v>
                </c:pt>
                <c:pt idx="2105">
                  <c:v>0.0625562733207721</c:v>
                </c:pt>
                <c:pt idx="2106">
                  <c:v>0.250578140525356</c:v>
                </c:pt>
                <c:pt idx="2107">
                  <c:v>0.129487232534125</c:v>
                </c:pt>
                <c:pt idx="2108">
                  <c:v>0.0996859125986653</c:v>
                </c:pt>
                <c:pt idx="2109">
                  <c:v>0.0968449882465274</c:v>
                </c:pt>
                <c:pt idx="2110">
                  <c:v>0.0934319337782396</c:v>
                </c:pt>
                <c:pt idx="2111">
                  <c:v>0.0906302243174921</c:v>
                </c:pt>
                <c:pt idx="2112">
                  <c:v>0.0877512744838435</c:v>
                </c:pt>
                <c:pt idx="2113">
                  <c:v>0.0850192584440858</c:v>
                </c:pt>
                <c:pt idx="2114">
                  <c:v>0.0816750376590067</c:v>
                </c:pt>
                <c:pt idx="2115">
                  <c:v>0.0781032194473288</c:v>
                </c:pt>
                <c:pt idx="2116">
                  <c:v>0.0743319590526565</c:v>
                </c:pt>
                <c:pt idx="2117">
                  <c:v>0.0706281329906477</c:v>
                </c:pt>
                <c:pt idx="2118">
                  <c:v>0.066824131500206</c:v>
                </c:pt>
                <c:pt idx="2119">
                  <c:v>0.0630277896764155</c:v>
                </c:pt>
                <c:pt idx="2120">
                  <c:v>0.0591054940535376</c:v>
                </c:pt>
                <c:pt idx="2121">
                  <c:v>0.0790801596621449</c:v>
                </c:pt>
                <c:pt idx="2122">
                  <c:v>0.081065174532829</c:v>
                </c:pt>
                <c:pt idx="2123">
                  <c:v>0.1387399962591</c:v>
                </c:pt>
                <c:pt idx="2124">
                  <c:v>0.102382583347555</c:v>
                </c:pt>
                <c:pt idx="2125">
                  <c:v>0.102633344162372</c:v>
                </c:pt>
                <c:pt idx="2126">
                  <c:v>0.0988419673172838</c:v>
                </c:pt>
                <c:pt idx="2127">
                  <c:v>0.0955790239077334</c:v>
                </c:pt>
                <c:pt idx="2128">
                  <c:v>0.0928867481987885</c:v>
                </c:pt>
                <c:pt idx="2129">
                  <c:v>0.0899749989671319</c:v>
                </c:pt>
                <c:pt idx="2130">
                  <c:v>0.0868813723663664</c:v>
                </c:pt>
                <c:pt idx="2131">
                  <c:v>0.0835950477379079</c:v>
                </c:pt>
                <c:pt idx="2132">
                  <c:v>0.0803963059046344</c:v>
                </c:pt>
                <c:pt idx="2133">
                  <c:v>0.0776310296025302</c:v>
                </c:pt>
                <c:pt idx="2134">
                  <c:v>0.0748270598016323</c:v>
                </c:pt>
                <c:pt idx="2135">
                  <c:v>0.071915839355926</c:v>
                </c:pt>
                <c:pt idx="2136">
                  <c:v>0.0689900352642003</c:v>
                </c:pt>
                <c:pt idx="2137">
                  <c:v>0.0659373288425375</c:v>
                </c:pt>
                <c:pt idx="2138">
                  <c:v>0.0628826511159794</c:v>
                </c:pt>
                <c:pt idx="2139">
                  <c:v>0.060031311719847</c:v>
                </c:pt>
                <c:pt idx="2140">
                  <c:v>0.0570257861209602</c:v>
                </c:pt>
                <c:pt idx="2141">
                  <c:v>0.0538845100263401</c:v>
                </c:pt>
                <c:pt idx="2142">
                  <c:v>0.0510071040665543</c:v>
                </c:pt>
                <c:pt idx="2143">
                  <c:v>0.0480574030341057</c:v>
                </c:pt>
                <c:pt idx="2144">
                  <c:v>0.0450547364328064</c:v>
                </c:pt>
                <c:pt idx="2145">
                  <c:v>0.0422194533718334</c:v>
                </c:pt>
                <c:pt idx="2146">
                  <c:v>0.0392905597341189</c:v>
                </c:pt>
                <c:pt idx="2147">
                  <c:v>0.0362811741539253</c:v>
                </c:pt>
                <c:pt idx="2148">
                  <c:v>0.0340316468505597</c:v>
                </c:pt>
                <c:pt idx="2149">
                  <c:v>0.0319575723254406</c:v>
                </c:pt>
                <c:pt idx="2150">
                  <c:v>0.0294066355524345</c:v>
                </c:pt>
                <c:pt idx="2151">
                  <c:v>0.0274524208050597</c:v>
                </c:pt>
                <c:pt idx="2152">
                  <c:v>0.0313806073813985</c:v>
                </c:pt>
                <c:pt idx="2153">
                  <c:v>0.0293926022367601</c:v>
                </c:pt>
                <c:pt idx="2154">
                  <c:v>0.0272185662813991</c:v>
                </c:pt>
                <c:pt idx="2155">
                  <c:v>0.0243884689526619</c:v>
                </c:pt>
                <c:pt idx="2156">
                  <c:v>0.0216780773178129</c:v>
                </c:pt>
                <c:pt idx="2157">
                  <c:v>0.0188305393924777</c:v>
                </c:pt>
                <c:pt idx="2158">
                  <c:v>0.0164533200165697</c:v>
                </c:pt>
                <c:pt idx="2159">
                  <c:v>0.0148980438106494</c:v>
                </c:pt>
                <c:pt idx="2160">
                  <c:v>0.0387139309002913</c:v>
                </c:pt>
                <c:pt idx="2161">
                  <c:v>0.0366568967190544</c:v>
                </c:pt>
                <c:pt idx="2162">
                  <c:v>0.0344995361140625</c:v>
                </c:pt>
                <c:pt idx="2163">
                  <c:v>0.0326160584501329</c:v>
                </c:pt>
                <c:pt idx="2164">
                  <c:v>0.0302482774983919</c:v>
                </c:pt>
                <c:pt idx="2165">
                  <c:v>0.0276973349989575</c:v>
                </c:pt>
                <c:pt idx="2166">
                  <c:v>0.0964943297547163</c:v>
                </c:pt>
                <c:pt idx="2167">
                  <c:v>0.0945290925537299</c:v>
                </c:pt>
                <c:pt idx="2168">
                  <c:v>0.116899510372739</c:v>
                </c:pt>
                <c:pt idx="2169">
                  <c:v>0.2865655138999</c:v>
                </c:pt>
                <c:pt idx="2170">
                  <c:v>0.135857121148276</c:v>
                </c:pt>
                <c:pt idx="2171">
                  <c:v>0.0979423772441101</c:v>
                </c:pt>
                <c:pt idx="2172">
                  <c:v>0.0962733686110157</c:v>
                </c:pt>
                <c:pt idx="2173">
                  <c:v>0.0945455076472303</c:v>
                </c:pt>
                <c:pt idx="2174">
                  <c:v>0.0928898760136281</c:v>
                </c:pt>
                <c:pt idx="2175">
                  <c:v>0.0906564264570166</c:v>
                </c:pt>
                <c:pt idx="2176">
                  <c:v>0.134788439661651</c:v>
                </c:pt>
                <c:pt idx="2177">
                  <c:v>0.0984297957313045</c:v>
                </c:pt>
                <c:pt idx="2178">
                  <c:v>0.208906290969971</c:v>
                </c:pt>
                <c:pt idx="2179">
                  <c:v>0.2109292846319</c:v>
                </c:pt>
                <c:pt idx="2180">
                  <c:v>0.103626181265859</c:v>
                </c:pt>
                <c:pt idx="2181">
                  <c:v>0.100172662406054</c:v>
                </c:pt>
                <c:pt idx="2182">
                  <c:v>0.0987064410961955</c:v>
                </c:pt>
                <c:pt idx="2183">
                  <c:v>0.0971805229367537</c:v>
                </c:pt>
                <c:pt idx="2184">
                  <c:v>0.095382383472057</c:v>
                </c:pt>
                <c:pt idx="2185">
                  <c:v>0.0930630613151957</c:v>
                </c:pt>
                <c:pt idx="2186">
                  <c:v>0.152180376561122</c:v>
                </c:pt>
                <c:pt idx="2187">
                  <c:v>0.0984386708007141</c:v>
                </c:pt>
                <c:pt idx="2188">
                  <c:v>0.0965169095095393</c:v>
                </c:pt>
                <c:pt idx="2189">
                  <c:v>0.0955883500741381</c:v>
                </c:pt>
                <c:pt idx="2190">
                  <c:v>0.0935771911319036</c:v>
                </c:pt>
                <c:pt idx="2191">
                  <c:v>0.0914757139891047</c:v>
                </c:pt>
                <c:pt idx="2192">
                  <c:v>0.0888690577920723</c:v>
                </c:pt>
                <c:pt idx="2193">
                  <c:v>0.0914058909794017</c:v>
                </c:pt>
                <c:pt idx="2194">
                  <c:v>0.255113914641488</c:v>
                </c:pt>
                <c:pt idx="2195">
                  <c:v>0.0988505450796153</c:v>
                </c:pt>
                <c:pt idx="2196">
                  <c:v>0.0965763841995906</c:v>
                </c:pt>
                <c:pt idx="2197">
                  <c:v>0.0942731021392433</c:v>
                </c:pt>
                <c:pt idx="2198">
                  <c:v>0.0927995874345755</c:v>
                </c:pt>
                <c:pt idx="2199">
                  <c:v>0.0914064928404936</c:v>
                </c:pt>
                <c:pt idx="2200">
                  <c:v>0.0891402682836402</c:v>
                </c:pt>
                <c:pt idx="2201">
                  <c:v>0.0866591042222415</c:v>
                </c:pt>
                <c:pt idx="2202">
                  <c:v>0.0839406687707811</c:v>
                </c:pt>
                <c:pt idx="2203">
                  <c:v>0.0815296219811965</c:v>
                </c:pt>
                <c:pt idx="2204">
                  <c:v>0.0788342200541501</c:v>
                </c:pt>
                <c:pt idx="2205">
                  <c:v>0.0985134847724</c:v>
                </c:pt>
                <c:pt idx="2206">
                  <c:v>0.0968980139947912</c:v>
                </c:pt>
                <c:pt idx="2207">
                  <c:v>0.0948707426536301</c:v>
                </c:pt>
                <c:pt idx="2208">
                  <c:v>0.0925680142588176</c:v>
                </c:pt>
                <c:pt idx="2209">
                  <c:v>0.0948068851932746</c:v>
                </c:pt>
                <c:pt idx="2210">
                  <c:v>0.100782260179248</c:v>
                </c:pt>
                <c:pt idx="2211">
                  <c:v>0.0983346180241771</c:v>
                </c:pt>
                <c:pt idx="2212">
                  <c:v>0.0955614580053157</c:v>
                </c:pt>
                <c:pt idx="2213">
                  <c:v>0.093145331925843</c:v>
                </c:pt>
                <c:pt idx="2214">
                  <c:v>0.0907009321240599</c:v>
                </c:pt>
                <c:pt idx="2215">
                  <c:v>0.0920487624289785</c:v>
                </c:pt>
                <c:pt idx="2216">
                  <c:v>0.0894941116427217</c:v>
                </c:pt>
                <c:pt idx="2217">
                  <c:v>0.0874146474005197</c:v>
                </c:pt>
                <c:pt idx="2218">
                  <c:v>0.0854551375221626</c:v>
                </c:pt>
                <c:pt idx="2219">
                  <c:v>0.0833046680104297</c:v>
                </c:pt>
                <c:pt idx="2220">
                  <c:v>0.0808159689221424</c:v>
                </c:pt>
                <c:pt idx="2221">
                  <c:v>0.126292332075949</c:v>
                </c:pt>
                <c:pt idx="2222">
                  <c:v>0.127792944622476</c:v>
                </c:pt>
                <c:pt idx="2223">
                  <c:v>0.109958126595378</c:v>
                </c:pt>
                <c:pt idx="2224">
                  <c:v>0.0995356896303614</c:v>
                </c:pt>
                <c:pt idx="2225">
                  <c:v>0.0960324717347029</c:v>
                </c:pt>
                <c:pt idx="2226">
                  <c:v>0.0940766733578189</c:v>
                </c:pt>
                <c:pt idx="2227">
                  <c:v>0.190996247778691</c:v>
                </c:pt>
                <c:pt idx="2228">
                  <c:v>0.0978396216888792</c:v>
                </c:pt>
                <c:pt idx="2229">
                  <c:v>0.0947035699948726</c:v>
                </c:pt>
                <c:pt idx="2230">
                  <c:v>0.103482769343679</c:v>
                </c:pt>
                <c:pt idx="2231">
                  <c:v>0.0997053609813345</c:v>
                </c:pt>
                <c:pt idx="2232">
                  <c:v>0.0973610250676433</c:v>
                </c:pt>
                <c:pt idx="2233">
                  <c:v>0.0947009014697808</c:v>
                </c:pt>
                <c:pt idx="2234">
                  <c:v>0.118678762357223</c:v>
                </c:pt>
                <c:pt idx="2235">
                  <c:v>0.0984435122618603</c:v>
                </c:pt>
                <c:pt idx="2236">
                  <c:v>0.0967455340521341</c:v>
                </c:pt>
                <c:pt idx="2237">
                  <c:v>0.0943987934137451</c:v>
                </c:pt>
                <c:pt idx="2238">
                  <c:v>0.0913482583746403</c:v>
                </c:pt>
                <c:pt idx="2239">
                  <c:v>0.0880841791991846</c:v>
                </c:pt>
                <c:pt idx="2240">
                  <c:v>0.0846454005441517</c:v>
                </c:pt>
                <c:pt idx="2241">
                  <c:v>0.0812444916156194</c:v>
                </c:pt>
                <c:pt idx="2242">
                  <c:v>0.0793809039370492</c:v>
                </c:pt>
                <c:pt idx="2243">
                  <c:v>0.0763106585327005</c:v>
                </c:pt>
                <c:pt idx="2244">
                  <c:v>0.0771192954648603</c:v>
                </c:pt>
                <c:pt idx="2245">
                  <c:v>0.0742327797991322</c:v>
                </c:pt>
                <c:pt idx="2246">
                  <c:v>0.139756868987006</c:v>
                </c:pt>
                <c:pt idx="2247">
                  <c:v>0.0972760814527498</c:v>
                </c:pt>
                <c:pt idx="2248">
                  <c:v>0.0938484738454126</c:v>
                </c:pt>
                <c:pt idx="2249">
                  <c:v>0.280139528497894</c:v>
                </c:pt>
                <c:pt idx="2250">
                  <c:v>0.0974383781269201</c:v>
                </c:pt>
                <c:pt idx="2251">
                  <c:v>0.0943577611159749</c:v>
                </c:pt>
                <c:pt idx="2252">
                  <c:v>0.0902354344741067</c:v>
                </c:pt>
                <c:pt idx="2253">
                  <c:v>0.0859636712959402</c:v>
                </c:pt>
                <c:pt idx="2254">
                  <c:v>0.0822879031826069</c:v>
                </c:pt>
                <c:pt idx="2255">
                  <c:v>0.0788046715885624</c:v>
                </c:pt>
                <c:pt idx="2256">
                  <c:v>0.0748830694745985</c:v>
                </c:pt>
                <c:pt idx="2257">
                  <c:v>0.070828610041759</c:v>
                </c:pt>
                <c:pt idx="2258">
                  <c:v>0.0674801332125507</c:v>
                </c:pt>
                <c:pt idx="2259">
                  <c:v>0.0635773040393119</c:v>
                </c:pt>
                <c:pt idx="2260">
                  <c:v>0.0593685942477711</c:v>
                </c:pt>
                <c:pt idx="2261">
                  <c:v>0.0554360645175602</c:v>
                </c:pt>
                <c:pt idx="2262">
                  <c:v>0.0512273200746269</c:v>
                </c:pt>
                <c:pt idx="2263">
                  <c:v>0.0468856771259403</c:v>
                </c:pt>
                <c:pt idx="2264">
                  <c:v>0.0428497275064552</c:v>
                </c:pt>
                <c:pt idx="2265">
                  <c:v>0.0864296170756151</c:v>
                </c:pt>
                <c:pt idx="2266">
                  <c:v>0.0830901492948597</c:v>
                </c:pt>
                <c:pt idx="2267">
                  <c:v>0.0787881535410773</c:v>
                </c:pt>
                <c:pt idx="2268">
                  <c:v>0.0746099696643001</c:v>
                </c:pt>
                <c:pt idx="2269">
                  <c:v>0.0709071333119109</c:v>
                </c:pt>
                <c:pt idx="2270">
                  <c:v>0.0670875211659365</c:v>
                </c:pt>
                <c:pt idx="2271">
                  <c:v>0.0628141929163071</c:v>
                </c:pt>
                <c:pt idx="2272">
                  <c:v>0.18300251005369</c:v>
                </c:pt>
                <c:pt idx="2273">
                  <c:v>0.0962799689971751</c:v>
                </c:pt>
                <c:pt idx="2274">
                  <c:v>0.0991538854582847</c:v>
                </c:pt>
                <c:pt idx="2275">
                  <c:v>0.0962146987520755</c:v>
                </c:pt>
                <c:pt idx="2276">
                  <c:v>0.0931137291319335</c:v>
                </c:pt>
                <c:pt idx="2277">
                  <c:v>0.0900659175028031</c:v>
                </c:pt>
                <c:pt idx="2278">
                  <c:v>0.0863948687172269</c:v>
                </c:pt>
                <c:pt idx="2279">
                  <c:v>0.0821282495408324</c:v>
                </c:pt>
                <c:pt idx="2280">
                  <c:v>0.0778419575295262</c:v>
                </c:pt>
                <c:pt idx="2281">
                  <c:v>0.0736787717834451</c:v>
                </c:pt>
                <c:pt idx="2282">
                  <c:v>0.0690387375026704</c:v>
                </c:pt>
                <c:pt idx="2283">
                  <c:v>0.0640082374098929</c:v>
                </c:pt>
                <c:pt idx="2284">
                  <c:v>0.0591841288079162</c:v>
                </c:pt>
                <c:pt idx="2285">
                  <c:v>0.0544505831689106</c:v>
                </c:pt>
                <c:pt idx="2286">
                  <c:v>0.0490925126690305</c:v>
                </c:pt>
                <c:pt idx="2287">
                  <c:v>0.0437819104567245</c:v>
                </c:pt>
                <c:pt idx="2288">
                  <c:v>0.0379165466687608</c:v>
                </c:pt>
                <c:pt idx="2289">
                  <c:v>0.0322730866690126</c:v>
                </c:pt>
                <c:pt idx="2290">
                  <c:v>0.147961982892811</c:v>
                </c:pt>
                <c:pt idx="2291">
                  <c:v>0.0958975700430917</c:v>
                </c:pt>
                <c:pt idx="2292">
                  <c:v>0.0915349387242776</c:v>
                </c:pt>
                <c:pt idx="2293">
                  <c:v>0.0870523385617012</c:v>
                </c:pt>
                <c:pt idx="2294">
                  <c:v>0.0822146782083703</c:v>
                </c:pt>
                <c:pt idx="2295">
                  <c:v>0.077441535841765</c:v>
                </c:pt>
                <c:pt idx="2296">
                  <c:v>0.0717860322068244</c:v>
                </c:pt>
                <c:pt idx="2297">
                  <c:v>0.0663858279173941</c:v>
                </c:pt>
                <c:pt idx="2298">
                  <c:v>0.0615235963521878</c:v>
                </c:pt>
                <c:pt idx="2299">
                  <c:v>0.0572237998711313</c:v>
                </c:pt>
                <c:pt idx="2300">
                  <c:v>0.0526456194873017</c:v>
                </c:pt>
                <c:pt idx="2301">
                  <c:v>0.0477414600872941</c:v>
                </c:pt>
                <c:pt idx="2302">
                  <c:v>0.0424189947596181</c:v>
                </c:pt>
                <c:pt idx="2303">
                  <c:v>0.122643035004506</c:v>
                </c:pt>
                <c:pt idx="2304">
                  <c:v>0.106389730096569</c:v>
                </c:pt>
                <c:pt idx="2305">
                  <c:v>0.0974872464279586</c:v>
                </c:pt>
                <c:pt idx="2306">
                  <c:v>0.0921628994596271</c:v>
                </c:pt>
                <c:pt idx="2307">
                  <c:v>0.0872646926277636</c:v>
                </c:pt>
                <c:pt idx="2308">
                  <c:v>0.107067205485075</c:v>
                </c:pt>
                <c:pt idx="2309">
                  <c:v>0.100507896369044</c:v>
                </c:pt>
                <c:pt idx="2310">
                  <c:v>0.0958011539343857</c:v>
                </c:pt>
                <c:pt idx="2311">
                  <c:v>0.091070362825574</c:v>
                </c:pt>
                <c:pt idx="2312">
                  <c:v>0.0870914177323148</c:v>
                </c:pt>
                <c:pt idx="2313">
                  <c:v>0.0819135554903598</c:v>
                </c:pt>
                <c:pt idx="2314">
                  <c:v>0.0759010050981008</c:v>
                </c:pt>
                <c:pt idx="2315">
                  <c:v>0.0693678124885546</c:v>
                </c:pt>
                <c:pt idx="2316">
                  <c:v>0.0632798203635347</c:v>
                </c:pt>
                <c:pt idx="2317">
                  <c:v>0.0582811818462312</c:v>
                </c:pt>
                <c:pt idx="2318">
                  <c:v>0.0618549272092013</c:v>
                </c:pt>
                <c:pt idx="2319">
                  <c:v>0.0566618790435687</c:v>
                </c:pt>
                <c:pt idx="2320">
                  <c:v>0.0714402603563187</c:v>
                </c:pt>
                <c:pt idx="2321">
                  <c:v>0.072839200621861</c:v>
                </c:pt>
                <c:pt idx="2322">
                  <c:v>0.0673392532324344</c:v>
                </c:pt>
                <c:pt idx="2323">
                  <c:v>0.0731146944230729</c:v>
                </c:pt>
                <c:pt idx="2324">
                  <c:v>0.0677045581726392</c:v>
                </c:pt>
                <c:pt idx="2325">
                  <c:v>0.0621478106914268</c:v>
                </c:pt>
                <c:pt idx="2326">
                  <c:v>0.0560666357365049</c:v>
                </c:pt>
                <c:pt idx="2327">
                  <c:v>0.0509579909169073</c:v>
                </c:pt>
                <c:pt idx="2328">
                  <c:v>0.0465791603156569</c:v>
                </c:pt>
                <c:pt idx="2329">
                  <c:v>0.0408356028817034</c:v>
                </c:pt>
                <c:pt idx="2330">
                  <c:v>0.0352256736039129</c:v>
                </c:pt>
                <c:pt idx="2331">
                  <c:v>0.0296310270789393</c:v>
                </c:pt>
                <c:pt idx="2332">
                  <c:v>0.0236274857425245</c:v>
                </c:pt>
                <c:pt idx="2333">
                  <c:v>0.0175503225046785</c:v>
                </c:pt>
                <c:pt idx="2334">
                  <c:v>0.0108484189004052</c:v>
                </c:pt>
                <c:pt idx="2335">
                  <c:v>0.00469124605243976</c:v>
                </c:pt>
                <c:pt idx="2336">
                  <c:v>-0.00222919592918269</c:v>
                </c:pt>
                <c:pt idx="2337">
                  <c:v>-0.0142992007409939</c:v>
                </c:pt>
                <c:pt idx="2338">
                  <c:v>-0.0266621595668721</c:v>
                </c:pt>
                <c:pt idx="2339">
                  <c:v>-0.0394131509793447</c:v>
                </c:pt>
                <c:pt idx="2340">
                  <c:v>-0.0522467049805464</c:v>
                </c:pt>
                <c:pt idx="2341">
                  <c:v>-0.0639467533157529</c:v>
                </c:pt>
                <c:pt idx="2342">
                  <c:v>-0.0768338284361909</c:v>
                </c:pt>
                <c:pt idx="2343">
                  <c:v>-0.0890698718328067</c:v>
                </c:pt>
                <c:pt idx="2344">
                  <c:v>-0.0996539268018492</c:v>
                </c:pt>
                <c:pt idx="2345">
                  <c:v>-0.00173324802702601</c:v>
                </c:pt>
                <c:pt idx="2346">
                  <c:v>0.0408474017478895</c:v>
                </c:pt>
                <c:pt idx="2347">
                  <c:v>0.0348982658720638</c:v>
                </c:pt>
                <c:pt idx="2348">
                  <c:v>0.0290602329113339</c:v>
                </c:pt>
                <c:pt idx="2349">
                  <c:v>0.0232094770774578</c:v>
                </c:pt>
                <c:pt idx="2350">
                  <c:v>0.0165194793581211</c:v>
                </c:pt>
                <c:pt idx="2351">
                  <c:v>0.0104438810817458</c:v>
                </c:pt>
                <c:pt idx="2352">
                  <c:v>0.00333139930338522</c:v>
                </c:pt>
                <c:pt idx="2353">
                  <c:v>-0.00546471492460787</c:v>
                </c:pt>
                <c:pt idx="2354">
                  <c:v>-0.0161029934650858</c:v>
                </c:pt>
                <c:pt idx="2355">
                  <c:v>0.0731519239686271</c:v>
                </c:pt>
                <c:pt idx="2356">
                  <c:v>0.215286292847758</c:v>
                </c:pt>
                <c:pt idx="2357">
                  <c:v>0.0950432683586926</c:v>
                </c:pt>
                <c:pt idx="2358">
                  <c:v>0.0896419458282767</c:v>
                </c:pt>
                <c:pt idx="2359">
                  <c:v>0.0841420358605236</c:v>
                </c:pt>
                <c:pt idx="2360">
                  <c:v>0.0785139470592022</c:v>
                </c:pt>
                <c:pt idx="2361">
                  <c:v>0.0730140849557208</c:v>
                </c:pt>
                <c:pt idx="2362">
                  <c:v>0.0702582098234008</c:v>
                </c:pt>
                <c:pt idx="2363">
                  <c:v>0.0636134970023598</c:v>
                </c:pt>
                <c:pt idx="2364">
                  <c:v>0.0571656044007525</c:v>
                </c:pt>
                <c:pt idx="2365">
                  <c:v>0.0505876900974993</c:v>
                </c:pt>
                <c:pt idx="2366">
                  <c:v>0.0442695201293293</c:v>
                </c:pt>
                <c:pt idx="2367">
                  <c:v>0.0379408890988597</c:v>
                </c:pt>
                <c:pt idx="2368">
                  <c:v>0.0333079881933933</c:v>
                </c:pt>
                <c:pt idx="2369">
                  <c:v>0.0283714000864836</c:v>
                </c:pt>
                <c:pt idx="2370">
                  <c:v>0.0888066867825721</c:v>
                </c:pt>
                <c:pt idx="2371">
                  <c:v>0.0842093910084391</c:v>
                </c:pt>
                <c:pt idx="2372">
                  <c:v>0.078112448369847</c:v>
                </c:pt>
                <c:pt idx="2373">
                  <c:v>0.0715127221290921</c:v>
                </c:pt>
                <c:pt idx="2374">
                  <c:v>0.0648935708620943</c:v>
                </c:pt>
                <c:pt idx="2375">
                  <c:v>0.0589151341816367</c:v>
                </c:pt>
                <c:pt idx="2376">
                  <c:v>0.0525767242000084</c:v>
                </c:pt>
                <c:pt idx="2377">
                  <c:v>0.0463805109071853</c:v>
                </c:pt>
                <c:pt idx="2378">
                  <c:v>0.0399877632926202</c:v>
                </c:pt>
                <c:pt idx="2379">
                  <c:v>0.037623829421989</c:v>
                </c:pt>
                <c:pt idx="2380">
                  <c:v>0.0375377085065478</c:v>
                </c:pt>
                <c:pt idx="2381">
                  <c:v>0.0318524756264178</c:v>
                </c:pt>
                <c:pt idx="2382">
                  <c:v>0.0255032241837534</c:v>
                </c:pt>
                <c:pt idx="2383">
                  <c:v>0.0189992464077955</c:v>
                </c:pt>
                <c:pt idx="2384">
                  <c:v>0.0127110530718548</c:v>
                </c:pt>
                <c:pt idx="2385">
                  <c:v>0.00907147130052954</c:v>
                </c:pt>
                <c:pt idx="2386">
                  <c:v>0.00294171298540902</c:v>
                </c:pt>
                <c:pt idx="2387">
                  <c:v>-0.00677521011422621</c:v>
                </c:pt>
                <c:pt idx="2388">
                  <c:v>-0.0195430122812166</c:v>
                </c:pt>
                <c:pt idx="2389">
                  <c:v>-0.0325932077648445</c:v>
                </c:pt>
                <c:pt idx="2390">
                  <c:v>-0.0313472802975216</c:v>
                </c:pt>
                <c:pt idx="2391">
                  <c:v>-0.0437936225070958</c:v>
                </c:pt>
                <c:pt idx="2392">
                  <c:v>-0.0569968611364193</c:v>
                </c:pt>
                <c:pt idx="2393">
                  <c:v>-0.0697039201739582</c:v>
                </c:pt>
                <c:pt idx="2394">
                  <c:v>-0.0822380131389164</c:v>
                </c:pt>
                <c:pt idx="2395">
                  <c:v>0.0215303381123861</c:v>
                </c:pt>
                <c:pt idx="2396">
                  <c:v>0.0509981430788644</c:v>
                </c:pt>
                <c:pt idx="2397">
                  <c:v>0.0496419244547772</c:v>
                </c:pt>
                <c:pt idx="2398">
                  <c:v>0.0723780167140482</c:v>
                </c:pt>
                <c:pt idx="2399">
                  <c:v>0.0665351397994258</c:v>
                </c:pt>
                <c:pt idx="2400">
                  <c:v>0.0600809819166723</c:v>
                </c:pt>
                <c:pt idx="2401">
                  <c:v>0.0537079006401904</c:v>
                </c:pt>
                <c:pt idx="2402">
                  <c:v>0.0526742181325128</c:v>
                </c:pt>
                <c:pt idx="2403">
                  <c:v>0.0525467320534376</c:v>
                </c:pt>
                <c:pt idx="2404">
                  <c:v>0.0578584893409197</c:v>
                </c:pt>
                <c:pt idx="2405">
                  <c:v>0.0519799313736748</c:v>
                </c:pt>
                <c:pt idx="2406">
                  <c:v>0.046373465653438</c:v>
                </c:pt>
                <c:pt idx="2407">
                  <c:v>0.0405884349582477</c:v>
                </c:pt>
                <c:pt idx="2408">
                  <c:v>0.0370959834548019</c:v>
                </c:pt>
                <c:pt idx="2409">
                  <c:v>0.0314697835118245</c:v>
                </c:pt>
                <c:pt idx="2410">
                  <c:v>0.0255691823125785</c:v>
                </c:pt>
                <c:pt idx="2411">
                  <c:v>0.0194909193971844</c:v>
                </c:pt>
                <c:pt idx="2412">
                  <c:v>0.0385051799086313</c:v>
                </c:pt>
                <c:pt idx="2413">
                  <c:v>0.0416648195777347</c:v>
                </c:pt>
                <c:pt idx="2414">
                  <c:v>0.0361117391159347</c:v>
                </c:pt>
                <c:pt idx="2415">
                  <c:v>0.0307062901988018</c:v>
                </c:pt>
                <c:pt idx="2416">
                  <c:v>0.0251093756186804</c:v>
                </c:pt>
                <c:pt idx="2417">
                  <c:v>0.0202263786953674</c:v>
                </c:pt>
                <c:pt idx="2418">
                  <c:v>0.0164988331747831</c:v>
                </c:pt>
                <c:pt idx="2419">
                  <c:v>0.01097301563766</c:v>
                </c:pt>
                <c:pt idx="2420">
                  <c:v>0.00598511380436628</c:v>
                </c:pt>
                <c:pt idx="2421">
                  <c:v>-0.000247682656270953</c:v>
                </c:pt>
                <c:pt idx="2422">
                  <c:v>0.00831992014558325</c:v>
                </c:pt>
                <c:pt idx="2423">
                  <c:v>0.00323193122729637</c:v>
                </c:pt>
                <c:pt idx="2424">
                  <c:v>-0.00424196481139138</c:v>
                </c:pt>
                <c:pt idx="2425">
                  <c:v>-0.00985001811467301</c:v>
                </c:pt>
                <c:pt idx="2426">
                  <c:v>-0.0204840421526347</c:v>
                </c:pt>
                <c:pt idx="2427">
                  <c:v>0.0641567592233645</c:v>
                </c:pt>
                <c:pt idx="2428">
                  <c:v>0.0704073217060348</c:v>
                </c:pt>
                <c:pt idx="2429">
                  <c:v>0.124144104772154</c:v>
                </c:pt>
                <c:pt idx="2430">
                  <c:v>0.0949108208322291</c:v>
                </c:pt>
                <c:pt idx="2431">
                  <c:v>0.102897834888581</c:v>
                </c:pt>
                <c:pt idx="2432">
                  <c:v>0.0969382839769161</c:v>
                </c:pt>
                <c:pt idx="2433">
                  <c:v>0.0913819948601402</c:v>
                </c:pt>
                <c:pt idx="2434">
                  <c:v>0.0882913973073171</c:v>
                </c:pt>
                <c:pt idx="2435">
                  <c:v>0.0831668404678034</c:v>
                </c:pt>
                <c:pt idx="2436">
                  <c:v>0.078591619135747</c:v>
                </c:pt>
                <c:pt idx="2437">
                  <c:v>0.0739475622896108</c:v>
                </c:pt>
                <c:pt idx="2438">
                  <c:v>0.0688081075314106</c:v>
                </c:pt>
                <c:pt idx="2439">
                  <c:v>0.064031517862795</c:v>
                </c:pt>
                <c:pt idx="2440">
                  <c:v>0.0592607765184128</c:v>
                </c:pt>
                <c:pt idx="2441">
                  <c:v>0.0545427327375614</c:v>
                </c:pt>
                <c:pt idx="2442">
                  <c:v>0.0870353099162855</c:v>
                </c:pt>
                <c:pt idx="2443">
                  <c:v>0.0835150489923786</c:v>
                </c:pt>
                <c:pt idx="2444">
                  <c:v>0.0825784197185082</c:v>
                </c:pt>
                <c:pt idx="2445">
                  <c:v>0.0791489056710299</c:v>
                </c:pt>
                <c:pt idx="2446">
                  <c:v>0.0747571278774017</c:v>
                </c:pt>
                <c:pt idx="2447">
                  <c:v>0.0705694929447018</c:v>
                </c:pt>
                <c:pt idx="2448">
                  <c:v>0.0772431721152535</c:v>
                </c:pt>
                <c:pt idx="2449">
                  <c:v>0.0744763938675867</c:v>
                </c:pt>
                <c:pt idx="2450">
                  <c:v>0.0696600306422061</c:v>
                </c:pt>
                <c:pt idx="2451">
                  <c:v>0.0647868835933973</c:v>
                </c:pt>
                <c:pt idx="2452">
                  <c:v>0.0601355146972886</c:v>
                </c:pt>
                <c:pt idx="2453">
                  <c:v>0.0799339172365663</c:v>
                </c:pt>
                <c:pt idx="2454">
                  <c:v>0.147953344467119</c:v>
                </c:pt>
                <c:pt idx="2455">
                  <c:v>0.0952681365317684</c:v>
                </c:pt>
                <c:pt idx="2456">
                  <c:v>0.0900024635712939</c:v>
                </c:pt>
                <c:pt idx="2457">
                  <c:v>0.0849364108328756</c:v>
                </c:pt>
                <c:pt idx="2458">
                  <c:v>0.0797984710505279</c:v>
                </c:pt>
                <c:pt idx="2459">
                  <c:v>0.0746638551929082</c:v>
                </c:pt>
                <c:pt idx="2460">
                  <c:v>0.0697525803368135</c:v>
                </c:pt>
                <c:pt idx="2461">
                  <c:v>0.0652331183326999</c:v>
                </c:pt>
                <c:pt idx="2462">
                  <c:v>0.0601599589135724</c:v>
                </c:pt>
                <c:pt idx="2463">
                  <c:v>0.0552824596752424</c:v>
                </c:pt>
                <c:pt idx="2464">
                  <c:v>0.0507198576702108</c:v>
                </c:pt>
                <c:pt idx="2465">
                  <c:v>0.0454289175663056</c:v>
                </c:pt>
                <c:pt idx="2466">
                  <c:v>0.0402556152195954</c:v>
                </c:pt>
                <c:pt idx="2467">
                  <c:v>0.0359607315362047</c:v>
                </c:pt>
                <c:pt idx="2468">
                  <c:v>0.0319000299583314</c:v>
                </c:pt>
                <c:pt idx="2469">
                  <c:v>0.0280564547919466</c:v>
                </c:pt>
                <c:pt idx="2470">
                  <c:v>0.0239398820668593</c:v>
                </c:pt>
                <c:pt idx="2471">
                  <c:v>0.0196645456058515</c:v>
                </c:pt>
                <c:pt idx="2472">
                  <c:v>0.0161389106175884</c:v>
                </c:pt>
                <c:pt idx="2473">
                  <c:v>0.0126826561896276</c:v>
                </c:pt>
                <c:pt idx="2474">
                  <c:v>0.00889950688783725</c:v>
                </c:pt>
                <c:pt idx="2475">
                  <c:v>0.00529876951449748</c:v>
                </c:pt>
                <c:pt idx="2476">
                  <c:v>0.0014277605332238</c:v>
                </c:pt>
                <c:pt idx="2477">
                  <c:v>-0.00524774190016286</c:v>
                </c:pt>
                <c:pt idx="2478">
                  <c:v>-0.0135952396848094</c:v>
                </c:pt>
                <c:pt idx="2479">
                  <c:v>-0.0209956821607788</c:v>
                </c:pt>
                <c:pt idx="2480">
                  <c:v>-0.0291560477301194</c:v>
                </c:pt>
                <c:pt idx="2481">
                  <c:v>-0.0367887006133438</c:v>
                </c:pt>
                <c:pt idx="2482">
                  <c:v>-0.0433635307175282</c:v>
                </c:pt>
                <c:pt idx="2483">
                  <c:v>-0.0438361988721361</c:v>
                </c:pt>
                <c:pt idx="2484">
                  <c:v>0.0197990839498732</c:v>
                </c:pt>
                <c:pt idx="2485">
                  <c:v>0.0162899915659069</c:v>
                </c:pt>
                <c:pt idx="2486">
                  <c:v>0.0125510340581421</c:v>
                </c:pt>
                <c:pt idx="2487">
                  <c:v>0.00860567444949467</c:v>
                </c:pt>
                <c:pt idx="2488">
                  <c:v>0.0054013431932507</c:v>
                </c:pt>
                <c:pt idx="2489">
                  <c:v>0.00223301149613952</c:v>
                </c:pt>
                <c:pt idx="2490">
                  <c:v>-0.00252084744458014</c:v>
                </c:pt>
                <c:pt idx="2491">
                  <c:v>-0.00942812168743967</c:v>
                </c:pt>
                <c:pt idx="2492">
                  <c:v>0.101400745503575</c:v>
                </c:pt>
                <c:pt idx="2493">
                  <c:v>0.124422771356908</c:v>
                </c:pt>
                <c:pt idx="2494">
                  <c:v>0.0965031951042732</c:v>
                </c:pt>
                <c:pt idx="2495">
                  <c:v>0.0925789265388361</c:v>
                </c:pt>
                <c:pt idx="2496">
                  <c:v>0.0887670703328171</c:v>
                </c:pt>
                <c:pt idx="2497">
                  <c:v>0.0847719135214455</c:v>
                </c:pt>
                <c:pt idx="2498">
                  <c:v>0.0820132968936631</c:v>
                </c:pt>
                <c:pt idx="2499">
                  <c:v>0.0799944953127845</c:v>
                </c:pt>
                <c:pt idx="2500">
                  <c:v>0.0773563352855255</c:v>
                </c:pt>
                <c:pt idx="2501">
                  <c:v>0.0756620659020544</c:v>
                </c:pt>
                <c:pt idx="2502">
                  <c:v>0.0732724462980918</c:v>
                </c:pt>
                <c:pt idx="2503">
                  <c:v>0.0947420103650638</c:v>
                </c:pt>
                <c:pt idx="2504">
                  <c:v>0.0925622170110913</c:v>
                </c:pt>
                <c:pt idx="2505">
                  <c:v>0.0898840118704682</c:v>
                </c:pt>
                <c:pt idx="2506">
                  <c:v>0.087014301327704</c:v>
                </c:pt>
                <c:pt idx="2507">
                  <c:v>0.0840652557971912</c:v>
                </c:pt>
                <c:pt idx="2508">
                  <c:v>0.0824137303285108</c:v>
                </c:pt>
                <c:pt idx="2509">
                  <c:v>0.0797379184042604</c:v>
                </c:pt>
                <c:pt idx="2510">
                  <c:v>0.0769332674898671</c:v>
                </c:pt>
                <c:pt idx="2511">
                  <c:v>0.0820579512275621</c:v>
                </c:pt>
                <c:pt idx="2512">
                  <c:v>0.0824645068237177</c:v>
                </c:pt>
                <c:pt idx="2513">
                  <c:v>0.0803793728719753</c:v>
                </c:pt>
                <c:pt idx="2514">
                  <c:v>0.078187909024819</c:v>
                </c:pt>
                <c:pt idx="2515">
                  <c:v>0.0757493817380597</c:v>
                </c:pt>
                <c:pt idx="2516">
                  <c:v>0.0739112033883904</c:v>
                </c:pt>
                <c:pt idx="2517">
                  <c:v>0.0725661300353759</c:v>
                </c:pt>
                <c:pt idx="2518">
                  <c:v>0.0726158380204562</c:v>
                </c:pt>
                <c:pt idx="2519">
                  <c:v>0.070300869230522</c:v>
                </c:pt>
                <c:pt idx="2520">
                  <c:v>0.067722814123776</c:v>
                </c:pt>
                <c:pt idx="2521">
                  <c:v>0.0649492727154273</c:v>
                </c:pt>
                <c:pt idx="2522">
                  <c:v>0.0622946796876655</c:v>
                </c:pt>
                <c:pt idx="2523">
                  <c:v>0.0598513164670589</c:v>
                </c:pt>
                <c:pt idx="2524">
                  <c:v>0.0574379185583191</c:v>
                </c:pt>
                <c:pt idx="2525">
                  <c:v>0.0603580052782153</c:v>
                </c:pt>
                <c:pt idx="2526">
                  <c:v>0.0677591922348133</c:v>
                </c:pt>
                <c:pt idx="2527">
                  <c:v>0.0787620324365112</c:v>
                </c:pt>
                <c:pt idx="2528">
                  <c:v>0.0800049442989135</c:v>
                </c:pt>
                <c:pt idx="2529">
                  <c:v>0.0787670943086911</c:v>
                </c:pt>
                <c:pt idx="2530">
                  <c:v>0.076817052287691</c:v>
                </c:pt>
                <c:pt idx="2531">
                  <c:v>0.0748239803175803</c:v>
                </c:pt>
                <c:pt idx="2532">
                  <c:v>0.0724045455380606</c:v>
                </c:pt>
                <c:pt idx="2533">
                  <c:v>0.0723937402852301</c:v>
                </c:pt>
                <c:pt idx="2534">
                  <c:v>0.071170490921979</c:v>
                </c:pt>
                <c:pt idx="2535">
                  <c:v>0.0693407678217788</c:v>
                </c:pt>
                <c:pt idx="2536">
                  <c:v>0.067235809078314</c:v>
                </c:pt>
                <c:pt idx="2537">
                  <c:v>0.0649031413225141</c:v>
                </c:pt>
                <c:pt idx="2538">
                  <c:v>0.0624275899892497</c:v>
                </c:pt>
                <c:pt idx="2539">
                  <c:v>0.0603385218821317</c:v>
                </c:pt>
                <c:pt idx="2540">
                  <c:v>0.0584777070297913</c:v>
                </c:pt>
                <c:pt idx="2541">
                  <c:v>0.0563753187513558</c:v>
                </c:pt>
                <c:pt idx="2542">
                  <c:v>0.0539447604611334</c:v>
                </c:pt>
                <c:pt idx="2543">
                  <c:v>0.051343150686814</c:v>
                </c:pt>
                <c:pt idx="2544">
                  <c:v>0.0488441902023959</c:v>
                </c:pt>
                <c:pt idx="2545">
                  <c:v>0.0463331390382189</c:v>
                </c:pt>
                <c:pt idx="2546">
                  <c:v>0.043932668143918</c:v>
                </c:pt>
                <c:pt idx="2547">
                  <c:v>0.0415943028026513</c:v>
                </c:pt>
                <c:pt idx="2548">
                  <c:v>0.104519953637637</c:v>
                </c:pt>
                <c:pt idx="2549">
                  <c:v>0.116629891959789</c:v>
                </c:pt>
                <c:pt idx="2550">
                  <c:v>0.106437514597502</c:v>
                </c:pt>
                <c:pt idx="2551">
                  <c:v>0.23571520916417</c:v>
                </c:pt>
                <c:pt idx="2552">
                  <c:v>0.098840510389601</c:v>
                </c:pt>
                <c:pt idx="2553">
                  <c:v>0.097209045568863</c:v>
                </c:pt>
                <c:pt idx="2554">
                  <c:v>0.0948352304244277</c:v>
                </c:pt>
                <c:pt idx="2555">
                  <c:v>0.0925301554327449</c:v>
                </c:pt>
                <c:pt idx="2556">
                  <c:v>0.0901758077800671</c:v>
                </c:pt>
                <c:pt idx="2557">
                  <c:v>0.0881268931130055</c:v>
                </c:pt>
                <c:pt idx="2558">
                  <c:v>0.196853771163287</c:v>
                </c:pt>
                <c:pt idx="2559">
                  <c:v>0.0997914827678021</c:v>
                </c:pt>
                <c:pt idx="2560">
                  <c:v>0.128768668383481</c:v>
                </c:pt>
                <c:pt idx="2561">
                  <c:v>0.0979597650319745</c:v>
                </c:pt>
                <c:pt idx="2562">
                  <c:v>0.128079552343258</c:v>
                </c:pt>
                <c:pt idx="2563">
                  <c:v>0.097657664270399</c:v>
                </c:pt>
                <c:pt idx="2564">
                  <c:v>0.0952504361678237</c:v>
                </c:pt>
                <c:pt idx="2565">
                  <c:v>0.103310746448887</c:v>
                </c:pt>
                <c:pt idx="2566">
                  <c:v>0.0999640139556323</c:v>
                </c:pt>
                <c:pt idx="2567">
                  <c:v>0.098537320986918</c:v>
                </c:pt>
                <c:pt idx="2568">
                  <c:v>0.09618967159714</c:v>
                </c:pt>
                <c:pt idx="2569">
                  <c:v>0.0935898393207295</c:v>
                </c:pt>
                <c:pt idx="2570">
                  <c:v>0.0909997180327246</c:v>
                </c:pt>
                <c:pt idx="2571">
                  <c:v>0.0887254667672583</c:v>
                </c:pt>
                <c:pt idx="2572">
                  <c:v>0.085958056420242</c:v>
                </c:pt>
                <c:pt idx="2573">
                  <c:v>0.0839188201869232</c:v>
                </c:pt>
                <c:pt idx="2574">
                  <c:v>0.0826638820136733</c:v>
                </c:pt>
                <c:pt idx="2575">
                  <c:v>0.0815169489314791</c:v>
                </c:pt>
                <c:pt idx="2576">
                  <c:v>0.0796035362248557</c:v>
                </c:pt>
                <c:pt idx="2577">
                  <c:v>0.0777470606189321</c:v>
                </c:pt>
                <c:pt idx="2578">
                  <c:v>0.0748113307761196</c:v>
                </c:pt>
                <c:pt idx="2579">
                  <c:v>0.0789289514545337</c:v>
                </c:pt>
                <c:pt idx="2580">
                  <c:v>0.0775384971367849</c:v>
                </c:pt>
                <c:pt idx="2581">
                  <c:v>0.0845414983102095</c:v>
                </c:pt>
                <c:pt idx="2582">
                  <c:v>0.110680543914453</c:v>
                </c:pt>
                <c:pt idx="2583">
                  <c:v>0.100400656935409</c:v>
                </c:pt>
                <c:pt idx="2584">
                  <c:v>0.101383111692333</c:v>
                </c:pt>
                <c:pt idx="2585">
                  <c:v>0.117476081193599</c:v>
                </c:pt>
                <c:pt idx="2586">
                  <c:v>0.0985389924914981</c:v>
                </c:pt>
                <c:pt idx="2587">
                  <c:v>0.096852918904003</c:v>
                </c:pt>
                <c:pt idx="2588">
                  <c:v>0.0951829678734115</c:v>
                </c:pt>
                <c:pt idx="2589">
                  <c:v>0.194422173153522</c:v>
                </c:pt>
                <c:pt idx="2590">
                  <c:v>0.105955135884276</c:v>
                </c:pt>
                <c:pt idx="2591">
                  <c:v>0.100838214465507</c:v>
                </c:pt>
                <c:pt idx="2592">
                  <c:v>0.0987615807883699</c:v>
                </c:pt>
                <c:pt idx="2593">
                  <c:v>0.0969663698228848</c:v>
                </c:pt>
                <c:pt idx="2594">
                  <c:v>0.0945676826265471</c:v>
                </c:pt>
                <c:pt idx="2595">
                  <c:v>0.0914732315221251</c:v>
                </c:pt>
                <c:pt idx="2596">
                  <c:v>0.0887222540302392</c:v>
                </c:pt>
                <c:pt idx="2597">
                  <c:v>0.0855596646580685</c:v>
                </c:pt>
                <c:pt idx="2598">
                  <c:v>0.0831373962663664</c:v>
                </c:pt>
                <c:pt idx="2599">
                  <c:v>0.0804780222663652</c:v>
                </c:pt>
                <c:pt idx="2600">
                  <c:v>0.0776413699543257</c:v>
                </c:pt>
                <c:pt idx="2601">
                  <c:v>0.0744085364634819</c:v>
                </c:pt>
                <c:pt idx="2602">
                  <c:v>0.0713912147054689</c:v>
                </c:pt>
                <c:pt idx="2603">
                  <c:v>0.069409468535176</c:v>
                </c:pt>
                <c:pt idx="2604">
                  <c:v>0.0674373948355031</c:v>
                </c:pt>
                <c:pt idx="2605">
                  <c:v>0.0650624303285818</c:v>
                </c:pt>
                <c:pt idx="2606">
                  <c:v>0.0731758092457861</c:v>
                </c:pt>
                <c:pt idx="2607">
                  <c:v>0.070639410335632</c:v>
                </c:pt>
                <c:pt idx="2608">
                  <c:v>0.0672678795980701</c:v>
                </c:pt>
                <c:pt idx="2609">
                  <c:v>0.0641641792468215</c:v>
                </c:pt>
                <c:pt idx="2610">
                  <c:v>0.0609291517531776</c:v>
                </c:pt>
                <c:pt idx="2611">
                  <c:v>0.0578534074939845</c:v>
                </c:pt>
                <c:pt idx="2612">
                  <c:v>0.0544896019840268</c:v>
                </c:pt>
                <c:pt idx="2613">
                  <c:v>0.0514237447870753</c:v>
                </c:pt>
                <c:pt idx="2614">
                  <c:v>0.0482463778382593</c:v>
                </c:pt>
                <c:pt idx="2615">
                  <c:v>0.0503113967855306</c:v>
                </c:pt>
                <c:pt idx="2616">
                  <c:v>0.0465736812897965</c:v>
                </c:pt>
                <c:pt idx="2617">
                  <c:v>0.0442271978805166</c:v>
                </c:pt>
                <c:pt idx="2618">
                  <c:v>0.102744691358347</c:v>
                </c:pt>
                <c:pt idx="2619">
                  <c:v>0.100302178843162</c:v>
                </c:pt>
                <c:pt idx="2620">
                  <c:v>0.097370840509599</c:v>
                </c:pt>
                <c:pt idx="2621">
                  <c:v>0.0940616163577139</c:v>
                </c:pt>
                <c:pt idx="2622">
                  <c:v>0.0901462358019127</c:v>
                </c:pt>
                <c:pt idx="2623">
                  <c:v>0.0859723160560881</c:v>
                </c:pt>
                <c:pt idx="2624">
                  <c:v>0.0816774740888451</c:v>
                </c:pt>
                <c:pt idx="2625">
                  <c:v>0.101817031169531</c:v>
                </c:pt>
                <c:pt idx="2626">
                  <c:v>0.097013222428508</c:v>
                </c:pt>
                <c:pt idx="2627">
                  <c:v>0.0929991162511474</c:v>
                </c:pt>
                <c:pt idx="2628">
                  <c:v>0.0884347801768046</c:v>
                </c:pt>
                <c:pt idx="2629">
                  <c:v>0.0839382434505966</c:v>
                </c:pt>
                <c:pt idx="2630">
                  <c:v>0.0796034176154248</c:v>
                </c:pt>
                <c:pt idx="2631">
                  <c:v>0.0757942730492498</c:v>
                </c:pt>
                <c:pt idx="2632">
                  <c:v>0.0922112220238675</c:v>
                </c:pt>
                <c:pt idx="2633">
                  <c:v>0.089050671944733</c:v>
                </c:pt>
                <c:pt idx="2634">
                  <c:v>0.0856957208168483</c:v>
                </c:pt>
                <c:pt idx="2635">
                  <c:v>0.081689874225423</c:v>
                </c:pt>
                <c:pt idx="2636">
                  <c:v>0.0772184777531275</c:v>
                </c:pt>
                <c:pt idx="2637">
                  <c:v>0.0730423014606312</c:v>
                </c:pt>
                <c:pt idx="2638">
                  <c:v>0.0687758350698082</c:v>
                </c:pt>
                <c:pt idx="2639">
                  <c:v>0.0643484434851418</c:v>
                </c:pt>
                <c:pt idx="2640">
                  <c:v>0.0597756309229018</c:v>
                </c:pt>
                <c:pt idx="2641">
                  <c:v>0.0549256205692981</c:v>
                </c:pt>
                <c:pt idx="2642">
                  <c:v>0.0504095802691906</c:v>
                </c:pt>
                <c:pt idx="2643">
                  <c:v>0.0463324634944089</c:v>
                </c:pt>
                <c:pt idx="2644">
                  <c:v>0.0416771657621788</c:v>
                </c:pt>
                <c:pt idx="2645">
                  <c:v>0.0370818546013263</c:v>
                </c:pt>
                <c:pt idx="2646">
                  <c:v>0.0353064133357785</c:v>
                </c:pt>
                <c:pt idx="2647">
                  <c:v>0.032431011574662</c:v>
                </c:pt>
                <c:pt idx="2648">
                  <c:v>0.0273175555139764</c:v>
                </c:pt>
                <c:pt idx="2649">
                  <c:v>0.021988520013301</c:v>
                </c:pt>
                <c:pt idx="2650">
                  <c:v>0.0164081110665477</c:v>
                </c:pt>
                <c:pt idx="2651">
                  <c:v>0.0109226817045212</c:v>
                </c:pt>
                <c:pt idx="2652">
                  <c:v>0.0240711768924908</c:v>
                </c:pt>
                <c:pt idx="2653">
                  <c:v>0.0198850160467912</c:v>
                </c:pt>
                <c:pt idx="2654">
                  <c:v>0.0167423484871749</c:v>
                </c:pt>
                <c:pt idx="2655">
                  <c:v>0.0131420379553835</c:v>
                </c:pt>
                <c:pt idx="2656">
                  <c:v>0.0156445165512407</c:v>
                </c:pt>
                <c:pt idx="2657">
                  <c:v>0.0135497425140418</c:v>
                </c:pt>
                <c:pt idx="2658">
                  <c:v>0.00844373223156336</c:v>
                </c:pt>
                <c:pt idx="2659">
                  <c:v>0.00256769963823977</c:v>
                </c:pt>
                <c:pt idx="2660">
                  <c:v>-0.00703480619131946</c:v>
                </c:pt>
                <c:pt idx="2661">
                  <c:v>-0.0182082217108843</c:v>
                </c:pt>
                <c:pt idx="2662">
                  <c:v>-0.00244396409128367</c:v>
                </c:pt>
                <c:pt idx="2663">
                  <c:v>-0.0113554615568208</c:v>
                </c:pt>
                <c:pt idx="2664">
                  <c:v>-0.021807299452465</c:v>
                </c:pt>
                <c:pt idx="2665">
                  <c:v>-0.00195324966080346</c:v>
                </c:pt>
                <c:pt idx="2666">
                  <c:v>-0.0109912436959321</c:v>
                </c:pt>
                <c:pt idx="2667">
                  <c:v>-0.0193337297266283</c:v>
                </c:pt>
                <c:pt idx="2668">
                  <c:v>-0.0286913115925276</c:v>
                </c:pt>
                <c:pt idx="2669">
                  <c:v>-0.0394797833913918</c:v>
                </c:pt>
                <c:pt idx="2670">
                  <c:v>-0.0505435526350615</c:v>
                </c:pt>
                <c:pt idx="2671">
                  <c:v>-0.0619892746013078</c:v>
                </c:pt>
                <c:pt idx="2672">
                  <c:v>-0.0728316751465625</c:v>
                </c:pt>
                <c:pt idx="2673">
                  <c:v>-0.0836810640213097</c:v>
                </c:pt>
                <c:pt idx="2674">
                  <c:v>-0.0386564427738747</c:v>
                </c:pt>
                <c:pt idx="2675">
                  <c:v>-0.04892186843539</c:v>
                </c:pt>
                <c:pt idx="2676">
                  <c:v>-0.0602419311127449</c:v>
                </c:pt>
                <c:pt idx="2677">
                  <c:v>-0.0721953029642477</c:v>
                </c:pt>
                <c:pt idx="2678">
                  <c:v>-0.0853388091275089</c:v>
                </c:pt>
                <c:pt idx="2679">
                  <c:v>-0.0657703982492292</c:v>
                </c:pt>
                <c:pt idx="2680">
                  <c:v>-0.0792192424113429</c:v>
                </c:pt>
                <c:pt idx="2681">
                  <c:v>-0.0542658676737266</c:v>
                </c:pt>
                <c:pt idx="2682">
                  <c:v>-0.0177982751500645</c:v>
                </c:pt>
                <c:pt idx="2683">
                  <c:v>-0.0291378710497048</c:v>
                </c:pt>
                <c:pt idx="2684">
                  <c:v>-0.0389130678497109</c:v>
                </c:pt>
                <c:pt idx="2685">
                  <c:v>-0.0490569064550526</c:v>
                </c:pt>
                <c:pt idx="2686">
                  <c:v>-0.0587842370433249</c:v>
                </c:pt>
                <c:pt idx="2687">
                  <c:v>-0.0689842316888924</c:v>
                </c:pt>
                <c:pt idx="2688">
                  <c:v>-0.0808537516171119</c:v>
                </c:pt>
                <c:pt idx="2689">
                  <c:v>-0.0936703276102442</c:v>
                </c:pt>
                <c:pt idx="2690">
                  <c:v>0.0390417038346977</c:v>
                </c:pt>
                <c:pt idx="2691">
                  <c:v>0.0346113154620078</c:v>
                </c:pt>
                <c:pt idx="2692">
                  <c:v>0.0293828537502345</c:v>
                </c:pt>
                <c:pt idx="2693">
                  <c:v>0.0229292188357251</c:v>
                </c:pt>
                <c:pt idx="2694">
                  <c:v>0.039378874084264</c:v>
                </c:pt>
                <c:pt idx="2695">
                  <c:v>0.0349743079522764</c:v>
                </c:pt>
                <c:pt idx="2696">
                  <c:v>0.0297318882421988</c:v>
                </c:pt>
                <c:pt idx="2697">
                  <c:v>0.0234166452982951</c:v>
                </c:pt>
                <c:pt idx="2698">
                  <c:v>0.0169212869980611</c:v>
                </c:pt>
                <c:pt idx="2699">
                  <c:v>0.010787514294023</c:v>
                </c:pt>
                <c:pt idx="2700">
                  <c:v>0.00522221116916754</c:v>
                </c:pt>
                <c:pt idx="2701">
                  <c:v>0.00396308800263556</c:v>
                </c:pt>
                <c:pt idx="2702">
                  <c:v>-0.000562778015519294</c:v>
                </c:pt>
                <c:pt idx="2703">
                  <c:v>-0.0122471855181998</c:v>
                </c:pt>
                <c:pt idx="2704">
                  <c:v>-0.0240512926224083</c:v>
                </c:pt>
                <c:pt idx="2705">
                  <c:v>-0.0364714288194821</c:v>
                </c:pt>
                <c:pt idx="2706">
                  <c:v>-0.0486047947247885</c:v>
                </c:pt>
                <c:pt idx="2707">
                  <c:v>-0.0608523768756783</c:v>
                </c:pt>
                <c:pt idx="2708">
                  <c:v>-0.0718609373646635</c:v>
                </c:pt>
                <c:pt idx="2709">
                  <c:v>-0.0774190683365532</c:v>
                </c:pt>
                <c:pt idx="2710">
                  <c:v>0.167072658978346</c:v>
                </c:pt>
                <c:pt idx="2711">
                  <c:v>0.0946604589733102</c:v>
                </c:pt>
                <c:pt idx="2712">
                  <c:v>0.0900073758009767</c:v>
                </c:pt>
                <c:pt idx="2713">
                  <c:v>0.0852008491642628</c:v>
                </c:pt>
                <c:pt idx="2714">
                  <c:v>0.0796026516797579</c:v>
                </c:pt>
                <c:pt idx="2715">
                  <c:v>0.131222873873477</c:v>
                </c:pt>
                <c:pt idx="2716">
                  <c:v>0.093497410846965</c:v>
                </c:pt>
                <c:pt idx="2717">
                  <c:v>0.124079142870643</c:v>
                </c:pt>
                <c:pt idx="2718">
                  <c:v>0.0933794393490592</c:v>
                </c:pt>
                <c:pt idx="2719">
                  <c:v>0.0865913402655594</c:v>
                </c:pt>
                <c:pt idx="2720">
                  <c:v>0.0963099637737712</c:v>
                </c:pt>
                <c:pt idx="2721">
                  <c:v>0.0964613531355671</c:v>
                </c:pt>
                <c:pt idx="2722">
                  <c:v>0.0916763848779021</c:v>
                </c:pt>
                <c:pt idx="2723">
                  <c:v>0.0852245103289024</c:v>
                </c:pt>
                <c:pt idx="2724">
                  <c:v>0.0791253613132798</c:v>
                </c:pt>
                <c:pt idx="2725">
                  <c:v>0.0721852261076559</c:v>
                </c:pt>
                <c:pt idx="2726">
                  <c:v>0.0653765730437732</c:v>
                </c:pt>
                <c:pt idx="2727">
                  <c:v>0.0598502584293936</c:v>
                </c:pt>
                <c:pt idx="2728">
                  <c:v>0.173702478228669</c:v>
                </c:pt>
                <c:pt idx="2729">
                  <c:v>0.0993528428531804</c:v>
                </c:pt>
                <c:pt idx="2730">
                  <c:v>0.093809084939511</c:v>
                </c:pt>
                <c:pt idx="2731">
                  <c:v>0.0872094415530213</c:v>
                </c:pt>
                <c:pt idx="2732">
                  <c:v>0.123595716456375</c:v>
                </c:pt>
                <c:pt idx="2733">
                  <c:v>0.0948327718932016</c:v>
                </c:pt>
                <c:pt idx="2734">
                  <c:v>0.0923528786668852</c:v>
                </c:pt>
                <c:pt idx="2735">
                  <c:v>0.0865040143972067</c:v>
                </c:pt>
                <c:pt idx="2736">
                  <c:v>0.112163744346612</c:v>
                </c:pt>
                <c:pt idx="2737">
                  <c:v>0.0963264811047575</c:v>
                </c:pt>
                <c:pt idx="2738">
                  <c:v>0.0898080876255602</c:v>
                </c:pt>
                <c:pt idx="2739">
                  <c:v>0.0882023688551419</c:v>
                </c:pt>
                <c:pt idx="2740">
                  <c:v>0.095567690563695</c:v>
                </c:pt>
                <c:pt idx="2741">
                  <c:v>0.0936562778184402</c:v>
                </c:pt>
                <c:pt idx="2742">
                  <c:v>0.0910758950466537</c:v>
                </c:pt>
                <c:pt idx="2743">
                  <c:v>0.088505753924913</c:v>
                </c:pt>
                <c:pt idx="2744">
                  <c:v>0.0823203745404881</c:v>
                </c:pt>
                <c:pt idx="2745">
                  <c:v>0.0764893237029109</c:v>
                </c:pt>
                <c:pt idx="2746">
                  <c:v>0.0707260292915697</c:v>
                </c:pt>
                <c:pt idx="2747">
                  <c:v>0.0649724939307603</c:v>
                </c:pt>
                <c:pt idx="2748">
                  <c:v>0.0586373796546771</c:v>
                </c:pt>
                <c:pt idx="2749">
                  <c:v>0.0585147495710392</c:v>
                </c:pt>
                <c:pt idx="2750">
                  <c:v>0.0591935423199543</c:v>
                </c:pt>
                <c:pt idx="2751">
                  <c:v>0.0541363061424376</c:v>
                </c:pt>
                <c:pt idx="2752">
                  <c:v>0.0705951712776536</c:v>
                </c:pt>
                <c:pt idx="2753">
                  <c:v>0.0793342534486352</c:v>
                </c:pt>
                <c:pt idx="2754">
                  <c:v>0.0753410518668645</c:v>
                </c:pt>
                <c:pt idx="2755">
                  <c:v>0.0775389658348486</c:v>
                </c:pt>
                <c:pt idx="2756">
                  <c:v>0.0708392271319984</c:v>
                </c:pt>
                <c:pt idx="2757">
                  <c:v>0.0645978730001764</c:v>
                </c:pt>
                <c:pt idx="2758">
                  <c:v>0.0587880433367815</c:v>
                </c:pt>
                <c:pt idx="2759">
                  <c:v>0.0568768411232541</c:v>
                </c:pt>
                <c:pt idx="2760">
                  <c:v>0.0589747981424278</c:v>
                </c:pt>
                <c:pt idx="2761">
                  <c:v>0.053336601607868</c:v>
                </c:pt>
                <c:pt idx="2762">
                  <c:v>0.0548922842319539</c:v>
                </c:pt>
                <c:pt idx="2763">
                  <c:v>0.0666199320065905</c:v>
                </c:pt>
                <c:pt idx="2764">
                  <c:v>0.0606846552525499</c:v>
                </c:pt>
                <c:pt idx="2765">
                  <c:v>0.0552277084006942</c:v>
                </c:pt>
                <c:pt idx="2766">
                  <c:v>0.2108710558922</c:v>
                </c:pt>
                <c:pt idx="2767">
                  <c:v>0.0952219407357804</c:v>
                </c:pt>
                <c:pt idx="2768">
                  <c:v>0.0896937610349109</c:v>
                </c:pt>
                <c:pt idx="2769">
                  <c:v>0.12770347818037</c:v>
                </c:pt>
                <c:pt idx="2770">
                  <c:v>0.0947886687253068</c:v>
                </c:pt>
                <c:pt idx="2771">
                  <c:v>0.132872748424367</c:v>
                </c:pt>
                <c:pt idx="2772">
                  <c:v>0.158060897073123</c:v>
                </c:pt>
                <c:pt idx="2773">
                  <c:v>0.096608079832517</c:v>
                </c:pt>
                <c:pt idx="2774">
                  <c:v>0.0909524657636704</c:v>
                </c:pt>
                <c:pt idx="2775">
                  <c:v>0.0858186862121535</c:v>
                </c:pt>
                <c:pt idx="2776">
                  <c:v>0.0800023156296545</c:v>
                </c:pt>
                <c:pt idx="2777">
                  <c:v>0.0742938156197725</c:v>
                </c:pt>
                <c:pt idx="2778">
                  <c:v>0.0686463497121548</c:v>
                </c:pt>
                <c:pt idx="2779">
                  <c:v>0.0703833505583509</c:v>
                </c:pt>
                <c:pt idx="2780">
                  <c:v>0.0650633752768441</c:v>
                </c:pt>
                <c:pt idx="2781">
                  <c:v>0.0684133270323299</c:v>
                </c:pt>
                <c:pt idx="2782">
                  <c:v>0.0636899168019858</c:v>
                </c:pt>
                <c:pt idx="2783">
                  <c:v>0.0739805600613197</c:v>
                </c:pt>
                <c:pt idx="2784">
                  <c:v>0.0931779343566403</c:v>
                </c:pt>
                <c:pt idx="2785">
                  <c:v>0.0881274853808869</c:v>
                </c:pt>
                <c:pt idx="2786">
                  <c:v>0.0824579335175022</c:v>
                </c:pt>
                <c:pt idx="2787">
                  <c:v>0.0771175677748785</c:v>
                </c:pt>
                <c:pt idx="2788">
                  <c:v>0.0712249738366801</c:v>
                </c:pt>
                <c:pt idx="2789">
                  <c:v>0.0652591228888919</c:v>
                </c:pt>
                <c:pt idx="2790">
                  <c:v>0.0593223214221508</c:v>
                </c:pt>
                <c:pt idx="2791">
                  <c:v>0.0531749569507283</c:v>
                </c:pt>
                <c:pt idx="2792">
                  <c:v>0.0470055489089216</c:v>
                </c:pt>
                <c:pt idx="2793">
                  <c:v>0.0448124152441467</c:v>
                </c:pt>
                <c:pt idx="2794">
                  <c:v>0.0600516980066497</c:v>
                </c:pt>
                <c:pt idx="2795">
                  <c:v>0.0645127455963217</c:v>
                </c:pt>
                <c:pt idx="2796">
                  <c:v>0.0840726232140809</c:v>
                </c:pt>
                <c:pt idx="2797">
                  <c:v>0.0797976523736126</c:v>
                </c:pt>
                <c:pt idx="2798">
                  <c:v>0.0742475885776248</c:v>
                </c:pt>
                <c:pt idx="2799">
                  <c:v>0.151090798339405</c:v>
                </c:pt>
                <c:pt idx="2800">
                  <c:v>0.109714452579447</c:v>
                </c:pt>
                <c:pt idx="2801">
                  <c:v>0.123966854169948</c:v>
                </c:pt>
                <c:pt idx="2802">
                  <c:v>0.0981542123846177</c:v>
                </c:pt>
                <c:pt idx="2803">
                  <c:v>0.0938902640848842</c:v>
                </c:pt>
                <c:pt idx="2804">
                  <c:v>0.0891069338805319</c:v>
                </c:pt>
                <c:pt idx="2805">
                  <c:v>0.0843396009027897</c:v>
                </c:pt>
                <c:pt idx="2806">
                  <c:v>0.0794166706592947</c:v>
                </c:pt>
                <c:pt idx="2807">
                  <c:v>0.074482234878861</c:v>
                </c:pt>
                <c:pt idx="2808">
                  <c:v>0.0709700629829626</c:v>
                </c:pt>
                <c:pt idx="2809">
                  <c:v>0.0659239778868721</c:v>
                </c:pt>
                <c:pt idx="2810">
                  <c:v>0.0609273032499224</c:v>
                </c:pt>
                <c:pt idx="2811">
                  <c:v>0.0567858927035223</c:v>
                </c:pt>
                <c:pt idx="2812">
                  <c:v>0.0521404205484139</c:v>
                </c:pt>
                <c:pt idx="2813">
                  <c:v>0.0676482886426926</c:v>
                </c:pt>
                <c:pt idx="2814">
                  <c:v>0.112123950960401</c:v>
                </c:pt>
                <c:pt idx="2815">
                  <c:v>0.119626098249201</c:v>
                </c:pt>
                <c:pt idx="2816">
                  <c:v>0.0960774202471159</c:v>
                </c:pt>
                <c:pt idx="2817">
                  <c:v>0.0942038265611089</c:v>
                </c:pt>
                <c:pt idx="2818">
                  <c:v>0.0906517307525971</c:v>
                </c:pt>
                <c:pt idx="2819">
                  <c:v>0.125926040972995</c:v>
                </c:pt>
                <c:pt idx="2820">
                  <c:v>0.147575388468017</c:v>
                </c:pt>
                <c:pt idx="2821">
                  <c:v>0.15608444778766</c:v>
                </c:pt>
                <c:pt idx="2822">
                  <c:v>0.0964244741424731</c:v>
                </c:pt>
                <c:pt idx="2823">
                  <c:v>0.101728857076857</c:v>
                </c:pt>
                <c:pt idx="2824">
                  <c:v>0.096753884740731</c:v>
                </c:pt>
                <c:pt idx="2825">
                  <c:v>0.0987142650339057</c:v>
                </c:pt>
                <c:pt idx="2826">
                  <c:v>0.127337910986435</c:v>
                </c:pt>
                <c:pt idx="2827">
                  <c:v>0.0954322400359091</c:v>
                </c:pt>
                <c:pt idx="2828">
                  <c:v>0.090800976095525</c:v>
                </c:pt>
                <c:pt idx="2829">
                  <c:v>0.086702457057908</c:v>
                </c:pt>
                <c:pt idx="2830">
                  <c:v>0.0871770902130278</c:v>
                </c:pt>
                <c:pt idx="2831">
                  <c:v>0.088727306165854</c:v>
                </c:pt>
                <c:pt idx="2832">
                  <c:v>0.164942170039573</c:v>
                </c:pt>
                <c:pt idx="2833">
                  <c:v>0.0989900934240197</c:v>
                </c:pt>
                <c:pt idx="2834">
                  <c:v>0.112562069615993</c:v>
                </c:pt>
                <c:pt idx="2835">
                  <c:v>0.145500424895907</c:v>
                </c:pt>
                <c:pt idx="2836">
                  <c:v>0.122903290208395</c:v>
                </c:pt>
                <c:pt idx="2837">
                  <c:v>0.106512880997351</c:v>
                </c:pt>
                <c:pt idx="2838">
                  <c:v>0.0990428368578326</c:v>
                </c:pt>
                <c:pt idx="2839">
                  <c:v>0.0953097841734682</c:v>
                </c:pt>
                <c:pt idx="2840">
                  <c:v>0.0915041568075263</c:v>
                </c:pt>
                <c:pt idx="2841">
                  <c:v>0.0874888157095397</c:v>
                </c:pt>
                <c:pt idx="2842">
                  <c:v>0.0836089149345735</c:v>
                </c:pt>
                <c:pt idx="2843">
                  <c:v>0.0798606210934243</c:v>
                </c:pt>
                <c:pt idx="2844">
                  <c:v>0.0768457859858225</c:v>
                </c:pt>
                <c:pt idx="2845">
                  <c:v>0.0729125687484393</c:v>
                </c:pt>
                <c:pt idx="2846">
                  <c:v>0.0702885730578882</c:v>
                </c:pt>
                <c:pt idx="2847">
                  <c:v>0.0667391956928593</c:v>
                </c:pt>
                <c:pt idx="2848">
                  <c:v>0.062818578782948</c:v>
                </c:pt>
                <c:pt idx="2849">
                  <c:v>0.0594641108752201</c:v>
                </c:pt>
                <c:pt idx="2850">
                  <c:v>0.0559849948364355</c:v>
                </c:pt>
                <c:pt idx="2851">
                  <c:v>0.0585314243923232</c:v>
                </c:pt>
                <c:pt idx="2852">
                  <c:v>0.0586185006736721</c:v>
                </c:pt>
                <c:pt idx="2853">
                  <c:v>0.0555444976908905</c:v>
                </c:pt>
                <c:pt idx="2854">
                  <c:v>0.0626360082058352</c:v>
                </c:pt>
                <c:pt idx="2855">
                  <c:v>0.0599129216996645</c:v>
                </c:pt>
                <c:pt idx="2856">
                  <c:v>0.0626175156322843</c:v>
                </c:pt>
                <c:pt idx="2857">
                  <c:v>0.0611295084869143</c:v>
                </c:pt>
                <c:pt idx="2858">
                  <c:v>0.0663076771913491</c:v>
                </c:pt>
                <c:pt idx="2859">
                  <c:v>0.0701582414857982</c:v>
                </c:pt>
                <c:pt idx="2860">
                  <c:v>0.0668995814234863</c:v>
                </c:pt>
                <c:pt idx="2861">
                  <c:v>0.0641681437655437</c:v>
                </c:pt>
                <c:pt idx="2862">
                  <c:v>0.0613865080645508</c:v>
                </c:pt>
                <c:pt idx="2863">
                  <c:v>0.0590433234987806</c:v>
                </c:pt>
                <c:pt idx="2864">
                  <c:v>0.0564014820574818</c:v>
                </c:pt>
                <c:pt idx="2865">
                  <c:v>0.0537122273325723</c:v>
                </c:pt>
                <c:pt idx="2866">
                  <c:v>0.051017145289586</c:v>
                </c:pt>
                <c:pt idx="2867">
                  <c:v>0.0479100476091223</c:v>
                </c:pt>
                <c:pt idx="2868">
                  <c:v>0.0456350762616042</c:v>
                </c:pt>
                <c:pt idx="2869">
                  <c:v>0.0432248809538189</c:v>
                </c:pt>
                <c:pt idx="2870">
                  <c:v>0.0407810228881962</c:v>
                </c:pt>
                <c:pt idx="2871">
                  <c:v>0.0379803397868572</c:v>
                </c:pt>
                <c:pt idx="2872">
                  <c:v>0.0353467251010975</c:v>
                </c:pt>
                <c:pt idx="2873">
                  <c:v>0.032531040931483</c:v>
                </c:pt>
                <c:pt idx="2874">
                  <c:v>0.0297337260758155</c:v>
                </c:pt>
                <c:pt idx="2875">
                  <c:v>0.0268308603642353</c:v>
                </c:pt>
                <c:pt idx="2876">
                  <c:v>0.0247879182847017</c:v>
                </c:pt>
                <c:pt idx="2877">
                  <c:v>0.0228305872077854</c:v>
                </c:pt>
                <c:pt idx="2878">
                  <c:v>0.0202924796548447</c:v>
                </c:pt>
                <c:pt idx="2879">
                  <c:v>0.0174115279647919</c:v>
                </c:pt>
                <c:pt idx="2880">
                  <c:v>0.0148118747330987</c:v>
                </c:pt>
                <c:pt idx="2881">
                  <c:v>0.0119076444690294</c:v>
                </c:pt>
                <c:pt idx="2882">
                  <c:v>0.00898128548921995</c:v>
                </c:pt>
                <c:pt idx="2883">
                  <c:v>0.0468681856307576</c:v>
                </c:pt>
                <c:pt idx="2884">
                  <c:v>0.0445541169110941</c:v>
                </c:pt>
                <c:pt idx="2885">
                  <c:v>0.0421281932414947</c:v>
                </c:pt>
                <c:pt idx="2886">
                  <c:v>0.0395412559390189</c:v>
                </c:pt>
                <c:pt idx="2887">
                  <c:v>0.0370848762449132</c:v>
                </c:pt>
                <c:pt idx="2888">
                  <c:v>0.0353753213521413</c:v>
                </c:pt>
                <c:pt idx="2889">
                  <c:v>0.0328237023268314</c:v>
                </c:pt>
                <c:pt idx="2890">
                  <c:v>0.0314936056850541</c:v>
                </c:pt>
                <c:pt idx="2891">
                  <c:v>0.0289762641145557</c:v>
                </c:pt>
                <c:pt idx="2892">
                  <c:v>0.0265765232886363</c:v>
                </c:pt>
                <c:pt idx="2893">
                  <c:v>0.0237982716036791</c:v>
                </c:pt>
                <c:pt idx="2894">
                  <c:v>0.0212079420410169</c:v>
                </c:pt>
                <c:pt idx="2895">
                  <c:v>0.0190784772681269</c:v>
                </c:pt>
                <c:pt idx="2896">
                  <c:v>0.0166975575512935</c:v>
                </c:pt>
                <c:pt idx="2897">
                  <c:v>0.0144662727992351</c:v>
                </c:pt>
                <c:pt idx="2898">
                  <c:v>0.0124039848895425</c:v>
                </c:pt>
                <c:pt idx="2899">
                  <c:v>0.0098594079444354</c:v>
                </c:pt>
                <c:pt idx="2900">
                  <c:v>0.007303623070809</c:v>
                </c:pt>
                <c:pt idx="2901">
                  <c:v>0.00483888743806782</c:v>
                </c:pt>
                <c:pt idx="2902">
                  <c:v>0.00228190508818304</c:v>
                </c:pt>
                <c:pt idx="2903">
                  <c:v>-0.000347138338218977</c:v>
                </c:pt>
                <c:pt idx="2904">
                  <c:v>-0.00553558004706378</c:v>
                </c:pt>
                <c:pt idx="2905">
                  <c:v>-0.0110022749685144</c:v>
                </c:pt>
                <c:pt idx="2906">
                  <c:v>-0.0163325039653426</c:v>
                </c:pt>
                <c:pt idx="2907">
                  <c:v>0.0710487743861949</c:v>
                </c:pt>
                <c:pt idx="2908">
                  <c:v>0.0696819961634272</c:v>
                </c:pt>
                <c:pt idx="2909">
                  <c:v>0.0679064508751979</c:v>
                </c:pt>
                <c:pt idx="2910">
                  <c:v>0.0656369481611769</c:v>
                </c:pt>
                <c:pt idx="2911">
                  <c:v>0.0632342350570216</c:v>
                </c:pt>
                <c:pt idx="2912">
                  <c:v>0.0755098750808707</c:v>
                </c:pt>
                <c:pt idx="2913">
                  <c:v>0.0743844074286148</c:v>
                </c:pt>
                <c:pt idx="2914">
                  <c:v>0.0726767867587184</c:v>
                </c:pt>
                <c:pt idx="2915">
                  <c:v>0.0707286123429656</c:v>
                </c:pt>
                <c:pt idx="2916">
                  <c:v>0.0692855850220881</c:v>
                </c:pt>
                <c:pt idx="2917">
                  <c:v>0.0682585198943748</c:v>
                </c:pt>
                <c:pt idx="2918">
                  <c:v>0.065616260945534</c:v>
                </c:pt>
                <c:pt idx="2919">
                  <c:v>0.0630632229015833</c:v>
                </c:pt>
                <c:pt idx="2920">
                  <c:v>0.0606631589855344</c:v>
                </c:pt>
                <c:pt idx="2921">
                  <c:v>0.0585871859617781</c:v>
                </c:pt>
                <c:pt idx="2922">
                  <c:v>0.0656183704449731</c:v>
                </c:pt>
                <c:pt idx="2923">
                  <c:v>0.0638747968796101</c:v>
                </c:pt>
                <c:pt idx="2924">
                  <c:v>0.0628380487926963</c:v>
                </c:pt>
                <c:pt idx="2925">
                  <c:v>0.0615536029408958</c:v>
                </c:pt>
                <c:pt idx="2926">
                  <c:v>0.0596114738952511</c:v>
                </c:pt>
                <c:pt idx="2927">
                  <c:v>0.0572272356161674</c:v>
                </c:pt>
                <c:pt idx="2928">
                  <c:v>0.0547636912322917</c:v>
                </c:pt>
                <c:pt idx="2929">
                  <c:v>0.052069704792274</c:v>
                </c:pt>
                <c:pt idx="2930">
                  <c:v>0.0496251430391974</c:v>
                </c:pt>
                <c:pt idx="2931">
                  <c:v>0.0469408696074254</c:v>
                </c:pt>
                <c:pt idx="2932">
                  <c:v>0.0440762432193791</c:v>
                </c:pt>
                <c:pt idx="2933">
                  <c:v>0.0540613004373407</c:v>
                </c:pt>
                <c:pt idx="2934">
                  <c:v>0.0736260409417158</c:v>
                </c:pt>
                <c:pt idx="2935">
                  <c:v>0.0722210820356657</c:v>
                </c:pt>
                <c:pt idx="2936">
                  <c:v>0.0703303275464864</c:v>
                </c:pt>
                <c:pt idx="2937">
                  <c:v>0.0685761627527803</c:v>
                </c:pt>
                <c:pt idx="2938">
                  <c:v>0.085214891242825</c:v>
                </c:pt>
                <c:pt idx="2939">
                  <c:v>0.107832413114248</c:v>
                </c:pt>
                <c:pt idx="2940">
                  <c:v>0.102000486859633</c:v>
                </c:pt>
                <c:pt idx="2941">
                  <c:v>0.18460761781263</c:v>
                </c:pt>
                <c:pt idx="2942">
                  <c:v>0.0986112307911735</c:v>
                </c:pt>
                <c:pt idx="2943">
                  <c:v>0.0967260714045108</c:v>
                </c:pt>
                <c:pt idx="2944">
                  <c:v>0.108495477455703</c:v>
                </c:pt>
                <c:pt idx="2945">
                  <c:v>0.104414035402934</c:v>
                </c:pt>
                <c:pt idx="2946">
                  <c:v>0.100261029485956</c:v>
                </c:pt>
                <c:pt idx="2947">
                  <c:v>0.0985353921616421</c:v>
                </c:pt>
                <c:pt idx="2948">
                  <c:v>0.106692874474125</c:v>
                </c:pt>
                <c:pt idx="2949">
                  <c:v>0.100526482260718</c:v>
                </c:pt>
                <c:pt idx="2950">
                  <c:v>0.0982605990137559</c:v>
                </c:pt>
                <c:pt idx="2951">
                  <c:v>0.0956902274706441</c:v>
                </c:pt>
                <c:pt idx="2952">
                  <c:v>0.103559276880822</c:v>
                </c:pt>
                <c:pt idx="2953">
                  <c:v>0.0995912904857674</c:v>
                </c:pt>
                <c:pt idx="2954">
                  <c:v>0.0960750693514409</c:v>
                </c:pt>
                <c:pt idx="2955">
                  <c:v>0.0927278506699398</c:v>
                </c:pt>
                <c:pt idx="2956">
                  <c:v>0.0893548267209827</c:v>
                </c:pt>
                <c:pt idx="2957">
                  <c:v>0.0858338177269135</c:v>
                </c:pt>
                <c:pt idx="2958">
                  <c:v>0.0823368205467221</c:v>
                </c:pt>
                <c:pt idx="2959">
                  <c:v>0.0790983482501601</c:v>
                </c:pt>
                <c:pt idx="2960">
                  <c:v>0.0972703652058162</c:v>
                </c:pt>
                <c:pt idx="2961">
                  <c:v>0.0951007976735125</c:v>
                </c:pt>
                <c:pt idx="2962">
                  <c:v>0.0919840547642332</c:v>
                </c:pt>
                <c:pt idx="2963">
                  <c:v>0.0890105399219487</c:v>
                </c:pt>
                <c:pt idx="2964">
                  <c:v>0.0856947149219556</c:v>
                </c:pt>
                <c:pt idx="2965">
                  <c:v>0.0840523893658997</c:v>
                </c:pt>
                <c:pt idx="2966">
                  <c:v>0.0860818189055679</c:v>
                </c:pt>
                <c:pt idx="2967">
                  <c:v>0.0881112484452362</c:v>
                </c:pt>
                <c:pt idx="2968">
                  <c:v>0.0901406779849043</c:v>
                </c:pt>
                <c:pt idx="2969">
                  <c:v>0.0921701075245724</c:v>
                </c:pt>
                <c:pt idx="2970">
                  <c:v>0.0941995370642408</c:v>
                </c:pt>
                <c:pt idx="2971">
                  <c:v>0.0962289666039091</c:v>
                </c:pt>
                <c:pt idx="2972">
                  <c:v>0.0936379675340679</c:v>
                </c:pt>
                <c:pt idx="2973">
                  <c:v>0.0906598508567295</c:v>
                </c:pt>
                <c:pt idx="2974">
                  <c:v>0.100463959235883</c:v>
                </c:pt>
                <c:pt idx="2975">
                  <c:v>0.185651039556252</c:v>
                </c:pt>
                <c:pt idx="2976">
                  <c:v>0.134850877969428</c:v>
                </c:pt>
                <c:pt idx="2977">
                  <c:v>0.0968388669416577</c:v>
                </c:pt>
                <c:pt idx="2978">
                  <c:v>0.0938117928158275</c:v>
                </c:pt>
                <c:pt idx="2979">
                  <c:v>0.142272167189033</c:v>
                </c:pt>
                <c:pt idx="2980">
                  <c:v>0.0986148790481362</c:v>
                </c:pt>
                <c:pt idx="2981">
                  <c:v>0.0964736109816384</c:v>
                </c:pt>
                <c:pt idx="2982">
                  <c:v>0.0927987597636581</c:v>
                </c:pt>
                <c:pt idx="2983">
                  <c:v>0.088967671246615</c:v>
                </c:pt>
                <c:pt idx="2984">
                  <c:v>0.0845286869223969</c:v>
                </c:pt>
                <c:pt idx="2985">
                  <c:v>0.0798254212130416</c:v>
                </c:pt>
                <c:pt idx="2986">
                  <c:v>0.101428658854324</c:v>
                </c:pt>
                <c:pt idx="2987">
                  <c:v>0.0978776668023919</c:v>
                </c:pt>
                <c:pt idx="2988">
                  <c:v>0.100770061860239</c:v>
                </c:pt>
                <c:pt idx="2989">
                  <c:v>0.293017638690946</c:v>
                </c:pt>
                <c:pt idx="2990">
                  <c:v>0.0963698481877735</c:v>
                </c:pt>
                <c:pt idx="2991">
                  <c:v>0.093199141845476</c:v>
                </c:pt>
                <c:pt idx="2992">
                  <c:v>0.0890582333775263</c:v>
                </c:pt>
                <c:pt idx="2993">
                  <c:v>0.0860667967154212</c:v>
                </c:pt>
                <c:pt idx="2994">
                  <c:v>0.0825218460616508</c:v>
                </c:pt>
                <c:pt idx="2995">
                  <c:v>0.0783246331231246</c:v>
                </c:pt>
                <c:pt idx="2996">
                  <c:v>0.0787509831021123</c:v>
                </c:pt>
                <c:pt idx="2997">
                  <c:v>0.0745633891868289</c:v>
                </c:pt>
                <c:pt idx="2998">
                  <c:v>0.0699159952763661</c:v>
                </c:pt>
                <c:pt idx="2999">
                  <c:v>0.0656738123577598</c:v>
                </c:pt>
                <c:pt idx="3000">
                  <c:v>0.0614352190001694</c:v>
                </c:pt>
                <c:pt idx="3001">
                  <c:v>0.0570026337226912</c:v>
                </c:pt>
                <c:pt idx="3002">
                  <c:v>0.0626203801605518</c:v>
                </c:pt>
                <c:pt idx="3003">
                  <c:v>0.0580358663700084</c:v>
                </c:pt>
                <c:pt idx="3004">
                  <c:v>0.0542434422702755</c:v>
                </c:pt>
                <c:pt idx="3005">
                  <c:v>0.0500486551595614</c:v>
                </c:pt>
                <c:pt idx="3006">
                  <c:v>0.0470035779843392</c:v>
                </c:pt>
                <c:pt idx="3007">
                  <c:v>0.0433847595265766</c:v>
                </c:pt>
                <c:pt idx="3008">
                  <c:v>0.0389863682215892</c:v>
                </c:pt>
                <c:pt idx="3009">
                  <c:v>0.0343181325049475</c:v>
                </c:pt>
                <c:pt idx="3010">
                  <c:v>0.0294165081429296</c:v>
                </c:pt>
                <c:pt idx="3011">
                  <c:v>0.0244017990766232</c:v>
                </c:pt>
                <c:pt idx="3012">
                  <c:v>0.0219980353225868</c:v>
                </c:pt>
                <c:pt idx="3013">
                  <c:v>0.0174390900949042</c:v>
                </c:pt>
                <c:pt idx="3014">
                  <c:v>0.0148683141047541</c:v>
                </c:pt>
                <c:pt idx="3015">
                  <c:v>0.0488543286524325</c:v>
                </c:pt>
                <c:pt idx="3016">
                  <c:v>0.0828403432001108</c:v>
                </c:pt>
                <c:pt idx="3017">
                  <c:v>0.116826357747789</c:v>
                </c:pt>
                <c:pt idx="3018">
                  <c:v>0.134106143799442</c:v>
                </c:pt>
                <c:pt idx="3019">
                  <c:v>0.124914710105228</c:v>
                </c:pt>
                <c:pt idx="3020">
                  <c:v>0.0963255326964938</c:v>
                </c:pt>
                <c:pt idx="3021">
                  <c:v>0.0924163457456348</c:v>
                </c:pt>
                <c:pt idx="3022">
                  <c:v>0.0877952728449276</c:v>
                </c:pt>
                <c:pt idx="3023">
                  <c:v>0.0823062809502022</c:v>
                </c:pt>
                <c:pt idx="3024">
                  <c:v>0.0765614807864936</c:v>
                </c:pt>
                <c:pt idx="3025">
                  <c:v>0.0713188367626309</c:v>
                </c:pt>
                <c:pt idx="3026">
                  <c:v>0.0780503955661695</c:v>
                </c:pt>
                <c:pt idx="3027">
                  <c:v>0.0741695498149639</c:v>
                </c:pt>
                <c:pt idx="3028">
                  <c:v>0.0705262577696337</c:v>
                </c:pt>
                <c:pt idx="3029">
                  <c:v>0.0658594027518493</c:v>
                </c:pt>
                <c:pt idx="3030">
                  <c:v>0.0601927923288668</c:v>
                </c:pt>
                <c:pt idx="3031">
                  <c:v>0.054456290688871</c:v>
                </c:pt>
                <c:pt idx="3032">
                  <c:v>0.0499205362745696</c:v>
                </c:pt>
                <c:pt idx="3033">
                  <c:v>0.0444333378506894</c:v>
                </c:pt>
                <c:pt idx="3034">
                  <c:v>0.0390023178294081</c:v>
                </c:pt>
                <c:pt idx="3035">
                  <c:v>0.0332788316355455</c:v>
                </c:pt>
                <c:pt idx="3036">
                  <c:v>0.0282642507321922</c:v>
                </c:pt>
                <c:pt idx="3037">
                  <c:v>0.0232265014090975</c:v>
                </c:pt>
                <c:pt idx="3038">
                  <c:v>0.0179330018540369</c:v>
                </c:pt>
                <c:pt idx="3039">
                  <c:v>0.0121645543374851</c:v>
                </c:pt>
                <c:pt idx="3040">
                  <c:v>0.00680870501673758</c:v>
                </c:pt>
                <c:pt idx="3041">
                  <c:v>0.0519605179468641</c:v>
                </c:pt>
                <c:pt idx="3042">
                  <c:v>0.0469269889528996</c:v>
                </c:pt>
                <c:pt idx="3043">
                  <c:v>0.0406698175719489</c:v>
                </c:pt>
                <c:pt idx="3044">
                  <c:v>0.0343561448855227</c:v>
                </c:pt>
                <c:pt idx="3045">
                  <c:v>0.0280283233525782</c:v>
                </c:pt>
                <c:pt idx="3046">
                  <c:v>0.0217692048056373</c:v>
                </c:pt>
                <c:pt idx="3047">
                  <c:v>0.0156270401862322</c:v>
                </c:pt>
                <c:pt idx="3048">
                  <c:v>0.0100435563477044</c:v>
                </c:pt>
                <c:pt idx="3049">
                  <c:v>0.00308086028838228</c:v>
                </c:pt>
                <c:pt idx="3050">
                  <c:v>-0.00496421508444489</c:v>
                </c:pt>
                <c:pt idx="3051">
                  <c:v>-0.0155528018034281</c:v>
                </c:pt>
                <c:pt idx="3052">
                  <c:v>-0.0252405313660275</c:v>
                </c:pt>
                <c:pt idx="3053">
                  <c:v>-0.0352267810593565</c:v>
                </c:pt>
                <c:pt idx="3054">
                  <c:v>-0.0440744377879521</c:v>
                </c:pt>
                <c:pt idx="3055">
                  <c:v>-0.0556534374745727</c:v>
                </c:pt>
                <c:pt idx="3056">
                  <c:v>-0.0686586529331234</c:v>
                </c:pt>
                <c:pt idx="3057">
                  <c:v>-0.0818748192993135</c:v>
                </c:pt>
                <c:pt idx="3058">
                  <c:v>-0.09454715770254</c:v>
                </c:pt>
                <c:pt idx="3059">
                  <c:v>-0.0641950392387405</c:v>
                </c:pt>
                <c:pt idx="3060">
                  <c:v>-0.0745597169444256</c:v>
                </c:pt>
                <c:pt idx="3061">
                  <c:v>-0.0766046187330434</c:v>
                </c:pt>
                <c:pt idx="3062">
                  <c:v>-0.0883478413421716</c:v>
                </c:pt>
                <c:pt idx="3063">
                  <c:v>-0.100709736759958</c:v>
                </c:pt>
                <c:pt idx="3064">
                  <c:v>-0.111527138521483</c:v>
                </c:pt>
                <c:pt idx="3065">
                  <c:v>-0.119758160943421</c:v>
                </c:pt>
                <c:pt idx="3066">
                  <c:v>-0.125377030827579</c:v>
                </c:pt>
                <c:pt idx="3067">
                  <c:v>-0.136188908022857</c:v>
                </c:pt>
                <c:pt idx="3068">
                  <c:v>-0.147231797069618</c:v>
                </c:pt>
                <c:pt idx="3069">
                  <c:v>-0.158792917774848</c:v>
                </c:pt>
                <c:pt idx="3070">
                  <c:v>-0.171436641278327</c:v>
                </c:pt>
                <c:pt idx="3071">
                  <c:v>-0.184207137358995</c:v>
                </c:pt>
                <c:pt idx="3072">
                  <c:v>-0.197217440705127</c:v>
                </c:pt>
                <c:pt idx="3073">
                  <c:v>-0.21033660434239</c:v>
                </c:pt>
                <c:pt idx="3074">
                  <c:v>-0.224953268964975</c:v>
                </c:pt>
                <c:pt idx="3075">
                  <c:v>-0.195616231267883</c:v>
                </c:pt>
                <c:pt idx="3076">
                  <c:v>-0.209214098634665</c:v>
                </c:pt>
                <c:pt idx="3077">
                  <c:v>-0.221393469413295</c:v>
                </c:pt>
                <c:pt idx="3078">
                  <c:v>-0.236022906412815</c:v>
                </c:pt>
                <c:pt idx="3079">
                  <c:v>-0.250003840007197</c:v>
                </c:pt>
                <c:pt idx="3080">
                  <c:v>-0.263930951811059</c:v>
                </c:pt>
                <c:pt idx="3081">
                  <c:v>-0.279105445385509</c:v>
                </c:pt>
                <c:pt idx="3082">
                  <c:v>-0.294109881258985</c:v>
                </c:pt>
                <c:pt idx="3083">
                  <c:v>-0.277126799463265</c:v>
                </c:pt>
                <c:pt idx="3084">
                  <c:v>-0.232971155229737</c:v>
                </c:pt>
                <c:pt idx="3085">
                  <c:v>-0.216898920524375</c:v>
                </c:pt>
                <c:pt idx="3086">
                  <c:v>-0.114832684784293</c:v>
                </c:pt>
                <c:pt idx="3087">
                  <c:v>-0.125360008822601</c:v>
                </c:pt>
                <c:pt idx="3088">
                  <c:v>0.197590211372043</c:v>
                </c:pt>
                <c:pt idx="3089">
                  <c:v>0.119853966780846</c:v>
                </c:pt>
                <c:pt idx="3090">
                  <c:v>0.0946838142656907</c:v>
                </c:pt>
                <c:pt idx="3091">
                  <c:v>0.0884984655896839</c:v>
                </c:pt>
                <c:pt idx="3092">
                  <c:v>0.0827386006139932</c:v>
                </c:pt>
                <c:pt idx="3093">
                  <c:v>0.0769181463703377</c:v>
                </c:pt>
                <c:pt idx="3094">
                  <c:v>0.0701198737246276</c:v>
                </c:pt>
                <c:pt idx="3095">
                  <c:v>0.0773137126496126</c:v>
                </c:pt>
                <c:pt idx="3096">
                  <c:v>0.0816984284218269</c:v>
                </c:pt>
                <c:pt idx="3097">
                  <c:v>0.0855068460590003</c:v>
                </c:pt>
                <c:pt idx="3098">
                  <c:v>0.0794658351358286</c:v>
                </c:pt>
                <c:pt idx="3099">
                  <c:v>0.0739815571472457</c:v>
                </c:pt>
                <c:pt idx="3100">
                  <c:v>0.0738529266519099</c:v>
                </c:pt>
                <c:pt idx="3101">
                  <c:v>0.114086167340595</c:v>
                </c:pt>
                <c:pt idx="3102">
                  <c:v>0.0974485405988727</c:v>
                </c:pt>
                <c:pt idx="3103">
                  <c:v>0.109282173264189</c:v>
                </c:pt>
                <c:pt idx="3104">
                  <c:v>0.15255326141833</c:v>
                </c:pt>
                <c:pt idx="3105">
                  <c:v>0.094735895316905</c:v>
                </c:pt>
                <c:pt idx="3106">
                  <c:v>0.0888435854319669</c:v>
                </c:pt>
                <c:pt idx="3107">
                  <c:v>0.0830861966577276</c:v>
                </c:pt>
                <c:pt idx="3108">
                  <c:v>0.0764632262892793</c:v>
                </c:pt>
                <c:pt idx="3109">
                  <c:v>0.0701152906992948</c:v>
                </c:pt>
                <c:pt idx="3110">
                  <c:v>0.0647684946312916</c:v>
                </c:pt>
                <c:pt idx="3111">
                  <c:v>0.0716228745396952</c:v>
                </c:pt>
                <c:pt idx="3112">
                  <c:v>0.298545531330156</c:v>
                </c:pt>
                <c:pt idx="3113">
                  <c:v>0.0941334587510607</c:v>
                </c:pt>
                <c:pt idx="3114">
                  <c:v>0.0879630407751912</c:v>
                </c:pt>
                <c:pt idx="3115">
                  <c:v>0.0819072070544076</c:v>
                </c:pt>
                <c:pt idx="3116">
                  <c:v>0.189851939389537</c:v>
                </c:pt>
                <c:pt idx="3117">
                  <c:v>0.0945489740556415</c:v>
                </c:pt>
                <c:pt idx="3118">
                  <c:v>0.0925335302367742</c:v>
                </c:pt>
                <c:pt idx="3119">
                  <c:v>0.107950724880084</c:v>
                </c:pt>
                <c:pt idx="3120">
                  <c:v>0.0973431575957799</c:v>
                </c:pt>
                <c:pt idx="3121">
                  <c:v>0.173309493799483</c:v>
                </c:pt>
                <c:pt idx="3122">
                  <c:v>0.0950773313060002</c:v>
                </c:pt>
                <c:pt idx="3123">
                  <c:v>0.0891271070362318</c:v>
                </c:pt>
                <c:pt idx="3124">
                  <c:v>0.0831725253743205</c:v>
                </c:pt>
                <c:pt idx="3125">
                  <c:v>0.077260655819227</c:v>
                </c:pt>
                <c:pt idx="3126">
                  <c:v>0.0712782850572093</c:v>
                </c:pt>
                <c:pt idx="3127">
                  <c:v>0.0786483777171834</c:v>
                </c:pt>
                <c:pt idx="3128">
                  <c:v>0.0726926277556326</c:v>
                </c:pt>
                <c:pt idx="3129">
                  <c:v>0.0668081102781097</c:v>
                </c:pt>
                <c:pt idx="3130">
                  <c:v>0.132988969772031</c:v>
                </c:pt>
                <c:pt idx="3131">
                  <c:v>0.0945841961434175</c:v>
                </c:pt>
                <c:pt idx="3132">
                  <c:v>0.0937756422531488</c:v>
                </c:pt>
                <c:pt idx="3133">
                  <c:v>0.0987602887111629</c:v>
                </c:pt>
                <c:pt idx="3134">
                  <c:v>0.165930724631394</c:v>
                </c:pt>
                <c:pt idx="3135">
                  <c:v>0.103127946662611</c:v>
                </c:pt>
                <c:pt idx="3136">
                  <c:v>0.142949572114314</c:v>
                </c:pt>
                <c:pt idx="3137">
                  <c:v>0.0982478274986988</c:v>
                </c:pt>
                <c:pt idx="3138">
                  <c:v>0.0929248044901491</c:v>
                </c:pt>
                <c:pt idx="3139">
                  <c:v>0.087541299748483</c:v>
                </c:pt>
                <c:pt idx="3140">
                  <c:v>0.0813369026665249</c:v>
                </c:pt>
                <c:pt idx="3141">
                  <c:v>0.0750364943345132</c:v>
                </c:pt>
                <c:pt idx="3142">
                  <c:v>0.0695175952430127</c:v>
                </c:pt>
                <c:pt idx="3143">
                  <c:v>0.0646974305860641</c:v>
                </c:pt>
                <c:pt idx="3144">
                  <c:v>0.0590044701898453</c:v>
                </c:pt>
                <c:pt idx="3145">
                  <c:v>0.0533119543602158</c:v>
                </c:pt>
                <c:pt idx="3146">
                  <c:v>0.0485413929124381</c:v>
                </c:pt>
                <c:pt idx="3147">
                  <c:v>0.111607571693921</c:v>
                </c:pt>
                <c:pt idx="3148">
                  <c:v>0.131331496080261</c:v>
                </c:pt>
                <c:pt idx="3149">
                  <c:v>0.123296097765861</c:v>
                </c:pt>
                <c:pt idx="3150">
                  <c:v>0.101611875216462</c:v>
                </c:pt>
                <c:pt idx="3151">
                  <c:v>0.0987867452605282</c:v>
                </c:pt>
                <c:pt idx="3152">
                  <c:v>0.0987984357101745</c:v>
                </c:pt>
                <c:pt idx="3153">
                  <c:v>0.0946595817710067</c:v>
                </c:pt>
                <c:pt idx="3154">
                  <c:v>0.114054954138844</c:v>
                </c:pt>
                <c:pt idx="3155">
                  <c:v>0.0986381834907306</c:v>
                </c:pt>
                <c:pt idx="3156">
                  <c:v>0.250202695669249</c:v>
                </c:pt>
                <c:pt idx="3157">
                  <c:v>0.284856933515204</c:v>
                </c:pt>
                <c:pt idx="3158">
                  <c:v>0.151007854828831</c:v>
                </c:pt>
                <c:pt idx="3159">
                  <c:v>0.138781426703772</c:v>
                </c:pt>
                <c:pt idx="3160">
                  <c:v>0.0953385500858716</c:v>
                </c:pt>
                <c:pt idx="3161">
                  <c:v>0.0899560328339868</c:v>
                </c:pt>
                <c:pt idx="3162">
                  <c:v>0.0848435649761332</c:v>
                </c:pt>
                <c:pt idx="3163">
                  <c:v>0.0793943926261069</c:v>
                </c:pt>
                <c:pt idx="3164">
                  <c:v>0.0733244027566278</c:v>
                </c:pt>
                <c:pt idx="3165">
                  <c:v>0.0749222057273835</c:v>
                </c:pt>
                <c:pt idx="3166">
                  <c:v>0.0711438069766834</c:v>
                </c:pt>
                <c:pt idx="3167">
                  <c:v>0.0670980277802631</c:v>
                </c:pt>
                <c:pt idx="3168">
                  <c:v>0.0641591154977767</c:v>
                </c:pt>
                <c:pt idx="3169">
                  <c:v>0.0596388980776863</c:v>
                </c:pt>
                <c:pt idx="3170">
                  <c:v>0.0547790851875334</c:v>
                </c:pt>
                <c:pt idx="3171">
                  <c:v>0.051164462398827</c:v>
                </c:pt>
                <c:pt idx="3172">
                  <c:v>0.0458330233568127</c:v>
                </c:pt>
                <c:pt idx="3173">
                  <c:v>0.0405214151619988</c:v>
                </c:pt>
                <c:pt idx="3174">
                  <c:v>0.0353023779099906</c:v>
                </c:pt>
                <c:pt idx="3175">
                  <c:v>0.030577730715734</c:v>
                </c:pt>
                <c:pt idx="3176">
                  <c:v>0.0382081143061235</c:v>
                </c:pt>
                <c:pt idx="3177">
                  <c:v>0.0369680230566487</c:v>
                </c:pt>
                <c:pt idx="3178">
                  <c:v>0.0327109374633743</c:v>
                </c:pt>
                <c:pt idx="3179">
                  <c:v>0.0283628831267146</c:v>
                </c:pt>
                <c:pt idx="3180">
                  <c:v>0.0235570367868814</c:v>
                </c:pt>
                <c:pt idx="3181">
                  <c:v>0.0422258628090701</c:v>
                </c:pt>
                <c:pt idx="3182">
                  <c:v>0.0382877349482737</c:v>
                </c:pt>
                <c:pt idx="3183">
                  <c:v>0.0480493430644078</c:v>
                </c:pt>
                <c:pt idx="3184">
                  <c:v>0.0435953662783486</c:v>
                </c:pt>
                <c:pt idx="3185">
                  <c:v>0.0391411783221476</c:v>
                </c:pt>
                <c:pt idx="3186">
                  <c:v>0.0365814771026227</c:v>
                </c:pt>
                <c:pt idx="3187">
                  <c:v>0.0772825852711454</c:v>
                </c:pt>
                <c:pt idx="3188">
                  <c:v>0.0755797825765567</c:v>
                </c:pt>
                <c:pt idx="3189">
                  <c:v>0.0715515327135898</c:v>
                </c:pt>
                <c:pt idx="3190">
                  <c:v>0.0678656433384186</c:v>
                </c:pt>
                <c:pt idx="3191">
                  <c:v>0.0631077467112691</c:v>
                </c:pt>
                <c:pt idx="3192">
                  <c:v>0.0583651003914307</c:v>
                </c:pt>
                <c:pt idx="3193">
                  <c:v>0.0533483967238337</c:v>
                </c:pt>
                <c:pt idx="3194">
                  <c:v>0.0482753711420658</c:v>
                </c:pt>
                <c:pt idx="3195">
                  <c:v>0.0429747566056346</c:v>
                </c:pt>
                <c:pt idx="3196">
                  <c:v>0.0384582004286822</c:v>
                </c:pt>
                <c:pt idx="3197">
                  <c:v>0.0346524033661442</c:v>
                </c:pt>
                <c:pt idx="3198">
                  <c:v>0.0310088385785956</c:v>
                </c:pt>
                <c:pt idx="3199">
                  <c:v>0.0270626788282091</c:v>
                </c:pt>
                <c:pt idx="3200">
                  <c:v>0.0231413216552021</c:v>
                </c:pt>
                <c:pt idx="3201">
                  <c:v>0.0216443757350633</c:v>
                </c:pt>
                <c:pt idx="3202">
                  <c:v>0.0181539054424269</c:v>
                </c:pt>
                <c:pt idx="3203">
                  <c:v>0.0145077765727448</c:v>
                </c:pt>
                <c:pt idx="3204">
                  <c:v>0.0191465801760862</c:v>
                </c:pt>
                <c:pt idx="3205">
                  <c:v>0.132682702988187</c:v>
                </c:pt>
                <c:pt idx="3206">
                  <c:v>0.0968004206285919</c:v>
                </c:pt>
                <c:pt idx="3207">
                  <c:v>0.0938285183989202</c:v>
                </c:pt>
                <c:pt idx="3208">
                  <c:v>0.0904387239725774</c:v>
                </c:pt>
                <c:pt idx="3209">
                  <c:v>0.0957925215992952</c:v>
                </c:pt>
                <c:pt idx="3210">
                  <c:v>0.0939118878115976</c:v>
                </c:pt>
                <c:pt idx="3211">
                  <c:v>0.0902495086353914</c:v>
                </c:pt>
                <c:pt idx="3212">
                  <c:v>0.0866337824490064</c:v>
                </c:pt>
                <c:pt idx="3213">
                  <c:v>0.0825965122698526</c:v>
                </c:pt>
                <c:pt idx="3214">
                  <c:v>0.079464317750626</c:v>
                </c:pt>
                <c:pt idx="3215">
                  <c:v>0.0764240161151866</c:v>
                </c:pt>
                <c:pt idx="3216">
                  <c:v>0.0730274803354363</c:v>
                </c:pt>
                <c:pt idx="3217">
                  <c:v>0.0695964873309569</c:v>
                </c:pt>
                <c:pt idx="3218">
                  <c:v>0.0658300680519108</c:v>
                </c:pt>
                <c:pt idx="3219">
                  <c:v>0.0661138875477745</c:v>
                </c:pt>
                <c:pt idx="3220">
                  <c:v>0.115459456628417</c:v>
                </c:pt>
                <c:pt idx="3221">
                  <c:v>0.0989062109527374</c:v>
                </c:pt>
                <c:pt idx="3222">
                  <c:v>0.0956301742846999</c:v>
                </c:pt>
                <c:pt idx="3223">
                  <c:v>0.0920163020214977</c:v>
                </c:pt>
                <c:pt idx="3224">
                  <c:v>0.0896086714734896</c:v>
                </c:pt>
                <c:pt idx="3225">
                  <c:v>0.0868363901802089</c:v>
                </c:pt>
                <c:pt idx="3226">
                  <c:v>0.0834126369690264</c:v>
                </c:pt>
                <c:pt idx="3227">
                  <c:v>0.0803844238493421</c:v>
                </c:pt>
                <c:pt idx="3228">
                  <c:v>0.0778522773415338</c:v>
                </c:pt>
                <c:pt idx="3229">
                  <c:v>0.0753319091121212</c:v>
                </c:pt>
                <c:pt idx="3230">
                  <c:v>0.0729004550040513</c:v>
                </c:pt>
                <c:pt idx="3231">
                  <c:v>0.0714697751457425</c:v>
                </c:pt>
                <c:pt idx="3232">
                  <c:v>0.0697537666592587</c:v>
                </c:pt>
                <c:pt idx="3233">
                  <c:v>0.0669563877760004</c:v>
                </c:pt>
                <c:pt idx="3234">
                  <c:v>0.0639600221150618</c:v>
                </c:pt>
                <c:pt idx="3235">
                  <c:v>0.0613536510577872</c:v>
                </c:pt>
                <c:pt idx="3236">
                  <c:v>0.0587423054084914</c:v>
                </c:pt>
                <c:pt idx="3237">
                  <c:v>0.0562604904173642</c:v>
                </c:pt>
                <c:pt idx="3238">
                  <c:v>0.0532238546534496</c:v>
                </c:pt>
                <c:pt idx="3239">
                  <c:v>0.0504153816470914</c:v>
                </c:pt>
                <c:pt idx="3240">
                  <c:v>0.0477359358554823</c:v>
                </c:pt>
                <c:pt idx="3241">
                  <c:v>0.0481136390693142</c:v>
                </c:pt>
                <c:pt idx="3242">
                  <c:v>0.0834209920767961</c:v>
                </c:pt>
                <c:pt idx="3243">
                  <c:v>0.0815110509122505</c:v>
                </c:pt>
                <c:pt idx="3244">
                  <c:v>0.0792809061266544</c:v>
                </c:pt>
                <c:pt idx="3245">
                  <c:v>0.0772862796175577</c:v>
                </c:pt>
                <c:pt idx="3246">
                  <c:v>0.0754077898812975</c:v>
                </c:pt>
                <c:pt idx="3247">
                  <c:v>0.0742790187766806</c:v>
                </c:pt>
                <c:pt idx="3248">
                  <c:v>0.0723340601595899</c:v>
                </c:pt>
                <c:pt idx="3249">
                  <c:v>0.0703747548163827</c:v>
                </c:pt>
                <c:pt idx="3250">
                  <c:v>0.0679695991316389</c:v>
                </c:pt>
                <c:pt idx="3251">
                  <c:v>0.0654707469215472</c:v>
                </c:pt>
                <c:pt idx="3252">
                  <c:v>0.062903865567747</c:v>
                </c:pt>
                <c:pt idx="3253">
                  <c:v>0.0605702513121378</c:v>
                </c:pt>
                <c:pt idx="3254">
                  <c:v>0.0578738535549961</c:v>
                </c:pt>
                <c:pt idx="3255">
                  <c:v>0.055051289322799</c:v>
                </c:pt>
                <c:pt idx="3256">
                  <c:v>0.052075784538387</c:v>
                </c:pt>
                <c:pt idx="3257">
                  <c:v>0.159565847304364</c:v>
                </c:pt>
                <c:pt idx="3258">
                  <c:v>0.0981122351647268</c:v>
                </c:pt>
                <c:pt idx="3259">
                  <c:v>0.102155706341627</c:v>
                </c:pt>
                <c:pt idx="3260">
                  <c:v>0.0994289692929524</c:v>
                </c:pt>
                <c:pt idx="3261">
                  <c:v>0.097061636936302</c:v>
                </c:pt>
                <c:pt idx="3262">
                  <c:v>0.0949509341387804</c:v>
                </c:pt>
                <c:pt idx="3263">
                  <c:v>0.0939958912119791</c:v>
                </c:pt>
                <c:pt idx="3264">
                  <c:v>0.0920974329873651</c:v>
                </c:pt>
                <c:pt idx="3265">
                  <c:v>0.089714384383474</c:v>
                </c:pt>
                <c:pt idx="3266">
                  <c:v>0.087186026862982</c:v>
                </c:pt>
                <c:pt idx="3267">
                  <c:v>0.0849765282047636</c:v>
                </c:pt>
                <c:pt idx="3268">
                  <c:v>0.135225698381624</c:v>
                </c:pt>
                <c:pt idx="3269">
                  <c:v>0.0982446925965206</c:v>
                </c:pt>
                <c:pt idx="3270">
                  <c:v>0.0964742200164579</c:v>
                </c:pt>
                <c:pt idx="3271">
                  <c:v>0.0942733392556702</c:v>
                </c:pt>
                <c:pt idx="3272">
                  <c:v>0.0919984621592435</c:v>
                </c:pt>
                <c:pt idx="3273">
                  <c:v>0.0896287388082286</c:v>
                </c:pt>
                <c:pt idx="3274">
                  <c:v>0.0871713418625242</c:v>
                </c:pt>
                <c:pt idx="3275">
                  <c:v>0.084561804894222</c:v>
                </c:pt>
                <c:pt idx="3276">
                  <c:v>0.0821153876988441</c:v>
                </c:pt>
                <c:pt idx="3277">
                  <c:v>0.0797566307897153</c:v>
                </c:pt>
                <c:pt idx="3278">
                  <c:v>0.0774226073563</c:v>
                </c:pt>
                <c:pt idx="3279">
                  <c:v>0.0758369143697981</c:v>
                </c:pt>
                <c:pt idx="3280">
                  <c:v>0.0734995635911717</c:v>
                </c:pt>
                <c:pt idx="3281">
                  <c:v>0.0706984463614844</c:v>
                </c:pt>
                <c:pt idx="3282">
                  <c:v>0.068321747236791</c:v>
                </c:pt>
                <c:pt idx="3283">
                  <c:v>0.0658267718254479</c:v>
                </c:pt>
                <c:pt idx="3284">
                  <c:v>0.0636300925904463</c:v>
                </c:pt>
                <c:pt idx="3285">
                  <c:v>0.0610420298570866</c:v>
                </c:pt>
                <c:pt idx="3286">
                  <c:v>0.058539294118312</c:v>
                </c:pt>
                <c:pt idx="3287">
                  <c:v>0.0560938103861188</c:v>
                </c:pt>
                <c:pt idx="3288">
                  <c:v>0.0537081360474043</c:v>
                </c:pt>
                <c:pt idx="3289">
                  <c:v>0.0518899747842214</c:v>
                </c:pt>
                <c:pt idx="3290">
                  <c:v>0.0492031886908977</c:v>
                </c:pt>
                <c:pt idx="3291">
                  <c:v>0.0468843044775249</c:v>
                </c:pt>
                <c:pt idx="3292">
                  <c:v>0.0443330944601121</c:v>
                </c:pt>
                <c:pt idx="3293">
                  <c:v>0.0415251941089902</c:v>
                </c:pt>
                <c:pt idx="3294">
                  <c:v>0.0392352055001002</c:v>
                </c:pt>
                <c:pt idx="3295">
                  <c:v>0.0422402272950779</c:v>
                </c:pt>
                <c:pt idx="3296">
                  <c:v>0.0396320804966512</c:v>
                </c:pt>
                <c:pt idx="3297">
                  <c:v>0.0373236963572008</c:v>
                </c:pt>
                <c:pt idx="3298">
                  <c:v>0.0344098808647084</c:v>
                </c:pt>
                <c:pt idx="3299">
                  <c:v>0.0351374405667408</c:v>
                </c:pt>
                <c:pt idx="3300">
                  <c:v>0.0373052305537</c:v>
                </c:pt>
                <c:pt idx="3301">
                  <c:v>0.109176350515262</c:v>
                </c:pt>
                <c:pt idx="3302">
                  <c:v>0.101439852014594</c:v>
                </c:pt>
                <c:pt idx="3303">
                  <c:v>0.0997490521389734</c:v>
                </c:pt>
                <c:pt idx="3304">
                  <c:v>0.0983184986806207</c:v>
                </c:pt>
                <c:pt idx="3305">
                  <c:v>0.0966367672502677</c:v>
                </c:pt>
                <c:pt idx="3306">
                  <c:v>0.0948772631578676</c:v>
                </c:pt>
                <c:pt idx="3307">
                  <c:v>0.0941926289664847</c:v>
                </c:pt>
                <c:pt idx="3308">
                  <c:v>0.0925164246210017</c:v>
                </c:pt>
                <c:pt idx="3309">
                  <c:v>0.0912564270281994</c:v>
                </c:pt>
                <c:pt idx="3310">
                  <c:v>0.0893819446244968</c:v>
                </c:pt>
                <c:pt idx="3311">
                  <c:v>0.086897075076028</c:v>
                </c:pt>
                <c:pt idx="3312">
                  <c:v>0.0843359151786596</c:v>
                </c:pt>
                <c:pt idx="3313">
                  <c:v>0.0820221666946346</c:v>
                </c:pt>
                <c:pt idx="3314">
                  <c:v>0.0794565744711879</c:v>
                </c:pt>
                <c:pt idx="3315">
                  <c:v>0.0766719429429803</c:v>
                </c:pt>
                <c:pt idx="3316">
                  <c:v>0.0750586736733705</c:v>
                </c:pt>
                <c:pt idx="3317">
                  <c:v>0.2047859533988</c:v>
                </c:pt>
                <c:pt idx="3318">
                  <c:v>0.0996353419047464</c:v>
                </c:pt>
                <c:pt idx="3319">
                  <c:v>0.0976772917677835</c:v>
                </c:pt>
                <c:pt idx="3320">
                  <c:v>0.0949196545930695</c:v>
                </c:pt>
                <c:pt idx="3321">
                  <c:v>0.121331359210432</c:v>
                </c:pt>
                <c:pt idx="3322">
                  <c:v>0.0986481748100976</c:v>
                </c:pt>
                <c:pt idx="3323">
                  <c:v>0.0971710286631337</c:v>
                </c:pt>
                <c:pt idx="3324">
                  <c:v>0.0955065220088844</c:v>
                </c:pt>
                <c:pt idx="3325">
                  <c:v>0.0929991921866784</c:v>
                </c:pt>
                <c:pt idx="3326">
                  <c:v>0.0899737697846434</c:v>
                </c:pt>
                <c:pt idx="3327">
                  <c:v>0.0867389860797734</c:v>
                </c:pt>
                <c:pt idx="3328">
                  <c:v>0.0833747519782786</c:v>
                </c:pt>
                <c:pt idx="3329">
                  <c:v>0.0798676660350082</c:v>
                </c:pt>
                <c:pt idx="3330">
                  <c:v>0.076240118794048</c:v>
                </c:pt>
                <c:pt idx="3331">
                  <c:v>0.0738446741072098</c:v>
                </c:pt>
                <c:pt idx="3332">
                  <c:v>0.0702324511502776</c:v>
                </c:pt>
                <c:pt idx="3333">
                  <c:v>0.0789306741855122</c:v>
                </c:pt>
                <c:pt idx="3334">
                  <c:v>0.0782874004564584</c:v>
                </c:pt>
                <c:pt idx="3335">
                  <c:v>0.0755197178336968</c:v>
                </c:pt>
                <c:pt idx="3336">
                  <c:v>0.0725671223050506</c:v>
                </c:pt>
                <c:pt idx="3337">
                  <c:v>0.0695223308810608</c:v>
                </c:pt>
                <c:pt idx="3338">
                  <c:v>0.109829888453564</c:v>
                </c:pt>
                <c:pt idx="3339">
                  <c:v>0.100058694290039</c:v>
                </c:pt>
                <c:pt idx="3340">
                  <c:v>0.0971372243823456</c:v>
                </c:pt>
                <c:pt idx="3341">
                  <c:v>0.0941277927883657</c:v>
                </c:pt>
                <c:pt idx="3342">
                  <c:v>0.0917335523149349</c:v>
                </c:pt>
                <c:pt idx="3343">
                  <c:v>0.0888270687440036</c:v>
                </c:pt>
                <c:pt idx="3344">
                  <c:v>0.0857772894285635</c:v>
                </c:pt>
                <c:pt idx="3345">
                  <c:v>0.0825180766905478</c:v>
                </c:pt>
                <c:pt idx="3346">
                  <c:v>0.0789415928314316</c:v>
                </c:pt>
                <c:pt idx="3347">
                  <c:v>0.075586456641674</c:v>
                </c:pt>
                <c:pt idx="3348">
                  <c:v>0.0905973880211246</c:v>
                </c:pt>
                <c:pt idx="3349">
                  <c:v>0.0880013527602943</c:v>
                </c:pt>
                <c:pt idx="3350">
                  <c:v>0.0852489825365785</c:v>
                </c:pt>
                <c:pt idx="3351">
                  <c:v>0.0817709679386209</c:v>
                </c:pt>
                <c:pt idx="3352">
                  <c:v>0.0777805502407147</c:v>
                </c:pt>
                <c:pt idx="3353">
                  <c:v>0.073330419746189</c:v>
                </c:pt>
                <c:pt idx="3354">
                  <c:v>0.0687620135938287</c:v>
                </c:pt>
                <c:pt idx="3355">
                  <c:v>0.0642275602492268</c:v>
                </c:pt>
                <c:pt idx="3356">
                  <c:v>0.0595286456008728</c:v>
                </c:pt>
                <c:pt idx="3357">
                  <c:v>0.0547051671973675</c:v>
                </c:pt>
                <c:pt idx="3358">
                  <c:v>0.0495397491475318</c:v>
                </c:pt>
                <c:pt idx="3359">
                  <c:v>0.0448730254758816</c:v>
                </c:pt>
                <c:pt idx="3360">
                  <c:v>0.0407393833437009</c:v>
                </c:pt>
                <c:pt idx="3361">
                  <c:v>0.036668803483308</c:v>
                </c:pt>
                <c:pt idx="3362">
                  <c:v>0.0322333505901702</c:v>
                </c:pt>
                <c:pt idx="3363">
                  <c:v>0.0278702667037967</c:v>
                </c:pt>
                <c:pt idx="3364">
                  <c:v>0.0241719607449202</c:v>
                </c:pt>
                <c:pt idx="3365">
                  <c:v>0.020209098891949</c:v>
                </c:pt>
                <c:pt idx="3366">
                  <c:v>0.0162433913286939</c:v>
                </c:pt>
                <c:pt idx="3367">
                  <c:v>0.0122058897957449</c:v>
                </c:pt>
                <c:pt idx="3368">
                  <c:v>0.00859426193032608</c:v>
                </c:pt>
                <c:pt idx="3369">
                  <c:v>0.0048958000335626</c:v>
                </c:pt>
                <c:pt idx="3370">
                  <c:v>0.0162584514265387</c:v>
                </c:pt>
                <c:pt idx="3371">
                  <c:v>0.0129166389017119</c:v>
                </c:pt>
                <c:pt idx="3372">
                  <c:v>0.0084952950119046</c:v>
                </c:pt>
                <c:pt idx="3373">
                  <c:v>0.00523591969334558</c:v>
                </c:pt>
                <c:pt idx="3374">
                  <c:v>0.0239368999024996</c:v>
                </c:pt>
                <c:pt idx="3375">
                  <c:v>0.181740987140351</c:v>
                </c:pt>
                <c:pt idx="3376">
                  <c:v>0.173738664153262</c:v>
                </c:pt>
                <c:pt idx="3377">
                  <c:v>0.0957694805936182</c:v>
                </c:pt>
                <c:pt idx="3378">
                  <c:v>0.117487349431495</c:v>
                </c:pt>
                <c:pt idx="3379">
                  <c:v>0.220159530594199</c:v>
                </c:pt>
                <c:pt idx="3380">
                  <c:v>0.09645748927418</c:v>
                </c:pt>
                <c:pt idx="3381">
                  <c:v>0.100620351164551</c:v>
                </c:pt>
                <c:pt idx="3382">
                  <c:v>0.0953799454858206</c:v>
                </c:pt>
                <c:pt idx="3383">
                  <c:v>0.0898068681324642</c:v>
                </c:pt>
                <c:pt idx="3384">
                  <c:v>0.0867589806569744</c:v>
                </c:pt>
                <c:pt idx="3385">
                  <c:v>0.0834605566383804</c:v>
                </c:pt>
                <c:pt idx="3386">
                  <c:v>0.0790820147751392</c:v>
                </c:pt>
                <c:pt idx="3387">
                  <c:v>0.0739290819363685</c:v>
                </c:pt>
                <c:pt idx="3388">
                  <c:v>0.0686295874943505</c:v>
                </c:pt>
                <c:pt idx="3389">
                  <c:v>0.0643217261237852</c:v>
                </c:pt>
                <c:pt idx="3390">
                  <c:v>0.0591581335488347</c:v>
                </c:pt>
                <c:pt idx="3391">
                  <c:v>0.0887609207715447</c:v>
                </c:pt>
                <c:pt idx="3392">
                  <c:v>0.104070468592756</c:v>
                </c:pt>
                <c:pt idx="3393">
                  <c:v>0.0974429776482508</c:v>
                </c:pt>
                <c:pt idx="3394">
                  <c:v>0.0924532198741605</c:v>
                </c:pt>
                <c:pt idx="3395">
                  <c:v>0.0881657604329853</c:v>
                </c:pt>
                <c:pt idx="3396">
                  <c:v>0.0834082982431436</c:v>
                </c:pt>
                <c:pt idx="3397">
                  <c:v>0.078167779659577</c:v>
                </c:pt>
                <c:pt idx="3398">
                  <c:v>0.0797720258228451</c:v>
                </c:pt>
                <c:pt idx="3399">
                  <c:v>0.0751502166846016</c:v>
                </c:pt>
                <c:pt idx="3400">
                  <c:v>0.071219501543039</c:v>
                </c:pt>
                <c:pt idx="3401">
                  <c:v>0.0657262153325047</c:v>
                </c:pt>
                <c:pt idx="3402">
                  <c:v>0.0595191324436874</c:v>
                </c:pt>
                <c:pt idx="3403">
                  <c:v>0.0540131252892793</c:v>
                </c:pt>
                <c:pt idx="3404">
                  <c:v>0.0485648383291624</c:v>
                </c:pt>
                <c:pt idx="3405">
                  <c:v>0.0432843024235119</c:v>
                </c:pt>
                <c:pt idx="3406">
                  <c:v>0.037864668516951</c:v>
                </c:pt>
                <c:pt idx="3407">
                  <c:v>0.0323236911131346</c:v>
                </c:pt>
                <c:pt idx="3408">
                  <c:v>0.0266072521271885</c:v>
                </c:pt>
                <c:pt idx="3409">
                  <c:v>0.0207108498356994</c:v>
                </c:pt>
                <c:pt idx="3410">
                  <c:v>0.0143335029856866</c:v>
                </c:pt>
                <c:pt idx="3411">
                  <c:v>0.00823799892615606</c:v>
                </c:pt>
                <c:pt idx="3412">
                  <c:v>0.00266876038376429</c:v>
                </c:pt>
                <c:pt idx="3413">
                  <c:v>-0.00727394694848238</c:v>
                </c:pt>
                <c:pt idx="3414">
                  <c:v>-0.0200007903307788</c:v>
                </c:pt>
                <c:pt idx="3415">
                  <c:v>-0.031780449411321</c:v>
                </c:pt>
                <c:pt idx="3416">
                  <c:v>-0.0450245891848715</c:v>
                </c:pt>
                <c:pt idx="3417">
                  <c:v>-0.0578718762215042</c:v>
                </c:pt>
                <c:pt idx="3418">
                  <c:v>-0.0712899072037907</c:v>
                </c:pt>
                <c:pt idx="3419">
                  <c:v>-0.0840126937891667</c:v>
                </c:pt>
                <c:pt idx="3420">
                  <c:v>-0.0906202872331985</c:v>
                </c:pt>
                <c:pt idx="3421">
                  <c:v>-0.1021474001703</c:v>
                </c:pt>
                <c:pt idx="3422">
                  <c:v>-0.10818714336688</c:v>
                </c:pt>
                <c:pt idx="3423">
                  <c:v>-0.119423273248717</c:v>
                </c:pt>
                <c:pt idx="3424">
                  <c:v>-0.129444381063317</c:v>
                </c:pt>
                <c:pt idx="3425">
                  <c:v>-0.0817953710395804</c:v>
                </c:pt>
                <c:pt idx="3426">
                  <c:v>-0.0514636051489097</c:v>
                </c:pt>
                <c:pt idx="3427">
                  <c:v>0.0417272358192149</c:v>
                </c:pt>
                <c:pt idx="3428">
                  <c:v>0.155253370017677</c:v>
                </c:pt>
                <c:pt idx="3429">
                  <c:v>0.119198539154817</c:v>
                </c:pt>
                <c:pt idx="3430">
                  <c:v>0.147466277599385</c:v>
                </c:pt>
                <c:pt idx="3431">
                  <c:v>0.107189917226872</c:v>
                </c:pt>
                <c:pt idx="3432">
                  <c:v>0.100309573291318</c:v>
                </c:pt>
                <c:pt idx="3433">
                  <c:v>0.0956119241421482</c:v>
                </c:pt>
                <c:pt idx="3434">
                  <c:v>0.120251864499388</c:v>
                </c:pt>
                <c:pt idx="3435">
                  <c:v>0.0965263327141028</c:v>
                </c:pt>
                <c:pt idx="3436">
                  <c:v>0.101757647777391</c:v>
                </c:pt>
                <c:pt idx="3437">
                  <c:v>0.0958913460256623</c:v>
                </c:pt>
                <c:pt idx="3438">
                  <c:v>0.0905025257904996</c:v>
                </c:pt>
                <c:pt idx="3439">
                  <c:v>0.0843545531367378</c:v>
                </c:pt>
                <c:pt idx="3440">
                  <c:v>0.0776951616222186</c:v>
                </c:pt>
                <c:pt idx="3441">
                  <c:v>0.0710820563806476</c:v>
                </c:pt>
                <c:pt idx="3442">
                  <c:v>0.0733687940681431</c:v>
                </c:pt>
                <c:pt idx="3443">
                  <c:v>0.129943084065149</c:v>
                </c:pt>
                <c:pt idx="3444">
                  <c:v>0.116375936236143</c:v>
                </c:pt>
                <c:pt idx="3445">
                  <c:v>0.0960778271416127</c:v>
                </c:pt>
                <c:pt idx="3446">
                  <c:v>0.0908770376041403</c:v>
                </c:pt>
                <c:pt idx="3447">
                  <c:v>0.085315708541837</c:v>
                </c:pt>
                <c:pt idx="3448">
                  <c:v>0.0786797745979655</c:v>
                </c:pt>
                <c:pt idx="3449">
                  <c:v>0.0724489896271396</c:v>
                </c:pt>
                <c:pt idx="3450">
                  <c:v>0.0658499181531069</c:v>
                </c:pt>
                <c:pt idx="3451">
                  <c:v>0.0599064404916365</c:v>
                </c:pt>
                <c:pt idx="3452">
                  <c:v>0.056268020755293</c:v>
                </c:pt>
                <c:pt idx="3453">
                  <c:v>0.0499959323226065</c:v>
                </c:pt>
                <c:pt idx="3454">
                  <c:v>0.0732816077337059</c:v>
                </c:pt>
                <c:pt idx="3455">
                  <c:v>0.0834743770993866</c:v>
                </c:pt>
                <c:pt idx="3456">
                  <c:v>0.0770004270669153</c:v>
                </c:pt>
                <c:pt idx="3457">
                  <c:v>0.08532663354504</c:v>
                </c:pt>
                <c:pt idx="3458">
                  <c:v>0.0789854306846167</c:v>
                </c:pt>
                <c:pt idx="3459">
                  <c:v>0.0725391163454614</c:v>
                </c:pt>
                <c:pt idx="3460">
                  <c:v>0.0665205332354113</c:v>
                </c:pt>
                <c:pt idx="3461">
                  <c:v>0.0603750883782581</c:v>
                </c:pt>
                <c:pt idx="3462">
                  <c:v>0.113307921925727</c:v>
                </c:pt>
                <c:pt idx="3463">
                  <c:v>0.0951319554090002</c:v>
                </c:pt>
                <c:pt idx="3464">
                  <c:v>0.0883132496260119</c:v>
                </c:pt>
                <c:pt idx="3465">
                  <c:v>0.0824216761261505</c:v>
                </c:pt>
                <c:pt idx="3466">
                  <c:v>0.0776353362872757</c:v>
                </c:pt>
                <c:pt idx="3467">
                  <c:v>0.0718965252209893</c:v>
                </c:pt>
                <c:pt idx="3468">
                  <c:v>0.0998606689891235</c:v>
                </c:pt>
                <c:pt idx="3469">
                  <c:v>0.137973988277707</c:v>
                </c:pt>
                <c:pt idx="3470">
                  <c:v>0.094349295832415</c:v>
                </c:pt>
                <c:pt idx="3471">
                  <c:v>0.088390051294323</c:v>
                </c:pt>
                <c:pt idx="3472">
                  <c:v>0.0919814316607623</c:v>
                </c:pt>
                <c:pt idx="3473">
                  <c:v>0.0857406805231346</c:v>
                </c:pt>
                <c:pt idx="3474">
                  <c:v>0.079571334408058</c:v>
                </c:pt>
                <c:pt idx="3475">
                  <c:v>0.110268440835128</c:v>
                </c:pt>
                <c:pt idx="3476">
                  <c:v>0.205307076802395</c:v>
                </c:pt>
                <c:pt idx="3477">
                  <c:v>0.156408418123751</c:v>
                </c:pt>
                <c:pt idx="3478">
                  <c:v>0.104038304160431</c:v>
                </c:pt>
                <c:pt idx="3479">
                  <c:v>0.0994531097025963</c:v>
                </c:pt>
                <c:pt idx="3480">
                  <c:v>0.0942530700985386</c:v>
                </c:pt>
                <c:pt idx="3481">
                  <c:v>0.128835531354033</c:v>
                </c:pt>
                <c:pt idx="3482">
                  <c:v>0.0958865104978079</c:v>
                </c:pt>
                <c:pt idx="3483">
                  <c:v>0.0905827801406758</c:v>
                </c:pt>
                <c:pt idx="3484">
                  <c:v>0.0851036260306146</c:v>
                </c:pt>
                <c:pt idx="3485">
                  <c:v>0.114179371798094</c:v>
                </c:pt>
                <c:pt idx="3486">
                  <c:v>0.0980648253928067</c:v>
                </c:pt>
                <c:pt idx="3487">
                  <c:v>0.105975439707219</c:v>
                </c:pt>
                <c:pt idx="3488">
                  <c:v>0.103632942561472</c:v>
                </c:pt>
                <c:pt idx="3489">
                  <c:v>0.0968443058245289</c:v>
                </c:pt>
                <c:pt idx="3490">
                  <c:v>0.0904684577413037</c:v>
                </c:pt>
                <c:pt idx="3491">
                  <c:v>0.0943964097524359</c:v>
                </c:pt>
                <c:pt idx="3492">
                  <c:v>0.0883541933980949</c:v>
                </c:pt>
                <c:pt idx="3493">
                  <c:v>0.0949970710695855</c:v>
                </c:pt>
                <c:pt idx="3494">
                  <c:v>0.100485361084987</c:v>
                </c:pt>
                <c:pt idx="3495">
                  <c:v>0.09459894456742</c:v>
                </c:pt>
                <c:pt idx="3496">
                  <c:v>0.0888788631176678</c:v>
                </c:pt>
                <c:pt idx="3497">
                  <c:v>0.082917014301336</c:v>
                </c:pt>
                <c:pt idx="3498">
                  <c:v>0.0842096696848895</c:v>
                </c:pt>
                <c:pt idx="3499">
                  <c:v>0.0801115421916125</c:v>
                </c:pt>
                <c:pt idx="3500">
                  <c:v>0.124526516593875</c:v>
                </c:pt>
                <c:pt idx="3501">
                  <c:v>0.105948536433639</c:v>
                </c:pt>
                <c:pt idx="3502">
                  <c:v>0.0971171077674673</c:v>
                </c:pt>
                <c:pt idx="3503">
                  <c:v>0.0987951134966567</c:v>
                </c:pt>
                <c:pt idx="3504">
                  <c:v>0.0940150479622048</c:v>
                </c:pt>
                <c:pt idx="3505">
                  <c:v>0.35450355952541</c:v>
                </c:pt>
                <c:pt idx="3506">
                  <c:v>0.225433532136602</c:v>
                </c:pt>
                <c:pt idx="3507">
                  <c:v>0.094297848503494</c:v>
                </c:pt>
                <c:pt idx="3508">
                  <c:v>0.088670290464117</c:v>
                </c:pt>
                <c:pt idx="3509">
                  <c:v>0.0829845529679789</c:v>
                </c:pt>
                <c:pt idx="3510">
                  <c:v>0.0770653560331511</c:v>
                </c:pt>
                <c:pt idx="3511">
                  <c:v>0.0712389750834945</c:v>
                </c:pt>
                <c:pt idx="3512">
                  <c:v>0.0659465928658702</c:v>
                </c:pt>
                <c:pt idx="3513">
                  <c:v>0.0734264618057194</c:v>
                </c:pt>
                <c:pt idx="3514">
                  <c:v>0.0715649359925021</c:v>
                </c:pt>
                <c:pt idx="3515">
                  <c:v>0.0665478161765125</c:v>
                </c:pt>
                <c:pt idx="3516">
                  <c:v>0.0852822924664027</c:v>
                </c:pt>
                <c:pt idx="3517">
                  <c:v>0.0825226811085637</c:v>
                </c:pt>
                <c:pt idx="3518">
                  <c:v>0.0786596098406551</c:v>
                </c:pt>
                <c:pt idx="3519">
                  <c:v>0.0733426243947304</c:v>
                </c:pt>
                <c:pt idx="3520">
                  <c:v>0.0681970132525695</c:v>
                </c:pt>
                <c:pt idx="3521">
                  <c:v>0.0630791883038495</c:v>
                </c:pt>
                <c:pt idx="3522">
                  <c:v>0.0603969019840549</c:v>
                </c:pt>
                <c:pt idx="3523">
                  <c:v>0.054875508080074</c:v>
                </c:pt>
                <c:pt idx="3524">
                  <c:v>0.0488966182852875</c:v>
                </c:pt>
                <c:pt idx="3525">
                  <c:v>0.0433100382070393</c:v>
                </c:pt>
                <c:pt idx="3526">
                  <c:v>0.0755558219443639</c:v>
                </c:pt>
                <c:pt idx="3527">
                  <c:v>0.179896903210598</c:v>
                </c:pt>
                <c:pt idx="3528">
                  <c:v>0.101278419448359</c:v>
                </c:pt>
                <c:pt idx="3529">
                  <c:v>0.0956845039717793</c:v>
                </c:pt>
                <c:pt idx="3530">
                  <c:v>0.0902156381274621</c:v>
                </c:pt>
                <c:pt idx="3531">
                  <c:v>0.0853193820855389</c:v>
                </c:pt>
                <c:pt idx="3532">
                  <c:v>0.0824918538197667</c:v>
                </c:pt>
                <c:pt idx="3533">
                  <c:v>0.0827729290269652</c:v>
                </c:pt>
                <c:pt idx="3534">
                  <c:v>0.078665032724418</c:v>
                </c:pt>
                <c:pt idx="3535">
                  <c:v>0.0740091178508491</c:v>
                </c:pt>
                <c:pt idx="3536">
                  <c:v>0.0717743109612698</c:v>
                </c:pt>
                <c:pt idx="3537">
                  <c:v>0.0686016116347046</c:v>
                </c:pt>
                <c:pt idx="3538">
                  <c:v>0.0642697387066908</c:v>
                </c:pt>
                <c:pt idx="3539">
                  <c:v>0.0591664624282007</c:v>
                </c:pt>
                <c:pt idx="3540">
                  <c:v>0.0541471232160426</c:v>
                </c:pt>
                <c:pt idx="3541">
                  <c:v>0.0492400422068244</c:v>
                </c:pt>
                <c:pt idx="3542">
                  <c:v>0.0446407629181595</c:v>
                </c:pt>
                <c:pt idx="3543">
                  <c:v>0.101138511314103</c:v>
                </c:pt>
                <c:pt idx="3544">
                  <c:v>0.113107658025582</c:v>
                </c:pt>
                <c:pt idx="3545">
                  <c:v>0.0972406472159222</c:v>
                </c:pt>
                <c:pt idx="3546">
                  <c:v>0.0930369109954747</c:v>
                </c:pt>
                <c:pt idx="3547">
                  <c:v>0.0883674183968634</c:v>
                </c:pt>
                <c:pt idx="3548">
                  <c:v>0.22907209785538</c:v>
                </c:pt>
                <c:pt idx="3549">
                  <c:v>0.0965596940232278</c:v>
                </c:pt>
                <c:pt idx="3550">
                  <c:v>0.0918311201835593</c:v>
                </c:pt>
                <c:pt idx="3551">
                  <c:v>0.0872229712477415</c:v>
                </c:pt>
                <c:pt idx="3552">
                  <c:v>0.0877965264172611</c:v>
                </c:pt>
                <c:pt idx="3553">
                  <c:v>0.0833364305182698</c:v>
                </c:pt>
                <c:pt idx="3554">
                  <c:v>0.0787617093048034</c:v>
                </c:pt>
                <c:pt idx="3555">
                  <c:v>0.0823114706242562</c:v>
                </c:pt>
                <c:pt idx="3556">
                  <c:v>0.0781693444154094</c:v>
                </c:pt>
                <c:pt idx="3557">
                  <c:v>0.0731890389002678</c:v>
                </c:pt>
                <c:pt idx="3558">
                  <c:v>0.0684967487908568</c:v>
                </c:pt>
                <c:pt idx="3559">
                  <c:v>0.0633668750454659</c:v>
                </c:pt>
                <c:pt idx="3560">
                  <c:v>0.0691021710855748</c:v>
                </c:pt>
                <c:pt idx="3561">
                  <c:v>0.0647495333916432</c:v>
                </c:pt>
                <c:pt idx="3562">
                  <c:v>0.0598629075421251</c:v>
                </c:pt>
                <c:pt idx="3563">
                  <c:v>0.0557529894533661</c:v>
                </c:pt>
                <c:pt idx="3564">
                  <c:v>0.0517420696617801</c:v>
                </c:pt>
                <c:pt idx="3565">
                  <c:v>0.0479240649937163</c:v>
                </c:pt>
                <c:pt idx="3566">
                  <c:v>0.111381074853777</c:v>
                </c:pt>
                <c:pt idx="3567">
                  <c:v>0.0991395703910647</c:v>
                </c:pt>
                <c:pt idx="3568">
                  <c:v>0.0970124665603378</c:v>
                </c:pt>
                <c:pt idx="3569">
                  <c:v>0.0934687818217738</c:v>
                </c:pt>
                <c:pt idx="3570">
                  <c:v>0.0896100096614123</c:v>
                </c:pt>
                <c:pt idx="3571">
                  <c:v>0.0860659323558153</c:v>
                </c:pt>
                <c:pt idx="3572">
                  <c:v>0.0818499240237536</c:v>
                </c:pt>
                <c:pt idx="3573">
                  <c:v>0.078155544032096</c:v>
                </c:pt>
                <c:pt idx="3574">
                  <c:v>0.0755511789108885</c:v>
                </c:pt>
                <c:pt idx="3575">
                  <c:v>0.0751232259677961</c:v>
                </c:pt>
                <c:pt idx="3576">
                  <c:v>0.0896837522757738</c:v>
                </c:pt>
                <c:pt idx="3577">
                  <c:v>0.0963326703724629</c:v>
                </c:pt>
                <c:pt idx="3578">
                  <c:v>0.0937064734982822</c:v>
                </c:pt>
                <c:pt idx="3579">
                  <c:v>0.0911420086029204</c:v>
                </c:pt>
                <c:pt idx="3580">
                  <c:v>0.0880858382674316</c:v>
                </c:pt>
                <c:pt idx="3581">
                  <c:v>0.0843761174140305</c:v>
                </c:pt>
                <c:pt idx="3582">
                  <c:v>0.0807920751270723</c:v>
                </c:pt>
                <c:pt idx="3583">
                  <c:v>0.0767389938007785</c:v>
                </c:pt>
                <c:pt idx="3584">
                  <c:v>0.0728648556182623</c:v>
                </c:pt>
                <c:pt idx="3585">
                  <c:v>0.0693253341930549</c:v>
                </c:pt>
                <c:pt idx="3586">
                  <c:v>0.0660324129342684</c:v>
                </c:pt>
                <c:pt idx="3587">
                  <c:v>0.0618966429626992</c:v>
                </c:pt>
                <c:pt idx="3588">
                  <c:v>0.0930349923994775</c:v>
                </c:pt>
                <c:pt idx="3589">
                  <c:v>0.0894876210805508</c:v>
                </c:pt>
                <c:pt idx="3590">
                  <c:v>0.0857884748748945</c:v>
                </c:pt>
                <c:pt idx="3591">
                  <c:v>0.0827989589793947</c:v>
                </c:pt>
                <c:pt idx="3592">
                  <c:v>0.0791621362457437</c:v>
                </c:pt>
                <c:pt idx="3593">
                  <c:v>0.0757354364409968</c:v>
                </c:pt>
                <c:pt idx="3594">
                  <c:v>0.0731740421235409</c:v>
                </c:pt>
                <c:pt idx="3595">
                  <c:v>0.0706890917791487</c:v>
                </c:pt>
                <c:pt idx="3596">
                  <c:v>0.0676089803275008</c:v>
                </c:pt>
                <c:pt idx="3597">
                  <c:v>0.0647519772432279</c:v>
                </c:pt>
                <c:pt idx="3598">
                  <c:v>0.0618168778473924</c:v>
                </c:pt>
                <c:pt idx="3599">
                  <c:v>0.0588960686557331</c:v>
                </c:pt>
                <c:pt idx="3600">
                  <c:v>0.0559412257752789</c:v>
                </c:pt>
                <c:pt idx="3601">
                  <c:v>0.0533166604492614</c:v>
                </c:pt>
                <c:pt idx="3602">
                  <c:v>0.0610906754963847</c:v>
                </c:pt>
                <c:pt idx="3603">
                  <c:v>0.0829719395164807</c:v>
                </c:pt>
                <c:pt idx="3604">
                  <c:v>0.0812482553194331</c:v>
                </c:pt>
                <c:pt idx="3605">
                  <c:v>0.0786007667473383</c:v>
                </c:pt>
                <c:pt idx="3606">
                  <c:v>0.0756685807666917</c:v>
                </c:pt>
                <c:pt idx="3607">
                  <c:v>0.0726688110660953</c:v>
                </c:pt>
                <c:pt idx="3608">
                  <c:v>0.0696563244683068</c:v>
                </c:pt>
                <c:pt idx="3609">
                  <c:v>0.0666246348952604</c:v>
                </c:pt>
                <c:pt idx="3610">
                  <c:v>0.0639546859240998</c:v>
                </c:pt>
                <c:pt idx="3611">
                  <c:v>0.061470871382177</c:v>
                </c:pt>
                <c:pt idx="3612">
                  <c:v>0.0588802401313426</c:v>
                </c:pt>
                <c:pt idx="3613">
                  <c:v>0.0564080456846605</c:v>
                </c:pt>
                <c:pt idx="3614">
                  <c:v>0.0777563424202829</c:v>
                </c:pt>
                <c:pt idx="3615">
                  <c:v>0.0754321882532372</c:v>
                </c:pt>
                <c:pt idx="3616">
                  <c:v>0.0777464548147382</c:v>
                </c:pt>
                <c:pt idx="3617">
                  <c:v>0.104741332007273</c:v>
                </c:pt>
                <c:pt idx="3618">
                  <c:v>0.100040062227065</c:v>
                </c:pt>
                <c:pt idx="3619">
                  <c:v>0.0979952600185401</c:v>
                </c:pt>
                <c:pt idx="3620">
                  <c:v>0.0956395550073965</c:v>
                </c:pt>
                <c:pt idx="3621">
                  <c:v>0.0930783010460456</c:v>
                </c:pt>
                <c:pt idx="3622">
                  <c:v>0.0901469897104661</c:v>
                </c:pt>
                <c:pt idx="3623">
                  <c:v>0.0892211769754294</c:v>
                </c:pt>
                <c:pt idx="3624">
                  <c:v>0.143910705995545</c:v>
                </c:pt>
                <c:pt idx="3625">
                  <c:v>0.0979703172475987</c:v>
                </c:pt>
                <c:pt idx="3626">
                  <c:v>0.132032483064698</c:v>
                </c:pt>
                <c:pt idx="3627">
                  <c:v>0.143349357055512</c:v>
                </c:pt>
                <c:pt idx="3628">
                  <c:v>0.0981798657569468</c:v>
                </c:pt>
                <c:pt idx="3629">
                  <c:v>0.096324795812132</c:v>
                </c:pt>
                <c:pt idx="3630">
                  <c:v>0.0946542262714225</c:v>
                </c:pt>
                <c:pt idx="3631">
                  <c:v>0.0949435665257949</c:v>
                </c:pt>
                <c:pt idx="3632">
                  <c:v>0.0927409670099044</c:v>
                </c:pt>
                <c:pt idx="3633">
                  <c:v>0.0918787763133566</c:v>
                </c:pt>
                <c:pt idx="3634">
                  <c:v>0.117724504275533</c:v>
                </c:pt>
                <c:pt idx="3635">
                  <c:v>0.0981338786365486</c:v>
                </c:pt>
                <c:pt idx="3636">
                  <c:v>0.0958135043637256</c:v>
                </c:pt>
                <c:pt idx="3637">
                  <c:v>0.0932806242536226</c:v>
                </c:pt>
                <c:pt idx="3638">
                  <c:v>0.0919273524485264</c:v>
                </c:pt>
                <c:pt idx="3639">
                  <c:v>0.0900319377071927</c:v>
                </c:pt>
                <c:pt idx="3640">
                  <c:v>0.107552466636518</c:v>
                </c:pt>
                <c:pt idx="3641">
                  <c:v>0.101016004785962</c:v>
                </c:pt>
                <c:pt idx="3642">
                  <c:v>0.099324428107431</c:v>
                </c:pt>
                <c:pt idx="3643">
                  <c:v>0.0978029378141412</c:v>
                </c:pt>
                <c:pt idx="3644">
                  <c:v>0.0958390312384101</c:v>
                </c:pt>
                <c:pt idx="3645">
                  <c:v>0.0937164851659904</c:v>
                </c:pt>
                <c:pt idx="3646">
                  <c:v>0.0913883876532089</c:v>
                </c:pt>
                <c:pt idx="3647">
                  <c:v>0.102605579907658</c:v>
                </c:pt>
                <c:pt idx="3648">
                  <c:v>0.100271965177543</c:v>
                </c:pt>
                <c:pt idx="3649">
                  <c:v>0.0989784066376489</c:v>
                </c:pt>
                <c:pt idx="3650">
                  <c:v>0.0973464475107479</c:v>
                </c:pt>
                <c:pt idx="3651">
                  <c:v>0.0956574362891216</c:v>
                </c:pt>
                <c:pt idx="3652">
                  <c:v>0.0932897430292032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5281016"/>
        <c:axId val="-2085277992"/>
      </c:scatterChart>
      <c:valAx>
        <c:axId val="-2085281016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-2085277992"/>
        <c:crosses val="autoZero"/>
        <c:crossBetween val="midCat"/>
        <c:minorUnit val="1000.0"/>
      </c:valAx>
      <c:valAx>
        <c:axId val="-208527799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20852810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879779898895275"/>
          <c:y val="0.0877708515602216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Original!$U$17</c:f>
              <c:strCache>
                <c:ptCount val="1"/>
                <c:pt idx="0">
                  <c:v>Deep Zone Depth (m)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Original!$A$18:$A$3670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Original!$U$18:$U$3670</c:f>
              <c:numCache>
                <c:formatCode>0.00</c:formatCode>
                <c:ptCount val="3653"/>
                <c:pt idx="0">
                  <c:v>1.4</c:v>
                </c:pt>
                <c:pt idx="1">
                  <c:v>1.397330284575633</c:v>
                </c:pt>
                <c:pt idx="2">
                  <c:v>1.3946048336817</c:v>
                </c:pt>
                <c:pt idx="3">
                  <c:v>1.391691569695981</c:v>
                </c:pt>
                <c:pt idx="4">
                  <c:v>1.391334081999256</c:v>
                </c:pt>
                <c:pt idx="5">
                  <c:v>1.389432019114182</c:v>
                </c:pt>
                <c:pt idx="6">
                  <c:v>1.386676019150851</c:v>
                </c:pt>
                <c:pt idx="7">
                  <c:v>1.395497556785261</c:v>
                </c:pt>
                <c:pt idx="8">
                  <c:v>1.39290184349843</c:v>
                </c:pt>
                <c:pt idx="9">
                  <c:v>1.390162017565254</c:v>
                </c:pt>
                <c:pt idx="10">
                  <c:v>1.40919685712165</c:v>
                </c:pt>
                <c:pt idx="11">
                  <c:v>1.400561384983284</c:v>
                </c:pt>
                <c:pt idx="12">
                  <c:v>1.397681433096227</c:v>
                </c:pt>
                <c:pt idx="13">
                  <c:v>1.397552417280178</c:v>
                </c:pt>
                <c:pt idx="14">
                  <c:v>1.395442590365551</c:v>
                </c:pt>
                <c:pt idx="15">
                  <c:v>1.393425063865755</c:v>
                </c:pt>
                <c:pt idx="16">
                  <c:v>1.390986937546735</c:v>
                </c:pt>
                <c:pt idx="17">
                  <c:v>1.388877799134461</c:v>
                </c:pt>
                <c:pt idx="18">
                  <c:v>1.386412166737015</c:v>
                </c:pt>
                <c:pt idx="19">
                  <c:v>1.386466959278467</c:v>
                </c:pt>
                <c:pt idx="20">
                  <c:v>1.383964488741106</c:v>
                </c:pt>
                <c:pt idx="21">
                  <c:v>1.382307256594508</c:v>
                </c:pt>
                <c:pt idx="22">
                  <c:v>1.380118663663756</c:v>
                </c:pt>
                <c:pt idx="23">
                  <c:v>1.466777917330032</c:v>
                </c:pt>
                <c:pt idx="24">
                  <c:v>1.449451452926986</c:v>
                </c:pt>
                <c:pt idx="25">
                  <c:v>1.409353473747433</c:v>
                </c:pt>
                <c:pt idx="26">
                  <c:v>1.408349843964834</c:v>
                </c:pt>
                <c:pt idx="27">
                  <c:v>1.401059055880594</c:v>
                </c:pt>
                <c:pt idx="28">
                  <c:v>1.41710046331273</c:v>
                </c:pt>
                <c:pt idx="29">
                  <c:v>1.398894504032836</c:v>
                </c:pt>
                <c:pt idx="30">
                  <c:v>1.42757150662032</c:v>
                </c:pt>
                <c:pt idx="31">
                  <c:v>1.404647708197827</c:v>
                </c:pt>
                <c:pt idx="32">
                  <c:v>1.399886013093746</c:v>
                </c:pt>
                <c:pt idx="33">
                  <c:v>1.397591441429095</c:v>
                </c:pt>
                <c:pt idx="34">
                  <c:v>1.394746709384778</c:v>
                </c:pt>
                <c:pt idx="35">
                  <c:v>1.3917601818662</c:v>
                </c:pt>
                <c:pt idx="36">
                  <c:v>1.389675420015592</c:v>
                </c:pt>
                <c:pt idx="37">
                  <c:v>1.387212473989986</c:v>
                </c:pt>
                <c:pt idx="38">
                  <c:v>1.384480867942074</c:v>
                </c:pt>
                <c:pt idx="39">
                  <c:v>1.381767831375855</c:v>
                </c:pt>
                <c:pt idx="40">
                  <c:v>1.379010290115979</c:v>
                </c:pt>
                <c:pt idx="41">
                  <c:v>1.375841131048241</c:v>
                </c:pt>
                <c:pt idx="42">
                  <c:v>1.372658081490192</c:v>
                </c:pt>
                <c:pt idx="43">
                  <c:v>1.369801867198944</c:v>
                </c:pt>
                <c:pt idx="44">
                  <c:v>1.366563283873156</c:v>
                </c:pt>
                <c:pt idx="45">
                  <c:v>1.40522103543171</c:v>
                </c:pt>
                <c:pt idx="46">
                  <c:v>1.39907793452139</c:v>
                </c:pt>
                <c:pt idx="47">
                  <c:v>1.395281373411298</c:v>
                </c:pt>
                <c:pt idx="48">
                  <c:v>1.391660719182988</c:v>
                </c:pt>
                <c:pt idx="49">
                  <c:v>1.388188956157371</c:v>
                </c:pt>
                <c:pt idx="50">
                  <c:v>1.385031314245593</c:v>
                </c:pt>
                <c:pt idx="51">
                  <c:v>1.381977757073787</c:v>
                </c:pt>
                <c:pt idx="52">
                  <c:v>1.379180671832913</c:v>
                </c:pt>
                <c:pt idx="53">
                  <c:v>1.376335191849459</c:v>
                </c:pt>
                <c:pt idx="54">
                  <c:v>1.373223667036449</c:v>
                </c:pt>
                <c:pt idx="55">
                  <c:v>1.369780780893938</c:v>
                </c:pt>
                <c:pt idx="56">
                  <c:v>1.366200627390506</c:v>
                </c:pt>
                <c:pt idx="57">
                  <c:v>1.362712486978953</c:v>
                </c:pt>
                <c:pt idx="58">
                  <c:v>1.364342991445806</c:v>
                </c:pt>
                <c:pt idx="59">
                  <c:v>1.36131027123222</c:v>
                </c:pt>
                <c:pt idx="60">
                  <c:v>1.356859869722512</c:v>
                </c:pt>
                <c:pt idx="61">
                  <c:v>1.35255690609874</c:v>
                </c:pt>
                <c:pt idx="62">
                  <c:v>1.348859227575035</c:v>
                </c:pt>
                <c:pt idx="63">
                  <c:v>1.344852798125785</c:v>
                </c:pt>
                <c:pt idx="64">
                  <c:v>1.351995802899305</c:v>
                </c:pt>
                <c:pt idx="65">
                  <c:v>1.348545823432469</c:v>
                </c:pt>
                <c:pt idx="66">
                  <c:v>1.3442427153667</c:v>
                </c:pt>
                <c:pt idx="67">
                  <c:v>1.339862632123121</c:v>
                </c:pt>
                <c:pt idx="68">
                  <c:v>1.335264906294903</c:v>
                </c:pt>
                <c:pt idx="69">
                  <c:v>1.331003984901366</c:v>
                </c:pt>
                <c:pt idx="70">
                  <c:v>1.326550234194283</c:v>
                </c:pt>
                <c:pt idx="71">
                  <c:v>1.324147157881726</c:v>
                </c:pt>
                <c:pt idx="72">
                  <c:v>1.323895217058931</c:v>
                </c:pt>
                <c:pt idx="73">
                  <c:v>1.31982759317467</c:v>
                </c:pt>
                <c:pt idx="74">
                  <c:v>1.315783344728952</c:v>
                </c:pt>
                <c:pt idx="75">
                  <c:v>1.311490670421102</c:v>
                </c:pt>
                <c:pt idx="76">
                  <c:v>1.312615524256137</c:v>
                </c:pt>
                <c:pt idx="77">
                  <c:v>1.309244146456782</c:v>
                </c:pt>
                <c:pt idx="78">
                  <c:v>1.306537941146943</c:v>
                </c:pt>
                <c:pt idx="79">
                  <c:v>1.308709221508739</c:v>
                </c:pt>
                <c:pt idx="80">
                  <c:v>1.308409612984797</c:v>
                </c:pt>
                <c:pt idx="81">
                  <c:v>1.303643237161311</c:v>
                </c:pt>
                <c:pt idx="82">
                  <c:v>1.299042559879392</c:v>
                </c:pt>
                <c:pt idx="83">
                  <c:v>1.292196247458189</c:v>
                </c:pt>
                <c:pt idx="84">
                  <c:v>1.283926900889374</c:v>
                </c:pt>
                <c:pt idx="85">
                  <c:v>1.274386867445133</c:v>
                </c:pt>
                <c:pt idx="86">
                  <c:v>1.322150276228486</c:v>
                </c:pt>
                <c:pt idx="87">
                  <c:v>1.333918841190595</c:v>
                </c:pt>
                <c:pt idx="88">
                  <c:v>1.332171004284721</c:v>
                </c:pt>
                <c:pt idx="89">
                  <c:v>1.327189188793256</c:v>
                </c:pt>
                <c:pt idx="90">
                  <c:v>1.324155692182102</c:v>
                </c:pt>
                <c:pt idx="91">
                  <c:v>1.320194805638573</c:v>
                </c:pt>
                <c:pt idx="92">
                  <c:v>1.315740871869404</c:v>
                </c:pt>
                <c:pt idx="93">
                  <c:v>1.310936567422149</c:v>
                </c:pt>
                <c:pt idx="94">
                  <c:v>1.306605842670091</c:v>
                </c:pt>
                <c:pt idx="95">
                  <c:v>1.306658502861967</c:v>
                </c:pt>
                <c:pt idx="96">
                  <c:v>1.302465162301864</c:v>
                </c:pt>
                <c:pt idx="97">
                  <c:v>1.294577712053676</c:v>
                </c:pt>
                <c:pt idx="98">
                  <c:v>1.28408916760966</c:v>
                </c:pt>
                <c:pt idx="99">
                  <c:v>1.294027239512651</c:v>
                </c:pt>
                <c:pt idx="100">
                  <c:v>1.285935380039458</c:v>
                </c:pt>
                <c:pt idx="101">
                  <c:v>1.275204169687158</c:v>
                </c:pt>
                <c:pt idx="102">
                  <c:v>1.264235962369629</c:v>
                </c:pt>
                <c:pt idx="103">
                  <c:v>1.253520125309522</c:v>
                </c:pt>
                <c:pt idx="104">
                  <c:v>1.242968726998875</c:v>
                </c:pt>
                <c:pt idx="105">
                  <c:v>1.309174073476199</c:v>
                </c:pt>
                <c:pt idx="106">
                  <c:v>1.307716818906149</c:v>
                </c:pt>
                <c:pt idx="107">
                  <c:v>1.302452884298384</c:v>
                </c:pt>
                <c:pt idx="108">
                  <c:v>1.294727014895106</c:v>
                </c:pt>
                <c:pt idx="109">
                  <c:v>1.285410446241151</c:v>
                </c:pt>
                <c:pt idx="110">
                  <c:v>1.274244190192867</c:v>
                </c:pt>
                <c:pt idx="111">
                  <c:v>1.262554236303158</c:v>
                </c:pt>
                <c:pt idx="112">
                  <c:v>1.253146161729979</c:v>
                </c:pt>
                <c:pt idx="113">
                  <c:v>1.243796662570829</c:v>
                </c:pt>
                <c:pt idx="114">
                  <c:v>1.232902916278203</c:v>
                </c:pt>
                <c:pt idx="115">
                  <c:v>1.24007982118457</c:v>
                </c:pt>
                <c:pt idx="116">
                  <c:v>1.2307184776701</c:v>
                </c:pt>
                <c:pt idx="117">
                  <c:v>1.238810179466912</c:v>
                </c:pt>
                <c:pt idx="118">
                  <c:v>1.228064642954758</c:v>
                </c:pt>
                <c:pt idx="119">
                  <c:v>1.231623230855058</c:v>
                </c:pt>
                <c:pt idx="120">
                  <c:v>1.221642811912704</c:v>
                </c:pt>
                <c:pt idx="121">
                  <c:v>1.209612787455687</c:v>
                </c:pt>
                <c:pt idx="122">
                  <c:v>1.196591821539431</c:v>
                </c:pt>
                <c:pt idx="123">
                  <c:v>1.184035381824998</c:v>
                </c:pt>
                <c:pt idx="124">
                  <c:v>1.171918390431116</c:v>
                </c:pt>
                <c:pt idx="125">
                  <c:v>1.159617950558356</c:v>
                </c:pt>
                <c:pt idx="126">
                  <c:v>1.147976003876384</c:v>
                </c:pt>
                <c:pt idx="127">
                  <c:v>1.135712353967991</c:v>
                </c:pt>
                <c:pt idx="128">
                  <c:v>1.122949335338341</c:v>
                </c:pt>
                <c:pt idx="129">
                  <c:v>1.109278127865404</c:v>
                </c:pt>
                <c:pt idx="130">
                  <c:v>1.096468685404936</c:v>
                </c:pt>
                <c:pt idx="131">
                  <c:v>1.084643636936003</c:v>
                </c:pt>
                <c:pt idx="132">
                  <c:v>1.072354650090729</c:v>
                </c:pt>
                <c:pt idx="133">
                  <c:v>1.059125885266945</c:v>
                </c:pt>
                <c:pt idx="134">
                  <c:v>1.045640652199304</c:v>
                </c:pt>
                <c:pt idx="135">
                  <c:v>1.054585188980562</c:v>
                </c:pt>
                <c:pt idx="136">
                  <c:v>1.04199773739355</c:v>
                </c:pt>
                <c:pt idx="137">
                  <c:v>1.03068849303242</c:v>
                </c:pt>
                <c:pt idx="138">
                  <c:v>1.017307079401808</c:v>
                </c:pt>
                <c:pt idx="139">
                  <c:v>1.003818960123232</c:v>
                </c:pt>
                <c:pt idx="140">
                  <c:v>0.989219484186632</c:v>
                </c:pt>
                <c:pt idx="141">
                  <c:v>0.975882242892758</c:v>
                </c:pt>
                <c:pt idx="142">
                  <c:v>0.963032267615282</c:v>
                </c:pt>
                <c:pt idx="143">
                  <c:v>1.015178102620157</c:v>
                </c:pt>
                <c:pt idx="144">
                  <c:v>1.003421877850832</c:v>
                </c:pt>
                <c:pt idx="145">
                  <c:v>0.991815241342181</c:v>
                </c:pt>
                <c:pt idx="146">
                  <c:v>0.980169488760152</c:v>
                </c:pt>
                <c:pt idx="147">
                  <c:v>0.967925540087934</c:v>
                </c:pt>
                <c:pt idx="148">
                  <c:v>0.954023267513243</c:v>
                </c:pt>
                <c:pt idx="149">
                  <c:v>0.941392868781725</c:v>
                </c:pt>
                <c:pt idx="150">
                  <c:v>0.930239561416685</c:v>
                </c:pt>
                <c:pt idx="151">
                  <c:v>0.919357199768542</c:v>
                </c:pt>
                <c:pt idx="152">
                  <c:v>0.907343126090953</c:v>
                </c:pt>
                <c:pt idx="153">
                  <c:v>0.892379480515438</c:v>
                </c:pt>
                <c:pt idx="154">
                  <c:v>0.877825128972891</c:v>
                </c:pt>
                <c:pt idx="155">
                  <c:v>1.026818616544287</c:v>
                </c:pt>
                <c:pt idx="156">
                  <c:v>1.013125288306471</c:v>
                </c:pt>
                <c:pt idx="157">
                  <c:v>1.000250347302544</c:v>
                </c:pt>
                <c:pt idx="158">
                  <c:v>0.989575688362262</c:v>
                </c:pt>
                <c:pt idx="159">
                  <c:v>0.978147394411159</c:v>
                </c:pt>
                <c:pt idx="160">
                  <c:v>0.965036386586745</c:v>
                </c:pt>
                <c:pt idx="161">
                  <c:v>0.951970523540476</c:v>
                </c:pt>
                <c:pt idx="162">
                  <c:v>0.938825914203922</c:v>
                </c:pt>
                <c:pt idx="163">
                  <c:v>0.934940021299944</c:v>
                </c:pt>
                <c:pt idx="164">
                  <c:v>0.93346666186361</c:v>
                </c:pt>
                <c:pt idx="165">
                  <c:v>0.921699021947931</c:v>
                </c:pt>
                <c:pt idx="166">
                  <c:v>0.910648438127455</c:v>
                </c:pt>
                <c:pt idx="167">
                  <c:v>0.900166856565547</c:v>
                </c:pt>
                <c:pt idx="168">
                  <c:v>0.88840987179624</c:v>
                </c:pt>
                <c:pt idx="169">
                  <c:v>0.87784533059697</c:v>
                </c:pt>
                <c:pt idx="170">
                  <c:v>0.866958036849879</c:v>
                </c:pt>
                <c:pt idx="171">
                  <c:v>0.853280857268818</c:v>
                </c:pt>
                <c:pt idx="172">
                  <c:v>0.947780680540971</c:v>
                </c:pt>
                <c:pt idx="173">
                  <c:v>1.067582817322658</c:v>
                </c:pt>
                <c:pt idx="174">
                  <c:v>1.154784351273894</c:v>
                </c:pt>
                <c:pt idx="175">
                  <c:v>1.229041078956456</c:v>
                </c:pt>
                <c:pt idx="176">
                  <c:v>1.219110343173387</c:v>
                </c:pt>
                <c:pt idx="177">
                  <c:v>1.206597736402667</c:v>
                </c:pt>
                <c:pt idx="178">
                  <c:v>1.19874643612828</c:v>
                </c:pt>
                <c:pt idx="179">
                  <c:v>1.209702770380724</c:v>
                </c:pt>
                <c:pt idx="180">
                  <c:v>1.300225238078487</c:v>
                </c:pt>
                <c:pt idx="181">
                  <c:v>1.320625447290631</c:v>
                </c:pt>
                <c:pt idx="182">
                  <c:v>1.35568233967156</c:v>
                </c:pt>
                <c:pt idx="183">
                  <c:v>1.35044759469878</c:v>
                </c:pt>
                <c:pt idx="184">
                  <c:v>1.344259937745415</c:v>
                </c:pt>
                <c:pt idx="185">
                  <c:v>1.338175284416642</c:v>
                </c:pt>
                <c:pt idx="186">
                  <c:v>1.331686833640597</c:v>
                </c:pt>
                <c:pt idx="187">
                  <c:v>1.324737327504466</c:v>
                </c:pt>
                <c:pt idx="188">
                  <c:v>1.318294163749302</c:v>
                </c:pt>
                <c:pt idx="189">
                  <c:v>1.330609223784422</c:v>
                </c:pt>
                <c:pt idx="190">
                  <c:v>1.324703107552344</c:v>
                </c:pt>
                <c:pt idx="191">
                  <c:v>1.318992636259025</c:v>
                </c:pt>
                <c:pt idx="192">
                  <c:v>1.3120832216297</c:v>
                </c:pt>
                <c:pt idx="193">
                  <c:v>1.305359187163868</c:v>
                </c:pt>
                <c:pt idx="194">
                  <c:v>1.316423004284617</c:v>
                </c:pt>
                <c:pt idx="195">
                  <c:v>1.31145380290388</c:v>
                </c:pt>
                <c:pt idx="196">
                  <c:v>1.307198066272038</c:v>
                </c:pt>
                <c:pt idx="197">
                  <c:v>1.303676241574336</c:v>
                </c:pt>
                <c:pt idx="198">
                  <c:v>1.428850476207283</c:v>
                </c:pt>
                <c:pt idx="199">
                  <c:v>1.395504297586898</c:v>
                </c:pt>
                <c:pt idx="200">
                  <c:v>1.389595960504906</c:v>
                </c:pt>
                <c:pt idx="201">
                  <c:v>1.383053761347371</c:v>
                </c:pt>
                <c:pt idx="202">
                  <c:v>1.390952620977583</c:v>
                </c:pt>
                <c:pt idx="203">
                  <c:v>1.387108661709475</c:v>
                </c:pt>
                <c:pt idx="204">
                  <c:v>1.419118215406537</c:v>
                </c:pt>
                <c:pt idx="205">
                  <c:v>1.400313272085688</c:v>
                </c:pt>
                <c:pt idx="206">
                  <c:v>1.397831610883945</c:v>
                </c:pt>
                <c:pt idx="207">
                  <c:v>1.415985893851172</c:v>
                </c:pt>
                <c:pt idx="208">
                  <c:v>1.395711241344888</c:v>
                </c:pt>
                <c:pt idx="209">
                  <c:v>1.401508125510169</c:v>
                </c:pt>
                <c:pt idx="210">
                  <c:v>1.397471512199905</c:v>
                </c:pt>
                <c:pt idx="211">
                  <c:v>1.521617337466183</c:v>
                </c:pt>
                <c:pt idx="212">
                  <c:v>1.39504904924354</c:v>
                </c:pt>
                <c:pt idx="213">
                  <c:v>1.400301172741389</c:v>
                </c:pt>
                <c:pt idx="214">
                  <c:v>1.448677766742098</c:v>
                </c:pt>
                <c:pt idx="215">
                  <c:v>1.394755696893747</c:v>
                </c:pt>
                <c:pt idx="216">
                  <c:v>1.399160714001199</c:v>
                </c:pt>
                <c:pt idx="217">
                  <c:v>1.395917836602978</c:v>
                </c:pt>
                <c:pt idx="218">
                  <c:v>1.390377745895763</c:v>
                </c:pt>
                <c:pt idx="219">
                  <c:v>1.38568092722966</c:v>
                </c:pt>
                <c:pt idx="220">
                  <c:v>1.379667784675576</c:v>
                </c:pt>
                <c:pt idx="221">
                  <c:v>1.373855881083098</c:v>
                </c:pt>
                <c:pt idx="222">
                  <c:v>1.394487324633672</c:v>
                </c:pt>
                <c:pt idx="223">
                  <c:v>1.38869835231391</c:v>
                </c:pt>
                <c:pt idx="224">
                  <c:v>1.383666836910934</c:v>
                </c:pt>
                <c:pt idx="225">
                  <c:v>1.408449771353149</c:v>
                </c:pt>
                <c:pt idx="226">
                  <c:v>1.397160036982975</c:v>
                </c:pt>
                <c:pt idx="227">
                  <c:v>1.391564586099356</c:v>
                </c:pt>
                <c:pt idx="228">
                  <c:v>1.385315275178434</c:v>
                </c:pt>
                <c:pt idx="229">
                  <c:v>1.379303765275066</c:v>
                </c:pt>
                <c:pt idx="230">
                  <c:v>1.373406633255475</c:v>
                </c:pt>
                <c:pt idx="231">
                  <c:v>1.367303170954551</c:v>
                </c:pt>
                <c:pt idx="232">
                  <c:v>1.368416139729052</c:v>
                </c:pt>
                <c:pt idx="233">
                  <c:v>1.363124000749462</c:v>
                </c:pt>
                <c:pt idx="234">
                  <c:v>1.358082599617443</c:v>
                </c:pt>
                <c:pt idx="235">
                  <c:v>1.379773047551065</c:v>
                </c:pt>
                <c:pt idx="236">
                  <c:v>1.374237074185273</c:v>
                </c:pt>
                <c:pt idx="237">
                  <c:v>1.36842905529657</c:v>
                </c:pt>
                <c:pt idx="238">
                  <c:v>1.366460657220187</c:v>
                </c:pt>
                <c:pt idx="239">
                  <c:v>1.360212239794081</c:v>
                </c:pt>
                <c:pt idx="240">
                  <c:v>1.354403201949603</c:v>
                </c:pt>
                <c:pt idx="241">
                  <c:v>1.34863977101663</c:v>
                </c:pt>
                <c:pt idx="242">
                  <c:v>1.377581128532872</c:v>
                </c:pt>
                <c:pt idx="243">
                  <c:v>1.375662098842586</c:v>
                </c:pt>
                <c:pt idx="244">
                  <c:v>1.370309825976518</c:v>
                </c:pt>
                <c:pt idx="245">
                  <c:v>1.369216199348046</c:v>
                </c:pt>
                <c:pt idx="246">
                  <c:v>1.508003534911125</c:v>
                </c:pt>
                <c:pt idx="247">
                  <c:v>1.407038766584644</c:v>
                </c:pt>
                <c:pt idx="248">
                  <c:v>1.39985361341255</c:v>
                </c:pt>
                <c:pt idx="249">
                  <c:v>1.40371882162453</c:v>
                </c:pt>
                <c:pt idx="250">
                  <c:v>1.669086456645599</c:v>
                </c:pt>
                <c:pt idx="251">
                  <c:v>1.396404328199525</c:v>
                </c:pt>
                <c:pt idx="252">
                  <c:v>1.404196630241788</c:v>
                </c:pt>
                <c:pt idx="253">
                  <c:v>1.407797489624268</c:v>
                </c:pt>
                <c:pt idx="254">
                  <c:v>1.398866666679266</c:v>
                </c:pt>
                <c:pt idx="255">
                  <c:v>1.394818455910302</c:v>
                </c:pt>
                <c:pt idx="256">
                  <c:v>1.390051742618639</c:v>
                </c:pt>
                <c:pt idx="257">
                  <c:v>1.385247859200579</c:v>
                </c:pt>
                <c:pt idx="258">
                  <c:v>1.380389508121442</c:v>
                </c:pt>
                <c:pt idx="259">
                  <c:v>1.377822547078246</c:v>
                </c:pt>
                <c:pt idx="260">
                  <c:v>1.382784569346223</c:v>
                </c:pt>
                <c:pt idx="261">
                  <c:v>1.486590752500066</c:v>
                </c:pt>
                <c:pt idx="262">
                  <c:v>1.398141382022503</c:v>
                </c:pt>
                <c:pt idx="263">
                  <c:v>1.394064826551307</c:v>
                </c:pt>
                <c:pt idx="264">
                  <c:v>1.399508840551708</c:v>
                </c:pt>
                <c:pt idx="265">
                  <c:v>1.395541169924539</c:v>
                </c:pt>
                <c:pt idx="266">
                  <c:v>1.393511725088902</c:v>
                </c:pt>
                <c:pt idx="267">
                  <c:v>1.391312403365374</c:v>
                </c:pt>
                <c:pt idx="268">
                  <c:v>1.387601685441718</c:v>
                </c:pt>
                <c:pt idx="269">
                  <c:v>1.38830587304464</c:v>
                </c:pt>
                <c:pt idx="270">
                  <c:v>1.384569624196992</c:v>
                </c:pt>
                <c:pt idx="271">
                  <c:v>1.381721408959945</c:v>
                </c:pt>
                <c:pt idx="272">
                  <c:v>1.378021206691994</c:v>
                </c:pt>
                <c:pt idx="273">
                  <c:v>1.378580355623828</c:v>
                </c:pt>
                <c:pt idx="274">
                  <c:v>1.375450407992012</c:v>
                </c:pt>
                <c:pt idx="275">
                  <c:v>1.37191722328591</c:v>
                </c:pt>
                <c:pt idx="276">
                  <c:v>1.36811384989092</c:v>
                </c:pt>
                <c:pt idx="277">
                  <c:v>1.364014256958901</c:v>
                </c:pt>
                <c:pt idx="278">
                  <c:v>1.360479023263483</c:v>
                </c:pt>
                <c:pt idx="279">
                  <c:v>1.35623755017637</c:v>
                </c:pt>
                <c:pt idx="280">
                  <c:v>1.400970909924345</c:v>
                </c:pt>
                <c:pt idx="281">
                  <c:v>1.398011640951136</c:v>
                </c:pt>
                <c:pt idx="282">
                  <c:v>1.394968207987208</c:v>
                </c:pt>
                <c:pt idx="283">
                  <c:v>1.392314089839817</c:v>
                </c:pt>
                <c:pt idx="284">
                  <c:v>1.389483322052927</c:v>
                </c:pt>
                <c:pt idx="285">
                  <c:v>1.3860342010926</c:v>
                </c:pt>
                <c:pt idx="286">
                  <c:v>1.38247311282523</c:v>
                </c:pt>
                <c:pt idx="287">
                  <c:v>1.378839882349216</c:v>
                </c:pt>
                <c:pt idx="288">
                  <c:v>1.375039288869757</c:v>
                </c:pt>
                <c:pt idx="289">
                  <c:v>1.371089656397181</c:v>
                </c:pt>
                <c:pt idx="290">
                  <c:v>1.367027685826594</c:v>
                </c:pt>
                <c:pt idx="291">
                  <c:v>1.362988948042072</c:v>
                </c:pt>
                <c:pt idx="292">
                  <c:v>1.3587838326169</c:v>
                </c:pt>
                <c:pt idx="293">
                  <c:v>1.354860385122227</c:v>
                </c:pt>
                <c:pt idx="294">
                  <c:v>1.352027662036722</c:v>
                </c:pt>
                <c:pt idx="295">
                  <c:v>1.348592027194389</c:v>
                </c:pt>
                <c:pt idx="296">
                  <c:v>1.345096973829153</c:v>
                </c:pt>
                <c:pt idx="297">
                  <c:v>1.342204353873804</c:v>
                </c:pt>
                <c:pt idx="298">
                  <c:v>1.340620023144916</c:v>
                </c:pt>
                <c:pt idx="299">
                  <c:v>1.337250698997485</c:v>
                </c:pt>
                <c:pt idx="300">
                  <c:v>1.33361869648462</c:v>
                </c:pt>
                <c:pt idx="301">
                  <c:v>1.330205002894153</c:v>
                </c:pt>
                <c:pt idx="302">
                  <c:v>1.326085057228577</c:v>
                </c:pt>
                <c:pt idx="303">
                  <c:v>1.321877160353892</c:v>
                </c:pt>
                <c:pt idx="304">
                  <c:v>1.318714402173795</c:v>
                </c:pt>
                <c:pt idx="305">
                  <c:v>1.314907949323484</c:v>
                </c:pt>
                <c:pt idx="306">
                  <c:v>1.311846339885399</c:v>
                </c:pt>
                <c:pt idx="307">
                  <c:v>1.308747545334742</c:v>
                </c:pt>
                <c:pt idx="308">
                  <c:v>1.305569379400057</c:v>
                </c:pt>
                <c:pt idx="309">
                  <c:v>1.302373054061984</c:v>
                </c:pt>
                <c:pt idx="310">
                  <c:v>1.299198296709719</c:v>
                </c:pt>
                <c:pt idx="311">
                  <c:v>1.293417498463174</c:v>
                </c:pt>
                <c:pt idx="312">
                  <c:v>1.287466547197074</c:v>
                </c:pt>
                <c:pt idx="313">
                  <c:v>1.281536646960344</c:v>
                </c:pt>
                <c:pt idx="314">
                  <c:v>1.29900555948561</c:v>
                </c:pt>
                <c:pt idx="315">
                  <c:v>1.294829873953339</c:v>
                </c:pt>
                <c:pt idx="316">
                  <c:v>1.28963162891154</c:v>
                </c:pt>
                <c:pt idx="317">
                  <c:v>1.284265871023487</c:v>
                </c:pt>
                <c:pt idx="318">
                  <c:v>1.278149043122971</c:v>
                </c:pt>
                <c:pt idx="319">
                  <c:v>1.273829526856748</c:v>
                </c:pt>
                <c:pt idx="320">
                  <c:v>1.269314284211294</c:v>
                </c:pt>
                <c:pt idx="321">
                  <c:v>1.263354335374033</c:v>
                </c:pt>
                <c:pt idx="322">
                  <c:v>1.258294856875465</c:v>
                </c:pt>
                <c:pt idx="323">
                  <c:v>1.255048088161787</c:v>
                </c:pt>
                <c:pt idx="324">
                  <c:v>1.26253219175616</c:v>
                </c:pt>
                <c:pt idx="325">
                  <c:v>1.260203933582209</c:v>
                </c:pt>
                <c:pt idx="326">
                  <c:v>1.256723022725615</c:v>
                </c:pt>
                <c:pt idx="327">
                  <c:v>1.252906818363056</c:v>
                </c:pt>
                <c:pt idx="328">
                  <c:v>1.248275598532272</c:v>
                </c:pt>
                <c:pt idx="329">
                  <c:v>1.292586238967397</c:v>
                </c:pt>
                <c:pt idx="330">
                  <c:v>1.322624225156844</c:v>
                </c:pt>
                <c:pt idx="331">
                  <c:v>1.332165743225427</c:v>
                </c:pt>
                <c:pt idx="332">
                  <c:v>1.329849597190148</c:v>
                </c:pt>
                <c:pt idx="333">
                  <c:v>1.327326958840141</c:v>
                </c:pt>
                <c:pt idx="334">
                  <c:v>1.325168193659832</c:v>
                </c:pt>
                <c:pt idx="335">
                  <c:v>1.322773656663733</c:v>
                </c:pt>
                <c:pt idx="336">
                  <c:v>1.320388953248262</c:v>
                </c:pt>
                <c:pt idx="337">
                  <c:v>1.317981104565985</c:v>
                </c:pt>
                <c:pt idx="338">
                  <c:v>1.316414678265672</c:v>
                </c:pt>
                <c:pt idx="339">
                  <c:v>1.314916832828078</c:v>
                </c:pt>
                <c:pt idx="340">
                  <c:v>1.313103603900437</c:v>
                </c:pt>
                <c:pt idx="341">
                  <c:v>1.311138064604221</c:v>
                </c:pt>
                <c:pt idx="342">
                  <c:v>1.309052396127173</c:v>
                </c:pt>
                <c:pt idx="343">
                  <c:v>1.306352806896138</c:v>
                </c:pt>
                <c:pt idx="344">
                  <c:v>1.304032550998299</c:v>
                </c:pt>
                <c:pt idx="345">
                  <c:v>1.301681057385598</c:v>
                </c:pt>
                <c:pt idx="346">
                  <c:v>1.303725955727869</c:v>
                </c:pt>
                <c:pt idx="347">
                  <c:v>1.301844452050368</c:v>
                </c:pt>
                <c:pt idx="348">
                  <c:v>1.298272192098741</c:v>
                </c:pt>
                <c:pt idx="349">
                  <c:v>1.293573820066354</c:v>
                </c:pt>
                <c:pt idx="350">
                  <c:v>1.288873949746302</c:v>
                </c:pt>
                <c:pt idx="351">
                  <c:v>1.315524636487752</c:v>
                </c:pt>
                <c:pt idx="352">
                  <c:v>1.319429650623784</c:v>
                </c:pt>
                <c:pt idx="353">
                  <c:v>1.317682132530679</c:v>
                </c:pt>
                <c:pt idx="354">
                  <c:v>1.318625673342469</c:v>
                </c:pt>
                <c:pt idx="355">
                  <c:v>1.317661871493184</c:v>
                </c:pt>
                <c:pt idx="356">
                  <c:v>1.315915252046714</c:v>
                </c:pt>
                <c:pt idx="357">
                  <c:v>1.314238081133531</c:v>
                </c:pt>
                <c:pt idx="358">
                  <c:v>1.312373155144446</c:v>
                </c:pt>
                <c:pt idx="359">
                  <c:v>1.310642059840164</c:v>
                </c:pt>
                <c:pt idx="360">
                  <c:v>1.30896887411644</c:v>
                </c:pt>
                <c:pt idx="361">
                  <c:v>1.307231354594887</c:v>
                </c:pt>
                <c:pt idx="362">
                  <c:v>1.304781870043233</c:v>
                </c:pt>
                <c:pt idx="363">
                  <c:v>1.334570499447646</c:v>
                </c:pt>
                <c:pt idx="364">
                  <c:v>1.333383009837292</c:v>
                </c:pt>
                <c:pt idx="365">
                  <c:v>1.3323363713768</c:v>
                </c:pt>
                <c:pt idx="366">
                  <c:v>1.33118884574231</c:v>
                </c:pt>
                <c:pt idx="367">
                  <c:v>1.329645879367104</c:v>
                </c:pt>
                <c:pt idx="368">
                  <c:v>1.328464397661776</c:v>
                </c:pt>
                <c:pt idx="369">
                  <c:v>1.326932916207542</c:v>
                </c:pt>
                <c:pt idx="370">
                  <c:v>1.325463866218288</c:v>
                </c:pt>
                <c:pt idx="371">
                  <c:v>1.323301238898668</c:v>
                </c:pt>
                <c:pt idx="372">
                  <c:v>1.321187311050034</c:v>
                </c:pt>
                <c:pt idx="373">
                  <c:v>1.31877063486434</c:v>
                </c:pt>
                <c:pt idx="374">
                  <c:v>1.319438132334616</c:v>
                </c:pt>
                <c:pt idx="375">
                  <c:v>1.317927018860785</c:v>
                </c:pt>
                <c:pt idx="376">
                  <c:v>1.316219358672286</c:v>
                </c:pt>
                <c:pt idx="377">
                  <c:v>1.315826904873396</c:v>
                </c:pt>
                <c:pt idx="378">
                  <c:v>1.321340747365667</c:v>
                </c:pt>
                <c:pt idx="379">
                  <c:v>1.319356654051134</c:v>
                </c:pt>
                <c:pt idx="380">
                  <c:v>1.316899868252465</c:v>
                </c:pt>
                <c:pt idx="381">
                  <c:v>1.314278834443627</c:v>
                </c:pt>
                <c:pt idx="382">
                  <c:v>1.311471486524196</c:v>
                </c:pt>
                <c:pt idx="383">
                  <c:v>1.308911605029775</c:v>
                </c:pt>
                <c:pt idx="384">
                  <c:v>1.306552090187565</c:v>
                </c:pt>
                <c:pt idx="385">
                  <c:v>1.303825691243084</c:v>
                </c:pt>
                <c:pt idx="386">
                  <c:v>1.319132034524961</c:v>
                </c:pt>
                <c:pt idx="387">
                  <c:v>1.317660948674066</c:v>
                </c:pt>
                <c:pt idx="388">
                  <c:v>1.315784662072189</c:v>
                </c:pt>
                <c:pt idx="389">
                  <c:v>1.313869967433777</c:v>
                </c:pt>
                <c:pt idx="390">
                  <c:v>1.311743075719189</c:v>
                </c:pt>
                <c:pt idx="391">
                  <c:v>1.309807295915726</c:v>
                </c:pt>
                <c:pt idx="392">
                  <c:v>1.30773954307723</c:v>
                </c:pt>
                <c:pt idx="393">
                  <c:v>1.305158005400193</c:v>
                </c:pt>
                <c:pt idx="394">
                  <c:v>1.302478808196738</c:v>
                </c:pt>
                <c:pt idx="395">
                  <c:v>1.299496704485257</c:v>
                </c:pt>
                <c:pt idx="396">
                  <c:v>1.313525006980271</c:v>
                </c:pt>
                <c:pt idx="397">
                  <c:v>1.334108893881761</c:v>
                </c:pt>
                <c:pt idx="398">
                  <c:v>1.343326568241359</c:v>
                </c:pt>
                <c:pt idx="399">
                  <c:v>1.359007732396861</c:v>
                </c:pt>
                <c:pt idx="400">
                  <c:v>1.357048674560636</c:v>
                </c:pt>
                <c:pt idx="401">
                  <c:v>1.37341931673063</c:v>
                </c:pt>
                <c:pt idx="402">
                  <c:v>1.371385573792085</c:v>
                </c:pt>
                <c:pt idx="403">
                  <c:v>1.368349528351471</c:v>
                </c:pt>
                <c:pt idx="404">
                  <c:v>1.364840574261578</c:v>
                </c:pt>
                <c:pt idx="405">
                  <c:v>1.36120440681184</c:v>
                </c:pt>
                <c:pt idx="406">
                  <c:v>1.357528125642536</c:v>
                </c:pt>
                <c:pt idx="407">
                  <c:v>1.354556768893245</c:v>
                </c:pt>
                <c:pt idx="408">
                  <c:v>1.352125493135359</c:v>
                </c:pt>
                <c:pt idx="409">
                  <c:v>1.349211683027459</c:v>
                </c:pt>
                <c:pt idx="410">
                  <c:v>1.346319448204672</c:v>
                </c:pt>
                <c:pt idx="411">
                  <c:v>1.343126523766721</c:v>
                </c:pt>
                <c:pt idx="412">
                  <c:v>1.339624200930978</c:v>
                </c:pt>
                <c:pt idx="413">
                  <c:v>1.336084871562862</c:v>
                </c:pt>
                <c:pt idx="414">
                  <c:v>1.333189734414898</c:v>
                </c:pt>
                <c:pt idx="415">
                  <c:v>1.330269004858116</c:v>
                </c:pt>
                <c:pt idx="416">
                  <c:v>1.326791799132168</c:v>
                </c:pt>
                <c:pt idx="417">
                  <c:v>1.323194652134672</c:v>
                </c:pt>
                <c:pt idx="418">
                  <c:v>1.319371674367765</c:v>
                </c:pt>
                <c:pt idx="419">
                  <c:v>1.316179631771923</c:v>
                </c:pt>
                <c:pt idx="420">
                  <c:v>1.313962480267379</c:v>
                </c:pt>
                <c:pt idx="421">
                  <c:v>1.311397139133558</c:v>
                </c:pt>
                <c:pt idx="422">
                  <c:v>1.308361199426687</c:v>
                </c:pt>
                <c:pt idx="423">
                  <c:v>1.304964268841192</c:v>
                </c:pt>
                <c:pt idx="424">
                  <c:v>1.301111252827378</c:v>
                </c:pt>
                <c:pt idx="425">
                  <c:v>1.294957300224864</c:v>
                </c:pt>
                <c:pt idx="426">
                  <c:v>1.311592889539612</c:v>
                </c:pt>
                <c:pt idx="427">
                  <c:v>1.309099353674638</c:v>
                </c:pt>
                <c:pt idx="428">
                  <c:v>1.305548462094243</c:v>
                </c:pt>
                <c:pt idx="429">
                  <c:v>1.387553294076652</c:v>
                </c:pt>
                <c:pt idx="430">
                  <c:v>1.38463254306886</c:v>
                </c:pt>
                <c:pt idx="431">
                  <c:v>1.381965039764367</c:v>
                </c:pt>
                <c:pt idx="432">
                  <c:v>1.378755341304323</c:v>
                </c:pt>
                <c:pt idx="433">
                  <c:v>1.375123372643535</c:v>
                </c:pt>
                <c:pt idx="434">
                  <c:v>1.380093694017031</c:v>
                </c:pt>
                <c:pt idx="435">
                  <c:v>1.377225403535092</c:v>
                </c:pt>
                <c:pt idx="436">
                  <c:v>1.372736825618417</c:v>
                </c:pt>
                <c:pt idx="437">
                  <c:v>1.367856697217902</c:v>
                </c:pt>
                <c:pt idx="438">
                  <c:v>1.385269622587931</c:v>
                </c:pt>
                <c:pt idx="439">
                  <c:v>1.38127584457983</c:v>
                </c:pt>
                <c:pt idx="440">
                  <c:v>1.481079650783592</c:v>
                </c:pt>
                <c:pt idx="441">
                  <c:v>1.414654387110698</c:v>
                </c:pt>
                <c:pt idx="442">
                  <c:v>1.39794688586725</c:v>
                </c:pt>
                <c:pt idx="443">
                  <c:v>1.447785647410389</c:v>
                </c:pt>
                <c:pt idx="444">
                  <c:v>1.481693130664417</c:v>
                </c:pt>
                <c:pt idx="445">
                  <c:v>1.424750607855893</c:v>
                </c:pt>
                <c:pt idx="446">
                  <c:v>1.397848258705708</c:v>
                </c:pt>
                <c:pt idx="447">
                  <c:v>1.394280063922735</c:v>
                </c:pt>
                <c:pt idx="448">
                  <c:v>1.390188657053647</c:v>
                </c:pt>
                <c:pt idx="449">
                  <c:v>1.385708291342503</c:v>
                </c:pt>
                <c:pt idx="450">
                  <c:v>1.413252555790991</c:v>
                </c:pt>
                <c:pt idx="451">
                  <c:v>1.39844909718139</c:v>
                </c:pt>
                <c:pt idx="452">
                  <c:v>1.395234008926176</c:v>
                </c:pt>
                <c:pt idx="453">
                  <c:v>1.391529860061736</c:v>
                </c:pt>
                <c:pt idx="454">
                  <c:v>1.45061030488751</c:v>
                </c:pt>
                <c:pt idx="455">
                  <c:v>1.399000764620078</c:v>
                </c:pt>
                <c:pt idx="456">
                  <c:v>1.39542672693103</c:v>
                </c:pt>
                <c:pt idx="457">
                  <c:v>1.390798534067863</c:v>
                </c:pt>
                <c:pt idx="458">
                  <c:v>1.385551108021336</c:v>
                </c:pt>
                <c:pt idx="459">
                  <c:v>1.380485190996611</c:v>
                </c:pt>
                <c:pt idx="460">
                  <c:v>1.375814456286527</c:v>
                </c:pt>
                <c:pt idx="461">
                  <c:v>1.371764774986612</c:v>
                </c:pt>
                <c:pt idx="462">
                  <c:v>1.366297760978853</c:v>
                </c:pt>
                <c:pt idx="463">
                  <c:v>1.360693994473517</c:v>
                </c:pt>
                <c:pt idx="464">
                  <c:v>1.355221091784123</c:v>
                </c:pt>
                <c:pt idx="465">
                  <c:v>1.349878805302536</c:v>
                </c:pt>
                <c:pt idx="466">
                  <c:v>1.344769655669782</c:v>
                </c:pt>
                <c:pt idx="467">
                  <c:v>1.338968491141887</c:v>
                </c:pt>
                <c:pt idx="468">
                  <c:v>1.333382797185599</c:v>
                </c:pt>
                <c:pt idx="469">
                  <c:v>1.32797647440856</c:v>
                </c:pt>
                <c:pt idx="470">
                  <c:v>1.329668893046256</c:v>
                </c:pt>
                <c:pt idx="471">
                  <c:v>1.33841818108253</c:v>
                </c:pt>
                <c:pt idx="472">
                  <c:v>1.334094318569747</c:v>
                </c:pt>
                <c:pt idx="473">
                  <c:v>1.329375237732155</c:v>
                </c:pt>
                <c:pt idx="474">
                  <c:v>1.325637648052492</c:v>
                </c:pt>
                <c:pt idx="475">
                  <c:v>1.320736973337997</c:v>
                </c:pt>
                <c:pt idx="476">
                  <c:v>1.315871751069244</c:v>
                </c:pt>
                <c:pt idx="477">
                  <c:v>1.310503968340898</c:v>
                </c:pt>
                <c:pt idx="478">
                  <c:v>1.305248903289671</c:v>
                </c:pt>
                <c:pt idx="479">
                  <c:v>1.29894518915376</c:v>
                </c:pt>
                <c:pt idx="480">
                  <c:v>1.288425971441355</c:v>
                </c:pt>
                <c:pt idx="481">
                  <c:v>1.33332548666967</c:v>
                </c:pt>
                <c:pt idx="482">
                  <c:v>1.328840440616428</c:v>
                </c:pt>
                <c:pt idx="483">
                  <c:v>1.323599005045025</c:v>
                </c:pt>
                <c:pt idx="484">
                  <c:v>1.318178294189926</c:v>
                </c:pt>
                <c:pt idx="485">
                  <c:v>1.312880172999777</c:v>
                </c:pt>
                <c:pt idx="486">
                  <c:v>1.30873611187604</c:v>
                </c:pt>
                <c:pt idx="487">
                  <c:v>1.303522390125992</c:v>
                </c:pt>
                <c:pt idx="488">
                  <c:v>1.326961449489441</c:v>
                </c:pt>
                <c:pt idx="489">
                  <c:v>1.321777711142014</c:v>
                </c:pt>
                <c:pt idx="490">
                  <c:v>1.316541322034432</c:v>
                </c:pt>
                <c:pt idx="491">
                  <c:v>1.31090424534168</c:v>
                </c:pt>
                <c:pt idx="492">
                  <c:v>1.304629139879832</c:v>
                </c:pt>
                <c:pt idx="493">
                  <c:v>1.303001132819646</c:v>
                </c:pt>
                <c:pt idx="494">
                  <c:v>1.297239471668397</c:v>
                </c:pt>
                <c:pt idx="495">
                  <c:v>1.287305381489166</c:v>
                </c:pt>
                <c:pt idx="496">
                  <c:v>1.275656412286071</c:v>
                </c:pt>
                <c:pt idx="497">
                  <c:v>1.263396066613982</c:v>
                </c:pt>
                <c:pt idx="498">
                  <c:v>1.251629251734055</c:v>
                </c:pt>
                <c:pt idx="499">
                  <c:v>1.23877446868587</c:v>
                </c:pt>
                <c:pt idx="500">
                  <c:v>1.225520590083709</c:v>
                </c:pt>
                <c:pt idx="501">
                  <c:v>1.213525844081783</c:v>
                </c:pt>
                <c:pt idx="502">
                  <c:v>1.200308460311676</c:v>
                </c:pt>
                <c:pt idx="503">
                  <c:v>1.187609548875742</c:v>
                </c:pt>
                <c:pt idx="504">
                  <c:v>1.175439184765111</c:v>
                </c:pt>
                <c:pt idx="505">
                  <c:v>1.162147613091071</c:v>
                </c:pt>
                <c:pt idx="506">
                  <c:v>1.150608206092033</c:v>
                </c:pt>
                <c:pt idx="507">
                  <c:v>1.136771494124672</c:v>
                </c:pt>
                <c:pt idx="508">
                  <c:v>1.123779555536738</c:v>
                </c:pt>
                <c:pt idx="509">
                  <c:v>1.317304945466153</c:v>
                </c:pt>
                <c:pt idx="510">
                  <c:v>1.309950001366294</c:v>
                </c:pt>
                <c:pt idx="511">
                  <c:v>1.302612435095791</c:v>
                </c:pt>
                <c:pt idx="512">
                  <c:v>1.29267653839665</c:v>
                </c:pt>
                <c:pt idx="513">
                  <c:v>1.279156831397417</c:v>
                </c:pt>
                <c:pt idx="514">
                  <c:v>1.274596265141845</c:v>
                </c:pt>
                <c:pt idx="515">
                  <c:v>1.276009503722539</c:v>
                </c:pt>
                <c:pt idx="516">
                  <c:v>1.293072568075952</c:v>
                </c:pt>
                <c:pt idx="517">
                  <c:v>1.281463522389239</c:v>
                </c:pt>
                <c:pt idx="518">
                  <c:v>1.282413337342144</c:v>
                </c:pt>
                <c:pt idx="519">
                  <c:v>1.27056614357837</c:v>
                </c:pt>
                <c:pt idx="520">
                  <c:v>1.258205006566166</c:v>
                </c:pt>
                <c:pt idx="521">
                  <c:v>1.244934081477512</c:v>
                </c:pt>
                <c:pt idx="522">
                  <c:v>1.298531618054578</c:v>
                </c:pt>
                <c:pt idx="523">
                  <c:v>1.311257007199941</c:v>
                </c:pt>
                <c:pt idx="524">
                  <c:v>1.306443285439512</c:v>
                </c:pt>
                <c:pt idx="525">
                  <c:v>1.304900799702433</c:v>
                </c:pt>
                <c:pt idx="526">
                  <c:v>1.335969521829487</c:v>
                </c:pt>
                <c:pt idx="527">
                  <c:v>1.409451443120203</c:v>
                </c:pt>
                <c:pt idx="528">
                  <c:v>1.443049417191293</c:v>
                </c:pt>
                <c:pt idx="529">
                  <c:v>1.469608248060242</c:v>
                </c:pt>
                <c:pt idx="530">
                  <c:v>1.394853573970831</c:v>
                </c:pt>
                <c:pt idx="531">
                  <c:v>1.421975626391886</c:v>
                </c:pt>
                <c:pt idx="532">
                  <c:v>1.393606108702981</c:v>
                </c:pt>
                <c:pt idx="533">
                  <c:v>1.387595839302058</c:v>
                </c:pt>
                <c:pt idx="534">
                  <c:v>1.381431907934128</c:v>
                </c:pt>
                <c:pt idx="535">
                  <c:v>1.385675175944078</c:v>
                </c:pt>
                <c:pt idx="536">
                  <c:v>1.379284656489844</c:v>
                </c:pt>
                <c:pt idx="537">
                  <c:v>1.378698344260166</c:v>
                </c:pt>
                <c:pt idx="538">
                  <c:v>1.375587942165431</c:v>
                </c:pt>
                <c:pt idx="539">
                  <c:v>1.417009786131132</c:v>
                </c:pt>
                <c:pt idx="540">
                  <c:v>1.468816948540664</c:v>
                </c:pt>
                <c:pt idx="541">
                  <c:v>1.394934152783405</c:v>
                </c:pt>
                <c:pt idx="542">
                  <c:v>1.388585950859286</c:v>
                </c:pt>
                <c:pt idx="543">
                  <c:v>1.401189696063472</c:v>
                </c:pt>
                <c:pt idx="544">
                  <c:v>1.507364929458072</c:v>
                </c:pt>
                <c:pt idx="545">
                  <c:v>1.491216517411892</c:v>
                </c:pt>
                <c:pt idx="546">
                  <c:v>1.433491499257476</c:v>
                </c:pt>
                <c:pt idx="547">
                  <c:v>1.395288494268845</c:v>
                </c:pt>
                <c:pt idx="548">
                  <c:v>1.389696107586617</c:v>
                </c:pt>
                <c:pt idx="549">
                  <c:v>1.383996492637072</c:v>
                </c:pt>
                <c:pt idx="550">
                  <c:v>1.377881030705579</c:v>
                </c:pt>
                <c:pt idx="551">
                  <c:v>1.372530864925727</c:v>
                </c:pt>
                <c:pt idx="552">
                  <c:v>1.366587970262485</c:v>
                </c:pt>
                <c:pt idx="553">
                  <c:v>1.361079487760833</c:v>
                </c:pt>
                <c:pt idx="554">
                  <c:v>1.354600428838741</c:v>
                </c:pt>
                <c:pt idx="555">
                  <c:v>1.402928385595789</c:v>
                </c:pt>
                <c:pt idx="556">
                  <c:v>1.395990596876944</c:v>
                </c:pt>
                <c:pt idx="557">
                  <c:v>1.569937394852066</c:v>
                </c:pt>
                <c:pt idx="558">
                  <c:v>1.428229417638713</c:v>
                </c:pt>
                <c:pt idx="559">
                  <c:v>1.397156808024303</c:v>
                </c:pt>
                <c:pt idx="560">
                  <c:v>1.436938129632161</c:v>
                </c:pt>
                <c:pt idx="561">
                  <c:v>1.397179364470172</c:v>
                </c:pt>
                <c:pt idx="562">
                  <c:v>1.391778136344334</c:v>
                </c:pt>
                <c:pt idx="563">
                  <c:v>1.38612844765964</c:v>
                </c:pt>
                <c:pt idx="564">
                  <c:v>1.396238456147165</c:v>
                </c:pt>
                <c:pt idx="565">
                  <c:v>1.438489334969875</c:v>
                </c:pt>
                <c:pt idx="566">
                  <c:v>1.394866311613157</c:v>
                </c:pt>
                <c:pt idx="567">
                  <c:v>1.491885441794186</c:v>
                </c:pt>
                <c:pt idx="568">
                  <c:v>1.39553503214897</c:v>
                </c:pt>
                <c:pt idx="569">
                  <c:v>1.395034205178857</c:v>
                </c:pt>
                <c:pt idx="570">
                  <c:v>1.401908044589429</c:v>
                </c:pt>
                <c:pt idx="571">
                  <c:v>1.404910223734472</c:v>
                </c:pt>
                <c:pt idx="572">
                  <c:v>1.398002542019934</c:v>
                </c:pt>
                <c:pt idx="573">
                  <c:v>1.405428659643305</c:v>
                </c:pt>
                <c:pt idx="574">
                  <c:v>1.413997055357289</c:v>
                </c:pt>
                <c:pt idx="575">
                  <c:v>1.395966942660239</c:v>
                </c:pt>
                <c:pt idx="576">
                  <c:v>1.435811033908577</c:v>
                </c:pt>
                <c:pt idx="577">
                  <c:v>1.39810622973354</c:v>
                </c:pt>
                <c:pt idx="578">
                  <c:v>1.471758446695499</c:v>
                </c:pt>
                <c:pt idx="579">
                  <c:v>1.508214478748386</c:v>
                </c:pt>
                <c:pt idx="580">
                  <c:v>1.398901876304128</c:v>
                </c:pt>
                <c:pt idx="581">
                  <c:v>1.400422541150832</c:v>
                </c:pt>
                <c:pt idx="582">
                  <c:v>1.396400059353631</c:v>
                </c:pt>
                <c:pt idx="583">
                  <c:v>1.46299830666025</c:v>
                </c:pt>
                <c:pt idx="584">
                  <c:v>1.39521718039677</c:v>
                </c:pt>
                <c:pt idx="585">
                  <c:v>1.39011008034679</c:v>
                </c:pt>
                <c:pt idx="586">
                  <c:v>1.38452090208164</c:v>
                </c:pt>
                <c:pt idx="587">
                  <c:v>1.379088666030026</c:v>
                </c:pt>
                <c:pt idx="588">
                  <c:v>1.373851938070827</c:v>
                </c:pt>
                <c:pt idx="589">
                  <c:v>1.369115921983781</c:v>
                </c:pt>
                <c:pt idx="590">
                  <c:v>1.367805341092785</c:v>
                </c:pt>
                <c:pt idx="591">
                  <c:v>1.362093123703346</c:v>
                </c:pt>
                <c:pt idx="592">
                  <c:v>1.359490455388422</c:v>
                </c:pt>
                <c:pt idx="593">
                  <c:v>1.355695143369634</c:v>
                </c:pt>
                <c:pt idx="594">
                  <c:v>1.35013262346088</c:v>
                </c:pt>
                <c:pt idx="595">
                  <c:v>1.344856162068153</c:v>
                </c:pt>
                <c:pt idx="596">
                  <c:v>1.339420264808181</c:v>
                </c:pt>
                <c:pt idx="597">
                  <c:v>1.342188182773764</c:v>
                </c:pt>
                <c:pt idx="598">
                  <c:v>1.336796803875945</c:v>
                </c:pt>
                <c:pt idx="599">
                  <c:v>1.331280748883951</c:v>
                </c:pt>
                <c:pt idx="600">
                  <c:v>1.325510205000224</c:v>
                </c:pt>
                <c:pt idx="601">
                  <c:v>1.320168041122355</c:v>
                </c:pt>
                <c:pt idx="602">
                  <c:v>1.314051086825651</c:v>
                </c:pt>
                <c:pt idx="603">
                  <c:v>1.355801433225019</c:v>
                </c:pt>
                <c:pt idx="604">
                  <c:v>1.350908960418295</c:v>
                </c:pt>
                <c:pt idx="605">
                  <c:v>1.344939998186027</c:v>
                </c:pt>
                <c:pt idx="606">
                  <c:v>1.339246734788984</c:v>
                </c:pt>
                <c:pt idx="607">
                  <c:v>1.334097874968221</c:v>
                </c:pt>
                <c:pt idx="608">
                  <c:v>1.328339957903652</c:v>
                </c:pt>
                <c:pt idx="609">
                  <c:v>1.329830907738188</c:v>
                </c:pt>
                <c:pt idx="610">
                  <c:v>1.325433292913642</c:v>
                </c:pt>
                <c:pt idx="611">
                  <c:v>1.320651510793084</c:v>
                </c:pt>
                <c:pt idx="612">
                  <c:v>1.31834420207102</c:v>
                </c:pt>
                <c:pt idx="613">
                  <c:v>1.314290813027689</c:v>
                </c:pt>
                <c:pt idx="614">
                  <c:v>1.367064555000141</c:v>
                </c:pt>
                <c:pt idx="615">
                  <c:v>1.37070992724977</c:v>
                </c:pt>
                <c:pt idx="616">
                  <c:v>1.426725752888115</c:v>
                </c:pt>
                <c:pt idx="617">
                  <c:v>1.395777687102653</c:v>
                </c:pt>
                <c:pt idx="618">
                  <c:v>1.391716703417855</c:v>
                </c:pt>
                <c:pt idx="619">
                  <c:v>1.388148928227336</c:v>
                </c:pt>
                <c:pt idx="620">
                  <c:v>1.394872815910342</c:v>
                </c:pt>
                <c:pt idx="621">
                  <c:v>1.411810963009672</c:v>
                </c:pt>
                <c:pt idx="622">
                  <c:v>1.426451185843423</c:v>
                </c:pt>
                <c:pt idx="623">
                  <c:v>1.552499950908369</c:v>
                </c:pt>
                <c:pt idx="624">
                  <c:v>1.444078613442752</c:v>
                </c:pt>
                <c:pt idx="625">
                  <c:v>1.395457197146116</c:v>
                </c:pt>
                <c:pt idx="626">
                  <c:v>1.390704894379886</c:v>
                </c:pt>
                <c:pt idx="627">
                  <c:v>1.39045832789099</c:v>
                </c:pt>
                <c:pt idx="628">
                  <c:v>1.385878460485249</c:v>
                </c:pt>
                <c:pt idx="629">
                  <c:v>1.381646943596332</c:v>
                </c:pt>
                <c:pt idx="630">
                  <c:v>1.379051786794664</c:v>
                </c:pt>
                <c:pt idx="631">
                  <c:v>1.4785384359973</c:v>
                </c:pt>
                <c:pt idx="632">
                  <c:v>1.39672299279569</c:v>
                </c:pt>
                <c:pt idx="633">
                  <c:v>1.402056425785904</c:v>
                </c:pt>
                <c:pt idx="634">
                  <c:v>1.43948783457874</c:v>
                </c:pt>
                <c:pt idx="635">
                  <c:v>1.3964485612212</c:v>
                </c:pt>
                <c:pt idx="636">
                  <c:v>1.392575819069098</c:v>
                </c:pt>
                <c:pt idx="637">
                  <c:v>1.388799353030595</c:v>
                </c:pt>
                <c:pt idx="638">
                  <c:v>1.385421916955458</c:v>
                </c:pt>
                <c:pt idx="639">
                  <c:v>1.381592490279524</c:v>
                </c:pt>
                <c:pt idx="640">
                  <c:v>1.377795369037834</c:v>
                </c:pt>
                <c:pt idx="641">
                  <c:v>1.374026658512413</c:v>
                </c:pt>
                <c:pt idx="642">
                  <c:v>1.370039615057138</c:v>
                </c:pt>
                <c:pt idx="643">
                  <c:v>1.366160958786869</c:v>
                </c:pt>
                <c:pt idx="644">
                  <c:v>1.362141819445096</c:v>
                </c:pt>
                <c:pt idx="645">
                  <c:v>1.358741560860548</c:v>
                </c:pt>
                <c:pt idx="646">
                  <c:v>1.356528474389607</c:v>
                </c:pt>
                <c:pt idx="647">
                  <c:v>1.353439195803045</c:v>
                </c:pt>
                <c:pt idx="648">
                  <c:v>1.350149556174607</c:v>
                </c:pt>
                <c:pt idx="649">
                  <c:v>1.346846059677916</c:v>
                </c:pt>
                <c:pt idx="650">
                  <c:v>1.345566595958148</c:v>
                </c:pt>
                <c:pt idx="651">
                  <c:v>1.342056458590758</c:v>
                </c:pt>
                <c:pt idx="652">
                  <c:v>1.338852715672066</c:v>
                </c:pt>
                <c:pt idx="653">
                  <c:v>1.335888342298645</c:v>
                </c:pt>
                <c:pt idx="654">
                  <c:v>1.332584625689119</c:v>
                </c:pt>
                <c:pt idx="655">
                  <c:v>1.329230126418023</c:v>
                </c:pt>
                <c:pt idx="656">
                  <c:v>1.326226034123806</c:v>
                </c:pt>
                <c:pt idx="657">
                  <c:v>1.322445591013718</c:v>
                </c:pt>
                <c:pt idx="658">
                  <c:v>1.318797557738395</c:v>
                </c:pt>
                <c:pt idx="659">
                  <c:v>1.315419118436882</c:v>
                </c:pt>
                <c:pt idx="660">
                  <c:v>1.312062411038959</c:v>
                </c:pt>
                <c:pt idx="661">
                  <c:v>1.308766083559109</c:v>
                </c:pt>
                <c:pt idx="662">
                  <c:v>1.305573520106028</c:v>
                </c:pt>
                <c:pt idx="663">
                  <c:v>1.308501671411873</c:v>
                </c:pt>
                <c:pt idx="664">
                  <c:v>1.304775103467436</c:v>
                </c:pt>
                <c:pt idx="665">
                  <c:v>1.301116165373742</c:v>
                </c:pt>
                <c:pt idx="666">
                  <c:v>1.297032550182493</c:v>
                </c:pt>
                <c:pt idx="667">
                  <c:v>1.291460623911729</c:v>
                </c:pt>
                <c:pt idx="668">
                  <c:v>1.285443378041358</c:v>
                </c:pt>
                <c:pt idx="669">
                  <c:v>1.278544578222652</c:v>
                </c:pt>
                <c:pt idx="670">
                  <c:v>1.271554334021458</c:v>
                </c:pt>
                <c:pt idx="671">
                  <c:v>1.264336139747117</c:v>
                </c:pt>
                <c:pt idx="672">
                  <c:v>1.259205497103209</c:v>
                </c:pt>
                <c:pt idx="673">
                  <c:v>1.25404066101922</c:v>
                </c:pt>
                <c:pt idx="674">
                  <c:v>1.249727002060212</c:v>
                </c:pt>
                <c:pt idx="675">
                  <c:v>1.244715560242229</c:v>
                </c:pt>
                <c:pt idx="676">
                  <c:v>1.239634716912193</c:v>
                </c:pt>
                <c:pt idx="677">
                  <c:v>1.256911312359774</c:v>
                </c:pt>
                <c:pt idx="678">
                  <c:v>1.251278943155406</c:v>
                </c:pt>
                <c:pt idx="679">
                  <c:v>1.245493636756205</c:v>
                </c:pt>
                <c:pt idx="680">
                  <c:v>1.239565714451687</c:v>
                </c:pt>
                <c:pt idx="681">
                  <c:v>1.234145777309457</c:v>
                </c:pt>
                <c:pt idx="682">
                  <c:v>1.228423060020356</c:v>
                </c:pt>
                <c:pt idx="683">
                  <c:v>1.226904485059389</c:v>
                </c:pt>
                <c:pt idx="684">
                  <c:v>1.323135355242645</c:v>
                </c:pt>
                <c:pt idx="685">
                  <c:v>1.321122608512639</c:v>
                </c:pt>
                <c:pt idx="686">
                  <c:v>1.318578999231486</c:v>
                </c:pt>
                <c:pt idx="687">
                  <c:v>1.315660958026188</c:v>
                </c:pt>
                <c:pt idx="688">
                  <c:v>1.313122601536118</c:v>
                </c:pt>
                <c:pt idx="689">
                  <c:v>1.310569553520192</c:v>
                </c:pt>
                <c:pt idx="690">
                  <c:v>1.308010006468047</c:v>
                </c:pt>
                <c:pt idx="691">
                  <c:v>1.305471589656672</c:v>
                </c:pt>
                <c:pt idx="692">
                  <c:v>1.302833626335264</c:v>
                </c:pt>
                <c:pt idx="693">
                  <c:v>1.302751996869099</c:v>
                </c:pt>
                <c:pt idx="694">
                  <c:v>1.299922755106619</c:v>
                </c:pt>
                <c:pt idx="695">
                  <c:v>1.294229553726406</c:v>
                </c:pt>
                <c:pt idx="696">
                  <c:v>1.288235499015243</c:v>
                </c:pt>
                <c:pt idx="697">
                  <c:v>1.282583255027866</c:v>
                </c:pt>
                <c:pt idx="698">
                  <c:v>1.276593981557308</c:v>
                </c:pt>
                <c:pt idx="699">
                  <c:v>1.27065208049442</c:v>
                </c:pt>
                <c:pt idx="700">
                  <c:v>1.265570672945614</c:v>
                </c:pt>
                <c:pt idx="701">
                  <c:v>1.26064830339475</c:v>
                </c:pt>
                <c:pt idx="702">
                  <c:v>1.255611222499562</c:v>
                </c:pt>
                <c:pt idx="703">
                  <c:v>1.251086103636559</c:v>
                </c:pt>
                <c:pt idx="704">
                  <c:v>1.246690999874338</c:v>
                </c:pt>
                <c:pt idx="705">
                  <c:v>1.242239976479132</c:v>
                </c:pt>
                <c:pt idx="706">
                  <c:v>1.237160980557427</c:v>
                </c:pt>
                <c:pt idx="707">
                  <c:v>1.232119286822089</c:v>
                </c:pt>
                <c:pt idx="708">
                  <c:v>1.247980538553501</c:v>
                </c:pt>
                <c:pt idx="709">
                  <c:v>1.349593626913326</c:v>
                </c:pt>
                <c:pt idx="710">
                  <c:v>1.353478709921118</c:v>
                </c:pt>
                <c:pt idx="711">
                  <c:v>1.35108225523211</c:v>
                </c:pt>
                <c:pt idx="712">
                  <c:v>1.349065429842421</c:v>
                </c:pt>
                <c:pt idx="713">
                  <c:v>1.346886528778375</c:v>
                </c:pt>
                <c:pt idx="714">
                  <c:v>1.344709101957263</c:v>
                </c:pt>
                <c:pt idx="715">
                  <c:v>1.342924814253406</c:v>
                </c:pt>
                <c:pt idx="716">
                  <c:v>1.340706197093631</c:v>
                </c:pt>
                <c:pt idx="717">
                  <c:v>1.338105688649815</c:v>
                </c:pt>
                <c:pt idx="718">
                  <c:v>1.350123375551625</c:v>
                </c:pt>
                <c:pt idx="719">
                  <c:v>1.34798679141321</c:v>
                </c:pt>
                <c:pt idx="720">
                  <c:v>1.346019882113691</c:v>
                </c:pt>
                <c:pt idx="721">
                  <c:v>1.344057823116113</c:v>
                </c:pt>
                <c:pt idx="722">
                  <c:v>1.341662628095264</c:v>
                </c:pt>
                <c:pt idx="723">
                  <c:v>1.339244591936823</c:v>
                </c:pt>
                <c:pt idx="724">
                  <c:v>1.337089791474687</c:v>
                </c:pt>
                <c:pt idx="725">
                  <c:v>1.336098249680826</c:v>
                </c:pt>
                <c:pt idx="726">
                  <c:v>1.334612773914989</c:v>
                </c:pt>
                <c:pt idx="727">
                  <c:v>1.332991315423965</c:v>
                </c:pt>
                <c:pt idx="728">
                  <c:v>1.330774772948622</c:v>
                </c:pt>
                <c:pt idx="729">
                  <c:v>1.328528442891701</c:v>
                </c:pt>
                <c:pt idx="730">
                  <c:v>1.326614734708832</c:v>
                </c:pt>
                <c:pt idx="731">
                  <c:v>1.325096162399691</c:v>
                </c:pt>
                <c:pt idx="732">
                  <c:v>1.323431239400907</c:v>
                </c:pt>
                <c:pt idx="733">
                  <c:v>1.346223179249354</c:v>
                </c:pt>
                <c:pt idx="734">
                  <c:v>1.34534986873505</c:v>
                </c:pt>
                <c:pt idx="735">
                  <c:v>1.344005706839023</c:v>
                </c:pt>
                <c:pt idx="736">
                  <c:v>1.342056221887407</c:v>
                </c:pt>
                <c:pt idx="737">
                  <c:v>1.354182306833911</c:v>
                </c:pt>
                <c:pt idx="738">
                  <c:v>1.352695886945995</c:v>
                </c:pt>
                <c:pt idx="739">
                  <c:v>1.351280074978671</c:v>
                </c:pt>
                <c:pt idx="740">
                  <c:v>1.349165152170724</c:v>
                </c:pt>
                <c:pt idx="741">
                  <c:v>1.346702997824782</c:v>
                </c:pt>
                <c:pt idx="742">
                  <c:v>1.344229157720462</c:v>
                </c:pt>
                <c:pt idx="743">
                  <c:v>1.343344892247978</c:v>
                </c:pt>
                <c:pt idx="744">
                  <c:v>1.355451563709517</c:v>
                </c:pt>
                <c:pt idx="745">
                  <c:v>1.525816340614352</c:v>
                </c:pt>
                <c:pt idx="746">
                  <c:v>1.39793795080315</c:v>
                </c:pt>
                <c:pt idx="747">
                  <c:v>1.395710923368725</c:v>
                </c:pt>
                <c:pt idx="748">
                  <c:v>1.39320136357479</c:v>
                </c:pt>
                <c:pt idx="749">
                  <c:v>1.390526215926446</c:v>
                </c:pt>
                <c:pt idx="750">
                  <c:v>1.392510297542306</c:v>
                </c:pt>
                <c:pt idx="751">
                  <c:v>1.3902857907157</c:v>
                </c:pt>
                <c:pt idx="752">
                  <c:v>1.418578196889896</c:v>
                </c:pt>
                <c:pt idx="753">
                  <c:v>1.399301470008562</c:v>
                </c:pt>
                <c:pt idx="754">
                  <c:v>1.396414492109048</c:v>
                </c:pt>
                <c:pt idx="755">
                  <c:v>1.39385690148445</c:v>
                </c:pt>
                <c:pt idx="756">
                  <c:v>1.437246382404854</c:v>
                </c:pt>
                <c:pt idx="757">
                  <c:v>1.399978517483021</c:v>
                </c:pt>
                <c:pt idx="758">
                  <c:v>1.398375470544274</c:v>
                </c:pt>
                <c:pt idx="759">
                  <c:v>1.458514164561296</c:v>
                </c:pt>
                <c:pt idx="760">
                  <c:v>1.398354682370678</c:v>
                </c:pt>
                <c:pt idx="761">
                  <c:v>1.395950668796168</c:v>
                </c:pt>
                <c:pt idx="762">
                  <c:v>1.393516034539812</c:v>
                </c:pt>
                <c:pt idx="763">
                  <c:v>1.390625390024323</c:v>
                </c:pt>
                <c:pt idx="764">
                  <c:v>1.387810115943104</c:v>
                </c:pt>
                <c:pt idx="765">
                  <c:v>1.385178042517442</c:v>
                </c:pt>
                <c:pt idx="766">
                  <c:v>1.382726715753769</c:v>
                </c:pt>
                <c:pt idx="767">
                  <c:v>1.380970241085899</c:v>
                </c:pt>
                <c:pt idx="768">
                  <c:v>1.377701374342946</c:v>
                </c:pt>
                <c:pt idx="769">
                  <c:v>1.395917559772225</c:v>
                </c:pt>
                <c:pt idx="770">
                  <c:v>1.393481044157075</c:v>
                </c:pt>
                <c:pt idx="771">
                  <c:v>1.390123077930423</c:v>
                </c:pt>
                <c:pt idx="772">
                  <c:v>1.387883382457336</c:v>
                </c:pt>
                <c:pt idx="773">
                  <c:v>1.384973684316567</c:v>
                </c:pt>
                <c:pt idx="774">
                  <c:v>1.382120727601587</c:v>
                </c:pt>
                <c:pt idx="775">
                  <c:v>1.381586889888459</c:v>
                </c:pt>
                <c:pt idx="776">
                  <c:v>1.379102689129734</c:v>
                </c:pt>
                <c:pt idx="777">
                  <c:v>1.376018522196932</c:v>
                </c:pt>
                <c:pt idx="778">
                  <c:v>1.37407236686652</c:v>
                </c:pt>
                <c:pt idx="779">
                  <c:v>1.371076430789493</c:v>
                </c:pt>
                <c:pt idx="780">
                  <c:v>1.368449365745328</c:v>
                </c:pt>
                <c:pt idx="781">
                  <c:v>1.36514569670967</c:v>
                </c:pt>
                <c:pt idx="782">
                  <c:v>1.361822514545071</c:v>
                </c:pt>
                <c:pt idx="783">
                  <c:v>1.362004274624885</c:v>
                </c:pt>
                <c:pt idx="784">
                  <c:v>1.359929194262845</c:v>
                </c:pt>
                <c:pt idx="785">
                  <c:v>1.41020203798194</c:v>
                </c:pt>
                <c:pt idx="786">
                  <c:v>1.399732733882427</c:v>
                </c:pt>
                <c:pt idx="787">
                  <c:v>1.396492984231858</c:v>
                </c:pt>
                <c:pt idx="788">
                  <c:v>1.393109057978468</c:v>
                </c:pt>
                <c:pt idx="789">
                  <c:v>1.3905718157387</c:v>
                </c:pt>
                <c:pt idx="790">
                  <c:v>1.388653224615002</c:v>
                </c:pt>
                <c:pt idx="791">
                  <c:v>1.385640396197438</c:v>
                </c:pt>
                <c:pt idx="792">
                  <c:v>1.499374386939547</c:v>
                </c:pt>
                <c:pt idx="793">
                  <c:v>1.496059206541732</c:v>
                </c:pt>
                <c:pt idx="794">
                  <c:v>1.397637993711304</c:v>
                </c:pt>
                <c:pt idx="795">
                  <c:v>1.394899397377336</c:v>
                </c:pt>
                <c:pt idx="796">
                  <c:v>1.391114927255614</c:v>
                </c:pt>
                <c:pt idx="797">
                  <c:v>1.387467066000372</c:v>
                </c:pt>
                <c:pt idx="798">
                  <c:v>1.38332256548618</c:v>
                </c:pt>
                <c:pt idx="799">
                  <c:v>1.379090616151094</c:v>
                </c:pt>
                <c:pt idx="800">
                  <c:v>1.37523056134789</c:v>
                </c:pt>
                <c:pt idx="801">
                  <c:v>1.37084398059992</c:v>
                </c:pt>
                <c:pt idx="802">
                  <c:v>1.377395099286885</c:v>
                </c:pt>
                <c:pt idx="803">
                  <c:v>1.376047016564842</c:v>
                </c:pt>
                <c:pt idx="804">
                  <c:v>1.372755672328555</c:v>
                </c:pt>
                <c:pt idx="805">
                  <c:v>1.367970461389991</c:v>
                </c:pt>
                <c:pt idx="806">
                  <c:v>1.363331267603697</c:v>
                </c:pt>
                <c:pt idx="807">
                  <c:v>1.358747452989274</c:v>
                </c:pt>
                <c:pt idx="808">
                  <c:v>1.354007619281081</c:v>
                </c:pt>
                <c:pt idx="809">
                  <c:v>1.349183885811421</c:v>
                </c:pt>
                <c:pt idx="810">
                  <c:v>1.344971770261646</c:v>
                </c:pt>
                <c:pt idx="811">
                  <c:v>1.341086329097946</c:v>
                </c:pt>
                <c:pt idx="812">
                  <c:v>1.33750763810429</c:v>
                </c:pt>
                <c:pt idx="813">
                  <c:v>1.333741338582731</c:v>
                </c:pt>
                <c:pt idx="814">
                  <c:v>1.329037308636358</c:v>
                </c:pt>
                <c:pt idx="815">
                  <c:v>1.325910587737518</c:v>
                </c:pt>
                <c:pt idx="816">
                  <c:v>1.32198578210995</c:v>
                </c:pt>
                <c:pt idx="817">
                  <c:v>1.319775517629386</c:v>
                </c:pt>
                <c:pt idx="818">
                  <c:v>1.315164228001278</c:v>
                </c:pt>
                <c:pt idx="819">
                  <c:v>1.310377220753768</c:v>
                </c:pt>
                <c:pt idx="820">
                  <c:v>1.305555141759838</c:v>
                </c:pt>
                <c:pt idx="821">
                  <c:v>1.301539433645528</c:v>
                </c:pt>
                <c:pt idx="822">
                  <c:v>1.29992864856064</c:v>
                </c:pt>
                <c:pt idx="823">
                  <c:v>1.290754565270155</c:v>
                </c:pt>
                <c:pt idx="824">
                  <c:v>1.284662853249685</c:v>
                </c:pt>
                <c:pt idx="825">
                  <c:v>1.276050507397442</c:v>
                </c:pt>
                <c:pt idx="826">
                  <c:v>1.267174614962327</c:v>
                </c:pt>
                <c:pt idx="827">
                  <c:v>1.257640131430681</c:v>
                </c:pt>
                <c:pt idx="828">
                  <c:v>1.247986807616409</c:v>
                </c:pt>
                <c:pt idx="829">
                  <c:v>1.238198504432729</c:v>
                </c:pt>
                <c:pt idx="830">
                  <c:v>1.227827192160455</c:v>
                </c:pt>
                <c:pt idx="831">
                  <c:v>1.223679426284784</c:v>
                </c:pt>
                <c:pt idx="832">
                  <c:v>1.216083703277126</c:v>
                </c:pt>
                <c:pt idx="833">
                  <c:v>1.208013935009789</c:v>
                </c:pt>
                <c:pt idx="834">
                  <c:v>1.24163758554796</c:v>
                </c:pt>
                <c:pt idx="835">
                  <c:v>1.233386586545321</c:v>
                </c:pt>
                <c:pt idx="836">
                  <c:v>1.222507465164903</c:v>
                </c:pt>
                <c:pt idx="837">
                  <c:v>1.211759369716236</c:v>
                </c:pt>
                <c:pt idx="838">
                  <c:v>1.200860754819958</c:v>
                </c:pt>
                <c:pt idx="839">
                  <c:v>1.190180156987874</c:v>
                </c:pt>
                <c:pt idx="840">
                  <c:v>1.178380393588887</c:v>
                </c:pt>
                <c:pt idx="841">
                  <c:v>1.169079062400925</c:v>
                </c:pt>
                <c:pt idx="842">
                  <c:v>1.157936991346402</c:v>
                </c:pt>
                <c:pt idx="843">
                  <c:v>1.146755900534295</c:v>
                </c:pt>
                <c:pt idx="844">
                  <c:v>1.136783276083129</c:v>
                </c:pt>
                <c:pt idx="845">
                  <c:v>1.125305067857622</c:v>
                </c:pt>
                <c:pt idx="846">
                  <c:v>1.115591166784951</c:v>
                </c:pt>
                <c:pt idx="847">
                  <c:v>1.10482481238904</c:v>
                </c:pt>
                <c:pt idx="848">
                  <c:v>1.094120901236644</c:v>
                </c:pt>
                <c:pt idx="849">
                  <c:v>1.083749644565525</c:v>
                </c:pt>
                <c:pt idx="850">
                  <c:v>1.074307601049142</c:v>
                </c:pt>
                <c:pt idx="851">
                  <c:v>1.063964932807153</c:v>
                </c:pt>
                <c:pt idx="852">
                  <c:v>1.053762847106513</c:v>
                </c:pt>
                <c:pt idx="853">
                  <c:v>1.043384316082488</c:v>
                </c:pt>
                <c:pt idx="854">
                  <c:v>1.03182066239074</c:v>
                </c:pt>
                <c:pt idx="855">
                  <c:v>1.01923678920608</c:v>
                </c:pt>
                <c:pt idx="856">
                  <c:v>1.008891477908014</c:v>
                </c:pt>
                <c:pt idx="857">
                  <c:v>0.998305770713779</c:v>
                </c:pt>
                <c:pt idx="858">
                  <c:v>0.985469980875254</c:v>
                </c:pt>
                <c:pt idx="859">
                  <c:v>0.972540050721156</c:v>
                </c:pt>
                <c:pt idx="860">
                  <c:v>0.960250405877478</c:v>
                </c:pt>
                <c:pt idx="861">
                  <c:v>0.94820163700551</c:v>
                </c:pt>
                <c:pt idx="862">
                  <c:v>0.935685042941871</c:v>
                </c:pt>
                <c:pt idx="863">
                  <c:v>0.922926669944413</c:v>
                </c:pt>
                <c:pt idx="864">
                  <c:v>0.912615823556653</c:v>
                </c:pt>
                <c:pt idx="865">
                  <c:v>0.90405713320042</c:v>
                </c:pt>
                <c:pt idx="866">
                  <c:v>0.891645418101297</c:v>
                </c:pt>
                <c:pt idx="867">
                  <c:v>0.878214482843717</c:v>
                </c:pt>
                <c:pt idx="868">
                  <c:v>0.865807395452761</c:v>
                </c:pt>
                <c:pt idx="869">
                  <c:v>0.970218412826938</c:v>
                </c:pt>
                <c:pt idx="870">
                  <c:v>0.969434152433478</c:v>
                </c:pt>
                <c:pt idx="871">
                  <c:v>0.959938096660903</c:v>
                </c:pt>
                <c:pt idx="872">
                  <c:v>0.949572540207056</c:v>
                </c:pt>
                <c:pt idx="873">
                  <c:v>0.939371928497103</c:v>
                </c:pt>
                <c:pt idx="874">
                  <c:v>0.928929442966187</c:v>
                </c:pt>
                <c:pt idx="875">
                  <c:v>0.916314556264555</c:v>
                </c:pt>
                <c:pt idx="876">
                  <c:v>0.904131532750142</c:v>
                </c:pt>
                <c:pt idx="877">
                  <c:v>0.891272909556571</c:v>
                </c:pt>
                <c:pt idx="878">
                  <c:v>0.879645455423999</c:v>
                </c:pt>
                <c:pt idx="879">
                  <c:v>0.868406833116961</c:v>
                </c:pt>
                <c:pt idx="880">
                  <c:v>0.857126552922672</c:v>
                </c:pt>
                <c:pt idx="881">
                  <c:v>0.848244047429054</c:v>
                </c:pt>
                <c:pt idx="882">
                  <c:v>0.931545550342293</c:v>
                </c:pt>
                <c:pt idx="883">
                  <c:v>0.917965384524187</c:v>
                </c:pt>
                <c:pt idx="884">
                  <c:v>0.90593056377522</c:v>
                </c:pt>
                <c:pt idx="885">
                  <c:v>0.9023308777425</c:v>
                </c:pt>
                <c:pt idx="886">
                  <c:v>0.889855875083339</c:v>
                </c:pt>
                <c:pt idx="887">
                  <c:v>0.877697294464642</c:v>
                </c:pt>
                <c:pt idx="888">
                  <c:v>0.915837566875444</c:v>
                </c:pt>
                <c:pt idx="889">
                  <c:v>0.910257178270644</c:v>
                </c:pt>
                <c:pt idx="890">
                  <c:v>0.972018434450356</c:v>
                </c:pt>
                <c:pt idx="891">
                  <c:v>0.966244293474059</c:v>
                </c:pt>
                <c:pt idx="892">
                  <c:v>0.962059183969806</c:v>
                </c:pt>
                <c:pt idx="893">
                  <c:v>0.953283578804974</c:v>
                </c:pt>
                <c:pt idx="894">
                  <c:v>0.941224739495667</c:v>
                </c:pt>
                <c:pt idx="895">
                  <c:v>0.928817529849675</c:v>
                </c:pt>
                <c:pt idx="896">
                  <c:v>0.916236936788701</c:v>
                </c:pt>
                <c:pt idx="897">
                  <c:v>0.90498246316404</c:v>
                </c:pt>
                <c:pt idx="898">
                  <c:v>0.891649098933373</c:v>
                </c:pt>
                <c:pt idx="899">
                  <c:v>0.896585005447239</c:v>
                </c:pt>
                <c:pt idx="900">
                  <c:v>0.896235252598557</c:v>
                </c:pt>
                <c:pt idx="901">
                  <c:v>0.911412535700221</c:v>
                </c:pt>
                <c:pt idx="902">
                  <c:v>0.901852227717951</c:v>
                </c:pt>
                <c:pt idx="903">
                  <c:v>0.931261497533834</c:v>
                </c:pt>
                <c:pt idx="904">
                  <c:v>1.071322876804388</c:v>
                </c:pt>
                <c:pt idx="905">
                  <c:v>1.063957763319003</c:v>
                </c:pt>
                <c:pt idx="906">
                  <c:v>1.147248710971334</c:v>
                </c:pt>
                <c:pt idx="907">
                  <c:v>1.154121716380598</c:v>
                </c:pt>
                <c:pt idx="908">
                  <c:v>1.150193389708602</c:v>
                </c:pt>
                <c:pt idx="909">
                  <c:v>1.149469950389513</c:v>
                </c:pt>
                <c:pt idx="910">
                  <c:v>1.202964380495905</c:v>
                </c:pt>
                <c:pt idx="911">
                  <c:v>1.212054420360413</c:v>
                </c:pt>
                <c:pt idx="912">
                  <c:v>1.20518659827176</c:v>
                </c:pt>
                <c:pt idx="913">
                  <c:v>1.202474196075409</c:v>
                </c:pt>
                <c:pt idx="914">
                  <c:v>1.191001753942973</c:v>
                </c:pt>
                <c:pt idx="915">
                  <c:v>1.225136132001643</c:v>
                </c:pt>
                <c:pt idx="916">
                  <c:v>1.220054199406505</c:v>
                </c:pt>
                <c:pt idx="917">
                  <c:v>1.240356249546378</c:v>
                </c:pt>
                <c:pt idx="918">
                  <c:v>1.252731938125682</c:v>
                </c:pt>
                <c:pt idx="919">
                  <c:v>1.241108439668711</c:v>
                </c:pt>
                <c:pt idx="920">
                  <c:v>1.301838546265544</c:v>
                </c:pt>
                <c:pt idx="921">
                  <c:v>1.302089733814438</c:v>
                </c:pt>
                <c:pt idx="922">
                  <c:v>1.293442987541564</c:v>
                </c:pt>
                <c:pt idx="923">
                  <c:v>1.28110553105689</c:v>
                </c:pt>
                <c:pt idx="924">
                  <c:v>1.271938546082282</c:v>
                </c:pt>
                <c:pt idx="925">
                  <c:v>1.315368410926895</c:v>
                </c:pt>
                <c:pt idx="926">
                  <c:v>1.359725941275778</c:v>
                </c:pt>
                <c:pt idx="927">
                  <c:v>1.354629081966498</c:v>
                </c:pt>
                <c:pt idx="928">
                  <c:v>1.348686254274723</c:v>
                </c:pt>
                <c:pt idx="929">
                  <c:v>1.379599025816725</c:v>
                </c:pt>
                <c:pt idx="930">
                  <c:v>1.37459554913317</c:v>
                </c:pt>
                <c:pt idx="931">
                  <c:v>1.42039842807125</c:v>
                </c:pt>
                <c:pt idx="932">
                  <c:v>1.46859301732919</c:v>
                </c:pt>
                <c:pt idx="933">
                  <c:v>1.414023785016181</c:v>
                </c:pt>
                <c:pt idx="934">
                  <c:v>1.396256434604496</c:v>
                </c:pt>
                <c:pt idx="935">
                  <c:v>1.391225847271892</c:v>
                </c:pt>
                <c:pt idx="936">
                  <c:v>1.385873959142237</c:v>
                </c:pt>
                <c:pt idx="937">
                  <c:v>1.380684204925949</c:v>
                </c:pt>
                <c:pt idx="938">
                  <c:v>1.377856809088805</c:v>
                </c:pt>
                <c:pt idx="939">
                  <c:v>1.372106985964663</c:v>
                </c:pt>
                <c:pt idx="940">
                  <c:v>1.37122126659006</c:v>
                </c:pt>
                <c:pt idx="941">
                  <c:v>1.381610205841871</c:v>
                </c:pt>
                <c:pt idx="942">
                  <c:v>1.375552153408818</c:v>
                </c:pt>
                <c:pt idx="943">
                  <c:v>1.369679602422797</c:v>
                </c:pt>
                <c:pt idx="944">
                  <c:v>1.388456495851124</c:v>
                </c:pt>
                <c:pt idx="945">
                  <c:v>1.398225174706596</c:v>
                </c:pt>
                <c:pt idx="946">
                  <c:v>1.442050912734149</c:v>
                </c:pt>
                <c:pt idx="947">
                  <c:v>1.418985939007645</c:v>
                </c:pt>
                <c:pt idx="948">
                  <c:v>1.395344377772552</c:v>
                </c:pt>
                <c:pt idx="949">
                  <c:v>1.389545542112974</c:v>
                </c:pt>
                <c:pt idx="950">
                  <c:v>1.384493163501996</c:v>
                </c:pt>
                <c:pt idx="951">
                  <c:v>1.37877132003652</c:v>
                </c:pt>
                <c:pt idx="952">
                  <c:v>1.373160452371298</c:v>
                </c:pt>
                <c:pt idx="953">
                  <c:v>1.367992537185372</c:v>
                </c:pt>
                <c:pt idx="954">
                  <c:v>1.362397222466419</c:v>
                </c:pt>
                <c:pt idx="955">
                  <c:v>1.409774052402712</c:v>
                </c:pt>
                <c:pt idx="956">
                  <c:v>1.403660051587444</c:v>
                </c:pt>
                <c:pt idx="957">
                  <c:v>1.396444963001261</c:v>
                </c:pt>
                <c:pt idx="958">
                  <c:v>1.459050147711682</c:v>
                </c:pt>
                <c:pt idx="959">
                  <c:v>1.395528533474323</c:v>
                </c:pt>
                <c:pt idx="960">
                  <c:v>1.427274562120276</c:v>
                </c:pt>
                <c:pt idx="961">
                  <c:v>1.534225413351763</c:v>
                </c:pt>
                <c:pt idx="962">
                  <c:v>1.395793806545963</c:v>
                </c:pt>
                <c:pt idx="963">
                  <c:v>1.392454148769444</c:v>
                </c:pt>
                <c:pt idx="964">
                  <c:v>1.397867675494106</c:v>
                </c:pt>
                <c:pt idx="965">
                  <c:v>1.392189268962628</c:v>
                </c:pt>
                <c:pt idx="966">
                  <c:v>1.386149166744147</c:v>
                </c:pt>
                <c:pt idx="967">
                  <c:v>1.380428921704558</c:v>
                </c:pt>
                <c:pt idx="968">
                  <c:v>1.374818194917927</c:v>
                </c:pt>
                <c:pt idx="969">
                  <c:v>1.373318277064479</c:v>
                </c:pt>
                <c:pt idx="970">
                  <c:v>1.485135445538047</c:v>
                </c:pt>
                <c:pt idx="971">
                  <c:v>1.395510230768238</c:v>
                </c:pt>
                <c:pt idx="972">
                  <c:v>1.457044251461723</c:v>
                </c:pt>
                <c:pt idx="973">
                  <c:v>1.526005199305066</c:v>
                </c:pt>
                <c:pt idx="974">
                  <c:v>1.396357075534015</c:v>
                </c:pt>
                <c:pt idx="975">
                  <c:v>1.391743131091442</c:v>
                </c:pt>
                <c:pt idx="976">
                  <c:v>1.38751800587638</c:v>
                </c:pt>
                <c:pt idx="977">
                  <c:v>1.383266808796587</c:v>
                </c:pt>
                <c:pt idx="978">
                  <c:v>1.38391253075078</c:v>
                </c:pt>
                <c:pt idx="979">
                  <c:v>1.423878337407733</c:v>
                </c:pt>
                <c:pt idx="980">
                  <c:v>1.395736291971325</c:v>
                </c:pt>
                <c:pt idx="981">
                  <c:v>1.391301553084247</c:v>
                </c:pt>
                <c:pt idx="982">
                  <c:v>1.402152073715161</c:v>
                </c:pt>
                <c:pt idx="983">
                  <c:v>1.396939243547185</c:v>
                </c:pt>
                <c:pt idx="984">
                  <c:v>1.392102454362303</c:v>
                </c:pt>
                <c:pt idx="985">
                  <c:v>1.388175887441675</c:v>
                </c:pt>
                <c:pt idx="986">
                  <c:v>1.424967614797272</c:v>
                </c:pt>
                <c:pt idx="987">
                  <c:v>1.397622002390743</c:v>
                </c:pt>
                <c:pt idx="988">
                  <c:v>1.52097489684809</c:v>
                </c:pt>
                <c:pt idx="989">
                  <c:v>1.39937781714339</c:v>
                </c:pt>
                <c:pt idx="990">
                  <c:v>1.394818072589088</c:v>
                </c:pt>
                <c:pt idx="991">
                  <c:v>1.390210771470203</c:v>
                </c:pt>
                <c:pt idx="992">
                  <c:v>1.385470557711988</c:v>
                </c:pt>
                <c:pt idx="993">
                  <c:v>1.380718084337875</c:v>
                </c:pt>
                <c:pt idx="994">
                  <c:v>1.376336487438203</c:v>
                </c:pt>
                <c:pt idx="995">
                  <c:v>1.372748745358892</c:v>
                </c:pt>
                <c:pt idx="996">
                  <c:v>1.3680046349942</c:v>
                </c:pt>
                <c:pt idx="997">
                  <c:v>1.363047418902141</c:v>
                </c:pt>
                <c:pt idx="998">
                  <c:v>1.442653342580057</c:v>
                </c:pt>
                <c:pt idx="999">
                  <c:v>1.400664062183279</c:v>
                </c:pt>
                <c:pt idx="1000">
                  <c:v>1.431028016360542</c:v>
                </c:pt>
                <c:pt idx="1001">
                  <c:v>1.395731892360828</c:v>
                </c:pt>
                <c:pt idx="1002">
                  <c:v>1.391157016403808</c:v>
                </c:pt>
                <c:pt idx="1003">
                  <c:v>1.386328812080737</c:v>
                </c:pt>
                <c:pt idx="1004">
                  <c:v>1.382028909459909</c:v>
                </c:pt>
                <c:pt idx="1005">
                  <c:v>1.383634344443543</c:v>
                </c:pt>
                <c:pt idx="1006">
                  <c:v>1.3793379258399</c:v>
                </c:pt>
                <c:pt idx="1007">
                  <c:v>1.375387470193101</c:v>
                </c:pt>
                <c:pt idx="1008">
                  <c:v>1.371274225025079</c:v>
                </c:pt>
                <c:pt idx="1009">
                  <c:v>1.367109411162292</c:v>
                </c:pt>
                <c:pt idx="1010">
                  <c:v>1.363024516979139</c:v>
                </c:pt>
                <c:pt idx="1011">
                  <c:v>1.358931785355659</c:v>
                </c:pt>
                <c:pt idx="1012">
                  <c:v>1.364233253823337</c:v>
                </c:pt>
                <c:pt idx="1013">
                  <c:v>1.361737305587325</c:v>
                </c:pt>
                <c:pt idx="1014">
                  <c:v>1.360726086532511</c:v>
                </c:pt>
                <c:pt idx="1015">
                  <c:v>1.358091213487777</c:v>
                </c:pt>
                <c:pt idx="1016">
                  <c:v>1.354392435545714</c:v>
                </c:pt>
                <c:pt idx="1017">
                  <c:v>1.351095689668973</c:v>
                </c:pt>
                <c:pt idx="1018">
                  <c:v>1.354079800533216</c:v>
                </c:pt>
                <c:pt idx="1019">
                  <c:v>1.386046932384362</c:v>
                </c:pt>
                <c:pt idx="1020">
                  <c:v>1.383151603732258</c:v>
                </c:pt>
                <c:pt idx="1021">
                  <c:v>1.379824125879273</c:v>
                </c:pt>
                <c:pt idx="1022">
                  <c:v>1.376603272910099</c:v>
                </c:pt>
                <c:pt idx="1023">
                  <c:v>1.37263649116504</c:v>
                </c:pt>
                <c:pt idx="1024">
                  <c:v>1.36884494499468</c:v>
                </c:pt>
                <c:pt idx="1025">
                  <c:v>1.365205042470719</c:v>
                </c:pt>
                <c:pt idx="1026">
                  <c:v>1.36127649960167</c:v>
                </c:pt>
                <c:pt idx="1027">
                  <c:v>1.358432581448247</c:v>
                </c:pt>
                <c:pt idx="1028">
                  <c:v>1.3650174367703</c:v>
                </c:pt>
                <c:pt idx="1029">
                  <c:v>1.363043199766271</c:v>
                </c:pt>
                <c:pt idx="1030">
                  <c:v>1.359993806793754</c:v>
                </c:pt>
                <c:pt idx="1031">
                  <c:v>1.356587976527263</c:v>
                </c:pt>
                <c:pt idx="1032">
                  <c:v>1.352717325036002</c:v>
                </c:pt>
                <c:pt idx="1033">
                  <c:v>1.352084698732748</c:v>
                </c:pt>
                <c:pt idx="1034">
                  <c:v>1.396428917093002</c:v>
                </c:pt>
                <c:pt idx="1035">
                  <c:v>1.39364641961606</c:v>
                </c:pt>
                <c:pt idx="1036">
                  <c:v>1.390491029513383</c:v>
                </c:pt>
                <c:pt idx="1037">
                  <c:v>1.38763558539982</c:v>
                </c:pt>
                <c:pt idx="1038">
                  <c:v>1.385173130012338</c:v>
                </c:pt>
                <c:pt idx="1039">
                  <c:v>1.382294355929179</c:v>
                </c:pt>
                <c:pt idx="1040">
                  <c:v>1.379220953306751</c:v>
                </c:pt>
                <c:pt idx="1041">
                  <c:v>1.396029472459849</c:v>
                </c:pt>
                <c:pt idx="1042">
                  <c:v>1.3939308006087</c:v>
                </c:pt>
                <c:pt idx="1043">
                  <c:v>1.391014059733882</c:v>
                </c:pt>
                <c:pt idx="1044">
                  <c:v>1.387990579834591</c:v>
                </c:pt>
                <c:pt idx="1045">
                  <c:v>1.423380013475033</c:v>
                </c:pt>
                <c:pt idx="1046">
                  <c:v>1.398254107212156</c:v>
                </c:pt>
                <c:pt idx="1047">
                  <c:v>1.51127024430093</c:v>
                </c:pt>
                <c:pt idx="1048">
                  <c:v>1.424832667670323</c:v>
                </c:pt>
                <c:pt idx="1049">
                  <c:v>1.397479573487477</c:v>
                </c:pt>
                <c:pt idx="1050">
                  <c:v>1.395036573835356</c:v>
                </c:pt>
                <c:pt idx="1051">
                  <c:v>1.544740347590722</c:v>
                </c:pt>
                <c:pt idx="1052">
                  <c:v>1.417331287749866</c:v>
                </c:pt>
                <c:pt idx="1053">
                  <c:v>1.397976211589312</c:v>
                </c:pt>
                <c:pt idx="1054">
                  <c:v>1.395491173245163</c:v>
                </c:pt>
                <c:pt idx="1055">
                  <c:v>1.39281242626455</c:v>
                </c:pt>
                <c:pt idx="1056">
                  <c:v>1.391412617439282</c:v>
                </c:pt>
                <c:pt idx="1057">
                  <c:v>1.389073340184544</c:v>
                </c:pt>
                <c:pt idx="1058">
                  <c:v>1.387224738889429</c:v>
                </c:pt>
                <c:pt idx="1059">
                  <c:v>1.384701986891262</c:v>
                </c:pt>
                <c:pt idx="1060">
                  <c:v>1.382215435641473</c:v>
                </c:pt>
                <c:pt idx="1061">
                  <c:v>1.379686879595181</c:v>
                </c:pt>
                <c:pt idx="1062">
                  <c:v>1.377011336612574</c:v>
                </c:pt>
                <c:pt idx="1063">
                  <c:v>1.375089734268134</c:v>
                </c:pt>
                <c:pt idx="1064">
                  <c:v>1.373145371288621</c:v>
                </c:pt>
                <c:pt idx="1065">
                  <c:v>1.37053550965241</c:v>
                </c:pt>
                <c:pt idx="1066">
                  <c:v>1.368394718951811</c:v>
                </c:pt>
                <c:pt idx="1067">
                  <c:v>1.366288103914861</c:v>
                </c:pt>
                <c:pt idx="1068">
                  <c:v>1.364089759957677</c:v>
                </c:pt>
                <c:pt idx="1069">
                  <c:v>1.361346420590818</c:v>
                </c:pt>
                <c:pt idx="1070">
                  <c:v>1.385594197553663</c:v>
                </c:pt>
                <c:pt idx="1071">
                  <c:v>1.405749662428757</c:v>
                </c:pt>
                <c:pt idx="1072">
                  <c:v>1.401223618626704</c:v>
                </c:pt>
                <c:pt idx="1073">
                  <c:v>1.39875623103303</c:v>
                </c:pt>
                <c:pt idx="1074">
                  <c:v>1.468780233433845</c:v>
                </c:pt>
                <c:pt idx="1075">
                  <c:v>1.426671189005479</c:v>
                </c:pt>
                <c:pt idx="1076">
                  <c:v>1.397969369115947</c:v>
                </c:pt>
                <c:pt idx="1077">
                  <c:v>1.416469648505302</c:v>
                </c:pt>
                <c:pt idx="1078">
                  <c:v>1.437478615593184</c:v>
                </c:pt>
                <c:pt idx="1079">
                  <c:v>1.398532825352297</c:v>
                </c:pt>
                <c:pt idx="1080">
                  <c:v>1.397174876850768</c:v>
                </c:pt>
                <c:pt idx="1081">
                  <c:v>1.395204479097064</c:v>
                </c:pt>
                <c:pt idx="1082">
                  <c:v>1.393186613934142</c:v>
                </c:pt>
                <c:pt idx="1083">
                  <c:v>1.390862111699479</c:v>
                </c:pt>
                <c:pt idx="1084">
                  <c:v>1.388507512343667</c:v>
                </c:pt>
                <c:pt idx="1085">
                  <c:v>1.400044874315521</c:v>
                </c:pt>
                <c:pt idx="1086">
                  <c:v>1.398106618825718</c:v>
                </c:pt>
                <c:pt idx="1087">
                  <c:v>1.39572289766103</c:v>
                </c:pt>
                <c:pt idx="1088">
                  <c:v>1.393314166101003</c:v>
                </c:pt>
                <c:pt idx="1089">
                  <c:v>1.560005767989577</c:v>
                </c:pt>
                <c:pt idx="1090">
                  <c:v>1.397864075624131</c:v>
                </c:pt>
                <c:pt idx="1091">
                  <c:v>1.396630518712046</c:v>
                </c:pt>
                <c:pt idx="1092">
                  <c:v>1.394826182574617</c:v>
                </c:pt>
                <c:pt idx="1093">
                  <c:v>1.39311590485877</c:v>
                </c:pt>
                <c:pt idx="1094">
                  <c:v>1.39113479393721</c:v>
                </c:pt>
                <c:pt idx="1095">
                  <c:v>1.388963890769499</c:v>
                </c:pt>
                <c:pt idx="1096">
                  <c:v>1.51019624369357</c:v>
                </c:pt>
                <c:pt idx="1097">
                  <c:v>1.398052396107419</c:v>
                </c:pt>
                <c:pt idx="1098">
                  <c:v>1.395877663030271</c:v>
                </c:pt>
                <c:pt idx="1099">
                  <c:v>1.395187467458612</c:v>
                </c:pt>
                <c:pt idx="1100">
                  <c:v>1.393669884974874</c:v>
                </c:pt>
                <c:pt idx="1101">
                  <c:v>1.391662574418011</c:v>
                </c:pt>
                <c:pt idx="1102">
                  <c:v>1.389480578125809</c:v>
                </c:pt>
                <c:pt idx="1103">
                  <c:v>1.38793156912004</c:v>
                </c:pt>
                <c:pt idx="1104">
                  <c:v>1.385992532722595</c:v>
                </c:pt>
                <c:pt idx="1105">
                  <c:v>1.383821156489762</c:v>
                </c:pt>
                <c:pt idx="1106">
                  <c:v>1.386211172152562</c:v>
                </c:pt>
                <c:pt idx="1107">
                  <c:v>1.384316924054225</c:v>
                </c:pt>
                <c:pt idx="1108">
                  <c:v>1.38352243905593</c:v>
                </c:pt>
                <c:pt idx="1109">
                  <c:v>1.387390527292203</c:v>
                </c:pt>
                <c:pt idx="1110">
                  <c:v>1.385548312941073</c:v>
                </c:pt>
                <c:pt idx="1111">
                  <c:v>1.383716211529797</c:v>
                </c:pt>
                <c:pt idx="1112">
                  <c:v>1.381258473749445</c:v>
                </c:pt>
                <c:pt idx="1113">
                  <c:v>1.379388112089692</c:v>
                </c:pt>
                <c:pt idx="1114">
                  <c:v>1.378266913974706</c:v>
                </c:pt>
                <c:pt idx="1115">
                  <c:v>1.376566241130147</c:v>
                </c:pt>
                <c:pt idx="1116">
                  <c:v>1.374214677812333</c:v>
                </c:pt>
                <c:pt idx="1117">
                  <c:v>1.37200338130287</c:v>
                </c:pt>
                <c:pt idx="1118">
                  <c:v>1.372252902833869</c:v>
                </c:pt>
                <c:pt idx="1119">
                  <c:v>1.370560928718709</c:v>
                </c:pt>
                <c:pt idx="1120">
                  <c:v>1.369526271914319</c:v>
                </c:pt>
                <c:pt idx="1121">
                  <c:v>1.367851939317428</c:v>
                </c:pt>
                <c:pt idx="1122">
                  <c:v>1.365840378274135</c:v>
                </c:pt>
                <c:pt idx="1123">
                  <c:v>1.364137512144582</c:v>
                </c:pt>
                <c:pt idx="1124">
                  <c:v>1.362004478100534</c:v>
                </c:pt>
                <c:pt idx="1125">
                  <c:v>1.359408574406697</c:v>
                </c:pt>
                <c:pt idx="1126">
                  <c:v>1.356733723490309</c:v>
                </c:pt>
                <c:pt idx="1127">
                  <c:v>1.354432312359163</c:v>
                </c:pt>
                <c:pt idx="1128">
                  <c:v>1.352002659550247</c:v>
                </c:pt>
                <c:pt idx="1129">
                  <c:v>1.34891484628726</c:v>
                </c:pt>
                <c:pt idx="1130">
                  <c:v>1.34574070183384</c:v>
                </c:pt>
                <c:pt idx="1131">
                  <c:v>1.356031280818141</c:v>
                </c:pt>
                <c:pt idx="1132">
                  <c:v>1.353657985367294</c:v>
                </c:pt>
                <c:pt idx="1133">
                  <c:v>1.358772110004864</c:v>
                </c:pt>
                <c:pt idx="1134">
                  <c:v>1.462159772817148</c:v>
                </c:pt>
                <c:pt idx="1135">
                  <c:v>1.39968765208456</c:v>
                </c:pt>
                <c:pt idx="1136">
                  <c:v>1.439106264048679</c:v>
                </c:pt>
                <c:pt idx="1137">
                  <c:v>1.412428279680054</c:v>
                </c:pt>
                <c:pt idx="1138">
                  <c:v>1.399452641540172</c:v>
                </c:pt>
                <c:pt idx="1139">
                  <c:v>1.396604604578212</c:v>
                </c:pt>
                <c:pt idx="1140">
                  <c:v>1.394000343135217</c:v>
                </c:pt>
                <c:pt idx="1141">
                  <c:v>1.391034251856655</c:v>
                </c:pt>
                <c:pt idx="1142">
                  <c:v>1.387441392426762</c:v>
                </c:pt>
                <c:pt idx="1143">
                  <c:v>1.547015238359995</c:v>
                </c:pt>
                <c:pt idx="1144">
                  <c:v>1.398503838119925</c:v>
                </c:pt>
                <c:pt idx="1145">
                  <c:v>1.396401814995357</c:v>
                </c:pt>
                <c:pt idx="1146">
                  <c:v>1.393161921825162</c:v>
                </c:pt>
                <c:pt idx="1147">
                  <c:v>1.389830740724607</c:v>
                </c:pt>
                <c:pt idx="1148">
                  <c:v>1.386701584202486</c:v>
                </c:pt>
                <c:pt idx="1149">
                  <c:v>1.454399623971901</c:v>
                </c:pt>
                <c:pt idx="1150">
                  <c:v>1.397365594228061</c:v>
                </c:pt>
                <c:pt idx="1151">
                  <c:v>1.39406122464454</c:v>
                </c:pt>
                <c:pt idx="1152">
                  <c:v>1.39072285326195</c:v>
                </c:pt>
                <c:pt idx="1153">
                  <c:v>1.387331984771044</c:v>
                </c:pt>
                <c:pt idx="1154">
                  <c:v>1.43218503591064</c:v>
                </c:pt>
                <c:pt idx="1155">
                  <c:v>1.416549653655062</c:v>
                </c:pt>
                <c:pt idx="1156">
                  <c:v>1.520348554318654</c:v>
                </c:pt>
                <c:pt idx="1157">
                  <c:v>1.397935643255993</c:v>
                </c:pt>
                <c:pt idx="1158">
                  <c:v>1.420385321459072</c:v>
                </c:pt>
                <c:pt idx="1159">
                  <c:v>1.456711259353249</c:v>
                </c:pt>
                <c:pt idx="1160">
                  <c:v>1.396409514432031</c:v>
                </c:pt>
                <c:pt idx="1161">
                  <c:v>1.392916544537666</c:v>
                </c:pt>
                <c:pt idx="1162">
                  <c:v>1.410074095164152</c:v>
                </c:pt>
                <c:pt idx="1163">
                  <c:v>1.400199698435003</c:v>
                </c:pt>
                <c:pt idx="1164">
                  <c:v>1.526808443107092</c:v>
                </c:pt>
                <c:pt idx="1165">
                  <c:v>1.396724043084555</c:v>
                </c:pt>
                <c:pt idx="1166">
                  <c:v>1.392388196590015</c:v>
                </c:pt>
                <c:pt idx="1167">
                  <c:v>1.388121754595384</c:v>
                </c:pt>
                <c:pt idx="1168">
                  <c:v>1.383842272564557</c:v>
                </c:pt>
                <c:pt idx="1169">
                  <c:v>1.380103880956407</c:v>
                </c:pt>
                <c:pt idx="1170">
                  <c:v>1.376962333557057</c:v>
                </c:pt>
                <c:pt idx="1171">
                  <c:v>1.373664328367089</c:v>
                </c:pt>
                <c:pt idx="1172">
                  <c:v>1.390947886611481</c:v>
                </c:pt>
                <c:pt idx="1173">
                  <c:v>1.387351681697607</c:v>
                </c:pt>
                <c:pt idx="1174">
                  <c:v>1.383473051836591</c:v>
                </c:pt>
                <c:pt idx="1175">
                  <c:v>1.379685393202223</c:v>
                </c:pt>
                <c:pt idx="1176">
                  <c:v>1.375251253344042</c:v>
                </c:pt>
                <c:pt idx="1177">
                  <c:v>1.371097126400633</c:v>
                </c:pt>
                <c:pt idx="1178">
                  <c:v>1.370953790202959</c:v>
                </c:pt>
                <c:pt idx="1179">
                  <c:v>1.367039004239574</c:v>
                </c:pt>
                <c:pt idx="1180">
                  <c:v>1.362754818198871</c:v>
                </c:pt>
                <c:pt idx="1181">
                  <c:v>1.358721803863246</c:v>
                </c:pt>
                <c:pt idx="1182">
                  <c:v>1.495173860721061</c:v>
                </c:pt>
                <c:pt idx="1183">
                  <c:v>1.397322081088062</c:v>
                </c:pt>
                <c:pt idx="1184">
                  <c:v>1.393051183805432</c:v>
                </c:pt>
                <c:pt idx="1185">
                  <c:v>1.411675995135331</c:v>
                </c:pt>
                <c:pt idx="1186">
                  <c:v>1.399546021547106</c:v>
                </c:pt>
                <c:pt idx="1187">
                  <c:v>1.39541005458476</c:v>
                </c:pt>
                <c:pt idx="1188">
                  <c:v>1.390718037779114</c:v>
                </c:pt>
                <c:pt idx="1189">
                  <c:v>1.385831263915183</c:v>
                </c:pt>
                <c:pt idx="1190">
                  <c:v>1.380800061737229</c:v>
                </c:pt>
                <c:pt idx="1191">
                  <c:v>1.375979716544902</c:v>
                </c:pt>
                <c:pt idx="1192">
                  <c:v>1.370418447734712</c:v>
                </c:pt>
                <c:pt idx="1193">
                  <c:v>1.366374334642361</c:v>
                </c:pt>
                <c:pt idx="1194">
                  <c:v>1.413744456553312</c:v>
                </c:pt>
                <c:pt idx="1195">
                  <c:v>1.408361308607172</c:v>
                </c:pt>
                <c:pt idx="1196">
                  <c:v>1.401083195914349</c:v>
                </c:pt>
                <c:pt idx="1197">
                  <c:v>1.397334132188944</c:v>
                </c:pt>
                <c:pt idx="1198">
                  <c:v>1.392767886327445</c:v>
                </c:pt>
                <c:pt idx="1199">
                  <c:v>1.387471822535166</c:v>
                </c:pt>
                <c:pt idx="1200">
                  <c:v>1.382033963234699</c:v>
                </c:pt>
                <c:pt idx="1201">
                  <c:v>1.377143585777108</c:v>
                </c:pt>
                <c:pt idx="1202">
                  <c:v>1.372155600409211</c:v>
                </c:pt>
                <c:pt idx="1203">
                  <c:v>1.367073679806395</c:v>
                </c:pt>
                <c:pt idx="1204">
                  <c:v>1.361708917255177</c:v>
                </c:pt>
                <c:pt idx="1205">
                  <c:v>1.35699472046208</c:v>
                </c:pt>
                <c:pt idx="1206">
                  <c:v>1.352533495569798</c:v>
                </c:pt>
                <c:pt idx="1207">
                  <c:v>1.34833963012355</c:v>
                </c:pt>
                <c:pt idx="1208">
                  <c:v>1.343614749844235</c:v>
                </c:pt>
                <c:pt idx="1209">
                  <c:v>1.338902027154308</c:v>
                </c:pt>
                <c:pt idx="1210">
                  <c:v>1.333567424298639</c:v>
                </c:pt>
                <c:pt idx="1211">
                  <c:v>1.382402497566412</c:v>
                </c:pt>
                <c:pt idx="1212">
                  <c:v>1.377820897125628</c:v>
                </c:pt>
                <c:pt idx="1213">
                  <c:v>1.372825720300831</c:v>
                </c:pt>
                <c:pt idx="1214">
                  <c:v>1.367699547869195</c:v>
                </c:pt>
                <c:pt idx="1215">
                  <c:v>1.362683867299496</c:v>
                </c:pt>
                <c:pt idx="1216">
                  <c:v>1.357696355298504</c:v>
                </c:pt>
                <c:pt idx="1217">
                  <c:v>1.352807864113169</c:v>
                </c:pt>
                <c:pt idx="1218">
                  <c:v>1.346893892122727</c:v>
                </c:pt>
                <c:pt idx="1219">
                  <c:v>1.341634739142048</c:v>
                </c:pt>
                <c:pt idx="1220">
                  <c:v>1.335540997313123</c:v>
                </c:pt>
                <c:pt idx="1221">
                  <c:v>1.329427602360764</c:v>
                </c:pt>
                <c:pt idx="1222">
                  <c:v>1.323860611176368</c:v>
                </c:pt>
                <c:pt idx="1223">
                  <c:v>1.317917824778768</c:v>
                </c:pt>
                <c:pt idx="1224">
                  <c:v>1.311997174462264</c:v>
                </c:pt>
                <c:pt idx="1225">
                  <c:v>1.30597621090707</c:v>
                </c:pt>
                <c:pt idx="1226">
                  <c:v>1.299400513885835</c:v>
                </c:pt>
                <c:pt idx="1227">
                  <c:v>1.287710933607489</c:v>
                </c:pt>
                <c:pt idx="1228">
                  <c:v>1.280392907411992</c:v>
                </c:pt>
                <c:pt idx="1229">
                  <c:v>1.2683443812771</c:v>
                </c:pt>
                <c:pt idx="1230">
                  <c:v>1.255746936656014</c:v>
                </c:pt>
                <c:pt idx="1231">
                  <c:v>1.244493989615603</c:v>
                </c:pt>
                <c:pt idx="1232">
                  <c:v>1.231876527019971</c:v>
                </c:pt>
                <c:pt idx="1233">
                  <c:v>1.218873272712172</c:v>
                </c:pt>
                <c:pt idx="1234">
                  <c:v>1.21086988990099</c:v>
                </c:pt>
                <c:pt idx="1235">
                  <c:v>1.323581848989638</c:v>
                </c:pt>
                <c:pt idx="1236">
                  <c:v>1.319949288939075</c:v>
                </c:pt>
                <c:pt idx="1237">
                  <c:v>1.31487556413194</c:v>
                </c:pt>
                <c:pt idx="1238">
                  <c:v>1.350248134456885</c:v>
                </c:pt>
                <c:pt idx="1239">
                  <c:v>1.370833165797505</c:v>
                </c:pt>
                <c:pt idx="1240">
                  <c:v>1.366702775189931</c:v>
                </c:pt>
                <c:pt idx="1241">
                  <c:v>1.361232433144109</c:v>
                </c:pt>
                <c:pt idx="1242">
                  <c:v>1.355710557747025</c:v>
                </c:pt>
                <c:pt idx="1243">
                  <c:v>1.349601352346816</c:v>
                </c:pt>
                <c:pt idx="1244">
                  <c:v>1.344250266849277</c:v>
                </c:pt>
                <c:pt idx="1245">
                  <c:v>1.338367426114106</c:v>
                </c:pt>
                <c:pt idx="1246">
                  <c:v>1.33257825690401</c:v>
                </c:pt>
                <c:pt idx="1247">
                  <c:v>1.327899869885458</c:v>
                </c:pt>
                <c:pt idx="1248">
                  <c:v>1.325324931278557</c:v>
                </c:pt>
                <c:pt idx="1249">
                  <c:v>1.344279297103285</c:v>
                </c:pt>
                <c:pt idx="1250">
                  <c:v>1.486340183337222</c:v>
                </c:pt>
                <c:pt idx="1251">
                  <c:v>1.478528152342417</c:v>
                </c:pt>
                <c:pt idx="1252">
                  <c:v>1.419613487759215</c:v>
                </c:pt>
                <c:pt idx="1253">
                  <c:v>1.395008243999569</c:v>
                </c:pt>
                <c:pt idx="1254">
                  <c:v>1.408826667932405</c:v>
                </c:pt>
                <c:pt idx="1255">
                  <c:v>1.534174757669402</c:v>
                </c:pt>
                <c:pt idx="1256">
                  <c:v>1.39445309491374</c:v>
                </c:pt>
                <c:pt idx="1257">
                  <c:v>1.389829695320498</c:v>
                </c:pt>
                <c:pt idx="1258">
                  <c:v>1.383816182852595</c:v>
                </c:pt>
                <c:pt idx="1259">
                  <c:v>1.417059165055601</c:v>
                </c:pt>
                <c:pt idx="1260">
                  <c:v>1.395428993052866</c:v>
                </c:pt>
                <c:pt idx="1261">
                  <c:v>1.389651929393063</c:v>
                </c:pt>
                <c:pt idx="1262">
                  <c:v>1.383546429565927</c:v>
                </c:pt>
                <c:pt idx="1263">
                  <c:v>1.378747756162912</c:v>
                </c:pt>
                <c:pt idx="1264">
                  <c:v>1.373718545599425</c:v>
                </c:pt>
                <c:pt idx="1265">
                  <c:v>1.413570145315174</c:v>
                </c:pt>
                <c:pt idx="1266">
                  <c:v>1.443863203866328</c:v>
                </c:pt>
                <c:pt idx="1267">
                  <c:v>1.485192801650896</c:v>
                </c:pt>
                <c:pt idx="1268">
                  <c:v>1.562167218696565</c:v>
                </c:pt>
                <c:pt idx="1269">
                  <c:v>1.402701448164525</c:v>
                </c:pt>
                <c:pt idx="1270">
                  <c:v>1.396483004119191</c:v>
                </c:pt>
                <c:pt idx="1271">
                  <c:v>1.390480941484149</c:v>
                </c:pt>
                <c:pt idx="1272">
                  <c:v>1.384605558233175</c:v>
                </c:pt>
                <c:pt idx="1273">
                  <c:v>1.378154188847173</c:v>
                </c:pt>
                <c:pt idx="1274">
                  <c:v>1.372110635627624</c:v>
                </c:pt>
                <c:pt idx="1275">
                  <c:v>1.371069986026979</c:v>
                </c:pt>
                <c:pt idx="1276">
                  <c:v>1.367855750640104</c:v>
                </c:pt>
                <c:pt idx="1277">
                  <c:v>1.363956149487015</c:v>
                </c:pt>
                <c:pt idx="1278">
                  <c:v>1.358953867537208</c:v>
                </c:pt>
                <c:pt idx="1279">
                  <c:v>1.373481206064931</c:v>
                </c:pt>
                <c:pt idx="1280">
                  <c:v>1.376660364985689</c:v>
                </c:pt>
                <c:pt idx="1281">
                  <c:v>1.371837197144984</c:v>
                </c:pt>
                <c:pt idx="1282">
                  <c:v>1.366814396647824</c:v>
                </c:pt>
                <c:pt idx="1283">
                  <c:v>1.40508623548881</c:v>
                </c:pt>
                <c:pt idx="1284">
                  <c:v>1.396995501570007</c:v>
                </c:pt>
                <c:pt idx="1285">
                  <c:v>1.390918282826412</c:v>
                </c:pt>
                <c:pt idx="1286">
                  <c:v>1.384918736836292</c:v>
                </c:pt>
                <c:pt idx="1287">
                  <c:v>1.381895144267098</c:v>
                </c:pt>
                <c:pt idx="1288">
                  <c:v>1.379413452735431</c:v>
                </c:pt>
                <c:pt idx="1289">
                  <c:v>1.374792931413441</c:v>
                </c:pt>
                <c:pt idx="1290">
                  <c:v>1.374857423858033</c:v>
                </c:pt>
                <c:pt idx="1291">
                  <c:v>1.488186886102521</c:v>
                </c:pt>
                <c:pt idx="1292">
                  <c:v>1.396305577284223</c:v>
                </c:pt>
                <c:pt idx="1293">
                  <c:v>1.391950913222306</c:v>
                </c:pt>
                <c:pt idx="1294">
                  <c:v>1.386614692226975</c:v>
                </c:pt>
                <c:pt idx="1295">
                  <c:v>1.38083621043547</c:v>
                </c:pt>
                <c:pt idx="1296">
                  <c:v>1.37496340114257</c:v>
                </c:pt>
                <c:pt idx="1297">
                  <c:v>1.37023815207362</c:v>
                </c:pt>
                <c:pt idx="1298">
                  <c:v>1.365646798867226</c:v>
                </c:pt>
                <c:pt idx="1299">
                  <c:v>1.394111324321541</c:v>
                </c:pt>
                <c:pt idx="1300">
                  <c:v>1.390615930210248</c:v>
                </c:pt>
                <c:pt idx="1301">
                  <c:v>1.424191735873798</c:v>
                </c:pt>
                <c:pt idx="1302">
                  <c:v>1.412539925611165</c:v>
                </c:pt>
                <c:pt idx="1303">
                  <c:v>1.396493729019312</c:v>
                </c:pt>
                <c:pt idx="1304">
                  <c:v>1.411215826291337</c:v>
                </c:pt>
                <c:pt idx="1305">
                  <c:v>1.408572215515692</c:v>
                </c:pt>
                <c:pt idx="1306">
                  <c:v>1.397184518778837</c:v>
                </c:pt>
                <c:pt idx="1307">
                  <c:v>1.393746536029278</c:v>
                </c:pt>
                <c:pt idx="1308">
                  <c:v>1.406031849268794</c:v>
                </c:pt>
                <c:pt idx="1309">
                  <c:v>1.42440682195629</c:v>
                </c:pt>
                <c:pt idx="1310">
                  <c:v>1.44970594623008</c:v>
                </c:pt>
                <c:pt idx="1311">
                  <c:v>1.444105203042239</c:v>
                </c:pt>
                <c:pt idx="1312">
                  <c:v>1.398454556167588</c:v>
                </c:pt>
                <c:pt idx="1313">
                  <c:v>1.406880603578263</c:v>
                </c:pt>
                <c:pt idx="1314">
                  <c:v>1.398146081916997</c:v>
                </c:pt>
                <c:pt idx="1315">
                  <c:v>1.463263795071896</c:v>
                </c:pt>
                <c:pt idx="1316">
                  <c:v>1.426717383846955</c:v>
                </c:pt>
                <c:pt idx="1317">
                  <c:v>1.396744506854502</c:v>
                </c:pt>
                <c:pt idx="1318">
                  <c:v>1.392330683170848</c:v>
                </c:pt>
                <c:pt idx="1319">
                  <c:v>1.394283384297881</c:v>
                </c:pt>
                <c:pt idx="1320">
                  <c:v>1.417040114645984</c:v>
                </c:pt>
                <c:pt idx="1321">
                  <c:v>1.398170753700733</c:v>
                </c:pt>
                <c:pt idx="1322">
                  <c:v>1.399093041197224</c:v>
                </c:pt>
                <c:pt idx="1323">
                  <c:v>1.421148252492055</c:v>
                </c:pt>
                <c:pt idx="1324">
                  <c:v>1.394716408742141</c:v>
                </c:pt>
                <c:pt idx="1325">
                  <c:v>1.389828402921336</c:v>
                </c:pt>
                <c:pt idx="1326">
                  <c:v>1.384895556236409</c:v>
                </c:pt>
                <c:pt idx="1327">
                  <c:v>1.38109612116297</c:v>
                </c:pt>
                <c:pt idx="1328">
                  <c:v>1.38033324209346</c:v>
                </c:pt>
                <c:pt idx="1329">
                  <c:v>1.453156436124895</c:v>
                </c:pt>
                <c:pt idx="1330">
                  <c:v>1.401269204940977</c:v>
                </c:pt>
                <c:pt idx="1331">
                  <c:v>1.397256621843883</c:v>
                </c:pt>
                <c:pt idx="1332">
                  <c:v>1.391630808410901</c:v>
                </c:pt>
                <c:pt idx="1333">
                  <c:v>1.38634261568326</c:v>
                </c:pt>
                <c:pt idx="1334">
                  <c:v>1.388196645462652</c:v>
                </c:pt>
                <c:pt idx="1335">
                  <c:v>1.385202049397121</c:v>
                </c:pt>
                <c:pt idx="1336">
                  <c:v>1.404203093360032</c:v>
                </c:pt>
                <c:pt idx="1337">
                  <c:v>1.537681006296996</c:v>
                </c:pt>
                <c:pt idx="1338">
                  <c:v>1.396468343410894</c:v>
                </c:pt>
                <c:pt idx="1339">
                  <c:v>1.391350509035017</c:v>
                </c:pt>
                <c:pt idx="1340">
                  <c:v>1.423925154558078</c:v>
                </c:pt>
                <c:pt idx="1341">
                  <c:v>1.464668414236464</c:v>
                </c:pt>
                <c:pt idx="1342">
                  <c:v>1.561131720130378</c:v>
                </c:pt>
                <c:pt idx="1343">
                  <c:v>1.413055929214035</c:v>
                </c:pt>
                <c:pt idx="1344">
                  <c:v>1.399686786475852</c:v>
                </c:pt>
                <c:pt idx="1345">
                  <c:v>1.39943111251497</c:v>
                </c:pt>
                <c:pt idx="1346">
                  <c:v>1.396663286147926</c:v>
                </c:pt>
                <c:pt idx="1347">
                  <c:v>1.393215694418272</c:v>
                </c:pt>
                <c:pt idx="1348">
                  <c:v>1.388894157685889</c:v>
                </c:pt>
                <c:pt idx="1349">
                  <c:v>1.38444546175323</c:v>
                </c:pt>
                <c:pt idx="1350">
                  <c:v>1.380467952046374</c:v>
                </c:pt>
                <c:pt idx="1351">
                  <c:v>1.37583599546074</c:v>
                </c:pt>
                <c:pt idx="1352">
                  <c:v>1.371183578946265</c:v>
                </c:pt>
                <c:pt idx="1353">
                  <c:v>1.36667760560517</c:v>
                </c:pt>
                <c:pt idx="1354">
                  <c:v>1.362199589532389</c:v>
                </c:pt>
                <c:pt idx="1355">
                  <c:v>1.357850937152808</c:v>
                </c:pt>
                <c:pt idx="1356">
                  <c:v>1.353434660315278</c:v>
                </c:pt>
                <c:pt idx="1357">
                  <c:v>1.34862775200452</c:v>
                </c:pt>
                <c:pt idx="1358">
                  <c:v>1.343756015201433</c:v>
                </c:pt>
                <c:pt idx="1359">
                  <c:v>1.339058651188055</c:v>
                </c:pt>
                <c:pt idx="1360">
                  <c:v>1.348938604944887</c:v>
                </c:pt>
                <c:pt idx="1361">
                  <c:v>1.344529365747344</c:v>
                </c:pt>
                <c:pt idx="1362">
                  <c:v>1.346486724183448</c:v>
                </c:pt>
                <c:pt idx="1363">
                  <c:v>1.343691605622311</c:v>
                </c:pt>
                <c:pt idx="1364">
                  <c:v>1.404111874858857</c:v>
                </c:pt>
                <c:pt idx="1365">
                  <c:v>1.402707813659103</c:v>
                </c:pt>
                <c:pt idx="1366">
                  <c:v>1.398121823140987</c:v>
                </c:pt>
                <c:pt idx="1367">
                  <c:v>1.601501573278337</c:v>
                </c:pt>
                <c:pt idx="1368">
                  <c:v>1.397275880194797</c:v>
                </c:pt>
                <c:pt idx="1369">
                  <c:v>1.393991680423862</c:v>
                </c:pt>
                <c:pt idx="1370">
                  <c:v>1.395397756953141</c:v>
                </c:pt>
                <c:pt idx="1371">
                  <c:v>1.39242748891072</c:v>
                </c:pt>
                <c:pt idx="1372">
                  <c:v>1.389068327202712</c:v>
                </c:pt>
                <c:pt idx="1373">
                  <c:v>1.385313943099143</c:v>
                </c:pt>
                <c:pt idx="1374">
                  <c:v>1.381566386320488</c:v>
                </c:pt>
                <c:pt idx="1375">
                  <c:v>1.37801163440716</c:v>
                </c:pt>
                <c:pt idx="1376">
                  <c:v>1.527772309729319</c:v>
                </c:pt>
                <c:pt idx="1377">
                  <c:v>1.396961969794326</c:v>
                </c:pt>
                <c:pt idx="1378">
                  <c:v>1.394393632221577</c:v>
                </c:pt>
                <c:pt idx="1379">
                  <c:v>1.391649394977687</c:v>
                </c:pt>
                <c:pt idx="1380">
                  <c:v>1.452791185616775</c:v>
                </c:pt>
                <c:pt idx="1381">
                  <c:v>1.401140910051253</c:v>
                </c:pt>
                <c:pt idx="1382">
                  <c:v>1.439543847534346</c:v>
                </c:pt>
                <c:pt idx="1383">
                  <c:v>1.397010053799117</c:v>
                </c:pt>
                <c:pt idx="1384">
                  <c:v>1.393898514257908</c:v>
                </c:pt>
                <c:pt idx="1385">
                  <c:v>1.390165614025374</c:v>
                </c:pt>
                <c:pt idx="1386">
                  <c:v>1.386716374297346</c:v>
                </c:pt>
                <c:pt idx="1387">
                  <c:v>1.383549193925647</c:v>
                </c:pt>
                <c:pt idx="1388">
                  <c:v>1.380569597541593</c:v>
                </c:pt>
                <c:pt idx="1389">
                  <c:v>1.376942780393328</c:v>
                </c:pt>
                <c:pt idx="1390">
                  <c:v>1.373261105183381</c:v>
                </c:pt>
                <c:pt idx="1391">
                  <c:v>1.369840480781272</c:v>
                </c:pt>
                <c:pt idx="1392">
                  <c:v>1.366353419571004</c:v>
                </c:pt>
                <c:pt idx="1393">
                  <c:v>1.362361839408676</c:v>
                </c:pt>
                <c:pt idx="1394">
                  <c:v>1.35848290780157</c:v>
                </c:pt>
                <c:pt idx="1395">
                  <c:v>1.355568086410531</c:v>
                </c:pt>
                <c:pt idx="1396">
                  <c:v>1.353012149047449</c:v>
                </c:pt>
                <c:pt idx="1397">
                  <c:v>1.374285469164688</c:v>
                </c:pt>
                <c:pt idx="1398">
                  <c:v>1.371059131301715</c:v>
                </c:pt>
                <c:pt idx="1399">
                  <c:v>1.367220050822961</c:v>
                </c:pt>
                <c:pt idx="1400">
                  <c:v>1.363749281004742</c:v>
                </c:pt>
                <c:pt idx="1401">
                  <c:v>1.360520113365293</c:v>
                </c:pt>
                <c:pt idx="1402">
                  <c:v>1.357855694146729</c:v>
                </c:pt>
                <c:pt idx="1403">
                  <c:v>1.355189483602786</c:v>
                </c:pt>
                <c:pt idx="1404">
                  <c:v>1.352483561969948</c:v>
                </c:pt>
                <c:pt idx="1405">
                  <c:v>1.353292012799148</c:v>
                </c:pt>
                <c:pt idx="1406">
                  <c:v>1.351615333145321</c:v>
                </c:pt>
                <c:pt idx="1407">
                  <c:v>1.348855997547723</c:v>
                </c:pt>
                <c:pt idx="1408">
                  <c:v>1.346115545849051</c:v>
                </c:pt>
                <c:pt idx="1409">
                  <c:v>1.344075584476611</c:v>
                </c:pt>
                <c:pt idx="1410">
                  <c:v>1.3420546330681</c:v>
                </c:pt>
                <c:pt idx="1411">
                  <c:v>1.342250775028985</c:v>
                </c:pt>
                <c:pt idx="1412">
                  <c:v>1.339537150817433</c:v>
                </c:pt>
                <c:pt idx="1413">
                  <c:v>1.336634257653932</c:v>
                </c:pt>
                <c:pt idx="1414">
                  <c:v>1.334042937579987</c:v>
                </c:pt>
                <c:pt idx="1415">
                  <c:v>1.331209640019786</c:v>
                </c:pt>
                <c:pt idx="1416">
                  <c:v>1.328368025559143</c:v>
                </c:pt>
                <c:pt idx="1417">
                  <c:v>1.325346547499998</c:v>
                </c:pt>
                <c:pt idx="1418">
                  <c:v>1.322486192511699</c:v>
                </c:pt>
                <c:pt idx="1419">
                  <c:v>1.374230738130414</c:v>
                </c:pt>
                <c:pt idx="1420">
                  <c:v>1.371772970501936</c:v>
                </c:pt>
                <c:pt idx="1421">
                  <c:v>1.369052079311757</c:v>
                </c:pt>
                <c:pt idx="1422">
                  <c:v>1.366284487380923</c:v>
                </c:pt>
                <c:pt idx="1423">
                  <c:v>1.363465421239998</c:v>
                </c:pt>
                <c:pt idx="1424">
                  <c:v>1.360782691080774</c:v>
                </c:pt>
                <c:pt idx="1425">
                  <c:v>1.359618387363617</c:v>
                </c:pt>
                <c:pt idx="1426">
                  <c:v>1.357138945193398</c:v>
                </c:pt>
                <c:pt idx="1427">
                  <c:v>1.354226716875982</c:v>
                </c:pt>
                <c:pt idx="1428">
                  <c:v>1.386121855123322</c:v>
                </c:pt>
                <c:pt idx="1429">
                  <c:v>1.384533907016135</c:v>
                </c:pt>
                <c:pt idx="1430">
                  <c:v>1.382375086420158</c:v>
                </c:pt>
                <c:pt idx="1431">
                  <c:v>1.380034798907576</c:v>
                </c:pt>
                <c:pt idx="1432">
                  <c:v>1.378019315786268</c:v>
                </c:pt>
                <c:pt idx="1433">
                  <c:v>1.375732224585842</c:v>
                </c:pt>
                <c:pt idx="1434">
                  <c:v>1.374032798056169</c:v>
                </c:pt>
                <c:pt idx="1435">
                  <c:v>1.372043378323267</c:v>
                </c:pt>
                <c:pt idx="1436">
                  <c:v>1.37135695498619</c:v>
                </c:pt>
                <c:pt idx="1437">
                  <c:v>1.369694415185251</c:v>
                </c:pt>
                <c:pt idx="1438">
                  <c:v>1.367695070517244</c:v>
                </c:pt>
                <c:pt idx="1439">
                  <c:v>1.365375781517871</c:v>
                </c:pt>
                <c:pt idx="1440">
                  <c:v>1.379968786506235</c:v>
                </c:pt>
                <c:pt idx="1441">
                  <c:v>1.37846515959236</c:v>
                </c:pt>
                <c:pt idx="1442">
                  <c:v>1.376486051636143</c:v>
                </c:pt>
                <c:pt idx="1443">
                  <c:v>1.37419796334542</c:v>
                </c:pt>
                <c:pt idx="1444">
                  <c:v>1.392985876424348</c:v>
                </c:pt>
                <c:pt idx="1445">
                  <c:v>1.391285921581884</c:v>
                </c:pt>
                <c:pt idx="1446">
                  <c:v>1.390973123435296</c:v>
                </c:pt>
                <c:pt idx="1447">
                  <c:v>1.389696165751762</c:v>
                </c:pt>
                <c:pt idx="1448">
                  <c:v>1.387813019951753</c:v>
                </c:pt>
                <c:pt idx="1449">
                  <c:v>1.386152949795527</c:v>
                </c:pt>
                <c:pt idx="1450">
                  <c:v>1.384703128635114</c:v>
                </c:pt>
                <c:pt idx="1451">
                  <c:v>1.383037442337921</c:v>
                </c:pt>
                <c:pt idx="1452">
                  <c:v>1.380850159374535</c:v>
                </c:pt>
                <c:pt idx="1453">
                  <c:v>1.378522446462651</c:v>
                </c:pt>
                <c:pt idx="1454">
                  <c:v>1.386962391409893</c:v>
                </c:pt>
                <c:pt idx="1455">
                  <c:v>1.38548689015952</c:v>
                </c:pt>
                <c:pt idx="1456">
                  <c:v>1.383562123087952</c:v>
                </c:pt>
                <c:pt idx="1457">
                  <c:v>1.381427457628991</c:v>
                </c:pt>
                <c:pt idx="1458">
                  <c:v>1.379217267531741</c:v>
                </c:pt>
                <c:pt idx="1459">
                  <c:v>1.376777097764575</c:v>
                </c:pt>
                <c:pt idx="1460">
                  <c:v>1.374915809660299</c:v>
                </c:pt>
                <c:pt idx="1461">
                  <c:v>1.373088195713637</c:v>
                </c:pt>
                <c:pt idx="1462">
                  <c:v>1.370773891617705</c:v>
                </c:pt>
                <c:pt idx="1463">
                  <c:v>1.36805935647092</c:v>
                </c:pt>
                <c:pt idx="1464">
                  <c:v>1.365312488995364</c:v>
                </c:pt>
                <c:pt idx="1465">
                  <c:v>1.362678953716831</c:v>
                </c:pt>
                <c:pt idx="1466">
                  <c:v>1.360398235616161</c:v>
                </c:pt>
                <c:pt idx="1467">
                  <c:v>1.361166357494397</c:v>
                </c:pt>
                <c:pt idx="1468">
                  <c:v>1.359683817409961</c:v>
                </c:pt>
                <c:pt idx="1469">
                  <c:v>1.357403172842897</c:v>
                </c:pt>
                <c:pt idx="1470">
                  <c:v>1.360426756259226</c:v>
                </c:pt>
                <c:pt idx="1471">
                  <c:v>1.359080637475893</c:v>
                </c:pt>
                <c:pt idx="1472">
                  <c:v>1.357564640485841</c:v>
                </c:pt>
                <c:pt idx="1473">
                  <c:v>1.355521746341013</c:v>
                </c:pt>
                <c:pt idx="1474">
                  <c:v>1.353457813503688</c:v>
                </c:pt>
                <c:pt idx="1475">
                  <c:v>1.351237983088129</c:v>
                </c:pt>
                <c:pt idx="1476">
                  <c:v>1.349103833418461</c:v>
                </c:pt>
                <c:pt idx="1477">
                  <c:v>1.346917872235651</c:v>
                </c:pt>
                <c:pt idx="1478">
                  <c:v>1.344527747306648</c:v>
                </c:pt>
                <c:pt idx="1479">
                  <c:v>1.37034794397831</c:v>
                </c:pt>
                <c:pt idx="1480">
                  <c:v>1.372433808907876</c:v>
                </c:pt>
                <c:pt idx="1481">
                  <c:v>1.37071734038106</c:v>
                </c:pt>
                <c:pt idx="1482">
                  <c:v>1.368691543014782</c:v>
                </c:pt>
                <c:pt idx="1483">
                  <c:v>1.366549558699715</c:v>
                </c:pt>
                <c:pt idx="1484">
                  <c:v>1.364613903443488</c:v>
                </c:pt>
                <c:pt idx="1485">
                  <c:v>1.362116896182312</c:v>
                </c:pt>
                <c:pt idx="1486">
                  <c:v>1.359259495417479</c:v>
                </c:pt>
                <c:pt idx="1487">
                  <c:v>1.397574625201877</c:v>
                </c:pt>
                <c:pt idx="1488">
                  <c:v>1.398097615589458</c:v>
                </c:pt>
                <c:pt idx="1489">
                  <c:v>1.396445743532258</c:v>
                </c:pt>
                <c:pt idx="1490">
                  <c:v>1.39448293675854</c:v>
                </c:pt>
                <c:pt idx="1491">
                  <c:v>1.392428258141733</c:v>
                </c:pt>
                <c:pt idx="1492">
                  <c:v>1.401578627181605</c:v>
                </c:pt>
                <c:pt idx="1493">
                  <c:v>1.491640499561283</c:v>
                </c:pt>
                <c:pt idx="1494">
                  <c:v>1.417587853248672</c:v>
                </c:pt>
                <c:pt idx="1495">
                  <c:v>1.398123382057458</c:v>
                </c:pt>
                <c:pt idx="1496">
                  <c:v>1.396116919607079</c:v>
                </c:pt>
                <c:pt idx="1497">
                  <c:v>1.392557498151828</c:v>
                </c:pt>
                <c:pt idx="1498">
                  <c:v>1.437483143432416</c:v>
                </c:pt>
                <c:pt idx="1499">
                  <c:v>1.417375671839163</c:v>
                </c:pt>
                <c:pt idx="1500">
                  <c:v>1.398214562200124</c:v>
                </c:pt>
                <c:pt idx="1501">
                  <c:v>1.395773827280921</c:v>
                </c:pt>
                <c:pt idx="1502">
                  <c:v>1.404376488204142</c:v>
                </c:pt>
                <c:pt idx="1503">
                  <c:v>1.403878408558792</c:v>
                </c:pt>
                <c:pt idx="1504">
                  <c:v>1.399064782464456</c:v>
                </c:pt>
                <c:pt idx="1505">
                  <c:v>1.401269358174228</c:v>
                </c:pt>
                <c:pt idx="1506">
                  <c:v>1.473416434517705</c:v>
                </c:pt>
                <c:pt idx="1507">
                  <c:v>1.397466242532919</c:v>
                </c:pt>
                <c:pt idx="1508">
                  <c:v>1.395460076150865</c:v>
                </c:pt>
                <c:pt idx="1509">
                  <c:v>1.39568687905538</c:v>
                </c:pt>
                <c:pt idx="1510">
                  <c:v>1.393612301692121</c:v>
                </c:pt>
                <c:pt idx="1511">
                  <c:v>1.390850965083657</c:v>
                </c:pt>
                <c:pt idx="1512">
                  <c:v>1.387760416019239</c:v>
                </c:pt>
                <c:pt idx="1513">
                  <c:v>1.385016627115584</c:v>
                </c:pt>
                <c:pt idx="1514">
                  <c:v>1.381824749607617</c:v>
                </c:pt>
                <c:pt idx="1515">
                  <c:v>1.410979567338371</c:v>
                </c:pt>
                <c:pt idx="1516">
                  <c:v>1.4814387332709</c:v>
                </c:pt>
                <c:pt idx="1517">
                  <c:v>1.410888581700977</c:v>
                </c:pt>
                <c:pt idx="1518">
                  <c:v>1.403698111595176</c:v>
                </c:pt>
                <c:pt idx="1519">
                  <c:v>1.400960856081514</c:v>
                </c:pt>
                <c:pt idx="1520">
                  <c:v>1.398325882333614</c:v>
                </c:pt>
                <c:pt idx="1521">
                  <c:v>1.394624768999642</c:v>
                </c:pt>
                <c:pt idx="1522">
                  <c:v>1.390911020825589</c:v>
                </c:pt>
                <c:pt idx="1523">
                  <c:v>1.387100170831952</c:v>
                </c:pt>
                <c:pt idx="1524">
                  <c:v>1.383082771357973</c:v>
                </c:pt>
                <c:pt idx="1525">
                  <c:v>1.378862427732166</c:v>
                </c:pt>
                <c:pt idx="1526">
                  <c:v>1.374881721636543</c:v>
                </c:pt>
                <c:pt idx="1527">
                  <c:v>1.371660746764531</c:v>
                </c:pt>
                <c:pt idx="1528">
                  <c:v>1.367759504705164</c:v>
                </c:pt>
                <c:pt idx="1529">
                  <c:v>1.364431236028359</c:v>
                </c:pt>
                <c:pt idx="1530">
                  <c:v>1.363572087598605</c:v>
                </c:pt>
                <c:pt idx="1531">
                  <c:v>1.361106791575548</c:v>
                </c:pt>
                <c:pt idx="1532">
                  <c:v>1.357491829534842</c:v>
                </c:pt>
                <c:pt idx="1533">
                  <c:v>1.35342709546709</c:v>
                </c:pt>
                <c:pt idx="1534">
                  <c:v>1.349256941342537</c:v>
                </c:pt>
                <c:pt idx="1535">
                  <c:v>1.344836187462577</c:v>
                </c:pt>
                <c:pt idx="1536">
                  <c:v>1.345549591152798</c:v>
                </c:pt>
                <c:pt idx="1537">
                  <c:v>1.405869284957401</c:v>
                </c:pt>
                <c:pt idx="1538">
                  <c:v>1.398565139085247</c:v>
                </c:pt>
                <c:pt idx="1539">
                  <c:v>1.393987341012336</c:v>
                </c:pt>
                <c:pt idx="1540">
                  <c:v>1.389325930976885</c:v>
                </c:pt>
                <c:pt idx="1541">
                  <c:v>1.384832336408301</c:v>
                </c:pt>
                <c:pt idx="1542">
                  <c:v>1.380516007149536</c:v>
                </c:pt>
                <c:pt idx="1543">
                  <c:v>1.377337843989368</c:v>
                </c:pt>
                <c:pt idx="1544">
                  <c:v>1.37409828470138</c:v>
                </c:pt>
                <c:pt idx="1545">
                  <c:v>1.370407118602065</c:v>
                </c:pt>
                <c:pt idx="1546">
                  <c:v>1.366654142355358</c:v>
                </c:pt>
                <c:pt idx="1547">
                  <c:v>1.363079316118058</c:v>
                </c:pt>
                <c:pt idx="1548">
                  <c:v>1.358890981506932</c:v>
                </c:pt>
                <c:pt idx="1549">
                  <c:v>1.354503149380466</c:v>
                </c:pt>
                <c:pt idx="1550">
                  <c:v>1.349529756769814</c:v>
                </c:pt>
                <c:pt idx="1551">
                  <c:v>1.345283488552992</c:v>
                </c:pt>
                <c:pt idx="1552">
                  <c:v>1.341257308600522</c:v>
                </c:pt>
                <c:pt idx="1553">
                  <c:v>1.337359345008175</c:v>
                </c:pt>
                <c:pt idx="1554">
                  <c:v>1.332975115236443</c:v>
                </c:pt>
                <c:pt idx="1555">
                  <c:v>1.328384592593941</c:v>
                </c:pt>
                <c:pt idx="1556">
                  <c:v>1.323644520495662</c:v>
                </c:pt>
                <c:pt idx="1557">
                  <c:v>1.319025599681338</c:v>
                </c:pt>
                <c:pt idx="1558">
                  <c:v>1.313853401639474</c:v>
                </c:pt>
                <c:pt idx="1559">
                  <c:v>1.308621522658397</c:v>
                </c:pt>
                <c:pt idx="1560">
                  <c:v>1.304945268266864</c:v>
                </c:pt>
                <c:pt idx="1561">
                  <c:v>1.293205445417525</c:v>
                </c:pt>
                <c:pt idx="1562">
                  <c:v>1.279106523777562</c:v>
                </c:pt>
                <c:pt idx="1563">
                  <c:v>1.268888466732636</c:v>
                </c:pt>
                <c:pt idx="1564">
                  <c:v>1.267590367158939</c:v>
                </c:pt>
                <c:pt idx="1565">
                  <c:v>1.346476899956031</c:v>
                </c:pt>
                <c:pt idx="1566">
                  <c:v>1.342802954450125</c:v>
                </c:pt>
                <c:pt idx="1567">
                  <c:v>1.338038391898273</c:v>
                </c:pt>
                <c:pt idx="1568">
                  <c:v>1.332826890512804</c:v>
                </c:pt>
                <c:pt idx="1569">
                  <c:v>1.327579788507445</c:v>
                </c:pt>
                <c:pt idx="1570">
                  <c:v>1.32212500511435</c:v>
                </c:pt>
                <c:pt idx="1571">
                  <c:v>1.316578174950485</c:v>
                </c:pt>
                <c:pt idx="1572">
                  <c:v>1.311439644699508</c:v>
                </c:pt>
                <c:pt idx="1573">
                  <c:v>1.306470668167468</c:v>
                </c:pt>
                <c:pt idx="1574">
                  <c:v>1.301083022615419</c:v>
                </c:pt>
                <c:pt idx="1575">
                  <c:v>1.291133944452934</c:v>
                </c:pt>
                <c:pt idx="1576">
                  <c:v>1.279919475470467</c:v>
                </c:pt>
                <c:pt idx="1577">
                  <c:v>1.26872152133559</c:v>
                </c:pt>
                <c:pt idx="1578">
                  <c:v>1.266356889175747</c:v>
                </c:pt>
                <c:pt idx="1579">
                  <c:v>1.256448354607173</c:v>
                </c:pt>
                <c:pt idx="1580">
                  <c:v>1.24527114632869</c:v>
                </c:pt>
                <c:pt idx="1581">
                  <c:v>1.234435035219742</c:v>
                </c:pt>
                <c:pt idx="1582">
                  <c:v>1.302538059275086</c:v>
                </c:pt>
                <c:pt idx="1583">
                  <c:v>1.29420933969658</c:v>
                </c:pt>
                <c:pt idx="1584">
                  <c:v>1.284947823618633</c:v>
                </c:pt>
                <c:pt idx="1585">
                  <c:v>1.325719390173915</c:v>
                </c:pt>
                <c:pt idx="1586">
                  <c:v>1.320727335855658</c:v>
                </c:pt>
                <c:pt idx="1587">
                  <c:v>1.314763792792463</c:v>
                </c:pt>
                <c:pt idx="1588">
                  <c:v>1.308452500836764</c:v>
                </c:pt>
                <c:pt idx="1589">
                  <c:v>1.302182649810237</c:v>
                </c:pt>
                <c:pt idx="1590">
                  <c:v>1.293018176904562</c:v>
                </c:pt>
                <c:pt idx="1591">
                  <c:v>1.281313166800885</c:v>
                </c:pt>
                <c:pt idx="1592">
                  <c:v>1.269497593071598</c:v>
                </c:pt>
                <c:pt idx="1593">
                  <c:v>1.260000451080207</c:v>
                </c:pt>
                <c:pt idx="1594">
                  <c:v>1.249281283562502</c:v>
                </c:pt>
                <c:pt idx="1595">
                  <c:v>1.240325929771656</c:v>
                </c:pt>
                <c:pt idx="1596">
                  <c:v>1.228833694040164</c:v>
                </c:pt>
                <c:pt idx="1597">
                  <c:v>1.217834757281214</c:v>
                </c:pt>
                <c:pt idx="1598">
                  <c:v>1.206878797325365</c:v>
                </c:pt>
                <c:pt idx="1599">
                  <c:v>1.196261915071697</c:v>
                </c:pt>
                <c:pt idx="1600">
                  <c:v>1.184550049193141</c:v>
                </c:pt>
                <c:pt idx="1601">
                  <c:v>1.172724570070703</c:v>
                </c:pt>
                <c:pt idx="1602">
                  <c:v>1.160837386920216</c:v>
                </c:pt>
                <c:pt idx="1603">
                  <c:v>1.1476787550672</c:v>
                </c:pt>
                <c:pt idx="1604">
                  <c:v>1.135313685446468</c:v>
                </c:pt>
                <c:pt idx="1605">
                  <c:v>1.123480101836341</c:v>
                </c:pt>
                <c:pt idx="1606">
                  <c:v>1.122070878392117</c:v>
                </c:pt>
                <c:pt idx="1607">
                  <c:v>1.108063309092991</c:v>
                </c:pt>
                <c:pt idx="1608">
                  <c:v>1.095216974162591</c:v>
                </c:pt>
                <c:pt idx="1609">
                  <c:v>1.083019555226792</c:v>
                </c:pt>
                <c:pt idx="1610">
                  <c:v>1.070436281368391</c:v>
                </c:pt>
                <c:pt idx="1611">
                  <c:v>1.05724793535639</c:v>
                </c:pt>
                <c:pt idx="1612">
                  <c:v>1.043309389824756</c:v>
                </c:pt>
                <c:pt idx="1613">
                  <c:v>1.030864137331227</c:v>
                </c:pt>
                <c:pt idx="1614">
                  <c:v>1.018194490948499</c:v>
                </c:pt>
                <c:pt idx="1615">
                  <c:v>1.161213770780285</c:v>
                </c:pt>
                <c:pt idx="1616">
                  <c:v>1.3209334704046</c:v>
                </c:pt>
                <c:pt idx="1617">
                  <c:v>1.362525608035553</c:v>
                </c:pt>
                <c:pt idx="1618">
                  <c:v>1.356932241055657</c:v>
                </c:pt>
                <c:pt idx="1619">
                  <c:v>1.371682076997737</c:v>
                </c:pt>
                <c:pt idx="1620">
                  <c:v>1.445115405855639</c:v>
                </c:pt>
                <c:pt idx="1621">
                  <c:v>1.394541513275795</c:v>
                </c:pt>
                <c:pt idx="1622">
                  <c:v>1.483215905184475</c:v>
                </c:pt>
                <c:pt idx="1623">
                  <c:v>1.394868768211155</c:v>
                </c:pt>
                <c:pt idx="1624">
                  <c:v>1.388953995482857</c:v>
                </c:pt>
                <c:pt idx="1625">
                  <c:v>1.382461662605288</c:v>
                </c:pt>
                <c:pt idx="1626">
                  <c:v>1.427538609838606</c:v>
                </c:pt>
                <c:pt idx="1627">
                  <c:v>1.413287692051639</c:v>
                </c:pt>
                <c:pt idx="1628">
                  <c:v>1.397439461283834</c:v>
                </c:pt>
                <c:pt idx="1629">
                  <c:v>1.39192567201316</c:v>
                </c:pt>
                <c:pt idx="1630">
                  <c:v>1.386302674969873</c:v>
                </c:pt>
                <c:pt idx="1631">
                  <c:v>1.379813699593892</c:v>
                </c:pt>
                <c:pt idx="1632">
                  <c:v>1.37407595388304</c:v>
                </c:pt>
                <c:pt idx="1633">
                  <c:v>1.369948889102535</c:v>
                </c:pt>
                <c:pt idx="1634">
                  <c:v>1.36511299268451</c:v>
                </c:pt>
                <c:pt idx="1635">
                  <c:v>1.360179573719395</c:v>
                </c:pt>
                <c:pt idx="1636">
                  <c:v>1.355311580588242</c:v>
                </c:pt>
                <c:pt idx="1637">
                  <c:v>1.349009281845633</c:v>
                </c:pt>
                <c:pt idx="1638">
                  <c:v>1.342701415248825</c:v>
                </c:pt>
                <c:pt idx="1639">
                  <c:v>1.336725521116529</c:v>
                </c:pt>
                <c:pt idx="1640">
                  <c:v>1.330506705578567</c:v>
                </c:pt>
                <c:pt idx="1641">
                  <c:v>1.327044794767887</c:v>
                </c:pt>
                <c:pt idx="1642">
                  <c:v>1.322414735352762</c:v>
                </c:pt>
                <c:pt idx="1643">
                  <c:v>1.316293183810016</c:v>
                </c:pt>
                <c:pt idx="1644">
                  <c:v>1.409347100360871</c:v>
                </c:pt>
                <c:pt idx="1645">
                  <c:v>1.396403668082927</c:v>
                </c:pt>
                <c:pt idx="1646">
                  <c:v>1.399712567336641</c:v>
                </c:pt>
                <c:pt idx="1647">
                  <c:v>1.394147334796515</c:v>
                </c:pt>
                <c:pt idx="1648">
                  <c:v>1.388266491353906</c:v>
                </c:pt>
                <c:pt idx="1649">
                  <c:v>1.38216351616292</c:v>
                </c:pt>
                <c:pt idx="1650">
                  <c:v>1.483633024324004</c:v>
                </c:pt>
                <c:pt idx="1651">
                  <c:v>1.405413833983899</c:v>
                </c:pt>
                <c:pt idx="1652">
                  <c:v>1.396679261009265</c:v>
                </c:pt>
                <c:pt idx="1653">
                  <c:v>1.390343860875442</c:v>
                </c:pt>
                <c:pt idx="1654">
                  <c:v>1.514181652778942</c:v>
                </c:pt>
                <c:pt idx="1655">
                  <c:v>1.395847198682492</c:v>
                </c:pt>
                <c:pt idx="1656">
                  <c:v>1.390401356576962</c:v>
                </c:pt>
                <c:pt idx="1657">
                  <c:v>1.384936509551688</c:v>
                </c:pt>
                <c:pt idx="1658">
                  <c:v>1.400521362521946</c:v>
                </c:pt>
                <c:pt idx="1659">
                  <c:v>1.420684416672995</c:v>
                </c:pt>
                <c:pt idx="1660">
                  <c:v>1.419323714403105</c:v>
                </c:pt>
                <c:pt idx="1661">
                  <c:v>1.450444721675564</c:v>
                </c:pt>
                <c:pt idx="1662">
                  <c:v>1.435223668607781</c:v>
                </c:pt>
                <c:pt idx="1663">
                  <c:v>1.436127921587428</c:v>
                </c:pt>
                <c:pt idx="1664">
                  <c:v>1.394431916336203</c:v>
                </c:pt>
                <c:pt idx="1665">
                  <c:v>1.388186808370987</c:v>
                </c:pt>
                <c:pt idx="1666">
                  <c:v>1.382247241307394</c:v>
                </c:pt>
                <c:pt idx="1667">
                  <c:v>1.378775269204003</c:v>
                </c:pt>
                <c:pt idx="1668">
                  <c:v>1.373789033350266</c:v>
                </c:pt>
                <c:pt idx="1669">
                  <c:v>1.402436796238767</c:v>
                </c:pt>
                <c:pt idx="1670">
                  <c:v>1.462649108580656</c:v>
                </c:pt>
                <c:pt idx="1671">
                  <c:v>1.443113242224254</c:v>
                </c:pt>
                <c:pt idx="1672">
                  <c:v>1.394514963507347</c:v>
                </c:pt>
                <c:pt idx="1673">
                  <c:v>1.389062995663533</c:v>
                </c:pt>
                <c:pt idx="1674">
                  <c:v>1.383807064001186</c:v>
                </c:pt>
                <c:pt idx="1675">
                  <c:v>1.381691758893611</c:v>
                </c:pt>
                <c:pt idx="1676">
                  <c:v>1.436626274100309</c:v>
                </c:pt>
                <c:pt idx="1677">
                  <c:v>1.394955042796814</c:v>
                </c:pt>
                <c:pt idx="1678">
                  <c:v>1.390126262214108</c:v>
                </c:pt>
                <c:pt idx="1679">
                  <c:v>1.385079012571754</c:v>
                </c:pt>
                <c:pt idx="1680">
                  <c:v>1.407913737882661</c:v>
                </c:pt>
                <c:pt idx="1681">
                  <c:v>1.399057667988949</c:v>
                </c:pt>
                <c:pt idx="1682">
                  <c:v>1.395179498286465</c:v>
                </c:pt>
                <c:pt idx="1683">
                  <c:v>1.391118269274088</c:v>
                </c:pt>
                <c:pt idx="1684">
                  <c:v>1.452178349069337</c:v>
                </c:pt>
                <c:pt idx="1685">
                  <c:v>1.396622345255311</c:v>
                </c:pt>
                <c:pt idx="1686">
                  <c:v>1.428681514350445</c:v>
                </c:pt>
                <c:pt idx="1687">
                  <c:v>1.502763436123616</c:v>
                </c:pt>
                <c:pt idx="1688">
                  <c:v>1.399445612705191</c:v>
                </c:pt>
                <c:pt idx="1689">
                  <c:v>1.395452851053928</c:v>
                </c:pt>
                <c:pt idx="1690">
                  <c:v>1.390086592491802</c:v>
                </c:pt>
                <c:pt idx="1691">
                  <c:v>1.41616671360099</c:v>
                </c:pt>
                <c:pt idx="1692">
                  <c:v>1.417920820760212</c:v>
                </c:pt>
                <c:pt idx="1693">
                  <c:v>1.394547223363992</c:v>
                </c:pt>
                <c:pt idx="1694">
                  <c:v>1.38926064670774</c:v>
                </c:pt>
                <c:pt idx="1695">
                  <c:v>1.421188575602956</c:v>
                </c:pt>
                <c:pt idx="1696">
                  <c:v>1.405320292365089</c:v>
                </c:pt>
                <c:pt idx="1697">
                  <c:v>1.407783777397749</c:v>
                </c:pt>
                <c:pt idx="1698">
                  <c:v>1.398196139451748</c:v>
                </c:pt>
                <c:pt idx="1699">
                  <c:v>1.393545032748051</c:v>
                </c:pt>
                <c:pt idx="1700">
                  <c:v>1.398444519691084</c:v>
                </c:pt>
                <c:pt idx="1701">
                  <c:v>1.394273085492732</c:v>
                </c:pt>
                <c:pt idx="1702">
                  <c:v>1.38897429072049</c:v>
                </c:pt>
                <c:pt idx="1703">
                  <c:v>1.383973499558753</c:v>
                </c:pt>
                <c:pt idx="1704">
                  <c:v>1.378990597019086</c:v>
                </c:pt>
                <c:pt idx="1705">
                  <c:v>1.374502836801694</c:v>
                </c:pt>
                <c:pt idx="1706">
                  <c:v>1.37173147000589</c:v>
                </c:pt>
                <c:pt idx="1707">
                  <c:v>1.427841762966861</c:v>
                </c:pt>
                <c:pt idx="1708">
                  <c:v>1.410535227196989</c:v>
                </c:pt>
                <c:pt idx="1709">
                  <c:v>1.400629998664099</c:v>
                </c:pt>
                <c:pt idx="1710">
                  <c:v>1.559803940909168</c:v>
                </c:pt>
                <c:pt idx="1711">
                  <c:v>1.555221211862988</c:v>
                </c:pt>
                <c:pt idx="1712">
                  <c:v>1.463636551344991</c:v>
                </c:pt>
                <c:pt idx="1713">
                  <c:v>1.397163441529249</c:v>
                </c:pt>
                <c:pt idx="1714">
                  <c:v>1.44360276359653</c:v>
                </c:pt>
                <c:pt idx="1715">
                  <c:v>1.410301407088526</c:v>
                </c:pt>
                <c:pt idx="1716">
                  <c:v>1.399570700600091</c:v>
                </c:pt>
                <c:pt idx="1717">
                  <c:v>1.415431431011847</c:v>
                </c:pt>
                <c:pt idx="1718">
                  <c:v>1.413519424732755</c:v>
                </c:pt>
                <c:pt idx="1719">
                  <c:v>1.399448059076333</c:v>
                </c:pt>
                <c:pt idx="1720">
                  <c:v>1.397408492141728</c:v>
                </c:pt>
                <c:pt idx="1721">
                  <c:v>1.395368925207122</c:v>
                </c:pt>
                <c:pt idx="1722">
                  <c:v>1.393329358272516</c:v>
                </c:pt>
                <c:pt idx="1723">
                  <c:v>1.391289791337911</c:v>
                </c:pt>
                <c:pt idx="1724">
                  <c:v>1.389250224403305</c:v>
                </c:pt>
                <c:pt idx="1725">
                  <c:v>1.387580140033961</c:v>
                </c:pt>
                <c:pt idx="1726">
                  <c:v>1.399319384202633</c:v>
                </c:pt>
                <c:pt idx="1727">
                  <c:v>1.395919043841298</c:v>
                </c:pt>
                <c:pt idx="1728">
                  <c:v>1.391536165341548</c:v>
                </c:pt>
                <c:pt idx="1729">
                  <c:v>1.387217314417633</c:v>
                </c:pt>
                <c:pt idx="1730">
                  <c:v>1.388414842613602</c:v>
                </c:pt>
                <c:pt idx="1731">
                  <c:v>1.715722735708836</c:v>
                </c:pt>
                <c:pt idx="1732">
                  <c:v>1.403104012114425</c:v>
                </c:pt>
                <c:pt idx="1733">
                  <c:v>1.399096307531201</c:v>
                </c:pt>
                <c:pt idx="1734">
                  <c:v>1.394884441133371</c:v>
                </c:pt>
                <c:pt idx="1735">
                  <c:v>1.390480770011897</c:v>
                </c:pt>
                <c:pt idx="1736">
                  <c:v>1.387459561472966</c:v>
                </c:pt>
                <c:pt idx="1737">
                  <c:v>1.383831074969686</c:v>
                </c:pt>
                <c:pt idx="1738">
                  <c:v>1.380358326511349</c:v>
                </c:pt>
                <c:pt idx="1739">
                  <c:v>1.377539687869838</c:v>
                </c:pt>
                <c:pt idx="1740">
                  <c:v>1.374140415160472</c:v>
                </c:pt>
                <c:pt idx="1741">
                  <c:v>1.370848263739094</c:v>
                </c:pt>
                <c:pt idx="1742">
                  <c:v>1.371336340503402</c:v>
                </c:pt>
                <c:pt idx="1743">
                  <c:v>1.36813844655052</c:v>
                </c:pt>
                <c:pt idx="1744">
                  <c:v>1.364899328047636</c:v>
                </c:pt>
                <c:pt idx="1745">
                  <c:v>1.361816975475012</c:v>
                </c:pt>
                <c:pt idx="1746">
                  <c:v>1.378248726019066</c:v>
                </c:pt>
                <c:pt idx="1747">
                  <c:v>1.37493041000619</c:v>
                </c:pt>
                <c:pt idx="1748">
                  <c:v>1.371441597315263</c:v>
                </c:pt>
                <c:pt idx="1749">
                  <c:v>1.372808085004414</c:v>
                </c:pt>
                <c:pt idx="1750">
                  <c:v>1.413236725319103</c:v>
                </c:pt>
                <c:pt idx="1751">
                  <c:v>1.397846443258634</c:v>
                </c:pt>
                <c:pt idx="1752">
                  <c:v>1.394070565247904</c:v>
                </c:pt>
                <c:pt idx="1753">
                  <c:v>1.390499773492408</c:v>
                </c:pt>
                <c:pt idx="1754">
                  <c:v>1.386710763548478</c:v>
                </c:pt>
                <c:pt idx="1755">
                  <c:v>1.397083427025497</c:v>
                </c:pt>
                <c:pt idx="1756">
                  <c:v>1.394303190705064</c:v>
                </c:pt>
                <c:pt idx="1757">
                  <c:v>1.392053014518534</c:v>
                </c:pt>
                <c:pt idx="1758">
                  <c:v>1.388764097265218</c:v>
                </c:pt>
                <c:pt idx="1759">
                  <c:v>1.385104934293649</c:v>
                </c:pt>
                <c:pt idx="1760">
                  <c:v>1.381817447660721</c:v>
                </c:pt>
                <c:pt idx="1761">
                  <c:v>1.37852139305086</c:v>
                </c:pt>
                <c:pt idx="1762">
                  <c:v>1.375127927224147</c:v>
                </c:pt>
                <c:pt idx="1763">
                  <c:v>1.371622192564307</c:v>
                </c:pt>
                <c:pt idx="1764">
                  <c:v>1.374853133733722</c:v>
                </c:pt>
                <c:pt idx="1765">
                  <c:v>1.371492629720517</c:v>
                </c:pt>
                <c:pt idx="1766">
                  <c:v>1.367964926182979</c:v>
                </c:pt>
                <c:pt idx="1767">
                  <c:v>1.365018808950227</c:v>
                </c:pt>
                <c:pt idx="1768">
                  <c:v>1.362333419503019</c:v>
                </c:pt>
                <c:pt idx="1769">
                  <c:v>1.359385965176175</c:v>
                </c:pt>
                <c:pt idx="1770">
                  <c:v>1.36782715428589</c:v>
                </c:pt>
                <c:pt idx="1771">
                  <c:v>1.365583708650854</c:v>
                </c:pt>
                <c:pt idx="1772">
                  <c:v>1.363132706736861</c:v>
                </c:pt>
                <c:pt idx="1773">
                  <c:v>1.36048023754799</c:v>
                </c:pt>
                <c:pt idx="1774">
                  <c:v>1.357582790528838</c:v>
                </c:pt>
                <c:pt idx="1775">
                  <c:v>1.355410021742478</c:v>
                </c:pt>
                <c:pt idx="1776">
                  <c:v>1.352751143987003</c:v>
                </c:pt>
                <c:pt idx="1777">
                  <c:v>1.350066452213407</c:v>
                </c:pt>
                <c:pt idx="1778">
                  <c:v>1.35046704314419</c:v>
                </c:pt>
                <c:pt idx="1779">
                  <c:v>1.348247653320333</c:v>
                </c:pt>
                <c:pt idx="1780">
                  <c:v>1.347173513689232</c:v>
                </c:pt>
                <c:pt idx="1781">
                  <c:v>1.344926334693214</c:v>
                </c:pt>
                <c:pt idx="1782">
                  <c:v>1.342371755359231</c:v>
                </c:pt>
                <c:pt idx="1783">
                  <c:v>1.339840953140063</c:v>
                </c:pt>
                <c:pt idx="1784">
                  <c:v>1.33705462853671</c:v>
                </c:pt>
                <c:pt idx="1785">
                  <c:v>1.334212033431886</c:v>
                </c:pt>
                <c:pt idx="1786">
                  <c:v>1.334251877267325</c:v>
                </c:pt>
                <c:pt idx="1787">
                  <c:v>1.331413476894269</c:v>
                </c:pt>
                <c:pt idx="1788">
                  <c:v>1.328747819836411</c:v>
                </c:pt>
                <c:pt idx="1789">
                  <c:v>1.326157563392617</c:v>
                </c:pt>
                <c:pt idx="1790">
                  <c:v>1.448037046837681</c:v>
                </c:pt>
                <c:pt idx="1791">
                  <c:v>1.404467981210771</c:v>
                </c:pt>
                <c:pt idx="1792">
                  <c:v>1.400217757902427</c:v>
                </c:pt>
                <c:pt idx="1793">
                  <c:v>1.438245404756659</c:v>
                </c:pt>
                <c:pt idx="1794">
                  <c:v>1.398001589637274</c:v>
                </c:pt>
                <c:pt idx="1795">
                  <c:v>1.395241255589123</c:v>
                </c:pt>
                <c:pt idx="1796">
                  <c:v>1.39345311937418</c:v>
                </c:pt>
                <c:pt idx="1797">
                  <c:v>1.391326804723636</c:v>
                </c:pt>
                <c:pt idx="1798">
                  <c:v>1.389183797172035</c:v>
                </c:pt>
                <c:pt idx="1799">
                  <c:v>1.387479467647996</c:v>
                </c:pt>
                <c:pt idx="1800">
                  <c:v>1.388030755022066</c:v>
                </c:pt>
                <c:pt idx="1801">
                  <c:v>1.385902846784128</c:v>
                </c:pt>
                <c:pt idx="1802">
                  <c:v>1.383371720349163</c:v>
                </c:pt>
                <c:pt idx="1803">
                  <c:v>1.381216953891177</c:v>
                </c:pt>
                <c:pt idx="1804">
                  <c:v>1.37884800716165</c:v>
                </c:pt>
                <c:pt idx="1805">
                  <c:v>1.376420727366907</c:v>
                </c:pt>
                <c:pt idx="1806">
                  <c:v>1.426970492556895</c:v>
                </c:pt>
                <c:pt idx="1807">
                  <c:v>1.39839229956885</c:v>
                </c:pt>
                <c:pt idx="1808">
                  <c:v>1.39673869928108</c:v>
                </c:pt>
                <c:pt idx="1809">
                  <c:v>1.394393738337059</c:v>
                </c:pt>
                <c:pt idx="1810">
                  <c:v>1.392980001867483</c:v>
                </c:pt>
                <c:pt idx="1811">
                  <c:v>1.391750395554412</c:v>
                </c:pt>
                <c:pt idx="1812">
                  <c:v>1.390071825352354</c:v>
                </c:pt>
                <c:pt idx="1813">
                  <c:v>1.388961729395179</c:v>
                </c:pt>
                <c:pt idx="1814">
                  <c:v>1.387057531950944</c:v>
                </c:pt>
                <c:pt idx="1815">
                  <c:v>1.385200578454516</c:v>
                </c:pt>
                <c:pt idx="1816">
                  <c:v>1.384009871238798</c:v>
                </c:pt>
                <c:pt idx="1817">
                  <c:v>1.381925073644459</c:v>
                </c:pt>
                <c:pt idx="1818">
                  <c:v>1.379345258026523</c:v>
                </c:pt>
                <c:pt idx="1819">
                  <c:v>1.391920083989248</c:v>
                </c:pt>
                <c:pt idx="1820">
                  <c:v>1.40082515111348</c:v>
                </c:pt>
                <c:pt idx="1821">
                  <c:v>1.436372696493345</c:v>
                </c:pt>
                <c:pt idx="1822">
                  <c:v>1.415242439901653</c:v>
                </c:pt>
                <c:pt idx="1823">
                  <c:v>1.399141238114368</c:v>
                </c:pt>
                <c:pt idx="1824">
                  <c:v>1.397197167928945</c:v>
                </c:pt>
                <c:pt idx="1825">
                  <c:v>1.39565077108022</c:v>
                </c:pt>
                <c:pt idx="1826">
                  <c:v>1.393416666339928</c:v>
                </c:pt>
                <c:pt idx="1827">
                  <c:v>1.391281930626826</c:v>
                </c:pt>
                <c:pt idx="1828">
                  <c:v>1.388860696828162</c:v>
                </c:pt>
                <c:pt idx="1829">
                  <c:v>1.38643421616531</c:v>
                </c:pt>
                <c:pt idx="1830">
                  <c:v>1.383970429503125</c:v>
                </c:pt>
                <c:pt idx="1831">
                  <c:v>1.381456004741294</c:v>
                </c:pt>
                <c:pt idx="1832">
                  <c:v>1.378906951133515</c:v>
                </c:pt>
                <c:pt idx="1833">
                  <c:v>1.376241572423125</c:v>
                </c:pt>
                <c:pt idx="1834">
                  <c:v>1.374029995834333</c:v>
                </c:pt>
                <c:pt idx="1835">
                  <c:v>1.37299671147483</c:v>
                </c:pt>
                <c:pt idx="1836">
                  <c:v>1.370459964656872</c:v>
                </c:pt>
                <c:pt idx="1837">
                  <c:v>1.368185590756545</c:v>
                </c:pt>
                <c:pt idx="1838">
                  <c:v>1.365960507043543</c:v>
                </c:pt>
                <c:pt idx="1839">
                  <c:v>1.363516524296236</c:v>
                </c:pt>
                <c:pt idx="1840">
                  <c:v>1.360677468410862</c:v>
                </c:pt>
                <c:pt idx="1841">
                  <c:v>1.450917149419927</c:v>
                </c:pt>
                <c:pt idx="1842">
                  <c:v>1.398902866489311</c:v>
                </c:pt>
                <c:pt idx="1843">
                  <c:v>1.397220888858933</c:v>
                </c:pt>
                <c:pt idx="1844">
                  <c:v>1.39583813995124</c:v>
                </c:pt>
                <c:pt idx="1845">
                  <c:v>1.394385443979999</c:v>
                </c:pt>
                <c:pt idx="1846">
                  <c:v>1.392580854838154</c:v>
                </c:pt>
                <c:pt idx="1847">
                  <c:v>1.390828765903842</c:v>
                </c:pt>
                <c:pt idx="1848">
                  <c:v>1.388317547018326</c:v>
                </c:pt>
                <c:pt idx="1849">
                  <c:v>1.401545119647293</c:v>
                </c:pt>
                <c:pt idx="1850">
                  <c:v>1.400524898946274</c:v>
                </c:pt>
                <c:pt idx="1851">
                  <c:v>1.398844798054149</c:v>
                </c:pt>
                <c:pt idx="1852">
                  <c:v>1.39662613593019</c:v>
                </c:pt>
                <c:pt idx="1853">
                  <c:v>1.394313942646642</c:v>
                </c:pt>
                <c:pt idx="1854">
                  <c:v>1.39210141123442</c:v>
                </c:pt>
                <c:pt idx="1855">
                  <c:v>1.391205482860378</c:v>
                </c:pt>
                <c:pt idx="1856">
                  <c:v>1.415203105845623</c:v>
                </c:pt>
                <c:pt idx="1857">
                  <c:v>1.404448768946632</c:v>
                </c:pt>
                <c:pt idx="1858">
                  <c:v>1.400812152185106</c:v>
                </c:pt>
                <c:pt idx="1859">
                  <c:v>1.399039339962858</c:v>
                </c:pt>
                <c:pt idx="1860">
                  <c:v>1.416643290092948</c:v>
                </c:pt>
                <c:pt idx="1861">
                  <c:v>1.4033559901105</c:v>
                </c:pt>
                <c:pt idx="1862">
                  <c:v>1.399773571060575</c:v>
                </c:pt>
                <c:pt idx="1863">
                  <c:v>1.397227582608286</c:v>
                </c:pt>
                <c:pt idx="1864">
                  <c:v>1.394336414324691</c:v>
                </c:pt>
                <c:pt idx="1865">
                  <c:v>1.391564881294918</c:v>
                </c:pt>
                <c:pt idx="1866">
                  <c:v>1.388267694018043</c:v>
                </c:pt>
                <c:pt idx="1867">
                  <c:v>1.38498145088697</c:v>
                </c:pt>
                <c:pt idx="1868">
                  <c:v>1.397269396107799</c:v>
                </c:pt>
                <c:pt idx="1869">
                  <c:v>1.3950551655058</c:v>
                </c:pt>
                <c:pt idx="1870">
                  <c:v>1.39222566794132</c:v>
                </c:pt>
                <c:pt idx="1871">
                  <c:v>1.389167821123</c:v>
                </c:pt>
                <c:pt idx="1872">
                  <c:v>1.388191235939112</c:v>
                </c:pt>
                <c:pt idx="1873">
                  <c:v>1.38536557743442</c:v>
                </c:pt>
                <c:pt idx="1874">
                  <c:v>1.382124364591974</c:v>
                </c:pt>
                <c:pt idx="1875">
                  <c:v>1.379365382198718</c:v>
                </c:pt>
                <c:pt idx="1876">
                  <c:v>1.376841233613521</c:v>
                </c:pt>
                <c:pt idx="1877">
                  <c:v>1.37382595043615</c:v>
                </c:pt>
                <c:pt idx="1878">
                  <c:v>1.370617575497816</c:v>
                </c:pt>
                <c:pt idx="1879">
                  <c:v>1.367801202635336</c:v>
                </c:pt>
                <c:pt idx="1880">
                  <c:v>1.365235173657003</c:v>
                </c:pt>
                <c:pt idx="1881">
                  <c:v>1.36688067306</c:v>
                </c:pt>
                <c:pt idx="1882">
                  <c:v>1.366745531958139</c:v>
                </c:pt>
                <c:pt idx="1883">
                  <c:v>1.384749725131085</c:v>
                </c:pt>
                <c:pt idx="1884">
                  <c:v>1.383484051803178</c:v>
                </c:pt>
                <c:pt idx="1885">
                  <c:v>1.465115710459716</c:v>
                </c:pt>
                <c:pt idx="1886">
                  <c:v>1.397480328157167</c:v>
                </c:pt>
                <c:pt idx="1887">
                  <c:v>1.394460505894196</c:v>
                </c:pt>
                <c:pt idx="1888">
                  <c:v>1.391631311732955</c:v>
                </c:pt>
                <c:pt idx="1889">
                  <c:v>1.401909929174471</c:v>
                </c:pt>
                <c:pt idx="1890">
                  <c:v>1.398133053147976</c:v>
                </c:pt>
                <c:pt idx="1891">
                  <c:v>1.394406246459252</c:v>
                </c:pt>
                <c:pt idx="1892">
                  <c:v>1.390608837180026</c:v>
                </c:pt>
                <c:pt idx="1893">
                  <c:v>1.386336874917532</c:v>
                </c:pt>
                <c:pt idx="1894">
                  <c:v>1.4398452833256</c:v>
                </c:pt>
                <c:pt idx="1895">
                  <c:v>1.398936206172032</c:v>
                </c:pt>
                <c:pt idx="1896">
                  <c:v>1.395741231467435</c:v>
                </c:pt>
                <c:pt idx="1897">
                  <c:v>1.392177364519643</c:v>
                </c:pt>
                <c:pt idx="1898">
                  <c:v>1.388334308834893</c:v>
                </c:pt>
                <c:pt idx="1899">
                  <c:v>1.384592923617748</c:v>
                </c:pt>
                <c:pt idx="1900">
                  <c:v>1.381855994613391</c:v>
                </c:pt>
                <c:pt idx="1901">
                  <c:v>1.390162581006355</c:v>
                </c:pt>
                <c:pt idx="1902">
                  <c:v>1.433756268701201</c:v>
                </c:pt>
                <c:pt idx="1903">
                  <c:v>1.403679668951582</c:v>
                </c:pt>
                <c:pt idx="1904">
                  <c:v>1.400671324976346</c:v>
                </c:pt>
                <c:pt idx="1905">
                  <c:v>1.39723407533028</c:v>
                </c:pt>
                <c:pt idx="1906">
                  <c:v>1.393076702613466</c:v>
                </c:pt>
                <c:pt idx="1907">
                  <c:v>1.401952993859476</c:v>
                </c:pt>
                <c:pt idx="1908">
                  <c:v>1.408784447345301</c:v>
                </c:pt>
                <c:pt idx="1909">
                  <c:v>1.408900679373815</c:v>
                </c:pt>
                <c:pt idx="1910">
                  <c:v>1.3979865385048</c:v>
                </c:pt>
                <c:pt idx="1911">
                  <c:v>1.529499082365928</c:v>
                </c:pt>
                <c:pt idx="1912">
                  <c:v>1.478024142972294</c:v>
                </c:pt>
                <c:pt idx="1913">
                  <c:v>1.396178476742207</c:v>
                </c:pt>
                <c:pt idx="1914">
                  <c:v>1.3987397462422</c:v>
                </c:pt>
                <c:pt idx="1915">
                  <c:v>1.39473287329938</c:v>
                </c:pt>
                <c:pt idx="1916">
                  <c:v>1.390203648805886</c:v>
                </c:pt>
                <c:pt idx="1917">
                  <c:v>1.398736311645023</c:v>
                </c:pt>
                <c:pt idx="1918">
                  <c:v>1.489993772739359</c:v>
                </c:pt>
                <c:pt idx="1919">
                  <c:v>1.41523507131001</c:v>
                </c:pt>
                <c:pt idx="1920">
                  <c:v>1.396508231056716</c:v>
                </c:pt>
                <c:pt idx="1921">
                  <c:v>1.391286222102383</c:v>
                </c:pt>
                <c:pt idx="1922">
                  <c:v>1.385762891755473</c:v>
                </c:pt>
                <c:pt idx="1923">
                  <c:v>1.381106813779911</c:v>
                </c:pt>
                <c:pt idx="1924">
                  <c:v>1.475354118865763</c:v>
                </c:pt>
                <c:pt idx="1925">
                  <c:v>1.397330585019484</c:v>
                </c:pt>
                <c:pt idx="1926">
                  <c:v>1.392798547365923</c:v>
                </c:pt>
                <c:pt idx="1927">
                  <c:v>1.388022682114139</c:v>
                </c:pt>
                <c:pt idx="1928">
                  <c:v>1.382700855382493</c:v>
                </c:pt>
                <c:pt idx="1929">
                  <c:v>1.392545428098477</c:v>
                </c:pt>
                <c:pt idx="1930">
                  <c:v>1.389256901829634</c:v>
                </c:pt>
                <c:pt idx="1931">
                  <c:v>1.385587383093084</c:v>
                </c:pt>
                <c:pt idx="1932">
                  <c:v>1.381554914735299</c:v>
                </c:pt>
                <c:pt idx="1933">
                  <c:v>1.381554914735299</c:v>
                </c:pt>
                <c:pt idx="1934">
                  <c:v>1.376661152176568</c:v>
                </c:pt>
                <c:pt idx="1935">
                  <c:v>1.371767389617837</c:v>
                </c:pt>
                <c:pt idx="1936">
                  <c:v>1.366517394674958</c:v>
                </c:pt>
                <c:pt idx="1937">
                  <c:v>1.361610146452194</c:v>
                </c:pt>
                <c:pt idx="1938">
                  <c:v>1.356343208554641</c:v>
                </c:pt>
                <c:pt idx="1939">
                  <c:v>1.351200058897893</c:v>
                </c:pt>
                <c:pt idx="1940">
                  <c:v>1.35056060364818</c:v>
                </c:pt>
                <c:pt idx="1941">
                  <c:v>1.347010022289057</c:v>
                </c:pt>
                <c:pt idx="1942">
                  <c:v>1.342413548041346</c:v>
                </c:pt>
                <c:pt idx="1943">
                  <c:v>1.380517213975576</c:v>
                </c:pt>
                <c:pt idx="1944">
                  <c:v>1.376074177984808</c:v>
                </c:pt>
                <c:pt idx="1945">
                  <c:v>1.37114224373042</c:v>
                </c:pt>
                <c:pt idx="1946">
                  <c:v>1.365584755744938</c:v>
                </c:pt>
                <c:pt idx="1947">
                  <c:v>1.381453179419627</c:v>
                </c:pt>
                <c:pt idx="1948">
                  <c:v>1.380979953200191</c:v>
                </c:pt>
                <c:pt idx="1949">
                  <c:v>1.376686226683654</c:v>
                </c:pt>
                <c:pt idx="1950">
                  <c:v>1.371028018380168</c:v>
                </c:pt>
                <c:pt idx="1951">
                  <c:v>1.43097860383111</c:v>
                </c:pt>
                <c:pt idx="1952">
                  <c:v>1.481260157341196</c:v>
                </c:pt>
                <c:pt idx="1953">
                  <c:v>1.396110726159551</c:v>
                </c:pt>
                <c:pt idx="1954">
                  <c:v>1.390852187901173</c:v>
                </c:pt>
                <c:pt idx="1955">
                  <c:v>1.385443659976334</c:v>
                </c:pt>
                <c:pt idx="1956">
                  <c:v>1.379951927463015</c:v>
                </c:pt>
                <c:pt idx="1957">
                  <c:v>1.374132044197506</c:v>
                </c:pt>
                <c:pt idx="1958">
                  <c:v>1.370708207221305</c:v>
                </c:pt>
                <c:pt idx="1959">
                  <c:v>1.364867694984487</c:v>
                </c:pt>
                <c:pt idx="1960">
                  <c:v>1.359240322652019</c:v>
                </c:pt>
                <c:pt idx="1961">
                  <c:v>1.35356415518375</c:v>
                </c:pt>
                <c:pt idx="1962">
                  <c:v>1.347753290465728</c:v>
                </c:pt>
                <c:pt idx="1963">
                  <c:v>1.341942149838342</c:v>
                </c:pt>
                <c:pt idx="1964">
                  <c:v>1.337146377023369</c:v>
                </c:pt>
                <c:pt idx="1965">
                  <c:v>1.331671456028847</c:v>
                </c:pt>
                <c:pt idx="1966">
                  <c:v>1.326321541255333</c:v>
                </c:pt>
                <c:pt idx="1967">
                  <c:v>1.320520582819046</c:v>
                </c:pt>
                <c:pt idx="1968">
                  <c:v>1.379899858583677</c:v>
                </c:pt>
                <c:pt idx="1969">
                  <c:v>1.374559108150293</c:v>
                </c:pt>
                <c:pt idx="1970">
                  <c:v>1.368843974094088</c:v>
                </c:pt>
                <c:pt idx="1971">
                  <c:v>1.363832683794842</c:v>
                </c:pt>
                <c:pt idx="1972">
                  <c:v>1.35868071417537</c:v>
                </c:pt>
                <c:pt idx="1973">
                  <c:v>1.353013481549106</c:v>
                </c:pt>
                <c:pt idx="1974">
                  <c:v>1.347003018021686</c:v>
                </c:pt>
                <c:pt idx="1975">
                  <c:v>1.341215571430335</c:v>
                </c:pt>
                <c:pt idx="1976">
                  <c:v>1.335294078029543</c:v>
                </c:pt>
                <c:pt idx="1977">
                  <c:v>1.329832542733498</c:v>
                </c:pt>
                <c:pt idx="1978">
                  <c:v>1.431776593348654</c:v>
                </c:pt>
                <c:pt idx="1979">
                  <c:v>1.397612356859192</c:v>
                </c:pt>
                <c:pt idx="1980">
                  <c:v>1.401887735311849</c:v>
                </c:pt>
                <c:pt idx="1981">
                  <c:v>1.510291587637224</c:v>
                </c:pt>
                <c:pt idx="1982">
                  <c:v>1.396890066338832</c:v>
                </c:pt>
                <c:pt idx="1983">
                  <c:v>1.390913374963408</c:v>
                </c:pt>
                <c:pt idx="1984">
                  <c:v>1.386611764593333</c:v>
                </c:pt>
                <c:pt idx="1985">
                  <c:v>1.380665287130862</c:v>
                </c:pt>
                <c:pt idx="1986">
                  <c:v>1.375710230647054</c:v>
                </c:pt>
                <c:pt idx="1987">
                  <c:v>1.372307894611065</c:v>
                </c:pt>
                <c:pt idx="1988">
                  <c:v>1.374763793748454</c:v>
                </c:pt>
                <c:pt idx="1989">
                  <c:v>1.420836738787689</c:v>
                </c:pt>
                <c:pt idx="1990">
                  <c:v>1.398033847444331</c:v>
                </c:pt>
                <c:pt idx="1991">
                  <c:v>1.405777275345011</c:v>
                </c:pt>
                <c:pt idx="1992">
                  <c:v>1.455325972255267</c:v>
                </c:pt>
                <c:pt idx="1993">
                  <c:v>1.394882221154956</c:v>
                </c:pt>
                <c:pt idx="1994">
                  <c:v>1.39635942868591</c:v>
                </c:pt>
                <c:pt idx="1995">
                  <c:v>1.39102622762897</c:v>
                </c:pt>
                <c:pt idx="1996">
                  <c:v>1.417569055550473</c:v>
                </c:pt>
                <c:pt idx="1997">
                  <c:v>1.394630528121682</c:v>
                </c:pt>
                <c:pt idx="1998">
                  <c:v>1.389328375428227</c:v>
                </c:pt>
                <c:pt idx="1999">
                  <c:v>1.383838045445175</c:v>
                </c:pt>
                <c:pt idx="2000">
                  <c:v>1.37824427621523</c:v>
                </c:pt>
                <c:pt idx="2001">
                  <c:v>1.372144649675277</c:v>
                </c:pt>
                <c:pt idx="2002">
                  <c:v>1.371097204577925</c:v>
                </c:pt>
                <c:pt idx="2003">
                  <c:v>1.36717505685072</c:v>
                </c:pt>
                <c:pt idx="2004">
                  <c:v>1.362011616450628</c:v>
                </c:pt>
                <c:pt idx="2005">
                  <c:v>1.499854594581892</c:v>
                </c:pt>
                <c:pt idx="2006">
                  <c:v>1.405598826384453</c:v>
                </c:pt>
                <c:pt idx="2007">
                  <c:v>1.494850652538967</c:v>
                </c:pt>
                <c:pt idx="2008">
                  <c:v>1.410117291173158</c:v>
                </c:pt>
                <c:pt idx="2009">
                  <c:v>1.407682361406813</c:v>
                </c:pt>
                <c:pt idx="2010">
                  <c:v>1.415688366440613</c:v>
                </c:pt>
                <c:pt idx="2011">
                  <c:v>1.482247217752303</c:v>
                </c:pt>
                <c:pt idx="2012">
                  <c:v>1.396156125106834</c:v>
                </c:pt>
                <c:pt idx="2013">
                  <c:v>1.39010267219184</c:v>
                </c:pt>
                <c:pt idx="2014">
                  <c:v>1.384421180873573</c:v>
                </c:pt>
                <c:pt idx="2015">
                  <c:v>1.378896705909537</c:v>
                </c:pt>
                <c:pt idx="2016">
                  <c:v>1.373021652795986</c:v>
                </c:pt>
                <c:pt idx="2017">
                  <c:v>1.40938752992671</c:v>
                </c:pt>
                <c:pt idx="2018">
                  <c:v>1.510985908591998</c:v>
                </c:pt>
                <c:pt idx="2019">
                  <c:v>1.473771621772777</c:v>
                </c:pt>
                <c:pt idx="2020">
                  <c:v>1.39465151260307</c:v>
                </c:pt>
                <c:pt idx="2021">
                  <c:v>1.391144398978937</c:v>
                </c:pt>
                <c:pt idx="2022">
                  <c:v>1.38584171339438</c:v>
                </c:pt>
                <c:pt idx="2023">
                  <c:v>1.381025366884746</c:v>
                </c:pt>
                <c:pt idx="2024">
                  <c:v>1.375081985863751</c:v>
                </c:pt>
                <c:pt idx="2025">
                  <c:v>1.372862319843857</c:v>
                </c:pt>
                <c:pt idx="2026">
                  <c:v>1.367201080197749</c:v>
                </c:pt>
                <c:pt idx="2027">
                  <c:v>1.361744852989819</c:v>
                </c:pt>
                <c:pt idx="2028">
                  <c:v>1.356026875407234</c:v>
                </c:pt>
                <c:pt idx="2029">
                  <c:v>1.349982753243357</c:v>
                </c:pt>
                <c:pt idx="2030">
                  <c:v>1.343949723255758</c:v>
                </c:pt>
                <c:pt idx="2031">
                  <c:v>1.347716282363512</c:v>
                </c:pt>
                <c:pt idx="2032">
                  <c:v>1.345795416494531</c:v>
                </c:pt>
                <c:pt idx="2033">
                  <c:v>1.34032369626538</c:v>
                </c:pt>
                <c:pt idx="2034">
                  <c:v>1.334144556629561</c:v>
                </c:pt>
                <c:pt idx="2035">
                  <c:v>1.327649840536827</c:v>
                </c:pt>
                <c:pt idx="2036">
                  <c:v>1.322905730307363</c:v>
                </c:pt>
                <c:pt idx="2037">
                  <c:v>1.326734609317714</c:v>
                </c:pt>
                <c:pt idx="2038">
                  <c:v>1.321750635217587</c:v>
                </c:pt>
                <c:pt idx="2039">
                  <c:v>1.326805056825774</c:v>
                </c:pt>
                <c:pt idx="2040">
                  <c:v>1.322172218497794</c:v>
                </c:pt>
                <c:pt idx="2041">
                  <c:v>1.317125607779753</c:v>
                </c:pt>
                <c:pt idx="2042">
                  <c:v>1.312287601028177</c:v>
                </c:pt>
                <c:pt idx="2043">
                  <c:v>1.309007217917322</c:v>
                </c:pt>
                <c:pt idx="2044">
                  <c:v>1.38055475696756</c:v>
                </c:pt>
                <c:pt idx="2045">
                  <c:v>1.380569912493557</c:v>
                </c:pt>
                <c:pt idx="2046">
                  <c:v>1.383996107990992</c:v>
                </c:pt>
                <c:pt idx="2047">
                  <c:v>1.397260726228937</c:v>
                </c:pt>
                <c:pt idx="2048">
                  <c:v>1.39249350924944</c:v>
                </c:pt>
                <c:pt idx="2049">
                  <c:v>1.387944821164404</c:v>
                </c:pt>
                <c:pt idx="2050">
                  <c:v>1.383010017965286</c:v>
                </c:pt>
                <c:pt idx="2051">
                  <c:v>1.38182127279747</c:v>
                </c:pt>
                <c:pt idx="2052">
                  <c:v>1.376505572553661</c:v>
                </c:pt>
                <c:pt idx="2053">
                  <c:v>1.427555925875714</c:v>
                </c:pt>
                <c:pt idx="2054">
                  <c:v>1.394832300874211</c:v>
                </c:pt>
                <c:pt idx="2055">
                  <c:v>1.389077217756057</c:v>
                </c:pt>
                <c:pt idx="2056">
                  <c:v>1.383469486934331</c:v>
                </c:pt>
                <c:pt idx="2057">
                  <c:v>1.377955319415984</c:v>
                </c:pt>
                <c:pt idx="2058">
                  <c:v>1.372287818717581</c:v>
                </c:pt>
                <c:pt idx="2059">
                  <c:v>1.37272366273427</c:v>
                </c:pt>
                <c:pt idx="2060">
                  <c:v>1.367202035992825</c:v>
                </c:pt>
                <c:pt idx="2061">
                  <c:v>1.478145060860815</c:v>
                </c:pt>
                <c:pt idx="2062">
                  <c:v>1.434355293975756</c:v>
                </c:pt>
                <c:pt idx="2063">
                  <c:v>1.394554071917818</c:v>
                </c:pt>
                <c:pt idx="2064">
                  <c:v>1.389753362480707</c:v>
                </c:pt>
                <c:pt idx="2065">
                  <c:v>1.38602873001162</c:v>
                </c:pt>
                <c:pt idx="2066">
                  <c:v>1.381605347798557</c:v>
                </c:pt>
                <c:pt idx="2067">
                  <c:v>1.376736287004098</c:v>
                </c:pt>
                <c:pt idx="2068">
                  <c:v>1.372270968825652</c:v>
                </c:pt>
                <c:pt idx="2069">
                  <c:v>1.368751419717758</c:v>
                </c:pt>
                <c:pt idx="2070">
                  <c:v>1.364974789474505</c:v>
                </c:pt>
                <c:pt idx="2071">
                  <c:v>1.360674757263442</c:v>
                </c:pt>
                <c:pt idx="2072">
                  <c:v>1.356135131718461</c:v>
                </c:pt>
                <c:pt idx="2073">
                  <c:v>1.351848972475069</c:v>
                </c:pt>
                <c:pt idx="2074">
                  <c:v>1.347611274082638</c:v>
                </c:pt>
                <c:pt idx="2075">
                  <c:v>1.34422393094836</c:v>
                </c:pt>
                <c:pt idx="2076">
                  <c:v>1.34078249383589</c:v>
                </c:pt>
                <c:pt idx="2077">
                  <c:v>1.337917939694726</c:v>
                </c:pt>
                <c:pt idx="2078">
                  <c:v>1.334555836504432</c:v>
                </c:pt>
                <c:pt idx="2079">
                  <c:v>1.330238558718089</c:v>
                </c:pt>
                <c:pt idx="2080">
                  <c:v>1.325578994061103</c:v>
                </c:pt>
                <c:pt idx="2081">
                  <c:v>1.32072730729333</c:v>
                </c:pt>
                <c:pt idx="2082">
                  <c:v>1.3160679335113</c:v>
                </c:pt>
                <c:pt idx="2083">
                  <c:v>1.311134790320761</c:v>
                </c:pt>
                <c:pt idx="2084">
                  <c:v>1.306637861155393</c:v>
                </c:pt>
                <c:pt idx="2085">
                  <c:v>1.301711811049709</c:v>
                </c:pt>
                <c:pt idx="2086">
                  <c:v>1.293362214981095</c:v>
                </c:pt>
                <c:pt idx="2087">
                  <c:v>1.283178117957614</c:v>
                </c:pt>
                <c:pt idx="2088">
                  <c:v>1.27348796919848</c:v>
                </c:pt>
                <c:pt idx="2089">
                  <c:v>1.264032610772233</c:v>
                </c:pt>
                <c:pt idx="2090">
                  <c:v>1.255078236523696</c:v>
                </c:pt>
                <c:pt idx="2091">
                  <c:v>1.24855350699443</c:v>
                </c:pt>
                <c:pt idx="2092">
                  <c:v>1.241237108559327</c:v>
                </c:pt>
                <c:pt idx="2093">
                  <c:v>1.232730182265116</c:v>
                </c:pt>
                <c:pt idx="2094">
                  <c:v>1.224252505815222</c:v>
                </c:pt>
                <c:pt idx="2095">
                  <c:v>1.215063149212702</c:v>
                </c:pt>
                <c:pt idx="2096">
                  <c:v>1.205197311556826</c:v>
                </c:pt>
                <c:pt idx="2097">
                  <c:v>1.195355958512519</c:v>
                </c:pt>
                <c:pt idx="2098">
                  <c:v>1.18622438060921</c:v>
                </c:pt>
                <c:pt idx="2099">
                  <c:v>1.176515463627132</c:v>
                </c:pt>
                <c:pt idx="2100">
                  <c:v>1.167008267659952</c:v>
                </c:pt>
                <c:pt idx="2101">
                  <c:v>1.158222004491704</c:v>
                </c:pt>
                <c:pt idx="2102">
                  <c:v>1.246298346147233</c:v>
                </c:pt>
                <c:pt idx="2103">
                  <c:v>1.261876857054521</c:v>
                </c:pt>
                <c:pt idx="2104">
                  <c:v>1.315112756988793</c:v>
                </c:pt>
                <c:pt idx="2105">
                  <c:v>1.362556273320772</c:v>
                </c:pt>
                <c:pt idx="2106">
                  <c:v>1.550578140525356</c:v>
                </c:pt>
                <c:pt idx="2107">
                  <c:v>1.429487232534125</c:v>
                </c:pt>
                <c:pt idx="2108">
                  <c:v>1.399685912598665</c:v>
                </c:pt>
                <c:pt idx="2109">
                  <c:v>1.396844988246527</c:v>
                </c:pt>
                <c:pt idx="2110">
                  <c:v>1.393431933778239</c:v>
                </c:pt>
                <c:pt idx="2111">
                  <c:v>1.390630224317492</c:v>
                </c:pt>
                <c:pt idx="2112">
                  <c:v>1.387751274483843</c:v>
                </c:pt>
                <c:pt idx="2113">
                  <c:v>1.385019258444086</c:v>
                </c:pt>
                <c:pt idx="2114">
                  <c:v>1.381675037659007</c:v>
                </c:pt>
                <c:pt idx="2115">
                  <c:v>1.378103219447329</c:v>
                </c:pt>
                <c:pt idx="2116">
                  <c:v>1.374331959052656</c:v>
                </c:pt>
                <c:pt idx="2117">
                  <c:v>1.370628132990648</c:v>
                </c:pt>
                <c:pt idx="2118">
                  <c:v>1.366824131500206</c:v>
                </c:pt>
                <c:pt idx="2119">
                  <c:v>1.363027789676415</c:v>
                </c:pt>
                <c:pt idx="2120">
                  <c:v>1.359105494053537</c:v>
                </c:pt>
                <c:pt idx="2121">
                  <c:v>1.379080159662145</c:v>
                </c:pt>
                <c:pt idx="2122">
                  <c:v>1.381065174532829</c:v>
                </c:pt>
                <c:pt idx="2123">
                  <c:v>1.4387399962591</c:v>
                </c:pt>
                <c:pt idx="2124">
                  <c:v>1.402382583347555</c:v>
                </c:pt>
                <c:pt idx="2125">
                  <c:v>1.402633344162372</c:v>
                </c:pt>
                <c:pt idx="2126">
                  <c:v>1.398841967317284</c:v>
                </c:pt>
                <c:pt idx="2127">
                  <c:v>1.395579023907733</c:v>
                </c:pt>
                <c:pt idx="2128">
                  <c:v>1.392886748198788</c:v>
                </c:pt>
                <c:pt idx="2129">
                  <c:v>1.389974998967132</c:v>
                </c:pt>
                <c:pt idx="2130">
                  <c:v>1.386881372366366</c:v>
                </c:pt>
                <c:pt idx="2131">
                  <c:v>1.383595047737908</c:v>
                </c:pt>
                <c:pt idx="2132">
                  <c:v>1.380396305904634</c:v>
                </c:pt>
                <c:pt idx="2133">
                  <c:v>1.37763102960253</c:v>
                </c:pt>
                <c:pt idx="2134">
                  <c:v>1.374827059801632</c:v>
                </c:pt>
                <c:pt idx="2135">
                  <c:v>1.371915839355926</c:v>
                </c:pt>
                <c:pt idx="2136">
                  <c:v>1.3689900352642</c:v>
                </c:pt>
                <c:pt idx="2137">
                  <c:v>1.365937328842537</c:v>
                </c:pt>
                <c:pt idx="2138">
                  <c:v>1.362882651115979</c:v>
                </c:pt>
                <c:pt idx="2139">
                  <c:v>1.360031311719847</c:v>
                </c:pt>
                <c:pt idx="2140">
                  <c:v>1.35702578612096</c:v>
                </c:pt>
                <c:pt idx="2141">
                  <c:v>1.35388451002634</c:v>
                </c:pt>
                <c:pt idx="2142">
                  <c:v>1.351007104066554</c:v>
                </c:pt>
                <c:pt idx="2143">
                  <c:v>1.348057403034105</c:v>
                </c:pt>
                <c:pt idx="2144">
                  <c:v>1.345054736432806</c:v>
                </c:pt>
                <c:pt idx="2145">
                  <c:v>1.342219453371833</c:v>
                </c:pt>
                <c:pt idx="2146">
                  <c:v>1.339290559734119</c:v>
                </c:pt>
                <c:pt idx="2147">
                  <c:v>1.336281174153925</c:v>
                </c:pt>
                <c:pt idx="2148">
                  <c:v>1.334031646850559</c:v>
                </c:pt>
                <c:pt idx="2149">
                  <c:v>1.33195757232544</c:v>
                </c:pt>
                <c:pt idx="2150">
                  <c:v>1.329406635552434</c:v>
                </c:pt>
                <c:pt idx="2151">
                  <c:v>1.327452420805059</c:v>
                </c:pt>
                <c:pt idx="2152">
                  <c:v>1.331380607381398</c:v>
                </c:pt>
                <c:pt idx="2153">
                  <c:v>1.32939260223676</c:v>
                </c:pt>
                <c:pt idx="2154">
                  <c:v>1.327218566281399</c:v>
                </c:pt>
                <c:pt idx="2155">
                  <c:v>1.324388468952662</c:v>
                </c:pt>
                <c:pt idx="2156">
                  <c:v>1.321678077317813</c:v>
                </c:pt>
                <c:pt idx="2157">
                  <c:v>1.318830539392477</c:v>
                </c:pt>
                <c:pt idx="2158">
                  <c:v>1.31645332001657</c:v>
                </c:pt>
                <c:pt idx="2159">
                  <c:v>1.314898043810649</c:v>
                </c:pt>
                <c:pt idx="2160">
                  <c:v>1.338713930900291</c:v>
                </c:pt>
                <c:pt idx="2161">
                  <c:v>1.336656896719054</c:v>
                </c:pt>
                <c:pt idx="2162">
                  <c:v>1.334499536114062</c:v>
                </c:pt>
                <c:pt idx="2163">
                  <c:v>1.332616058450133</c:v>
                </c:pt>
                <c:pt idx="2164">
                  <c:v>1.330248277498392</c:v>
                </c:pt>
                <c:pt idx="2165">
                  <c:v>1.327697334998957</c:v>
                </c:pt>
                <c:pt idx="2166">
                  <c:v>1.396494329754716</c:v>
                </c:pt>
                <c:pt idx="2167">
                  <c:v>1.39452909255373</c:v>
                </c:pt>
                <c:pt idx="2168">
                  <c:v>1.416899510372738</c:v>
                </c:pt>
                <c:pt idx="2169">
                  <c:v>1.5865655138999</c:v>
                </c:pt>
                <c:pt idx="2170">
                  <c:v>1.435857121148276</c:v>
                </c:pt>
                <c:pt idx="2171">
                  <c:v>1.39794237724411</c:v>
                </c:pt>
                <c:pt idx="2172">
                  <c:v>1.396273368611016</c:v>
                </c:pt>
                <c:pt idx="2173">
                  <c:v>1.39454550764723</c:v>
                </c:pt>
                <c:pt idx="2174">
                  <c:v>1.392889876013628</c:v>
                </c:pt>
                <c:pt idx="2175">
                  <c:v>1.390656426457016</c:v>
                </c:pt>
                <c:pt idx="2176">
                  <c:v>1.43478843966165</c:v>
                </c:pt>
                <c:pt idx="2177">
                  <c:v>1.398429795731304</c:v>
                </c:pt>
                <c:pt idx="2178">
                  <c:v>1.50890629096997</c:v>
                </c:pt>
                <c:pt idx="2179">
                  <c:v>1.5109292846319</c:v>
                </c:pt>
                <c:pt idx="2180">
                  <c:v>1.403626181265859</c:v>
                </c:pt>
                <c:pt idx="2181">
                  <c:v>1.400172662406054</c:v>
                </c:pt>
                <c:pt idx="2182">
                  <c:v>1.398706441096195</c:v>
                </c:pt>
                <c:pt idx="2183">
                  <c:v>1.397180522936753</c:v>
                </c:pt>
                <c:pt idx="2184">
                  <c:v>1.395382383472057</c:v>
                </c:pt>
                <c:pt idx="2185">
                  <c:v>1.393063061315195</c:v>
                </c:pt>
                <c:pt idx="2186">
                  <c:v>1.452180376561122</c:v>
                </c:pt>
                <c:pt idx="2187">
                  <c:v>1.398438670800714</c:v>
                </c:pt>
                <c:pt idx="2188">
                  <c:v>1.39651690950954</c:v>
                </c:pt>
                <c:pt idx="2189">
                  <c:v>1.395588350074138</c:v>
                </c:pt>
                <c:pt idx="2190">
                  <c:v>1.393577191131903</c:v>
                </c:pt>
                <c:pt idx="2191">
                  <c:v>1.391475713989104</c:v>
                </c:pt>
                <c:pt idx="2192">
                  <c:v>1.388869057792072</c:v>
                </c:pt>
                <c:pt idx="2193">
                  <c:v>1.391405890979402</c:v>
                </c:pt>
                <c:pt idx="2194">
                  <c:v>1.555113914641488</c:v>
                </c:pt>
                <c:pt idx="2195">
                  <c:v>1.398850545079615</c:v>
                </c:pt>
                <c:pt idx="2196">
                  <c:v>1.39657638419959</c:v>
                </c:pt>
                <c:pt idx="2197">
                  <c:v>1.394273102139243</c:v>
                </c:pt>
                <c:pt idx="2198">
                  <c:v>1.392799587434575</c:v>
                </c:pt>
                <c:pt idx="2199">
                  <c:v>1.391406492840493</c:v>
                </c:pt>
                <c:pt idx="2200">
                  <c:v>1.38914026828364</c:v>
                </c:pt>
                <c:pt idx="2201">
                  <c:v>1.386659104222241</c:v>
                </c:pt>
                <c:pt idx="2202">
                  <c:v>1.383940668770781</c:v>
                </c:pt>
                <c:pt idx="2203">
                  <c:v>1.381529621981196</c:v>
                </c:pt>
                <c:pt idx="2204">
                  <c:v>1.37883422005415</c:v>
                </c:pt>
                <c:pt idx="2205">
                  <c:v>1.3985134847724</c:v>
                </c:pt>
                <c:pt idx="2206">
                  <c:v>1.396898013994791</c:v>
                </c:pt>
                <c:pt idx="2207">
                  <c:v>1.39487074265363</c:v>
                </c:pt>
                <c:pt idx="2208">
                  <c:v>1.392568014258817</c:v>
                </c:pt>
                <c:pt idx="2209">
                  <c:v>1.394806885193274</c:v>
                </c:pt>
                <c:pt idx="2210">
                  <c:v>1.400782260179248</c:v>
                </c:pt>
                <c:pt idx="2211">
                  <c:v>1.398334618024177</c:v>
                </c:pt>
                <c:pt idx="2212">
                  <c:v>1.395561458005315</c:v>
                </c:pt>
                <c:pt idx="2213">
                  <c:v>1.393145331925843</c:v>
                </c:pt>
                <c:pt idx="2214">
                  <c:v>1.39070093212406</c:v>
                </c:pt>
                <c:pt idx="2215">
                  <c:v>1.392048762428978</c:v>
                </c:pt>
                <c:pt idx="2216">
                  <c:v>1.389494111642721</c:v>
                </c:pt>
                <c:pt idx="2217">
                  <c:v>1.38741464740052</c:v>
                </c:pt>
                <c:pt idx="2218">
                  <c:v>1.385455137522162</c:v>
                </c:pt>
                <c:pt idx="2219">
                  <c:v>1.383304668010429</c:v>
                </c:pt>
                <c:pt idx="2220">
                  <c:v>1.380815968922142</c:v>
                </c:pt>
                <c:pt idx="2221">
                  <c:v>1.426292332075949</c:v>
                </c:pt>
                <c:pt idx="2222">
                  <c:v>1.427792944622476</c:v>
                </c:pt>
                <c:pt idx="2223">
                  <c:v>1.409958126595377</c:v>
                </c:pt>
                <c:pt idx="2224">
                  <c:v>1.399535689630361</c:v>
                </c:pt>
                <c:pt idx="2225">
                  <c:v>1.396032471734703</c:v>
                </c:pt>
                <c:pt idx="2226">
                  <c:v>1.394076673357819</c:v>
                </c:pt>
                <c:pt idx="2227">
                  <c:v>1.49099624777869</c:v>
                </c:pt>
                <c:pt idx="2228">
                  <c:v>1.39783962168888</c:v>
                </c:pt>
                <c:pt idx="2229">
                  <c:v>1.394703569994872</c:v>
                </c:pt>
                <c:pt idx="2230">
                  <c:v>1.403482769343679</c:v>
                </c:pt>
                <c:pt idx="2231">
                  <c:v>1.399705360981334</c:v>
                </c:pt>
                <c:pt idx="2232">
                  <c:v>1.397361025067643</c:v>
                </c:pt>
                <c:pt idx="2233">
                  <c:v>1.394700901469781</c:v>
                </c:pt>
                <c:pt idx="2234">
                  <c:v>1.418678762357222</c:v>
                </c:pt>
                <c:pt idx="2235">
                  <c:v>1.39844351226186</c:v>
                </c:pt>
                <c:pt idx="2236">
                  <c:v>1.396745534052134</c:v>
                </c:pt>
                <c:pt idx="2237">
                  <c:v>1.394398793413745</c:v>
                </c:pt>
                <c:pt idx="2238">
                  <c:v>1.39134825837464</c:v>
                </c:pt>
                <c:pt idx="2239">
                  <c:v>1.388084179199184</c:v>
                </c:pt>
                <c:pt idx="2240">
                  <c:v>1.384645400544151</c:v>
                </c:pt>
                <c:pt idx="2241">
                  <c:v>1.381244491615619</c:v>
                </c:pt>
                <c:pt idx="2242">
                  <c:v>1.379380903937049</c:v>
                </c:pt>
                <c:pt idx="2243">
                  <c:v>1.3763106585327</c:v>
                </c:pt>
                <c:pt idx="2244">
                  <c:v>1.37711929546486</c:v>
                </c:pt>
                <c:pt idx="2245">
                  <c:v>1.374232779799132</c:v>
                </c:pt>
                <c:pt idx="2246">
                  <c:v>1.439756868987005</c:v>
                </c:pt>
                <c:pt idx="2247">
                  <c:v>1.39727608145275</c:v>
                </c:pt>
                <c:pt idx="2248">
                  <c:v>1.393848473845412</c:v>
                </c:pt>
                <c:pt idx="2249">
                  <c:v>1.580139528497893</c:v>
                </c:pt>
                <c:pt idx="2250">
                  <c:v>1.39743837812692</c:v>
                </c:pt>
                <c:pt idx="2251">
                  <c:v>1.394357761115975</c:v>
                </c:pt>
                <c:pt idx="2252">
                  <c:v>1.390235434474107</c:v>
                </c:pt>
                <c:pt idx="2253">
                  <c:v>1.38596367129594</c:v>
                </c:pt>
                <c:pt idx="2254">
                  <c:v>1.382287903182607</c:v>
                </c:pt>
                <c:pt idx="2255">
                  <c:v>1.378804671588562</c:v>
                </c:pt>
                <c:pt idx="2256">
                  <c:v>1.374883069474598</c:v>
                </c:pt>
                <c:pt idx="2257">
                  <c:v>1.370828610041759</c:v>
                </c:pt>
                <c:pt idx="2258">
                  <c:v>1.367480133212551</c:v>
                </c:pt>
                <c:pt idx="2259">
                  <c:v>1.363577304039312</c:v>
                </c:pt>
                <c:pt idx="2260">
                  <c:v>1.359368594247771</c:v>
                </c:pt>
                <c:pt idx="2261">
                  <c:v>1.35543606451756</c:v>
                </c:pt>
                <c:pt idx="2262">
                  <c:v>1.351227320074627</c:v>
                </c:pt>
                <c:pt idx="2263">
                  <c:v>1.34688567712594</c:v>
                </c:pt>
                <c:pt idx="2264">
                  <c:v>1.342849727506455</c:v>
                </c:pt>
                <c:pt idx="2265">
                  <c:v>1.386429617075615</c:v>
                </c:pt>
                <c:pt idx="2266">
                  <c:v>1.383090149294859</c:v>
                </c:pt>
                <c:pt idx="2267">
                  <c:v>1.378788153541077</c:v>
                </c:pt>
                <c:pt idx="2268">
                  <c:v>1.3746099696643</c:v>
                </c:pt>
                <c:pt idx="2269">
                  <c:v>1.370907133311911</c:v>
                </c:pt>
                <c:pt idx="2270">
                  <c:v>1.367087521165936</c:v>
                </c:pt>
                <c:pt idx="2271">
                  <c:v>1.362814192916307</c:v>
                </c:pt>
                <c:pt idx="2272">
                  <c:v>1.48300251005369</c:v>
                </c:pt>
                <c:pt idx="2273">
                  <c:v>1.396279968997175</c:v>
                </c:pt>
                <c:pt idx="2274">
                  <c:v>1.399153885458284</c:v>
                </c:pt>
                <c:pt idx="2275">
                  <c:v>1.396214698752075</c:v>
                </c:pt>
                <c:pt idx="2276">
                  <c:v>1.393113729131933</c:v>
                </c:pt>
                <c:pt idx="2277">
                  <c:v>1.390065917502803</c:v>
                </c:pt>
                <c:pt idx="2278">
                  <c:v>1.386394868717227</c:v>
                </c:pt>
                <c:pt idx="2279">
                  <c:v>1.382128249540832</c:v>
                </c:pt>
                <c:pt idx="2280">
                  <c:v>1.377841957529526</c:v>
                </c:pt>
                <c:pt idx="2281">
                  <c:v>1.373678771783445</c:v>
                </c:pt>
                <c:pt idx="2282">
                  <c:v>1.36903873750267</c:v>
                </c:pt>
                <c:pt idx="2283">
                  <c:v>1.364008237409893</c:v>
                </c:pt>
                <c:pt idx="2284">
                  <c:v>1.359184128807916</c:v>
                </c:pt>
                <c:pt idx="2285">
                  <c:v>1.35445058316891</c:v>
                </c:pt>
                <c:pt idx="2286">
                  <c:v>1.34909251266903</c:v>
                </c:pt>
                <c:pt idx="2287">
                  <c:v>1.343781910456724</c:v>
                </c:pt>
                <c:pt idx="2288">
                  <c:v>1.337916546668761</c:v>
                </c:pt>
                <c:pt idx="2289">
                  <c:v>1.332273086669012</c:v>
                </c:pt>
                <c:pt idx="2290">
                  <c:v>1.44796198289281</c:v>
                </c:pt>
                <c:pt idx="2291">
                  <c:v>1.395897570043091</c:v>
                </c:pt>
                <c:pt idx="2292">
                  <c:v>1.391534938724277</c:v>
                </c:pt>
                <c:pt idx="2293">
                  <c:v>1.387052338561701</c:v>
                </c:pt>
                <c:pt idx="2294">
                  <c:v>1.38221467820837</c:v>
                </c:pt>
                <c:pt idx="2295">
                  <c:v>1.377441535841765</c:v>
                </c:pt>
                <c:pt idx="2296">
                  <c:v>1.371786032206824</c:v>
                </c:pt>
                <c:pt idx="2297">
                  <c:v>1.366385827917394</c:v>
                </c:pt>
                <c:pt idx="2298">
                  <c:v>1.361523596352188</c:v>
                </c:pt>
                <c:pt idx="2299">
                  <c:v>1.357223799871131</c:v>
                </c:pt>
                <c:pt idx="2300">
                  <c:v>1.352645619487301</c:v>
                </c:pt>
                <c:pt idx="2301">
                  <c:v>1.347741460087294</c:v>
                </c:pt>
                <c:pt idx="2302">
                  <c:v>1.342418994759618</c:v>
                </c:pt>
                <c:pt idx="2303">
                  <c:v>1.422643035004506</c:v>
                </c:pt>
                <c:pt idx="2304">
                  <c:v>1.406389730096569</c:v>
                </c:pt>
                <c:pt idx="2305">
                  <c:v>1.397487246427958</c:v>
                </c:pt>
                <c:pt idx="2306">
                  <c:v>1.392162899459627</c:v>
                </c:pt>
                <c:pt idx="2307">
                  <c:v>1.387264692627763</c:v>
                </c:pt>
                <c:pt idx="2308">
                  <c:v>1.407067205485075</c:v>
                </c:pt>
                <c:pt idx="2309">
                  <c:v>1.400507896369044</c:v>
                </c:pt>
                <c:pt idx="2310">
                  <c:v>1.395801153934385</c:v>
                </c:pt>
                <c:pt idx="2311">
                  <c:v>1.391070362825574</c:v>
                </c:pt>
                <c:pt idx="2312">
                  <c:v>1.387091417732315</c:v>
                </c:pt>
                <c:pt idx="2313">
                  <c:v>1.38191355549036</c:v>
                </c:pt>
                <c:pt idx="2314">
                  <c:v>1.375901005098101</c:v>
                </c:pt>
                <c:pt idx="2315">
                  <c:v>1.369367812488554</c:v>
                </c:pt>
                <c:pt idx="2316">
                  <c:v>1.363279820363535</c:v>
                </c:pt>
                <c:pt idx="2317">
                  <c:v>1.358281181846231</c:v>
                </c:pt>
                <c:pt idx="2318">
                  <c:v>1.361854927209201</c:v>
                </c:pt>
                <c:pt idx="2319">
                  <c:v>1.356661879043568</c:v>
                </c:pt>
                <c:pt idx="2320">
                  <c:v>1.371440260356318</c:v>
                </c:pt>
                <c:pt idx="2321">
                  <c:v>1.372839200621861</c:v>
                </c:pt>
                <c:pt idx="2322">
                  <c:v>1.367339253232434</c:v>
                </c:pt>
                <c:pt idx="2323">
                  <c:v>1.373114694423073</c:v>
                </c:pt>
                <c:pt idx="2324">
                  <c:v>1.367704558172639</c:v>
                </c:pt>
                <c:pt idx="2325">
                  <c:v>1.362147810691427</c:v>
                </c:pt>
                <c:pt idx="2326">
                  <c:v>1.356066635736505</c:v>
                </c:pt>
                <c:pt idx="2327">
                  <c:v>1.350957990916907</c:v>
                </c:pt>
                <c:pt idx="2328">
                  <c:v>1.346579160315657</c:v>
                </c:pt>
                <c:pt idx="2329">
                  <c:v>1.340835602881703</c:v>
                </c:pt>
                <c:pt idx="2330">
                  <c:v>1.335225673603913</c:v>
                </c:pt>
                <c:pt idx="2331">
                  <c:v>1.329631027078939</c:v>
                </c:pt>
                <c:pt idx="2332">
                  <c:v>1.323627485742524</c:v>
                </c:pt>
                <c:pt idx="2333">
                  <c:v>1.317550322504678</c:v>
                </c:pt>
                <c:pt idx="2334">
                  <c:v>1.310848418900405</c:v>
                </c:pt>
                <c:pt idx="2335">
                  <c:v>1.30469124605244</c:v>
                </c:pt>
                <c:pt idx="2336">
                  <c:v>1.297770804070817</c:v>
                </c:pt>
                <c:pt idx="2337">
                  <c:v>1.285700799259006</c:v>
                </c:pt>
                <c:pt idx="2338">
                  <c:v>1.273337840433128</c:v>
                </c:pt>
                <c:pt idx="2339">
                  <c:v>1.260586849020655</c:v>
                </c:pt>
                <c:pt idx="2340">
                  <c:v>1.247753295019453</c:v>
                </c:pt>
                <c:pt idx="2341">
                  <c:v>1.236053246684247</c:v>
                </c:pt>
                <c:pt idx="2342">
                  <c:v>1.223166171563809</c:v>
                </c:pt>
                <c:pt idx="2343">
                  <c:v>1.210930128167193</c:v>
                </c:pt>
                <c:pt idx="2344">
                  <c:v>1.200346073198151</c:v>
                </c:pt>
                <c:pt idx="2345">
                  <c:v>1.298266751972974</c:v>
                </c:pt>
                <c:pt idx="2346">
                  <c:v>1.34084740174789</c:v>
                </c:pt>
                <c:pt idx="2347">
                  <c:v>1.334898265872064</c:v>
                </c:pt>
                <c:pt idx="2348">
                  <c:v>1.329060232911334</c:v>
                </c:pt>
                <c:pt idx="2349">
                  <c:v>1.323209477077458</c:v>
                </c:pt>
                <c:pt idx="2350">
                  <c:v>1.316519479358121</c:v>
                </c:pt>
                <c:pt idx="2351">
                  <c:v>1.310443881081746</c:v>
                </c:pt>
                <c:pt idx="2352">
                  <c:v>1.303331399303385</c:v>
                </c:pt>
                <c:pt idx="2353">
                  <c:v>1.294535285075392</c:v>
                </c:pt>
                <c:pt idx="2354">
                  <c:v>1.283897006534914</c:v>
                </c:pt>
                <c:pt idx="2355">
                  <c:v>1.373151923968627</c:v>
                </c:pt>
                <c:pt idx="2356">
                  <c:v>1.515286292847758</c:v>
                </c:pt>
                <c:pt idx="2357">
                  <c:v>1.395043268358692</c:v>
                </c:pt>
                <c:pt idx="2358">
                  <c:v>1.389641945828276</c:v>
                </c:pt>
                <c:pt idx="2359">
                  <c:v>1.384142035860523</c:v>
                </c:pt>
                <c:pt idx="2360">
                  <c:v>1.378513947059202</c:v>
                </c:pt>
                <c:pt idx="2361">
                  <c:v>1.373014084955721</c:v>
                </c:pt>
                <c:pt idx="2362">
                  <c:v>1.370258209823401</c:v>
                </c:pt>
                <c:pt idx="2363">
                  <c:v>1.36361349700236</c:v>
                </c:pt>
                <c:pt idx="2364">
                  <c:v>1.357165604400752</c:v>
                </c:pt>
                <c:pt idx="2365">
                  <c:v>1.350587690097499</c:v>
                </c:pt>
                <c:pt idx="2366">
                  <c:v>1.34426952012933</c:v>
                </c:pt>
                <c:pt idx="2367">
                  <c:v>1.33794088909886</c:v>
                </c:pt>
                <c:pt idx="2368">
                  <c:v>1.333307988193393</c:v>
                </c:pt>
                <c:pt idx="2369">
                  <c:v>1.328371400086483</c:v>
                </c:pt>
                <c:pt idx="2370">
                  <c:v>1.388806686782572</c:v>
                </c:pt>
                <c:pt idx="2371">
                  <c:v>1.384209391008439</c:v>
                </c:pt>
                <c:pt idx="2372">
                  <c:v>1.378112448369847</c:v>
                </c:pt>
                <c:pt idx="2373">
                  <c:v>1.371512722129092</c:v>
                </c:pt>
                <c:pt idx="2374">
                  <c:v>1.364893570862094</c:v>
                </c:pt>
                <c:pt idx="2375">
                  <c:v>1.358915134181637</c:v>
                </c:pt>
                <c:pt idx="2376">
                  <c:v>1.352576724200008</c:v>
                </c:pt>
                <c:pt idx="2377">
                  <c:v>1.346380510907185</c:v>
                </c:pt>
                <c:pt idx="2378">
                  <c:v>1.33998776329262</c:v>
                </c:pt>
                <c:pt idx="2379">
                  <c:v>1.337623829421989</c:v>
                </c:pt>
                <c:pt idx="2380">
                  <c:v>1.337537708506548</c:v>
                </c:pt>
                <c:pt idx="2381">
                  <c:v>1.331852475626418</c:v>
                </c:pt>
                <c:pt idx="2382">
                  <c:v>1.325503224183753</c:v>
                </c:pt>
                <c:pt idx="2383">
                  <c:v>1.318999246407795</c:v>
                </c:pt>
                <c:pt idx="2384">
                  <c:v>1.312711053071855</c:v>
                </c:pt>
                <c:pt idx="2385">
                  <c:v>1.309071471300529</c:v>
                </c:pt>
                <c:pt idx="2386">
                  <c:v>1.302941712985409</c:v>
                </c:pt>
                <c:pt idx="2387">
                  <c:v>1.293224789885774</c:v>
                </c:pt>
                <c:pt idx="2388">
                  <c:v>1.280456987718783</c:v>
                </c:pt>
                <c:pt idx="2389">
                  <c:v>1.267406792235155</c:v>
                </c:pt>
                <c:pt idx="2390">
                  <c:v>1.268652719702478</c:v>
                </c:pt>
                <c:pt idx="2391">
                  <c:v>1.256206377492904</c:v>
                </c:pt>
                <c:pt idx="2392">
                  <c:v>1.24300313886358</c:v>
                </c:pt>
                <c:pt idx="2393">
                  <c:v>1.230296079826042</c:v>
                </c:pt>
                <c:pt idx="2394">
                  <c:v>1.217761986861083</c:v>
                </c:pt>
                <c:pt idx="2395">
                  <c:v>1.321530338112386</c:v>
                </c:pt>
                <c:pt idx="2396">
                  <c:v>1.350998143078864</c:v>
                </c:pt>
                <c:pt idx="2397">
                  <c:v>1.349641924454777</c:v>
                </c:pt>
                <c:pt idx="2398">
                  <c:v>1.372378016714048</c:v>
                </c:pt>
                <c:pt idx="2399">
                  <c:v>1.366535139799426</c:v>
                </c:pt>
                <c:pt idx="2400">
                  <c:v>1.360080981916672</c:v>
                </c:pt>
                <c:pt idx="2401">
                  <c:v>1.35370790064019</c:v>
                </c:pt>
                <c:pt idx="2402">
                  <c:v>1.352674218132513</c:v>
                </c:pt>
                <c:pt idx="2403">
                  <c:v>1.352546732053437</c:v>
                </c:pt>
                <c:pt idx="2404">
                  <c:v>1.35785848934092</c:v>
                </c:pt>
                <c:pt idx="2405">
                  <c:v>1.351979931373675</c:v>
                </c:pt>
                <c:pt idx="2406">
                  <c:v>1.346373465653438</c:v>
                </c:pt>
                <c:pt idx="2407">
                  <c:v>1.340588434958247</c:v>
                </c:pt>
                <c:pt idx="2408">
                  <c:v>1.337095983454802</c:v>
                </c:pt>
                <c:pt idx="2409">
                  <c:v>1.331469783511824</c:v>
                </c:pt>
                <c:pt idx="2410">
                  <c:v>1.325569182312578</c:v>
                </c:pt>
                <c:pt idx="2411">
                  <c:v>1.319490919397184</c:v>
                </c:pt>
                <c:pt idx="2412">
                  <c:v>1.338505179908631</c:v>
                </c:pt>
                <c:pt idx="2413">
                  <c:v>1.341664819577734</c:v>
                </c:pt>
                <c:pt idx="2414">
                  <c:v>1.336111739115934</c:v>
                </c:pt>
                <c:pt idx="2415">
                  <c:v>1.330706290198802</c:v>
                </c:pt>
                <c:pt idx="2416">
                  <c:v>1.32510937561868</c:v>
                </c:pt>
                <c:pt idx="2417">
                  <c:v>1.320226378695367</c:v>
                </c:pt>
                <c:pt idx="2418">
                  <c:v>1.316498833174783</c:v>
                </c:pt>
                <c:pt idx="2419">
                  <c:v>1.31097301563766</c:v>
                </c:pt>
                <c:pt idx="2420">
                  <c:v>1.305985113804366</c:v>
                </c:pt>
                <c:pt idx="2421">
                  <c:v>1.299752317343729</c:v>
                </c:pt>
                <c:pt idx="2422">
                  <c:v>1.308319920145583</c:v>
                </c:pt>
                <c:pt idx="2423">
                  <c:v>1.303231931227296</c:v>
                </c:pt>
                <c:pt idx="2424">
                  <c:v>1.295758035188608</c:v>
                </c:pt>
                <c:pt idx="2425">
                  <c:v>1.290149981885327</c:v>
                </c:pt>
                <c:pt idx="2426">
                  <c:v>1.279515957847365</c:v>
                </c:pt>
                <c:pt idx="2427">
                  <c:v>1.364156759223364</c:v>
                </c:pt>
                <c:pt idx="2428">
                  <c:v>1.370407321706035</c:v>
                </c:pt>
                <c:pt idx="2429">
                  <c:v>1.424144104772154</c:v>
                </c:pt>
                <c:pt idx="2430">
                  <c:v>1.394910820832229</c:v>
                </c:pt>
                <c:pt idx="2431">
                  <c:v>1.402897834888581</c:v>
                </c:pt>
                <c:pt idx="2432">
                  <c:v>1.396938283976916</c:v>
                </c:pt>
                <c:pt idx="2433">
                  <c:v>1.39138199486014</c:v>
                </c:pt>
                <c:pt idx="2434">
                  <c:v>1.388291397307317</c:v>
                </c:pt>
                <c:pt idx="2435">
                  <c:v>1.383166840467803</c:v>
                </c:pt>
                <c:pt idx="2436">
                  <c:v>1.378591619135747</c:v>
                </c:pt>
                <c:pt idx="2437">
                  <c:v>1.373947562289611</c:v>
                </c:pt>
                <c:pt idx="2438">
                  <c:v>1.36880810753141</c:v>
                </c:pt>
                <c:pt idx="2439">
                  <c:v>1.364031517862795</c:v>
                </c:pt>
                <c:pt idx="2440">
                  <c:v>1.359260776518413</c:v>
                </c:pt>
                <c:pt idx="2441">
                  <c:v>1.354542732737561</c:v>
                </c:pt>
                <c:pt idx="2442">
                  <c:v>1.387035309916285</c:v>
                </c:pt>
                <c:pt idx="2443">
                  <c:v>1.383515048992378</c:v>
                </c:pt>
                <c:pt idx="2444">
                  <c:v>1.382578419718508</c:v>
                </c:pt>
                <c:pt idx="2445">
                  <c:v>1.37914890567103</c:v>
                </c:pt>
                <c:pt idx="2446">
                  <c:v>1.374757127877402</c:v>
                </c:pt>
                <c:pt idx="2447">
                  <c:v>1.370569492944702</c:v>
                </c:pt>
                <c:pt idx="2448">
                  <c:v>1.377243172115253</c:v>
                </c:pt>
                <c:pt idx="2449">
                  <c:v>1.374476393867587</c:v>
                </c:pt>
                <c:pt idx="2450">
                  <c:v>1.369660030642206</c:v>
                </c:pt>
                <c:pt idx="2451">
                  <c:v>1.364786883593397</c:v>
                </c:pt>
                <c:pt idx="2452">
                  <c:v>1.360135514697288</c:v>
                </c:pt>
                <c:pt idx="2453">
                  <c:v>1.379933917236566</c:v>
                </c:pt>
                <c:pt idx="2454">
                  <c:v>1.447953344467119</c:v>
                </c:pt>
                <c:pt idx="2455">
                  <c:v>1.395268136531768</c:v>
                </c:pt>
                <c:pt idx="2456">
                  <c:v>1.390002463571294</c:v>
                </c:pt>
                <c:pt idx="2457">
                  <c:v>1.384936410832875</c:v>
                </c:pt>
                <c:pt idx="2458">
                  <c:v>1.379798471050528</c:v>
                </c:pt>
                <c:pt idx="2459">
                  <c:v>1.374663855192908</c:v>
                </c:pt>
                <c:pt idx="2460">
                  <c:v>1.369752580336813</c:v>
                </c:pt>
                <c:pt idx="2461">
                  <c:v>1.3652331183327</c:v>
                </c:pt>
                <c:pt idx="2462">
                  <c:v>1.360159958913572</c:v>
                </c:pt>
                <c:pt idx="2463">
                  <c:v>1.355282459675242</c:v>
                </c:pt>
                <c:pt idx="2464">
                  <c:v>1.350719857670211</c:v>
                </c:pt>
                <c:pt idx="2465">
                  <c:v>1.345428917566305</c:v>
                </c:pt>
                <c:pt idx="2466">
                  <c:v>1.340255615219595</c:v>
                </c:pt>
                <c:pt idx="2467">
                  <c:v>1.335960731536204</c:v>
                </c:pt>
                <c:pt idx="2468">
                  <c:v>1.331900029958331</c:v>
                </c:pt>
                <c:pt idx="2469">
                  <c:v>1.328056454791946</c:v>
                </c:pt>
                <c:pt idx="2470">
                  <c:v>1.323939882066859</c:v>
                </c:pt>
                <c:pt idx="2471">
                  <c:v>1.319664545605851</c:v>
                </c:pt>
                <c:pt idx="2472">
                  <c:v>1.316138910617588</c:v>
                </c:pt>
                <c:pt idx="2473">
                  <c:v>1.312682656189627</c:v>
                </c:pt>
                <c:pt idx="2474">
                  <c:v>1.308899506887837</c:v>
                </c:pt>
                <c:pt idx="2475">
                  <c:v>1.305298769514497</c:v>
                </c:pt>
                <c:pt idx="2476">
                  <c:v>1.301427760533224</c:v>
                </c:pt>
                <c:pt idx="2477">
                  <c:v>1.294752258099837</c:v>
                </c:pt>
                <c:pt idx="2478">
                  <c:v>1.28640476031519</c:v>
                </c:pt>
                <c:pt idx="2479">
                  <c:v>1.279004317839221</c:v>
                </c:pt>
                <c:pt idx="2480">
                  <c:v>1.27084395226988</c:v>
                </c:pt>
                <c:pt idx="2481">
                  <c:v>1.263211299386656</c:v>
                </c:pt>
                <c:pt idx="2482">
                  <c:v>1.256636469282472</c:v>
                </c:pt>
                <c:pt idx="2483">
                  <c:v>1.256163801127864</c:v>
                </c:pt>
                <c:pt idx="2484">
                  <c:v>1.319799083949873</c:v>
                </c:pt>
                <c:pt idx="2485">
                  <c:v>1.316289991565907</c:v>
                </c:pt>
                <c:pt idx="2486">
                  <c:v>1.312551034058142</c:v>
                </c:pt>
                <c:pt idx="2487">
                  <c:v>1.308605674449494</c:v>
                </c:pt>
                <c:pt idx="2488">
                  <c:v>1.30540134319325</c:v>
                </c:pt>
                <c:pt idx="2489">
                  <c:v>1.302233011496139</c:v>
                </c:pt>
                <c:pt idx="2490">
                  <c:v>1.29747915255542</c:v>
                </c:pt>
                <c:pt idx="2491">
                  <c:v>1.29057187831256</c:v>
                </c:pt>
                <c:pt idx="2492">
                  <c:v>1.401400745503574</c:v>
                </c:pt>
                <c:pt idx="2493">
                  <c:v>1.424422771356908</c:v>
                </c:pt>
                <c:pt idx="2494">
                  <c:v>1.396503195104273</c:v>
                </c:pt>
                <c:pt idx="2495">
                  <c:v>1.392578926538836</c:v>
                </c:pt>
                <c:pt idx="2496">
                  <c:v>1.388767070332817</c:v>
                </c:pt>
                <c:pt idx="2497">
                  <c:v>1.384771913521445</c:v>
                </c:pt>
                <c:pt idx="2498">
                  <c:v>1.382013296893663</c:v>
                </c:pt>
                <c:pt idx="2499">
                  <c:v>1.379994495312784</c:v>
                </c:pt>
                <c:pt idx="2500">
                  <c:v>1.377356335285525</c:v>
                </c:pt>
                <c:pt idx="2501">
                  <c:v>1.375662065902054</c:v>
                </c:pt>
                <c:pt idx="2502">
                  <c:v>1.373272446298092</c:v>
                </c:pt>
                <c:pt idx="2503">
                  <c:v>1.394742010365064</c:v>
                </c:pt>
                <c:pt idx="2504">
                  <c:v>1.392562217011091</c:v>
                </c:pt>
                <c:pt idx="2505">
                  <c:v>1.389884011870468</c:v>
                </c:pt>
                <c:pt idx="2506">
                  <c:v>1.387014301327704</c:v>
                </c:pt>
                <c:pt idx="2507">
                  <c:v>1.384065255797191</c:v>
                </c:pt>
                <c:pt idx="2508">
                  <c:v>1.382413730328511</c:v>
                </c:pt>
                <c:pt idx="2509">
                  <c:v>1.37973791840426</c:v>
                </c:pt>
                <c:pt idx="2510">
                  <c:v>1.376933267489867</c:v>
                </c:pt>
                <c:pt idx="2511">
                  <c:v>1.382057951227562</c:v>
                </c:pt>
                <c:pt idx="2512">
                  <c:v>1.382464506823718</c:v>
                </c:pt>
                <c:pt idx="2513">
                  <c:v>1.380379372871975</c:v>
                </c:pt>
                <c:pt idx="2514">
                  <c:v>1.378187909024819</c:v>
                </c:pt>
                <c:pt idx="2515">
                  <c:v>1.375749381738059</c:v>
                </c:pt>
                <c:pt idx="2516">
                  <c:v>1.37391120338839</c:v>
                </c:pt>
                <c:pt idx="2517">
                  <c:v>1.372566130035376</c:v>
                </c:pt>
                <c:pt idx="2518">
                  <c:v>1.372615838020456</c:v>
                </c:pt>
                <c:pt idx="2519">
                  <c:v>1.370300869230522</c:v>
                </c:pt>
                <c:pt idx="2520">
                  <c:v>1.367722814123776</c:v>
                </c:pt>
                <c:pt idx="2521">
                  <c:v>1.364949272715427</c:v>
                </c:pt>
                <c:pt idx="2522">
                  <c:v>1.362294679687665</c:v>
                </c:pt>
                <c:pt idx="2523">
                  <c:v>1.359851316467059</c:v>
                </c:pt>
                <c:pt idx="2524">
                  <c:v>1.357437918558319</c:v>
                </c:pt>
                <c:pt idx="2525">
                  <c:v>1.360358005278215</c:v>
                </c:pt>
                <c:pt idx="2526">
                  <c:v>1.367759192234813</c:v>
                </c:pt>
                <c:pt idx="2527">
                  <c:v>1.378762032436511</c:v>
                </c:pt>
                <c:pt idx="2528">
                  <c:v>1.380004944298913</c:v>
                </c:pt>
                <c:pt idx="2529">
                  <c:v>1.378767094308691</c:v>
                </c:pt>
                <c:pt idx="2530">
                  <c:v>1.376817052287691</c:v>
                </c:pt>
                <c:pt idx="2531">
                  <c:v>1.37482398031758</c:v>
                </c:pt>
                <c:pt idx="2532">
                  <c:v>1.37240454553806</c:v>
                </c:pt>
                <c:pt idx="2533">
                  <c:v>1.37239374028523</c:v>
                </c:pt>
                <c:pt idx="2534">
                  <c:v>1.371170490921979</c:v>
                </c:pt>
                <c:pt idx="2535">
                  <c:v>1.369340767821779</c:v>
                </c:pt>
                <c:pt idx="2536">
                  <c:v>1.367235809078314</c:v>
                </c:pt>
                <c:pt idx="2537">
                  <c:v>1.364903141322514</c:v>
                </c:pt>
                <c:pt idx="2538">
                  <c:v>1.362427589989249</c:v>
                </c:pt>
                <c:pt idx="2539">
                  <c:v>1.360338521882132</c:v>
                </c:pt>
                <c:pt idx="2540">
                  <c:v>1.358477707029791</c:v>
                </c:pt>
                <c:pt idx="2541">
                  <c:v>1.356375318751356</c:v>
                </c:pt>
                <c:pt idx="2542">
                  <c:v>1.353944760461133</c:v>
                </c:pt>
                <c:pt idx="2543">
                  <c:v>1.351343150686814</c:v>
                </c:pt>
                <c:pt idx="2544">
                  <c:v>1.348844190202396</c:v>
                </c:pt>
                <c:pt idx="2545">
                  <c:v>1.346333139038219</c:v>
                </c:pt>
                <c:pt idx="2546">
                  <c:v>1.343932668143918</c:v>
                </c:pt>
                <c:pt idx="2547">
                  <c:v>1.341594302802651</c:v>
                </c:pt>
                <c:pt idx="2548">
                  <c:v>1.404519953637636</c:v>
                </c:pt>
                <c:pt idx="2549">
                  <c:v>1.416629891959789</c:v>
                </c:pt>
                <c:pt idx="2550">
                  <c:v>1.406437514597502</c:v>
                </c:pt>
                <c:pt idx="2551">
                  <c:v>1.53571520916417</c:v>
                </c:pt>
                <c:pt idx="2552">
                  <c:v>1.398840510389601</c:v>
                </c:pt>
                <c:pt idx="2553">
                  <c:v>1.397209045568863</c:v>
                </c:pt>
                <c:pt idx="2554">
                  <c:v>1.394835230424428</c:v>
                </c:pt>
                <c:pt idx="2555">
                  <c:v>1.392530155432745</c:v>
                </c:pt>
                <c:pt idx="2556">
                  <c:v>1.390175807780067</c:v>
                </c:pt>
                <c:pt idx="2557">
                  <c:v>1.388126893113005</c:v>
                </c:pt>
                <c:pt idx="2558">
                  <c:v>1.496853771163287</c:v>
                </c:pt>
                <c:pt idx="2559">
                  <c:v>1.399791482767802</c:v>
                </c:pt>
                <c:pt idx="2560">
                  <c:v>1.428768668383481</c:v>
                </c:pt>
                <c:pt idx="2561">
                  <c:v>1.397959765031974</c:v>
                </c:pt>
                <c:pt idx="2562">
                  <c:v>1.428079552343258</c:v>
                </c:pt>
                <c:pt idx="2563">
                  <c:v>1.397657664270399</c:v>
                </c:pt>
                <c:pt idx="2564">
                  <c:v>1.395250436167823</c:v>
                </c:pt>
                <c:pt idx="2565">
                  <c:v>1.403310746448887</c:v>
                </c:pt>
                <c:pt idx="2566">
                  <c:v>1.399964013955632</c:v>
                </c:pt>
                <c:pt idx="2567">
                  <c:v>1.398537320986918</c:v>
                </c:pt>
                <c:pt idx="2568">
                  <c:v>1.39618967159714</c:v>
                </c:pt>
                <c:pt idx="2569">
                  <c:v>1.39358983932073</c:v>
                </c:pt>
                <c:pt idx="2570">
                  <c:v>1.390999718032724</c:v>
                </c:pt>
                <c:pt idx="2571">
                  <c:v>1.388725466767258</c:v>
                </c:pt>
                <c:pt idx="2572">
                  <c:v>1.385958056420242</c:v>
                </c:pt>
                <c:pt idx="2573">
                  <c:v>1.383918820186923</c:v>
                </c:pt>
                <c:pt idx="2574">
                  <c:v>1.382663882013673</c:v>
                </c:pt>
                <c:pt idx="2575">
                  <c:v>1.381516948931479</c:v>
                </c:pt>
                <c:pt idx="2576">
                  <c:v>1.379603536224855</c:v>
                </c:pt>
                <c:pt idx="2577">
                  <c:v>1.377747060618932</c:v>
                </c:pt>
                <c:pt idx="2578">
                  <c:v>1.374811330776119</c:v>
                </c:pt>
                <c:pt idx="2579">
                  <c:v>1.378928951454533</c:v>
                </c:pt>
                <c:pt idx="2580">
                  <c:v>1.377538497136785</c:v>
                </c:pt>
                <c:pt idx="2581">
                  <c:v>1.384541498310209</c:v>
                </c:pt>
                <c:pt idx="2582">
                  <c:v>1.410680543914453</c:v>
                </c:pt>
                <c:pt idx="2583">
                  <c:v>1.400400656935409</c:v>
                </c:pt>
                <c:pt idx="2584">
                  <c:v>1.401383111692333</c:v>
                </c:pt>
                <c:pt idx="2585">
                  <c:v>1.417476081193598</c:v>
                </c:pt>
                <c:pt idx="2586">
                  <c:v>1.398538992491498</c:v>
                </c:pt>
                <c:pt idx="2587">
                  <c:v>1.396852918904003</c:v>
                </c:pt>
                <c:pt idx="2588">
                  <c:v>1.395182967873411</c:v>
                </c:pt>
                <c:pt idx="2589">
                  <c:v>1.494422173153521</c:v>
                </c:pt>
                <c:pt idx="2590">
                  <c:v>1.405955135884276</c:v>
                </c:pt>
                <c:pt idx="2591">
                  <c:v>1.400838214465507</c:v>
                </c:pt>
                <c:pt idx="2592">
                  <c:v>1.39876158078837</c:v>
                </c:pt>
                <c:pt idx="2593">
                  <c:v>1.396966369822885</c:v>
                </c:pt>
                <c:pt idx="2594">
                  <c:v>1.394567682626547</c:v>
                </c:pt>
                <c:pt idx="2595">
                  <c:v>1.391473231522125</c:v>
                </c:pt>
                <c:pt idx="2596">
                  <c:v>1.38872225403024</c:v>
                </c:pt>
                <c:pt idx="2597">
                  <c:v>1.385559664658068</c:v>
                </c:pt>
                <c:pt idx="2598">
                  <c:v>1.383137396266366</c:v>
                </c:pt>
                <c:pt idx="2599">
                  <c:v>1.380478022266365</c:v>
                </c:pt>
                <c:pt idx="2600">
                  <c:v>1.377641369954325</c:v>
                </c:pt>
                <c:pt idx="2601">
                  <c:v>1.374408536463482</c:v>
                </c:pt>
                <c:pt idx="2602">
                  <c:v>1.371391214705469</c:v>
                </c:pt>
                <c:pt idx="2603">
                  <c:v>1.369409468535176</c:v>
                </c:pt>
                <c:pt idx="2604">
                  <c:v>1.367437394835503</c:v>
                </c:pt>
                <c:pt idx="2605">
                  <c:v>1.365062430328582</c:v>
                </c:pt>
                <c:pt idx="2606">
                  <c:v>1.373175809245786</c:v>
                </c:pt>
                <c:pt idx="2607">
                  <c:v>1.370639410335632</c:v>
                </c:pt>
                <c:pt idx="2608">
                  <c:v>1.36726787959807</c:v>
                </c:pt>
                <c:pt idx="2609">
                  <c:v>1.364164179246821</c:v>
                </c:pt>
                <c:pt idx="2610">
                  <c:v>1.360929151753177</c:v>
                </c:pt>
                <c:pt idx="2611">
                  <c:v>1.357853407493984</c:v>
                </c:pt>
                <c:pt idx="2612">
                  <c:v>1.354489601984027</c:v>
                </c:pt>
                <c:pt idx="2613">
                  <c:v>1.351423744787075</c:v>
                </c:pt>
                <c:pt idx="2614">
                  <c:v>1.34824637783826</c:v>
                </c:pt>
                <c:pt idx="2615">
                  <c:v>1.35031139678553</c:v>
                </c:pt>
                <c:pt idx="2616">
                  <c:v>1.346573681289796</c:v>
                </c:pt>
                <c:pt idx="2617">
                  <c:v>1.344227197880516</c:v>
                </c:pt>
                <c:pt idx="2618">
                  <c:v>1.402744691358347</c:v>
                </c:pt>
                <c:pt idx="2619">
                  <c:v>1.400302178843162</c:v>
                </c:pt>
                <c:pt idx="2620">
                  <c:v>1.397370840509599</c:v>
                </c:pt>
                <c:pt idx="2621">
                  <c:v>1.394061616357714</c:v>
                </c:pt>
                <c:pt idx="2622">
                  <c:v>1.390146235801912</c:v>
                </c:pt>
                <c:pt idx="2623">
                  <c:v>1.385972316056088</c:v>
                </c:pt>
                <c:pt idx="2624">
                  <c:v>1.381677474088845</c:v>
                </c:pt>
                <c:pt idx="2625">
                  <c:v>1.401817031169531</c:v>
                </c:pt>
                <c:pt idx="2626">
                  <c:v>1.397013222428508</c:v>
                </c:pt>
                <c:pt idx="2627">
                  <c:v>1.392999116251147</c:v>
                </c:pt>
                <c:pt idx="2628">
                  <c:v>1.388434780176804</c:v>
                </c:pt>
                <c:pt idx="2629">
                  <c:v>1.383938243450596</c:v>
                </c:pt>
                <c:pt idx="2630">
                  <c:v>1.379603417615425</c:v>
                </c:pt>
                <c:pt idx="2631">
                  <c:v>1.37579427304925</c:v>
                </c:pt>
                <c:pt idx="2632">
                  <c:v>1.392211222023867</c:v>
                </c:pt>
                <c:pt idx="2633">
                  <c:v>1.389050671944733</c:v>
                </c:pt>
                <c:pt idx="2634">
                  <c:v>1.385695720816848</c:v>
                </c:pt>
                <c:pt idx="2635">
                  <c:v>1.381689874225423</c:v>
                </c:pt>
                <c:pt idx="2636">
                  <c:v>1.377218477753127</c:v>
                </c:pt>
                <c:pt idx="2637">
                  <c:v>1.373042301460631</c:v>
                </c:pt>
                <c:pt idx="2638">
                  <c:v>1.368775835069808</c:v>
                </c:pt>
                <c:pt idx="2639">
                  <c:v>1.364348443485142</c:v>
                </c:pt>
                <c:pt idx="2640">
                  <c:v>1.359775630922902</c:v>
                </c:pt>
                <c:pt idx="2641">
                  <c:v>1.354925620569298</c:v>
                </c:pt>
                <c:pt idx="2642">
                  <c:v>1.35040958026919</c:v>
                </c:pt>
                <c:pt idx="2643">
                  <c:v>1.346332463494409</c:v>
                </c:pt>
                <c:pt idx="2644">
                  <c:v>1.341677165762179</c:v>
                </c:pt>
                <c:pt idx="2645">
                  <c:v>1.337081854601326</c:v>
                </c:pt>
                <c:pt idx="2646">
                  <c:v>1.335306413335778</c:v>
                </c:pt>
                <c:pt idx="2647">
                  <c:v>1.332431011574662</c:v>
                </c:pt>
                <c:pt idx="2648">
                  <c:v>1.327317555513976</c:v>
                </c:pt>
                <c:pt idx="2649">
                  <c:v>1.321988520013301</c:v>
                </c:pt>
                <c:pt idx="2650">
                  <c:v>1.316408111066547</c:v>
                </c:pt>
                <c:pt idx="2651">
                  <c:v>1.310922681704521</c:v>
                </c:pt>
                <c:pt idx="2652">
                  <c:v>1.324071176892491</c:v>
                </c:pt>
                <c:pt idx="2653">
                  <c:v>1.319885016046791</c:v>
                </c:pt>
                <c:pt idx="2654">
                  <c:v>1.316742348487175</c:v>
                </c:pt>
                <c:pt idx="2655">
                  <c:v>1.313142037955383</c:v>
                </c:pt>
                <c:pt idx="2656">
                  <c:v>1.31564451655124</c:v>
                </c:pt>
                <c:pt idx="2657">
                  <c:v>1.313549742514042</c:v>
                </c:pt>
                <c:pt idx="2658">
                  <c:v>1.308443732231563</c:v>
                </c:pt>
                <c:pt idx="2659">
                  <c:v>1.30256769963824</c:v>
                </c:pt>
                <c:pt idx="2660">
                  <c:v>1.29296519380868</c:v>
                </c:pt>
                <c:pt idx="2661">
                  <c:v>1.281791778289115</c:v>
                </c:pt>
                <c:pt idx="2662">
                  <c:v>1.297556035908716</c:v>
                </c:pt>
                <c:pt idx="2663">
                  <c:v>1.28864453844318</c:v>
                </c:pt>
                <c:pt idx="2664">
                  <c:v>1.278192700547535</c:v>
                </c:pt>
                <c:pt idx="2665">
                  <c:v>1.298046750339196</c:v>
                </c:pt>
                <c:pt idx="2666">
                  <c:v>1.289008756304068</c:v>
                </c:pt>
                <c:pt idx="2667">
                  <c:v>1.280666270273372</c:v>
                </c:pt>
                <c:pt idx="2668">
                  <c:v>1.271308688407472</c:v>
                </c:pt>
                <c:pt idx="2669">
                  <c:v>1.260520216608608</c:v>
                </c:pt>
                <c:pt idx="2670">
                  <c:v>1.249456447364938</c:v>
                </c:pt>
                <c:pt idx="2671">
                  <c:v>1.238010725398692</c:v>
                </c:pt>
                <c:pt idx="2672">
                  <c:v>1.227168324853437</c:v>
                </c:pt>
                <c:pt idx="2673">
                  <c:v>1.21631893597869</c:v>
                </c:pt>
                <c:pt idx="2674">
                  <c:v>1.261343557226125</c:v>
                </c:pt>
                <c:pt idx="2675">
                  <c:v>1.25107813156461</c:v>
                </c:pt>
                <c:pt idx="2676">
                  <c:v>1.239758068887255</c:v>
                </c:pt>
                <c:pt idx="2677">
                  <c:v>1.227804697035752</c:v>
                </c:pt>
                <c:pt idx="2678">
                  <c:v>1.214661190872491</c:v>
                </c:pt>
                <c:pt idx="2679">
                  <c:v>1.234229601750771</c:v>
                </c:pt>
                <c:pt idx="2680">
                  <c:v>1.220780757588657</c:v>
                </c:pt>
                <c:pt idx="2681">
                  <c:v>1.245734132326273</c:v>
                </c:pt>
                <c:pt idx="2682">
                  <c:v>1.282201724849935</c:v>
                </c:pt>
                <c:pt idx="2683">
                  <c:v>1.270862128950295</c:v>
                </c:pt>
                <c:pt idx="2684">
                  <c:v>1.261086932150289</c:v>
                </c:pt>
                <c:pt idx="2685">
                  <c:v>1.250943093544947</c:v>
                </c:pt>
                <c:pt idx="2686">
                  <c:v>1.241215762956675</c:v>
                </c:pt>
                <c:pt idx="2687">
                  <c:v>1.231015768311107</c:v>
                </c:pt>
                <c:pt idx="2688">
                  <c:v>1.219146248382888</c:v>
                </c:pt>
                <c:pt idx="2689">
                  <c:v>1.206329672389756</c:v>
                </c:pt>
                <c:pt idx="2690">
                  <c:v>1.339041703834698</c:v>
                </c:pt>
                <c:pt idx="2691">
                  <c:v>1.334611315462008</c:v>
                </c:pt>
                <c:pt idx="2692">
                  <c:v>1.329382853750234</c:v>
                </c:pt>
                <c:pt idx="2693">
                  <c:v>1.322929218835725</c:v>
                </c:pt>
                <c:pt idx="2694">
                  <c:v>1.339378874084264</c:v>
                </c:pt>
                <c:pt idx="2695">
                  <c:v>1.334974307952276</c:v>
                </c:pt>
                <c:pt idx="2696">
                  <c:v>1.329731888242199</c:v>
                </c:pt>
                <c:pt idx="2697">
                  <c:v>1.323416645298295</c:v>
                </c:pt>
                <c:pt idx="2698">
                  <c:v>1.316921286998061</c:v>
                </c:pt>
                <c:pt idx="2699">
                  <c:v>1.310787514294023</c:v>
                </c:pt>
                <c:pt idx="2700">
                  <c:v>1.305222211169167</c:v>
                </c:pt>
                <c:pt idx="2701">
                  <c:v>1.303963088002635</c:v>
                </c:pt>
                <c:pt idx="2702">
                  <c:v>1.29943722198448</c:v>
                </c:pt>
                <c:pt idx="2703">
                  <c:v>1.2877528144818</c:v>
                </c:pt>
                <c:pt idx="2704">
                  <c:v>1.275948707377591</c:v>
                </c:pt>
                <c:pt idx="2705">
                  <c:v>1.263528571180518</c:v>
                </c:pt>
                <c:pt idx="2706">
                  <c:v>1.251395205275211</c:v>
                </c:pt>
                <c:pt idx="2707">
                  <c:v>1.239147623124321</c:v>
                </c:pt>
                <c:pt idx="2708">
                  <c:v>1.228139062635336</c:v>
                </c:pt>
                <c:pt idx="2709">
                  <c:v>1.222580931663447</c:v>
                </c:pt>
                <c:pt idx="2710">
                  <c:v>1.467072658978346</c:v>
                </c:pt>
                <c:pt idx="2711">
                  <c:v>1.39466045897331</c:v>
                </c:pt>
                <c:pt idx="2712">
                  <c:v>1.390007375800976</c:v>
                </c:pt>
                <c:pt idx="2713">
                  <c:v>1.385200849164263</c:v>
                </c:pt>
                <c:pt idx="2714">
                  <c:v>1.379602651679758</c:v>
                </c:pt>
                <c:pt idx="2715">
                  <c:v>1.431222873873477</c:v>
                </c:pt>
                <c:pt idx="2716">
                  <c:v>1.393497410846965</c:v>
                </c:pt>
                <c:pt idx="2717">
                  <c:v>1.424079142870642</c:v>
                </c:pt>
                <c:pt idx="2718">
                  <c:v>1.393379439349059</c:v>
                </c:pt>
                <c:pt idx="2719">
                  <c:v>1.386591340265559</c:v>
                </c:pt>
                <c:pt idx="2720">
                  <c:v>1.396309963773771</c:v>
                </c:pt>
                <c:pt idx="2721">
                  <c:v>1.396461353135567</c:v>
                </c:pt>
                <c:pt idx="2722">
                  <c:v>1.391676384877902</c:v>
                </c:pt>
                <c:pt idx="2723">
                  <c:v>1.385224510328902</c:v>
                </c:pt>
                <c:pt idx="2724">
                  <c:v>1.37912536131328</c:v>
                </c:pt>
                <c:pt idx="2725">
                  <c:v>1.372185226107656</c:v>
                </c:pt>
                <c:pt idx="2726">
                  <c:v>1.365376573043773</c:v>
                </c:pt>
                <c:pt idx="2727">
                  <c:v>1.359850258429393</c:v>
                </c:pt>
                <c:pt idx="2728">
                  <c:v>1.473702478228669</c:v>
                </c:pt>
                <c:pt idx="2729">
                  <c:v>1.39935284285318</c:v>
                </c:pt>
                <c:pt idx="2730">
                  <c:v>1.393809084939511</c:v>
                </c:pt>
                <c:pt idx="2731">
                  <c:v>1.387209441553021</c:v>
                </c:pt>
                <c:pt idx="2732">
                  <c:v>1.423595716456375</c:v>
                </c:pt>
                <c:pt idx="2733">
                  <c:v>1.394832771893201</c:v>
                </c:pt>
                <c:pt idx="2734">
                  <c:v>1.392352878666885</c:v>
                </c:pt>
                <c:pt idx="2735">
                  <c:v>1.386504014397206</c:v>
                </c:pt>
                <c:pt idx="2736">
                  <c:v>1.412163744346612</c:v>
                </c:pt>
                <c:pt idx="2737">
                  <c:v>1.396326481104757</c:v>
                </c:pt>
                <c:pt idx="2738">
                  <c:v>1.38980808762556</c:v>
                </c:pt>
                <c:pt idx="2739">
                  <c:v>1.388202368855142</c:v>
                </c:pt>
                <c:pt idx="2740">
                  <c:v>1.395567690563695</c:v>
                </c:pt>
                <c:pt idx="2741">
                  <c:v>1.39365627781844</c:v>
                </c:pt>
                <c:pt idx="2742">
                  <c:v>1.391075895046653</c:v>
                </c:pt>
                <c:pt idx="2743">
                  <c:v>1.388505753924913</c:v>
                </c:pt>
                <c:pt idx="2744">
                  <c:v>1.382320374540488</c:v>
                </c:pt>
                <c:pt idx="2745">
                  <c:v>1.376489323702911</c:v>
                </c:pt>
                <c:pt idx="2746">
                  <c:v>1.370726029291569</c:v>
                </c:pt>
                <c:pt idx="2747">
                  <c:v>1.36497249393076</c:v>
                </c:pt>
                <c:pt idx="2748">
                  <c:v>1.358637379654677</c:v>
                </c:pt>
                <c:pt idx="2749">
                  <c:v>1.358514749571039</c:v>
                </c:pt>
                <c:pt idx="2750">
                  <c:v>1.359193542319954</c:v>
                </c:pt>
                <c:pt idx="2751">
                  <c:v>1.354136306142437</c:v>
                </c:pt>
                <c:pt idx="2752">
                  <c:v>1.370595171277653</c:v>
                </c:pt>
                <c:pt idx="2753">
                  <c:v>1.379334253448635</c:v>
                </c:pt>
                <c:pt idx="2754">
                  <c:v>1.375341051866864</c:v>
                </c:pt>
                <c:pt idx="2755">
                  <c:v>1.377538965834848</c:v>
                </c:pt>
                <c:pt idx="2756">
                  <c:v>1.370839227131998</c:v>
                </c:pt>
                <c:pt idx="2757">
                  <c:v>1.364597873000176</c:v>
                </c:pt>
                <c:pt idx="2758">
                  <c:v>1.358788043336781</c:v>
                </c:pt>
                <c:pt idx="2759">
                  <c:v>1.356876841123254</c:v>
                </c:pt>
                <c:pt idx="2760">
                  <c:v>1.358974798142428</c:v>
                </c:pt>
                <c:pt idx="2761">
                  <c:v>1.353336601607868</c:v>
                </c:pt>
                <c:pt idx="2762">
                  <c:v>1.354892284231954</c:v>
                </c:pt>
                <c:pt idx="2763">
                  <c:v>1.36661993200659</c:v>
                </c:pt>
                <c:pt idx="2764">
                  <c:v>1.36068465525255</c:v>
                </c:pt>
                <c:pt idx="2765">
                  <c:v>1.355227708400694</c:v>
                </c:pt>
                <c:pt idx="2766">
                  <c:v>1.5108710558922</c:v>
                </c:pt>
                <c:pt idx="2767">
                  <c:v>1.39522194073578</c:v>
                </c:pt>
                <c:pt idx="2768">
                  <c:v>1.389693761034911</c:v>
                </c:pt>
                <c:pt idx="2769">
                  <c:v>1.42770347818037</c:v>
                </c:pt>
                <c:pt idx="2770">
                  <c:v>1.394788668725307</c:v>
                </c:pt>
                <c:pt idx="2771">
                  <c:v>1.432872748424367</c:v>
                </c:pt>
                <c:pt idx="2772">
                  <c:v>1.458060897073123</c:v>
                </c:pt>
                <c:pt idx="2773">
                  <c:v>1.396608079832517</c:v>
                </c:pt>
                <c:pt idx="2774">
                  <c:v>1.39095246576367</c:v>
                </c:pt>
                <c:pt idx="2775">
                  <c:v>1.385818686212153</c:v>
                </c:pt>
                <c:pt idx="2776">
                  <c:v>1.380002315629654</c:v>
                </c:pt>
                <c:pt idx="2777">
                  <c:v>1.374293815619772</c:v>
                </c:pt>
                <c:pt idx="2778">
                  <c:v>1.368646349712155</c:v>
                </c:pt>
                <c:pt idx="2779">
                  <c:v>1.370383350558351</c:v>
                </c:pt>
                <c:pt idx="2780">
                  <c:v>1.365063375276844</c:v>
                </c:pt>
                <c:pt idx="2781">
                  <c:v>1.36841332703233</c:v>
                </c:pt>
                <c:pt idx="2782">
                  <c:v>1.363689916801986</c:v>
                </c:pt>
                <c:pt idx="2783">
                  <c:v>1.373980560061319</c:v>
                </c:pt>
                <c:pt idx="2784">
                  <c:v>1.39317793435664</c:v>
                </c:pt>
                <c:pt idx="2785">
                  <c:v>1.388127485380887</c:v>
                </c:pt>
                <c:pt idx="2786">
                  <c:v>1.382457933517502</c:v>
                </c:pt>
                <c:pt idx="2787">
                  <c:v>1.377117567774878</c:v>
                </c:pt>
                <c:pt idx="2788">
                  <c:v>1.37122497383668</c:v>
                </c:pt>
                <c:pt idx="2789">
                  <c:v>1.365259122888892</c:v>
                </c:pt>
                <c:pt idx="2790">
                  <c:v>1.359322321422151</c:v>
                </c:pt>
                <c:pt idx="2791">
                  <c:v>1.353174956950728</c:v>
                </c:pt>
                <c:pt idx="2792">
                  <c:v>1.347005548908921</c:v>
                </c:pt>
                <c:pt idx="2793">
                  <c:v>1.344812415244146</c:v>
                </c:pt>
                <c:pt idx="2794">
                  <c:v>1.360051698006649</c:v>
                </c:pt>
                <c:pt idx="2795">
                  <c:v>1.364512745596321</c:v>
                </c:pt>
                <c:pt idx="2796">
                  <c:v>1.384072623214081</c:v>
                </c:pt>
                <c:pt idx="2797">
                  <c:v>1.379797652373612</c:v>
                </c:pt>
                <c:pt idx="2798">
                  <c:v>1.374247588577625</c:v>
                </c:pt>
                <c:pt idx="2799">
                  <c:v>1.451090798339405</c:v>
                </c:pt>
                <c:pt idx="2800">
                  <c:v>1.409714452579447</c:v>
                </c:pt>
                <c:pt idx="2801">
                  <c:v>1.423966854169947</c:v>
                </c:pt>
                <c:pt idx="2802">
                  <c:v>1.398154212384617</c:v>
                </c:pt>
                <c:pt idx="2803">
                  <c:v>1.393890264084884</c:v>
                </c:pt>
                <c:pt idx="2804">
                  <c:v>1.389106933880532</c:v>
                </c:pt>
                <c:pt idx="2805">
                  <c:v>1.384339600902789</c:v>
                </c:pt>
                <c:pt idx="2806">
                  <c:v>1.379416670659294</c:v>
                </c:pt>
                <c:pt idx="2807">
                  <c:v>1.374482234878861</c:v>
                </c:pt>
                <c:pt idx="2808">
                  <c:v>1.370970062982962</c:v>
                </c:pt>
                <c:pt idx="2809">
                  <c:v>1.365923977886872</c:v>
                </c:pt>
                <c:pt idx="2810">
                  <c:v>1.360927303249922</c:v>
                </c:pt>
                <c:pt idx="2811">
                  <c:v>1.356785892703522</c:v>
                </c:pt>
                <c:pt idx="2812">
                  <c:v>1.352140420548414</c:v>
                </c:pt>
                <c:pt idx="2813">
                  <c:v>1.367648288642692</c:v>
                </c:pt>
                <c:pt idx="2814">
                  <c:v>1.4121239509604</c:v>
                </c:pt>
                <c:pt idx="2815">
                  <c:v>1.4196260982492</c:v>
                </c:pt>
                <c:pt idx="2816">
                  <c:v>1.396077420247116</c:v>
                </c:pt>
                <c:pt idx="2817">
                  <c:v>1.394203826561109</c:v>
                </c:pt>
                <c:pt idx="2818">
                  <c:v>1.390651730752597</c:v>
                </c:pt>
                <c:pt idx="2819">
                  <c:v>1.425926040972995</c:v>
                </c:pt>
                <c:pt idx="2820">
                  <c:v>1.447575388468016</c:v>
                </c:pt>
                <c:pt idx="2821">
                  <c:v>1.45608444778766</c:v>
                </c:pt>
                <c:pt idx="2822">
                  <c:v>1.396424474142473</c:v>
                </c:pt>
                <c:pt idx="2823">
                  <c:v>1.401728857076857</c:v>
                </c:pt>
                <c:pt idx="2824">
                  <c:v>1.396753884740731</c:v>
                </c:pt>
                <c:pt idx="2825">
                  <c:v>1.398714265033905</c:v>
                </c:pt>
                <c:pt idx="2826">
                  <c:v>1.427337910986435</c:v>
                </c:pt>
                <c:pt idx="2827">
                  <c:v>1.395432240035909</c:v>
                </c:pt>
                <c:pt idx="2828">
                  <c:v>1.390800976095525</c:v>
                </c:pt>
                <c:pt idx="2829">
                  <c:v>1.386702457057908</c:v>
                </c:pt>
                <c:pt idx="2830">
                  <c:v>1.387177090213028</c:v>
                </c:pt>
                <c:pt idx="2831">
                  <c:v>1.388727306165854</c:v>
                </c:pt>
                <c:pt idx="2832">
                  <c:v>1.464942170039573</c:v>
                </c:pt>
                <c:pt idx="2833">
                  <c:v>1.39899009342402</c:v>
                </c:pt>
                <c:pt idx="2834">
                  <c:v>1.412562069615992</c:v>
                </c:pt>
                <c:pt idx="2835">
                  <c:v>1.445500424895907</c:v>
                </c:pt>
                <c:pt idx="2836">
                  <c:v>1.422903290208395</c:v>
                </c:pt>
                <c:pt idx="2837">
                  <c:v>1.406512880997351</c:v>
                </c:pt>
                <c:pt idx="2838">
                  <c:v>1.399042836857832</c:v>
                </c:pt>
                <c:pt idx="2839">
                  <c:v>1.395309784173468</c:v>
                </c:pt>
                <c:pt idx="2840">
                  <c:v>1.391504156807526</c:v>
                </c:pt>
                <c:pt idx="2841">
                  <c:v>1.387488815709539</c:v>
                </c:pt>
                <c:pt idx="2842">
                  <c:v>1.383608914934573</c:v>
                </c:pt>
                <c:pt idx="2843">
                  <c:v>1.379860621093424</c:v>
                </c:pt>
                <c:pt idx="2844">
                  <c:v>1.376845785985822</c:v>
                </c:pt>
                <c:pt idx="2845">
                  <c:v>1.37291256874844</c:v>
                </c:pt>
                <c:pt idx="2846">
                  <c:v>1.370288573057888</c:v>
                </c:pt>
                <c:pt idx="2847">
                  <c:v>1.366739195692859</c:v>
                </c:pt>
                <c:pt idx="2848">
                  <c:v>1.362818578782948</c:v>
                </c:pt>
                <c:pt idx="2849">
                  <c:v>1.35946411087522</c:v>
                </c:pt>
                <c:pt idx="2850">
                  <c:v>1.355984994836435</c:v>
                </c:pt>
                <c:pt idx="2851">
                  <c:v>1.358531424392323</c:v>
                </c:pt>
                <c:pt idx="2852">
                  <c:v>1.358618500673672</c:v>
                </c:pt>
                <c:pt idx="2853">
                  <c:v>1.35554449769089</c:v>
                </c:pt>
                <c:pt idx="2854">
                  <c:v>1.362636008205835</c:v>
                </c:pt>
                <c:pt idx="2855">
                  <c:v>1.359912921699664</c:v>
                </c:pt>
                <c:pt idx="2856">
                  <c:v>1.362617515632284</c:v>
                </c:pt>
                <c:pt idx="2857">
                  <c:v>1.361129508486914</c:v>
                </c:pt>
                <c:pt idx="2858">
                  <c:v>1.366307677191349</c:v>
                </c:pt>
                <c:pt idx="2859">
                  <c:v>1.370158241485798</c:v>
                </c:pt>
                <c:pt idx="2860">
                  <c:v>1.366899581423486</c:v>
                </c:pt>
                <c:pt idx="2861">
                  <c:v>1.364168143765543</c:v>
                </c:pt>
                <c:pt idx="2862">
                  <c:v>1.361386508064551</c:v>
                </c:pt>
                <c:pt idx="2863">
                  <c:v>1.35904332349878</c:v>
                </c:pt>
                <c:pt idx="2864">
                  <c:v>1.356401482057482</c:v>
                </c:pt>
                <c:pt idx="2865">
                  <c:v>1.353712227332572</c:v>
                </c:pt>
                <c:pt idx="2866">
                  <c:v>1.351017145289586</c:v>
                </c:pt>
                <c:pt idx="2867">
                  <c:v>1.347910047609122</c:v>
                </c:pt>
                <c:pt idx="2868">
                  <c:v>1.345635076261604</c:v>
                </c:pt>
                <c:pt idx="2869">
                  <c:v>1.343224880953819</c:v>
                </c:pt>
                <c:pt idx="2870">
                  <c:v>1.340781022888196</c:v>
                </c:pt>
                <c:pt idx="2871">
                  <c:v>1.337980339786857</c:v>
                </c:pt>
                <c:pt idx="2872">
                  <c:v>1.335346725101097</c:v>
                </c:pt>
                <c:pt idx="2873">
                  <c:v>1.332531040931483</c:v>
                </c:pt>
                <c:pt idx="2874">
                  <c:v>1.329733726075815</c:v>
                </c:pt>
                <c:pt idx="2875">
                  <c:v>1.326830860364235</c:v>
                </c:pt>
                <c:pt idx="2876">
                  <c:v>1.324787918284701</c:v>
                </c:pt>
                <c:pt idx="2877">
                  <c:v>1.322830587207785</c:v>
                </c:pt>
                <c:pt idx="2878">
                  <c:v>1.320292479654844</c:v>
                </c:pt>
                <c:pt idx="2879">
                  <c:v>1.317411527964792</c:v>
                </c:pt>
                <c:pt idx="2880">
                  <c:v>1.314811874733099</c:v>
                </c:pt>
                <c:pt idx="2881">
                  <c:v>1.311907644469029</c:v>
                </c:pt>
                <c:pt idx="2882">
                  <c:v>1.30898128548922</c:v>
                </c:pt>
                <c:pt idx="2883">
                  <c:v>1.346868185630757</c:v>
                </c:pt>
                <c:pt idx="2884">
                  <c:v>1.344554116911094</c:v>
                </c:pt>
                <c:pt idx="2885">
                  <c:v>1.342128193241495</c:v>
                </c:pt>
                <c:pt idx="2886">
                  <c:v>1.339541255939019</c:v>
                </c:pt>
                <c:pt idx="2887">
                  <c:v>1.337084876244913</c:v>
                </c:pt>
                <c:pt idx="2888">
                  <c:v>1.335375321352141</c:v>
                </c:pt>
                <c:pt idx="2889">
                  <c:v>1.332823702326831</c:v>
                </c:pt>
                <c:pt idx="2890">
                  <c:v>1.331493605685054</c:v>
                </c:pt>
                <c:pt idx="2891">
                  <c:v>1.328976264114555</c:v>
                </c:pt>
                <c:pt idx="2892">
                  <c:v>1.326576523288636</c:v>
                </c:pt>
                <c:pt idx="2893">
                  <c:v>1.323798271603679</c:v>
                </c:pt>
                <c:pt idx="2894">
                  <c:v>1.321207942041017</c:v>
                </c:pt>
                <c:pt idx="2895">
                  <c:v>1.319078477268127</c:v>
                </c:pt>
                <c:pt idx="2896">
                  <c:v>1.316697557551293</c:v>
                </c:pt>
                <c:pt idx="2897">
                  <c:v>1.314466272799235</c:v>
                </c:pt>
                <c:pt idx="2898">
                  <c:v>1.312403984889542</c:v>
                </c:pt>
                <c:pt idx="2899">
                  <c:v>1.309859407944435</c:v>
                </c:pt>
                <c:pt idx="2900">
                  <c:v>1.307303623070809</c:v>
                </c:pt>
                <c:pt idx="2901">
                  <c:v>1.304838887438068</c:v>
                </c:pt>
                <c:pt idx="2902">
                  <c:v>1.302281905088183</c:v>
                </c:pt>
                <c:pt idx="2903">
                  <c:v>1.299652861661781</c:v>
                </c:pt>
                <c:pt idx="2904">
                  <c:v>1.294464419952936</c:v>
                </c:pt>
                <c:pt idx="2905">
                  <c:v>1.288997725031485</c:v>
                </c:pt>
                <c:pt idx="2906">
                  <c:v>1.283667496034657</c:v>
                </c:pt>
                <c:pt idx="2907">
                  <c:v>1.371048774386195</c:v>
                </c:pt>
                <c:pt idx="2908">
                  <c:v>1.369681996163427</c:v>
                </c:pt>
                <c:pt idx="2909">
                  <c:v>1.367906450875198</c:v>
                </c:pt>
                <c:pt idx="2910">
                  <c:v>1.365636948161177</c:v>
                </c:pt>
                <c:pt idx="2911">
                  <c:v>1.363234235057021</c:v>
                </c:pt>
                <c:pt idx="2912">
                  <c:v>1.37550987508087</c:v>
                </c:pt>
                <c:pt idx="2913">
                  <c:v>1.374384407428615</c:v>
                </c:pt>
                <c:pt idx="2914">
                  <c:v>1.372676786758718</c:v>
                </c:pt>
                <c:pt idx="2915">
                  <c:v>1.370728612342965</c:v>
                </c:pt>
                <c:pt idx="2916">
                  <c:v>1.369285585022088</c:v>
                </c:pt>
                <c:pt idx="2917">
                  <c:v>1.368258519894375</c:v>
                </c:pt>
                <c:pt idx="2918">
                  <c:v>1.365616260945534</c:v>
                </c:pt>
                <c:pt idx="2919">
                  <c:v>1.363063222901583</c:v>
                </c:pt>
                <c:pt idx="2920">
                  <c:v>1.360663158985534</c:v>
                </c:pt>
                <c:pt idx="2921">
                  <c:v>1.358587185961778</c:v>
                </c:pt>
                <c:pt idx="2922">
                  <c:v>1.365618370444973</c:v>
                </c:pt>
                <c:pt idx="2923">
                  <c:v>1.36387479687961</c:v>
                </c:pt>
                <c:pt idx="2924">
                  <c:v>1.362838048792696</c:v>
                </c:pt>
                <c:pt idx="2925">
                  <c:v>1.361553602940896</c:v>
                </c:pt>
                <c:pt idx="2926">
                  <c:v>1.359611473895251</c:v>
                </c:pt>
                <c:pt idx="2927">
                  <c:v>1.357227235616167</c:v>
                </c:pt>
                <c:pt idx="2928">
                  <c:v>1.354763691232292</c:v>
                </c:pt>
                <c:pt idx="2929">
                  <c:v>1.352069704792274</c:v>
                </c:pt>
                <c:pt idx="2930">
                  <c:v>1.349625143039197</c:v>
                </c:pt>
                <c:pt idx="2931">
                  <c:v>1.346940869607425</c:v>
                </c:pt>
                <c:pt idx="2932">
                  <c:v>1.344076243219379</c:v>
                </c:pt>
                <c:pt idx="2933">
                  <c:v>1.35406130043734</c:v>
                </c:pt>
                <c:pt idx="2934">
                  <c:v>1.373626040941716</c:v>
                </c:pt>
                <c:pt idx="2935">
                  <c:v>1.372221082035665</c:v>
                </c:pt>
                <c:pt idx="2936">
                  <c:v>1.370330327546486</c:v>
                </c:pt>
                <c:pt idx="2937">
                  <c:v>1.36857616275278</c:v>
                </c:pt>
                <c:pt idx="2938">
                  <c:v>1.385214891242825</c:v>
                </c:pt>
                <c:pt idx="2939">
                  <c:v>1.407832413114247</c:v>
                </c:pt>
                <c:pt idx="2940">
                  <c:v>1.402000486859633</c:v>
                </c:pt>
                <c:pt idx="2941">
                  <c:v>1.484607617812629</c:v>
                </c:pt>
                <c:pt idx="2942">
                  <c:v>1.398611230791173</c:v>
                </c:pt>
                <c:pt idx="2943">
                  <c:v>1.396726071404511</c:v>
                </c:pt>
                <c:pt idx="2944">
                  <c:v>1.408495477455703</c:v>
                </c:pt>
                <c:pt idx="2945">
                  <c:v>1.404414035402934</c:v>
                </c:pt>
                <c:pt idx="2946">
                  <c:v>1.400261029485955</c:v>
                </c:pt>
                <c:pt idx="2947">
                  <c:v>1.398535392161642</c:v>
                </c:pt>
                <c:pt idx="2948">
                  <c:v>1.406692874474125</c:v>
                </c:pt>
                <c:pt idx="2949">
                  <c:v>1.400526482260717</c:v>
                </c:pt>
                <c:pt idx="2950">
                  <c:v>1.398260599013756</c:v>
                </c:pt>
                <c:pt idx="2951">
                  <c:v>1.395690227470644</c:v>
                </c:pt>
                <c:pt idx="2952">
                  <c:v>1.403559276880822</c:v>
                </c:pt>
                <c:pt idx="2953">
                  <c:v>1.399591290485767</c:v>
                </c:pt>
                <c:pt idx="2954">
                  <c:v>1.396075069351441</c:v>
                </c:pt>
                <c:pt idx="2955">
                  <c:v>1.39272785066994</c:v>
                </c:pt>
                <c:pt idx="2956">
                  <c:v>1.389354826720982</c:v>
                </c:pt>
                <c:pt idx="2957">
                  <c:v>1.385833817726913</c:v>
                </c:pt>
                <c:pt idx="2958">
                  <c:v>1.382336820546722</c:v>
                </c:pt>
                <c:pt idx="2959">
                  <c:v>1.37909834825016</c:v>
                </c:pt>
                <c:pt idx="2960">
                  <c:v>1.397270365205816</c:v>
                </c:pt>
                <c:pt idx="2961">
                  <c:v>1.395100797673512</c:v>
                </c:pt>
                <c:pt idx="2962">
                  <c:v>1.391984054764233</c:v>
                </c:pt>
                <c:pt idx="2963">
                  <c:v>1.389010539921948</c:v>
                </c:pt>
                <c:pt idx="2964">
                  <c:v>1.385694714921955</c:v>
                </c:pt>
                <c:pt idx="2965">
                  <c:v>1.3840523893659</c:v>
                </c:pt>
                <c:pt idx="2966">
                  <c:v>1.386081818905568</c:v>
                </c:pt>
                <c:pt idx="2967">
                  <c:v>1.388111248445236</c:v>
                </c:pt>
                <c:pt idx="2968">
                  <c:v>1.390140677984904</c:v>
                </c:pt>
                <c:pt idx="2969">
                  <c:v>1.392170107524572</c:v>
                </c:pt>
                <c:pt idx="2970">
                  <c:v>1.394199537064241</c:v>
                </c:pt>
                <c:pt idx="2971">
                  <c:v>1.396228966603909</c:v>
                </c:pt>
                <c:pt idx="2972">
                  <c:v>1.393637967534068</c:v>
                </c:pt>
                <c:pt idx="2973">
                  <c:v>1.39065985085673</c:v>
                </c:pt>
                <c:pt idx="2974">
                  <c:v>1.400463959235882</c:v>
                </c:pt>
                <c:pt idx="2975">
                  <c:v>1.485651039556252</c:v>
                </c:pt>
                <c:pt idx="2976">
                  <c:v>1.434850877969427</c:v>
                </c:pt>
                <c:pt idx="2977">
                  <c:v>1.396838866941658</c:v>
                </c:pt>
                <c:pt idx="2978">
                  <c:v>1.393811792815827</c:v>
                </c:pt>
                <c:pt idx="2979">
                  <c:v>1.442272167189033</c:v>
                </c:pt>
                <c:pt idx="2980">
                  <c:v>1.398614879048136</c:v>
                </c:pt>
                <c:pt idx="2981">
                  <c:v>1.396473610981638</c:v>
                </c:pt>
                <c:pt idx="2982">
                  <c:v>1.392798759763658</c:v>
                </c:pt>
                <c:pt idx="2983">
                  <c:v>1.388967671246615</c:v>
                </c:pt>
                <c:pt idx="2984">
                  <c:v>1.384528686922397</c:v>
                </c:pt>
                <c:pt idx="2985">
                  <c:v>1.379825421213041</c:v>
                </c:pt>
                <c:pt idx="2986">
                  <c:v>1.401428658854324</c:v>
                </c:pt>
                <c:pt idx="2987">
                  <c:v>1.397877666802392</c:v>
                </c:pt>
                <c:pt idx="2988">
                  <c:v>1.400770061860239</c:v>
                </c:pt>
                <c:pt idx="2989">
                  <c:v>1.593017638690946</c:v>
                </c:pt>
                <c:pt idx="2990">
                  <c:v>1.396369848187773</c:v>
                </c:pt>
                <c:pt idx="2991">
                  <c:v>1.393199141845476</c:v>
                </c:pt>
                <c:pt idx="2992">
                  <c:v>1.389058233377526</c:v>
                </c:pt>
                <c:pt idx="2993">
                  <c:v>1.386066796715421</c:v>
                </c:pt>
                <c:pt idx="2994">
                  <c:v>1.382521846061651</c:v>
                </c:pt>
                <c:pt idx="2995">
                  <c:v>1.378324633123124</c:v>
                </c:pt>
                <c:pt idx="2996">
                  <c:v>1.378750983102112</c:v>
                </c:pt>
                <c:pt idx="2997">
                  <c:v>1.374563389186829</c:v>
                </c:pt>
                <c:pt idx="2998">
                  <c:v>1.369915995276366</c:v>
                </c:pt>
                <c:pt idx="2999">
                  <c:v>1.36567381235776</c:v>
                </c:pt>
                <c:pt idx="3000">
                  <c:v>1.361435219000169</c:v>
                </c:pt>
                <c:pt idx="3001">
                  <c:v>1.357002633722691</c:v>
                </c:pt>
                <c:pt idx="3002">
                  <c:v>1.362620380160552</c:v>
                </c:pt>
                <c:pt idx="3003">
                  <c:v>1.358035866370008</c:v>
                </c:pt>
                <c:pt idx="3004">
                  <c:v>1.354243442270275</c:v>
                </c:pt>
                <c:pt idx="3005">
                  <c:v>1.350048655159561</c:v>
                </c:pt>
                <c:pt idx="3006">
                  <c:v>1.347003577984339</c:v>
                </c:pt>
                <c:pt idx="3007">
                  <c:v>1.343384759526576</c:v>
                </c:pt>
                <c:pt idx="3008">
                  <c:v>1.338986368221589</c:v>
                </c:pt>
                <c:pt idx="3009">
                  <c:v>1.334318132504947</c:v>
                </c:pt>
                <c:pt idx="3010">
                  <c:v>1.329416508142929</c:v>
                </c:pt>
                <c:pt idx="3011">
                  <c:v>1.324401799076623</c:v>
                </c:pt>
                <c:pt idx="3012">
                  <c:v>1.321998035322587</c:v>
                </c:pt>
                <c:pt idx="3013">
                  <c:v>1.317439090094904</c:v>
                </c:pt>
                <c:pt idx="3014">
                  <c:v>1.314868314104754</c:v>
                </c:pt>
                <c:pt idx="3015">
                  <c:v>1.348854328652432</c:v>
                </c:pt>
                <c:pt idx="3016">
                  <c:v>1.382840343200111</c:v>
                </c:pt>
                <c:pt idx="3017">
                  <c:v>1.416826357747789</c:v>
                </c:pt>
                <c:pt idx="3018">
                  <c:v>1.434106143799442</c:v>
                </c:pt>
                <c:pt idx="3019">
                  <c:v>1.424914710105228</c:v>
                </c:pt>
                <c:pt idx="3020">
                  <c:v>1.396325532696494</c:v>
                </c:pt>
                <c:pt idx="3021">
                  <c:v>1.392416345745635</c:v>
                </c:pt>
                <c:pt idx="3022">
                  <c:v>1.387795272844927</c:v>
                </c:pt>
                <c:pt idx="3023">
                  <c:v>1.382306280950202</c:v>
                </c:pt>
                <c:pt idx="3024">
                  <c:v>1.376561480786493</c:v>
                </c:pt>
                <c:pt idx="3025">
                  <c:v>1.371318836762631</c:v>
                </c:pt>
                <c:pt idx="3026">
                  <c:v>1.378050395566169</c:v>
                </c:pt>
                <c:pt idx="3027">
                  <c:v>1.374169549814964</c:v>
                </c:pt>
                <c:pt idx="3028">
                  <c:v>1.370526257769633</c:v>
                </c:pt>
                <c:pt idx="3029">
                  <c:v>1.36585940275185</c:v>
                </c:pt>
                <c:pt idx="3030">
                  <c:v>1.360192792328867</c:v>
                </c:pt>
                <c:pt idx="3031">
                  <c:v>1.354456290688871</c:v>
                </c:pt>
                <c:pt idx="3032">
                  <c:v>1.349920536274569</c:v>
                </c:pt>
                <c:pt idx="3033">
                  <c:v>1.344433337850689</c:v>
                </c:pt>
                <c:pt idx="3034">
                  <c:v>1.339002317829408</c:v>
                </c:pt>
                <c:pt idx="3035">
                  <c:v>1.333278831635545</c:v>
                </c:pt>
                <c:pt idx="3036">
                  <c:v>1.328264250732192</c:v>
                </c:pt>
                <c:pt idx="3037">
                  <c:v>1.323226501409097</c:v>
                </c:pt>
                <c:pt idx="3038">
                  <c:v>1.317933001854037</c:v>
                </c:pt>
                <c:pt idx="3039">
                  <c:v>1.312164554337485</c:v>
                </c:pt>
                <c:pt idx="3040">
                  <c:v>1.306808705016737</c:v>
                </c:pt>
                <c:pt idx="3041">
                  <c:v>1.351960517946864</c:v>
                </c:pt>
                <c:pt idx="3042">
                  <c:v>1.346926988952899</c:v>
                </c:pt>
                <c:pt idx="3043">
                  <c:v>1.340669817571949</c:v>
                </c:pt>
                <c:pt idx="3044">
                  <c:v>1.334356144885523</c:v>
                </c:pt>
                <c:pt idx="3045">
                  <c:v>1.328028323352578</c:v>
                </c:pt>
                <c:pt idx="3046">
                  <c:v>1.321769204805637</c:v>
                </c:pt>
                <c:pt idx="3047">
                  <c:v>1.315627040186232</c:v>
                </c:pt>
                <c:pt idx="3048">
                  <c:v>1.310043556347704</c:v>
                </c:pt>
                <c:pt idx="3049">
                  <c:v>1.303080860288382</c:v>
                </c:pt>
                <c:pt idx="3050">
                  <c:v>1.295035784915555</c:v>
                </c:pt>
                <c:pt idx="3051">
                  <c:v>1.284447198196572</c:v>
                </c:pt>
                <c:pt idx="3052">
                  <c:v>1.274759468633972</c:v>
                </c:pt>
                <c:pt idx="3053">
                  <c:v>1.264773218940643</c:v>
                </c:pt>
                <c:pt idx="3054">
                  <c:v>1.255925562212048</c:v>
                </c:pt>
                <c:pt idx="3055">
                  <c:v>1.244346562525427</c:v>
                </c:pt>
                <c:pt idx="3056">
                  <c:v>1.231341347066876</c:v>
                </c:pt>
                <c:pt idx="3057">
                  <c:v>1.218125180700686</c:v>
                </c:pt>
                <c:pt idx="3058">
                  <c:v>1.20545284229746</c:v>
                </c:pt>
                <c:pt idx="3059">
                  <c:v>1.235804960761259</c:v>
                </c:pt>
                <c:pt idx="3060">
                  <c:v>1.225440283055574</c:v>
                </c:pt>
                <c:pt idx="3061">
                  <c:v>1.223395381266956</c:v>
                </c:pt>
                <c:pt idx="3062">
                  <c:v>1.211652158657828</c:v>
                </c:pt>
                <c:pt idx="3063">
                  <c:v>1.199290263240042</c:v>
                </c:pt>
                <c:pt idx="3064">
                  <c:v>1.188472861478516</c:v>
                </c:pt>
                <c:pt idx="3065">
                  <c:v>1.18024183905658</c:v>
                </c:pt>
                <c:pt idx="3066">
                  <c:v>1.17462296917242</c:v>
                </c:pt>
                <c:pt idx="3067">
                  <c:v>1.163811091977143</c:v>
                </c:pt>
                <c:pt idx="3068">
                  <c:v>1.152768202930382</c:v>
                </c:pt>
                <c:pt idx="3069">
                  <c:v>1.141207082225151</c:v>
                </c:pt>
                <c:pt idx="3070">
                  <c:v>1.128563358721672</c:v>
                </c:pt>
                <c:pt idx="3071">
                  <c:v>1.115792862641005</c:v>
                </c:pt>
                <c:pt idx="3072">
                  <c:v>1.102782559294873</c:v>
                </c:pt>
                <c:pt idx="3073">
                  <c:v>1.08966339565761</c:v>
                </c:pt>
                <c:pt idx="3074">
                  <c:v>1.075046731035025</c:v>
                </c:pt>
                <c:pt idx="3075">
                  <c:v>1.104383768732117</c:v>
                </c:pt>
                <c:pt idx="3076">
                  <c:v>1.090785901365335</c:v>
                </c:pt>
                <c:pt idx="3077">
                  <c:v>1.078606530586705</c:v>
                </c:pt>
                <c:pt idx="3078">
                  <c:v>1.063977093587185</c:v>
                </c:pt>
                <c:pt idx="3079">
                  <c:v>1.049996159992803</c:v>
                </c:pt>
                <c:pt idx="3080">
                  <c:v>1.03606904818894</c:v>
                </c:pt>
                <c:pt idx="3081">
                  <c:v>1.020894554614491</c:v>
                </c:pt>
                <c:pt idx="3082">
                  <c:v>1.005890118741014</c:v>
                </c:pt>
                <c:pt idx="3083">
                  <c:v>1.022873200536735</c:v>
                </c:pt>
                <c:pt idx="3084">
                  <c:v>1.067028844770263</c:v>
                </c:pt>
                <c:pt idx="3085">
                  <c:v>1.083101079475624</c:v>
                </c:pt>
                <c:pt idx="3086">
                  <c:v>1.185167315215707</c:v>
                </c:pt>
                <c:pt idx="3087">
                  <c:v>1.174639991177399</c:v>
                </c:pt>
                <c:pt idx="3088">
                  <c:v>1.497590211372043</c:v>
                </c:pt>
                <c:pt idx="3089">
                  <c:v>1.419853966780846</c:v>
                </c:pt>
                <c:pt idx="3090">
                  <c:v>1.39468381426569</c:v>
                </c:pt>
                <c:pt idx="3091">
                  <c:v>1.388498465589684</c:v>
                </c:pt>
                <c:pt idx="3092">
                  <c:v>1.382738600613993</c:v>
                </c:pt>
                <c:pt idx="3093">
                  <c:v>1.376918146370337</c:v>
                </c:pt>
                <c:pt idx="3094">
                  <c:v>1.370119873724627</c:v>
                </c:pt>
                <c:pt idx="3095">
                  <c:v>1.377313712649612</c:v>
                </c:pt>
                <c:pt idx="3096">
                  <c:v>1.381698428421827</c:v>
                </c:pt>
                <c:pt idx="3097">
                  <c:v>1.385506846059</c:v>
                </c:pt>
                <c:pt idx="3098">
                  <c:v>1.379465835135828</c:v>
                </c:pt>
                <c:pt idx="3099">
                  <c:v>1.373981557147246</c:v>
                </c:pt>
                <c:pt idx="3100">
                  <c:v>1.37385292665191</c:v>
                </c:pt>
                <c:pt idx="3101">
                  <c:v>1.414086167340595</c:v>
                </c:pt>
                <c:pt idx="3102">
                  <c:v>1.397448540598873</c:v>
                </c:pt>
                <c:pt idx="3103">
                  <c:v>1.409282173264189</c:v>
                </c:pt>
                <c:pt idx="3104">
                  <c:v>1.45255326141833</c:v>
                </c:pt>
                <c:pt idx="3105">
                  <c:v>1.394735895316905</c:v>
                </c:pt>
                <c:pt idx="3106">
                  <c:v>1.388843585431967</c:v>
                </c:pt>
                <c:pt idx="3107">
                  <c:v>1.383086196657727</c:v>
                </c:pt>
                <c:pt idx="3108">
                  <c:v>1.37646322628928</c:v>
                </c:pt>
                <c:pt idx="3109">
                  <c:v>1.370115290699295</c:v>
                </c:pt>
                <c:pt idx="3110">
                  <c:v>1.364768494631291</c:v>
                </c:pt>
                <c:pt idx="3111">
                  <c:v>1.371622874539695</c:v>
                </c:pt>
                <c:pt idx="3112">
                  <c:v>1.598545531330156</c:v>
                </c:pt>
                <c:pt idx="3113">
                  <c:v>1.39413345875106</c:v>
                </c:pt>
                <c:pt idx="3114">
                  <c:v>1.387963040775191</c:v>
                </c:pt>
                <c:pt idx="3115">
                  <c:v>1.381907207054407</c:v>
                </c:pt>
                <c:pt idx="3116">
                  <c:v>1.489851939389537</c:v>
                </c:pt>
                <c:pt idx="3117">
                  <c:v>1.394548974055641</c:v>
                </c:pt>
                <c:pt idx="3118">
                  <c:v>1.392533530236774</c:v>
                </c:pt>
                <c:pt idx="3119">
                  <c:v>1.407950724880084</c:v>
                </c:pt>
                <c:pt idx="3120">
                  <c:v>1.39734315759578</c:v>
                </c:pt>
                <c:pt idx="3121">
                  <c:v>1.473309493799482</c:v>
                </c:pt>
                <c:pt idx="3122">
                  <c:v>1.395077331306</c:v>
                </c:pt>
                <c:pt idx="3123">
                  <c:v>1.389127107036232</c:v>
                </c:pt>
                <c:pt idx="3124">
                  <c:v>1.38317252537432</c:v>
                </c:pt>
                <c:pt idx="3125">
                  <c:v>1.377260655819227</c:v>
                </c:pt>
                <c:pt idx="3126">
                  <c:v>1.371278285057209</c:v>
                </c:pt>
                <c:pt idx="3127">
                  <c:v>1.378648377717183</c:v>
                </c:pt>
                <c:pt idx="3128">
                  <c:v>1.372692627755632</c:v>
                </c:pt>
                <c:pt idx="3129">
                  <c:v>1.366808110278109</c:v>
                </c:pt>
                <c:pt idx="3130">
                  <c:v>1.432988969772031</c:v>
                </c:pt>
                <c:pt idx="3131">
                  <c:v>1.394584196143417</c:v>
                </c:pt>
                <c:pt idx="3132">
                  <c:v>1.393775642253149</c:v>
                </c:pt>
                <c:pt idx="3133">
                  <c:v>1.398760288711163</c:v>
                </c:pt>
                <c:pt idx="3134">
                  <c:v>1.465930724631394</c:v>
                </c:pt>
                <c:pt idx="3135">
                  <c:v>1.403127946662611</c:v>
                </c:pt>
                <c:pt idx="3136">
                  <c:v>1.442949572114314</c:v>
                </c:pt>
                <c:pt idx="3137">
                  <c:v>1.398247827498699</c:v>
                </c:pt>
                <c:pt idx="3138">
                  <c:v>1.392924804490149</c:v>
                </c:pt>
                <c:pt idx="3139">
                  <c:v>1.387541299748483</c:v>
                </c:pt>
                <c:pt idx="3140">
                  <c:v>1.381336902666525</c:v>
                </c:pt>
                <c:pt idx="3141">
                  <c:v>1.375036494334513</c:v>
                </c:pt>
                <c:pt idx="3142">
                  <c:v>1.369517595243012</c:v>
                </c:pt>
                <c:pt idx="3143">
                  <c:v>1.364697430586064</c:v>
                </c:pt>
                <c:pt idx="3144">
                  <c:v>1.359004470189845</c:v>
                </c:pt>
                <c:pt idx="3145">
                  <c:v>1.353311954360216</c:v>
                </c:pt>
                <c:pt idx="3146">
                  <c:v>1.348541392912438</c:v>
                </c:pt>
                <c:pt idx="3147">
                  <c:v>1.411607571693921</c:v>
                </c:pt>
                <c:pt idx="3148">
                  <c:v>1.431331496080261</c:v>
                </c:pt>
                <c:pt idx="3149">
                  <c:v>1.423296097765861</c:v>
                </c:pt>
                <c:pt idx="3150">
                  <c:v>1.401611875216462</c:v>
                </c:pt>
                <c:pt idx="3151">
                  <c:v>1.398786745260528</c:v>
                </c:pt>
                <c:pt idx="3152">
                  <c:v>1.398798435710174</c:v>
                </c:pt>
                <c:pt idx="3153">
                  <c:v>1.394659581771007</c:v>
                </c:pt>
                <c:pt idx="3154">
                  <c:v>1.414054954138843</c:v>
                </c:pt>
                <c:pt idx="3155">
                  <c:v>1.39863818349073</c:v>
                </c:pt>
                <c:pt idx="3156">
                  <c:v>1.550202695669249</c:v>
                </c:pt>
                <c:pt idx="3157">
                  <c:v>1.584856933515204</c:v>
                </c:pt>
                <c:pt idx="3158">
                  <c:v>1.451007854828831</c:v>
                </c:pt>
                <c:pt idx="3159">
                  <c:v>1.438781426703772</c:v>
                </c:pt>
                <c:pt idx="3160">
                  <c:v>1.395338550085871</c:v>
                </c:pt>
                <c:pt idx="3161">
                  <c:v>1.389956032833987</c:v>
                </c:pt>
                <c:pt idx="3162">
                  <c:v>1.384843564976133</c:v>
                </c:pt>
                <c:pt idx="3163">
                  <c:v>1.379394392626107</c:v>
                </c:pt>
                <c:pt idx="3164">
                  <c:v>1.373324402756628</c:v>
                </c:pt>
                <c:pt idx="3165">
                  <c:v>1.374922205727383</c:v>
                </c:pt>
                <c:pt idx="3166">
                  <c:v>1.371143806976683</c:v>
                </c:pt>
                <c:pt idx="3167">
                  <c:v>1.367098027780263</c:v>
                </c:pt>
                <c:pt idx="3168">
                  <c:v>1.364159115497777</c:v>
                </c:pt>
                <c:pt idx="3169">
                  <c:v>1.359638898077686</c:v>
                </c:pt>
                <c:pt idx="3170">
                  <c:v>1.354779085187533</c:v>
                </c:pt>
                <c:pt idx="3171">
                  <c:v>1.351164462398827</c:v>
                </c:pt>
                <c:pt idx="3172">
                  <c:v>1.345833023356812</c:v>
                </c:pt>
                <c:pt idx="3173">
                  <c:v>1.340521415161999</c:v>
                </c:pt>
                <c:pt idx="3174">
                  <c:v>1.33530237790999</c:v>
                </c:pt>
                <c:pt idx="3175">
                  <c:v>1.330577730715734</c:v>
                </c:pt>
                <c:pt idx="3176">
                  <c:v>1.338208114306123</c:v>
                </c:pt>
                <c:pt idx="3177">
                  <c:v>1.336968023056648</c:v>
                </c:pt>
                <c:pt idx="3178">
                  <c:v>1.332710937463374</c:v>
                </c:pt>
                <c:pt idx="3179">
                  <c:v>1.328362883126714</c:v>
                </c:pt>
                <c:pt idx="3180">
                  <c:v>1.323557036786881</c:v>
                </c:pt>
                <c:pt idx="3181">
                  <c:v>1.34222586280907</c:v>
                </c:pt>
                <c:pt idx="3182">
                  <c:v>1.338287734948273</c:v>
                </c:pt>
                <c:pt idx="3183">
                  <c:v>1.348049343064408</c:v>
                </c:pt>
                <c:pt idx="3184">
                  <c:v>1.343595366278348</c:v>
                </c:pt>
                <c:pt idx="3185">
                  <c:v>1.339141178322147</c:v>
                </c:pt>
                <c:pt idx="3186">
                  <c:v>1.336581477102622</c:v>
                </c:pt>
                <c:pt idx="3187">
                  <c:v>1.377282585271145</c:v>
                </c:pt>
                <c:pt idx="3188">
                  <c:v>1.375579782576557</c:v>
                </c:pt>
                <c:pt idx="3189">
                  <c:v>1.37155153271359</c:v>
                </c:pt>
                <c:pt idx="3190">
                  <c:v>1.367865643338418</c:v>
                </c:pt>
                <c:pt idx="3191">
                  <c:v>1.363107746711269</c:v>
                </c:pt>
                <c:pt idx="3192">
                  <c:v>1.35836510039143</c:v>
                </c:pt>
                <c:pt idx="3193">
                  <c:v>1.353348396723834</c:v>
                </c:pt>
                <c:pt idx="3194">
                  <c:v>1.348275371142066</c:v>
                </c:pt>
                <c:pt idx="3195">
                  <c:v>1.342974756605634</c:v>
                </c:pt>
                <c:pt idx="3196">
                  <c:v>1.338458200428682</c:v>
                </c:pt>
                <c:pt idx="3197">
                  <c:v>1.334652403366144</c:v>
                </c:pt>
                <c:pt idx="3198">
                  <c:v>1.331008838578595</c:v>
                </c:pt>
                <c:pt idx="3199">
                  <c:v>1.327062678828209</c:v>
                </c:pt>
                <c:pt idx="3200">
                  <c:v>1.323141321655202</c:v>
                </c:pt>
                <c:pt idx="3201">
                  <c:v>1.321644375735063</c:v>
                </c:pt>
                <c:pt idx="3202">
                  <c:v>1.318153905442427</c:v>
                </c:pt>
                <c:pt idx="3203">
                  <c:v>1.314507776572745</c:v>
                </c:pt>
                <c:pt idx="3204">
                  <c:v>1.319146580176086</c:v>
                </c:pt>
                <c:pt idx="3205">
                  <c:v>1.432682702988187</c:v>
                </c:pt>
                <c:pt idx="3206">
                  <c:v>1.396800420628592</c:v>
                </c:pt>
                <c:pt idx="3207">
                  <c:v>1.39382851839892</c:v>
                </c:pt>
                <c:pt idx="3208">
                  <c:v>1.390438723972577</c:v>
                </c:pt>
                <c:pt idx="3209">
                  <c:v>1.395792521599295</c:v>
                </c:pt>
                <c:pt idx="3210">
                  <c:v>1.393911887811597</c:v>
                </c:pt>
                <c:pt idx="3211">
                  <c:v>1.390249508635391</c:v>
                </c:pt>
                <c:pt idx="3212">
                  <c:v>1.386633782449006</c:v>
                </c:pt>
                <c:pt idx="3213">
                  <c:v>1.382596512269852</c:v>
                </c:pt>
                <c:pt idx="3214">
                  <c:v>1.379464317750626</c:v>
                </c:pt>
                <c:pt idx="3215">
                  <c:v>1.376424016115186</c:v>
                </c:pt>
                <c:pt idx="3216">
                  <c:v>1.373027480335436</c:v>
                </c:pt>
                <c:pt idx="3217">
                  <c:v>1.369596487330957</c:v>
                </c:pt>
                <c:pt idx="3218">
                  <c:v>1.365830068051911</c:v>
                </c:pt>
                <c:pt idx="3219">
                  <c:v>1.366113887547774</c:v>
                </c:pt>
                <c:pt idx="3220">
                  <c:v>1.415459456628416</c:v>
                </c:pt>
                <c:pt idx="3221">
                  <c:v>1.398906210952737</c:v>
                </c:pt>
                <c:pt idx="3222">
                  <c:v>1.3956301742847</c:v>
                </c:pt>
                <c:pt idx="3223">
                  <c:v>1.392016302021497</c:v>
                </c:pt>
                <c:pt idx="3224">
                  <c:v>1.389608671473489</c:v>
                </c:pt>
                <c:pt idx="3225">
                  <c:v>1.386836390180209</c:v>
                </c:pt>
                <c:pt idx="3226">
                  <c:v>1.383412636969026</c:v>
                </c:pt>
                <c:pt idx="3227">
                  <c:v>1.380384423849342</c:v>
                </c:pt>
                <c:pt idx="3228">
                  <c:v>1.377852277341534</c:v>
                </c:pt>
                <c:pt idx="3229">
                  <c:v>1.375331909112121</c:v>
                </c:pt>
                <c:pt idx="3230">
                  <c:v>1.372900455004051</c:v>
                </c:pt>
                <c:pt idx="3231">
                  <c:v>1.371469775145742</c:v>
                </c:pt>
                <c:pt idx="3232">
                  <c:v>1.369753766659258</c:v>
                </c:pt>
                <c:pt idx="3233">
                  <c:v>1.366956387776</c:v>
                </c:pt>
                <c:pt idx="3234">
                  <c:v>1.363960022115062</c:v>
                </c:pt>
                <c:pt idx="3235">
                  <c:v>1.361353651057787</c:v>
                </c:pt>
                <c:pt idx="3236">
                  <c:v>1.358742305408491</c:v>
                </c:pt>
                <c:pt idx="3237">
                  <c:v>1.356260490417364</c:v>
                </c:pt>
                <c:pt idx="3238">
                  <c:v>1.353223854653449</c:v>
                </c:pt>
                <c:pt idx="3239">
                  <c:v>1.350415381647091</c:v>
                </c:pt>
                <c:pt idx="3240">
                  <c:v>1.347735935855482</c:v>
                </c:pt>
                <c:pt idx="3241">
                  <c:v>1.348113639069314</c:v>
                </c:pt>
                <c:pt idx="3242">
                  <c:v>1.383420992076796</c:v>
                </c:pt>
                <c:pt idx="3243">
                  <c:v>1.38151105091225</c:v>
                </c:pt>
                <c:pt idx="3244">
                  <c:v>1.379280906126654</c:v>
                </c:pt>
                <c:pt idx="3245">
                  <c:v>1.377286279617558</c:v>
                </c:pt>
                <c:pt idx="3246">
                  <c:v>1.375407789881297</c:v>
                </c:pt>
                <c:pt idx="3247">
                  <c:v>1.37427901877668</c:v>
                </c:pt>
                <c:pt idx="3248">
                  <c:v>1.37233406015959</c:v>
                </c:pt>
                <c:pt idx="3249">
                  <c:v>1.370374754816382</c:v>
                </c:pt>
                <c:pt idx="3250">
                  <c:v>1.367969599131639</c:v>
                </c:pt>
                <c:pt idx="3251">
                  <c:v>1.365470746921547</c:v>
                </c:pt>
                <c:pt idx="3252">
                  <c:v>1.362903865567747</c:v>
                </c:pt>
                <c:pt idx="3253">
                  <c:v>1.360570251312138</c:v>
                </c:pt>
                <c:pt idx="3254">
                  <c:v>1.357873853554996</c:v>
                </c:pt>
                <c:pt idx="3255">
                  <c:v>1.355051289322799</c:v>
                </c:pt>
                <c:pt idx="3256">
                  <c:v>1.352075784538387</c:v>
                </c:pt>
                <c:pt idx="3257">
                  <c:v>1.459565847304364</c:v>
                </c:pt>
                <c:pt idx="3258">
                  <c:v>1.398112235164727</c:v>
                </c:pt>
                <c:pt idx="3259">
                  <c:v>1.402155706341626</c:v>
                </c:pt>
                <c:pt idx="3260">
                  <c:v>1.399428969292952</c:v>
                </c:pt>
                <c:pt idx="3261">
                  <c:v>1.397061636936302</c:v>
                </c:pt>
                <c:pt idx="3262">
                  <c:v>1.39495093413878</c:v>
                </c:pt>
                <c:pt idx="3263">
                  <c:v>1.393995891211979</c:v>
                </c:pt>
                <c:pt idx="3264">
                  <c:v>1.392097432987365</c:v>
                </c:pt>
                <c:pt idx="3265">
                  <c:v>1.389714384383474</c:v>
                </c:pt>
                <c:pt idx="3266">
                  <c:v>1.387186026862982</c:v>
                </c:pt>
                <c:pt idx="3267">
                  <c:v>1.384976528204763</c:v>
                </c:pt>
                <c:pt idx="3268">
                  <c:v>1.435225698381624</c:v>
                </c:pt>
                <c:pt idx="3269">
                  <c:v>1.39824469259652</c:v>
                </c:pt>
                <c:pt idx="3270">
                  <c:v>1.396474220016458</c:v>
                </c:pt>
                <c:pt idx="3271">
                  <c:v>1.39427333925567</c:v>
                </c:pt>
                <c:pt idx="3272">
                  <c:v>1.391998462159243</c:v>
                </c:pt>
                <c:pt idx="3273">
                  <c:v>1.389628738808228</c:v>
                </c:pt>
                <c:pt idx="3274">
                  <c:v>1.387171341862524</c:v>
                </c:pt>
                <c:pt idx="3275">
                  <c:v>1.384561804894222</c:v>
                </c:pt>
                <c:pt idx="3276">
                  <c:v>1.382115387698844</c:v>
                </c:pt>
                <c:pt idx="3277">
                  <c:v>1.379756630789715</c:v>
                </c:pt>
                <c:pt idx="3278">
                  <c:v>1.3774226073563</c:v>
                </c:pt>
                <c:pt idx="3279">
                  <c:v>1.375836914369798</c:v>
                </c:pt>
                <c:pt idx="3280">
                  <c:v>1.373499563591171</c:v>
                </c:pt>
                <c:pt idx="3281">
                  <c:v>1.370698446361484</c:v>
                </c:pt>
                <c:pt idx="3282">
                  <c:v>1.368321747236791</c:v>
                </c:pt>
                <c:pt idx="3283">
                  <c:v>1.365826771825448</c:v>
                </c:pt>
                <c:pt idx="3284">
                  <c:v>1.363630092590446</c:v>
                </c:pt>
                <c:pt idx="3285">
                  <c:v>1.361042029857086</c:v>
                </c:pt>
                <c:pt idx="3286">
                  <c:v>1.358539294118312</c:v>
                </c:pt>
                <c:pt idx="3287">
                  <c:v>1.356093810386119</c:v>
                </c:pt>
                <c:pt idx="3288">
                  <c:v>1.353708136047404</c:v>
                </c:pt>
                <c:pt idx="3289">
                  <c:v>1.351889974784221</c:v>
                </c:pt>
                <c:pt idx="3290">
                  <c:v>1.349203188690897</c:v>
                </c:pt>
                <c:pt idx="3291">
                  <c:v>1.346884304477525</c:v>
                </c:pt>
                <c:pt idx="3292">
                  <c:v>1.344333094460112</c:v>
                </c:pt>
                <c:pt idx="3293">
                  <c:v>1.34152519410899</c:v>
                </c:pt>
                <c:pt idx="3294">
                  <c:v>1.3392352055001</c:v>
                </c:pt>
                <c:pt idx="3295">
                  <c:v>1.342240227295078</c:v>
                </c:pt>
                <c:pt idx="3296">
                  <c:v>1.339632080496651</c:v>
                </c:pt>
                <c:pt idx="3297">
                  <c:v>1.337323696357201</c:v>
                </c:pt>
                <c:pt idx="3298">
                  <c:v>1.334409880864708</c:v>
                </c:pt>
                <c:pt idx="3299">
                  <c:v>1.335137440566741</c:v>
                </c:pt>
                <c:pt idx="3300">
                  <c:v>1.3373052305537</c:v>
                </c:pt>
                <c:pt idx="3301">
                  <c:v>1.409176350515262</c:v>
                </c:pt>
                <c:pt idx="3302">
                  <c:v>1.401439852014593</c:v>
                </c:pt>
                <c:pt idx="3303">
                  <c:v>1.399749052138973</c:v>
                </c:pt>
                <c:pt idx="3304">
                  <c:v>1.39831849868062</c:v>
                </c:pt>
                <c:pt idx="3305">
                  <c:v>1.396636767250267</c:v>
                </c:pt>
                <c:pt idx="3306">
                  <c:v>1.394877263157867</c:v>
                </c:pt>
                <c:pt idx="3307">
                  <c:v>1.394192628966484</c:v>
                </c:pt>
                <c:pt idx="3308">
                  <c:v>1.392516424621001</c:v>
                </c:pt>
                <c:pt idx="3309">
                  <c:v>1.391256427028199</c:v>
                </c:pt>
                <c:pt idx="3310">
                  <c:v>1.389381944624497</c:v>
                </c:pt>
                <c:pt idx="3311">
                  <c:v>1.386897075076028</c:v>
                </c:pt>
                <c:pt idx="3312">
                  <c:v>1.384335915178659</c:v>
                </c:pt>
                <c:pt idx="3313">
                  <c:v>1.382022166694634</c:v>
                </c:pt>
                <c:pt idx="3314">
                  <c:v>1.379456574471188</c:v>
                </c:pt>
                <c:pt idx="3315">
                  <c:v>1.37667194294298</c:v>
                </c:pt>
                <c:pt idx="3316">
                  <c:v>1.37505867367337</c:v>
                </c:pt>
                <c:pt idx="3317">
                  <c:v>1.5047859533988</c:v>
                </c:pt>
                <c:pt idx="3318">
                  <c:v>1.399635341904746</c:v>
                </c:pt>
                <c:pt idx="3319">
                  <c:v>1.397677291767783</c:v>
                </c:pt>
                <c:pt idx="3320">
                  <c:v>1.394919654593069</c:v>
                </c:pt>
                <c:pt idx="3321">
                  <c:v>1.421331359210432</c:v>
                </c:pt>
                <c:pt idx="3322">
                  <c:v>1.398648174810097</c:v>
                </c:pt>
                <c:pt idx="3323">
                  <c:v>1.397171028663134</c:v>
                </c:pt>
                <c:pt idx="3324">
                  <c:v>1.395506522008884</c:v>
                </c:pt>
                <c:pt idx="3325">
                  <c:v>1.392999192186678</c:v>
                </c:pt>
                <c:pt idx="3326">
                  <c:v>1.389973769784643</c:v>
                </c:pt>
                <c:pt idx="3327">
                  <c:v>1.386738986079773</c:v>
                </c:pt>
                <c:pt idx="3328">
                  <c:v>1.383374751978278</c:v>
                </c:pt>
                <c:pt idx="3329">
                  <c:v>1.379867666035008</c:v>
                </c:pt>
                <c:pt idx="3330">
                  <c:v>1.376240118794048</c:v>
                </c:pt>
                <c:pt idx="3331">
                  <c:v>1.37384467410721</c:v>
                </c:pt>
                <c:pt idx="3332">
                  <c:v>1.370232451150277</c:v>
                </c:pt>
                <c:pt idx="3333">
                  <c:v>1.378930674185512</c:v>
                </c:pt>
                <c:pt idx="3334">
                  <c:v>1.378287400456458</c:v>
                </c:pt>
                <c:pt idx="3335">
                  <c:v>1.375519717833697</c:v>
                </c:pt>
                <c:pt idx="3336">
                  <c:v>1.37256712230505</c:v>
                </c:pt>
                <c:pt idx="3337">
                  <c:v>1.369522330881061</c:v>
                </c:pt>
                <c:pt idx="3338">
                  <c:v>1.409829888453564</c:v>
                </c:pt>
                <c:pt idx="3339">
                  <c:v>1.400058694290039</c:v>
                </c:pt>
                <c:pt idx="3340">
                  <c:v>1.397137224382345</c:v>
                </c:pt>
                <c:pt idx="3341">
                  <c:v>1.394127792788365</c:v>
                </c:pt>
                <c:pt idx="3342">
                  <c:v>1.391733552314935</c:v>
                </c:pt>
                <c:pt idx="3343">
                  <c:v>1.388827068744003</c:v>
                </c:pt>
                <c:pt idx="3344">
                  <c:v>1.385777289428563</c:v>
                </c:pt>
                <c:pt idx="3345">
                  <c:v>1.382518076690548</c:v>
                </c:pt>
                <c:pt idx="3346">
                  <c:v>1.378941592831431</c:v>
                </c:pt>
                <c:pt idx="3347">
                  <c:v>1.375586456641674</c:v>
                </c:pt>
                <c:pt idx="3348">
                  <c:v>1.390597388021124</c:v>
                </c:pt>
                <c:pt idx="3349">
                  <c:v>1.388001352760294</c:v>
                </c:pt>
                <c:pt idx="3350">
                  <c:v>1.385248982536578</c:v>
                </c:pt>
                <c:pt idx="3351">
                  <c:v>1.381770967938621</c:v>
                </c:pt>
                <c:pt idx="3352">
                  <c:v>1.377780550240714</c:v>
                </c:pt>
                <c:pt idx="3353">
                  <c:v>1.373330419746189</c:v>
                </c:pt>
                <c:pt idx="3354">
                  <c:v>1.368762013593828</c:v>
                </c:pt>
                <c:pt idx="3355">
                  <c:v>1.364227560249227</c:v>
                </c:pt>
                <c:pt idx="3356">
                  <c:v>1.359528645600873</c:v>
                </c:pt>
                <c:pt idx="3357">
                  <c:v>1.354705167197367</c:v>
                </c:pt>
                <c:pt idx="3358">
                  <c:v>1.349539749147532</c:v>
                </c:pt>
                <c:pt idx="3359">
                  <c:v>1.344873025475881</c:v>
                </c:pt>
                <c:pt idx="3360">
                  <c:v>1.340739383343701</c:v>
                </c:pt>
                <c:pt idx="3361">
                  <c:v>1.336668803483308</c:v>
                </c:pt>
                <c:pt idx="3362">
                  <c:v>1.33223335059017</c:v>
                </c:pt>
                <c:pt idx="3363">
                  <c:v>1.327870266703796</c:v>
                </c:pt>
                <c:pt idx="3364">
                  <c:v>1.32417196074492</c:v>
                </c:pt>
                <c:pt idx="3365">
                  <c:v>1.320209098891949</c:v>
                </c:pt>
                <c:pt idx="3366">
                  <c:v>1.316243391328694</c:v>
                </c:pt>
                <c:pt idx="3367">
                  <c:v>1.312205889795745</c:v>
                </c:pt>
                <c:pt idx="3368">
                  <c:v>1.308594261930326</c:v>
                </c:pt>
                <c:pt idx="3369">
                  <c:v>1.304895800033562</c:v>
                </c:pt>
                <c:pt idx="3370">
                  <c:v>1.316258451426538</c:v>
                </c:pt>
                <c:pt idx="3371">
                  <c:v>1.312916638901712</c:v>
                </c:pt>
                <c:pt idx="3372">
                  <c:v>1.308495295011904</c:v>
                </c:pt>
                <c:pt idx="3373">
                  <c:v>1.305235919693345</c:v>
                </c:pt>
                <c:pt idx="3374">
                  <c:v>1.323936899902499</c:v>
                </c:pt>
                <c:pt idx="3375">
                  <c:v>1.481740987140351</c:v>
                </c:pt>
                <c:pt idx="3376">
                  <c:v>1.473738664153262</c:v>
                </c:pt>
                <c:pt idx="3377">
                  <c:v>1.395769480593618</c:v>
                </c:pt>
                <c:pt idx="3378">
                  <c:v>1.417487349431495</c:v>
                </c:pt>
                <c:pt idx="3379">
                  <c:v>1.520159530594198</c:v>
                </c:pt>
                <c:pt idx="3380">
                  <c:v>1.39645748927418</c:v>
                </c:pt>
                <c:pt idx="3381">
                  <c:v>1.400620351164551</c:v>
                </c:pt>
                <c:pt idx="3382">
                  <c:v>1.39537994548582</c:v>
                </c:pt>
                <c:pt idx="3383">
                  <c:v>1.389806868132464</c:v>
                </c:pt>
                <c:pt idx="3384">
                  <c:v>1.386758980656974</c:v>
                </c:pt>
                <c:pt idx="3385">
                  <c:v>1.38346055663838</c:v>
                </c:pt>
                <c:pt idx="3386">
                  <c:v>1.379082014775139</c:v>
                </c:pt>
                <c:pt idx="3387">
                  <c:v>1.373929081936368</c:v>
                </c:pt>
                <c:pt idx="3388">
                  <c:v>1.36862958749435</c:v>
                </c:pt>
                <c:pt idx="3389">
                  <c:v>1.364321726123785</c:v>
                </c:pt>
                <c:pt idx="3390">
                  <c:v>1.359158133548834</c:v>
                </c:pt>
                <c:pt idx="3391">
                  <c:v>1.388760920771544</c:v>
                </c:pt>
                <c:pt idx="3392">
                  <c:v>1.404070468592756</c:v>
                </c:pt>
                <c:pt idx="3393">
                  <c:v>1.397442977648251</c:v>
                </c:pt>
                <c:pt idx="3394">
                  <c:v>1.39245321987416</c:v>
                </c:pt>
                <c:pt idx="3395">
                  <c:v>1.388165760432985</c:v>
                </c:pt>
                <c:pt idx="3396">
                  <c:v>1.383408298243143</c:v>
                </c:pt>
                <c:pt idx="3397">
                  <c:v>1.378167779659577</c:v>
                </c:pt>
                <c:pt idx="3398">
                  <c:v>1.379772025822845</c:v>
                </c:pt>
                <c:pt idx="3399">
                  <c:v>1.375150216684601</c:v>
                </c:pt>
                <c:pt idx="3400">
                  <c:v>1.371219501543039</c:v>
                </c:pt>
                <c:pt idx="3401">
                  <c:v>1.365726215332504</c:v>
                </c:pt>
                <c:pt idx="3402">
                  <c:v>1.359519132443687</c:v>
                </c:pt>
                <c:pt idx="3403">
                  <c:v>1.35401312528928</c:v>
                </c:pt>
                <c:pt idx="3404">
                  <c:v>1.348564838329162</c:v>
                </c:pt>
                <c:pt idx="3405">
                  <c:v>1.343284302423512</c:v>
                </c:pt>
                <c:pt idx="3406">
                  <c:v>1.337864668516951</c:v>
                </c:pt>
                <c:pt idx="3407">
                  <c:v>1.332323691113134</c:v>
                </c:pt>
                <c:pt idx="3408">
                  <c:v>1.326607252127188</c:v>
                </c:pt>
                <c:pt idx="3409">
                  <c:v>1.3207108498357</c:v>
                </c:pt>
                <c:pt idx="3410">
                  <c:v>1.314333502985686</c:v>
                </c:pt>
                <c:pt idx="3411">
                  <c:v>1.308237998926156</c:v>
                </c:pt>
                <c:pt idx="3412">
                  <c:v>1.302668760383764</c:v>
                </c:pt>
                <c:pt idx="3413">
                  <c:v>1.292726053051517</c:v>
                </c:pt>
                <c:pt idx="3414">
                  <c:v>1.279999209669221</c:v>
                </c:pt>
                <c:pt idx="3415">
                  <c:v>1.268219550588679</c:v>
                </c:pt>
                <c:pt idx="3416">
                  <c:v>1.254975410815128</c:v>
                </c:pt>
                <c:pt idx="3417">
                  <c:v>1.242128123778496</c:v>
                </c:pt>
                <c:pt idx="3418">
                  <c:v>1.22871009279621</c:v>
                </c:pt>
                <c:pt idx="3419">
                  <c:v>1.215987306210833</c:v>
                </c:pt>
                <c:pt idx="3420">
                  <c:v>1.209379712766801</c:v>
                </c:pt>
                <c:pt idx="3421">
                  <c:v>1.1978525998297</c:v>
                </c:pt>
                <c:pt idx="3422">
                  <c:v>1.19181285663312</c:v>
                </c:pt>
                <c:pt idx="3423">
                  <c:v>1.180576726751283</c:v>
                </c:pt>
                <c:pt idx="3424">
                  <c:v>1.170555618936683</c:v>
                </c:pt>
                <c:pt idx="3425">
                  <c:v>1.218204628960419</c:v>
                </c:pt>
                <c:pt idx="3426">
                  <c:v>1.24853639485109</c:v>
                </c:pt>
                <c:pt idx="3427">
                  <c:v>1.341727235819215</c:v>
                </c:pt>
                <c:pt idx="3428">
                  <c:v>1.455253370017677</c:v>
                </c:pt>
                <c:pt idx="3429">
                  <c:v>1.419198539154817</c:v>
                </c:pt>
                <c:pt idx="3430">
                  <c:v>1.447466277599385</c:v>
                </c:pt>
                <c:pt idx="3431">
                  <c:v>1.407189917226872</c:v>
                </c:pt>
                <c:pt idx="3432">
                  <c:v>1.400309573291318</c:v>
                </c:pt>
                <c:pt idx="3433">
                  <c:v>1.395611924142148</c:v>
                </c:pt>
                <c:pt idx="3434">
                  <c:v>1.420251864499387</c:v>
                </c:pt>
                <c:pt idx="3435">
                  <c:v>1.396526332714103</c:v>
                </c:pt>
                <c:pt idx="3436">
                  <c:v>1.401757647777391</c:v>
                </c:pt>
                <c:pt idx="3437">
                  <c:v>1.395891346025662</c:v>
                </c:pt>
                <c:pt idx="3438">
                  <c:v>1.390502525790499</c:v>
                </c:pt>
                <c:pt idx="3439">
                  <c:v>1.384354553136738</c:v>
                </c:pt>
                <c:pt idx="3440">
                  <c:v>1.377695161622218</c:v>
                </c:pt>
                <c:pt idx="3441">
                  <c:v>1.371082056380647</c:v>
                </c:pt>
                <c:pt idx="3442">
                  <c:v>1.373368794068143</c:v>
                </c:pt>
                <c:pt idx="3443">
                  <c:v>1.429943084065149</c:v>
                </c:pt>
                <c:pt idx="3444">
                  <c:v>1.416375936236143</c:v>
                </c:pt>
                <c:pt idx="3445">
                  <c:v>1.396077827141612</c:v>
                </c:pt>
                <c:pt idx="3446">
                  <c:v>1.39087703760414</c:v>
                </c:pt>
                <c:pt idx="3447">
                  <c:v>1.385315708541837</c:v>
                </c:pt>
                <c:pt idx="3448">
                  <c:v>1.378679774597965</c:v>
                </c:pt>
                <c:pt idx="3449">
                  <c:v>1.372448989627139</c:v>
                </c:pt>
                <c:pt idx="3450">
                  <c:v>1.365849918153107</c:v>
                </c:pt>
                <c:pt idx="3451">
                  <c:v>1.359906440491636</c:v>
                </c:pt>
                <c:pt idx="3452">
                  <c:v>1.356268020755293</c:v>
                </c:pt>
                <c:pt idx="3453">
                  <c:v>1.349995932322606</c:v>
                </c:pt>
                <c:pt idx="3454">
                  <c:v>1.373281607733706</c:v>
                </c:pt>
                <c:pt idx="3455">
                  <c:v>1.383474377099386</c:v>
                </c:pt>
                <c:pt idx="3456">
                  <c:v>1.377000427066915</c:v>
                </c:pt>
                <c:pt idx="3457">
                  <c:v>1.38532663354504</c:v>
                </c:pt>
                <c:pt idx="3458">
                  <c:v>1.378985430684616</c:v>
                </c:pt>
                <c:pt idx="3459">
                  <c:v>1.372539116345461</c:v>
                </c:pt>
                <c:pt idx="3460">
                  <c:v>1.366520533235411</c:v>
                </c:pt>
                <c:pt idx="3461">
                  <c:v>1.360375088378258</c:v>
                </c:pt>
                <c:pt idx="3462">
                  <c:v>1.413307921925726</c:v>
                </c:pt>
                <c:pt idx="3463">
                  <c:v>1.395131955409</c:v>
                </c:pt>
                <c:pt idx="3464">
                  <c:v>1.388313249626012</c:v>
                </c:pt>
                <c:pt idx="3465">
                  <c:v>1.38242167612615</c:v>
                </c:pt>
                <c:pt idx="3466">
                  <c:v>1.377635336287275</c:v>
                </c:pt>
                <c:pt idx="3467">
                  <c:v>1.371896525220989</c:v>
                </c:pt>
                <c:pt idx="3468">
                  <c:v>1.399860668989123</c:v>
                </c:pt>
                <c:pt idx="3469">
                  <c:v>1.437973988277707</c:v>
                </c:pt>
                <c:pt idx="3470">
                  <c:v>1.394349295832415</c:v>
                </c:pt>
                <c:pt idx="3471">
                  <c:v>1.388390051294323</c:v>
                </c:pt>
                <c:pt idx="3472">
                  <c:v>1.391981431660762</c:v>
                </c:pt>
                <c:pt idx="3473">
                  <c:v>1.385740680523134</c:v>
                </c:pt>
                <c:pt idx="3474">
                  <c:v>1.379571334408058</c:v>
                </c:pt>
                <c:pt idx="3475">
                  <c:v>1.410268440835128</c:v>
                </c:pt>
                <c:pt idx="3476">
                  <c:v>1.505307076802395</c:v>
                </c:pt>
                <c:pt idx="3477">
                  <c:v>1.456408418123751</c:v>
                </c:pt>
                <c:pt idx="3478">
                  <c:v>1.404038304160431</c:v>
                </c:pt>
                <c:pt idx="3479">
                  <c:v>1.399453109702596</c:v>
                </c:pt>
                <c:pt idx="3480">
                  <c:v>1.394253070098538</c:v>
                </c:pt>
                <c:pt idx="3481">
                  <c:v>1.428835531354033</c:v>
                </c:pt>
                <c:pt idx="3482">
                  <c:v>1.395886510497808</c:v>
                </c:pt>
                <c:pt idx="3483">
                  <c:v>1.390582780140676</c:v>
                </c:pt>
                <c:pt idx="3484">
                  <c:v>1.385103626030614</c:v>
                </c:pt>
                <c:pt idx="3485">
                  <c:v>1.414179371798094</c:v>
                </c:pt>
                <c:pt idx="3486">
                  <c:v>1.398064825392806</c:v>
                </c:pt>
                <c:pt idx="3487">
                  <c:v>1.405975439707219</c:v>
                </c:pt>
                <c:pt idx="3488">
                  <c:v>1.403632942561472</c:v>
                </c:pt>
                <c:pt idx="3489">
                  <c:v>1.396844305824529</c:v>
                </c:pt>
                <c:pt idx="3490">
                  <c:v>1.390468457741303</c:v>
                </c:pt>
                <c:pt idx="3491">
                  <c:v>1.394396409752436</c:v>
                </c:pt>
                <c:pt idx="3492">
                  <c:v>1.388354193398095</c:v>
                </c:pt>
                <c:pt idx="3493">
                  <c:v>1.394997071069585</c:v>
                </c:pt>
                <c:pt idx="3494">
                  <c:v>1.400485361084987</c:v>
                </c:pt>
                <c:pt idx="3495">
                  <c:v>1.39459894456742</c:v>
                </c:pt>
                <c:pt idx="3496">
                  <c:v>1.388878863117668</c:v>
                </c:pt>
                <c:pt idx="3497">
                  <c:v>1.382917014301336</c:v>
                </c:pt>
                <c:pt idx="3498">
                  <c:v>1.384209669684889</c:v>
                </c:pt>
                <c:pt idx="3499">
                  <c:v>1.380111542191612</c:v>
                </c:pt>
                <c:pt idx="3500">
                  <c:v>1.424526516593875</c:v>
                </c:pt>
                <c:pt idx="3501">
                  <c:v>1.405948536433639</c:v>
                </c:pt>
                <c:pt idx="3502">
                  <c:v>1.397117107767467</c:v>
                </c:pt>
                <c:pt idx="3503">
                  <c:v>1.398795113496656</c:v>
                </c:pt>
                <c:pt idx="3504">
                  <c:v>1.394015047962205</c:v>
                </c:pt>
                <c:pt idx="3505">
                  <c:v>1.65450355952541</c:v>
                </c:pt>
                <c:pt idx="3506">
                  <c:v>1.525433532136602</c:v>
                </c:pt>
                <c:pt idx="3507">
                  <c:v>1.394297848503494</c:v>
                </c:pt>
                <c:pt idx="3508">
                  <c:v>1.388670290464117</c:v>
                </c:pt>
                <c:pt idx="3509">
                  <c:v>1.382984552967979</c:v>
                </c:pt>
                <c:pt idx="3510">
                  <c:v>1.377065356033151</c:v>
                </c:pt>
                <c:pt idx="3511">
                  <c:v>1.371238975083494</c:v>
                </c:pt>
                <c:pt idx="3512">
                  <c:v>1.36594659286587</c:v>
                </c:pt>
                <c:pt idx="3513">
                  <c:v>1.37342646180572</c:v>
                </c:pt>
                <c:pt idx="3514">
                  <c:v>1.371564935992502</c:v>
                </c:pt>
                <c:pt idx="3515">
                  <c:v>1.366547816176512</c:v>
                </c:pt>
                <c:pt idx="3516">
                  <c:v>1.385282292466402</c:v>
                </c:pt>
                <c:pt idx="3517">
                  <c:v>1.382522681108564</c:v>
                </c:pt>
                <c:pt idx="3518">
                  <c:v>1.378659609840655</c:v>
                </c:pt>
                <c:pt idx="3519">
                  <c:v>1.37334262439473</c:v>
                </c:pt>
                <c:pt idx="3520">
                  <c:v>1.368197013252569</c:v>
                </c:pt>
                <c:pt idx="3521">
                  <c:v>1.363079188303849</c:v>
                </c:pt>
                <c:pt idx="3522">
                  <c:v>1.360396901984055</c:v>
                </c:pt>
                <c:pt idx="3523">
                  <c:v>1.354875508080074</c:v>
                </c:pt>
                <c:pt idx="3524">
                  <c:v>1.348896618285287</c:v>
                </c:pt>
                <c:pt idx="3525">
                  <c:v>1.34331003820704</c:v>
                </c:pt>
                <c:pt idx="3526">
                  <c:v>1.375555821944364</c:v>
                </c:pt>
                <c:pt idx="3527">
                  <c:v>1.479896903210597</c:v>
                </c:pt>
                <c:pt idx="3528">
                  <c:v>1.401278419448358</c:v>
                </c:pt>
                <c:pt idx="3529">
                  <c:v>1.39568450397178</c:v>
                </c:pt>
                <c:pt idx="3530">
                  <c:v>1.390215638127462</c:v>
                </c:pt>
                <c:pt idx="3531">
                  <c:v>1.385319382085539</c:v>
                </c:pt>
                <c:pt idx="3532">
                  <c:v>1.382491853819767</c:v>
                </c:pt>
                <c:pt idx="3533">
                  <c:v>1.382772929026965</c:v>
                </c:pt>
                <c:pt idx="3534">
                  <c:v>1.378665032724418</c:v>
                </c:pt>
                <c:pt idx="3535">
                  <c:v>1.374009117850849</c:v>
                </c:pt>
                <c:pt idx="3536">
                  <c:v>1.37177431096127</c:v>
                </c:pt>
                <c:pt idx="3537">
                  <c:v>1.368601611634704</c:v>
                </c:pt>
                <c:pt idx="3538">
                  <c:v>1.364269738706691</c:v>
                </c:pt>
                <c:pt idx="3539">
                  <c:v>1.3591664624282</c:v>
                </c:pt>
                <c:pt idx="3540">
                  <c:v>1.354147123216042</c:v>
                </c:pt>
                <c:pt idx="3541">
                  <c:v>1.349240042206824</c:v>
                </c:pt>
                <c:pt idx="3542">
                  <c:v>1.344640762918159</c:v>
                </c:pt>
                <c:pt idx="3543">
                  <c:v>1.401138511314103</c:v>
                </c:pt>
                <c:pt idx="3544">
                  <c:v>1.413107658025582</c:v>
                </c:pt>
                <c:pt idx="3545">
                  <c:v>1.397240647215922</c:v>
                </c:pt>
                <c:pt idx="3546">
                  <c:v>1.393036910995474</c:v>
                </c:pt>
                <c:pt idx="3547">
                  <c:v>1.388367418396863</c:v>
                </c:pt>
                <c:pt idx="3548">
                  <c:v>1.52907209785538</c:v>
                </c:pt>
                <c:pt idx="3549">
                  <c:v>1.396559694023228</c:v>
                </c:pt>
                <c:pt idx="3550">
                  <c:v>1.39183112018356</c:v>
                </c:pt>
                <c:pt idx="3551">
                  <c:v>1.387222971247741</c:v>
                </c:pt>
                <c:pt idx="3552">
                  <c:v>1.387796526417261</c:v>
                </c:pt>
                <c:pt idx="3553">
                  <c:v>1.38333643051827</c:v>
                </c:pt>
                <c:pt idx="3554">
                  <c:v>1.378761709304803</c:v>
                </c:pt>
                <c:pt idx="3555">
                  <c:v>1.382311470624256</c:v>
                </c:pt>
                <c:pt idx="3556">
                  <c:v>1.378169344415409</c:v>
                </c:pt>
                <c:pt idx="3557">
                  <c:v>1.373189038900268</c:v>
                </c:pt>
                <c:pt idx="3558">
                  <c:v>1.368496748790857</c:v>
                </c:pt>
                <c:pt idx="3559">
                  <c:v>1.363366875045466</c:v>
                </c:pt>
                <c:pt idx="3560">
                  <c:v>1.369102171085575</c:v>
                </c:pt>
                <c:pt idx="3561">
                  <c:v>1.364749533391643</c:v>
                </c:pt>
                <c:pt idx="3562">
                  <c:v>1.359862907542125</c:v>
                </c:pt>
                <c:pt idx="3563">
                  <c:v>1.355752989453366</c:v>
                </c:pt>
                <c:pt idx="3564">
                  <c:v>1.35174206966178</c:v>
                </c:pt>
                <c:pt idx="3565">
                  <c:v>1.347924064993716</c:v>
                </c:pt>
                <c:pt idx="3566">
                  <c:v>1.411381074853777</c:v>
                </c:pt>
                <c:pt idx="3567">
                  <c:v>1.399139570391064</c:v>
                </c:pt>
                <c:pt idx="3568">
                  <c:v>1.397012466560338</c:v>
                </c:pt>
                <c:pt idx="3569">
                  <c:v>1.393468781821774</c:v>
                </c:pt>
                <c:pt idx="3570">
                  <c:v>1.389610009661412</c:v>
                </c:pt>
                <c:pt idx="3571">
                  <c:v>1.386065932355815</c:v>
                </c:pt>
                <c:pt idx="3572">
                  <c:v>1.381849924023753</c:v>
                </c:pt>
                <c:pt idx="3573">
                  <c:v>1.378155544032096</c:v>
                </c:pt>
                <c:pt idx="3574">
                  <c:v>1.375551178910888</c:v>
                </c:pt>
                <c:pt idx="3575">
                  <c:v>1.375123225967796</c:v>
                </c:pt>
                <c:pt idx="3576">
                  <c:v>1.389683752275774</c:v>
                </c:pt>
                <c:pt idx="3577">
                  <c:v>1.396332670372463</c:v>
                </c:pt>
                <c:pt idx="3578">
                  <c:v>1.393706473498282</c:v>
                </c:pt>
                <c:pt idx="3579">
                  <c:v>1.39114200860292</c:v>
                </c:pt>
                <c:pt idx="3580">
                  <c:v>1.388085838267431</c:v>
                </c:pt>
                <c:pt idx="3581">
                  <c:v>1.38437611741403</c:v>
                </c:pt>
                <c:pt idx="3582">
                  <c:v>1.380792075127072</c:v>
                </c:pt>
                <c:pt idx="3583">
                  <c:v>1.376738993800778</c:v>
                </c:pt>
                <c:pt idx="3584">
                  <c:v>1.372864855618262</c:v>
                </c:pt>
                <c:pt idx="3585">
                  <c:v>1.369325334193055</c:v>
                </c:pt>
                <c:pt idx="3586">
                  <c:v>1.366032412934268</c:v>
                </c:pt>
                <c:pt idx="3587">
                  <c:v>1.361896642962699</c:v>
                </c:pt>
                <c:pt idx="3588">
                  <c:v>1.393034992399477</c:v>
                </c:pt>
                <c:pt idx="3589">
                  <c:v>1.389487621080551</c:v>
                </c:pt>
                <c:pt idx="3590">
                  <c:v>1.385788474874894</c:v>
                </c:pt>
                <c:pt idx="3591">
                  <c:v>1.382798958979394</c:v>
                </c:pt>
                <c:pt idx="3592">
                  <c:v>1.379162136245744</c:v>
                </c:pt>
                <c:pt idx="3593">
                  <c:v>1.375735436440997</c:v>
                </c:pt>
                <c:pt idx="3594">
                  <c:v>1.373174042123541</c:v>
                </c:pt>
                <c:pt idx="3595">
                  <c:v>1.370689091779148</c:v>
                </c:pt>
                <c:pt idx="3596">
                  <c:v>1.367608980327501</c:v>
                </c:pt>
                <c:pt idx="3597">
                  <c:v>1.364751977243228</c:v>
                </c:pt>
                <c:pt idx="3598">
                  <c:v>1.361816877847392</c:v>
                </c:pt>
                <c:pt idx="3599">
                  <c:v>1.358896068655733</c:v>
                </c:pt>
                <c:pt idx="3600">
                  <c:v>1.355941225775279</c:v>
                </c:pt>
                <c:pt idx="3601">
                  <c:v>1.353316660449261</c:v>
                </c:pt>
                <c:pt idx="3602">
                  <c:v>1.361090675496384</c:v>
                </c:pt>
                <c:pt idx="3603">
                  <c:v>1.382971939516481</c:v>
                </c:pt>
                <c:pt idx="3604">
                  <c:v>1.381248255319433</c:v>
                </c:pt>
                <c:pt idx="3605">
                  <c:v>1.378600766747338</c:v>
                </c:pt>
                <c:pt idx="3606">
                  <c:v>1.375668580766691</c:v>
                </c:pt>
                <c:pt idx="3607">
                  <c:v>1.372668811066095</c:v>
                </c:pt>
                <c:pt idx="3608">
                  <c:v>1.369656324468307</c:v>
                </c:pt>
                <c:pt idx="3609">
                  <c:v>1.36662463489526</c:v>
                </c:pt>
                <c:pt idx="3610">
                  <c:v>1.3639546859241</c:v>
                </c:pt>
                <c:pt idx="3611">
                  <c:v>1.361470871382177</c:v>
                </c:pt>
                <c:pt idx="3612">
                  <c:v>1.358880240131342</c:v>
                </c:pt>
                <c:pt idx="3613">
                  <c:v>1.35640804568466</c:v>
                </c:pt>
                <c:pt idx="3614">
                  <c:v>1.377756342420283</c:v>
                </c:pt>
                <c:pt idx="3615">
                  <c:v>1.375432188253237</c:v>
                </c:pt>
                <c:pt idx="3616">
                  <c:v>1.377746454814738</c:v>
                </c:pt>
                <c:pt idx="3617">
                  <c:v>1.404741332007273</c:v>
                </c:pt>
                <c:pt idx="3618">
                  <c:v>1.400040062227064</c:v>
                </c:pt>
                <c:pt idx="3619">
                  <c:v>1.39799526001854</c:v>
                </c:pt>
                <c:pt idx="3620">
                  <c:v>1.395639555007396</c:v>
                </c:pt>
                <c:pt idx="3621">
                  <c:v>1.393078301046045</c:v>
                </c:pt>
                <c:pt idx="3622">
                  <c:v>1.390146989710466</c:v>
                </c:pt>
                <c:pt idx="3623">
                  <c:v>1.389221176975429</c:v>
                </c:pt>
                <c:pt idx="3624">
                  <c:v>1.443910705995545</c:v>
                </c:pt>
                <c:pt idx="3625">
                  <c:v>1.397970317247598</c:v>
                </c:pt>
                <c:pt idx="3626">
                  <c:v>1.432032483064698</c:v>
                </c:pt>
                <c:pt idx="3627">
                  <c:v>1.443349357055512</c:v>
                </c:pt>
                <c:pt idx="3628">
                  <c:v>1.398179865756947</c:v>
                </c:pt>
                <c:pt idx="3629">
                  <c:v>1.396324795812132</c:v>
                </c:pt>
                <c:pt idx="3630">
                  <c:v>1.394654226271422</c:v>
                </c:pt>
                <c:pt idx="3631">
                  <c:v>1.394943566525795</c:v>
                </c:pt>
                <c:pt idx="3632">
                  <c:v>1.392740967009904</c:v>
                </c:pt>
                <c:pt idx="3633">
                  <c:v>1.391878776313356</c:v>
                </c:pt>
                <c:pt idx="3634">
                  <c:v>1.417724504275533</c:v>
                </c:pt>
                <c:pt idx="3635">
                  <c:v>1.398133878636548</c:v>
                </c:pt>
                <c:pt idx="3636">
                  <c:v>1.395813504363725</c:v>
                </c:pt>
                <c:pt idx="3637">
                  <c:v>1.393280624253622</c:v>
                </c:pt>
                <c:pt idx="3638">
                  <c:v>1.391927352448526</c:v>
                </c:pt>
                <c:pt idx="3639">
                  <c:v>1.390031937707193</c:v>
                </c:pt>
                <c:pt idx="3640">
                  <c:v>1.407552466636518</c:v>
                </c:pt>
                <c:pt idx="3641">
                  <c:v>1.401016004785961</c:v>
                </c:pt>
                <c:pt idx="3642">
                  <c:v>1.399324428107431</c:v>
                </c:pt>
                <c:pt idx="3643">
                  <c:v>1.397802937814141</c:v>
                </c:pt>
                <c:pt idx="3644">
                  <c:v>1.39583903123841</c:v>
                </c:pt>
                <c:pt idx="3645">
                  <c:v>1.39371648516599</c:v>
                </c:pt>
                <c:pt idx="3646">
                  <c:v>1.391388387653209</c:v>
                </c:pt>
                <c:pt idx="3647">
                  <c:v>1.402605579907658</c:v>
                </c:pt>
                <c:pt idx="3648">
                  <c:v>1.400271965177542</c:v>
                </c:pt>
                <c:pt idx="3649">
                  <c:v>1.398978406637649</c:v>
                </c:pt>
                <c:pt idx="3650">
                  <c:v>1.397346447510748</c:v>
                </c:pt>
                <c:pt idx="3651">
                  <c:v>1.395657436289121</c:v>
                </c:pt>
                <c:pt idx="3652">
                  <c:v>1.393289743029203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5253480"/>
        <c:axId val="-2085250424"/>
      </c:scatterChart>
      <c:valAx>
        <c:axId val="-2085253480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-2085250424"/>
        <c:crosses val="autoZero"/>
        <c:crossBetween val="midCat"/>
        <c:minorUnit val="1000.0"/>
      </c:valAx>
      <c:valAx>
        <c:axId val="-2085250424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20852534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879779898895275"/>
          <c:y val="0.0877708515602216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230996478338"/>
          <c:y val="0.0601851851851852"/>
          <c:w val="0.808736296521627"/>
          <c:h val="0.822469378827647"/>
        </c:manualLayout>
      </c:layout>
      <c:scatterChart>
        <c:scatterStyle val="lineMarker"/>
        <c:varyColors val="0"/>
        <c:ser>
          <c:idx val="1"/>
          <c:order val="0"/>
          <c:tx>
            <c:strRef>
              <c:f>'Post-development'!$G$16</c:f>
              <c:strCache>
                <c:ptCount val="1"/>
                <c:pt idx="0">
                  <c:v>Lake P Concentration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'Post-development'!$A$18:$A$3670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'Post-development'!$G$18:$G$3670</c:f>
              <c:numCache>
                <c:formatCode>General</c:formatCode>
                <c:ptCount val="3653"/>
                <c:pt idx="0">
                  <c:v>0.01</c:v>
                </c:pt>
                <c:pt idx="1">
                  <c:v>0.0100357233672911</c:v>
                </c:pt>
                <c:pt idx="2">
                  <c:v>0.0100724567726968</c:v>
                </c:pt>
                <c:pt idx="3">
                  <c:v>0.0101120200180706</c:v>
                </c:pt>
                <c:pt idx="4">
                  <c:v>0.0104163942396376</c:v>
                </c:pt>
                <c:pt idx="5">
                  <c:v>0.0104431472847285</c:v>
                </c:pt>
                <c:pt idx="6">
                  <c:v>0.0104821559207038</c:v>
                </c:pt>
                <c:pt idx="7">
                  <c:v>0.0118343035014511</c:v>
                </c:pt>
                <c:pt idx="8">
                  <c:v>0.011875322439433</c:v>
                </c:pt>
                <c:pt idx="9">
                  <c:v>0.0119189283308663</c:v>
                </c:pt>
                <c:pt idx="10">
                  <c:v>0.0144636190447572</c:v>
                </c:pt>
                <c:pt idx="11">
                  <c:v>0.0145968557518455</c:v>
                </c:pt>
                <c:pt idx="12">
                  <c:v>0.0146512357578503</c:v>
                </c:pt>
                <c:pt idx="13">
                  <c:v>0.0150413691235488</c:v>
                </c:pt>
                <c:pt idx="14">
                  <c:v>0.0150839658281674</c:v>
                </c:pt>
                <c:pt idx="15">
                  <c:v>0.0151249252946366</c:v>
                </c:pt>
                <c:pt idx="16">
                  <c:v>0.0151747215213772</c:v>
                </c:pt>
                <c:pt idx="17">
                  <c:v>0.0152180637736816</c:v>
                </c:pt>
                <c:pt idx="18">
                  <c:v>0.0152690468362257</c:v>
                </c:pt>
                <c:pt idx="19">
                  <c:v>0.0154637894648773</c:v>
                </c:pt>
                <c:pt idx="20">
                  <c:v>0.0155164904757916</c:v>
                </c:pt>
                <c:pt idx="21">
                  <c:v>0.0155515892679334</c:v>
                </c:pt>
                <c:pt idx="22">
                  <c:v>0.0155981858870292</c:v>
                </c:pt>
                <c:pt idx="23">
                  <c:v>0.0245273677023522</c:v>
                </c:pt>
                <c:pt idx="24">
                  <c:v>0.0290366697891634</c:v>
                </c:pt>
                <c:pt idx="25">
                  <c:v>0.0299936190410166</c:v>
                </c:pt>
                <c:pt idx="26">
                  <c:v>0.0306350952995092</c:v>
                </c:pt>
                <c:pt idx="27">
                  <c:v>0.030694294238872</c:v>
                </c:pt>
                <c:pt idx="28">
                  <c:v>0.0321839087812102</c:v>
                </c:pt>
                <c:pt idx="29">
                  <c:v>0.0323190995242338</c:v>
                </c:pt>
                <c:pt idx="30">
                  <c:v>0.0347884325487102</c:v>
                </c:pt>
                <c:pt idx="31">
                  <c:v>0.0352584132686648</c:v>
                </c:pt>
                <c:pt idx="32">
                  <c:v>0.035368225610773</c:v>
                </c:pt>
                <c:pt idx="33">
                  <c:v>0.0354767393500863</c:v>
                </c:pt>
                <c:pt idx="34">
                  <c:v>0.0356121990119983</c:v>
                </c:pt>
                <c:pt idx="35">
                  <c:v>0.0357555282012021</c:v>
                </c:pt>
                <c:pt idx="36">
                  <c:v>0.0358562656247863</c:v>
                </c:pt>
                <c:pt idx="37">
                  <c:v>0.0359760110948364</c:v>
                </c:pt>
                <c:pt idx="38">
                  <c:v>0.0361097573954163</c:v>
                </c:pt>
                <c:pt idx="39">
                  <c:v>0.0362435824625596</c:v>
                </c:pt>
                <c:pt idx="40">
                  <c:v>0.036380623110908</c:v>
                </c:pt>
                <c:pt idx="41">
                  <c:v>0.0365394052979099</c:v>
                </c:pt>
                <c:pt idx="42">
                  <c:v>0.0367002846993808</c:v>
                </c:pt>
                <c:pt idx="43">
                  <c:v>0.0368458557452198</c:v>
                </c:pt>
                <c:pt idx="44">
                  <c:v>0.037012318141862</c:v>
                </c:pt>
                <c:pt idx="45">
                  <c:v>0.0398559483969999</c:v>
                </c:pt>
                <c:pt idx="46">
                  <c:v>0.0400297071957637</c:v>
                </c:pt>
                <c:pt idx="47">
                  <c:v>0.0402342642499421</c:v>
                </c:pt>
                <c:pt idx="48">
                  <c:v>0.0404313006284886</c:v>
                </c:pt>
                <c:pt idx="49">
                  <c:v>0.0406220553375975</c:v>
                </c:pt>
                <c:pt idx="50">
                  <c:v>0.0407971205567918</c:v>
                </c:pt>
                <c:pt idx="51">
                  <c:v>0.0409678562788376</c:v>
                </c:pt>
                <c:pt idx="52">
                  <c:v>0.0411255105831641</c:v>
                </c:pt>
                <c:pt idx="53">
                  <c:v>0.0412871425483198</c:v>
                </c:pt>
                <c:pt idx="54">
                  <c:v>0.0414653471810515</c:v>
                </c:pt>
                <c:pt idx="55">
                  <c:v>0.0416643310950528</c:v>
                </c:pt>
                <c:pt idx="56">
                  <c:v>0.0418732841256581</c:v>
                </c:pt>
                <c:pt idx="57">
                  <c:v>0.0420788925346898</c:v>
                </c:pt>
                <c:pt idx="58">
                  <c:v>0.0425896295923067</c:v>
                </c:pt>
                <c:pt idx="59">
                  <c:v>0.0427711283065722</c:v>
                </c:pt>
                <c:pt idx="60">
                  <c:v>0.043040289048973</c:v>
                </c:pt>
                <c:pt idx="61">
                  <c:v>0.0433037736476936</c:v>
                </c:pt>
                <c:pt idx="62">
                  <c:v>0.0435327855154661</c:v>
                </c:pt>
                <c:pt idx="63">
                  <c:v>0.0437836693906259</c:v>
                </c:pt>
                <c:pt idx="64">
                  <c:v>0.044726599836072</c:v>
                </c:pt>
                <c:pt idx="65">
                  <c:v>0.0450317548443785</c:v>
                </c:pt>
                <c:pt idx="66">
                  <c:v>0.0453081625430021</c:v>
                </c:pt>
                <c:pt idx="67">
                  <c:v>0.0455930214140245</c:v>
                </c:pt>
                <c:pt idx="68">
                  <c:v>0.0458959135677784</c:v>
                </c:pt>
                <c:pt idx="69">
                  <c:v>0.0461802327884827</c:v>
                </c:pt>
                <c:pt idx="70">
                  <c:v>0.0464812088797116</c:v>
                </c:pt>
                <c:pt idx="71">
                  <c:v>0.0469100368897771</c:v>
                </c:pt>
                <c:pt idx="72">
                  <c:v>0.0473668460047489</c:v>
                </c:pt>
                <c:pt idx="73">
                  <c:v>0.0476503158512121</c:v>
                </c:pt>
                <c:pt idx="74">
                  <c:v>0.0479355405093011</c:v>
                </c:pt>
                <c:pt idx="75">
                  <c:v>0.0482420451874225</c:v>
                </c:pt>
                <c:pt idx="76">
                  <c:v>0.0487795909738106</c:v>
                </c:pt>
                <c:pt idx="77">
                  <c:v>0.0490243987431232</c:v>
                </c:pt>
                <c:pt idx="78">
                  <c:v>0.0493111585977057</c:v>
                </c:pt>
                <c:pt idx="79">
                  <c:v>0.0497668499231342</c:v>
                </c:pt>
                <c:pt idx="80">
                  <c:v>0.0503125077733158</c:v>
                </c:pt>
                <c:pt idx="81">
                  <c:v>0.0506696296513258</c:v>
                </c:pt>
                <c:pt idx="82">
                  <c:v>0.0509825814927752</c:v>
                </c:pt>
                <c:pt idx="83">
                  <c:v>0.0512454316095554</c:v>
                </c:pt>
                <c:pt idx="84">
                  <c:v>0.0515665527754768</c:v>
                </c:pt>
                <c:pt idx="85">
                  <c:v>0.0519420542108344</c:v>
                </c:pt>
                <c:pt idx="86">
                  <c:v>0.0538087249703642</c:v>
                </c:pt>
                <c:pt idx="87">
                  <c:v>0.0545943213101393</c:v>
                </c:pt>
                <c:pt idx="88">
                  <c:v>0.0549601386522449</c:v>
                </c:pt>
                <c:pt idx="89">
                  <c:v>0.055337917145901</c:v>
                </c:pt>
                <c:pt idx="90">
                  <c:v>0.0556491721223483</c:v>
                </c:pt>
                <c:pt idx="91">
                  <c:v>0.0559560983085745</c:v>
                </c:pt>
                <c:pt idx="92">
                  <c:v>0.0563052996160594</c:v>
                </c:pt>
                <c:pt idx="93">
                  <c:v>0.0566868903641859</c:v>
                </c:pt>
                <c:pt idx="94">
                  <c:v>0.0570353259893156</c:v>
                </c:pt>
                <c:pt idx="95">
                  <c:v>0.0575084909772424</c:v>
                </c:pt>
                <c:pt idx="96">
                  <c:v>0.0578516664004619</c:v>
                </c:pt>
                <c:pt idx="97">
                  <c:v>0.0582809762516894</c:v>
                </c:pt>
                <c:pt idx="98">
                  <c:v>0.0587224699996045</c:v>
                </c:pt>
                <c:pt idx="99">
                  <c:v>0.0594151510910984</c:v>
                </c:pt>
                <c:pt idx="100">
                  <c:v>0.0597592794079205</c:v>
                </c:pt>
                <c:pt idx="101">
                  <c:v>0.0602218496287597</c:v>
                </c:pt>
                <c:pt idx="102">
                  <c:v>0.0607020947254232</c:v>
                </c:pt>
                <c:pt idx="103">
                  <c:v>0.0611787450177549</c:v>
                </c:pt>
                <c:pt idx="104">
                  <c:v>0.061655452082977</c:v>
                </c:pt>
                <c:pt idx="105">
                  <c:v>0.0626437993923993</c:v>
                </c:pt>
                <c:pt idx="106">
                  <c:v>0.063061823690168</c:v>
                </c:pt>
                <c:pt idx="107">
                  <c:v>0.0635159996739463</c:v>
                </c:pt>
                <c:pt idx="108">
                  <c:v>0.0639613785134642</c:v>
                </c:pt>
                <c:pt idx="109">
                  <c:v>0.0643745420411987</c:v>
                </c:pt>
                <c:pt idx="110">
                  <c:v>0.0648768213858705</c:v>
                </c:pt>
                <c:pt idx="111">
                  <c:v>0.0654111248624135</c:v>
                </c:pt>
                <c:pt idx="112">
                  <c:v>0.0658475664416908</c:v>
                </c:pt>
                <c:pt idx="113">
                  <c:v>0.0662870990597415</c:v>
                </c:pt>
                <c:pt idx="114">
                  <c:v>0.0668066884027042</c:v>
                </c:pt>
                <c:pt idx="115">
                  <c:v>0.0674365832824363</c:v>
                </c:pt>
                <c:pt idx="116">
                  <c:v>0.0678883159112453</c:v>
                </c:pt>
                <c:pt idx="117">
                  <c:v>0.0683840752903403</c:v>
                </c:pt>
                <c:pt idx="118">
                  <c:v>0.0689074570180421</c:v>
                </c:pt>
                <c:pt idx="119">
                  <c:v>0.0693194235211953</c:v>
                </c:pt>
                <c:pt idx="120">
                  <c:v>0.0698123021508201</c:v>
                </c:pt>
                <c:pt idx="121">
                  <c:v>0.0704157960411009</c:v>
                </c:pt>
                <c:pt idx="122">
                  <c:v>0.0710808706203983</c:v>
                </c:pt>
                <c:pt idx="123">
                  <c:v>0.0717342267807479</c:v>
                </c:pt>
                <c:pt idx="124">
                  <c:v>0.0723762065645061</c:v>
                </c:pt>
                <c:pt idx="125">
                  <c:v>0.073039766490091</c:v>
                </c:pt>
                <c:pt idx="126">
                  <c:v>0.0736791091190665</c:v>
                </c:pt>
                <c:pt idx="127">
                  <c:v>0.0743648118962349</c:v>
                </c:pt>
                <c:pt idx="128">
                  <c:v>0.0750921219283517</c:v>
                </c:pt>
                <c:pt idx="129">
                  <c:v>0.0758871339879138</c:v>
                </c:pt>
                <c:pt idx="130">
                  <c:v>0.0766474610815693</c:v>
                </c:pt>
                <c:pt idx="131">
                  <c:v>0.0773630084146421</c:v>
                </c:pt>
                <c:pt idx="132">
                  <c:v>0.0781209244886382</c:v>
                </c:pt>
                <c:pt idx="133">
                  <c:v>0.0789535750597487</c:v>
                </c:pt>
                <c:pt idx="134">
                  <c:v>0.0798208381323063</c:v>
                </c:pt>
                <c:pt idx="135">
                  <c:v>0.0803921567002673</c:v>
                </c:pt>
                <c:pt idx="136">
                  <c:v>0.081211236199145</c:v>
                </c:pt>
                <c:pt idx="137">
                  <c:v>0.0819615070718417</c:v>
                </c:pt>
                <c:pt idx="138">
                  <c:v>0.0828673519506037</c:v>
                </c:pt>
                <c:pt idx="139">
                  <c:v>0.0838009115375078</c:v>
                </c:pt>
                <c:pt idx="140">
                  <c:v>0.0848353901406139</c:v>
                </c:pt>
                <c:pt idx="141">
                  <c:v>0.085803008335772</c:v>
                </c:pt>
                <c:pt idx="142">
                  <c:v>0.0867563853960651</c:v>
                </c:pt>
                <c:pt idx="143">
                  <c:v>0.0862969529115537</c:v>
                </c:pt>
                <c:pt idx="144">
                  <c:v>0.0871215010201185</c:v>
                </c:pt>
                <c:pt idx="145">
                  <c:v>0.0879511619186653</c:v>
                </c:pt>
                <c:pt idx="146">
                  <c:v>0.0887996538595065</c:v>
                </c:pt>
                <c:pt idx="147">
                  <c:v>0.0897095646825386</c:v>
                </c:pt>
                <c:pt idx="148">
                  <c:v>0.0907655869533677</c:v>
                </c:pt>
                <c:pt idx="149">
                  <c:v>0.0917467844736917</c:v>
                </c:pt>
                <c:pt idx="150">
                  <c:v>0.0926310412098557</c:v>
                </c:pt>
                <c:pt idx="151">
                  <c:v>0.0935104016640581</c:v>
                </c:pt>
                <c:pt idx="152">
                  <c:v>0.094500807155578</c:v>
                </c:pt>
                <c:pt idx="153">
                  <c:v>0.095764096859596</c:v>
                </c:pt>
                <c:pt idx="154">
                  <c:v>0.0970256614722113</c:v>
                </c:pt>
                <c:pt idx="155">
                  <c:v>0.0932806939422167</c:v>
                </c:pt>
                <c:pt idx="156">
                  <c:v>0.0942427247011966</c:v>
                </c:pt>
                <c:pt idx="157">
                  <c:v>0.0951655364579549</c:v>
                </c:pt>
                <c:pt idx="158">
                  <c:v>0.0959444584056515</c:v>
                </c:pt>
                <c:pt idx="159">
                  <c:v>0.096792630398556</c:v>
                </c:pt>
                <c:pt idx="160">
                  <c:v>0.0977843480672036</c:v>
                </c:pt>
                <c:pt idx="161">
                  <c:v>0.0987930765733329</c:v>
                </c:pt>
                <c:pt idx="162">
                  <c:v>0.0998291050881271</c:v>
                </c:pt>
                <c:pt idx="163">
                  <c:v>0.100520618217065</c:v>
                </c:pt>
                <c:pt idx="164">
                  <c:v>0.101079940280319</c:v>
                </c:pt>
                <c:pt idx="165">
                  <c:v>0.102097123736014</c:v>
                </c:pt>
                <c:pt idx="166">
                  <c:v>0.103072623943908</c:v>
                </c:pt>
                <c:pt idx="167">
                  <c:v>0.104016232100217</c:v>
                </c:pt>
                <c:pt idx="168">
                  <c:v>0.1050850147744</c:v>
                </c:pt>
                <c:pt idx="169">
                  <c:v>0.106068337095083</c:v>
                </c:pt>
                <c:pt idx="170">
                  <c:v>0.10709666543038</c:v>
                </c:pt>
                <c:pt idx="171">
                  <c:v>0.10833551662584</c:v>
                </c:pt>
                <c:pt idx="172">
                  <c:v>0.10478807127852</c:v>
                </c:pt>
                <c:pt idx="173">
                  <c:v>0.101144884916269</c:v>
                </c:pt>
                <c:pt idx="174">
                  <c:v>0.0990413630046378</c:v>
                </c:pt>
                <c:pt idx="175">
                  <c:v>0.0974320735908507</c:v>
                </c:pt>
                <c:pt idx="176">
                  <c:v>0.0981358990100891</c:v>
                </c:pt>
                <c:pt idx="177">
                  <c:v>0.0989665290695957</c:v>
                </c:pt>
                <c:pt idx="178">
                  <c:v>0.0996038310088813</c:v>
                </c:pt>
                <c:pt idx="179">
                  <c:v>0.0996771560771287</c:v>
                </c:pt>
                <c:pt idx="180">
                  <c:v>0.0976738939042608</c:v>
                </c:pt>
                <c:pt idx="181">
                  <c:v>0.0969519418485483</c:v>
                </c:pt>
                <c:pt idx="182">
                  <c:v>0.0954838861244147</c:v>
                </c:pt>
                <c:pt idx="183">
                  <c:v>0.096210498421806</c:v>
                </c:pt>
                <c:pt idx="184">
                  <c:v>0.097016115355012</c:v>
                </c:pt>
                <c:pt idx="185">
                  <c:v>0.0978215873375707</c:v>
                </c:pt>
                <c:pt idx="186">
                  <c:v>0.0986953803297825</c:v>
                </c:pt>
                <c:pt idx="187">
                  <c:v>0.0996487440241336</c:v>
                </c:pt>
                <c:pt idx="188">
                  <c:v>0.100549248424826</c:v>
                </c:pt>
                <c:pt idx="189">
                  <c:v>0.100321930164469</c:v>
                </c:pt>
                <c:pt idx="190">
                  <c:v>0.101133937976921</c:v>
                </c:pt>
                <c:pt idx="191">
                  <c:v>0.101931644831283</c:v>
                </c:pt>
                <c:pt idx="192">
                  <c:v>0.102913821042954</c:v>
                </c:pt>
                <c:pt idx="193">
                  <c:v>0.103887990254072</c:v>
                </c:pt>
                <c:pt idx="194">
                  <c:v>0.103523316853673</c:v>
                </c:pt>
                <c:pt idx="195">
                  <c:v>0.104232674909015</c:v>
                </c:pt>
                <c:pt idx="196">
                  <c:v>0.104847958669213</c:v>
                </c:pt>
                <c:pt idx="197">
                  <c:v>0.105520614534171</c:v>
                </c:pt>
                <c:pt idx="198">
                  <c:v>0.0986727141345048</c:v>
                </c:pt>
                <c:pt idx="199">
                  <c:v>0.0993215898484012</c:v>
                </c:pt>
                <c:pt idx="200">
                  <c:v>0.100114621880025</c:v>
                </c:pt>
                <c:pt idx="201">
                  <c:v>0.101007638995435</c:v>
                </c:pt>
                <c:pt idx="202">
                  <c:v>0.100997006332843</c:v>
                </c:pt>
                <c:pt idx="203">
                  <c:v>0.101623420612543</c:v>
                </c:pt>
                <c:pt idx="204">
                  <c:v>0.100104757140478</c:v>
                </c:pt>
                <c:pt idx="205">
                  <c:v>0.100380692165694</c:v>
                </c:pt>
                <c:pt idx="206">
                  <c:v>0.100813167527064</c:v>
                </c:pt>
                <c:pt idx="207">
                  <c:v>0.100141354567607</c:v>
                </c:pt>
                <c:pt idx="208">
                  <c:v>0.1008400606011</c:v>
                </c:pt>
                <c:pt idx="209">
                  <c:v>0.100956081866162</c:v>
                </c:pt>
                <c:pt idx="210">
                  <c:v>0.101597086186272</c:v>
                </c:pt>
                <c:pt idx="211">
                  <c:v>0.0958483007127046</c:v>
                </c:pt>
                <c:pt idx="212">
                  <c:v>0.0965405186007157</c:v>
                </c:pt>
                <c:pt idx="213">
                  <c:v>0.0966871323295292</c:v>
                </c:pt>
                <c:pt idx="214">
                  <c:v>0.0947633229370238</c:v>
                </c:pt>
                <c:pt idx="215">
                  <c:v>0.0954306123460343</c:v>
                </c:pt>
                <c:pt idx="216">
                  <c:v>0.0955354953621573</c:v>
                </c:pt>
                <c:pt idx="217">
                  <c:v>0.0960597976315623</c:v>
                </c:pt>
                <c:pt idx="218">
                  <c:v>0.0967751258137278</c:v>
                </c:pt>
                <c:pt idx="219">
                  <c:v>0.0974452287492862</c:v>
                </c:pt>
                <c:pt idx="220">
                  <c:v>0.0982439232779076</c:v>
                </c:pt>
                <c:pt idx="221">
                  <c:v>0.0990284304666653</c:v>
                </c:pt>
                <c:pt idx="222">
                  <c:v>0.0983020328406766</c:v>
                </c:pt>
                <c:pt idx="223">
                  <c:v>0.0990648594749783</c:v>
                </c:pt>
                <c:pt idx="224">
                  <c:v>0.0997375563438109</c:v>
                </c:pt>
                <c:pt idx="225">
                  <c:v>0.09867187632256</c:v>
                </c:pt>
                <c:pt idx="226">
                  <c:v>0.0993800737916055</c:v>
                </c:pt>
                <c:pt idx="227">
                  <c:v>0.100132484110509</c:v>
                </c:pt>
                <c:pt idx="228">
                  <c:v>0.100986400532509</c:v>
                </c:pt>
                <c:pt idx="229">
                  <c:v>0.101821680508365</c:v>
                </c:pt>
                <c:pt idx="230">
                  <c:v>0.102654603578231</c:v>
                </c:pt>
                <c:pt idx="231">
                  <c:v>0.103531142190398</c:v>
                </c:pt>
                <c:pt idx="232">
                  <c:v>0.103853057595553</c:v>
                </c:pt>
                <c:pt idx="233">
                  <c:v>0.104622760115254</c:v>
                </c:pt>
                <c:pt idx="234">
                  <c:v>0.105366681316671</c:v>
                </c:pt>
                <c:pt idx="235">
                  <c:v>0.104177603330508</c:v>
                </c:pt>
                <c:pt idx="236">
                  <c:v>0.104957742479415</c:v>
                </c:pt>
                <c:pt idx="237">
                  <c:v>0.105788877818606</c:v>
                </c:pt>
                <c:pt idx="238">
                  <c:v>0.106329652072594</c:v>
                </c:pt>
                <c:pt idx="239">
                  <c:v>0.107243359666789</c:v>
                </c:pt>
                <c:pt idx="240">
                  <c:v>0.108107015860773</c:v>
                </c:pt>
                <c:pt idx="241">
                  <c:v>0.108977749258512</c:v>
                </c:pt>
                <c:pt idx="242">
                  <c:v>0.107137144375845</c:v>
                </c:pt>
                <c:pt idx="243">
                  <c:v>0.10760862576708</c:v>
                </c:pt>
                <c:pt idx="244">
                  <c:v>0.108381089974139</c:v>
                </c:pt>
                <c:pt idx="245">
                  <c:v>0.108736661306086</c:v>
                </c:pt>
                <c:pt idx="246">
                  <c:v>0.10063963022429</c:v>
                </c:pt>
                <c:pt idx="247">
                  <c:v>0.100490349607092</c:v>
                </c:pt>
                <c:pt idx="248">
                  <c:v>0.100953396699224</c:v>
                </c:pt>
                <c:pt idx="249">
                  <c:v>0.100959920330524</c:v>
                </c:pt>
                <c:pt idx="250">
                  <c:v>0.0907327234010393</c:v>
                </c:pt>
                <c:pt idx="251">
                  <c:v>0.0911698123655424</c:v>
                </c:pt>
                <c:pt idx="252">
                  <c:v>0.0911454192693432</c:v>
                </c:pt>
                <c:pt idx="253">
                  <c:v>0.0910901879991237</c:v>
                </c:pt>
                <c:pt idx="254">
                  <c:v>0.0915358364636156</c:v>
                </c:pt>
                <c:pt idx="255">
                  <c:v>0.0920337727617411</c:v>
                </c:pt>
                <c:pt idx="256">
                  <c:v>0.0926270757011187</c:v>
                </c:pt>
                <c:pt idx="257">
                  <c:v>0.0932327949943469</c:v>
                </c:pt>
                <c:pt idx="258">
                  <c:v>0.0938534929713139</c:v>
                </c:pt>
                <c:pt idx="259">
                  <c:v>0.0943581777054715</c:v>
                </c:pt>
                <c:pt idx="260">
                  <c:v>0.0944071338342714</c:v>
                </c:pt>
                <c:pt idx="261">
                  <c:v>0.090466171069599</c:v>
                </c:pt>
                <c:pt idx="262">
                  <c:v>0.0908068863550088</c:v>
                </c:pt>
                <c:pt idx="263">
                  <c:v>0.0913038868606254</c:v>
                </c:pt>
                <c:pt idx="264">
                  <c:v>0.0914463124028527</c:v>
                </c:pt>
                <c:pt idx="265">
                  <c:v>0.0919311019692121</c:v>
                </c:pt>
                <c:pt idx="266">
                  <c:v>0.0922384512177155</c:v>
                </c:pt>
                <c:pt idx="267">
                  <c:v>0.0926828099282333</c:v>
                </c:pt>
                <c:pt idx="268">
                  <c:v>0.0932035404236021</c:v>
                </c:pt>
                <c:pt idx="269">
                  <c:v>0.0935141480081772</c:v>
                </c:pt>
                <c:pt idx="270">
                  <c:v>0.093985010450241</c:v>
                </c:pt>
                <c:pt idx="271">
                  <c:v>0.0943471554987722</c:v>
                </c:pt>
                <c:pt idx="272">
                  <c:v>0.0948218179686253</c:v>
                </c:pt>
                <c:pt idx="273">
                  <c:v>0.0950901096303469</c:v>
                </c:pt>
                <c:pt idx="274">
                  <c:v>0.0954949382823116</c:v>
                </c:pt>
                <c:pt idx="275">
                  <c:v>0.0959560834673211</c:v>
                </c:pt>
                <c:pt idx="276">
                  <c:v>0.0964574968671031</c:v>
                </c:pt>
                <c:pt idx="277">
                  <c:v>0.0970038635719948</c:v>
                </c:pt>
                <c:pt idx="278">
                  <c:v>0.0974800107327909</c:v>
                </c:pt>
                <c:pt idx="279">
                  <c:v>0.0980574834863227</c:v>
                </c:pt>
                <c:pt idx="280">
                  <c:v>0.095992436174198</c:v>
                </c:pt>
                <c:pt idx="281">
                  <c:v>0.0963428299058813</c:v>
                </c:pt>
                <c:pt idx="282">
                  <c:v>0.0967368121353989</c:v>
                </c:pt>
                <c:pt idx="283">
                  <c:v>0.0970830360763433</c:v>
                </c:pt>
                <c:pt idx="284">
                  <c:v>0.097455045245855</c:v>
                </c:pt>
                <c:pt idx="285">
                  <c:v>0.0979121873558181</c:v>
                </c:pt>
                <c:pt idx="286">
                  <c:v>0.0983886911879268</c:v>
                </c:pt>
                <c:pt idx="287">
                  <c:v>0.0988796519493804</c:v>
                </c:pt>
                <c:pt idx="288">
                  <c:v>0.0993984996542694</c:v>
                </c:pt>
                <c:pt idx="289">
                  <c:v>0.0999434949697173</c:v>
                </c:pt>
                <c:pt idx="290">
                  <c:v>0.100510260496268</c:v>
                </c:pt>
                <c:pt idx="291">
                  <c:v>0.101080193548454</c:v>
                </c:pt>
                <c:pt idx="292">
                  <c:v>0.101680514421033</c:v>
                </c:pt>
                <c:pt idx="293">
                  <c:v>0.102247090535353</c:v>
                </c:pt>
                <c:pt idx="294">
                  <c:v>0.102660098551028</c:v>
                </c:pt>
                <c:pt idx="295">
                  <c:v>0.103165509826928</c:v>
                </c:pt>
                <c:pt idx="296">
                  <c:v>0.103684794055122</c:v>
                </c:pt>
                <c:pt idx="297">
                  <c:v>0.104118540814646</c:v>
                </c:pt>
                <c:pt idx="298">
                  <c:v>0.104468324987097</c:v>
                </c:pt>
                <c:pt idx="299">
                  <c:v>0.104980475867109</c:v>
                </c:pt>
                <c:pt idx="300">
                  <c:v>0.105538208886962</c:v>
                </c:pt>
                <c:pt idx="301">
                  <c:v>0.106067847907352</c:v>
                </c:pt>
                <c:pt idx="302">
                  <c:v>0.106714185415671</c:v>
                </c:pt>
                <c:pt idx="303">
                  <c:v>0.107382502746616</c:v>
                </c:pt>
                <c:pt idx="304">
                  <c:v>0.107890362881374</c:v>
                </c:pt>
                <c:pt idx="305">
                  <c:v>0.108507990616215</c:v>
                </c:pt>
                <c:pt idx="306">
                  <c:v>0.109009916365454</c:v>
                </c:pt>
                <c:pt idx="307">
                  <c:v>0.109522689010105</c:v>
                </c:pt>
                <c:pt idx="308">
                  <c:v>0.110053630913259</c:v>
                </c:pt>
                <c:pt idx="309">
                  <c:v>0.110592823932691</c:v>
                </c:pt>
                <c:pt idx="310">
                  <c:v>0.111065058803336</c:v>
                </c:pt>
                <c:pt idx="311">
                  <c:v>0.111561435428061</c:v>
                </c:pt>
                <c:pt idx="312">
                  <c:v>0.112077078579474</c:v>
                </c:pt>
                <c:pt idx="313">
                  <c:v>0.112595661021544</c:v>
                </c:pt>
                <c:pt idx="314">
                  <c:v>0.111951696368179</c:v>
                </c:pt>
                <c:pt idx="315">
                  <c:v>0.112363159805217</c:v>
                </c:pt>
                <c:pt idx="316">
                  <c:v>0.112811553303491</c:v>
                </c:pt>
                <c:pt idx="317">
                  <c:v>0.113278165293385</c:v>
                </c:pt>
                <c:pt idx="318">
                  <c:v>0.113814821709882</c:v>
                </c:pt>
                <c:pt idx="319">
                  <c:v>0.11425040580126</c:v>
                </c:pt>
                <c:pt idx="320">
                  <c:v>0.114652461854412</c:v>
                </c:pt>
                <c:pt idx="321">
                  <c:v>0.115187513488571</c:v>
                </c:pt>
                <c:pt idx="322">
                  <c:v>0.115645660517303</c:v>
                </c:pt>
                <c:pt idx="323">
                  <c:v>0.115941587325928</c:v>
                </c:pt>
                <c:pt idx="324">
                  <c:v>0.115739551745276</c:v>
                </c:pt>
                <c:pt idx="325">
                  <c:v>0.116002689935873</c:v>
                </c:pt>
                <c:pt idx="326">
                  <c:v>0.116318622693631</c:v>
                </c:pt>
                <c:pt idx="327">
                  <c:v>0.116666970629725</c:v>
                </c:pt>
                <c:pt idx="328">
                  <c:v>0.117092526848413</c:v>
                </c:pt>
                <c:pt idx="329">
                  <c:v>0.114964552308753</c:v>
                </c:pt>
                <c:pt idx="330">
                  <c:v>0.112632613601939</c:v>
                </c:pt>
                <c:pt idx="331">
                  <c:v>0.111926596844696</c:v>
                </c:pt>
                <c:pt idx="332">
                  <c:v>0.112284062817351</c:v>
                </c:pt>
                <c:pt idx="333">
                  <c:v>0.112676004906735</c:v>
                </c:pt>
                <c:pt idx="334">
                  <c:v>0.113013591251707</c:v>
                </c:pt>
                <c:pt idx="335">
                  <c:v>0.113390421666747</c:v>
                </c:pt>
                <c:pt idx="336">
                  <c:v>0.113768210417404</c:v>
                </c:pt>
                <c:pt idx="337">
                  <c:v>0.114152228666896</c:v>
                </c:pt>
                <c:pt idx="338">
                  <c:v>0.114403446705986</c:v>
                </c:pt>
                <c:pt idx="339">
                  <c:v>0.114644702333267</c:v>
                </c:pt>
                <c:pt idx="340">
                  <c:v>0.114938121226855</c:v>
                </c:pt>
                <c:pt idx="341">
                  <c:v>0.115257888368345</c:v>
                </c:pt>
                <c:pt idx="342">
                  <c:v>0.115599150366371</c:v>
                </c:pt>
                <c:pt idx="343">
                  <c:v>0.116043875736917</c:v>
                </c:pt>
                <c:pt idx="344">
                  <c:v>0.116428853889526</c:v>
                </c:pt>
                <c:pt idx="345">
                  <c:v>0.11682162997587</c:v>
                </c:pt>
                <c:pt idx="346">
                  <c:v>0.116719569608765</c:v>
                </c:pt>
                <c:pt idx="347">
                  <c:v>0.117033694644263</c:v>
                </c:pt>
                <c:pt idx="348">
                  <c:v>0.117488846367072</c:v>
                </c:pt>
                <c:pt idx="349">
                  <c:v>0.117886514747739</c:v>
                </c:pt>
                <c:pt idx="350">
                  <c:v>0.118287012383302</c:v>
                </c:pt>
                <c:pt idx="351">
                  <c:v>0.116345442988059</c:v>
                </c:pt>
                <c:pt idx="352">
                  <c:v>0.116138704247706</c:v>
                </c:pt>
                <c:pt idx="353">
                  <c:v>0.116416362459575</c:v>
                </c:pt>
                <c:pt idx="354">
                  <c:v>0.116404120939044</c:v>
                </c:pt>
                <c:pt idx="355">
                  <c:v>0.116557371266879</c:v>
                </c:pt>
                <c:pt idx="356">
                  <c:v>0.116836125029028</c:v>
                </c:pt>
                <c:pt idx="357">
                  <c:v>0.117105052803768</c:v>
                </c:pt>
                <c:pt idx="358">
                  <c:v>0.117405543753993</c:v>
                </c:pt>
                <c:pt idx="359">
                  <c:v>0.117685854278568</c:v>
                </c:pt>
                <c:pt idx="360">
                  <c:v>0.117958062728965</c:v>
                </c:pt>
                <c:pt idx="361">
                  <c:v>0.118242073570442</c:v>
                </c:pt>
                <c:pt idx="362">
                  <c:v>0.118644791510566</c:v>
                </c:pt>
                <c:pt idx="363">
                  <c:v>0.11591256097436</c:v>
                </c:pt>
                <c:pt idx="364">
                  <c:v>0.116096225933045</c:v>
                </c:pt>
                <c:pt idx="365">
                  <c:v>0.116258589178443</c:v>
                </c:pt>
                <c:pt idx="366">
                  <c:v>0.116437125590971</c:v>
                </c:pt>
                <c:pt idx="367">
                  <c:v>0.116678052324402</c:v>
                </c:pt>
                <c:pt idx="368">
                  <c:v>0.116863210062801</c:v>
                </c:pt>
                <c:pt idx="369">
                  <c:v>0.117104094930828</c:v>
                </c:pt>
                <c:pt idx="370">
                  <c:v>0.117336095030082</c:v>
                </c:pt>
                <c:pt idx="371">
                  <c:v>0.117679306108883</c:v>
                </c:pt>
                <c:pt idx="372">
                  <c:v>0.118016734589813</c:v>
                </c:pt>
                <c:pt idx="373">
                  <c:v>0.118404866628267</c:v>
                </c:pt>
                <c:pt idx="374">
                  <c:v>0.118476002346655</c:v>
                </c:pt>
                <c:pt idx="375">
                  <c:v>0.118719414900121</c:v>
                </c:pt>
                <c:pt idx="376">
                  <c:v>0.118995694108432</c:v>
                </c:pt>
                <c:pt idx="377">
                  <c:v>0.119192580675066</c:v>
                </c:pt>
                <c:pt idx="378">
                  <c:v>0.118790851557477</c:v>
                </c:pt>
                <c:pt idx="379">
                  <c:v>0.119108381804602</c:v>
                </c:pt>
                <c:pt idx="380">
                  <c:v>0.119503920939965</c:v>
                </c:pt>
                <c:pt idx="381">
                  <c:v>0.119928810432672</c:v>
                </c:pt>
                <c:pt idx="382">
                  <c:v>0.120387266798067</c:v>
                </c:pt>
                <c:pt idx="383">
                  <c:v>0.120808376406458</c:v>
                </c:pt>
                <c:pt idx="384">
                  <c:v>0.121199142610809</c:v>
                </c:pt>
                <c:pt idx="385">
                  <c:v>0.121653829492692</c:v>
                </c:pt>
                <c:pt idx="386">
                  <c:v>0.120228304075404</c:v>
                </c:pt>
                <c:pt idx="387">
                  <c:v>0.120464244789164</c:v>
                </c:pt>
                <c:pt idx="388">
                  <c:v>0.120766520939153</c:v>
                </c:pt>
                <c:pt idx="389">
                  <c:v>0.121076552645497</c:v>
                </c:pt>
                <c:pt idx="390">
                  <c:v>0.121422815346121</c:v>
                </c:pt>
                <c:pt idx="391">
                  <c:v>0.121739690679693</c:v>
                </c:pt>
                <c:pt idx="392">
                  <c:v>0.122080001165918</c:v>
                </c:pt>
                <c:pt idx="393">
                  <c:v>0.122507550106607</c:v>
                </c:pt>
                <c:pt idx="394">
                  <c:v>0.122954451573681</c:v>
                </c:pt>
                <c:pt idx="395">
                  <c:v>0.123413270453869</c:v>
                </c:pt>
                <c:pt idx="396">
                  <c:v>0.122019597237017</c:v>
                </c:pt>
                <c:pt idx="397">
                  <c:v>0.120061823283786</c:v>
                </c:pt>
                <c:pt idx="398">
                  <c:v>0.119247144906191</c:v>
                </c:pt>
                <c:pt idx="399">
                  <c:v>0.117886218235191</c:v>
                </c:pt>
                <c:pt idx="400">
                  <c:v>0.118194952565893</c:v>
                </c:pt>
                <c:pt idx="401">
                  <c:v>0.116759067222778</c:v>
                </c:pt>
                <c:pt idx="402">
                  <c:v>0.117121132722861</c:v>
                </c:pt>
                <c:pt idx="403">
                  <c:v>0.11759822883447</c:v>
                </c:pt>
                <c:pt idx="404">
                  <c:v>0.118154504825603</c:v>
                </c:pt>
                <c:pt idx="405">
                  <c:v>0.11873652772026</c:v>
                </c:pt>
                <c:pt idx="406">
                  <c:v>0.119330829854435</c:v>
                </c:pt>
                <c:pt idx="407">
                  <c:v>0.119815540070067</c:v>
                </c:pt>
                <c:pt idx="408">
                  <c:v>0.120215087102875</c:v>
                </c:pt>
                <c:pt idx="409">
                  <c:v>0.120697456674908</c:v>
                </c:pt>
                <c:pt idx="410">
                  <c:v>0.121180098032502</c:v>
                </c:pt>
                <c:pt idx="411">
                  <c:v>0.121717419561477</c:v>
                </c:pt>
                <c:pt idx="412">
                  <c:v>0.122312315033795</c:v>
                </c:pt>
                <c:pt idx="413">
                  <c:v>0.122919433272776</c:v>
                </c:pt>
                <c:pt idx="414">
                  <c:v>0.123420549807381</c:v>
                </c:pt>
                <c:pt idx="415">
                  <c:v>0.123930253435614</c:v>
                </c:pt>
                <c:pt idx="416">
                  <c:v>0.124542585733274</c:v>
                </c:pt>
                <c:pt idx="417">
                  <c:v>0.125182439956791</c:v>
                </c:pt>
                <c:pt idx="418">
                  <c:v>0.125869710901825</c:v>
                </c:pt>
                <c:pt idx="419">
                  <c:v>0.126449363953816</c:v>
                </c:pt>
                <c:pt idx="420">
                  <c:v>0.126855135545453</c:v>
                </c:pt>
                <c:pt idx="421">
                  <c:v>0.127370675491103</c:v>
                </c:pt>
                <c:pt idx="422">
                  <c:v>0.127934606512894</c:v>
                </c:pt>
                <c:pt idx="423">
                  <c:v>0.128571541218692</c:v>
                </c:pt>
                <c:pt idx="424">
                  <c:v>0.129301713424762</c:v>
                </c:pt>
                <c:pt idx="425">
                  <c:v>0.129997752112336</c:v>
                </c:pt>
                <c:pt idx="426">
                  <c:v>0.128347443338813</c:v>
                </c:pt>
                <c:pt idx="427">
                  <c:v>0.128849071373905</c:v>
                </c:pt>
                <c:pt idx="428">
                  <c:v>0.129509843202735</c:v>
                </c:pt>
                <c:pt idx="429">
                  <c:v>0.120750052920842</c:v>
                </c:pt>
                <c:pt idx="430">
                  <c:v>0.121222132474966</c:v>
                </c:pt>
                <c:pt idx="431">
                  <c:v>0.121656516323458</c:v>
                </c:pt>
                <c:pt idx="432">
                  <c:v>0.122183337228174</c:v>
                </c:pt>
                <c:pt idx="433">
                  <c:v>0.122784996737662</c:v>
                </c:pt>
                <c:pt idx="434">
                  <c:v>0.122469223771327</c:v>
                </c:pt>
                <c:pt idx="435">
                  <c:v>0.122941215829322</c:v>
                </c:pt>
                <c:pt idx="436">
                  <c:v>0.123687180141709</c:v>
                </c:pt>
                <c:pt idx="437">
                  <c:v>0.124508556551926</c:v>
                </c:pt>
                <c:pt idx="438">
                  <c:v>0.12286940379387</c:v>
                </c:pt>
                <c:pt idx="439">
                  <c:v>0.123525940972715</c:v>
                </c:pt>
                <c:pt idx="440">
                  <c:v>0.114870269897142</c:v>
                </c:pt>
                <c:pt idx="441">
                  <c:v>0.11384539138619</c:v>
                </c:pt>
                <c:pt idx="442">
                  <c:v>0.114322378219443</c:v>
                </c:pt>
                <c:pt idx="443">
                  <c:v>0.110416057432554</c:v>
                </c:pt>
                <c:pt idx="444">
                  <c:v>0.104960164717609</c:v>
                </c:pt>
                <c:pt idx="445">
                  <c:v>0.103546442095887</c:v>
                </c:pt>
                <c:pt idx="446">
                  <c:v>0.103844370389149</c:v>
                </c:pt>
                <c:pt idx="447">
                  <c:v>0.10434221650733</c:v>
                </c:pt>
                <c:pt idx="448">
                  <c:v>0.104918970092089</c:v>
                </c:pt>
                <c:pt idx="449">
                  <c:v>0.10555791267515</c:v>
                </c:pt>
                <c:pt idx="450">
                  <c:v>0.103911224892408</c:v>
                </c:pt>
                <c:pt idx="451">
                  <c:v>0.104346160771022</c:v>
                </c:pt>
                <c:pt idx="452">
                  <c:v>0.104797284503995</c:v>
                </c:pt>
                <c:pt idx="453">
                  <c:v>0.105321890657442</c:v>
                </c:pt>
                <c:pt idx="454">
                  <c:v>0.101801647895929</c:v>
                </c:pt>
                <c:pt idx="455">
                  <c:v>0.102093989891037</c:v>
                </c:pt>
                <c:pt idx="456">
                  <c:v>0.102582750958047</c:v>
                </c:pt>
                <c:pt idx="457">
                  <c:v>0.103222668225155</c:v>
                </c:pt>
                <c:pt idx="458">
                  <c:v>0.103957930001877</c:v>
                </c:pt>
                <c:pt idx="459">
                  <c:v>0.104677765228738</c:v>
                </c:pt>
                <c:pt idx="460">
                  <c:v>0.105350336836613</c:v>
                </c:pt>
                <c:pt idx="461">
                  <c:v>0.10594051319172</c:v>
                </c:pt>
                <c:pt idx="462">
                  <c:v>0.106747811790406</c:v>
                </c:pt>
                <c:pt idx="463">
                  <c:v>0.107588173986357</c:v>
                </c:pt>
                <c:pt idx="464">
                  <c:v>0.108421781770352</c:v>
                </c:pt>
                <c:pt idx="465">
                  <c:v>0.109248048680047</c:v>
                </c:pt>
                <c:pt idx="466">
                  <c:v>0.110050125213239</c:v>
                </c:pt>
                <c:pt idx="467">
                  <c:v>0.110975238179283</c:v>
                </c:pt>
                <c:pt idx="468">
                  <c:v>0.111880807651879</c:v>
                </c:pt>
                <c:pt idx="469">
                  <c:v>0.112771483789077</c:v>
                </c:pt>
                <c:pt idx="470">
                  <c:v>0.112901980809168</c:v>
                </c:pt>
                <c:pt idx="471">
                  <c:v>0.112439689847811</c:v>
                </c:pt>
                <c:pt idx="472">
                  <c:v>0.113188817793833</c:v>
                </c:pt>
                <c:pt idx="473">
                  <c:v>0.113961630312785</c:v>
                </c:pt>
                <c:pt idx="474">
                  <c:v>0.114581240213213</c:v>
                </c:pt>
                <c:pt idx="475">
                  <c:v>0.115403946108264</c:v>
                </c:pt>
                <c:pt idx="476">
                  <c:v>0.116282162251136</c:v>
                </c:pt>
                <c:pt idx="477">
                  <c:v>0.117210054871266</c:v>
                </c:pt>
                <c:pt idx="478">
                  <c:v>0.118132921054805</c:v>
                </c:pt>
                <c:pt idx="479">
                  <c:v>0.119164237878737</c:v>
                </c:pt>
                <c:pt idx="480">
                  <c:v>0.12011909028342</c:v>
                </c:pt>
                <c:pt idx="481">
                  <c:v>0.116269510809341</c:v>
                </c:pt>
                <c:pt idx="482">
                  <c:v>0.116999990246758</c:v>
                </c:pt>
                <c:pt idx="483">
                  <c:v>0.117865380014335</c:v>
                </c:pt>
                <c:pt idx="484">
                  <c:v>0.118773938899731</c:v>
                </c:pt>
                <c:pt idx="485">
                  <c:v>0.119675589007142</c:v>
                </c:pt>
                <c:pt idx="486">
                  <c:v>0.120390436060521</c:v>
                </c:pt>
                <c:pt idx="487">
                  <c:v>0.121302021317392</c:v>
                </c:pt>
                <c:pt idx="488">
                  <c:v>0.119139423645952</c:v>
                </c:pt>
                <c:pt idx="489">
                  <c:v>0.119994741178924</c:v>
                </c:pt>
                <c:pt idx="490">
                  <c:v>0.12087130578832</c:v>
                </c:pt>
                <c:pt idx="491">
                  <c:v>0.121829372518461</c:v>
                </c:pt>
                <c:pt idx="492">
                  <c:v>0.122913900172321</c:v>
                </c:pt>
                <c:pt idx="493">
                  <c:v>0.123374589869776</c:v>
                </c:pt>
                <c:pt idx="494">
                  <c:v>0.124190118478223</c:v>
                </c:pt>
                <c:pt idx="495">
                  <c:v>0.125076616845169</c:v>
                </c:pt>
                <c:pt idx="496">
                  <c:v>0.126132405463108</c:v>
                </c:pt>
                <c:pt idx="497">
                  <c:v>0.127263029791894</c:v>
                </c:pt>
                <c:pt idx="498">
                  <c:v>0.128367369007065</c:v>
                </c:pt>
                <c:pt idx="499">
                  <c:v>0.129595932017928</c:v>
                </c:pt>
                <c:pt idx="500">
                  <c:v>0.130887505811273</c:v>
                </c:pt>
                <c:pt idx="501">
                  <c:v>0.132078772358208</c:v>
                </c:pt>
                <c:pt idx="502">
                  <c:v>0.133416833091266</c:v>
                </c:pt>
                <c:pt idx="503">
                  <c:v>0.134728194157374</c:v>
                </c:pt>
                <c:pt idx="504">
                  <c:v>0.136009396275226</c:v>
                </c:pt>
                <c:pt idx="505">
                  <c:v>0.137436760591635</c:v>
                </c:pt>
                <c:pt idx="506">
                  <c:v>0.138700481130177</c:v>
                </c:pt>
                <c:pt idx="507">
                  <c:v>0.140246769211161</c:v>
                </c:pt>
                <c:pt idx="508">
                  <c:v>0.141730367806216</c:v>
                </c:pt>
                <c:pt idx="509">
                  <c:v>0.127389565267635</c:v>
                </c:pt>
                <c:pt idx="510">
                  <c:v>0.12865119506508</c:v>
                </c:pt>
                <c:pt idx="511">
                  <c:v>0.129934993588668</c:v>
                </c:pt>
                <c:pt idx="512">
                  <c:v>0.131053232877769</c:v>
                </c:pt>
                <c:pt idx="513">
                  <c:v>0.132279777519676</c:v>
                </c:pt>
                <c:pt idx="514">
                  <c:v>0.132926496657864</c:v>
                </c:pt>
                <c:pt idx="515">
                  <c:v>0.133135837952789</c:v>
                </c:pt>
                <c:pt idx="516">
                  <c:v>0.132303106579387</c:v>
                </c:pt>
                <c:pt idx="517">
                  <c:v>0.133345986008053</c:v>
                </c:pt>
                <c:pt idx="518">
                  <c:v>0.133517563223499</c:v>
                </c:pt>
                <c:pt idx="519">
                  <c:v>0.134595678222288</c:v>
                </c:pt>
                <c:pt idx="520">
                  <c:v>0.135739280899095</c:v>
                </c:pt>
                <c:pt idx="521">
                  <c:v>0.136988884171018</c:v>
                </c:pt>
                <c:pt idx="522">
                  <c:v>0.133776260929951</c:v>
                </c:pt>
                <c:pt idx="523">
                  <c:v>0.132573404618419</c:v>
                </c:pt>
                <c:pt idx="524">
                  <c:v>0.133466199990391</c:v>
                </c:pt>
                <c:pt idx="525">
                  <c:v>0.133960141630245</c:v>
                </c:pt>
                <c:pt idx="526">
                  <c:v>0.13046110154827</c:v>
                </c:pt>
                <c:pt idx="527">
                  <c:v>0.12294113928934</c:v>
                </c:pt>
                <c:pt idx="528">
                  <c:v>0.119257252843808</c:v>
                </c:pt>
                <c:pt idx="529">
                  <c:v>0.113534672206596</c:v>
                </c:pt>
                <c:pt idx="530">
                  <c:v>0.114319118724242</c:v>
                </c:pt>
                <c:pt idx="531">
                  <c:v>0.11239747859734</c:v>
                </c:pt>
                <c:pt idx="532">
                  <c:v>0.113363927436045</c:v>
                </c:pt>
                <c:pt idx="533">
                  <c:v>0.114287668742507</c:v>
                </c:pt>
                <c:pt idx="534">
                  <c:v>0.115250795096017</c:v>
                </c:pt>
                <c:pt idx="535">
                  <c:v>0.115234471744853</c:v>
                </c:pt>
                <c:pt idx="536">
                  <c:v>0.116236907671273</c:v>
                </c:pt>
                <c:pt idx="537">
                  <c:v>0.116695046364776</c:v>
                </c:pt>
                <c:pt idx="538">
                  <c:v>0.117370833393741</c:v>
                </c:pt>
                <c:pt idx="539">
                  <c:v>0.114003115116514</c:v>
                </c:pt>
                <c:pt idx="540">
                  <c:v>0.109010216769246</c:v>
                </c:pt>
                <c:pt idx="541">
                  <c:v>0.109800049376853</c:v>
                </c:pt>
                <c:pt idx="542">
                  <c:v>0.110743302500571</c:v>
                </c:pt>
                <c:pt idx="543">
                  <c:v>0.110179429847147</c:v>
                </c:pt>
                <c:pt idx="544">
                  <c:v>0.103599218245417</c:v>
                </c:pt>
                <c:pt idx="545">
                  <c:v>0.0988363789935204</c:v>
                </c:pt>
                <c:pt idx="546">
                  <c:v>0.097427505989851</c:v>
                </c:pt>
                <c:pt idx="547">
                  <c:v>0.0980978946498448</c:v>
                </c:pt>
                <c:pt idx="548">
                  <c:v>0.0988391705979462</c:v>
                </c:pt>
                <c:pt idx="549">
                  <c:v>0.0996062763711879</c:v>
                </c:pt>
                <c:pt idx="550">
                  <c:v>0.100442703873382</c:v>
                </c:pt>
                <c:pt idx="551">
                  <c:v>0.101186065745239</c:v>
                </c:pt>
                <c:pt idx="552">
                  <c:v>0.102024788416726</c:v>
                </c:pt>
                <c:pt idx="553">
                  <c:v>0.102814715294461</c:v>
                </c:pt>
                <c:pt idx="554">
                  <c:v>0.103759623303666</c:v>
                </c:pt>
                <c:pt idx="555">
                  <c:v>0.101034064559549</c:v>
                </c:pt>
                <c:pt idx="556">
                  <c:v>0.101811204280094</c:v>
                </c:pt>
                <c:pt idx="557">
                  <c:v>0.0940867789508967</c:v>
                </c:pt>
                <c:pt idx="558">
                  <c:v>0.0931845018827617</c:v>
                </c:pt>
                <c:pt idx="559">
                  <c:v>0.0936523211618383</c:v>
                </c:pt>
                <c:pt idx="560">
                  <c:v>0.092345272151457</c:v>
                </c:pt>
                <c:pt idx="561">
                  <c:v>0.0928649087787122</c:v>
                </c:pt>
                <c:pt idx="562">
                  <c:v>0.0935400605985502</c:v>
                </c:pt>
                <c:pt idx="563">
                  <c:v>0.0942568552385797</c:v>
                </c:pt>
                <c:pt idx="564">
                  <c:v>0.0942204912587449</c:v>
                </c:pt>
                <c:pt idx="565">
                  <c:v>0.0928043123726204</c:v>
                </c:pt>
                <c:pt idx="566">
                  <c:v>0.0934439283859214</c:v>
                </c:pt>
                <c:pt idx="567">
                  <c:v>0.0901389647009305</c:v>
                </c:pt>
                <c:pt idx="568">
                  <c:v>0.0906788019482222</c:v>
                </c:pt>
                <c:pt idx="569">
                  <c:v>0.0910882524705808</c:v>
                </c:pt>
                <c:pt idx="570">
                  <c:v>0.0911753876287198</c:v>
                </c:pt>
                <c:pt idx="571">
                  <c:v>0.0913645037958011</c:v>
                </c:pt>
                <c:pt idx="572">
                  <c:v>0.092001295179208</c:v>
                </c:pt>
                <c:pt idx="573">
                  <c:v>0.0921185103821098</c:v>
                </c:pt>
                <c:pt idx="574">
                  <c:v>0.0920638922357513</c:v>
                </c:pt>
                <c:pt idx="575">
                  <c:v>0.0927832140657899</c:v>
                </c:pt>
                <c:pt idx="576">
                  <c:v>0.0915861897016149</c:v>
                </c:pt>
                <c:pt idx="577">
                  <c:v>0.0921046639538363</c:v>
                </c:pt>
                <c:pt idx="578">
                  <c:v>0.0896669103739333</c:v>
                </c:pt>
                <c:pt idx="579">
                  <c:v>0.0866883435970294</c:v>
                </c:pt>
                <c:pt idx="580">
                  <c:v>0.0870547934987469</c:v>
                </c:pt>
                <c:pt idx="581">
                  <c:v>0.0873542923163251</c:v>
                </c:pt>
                <c:pt idx="582">
                  <c:v>0.0878755519445517</c:v>
                </c:pt>
                <c:pt idx="583">
                  <c:v>0.0862319956062881</c:v>
                </c:pt>
                <c:pt idx="584">
                  <c:v>0.0867854343753619</c:v>
                </c:pt>
                <c:pt idx="585">
                  <c:v>0.0873842937991226</c:v>
                </c:pt>
                <c:pt idx="586">
                  <c:v>0.0880492257217314</c:v>
                </c:pt>
                <c:pt idx="587">
                  <c:v>0.0887052559147211</c:v>
                </c:pt>
                <c:pt idx="588">
                  <c:v>0.0893469966759802</c:v>
                </c:pt>
                <c:pt idx="589">
                  <c:v>0.0899354258855845</c:v>
                </c:pt>
                <c:pt idx="590">
                  <c:v>0.0904633356733037</c:v>
                </c:pt>
                <c:pt idx="591">
                  <c:v>0.0911866858132979</c:v>
                </c:pt>
                <c:pt idx="592">
                  <c:v>0.0917618602515454</c:v>
                </c:pt>
                <c:pt idx="593">
                  <c:v>0.0923130495175675</c:v>
                </c:pt>
                <c:pt idx="594">
                  <c:v>0.0930421080904663</c:v>
                </c:pt>
                <c:pt idx="595">
                  <c:v>0.0937443970315798</c:v>
                </c:pt>
                <c:pt idx="596">
                  <c:v>0.0944790807612373</c:v>
                </c:pt>
                <c:pt idx="597">
                  <c:v>0.0947051687402914</c:v>
                </c:pt>
                <c:pt idx="598">
                  <c:v>0.0954400464923691</c:v>
                </c:pt>
                <c:pt idx="599">
                  <c:v>0.096203816236371</c:v>
                </c:pt>
                <c:pt idx="600">
                  <c:v>0.0970160170303197</c:v>
                </c:pt>
                <c:pt idx="601">
                  <c:v>0.0977802445758537</c:v>
                </c:pt>
                <c:pt idx="602">
                  <c:v>0.0986702310797514</c:v>
                </c:pt>
                <c:pt idx="603">
                  <c:v>0.0967580316566994</c:v>
                </c:pt>
                <c:pt idx="604">
                  <c:v>0.0974582040209656</c:v>
                </c:pt>
                <c:pt idx="605">
                  <c:v>0.0982563451180567</c:v>
                </c:pt>
                <c:pt idx="606">
                  <c:v>0.0990298980697608</c:v>
                </c:pt>
                <c:pt idx="607">
                  <c:v>0.0997956942242205</c:v>
                </c:pt>
                <c:pt idx="608">
                  <c:v>0.100602024809079</c:v>
                </c:pt>
                <c:pt idx="609">
                  <c:v>0.100945363855466</c:v>
                </c:pt>
                <c:pt idx="610">
                  <c:v>0.101622527276523</c:v>
                </c:pt>
                <c:pt idx="611">
                  <c:v>0.102307782537819</c:v>
                </c:pt>
                <c:pt idx="612">
                  <c:v>0.102806465730808</c:v>
                </c:pt>
                <c:pt idx="613">
                  <c:v>0.10345324415815</c:v>
                </c:pt>
                <c:pt idx="614">
                  <c:v>0.100488430360087</c:v>
                </c:pt>
                <c:pt idx="615">
                  <c:v>0.100581185545099</c:v>
                </c:pt>
                <c:pt idx="616">
                  <c:v>0.0978897172380743</c:v>
                </c:pt>
                <c:pt idx="617">
                  <c:v>0.0984439320164995</c:v>
                </c:pt>
                <c:pt idx="618">
                  <c:v>0.0989829237905072</c:v>
                </c:pt>
                <c:pt idx="619">
                  <c:v>0.099461348680499</c:v>
                </c:pt>
                <c:pt idx="620">
                  <c:v>0.0993713944558156</c:v>
                </c:pt>
                <c:pt idx="621">
                  <c:v>0.0987037225036584</c:v>
                </c:pt>
                <c:pt idx="622">
                  <c:v>0.0975874799585666</c:v>
                </c:pt>
                <c:pt idx="623">
                  <c:v>0.0914676656674098</c:v>
                </c:pt>
                <c:pt idx="624">
                  <c:v>0.0900208514739784</c:v>
                </c:pt>
                <c:pt idx="625">
                  <c:v>0.0905694369360957</c:v>
                </c:pt>
                <c:pt idx="626">
                  <c:v>0.0911505231270376</c:v>
                </c:pt>
                <c:pt idx="627">
                  <c:v>0.0915301592386736</c:v>
                </c:pt>
                <c:pt idx="628">
                  <c:v>0.0920980489372155</c:v>
                </c:pt>
                <c:pt idx="629">
                  <c:v>0.0926290435640605</c:v>
                </c:pt>
                <c:pt idx="630">
                  <c:v>0.0931320545676062</c:v>
                </c:pt>
                <c:pt idx="631">
                  <c:v>0.0896832101017543</c:v>
                </c:pt>
                <c:pt idx="632">
                  <c:v>0.0901352237783198</c:v>
                </c:pt>
                <c:pt idx="633">
                  <c:v>0.0902494898920702</c:v>
                </c:pt>
                <c:pt idx="634">
                  <c:v>0.0891788410912947</c:v>
                </c:pt>
                <c:pt idx="635">
                  <c:v>0.0896031344866519</c:v>
                </c:pt>
                <c:pt idx="636">
                  <c:v>0.0900704400828965</c:v>
                </c:pt>
                <c:pt idx="637">
                  <c:v>0.0905308464931767</c:v>
                </c:pt>
                <c:pt idx="638">
                  <c:v>0.0909466107501416</c:v>
                </c:pt>
                <c:pt idx="639">
                  <c:v>0.0914226590720144</c:v>
                </c:pt>
                <c:pt idx="640">
                  <c:v>0.0918996378156318</c:v>
                </c:pt>
                <c:pt idx="641">
                  <c:v>0.0923779946941336</c:v>
                </c:pt>
                <c:pt idx="642">
                  <c:v>0.0928895152708556</c:v>
                </c:pt>
                <c:pt idx="643">
                  <c:v>0.0933925956139364</c:v>
                </c:pt>
                <c:pt idx="644">
                  <c:v>0.093919678626074</c:v>
                </c:pt>
                <c:pt idx="645">
                  <c:v>0.0943702676858132</c:v>
                </c:pt>
                <c:pt idx="646">
                  <c:v>0.0946658673258066</c:v>
                </c:pt>
                <c:pt idx="647">
                  <c:v>0.0950816093523424</c:v>
                </c:pt>
                <c:pt idx="648">
                  <c:v>0.0955283485201426</c:v>
                </c:pt>
                <c:pt idx="649">
                  <c:v>0.0959812140566384</c:v>
                </c:pt>
                <c:pt idx="650">
                  <c:v>0.0963357835285261</c:v>
                </c:pt>
                <c:pt idx="651">
                  <c:v>0.0968235967104171</c:v>
                </c:pt>
                <c:pt idx="652">
                  <c:v>0.0972731616936157</c:v>
                </c:pt>
                <c:pt idx="653">
                  <c:v>0.0976928717602748</c:v>
                </c:pt>
                <c:pt idx="654">
                  <c:v>0.0981649158183768</c:v>
                </c:pt>
                <c:pt idx="655">
                  <c:v>0.0986489063314848</c:v>
                </c:pt>
                <c:pt idx="656">
                  <c:v>0.0990864084970904</c:v>
                </c:pt>
                <c:pt idx="657">
                  <c:v>0.099642520247354</c:v>
                </c:pt>
                <c:pt idx="658">
                  <c:v>0.100185104548753</c:v>
                </c:pt>
                <c:pt idx="659">
                  <c:v>0.100692888122514</c:v>
                </c:pt>
                <c:pt idx="660">
                  <c:v>0.101202528962069</c:v>
                </c:pt>
                <c:pt idx="661">
                  <c:v>0.101708048109417</c:v>
                </c:pt>
                <c:pt idx="662">
                  <c:v>0.10220249188742</c:v>
                </c:pt>
                <c:pt idx="663">
                  <c:v>0.102281043181919</c:v>
                </c:pt>
                <c:pt idx="664">
                  <c:v>0.102859126038188</c:v>
                </c:pt>
                <c:pt idx="665">
                  <c:v>0.103433111042676</c:v>
                </c:pt>
                <c:pt idx="666">
                  <c:v>0.103844869683192</c:v>
                </c:pt>
                <c:pt idx="667">
                  <c:v>0.10428975196858</c:v>
                </c:pt>
                <c:pt idx="668">
                  <c:v>0.104774491036795</c:v>
                </c:pt>
                <c:pt idx="669">
                  <c:v>0.105335821044682</c:v>
                </c:pt>
                <c:pt idx="670">
                  <c:v>0.105910759804791</c:v>
                </c:pt>
                <c:pt idx="671">
                  <c:v>0.106511071043383</c:v>
                </c:pt>
                <c:pt idx="672">
                  <c:v>0.106941922511682</c:v>
                </c:pt>
                <c:pt idx="673">
                  <c:v>0.107379180433919</c:v>
                </c:pt>
                <c:pt idx="674">
                  <c:v>0.107747126921631</c:v>
                </c:pt>
                <c:pt idx="675">
                  <c:v>0.108177772007208</c:v>
                </c:pt>
                <c:pt idx="676">
                  <c:v>0.10861790948226</c:v>
                </c:pt>
                <c:pt idx="677">
                  <c:v>0.108065965248877</c:v>
                </c:pt>
                <c:pt idx="678">
                  <c:v>0.108544246144431</c:v>
                </c:pt>
                <c:pt idx="679">
                  <c:v>0.109039941622021</c:v>
                </c:pt>
                <c:pt idx="680">
                  <c:v>0.109552574997498</c:v>
                </c:pt>
                <c:pt idx="681">
                  <c:v>0.110025515410483</c:v>
                </c:pt>
                <c:pt idx="682">
                  <c:v>0.110529328456872</c:v>
                </c:pt>
                <c:pt idx="683">
                  <c:v>0.110778425288956</c:v>
                </c:pt>
                <c:pt idx="684">
                  <c:v>0.105850076486322</c:v>
                </c:pt>
                <c:pt idx="685">
                  <c:v>0.106147914949887</c:v>
                </c:pt>
                <c:pt idx="686">
                  <c:v>0.10652671446156</c:v>
                </c:pt>
                <c:pt idx="687">
                  <c:v>0.106964618660073</c:v>
                </c:pt>
                <c:pt idx="688">
                  <c:v>0.107348482923496</c:v>
                </c:pt>
                <c:pt idx="689">
                  <c:v>0.107737358103294</c:v>
                </c:pt>
                <c:pt idx="690">
                  <c:v>0.108130061718471</c:v>
                </c:pt>
                <c:pt idx="691">
                  <c:v>0.108522361105407</c:v>
                </c:pt>
                <c:pt idx="692">
                  <c:v>0.10893307249748</c:v>
                </c:pt>
                <c:pt idx="693">
                  <c:v>0.109102557059266</c:v>
                </c:pt>
                <c:pt idx="694">
                  <c:v>0.10954044507567</c:v>
                </c:pt>
                <c:pt idx="695">
                  <c:v>0.109990753698376</c:v>
                </c:pt>
                <c:pt idx="696">
                  <c:v>0.110468876942409</c:v>
                </c:pt>
                <c:pt idx="697">
                  <c:v>0.110923558848859</c:v>
                </c:pt>
                <c:pt idx="698">
                  <c:v>0.111409454513537</c:v>
                </c:pt>
                <c:pt idx="699">
                  <c:v>0.111895731843095</c:v>
                </c:pt>
                <c:pt idx="700">
                  <c:v>0.112314967509686</c:v>
                </c:pt>
                <c:pt idx="701">
                  <c:v>0.112724088367311</c:v>
                </c:pt>
                <c:pt idx="702">
                  <c:v>0.113145840500845</c:v>
                </c:pt>
                <c:pt idx="703">
                  <c:v>0.113527426485843</c:v>
                </c:pt>
                <c:pt idx="704">
                  <c:v>0.113900520836998</c:v>
                </c:pt>
                <c:pt idx="705">
                  <c:v>0.114280869734618</c:v>
                </c:pt>
                <c:pt idx="706">
                  <c:v>0.114717995078737</c:v>
                </c:pt>
                <c:pt idx="707">
                  <c:v>0.115155229871158</c:v>
                </c:pt>
                <c:pt idx="708">
                  <c:v>0.11450927942363</c:v>
                </c:pt>
                <c:pt idx="709">
                  <c:v>0.108304218795412</c:v>
                </c:pt>
                <c:pt idx="710">
                  <c:v>0.108136359651909</c:v>
                </c:pt>
                <c:pt idx="711">
                  <c:v>0.108481830457647</c:v>
                </c:pt>
                <c:pt idx="712">
                  <c:v>0.108774293261771</c:v>
                </c:pt>
                <c:pt idx="713">
                  <c:v>0.109092036190257</c:v>
                </c:pt>
                <c:pt idx="714">
                  <c:v>0.109411424011198</c:v>
                </c:pt>
                <c:pt idx="715">
                  <c:v>0.109674543157865</c:v>
                </c:pt>
                <c:pt idx="716">
                  <c:v>0.110003480890516</c:v>
                </c:pt>
                <c:pt idx="717">
                  <c:v>0.110391559432018</c:v>
                </c:pt>
                <c:pt idx="718">
                  <c:v>0.109587781001608</c:v>
                </c:pt>
                <c:pt idx="719">
                  <c:v>0.109899818506683</c:v>
                </c:pt>
                <c:pt idx="720">
                  <c:v>0.110188671882664</c:v>
                </c:pt>
                <c:pt idx="721">
                  <c:v>0.110478329731285</c:v>
                </c:pt>
                <c:pt idx="722">
                  <c:v>0.110834002148024</c:v>
                </c:pt>
                <c:pt idx="723">
                  <c:v>0.111195396870413</c:v>
                </c:pt>
                <c:pt idx="724">
                  <c:v>0.111519440614833</c:v>
                </c:pt>
                <c:pt idx="725">
                  <c:v>0.111669186241843</c:v>
                </c:pt>
                <c:pt idx="726">
                  <c:v>0.11189428132261</c:v>
                </c:pt>
                <c:pt idx="727">
                  <c:v>0.11214102010617</c:v>
                </c:pt>
                <c:pt idx="728">
                  <c:v>0.112480079174387</c:v>
                </c:pt>
                <c:pt idx="729">
                  <c:v>0.112825793014868</c:v>
                </c:pt>
                <c:pt idx="730">
                  <c:v>0.1131219966342</c:v>
                </c:pt>
                <c:pt idx="731">
                  <c:v>0.113358150184439</c:v>
                </c:pt>
                <c:pt idx="732">
                  <c:v>0.113618198468303</c:v>
                </c:pt>
                <c:pt idx="733">
                  <c:v>0.111766423480586</c:v>
                </c:pt>
                <c:pt idx="734">
                  <c:v>0.111896360387663</c:v>
                </c:pt>
                <c:pt idx="735">
                  <c:v>0.112097028772567</c:v>
                </c:pt>
                <c:pt idx="736">
                  <c:v>0.112389347373303</c:v>
                </c:pt>
                <c:pt idx="737">
                  <c:v>0.111529621872404</c:v>
                </c:pt>
                <c:pt idx="738">
                  <c:v>0.111751100617009</c:v>
                </c:pt>
                <c:pt idx="739">
                  <c:v>0.111962878181287</c:v>
                </c:pt>
                <c:pt idx="740">
                  <c:v>0.112280728244803</c:v>
                </c:pt>
                <c:pt idx="741">
                  <c:v>0.112653044446045</c:v>
                </c:pt>
                <c:pt idx="742">
                  <c:v>0.113029622792255</c:v>
                </c:pt>
                <c:pt idx="743">
                  <c:v>0.113259072689693</c:v>
                </c:pt>
                <c:pt idx="744">
                  <c:v>0.112370948684261</c:v>
                </c:pt>
                <c:pt idx="745">
                  <c:v>0.101893498271557</c:v>
                </c:pt>
                <c:pt idx="746">
                  <c:v>0.102174416502875</c:v>
                </c:pt>
                <c:pt idx="747">
                  <c:v>0.102479555158509</c:v>
                </c:pt>
                <c:pt idx="748">
                  <c:v>0.102825596734764</c:v>
                </c:pt>
                <c:pt idx="749">
                  <c:v>0.103197053743818</c:v>
                </c:pt>
                <c:pt idx="750">
                  <c:v>0.103285446238784</c:v>
                </c:pt>
                <c:pt idx="751">
                  <c:v>0.103594697624765</c:v>
                </c:pt>
                <c:pt idx="752">
                  <c:v>0.101926111671999</c:v>
                </c:pt>
                <c:pt idx="753">
                  <c:v>0.102073297449686</c:v>
                </c:pt>
                <c:pt idx="754">
                  <c:v>0.10246789457431</c:v>
                </c:pt>
                <c:pt idx="755">
                  <c:v>0.102820027845086</c:v>
                </c:pt>
                <c:pt idx="756">
                  <c:v>0.100384250172196</c:v>
                </c:pt>
                <c:pt idx="757">
                  <c:v>0.100440074221958</c:v>
                </c:pt>
                <c:pt idx="758">
                  <c:v>0.100655125951654</c:v>
                </c:pt>
                <c:pt idx="759">
                  <c:v>0.0976089991031401</c:v>
                </c:pt>
                <c:pt idx="760">
                  <c:v>0.0978779682241374</c:v>
                </c:pt>
                <c:pt idx="761">
                  <c:v>0.098193243555594</c:v>
                </c:pt>
                <c:pt idx="762">
                  <c:v>0.0985146114645964</c:v>
                </c:pt>
                <c:pt idx="763">
                  <c:v>0.0988989141172582</c:v>
                </c:pt>
                <c:pt idx="764">
                  <c:v>0.0992760895445448</c:v>
                </c:pt>
                <c:pt idx="765">
                  <c:v>0.0996313322130321</c:v>
                </c:pt>
                <c:pt idx="766">
                  <c:v>0.0999644741864501</c:v>
                </c:pt>
                <c:pt idx="767">
                  <c:v>0.10020455727749</c:v>
                </c:pt>
                <c:pt idx="768">
                  <c:v>0.100654445032391</c:v>
                </c:pt>
                <c:pt idx="769">
                  <c:v>0.0998036385880556</c:v>
                </c:pt>
                <c:pt idx="770">
                  <c:v>0.100127829828727</c:v>
                </c:pt>
                <c:pt idx="771">
                  <c:v>0.100578096001623</c:v>
                </c:pt>
                <c:pt idx="772">
                  <c:v>0.100880672459525</c:v>
                </c:pt>
                <c:pt idx="773">
                  <c:v>0.101276493929319</c:v>
                </c:pt>
                <c:pt idx="774">
                  <c:v>0.101667624083422</c:v>
                </c:pt>
                <c:pt idx="775">
                  <c:v>0.101847282777769</c:v>
                </c:pt>
                <c:pt idx="776">
                  <c:v>0.10219082644273</c:v>
                </c:pt>
                <c:pt idx="777">
                  <c:v>0.102620578677151</c:v>
                </c:pt>
                <c:pt idx="778">
                  <c:v>0.102946608855012</c:v>
                </c:pt>
                <c:pt idx="779">
                  <c:v>0.103369786149731</c:v>
                </c:pt>
                <c:pt idx="780">
                  <c:v>0.103743733507462</c:v>
                </c:pt>
                <c:pt idx="781">
                  <c:v>0.104217849566603</c:v>
                </c:pt>
                <c:pt idx="782">
                  <c:v>0.104699158140112</c:v>
                </c:pt>
                <c:pt idx="783">
                  <c:v>0.104883997951173</c:v>
                </c:pt>
                <c:pt idx="784">
                  <c:v>0.105186615741064</c:v>
                </c:pt>
                <c:pt idx="785">
                  <c:v>0.102024397881586</c:v>
                </c:pt>
                <c:pt idx="786">
                  <c:v>0.10237685953437</c:v>
                </c:pt>
                <c:pt idx="787">
                  <c:v>0.102822553069149</c:v>
                </c:pt>
                <c:pt idx="788">
                  <c:v>0.103292243464456</c:v>
                </c:pt>
                <c:pt idx="789">
                  <c:v>0.103647238332043</c:v>
                </c:pt>
                <c:pt idx="790">
                  <c:v>0.103917299857008</c:v>
                </c:pt>
                <c:pt idx="791">
                  <c:v>0.104344238458086</c:v>
                </c:pt>
                <c:pt idx="792">
                  <c:v>0.0981884694850874</c:v>
                </c:pt>
                <c:pt idx="793">
                  <c:v>0.0940163961662245</c:v>
                </c:pt>
                <c:pt idx="794">
                  <c:v>0.0943134213587014</c:v>
                </c:pt>
                <c:pt idx="795">
                  <c:v>0.0946601613223613</c:v>
                </c:pt>
                <c:pt idx="796">
                  <c:v>0.0951435391886911</c:v>
                </c:pt>
                <c:pt idx="797">
                  <c:v>0.0956141641783266</c:v>
                </c:pt>
                <c:pt idx="798">
                  <c:v>0.096154544321052</c:v>
                </c:pt>
                <c:pt idx="799">
                  <c:v>0.0967126658369385</c:v>
                </c:pt>
                <c:pt idx="800">
                  <c:v>0.0972274210198982</c:v>
                </c:pt>
                <c:pt idx="801">
                  <c:v>0.0978190829393967</c:v>
                </c:pt>
                <c:pt idx="802">
                  <c:v>0.0977779015653928</c:v>
                </c:pt>
                <c:pt idx="803">
                  <c:v>0.0981244492795825</c:v>
                </c:pt>
                <c:pt idx="804">
                  <c:v>0.0986224719901319</c:v>
                </c:pt>
                <c:pt idx="805">
                  <c:v>0.099273220990084</c:v>
                </c:pt>
                <c:pt idx="806">
                  <c:v>0.0999123643612007</c:v>
                </c:pt>
                <c:pt idx="807">
                  <c:v>0.100552012994228</c:v>
                </c:pt>
                <c:pt idx="808">
                  <c:v>0.101222103800562</c:v>
                </c:pt>
                <c:pt idx="809">
                  <c:v>0.101913288160213</c:v>
                </c:pt>
                <c:pt idx="810">
                  <c:v>0.102524601122029</c:v>
                </c:pt>
                <c:pt idx="811">
                  <c:v>0.103095041988046</c:v>
                </c:pt>
                <c:pt idx="812">
                  <c:v>0.103626092126352</c:v>
                </c:pt>
                <c:pt idx="813">
                  <c:v>0.104190922816031</c:v>
                </c:pt>
                <c:pt idx="814">
                  <c:v>0.104905091751923</c:v>
                </c:pt>
                <c:pt idx="815">
                  <c:v>0.10549585124497</c:v>
                </c:pt>
                <c:pt idx="816">
                  <c:v>0.106159954988868</c:v>
                </c:pt>
                <c:pt idx="817">
                  <c:v>0.106671120136261</c:v>
                </c:pt>
                <c:pt idx="818">
                  <c:v>0.107400183843651</c:v>
                </c:pt>
                <c:pt idx="819">
                  <c:v>0.108167647277143</c:v>
                </c:pt>
                <c:pt idx="820">
                  <c:v>0.108951903048752</c:v>
                </c:pt>
                <c:pt idx="821">
                  <c:v>0.109613743285308</c:v>
                </c:pt>
                <c:pt idx="822">
                  <c:v>0.110039546133111</c:v>
                </c:pt>
                <c:pt idx="823">
                  <c:v>0.110863414597805</c:v>
                </c:pt>
                <c:pt idx="824">
                  <c:v>0.111434590903868</c:v>
                </c:pt>
                <c:pt idx="825">
                  <c:v>0.11217345107268</c:v>
                </c:pt>
                <c:pt idx="826">
                  <c:v>0.112945243917809</c:v>
                </c:pt>
                <c:pt idx="827">
                  <c:v>0.113786223580114</c:v>
                </c:pt>
                <c:pt idx="828">
                  <c:v>0.114650541179402</c:v>
                </c:pt>
                <c:pt idx="829">
                  <c:v>0.115540455686376</c:v>
                </c:pt>
                <c:pt idx="830">
                  <c:v>0.116498573874133</c:v>
                </c:pt>
                <c:pt idx="831">
                  <c:v>0.117046897967309</c:v>
                </c:pt>
                <c:pt idx="832">
                  <c:v>0.117763168141571</c:v>
                </c:pt>
                <c:pt idx="833">
                  <c:v>0.118533807415805</c:v>
                </c:pt>
                <c:pt idx="834">
                  <c:v>0.116866408940827</c:v>
                </c:pt>
                <c:pt idx="835">
                  <c:v>0.117671612588806</c:v>
                </c:pt>
                <c:pt idx="836">
                  <c:v>0.118679812848073</c:v>
                </c:pt>
                <c:pt idx="837">
                  <c:v>0.119692980872086</c:v>
                </c:pt>
                <c:pt idx="838">
                  <c:v>0.120738155725618</c:v>
                </c:pt>
                <c:pt idx="839">
                  <c:v>0.121780284794306</c:v>
                </c:pt>
                <c:pt idx="840">
                  <c:v>0.12295273089994</c:v>
                </c:pt>
                <c:pt idx="841">
                  <c:v>0.123943532715583</c:v>
                </c:pt>
                <c:pt idx="842">
                  <c:v>0.125088684400344</c:v>
                </c:pt>
                <c:pt idx="843">
                  <c:v>0.126259317594474</c:v>
                </c:pt>
                <c:pt idx="844">
                  <c:v>0.12732206924428</c:v>
                </c:pt>
                <c:pt idx="845">
                  <c:v>0.128567629149512</c:v>
                </c:pt>
                <c:pt idx="846">
                  <c:v>0.129640932923667</c:v>
                </c:pt>
                <c:pt idx="847">
                  <c:v>0.130851657180057</c:v>
                </c:pt>
                <c:pt idx="848">
                  <c:v>0.132077987206153</c:v>
                </c:pt>
                <c:pt idx="849">
                  <c:v>0.13328833213573</c:v>
                </c:pt>
                <c:pt idx="850">
                  <c:v>0.134409689153123</c:v>
                </c:pt>
                <c:pt idx="851">
                  <c:v>0.135659861061762</c:v>
                </c:pt>
                <c:pt idx="852">
                  <c:v>0.136916035196949</c:v>
                </c:pt>
                <c:pt idx="853">
                  <c:v>0.138218032564928</c:v>
                </c:pt>
                <c:pt idx="854">
                  <c:v>0.139698182591042</c:v>
                </c:pt>
                <c:pt idx="855">
                  <c:v>0.141345365623462</c:v>
                </c:pt>
                <c:pt idx="856">
                  <c:v>0.142728907394049</c:v>
                </c:pt>
                <c:pt idx="857">
                  <c:v>0.144172919077867</c:v>
                </c:pt>
                <c:pt idx="858">
                  <c:v>0.145963549265636</c:v>
                </c:pt>
                <c:pt idx="859">
                  <c:v>0.147812851897022</c:v>
                </c:pt>
                <c:pt idx="860">
                  <c:v>0.149614543850136</c:v>
                </c:pt>
                <c:pt idx="861">
                  <c:v>0.151424077316627</c:v>
                </c:pt>
                <c:pt idx="862">
                  <c:v>0.153350814091179</c:v>
                </c:pt>
                <c:pt idx="863">
                  <c:v>0.155365893968707</c:v>
                </c:pt>
                <c:pt idx="864">
                  <c:v>0.157033515739652</c:v>
                </c:pt>
                <c:pt idx="865">
                  <c:v>0.15851905818193</c:v>
                </c:pt>
                <c:pt idx="866">
                  <c:v>0.160609522244309</c:v>
                </c:pt>
                <c:pt idx="867">
                  <c:v>0.162934662554928</c:v>
                </c:pt>
                <c:pt idx="868">
                  <c:v>0.16514318654551</c:v>
                </c:pt>
                <c:pt idx="869">
                  <c:v>0.151417544554214</c:v>
                </c:pt>
                <c:pt idx="870">
                  <c:v>0.151714323923578</c:v>
                </c:pt>
                <c:pt idx="871">
                  <c:v>0.153055449029786</c:v>
                </c:pt>
                <c:pt idx="872">
                  <c:v>0.154546703703187</c:v>
                </c:pt>
                <c:pt idx="873">
                  <c:v>0.15604287236147</c:v>
                </c:pt>
                <c:pt idx="874">
                  <c:v>0.157604825436916</c:v>
                </c:pt>
                <c:pt idx="875">
                  <c:v>0.159533933661162</c:v>
                </c:pt>
                <c:pt idx="876">
                  <c:v>0.161442364029467</c:v>
                </c:pt>
                <c:pt idx="877">
                  <c:v>0.16350678572063</c:v>
                </c:pt>
                <c:pt idx="878">
                  <c:v>0.165419534192849</c:v>
                </c:pt>
                <c:pt idx="879">
                  <c:v>0.16731133712364</c:v>
                </c:pt>
                <c:pt idx="880">
                  <c:v>0.169254169298402</c:v>
                </c:pt>
                <c:pt idx="881">
                  <c:v>0.170869584038838</c:v>
                </c:pt>
                <c:pt idx="882">
                  <c:v>0.159482158038898</c:v>
                </c:pt>
                <c:pt idx="883">
                  <c:v>0.161478569854736</c:v>
                </c:pt>
                <c:pt idx="884">
                  <c:v>0.163319412962265</c:v>
                </c:pt>
                <c:pt idx="885">
                  <c:v>0.164071241469422</c:v>
                </c:pt>
                <c:pt idx="886">
                  <c:v>0.165997033377993</c:v>
                </c:pt>
                <c:pt idx="887">
                  <c:v>0.167917984605483</c:v>
                </c:pt>
                <c:pt idx="888">
                  <c:v>0.163026751884084</c:v>
                </c:pt>
                <c:pt idx="889">
                  <c:v>0.163958853160742</c:v>
                </c:pt>
                <c:pt idx="890">
                  <c:v>0.156883775305207</c:v>
                </c:pt>
                <c:pt idx="891">
                  <c:v>0.157723700901504</c:v>
                </c:pt>
                <c:pt idx="892">
                  <c:v>0.158388896940478</c:v>
                </c:pt>
                <c:pt idx="893">
                  <c:v>0.159548502521485</c:v>
                </c:pt>
                <c:pt idx="894">
                  <c:v>0.161169931825428</c:v>
                </c:pt>
                <c:pt idx="895">
                  <c:v>0.162872964177712</c:v>
                </c:pt>
                <c:pt idx="896">
                  <c:v>0.164636942165384</c:v>
                </c:pt>
                <c:pt idx="897">
                  <c:v>0.166247676133434</c:v>
                </c:pt>
                <c:pt idx="898">
                  <c:v>0.16819720584463</c:v>
                </c:pt>
                <c:pt idx="899">
                  <c:v>0.167741233901903</c:v>
                </c:pt>
                <c:pt idx="900">
                  <c:v>0.167889726833093</c:v>
                </c:pt>
                <c:pt idx="901">
                  <c:v>0.166160614014342</c:v>
                </c:pt>
                <c:pt idx="902">
                  <c:v>0.16751561045396</c:v>
                </c:pt>
                <c:pt idx="903">
                  <c:v>0.16405991756693</c:v>
                </c:pt>
                <c:pt idx="904">
                  <c:v>0.150281073818844</c:v>
                </c:pt>
                <c:pt idx="905">
                  <c:v>0.151111440398881</c:v>
                </c:pt>
                <c:pt idx="906">
                  <c:v>0.144766455068286</c:v>
                </c:pt>
                <c:pt idx="907">
                  <c:v>0.144471436547839</c:v>
                </c:pt>
                <c:pt idx="908">
                  <c:v>0.144970720715886</c:v>
                </c:pt>
                <c:pt idx="909">
                  <c:v>0.145251547217212</c:v>
                </c:pt>
                <c:pt idx="910">
                  <c:v>0.141680048638894</c:v>
                </c:pt>
                <c:pt idx="911">
                  <c:v>0.141274763038913</c:v>
                </c:pt>
                <c:pt idx="912">
                  <c:v>0.141986295179713</c:v>
                </c:pt>
                <c:pt idx="913">
                  <c:v>0.142433723594124</c:v>
                </c:pt>
                <c:pt idx="914">
                  <c:v>0.14353075370517</c:v>
                </c:pt>
                <c:pt idx="915">
                  <c:v>0.141328892218217</c:v>
                </c:pt>
                <c:pt idx="916">
                  <c:v>0.14193723539791</c:v>
                </c:pt>
                <c:pt idx="917">
                  <c:v>0.140713317595479</c:v>
                </c:pt>
                <c:pt idx="918">
                  <c:v>0.140114776492864</c:v>
                </c:pt>
                <c:pt idx="919">
                  <c:v>0.141206429568657</c:v>
                </c:pt>
                <c:pt idx="920">
                  <c:v>0.137209171901042</c:v>
                </c:pt>
                <c:pt idx="921">
                  <c:v>0.137402345482673</c:v>
                </c:pt>
                <c:pt idx="922">
                  <c:v>0.138390642323271</c:v>
                </c:pt>
                <c:pt idx="923">
                  <c:v>0.139544011056346</c:v>
                </c:pt>
                <c:pt idx="924">
                  <c:v>0.140413514374649</c:v>
                </c:pt>
                <c:pt idx="925">
                  <c:v>0.136577254790504</c:v>
                </c:pt>
                <c:pt idx="926">
                  <c:v>0.131376200478229</c:v>
                </c:pt>
                <c:pt idx="927">
                  <c:v>0.13227511736265</c:v>
                </c:pt>
                <c:pt idx="928">
                  <c:v>0.13333889334164</c:v>
                </c:pt>
                <c:pt idx="929">
                  <c:v>0.129908755232862</c:v>
                </c:pt>
                <c:pt idx="930">
                  <c:v>0.13081900295409</c:v>
                </c:pt>
                <c:pt idx="931">
                  <c:v>0.126010707950213</c:v>
                </c:pt>
                <c:pt idx="932">
                  <c:v>0.119570855495281</c:v>
                </c:pt>
                <c:pt idx="933">
                  <c:v>0.118493397459233</c:v>
                </c:pt>
                <c:pt idx="934">
                  <c:v>0.119297625231972</c:v>
                </c:pt>
                <c:pt idx="935">
                  <c:v>0.120108716267588</c:v>
                </c:pt>
                <c:pt idx="936">
                  <c:v>0.120983807606197</c:v>
                </c:pt>
                <c:pt idx="937">
                  <c:v>0.121887893807981</c:v>
                </c:pt>
                <c:pt idx="938">
                  <c:v>0.122534170956277</c:v>
                </c:pt>
                <c:pt idx="939">
                  <c:v>0.123509057165874</c:v>
                </c:pt>
                <c:pt idx="940">
                  <c:v>0.123958816086608</c:v>
                </c:pt>
                <c:pt idx="941">
                  <c:v>0.123178111212914</c:v>
                </c:pt>
                <c:pt idx="942">
                  <c:v>0.124189831726887</c:v>
                </c:pt>
                <c:pt idx="943">
                  <c:v>0.125186563960099</c:v>
                </c:pt>
                <c:pt idx="944">
                  <c:v>0.123456183634342</c:v>
                </c:pt>
                <c:pt idx="945">
                  <c:v>0.122733125243333</c:v>
                </c:pt>
                <c:pt idx="946">
                  <c:v>0.118760938358777</c:v>
                </c:pt>
                <c:pt idx="947">
                  <c:v>0.117257922845133</c:v>
                </c:pt>
                <c:pt idx="948">
                  <c:v>0.118034631457449</c:v>
                </c:pt>
                <c:pt idx="949">
                  <c:v>0.118959673865045</c:v>
                </c:pt>
                <c:pt idx="950">
                  <c:v>0.119777540843713</c:v>
                </c:pt>
                <c:pt idx="951">
                  <c:v>0.120717465631106</c:v>
                </c:pt>
                <c:pt idx="952">
                  <c:v>0.12165359682624</c:v>
                </c:pt>
                <c:pt idx="953">
                  <c:v>0.122528761956798</c:v>
                </c:pt>
                <c:pt idx="954">
                  <c:v>0.123490613713295</c:v>
                </c:pt>
                <c:pt idx="955">
                  <c:v>0.118930981843861</c:v>
                </c:pt>
                <c:pt idx="956">
                  <c:v>0.119075263590326</c:v>
                </c:pt>
                <c:pt idx="957">
                  <c:v>0.119955657049653</c:v>
                </c:pt>
                <c:pt idx="958">
                  <c:v>0.114699472891915</c:v>
                </c:pt>
                <c:pt idx="959">
                  <c:v>0.115433010043302</c:v>
                </c:pt>
                <c:pt idx="960">
                  <c:v>0.113054678273344</c:v>
                </c:pt>
                <c:pt idx="961">
                  <c:v>0.104363905727498</c:v>
                </c:pt>
                <c:pt idx="962">
                  <c:v>0.105003420925332</c:v>
                </c:pt>
                <c:pt idx="963">
                  <c:v>0.105526347113797</c:v>
                </c:pt>
                <c:pt idx="964">
                  <c:v>0.105520139375923</c:v>
                </c:pt>
                <c:pt idx="965">
                  <c:v>0.106322827730759</c:v>
                </c:pt>
                <c:pt idx="966">
                  <c:v>0.107190157639421</c:v>
                </c:pt>
                <c:pt idx="967">
                  <c:v>0.108024705484298</c:v>
                </c:pt>
                <c:pt idx="968">
                  <c:v>0.108855996672594</c:v>
                </c:pt>
                <c:pt idx="969">
                  <c:v>0.109280189402018</c:v>
                </c:pt>
                <c:pt idx="970">
                  <c:v>0.102308668043596</c:v>
                </c:pt>
                <c:pt idx="971">
                  <c:v>0.102924812921248</c:v>
                </c:pt>
                <c:pt idx="972">
                  <c:v>0.0996863178050013</c:v>
                </c:pt>
                <c:pt idx="973">
                  <c:v>0.0941440811632505</c:v>
                </c:pt>
                <c:pt idx="974">
                  <c:v>0.0946035928203912</c:v>
                </c:pt>
                <c:pt idx="975">
                  <c:v>0.0951920657068186</c:v>
                </c:pt>
                <c:pt idx="976">
                  <c:v>0.0957374061512377</c:v>
                </c:pt>
                <c:pt idx="977">
                  <c:v>0.0962924545682321</c:v>
                </c:pt>
                <c:pt idx="978">
                  <c:v>0.0966004401451562</c:v>
                </c:pt>
                <c:pt idx="979">
                  <c:v>0.0949658144240361</c:v>
                </c:pt>
                <c:pt idx="980">
                  <c:v>0.0955087764734478</c:v>
                </c:pt>
                <c:pt idx="981">
                  <c:v>0.0960801451469947</c:v>
                </c:pt>
                <c:pt idx="982">
                  <c:v>0.0958516137571119</c:v>
                </c:pt>
                <c:pt idx="983">
                  <c:v>0.0964217808939267</c:v>
                </c:pt>
                <c:pt idx="984">
                  <c:v>0.0970494370695396</c:v>
                </c:pt>
                <c:pt idx="985">
                  <c:v>0.0975650177440966</c:v>
                </c:pt>
                <c:pt idx="986">
                  <c:v>0.0960326206398058</c:v>
                </c:pt>
                <c:pt idx="987">
                  <c:v>0.096448375766012</c:v>
                </c:pt>
                <c:pt idx="988">
                  <c:v>0.0916429341284918</c:v>
                </c:pt>
                <c:pt idx="989">
                  <c:v>0.0920054192896258</c:v>
                </c:pt>
                <c:pt idx="990">
                  <c:v>0.0925675003265141</c:v>
                </c:pt>
                <c:pt idx="991">
                  <c:v>0.0931424625676538</c:v>
                </c:pt>
                <c:pt idx="992">
                  <c:v>0.0937415139584548</c:v>
                </c:pt>
                <c:pt idx="993">
                  <c:v>0.0943499004704802</c:v>
                </c:pt>
                <c:pt idx="994">
                  <c:v>0.0949178480139199</c:v>
                </c:pt>
                <c:pt idx="995">
                  <c:v>0.0954454649439448</c:v>
                </c:pt>
                <c:pt idx="996">
                  <c:v>0.0960744124576823</c:v>
                </c:pt>
                <c:pt idx="997">
                  <c:v>0.0967405296374929</c:v>
                </c:pt>
                <c:pt idx="998">
                  <c:v>0.0932459269445019</c:v>
                </c:pt>
                <c:pt idx="999">
                  <c:v>0.0935019687816155</c:v>
                </c:pt>
                <c:pt idx="1000">
                  <c:v>0.0924796705853033</c:v>
                </c:pt>
                <c:pt idx="1001">
                  <c:v>0.0930089669618384</c:v>
                </c:pt>
                <c:pt idx="1002">
                  <c:v>0.093583075385996</c:v>
                </c:pt>
                <c:pt idx="1003">
                  <c:v>0.0941967118507543</c:v>
                </c:pt>
                <c:pt idx="1004">
                  <c:v>0.0947500188075237</c:v>
                </c:pt>
                <c:pt idx="1005">
                  <c:v>0.0949415609064361</c:v>
                </c:pt>
                <c:pt idx="1006">
                  <c:v>0.0954988094632942</c:v>
                </c:pt>
                <c:pt idx="1007">
                  <c:v>0.096016990212884</c:v>
                </c:pt>
                <c:pt idx="1008">
                  <c:v>0.096562533700931</c:v>
                </c:pt>
                <c:pt idx="1009">
                  <c:v>0.0971212696816421</c:v>
                </c:pt>
                <c:pt idx="1010">
                  <c:v>0.0976756008427232</c:v>
                </c:pt>
                <c:pt idx="1011">
                  <c:v>0.0982373781091242</c:v>
                </c:pt>
                <c:pt idx="1012">
                  <c:v>0.0982461636951128</c:v>
                </c:pt>
                <c:pt idx="1013">
                  <c:v>0.09858704761617</c:v>
                </c:pt>
                <c:pt idx="1014">
                  <c:v>0.0988941295578113</c:v>
                </c:pt>
                <c:pt idx="1015">
                  <c:v>0.0993136192973483</c:v>
                </c:pt>
                <c:pt idx="1016">
                  <c:v>0.099828433967075</c:v>
                </c:pt>
                <c:pt idx="1017">
                  <c:v>0.100291811306936</c:v>
                </c:pt>
                <c:pt idx="1018">
                  <c:v>0.10037360753416</c:v>
                </c:pt>
                <c:pt idx="1019">
                  <c:v>0.0986240531742596</c:v>
                </c:pt>
                <c:pt idx="1020">
                  <c:v>0.0990061253846921</c:v>
                </c:pt>
                <c:pt idx="1021">
                  <c:v>0.0994488971109713</c:v>
                </c:pt>
                <c:pt idx="1022">
                  <c:v>0.0998812691435306</c:v>
                </c:pt>
                <c:pt idx="1023">
                  <c:v>0.10041897007914</c:v>
                </c:pt>
                <c:pt idx="1024">
                  <c:v>0.100938357006249</c:v>
                </c:pt>
                <c:pt idx="1025">
                  <c:v>0.101442050889609</c:v>
                </c:pt>
                <c:pt idx="1026">
                  <c:v>0.101991358435547</c:v>
                </c:pt>
                <c:pt idx="1027">
                  <c:v>0.102392735253466</c:v>
                </c:pt>
                <c:pt idx="1028">
                  <c:v>0.102164348884954</c:v>
                </c:pt>
                <c:pt idx="1029">
                  <c:v>0.102492975274333</c:v>
                </c:pt>
                <c:pt idx="1030">
                  <c:v>0.102921380836364</c:v>
                </c:pt>
                <c:pt idx="1031">
                  <c:v>0.103404115438073</c:v>
                </c:pt>
                <c:pt idx="1032">
                  <c:v>0.103958259769918</c:v>
                </c:pt>
                <c:pt idx="1033">
                  <c:v>0.104261437789696</c:v>
                </c:pt>
                <c:pt idx="1034">
                  <c:v>0.101663372835448</c:v>
                </c:pt>
                <c:pt idx="1035">
                  <c:v>0.102041948119696</c:v>
                </c:pt>
                <c:pt idx="1036">
                  <c:v>0.102474683704239</c:v>
                </c:pt>
                <c:pt idx="1037">
                  <c:v>0.102869459877854</c:v>
                </c:pt>
                <c:pt idx="1038">
                  <c:v>0.103212354551347</c:v>
                </c:pt>
                <c:pt idx="1039">
                  <c:v>0.103616130888247</c:v>
                </c:pt>
                <c:pt idx="1040">
                  <c:v>0.104050707238234</c:v>
                </c:pt>
                <c:pt idx="1041">
                  <c:v>0.103162116955819</c:v>
                </c:pt>
                <c:pt idx="1042">
                  <c:v>0.103450709158814</c:v>
                </c:pt>
                <c:pt idx="1043">
                  <c:v>0.103854499587236</c:v>
                </c:pt>
                <c:pt idx="1044">
                  <c:v>0.104276407671521</c:v>
                </c:pt>
                <c:pt idx="1045">
                  <c:v>0.102197074905482</c:v>
                </c:pt>
                <c:pt idx="1046">
                  <c:v>0.102487558277665</c:v>
                </c:pt>
                <c:pt idx="1047">
                  <c:v>0.0968181729403518</c:v>
                </c:pt>
                <c:pt idx="1048">
                  <c:v>0.0957503766271541</c:v>
                </c:pt>
                <c:pt idx="1049">
                  <c:v>0.0960732373398678</c:v>
                </c:pt>
                <c:pt idx="1050">
                  <c:v>0.096388264673615</c:v>
                </c:pt>
                <c:pt idx="1051">
                  <c:v>0.0906063113235288</c:v>
                </c:pt>
                <c:pt idx="1052">
                  <c:v>0.0900957971235143</c:v>
                </c:pt>
                <c:pt idx="1053">
                  <c:v>0.0903395680178891</c:v>
                </c:pt>
                <c:pt idx="1054">
                  <c:v>0.0906407081233327</c:v>
                </c:pt>
                <c:pt idx="1055">
                  <c:v>0.0909675786960655</c:v>
                </c:pt>
                <c:pt idx="1056">
                  <c:v>0.0911976380656484</c:v>
                </c:pt>
                <c:pt idx="1057">
                  <c:v>0.0914861434524173</c:v>
                </c:pt>
                <c:pt idx="1058">
                  <c:v>0.0917154277358148</c:v>
                </c:pt>
                <c:pt idx="1059">
                  <c:v>0.0920301884944086</c:v>
                </c:pt>
                <c:pt idx="1060">
                  <c:v>0.0923425538965399</c:v>
                </c:pt>
                <c:pt idx="1061">
                  <c:v>0.0926623780245574</c:v>
                </c:pt>
                <c:pt idx="1062">
                  <c:v>0.0930032149605497</c:v>
                </c:pt>
                <c:pt idx="1063">
                  <c:v>0.0932495587308314</c:v>
                </c:pt>
                <c:pt idx="1064">
                  <c:v>0.0935001522088952</c:v>
                </c:pt>
                <c:pt idx="1065">
                  <c:v>0.0938386414194524</c:v>
                </c:pt>
                <c:pt idx="1066">
                  <c:v>0.0941181290059288</c:v>
                </c:pt>
                <c:pt idx="1067">
                  <c:v>0.09439478480807</c:v>
                </c:pt>
                <c:pt idx="1068">
                  <c:v>0.0946852266517431</c:v>
                </c:pt>
                <c:pt idx="1069">
                  <c:v>0.0950501889985894</c:v>
                </c:pt>
                <c:pt idx="1070">
                  <c:v>0.0940376300743895</c:v>
                </c:pt>
                <c:pt idx="1071">
                  <c:v>0.0932305170865274</c:v>
                </c:pt>
                <c:pt idx="1072">
                  <c:v>0.0934351534850547</c:v>
                </c:pt>
                <c:pt idx="1073">
                  <c:v>0.0937027788053032</c:v>
                </c:pt>
                <c:pt idx="1074">
                  <c:v>0.0909738446862264</c:v>
                </c:pt>
                <c:pt idx="1075">
                  <c:v>0.090042712842348</c:v>
                </c:pt>
                <c:pt idx="1076">
                  <c:v>0.0902871660527752</c:v>
                </c:pt>
                <c:pt idx="1077">
                  <c:v>0.0897079413998888</c:v>
                </c:pt>
                <c:pt idx="1078">
                  <c:v>0.0885608788737651</c:v>
                </c:pt>
                <c:pt idx="1079">
                  <c:v>0.088734464148667</c:v>
                </c:pt>
                <c:pt idx="1080">
                  <c:v>0.0888957340686789</c:v>
                </c:pt>
                <c:pt idx="1081">
                  <c:v>0.0891307835881545</c:v>
                </c:pt>
                <c:pt idx="1082">
                  <c:v>0.0893727872784448</c:v>
                </c:pt>
                <c:pt idx="1083">
                  <c:v>0.0896532001116376</c:v>
                </c:pt>
                <c:pt idx="1084">
                  <c:v>0.0899390433342196</c:v>
                </c:pt>
                <c:pt idx="1085">
                  <c:v>0.0896655051802046</c:v>
                </c:pt>
                <c:pt idx="1086">
                  <c:v>0.0898967744485727</c:v>
                </c:pt>
                <c:pt idx="1087">
                  <c:v>0.0901832199319489</c:v>
                </c:pt>
                <c:pt idx="1088">
                  <c:v>0.090474531117712</c:v>
                </c:pt>
                <c:pt idx="1089">
                  <c:v>0.0857171261102556</c:v>
                </c:pt>
                <c:pt idx="1090">
                  <c:v>0.0859619370392143</c:v>
                </c:pt>
                <c:pt idx="1091">
                  <c:v>0.0861039603545668</c:v>
                </c:pt>
                <c:pt idx="1092">
                  <c:v>0.0863125465870036</c:v>
                </c:pt>
                <c:pt idx="1093">
                  <c:v>0.086511194501899</c:v>
                </c:pt>
                <c:pt idx="1094">
                  <c:v>0.0867424456503634</c:v>
                </c:pt>
                <c:pt idx="1095">
                  <c:v>0.0869972746783978</c:v>
                </c:pt>
                <c:pt idx="1096">
                  <c:v>0.0840332827168356</c:v>
                </c:pt>
                <c:pt idx="1097">
                  <c:v>0.0842520689267017</c:v>
                </c:pt>
                <c:pt idx="1098">
                  <c:v>0.0844977201510174</c:v>
                </c:pt>
                <c:pt idx="1099">
                  <c:v>0.0846986569383565</c:v>
                </c:pt>
                <c:pt idx="1100">
                  <c:v>0.0848713217593564</c:v>
                </c:pt>
                <c:pt idx="1101">
                  <c:v>0.0851007903222417</c:v>
                </c:pt>
                <c:pt idx="1102">
                  <c:v>0.0853516399956241</c:v>
                </c:pt>
                <c:pt idx="1103">
                  <c:v>0.0855306187556096</c:v>
                </c:pt>
                <c:pt idx="1104">
                  <c:v>0.0857557235571373</c:v>
                </c:pt>
                <c:pt idx="1105">
                  <c:v>0.0860092114547514</c:v>
                </c:pt>
                <c:pt idx="1106">
                  <c:v>0.0860980674102362</c:v>
                </c:pt>
                <c:pt idx="1107">
                  <c:v>0.0863192483955829</c:v>
                </c:pt>
                <c:pt idx="1108">
                  <c:v>0.0864123546951002</c:v>
                </c:pt>
                <c:pt idx="1109">
                  <c:v>0.0863869661574784</c:v>
                </c:pt>
                <c:pt idx="1110">
                  <c:v>0.0866016581650654</c:v>
                </c:pt>
                <c:pt idx="1111">
                  <c:v>0.0868162325807366</c:v>
                </c:pt>
                <c:pt idx="1112">
                  <c:v>0.0871057566170306</c:v>
                </c:pt>
                <c:pt idx="1113">
                  <c:v>0.0873273843925642</c:v>
                </c:pt>
                <c:pt idx="1114">
                  <c:v>0.0874607818195353</c:v>
                </c:pt>
                <c:pt idx="1115">
                  <c:v>0.0876639034731432</c:v>
                </c:pt>
                <c:pt idx="1116">
                  <c:v>0.0879463241308724</c:v>
                </c:pt>
                <c:pt idx="1117">
                  <c:v>0.0882135640475315</c:v>
                </c:pt>
                <c:pt idx="1118">
                  <c:v>0.0883659341633889</c:v>
                </c:pt>
                <c:pt idx="1119">
                  <c:v>0.0885714730452679</c:v>
                </c:pt>
                <c:pt idx="1120">
                  <c:v>0.0886976336475886</c:v>
                </c:pt>
                <c:pt idx="1121">
                  <c:v>0.0889025561016993</c:v>
                </c:pt>
                <c:pt idx="1122">
                  <c:v>0.0891500077687839</c:v>
                </c:pt>
                <c:pt idx="1123">
                  <c:v>0.0893605645976709</c:v>
                </c:pt>
                <c:pt idx="1124">
                  <c:v>0.0896257184098239</c:v>
                </c:pt>
                <c:pt idx="1125">
                  <c:v>0.0899505412366822</c:v>
                </c:pt>
                <c:pt idx="1126">
                  <c:v>0.0902877148329225</c:v>
                </c:pt>
                <c:pt idx="1127">
                  <c:v>0.0905798447105712</c:v>
                </c:pt>
                <c:pt idx="1128">
                  <c:v>0.0908903113321381</c:v>
                </c:pt>
                <c:pt idx="1129">
                  <c:v>0.0912879637925363</c:v>
                </c:pt>
                <c:pt idx="1130">
                  <c:v>0.0917003772843059</c:v>
                </c:pt>
                <c:pt idx="1131">
                  <c:v>0.09146567384429</c:v>
                </c:pt>
                <c:pt idx="1132">
                  <c:v>0.0917682706376936</c:v>
                </c:pt>
                <c:pt idx="1133">
                  <c:v>0.0917735588094452</c:v>
                </c:pt>
                <c:pt idx="1134">
                  <c:v>0.0883011854482022</c:v>
                </c:pt>
                <c:pt idx="1135">
                  <c:v>0.088397064591198</c:v>
                </c:pt>
                <c:pt idx="1136">
                  <c:v>0.0872142949341056</c:v>
                </c:pt>
                <c:pt idx="1137">
                  <c:v>0.0870852905963343</c:v>
                </c:pt>
                <c:pt idx="1138">
                  <c:v>0.0873614296238674</c:v>
                </c:pt>
                <c:pt idx="1139">
                  <c:v>0.087695498940182</c:v>
                </c:pt>
                <c:pt idx="1140">
                  <c:v>0.0880032179801128</c:v>
                </c:pt>
                <c:pt idx="1141">
                  <c:v>0.0883563317662668</c:v>
                </c:pt>
                <c:pt idx="1142">
                  <c:v>0.0887878761828983</c:v>
                </c:pt>
                <c:pt idx="1143">
                  <c:v>0.0846108764394499</c:v>
                </c:pt>
                <c:pt idx="1144">
                  <c:v>0.0848409956984773</c:v>
                </c:pt>
                <c:pt idx="1145">
                  <c:v>0.0850798037311323</c:v>
                </c:pt>
                <c:pt idx="1146">
                  <c:v>0.0854505280927513</c:v>
                </c:pt>
                <c:pt idx="1147">
                  <c:v>0.0858350818204946</c:v>
                </c:pt>
                <c:pt idx="1148">
                  <c:v>0.0861994798022975</c:v>
                </c:pt>
                <c:pt idx="1149">
                  <c:v>0.0845768417007198</c:v>
                </c:pt>
                <c:pt idx="1150">
                  <c:v>0.0848749685099675</c:v>
                </c:pt>
                <c:pt idx="1151">
                  <c:v>0.0852518975247547</c:v>
                </c:pt>
                <c:pt idx="1152">
                  <c:v>0.0856361201712613</c:v>
                </c:pt>
                <c:pt idx="1153">
                  <c:v>0.0860299465989352</c:v>
                </c:pt>
                <c:pt idx="1154">
                  <c:v>0.0850020232744627</c:v>
                </c:pt>
                <c:pt idx="1155">
                  <c:v>0.0847169379811987</c:v>
                </c:pt>
                <c:pt idx="1156">
                  <c:v>0.0823438734309618</c:v>
                </c:pt>
                <c:pt idx="1157">
                  <c:v>0.0826954133366384</c:v>
                </c:pt>
                <c:pt idx="1158">
                  <c:v>0.0823428188503461</c:v>
                </c:pt>
                <c:pt idx="1159">
                  <c:v>0.0813867349169251</c:v>
                </c:pt>
                <c:pt idx="1160">
                  <c:v>0.081778233004092</c:v>
                </c:pt>
                <c:pt idx="1161">
                  <c:v>0.082162729631604</c:v>
                </c:pt>
                <c:pt idx="1162">
                  <c:v>0.082089894057989</c:v>
                </c:pt>
                <c:pt idx="1163">
                  <c:v>0.0823242531472865</c:v>
                </c:pt>
                <c:pt idx="1164">
                  <c:v>0.0802674569150519</c:v>
                </c:pt>
                <c:pt idx="1165">
                  <c:v>0.0806828587817025</c:v>
                </c:pt>
                <c:pt idx="1166">
                  <c:v>0.0811538375083704</c:v>
                </c:pt>
                <c:pt idx="1167">
                  <c:v>0.0816226754892943</c:v>
                </c:pt>
                <c:pt idx="1168">
                  <c:v>0.0820984201110145</c:v>
                </c:pt>
                <c:pt idx="1169">
                  <c:v>0.0825185739742725</c:v>
                </c:pt>
                <c:pt idx="1170">
                  <c:v>0.0828749888879821</c:v>
                </c:pt>
                <c:pt idx="1171">
                  <c:v>0.0832524820265504</c:v>
                </c:pt>
                <c:pt idx="1172">
                  <c:v>0.0831230340486918</c:v>
                </c:pt>
                <c:pt idx="1173">
                  <c:v>0.0835227262515253</c:v>
                </c:pt>
                <c:pt idx="1174">
                  <c:v>0.0839581388576543</c:v>
                </c:pt>
                <c:pt idx="1175">
                  <c:v>0.0843877427440595</c:v>
                </c:pt>
                <c:pt idx="1176">
                  <c:v>0.084896291592141</c:v>
                </c:pt>
                <c:pt idx="1177">
                  <c:v>0.0853783184958102</c:v>
                </c:pt>
                <c:pt idx="1178">
                  <c:v>0.0856430222905242</c:v>
                </c:pt>
                <c:pt idx="1179">
                  <c:v>0.0861028653591432</c:v>
                </c:pt>
                <c:pt idx="1180">
                  <c:v>0.0866117917615939</c:v>
                </c:pt>
                <c:pt idx="1181">
                  <c:v>0.0870964092386187</c:v>
                </c:pt>
                <c:pt idx="1182">
                  <c:v>0.083764771495557</c:v>
                </c:pt>
                <c:pt idx="1183">
                  <c:v>0.0841263841391866</c:v>
                </c:pt>
                <c:pt idx="1184">
                  <c:v>0.0846096765675268</c:v>
                </c:pt>
                <c:pt idx="1185">
                  <c:v>0.0843464686956411</c:v>
                </c:pt>
                <c:pt idx="1186">
                  <c:v>0.0846255246859857</c:v>
                </c:pt>
                <c:pt idx="1187">
                  <c:v>0.0850963515206333</c:v>
                </c:pt>
                <c:pt idx="1188">
                  <c:v>0.0856368606943843</c:v>
                </c:pt>
                <c:pt idx="1189">
                  <c:v>0.0862071537973726</c:v>
                </c:pt>
                <c:pt idx="1190">
                  <c:v>0.0868022923752713</c:v>
                </c:pt>
                <c:pt idx="1191">
                  <c:v>0.0873802479257439</c:v>
                </c:pt>
                <c:pt idx="1192">
                  <c:v>0.0880566754591949</c:v>
                </c:pt>
                <c:pt idx="1193">
                  <c:v>0.0885551826090104</c:v>
                </c:pt>
                <c:pt idx="1194">
                  <c:v>0.0872757170446161</c:v>
                </c:pt>
                <c:pt idx="1195">
                  <c:v>0.0874185951113461</c:v>
                </c:pt>
                <c:pt idx="1196">
                  <c:v>0.0876442025707156</c:v>
                </c:pt>
                <c:pt idx="1197">
                  <c:v>0.0880520540642442</c:v>
                </c:pt>
                <c:pt idx="1198">
                  <c:v>0.0885936013457387</c:v>
                </c:pt>
                <c:pt idx="1199">
                  <c:v>0.0892301069296226</c:v>
                </c:pt>
                <c:pt idx="1200">
                  <c:v>0.0898932414886736</c:v>
                </c:pt>
                <c:pt idx="1201">
                  <c:v>0.0904980864385736</c:v>
                </c:pt>
                <c:pt idx="1202">
                  <c:v>0.0911234462151741</c:v>
                </c:pt>
                <c:pt idx="1203">
                  <c:v>0.0917695343723522</c:v>
                </c:pt>
                <c:pt idx="1204">
                  <c:v>0.0924615974275522</c:v>
                </c:pt>
                <c:pt idx="1205">
                  <c:v>0.0930784101139246</c:v>
                </c:pt>
                <c:pt idx="1206">
                  <c:v>0.0936697506874786</c:v>
                </c:pt>
                <c:pt idx="1207">
                  <c:v>0.0942325454150025</c:v>
                </c:pt>
                <c:pt idx="1208">
                  <c:v>0.0948747562745828</c:v>
                </c:pt>
                <c:pt idx="1209">
                  <c:v>0.0955240941373576</c:v>
                </c:pt>
                <c:pt idx="1210">
                  <c:v>0.0962699259425875</c:v>
                </c:pt>
                <c:pt idx="1211">
                  <c:v>0.0941059442874934</c:v>
                </c:pt>
                <c:pt idx="1212">
                  <c:v>0.0946825700030481</c:v>
                </c:pt>
                <c:pt idx="1213">
                  <c:v>0.0953193533416781</c:v>
                </c:pt>
                <c:pt idx="1214">
                  <c:v>0.0959818030331267</c:v>
                </c:pt>
                <c:pt idx="1215">
                  <c:v>0.0966389472106043</c:v>
                </c:pt>
                <c:pt idx="1216">
                  <c:v>0.0973013846418517</c:v>
                </c:pt>
                <c:pt idx="1217">
                  <c:v>0.0979595428574391</c:v>
                </c:pt>
                <c:pt idx="1218">
                  <c:v>0.0987677653659273</c:v>
                </c:pt>
                <c:pt idx="1219">
                  <c:v>0.099497784329311</c:v>
                </c:pt>
                <c:pt idx="1220">
                  <c:v>0.100357264727843</c:v>
                </c:pt>
                <c:pt idx="1221">
                  <c:v>0.10123456811181</c:v>
                </c:pt>
                <c:pt idx="1222">
                  <c:v>0.102046910148508</c:v>
                </c:pt>
                <c:pt idx="1223">
                  <c:v>0.102928599803117</c:v>
                </c:pt>
                <c:pt idx="1224">
                  <c:v>0.103822287481074</c:v>
                </c:pt>
                <c:pt idx="1225">
                  <c:v>0.104747174338379</c:v>
                </c:pt>
                <c:pt idx="1226">
                  <c:v>0.105728934993128</c:v>
                </c:pt>
                <c:pt idx="1227">
                  <c:v>0.106659943889071</c:v>
                </c:pt>
                <c:pt idx="1228">
                  <c:v>0.107419564084395</c:v>
                </c:pt>
                <c:pt idx="1229">
                  <c:v>0.108407212809567</c:v>
                </c:pt>
                <c:pt idx="1230">
                  <c:v>0.109459467784816</c:v>
                </c:pt>
                <c:pt idx="1231">
                  <c:v>0.110416842492775</c:v>
                </c:pt>
                <c:pt idx="1232">
                  <c:v>0.11151042063925</c:v>
                </c:pt>
                <c:pt idx="1233">
                  <c:v>0.112660335187259</c:v>
                </c:pt>
                <c:pt idx="1234">
                  <c:v>0.113490862101545</c:v>
                </c:pt>
                <c:pt idx="1235">
                  <c:v>0.107883742650911</c:v>
                </c:pt>
                <c:pt idx="1236">
                  <c:v>0.108469683579536</c:v>
                </c:pt>
                <c:pt idx="1237">
                  <c:v>0.109227018500774</c:v>
                </c:pt>
                <c:pt idx="1238">
                  <c:v>0.106846854700597</c:v>
                </c:pt>
                <c:pt idx="1239">
                  <c:v>0.105705132810214</c:v>
                </c:pt>
                <c:pt idx="1240">
                  <c:v>0.106340720675954</c:v>
                </c:pt>
                <c:pt idx="1241">
                  <c:v>0.1071260009286</c:v>
                </c:pt>
                <c:pt idx="1242">
                  <c:v>0.107930529561516</c:v>
                </c:pt>
                <c:pt idx="1243">
                  <c:v>0.108834829787325</c:v>
                </c:pt>
                <c:pt idx="1244">
                  <c:v>0.109639452621311</c:v>
                </c:pt>
                <c:pt idx="1245">
                  <c:v>0.11053787542093</c:v>
                </c:pt>
                <c:pt idx="1246">
                  <c:v>0.111436483789487</c:v>
                </c:pt>
                <c:pt idx="1247">
                  <c:v>0.112173418825308</c:v>
                </c:pt>
                <c:pt idx="1248">
                  <c:v>0.112682633420782</c:v>
                </c:pt>
                <c:pt idx="1249">
                  <c:v>0.111402346683365</c:v>
                </c:pt>
                <c:pt idx="1250">
                  <c:v>0.102564897434248</c:v>
                </c:pt>
                <c:pt idx="1251">
                  <c:v>0.0985066367705563</c:v>
                </c:pt>
                <c:pt idx="1252">
                  <c:v>0.0978470598968413</c:v>
                </c:pt>
                <c:pt idx="1253">
                  <c:v>0.0985026615660825</c:v>
                </c:pt>
                <c:pt idx="1254">
                  <c:v>0.0981000626985999</c:v>
                </c:pt>
                <c:pt idx="1255">
                  <c:v>0.0927340062854472</c:v>
                </c:pt>
                <c:pt idx="1256">
                  <c:v>0.093424965507255</c:v>
                </c:pt>
                <c:pt idx="1257">
                  <c:v>0.0941226605085266</c:v>
                </c:pt>
                <c:pt idx="1258">
                  <c:v>0.0948931813403354</c:v>
                </c:pt>
                <c:pt idx="1259">
                  <c:v>0.093756628643039</c:v>
                </c:pt>
                <c:pt idx="1260">
                  <c:v>0.094388549598994</c:v>
                </c:pt>
                <c:pt idx="1261">
                  <c:v>0.0951253983779273</c:v>
                </c:pt>
                <c:pt idx="1262">
                  <c:v>0.0959167464789331</c:v>
                </c:pt>
                <c:pt idx="1263">
                  <c:v>0.0965480153826789</c:v>
                </c:pt>
                <c:pt idx="1264">
                  <c:v>0.0972185912303852</c:v>
                </c:pt>
                <c:pt idx="1265">
                  <c:v>0.0955747792253299</c:v>
                </c:pt>
                <c:pt idx="1266">
                  <c:v>0.0939227042675372</c:v>
                </c:pt>
                <c:pt idx="1267">
                  <c:v>0.0907349875720549</c:v>
                </c:pt>
                <c:pt idx="1268">
                  <c:v>0.0862292895701433</c:v>
                </c:pt>
                <c:pt idx="1269">
                  <c:v>0.086517854206184</c:v>
                </c:pt>
                <c:pt idx="1270">
                  <c:v>0.0871133287121277</c:v>
                </c:pt>
                <c:pt idx="1271">
                  <c:v>0.0878186149147072</c:v>
                </c:pt>
                <c:pt idx="1272">
                  <c:v>0.0885201649829533</c:v>
                </c:pt>
                <c:pt idx="1273">
                  <c:v>0.0893035158955921</c:v>
                </c:pt>
                <c:pt idx="1274">
                  <c:v>0.0900500307369538</c:v>
                </c:pt>
                <c:pt idx="1275">
                  <c:v>0.0904811427050773</c:v>
                </c:pt>
                <c:pt idx="1276">
                  <c:v>0.0910049083300271</c:v>
                </c:pt>
                <c:pt idx="1277">
                  <c:v>0.091619588790952</c:v>
                </c:pt>
                <c:pt idx="1278">
                  <c:v>0.0922621540469329</c:v>
                </c:pt>
                <c:pt idx="1279">
                  <c:v>0.0920128270657402</c:v>
                </c:pt>
                <c:pt idx="1280">
                  <c:v>0.0921962883701817</c:v>
                </c:pt>
                <c:pt idx="1281">
                  <c:v>0.0927970211909408</c:v>
                </c:pt>
                <c:pt idx="1282">
                  <c:v>0.0934886117949194</c:v>
                </c:pt>
                <c:pt idx="1283">
                  <c:v>0.0922414717183479</c:v>
                </c:pt>
                <c:pt idx="1284">
                  <c:v>0.0928997339897819</c:v>
                </c:pt>
                <c:pt idx="1285">
                  <c:v>0.0936641064768333</c:v>
                </c:pt>
                <c:pt idx="1286">
                  <c:v>0.0944311488707598</c:v>
                </c:pt>
                <c:pt idx="1287">
                  <c:v>0.0949943137169589</c:v>
                </c:pt>
                <c:pt idx="1288">
                  <c:v>0.0955463875048859</c:v>
                </c:pt>
                <c:pt idx="1289">
                  <c:v>0.0962121741605766</c:v>
                </c:pt>
                <c:pt idx="1290">
                  <c:v>0.096487639009303</c:v>
                </c:pt>
                <c:pt idx="1291">
                  <c:v>0.0919603635821777</c:v>
                </c:pt>
                <c:pt idx="1292">
                  <c:v>0.0924728698589561</c:v>
                </c:pt>
                <c:pt idx="1293">
                  <c:v>0.0930726091548952</c:v>
                </c:pt>
                <c:pt idx="1294">
                  <c:v>0.0937461536489077</c:v>
                </c:pt>
                <c:pt idx="1295">
                  <c:v>0.0944866016627996</c:v>
                </c:pt>
                <c:pt idx="1296">
                  <c:v>0.095251218405477</c:v>
                </c:pt>
                <c:pt idx="1297">
                  <c:v>0.0958754703280214</c:v>
                </c:pt>
                <c:pt idx="1298">
                  <c:v>0.0965474212886395</c:v>
                </c:pt>
                <c:pt idx="1299">
                  <c:v>0.0954287785954335</c:v>
                </c:pt>
                <c:pt idx="1300">
                  <c:v>0.09598526329391</c:v>
                </c:pt>
                <c:pt idx="1301">
                  <c:v>0.0947566184387883</c:v>
                </c:pt>
                <c:pt idx="1302">
                  <c:v>0.0945735409121082</c:v>
                </c:pt>
                <c:pt idx="1303">
                  <c:v>0.0952463609589295</c:v>
                </c:pt>
                <c:pt idx="1304">
                  <c:v>0.0949955524189879</c:v>
                </c:pt>
                <c:pt idx="1305">
                  <c:v>0.0950690237867181</c:v>
                </c:pt>
                <c:pt idx="1306">
                  <c:v>0.0957456558572503</c:v>
                </c:pt>
                <c:pt idx="1307">
                  <c:v>0.0962997951173004</c:v>
                </c:pt>
                <c:pt idx="1308">
                  <c:v>0.0960486729447079</c:v>
                </c:pt>
                <c:pt idx="1309">
                  <c:v>0.0953669373994829</c:v>
                </c:pt>
                <c:pt idx="1310">
                  <c:v>0.0934657750388691</c:v>
                </c:pt>
                <c:pt idx="1311">
                  <c:v>0.0919519771137977</c:v>
                </c:pt>
                <c:pt idx="1312">
                  <c:v>0.0923705008171834</c:v>
                </c:pt>
                <c:pt idx="1313">
                  <c:v>0.0923597971531087</c:v>
                </c:pt>
                <c:pt idx="1314">
                  <c:v>0.092900002809557</c:v>
                </c:pt>
                <c:pt idx="1315">
                  <c:v>0.0906386156709676</c:v>
                </c:pt>
                <c:pt idx="1316">
                  <c:v>0.0899407152058455</c:v>
                </c:pt>
                <c:pt idx="1317">
                  <c:v>0.0903328190367624</c:v>
                </c:pt>
                <c:pt idx="1318">
                  <c:v>0.0908699289058743</c:v>
                </c:pt>
                <c:pt idx="1319">
                  <c:v>0.09115448645188</c:v>
                </c:pt>
                <c:pt idx="1320">
                  <c:v>0.0906054701996834</c:v>
                </c:pt>
                <c:pt idx="1321">
                  <c:v>0.0910601781723102</c:v>
                </c:pt>
                <c:pt idx="1322">
                  <c:v>0.0913509171947959</c:v>
                </c:pt>
                <c:pt idx="1323">
                  <c:v>0.0908212769210972</c:v>
                </c:pt>
                <c:pt idx="1324">
                  <c:v>0.0914656329459342</c:v>
                </c:pt>
                <c:pt idx="1325">
                  <c:v>0.0920699413835096</c:v>
                </c:pt>
                <c:pt idx="1326">
                  <c:v>0.0926879433584581</c:v>
                </c:pt>
                <c:pt idx="1327">
                  <c:v>0.0932277083149258</c:v>
                </c:pt>
                <c:pt idx="1328">
                  <c:v>0.0936722796908276</c:v>
                </c:pt>
                <c:pt idx="1329">
                  <c:v>0.0910617617902851</c:v>
                </c:pt>
                <c:pt idx="1330">
                  <c:v>0.0913675903071926</c:v>
                </c:pt>
                <c:pt idx="1331">
                  <c:v>0.0918725781406797</c:v>
                </c:pt>
                <c:pt idx="1332">
                  <c:v>0.0925679950464159</c:v>
                </c:pt>
                <c:pt idx="1333">
                  <c:v>0.0932313458244021</c:v>
                </c:pt>
                <c:pt idx="1334">
                  <c:v>0.0935698494684406</c:v>
                </c:pt>
                <c:pt idx="1335">
                  <c:v>0.0941187981033543</c:v>
                </c:pt>
                <c:pt idx="1336">
                  <c:v>0.0936582683311704</c:v>
                </c:pt>
                <c:pt idx="1337">
                  <c:v>0.0891604616014255</c:v>
                </c:pt>
                <c:pt idx="1338">
                  <c:v>0.0896996525798365</c:v>
                </c:pt>
                <c:pt idx="1339">
                  <c:v>0.0903182487628793</c:v>
                </c:pt>
                <c:pt idx="1340">
                  <c:v>0.0894666253491564</c:v>
                </c:pt>
                <c:pt idx="1341">
                  <c:v>0.0876721546394998</c:v>
                </c:pt>
                <c:pt idx="1342">
                  <c:v>0.0838849646996752</c:v>
                </c:pt>
                <c:pt idx="1343">
                  <c:v>0.0838373031232203</c:v>
                </c:pt>
                <c:pt idx="1344">
                  <c:v>0.0841786678124965</c:v>
                </c:pt>
                <c:pt idx="1345">
                  <c:v>0.0845131982858529</c:v>
                </c:pt>
                <c:pt idx="1346">
                  <c:v>0.0848260828640851</c:v>
                </c:pt>
                <c:pt idx="1347">
                  <c:v>0.0852190655132639</c:v>
                </c:pt>
                <c:pt idx="1348">
                  <c:v>0.0857168398398212</c:v>
                </c:pt>
                <c:pt idx="1349">
                  <c:v>0.0862353719807122</c:v>
                </c:pt>
                <c:pt idx="1350">
                  <c:v>0.0867043244357355</c:v>
                </c:pt>
                <c:pt idx="1351">
                  <c:v>0.0872569060291005</c:v>
                </c:pt>
                <c:pt idx="1352">
                  <c:v>0.0878190642541602</c:v>
                </c:pt>
                <c:pt idx="1353">
                  <c:v>0.0883704759620781</c:v>
                </c:pt>
                <c:pt idx="1354">
                  <c:v>0.0889253697817751</c:v>
                </c:pt>
                <c:pt idx="1355">
                  <c:v>0.0894709438973583</c:v>
                </c:pt>
                <c:pt idx="1356">
                  <c:v>0.0900318963774461</c:v>
                </c:pt>
                <c:pt idx="1357">
                  <c:v>0.0906505162737726</c:v>
                </c:pt>
                <c:pt idx="1358">
                  <c:v>0.0912862140037104</c:v>
                </c:pt>
                <c:pt idx="1359">
                  <c:v>0.0919076586922317</c:v>
                </c:pt>
                <c:pt idx="1360">
                  <c:v>0.0917778653361157</c:v>
                </c:pt>
                <c:pt idx="1361">
                  <c:v>0.0923537267185145</c:v>
                </c:pt>
                <c:pt idx="1362">
                  <c:v>0.0925820073603672</c:v>
                </c:pt>
                <c:pt idx="1363">
                  <c:v>0.0930697343309758</c:v>
                </c:pt>
                <c:pt idx="1364">
                  <c:v>0.0908792341674378</c:v>
                </c:pt>
                <c:pt idx="1365">
                  <c:v>0.0911505986025028</c:v>
                </c:pt>
                <c:pt idx="1366">
                  <c:v>0.0916354633692831</c:v>
                </c:pt>
                <c:pt idx="1367">
                  <c:v>0.0859340022783663</c:v>
                </c:pt>
                <c:pt idx="1368">
                  <c:v>0.0862472661260979</c:v>
                </c:pt>
                <c:pt idx="1369">
                  <c:v>0.0866279871195016</c:v>
                </c:pt>
                <c:pt idx="1370">
                  <c:v>0.0868259730200923</c:v>
                </c:pt>
                <c:pt idx="1371">
                  <c:v>0.0871722758825407</c:v>
                </c:pt>
                <c:pt idx="1372">
                  <c:v>0.0875672634888712</c:v>
                </c:pt>
                <c:pt idx="1373">
                  <c:v>0.0880129809067092</c:v>
                </c:pt>
                <c:pt idx="1374">
                  <c:v>0.0884624359324814</c:v>
                </c:pt>
                <c:pt idx="1375">
                  <c:v>0.0888930302526231</c:v>
                </c:pt>
                <c:pt idx="1376">
                  <c:v>0.0849125842501378</c:v>
                </c:pt>
                <c:pt idx="1377">
                  <c:v>0.0852579391761252</c:v>
                </c:pt>
                <c:pt idx="1378">
                  <c:v>0.0855520996297923</c:v>
                </c:pt>
                <c:pt idx="1379">
                  <c:v>0.0858686579114911</c:v>
                </c:pt>
                <c:pt idx="1380">
                  <c:v>0.0844083476992926</c:v>
                </c:pt>
                <c:pt idx="1381">
                  <c:v>0.0845846845780415</c:v>
                </c:pt>
                <c:pt idx="1382">
                  <c:v>0.0838220554361014</c:v>
                </c:pt>
                <c:pt idx="1383">
                  <c:v>0.0841575575286458</c:v>
                </c:pt>
                <c:pt idx="1384">
                  <c:v>0.0845095673296107</c:v>
                </c:pt>
                <c:pt idx="1385">
                  <c:v>0.084935777055594</c:v>
                </c:pt>
                <c:pt idx="1386">
                  <c:v>0.0853334387158639</c:v>
                </c:pt>
                <c:pt idx="1387">
                  <c:v>0.085701875344775</c:v>
                </c:pt>
                <c:pt idx="1388">
                  <c:v>0.0860514067224059</c:v>
                </c:pt>
                <c:pt idx="1389">
                  <c:v>0.0864807289826314</c:v>
                </c:pt>
                <c:pt idx="1390">
                  <c:v>0.0869209489166936</c:v>
                </c:pt>
                <c:pt idx="1391">
                  <c:v>0.0873339903152492</c:v>
                </c:pt>
                <c:pt idx="1392">
                  <c:v>0.0877591142298508</c:v>
                </c:pt>
                <c:pt idx="1393">
                  <c:v>0.0882508552525228</c:v>
                </c:pt>
                <c:pt idx="1394">
                  <c:v>0.0887340271512711</c:v>
                </c:pt>
                <c:pt idx="1395">
                  <c:v>0.089100602461911</c:v>
                </c:pt>
                <c:pt idx="1396">
                  <c:v>0.0894245450270774</c:v>
                </c:pt>
                <c:pt idx="1397">
                  <c:v>0.0888690802885382</c:v>
                </c:pt>
                <c:pt idx="1398">
                  <c:v>0.0892597022901829</c:v>
                </c:pt>
                <c:pt idx="1399">
                  <c:v>0.0897290084511118</c:v>
                </c:pt>
                <c:pt idx="1400">
                  <c:v>0.0901575585106632</c:v>
                </c:pt>
                <c:pt idx="1401">
                  <c:v>0.0905599694124717</c:v>
                </c:pt>
                <c:pt idx="1402">
                  <c:v>0.0908947175781727</c:v>
                </c:pt>
                <c:pt idx="1403">
                  <c:v>0.0912321772362063</c:v>
                </c:pt>
                <c:pt idx="1404">
                  <c:v>0.0915772347717858</c:v>
                </c:pt>
                <c:pt idx="1405">
                  <c:v>0.0917741288426046</c:v>
                </c:pt>
                <c:pt idx="1406">
                  <c:v>0.092048783800705</c:v>
                </c:pt>
                <c:pt idx="1407">
                  <c:v>0.0924044691521551</c:v>
                </c:pt>
                <c:pt idx="1408">
                  <c:v>0.092760451453735</c:v>
                </c:pt>
                <c:pt idx="1409">
                  <c:v>0.0930272265563789</c:v>
                </c:pt>
                <c:pt idx="1410">
                  <c:v>0.0932930330474072</c:v>
                </c:pt>
                <c:pt idx="1411">
                  <c:v>0.0935066177913793</c:v>
                </c:pt>
                <c:pt idx="1412">
                  <c:v>0.0938658722279398</c:v>
                </c:pt>
                <c:pt idx="1413">
                  <c:v>0.094253252486295</c:v>
                </c:pt>
                <c:pt idx="1414">
                  <c:v>0.0946017655105035</c:v>
                </c:pt>
                <c:pt idx="1415">
                  <c:v>0.09498578424136</c:v>
                </c:pt>
                <c:pt idx="1416">
                  <c:v>0.0953740744770727</c:v>
                </c:pt>
                <c:pt idx="1417">
                  <c:v>0.0957904395714706</c:v>
                </c:pt>
                <c:pt idx="1418">
                  <c:v>0.0961879652662566</c:v>
                </c:pt>
                <c:pt idx="1419">
                  <c:v>0.0938032759763946</c:v>
                </c:pt>
                <c:pt idx="1420">
                  <c:v>0.0941116821709298</c:v>
                </c:pt>
                <c:pt idx="1421">
                  <c:v>0.0944554795794541</c:v>
                </c:pt>
                <c:pt idx="1422">
                  <c:v>0.0948077643342597</c:v>
                </c:pt>
                <c:pt idx="1423">
                  <c:v>0.0951693130608524</c:v>
                </c:pt>
                <c:pt idx="1424">
                  <c:v>0.095515946567638</c:v>
                </c:pt>
                <c:pt idx="1425">
                  <c:v>0.0956671723486971</c:v>
                </c:pt>
                <c:pt idx="1426">
                  <c:v>0.0959908161817734</c:v>
                </c:pt>
                <c:pt idx="1427">
                  <c:v>0.0963737596242522</c:v>
                </c:pt>
                <c:pt idx="1428">
                  <c:v>0.0950258376869772</c:v>
                </c:pt>
                <c:pt idx="1429">
                  <c:v>0.0952274593721268</c:v>
                </c:pt>
                <c:pt idx="1430">
                  <c:v>0.0955029409271452</c:v>
                </c:pt>
                <c:pt idx="1431">
                  <c:v>0.0958033851416653</c:v>
                </c:pt>
                <c:pt idx="1432">
                  <c:v>0.0960636503615309</c:v>
                </c:pt>
                <c:pt idx="1433">
                  <c:v>0.0963607072153745</c:v>
                </c:pt>
                <c:pt idx="1434">
                  <c:v>0.0966384056445304</c:v>
                </c:pt>
                <c:pt idx="1435">
                  <c:v>0.0968995134705771</c:v>
                </c:pt>
                <c:pt idx="1436">
                  <c:v>0.0970456735203726</c:v>
                </c:pt>
                <c:pt idx="1437">
                  <c:v>0.0972653857653238</c:v>
                </c:pt>
                <c:pt idx="1438">
                  <c:v>0.0975309295031147</c:v>
                </c:pt>
                <c:pt idx="1439">
                  <c:v>0.09784078906058</c:v>
                </c:pt>
                <c:pt idx="1440">
                  <c:v>0.0972424825343697</c:v>
                </c:pt>
                <c:pt idx="1441">
                  <c:v>0.0974373105791047</c:v>
                </c:pt>
                <c:pt idx="1442">
                  <c:v>0.097694969397352</c:v>
                </c:pt>
                <c:pt idx="1443">
                  <c:v>0.0979945577836116</c:v>
                </c:pt>
                <c:pt idx="1444">
                  <c:v>0.0971408035596211</c:v>
                </c:pt>
                <c:pt idx="1445">
                  <c:v>0.0973614837272633</c:v>
                </c:pt>
                <c:pt idx="1446">
                  <c:v>0.0975658598239028</c:v>
                </c:pt>
                <c:pt idx="1447">
                  <c:v>0.097786904066487</c:v>
                </c:pt>
                <c:pt idx="1448">
                  <c:v>0.0980336337717814</c:v>
                </c:pt>
                <c:pt idx="1449">
                  <c:v>0.0982521709821097</c:v>
                </c:pt>
                <c:pt idx="1450">
                  <c:v>0.0984438289076118</c:v>
                </c:pt>
                <c:pt idx="1451">
                  <c:v>0.0986649480280249</c:v>
                </c:pt>
                <c:pt idx="1452">
                  <c:v>0.0989568219525669</c:v>
                </c:pt>
                <c:pt idx="1453">
                  <c:v>0.0992693377505101</c:v>
                </c:pt>
                <c:pt idx="1454">
                  <c:v>0.0989558697694711</c:v>
                </c:pt>
                <c:pt idx="1455">
                  <c:v>0.0991507009152895</c:v>
                </c:pt>
                <c:pt idx="1456">
                  <c:v>0.0994060110586967</c:v>
                </c:pt>
                <c:pt idx="1457">
                  <c:v>0.0996907052405511</c:v>
                </c:pt>
                <c:pt idx="1458">
                  <c:v>0.0999871952999877</c:v>
                </c:pt>
                <c:pt idx="1459">
                  <c:v>0.100316591549416</c:v>
                </c:pt>
                <c:pt idx="1460">
                  <c:v>0.100569307866878</c:v>
                </c:pt>
                <c:pt idx="1461">
                  <c:v>0.100818694083225</c:v>
                </c:pt>
                <c:pt idx="1462">
                  <c:v>0.10113627169988</c:v>
                </c:pt>
                <c:pt idx="1463">
                  <c:v>0.101511329652906</c:v>
                </c:pt>
                <c:pt idx="1464">
                  <c:v>0.10189369717624</c:v>
                </c:pt>
                <c:pt idx="1465">
                  <c:v>0.10226300325648</c:v>
                </c:pt>
                <c:pt idx="1466">
                  <c:v>0.102585002967054</c:v>
                </c:pt>
                <c:pt idx="1467">
                  <c:v>0.102690663097102</c:v>
                </c:pt>
                <c:pt idx="1468">
                  <c:v>0.102900613924764</c:v>
                </c:pt>
                <c:pt idx="1469">
                  <c:v>0.103225270216328</c:v>
                </c:pt>
                <c:pt idx="1470">
                  <c:v>0.103168216877961</c:v>
                </c:pt>
                <c:pt idx="1471">
                  <c:v>0.103359191298901</c:v>
                </c:pt>
                <c:pt idx="1472">
                  <c:v>0.103575114671462</c:v>
                </c:pt>
                <c:pt idx="1473">
                  <c:v>0.103867514974395</c:v>
                </c:pt>
                <c:pt idx="1474">
                  <c:v>0.104164607876284</c:v>
                </c:pt>
                <c:pt idx="1475">
                  <c:v>0.104486044278969</c:v>
                </c:pt>
                <c:pt idx="1476">
                  <c:v>0.104796949914686</c:v>
                </c:pt>
                <c:pt idx="1477">
                  <c:v>0.105117327548889</c:v>
                </c:pt>
                <c:pt idx="1478">
                  <c:v>0.105469877081301</c:v>
                </c:pt>
                <c:pt idx="1479">
                  <c:v>0.103811515751275</c:v>
                </c:pt>
                <c:pt idx="1480">
                  <c:v>0.103830052540708</c:v>
                </c:pt>
                <c:pt idx="1481">
                  <c:v>0.10406744325675</c:v>
                </c:pt>
                <c:pt idx="1482">
                  <c:v>0.104349074167652</c:v>
                </c:pt>
                <c:pt idx="1483">
                  <c:v>0.104648520371181</c:v>
                </c:pt>
                <c:pt idx="1484">
                  <c:v>0.104920604192762</c:v>
                </c:pt>
                <c:pt idx="1485">
                  <c:v>0.10527369082043</c:v>
                </c:pt>
                <c:pt idx="1486">
                  <c:v>0.105680665488815</c:v>
                </c:pt>
                <c:pt idx="1487">
                  <c:v>0.103303828502959</c:v>
                </c:pt>
                <c:pt idx="1488">
                  <c:v>0.103437397358813</c:v>
                </c:pt>
                <c:pt idx="1489">
                  <c:v>0.103665313166094</c:v>
                </c:pt>
                <c:pt idx="1490">
                  <c:v>0.103937439152425</c:v>
                </c:pt>
                <c:pt idx="1491">
                  <c:v>0.104223837141034</c:v>
                </c:pt>
                <c:pt idx="1492">
                  <c:v>0.103724640870713</c:v>
                </c:pt>
                <c:pt idx="1493">
                  <c:v>0.0988029530414837</c:v>
                </c:pt>
                <c:pt idx="1494">
                  <c:v>0.0979689990785067</c:v>
                </c:pt>
                <c:pt idx="1495">
                  <c:v>0.0982147478224879</c:v>
                </c:pt>
                <c:pt idx="1496">
                  <c:v>0.0985330640272859</c:v>
                </c:pt>
                <c:pt idx="1497">
                  <c:v>0.0990051363495882</c:v>
                </c:pt>
                <c:pt idx="1498">
                  <c:v>0.0968528535686296</c:v>
                </c:pt>
                <c:pt idx="1499">
                  <c:v>0.0961681546738929</c:v>
                </c:pt>
                <c:pt idx="1500">
                  <c:v>0.0963976373212157</c:v>
                </c:pt>
                <c:pt idx="1501">
                  <c:v>0.0967131231574461</c:v>
                </c:pt>
                <c:pt idx="1502">
                  <c:v>0.0964302154976037</c:v>
                </c:pt>
                <c:pt idx="1503">
                  <c:v>0.0964292717841485</c:v>
                </c:pt>
                <c:pt idx="1504">
                  <c:v>0.0968107684886615</c:v>
                </c:pt>
                <c:pt idx="1505">
                  <c:v>0.0968002033535806</c:v>
                </c:pt>
                <c:pt idx="1506">
                  <c:v>0.0936742356583117</c:v>
                </c:pt>
                <c:pt idx="1507">
                  <c:v>0.093991772130953</c:v>
                </c:pt>
                <c:pt idx="1508">
                  <c:v>0.0942447207991263</c:v>
                </c:pt>
                <c:pt idx="1509">
                  <c:v>0.094328807664416</c:v>
                </c:pt>
                <c:pt idx="1510">
                  <c:v>0.0945917028350833</c:v>
                </c:pt>
                <c:pt idx="1511">
                  <c:v>0.094943907481163</c:v>
                </c:pt>
                <c:pt idx="1512">
                  <c:v>0.0953412262328669</c:v>
                </c:pt>
                <c:pt idx="1513">
                  <c:v>0.0956967627882356</c:v>
                </c:pt>
                <c:pt idx="1514">
                  <c:v>0.0961137131970338</c:v>
                </c:pt>
                <c:pt idx="1515">
                  <c:v>0.0949591948199255</c:v>
                </c:pt>
                <c:pt idx="1516">
                  <c:v>0.091794406813464</c:v>
                </c:pt>
                <c:pt idx="1517">
                  <c:v>0.0915007774498419</c:v>
                </c:pt>
                <c:pt idx="1518">
                  <c:v>0.0915467934663268</c:v>
                </c:pt>
                <c:pt idx="1519">
                  <c:v>0.0916706783664494</c:v>
                </c:pt>
                <c:pt idx="1520">
                  <c:v>0.0919655971582947</c:v>
                </c:pt>
                <c:pt idx="1521">
                  <c:v>0.0924227979987623</c:v>
                </c:pt>
                <c:pt idx="1522">
                  <c:v>0.0928861517277837</c:v>
                </c:pt>
                <c:pt idx="1523">
                  <c:v>0.0933664753184076</c:v>
                </c:pt>
                <c:pt idx="1524">
                  <c:v>0.0938782408760874</c:v>
                </c:pt>
                <c:pt idx="1525">
                  <c:v>0.0944219364377401</c:v>
                </c:pt>
                <c:pt idx="1526">
                  <c:v>0.0949405632305791</c:v>
                </c:pt>
                <c:pt idx="1527">
                  <c:v>0.0953643969799931</c:v>
                </c:pt>
                <c:pt idx="1528">
                  <c:v>0.0958828389805432</c:v>
                </c:pt>
                <c:pt idx="1529">
                  <c:v>0.096329614339561</c:v>
                </c:pt>
                <c:pt idx="1530">
                  <c:v>0.0966763071154799</c:v>
                </c:pt>
                <c:pt idx="1531">
                  <c:v>0.0970108217768722</c:v>
                </c:pt>
                <c:pt idx="1532">
                  <c:v>0.09750554132175</c:v>
                </c:pt>
                <c:pt idx="1533">
                  <c:v>0.098067874936967</c:v>
                </c:pt>
                <c:pt idx="1534">
                  <c:v>0.0986515736477109</c:v>
                </c:pt>
                <c:pt idx="1535">
                  <c:v>0.0992779843237578</c:v>
                </c:pt>
                <c:pt idx="1536">
                  <c:v>0.0995785114299879</c:v>
                </c:pt>
                <c:pt idx="1537">
                  <c:v>0.0965008500304475</c:v>
                </c:pt>
                <c:pt idx="1538">
                  <c:v>0.0970003971035669</c:v>
                </c:pt>
                <c:pt idx="1539">
                  <c:v>0.097599200149038</c:v>
                </c:pt>
                <c:pt idx="1540">
                  <c:v>0.0982165850341689</c:v>
                </c:pt>
                <c:pt idx="1541">
                  <c:v>0.0988191828759112</c:v>
                </c:pt>
                <c:pt idx="1542">
                  <c:v>0.0994050130121453</c:v>
                </c:pt>
                <c:pt idx="1543">
                  <c:v>0.0998408260706455</c:v>
                </c:pt>
                <c:pt idx="1544">
                  <c:v>0.100289008714838</c:v>
                </c:pt>
                <c:pt idx="1545">
                  <c:v>0.100804599173677</c:v>
                </c:pt>
                <c:pt idx="1546">
                  <c:v>0.101334287226645</c:v>
                </c:pt>
                <c:pt idx="1547">
                  <c:v>0.101844034070038</c:v>
                </c:pt>
                <c:pt idx="1548">
                  <c:v>0.102447826006586</c:v>
                </c:pt>
                <c:pt idx="1549">
                  <c:v>0.10308810448238</c:v>
                </c:pt>
                <c:pt idx="1550">
                  <c:v>0.103878659844795</c:v>
                </c:pt>
                <c:pt idx="1551">
                  <c:v>0.104514945448457</c:v>
                </c:pt>
                <c:pt idx="1552">
                  <c:v>0.105125493098457</c:v>
                </c:pt>
                <c:pt idx="1553">
                  <c:v>0.105723432284754</c:v>
                </c:pt>
                <c:pt idx="1554">
                  <c:v>0.106404143709607</c:v>
                </c:pt>
                <c:pt idx="1555">
                  <c:v>0.107126342723662</c:v>
                </c:pt>
                <c:pt idx="1556">
                  <c:v>0.107882429919772</c:v>
                </c:pt>
                <c:pt idx="1557">
                  <c:v>0.108629530505808</c:v>
                </c:pt>
                <c:pt idx="1558">
                  <c:v>0.109478499486067</c:v>
                </c:pt>
                <c:pt idx="1559">
                  <c:v>0.11035087252551</c:v>
                </c:pt>
                <c:pt idx="1560">
                  <c:v>0.111026865089162</c:v>
                </c:pt>
                <c:pt idx="1561">
                  <c:v>0.112463046460164</c:v>
                </c:pt>
                <c:pt idx="1562">
                  <c:v>0.113705904549263</c:v>
                </c:pt>
                <c:pt idx="1563">
                  <c:v>0.114623961322157</c:v>
                </c:pt>
                <c:pt idx="1564">
                  <c:v>0.114957932037872</c:v>
                </c:pt>
                <c:pt idx="1565">
                  <c:v>0.109504219423544</c:v>
                </c:pt>
                <c:pt idx="1566">
                  <c:v>0.110056485924704</c:v>
                </c:pt>
                <c:pt idx="1567">
                  <c:v>0.110781044709458</c:v>
                </c:pt>
                <c:pt idx="1568">
                  <c:v>0.11158457447786</c:v>
                </c:pt>
                <c:pt idx="1569">
                  <c:v>0.112405456144221</c:v>
                </c:pt>
                <c:pt idx="1570">
                  <c:v>0.113271731453504</c:v>
                </c:pt>
                <c:pt idx="1571">
                  <c:v>0.114166424999833</c:v>
                </c:pt>
                <c:pt idx="1572">
                  <c:v>0.11500796494095</c:v>
                </c:pt>
                <c:pt idx="1573">
                  <c:v>0.115833620655212</c:v>
                </c:pt>
                <c:pt idx="1574">
                  <c:v>0.11674234371896</c:v>
                </c:pt>
                <c:pt idx="1575">
                  <c:v>0.117687615935069</c:v>
                </c:pt>
                <c:pt idx="1576">
                  <c:v>0.118664333919654</c:v>
                </c:pt>
                <c:pt idx="1577">
                  <c:v>0.119655924969139</c:v>
                </c:pt>
                <c:pt idx="1578">
                  <c:v>0.120108275239094</c:v>
                </c:pt>
                <c:pt idx="1579">
                  <c:v>0.12100200772554</c:v>
                </c:pt>
                <c:pt idx="1580">
                  <c:v>0.122026271636394</c:v>
                </c:pt>
                <c:pt idx="1581">
                  <c:v>0.123035969637553</c:v>
                </c:pt>
                <c:pt idx="1582">
                  <c:v>0.119330112076369</c:v>
                </c:pt>
                <c:pt idx="1583">
                  <c:v>0.120248951232572</c:v>
                </c:pt>
                <c:pt idx="1584">
                  <c:v>0.121043300425621</c:v>
                </c:pt>
                <c:pt idx="1585">
                  <c:v>0.117991370668603</c:v>
                </c:pt>
                <c:pt idx="1586">
                  <c:v>0.118779601249413</c:v>
                </c:pt>
                <c:pt idx="1587">
                  <c:v>0.119735143135379</c:v>
                </c:pt>
                <c:pt idx="1588">
                  <c:v>0.120763293719682</c:v>
                </c:pt>
                <c:pt idx="1589">
                  <c:v>0.121802327403838</c:v>
                </c:pt>
                <c:pt idx="1590">
                  <c:v>0.122758075147895</c:v>
                </c:pt>
                <c:pt idx="1591">
                  <c:v>0.123759811362673</c:v>
                </c:pt>
                <c:pt idx="1592">
                  <c:v>0.124787728736203</c:v>
                </c:pt>
                <c:pt idx="1593">
                  <c:v>0.125626411346466</c:v>
                </c:pt>
                <c:pt idx="1594">
                  <c:v>0.126586655809583</c:v>
                </c:pt>
                <c:pt idx="1595">
                  <c:v>0.127484637396655</c:v>
                </c:pt>
                <c:pt idx="1596">
                  <c:v>0.128543653303064</c:v>
                </c:pt>
                <c:pt idx="1597">
                  <c:v>0.129573821353253</c:v>
                </c:pt>
                <c:pt idx="1598">
                  <c:v>0.130616511451433</c:v>
                </c:pt>
                <c:pt idx="1599">
                  <c:v>0.131643067200223</c:v>
                </c:pt>
                <c:pt idx="1600">
                  <c:v>0.132794379762567</c:v>
                </c:pt>
                <c:pt idx="1601">
                  <c:v>0.133977474969187</c:v>
                </c:pt>
                <c:pt idx="1602">
                  <c:v>0.135188181638935</c:v>
                </c:pt>
                <c:pt idx="1603">
                  <c:v>0.13655416014094</c:v>
                </c:pt>
                <c:pt idx="1604">
                  <c:v>0.137863158771547</c:v>
                </c:pt>
                <c:pt idx="1605">
                  <c:v>0.139139611573522</c:v>
                </c:pt>
                <c:pt idx="1606">
                  <c:v>0.139603865408885</c:v>
                </c:pt>
                <c:pt idx="1607">
                  <c:v>0.141145137430653</c:v>
                </c:pt>
                <c:pt idx="1608">
                  <c:v>0.142588860549586</c:v>
                </c:pt>
                <c:pt idx="1609">
                  <c:v>0.143987258415271</c:v>
                </c:pt>
                <c:pt idx="1610">
                  <c:v>0.145458931184648</c:v>
                </c:pt>
                <c:pt idx="1611">
                  <c:v>0.147034007753512</c:v>
                </c:pt>
                <c:pt idx="1612">
                  <c:v>0.148736186034976</c:v>
                </c:pt>
                <c:pt idx="1613">
                  <c:v>0.150289655036133</c:v>
                </c:pt>
                <c:pt idx="1614">
                  <c:v>0.151904825267078</c:v>
                </c:pt>
                <c:pt idx="1615">
                  <c:v>0.139560794868152</c:v>
                </c:pt>
                <c:pt idx="1616">
                  <c:v>0.128595616138989</c:v>
                </c:pt>
                <c:pt idx="1617">
                  <c:v>0.124351558190373</c:v>
                </c:pt>
                <c:pt idx="1618">
                  <c:v>0.12528591834869</c:v>
                </c:pt>
                <c:pt idx="1619">
                  <c:v>0.123985475249253</c:v>
                </c:pt>
                <c:pt idx="1620">
                  <c:v>0.117409966485559</c:v>
                </c:pt>
                <c:pt idx="1621">
                  <c:v>0.118314927114491</c:v>
                </c:pt>
                <c:pt idx="1622">
                  <c:v>0.111358507032766</c:v>
                </c:pt>
                <c:pt idx="1623">
                  <c:v>0.11217294099297</c:v>
                </c:pt>
                <c:pt idx="1624">
                  <c:v>0.113070338595264</c:v>
                </c:pt>
                <c:pt idx="1625">
                  <c:v>0.114072041026357</c:v>
                </c:pt>
                <c:pt idx="1626">
                  <c:v>0.110773074995719</c:v>
                </c:pt>
                <c:pt idx="1627">
                  <c:v>0.11007233390764</c:v>
                </c:pt>
                <c:pt idx="1628">
                  <c:v>0.110728982922442</c:v>
                </c:pt>
                <c:pt idx="1629">
                  <c:v>0.111553204653606</c:v>
                </c:pt>
                <c:pt idx="1630">
                  <c:v>0.112406485130638</c:v>
                </c:pt>
                <c:pt idx="1631">
                  <c:v>0.113407544829157</c:v>
                </c:pt>
                <c:pt idx="1632">
                  <c:v>0.114307683049366</c:v>
                </c:pt>
                <c:pt idx="1633">
                  <c:v>0.115011547493561</c:v>
                </c:pt>
                <c:pt idx="1634">
                  <c:v>0.115790177347554</c:v>
                </c:pt>
                <c:pt idx="1635">
                  <c:v>0.116595448629264</c:v>
                </c:pt>
                <c:pt idx="1636">
                  <c:v>0.117401095265963</c:v>
                </c:pt>
                <c:pt idx="1637">
                  <c:v>0.118460804472169</c:v>
                </c:pt>
                <c:pt idx="1638">
                  <c:v>0.119540780611323</c:v>
                </c:pt>
                <c:pt idx="1639">
                  <c:v>0.120582242142135</c:v>
                </c:pt>
                <c:pt idx="1640">
                  <c:v>0.121685483918296</c:v>
                </c:pt>
                <c:pt idx="1641">
                  <c:v>0.122447400868668</c:v>
                </c:pt>
                <c:pt idx="1642">
                  <c:v>0.123382179136211</c:v>
                </c:pt>
                <c:pt idx="1643">
                  <c:v>0.124513876155969</c:v>
                </c:pt>
                <c:pt idx="1644">
                  <c:v>0.115488047168909</c:v>
                </c:pt>
                <c:pt idx="1645">
                  <c:v>0.116423561470101</c:v>
                </c:pt>
                <c:pt idx="1646">
                  <c:v>0.116447786430697</c:v>
                </c:pt>
                <c:pt idx="1647">
                  <c:v>0.117316873478618</c:v>
                </c:pt>
                <c:pt idx="1648">
                  <c:v>0.118249456481122</c:v>
                </c:pt>
                <c:pt idx="1649">
                  <c:v>0.11923307282941</c:v>
                </c:pt>
                <c:pt idx="1650">
                  <c:v>0.111186153756282</c:v>
                </c:pt>
                <c:pt idx="1651">
                  <c:v>0.111097203970859</c:v>
                </c:pt>
                <c:pt idx="1652">
                  <c:v>0.111990712804919</c:v>
                </c:pt>
                <c:pt idx="1653">
                  <c:v>0.112948853665949</c:v>
                </c:pt>
                <c:pt idx="1654">
                  <c:v>0.104779653310134</c:v>
                </c:pt>
                <c:pt idx="1655">
                  <c:v>0.105464406441216</c:v>
                </c:pt>
                <c:pt idx="1656">
                  <c:v>0.106239326706951</c:v>
                </c:pt>
                <c:pt idx="1657">
                  <c:v>0.107028483761076</c:v>
                </c:pt>
                <c:pt idx="1658">
                  <c:v>0.106255567735088</c:v>
                </c:pt>
                <c:pt idx="1659">
                  <c:v>0.105234580980986</c:v>
                </c:pt>
                <c:pt idx="1660">
                  <c:v>0.104281620495842</c:v>
                </c:pt>
                <c:pt idx="1661">
                  <c:v>0.101396339766182</c:v>
                </c:pt>
                <c:pt idx="1662">
                  <c:v>0.0997000295879423</c:v>
                </c:pt>
                <c:pt idx="1663">
                  <c:v>0.0981133419170828</c:v>
                </c:pt>
                <c:pt idx="1664">
                  <c:v>0.0988471945157431</c:v>
                </c:pt>
                <c:pt idx="1665">
                  <c:v>0.0996834481507435</c:v>
                </c:pt>
                <c:pt idx="1666">
                  <c:v>0.100492022757818</c:v>
                </c:pt>
                <c:pt idx="1667">
                  <c:v>0.101133159084117</c:v>
                </c:pt>
                <c:pt idx="1668">
                  <c:v>0.101882794104054</c:v>
                </c:pt>
                <c:pt idx="1669">
                  <c:v>0.100588717670675</c:v>
                </c:pt>
                <c:pt idx="1670">
                  <c:v>0.0977292182800998</c:v>
                </c:pt>
                <c:pt idx="1671">
                  <c:v>0.0959674959059899</c:v>
                </c:pt>
                <c:pt idx="1672">
                  <c:v>0.0966745135523152</c:v>
                </c:pt>
                <c:pt idx="1673">
                  <c:v>0.0973876683744293</c:v>
                </c:pt>
                <c:pt idx="1674">
                  <c:v>0.0980852126675304</c:v>
                </c:pt>
                <c:pt idx="1675">
                  <c:v>0.09858971667299</c:v>
                </c:pt>
                <c:pt idx="1676">
                  <c:v>0.0961254344689913</c:v>
                </c:pt>
                <c:pt idx="1677">
                  <c:v>0.0967764116087835</c:v>
                </c:pt>
                <c:pt idx="1678">
                  <c:v>0.0974078066573021</c:v>
                </c:pt>
                <c:pt idx="1679">
                  <c:v>0.0980766347817693</c:v>
                </c:pt>
                <c:pt idx="1680">
                  <c:v>0.0972280907031067</c:v>
                </c:pt>
                <c:pt idx="1681">
                  <c:v>0.0976797091439993</c:v>
                </c:pt>
                <c:pt idx="1682">
                  <c:v>0.0981897964381647</c:v>
                </c:pt>
                <c:pt idx="1683">
                  <c:v>0.0987297030545326</c:v>
                </c:pt>
                <c:pt idx="1684">
                  <c:v>0.095956099369496</c:v>
                </c:pt>
                <c:pt idx="1685">
                  <c:v>0.0965005903388093</c:v>
                </c:pt>
                <c:pt idx="1686">
                  <c:v>0.0952066975634285</c:v>
                </c:pt>
                <c:pt idx="1687">
                  <c:v>0.0912342695362507</c:v>
                </c:pt>
                <c:pt idx="1688">
                  <c:v>0.091531818317624</c:v>
                </c:pt>
                <c:pt idx="1689">
                  <c:v>0.0920212281751582</c:v>
                </c:pt>
                <c:pt idx="1690">
                  <c:v>0.0926872969096072</c:v>
                </c:pt>
                <c:pt idx="1691">
                  <c:v>0.0919986237284907</c:v>
                </c:pt>
                <c:pt idx="1692">
                  <c:v>0.091696975832371</c:v>
                </c:pt>
                <c:pt idx="1693">
                  <c:v>0.0923685291089413</c:v>
                </c:pt>
                <c:pt idx="1694">
                  <c:v>0.0930290719255166</c:v>
                </c:pt>
                <c:pt idx="1695">
                  <c:v>0.0920159481490156</c:v>
                </c:pt>
                <c:pt idx="1696">
                  <c:v>0.0921623052882402</c:v>
                </c:pt>
                <c:pt idx="1697">
                  <c:v>0.0922924624590254</c:v>
                </c:pt>
                <c:pt idx="1698">
                  <c:v>0.0928843629712667</c:v>
                </c:pt>
                <c:pt idx="1699">
                  <c:v>0.0934657692170715</c:v>
                </c:pt>
                <c:pt idx="1700">
                  <c:v>0.0936452646016226</c:v>
                </c:pt>
                <c:pt idx="1701">
                  <c:v>0.0942240121615729</c:v>
                </c:pt>
                <c:pt idx="1702">
                  <c:v>0.0948962039520994</c:v>
                </c:pt>
                <c:pt idx="1703">
                  <c:v>0.0955394482709818</c:v>
                </c:pt>
                <c:pt idx="1704">
                  <c:v>0.096189124182077</c:v>
                </c:pt>
                <c:pt idx="1705">
                  <c:v>0.0967818518695874</c:v>
                </c:pt>
                <c:pt idx="1706">
                  <c:v>0.0973206637484603</c:v>
                </c:pt>
                <c:pt idx="1707">
                  <c:v>0.0948864002393113</c:v>
                </c:pt>
                <c:pt idx="1708">
                  <c:v>0.094674041918397</c:v>
                </c:pt>
                <c:pt idx="1709">
                  <c:v>0.0950474803853041</c:v>
                </c:pt>
                <c:pt idx="1710">
                  <c:v>0.089404903716222</c:v>
                </c:pt>
                <c:pt idx="1711">
                  <c:v>0.0851879155092571</c:v>
                </c:pt>
                <c:pt idx="1712">
                  <c:v>0.0838434544767487</c:v>
                </c:pt>
                <c:pt idx="1713">
                  <c:v>0.0842231783956059</c:v>
                </c:pt>
                <c:pt idx="1714">
                  <c:v>0.0834276572620524</c:v>
                </c:pt>
                <c:pt idx="1715">
                  <c:v>0.0834514044537485</c:v>
                </c:pt>
                <c:pt idx="1716">
                  <c:v>0.083817666115793</c:v>
                </c:pt>
                <c:pt idx="1717">
                  <c:v>0.0837062217457701</c:v>
                </c:pt>
                <c:pt idx="1718">
                  <c:v>0.0836956557920602</c:v>
                </c:pt>
                <c:pt idx="1719">
                  <c:v>0.0839238802870699</c:v>
                </c:pt>
                <c:pt idx="1720">
                  <c:v>0.0841533528478057</c:v>
                </c:pt>
                <c:pt idx="1721">
                  <c:v>0.0843840837400732</c:v>
                </c:pt>
                <c:pt idx="1722">
                  <c:v>0.084616083342574</c:v>
                </c:pt>
                <c:pt idx="1723">
                  <c:v>0.0848493621484627</c:v>
                </c:pt>
                <c:pt idx="1724">
                  <c:v>0.0850839307669282</c:v>
                </c:pt>
                <c:pt idx="1725">
                  <c:v>0.085276973543684</c:v>
                </c:pt>
                <c:pt idx="1726">
                  <c:v>0.0852163116059461</c:v>
                </c:pt>
                <c:pt idx="1727">
                  <c:v>0.0856637006421217</c:v>
                </c:pt>
                <c:pt idx="1728">
                  <c:v>0.0861676510346037</c:v>
                </c:pt>
                <c:pt idx="1729">
                  <c:v>0.0866700733284347</c:v>
                </c:pt>
                <c:pt idx="1730">
                  <c:v>0.0868930692496833</c:v>
                </c:pt>
                <c:pt idx="1731">
                  <c:v>0.0807884172372706</c:v>
                </c:pt>
                <c:pt idx="1732">
                  <c:v>0.0808313320916716</c:v>
                </c:pt>
                <c:pt idx="1733">
                  <c:v>0.0811207292506714</c:v>
                </c:pt>
                <c:pt idx="1734">
                  <c:v>0.0815790600324081</c:v>
                </c:pt>
                <c:pt idx="1735">
                  <c:v>0.08206383398095</c:v>
                </c:pt>
                <c:pt idx="1736">
                  <c:v>0.0824628522712068</c:v>
                </c:pt>
                <c:pt idx="1737">
                  <c:v>0.0828700627253173</c:v>
                </c:pt>
                <c:pt idx="1738">
                  <c:v>0.083263579690259</c:v>
                </c:pt>
                <c:pt idx="1739">
                  <c:v>0.0836490252429998</c:v>
                </c:pt>
                <c:pt idx="1740">
                  <c:v>0.0840409651759567</c:v>
                </c:pt>
                <c:pt idx="1741">
                  <c:v>0.0844240709647458</c:v>
                </c:pt>
                <c:pt idx="1742">
                  <c:v>0.0846833323851677</c:v>
                </c:pt>
                <c:pt idx="1743">
                  <c:v>0.0850587322657849</c:v>
                </c:pt>
                <c:pt idx="1744">
                  <c:v>0.0854423797064241</c:v>
                </c:pt>
                <c:pt idx="1745">
                  <c:v>0.0858106869456131</c:v>
                </c:pt>
                <c:pt idx="1746">
                  <c:v>0.0854969134503117</c:v>
                </c:pt>
                <c:pt idx="1747">
                  <c:v>0.085881294754315</c:v>
                </c:pt>
                <c:pt idx="1748">
                  <c:v>0.0862891706352999</c:v>
                </c:pt>
                <c:pt idx="1749">
                  <c:v>0.0865569636941384</c:v>
                </c:pt>
                <c:pt idx="1750">
                  <c:v>0.0856166743790936</c:v>
                </c:pt>
                <c:pt idx="1751">
                  <c:v>0.0860450516101155</c:v>
                </c:pt>
                <c:pt idx="1752">
                  <c:v>0.0864826272241111</c:v>
                </c:pt>
                <c:pt idx="1753">
                  <c:v>0.0869005502564131</c:v>
                </c:pt>
                <c:pt idx="1754">
                  <c:v>0.0873484531541155</c:v>
                </c:pt>
                <c:pt idx="1755">
                  <c:v>0.0872730361383759</c:v>
                </c:pt>
                <c:pt idx="1756">
                  <c:v>0.0875970469746469</c:v>
                </c:pt>
                <c:pt idx="1757">
                  <c:v>0.0879206271281144</c:v>
                </c:pt>
                <c:pt idx="1758">
                  <c:v>0.0883094422876662</c:v>
                </c:pt>
                <c:pt idx="1759">
                  <c:v>0.0887460892485238</c:v>
                </c:pt>
                <c:pt idx="1760">
                  <c:v>0.089142082988897</c:v>
                </c:pt>
                <c:pt idx="1761">
                  <c:v>0.0895426724798096</c:v>
                </c:pt>
                <c:pt idx="1762">
                  <c:v>0.0899588799730986</c:v>
                </c:pt>
                <c:pt idx="1763">
                  <c:v>0.0903929401244614</c:v>
                </c:pt>
                <c:pt idx="1764">
                  <c:v>0.0905290383789401</c:v>
                </c:pt>
                <c:pt idx="1765">
                  <c:v>0.0909458611393697</c:v>
                </c:pt>
                <c:pt idx="1766">
                  <c:v>0.0913875722471258</c:v>
                </c:pt>
                <c:pt idx="1767">
                  <c:v>0.0917597630252271</c:v>
                </c:pt>
                <c:pt idx="1768">
                  <c:v>0.0921016662593196</c:v>
                </c:pt>
                <c:pt idx="1769">
                  <c:v>0.0924798806001462</c:v>
                </c:pt>
                <c:pt idx="1770">
                  <c:v>0.0923477619765523</c:v>
                </c:pt>
                <c:pt idx="1771">
                  <c:v>0.0926315471619892</c:v>
                </c:pt>
                <c:pt idx="1772">
                  <c:v>0.0929435875992804</c:v>
                </c:pt>
                <c:pt idx="1773">
                  <c:v>0.093283654378833</c:v>
                </c:pt>
                <c:pt idx="1774">
                  <c:v>0.0936579844696728</c:v>
                </c:pt>
                <c:pt idx="1775">
                  <c:v>0.0939406682195381</c:v>
                </c:pt>
                <c:pt idx="1776">
                  <c:v>0.0942889266071534</c:v>
                </c:pt>
                <c:pt idx="1777">
                  <c:v>0.094643195808206</c:v>
                </c:pt>
                <c:pt idx="1778">
                  <c:v>0.0948243129235095</c:v>
                </c:pt>
                <c:pt idx="1779">
                  <c:v>0.0951189658681799</c:v>
                </c:pt>
                <c:pt idx="1780">
                  <c:v>0.0952622304964025</c:v>
                </c:pt>
                <c:pt idx="1781">
                  <c:v>0.0955633508787857</c:v>
                </c:pt>
                <c:pt idx="1782">
                  <c:v>0.0959079831109469</c:v>
                </c:pt>
                <c:pt idx="1783">
                  <c:v>0.0962518675308829</c:v>
                </c:pt>
                <c:pt idx="1784">
                  <c:v>0.0966333356219477</c:v>
                </c:pt>
                <c:pt idx="1785">
                  <c:v>0.0970256361060748</c:v>
                </c:pt>
                <c:pt idx="1786">
                  <c:v>0.0971955398112101</c:v>
                </c:pt>
                <c:pt idx="1787">
                  <c:v>0.0975904741734774</c:v>
                </c:pt>
                <c:pt idx="1788">
                  <c:v>0.0979643066914724</c:v>
                </c:pt>
                <c:pt idx="1789">
                  <c:v>0.0983303189090384</c:v>
                </c:pt>
                <c:pt idx="1790">
                  <c:v>0.0927800528762202</c:v>
                </c:pt>
                <c:pt idx="1791">
                  <c:v>0.0927955464891793</c:v>
                </c:pt>
                <c:pt idx="1792">
                  <c:v>0.0930384073774685</c:v>
                </c:pt>
                <c:pt idx="1793">
                  <c:v>0.0916608932737958</c:v>
                </c:pt>
                <c:pt idx="1794">
                  <c:v>0.0919057805594818</c:v>
                </c:pt>
                <c:pt idx="1795">
                  <c:v>0.0922461946916807</c:v>
                </c:pt>
                <c:pt idx="1796">
                  <c:v>0.0925255324577625</c:v>
                </c:pt>
                <c:pt idx="1797">
                  <c:v>0.0927907829970737</c:v>
                </c:pt>
                <c:pt idx="1798">
                  <c:v>0.0930596591651148</c:v>
                </c:pt>
                <c:pt idx="1799">
                  <c:v>0.0932746108146017</c:v>
                </c:pt>
                <c:pt idx="1800">
                  <c:v>0.0933772401386106</c:v>
                </c:pt>
                <c:pt idx="1801">
                  <c:v>0.0936466881515131</c:v>
                </c:pt>
                <c:pt idx="1802">
                  <c:v>0.0939692258957995</c:v>
                </c:pt>
                <c:pt idx="1803">
                  <c:v>0.0942455605744714</c:v>
                </c:pt>
                <c:pt idx="1804">
                  <c:v>0.0945512441306675</c:v>
                </c:pt>
                <c:pt idx="1805">
                  <c:v>0.0948665185132107</c:v>
                </c:pt>
                <c:pt idx="1806">
                  <c:v>0.0927594166097135</c:v>
                </c:pt>
                <c:pt idx="1807">
                  <c:v>0.0929586828958079</c:v>
                </c:pt>
                <c:pt idx="1808">
                  <c:v>0.0931645333558619</c:v>
                </c:pt>
                <c:pt idx="1809">
                  <c:v>0.0934580167381583</c:v>
                </c:pt>
                <c:pt idx="1810">
                  <c:v>0.0936358479130283</c:v>
                </c:pt>
                <c:pt idx="1811">
                  <c:v>0.0937910689016703</c:v>
                </c:pt>
                <c:pt idx="1812">
                  <c:v>0.0940037981099504</c:v>
                </c:pt>
                <c:pt idx="1813">
                  <c:v>0.094201968435208</c:v>
                </c:pt>
                <c:pt idx="1814">
                  <c:v>0.0944452146716931</c:v>
                </c:pt>
                <c:pt idx="1815">
                  <c:v>0.0946836387659642</c:v>
                </c:pt>
                <c:pt idx="1816">
                  <c:v>0.0948371544158781</c:v>
                </c:pt>
                <c:pt idx="1817">
                  <c:v>0.0951071457193725</c:v>
                </c:pt>
                <c:pt idx="1818">
                  <c:v>0.0954433798855484</c:v>
                </c:pt>
                <c:pt idx="1819">
                  <c:v>0.0950085038792278</c:v>
                </c:pt>
                <c:pt idx="1820">
                  <c:v>0.0946669209691432</c:v>
                </c:pt>
                <c:pt idx="1821">
                  <c:v>0.0931228881988573</c:v>
                </c:pt>
                <c:pt idx="1822">
                  <c:v>0.092551882010345</c:v>
                </c:pt>
                <c:pt idx="1823">
                  <c:v>0.0927618294417749</c:v>
                </c:pt>
                <c:pt idx="1824">
                  <c:v>0.0930034499459506</c:v>
                </c:pt>
                <c:pt idx="1825">
                  <c:v>0.0932535380602344</c:v>
                </c:pt>
                <c:pt idx="1826">
                  <c:v>0.0935339548579311</c:v>
                </c:pt>
                <c:pt idx="1827">
                  <c:v>0.0938034793526681</c:v>
                </c:pt>
                <c:pt idx="1828">
                  <c:v>0.0941110622831449</c:v>
                </c:pt>
                <c:pt idx="1829">
                  <c:v>0.0944213421233265</c:v>
                </c:pt>
                <c:pt idx="1830">
                  <c:v>0.0947384927835423</c:v>
                </c:pt>
                <c:pt idx="1831">
                  <c:v>0.095064366063662</c:v>
                </c:pt>
                <c:pt idx="1832">
                  <c:v>0.0953970236484552</c:v>
                </c:pt>
                <c:pt idx="1833">
                  <c:v>0.0957473609994783</c:v>
                </c:pt>
                <c:pt idx="1834">
                  <c:v>0.0960400098834877</c:v>
                </c:pt>
                <c:pt idx="1835">
                  <c:v>0.0962916480702616</c:v>
                </c:pt>
                <c:pt idx="1836">
                  <c:v>0.0966305487998308</c:v>
                </c:pt>
                <c:pt idx="1837">
                  <c:v>0.0969364320195835</c:v>
                </c:pt>
                <c:pt idx="1838">
                  <c:v>0.0972375660092697</c:v>
                </c:pt>
                <c:pt idx="1839">
                  <c:v>0.0975704884022165</c:v>
                </c:pt>
                <c:pt idx="1840">
                  <c:v>0.097960101871141</c:v>
                </c:pt>
                <c:pt idx="1841">
                  <c:v>0.0937817813601712</c:v>
                </c:pt>
                <c:pt idx="1842">
                  <c:v>0.0939191705192015</c:v>
                </c:pt>
                <c:pt idx="1843">
                  <c:v>0.0941305804867657</c:v>
                </c:pt>
                <c:pt idx="1844">
                  <c:v>0.0943050941652391</c:v>
                </c:pt>
                <c:pt idx="1845">
                  <c:v>0.0944891340755693</c:v>
                </c:pt>
                <c:pt idx="1846">
                  <c:v>0.0947187576435138</c:v>
                </c:pt>
                <c:pt idx="1847">
                  <c:v>0.094942771200731</c:v>
                </c:pt>
                <c:pt idx="1848">
                  <c:v>0.0952656974010432</c:v>
                </c:pt>
                <c:pt idx="1849">
                  <c:v>0.0947590569662189</c:v>
                </c:pt>
                <c:pt idx="1850">
                  <c:v>0.0949402569447333</c:v>
                </c:pt>
                <c:pt idx="1851">
                  <c:v>0.0951412832272383</c:v>
                </c:pt>
                <c:pt idx="1852">
                  <c:v>0.095423565671638</c:v>
                </c:pt>
                <c:pt idx="1853">
                  <c:v>0.0957195361648559</c:v>
                </c:pt>
                <c:pt idx="1854">
                  <c:v>0.0960044736299166</c:v>
                </c:pt>
                <c:pt idx="1855">
                  <c:v>0.0961203375194489</c:v>
                </c:pt>
                <c:pt idx="1856">
                  <c:v>0.0950719308154969</c:v>
                </c:pt>
                <c:pt idx="1857">
                  <c:v>0.0950618694674609</c:v>
                </c:pt>
                <c:pt idx="1858">
                  <c:v>0.0952346753407119</c:v>
                </c:pt>
                <c:pt idx="1859">
                  <c:v>0.0954930114754189</c:v>
                </c:pt>
                <c:pt idx="1860">
                  <c:v>0.0947753623286764</c:v>
                </c:pt>
                <c:pt idx="1861">
                  <c:v>0.0948238785778335</c:v>
                </c:pt>
                <c:pt idx="1862">
                  <c:v>0.0950885405421364</c:v>
                </c:pt>
                <c:pt idx="1863">
                  <c:v>0.095412296301894</c:v>
                </c:pt>
                <c:pt idx="1864">
                  <c:v>0.0957826298193249</c:v>
                </c:pt>
                <c:pt idx="1865">
                  <c:v>0.0961403480298488</c:v>
                </c:pt>
                <c:pt idx="1866">
                  <c:v>0.0965694074245632</c:v>
                </c:pt>
                <c:pt idx="1867">
                  <c:v>0.0970008702991851</c:v>
                </c:pt>
                <c:pt idx="1868">
                  <c:v>0.0965635820737999</c:v>
                </c:pt>
                <c:pt idx="1869">
                  <c:v>0.0968485890812621</c:v>
                </c:pt>
                <c:pt idx="1870">
                  <c:v>0.0972152597850247</c:v>
                </c:pt>
                <c:pt idx="1871">
                  <c:v>0.0976146563681016</c:v>
                </c:pt>
                <c:pt idx="1872">
                  <c:v>0.0979070679150515</c:v>
                </c:pt>
                <c:pt idx="1873">
                  <c:v>0.0982800966913663</c:v>
                </c:pt>
                <c:pt idx="1874">
                  <c:v>0.0987115004467642</c:v>
                </c:pt>
                <c:pt idx="1875">
                  <c:v>0.0990817147881495</c:v>
                </c:pt>
                <c:pt idx="1876">
                  <c:v>0.0994228587736667</c:v>
                </c:pt>
                <c:pt idx="1877">
                  <c:v>0.0998334726018993</c:v>
                </c:pt>
                <c:pt idx="1878">
                  <c:v>0.100274122022153</c:v>
                </c:pt>
                <c:pt idx="1879">
                  <c:v>0.100664151019047</c:v>
                </c:pt>
                <c:pt idx="1880">
                  <c:v>0.101022161788822</c:v>
                </c:pt>
                <c:pt idx="1881">
                  <c:v>0.10111961935628</c:v>
                </c:pt>
                <c:pt idx="1882">
                  <c:v>0.101301353032016</c:v>
                </c:pt>
                <c:pt idx="1883">
                  <c:v>0.100346339602842</c:v>
                </c:pt>
                <c:pt idx="1884">
                  <c:v>0.100568251874721</c:v>
                </c:pt>
                <c:pt idx="1885">
                  <c:v>0.0965465203821599</c:v>
                </c:pt>
                <c:pt idx="1886">
                  <c:v>0.0968719678083553</c:v>
                </c:pt>
                <c:pt idx="1887">
                  <c:v>0.0972649183043578</c:v>
                </c:pt>
                <c:pt idx="1888">
                  <c:v>0.0976359670109143</c:v>
                </c:pt>
                <c:pt idx="1889">
                  <c:v>0.0972267762669426</c:v>
                </c:pt>
                <c:pt idx="1890">
                  <c:v>0.0976339146044004</c:v>
                </c:pt>
                <c:pt idx="1891">
                  <c:v>0.0981218996406271</c:v>
                </c:pt>
                <c:pt idx="1892">
                  <c:v>0.0986241725048287</c:v>
                </c:pt>
                <c:pt idx="1893">
                  <c:v>0.0991953949702663</c:v>
                </c:pt>
                <c:pt idx="1894">
                  <c:v>0.096647781118943</c:v>
                </c:pt>
                <c:pt idx="1895">
                  <c:v>0.0968399140464254</c:v>
                </c:pt>
                <c:pt idx="1896">
                  <c:v>0.0972545928520217</c:v>
                </c:pt>
                <c:pt idx="1897">
                  <c:v>0.097721360779699</c:v>
                </c:pt>
                <c:pt idx="1898">
                  <c:v>0.0982297415138931</c:v>
                </c:pt>
                <c:pt idx="1899">
                  <c:v>0.0987297800744111</c:v>
                </c:pt>
                <c:pt idx="1900">
                  <c:v>0.0990988086821805</c:v>
                </c:pt>
                <c:pt idx="1901">
                  <c:v>0.0988042023446821</c:v>
                </c:pt>
                <c:pt idx="1902">
                  <c:v>0.0967855207409363</c:v>
                </c:pt>
                <c:pt idx="1903">
                  <c:v>0.096803729188827</c:v>
                </c:pt>
                <c:pt idx="1904">
                  <c:v>0.0969712337949885</c:v>
                </c:pt>
                <c:pt idx="1905">
                  <c:v>0.0973998161110851</c:v>
                </c:pt>
                <c:pt idx="1906">
                  <c:v>0.0979444882861219</c:v>
                </c:pt>
                <c:pt idx="1907">
                  <c:v>0.0977097130577031</c:v>
                </c:pt>
                <c:pt idx="1908">
                  <c:v>0.0976052348261064</c:v>
                </c:pt>
                <c:pt idx="1909">
                  <c:v>0.0975325949251619</c:v>
                </c:pt>
                <c:pt idx="1910">
                  <c:v>0.0981181171033491</c:v>
                </c:pt>
                <c:pt idx="1911">
                  <c:v>0.0925718489395344</c:v>
                </c:pt>
                <c:pt idx="1912">
                  <c:v>0.0897700343977957</c:v>
                </c:pt>
                <c:pt idx="1913">
                  <c:v>0.0902297880425293</c:v>
                </c:pt>
                <c:pt idx="1914">
                  <c:v>0.0903863492561572</c:v>
                </c:pt>
                <c:pt idx="1915">
                  <c:v>0.0908710461222439</c:v>
                </c:pt>
                <c:pt idx="1916">
                  <c:v>0.0914252271969881</c:v>
                </c:pt>
                <c:pt idx="1917">
                  <c:v>0.091420622245498</c:v>
                </c:pt>
                <c:pt idx="1918">
                  <c:v>0.0886078823326222</c:v>
                </c:pt>
                <c:pt idx="1919">
                  <c:v>0.088406662151669</c:v>
                </c:pt>
                <c:pt idx="1920">
                  <c:v>0.0889204508641662</c:v>
                </c:pt>
                <c:pt idx="1921">
                  <c:v>0.0895475652931685</c:v>
                </c:pt>
                <c:pt idx="1922">
                  <c:v>0.0902205637688633</c:v>
                </c:pt>
                <c:pt idx="1923">
                  <c:v>0.0907957987357838</c:v>
                </c:pt>
                <c:pt idx="1924">
                  <c:v>0.0878147176084254</c:v>
                </c:pt>
                <c:pt idx="1925">
                  <c:v>0.0881877685559744</c:v>
                </c:pt>
                <c:pt idx="1926">
                  <c:v>0.0887255528492798</c:v>
                </c:pt>
                <c:pt idx="1927">
                  <c:v>0.0892994141328327</c:v>
                </c:pt>
                <c:pt idx="1928">
                  <c:v>0.0899476855444944</c:v>
                </c:pt>
                <c:pt idx="1929">
                  <c:v>0.0899325793573195</c:v>
                </c:pt>
                <c:pt idx="1930">
                  <c:v>0.0903866805714732</c:v>
                </c:pt>
                <c:pt idx="1931">
                  <c:v>0.0908325580734033</c:v>
                </c:pt>
                <c:pt idx="1932">
                  <c:v>0.0913276378721178</c:v>
                </c:pt>
                <c:pt idx="1933">
                  <c:v>0.0913276378721178</c:v>
                </c:pt>
                <c:pt idx="1934">
                  <c:v>0.0919357589432571</c:v>
                </c:pt>
                <c:pt idx="1935">
                  <c:v>0.0925520328628727</c:v>
                </c:pt>
                <c:pt idx="1936">
                  <c:v>0.0932224200226192</c:v>
                </c:pt>
                <c:pt idx="1937">
                  <c:v>0.093857882068309</c:v>
                </c:pt>
                <c:pt idx="1938">
                  <c:v>0.0945496322130416</c:v>
                </c:pt>
                <c:pt idx="1939">
                  <c:v>0.0952350355603607</c:v>
                </c:pt>
                <c:pt idx="1940">
                  <c:v>0.0956140237596616</c:v>
                </c:pt>
                <c:pt idx="1941">
                  <c:v>0.096094065795828</c:v>
                </c:pt>
                <c:pt idx="1942">
                  <c:v>0.0967227195825415</c:v>
                </c:pt>
                <c:pt idx="1943">
                  <c:v>0.0950730311432648</c:v>
                </c:pt>
                <c:pt idx="1944">
                  <c:v>0.0956383939394659</c:v>
                </c:pt>
                <c:pt idx="1945">
                  <c:v>0.0962738944051066</c:v>
                </c:pt>
                <c:pt idx="1946">
                  <c:v>0.0970001967862702</c:v>
                </c:pt>
                <c:pt idx="1947">
                  <c:v>0.0965423107505676</c:v>
                </c:pt>
                <c:pt idx="1948">
                  <c:v>0.0968219957885861</c:v>
                </c:pt>
                <c:pt idx="1949">
                  <c:v>0.0974330081162138</c:v>
                </c:pt>
                <c:pt idx="1950">
                  <c:v>0.0981760152918709</c:v>
                </c:pt>
                <c:pt idx="1951">
                  <c:v>0.0954047327253942</c:v>
                </c:pt>
                <c:pt idx="1952">
                  <c:v>0.0921630679157451</c:v>
                </c:pt>
                <c:pt idx="1953">
                  <c:v>0.0926434891140104</c:v>
                </c:pt>
                <c:pt idx="1954">
                  <c:v>0.0933010687767982</c:v>
                </c:pt>
                <c:pt idx="1955">
                  <c:v>0.0939872143829932</c:v>
                </c:pt>
                <c:pt idx="1956">
                  <c:v>0.0946943193602445</c:v>
                </c:pt>
                <c:pt idx="1957">
                  <c:v>0.0954553820545412</c:v>
                </c:pt>
                <c:pt idx="1958">
                  <c:v>0.096023725225785</c:v>
                </c:pt>
                <c:pt idx="1959">
                  <c:v>0.096807409505709</c:v>
                </c:pt>
                <c:pt idx="1960">
                  <c:v>0.0975746905700799</c:v>
                </c:pt>
                <c:pt idx="1961">
                  <c:v>0.0983610454147269</c:v>
                </c:pt>
                <c:pt idx="1962">
                  <c:v>0.0991792991254612</c:v>
                </c:pt>
                <c:pt idx="1963">
                  <c:v>0.100011320782439</c:v>
                </c:pt>
                <c:pt idx="1964">
                  <c:v>0.100766098173347</c:v>
                </c:pt>
                <c:pt idx="1965">
                  <c:v>0.101574057673259</c:v>
                </c:pt>
                <c:pt idx="1966">
                  <c:v>0.102376184601917</c:v>
                </c:pt>
                <c:pt idx="1967">
                  <c:v>0.103260377234855</c:v>
                </c:pt>
                <c:pt idx="1968">
                  <c:v>0.0997922068551281</c:v>
                </c:pt>
                <c:pt idx="1969">
                  <c:v>0.100507155015444</c:v>
                </c:pt>
                <c:pt idx="1970">
                  <c:v>0.101283654959048</c:v>
                </c:pt>
                <c:pt idx="1971">
                  <c:v>0.10197446561277</c:v>
                </c:pt>
                <c:pt idx="1972">
                  <c:v>0.102694562347558</c:v>
                </c:pt>
                <c:pt idx="1973">
                  <c:v>0.103498516485225</c:v>
                </c:pt>
                <c:pt idx="1974">
                  <c:v>0.104365030833484</c:v>
                </c:pt>
                <c:pt idx="1975">
                  <c:v>0.105213216563794</c:v>
                </c:pt>
                <c:pt idx="1976">
                  <c:v>0.106095436593487</c:v>
                </c:pt>
                <c:pt idx="1977">
                  <c:v>0.106922347261817</c:v>
                </c:pt>
                <c:pt idx="1978">
                  <c:v>0.100695956367199</c:v>
                </c:pt>
                <c:pt idx="1979">
                  <c:v>0.101123084431978</c:v>
                </c:pt>
                <c:pt idx="1980">
                  <c:v>0.10117731135101</c:v>
                </c:pt>
                <c:pt idx="1981">
                  <c:v>0.0960129423006235</c:v>
                </c:pt>
                <c:pt idx="1982">
                  <c:v>0.0964679190359301</c:v>
                </c:pt>
                <c:pt idx="1983">
                  <c:v>0.0972456923459402</c:v>
                </c:pt>
                <c:pt idx="1984">
                  <c:v>0.0979236518591513</c:v>
                </c:pt>
                <c:pt idx="1985">
                  <c:v>0.0987193531364711</c:v>
                </c:pt>
                <c:pt idx="1986">
                  <c:v>0.0994474897876021</c:v>
                </c:pt>
                <c:pt idx="1987">
                  <c:v>0.100080090034555</c:v>
                </c:pt>
                <c:pt idx="1988">
                  <c:v>0.100180015288257</c:v>
                </c:pt>
                <c:pt idx="1989">
                  <c:v>0.0979030234467466</c:v>
                </c:pt>
                <c:pt idx="1990">
                  <c:v>0.0983228483853186</c:v>
                </c:pt>
                <c:pt idx="1991">
                  <c:v>0.0982808859693632</c:v>
                </c:pt>
                <c:pt idx="1992">
                  <c:v>0.0960352847788778</c:v>
                </c:pt>
                <c:pt idx="1993">
                  <c:v>0.0966951036534067</c:v>
                </c:pt>
                <c:pt idx="1994">
                  <c:v>0.0970530666808096</c:v>
                </c:pt>
                <c:pt idx="1995">
                  <c:v>0.0977480050165036</c:v>
                </c:pt>
                <c:pt idx="1996">
                  <c:v>0.0967302440819583</c:v>
                </c:pt>
                <c:pt idx="1997">
                  <c:v>0.097427758225907</c:v>
                </c:pt>
                <c:pt idx="1998">
                  <c:v>0.0981264692017918</c:v>
                </c:pt>
                <c:pt idx="1999">
                  <c:v>0.0988606185135284</c:v>
                </c:pt>
                <c:pt idx="2000">
                  <c:v>0.0996199838857744</c:v>
                </c:pt>
                <c:pt idx="2001">
                  <c:v>0.100461428460477</c:v>
                </c:pt>
                <c:pt idx="2002">
                  <c:v>0.100936198959819</c:v>
                </c:pt>
                <c:pt idx="2003">
                  <c:v>0.101486453458757</c:v>
                </c:pt>
                <c:pt idx="2004">
                  <c:v>0.102220068189903</c:v>
                </c:pt>
                <c:pt idx="2005">
                  <c:v>0.0954959264206583</c:v>
                </c:pt>
                <c:pt idx="2006">
                  <c:v>0.0955585490522076</c:v>
                </c:pt>
                <c:pt idx="2007">
                  <c:v>0.0920094210181212</c:v>
                </c:pt>
                <c:pt idx="2008">
                  <c:v>0.091859086286796</c:v>
                </c:pt>
                <c:pt idx="2009">
                  <c:v>0.092003537852775</c:v>
                </c:pt>
                <c:pt idx="2010">
                  <c:v>0.091825917423522</c:v>
                </c:pt>
                <c:pt idx="2011">
                  <c:v>0.08921585084427</c:v>
                </c:pt>
                <c:pt idx="2012">
                  <c:v>0.089792765604141</c:v>
                </c:pt>
                <c:pt idx="2013">
                  <c:v>0.0905264438305353</c:v>
                </c:pt>
                <c:pt idx="2014">
                  <c:v>0.0912260316585451</c:v>
                </c:pt>
                <c:pt idx="2015">
                  <c:v>0.0919167325627957</c:v>
                </c:pt>
                <c:pt idx="2016">
                  <c:v>0.0926628335333611</c:v>
                </c:pt>
                <c:pt idx="2017">
                  <c:v>0.0915190721534268</c:v>
                </c:pt>
                <c:pt idx="2018">
                  <c:v>0.0881187583774138</c:v>
                </c:pt>
                <c:pt idx="2019">
                  <c:v>0.086251858541429</c:v>
                </c:pt>
                <c:pt idx="2020">
                  <c:v>0.0868713657479046</c:v>
                </c:pt>
                <c:pt idx="2021">
                  <c:v>0.0874631955161533</c:v>
                </c:pt>
                <c:pt idx="2022">
                  <c:v>0.0880925027699045</c:v>
                </c:pt>
                <c:pt idx="2023">
                  <c:v>0.0886719924575648</c:v>
                </c:pt>
                <c:pt idx="2024">
                  <c:v>0.0893976786392916</c:v>
                </c:pt>
                <c:pt idx="2025">
                  <c:v>0.0899735354638854</c:v>
                </c:pt>
                <c:pt idx="2026">
                  <c:v>0.090680737680553</c:v>
                </c:pt>
                <c:pt idx="2027">
                  <c:v>0.0913729308188843</c:v>
                </c:pt>
                <c:pt idx="2028">
                  <c:v>0.0921097618478746</c:v>
                </c:pt>
                <c:pt idx="2029">
                  <c:v>0.0929016513214515</c:v>
                </c:pt>
                <c:pt idx="2030">
                  <c:v>0.0937057837161767</c:v>
                </c:pt>
                <c:pt idx="2031">
                  <c:v>0.0939844234562861</c:v>
                </c:pt>
                <c:pt idx="2032">
                  <c:v>0.0945390222361679</c:v>
                </c:pt>
                <c:pt idx="2033">
                  <c:v>0.0952777670839982</c:v>
                </c:pt>
                <c:pt idx="2034">
                  <c:v>0.0961260260780693</c:v>
                </c:pt>
                <c:pt idx="2035">
                  <c:v>0.0970340414154306</c:v>
                </c:pt>
                <c:pt idx="2036">
                  <c:v>0.0978274543639983</c:v>
                </c:pt>
                <c:pt idx="2037">
                  <c:v>0.0980507574322542</c:v>
                </c:pt>
                <c:pt idx="2038">
                  <c:v>0.0987617009895709</c:v>
                </c:pt>
                <c:pt idx="2039">
                  <c:v>0.0989136238743011</c:v>
                </c:pt>
                <c:pt idx="2040">
                  <c:v>0.0996320998555642</c:v>
                </c:pt>
                <c:pt idx="2041">
                  <c:v>0.100362026281882</c:v>
                </c:pt>
                <c:pt idx="2042">
                  <c:v>0.101071893086906</c:v>
                </c:pt>
                <c:pt idx="2043">
                  <c:v>0.10167424385753</c:v>
                </c:pt>
                <c:pt idx="2044">
                  <c:v>0.097799405234435</c:v>
                </c:pt>
                <c:pt idx="2045">
                  <c:v>0.0981761018024746</c:v>
                </c:pt>
                <c:pt idx="2046">
                  <c:v>0.0983742336461877</c:v>
                </c:pt>
                <c:pt idx="2047">
                  <c:v>0.0979969558412091</c:v>
                </c:pt>
                <c:pt idx="2048">
                  <c:v>0.0986238374847296</c:v>
                </c:pt>
                <c:pt idx="2049">
                  <c:v>0.0992295060518485</c:v>
                </c:pt>
                <c:pt idx="2050">
                  <c:v>0.0998950562459316</c:v>
                </c:pt>
                <c:pt idx="2051">
                  <c:v>0.10038126014889</c:v>
                </c:pt>
                <c:pt idx="2052">
                  <c:v>0.101110684877496</c:v>
                </c:pt>
                <c:pt idx="2053">
                  <c:v>0.0985945602165929</c:v>
                </c:pt>
                <c:pt idx="2054">
                  <c:v>0.0992786162410709</c:v>
                </c:pt>
                <c:pt idx="2055">
                  <c:v>0.100051683891644</c:v>
                </c:pt>
                <c:pt idx="2056">
                  <c:v>0.100816627657566</c:v>
                </c:pt>
                <c:pt idx="2057">
                  <c:v>0.101580300590109</c:v>
                </c:pt>
                <c:pt idx="2058">
                  <c:v>0.10237736016888</c:v>
                </c:pt>
                <c:pt idx="2059">
                  <c:v>0.102745461129621</c:v>
                </c:pt>
                <c:pt idx="2060">
                  <c:v>0.103533134933696</c:v>
                </c:pt>
                <c:pt idx="2061">
                  <c:v>0.0977513466422633</c:v>
                </c:pt>
                <c:pt idx="2062">
                  <c:v>0.0964144437981663</c:v>
                </c:pt>
                <c:pt idx="2063">
                  <c:v>0.0971196526564779</c:v>
                </c:pt>
                <c:pt idx="2064">
                  <c:v>0.0977499211441714</c:v>
                </c:pt>
                <c:pt idx="2065">
                  <c:v>0.0982445791857652</c:v>
                </c:pt>
                <c:pt idx="2066">
                  <c:v>0.0988385788406444</c:v>
                </c:pt>
                <c:pt idx="2067">
                  <c:v>0.0995007874819618</c:v>
                </c:pt>
                <c:pt idx="2068">
                  <c:v>0.100115934281833</c:v>
                </c:pt>
                <c:pt idx="2069">
                  <c:v>0.10060617741391</c:v>
                </c:pt>
                <c:pt idx="2070">
                  <c:v>0.10113759801485</c:v>
                </c:pt>
                <c:pt idx="2071">
                  <c:v>0.101749544513257</c:v>
                </c:pt>
                <c:pt idx="2072">
                  <c:v>0.102403675444738</c:v>
                </c:pt>
                <c:pt idx="2073">
                  <c:v>0.103029049958741</c:v>
                </c:pt>
                <c:pt idx="2074">
                  <c:v>0.103654908593205</c:v>
                </c:pt>
                <c:pt idx="2075">
                  <c:v>0.104160674423659</c:v>
                </c:pt>
                <c:pt idx="2076">
                  <c:v>0.104679596680404</c:v>
                </c:pt>
                <c:pt idx="2077">
                  <c:v>0.105115492235475</c:v>
                </c:pt>
                <c:pt idx="2078">
                  <c:v>0.105631752725779</c:v>
                </c:pt>
                <c:pt idx="2079">
                  <c:v>0.106302166970503</c:v>
                </c:pt>
                <c:pt idx="2080">
                  <c:v>0.107035348174376</c:v>
                </c:pt>
                <c:pt idx="2081">
                  <c:v>0.107809585299918</c:v>
                </c:pt>
                <c:pt idx="2082">
                  <c:v>0.108563750348144</c:v>
                </c:pt>
                <c:pt idx="2083">
                  <c:v>0.109373812885481</c:v>
                </c:pt>
                <c:pt idx="2084">
                  <c:v>0.110122850244105</c:v>
                </c:pt>
                <c:pt idx="2085">
                  <c:v>0.11095522840403</c:v>
                </c:pt>
                <c:pt idx="2086">
                  <c:v>0.111818378503785</c:v>
                </c:pt>
                <c:pt idx="2087">
                  <c:v>0.11270583847505</c:v>
                </c:pt>
                <c:pt idx="2088">
                  <c:v>0.113563433024242</c:v>
                </c:pt>
                <c:pt idx="2089">
                  <c:v>0.11441292294579</c:v>
                </c:pt>
                <c:pt idx="2090">
                  <c:v>0.115229203637393</c:v>
                </c:pt>
                <c:pt idx="2091">
                  <c:v>0.115831371973308</c:v>
                </c:pt>
                <c:pt idx="2092">
                  <c:v>0.116514133117651</c:v>
                </c:pt>
                <c:pt idx="2093">
                  <c:v>0.11731818347427</c:v>
                </c:pt>
                <c:pt idx="2094">
                  <c:v>0.118130585814849</c:v>
                </c:pt>
                <c:pt idx="2095">
                  <c:v>0.119023991297042</c:v>
                </c:pt>
                <c:pt idx="2096">
                  <c:v>0.119998330821393</c:v>
                </c:pt>
                <c:pt idx="2097">
                  <c:v>0.12098627581797</c:v>
                </c:pt>
                <c:pt idx="2098">
                  <c:v>0.121917630476433</c:v>
                </c:pt>
                <c:pt idx="2099">
                  <c:v>0.122923727029808</c:v>
                </c:pt>
                <c:pt idx="2100">
                  <c:v>0.12392514235331</c:v>
                </c:pt>
                <c:pt idx="2101">
                  <c:v>0.124865237524751</c:v>
                </c:pt>
                <c:pt idx="2102">
                  <c:v>0.11947857097469</c:v>
                </c:pt>
                <c:pt idx="2103">
                  <c:v>0.118758518754195</c:v>
                </c:pt>
                <c:pt idx="2104">
                  <c:v>0.115464606632353</c:v>
                </c:pt>
                <c:pt idx="2105">
                  <c:v>0.111539392848031</c:v>
                </c:pt>
                <c:pt idx="2106">
                  <c:v>0.100518840899181</c:v>
                </c:pt>
                <c:pt idx="2107">
                  <c:v>0.0990396037873168</c:v>
                </c:pt>
                <c:pt idx="2108">
                  <c:v>0.0992953016054492</c:v>
                </c:pt>
                <c:pt idx="2109">
                  <c:v>0.099672404236567</c:v>
                </c:pt>
                <c:pt idx="2110">
                  <c:v>0.100129256101965</c:v>
                </c:pt>
                <c:pt idx="2111">
                  <c:v>0.100507418605748</c:v>
                </c:pt>
                <c:pt idx="2112">
                  <c:v>0.100898993925809</c:v>
                </c:pt>
                <c:pt idx="2113">
                  <c:v>0.101273416306837</c:v>
                </c:pt>
                <c:pt idx="2114">
                  <c:v>0.101735541198306</c:v>
                </c:pt>
                <c:pt idx="2115">
                  <c:v>0.102233797499438</c:v>
                </c:pt>
                <c:pt idx="2116">
                  <c:v>0.102765199693704</c:v>
                </c:pt>
                <c:pt idx="2117">
                  <c:v>0.103292504489299</c:v>
                </c:pt>
                <c:pt idx="2118">
                  <c:v>0.103839733750347</c:v>
                </c:pt>
                <c:pt idx="2119">
                  <c:v>0.104391672634469</c:v>
                </c:pt>
                <c:pt idx="2120">
                  <c:v>0.104968120266009</c:v>
                </c:pt>
                <c:pt idx="2121">
                  <c:v>0.103833049170741</c:v>
                </c:pt>
                <c:pt idx="2122">
                  <c:v>0.103917079296231</c:v>
                </c:pt>
                <c:pt idx="2123">
                  <c:v>0.100609559039251</c:v>
                </c:pt>
                <c:pt idx="2124">
                  <c:v>0.100659634752031</c:v>
                </c:pt>
                <c:pt idx="2125">
                  <c:v>0.100769900701575</c:v>
                </c:pt>
                <c:pt idx="2126">
                  <c:v>0.1011405374337</c:v>
                </c:pt>
                <c:pt idx="2127">
                  <c:v>0.101582719567229</c:v>
                </c:pt>
                <c:pt idx="2128">
                  <c:v>0.10195048866696</c:v>
                </c:pt>
                <c:pt idx="2129">
                  <c:v>0.102351247384112</c:v>
                </c:pt>
                <c:pt idx="2130">
                  <c:v>0.102780505325431</c:v>
                </c:pt>
                <c:pt idx="2131">
                  <c:v>0.103240462830382</c:v>
                </c:pt>
                <c:pt idx="2132">
                  <c:v>0.103692133092949</c:v>
                </c:pt>
                <c:pt idx="2133">
                  <c:v>0.104085794061559</c:v>
                </c:pt>
                <c:pt idx="2134">
                  <c:v>0.10448802722799</c:v>
                </c:pt>
                <c:pt idx="2135">
                  <c:v>0.10490894834312</c:v>
                </c:pt>
                <c:pt idx="2136">
                  <c:v>0.105335408750852</c:v>
                </c:pt>
                <c:pt idx="2137">
                  <c:v>0.105784077981213</c:v>
                </c:pt>
                <c:pt idx="2138">
                  <c:v>0.10623687917603</c:v>
                </c:pt>
                <c:pt idx="2139">
                  <c:v>0.106663051043699</c:v>
                </c:pt>
                <c:pt idx="2140">
                  <c:v>0.107115985413814</c:v>
                </c:pt>
                <c:pt idx="2141">
                  <c:v>0.107593507009186</c:v>
                </c:pt>
                <c:pt idx="2142">
                  <c:v>0.108034667793036</c:v>
                </c:pt>
                <c:pt idx="2143">
                  <c:v>0.108490683859687</c:v>
                </c:pt>
                <c:pt idx="2144">
                  <c:v>0.10895885933996</c:v>
                </c:pt>
                <c:pt idx="2145">
                  <c:v>0.109404660661209</c:v>
                </c:pt>
                <c:pt idx="2146">
                  <c:v>0.109869027567112</c:v>
                </c:pt>
                <c:pt idx="2147">
                  <c:v>0.110350280193993</c:v>
                </c:pt>
                <c:pt idx="2148">
                  <c:v>0.110712781040957</c:v>
                </c:pt>
                <c:pt idx="2149">
                  <c:v>0.111049125142148</c:v>
                </c:pt>
                <c:pt idx="2150">
                  <c:v>0.111465612958135</c:v>
                </c:pt>
                <c:pt idx="2151">
                  <c:v>0.111786794259464</c:v>
                </c:pt>
                <c:pt idx="2152">
                  <c:v>0.111610830988028</c:v>
                </c:pt>
                <c:pt idx="2153">
                  <c:v>0.111935421824872</c:v>
                </c:pt>
                <c:pt idx="2154">
                  <c:v>0.112292554918285</c:v>
                </c:pt>
                <c:pt idx="2155">
                  <c:v>0.112760888926379</c:v>
                </c:pt>
                <c:pt idx="2156">
                  <c:v>0.113213090484918</c:v>
                </c:pt>
                <c:pt idx="2157">
                  <c:v>0.11369209687728</c:v>
                </c:pt>
                <c:pt idx="2158">
                  <c:v>0.114095102784048</c:v>
                </c:pt>
                <c:pt idx="2159">
                  <c:v>0.114360315746867</c:v>
                </c:pt>
                <c:pt idx="2160">
                  <c:v>0.112308614411661</c:v>
                </c:pt>
                <c:pt idx="2161">
                  <c:v>0.112636334701573</c:v>
                </c:pt>
                <c:pt idx="2162">
                  <c:v>0.112982099788243</c:v>
                </c:pt>
                <c:pt idx="2163">
                  <c:v>0.113285709380002</c:v>
                </c:pt>
                <c:pt idx="2164">
                  <c:v>0.113669709752055</c:v>
                </c:pt>
                <c:pt idx="2165">
                  <c:v>0.114086338569373</c:v>
                </c:pt>
                <c:pt idx="2166">
                  <c:v>0.108608921196803</c:v>
                </c:pt>
                <c:pt idx="2167">
                  <c:v>0.108894258594086</c:v>
                </c:pt>
                <c:pt idx="2168">
                  <c:v>0.107368299215241</c:v>
                </c:pt>
                <c:pt idx="2169">
                  <c:v>0.0974986018835657</c:v>
                </c:pt>
                <c:pt idx="2170">
                  <c:v>0.0958461308865216</c:v>
                </c:pt>
                <c:pt idx="2171">
                  <c:v>0.0961098078568021</c:v>
                </c:pt>
                <c:pt idx="2172">
                  <c:v>0.0963247533523603</c:v>
                </c:pt>
                <c:pt idx="2173">
                  <c:v>0.0965482934576385</c:v>
                </c:pt>
                <c:pt idx="2174">
                  <c:v>0.0967634645267026</c:v>
                </c:pt>
                <c:pt idx="2175">
                  <c:v>0.097055254767391</c:v>
                </c:pt>
                <c:pt idx="2176">
                  <c:v>0.0950563167232709</c:v>
                </c:pt>
                <c:pt idx="2177">
                  <c:v>0.0952557446925161</c:v>
                </c:pt>
                <c:pt idx="2178">
                  <c:v>0.0909475083190874</c:v>
                </c:pt>
                <c:pt idx="2179">
                  <c:v>0.0874015329759962</c:v>
                </c:pt>
                <c:pt idx="2180">
                  <c:v>0.0873959958509293</c:v>
                </c:pt>
                <c:pt idx="2181">
                  <c:v>0.0876034775354835</c:v>
                </c:pt>
                <c:pt idx="2182">
                  <c:v>0.0877729134050055</c:v>
                </c:pt>
                <c:pt idx="2183">
                  <c:v>0.0879520713976708</c:v>
                </c:pt>
                <c:pt idx="2184">
                  <c:v>0.0881641318780214</c:v>
                </c:pt>
                <c:pt idx="2185">
                  <c:v>0.0884391719928006</c:v>
                </c:pt>
                <c:pt idx="2186">
                  <c:v>0.0867392982477707</c:v>
                </c:pt>
                <c:pt idx="2187">
                  <c:v>0.086920246406068</c:v>
                </c:pt>
                <c:pt idx="2188">
                  <c:v>0.0871440055236911</c:v>
                </c:pt>
                <c:pt idx="2189">
                  <c:v>0.087372411199848</c:v>
                </c:pt>
                <c:pt idx="2190">
                  <c:v>0.0876084861078774</c:v>
                </c:pt>
                <c:pt idx="2191">
                  <c:v>0.0878565295952953</c:v>
                </c:pt>
                <c:pt idx="2192">
                  <c:v>0.0881661593288045</c:v>
                </c:pt>
                <c:pt idx="2193">
                  <c:v>0.0882830228312258</c:v>
                </c:pt>
                <c:pt idx="2194">
                  <c:v>0.0841510182016871</c:v>
                </c:pt>
                <c:pt idx="2195">
                  <c:v>0.0844025624525075</c:v>
                </c:pt>
                <c:pt idx="2196">
                  <c:v>0.0846594005994052</c:v>
                </c:pt>
                <c:pt idx="2197">
                  <c:v>0.0849211258229289</c:v>
                </c:pt>
                <c:pt idx="2198">
                  <c:v>0.0850894138702832</c:v>
                </c:pt>
                <c:pt idx="2199">
                  <c:v>0.0852491317828863</c:v>
                </c:pt>
                <c:pt idx="2200">
                  <c:v>0.0855102388022566</c:v>
                </c:pt>
                <c:pt idx="2201">
                  <c:v>0.0857979508438336</c:v>
                </c:pt>
                <c:pt idx="2202">
                  <c:v>0.0861154074166085</c:v>
                </c:pt>
                <c:pt idx="2203">
                  <c:v>0.0863989396466016</c:v>
                </c:pt>
                <c:pt idx="2204">
                  <c:v>0.0867181297164198</c:v>
                </c:pt>
                <c:pt idx="2205">
                  <c:v>0.0863062726319581</c:v>
                </c:pt>
                <c:pt idx="2206">
                  <c:v>0.0864920401615046</c:v>
                </c:pt>
                <c:pt idx="2207">
                  <c:v>0.086726326070016</c:v>
                </c:pt>
                <c:pt idx="2208">
                  <c:v>0.0869939901620854</c:v>
                </c:pt>
                <c:pt idx="2209">
                  <c:v>0.0871525281218214</c:v>
                </c:pt>
                <c:pt idx="2210">
                  <c:v>0.0871153800401451</c:v>
                </c:pt>
                <c:pt idx="2211">
                  <c:v>0.0873802659851491</c:v>
                </c:pt>
                <c:pt idx="2212">
                  <c:v>0.0877046000009798</c:v>
                </c:pt>
                <c:pt idx="2213">
                  <c:v>0.0879891462754634</c:v>
                </c:pt>
                <c:pt idx="2214">
                  <c:v>0.0882789074062523</c:v>
                </c:pt>
                <c:pt idx="2215">
                  <c:v>0.088416708495058</c:v>
                </c:pt>
                <c:pt idx="2216">
                  <c:v>0.0887207244405634</c:v>
                </c:pt>
                <c:pt idx="2217">
                  <c:v>0.0889697387187375</c:v>
                </c:pt>
                <c:pt idx="2218">
                  <c:v>0.08920567114605</c:v>
                </c:pt>
                <c:pt idx="2219">
                  <c:v>0.0894660402023075</c:v>
                </c:pt>
                <c:pt idx="2220">
                  <c:v>0.0897692642694892</c:v>
                </c:pt>
                <c:pt idx="2221">
                  <c:v>0.0883419641577787</c:v>
                </c:pt>
                <c:pt idx="2222">
                  <c:v>0.0875376234424283</c:v>
                </c:pt>
                <c:pt idx="2223">
                  <c:v>0.0873901015984896</c:v>
                </c:pt>
                <c:pt idx="2224">
                  <c:v>0.0877193674740467</c:v>
                </c:pt>
                <c:pt idx="2225">
                  <c:v>0.0881324115377482</c:v>
                </c:pt>
                <c:pt idx="2226">
                  <c:v>0.0883647048224729</c:v>
                </c:pt>
                <c:pt idx="2227">
                  <c:v>0.0857190215114996</c:v>
                </c:pt>
                <c:pt idx="2228">
                  <c:v>0.085966648822962</c:v>
                </c:pt>
                <c:pt idx="2229">
                  <c:v>0.0863286664975533</c:v>
                </c:pt>
                <c:pt idx="2230">
                  <c:v>0.086280602853411</c:v>
                </c:pt>
                <c:pt idx="2231">
                  <c:v>0.0865341110184578</c:v>
                </c:pt>
                <c:pt idx="2232">
                  <c:v>0.0868053814578043</c:v>
                </c:pt>
                <c:pt idx="2233">
                  <c:v>0.0871152598871255</c:v>
                </c:pt>
                <c:pt idx="2234">
                  <c:v>0.0865640737117754</c:v>
                </c:pt>
                <c:pt idx="2235">
                  <c:v>0.0867440952058339</c:v>
                </c:pt>
                <c:pt idx="2236">
                  <c:v>0.0869413372069781</c:v>
                </c:pt>
                <c:pt idx="2237">
                  <c:v>0.0872154225104266</c:v>
                </c:pt>
                <c:pt idx="2238">
                  <c:v>0.0875743006750583</c:v>
                </c:pt>
                <c:pt idx="2239">
                  <c:v>0.0879615863793105</c:v>
                </c:pt>
                <c:pt idx="2240">
                  <c:v>0.0883733230150806</c:v>
                </c:pt>
                <c:pt idx="2241">
                  <c:v>0.0887843341430031</c:v>
                </c:pt>
                <c:pt idx="2242">
                  <c:v>0.0890111804866156</c:v>
                </c:pt>
                <c:pt idx="2243">
                  <c:v>0.0893874467090841</c:v>
                </c:pt>
                <c:pt idx="2244">
                  <c:v>0.0895895317757345</c:v>
                </c:pt>
                <c:pt idx="2245">
                  <c:v>0.0899456647220569</c:v>
                </c:pt>
                <c:pt idx="2246">
                  <c:v>0.0878960453388466</c:v>
                </c:pt>
                <c:pt idx="2247">
                  <c:v>0.0882164378605275</c:v>
                </c:pt>
                <c:pt idx="2248">
                  <c:v>0.0886229337318436</c:v>
                </c:pt>
                <c:pt idx="2249">
                  <c:v>0.0840188055089247</c:v>
                </c:pt>
                <c:pt idx="2250">
                  <c:v>0.0843067548787191</c:v>
                </c:pt>
                <c:pt idx="2251">
                  <c:v>0.0846556688509837</c:v>
                </c:pt>
                <c:pt idx="2252">
                  <c:v>0.0851271111824866</c:v>
                </c:pt>
                <c:pt idx="2253">
                  <c:v>0.0856212155427911</c:v>
                </c:pt>
                <c:pt idx="2254">
                  <c:v>0.086050996961478</c:v>
                </c:pt>
                <c:pt idx="2255">
                  <c:v>0.0864622670356145</c:v>
                </c:pt>
                <c:pt idx="2256">
                  <c:v>0.0869300260762977</c:v>
                </c:pt>
                <c:pt idx="2257">
                  <c:v>0.0874189831727726</c:v>
                </c:pt>
                <c:pt idx="2258">
                  <c:v>0.087826967207503</c:v>
                </c:pt>
                <c:pt idx="2259">
                  <c:v>0.0883073267254897</c:v>
                </c:pt>
                <c:pt idx="2260">
                  <c:v>0.0888312573218934</c:v>
                </c:pt>
                <c:pt idx="2261">
                  <c:v>0.0893264567849791</c:v>
                </c:pt>
                <c:pt idx="2262">
                  <c:v>0.0898625913847558</c:v>
                </c:pt>
                <c:pt idx="2263">
                  <c:v>0.0904224411550157</c:v>
                </c:pt>
                <c:pt idx="2264">
                  <c:v>0.0909491649199017</c:v>
                </c:pt>
                <c:pt idx="2265">
                  <c:v>0.089557106799063</c:v>
                </c:pt>
                <c:pt idx="2266">
                  <c:v>0.0899566112537341</c:v>
                </c:pt>
                <c:pt idx="2267">
                  <c:v>0.0904765477606934</c:v>
                </c:pt>
                <c:pt idx="2268">
                  <c:v>0.0909873062625844</c:v>
                </c:pt>
                <c:pt idx="2269">
                  <c:v>0.0914448004384374</c:v>
                </c:pt>
                <c:pt idx="2270">
                  <c:v>0.0919215682579774</c:v>
                </c:pt>
                <c:pt idx="2271">
                  <c:v>0.0924608963038611</c:v>
                </c:pt>
                <c:pt idx="2272">
                  <c:v>0.0884446260294645</c:v>
                </c:pt>
                <c:pt idx="2273">
                  <c:v>0.0888855017926247</c:v>
                </c:pt>
                <c:pt idx="2274">
                  <c:v>0.0889564480259563</c:v>
                </c:pt>
                <c:pt idx="2275">
                  <c:v>0.0893058589058895</c:v>
                </c:pt>
                <c:pt idx="2276">
                  <c:v>0.0896774906251303</c:v>
                </c:pt>
                <c:pt idx="2277">
                  <c:v>0.090045777963064</c:v>
                </c:pt>
                <c:pt idx="2278">
                  <c:v>0.0904934112088414</c:v>
                </c:pt>
                <c:pt idx="2279">
                  <c:v>0.091019290599288</c:v>
                </c:pt>
                <c:pt idx="2280">
                  <c:v>0.0915537852583937</c:v>
                </c:pt>
                <c:pt idx="2281">
                  <c:v>0.0920789728088437</c:v>
                </c:pt>
                <c:pt idx="2282">
                  <c:v>0.0926714607666809</c:v>
                </c:pt>
                <c:pt idx="2283">
                  <c:v>0.093322482243714</c:v>
                </c:pt>
                <c:pt idx="2284">
                  <c:v>0.0939554435608905</c:v>
                </c:pt>
                <c:pt idx="2285">
                  <c:v>0.0945849240877218</c:v>
                </c:pt>
                <c:pt idx="2286">
                  <c:v>0.0953077109437884</c:v>
                </c:pt>
                <c:pt idx="2287">
                  <c:v>0.0960350779010452</c:v>
                </c:pt>
                <c:pt idx="2288">
                  <c:v>0.0968514399227301</c:v>
                </c:pt>
                <c:pt idx="2289">
                  <c:v>0.0976501261691999</c:v>
                </c:pt>
                <c:pt idx="2290">
                  <c:v>0.0925526843162786</c:v>
                </c:pt>
                <c:pt idx="2291">
                  <c:v>0.0930617232513557</c:v>
                </c:pt>
                <c:pt idx="2292">
                  <c:v>0.0936092281189452</c:v>
                </c:pt>
                <c:pt idx="2293">
                  <c:v>0.0941785401192347</c:v>
                </c:pt>
                <c:pt idx="2294">
                  <c:v>0.094800767183549</c:v>
                </c:pt>
                <c:pt idx="2295">
                  <c:v>0.0954228069433585</c:v>
                </c:pt>
                <c:pt idx="2296">
                  <c:v>0.0961704856285145</c:v>
                </c:pt>
                <c:pt idx="2297">
                  <c:v>0.0968954305517237</c:v>
                </c:pt>
                <c:pt idx="2298">
                  <c:v>0.0975575702521752</c:v>
                </c:pt>
                <c:pt idx="2299">
                  <c:v>0.0981507031435558</c:v>
                </c:pt>
                <c:pt idx="2300">
                  <c:v>0.0987902170198663</c:v>
                </c:pt>
                <c:pt idx="2301">
                  <c:v>0.0994845758893624</c:v>
                </c:pt>
                <c:pt idx="2302">
                  <c:v>0.100249290909917</c:v>
                </c:pt>
                <c:pt idx="2303">
                  <c:v>0.0962554146116524</c:v>
                </c:pt>
                <c:pt idx="2304">
                  <c:v>0.096207128730844</c:v>
                </c:pt>
                <c:pt idx="2305">
                  <c:v>0.096850174074605</c:v>
                </c:pt>
                <c:pt idx="2306">
                  <c:v>0.0975454291657488</c:v>
                </c:pt>
                <c:pt idx="2307">
                  <c:v>0.0981939129329076</c:v>
                </c:pt>
                <c:pt idx="2308">
                  <c:v>0.0974594067627031</c:v>
                </c:pt>
                <c:pt idx="2309">
                  <c:v>0.0979390009338142</c:v>
                </c:pt>
                <c:pt idx="2310">
                  <c:v>0.0985463273368602</c:v>
                </c:pt>
                <c:pt idx="2311">
                  <c:v>0.0991761921131316</c:v>
                </c:pt>
                <c:pt idx="2312">
                  <c:v>0.099712222548885</c:v>
                </c:pt>
                <c:pt idx="2313">
                  <c:v>0.100418504838793</c:v>
                </c:pt>
                <c:pt idx="2314">
                  <c:v>0.101251301106285</c:v>
                </c:pt>
                <c:pt idx="2315">
                  <c:v>0.102172012890241</c:v>
                </c:pt>
                <c:pt idx="2316">
                  <c:v>0.103045184101131</c:v>
                </c:pt>
                <c:pt idx="2317">
                  <c:v>0.10377335102751</c:v>
                </c:pt>
                <c:pt idx="2318">
                  <c:v>0.103899727460166</c:v>
                </c:pt>
                <c:pt idx="2319">
                  <c:v>0.104659317445488</c:v>
                </c:pt>
                <c:pt idx="2320">
                  <c:v>0.104007190365748</c:v>
                </c:pt>
                <c:pt idx="2321">
                  <c:v>0.104276784602224</c:v>
                </c:pt>
                <c:pt idx="2322">
                  <c:v>0.105056973379643</c:v>
                </c:pt>
                <c:pt idx="2323">
                  <c:v>0.105006770526214</c:v>
                </c:pt>
                <c:pt idx="2324">
                  <c:v>0.105773251872311</c:v>
                </c:pt>
                <c:pt idx="2325">
                  <c:v>0.106572240953846</c:v>
                </c:pt>
                <c:pt idx="2326">
                  <c:v>0.107460584648436</c:v>
                </c:pt>
                <c:pt idx="2327">
                  <c:v>0.108218387430443</c:v>
                </c:pt>
                <c:pt idx="2328">
                  <c:v>0.108876489933592</c:v>
                </c:pt>
                <c:pt idx="2329">
                  <c:v>0.109751932144161</c:v>
                </c:pt>
                <c:pt idx="2330">
                  <c:v>0.110620704936293</c:v>
                </c:pt>
                <c:pt idx="2331">
                  <c:v>0.111500917869737</c:v>
                </c:pt>
                <c:pt idx="2332">
                  <c:v>0.112461177793491</c:v>
                </c:pt>
                <c:pt idx="2333">
                  <c:v>0.113450206848988</c:v>
                </c:pt>
                <c:pt idx="2334">
                  <c:v>0.114561277163837</c:v>
                </c:pt>
                <c:pt idx="2335">
                  <c:v>0.115601394884152</c:v>
                </c:pt>
                <c:pt idx="2336">
                  <c:v>0.116599613761899</c:v>
                </c:pt>
                <c:pt idx="2337">
                  <c:v>0.117655671480127</c:v>
                </c:pt>
                <c:pt idx="2338">
                  <c:v>0.118757378521283</c:v>
                </c:pt>
                <c:pt idx="2339">
                  <c:v>0.119915489216273</c:v>
                </c:pt>
                <c:pt idx="2340">
                  <c:v>0.12110413217207</c:v>
                </c:pt>
                <c:pt idx="2341">
                  <c:v>0.122208511593784</c:v>
                </c:pt>
                <c:pt idx="2342">
                  <c:v>0.123448483389388</c:v>
                </c:pt>
                <c:pt idx="2343">
                  <c:v>0.124649328359541</c:v>
                </c:pt>
                <c:pt idx="2344">
                  <c:v>0.125707051246608</c:v>
                </c:pt>
                <c:pt idx="2345">
                  <c:v>0.120239079963435</c:v>
                </c:pt>
                <c:pt idx="2346">
                  <c:v>0.11643284507852</c:v>
                </c:pt>
                <c:pt idx="2347">
                  <c:v>0.117363795970697</c:v>
                </c:pt>
                <c:pt idx="2348">
                  <c:v>0.118291947962032</c:v>
                </c:pt>
                <c:pt idx="2349">
                  <c:v>0.119236968639581</c:v>
                </c:pt>
                <c:pt idx="2350">
                  <c:v>0.120336218662934</c:v>
                </c:pt>
                <c:pt idx="2351">
                  <c:v>0.121352224916009</c:v>
                </c:pt>
                <c:pt idx="2352">
                  <c:v>0.122563642283192</c:v>
                </c:pt>
                <c:pt idx="2353">
                  <c:v>0.123615701768763</c:v>
                </c:pt>
                <c:pt idx="2354">
                  <c:v>0.124597066154014</c:v>
                </c:pt>
                <c:pt idx="2355">
                  <c:v>0.116762234951197</c:v>
                </c:pt>
                <c:pt idx="2356">
                  <c:v>0.106733626293718</c:v>
                </c:pt>
                <c:pt idx="2357">
                  <c:v>0.107443719203901</c:v>
                </c:pt>
                <c:pt idx="2358">
                  <c:v>0.108228339633504</c:v>
                </c:pt>
                <c:pt idx="2359">
                  <c:v>0.109039144756855</c:v>
                </c:pt>
                <c:pt idx="2360">
                  <c:v>0.109881519830097</c:v>
                </c:pt>
                <c:pt idx="2361">
                  <c:v>0.110717372435685</c:v>
                </c:pt>
                <c:pt idx="2362">
                  <c:v>0.111338476657592</c:v>
                </c:pt>
                <c:pt idx="2363">
                  <c:v>0.112372980101228</c:v>
                </c:pt>
                <c:pt idx="2364">
                  <c:v>0.113395386670361</c:v>
                </c:pt>
                <c:pt idx="2365">
                  <c:v>0.114457760572436</c:v>
                </c:pt>
                <c:pt idx="2366">
                  <c:v>0.115497097048778</c:v>
                </c:pt>
                <c:pt idx="2367">
                  <c:v>0.116557250399397</c:v>
                </c:pt>
                <c:pt idx="2368">
                  <c:v>0.117345762326736</c:v>
                </c:pt>
                <c:pt idx="2369">
                  <c:v>0.118197787056753</c:v>
                </c:pt>
                <c:pt idx="2370">
                  <c:v>0.112894070518284</c:v>
                </c:pt>
                <c:pt idx="2371">
                  <c:v>0.113636876762657</c:v>
                </c:pt>
                <c:pt idx="2372">
                  <c:v>0.114573540165642</c:v>
                </c:pt>
                <c:pt idx="2373">
                  <c:v>0.115605005684835</c:v>
                </c:pt>
                <c:pt idx="2374">
                  <c:v>0.11665833100949</c:v>
                </c:pt>
                <c:pt idx="2375">
                  <c:v>0.117626331925681</c:v>
                </c:pt>
                <c:pt idx="2376">
                  <c:v>0.118670318249745</c:v>
                </c:pt>
                <c:pt idx="2377">
                  <c:v>0.11970895317156</c:v>
                </c:pt>
                <c:pt idx="2378">
                  <c:v>0.120799760600371</c:v>
                </c:pt>
                <c:pt idx="2379">
                  <c:v>0.121434944034334</c:v>
                </c:pt>
                <c:pt idx="2380">
                  <c:v>0.121675389652678</c:v>
                </c:pt>
                <c:pt idx="2381">
                  <c:v>0.122667524515646</c:v>
                </c:pt>
                <c:pt idx="2382">
                  <c:v>0.123794838173566</c:v>
                </c:pt>
                <c:pt idx="2383">
                  <c:v>0.124971311314885</c:v>
                </c:pt>
                <c:pt idx="2384">
                  <c:v>0.12613020990948</c:v>
                </c:pt>
                <c:pt idx="2385">
                  <c:v>0.126898711576271</c:v>
                </c:pt>
                <c:pt idx="2386">
                  <c:v>0.128061276742587</c:v>
                </c:pt>
                <c:pt idx="2387">
                  <c:v>0.129284256598537</c:v>
                </c:pt>
                <c:pt idx="2388">
                  <c:v>0.130541675221067</c:v>
                </c:pt>
                <c:pt idx="2389">
                  <c:v>0.13185243550604</c:v>
                </c:pt>
                <c:pt idx="2390">
                  <c:v>0.132108652487943</c:v>
                </c:pt>
                <c:pt idx="2391">
                  <c:v>0.133378008729292</c:v>
                </c:pt>
                <c:pt idx="2392">
                  <c:v>0.134751495845127</c:v>
                </c:pt>
                <c:pt idx="2393">
                  <c:v>0.136100347439019</c:v>
                </c:pt>
                <c:pt idx="2394">
                  <c:v>0.137457557470423</c:v>
                </c:pt>
                <c:pt idx="2395">
                  <c:v>0.129001407026225</c:v>
                </c:pt>
                <c:pt idx="2396">
                  <c:v>0.125883654569576</c:v>
                </c:pt>
                <c:pt idx="2397">
                  <c:v>0.126311085008211</c:v>
                </c:pt>
                <c:pt idx="2398">
                  <c:v>0.124183199311337</c:v>
                </c:pt>
                <c:pt idx="2399">
                  <c:v>0.125158244938035</c:v>
                </c:pt>
                <c:pt idx="2400">
                  <c:v>0.126253253513657</c:v>
                </c:pt>
                <c:pt idx="2401">
                  <c:v>0.12735347143685</c:v>
                </c:pt>
                <c:pt idx="2402">
                  <c:v>0.127814391366719</c:v>
                </c:pt>
                <c:pt idx="2403">
                  <c:v>0.128115219044463</c:v>
                </c:pt>
                <c:pt idx="2404">
                  <c:v>0.127750423649491</c:v>
                </c:pt>
                <c:pt idx="2405">
                  <c:v>0.128764902633293</c:v>
                </c:pt>
                <c:pt idx="2406">
                  <c:v>0.129747551237393</c:v>
                </c:pt>
                <c:pt idx="2407">
                  <c:v>0.130777343789547</c:v>
                </c:pt>
                <c:pt idx="2408">
                  <c:v>0.131522240485698</c:v>
                </c:pt>
                <c:pt idx="2409">
                  <c:v>0.132548690176282</c:v>
                </c:pt>
                <c:pt idx="2410">
                  <c:v>0.133642556737592</c:v>
                </c:pt>
                <c:pt idx="2411">
                  <c:v>0.134788398475277</c:v>
                </c:pt>
                <c:pt idx="2412">
                  <c:v>0.132588028763836</c:v>
                </c:pt>
                <c:pt idx="2413">
                  <c:v>0.132468687923167</c:v>
                </c:pt>
                <c:pt idx="2414">
                  <c:v>0.13345813923593</c:v>
                </c:pt>
                <c:pt idx="2415">
                  <c:v>0.134435586287873</c:v>
                </c:pt>
                <c:pt idx="2416">
                  <c:v>0.135462857980905</c:v>
                </c:pt>
                <c:pt idx="2417">
                  <c:v>0.136372004903177</c:v>
                </c:pt>
                <c:pt idx="2418">
                  <c:v>0.137145359522084</c:v>
                </c:pt>
                <c:pt idx="2419">
                  <c:v>0.138199269383943</c:v>
                </c:pt>
                <c:pt idx="2420">
                  <c:v>0.139199521838035</c:v>
                </c:pt>
                <c:pt idx="2421">
                  <c:v>0.140399991462841</c:v>
                </c:pt>
                <c:pt idx="2422">
                  <c:v>0.1394051905078</c:v>
                </c:pt>
                <c:pt idx="2423">
                  <c:v>0.140391751746479</c:v>
                </c:pt>
                <c:pt idx="2424">
                  <c:v>0.141444868153205</c:v>
                </c:pt>
                <c:pt idx="2425">
                  <c:v>0.14213692302567</c:v>
                </c:pt>
                <c:pt idx="2426">
                  <c:v>0.143205861487778</c:v>
                </c:pt>
                <c:pt idx="2427">
                  <c:v>0.133426616971368</c:v>
                </c:pt>
                <c:pt idx="2428">
                  <c:v>0.132866415115484</c:v>
                </c:pt>
                <c:pt idx="2429">
                  <c:v>0.126980317244741</c:v>
                </c:pt>
                <c:pt idx="2430">
                  <c:v>0.127847837983018</c:v>
                </c:pt>
                <c:pt idx="2431">
                  <c:v>0.127197235606263</c:v>
                </c:pt>
                <c:pt idx="2432">
                  <c:v>0.128008034316943</c:v>
                </c:pt>
                <c:pt idx="2433">
                  <c:v>0.128966516200846</c:v>
                </c:pt>
                <c:pt idx="2434">
                  <c:v>0.129544626676004</c:v>
                </c:pt>
                <c:pt idx="2435">
                  <c:v>0.130448790081655</c:v>
                </c:pt>
                <c:pt idx="2436">
                  <c:v>0.131266761420407</c:v>
                </c:pt>
                <c:pt idx="2437">
                  <c:v>0.132107597316403</c:v>
                </c:pt>
                <c:pt idx="2438">
                  <c:v>0.133050774749918</c:v>
                </c:pt>
                <c:pt idx="2439">
                  <c:v>0.133939515757141</c:v>
                </c:pt>
                <c:pt idx="2440">
                  <c:v>0.134839099484944</c:v>
                </c:pt>
                <c:pt idx="2441">
                  <c:v>0.135740710231117</c:v>
                </c:pt>
                <c:pt idx="2442">
                  <c:v>0.13161287677112</c:v>
                </c:pt>
                <c:pt idx="2443">
                  <c:v>0.132231462246401</c:v>
                </c:pt>
                <c:pt idx="2444">
                  <c:v>0.132580604864118</c:v>
                </c:pt>
                <c:pt idx="2445">
                  <c:v>0.133189676663092</c:v>
                </c:pt>
                <c:pt idx="2446">
                  <c:v>0.133977863751962</c:v>
                </c:pt>
                <c:pt idx="2447">
                  <c:v>0.134738151148562</c:v>
                </c:pt>
                <c:pt idx="2448">
                  <c:v>0.134000605728682</c:v>
                </c:pt>
                <c:pt idx="2449">
                  <c:v>0.134568578206636</c:v>
                </c:pt>
                <c:pt idx="2450">
                  <c:v>0.135441187520515</c:v>
                </c:pt>
                <c:pt idx="2451">
                  <c:v>0.136335678549064</c:v>
                </c:pt>
                <c:pt idx="2452">
                  <c:v>0.137200551593051</c:v>
                </c:pt>
                <c:pt idx="2453">
                  <c:v>0.134795267944131</c:v>
                </c:pt>
                <c:pt idx="2454">
                  <c:v>0.127234206790087</c:v>
                </c:pt>
                <c:pt idx="2455">
                  <c:v>0.128042043413588</c:v>
                </c:pt>
                <c:pt idx="2456">
                  <c:v>0.128953158658466</c:v>
                </c:pt>
                <c:pt idx="2457">
                  <c:v>0.129842056654157</c:v>
                </c:pt>
                <c:pt idx="2458">
                  <c:v>0.130756172940732</c:v>
                </c:pt>
                <c:pt idx="2459">
                  <c:v>0.13168264762862</c:v>
                </c:pt>
                <c:pt idx="2460">
                  <c:v>0.132581192064514</c:v>
                </c:pt>
                <c:pt idx="2461">
                  <c:v>0.133418954808768</c:v>
                </c:pt>
                <c:pt idx="2462">
                  <c:v>0.134372057865034</c:v>
                </c:pt>
                <c:pt idx="2463">
                  <c:v>0.135301330386842</c:v>
                </c:pt>
                <c:pt idx="2464">
                  <c:v>0.136182318865404</c:v>
                </c:pt>
                <c:pt idx="2465">
                  <c:v>0.137218416839082</c:v>
                </c:pt>
                <c:pt idx="2466">
                  <c:v>0.138246836372648</c:v>
                </c:pt>
                <c:pt idx="2467">
                  <c:v>0.139112416652276</c:v>
                </c:pt>
                <c:pt idx="2468">
                  <c:v>0.139940828420841</c:v>
                </c:pt>
                <c:pt idx="2469">
                  <c:v>0.140734085514819</c:v>
                </c:pt>
                <c:pt idx="2470">
                  <c:v>0.14159372019936</c:v>
                </c:pt>
                <c:pt idx="2471">
                  <c:v>0.142497696374582</c:v>
                </c:pt>
                <c:pt idx="2472">
                  <c:v>0.143251885712687</c:v>
                </c:pt>
                <c:pt idx="2473">
                  <c:v>0.143999023063701</c:v>
                </c:pt>
                <c:pt idx="2474">
                  <c:v>0.144825810453686</c:v>
                </c:pt>
                <c:pt idx="2475">
                  <c:v>0.145621599691488</c:v>
                </c:pt>
                <c:pt idx="2476">
                  <c:v>0.146486933584861</c:v>
                </c:pt>
                <c:pt idx="2477">
                  <c:v>0.147403728389878</c:v>
                </c:pt>
                <c:pt idx="2478">
                  <c:v>0.148360233165157</c:v>
                </c:pt>
                <c:pt idx="2479">
                  <c:v>0.149218659799021</c:v>
                </c:pt>
                <c:pt idx="2480">
                  <c:v>0.15017682528547</c:v>
                </c:pt>
                <c:pt idx="2481">
                  <c:v>0.151084232921124</c:v>
                </c:pt>
                <c:pt idx="2482">
                  <c:v>0.151874718624157</c:v>
                </c:pt>
                <c:pt idx="2483">
                  <c:v>0.15202765975541</c:v>
                </c:pt>
                <c:pt idx="2484">
                  <c:v>0.144719641041189</c:v>
                </c:pt>
                <c:pt idx="2485">
                  <c:v>0.145454104673951</c:v>
                </c:pt>
                <c:pt idx="2486">
                  <c:v>0.146244927797757</c:v>
                </c:pt>
                <c:pt idx="2487">
                  <c:v>0.147088785082008</c:v>
                </c:pt>
                <c:pt idx="2488">
                  <c:v>0.147781347026736</c:v>
                </c:pt>
                <c:pt idx="2489">
                  <c:v>0.148472570578219</c:v>
                </c:pt>
                <c:pt idx="2490">
                  <c:v>0.149242255114122</c:v>
                </c:pt>
                <c:pt idx="2491">
                  <c:v>0.150011055886049</c:v>
                </c:pt>
                <c:pt idx="2492">
                  <c:v>0.134791689141638</c:v>
                </c:pt>
                <c:pt idx="2493">
                  <c:v>0.132033363412337</c:v>
                </c:pt>
                <c:pt idx="2494">
                  <c:v>0.132651840218072</c:v>
                </c:pt>
                <c:pt idx="2495">
                  <c:v>0.133352858558495</c:v>
                </c:pt>
                <c:pt idx="2496">
                  <c:v>0.134040926478547</c:v>
                </c:pt>
                <c:pt idx="2497">
                  <c:v>0.134769743830665</c:v>
                </c:pt>
                <c:pt idx="2498">
                  <c:v>0.135277628124339</c:v>
                </c:pt>
                <c:pt idx="2499">
                  <c:v>0.135651738739239</c:v>
                </c:pt>
                <c:pt idx="2500">
                  <c:v>0.136143754794382</c:v>
                </c:pt>
                <c:pt idx="2501">
                  <c:v>0.136497413464206</c:v>
                </c:pt>
                <c:pt idx="2502">
                  <c:v>0.136948149789408</c:v>
                </c:pt>
                <c:pt idx="2503">
                  <c:v>0.134191381726115</c:v>
                </c:pt>
                <c:pt idx="2504">
                  <c:v>0.134581213183757</c:v>
                </c:pt>
                <c:pt idx="2505">
                  <c:v>0.135063324182672</c:v>
                </c:pt>
                <c:pt idx="2506">
                  <c:v>0.135583756812568</c:v>
                </c:pt>
                <c:pt idx="2507">
                  <c:v>0.136122772311989</c:v>
                </c:pt>
                <c:pt idx="2508">
                  <c:v>0.136461617483005</c:v>
                </c:pt>
                <c:pt idx="2509">
                  <c:v>0.136956491666071</c:v>
                </c:pt>
                <c:pt idx="2510">
                  <c:v>0.137479061179995</c:v>
                </c:pt>
                <c:pt idx="2511">
                  <c:v>0.136945517965738</c:v>
                </c:pt>
                <c:pt idx="2512">
                  <c:v>0.13700917466938</c:v>
                </c:pt>
                <c:pt idx="2513">
                  <c:v>0.137392850732048</c:v>
                </c:pt>
                <c:pt idx="2514">
                  <c:v>0.137798414946211</c:v>
                </c:pt>
                <c:pt idx="2515">
                  <c:v>0.1382525257935</c:v>
                </c:pt>
                <c:pt idx="2516">
                  <c:v>0.138596820979047</c:v>
                </c:pt>
                <c:pt idx="2517">
                  <c:v>0.138849844908984</c:v>
                </c:pt>
                <c:pt idx="2518">
                  <c:v>0.138908482350704</c:v>
                </c:pt>
                <c:pt idx="2519">
                  <c:v>0.139345826445934</c:v>
                </c:pt>
                <c:pt idx="2520">
                  <c:v>0.139836125368325</c:v>
                </c:pt>
                <c:pt idx="2521">
                  <c:v>0.140367469516138</c:v>
                </c:pt>
                <c:pt idx="2522">
                  <c:v>0.140879821719674</c:v>
                </c:pt>
                <c:pt idx="2523">
                  <c:v>0.141354722126612</c:v>
                </c:pt>
                <c:pt idx="2524">
                  <c:v>0.14182695195697</c:v>
                </c:pt>
                <c:pt idx="2525">
                  <c:v>0.141488279853974</c:v>
                </c:pt>
                <c:pt idx="2526">
                  <c:v>0.140529519997453</c:v>
                </c:pt>
                <c:pt idx="2527">
                  <c:v>0.13907107512356</c:v>
                </c:pt>
                <c:pt idx="2528">
                  <c:v>0.138974571745949</c:v>
                </c:pt>
                <c:pt idx="2529">
                  <c:v>0.139236797479108</c:v>
                </c:pt>
                <c:pt idx="2530">
                  <c:v>0.139599257734675</c:v>
                </c:pt>
                <c:pt idx="2531">
                  <c:v>0.139971671329509</c:v>
                </c:pt>
                <c:pt idx="2532">
                  <c:v>0.140426431283947</c:v>
                </c:pt>
                <c:pt idx="2533">
                  <c:v>0.140494134583288</c:v>
                </c:pt>
                <c:pt idx="2534">
                  <c:v>0.140725062652692</c:v>
                </c:pt>
                <c:pt idx="2535">
                  <c:v>0.141071902853026</c:v>
                </c:pt>
                <c:pt idx="2536">
                  <c:v>0.141473037220591</c:v>
                </c:pt>
                <c:pt idx="2537">
                  <c:v>0.141920238438781</c:v>
                </c:pt>
                <c:pt idx="2538">
                  <c:v>0.142397934919617</c:v>
                </c:pt>
                <c:pt idx="2539">
                  <c:v>0.142803562441266</c:v>
                </c:pt>
                <c:pt idx="2540">
                  <c:v>0.143166821682453</c:v>
                </c:pt>
                <c:pt idx="2541">
                  <c:v>0.143579469675659</c:v>
                </c:pt>
                <c:pt idx="2542">
                  <c:v>0.144059504100873</c:v>
                </c:pt>
                <c:pt idx="2543">
                  <c:v>0.144576890530175</c:v>
                </c:pt>
                <c:pt idx="2544">
                  <c:v>0.145077374345723</c:v>
                </c:pt>
                <c:pt idx="2545">
                  <c:v>0.145583782078488</c:v>
                </c:pt>
                <c:pt idx="2546">
                  <c:v>0.146071205211602</c:v>
                </c:pt>
                <c:pt idx="2547">
                  <c:v>0.146549166157499</c:v>
                </c:pt>
                <c:pt idx="2548">
                  <c:v>0.137676444131034</c:v>
                </c:pt>
                <c:pt idx="2549">
                  <c:v>0.135865212910476</c:v>
                </c:pt>
                <c:pt idx="2550">
                  <c:v>0.13513268779646</c:v>
                </c:pt>
                <c:pt idx="2551">
                  <c:v>0.121592341195473</c:v>
                </c:pt>
                <c:pt idx="2552">
                  <c:v>0.121822762201718</c:v>
                </c:pt>
                <c:pt idx="2553">
                  <c:v>0.122088615863194</c:v>
                </c:pt>
                <c:pt idx="2554">
                  <c:v>0.122477517491295</c:v>
                </c:pt>
                <c:pt idx="2555">
                  <c:v>0.122857535829353</c:v>
                </c:pt>
                <c:pt idx="2556">
                  <c:v>0.123248119438949</c:v>
                </c:pt>
                <c:pt idx="2557">
                  <c:v>0.123590058749228</c:v>
                </c:pt>
                <c:pt idx="2558">
                  <c:v>0.11408419151297</c:v>
                </c:pt>
                <c:pt idx="2559">
                  <c:v>0.114207850077016</c:v>
                </c:pt>
                <c:pt idx="2560">
                  <c:v>0.111911540544845</c:v>
                </c:pt>
                <c:pt idx="2561">
                  <c:v>0.112216805412047</c:v>
                </c:pt>
                <c:pt idx="2562">
                  <c:v>0.109959715342</c:v>
                </c:pt>
                <c:pt idx="2563">
                  <c:v>0.110304207992006</c:v>
                </c:pt>
                <c:pt idx="2564">
                  <c:v>0.110660500825159</c:v>
                </c:pt>
                <c:pt idx="2565">
                  <c:v>0.110193174471101</c:v>
                </c:pt>
                <c:pt idx="2566">
                  <c:v>0.110470450752046</c:v>
                </c:pt>
                <c:pt idx="2567">
                  <c:v>0.110680862753506</c:v>
                </c:pt>
                <c:pt idx="2568">
                  <c:v>0.111028849688161</c:v>
                </c:pt>
                <c:pt idx="2569">
                  <c:v>0.111416779447497</c:v>
                </c:pt>
                <c:pt idx="2570">
                  <c:v>0.111805965262029</c:v>
                </c:pt>
                <c:pt idx="2571">
                  <c:v>0.112149937809027</c:v>
                </c:pt>
                <c:pt idx="2572">
                  <c:v>0.112571364319191</c:v>
                </c:pt>
                <c:pt idx="2573">
                  <c:v>0.112931525333945</c:v>
                </c:pt>
                <c:pt idx="2574">
                  <c:v>0.113124725766184</c:v>
                </c:pt>
                <c:pt idx="2575">
                  <c:v>0.113301877642428</c:v>
                </c:pt>
                <c:pt idx="2576">
                  <c:v>0.113598655833592</c:v>
                </c:pt>
                <c:pt idx="2577">
                  <c:v>0.113888092661176</c:v>
                </c:pt>
                <c:pt idx="2578">
                  <c:v>0.114348814824932</c:v>
                </c:pt>
                <c:pt idx="2579">
                  <c:v>0.114129044566637</c:v>
                </c:pt>
                <c:pt idx="2580">
                  <c:v>0.114345879362695</c:v>
                </c:pt>
                <c:pt idx="2581">
                  <c:v>0.113824218054923</c:v>
                </c:pt>
                <c:pt idx="2582">
                  <c:v>0.111752093814196</c:v>
                </c:pt>
                <c:pt idx="2583">
                  <c:v>0.11202563281659</c:v>
                </c:pt>
                <c:pt idx="2584">
                  <c:v>0.112104907386861</c:v>
                </c:pt>
                <c:pt idx="2585">
                  <c:v>0.110906641703195</c:v>
                </c:pt>
                <c:pt idx="2586">
                  <c:v>0.111123110635203</c:v>
                </c:pt>
                <c:pt idx="2587">
                  <c:v>0.111373978961563</c:v>
                </c:pt>
                <c:pt idx="2588">
                  <c:v>0.11162356745052</c:v>
                </c:pt>
                <c:pt idx="2589">
                  <c:v>0.104981946899432</c:v>
                </c:pt>
                <c:pt idx="2590">
                  <c:v>0.1047591761232</c:v>
                </c:pt>
                <c:pt idx="2591">
                  <c:v>0.10498238877183</c:v>
                </c:pt>
                <c:pt idx="2592">
                  <c:v>0.105247549195198</c:v>
                </c:pt>
                <c:pt idx="2593">
                  <c:v>0.105500535677867</c:v>
                </c:pt>
                <c:pt idx="2594">
                  <c:v>0.105840470151999</c:v>
                </c:pt>
                <c:pt idx="2595">
                  <c:v>0.106282255507709</c:v>
                </c:pt>
                <c:pt idx="2596">
                  <c:v>0.106678112472629</c:v>
                </c:pt>
                <c:pt idx="2597">
                  <c:v>0.107136858382868</c:v>
                </c:pt>
                <c:pt idx="2598">
                  <c:v>0.107490894864403</c:v>
                </c:pt>
                <c:pt idx="2599">
                  <c:v>0.107882290902652</c:v>
                </c:pt>
                <c:pt idx="2600">
                  <c:v>0.108302931949951</c:v>
                </c:pt>
                <c:pt idx="2601">
                  <c:v>0.108786339112351</c:v>
                </c:pt>
                <c:pt idx="2602">
                  <c:v>0.109241430412221</c:v>
                </c:pt>
                <c:pt idx="2603">
                  <c:v>0.109542407096866</c:v>
                </c:pt>
                <c:pt idx="2604">
                  <c:v>0.109843565656689</c:v>
                </c:pt>
                <c:pt idx="2605">
                  <c:v>0.110208455546534</c:v>
                </c:pt>
                <c:pt idx="2606">
                  <c:v>0.109672583301782</c:v>
                </c:pt>
                <c:pt idx="2607">
                  <c:v>0.11005582066988</c:v>
                </c:pt>
                <c:pt idx="2608">
                  <c:v>0.110569408028671</c:v>
                </c:pt>
                <c:pt idx="2609">
                  <c:v>0.111046452271775</c:v>
                </c:pt>
                <c:pt idx="2610">
                  <c:v>0.111548082819525</c:v>
                </c:pt>
                <c:pt idx="2611">
                  <c:v>0.112029235496065</c:v>
                </c:pt>
                <c:pt idx="2612">
                  <c:v>0.112560225573905</c:v>
                </c:pt>
                <c:pt idx="2613">
                  <c:v>0.11304858684565</c:v>
                </c:pt>
                <c:pt idx="2614">
                  <c:v>0.113559202407224</c:v>
                </c:pt>
                <c:pt idx="2615">
                  <c:v>0.113620161176974</c:v>
                </c:pt>
                <c:pt idx="2616">
                  <c:v>0.114222685986355</c:v>
                </c:pt>
                <c:pt idx="2617">
                  <c:v>0.114701804776857</c:v>
                </c:pt>
                <c:pt idx="2618">
                  <c:v>0.110009476002202</c:v>
                </c:pt>
                <c:pt idx="2619">
                  <c:v>0.110254705345631</c:v>
                </c:pt>
                <c:pt idx="2620">
                  <c:v>0.110681914122217</c:v>
                </c:pt>
                <c:pt idx="2621">
                  <c:v>0.111174983806353</c:v>
                </c:pt>
                <c:pt idx="2622">
                  <c:v>0.111764073816478</c:v>
                </c:pt>
                <c:pt idx="2623">
                  <c:v>0.112398976340707</c:v>
                </c:pt>
                <c:pt idx="2624">
                  <c:v>0.113059846765098</c:v>
                </c:pt>
                <c:pt idx="2625">
                  <c:v>0.111631907369066</c:v>
                </c:pt>
                <c:pt idx="2626">
                  <c:v>0.112260971104124</c:v>
                </c:pt>
                <c:pt idx="2627">
                  <c:v>0.112867261982626</c:v>
                </c:pt>
                <c:pt idx="2628">
                  <c:v>0.113564665646576</c:v>
                </c:pt>
                <c:pt idx="2629">
                  <c:v>0.11426018897902</c:v>
                </c:pt>
                <c:pt idx="2630">
                  <c:v>0.114938812158777</c:v>
                </c:pt>
                <c:pt idx="2631">
                  <c:v>0.115541828093885</c:v>
                </c:pt>
                <c:pt idx="2632">
                  <c:v>0.114285661516354</c:v>
                </c:pt>
                <c:pt idx="2633">
                  <c:v>0.11476815014039</c:v>
                </c:pt>
                <c:pt idx="2634">
                  <c:v>0.115284793533284</c:v>
                </c:pt>
                <c:pt idx="2635">
                  <c:v>0.115907796713962</c:v>
                </c:pt>
                <c:pt idx="2636">
                  <c:v>0.116611204849101</c:v>
                </c:pt>
                <c:pt idx="2637">
                  <c:v>0.1172759256198</c:v>
                </c:pt>
                <c:pt idx="2638">
                  <c:v>0.117962889454203</c:v>
                </c:pt>
                <c:pt idx="2639">
                  <c:v>0.11868432573302</c:v>
                </c:pt>
                <c:pt idx="2640">
                  <c:v>0.119438780839971</c:v>
                </c:pt>
                <c:pt idx="2641">
                  <c:v>0.120249522823275</c:v>
                </c:pt>
                <c:pt idx="2642">
                  <c:v>0.121014396090328</c:v>
                </c:pt>
                <c:pt idx="2643">
                  <c:v>0.121713335658024</c:v>
                </c:pt>
                <c:pt idx="2644">
                  <c:v>0.122521330530737</c:v>
                </c:pt>
                <c:pt idx="2645">
                  <c:v>0.123329504557941</c:v>
                </c:pt>
                <c:pt idx="2646">
                  <c:v>0.123733362876579</c:v>
                </c:pt>
                <c:pt idx="2647">
                  <c:v>0.124291130664666</c:v>
                </c:pt>
                <c:pt idx="2648">
                  <c:v>0.12521485189517</c:v>
                </c:pt>
                <c:pt idx="2649">
                  <c:v>0.126192241070185</c:v>
                </c:pt>
                <c:pt idx="2650">
                  <c:v>0.127232224003005</c:v>
                </c:pt>
                <c:pt idx="2651">
                  <c:v>0.128271349070973</c:v>
                </c:pt>
                <c:pt idx="2652">
                  <c:v>0.126804817154705</c:v>
                </c:pt>
                <c:pt idx="2653">
                  <c:v>0.127574831717792</c:v>
                </c:pt>
                <c:pt idx="2654">
                  <c:v>0.128159076830858</c:v>
                </c:pt>
                <c:pt idx="2655">
                  <c:v>0.128835012721843</c:v>
                </c:pt>
                <c:pt idx="2656">
                  <c:v>0.128618177951491</c:v>
                </c:pt>
                <c:pt idx="2657">
                  <c:v>0.129053352961979</c:v>
                </c:pt>
                <c:pt idx="2658">
                  <c:v>0.130021544800186</c:v>
                </c:pt>
                <c:pt idx="2659">
                  <c:v>0.131153882027296</c:v>
                </c:pt>
                <c:pt idx="2660">
                  <c:v>0.132347484954712</c:v>
                </c:pt>
                <c:pt idx="2661">
                  <c:v>0.133462617271866</c:v>
                </c:pt>
                <c:pt idx="2662">
                  <c:v>0.132631012532131</c:v>
                </c:pt>
                <c:pt idx="2663">
                  <c:v>0.133508692136909</c:v>
                </c:pt>
                <c:pt idx="2664">
                  <c:v>0.134552994513448</c:v>
                </c:pt>
                <c:pt idx="2665">
                  <c:v>0.133384118004062</c:v>
                </c:pt>
                <c:pt idx="2666">
                  <c:v>0.134308412028598</c:v>
                </c:pt>
                <c:pt idx="2667">
                  <c:v>0.135135513877262</c:v>
                </c:pt>
                <c:pt idx="2668">
                  <c:v>0.136075461688381</c:v>
                </c:pt>
                <c:pt idx="2669">
                  <c:v>0.137175498161075</c:v>
                </c:pt>
                <c:pt idx="2670">
                  <c:v>0.1383222314854</c:v>
                </c:pt>
                <c:pt idx="2671">
                  <c:v>0.139528906053117</c:v>
                </c:pt>
                <c:pt idx="2672">
                  <c:v>0.140691554609097</c:v>
                </c:pt>
                <c:pt idx="2673">
                  <c:v>0.141874510282591</c:v>
                </c:pt>
                <c:pt idx="2674">
                  <c:v>0.138525129171974</c:v>
                </c:pt>
                <c:pt idx="2675">
                  <c:v>0.139575320716647</c:v>
                </c:pt>
                <c:pt idx="2676">
                  <c:v>0.140752022650547</c:v>
                </c:pt>
                <c:pt idx="2677">
                  <c:v>0.142016286099865</c:v>
                </c:pt>
                <c:pt idx="2678">
                  <c:v>0.143432903365054</c:v>
                </c:pt>
                <c:pt idx="2679">
                  <c:v>0.142153264556677</c:v>
                </c:pt>
                <c:pt idx="2680">
                  <c:v>0.143578611096637</c:v>
                </c:pt>
                <c:pt idx="2681">
                  <c:v>0.141901423973606</c:v>
                </c:pt>
                <c:pt idx="2682">
                  <c:v>0.139418379233135</c:v>
                </c:pt>
                <c:pt idx="2683">
                  <c:v>0.140518485121878</c:v>
                </c:pt>
                <c:pt idx="2684">
                  <c:v>0.141480850639481</c:v>
                </c:pt>
                <c:pt idx="2685">
                  <c:v>0.142493545504899</c:v>
                </c:pt>
                <c:pt idx="2686">
                  <c:v>0.143478369732794</c:v>
                </c:pt>
                <c:pt idx="2687">
                  <c:v>0.144525775857207</c:v>
                </c:pt>
                <c:pt idx="2688">
                  <c:v>0.145764037082718</c:v>
                </c:pt>
                <c:pt idx="2689">
                  <c:v>0.147125145540853</c:v>
                </c:pt>
                <c:pt idx="2690">
                  <c:v>0.135152681730864</c:v>
                </c:pt>
                <c:pt idx="2691">
                  <c:v>0.135955797711371</c:v>
                </c:pt>
                <c:pt idx="2692">
                  <c:v>0.136915949234636</c:v>
                </c:pt>
                <c:pt idx="2693">
                  <c:v>0.138119956023514</c:v>
                </c:pt>
                <c:pt idx="2694">
                  <c:v>0.136170148206436</c:v>
                </c:pt>
                <c:pt idx="2695">
                  <c:v>0.13700700818636</c:v>
                </c:pt>
                <c:pt idx="2696">
                  <c:v>0.137974171725856</c:v>
                </c:pt>
                <c:pt idx="2697">
                  <c:v>0.139157546124902</c:v>
                </c:pt>
                <c:pt idx="2698">
                  <c:v>0.14039603545316</c:v>
                </c:pt>
                <c:pt idx="2699">
                  <c:v>0.141585989949094</c:v>
                </c:pt>
                <c:pt idx="2700">
                  <c:v>0.142683250205735</c:v>
                </c:pt>
                <c:pt idx="2701">
                  <c:v>0.143130096444663</c:v>
                </c:pt>
                <c:pt idx="2702">
                  <c:v>0.144012200358347</c:v>
                </c:pt>
                <c:pt idx="2703">
                  <c:v>0.145198125066596</c:v>
                </c:pt>
                <c:pt idx="2704">
                  <c:v>0.146416198312144</c:v>
                </c:pt>
                <c:pt idx="2705">
                  <c:v>0.147720101084882</c:v>
                </c:pt>
                <c:pt idx="2706">
                  <c:v>0.149016520232809</c:v>
                </c:pt>
                <c:pt idx="2707">
                  <c:v>0.150348426908114</c:v>
                </c:pt>
                <c:pt idx="2708">
                  <c:v>0.151566074325398</c:v>
                </c:pt>
                <c:pt idx="2709">
                  <c:v>0.152276847780424</c:v>
                </c:pt>
                <c:pt idx="2710">
                  <c:v>0.126701923519399</c:v>
                </c:pt>
                <c:pt idx="2711">
                  <c:v>0.127610431700061</c:v>
                </c:pt>
                <c:pt idx="2712">
                  <c:v>0.128412831746027</c:v>
                </c:pt>
                <c:pt idx="2713">
                  <c:v>0.12925235702267</c:v>
                </c:pt>
                <c:pt idx="2714">
                  <c:v>0.130244102623217</c:v>
                </c:pt>
                <c:pt idx="2715">
                  <c:v>0.124793342042572</c:v>
                </c:pt>
                <c:pt idx="2716">
                  <c:v>0.125884778032124</c:v>
                </c:pt>
                <c:pt idx="2717">
                  <c:v>0.123001576990562</c:v>
                </c:pt>
                <c:pt idx="2718">
                  <c:v>0.124097032901127</c:v>
                </c:pt>
                <c:pt idx="2719">
                  <c:v>0.125240656114234</c:v>
                </c:pt>
                <c:pt idx="2720">
                  <c:v>0.124388419663546</c:v>
                </c:pt>
                <c:pt idx="2721">
                  <c:v>0.124647142728539</c:v>
                </c:pt>
                <c:pt idx="2722">
                  <c:v>0.125485450335748</c:v>
                </c:pt>
                <c:pt idx="2723">
                  <c:v>0.126577477880461</c:v>
                </c:pt>
                <c:pt idx="2724">
                  <c:v>0.127627425316572</c:v>
                </c:pt>
                <c:pt idx="2725">
                  <c:v>0.128843534128548</c:v>
                </c:pt>
                <c:pt idx="2726">
                  <c:v>0.130059337203969</c:v>
                </c:pt>
                <c:pt idx="2727">
                  <c:v>0.131063156716298</c:v>
                </c:pt>
                <c:pt idx="2728">
                  <c:v>0.119567732508652</c:v>
                </c:pt>
                <c:pt idx="2729">
                  <c:v>0.1198865213033</c:v>
                </c:pt>
                <c:pt idx="2730">
                  <c:v>0.120778185182628</c:v>
                </c:pt>
                <c:pt idx="2731">
                  <c:v>0.121857126839976</c:v>
                </c:pt>
                <c:pt idx="2732">
                  <c:v>0.118673117434724</c:v>
                </c:pt>
                <c:pt idx="2733">
                  <c:v>0.119496404340282</c:v>
                </c:pt>
                <c:pt idx="2734">
                  <c:v>0.120112572051192</c:v>
                </c:pt>
                <c:pt idx="2735">
                  <c:v>0.121063971773178</c:v>
                </c:pt>
                <c:pt idx="2736">
                  <c:v>0.118880465436575</c:v>
                </c:pt>
                <c:pt idx="2737">
                  <c:v>0.119769806855968</c:v>
                </c:pt>
                <c:pt idx="2738">
                  <c:v>0.120827800433898</c:v>
                </c:pt>
                <c:pt idx="2739">
                  <c:v>0.121349970572106</c:v>
                </c:pt>
                <c:pt idx="2740">
                  <c:v>0.12092171770592</c:v>
                </c:pt>
                <c:pt idx="2741">
                  <c:v>0.121356995515583</c:v>
                </c:pt>
                <c:pt idx="2742">
                  <c:v>0.121859920861442</c:v>
                </c:pt>
                <c:pt idx="2743">
                  <c:v>0.122447479374305</c:v>
                </c:pt>
                <c:pt idx="2744">
                  <c:v>0.123468699939561</c:v>
                </c:pt>
                <c:pt idx="2745">
                  <c:v>0.124447142003545</c:v>
                </c:pt>
                <c:pt idx="2746">
                  <c:v>0.125429573239538</c:v>
                </c:pt>
                <c:pt idx="2747">
                  <c:v>0.126425935783566</c:v>
                </c:pt>
                <c:pt idx="2748">
                  <c:v>0.127541484608105</c:v>
                </c:pt>
                <c:pt idx="2749">
                  <c:v>0.127889274914724</c:v>
                </c:pt>
                <c:pt idx="2750">
                  <c:v>0.128092427140406</c:v>
                </c:pt>
                <c:pt idx="2751">
                  <c:v>0.129032740884105</c:v>
                </c:pt>
                <c:pt idx="2752">
                  <c:v>0.127348881621281</c:v>
                </c:pt>
                <c:pt idx="2753">
                  <c:v>0.126663511517114</c:v>
                </c:pt>
                <c:pt idx="2754">
                  <c:v>0.127458471675311</c:v>
                </c:pt>
                <c:pt idx="2755">
                  <c:v>0.127554943773453</c:v>
                </c:pt>
                <c:pt idx="2756">
                  <c:v>0.128701075233156</c:v>
                </c:pt>
                <c:pt idx="2757">
                  <c:v>0.129787478070938</c:v>
                </c:pt>
                <c:pt idx="2758">
                  <c:v>0.1308153809943</c:v>
                </c:pt>
                <c:pt idx="2759">
                  <c:v>0.131347985070625</c:v>
                </c:pt>
                <c:pt idx="2760">
                  <c:v>0.131353099164259</c:v>
                </c:pt>
                <c:pt idx="2761">
                  <c:v>0.132362306589447</c:v>
                </c:pt>
                <c:pt idx="2762">
                  <c:v>0.132419178042945</c:v>
                </c:pt>
                <c:pt idx="2763">
                  <c:v>0.131281385107697</c:v>
                </c:pt>
                <c:pt idx="2764">
                  <c:v>0.132325318705605</c:v>
                </c:pt>
                <c:pt idx="2765">
                  <c:v>0.133299877906889</c:v>
                </c:pt>
                <c:pt idx="2766">
                  <c:v>0.118440558516386</c:v>
                </c:pt>
                <c:pt idx="2767">
                  <c:v>0.119243624226526</c:v>
                </c:pt>
                <c:pt idx="2768">
                  <c:v>0.120134345296361</c:v>
                </c:pt>
                <c:pt idx="2769">
                  <c:v>0.116887653566167</c:v>
                </c:pt>
                <c:pt idx="2770">
                  <c:v>0.117705523534164</c:v>
                </c:pt>
                <c:pt idx="2771">
                  <c:v>0.114523992772499</c:v>
                </c:pt>
                <c:pt idx="2772">
                  <c:v>0.110128616129796</c:v>
                </c:pt>
                <c:pt idx="2773">
                  <c:v>0.110724820715183</c:v>
                </c:pt>
                <c:pt idx="2774">
                  <c:v>0.111569103633627</c:v>
                </c:pt>
                <c:pt idx="2775">
                  <c:v>0.112346711835331</c:v>
                </c:pt>
                <c:pt idx="2776">
                  <c:v>0.113240912736748</c:v>
                </c:pt>
                <c:pt idx="2777">
                  <c:v>0.114132479616912</c:v>
                </c:pt>
                <c:pt idx="2778">
                  <c:v>0.115028437090642</c:v>
                </c:pt>
                <c:pt idx="2779">
                  <c:v>0.115223921077363</c:v>
                </c:pt>
                <c:pt idx="2780">
                  <c:v>0.116075725245181</c:v>
                </c:pt>
                <c:pt idx="2781">
                  <c:v>0.116144333877879</c:v>
                </c:pt>
                <c:pt idx="2782">
                  <c:v>0.116949098429621</c:v>
                </c:pt>
                <c:pt idx="2783">
                  <c:v>0.116363610435872</c:v>
                </c:pt>
                <c:pt idx="2784">
                  <c:v>0.115000892237426</c:v>
                </c:pt>
                <c:pt idx="2785">
                  <c:v>0.115825987623123</c:v>
                </c:pt>
                <c:pt idx="2786">
                  <c:v>0.116713801695653</c:v>
                </c:pt>
                <c:pt idx="2787">
                  <c:v>0.11756260582821</c:v>
                </c:pt>
                <c:pt idx="2788">
                  <c:v>0.118513624543739</c:v>
                </c:pt>
                <c:pt idx="2789">
                  <c:v>0.119492270389201</c:v>
                </c:pt>
                <c:pt idx="2790">
                  <c:v>0.120482328660571</c:v>
                </c:pt>
                <c:pt idx="2791">
                  <c:v>0.121524940851665</c:v>
                </c:pt>
                <c:pt idx="2792">
                  <c:v>0.122589592620867</c:v>
                </c:pt>
                <c:pt idx="2793">
                  <c:v>0.123193655437805</c:v>
                </c:pt>
                <c:pt idx="2794">
                  <c:v>0.121812194062684</c:v>
                </c:pt>
                <c:pt idx="2795">
                  <c:v>0.121632236990606</c:v>
                </c:pt>
                <c:pt idx="2796">
                  <c:v>0.119985057717125</c:v>
                </c:pt>
                <c:pt idx="2797">
                  <c:v>0.120758627767903</c:v>
                </c:pt>
                <c:pt idx="2798">
                  <c:v>0.121663182567242</c:v>
                </c:pt>
                <c:pt idx="2799">
                  <c:v>0.11507301495128</c:v>
                </c:pt>
                <c:pt idx="2800">
                  <c:v>0.114505898852968</c:v>
                </c:pt>
                <c:pt idx="2801">
                  <c:v>0.112933874054039</c:v>
                </c:pt>
                <c:pt idx="2802">
                  <c:v>0.113352002565482</c:v>
                </c:pt>
                <c:pt idx="2803">
                  <c:v>0.114000734779075</c:v>
                </c:pt>
                <c:pt idx="2804">
                  <c:v>0.114737382136986</c:v>
                </c:pt>
                <c:pt idx="2805">
                  <c:v>0.115481099670168</c:v>
                </c:pt>
                <c:pt idx="2806">
                  <c:v>0.116259277580817</c:v>
                </c:pt>
                <c:pt idx="2807">
                  <c:v>0.117049870178108</c:v>
                </c:pt>
                <c:pt idx="2808">
                  <c:v>0.117665074214643</c:v>
                </c:pt>
                <c:pt idx="2809">
                  <c:v>0.118492657531658</c:v>
                </c:pt>
                <c:pt idx="2810">
                  <c:v>0.119323688724741</c:v>
                </c:pt>
                <c:pt idx="2811">
                  <c:v>0.120021361294347</c:v>
                </c:pt>
                <c:pt idx="2812">
                  <c:v>0.120813721794081</c:v>
                </c:pt>
                <c:pt idx="2813">
                  <c:v>0.119516755944969</c:v>
                </c:pt>
                <c:pt idx="2814">
                  <c:v>0.115675139407171</c:v>
                </c:pt>
                <c:pt idx="2815">
                  <c:v>0.11439400477623</c:v>
                </c:pt>
                <c:pt idx="2816">
                  <c:v>0.115041212280443</c:v>
                </c:pt>
                <c:pt idx="2817">
                  <c:v>0.115422021690354</c:v>
                </c:pt>
                <c:pt idx="2818">
                  <c:v>0.116020252366453</c:v>
                </c:pt>
                <c:pt idx="2819">
                  <c:v>0.11313362612942</c:v>
                </c:pt>
                <c:pt idx="2820">
                  <c:v>0.109696980066704</c:v>
                </c:pt>
                <c:pt idx="2821">
                  <c:v>0.106027554473925</c:v>
                </c:pt>
                <c:pt idx="2822">
                  <c:v>0.10658551203959</c:v>
                </c:pt>
                <c:pt idx="2823">
                  <c:v>0.106480402653356</c:v>
                </c:pt>
                <c:pt idx="2824">
                  <c:v>0.10711020246968</c:v>
                </c:pt>
                <c:pt idx="2825">
                  <c:v>0.107226222911485</c:v>
                </c:pt>
                <c:pt idx="2826">
                  <c:v>0.105519977124356</c:v>
                </c:pt>
                <c:pt idx="2827">
                  <c:v>0.106166568324782</c:v>
                </c:pt>
                <c:pt idx="2828">
                  <c:v>0.106830289641873</c:v>
                </c:pt>
                <c:pt idx="2829">
                  <c:v>0.107424621819941</c:v>
                </c:pt>
                <c:pt idx="2830">
                  <c:v>0.107656287239886</c:v>
                </c:pt>
                <c:pt idx="2831">
                  <c:v>0.10777977603913</c:v>
                </c:pt>
                <c:pt idx="2832">
                  <c:v>0.102959787116609</c:v>
                </c:pt>
                <c:pt idx="2833">
                  <c:v>0.103253375989473</c:v>
                </c:pt>
                <c:pt idx="2834">
                  <c:v>0.102589690958918</c:v>
                </c:pt>
                <c:pt idx="2835">
                  <c:v>0.100198947523856</c:v>
                </c:pt>
                <c:pt idx="2836">
                  <c:v>0.0991031107592585</c:v>
                </c:pt>
                <c:pt idx="2837">
                  <c:v>0.0989421180247286</c:v>
                </c:pt>
                <c:pt idx="2838">
                  <c:v>0.0993976955818281</c:v>
                </c:pt>
                <c:pt idx="2839">
                  <c:v>0.0998958330113265</c:v>
                </c:pt>
                <c:pt idx="2840">
                  <c:v>0.100408820611607</c:v>
                </c:pt>
                <c:pt idx="2841">
                  <c:v>0.100955820249919</c:v>
                </c:pt>
                <c:pt idx="2842">
                  <c:v>0.101490060815004</c:v>
                </c:pt>
                <c:pt idx="2843">
                  <c:v>0.102011577217218</c:v>
                </c:pt>
                <c:pt idx="2844">
                  <c:v>0.10248854069724</c:v>
                </c:pt>
                <c:pt idx="2845">
                  <c:v>0.103046190662309</c:v>
                </c:pt>
                <c:pt idx="2846">
                  <c:v>0.103475135438124</c:v>
                </c:pt>
                <c:pt idx="2847">
                  <c:v>0.103987313099559</c:v>
                </c:pt>
                <c:pt idx="2848">
                  <c:v>0.104558986820716</c:v>
                </c:pt>
                <c:pt idx="2849">
                  <c:v>0.105053122336333</c:v>
                </c:pt>
                <c:pt idx="2850">
                  <c:v>0.105570577677392</c:v>
                </c:pt>
                <c:pt idx="2851">
                  <c:v>0.105617235776965</c:v>
                </c:pt>
                <c:pt idx="2852">
                  <c:v>0.10586865662363</c:v>
                </c:pt>
                <c:pt idx="2853">
                  <c:v>0.106326483127217</c:v>
                </c:pt>
                <c:pt idx="2854">
                  <c:v>0.106009214568319</c:v>
                </c:pt>
                <c:pt idx="2855">
                  <c:v>0.106461775209539</c:v>
                </c:pt>
                <c:pt idx="2856">
                  <c:v>0.106425944741563</c:v>
                </c:pt>
                <c:pt idx="2857">
                  <c:v>0.106695933717137</c:v>
                </c:pt>
                <c:pt idx="2858">
                  <c:v>0.106502763525132</c:v>
                </c:pt>
                <c:pt idx="2859">
                  <c:v>0.106302658244404</c:v>
                </c:pt>
                <c:pt idx="2860">
                  <c:v>0.106772158816691</c:v>
                </c:pt>
                <c:pt idx="2861">
                  <c:v>0.107168905249083</c:v>
                </c:pt>
                <c:pt idx="2862">
                  <c:v>0.107575984808653</c:v>
                </c:pt>
                <c:pt idx="2863">
                  <c:v>0.107921306566143</c:v>
                </c:pt>
                <c:pt idx="2864">
                  <c:v>0.108313310741877</c:v>
                </c:pt>
                <c:pt idx="2865">
                  <c:v>0.108715285981915</c:v>
                </c:pt>
                <c:pt idx="2866">
                  <c:v>0.109121136779788</c:v>
                </c:pt>
                <c:pt idx="2867">
                  <c:v>0.109592809510227</c:v>
                </c:pt>
                <c:pt idx="2868">
                  <c:v>0.109940755333545</c:v>
                </c:pt>
                <c:pt idx="2869">
                  <c:v>0.110311801414797</c:v>
                </c:pt>
                <c:pt idx="2870">
                  <c:v>0.110690595859247</c:v>
                </c:pt>
                <c:pt idx="2871">
                  <c:v>0.111127909233305</c:v>
                </c:pt>
                <c:pt idx="2872">
                  <c:v>0.111542299831083</c:v>
                </c:pt>
                <c:pt idx="2873">
                  <c:v>0.111988770496854</c:v>
                </c:pt>
                <c:pt idx="2874">
                  <c:v>0.112435881829914</c:v>
                </c:pt>
                <c:pt idx="2875">
                  <c:v>0.11290365444659</c:v>
                </c:pt>
                <c:pt idx="2876">
                  <c:v>0.113285242703562</c:v>
                </c:pt>
                <c:pt idx="2877">
                  <c:v>0.113604689943178</c:v>
                </c:pt>
                <c:pt idx="2878">
                  <c:v>0.114021615695323</c:v>
                </c:pt>
                <c:pt idx="2879">
                  <c:v>0.114498582908008</c:v>
                </c:pt>
                <c:pt idx="2880">
                  <c:v>0.114932416642602</c:v>
                </c:pt>
                <c:pt idx="2881">
                  <c:v>0.115420983049496</c:v>
                </c:pt>
                <c:pt idx="2882">
                  <c:v>0.115917491439264</c:v>
                </c:pt>
                <c:pt idx="2883">
                  <c:v>0.112539259648006</c:v>
                </c:pt>
                <c:pt idx="2884">
                  <c:v>0.112892526863457</c:v>
                </c:pt>
                <c:pt idx="2885">
                  <c:v>0.113265259038826</c:v>
                </c:pt>
                <c:pt idx="2886">
                  <c:v>0.113665451536614</c:v>
                </c:pt>
                <c:pt idx="2887">
                  <c:v>0.114048073388051</c:v>
                </c:pt>
                <c:pt idx="2888">
                  <c:v>0.114363148759245</c:v>
                </c:pt>
                <c:pt idx="2889">
                  <c:v>0.114765183137243</c:v>
                </c:pt>
                <c:pt idx="2890">
                  <c:v>0.115023018042999</c:v>
                </c:pt>
                <c:pt idx="2891">
                  <c:v>0.115423854511342</c:v>
                </c:pt>
                <c:pt idx="2892">
                  <c:v>0.115808575055817</c:v>
                </c:pt>
                <c:pt idx="2893">
                  <c:v>0.116257193252802</c:v>
                </c:pt>
                <c:pt idx="2894">
                  <c:v>0.116678609083981</c:v>
                </c:pt>
                <c:pt idx="2895">
                  <c:v>0.117027342685154</c:v>
                </c:pt>
                <c:pt idx="2896">
                  <c:v>0.117419732684334</c:v>
                </c:pt>
                <c:pt idx="2897">
                  <c:v>0.117789857948563</c:v>
                </c:pt>
                <c:pt idx="2898">
                  <c:v>0.118134031081245</c:v>
                </c:pt>
                <c:pt idx="2899">
                  <c:v>0.11856147481227</c:v>
                </c:pt>
                <c:pt idx="2900">
                  <c:v>0.118993926334975</c:v>
                </c:pt>
                <c:pt idx="2901">
                  <c:v>0.119413970566625</c:v>
                </c:pt>
                <c:pt idx="2902">
                  <c:v>0.11985288119284</c:v>
                </c:pt>
                <c:pt idx="2903">
                  <c:v>0.120277415408932</c:v>
                </c:pt>
                <c:pt idx="2904">
                  <c:v>0.120729217426896</c:v>
                </c:pt>
                <c:pt idx="2905">
                  <c:v>0.121208936089826</c:v>
                </c:pt>
                <c:pt idx="2906">
                  <c:v>0.121680364510095</c:v>
                </c:pt>
                <c:pt idx="2907">
                  <c:v>0.114253438497894</c:v>
                </c:pt>
                <c:pt idx="2908">
                  <c:v>0.114462030779231</c:v>
                </c:pt>
                <c:pt idx="2909">
                  <c:v>0.114734147577155</c:v>
                </c:pt>
                <c:pt idx="2910">
                  <c:v>0.11508385694468</c:v>
                </c:pt>
                <c:pt idx="2911">
                  <c:v>0.115456423514372</c:v>
                </c:pt>
                <c:pt idx="2912">
                  <c:v>0.114488653233741</c:v>
                </c:pt>
                <c:pt idx="2913">
                  <c:v>0.114660276388901</c:v>
                </c:pt>
                <c:pt idx="2914">
                  <c:v>0.11492171673121</c:v>
                </c:pt>
                <c:pt idx="2915">
                  <c:v>0.115221446151407</c:v>
                </c:pt>
                <c:pt idx="2916">
                  <c:v>0.115444467846684</c:v>
                </c:pt>
                <c:pt idx="2917">
                  <c:v>0.115603728709096</c:v>
                </c:pt>
                <c:pt idx="2918">
                  <c:v>0.116015474579039</c:v>
                </c:pt>
                <c:pt idx="2919">
                  <c:v>0.116416112831146</c:v>
                </c:pt>
                <c:pt idx="2920">
                  <c:v>0.116795277003525</c:v>
                </c:pt>
                <c:pt idx="2921">
                  <c:v>0.117125238745002</c:v>
                </c:pt>
                <c:pt idx="2922">
                  <c:v>0.116558151027804</c:v>
                </c:pt>
                <c:pt idx="2923">
                  <c:v>0.116875971812326</c:v>
                </c:pt>
                <c:pt idx="2924">
                  <c:v>0.117038829855226</c:v>
                </c:pt>
                <c:pt idx="2925">
                  <c:v>0.117241228170688</c:v>
                </c:pt>
                <c:pt idx="2926">
                  <c:v>0.117548594752282</c:v>
                </c:pt>
                <c:pt idx="2927">
                  <c:v>0.117928141535625</c:v>
                </c:pt>
                <c:pt idx="2928">
                  <c:v>0.118322896317913</c:v>
                </c:pt>
                <c:pt idx="2929">
                  <c:v>0.118757613113871</c:v>
                </c:pt>
                <c:pt idx="2930">
                  <c:v>0.119154854947492</c:v>
                </c:pt>
                <c:pt idx="2931">
                  <c:v>0.119594122469757</c:v>
                </c:pt>
                <c:pt idx="2932">
                  <c:v>0.120066490398417</c:v>
                </c:pt>
                <c:pt idx="2933">
                  <c:v>0.119188924451971</c:v>
                </c:pt>
                <c:pt idx="2934">
                  <c:v>0.117435527906723</c:v>
                </c:pt>
                <c:pt idx="2935">
                  <c:v>0.11770019212001</c:v>
                </c:pt>
                <c:pt idx="2936">
                  <c:v>0.117998072657371</c:v>
                </c:pt>
                <c:pt idx="2937">
                  <c:v>0.118275785553993</c:v>
                </c:pt>
                <c:pt idx="2938">
                  <c:v>0.11683491832898</c:v>
                </c:pt>
                <c:pt idx="2939">
                  <c:v>0.114962947801976</c:v>
                </c:pt>
                <c:pt idx="2940">
                  <c:v>0.115089215151719</c:v>
                </c:pt>
                <c:pt idx="2941">
                  <c:v>0.108800374031768</c:v>
                </c:pt>
                <c:pt idx="2942">
                  <c:v>0.109002212587148</c:v>
                </c:pt>
                <c:pt idx="2943">
                  <c:v>0.109277395886747</c:v>
                </c:pt>
                <c:pt idx="2944">
                  <c:v>0.108547396536098</c:v>
                </c:pt>
                <c:pt idx="2945">
                  <c:v>0.108515003333246</c:v>
                </c:pt>
                <c:pt idx="2946">
                  <c:v>0.108791034749896</c:v>
                </c:pt>
                <c:pt idx="2947">
                  <c:v>0.109037154096723</c:v>
                </c:pt>
                <c:pt idx="2948">
                  <c:v>0.108539278230131</c:v>
                </c:pt>
                <c:pt idx="2949">
                  <c:v>0.108825176624362</c:v>
                </c:pt>
                <c:pt idx="2950">
                  <c:v>0.109141472456966</c:v>
                </c:pt>
                <c:pt idx="2951">
                  <c:v>0.10951791742736</c:v>
                </c:pt>
                <c:pt idx="2952">
                  <c:v>0.109002734393363</c:v>
                </c:pt>
                <c:pt idx="2953">
                  <c:v>0.109343130678948</c:v>
                </c:pt>
                <c:pt idx="2954">
                  <c:v>0.109858067183209</c:v>
                </c:pt>
                <c:pt idx="2955">
                  <c:v>0.110352780227968</c:v>
                </c:pt>
                <c:pt idx="2956">
                  <c:v>0.110855835035717</c:v>
                </c:pt>
                <c:pt idx="2957">
                  <c:v>0.111385876519602</c:v>
                </c:pt>
                <c:pt idx="2958">
                  <c:v>0.111917344184724</c:v>
                </c:pt>
                <c:pt idx="2959">
                  <c:v>0.112414064904866</c:v>
                </c:pt>
                <c:pt idx="2960">
                  <c:v>0.111065394332086</c:v>
                </c:pt>
                <c:pt idx="2961">
                  <c:v>0.11143389199583</c:v>
                </c:pt>
                <c:pt idx="2962">
                  <c:v>0.111898564349307</c:v>
                </c:pt>
                <c:pt idx="2963">
                  <c:v>0.112345509659136</c:v>
                </c:pt>
                <c:pt idx="2964">
                  <c:v>0.112848136588053</c:v>
                </c:pt>
                <c:pt idx="2965">
                  <c:v>0.113098756465437</c:v>
                </c:pt>
                <c:pt idx="2966">
                  <c:v>0.11307159688258</c:v>
                </c:pt>
                <c:pt idx="2967">
                  <c:v>0.113044750628007</c:v>
                </c:pt>
                <c:pt idx="2968">
                  <c:v>0.113018212310716</c:v>
                </c:pt>
                <c:pt idx="2969">
                  <c:v>0.11299194451887</c:v>
                </c:pt>
                <c:pt idx="2970">
                  <c:v>0.112965857880087</c:v>
                </c:pt>
                <c:pt idx="2971">
                  <c:v>0.11293992278584</c:v>
                </c:pt>
                <c:pt idx="2972">
                  <c:v>0.113330135050497</c:v>
                </c:pt>
                <c:pt idx="2973">
                  <c:v>0.113781992467185</c:v>
                </c:pt>
                <c:pt idx="2974">
                  <c:v>0.113137358430611</c:v>
                </c:pt>
                <c:pt idx="2975">
                  <c:v>0.107116452030895</c:v>
                </c:pt>
                <c:pt idx="2976">
                  <c:v>0.104926172764933</c:v>
                </c:pt>
                <c:pt idx="2977">
                  <c:v>0.105370292116635</c:v>
                </c:pt>
                <c:pt idx="2978">
                  <c:v>0.105799115224817</c:v>
                </c:pt>
                <c:pt idx="2979">
                  <c:v>0.102900316881659</c:v>
                </c:pt>
                <c:pt idx="2980">
                  <c:v>0.103142377444615</c:v>
                </c:pt>
                <c:pt idx="2981">
                  <c:v>0.103438091598183</c:v>
                </c:pt>
                <c:pt idx="2982">
                  <c:v>0.103949568925036</c:v>
                </c:pt>
                <c:pt idx="2983">
                  <c:v>0.104488205180632</c:v>
                </c:pt>
                <c:pt idx="2984">
                  <c:v>0.105119332396828</c:v>
                </c:pt>
                <c:pt idx="2985">
                  <c:v>0.105796406902186</c:v>
                </c:pt>
                <c:pt idx="2986">
                  <c:v>0.104532449825899</c:v>
                </c:pt>
                <c:pt idx="2987">
                  <c:v>0.104971088746646</c:v>
                </c:pt>
                <c:pt idx="2988">
                  <c:v>0.105072119824569</c:v>
                </c:pt>
                <c:pt idx="2989">
                  <c:v>0.0957106848873818</c:v>
                </c:pt>
                <c:pt idx="2990">
                  <c:v>0.0961761971492142</c:v>
                </c:pt>
                <c:pt idx="2991">
                  <c:v>0.0965865131212184</c:v>
                </c:pt>
                <c:pt idx="2992">
                  <c:v>0.0971276828044863</c:v>
                </c:pt>
                <c:pt idx="2993">
                  <c:v>0.0975778486758172</c:v>
                </c:pt>
                <c:pt idx="2994">
                  <c:v>0.0980498193610392</c:v>
                </c:pt>
                <c:pt idx="2995">
                  <c:v>0.0986145686256751</c:v>
                </c:pt>
                <c:pt idx="2996">
                  <c:v>0.0988334151836533</c:v>
                </c:pt>
                <c:pt idx="2997">
                  <c:v>0.0994028236666304</c:v>
                </c:pt>
                <c:pt idx="2998">
                  <c:v>0.100042484150003</c:v>
                </c:pt>
                <c:pt idx="2999">
                  <c:v>0.100633601521883</c:v>
                </c:pt>
                <c:pt idx="3000">
                  <c:v>0.101231236709973</c:v>
                </c:pt>
                <c:pt idx="3001">
                  <c:v>0.101863865047898</c:v>
                </c:pt>
                <c:pt idx="3002">
                  <c:v>0.101830688317124</c:v>
                </c:pt>
                <c:pt idx="3003">
                  <c:v>0.102483018881056</c:v>
                </c:pt>
                <c:pt idx="3004">
                  <c:v>0.103028993077144</c:v>
                </c:pt>
                <c:pt idx="3005">
                  <c:v>0.103639709249238</c:v>
                </c:pt>
                <c:pt idx="3006">
                  <c:v>0.104087595075007</c:v>
                </c:pt>
                <c:pt idx="3007">
                  <c:v>0.104624929672472</c:v>
                </c:pt>
                <c:pt idx="3008">
                  <c:v>0.105285534286425</c:v>
                </c:pt>
                <c:pt idx="3009">
                  <c:v>0.105995854571596</c:v>
                </c:pt>
                <c:pt idx="3010">
                  <c:v>0.106752076194295</c:v>
                </c:pt>
                <c:pt idx="3011">
                  <c:v>0.107536993340731</c:v>
                </c:pt>
                <c:pt idx="3012">
                  <c:v>0.107917344528274</c:v>
                </c:pt>
                <c:pt idx="3013">
                  <c:v>0.108646153709634</c:v>
                </c:pt>
                <c:pt idx="3014">
                  <c:v>0.109061484232887</c:v>
                </c:pt>
                <c:pt idx="3015">
                  <c:v>0.106720145322363</c:v>
                </c:pt>
                <c:pt idx="3016">
                  <c:v>0.104707641818912</c:v>
                </c:pt>
                <c:pt idx="3017">
                  <c:v>0.102888932067554</c:v>
                </c:pt>
                <c:pt idx="3018">
                  <c:v>0.101194357820663</c:v>
                </c:pt>
                <c:pt idx="3019">
                  <c:v>0.0999992626190567</c:v>
                </c:pt>
                <c:pt idx="3020">
                  <c:v>0.100491600084105</c:v>
                </c:pt>
                <c:pt idx="3021">
                  <c:v>0.101020737749205</c:v>
                </c:pt>
                <c:pt idx="3022">
                  <c:v>0.101653466381122</c:v>
                </c:pt>
                <c:pt idx="3023">
                  <c:v>0.102415408573278</c:v>
                </c:pt>
                <c:pt idx="3024">
                  <c:v>0.103225190087295</c:v>
                </c:pt>
                <c:pt idx="3025">
                  <c:v>0.103975444896045</c:v>
                </c:pt>
                <c:pt idx="3026">
                  <c:v>0.10385816156666</c:v>
                </c:pt>
                <c:pt idx="3027">
                  <c:v>0.104410094360349</c:v>
                </c:pt>
                <c:pt idx="3028">
                  <c:v>0.104933607729459</c:v>
                </c:pt>
                <c:pt idx="3029">
                  <c:v>0.105611918234374</c:v>
                </c:pt>
                <c:pt idx="3030">
                  <c:v>0.106447421460261</c:v>
                </c:pt>
                <c:pt idx="3031">
                  <c:v>0.107306803402705</c:v>
                </c:pt>
                <c:pt idx="3032">
                  <c:v>0.107996188540604</c:v>
                </c:pt>
                <c:pt idx="3033">
                  <c:v>0.108842115304161</c:v>
                </c:pt>
                <c:pt idx="3034">
                  <c:v>0.10969253270874</c:v>
                </c:pt>
                <c:pt idx="3035">
                  <c:v>0.110603247268827</c:v>
                </c:pt>
                <c:pt idx="3036">
                  <c:v>0.111413681438564</c:v>
                </c:pt>
                <c:pt idx="3037">
                  <c:v>0.112239907858397</c:v>
                </c:pt>
                <c:pt idx="3038">
                  <c:v>0.113121386104398</c:v>
                </c:pt>
                <c:pt idx="3039">
                  <c:v>0.114097853703013</c:v>
                </c:pt>
                <c:pt idx="3040">
                  <c:v>0.115019691951602</c:v>
                </c:pt>
                <c:pt idx="3041">
                  <c:v>0.111156907708122</c:v>
                </c:pt>
                <c:pt idx="3042">
                  <c:v>0.111924084891966</c:v>
                </c:pt>
                <c:pt idx="3043">
                  <c:v>0.112892653475986</c:v>
                </c:pt>
                <c:pt idx="3044">
                  <c:v>0.113887109100357</c:v>
                </c:pt>
                <c:pt idx="3045">
                  <c:v>0.114901528843908</c:v>
                </c:pt>
                <c:pt idx="3046">
                  <c:v>0.11592287088142</c:v>
                </c:pt>
                <c:pt idx="3047">
                  <c:v>0.116942935457838</c:v>
                </c:pt>
                <c:pt idx="3048">
                  <c:v>0.117885919371735</c:v>
                </c:pt>
                <c:pt idx="3049">
                  <c:v>0.119083358768518</c:v>
                </c:pt>
                <c:pt idx="3050">
                  <c:v>0.120057699224102</c:v>
                </c:pt>
                <c:pt idx="3051">
                  <c:v>0.120999905831915</c:v>
                </c:pt>
                <c:pt idx="3052">
                  <c:v>0.121874999954327</c:v>
                </c:pt>
                <c:pt idx="3053">
                  <c:v>0.122790407715113</c:v>
                </c:pt>
                <c:pt idx="3054">
                  <c:v>0.123613010143797</c:v>
                </c:pt>
                <c:pt idx="3055">
                  <c:v>0.124706354347583</c:v>
                </c:pt>
                <c:pt idx="3056">
                  <c:v>0.125957661197886</c:v>
                </c:pt>
                <c:pt idx="3057">
                  <c:v>0.127255255444501</c:v>
                </c:pt>
                <c:pt idx="3058">
                  <c:v>0.128524813514851</c:v>
                </c:pt>
                <c:pt idx="3059">
                  <c:v>0.126802732486653</c:v>
                </c:pt>
                <c:pt idx="3060">
                  <c:v>0.127804808792617</c:v>
                </c:pt>
                <c:pt idx="3061">
                  <c:v>0.128226789419983</c:v>
                </c:pt>
                <c:pt idx="3062">
                  <c:v>0.129383698278421</c:v>
                </c:pt>
                <c:pt idx="3063">
                  <c:v>0.130624328108178</c:v>
                </c:pt>
                <c:pt idx="3064">
                  <c:v>0.131729637986536</c:v>
                </c:pt>
                <c:pt idx="3065">
                  <c:v>0.132626506211208</c:v>
                </c:pt>
                <c:pt idx="3066">
                  <c:v>0.133344322748078</c:v>
                </c:pt>
                <c:pt idx="3067">
                  <c:v>0.134533989500534</c:v>
                </c:pt>
                <c:pt idx="3068">
                  <c:v>0.13572584736524</c:v>
                </c:pt>
                <c:pt idx="3069">
                  <c:v>0.136996477269641</c:v>
                </c:pt>
                <c:pt idx="3070">
                  <c:v>0.138413609446394</c:v>
                </c:pt>
                <c:pt idx="3071">
                  <c:v>0.139915818844782</c:v>
                </c:pt>
                <c:pt idx="3072">
                  <c:v>0.141436233117029</c:v>
                </c:pt>
                <c:pt idx="3073">
                  <c:v>0.143003199210473</c:v>
                </c:pt>
                <c:pt idx="3074">
                  <c:v>0.144790431130441</c:v>
                </c:pt>
                <c:pt idx="3075">
                  <c:v>0.142433979685389</c:v>
                </c:pt>
                <c:pt idx="3076">
                  <c:v>0.144037111889606</c:v>
                </c:pt>
                <c:pt idx="3077">
                  <c:v>0.145503958117218</c:v>
                </c:pt>
                <c:pt idx="3078">
                  <c:v>0.147305867684713</c:v>
                </c:pt>
                <c:pt idx="3079">
                  <c:v>0.149070106222708</c:v>
                </c:pt>
                <c:pt idx="3080">
                  <c:v>0.150870076180875</c:v>
                </c:pt>
                <c:pt idx="3081">
                  <c:v>0.152881402318966</c:v>
                </c:pt>
                <c:pt idx="3082">
                  <c:v>0.154923622182295</c:v>
                </c:pt>
                <c:pt idx="3083">
                  <c:v>0.153370284983996</c:v>
                </c:pt>
                <c:pt idx="3084">
                  <c:v>0.149106808395109</c:v>
                </c:pt>
                <c:pt idx="3085">
                  <c:v>0.147844661151568</c:v>
                </c:pt>
                <c:pt idx="3086">
                  <c:v>0.139682775204471</c:v>
                </c:pt>
                <c:pt idx="3087">
                  <c:v>0.140757233256116</c:v>
                </c:pt>
                <c:pt idx="3088">
                  <c:v>0.115989700352382</c:v>
                </c:pt>
                <c:pt idx="3089">
                  <c:v>0.114559204827757</c:v>
                </c:pt>
                <c:pt idx="3090">
                  <c:v>0.115377025758966</c:v>
                </c:pt>
                <c:pt idx="3091">
                  <c:v>0.116343374596197</c:v>
                </c:pt>
                <c:pt idx="3092">
                  <c:v>0.117257919193587</c:v>
                </c:pt>
                <c:pt idx="3093">
                  <c:v>0.118242104435288</c:v>
                </c:pt>
                <c:pt idx="3094">
                  <c:v>0.119357775621082</c:v>
                </c:pt>
                <c:pt idx="3095">
                  <c:v>0.118940850098501</c:v>
                </c:pt>
                <c:pt idx="3096">
                  <c:v>0.118854465984178</c:v>
                </c:pt>
                <c:pt idx="3097">
                  <c:v>0.118817769582415</c:v>
                </c:pt>
                <c:pt idx="3098">
                  <c:v>0.119780501027994</c:v>
                </c:pt>
                <c:pt idx="3099">
                  <c:v>0.12071134001559</c:v>
                </c:pt>
                <c:pt idx="3100">
                  <c:v>0.121119279240935</c:v>
                </c:pt>
                <c:pt idx="3101">
                  <c:v>0.117652284277771</c:v>
                </c:pt>
                <c:pt idx="3102">
                  <c:v>0.118390145548467</c:v>
                </c:pt>
                <c:pt idx="3103">
                  <c:v>0.117636624561535</c:v>
                </c:pt>
                <c:pt idx="3104">
                  <c:v>0.113648937768579</c:v>
                </c:pt>
                <c:pt idx="3105">
                  <c:v>0.114452255977488</c:v>
                </c:pt>
                <c:pt idx="3106">
                  <c:v>0.115365017721038</c:v>
                </c:pt>
                <c:pt idx="3107">
                  <c:v>0.116271052046872</c:v>
                </c:pt>
                <c:pt idx="3108">
                  <c:v>0.117331064039975</c:v>
                </c:pt>
                <c:pt idx="3109">
                  <c:v>0.118365356807883</c:v>
                </c:pt>
                <c:pt idx="3110">
                  <c:v>0.119250783948449</c:v>
                </c:pt>
                <c:pt idx="3111">
                  <c:v>0.118932851025334</c:v>
                </c:pt>
                <c:pt idx="3112">
                  <c:v>0.103833422676697</c:v>
                </c:pt>
                <c:pt idx="3113">
                  <c:v>0.104652016505516</c:v>
                </c:pt>
                <c:pt idx="3114">
                  <c:v>0.105527055834285</c:v>
                </c:pt>
                <c:pt idx="3115">
                  <c:v>0.106400191522822</c:v>
                </c:pt>
                <c:pt idx="3116">
                  <c:v>0.100211762770295</c:v>
                </c:pt>
                <c:pt idx="3117">
                  <c:v>0.100945437703477</c:v>
                </c:pt>
                <c:pt idx="3118">
                  <c:v>0.101484150818594</c:v>
                </c:pt>
                <c:pt idx="3119">
                  <c:v>0.100882157898277</c:v>
                </c:pt>
                <c:pt idx="3120">
                  <c:v>0.10158393673491</c:v>
                </c:pt>
                <c:pt idx="3121">
                  <c:v>0.0978352758482487</c:v>
                </c:pt>
                <c:pt idx="3122">
                  <c:v>0.0985359366196881</c:v>
                </c:pt>
                <c:pt idx="3123">
                  <c:v>0.0993287756919582</c:v>
                </c:pt>
                <c:pt idx="3124">
                  <c:v>0.100135071736863</c:v>
                </c:pt>
                <c:pt idx="3125">
                  <c:v>0.100948639070817</c:v>
                </c:pt>
                <c:pt idx="3126">
                  <c:v>0.101785477450572</c:v>
                </c:pt>
                <c:pt idx="3127">
                  <c:v>0.101671532908095</c:v>
                </c:pt>
                <c:pt idx="3128">
                  <c:v>0.102501537304186</c:v>
                </c:pt>
                <c:pt idx="3129">
                  <c:v>0.103335032308544</c:v>
                </c:pt>
                <c:pt idx="3130">
                  <c:v>0.0997863671184913</c:v>
                </c:pt>
                <c:pt idx="3131">
                  <c:v>0.10051217273547</c:v>
                </c:pt>
                <c:pt idx="3132">
                  <c:v>0.100940242834942</c:v>
                </c:pt>
                <c:pt idx="3133">
                  <c:v>0.101006512833709</c:v>
                </c:pt>
                <c:pt idx="3134">
                  <c:v>0.0977011209509118</c:v>
                </c:pt>
                <c:pt idx="3135">
                  <c:v>0.0978357883095965</c:v>
                </c:pt>
                <c:pt idx="3136">
                  <c:v>0.0960975053695796</c:v>
                </c:pt>
                <c:pt idx="3137">
                  <c:v>0.0964877876455063</c:v>
                </c:pt>
                <c:pt idx="3138">
                  <c:v>0.0971780563422322</c:v>
                </c:pt>
                <c:pt idx="3139">
                  <c:v>0.0978862865391952</c:v>
                </c:pt>
                <c:pt idx="3140">
                  <c:v>0.0987154224490769</c:v>
                </c:pt>
                <c:pt idx="3141">
                  <c:v>0.0995718876549227</c:v>
                </c:pt>
                <c:pt idx="3142">
                  <c:v>0.10033442025896</c:v>
                </c:pt>
                <c:pt idx="3143">
                  <c:v>0.101010029522901</c:v>
                </c:pt>
                <c:pt idx="3144">
                  <c:v>0.101819785414225</c:v>
                </c:pt>
                <c:pt idx="3145">
                  <c:v>0.102642564410458</c:v>
                </c:pt>
                <c:pt idx="3146">
                  <c:v>0.103397542229656</c:v>
                </c:pt>
                <c:pt idx="3147">
                  <c:v>0.0997752235589383</c:v>
                </c:pt>
                <c:pt idx="3148">
                  <c:v>0.0985154710314313</c:v>
                </c:pt>
                <c:pt idx="3149">
                  <c:v>0.0975530516826086</c:v>
                </c:pt>
                <c:pt idx="3150">
                  <c:v>0.0978312475344858</c:v>
                </c:pt>
                <c:pt idx="3151">
                  <c:v>0.0982972756928429</c:v>
                </c:pt>
                <c:pt idx="3152">
                  <c:v>0.098672238970232</c:v>
                </c:pt>
                <c:pt idx="3153">
                  <c:v>0.0992720757179036</c:v>
                </c:pt>
                <c:pt idx="3154">
                  <c:v>0.0985025963571191</c:v>
                </c:pt>
                <c:pt idx="3155">
                  <c:v>0.0989075143216144</c:v>
                </c:pt>
                <c:pt idx="3156">
                  <c:v>0.0925022048044688</c:v>
                </c:pt>
                <c:pt idx="3157">
                  <c:v>0.0868402540692406</c:v>
                </c:pt>
                <c:pt idx="3158">
                  <c:v>0.0856686184520217</c:v>
                </c:pt>
                <c:pt idx="3159">
                  <c:v>0.0849830245688406</c:v>
                </c:pt>
                <c:pt idx="3160">
                  <c:v>0.0855753968355556</c:v>
                </c:pt>
                <c:pt idx="3161">
                  <c:v>0.0861975608357017</c:v>
                </c:pt>
                <c:pt idx="3162">
                  <c:v>0.0867969454049758</c:v>
                </c:pt>
                <c:pt idx="3163">
                  <c:v>0.0874450509998569</c:v>
                </c:pt>
                <c:pt idx="3164">
                  <c:v>0.0881784855875819</c:v>
                </c:pt>
                <c:pt idx="3165">
                  <c:v>0.0885332745274141</c:v>
                </c:pt>
                <c:pt idx="3166">
                  <c:v>0.0890554621194499</c:v>
                </c:pt>
                <c:pt idx="3167">
                  <c:v>0.0895549827305969</c:v>
                </c:pt>
                <c:pt idx="3168">
                  <c:v>0.0900429585751162</c:v>
                </c:pt>
                <c:pt idx="3169">
                  <c:v>0.0906125336724587</c:v>
                </c:pt>
                <c:pt idx="3170">
                  <c:v>0.0912329930941776</c:v>
                </c:pt>
                <c:pt idx="3171">
                  <c:v>0.0917000157546848</c:v>
                </c:pt>
                <c:pt idx="3172">
                  <c:v>0.0923976510211618</c:v>
                </c:pt>
                <c:pt idx="3173">
                  <c:v>0.0931033277644698</c:v>
                </c:pt>
                <c:pt idx="3174">
                  <c:v>0.0938072842296262</c:v>
                </c:pt>
                <c:pt idx="3175">
                  <c:v>0.0944537998450145</c:v>
                </c:pt>
                <c:pt idx="3176">
                  <c:v>0.0944439805029246</c:v>
                </c:pt>
                <c:pt idx="3177">
                  <c:v>0.0948513094883104</c:v>
                </c:pt>
                <c:pt idx="3178">
                  <c:v>0.0954317471694134</c:v>
                </c:pt>
                <c:pt idx="3179">
                  <c:v>0.0960319674623972</c:v>
                </c:pt>
                <c:pt idx="3180">
                  <c:v>0.0967042288749685</c:v>
                </c:pt>
                <c:pt idx="3181">
                  <c:v>0.0960801384431051</c:v>
                </c:pt>
                <c:pt idx="3182">
                  <c:v>0.0966678587511178</c:v>
                </c:pt>
                <c:pt idx="3183">
                  <c:v>0.0965028962363791</c:v>
                </c:pt>
                <c:pt idx="3184">
                  <c:v>0.0970940224187549</c:v>
                </c:pt>
                <c:pt idx="3185">
                  <c:v>0.0976924636395093</c:v>
                </c:pt>
                <c:pt idx="3186">
                  <c:v>0.098096106295328</c:v>
                </c:pt>
                <c:pt idx="3187">
                  <c:v>0.0962690342554102</c:v>
                </c:pt>
                <c:pt idx="3188">
                  <c:v>0.0965431529216447</c:v>
                </c:pt>
                <c:pt idx="3189">
                  <c:v>0.0970654116606169</c:v>
                </c:pt>
                <c:pt idx="3190">
                  <c:v>0.0975482587915152</c:v>
                </c:pt>
                <c:pt idx="3191">
                  <c:v>0.0981786861850873</c:v>
                </c:pt>
                <c:pt idx="3192">
                  <c:v>0.0988152548930231</c:v>
                </c:pt>
                <c:pt idx="3193">
                  <c:v>0.0994976542701296</c:v>
                </c:pt>
                <c:pt idx="3194">
                  <c:v>0.100197366618048</c:v>
                </c:pt>
                <c:pt idx="3195">
                  <c:v>0.100939061237074</c:v>
                </c:pt>
                <c:pt idx="3196">
                  <c:v>0.101579764915199</c:v>
                </c:pt>
                <c:pt idx="3197">
                  <c:v>0.102125991017725</c:v>
                </c:pt>
                <c:pt idx="3198">
                  <c:v>0.102654465427011</c:v>
                </c:pt>
                <c:pt idx="3199">
                  <c:v>0.103233033592814</c:v>
                </c:pt>
                <c:pt idx="3200">
                  <c:v>0.103814462051455</c:v>
                </c:pt>
                <c:pt idx="3201">
                  <c:v>0.104203432064931</c:v>
                </c:pt>
                <c:pt idx="3202">
                  <c:v>0.104728737440946</c:v>
                </c:pt>
                <c:pt idx="3203">
                  <c:v>0.10528315474973</c:v>
                </c:pt>
                <c:pt idx="3204">
                  <c:v>0.105180124727746</c:v>
                </c:pt>
                <c:pt idx="3205">
                  <c:v>0.0986262874403049</c:v>
                </c:pt>
                <c:pt idx="3206">
                  <c:v>0.099048840275113</c:v>
                </c:pt>
                <c:pt idx="3207">
                  <c:v>0.099444581312165</c:v>
                </c:pt>
                <c:pt idx="3208">
                  <c:v>0.099899847462554</c:v>
                </c:pt>
                <c:pt idx="3209">
                  <c:v>0.0998254174125641</c:v>
                </c:pt>
                <c:pt idx="3210">
                  <c:v>0.100182634072508</c:v>
                </c:pt>
                <c:pt idx="3211">
                  <c:v>0.100674776139396</c:v>
                </c:pt>
                <c:pt idx="3212">
                  <c:v>0.10116541544893</c:v>
                </c:pt>
                <c:pt idx="3213">
                  <c:v>0.101718938570727</c:v>
                </c:pt>
                <c:pt idx="3214">
                  <c:v>0.102152563135637</c:v>
                </c:pt>
                <c:pt idx="3215">
                  <c:v>0.102577016586537</c:v>
                </c:pt>
                <c:pt idx="3216">
                  <c:v>0.103055394424112</c:v>
                </c:pt>
                <c:pt idx="3217">
                  <c:v>0.103543176807965</c:v>
                </c:pt>
                <c:pt idx="3218">
                  <c:v>0.104083991087955</c:v>
                </c:pt>
                <c:pt idx="3219">
                  <c:v>0.104308059962101</c:v>
                </c:pt>
                <c:pt idx="3220">
                  <c:v>0.101364912289976</c:v>
                </c:pt>
                <c:pt idx="3221">
                  <c:v>0.10171916782881</c:v>
                </c:pt>
                <c:pt idx="3222">
                  <c:v>0.102166077088737</c:v>
                </c:pt>
                <c:pt idx="3223">
                  <c:v>0.10266365065692</c:v>
                </c:pt>
                <c:pt idx="3224">
                  <c:v>0.10299784243312</c:v>
                </c:pt>
                <c:pt idx="3225">
                  <c:v>0.103385354764298</c:v>
                </c:pt>
                <c:pt idx="3226">
                  <c:v>0.103867973543067</c:v>
                </c:pt>
                <c:pt idx="3227">
                  <c:v>0.104298606918375</c:v>
                </c:pt>
                <c:pt idx="3228">
                  <c:v>0.104661446915579</c:v>
                </c:pt>
                <c:pt idx="3229">
                  <c:v>0.10502511482393</c:v>
                </c:pt>
                <c:pt idx="3230">
                  <c:v>0.105378356344108</c:v>
                </c:pt>
                <c:pt idx="3231">
                  <c:v>0.105587318059576</c:v>
                </c:pt>
                <c:pt idx="3232">
                  <c:v>0.105839049931699</c:v>
                </c:pt>
                <c:pt idx="3233">
                  <c:v>0.10625199797537</c:v>
                </c:pt>
                <c:pt idx="3234">
                  <c:v>0.10669790971964</c:v>
                </c:pt>
                <c:pt idx="3235">
                  <c:v>0.107088838321199</c:v>
                </c:pt>
                <c:pt idx="3236">
                  <c:v>0.107483396484009</c:v>
                </c:pt>
                <c:pt idx="3237">
                  <c:v>0.107861087507157</c:v>
                </c:pt>
                <c:pt idx="3238">
                  <c:v>0.108326839425505</c:v>
                </c:pt>
                <c:pt idx="3239">
                  <c:v>0.108761190963441</c:v>
                </c:pt>
                <c:pt idx="3240">
                  <c:v>0.10917884676179</c:v>
                </c:pt>
                <c:pt idx="3241">
                  <c:v>0.109327901068925</c:v>
                </c:pt>
                <c:pt idx="3242">
                  <c:v>0.106815004090458</c:v>
                </c:pt>
                <c:pt idx="3243">
                  <c:v>0.107086846469188</c:v>
                </c:pt>
                <c:pt idx="3244">
                  <c:v>0.107406053391728</c:v>
                </c:pt>
                <c:pt idx="3245">
                  <c:v>0.107693166383939</c:v>
                </c:pt>
                <c:pt idx="3246">
                  <c:v>0.107964969350283</c:v>
                </c:pt>
                <c:pt idx="3247">
                  <c:v>0.108227838090914</c:v>
                </c:pt>
                <c:pt idx="3248">
                  <c:v>0.108511536933152</c:v>
                </c:pt>
                <c:pt idx="3249">
                  <c:v>0.10879883624634</c:v>
                </c:pt>
                <c:pt idx="3250">
                  <c:v>0.10915359882466</c:v>
                </c:pt>
                <c:pt idx="3251">
                  <c:v>0.109524640564035</c:v>
                </c:pt>
                <c:pt idx="3252">
                  <c:v>0.10990841928736</c:v>
                </c:pt>
                <c:pt idx="3253">
                  <c:v>0.110259663351245</c:v>
                </c:pt>
                <c:pt idx="3254">
                  <c:v>0.110668317797081</c:v>
                </c:pt>
                <c:pt idx="3255">
                  <c:v>0.111099351238014</c:v>
                </c:pt>
                <c:pt idx="3256">
                  <c:v>0.111557390623498</c:v>
                </c:pt>
                <c:pt idx="3257">
                  <c:v>0.104204843085807</c:v>
                </c:pt>
                <c:pt idx="3258">
                  <c:v>0.104467790581111</c:v>
                </c:pt>
                <c:pt idx="3259">
                  <c:v>0.104312857117679</c:v>
                </c:pt>
                <c:pt idx="3260">
                  <c:v>0.104585417488034</c:v>
                </c:pt>
                <c:pt idx="3261">
                  <c:v>0.104916441049049</c:v>
                </c:pt>
                <c:pt idx="3262">
                  <c:v>0.105213352181494</c:v>
                </c:pt>
                <c:pt idx="3263">
                  <c:v>0.105399024776561</c:v>
                </c:pt>
                <c:pt idx="3264">
                  <c:v>0.105668200314787</c:v>
                </c:pt>
                <c:pt idx="3265">
                  <c:v>0.106008036518311</c:v>
                </c:pt>
                <c:pt idx="3266">
                  <c:v>0.106370992643168</c:v>
                </c:pt>
                <c:pt idx="3267">
                  <c:v>0.106690216390928</c:v>
                </c:pt>
                <c:pt idx="3268">
                  <c:v>0.103500345566965</c:v>
                </c:pt>
                <c:pt idx="3269">
                  <c:v>0.103743147052407</c:v>
                </c:pt>
                <c:pt idx="3270">
                  <c:v>0.103989202967401</c:v>
                </c:pt>
                <c:pt idx="3271">
                  <c:v>0.104296708051984</c:v>
                </c:pt>
                <c:pt idx="3272">
                  <c:v>0.104616469081797</c:v>
                </c:pt>
                <c:pt idx="3273">
                  <c:v>0.104951653582718</c:v>
                </c:pt>
                <c:pt idx="3274">
                  <c:v>0.105301515084807</c:v>
                </c:pt>
                <c:pt idx="3275">
                  <c:v>0.105675599599685</c:v>
                </c:pt>
                <c:pt idx="3276">
                  <c:v>0.106028722356475</c:v>
                </c:pt>
                <c:pt idx="3277">
                  <c:v>0.106371433845309</c:v>
                </c:pt>
                <c:pt idx="3278">
                  <c:v>0.106712739458758</c:v>
                </c:pt>
                <c:pt idx="3279">
                  <c:v>0.106945868470497</c:v>
                </c:pt>
                <c:pt idx="3280">
                  <c:v>0.107291369727885</c:v>
                </c:pt>
                <c:pt idx="3281">
                  <c:v>0.107708375905515</c:v>
                </c:pt>
                <c:pt idx="3282">
                  <c:v>0.108064748803484</c:v>
                </c:pt>
                <c:pt idx="3283">
                  <c:v>0.108441402627719</c:v>
                </c:pt>
                <c:pt idx="3284">
                  <c:v>0.108775204382774</c:v>
                </c:pt>
                <c:pt idx="3285">
                  <c:v>0.109171126200269</c:v>
                </c:pt>
                <c:pt idx="3286">
                  <c:v>0.109556745574455</c:v>
                </c:pt>
                <c:pt idx="3287">
                  <c:v>0.109936184163369</c:v>
                </c:pt>
                <c:pt idx="3288">
                  <c:v>0.11030888403711</c:v>
                </c:pt>
                <c:pt idx="3289">
                  <c:v>0.110594625887181</c:v>
                </c:pt>
                <c:pt idx="3290">
                  <c:v>0.11101960121286</c:v>
                </c:pt>
                <c:pt idx="3291">
                  <c:v>0.111389019205163</c:v>
                </c:pt>
                <c:pt idx="3292">
                  <c:v>0.111798299396318</c:v>
                </c:pt>
                <c:pt idx="3293">
                  <c:v>0.112252250296161</c:v>
                </c:pt>
                <c:pt idx="3294">
                  <c:v>0.112625209153238</c:v>
                </c:pt>
                <c:pt idx="3295">
                  <c:v>0.1125419359963</c:v>
                </c:pt>
                <c:pt idx="3296">
                  <c:v>0.112965689902789</c:v>
                </c:pt>
                <c:pt idx="3297">
                  <c:v>0.113343411365372</c:v>
                </c:pt>
                <c:pt idx="3298">
                  <c:v>0.113823821579875</c:v>
                </c:pt>
                <c:pt idx="3299">
                  <c:v>0.113904479994749</c:v>
                </c:pt>
                <c:pt idx="3300">
                  <c:v>0.113797790860417</c:v>
                </c:pt>
                <c:pt idx="3301">
                  <c:v>0.108066857452566</c:v>
                </c:pt>
                <c:pt idx="3302">
                  <c:v>0.108261379199939</c:v>
                </c:pt>
                <c:pt idx="3303">
                  <c:v>0.108494525096315</c:v>
                </c:pt>
                <c:pt idx="3304">
                  <c:v>0.108702285097832</c:v>
                </c:pt>
                <c:pt idx="3305">
                  <c:v>0.108947543621017</c:v>
                </c:pt>
                <c:pt idx="3306">
                  <c:v>0.109254217831876</c:v>
                </c:pt>
                <c:pt idx="3307">
                  <c:v>0.10945245714272</c:v>
                </c:pt>
                <c:pt idx="3308">
                  <c:v>0.109699583755229</c:v>
                </c:pt>
                <c:pt idx="3309">
                  <c:v>0.109886084019041</c:v>
                </c:pt>
                <c:pt idx="3310">
                  <c:v>0.110164714507706</c:v>
                </c:pt>
                <c:pt idx="3311">
                  <c:v>0.110536260802806</c:v>
                </c:pt>
                <c:pt idx="3312">
                  <c:v>0.110921846228725</c:v>
                </c:pt>
                <c:pt idx="3313">
                  <c:v>0.111272503747575</c:v>
                </c:pt>
                <c:pt idx="3314">
                  <c:v>0.111663930459664</c:v>
                </c:pt>
                <c:pt idx="3315">
                  <c:v>0.112091904031531</c:v>
                </c:pt>
                <c:pt idx="3316">
                  <c:v>0.112389851127986</c:v>
                </c:pt>
                <c:pt idx="3317">
                  <c:v>0.103664121360777</c:v>
                </c:pt>
                <c:pt idx="3318">
                  <c:v>0.103817061535477</c:v>
                </c:pt>
                <c:pt idx="3319">
                  <c:v>0.104088687411697</c:v>
                </c:pt>
                <c:pt idx="3320">
                  <c:v>0.104473653529656</c:v>
                </c:pt>
                <c:pt idx="3321">
                  <c:v>0.102908267481151</c:v>
                </c:pt>
                <c:pt idx="3322">
                  <c:v>0.103145753475425</c:v>
                </c:pt>
                <c:pt idx="3323">
                  <c:v>0.103349567185348</c:v>
                </c:pt>
                <c:pt idx="3324">
                  <c:v>0.103580199870864</c:v>
                </c:pt>
                <c:pt idx="3325">
                  <c:v>0.103929563126511</c:v>
                </c:pt>
                <c:pt idx="3326">
                  <c:v>0.104354266041045</c:v>
                </c:pt>
                <c:pt idx="3327">
                  <c:v>0.104812215202238</c:v>
                </c:pt>
                <c:pt idx="3328">
                  <c:v>0.105292774063529</c:v>
                </c:pt>
                <c:pt idx="3329">
                  <c:v>0.105798452231832</c:v>
                </c:pt>
                <c:pt idx="3330">
                  <c:v>0.106326635178301</c:v>
                </c:pt>
                <c:pt idx="3331">
                  <c:v>0.106781311428773</c:v>
                </c:pt>
                <c:pt idx="3332">
                  <c:v>0.107316009281187</c:v>
                </c:pt>
                <c:pt idx="3333">
                  <c:v>0.106854147038718</c:v>
                </c:pt>
                <c:pt idx="3334">
                  <c:v>0.107048730581658</c:v>
                </c:pt>
                <c:pt idx="3335">
                  <c:v>0.107452641342754</c:v>
                </c:pt>
                <c:pt idx="3336">
                  <c:v>0.107886911849067</c:v>
                </c:pt>
                <c:pt idx="3337">
                  <c:v>0.108338434336409</c:v>
                </c:pt>
                <c:pt idx="3338">
                  <c:v>0.105648295471909</c:v>
                </c:pt>
                <c:pt idx="3339">
                  <c:v>0.10597492207008</c:v>
                </c:pt>
                <c:pt idx="3340">
                  <c:v>0.106390134335796</c:v>
                </c:pt>
                <c:pt idx="3341">
                  <c:v>0.106821774514338</c:v>
                </c:pt>
                <c:pt idx="3342">
                  <c:v>0.107167688132783</c:v>
                </c:pt>
                <c:pt idx="3343">
                  <c:v>0.10759063170978</c:v>
                </c:pt>
                <c:pt idx="3344">
                  <c:v>0.108038031500531</c:v>
                </c:pt>
                <c:pt idx="3345">
                  <c:v>0.108520286284375</c:v>
                </c:pt>
                <c:pt idx="3346">
                  <c:v>0.1090544653884</c:v>
                </c:pt>
                <c:pt idx="3347">
                  <c:v>0.109560387204328</c:v>
                </c:pt>
                <c:pt idx="3348">
                  <c:v>0.108621413365187</c:v>
                </c:pt>
                <c:pt idx="3349">
                  <c:v>0.108999642332051</c:v>
                </c:pt>
                <c:pt idx="3350">
                  <c:v>0.109403535920819</c:v>
                </c:pt>
                <c:pt idx="3351">
                  <c:v>0.109918214509518</c:v>
                </c:pt>
                <c:pt idx="3352">
                  <c:v>0.110514716385332</c:v>
                </c:pt>
                <c:pt idx="3353">
                  <c:v>0.111187620171221</c:v>
                </c:pt>
                <c:pt idx="3354">
                  <c:v>0.111886985977248</c:v>
                </c:pt>
                <c:pt idx="3355">
                  <c:v>0.112589908820832</c:v>
                </c:pt>
                <c:pt idx="3356">
                  <c:v>0.113327705672378</c:v>
                </c:pt>
                <c:pt idx="3357">
                  <c:v>0.114095186321024</c:v>
                </c:pt>
                <c:pt idx="3358">
                  <c:v>0.114928684993344</c:v>
                </c:pt>
                <c:pt idx="3359">
                  <c:v>0.115692254338118</c:v>
                </c:pt>
                <c:pt idx="3360">
                  <c:v>0.116377124837347</c:v>
                </c:pt>
                <c:pt idx="3361">
                  <c:v>0.117059517438962</c:v>
                </c:pt>
                <c:pt idx="3362">
                  <c:v>0.117812246729814</c:v>
                </c:pt>
                <c:pt idx="3363">
                  <c:v>0.11856219952118</c:v>
                </c:pt>
                <c:pt idx="3364">
                  <c:v>0.119205403472921</c:v>
                </c:pt>
                <c:pt idx="3365">
                  <c:v>0.119902409385565</c:v>
                </c:pt>
                <c:pt idx="3366">
                  <c:v>0.120608123548726</c:v>
                </c:pt>
                <c:pt idx="3367">
                  <c:v>0.121335199443354</c:v>
                </c:pt>
                <c:pt idx="3368">
                  <c:v>0.121993052015694</c:v>
                </c:pt>
                <c:pt idx="3369">
                  <c:v>0.122674155338232</c:v>
                </c:pt>
                <c:pt idx="3370">
                  <c:v>0.12154544849386</c:v>
                </c:pt>
                <c:pt idx="3371">
                  <c:v>0.122144470167754</c:v>
                </c:pt>
                <c:pt idx="3372">
                  <c:v>0.122946131464756</c:v>
                </c:pt>
                <c:pt idx="3373">
                  <c:v>0.123543879861967</c:v>
                </c:pt>
                <c:pt idx="3374">
                  <c:v>0.121614593529814</c:v>
                </c:pt>
                <c:pt idx="3375">
                  <c:v>0.108948586214759</c:v>
                </c:pt>
                <c:pt idx="3376">
                  <c:v>0.104257960164672</c:v>
                </c:pt>
                <c:pt idx="3377">
                  <c:v>0.104849383299064</c:v>
                </c:pt>
                <c:pt idx="3378">
                  <c:v>0.103736284103537</c:v>
                </c:pt>
                <c:pt idx="3379">
                  <c:v>0.0974834398893493</c:v>
                </c:pt>
                <c:pt idx="3380">
                  <c:v>0.0980005168026928</c:v>
                </c:pt>
                <c:pt idx="3381">
                  <c:v>0.0981597259182383</c:v>
                </c:pt>
                <c:pt idx="3382">
                  <c:v>0.0988325182633165</c:v>
                </c:pt>
                <c:pt idx="3383">
                  <c:v>0.0995750958801143</c:v>
                </c:pt>
                <c:pt idx="3384">
                  <c:v>0.100147672117918</c:v>
                </c:pt>
                <c:pt idx="3385">
                  <c:v>0.100596160885219</c:v>
                </c:pt>
                <c:pt idx="3386">
                  <c:v>0.101197756439056</c:v>
                </c:pt>
                <c:pt idx="3387">
                  <c:v>0.101915032662378</c:v>
                </c:pt>
                <c:pt idx="3388">
                  <c:v>0.102663393626169</c:v>
                </c:pt>
                <c:pt idx="3389">
                  <c:v>0.103279869144784</c:v>
                </c:pt>
                <c:pt idx="3390">
                  <c:v>0.104028630372617</c:v>
                </c:pt>
                <c:pt idx="3391">
                  <c:v>0.102398549688948</c:v>
                </c:pt>
                <c:pt idx="3392">
                  <c:v>0.10168526676003</c:v>
                </c:pt>
                <c:pt idx="3393">
                  <c:v>0.102318241465214</c:v>
                </c:pt>
                <c:pt idx="3394">
                  <c:v>0.103007819515566</c:v>
                </c:pt>
                <c:pt idx="3395">
                  <c:v>0.103607808685862</c:v>
                </c:pt>
                <c:pt idx="3396">
                  <c:v>0.104281804306969</c:v>
                </c:pt>
                <c:pt idx="3397">
                  <c:v>0.105034458189114</c:v>
                </c:pt>
                <c:pt idx="3398">
                  <c:v>0.105219446481293</c:v>
                </c:pt>
                <c:pt idx="3399">
                  <c:v>0.105889180437395</c:v>
                </c:pt>
                <c:pt idx="3400">
                  <c:v>0.106569021148931</c:v>
                </c:pt>
                <c:pt idx="3401">
                  <c:v>0.107384982244865</c:v>
                </c:pt>
                <c:pt idx="3402">
                  <c:v>0.108322136346484</c:v>
                </c:pt>
                <c:pt idx="3403">
                  <c:v>0.109167238113981</c:v>
                </c:pt>
                <c:pt idx="3404">
                  <c:v>0.110016561461412</c:v>
                </c:pt>
                <c:pt idx="3405">
                  <c:v>0.110852441645048</c:v>
                </c:pt>
                <c:pt idx="3406">
                  <c:v>0.1117236520167</c:v>
                </c:pt>
                <c:pt idx="3407">
                  <c:v>0.112628640481124</c:v>
                </c:pt>
                <c:pt idx="3408">
                  <c:v>0.113577780953634</c:v>
                </c:pt>
                <c:pt idx="3409">
                  <c:v>0.114573709449461</c:v>
                </c:pt>
                <c:pt idx="3410">
                  <c:v>0.115670720881096</c:v>
                </c:pt>
                <c:pt idx="3411">
                  <c:v>0.116739067018463</c:v>
                </c:pt>
                <c:pt idx="3412">
                  <c:v>0.117732575045115</c:v>
                </c:pt>
                <c:pt idx="3413">
                  <c:v>0.118878079437913</c:v>
                </c:pt>
                <c:pt idx="3414">
                  <c:v>0.120056885213115</c:v>
                </c:pt>
                <c:pt idx="3415">
                  <c:v>0.121168985540253</c:v>
                </c:pt>
                <c:pt idx="3416">
                  <c:v>0.122444208664814</c:v>
                </c:pt>
                <c:pt idx="3417">
                  <c:v>0.123707132382129</c:v>
                </c:pt>
                <c:pt idx="3418">
                  <c:v>0.125054278764742</c:v>
                </c:pt>
                <c:pt idx="3419">
                  <c:v>0.126359005921928</c:v>
                </c:pt>
                <c:pt idx="3420">
                  <c:v>0.127047417329795</c:v>
                </c:pt>
                <c:pt idx="3421">
                  <c:v>0.128266497673927</c:v>
                </c:pt>
                <c:pt idx="3422">
                  <c:v>0.129107315058162</c:v>
                </c:pt>
                <c:pt idx="3423">
                  <c:v>0.1303293619718</c:v>
                </c:pt>
                <c:pt idx="3424">
                  <c:v>0.131486320950131</c:v>
                </c:pt>
                <c:pt idx="3425">
                  <c:v>0.12832020550096</c:v>
                </c:pt>
                <c:pt idx="3426">
                  <c:v>0.126499343620637</c:v>
                </c:pt>
                <c:pt idx="3427">
                  <c:v>0.119094000602356</c:v>
                </c:pt>
                <c:pt idx="3428">
                  <c:v>0.110252747182508</c:v>
                </c:pt>
                <c:pt idx="3429">
                  <c:v>0.10901700509328</c:v>
                </c:pt>
                <c:pt idx="3430">
                  <c:v>0.10592478150669</c:v>
                </c:pt>
                <c:pt idx="3431">
                  <c:v>0.105764974634907</c:v>
                </c:pt>
                <c:pt idx="3432">
                  <c:v>0.106277646439165</c:v>
                </c:pt>
                <c:pt idx="3433">
                  <c:v>0.106990897051004</c:v>
                </c:pt>
                <c:pt idx="3434">
                  <c:v>0.1056271122216</c:v>
                </c:pt>
                <c:pt idx="3435">
                  <c:v>0.106269261944681</c:v>
                </c:pt>
                <c:pt idx="3436">
                  <c:v>0.106228276961893</c:v>
                </c:pt>
                <c:pt idx="3437">
                  <c:v>0.106982081924318</c:v>
                </c:pt>
                <c:pt idx="3438">
                  <c:v>0.10775923014764</c:v>
                </c:pt>
                <c:pt idx="3439">
                  <c:v>0.10865976349463</c:v>
                </c:pt>
                <c:pt idx="3440">
                  <c:v>0.109652344275347</c:v>
                </c:pt>
                <c:pt idx="3441">
                  <c:v>0.110656135724966</c:v>
                </c:pt>
                <c:pt idx="3442">
                  <c:v>0.110849523296217</c:v>
                </c:pt>
                <c:pt idx="3443">
                  <c:v>0.106941999101112</c:v>
                </c:pt>
                <c:pt idx="3444">
                  <c:v>0.106078230169844</c:v>
                </c:pt>
                <c:pt idx="3445">
                  <c:v>0.106683936021864</c:v>
                </c:pt>
                <c:pt idx="3446">
                  <c:v>0.107433172965341</c:v>
                </c:pt>
                <c:pt idx="3447">
                  <c:v>0.10824608143863</c:v>
                </c:pt>
                <c:pt idx="3448">
                  <c:v>0.109232310576681</c:v>
                </c:pt>
                <c:pt idx="3449">
                  <c:v>0.110174826575502</c:v>
                </c:pt>
                <c:pt idx="3450">
                  <c:v>0.1111909515507</c:v>
                </c:pt>
                <c:pt idx="3451">
                  <c:v>0.112122305092955</c:v>
                </c:pt>
                <c:pt idx="3452">
                  <c:v>0.11284885631175</c:v>
                </c:pt>
                <c:pt idx="3453">
                  <c:v>0.113858837835446</c:v>
                </c:pt>
                <c:pt idx="3454">
                  <c:v>0.112192277275534</c:v>
                </c:pt>
                <c:pt idx="3455">
                  <c:v>0.111753089003888</c:v>
                </c:pt>
                <c:pt idx="3456">
                  <c:v>0.112722884071959</c:v>
                </c:pt>
                <c:pt idx="3457">
                  <c:v>0.112364455461568</c:v>
                </c:pt>
                <c:pt idx="3458">
                  <c:v>0.113366615707288</c:v>
                </c:pt>
                <c:pt idx="3459">
                  <c:v>0.114354666467027</c:v>
                </c:pt>
                <c:pt idx="3460">
                  <c:v>0.115292831327258</c:v>
                </c:pt>
                <c:pt idx="3461">
                  <c:v>0.116266788841251</c:v>
                </c:pt>
                <c:pt idx="3462">
                  <c:v>0.112130396335663</c:v>
                </c:pt>
                <c:pt idx="3463">
                  <c:v>0.11309934182948</c:v>
                </c:pt>
                <c:pt idx="3464">
                  <c:v>0.114146080848303</c:v>
                </c:pt>
                <c:pt idx="3465">
                  <c:v>0.115066224315338</c:v>
                </c:pt>
                <c:pt idx="3466">
                  <c:v>0.115871340422122</c:v>
                </c:pt>
                <c:pt idx="3467">
                  <c:v>0.116793978310589</c:v>
                </c:pt>
                <c:pt idx="3468">
                  <c:v>0.114586142985233</c:v>
                </c:pt>
                <c:pt idx="3469">
                  <c:v>0.111740979142216</c:v>
                </c:pt>
                <c:pt idx="3470">
                  <c:v>0.112589257255817</c:v>
                </c:pt>
                <c:pt idx="3471">
                  <c:v>0.113497919168547</c:v>
                </c:pt>
                <c:pt idx="3472">
                  <c:v>0.113556752455596</c:v>
                </c:pt>
                <c:pt idx="3473">
                  <c:v>0.114513530474239</c:v>
                </c:pt>
                <c:pt idx="3474">
                  <c:v>0.115475341501132</c:v>
                </c:pt>
                <c:pt idx="3475">
                  <c:v>0.113077498766573</c:v>
                </c:pt>
                <c:pt idx="3476">
                  <c:v>0.106072704835309</c:v>
                </c:pt>
                <c:pt idx="3477">
                  <c:v>0.102699672339267</c:v>
                </c:pt>
                <c:pt idx="3478">
                  <c:v>0.102767507674089</c:v>
                </c:pt>
                <c:pt idx="3479">
                  <c:v>0.103332647012275</c:v>
                </c:pt>
                <c:pt idx="3480">
                  <c:v>0.104053128900259</c:v>
                </c:pt>
                <c:pt idx="3481">
                  <c:v>0.102291012202739</c:v>
                </c:pt>
                <c:pt idx="3482">
                  <c:v>0.10295904173277</c:v>
                </c:pt>
                <c:pt idx="3483">
                  <c:v>0.103695631521769</c:v>
                </c:pt>
                <c:pt idx="3484">
                  <c:v>0.104467734913407</c:v>
                </c:pt>
                <c:pt idx="3485">
                  <c:v>0.102929182759041</c:v>
                </c:pt>
                <c:pt idx="3486">
                  <c:v>0.103523795984221</c:v>
                </c:pt>
                <c:pt idx="3487">
                  <c:v>0.103308885903497</c:v>
                </c:pt>
                <c:pt idx="3488">
                  <c:v>0.103605408449934</c:v>
                </c:pt>
                <c:pt idx="3489">
                  <c:v>0.104314148642592</c:v>
                </c:pt>
                <c:pt idx="3490">
                  <c:v>0.105211709779167</c:v>
                </c:pt>
                <c:pt idx="3491">
                  <c:v>0.105367957177509</c:v>
                </c:pt>
                <c:pt idx="3492">
                  <c:v>0.106223463954286</c:v>
                </c:pt>
                <c:pt idx="3493">
                  <c:v>0.106133654970896</c:v>
                </c:pt>
                <c:pt idx="3494">
                  <c:v>0.106157427660308</c:v>
                </c:pt>
                <c:pt idx="3495">
                  <c:v>0.106984010905686</c:v>
                </c:pt>
                <c:pt idx="3496">
                  <c:v>0.107811252433965</c:v>
                </c:pt>
                <c:pt idx="3497">
                  <c:v>0.10868718472718</c:v>
                </c:pt>
                <c:pt idx="3498">
                  <c:v>0.108991945300786</c:v>
                </c:pt>
                <c:pt idx="3499">
                  <c:v>0.109698299952725</c:v>
                </c:pt>
                <c:pt idx="3500">
                  <c:v>0.10679809274388</c:v>
                </c:pt>
                <c:pt idx="3501">
                  <c:v>0.106747327313191</c:v>
                </c:pt>
                <c:pt idx="3502">
                  <c:v>0.107507934272431</c:v>
                </c:pt>
                <c:pt idx="3503">
                  <c:v>0.107711147647755</c:v>
                </c:pt>
                <c:pt idx="3504">
                  <c:v>0.108450069969755</c:v>
                </c:pt>
                <c:pt idx="3505">
                  <c:v>0.0958041432164394</c:v>
                </c:pt>
                <c:pt idx="3506">
                  <c:v>0.0911661953995032</c:v>
                </c:pt>
                <c:pt idx="3507">
                  <c:v>0.0918646301169665</c:v>
                </c:pt>
                <c:pt idx="3508">
                  <c:v>0.0925645006064433</c:v>
                </c:pt>
                <c:pt idx="3509">
                  <c:v>0.0932825204470775</c:v>
                </c:pt>
                <c:pt idx="3510">
                  <c:v>0.0940419537009405</c:v>
                </c:pt>
                <c:pt idx="3511">
                  <c:v>0.0948016523118596</c:v>
                </c:pt>
                <c:pt idx="3512">
                  <c:v>0.0955024400296813</c:v>
                </c:pt>
                <c:pt idx="3513">
                  <c:v>0.0954924537242156</c:v>
                </c:pt>
                <c:pt idx="3514">
                  <c:v>0.0959073660160562</c:v>
                </c:pt>
                <c:pt idx="3515">
                  <c:v>0.0965718235296186</c:v>
                </c:pt>
                <c:pt idx="3516">
                  <c:v>0.0959759786622697</c:v>
                </c:pt>
                <c:pt idx="3517">
                  <c:v>0.096439317571829</c:v>
                </c:pt>
                <c:pt idx="3518">
                  <c:v>0.0969933684136851</c:v>
                </c:pt>
                <c:pt idx="3519">
                  <c:v>0.0976888468606773</c:v>
                </c:pt>
                <c:pt idx="3520">
                  <c:v>0.09837147202736</c:v>
                </c:pt>
                <c:pt idx="3521">
                  <c:v>0.0990599401519991</c:v>
                </c:pt>
                <c:pt idx="3522">
                  <c:v>0.0995345890534304</c:v>
                </c:pt>
                <c:pt idx="3523">
                  <c:v>0.100293855586815</c:v>
                </c:pt>
                <c:pt idx="3524">
                  <c:v>0.101129205908108</c:v>
                </c:pt>
                <c:pt idx="3525">
                  <c:v>0.101977349300836</c:v>
                </c:pt>
                <c:pt idx="3526">
                  <c:v>0.100337653424436</c:v>
                </c:pt>
                <c:pt idx="3527">
                  <c:v>0.0954899986533675</c:v>
                </c:pt>
                <c:pt idx="3528">
                  <c:v>0.095769313028776</c:v>
                </c:pt>
                <c:pt idx="3529">
                  <c:v>0.0964417136878231</c:v>
                </c:pt>
                <c:pt idx="3530">
                  <c:v>0.0971530727892998</c:v>
                </c:pt>
                <c:pt idx="3531">
                  <c:v>0.0977989126569245</c:v>
                </c:pt>
                <c:pt idx="3532">
                  <c:v>0.0982862854210575</c:v>
                </c:pt>
                <c:pt idx="3533">
                  <c:v>0.0985238833228801</c:v>
                </c:pt>
                <c:pt idx="3534">
                  <c:v>0.0990763711048868</c:v>
                </c:pt>
                <c:pt idx="3535">
                  <c:v>0.0997101034639403</c:v>
                </c:pt>
                <c:pt idx="3536">
                  <c:v>0.100181754914406</c:v>
                </c:pt>
                <c:pt idx="3537">
                  <c:v>0.100730440371356</c:v>
                </c:pt>
                <c:pt idx="3538">
                  <c:v>0.101336432344907</c:v>
                </c:pt>
                <c:pt idx="3539">
                  <c:v>0.102059758296249</c:v>
                </c:pt>
                <c:pt idx="3540">
                  <c:v>0.102781331073744</c:v>
                </c:pt>
                <c:pt idx="3541">
                  <c:v>0.103496697871433</c:v>
                </c:pt>
                <c:pt idx="3542">
                  <c:v>0.10417629258891</c:v>
                </c:pt>
                <c:pt idx="3543">
                  <c:v>0.100792446494374</c:v>
                </c:pt>
                <c:pt idx="3544">
                  <c:v>0.100369910504082</c:v>
                </c:pt>
                <c:pt idx="3545">
                  <c:v>0.100959607669381</c:v>
                </c:pt>
                <c:pt idx="3546">
                  <c:v>0.101532036379149</c:v>
                </c:pt>
                <c:pt idx="3547">
                  <c:v>0.102175545866793</c:v>
                </c:pt>
                <c:pt idx="3548">
                  <c:v>0.0954641482990814</c:v>
                </c:pt>
                <c:pt idx="3549">
                  <c:v>0.0959595451122685</c:v>
                </c:pt>
                <c:pt idx="3550">
                  <c:v>0.0965708956714215</c:v>
                </c:pt>
                <c:pt idx="3551">
                  <c:v>0.0971742181689488</c:v>
                </c:pt>
                <c:pt idx="3552">
                  <c:v>0.09748595373118</c:v>
                </c:pt>
                <c:pt idx="3553">
                  <c:v>0.0980764017151762</c:v>
                </c:pt>
                <c:pt idx="3554">
                  <c:v>0.0986895012542532</c:v>
                </c:pt>
                <c:pt idx="3555">
                  <c:v>0.0988163703859513</c:v>
                </c:pt>
                <c:pt idx="3556">
                  <c:v>0.0994274676299307</c:v>
                </c:pt>
                <c:pt idx="3557">
                  <c:v>0.100105044314175</c:v>
                </c:pt>
                <c:pt idx="3558">
                  <c:v>0.100751940161323</c:v>
                </c:pt>
                <c:pt idx="3559">
                  <c:v>0.101468797500229</c:v>
                </c:pt>
                <c:pt idx="3560">
                  <c:v>0.101479477228262</c:v>
                </c:pt>
                <c:pt idx="3561">
                  <c:v>0.102086142220425</c:v>
                </c:pt>
                <c:pt idx="3562">
                  <c:v>0.102775935119781</c:v>
                </c:pt>
                <c:pt idx="3563">
                  <c:v>0.103363346787106</c:v>
                </c:pt>
                <c:pt idx="3564">
                  <c:v>0.103943119389168</c:v>
                </c:pt>
                <c:pt idx="3565">
                  <c:v>0.104501081086352</c:v>
                </c:pt>
                <c:pt idx="3566">
                  <c:v>0.100696646773355</c:v>
                </c:pt>
                <c:pt idx="3567">
                  <c:v>0.101146842127345</c:v>
                </c:pt>
                <c:pt idx="3568">
                  <c:v>0.101540951080304</c:v>
                </c:pt>
                <c:pt idx="3569">
                  <c:v>0.102025553778597</c:v>
                </c:pt>
                <c:pt idx="3570">
                  <c:v>0.102558533223842</c:v>
                </c:pt>
                <c:pt idx="3571">
                  <c:v>0.103052976058748</c:v>
                </c:pt>
                <c:pt idx="3572">
                  <c:v>0.103647406442865</c:v>
                </c:pt>
                <c:pt idx="3573">
                  <c:v>0.104173956572531</c:v>
                </c:pt>
                <c:pt idx="3574">
                  <c:v>0.104548376439538</c:v>
                </c:pt>
                <c:pt idx="3575">
                  <c:v>0.104820281364009</c:v>
                </c:pt>
                <c:pt idx="3576">
                  <c:v>0.104053128927274</c:v>
                </c:pt>
                <c:pt idx="3577">
                  <c:v>0.103899833540429</c:v>
                </c:pt>
                <c:pt idx="3578">
                  <c:v>0.104264002001922</c:v>
                </c:pt>
                <c:pt idx="3579">
                  <c:v>0.104622082209956</c:v>
                </c:pt>
                <c:pt idx="3580">
                  <c:v>0.105052045360608</c:v>
                </c:pt>
                <c:pt idx="3581">
                  <c:v>0.105578726750567</c:v>
                </c:pt>
                <c:pt idx="3582">
                  <c:v>0.106092605275267</c:v>
                </c:pt>
                <c:pt idx="3583">
                  <c:v>0.10667979495458</c:v>
                </c:pt>
                <c:pt idx="3584">
                  <c:v>0.107247168290963</c:v>
                </c:pt>
                <c:pt idx="3585">
                  <c:v>0.107770837993844</c:v>
                </c:pt>
                <c:pt idx="3586">
                  <c:v>0.108262636282233</c:v>
                </c:pt>
                <c:pt idx="3587">
                  <c:v>0.108886709661253</c:v>
                </c:pt>
                <c:pt idx="3588">
                  <c:v>0.106749596605924</c:v>
                </c:pt>
                <c:pt idx="3589">
                  <c:v>0.107256842620922</c:v>
                </c:pt>
                <c:pt idx="3590">
                  <c:v>0.107790951197803</c:v>
                </c:pt>
                <c:pt idx="3591">
                  <c:v>0.108226500708908</c:v>
                </c:pt>
                <c:pt idx="3592">
                  <c:v>0.108761126850981</c:v>
                </c:pt>
                <c:pt idx="3593">
                  <c:v>0.109269719794751</c:v>
                </c:pt>
                <c:pt idx="3594">
                  <c:v>0.109653001010858</c:v>
                </c:pt>
                <c:pt idx="3595">
                  <c:v>0.110027421766997</c:v>
                </c:pt>
                <c:pt idx="3596">
                  <c:v>0.110495082667599</c:v>
                </c:pt>
                <c:pt idx="3597">
                  <c:v>0.110932436518653</c:v>
                </c:pt>
                <c:pt idx="3598">
                  <c:v>0.111385365637544</c:v>
                </c:pt>
                <c:pt idx="3599">
                  <c:v>0.111839776132549</c:v>
                </c:pt>
                <c:pt idx="3600">
                  <c:v>0.112303269822471</c:v>
                </c:pt>
                <c:pt idx="3601">
                  <c:v>0.112718189983017</c:v>
                </c:pt>
                <c:pt idx="3602">
                  <c:v>0.112184906088886</c:v>
                </c:pt>
                <c:pt idx="3603">
                  <c:v>0.110527626537326</c:v>
                </c:pt>
                <c:pt idx="3604">
                  <c:v>0.110781379594741</c:v>
                </c:pt>
                <c:pt idx="3605">
                  <c:v>0.111173496917534</c:v>
                </c:pt>
                <c:pt idx="3606">
                  <c:v>0.11161103293133</c:v>
                </c:pt>
                <c:pt idx="3607">
                  <c:v>0.112062232014955</c:v>
                </c:pt>
                <c:pt idx="3608">
                  <c:v>0.112519030095872</c:v>
                </c:pt>
                <c:pt idx="3609">
                  <c:v>0.112982515271469</c:v>
                </c:pt>
                <c:pt idx="3610">
                  <c:v>0.113393871124263</c:v>
                </c:pt>
                <c:pt idx="3611">
                  <c:v>0.113779248047802</c:v>
                </c:pt>
                <c:pt idx="3612">
                  <c:v>0.114183998932843</c:v>
                </c:pt>
                <c:pt idx="3613">
                  <c:v>0.114572940027157</c:v>
                </c:pt>
                <c:pt idx="3614">
                  <c:v>0.112844377163267</c:v>
                </c:pt>
                <c:pt idx="3615">
                  <c:v>0.113194037800351</c:v>
                </c:pt>
                <c:pt idx="3616">
                  <c:v>0.113077760114654</c:v>
                </c:pt>
                <c:pt idx="3617">
                  <c:v>0.110992205166603</c:v>
                </c:pt>
                <c:pt idx="3618">
                  <c:v>0.111319097264727</c:v>
                </c:pt>
                <c:pt idx="3619">
                  <c:v>0.111624035964072</c:v>
                </c:pt>
                <c:pt idx="3620">
                  <c:v>0.111977753535182</c:v>
                </c:pt>
                <c:pt idx="3621">
                  <c:v>0.112364887496651</c:v>
                </c:pt>
                <c:pt idx="3622">
                  <c:v>0.112811253644857</c:v>
                </c:pt>
                <c:pt idx="3623">
                  <c:v>0.113000358958916</c:v>
                </c:pt>
                <c:pt idx="3624">
                  <c:v>0.108883861723367</c:v>
                </c:pt>
                <c:pt idx="3625">
                  <c:v>0.109179327587531</c:v>
                </c:pt>
                <c:pt idx="3626">
                  <c:v>0.106761158934456</c:v>
                </c:pt>
                <c:pt idx="3627">
                  <c:v>0.103974109167548</c:v>
                </c:pt>
                <c:pt idx="3628">
                  <c:v>0.104227052136409</c:v>
                </c:pt>
                <c:pt idx="3629">
                  <c:v>0.104486119599985</c:v>
                </c:pt>
                <c:pt idx="3630">
                  <c:v>0.104771636458467</c:v>
                </c:pt>
                <c:pt idx="3631">
                  <c:v>0.10488398610545</c:v>
                </c:pt>
                <c:pt idx="3632">
                  <c:v>0.105194382842178</c:v>
                </c:pt>
                <c:pt idx="3633">
                  <c:v>0.105316386177524</c:v>
                </c:pt>
                <c:pt idx="3634">
                  <c:v>0.103727659067372</c:v>
                </c:pt>
                <c:pt idx="3635">
                  <c:v>0.103986394042614</c:v>
                </c:pt>
                <c:pt idx="3636">
                  <c:v>0.104309916413888</c:v>
                </c:pt>
                <c:pt idx="3637">
                  <c:v>0.104665373698728</c:v>
                </c:pt>
                <c:pt idx="3638">
                  <c:v>0.104856282820395</c:v>
                </c:pt>
                <c:pt idx="3639">
                  <c:v>0.105124847099924</c:v>
                </c:pt>
                <c:pt idx="3640">
                  <c:v>0.104109603654144</c:v>
                </c:pt>
                <c:pt idx="3641">
                  <c:v>0.104320014320895</c:v>
                </c:pt>
                <c:pt idx="3642">
                  <c:v>0.104521618001025</c:v>
                </c:pt>
                <c:pt idx="3643">
                  <c:v>0.104734929761171</c:v>
                </c:pt>
                <c:pt idx="3644">
                  <c:v>0.105011558577139</c:v>
                </c:pt>
                <c:pt idx="3645">
                  <c:v>0.105312180590477</c:v>
                </c:pt>
                <c:pt idx="3646">
                  <c:v>0.105643900963523</c:v>
                </c:pt>
                <c:pt idx="3647">
                  <c:v>0.105025864311681</c:v>
                </c:pt>
                <c:pt idx="3648">
                  <c:v>0.105209797551705</c:v>
                </c:pt>
                <c:pt idx="3649">
                  <c:v>0.105386528978878</c:v>
                </c:pt>
                <c:pt idx="3650">
                  <c:v>0.105616457913965</c:v>
                </c:pt>
                <c:pt idx="3651">
                  <c:v>0.105855483915448</c:v>
                </c:pt>
                <c:pt idx="3652">
                  <c:v>0.106192382989707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5042936"/>
        <c:axId val="-2085039880"/>
      </c:scatterChart>
      <c:valAx>
        <c:axId val="-2085042936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-2085039880"/>
        <c:crosses val="autoZero"/>
        <c:crossBetween val="midCat"/>
        <c:minorUnit val="1000.0"/>
      </c:valAx>
      <c:valAx>
        <c:axId val="-20850398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 b="0"/>
                  <a:t>[P]</a:t>
                </a:r>
                <a:r>
                  <a:rPr lang="en-US" sz="1600" b="0" baseline="0"/>
                  <a:t> (mg/L)</a:t>
                </a:r>
                <a:endParaRPr lang="en-US" sz="1600" b="0"/>
              </a:p>
            </c:rich>
          </c:tx>
          <c:layout>
            <c:manualLayout>
              <c:xMode val="edge"/>
              <c:yMode val="edge"/>
              <c:x val="0.0111926852382679"/>
              <c:y val="0.3149100212207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0850429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13165556877737"/>
          <c:y val="0.745178258967629"/>
          <c:w val="0.343293701710498"/>
          <c:h val="0.091452246747845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'Post-development'!$T$17</c:f>
              <c:strCache>
                <c:ptCount val="1"/>
                <c:pt idx="0">
                  <c:v>Shallow Zone Depth (m)</c:v>
                </c:pt>
              </c:strCache>
            </c:strRef>
          </c:tx>
          <c:spPr>
            <a:ln w="12700"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'Post-development'!$A$18:$A$3670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'Post-development'!$T$18:$T$3670</c:f>
              <c:numCache>
                <c:formatCode>0.00</c:formatCode>
                <c:ptCount val="3653"/>
                <c:pt idx="0">
                  <c:v>0.1</c:v>
                </c:pt>
                <c:pt idx="1">
                  <c:v>0.0973302845756332</c:v>
                </c:pt>
                <c:pt idx="2">
                  <c:v>0.0946048336817004</c:v>
                </c:pt>
                <c:pt idx="3">
                  <c:v>0.0916915696959808</c:v>
                </c:pt>
                <c:pt idx="4">
                  <c:v>0.0924770819992559</c:v>
                </c:pt>
                <c:pt idx="5">
                  <c:v>0.0905750191141818</c:v>
                </c:pt>
                <c:pt idx="6">
                  <c:v>0.0878190191508514</c:v>
                </c:pt>
                <c:pt idx="7">
                  <c:v>0.102355556785261</c:v>
                </c:pt>
                <c:pt idx="8">
                  <c:v>0.0988847920117726</c:v>
                </c:pt>
                <c:pt idx="9">
                  <c:v>0.0961449660785969</c:v>
                </c:pt>
                <c:pt idx="10">
                  <c:v>0.126609805634992</c:v>
                </c:pt>
                <c:pt idx="11">
                  <c:v>0.0984962836730476</c:v>
                </c:pt>
                <c:pt idx="12">
                  <c:v>0.0957181403769156</c:v>
                </c:pt>
                <c:pt idx="13">
                  <c:v>0.0971131245608667</c:v>
                </c:pt>
                <c:pt idx="14">
                  <c:v>0.0950032976462396</c:v>
                </c:pt>
                <c:pt idx="15">
                  <c:v>0.0929857711464432</c:v>
                </c:pt>
                <c:pt idx="16">
                  <c:v>0.0905476448274238</c:v>
                </c:pt>
                <c:pt idx="17">
                  <c:v>0.0884385064151498</c:v>
                </c:pt>
                <c:pt idx="18">
                  <c:v>0.0859728740177044</c:v>
                </c:pt>
                <c:pt idx="19">
                  <c:v>0.0867896665591561</c:v>
                </c:pt>
                <c:pt idx="20">
                  <c:v>0.0842871960217952</c:v>
                </c:pt>
                <c:pt idx="21">
                  <c:v>0.082629963875197</c:v>
                </c:pt>
                <c:pt idx="22">
                  <c:v>0.0804413709444454</c:v>
                </c:pt>
                <c:pt idx="23">
                  <c:v>0.21510662461072</c:v>
                </c:pt>
                <c:pt idx="24">
                  <c:v>0.176883452926986</c:v>
                </c:pt>
                <c:pt idx="25">
                  <c:v>0.115068473747433</c:v>
                </c:pt>
                <c:pt idx="26">
                  <c:v>0.110640928952093</c:v>
                </c:pt>
                <c:pt idx="27">
                  <c:v>0.100788502346719</c:v>
                </c:pt>
                <c:pt idx="28">
                  <c:v>0.126449235902028</c:v>
                </c:pt>
                <c:pt idx="29">
                  <c:v>0.0992755040328363</c:v>
                </c:pt>
                <c:pt idx="30">
                  <c:v>0.14471650662032</c:v>
                </c:pt>
                <c:pt idx="31">
                  <c:v>0.107695708197828</c:v>
                </c:pt>
                <c:pt idx="32">
                  <c:v>0.10019190604249</c:v>
                </c:pt>
                <c:pt idx="33">
                  <c:v>0.0978769861677084</c:v>
                </c:pt>
                <c:pt idx="34">
                  <c:v>0.095032254123391</c:v>
                </c:pt>
                <c:pt idx="35">
                  <c:v>0.0920457266048127</c:v>
                </c:pt>
                <c:pt idx="36">
                  <c:v>0.0899609647542045</c:v>
                </c:pt>
                <c:pt idx="37">
                  <c:v>0.0874980187285983</c:v>
                </c:pt>
                <c:pt idx="38">
                  <c:v>0.0847664126806864</c:v>
                </c:pt>
                <c:pt idx="39">
                  <c:v>0.0820533761144677</c:v>
                </c:pt>
                <c:pt idx="40">
                  <c:v>0.0792958348545922</c:v>
                </c:pt>
                <c:pt idx="41">
                  <c:v>0.0761266757868537</c:v>
                </c:pt>
                <c:pt idx="42">
                  <c:v>0.0729436262288043</c:v>
                </c:pt>
                <c:pt idx="43">
                  <c:v>0.0700874119375572</c:v>
                </c:pt>
                <c:pt idx="44">
                  <c:v>0.0668488286117688</c:v>
                </c:pt>
                <c:pt idx="45">
                  <c:v>0.127223580170324</c:v>
                </c:pt>
                <c:pt idx="46">
                  <c:v>0.0967444403618656</c:v>
                </c:pt>
                <c:pt idx="47">
                  <c:v>0.092947879251773</c:v>
                </c:pt>
                <c:pt idx="48">
                  <c:v>0.0893272250234631</c:v>
                </c:pt>
                <c:pt idx="49">
                  <c:v>0.0858554619978455</c:v>
                </c:pt>
                <c:pt idx="50">
                  <c:v>0.0826978200860682</c:v>
                </c:pt>
                <c:pt idx="51">
                  <c:v>0.0796442629142622</c:v>
                </c:pt>
                <c:pt idx="52">
                  <c:v>0.0768471776733881</c:v>
                </c:pt>
                <c:pt idx="53">
                  <c:v>0.0740016976899345</c:v>
                </c:pt>
                <c:pt idx="54">
                  <c:v>0.0708901728769242</c:v>
                </c:pt>
                <c:pt idx="55">
                  <c:v>0.0674472867344131</c:v>
                </c:pt>
                <c:pt idx="56">
                  <c:v>0.0638671332309817</c:v>
                </c:pt>
                <c:pt idx="57">
                  <c:v>0.0603789928194278</c:v>
                </c:pt>
                <c:pt idx="58">
                  <c:v>0.0646764972862805</c:v>
                </c:pt>
                <c:pt idx="59">
                  <c:v>0.0616437770726952</c:v>
                </c:pt>
                <c:pt idx="60">
                  <c:v>0.0571933755629874</c:v>
                </c:pt>
                <c:pt idx="61">
                  <c:v>0.0528904119392148</c:v>
                </c:pt>
                <c:pt idx="62">
                  <c:v>0.0491927334155102</c:v>
                </c:pt>
                <c:pt idx="63">
                  <c:v>0.0451863039662601</c:v>
                </c:pt>
                <c:pt idx="64">
                  <c:v>0.0584253087397797</c:v>
                </c:pt>
                <c:pt idx="65">
                  <c:v>0.0553563292729435</c:v>
                </c:pt>
                <c:pt idx="66">
                  <c:v>0.0510532212071752</c:v>
                </c:pt>
                <c:pt idx="67">
                  <c:v>0.0466731379635961</c:v>
                </c:pt>
                <c:pt idx="68">
                  <c:v>0.0420754121353777</c:v>
                </c:pt>
                <c:pt idx="69">
                  <c:v>0.0378144907418409</c:v>
                </c:pt>
                <c:pt idx="70">
                  <c:v>0.0333607400347582</c:v>
                </c:pt>
                <c:pt idx="71">
                  <c:v>0.032100663722201</c:v>
                </c:pt>
                <c:pt idx="72">
                  <c:v>0.0337537228994054</c:v>
                </c:pt>
                <c:pt idx="73">
                  <c:v>0.0296860990151448</c:v>
                </c:pt>
                <c:pt idx="74">
                  <c:v>0.0256418505694267</c:v>
                </c:pt>
                <c:pt idx="75">
                  <c:v>0.0213491762615772</c:v>
                </c:pt>
                <c:pt idx="76">
                  <c:v>0.0251410300966119</c:v>
                </c:pt>
                <c:pt idx="77">
                  <c:v>0.0217696522972566</c:v>
                </c:pt>
                <c:pt idx="78">
                  <c:v>0.0194444469874175</c:v>
                </c:pt>
                <c:pt idx="79">
                  <c:v>0.0242827273492134</c:v>
                </c:pt>
                <c:pt idx="80">
                  <c:v>0.0262691188252722</c:v>
                </c:pt>
                <c:pt idx="81">
                  <c:v>0.0215027430017862</c:v>
                </c:pt>
                <c:pt idx="82">
                  <c:v>0.0173807857801709</c:v>
                </c:pt>
                <c:pt idx="83">
                  <c:v>0.0139576295695691</c:v>
                </c:pt>
                <c:pt idx="84">
                  <c:v>0.0098229562851615</c:v>
                </c:pt>
                <c:pt idx="85">
                  <c:v>0.0050529395630412</c:v>
                </c:pt>
                <c:pt idx="86">
                  <c:v>0.0605837820689605</c:v>
                </c:pt>
                <c:pt idx="87">
                  <c:v>0.0803533470310693</c:v>
                </c:pt>
                <c:pt idx="88">
                  <c:v>0.0797485101251958</c:v>
                </c:pt>
                <c:pt idx="89">
                  <c:v>0.0747666946337304</c:v>
                </c:pt>
                <c:pt idx="90">
                  <c:v>0.0721141980225775</c:v>
                </c:pt>
                <c:pt idx="91">
                  <c:v>0.0681533114790478</c:v>
                </c:pt>
                <c:pt idx="92">
                  <c:v>0.0636993777098789</c:v>
                </c:pt>
                <c:pt idx="93">
                  <c:v>0.0588950732626239</c:v>
                </c:pt>
                <c:pt idx="94">
                  <c:v>0.054564348510566</c:v>
                </c:pt>
                <c:pt idx="95">
                  <c:v>0.0569030087024418</c:v>
                </c:pt>
                <c:pt idx="96">
                  <c:v>0.0527096681423391</c:v>
                </c:pt>
                <c:pt idx="97">
                  <c:v>0.047533361867313</c:v>
                </c:pt>
                <c:pt idx="98">
                  <c:v>0.042289089645305</c:v>
                </c:pt>
                <c:pt idx="99">
                  <c:v>0.0525921255968003</c:v>
                </c:pt>
                <c:pt idx="100">
                  <c:v>0.0485461958602038</c:v>
                </c:pt>
                <c:pt idx="101">
                  <c:v>0.0431805906840539</c:v>
                </c:pt>
                <c:pt idx="102">
                  <c:v>0.0376964870252894</c:v>
                </c:pt>
                <c:pt idx="103">
                  <c:v>0.032338568495236</c:v>
                </c:pt>
                <c:pt idx="104">
                  <c:v>0.0270628693399124</c:v>
                </c:pt>
                <c:pt idx="105">
                  <c:v>0.0860885793166741</c:v>
                </c:pt>
                <c:pt idx="106">
                  <c:v>0.0861553247466231</c:v>
                </c:pt>
                <c:pt idx="107">
                  <c:v>0.080891390138859</c:v>
                </c:pt>
                <c:pt idx="108">
                  <c:v>0.0758020132880275</c:v>
                </c:pt>
                <c:pt idx="109">
                  <c:v>0.0711437289610501</c:v>
                </c:pt>
                <c:pt idx="110">
                  <c:v>0.0655606009369081</c:v>
                </c:pt>
                <c:pt idx="111">
                  <c:v>0.0597156239920538</c:v>
                </c:pt>
                <c:pt idx="112">
                  <c:v>0.0550115867054639</c:v>
                </c:pt>
                <c:pt idx="113">
                  <c:v>0.0503368371258894</c:v>
                </c:pt>
                <c:pt idx="114">
                  <c:v>0.0448899639795763</c:v>
                </c:pt>
                <c:pt idx="115">
                  <c:v>0.0534314164327598</c:v>
                </c:pt>
                <c:pt idx="116">
                  <c:v>0.0487507446755249</c:v>
                </c:pt>
                <c:pt idx="117">
                  <c:v>0.0573685955739305</c:v>
                </c:pt>
                <c:pt idx="118">
                  <c:v>0.0519958273178538</c:v>
                </c:pt>
                <c:pt idx="119">
                  <c:v>0.0568231212680037</c:v>
                </c:pt>
                <c:pt idx="120">
                  <c:v>0.0518329117968266</c:v>
                </c:pt>
                <c:pt idx="121">
                  <c:v>0.0458178995683178</c:v>
                </c:pt>
                <c:pt idx="122">
                  <c:v>0.0393074166101903</c:v>
                </c:pt>
                <c:pt idx="123">
                  <c:v>0.0330291967529739</c:v>
                </c:pt>
                <c:pt idx="124">
                  <c:v>0.0269707010560327</c:v>
                </c:pt>
                <c:pt idx="125">
                  <c:v>0.0208204811196526</c:v>
                </c:pt>
                <c:pt idx="126">
                  <c:v>0.0149995077786667</c:v>
                </c:pt>
                <c:pt idx="127">
                  <c:v>0.00886768282447026</c:v>
                </c:pt>
                <c:pt idx="128">
                  <c:v>0.00248617350964531</c:v>
                </c:pt>
                <c:pt idx="129">
                  <c:v>-0.00869886045364709</c:v>
                </c:pt>
                <c:pt idx="130">
                  <c:v>-0.0215083029141148</c:v>
                </c:pt>
                <c:pt idx="131">
                  <c:v>-0.0333333513830474</c:v>
                </c:pt>
                <c:pt idx="132">
                  <c:v>-0.0456223382283214</c:v>
                </c:pt>
                <c:pt idx="133">
                  <c:v>-0.0588511030521059</c:v>
                </c:pt>
                <c:pt idx="134">
                  <c:v>-0.0723363361197462</c:v>
                </c:pt>
                <c:pt idx="135">
                  <c:v>-0.0519617993384886</c:v>
                </c:pt>
                <c:pt idx="136">
                  <c:v>-0.0645492509255006</c:v>
                </c:pt>
                <c:pt idx="137">
                  <c:v>-0.0758584952866301</c:v>
                </c:pt>
                <c:pt idx="138">
                  <c:v>-0.0892399089172431</c:v>
                </c:pt>
                <c:pt idx="139">
                  <c:v>-0.102728028195818</c:v>
                </c:pt>
                <c:pt idx="140">
                  <c:v>-0.117327504132419</c:v>
                </c:pt>
                <c:pt idx="141">
                  <c:v>-0.130664745426293</c:v>
                </c:pt>
                <c:pt idx="142">
                  <c:v>-0.143514720703769</c:v>
                </c:pt>
                <c:pt idx="143">
                  <c:v>-0.0578408856988941</c:v>
                </c:pt>
                <c:pt idx="144">
                  <c:v>-0.0695971104682189</c:v>
                </c:pt>
                <c:pt idx="145">
                  <c:v>-0.0812037469768698</c:v>
                </c:pt>
                <c:pt idx="146">
                  <c:v>-0.0928494995588991</c:v>
                </c:pt>
                <c:pt idx="147">
                  <c:v>-0.105093448231117</c:v>
                </c:pt>
                <c:pt idx="148">
                  <c:v>-0.118995720805807</c:v>
                </c:pt>
                <c:pt idx="149">
                  <c:v>-0.131626119537326</c:v>
                </c:pt>
                <c:pt idx="150">
                  <c:v>-0.142779426902366</c:v>
                </c:pt>
                <c:pt idx="151">
                  <c:v>-0.153661788550509</c:v>
                </c:pt>
                <c:pt idx="152">
                  <c:v>-0.165675862228098</c:v>
                </c:pt>
                <c:pt idx="153">
                  <c:v>-0.180639507803613</c:v>
                </c:pt>
                <c:pt idx="154">
                  <c:v>-0.195193859346159</c:v>
                </c:pt>
                <c:pt idx="155">
                  <c:v>0.0207148141126181</c:v>
                </c:pt>
                <c:pt idx="156">
                  <c:v>0.0138681499937106</c:v>
                </c:pt>
                <c:pt idx="157">
                  <c:v>0.00743067949174669</c:v>
                </c:pt>
                <c:pt idx="158">
                  <c:v>0.00209335002160604</c:v>
                </c:pt>
                <c:pt idx="159">
                  <c:v>-0.00724159390789181</c:v>
                </c:pt>
                <c:pt idx="160">
                  <c:v>-0.0203526017323055</c:v>
                </c:pt>
                <c:pt idx="161">
                  <c:v>-0.0334184647785742</c:v>
                </c:pt>
                <c:pt idx="162">
                  <c:v>-0.0465630741151286</c:v>
                </c:pt>
                <c:pt idx="163">
                  <c:v>-0.0458769670191068</c:v>
                </c:pt>
                <c:pt idx="164">
                  <c:v>-0.0420163264554412</c:v>
                </c:pt>
                <c:pt idx="165">
                  <c:v>-0.0530219663711193</c:v>
                </c:pt>
                <c:pt idx="166">
                  <c:v>-0.063310550191596</c:v>
                </c:pt>
                <c:pt idx="167">
                  <c:v>-0.0730301317535036</c:v>
                </c:pt>
                <c:pt idx="168">
                  <c:v>-0.0840251165228101</c:v>
                </c:pt>
                <c:pt idx="169">
                  <c:v>-0.0938276577220811</c:v>
                </c:pt>
                <c:pt idx="170">
                  <c:v>-0.103952951469172</c:v>
                </c:pt>
                <c:pt idx="171">
                  <c:v>-0.117630131050232</c:v>
                </c:pt>
                <c:pt idx="172">
                  <c:v>0.0170098461109602</c:v>
                </c:pt>
                <c:pt idx="173">
                  <c:v>0.111962914501804</c:v>
                </c:pt>
                <c:pt idx="174">
                  <c:v>0.171456732571242</c:v>
                </c:pt>
                <c:pt idx="175">
                  <c:v>0.159607363841281</c:v>
                </c:pt>
                <c:pt idx="176">
                  <c:v>0.0954156321084651</c:v>
                </c:pt>
                <c:pt idx="177">
                  <c:v>0.0891593287231056</c:v>
                </c:pt>
                <c:pt idx="178">
                  <c:v>0.0859956785859117</c:v>
                </c:pt>
                <c:pt idx="179">
                  <c:v>0.0971888457121339</c:v>
                </c:pt>
                <c:pt idx="180">
                  <c:v>0.169994698600259</c:v>
                </c:pt>
                <c:pt idx="181">
                  <c:v>0.133735209212144</c:v>
                </c:pt>
                <c:pt idx="182">
                  <c:v>0.155630892380929</c:v>
                </c:pt>
                <c:pt idx="183">
                  <c:v>0.0951462550272197</c:v>
                </c:pt>
                <c:pt idx="184">
                  <c:v>0.0889585980738547</c:v>
                </c:pt>
                <c:pt idx="185">
                  <c:v>0.0828739447450819</c:v>
                </c:pt>
                <c:pt idx="186">
                  <c:v>0.0763854939690371</c:v>
                </c:pt>
                <c:pt idx="187">
                  <c:v>0.0694359878329065</c:v>
                </c:pt>
                <c:pt idx="188">
                  <c:v>0.062992824077742</c:v>
                </c:pt>
                <c:pt idx="189">
                  <c:v>0.0855948841128626</c:v>
                </c:pt>
                <c:pt idx="190">
                  <c:v>0.0796887678807843</c:v>
                </c:pt>
                <c:pt idx="191">
                  <c:v>0.0739782965874653</c:v>
                </c:pt>
                <c:pt idx="192">
                  <c:v>0.0670688819581402</c:v>
                </c:pt>
                <c:pt idx="193">
                  <c:v>0.0603448474923076</c:v>
                </c:pt>
                <c:pt idx="194">
                  <c:v>0.0801716646130568</c:v>
                </c:pt>
                <c:pt idx="195">
                  <c:v>0.0752024632323207</c:v>
                </c:pt>
                <c:pt idx="196">
                  <c:v>0.0709467266004777</c:v>
                </c:pt>
                <c:pt idx="197">
                  <c:v>0.0685679019027758</c:v>
                </c:pt>
                <c:pt idx="198">
                  <c:v>0.263846136535723</c:v>
                </c:pt>
                <c:pt idx="199">
                  <c:v>0.0958852975868987</c:v>
                </c:pt>
                <c:pt idx="200">
                  <c:v>0.0899769605049059</c:v>
                </c:pt>
                <c:pt idx="201">
                  <c:v>0.0834347613473714</c:v>
                </c:pt>
                <c:pt idx="202">
                  <c:v>0.098953620977583</c:v>
                </c:pt>
                <c:pt idx="203">
                  <c:v>0.0958716617094754</c:v>
                </c:pt>
                <c:pt idx="204">
                  <c:v>0.147693215406538</c:v>
                </c:pt>
                <c:pt idx="205">
                  <c:v>0.102599272085688</c:v>
                </c:pt>
                <c:pt idx="206">
                  <c:v>0.0999077405816222</c:v>
                </c:pt>
                <c:pt idx="207">
                  <c:v>0.130635023548849</c:v>
                </c:pt>
                <c:pt idx="208">
                  <c:v>0.0955766436229708</c:v>
                </c:pt>
                <c:pt idx="209">
                  <c:v>0.107850527788252</c:v>
                </c:pt>
                <c:pt idx="210">
                  <c:v>0.100081151978974</c:v>
                </c:pt>
                <c:pt idx="211">
                  <c:v>0.293944381706444</c:v>
                </c:pt>
                <c:pt idx="212">
                  <c:v>0.0954300492435407</c:v>
                </c:pt>
                <c:pt idx="213">
                  <c:v>0.106397172741389</c:v>
                </c:pt>
                <c:pt idx="214">
                  <c:v>0.179472477342284</c:v>
                </c:pt>
                <c:pt idx="215">
                  <c:v>0.0947556968937479</c:v>
                </c:pt>
                <c:pt idx="216">
                  <c:v>0.1037327140012</c:v>
                </c:pt>
                <c:pt idx="217">
                  <c:v>0.0995062945614071</c:v>
                </c:pt>
                <c:pt idx="218">
                  <c:v>0.0939662038541917</c:v>
                </c:pt>
                <c:pt idx="219">
                  <c:v>0.0896503851880881</c:v>
                </c:pt>
                <c:pt idx="220">
                  <c:v>0.0836372426340051</c:v>
                </c:pt>
                <c:pt idx="221">
                  <c:v>0.0778253390415267</c:v>
                </c:pt>
                <c:pt idx="222">
                  <c:v>0.112553782592101</c:v>
                </c:pt>
                <c:pt idx="223">
                  <c:v>0.0959987912088549</c:v>
                </c:pt>
                <c:pt idx="224">
                  <c:v>0.0909672758058784</c:v>
                </c:pt>
                <c:pt idx="225">
                  <c:v>0.131371210248093</c:v>
                </c:pt>
                <c:pt idx="226">
                  <c:v>0.0946553863212263</c:v>
                </c:pt>
                <c:pt idx="227">
                  <c:v>0.0890599354376076</c:v>
                </c:pt>
                <c:pt idx="228">
                  <c:v>0.0828106245166855</c:v>
                </c:pt>
                <c:pt idx="229">
                  <c:v>0.0767991146133167</c:v>
                </c:pt>
                <c:pt idx="230">
                  <c:v>0.0709019825937265</c:v>
                </c:pt>
                <c:pt idx="231">
                  <c:v>0.0647985202928019</c:v>
                </c:pt>
                <c:pt idx="232">
                  <c:v>0.0693404890673035</c:v>
                </c:pt>
                <c:pt idx="233">
                  <c:v>0.0640483500877131</c:v>
                </c:pt>
                <c:pt idx="234">
                  <c:v>0.0590069489556941</c:v>
                </c:pt>
                <c:pt idx="235">
                  <c:v>0.0947943968893161</c:v>
                </c:pt>
                <c:pt idx="236">
                  <c:v>0.0892584235235238</c:v>
                </c:pt>
                <c:pt idx="237">
                  <c:v>0.0834504046348214</c:v>
                </c:pt>
                <c:pt idx="238">
                  <c:v>0.0833870065584381</c:v>
                </c:pt>
                <c:pt idx="239">
                  <c:v>0.0771385891323322</c:v>
                </c:pt>
                <c:pt idx="240">
                  <c:v>0.071329551287854</c:v>
                </c:pt>
                <c:pt idx="241">
                  <c:v>0.0655661203548801</c:v>
                </c:pt>
                <c:pt idx="242">
                  <c:v>0.112795477871123</c:v>
                </c:pt>
                <c:pt idx="243">
                  <c:v>0.101322023618034</c:v>
                </c:pt>
                <c:pt idx="244">
                  <c:v>0.0956018318838014</c:v>
                </c:pt>
                <c:pt idx="245">
                  <c:v>0.0960322052553297</c:v>
                </c:pt>
                <c:pt idx="246">
                  <c:v>0.311019540818408</c:v>
                </c:pt>
                <c:pt idx="247">
                  <c:v>0.112753766584645</c:v>
                </c:pt>
                <c:pt idx="248">
                  <c:v>0.0998263119747642</c:v>
                </c:pt>
                <c:pt idx="249">
                  <c:v>0.107501520186744</c:v>
                </c:pt>
                <c:pt idx="250">
                  <c:v>0.514792976352858</c:v>
                </c:pt>
                <c:pt idx="251">
                  <c:v>0.0964043281995255</c:v>
                </c:pt>
                <c:pt idx="252">
                  <c:v>0.110292630241788</c:v>
                </c:pt>
                <c:pt idx="253">
                  <c:v>0.112172853718696</c:v>
                </c:pt>
                <c:pt idx="254">
                  <c:v>0.0982324775377723</c:v>
                </c:pt>
                <c:pt idx="255">
                  <c:v>0.0941842667688088</c:v>
                </c:pt>
                <c:pt idx="256">
                  <c:v>0.0894175534771455</c:v>
                </c:pt>
                <c:pt idx="257">
                  <c:v>0.0846136700590856</c:v>
                </c:pt>
                <c:pt idx="258">
                  <c:v>0.0797553189799482</c:v>
                </c:pt>
                <c:pt idx="259">
                  <c:v>0.0783313579367526</c:v>
                </c:pt>
                <c:pt idx="260">
                  <c:v>0.08786538020473</c:v>
                </c:pt>
                <c:pt idx="261">
                  <c:v>0.248440563358572</c:v>
                </c:pt>
                <c:pt idx="262">
                  <c:v>0.0989033820225036</c:v>
                </c:pt>
                <c:pt idx="263">
                  <c:v>0.0948268265513077</c:v>
                </c:pt>
                <c:pt idx="264">
                  <c:v>0.105604840551709</c:v>
                </c:pt>
                <c:pt idx="265">
                  <c:v>0.0984254465468024</c:v>
                </c:pt>
                <c:pt idx="266">
                  <c:v>0.0967770017111655</c:v>
                </c:pt>
                <c:pt idx="267">
                  <c:v>0.0957206799876382</c:v>
                </c:pt>
                <c:pt idx="268">
                  <c:v>0.0923909620639813</c:v>
                </c:pt>
                <c:pt idx="269">
                  <c:v>0.0957621496669032</c:v>
                </c:pt>
                <c:pt idx="270">
                  <c:v>0.0920259008192552</c:v>
                </c:pt>
                <c:pt idx="271">
                  <c:v>0.0891776855822088</c:v>
                </c:pt>
                <c:pt idx="272">
                  <c:v>0.0854774833142575</c:v>
                </c:pt>
                <c:pt idx="273">
                  <c:v>0.0883226322460924</c:v>
                </c:pt>
                <c:pt idx="274">
                  <c:v>0.0851926846142756</c:v>
                </c:pt>
                <c:pt idx="275">
                  <c:v>0.0816594999081741</c:v>
                </c:pt>
                <c:pt idx="276">
                  <c:v>0.0778561265131834</c:v>
                </c:pt>
                <c:pt idx="277">
                  <c:v>0.073756533581165</c:v>
                </c:pt>
                <c:pt idx="278">
                  <c:v>0.0702212998857463</c:v>
                </c:pt>
                <c:pt idx="279">
                  <c:v>0.0659798267986338</c:v>
                </c:pt>
                <c:pt idx="280">
                  <c:v>0.136621186546608</c:v>
                </c:pt>
                <c:pt idx="281">
                  <c:v>0.097272290018684</c:v>
                </c:pt>
                <c:pt idx="282">
                  <c:v>0.0942288570547551</c:v>
                </c:pt>
                <c:pt idx="283">
                  <c:v>0.0915747389073644</c:v>
                </c:pt>
                <c:pt idx="284">
                  <c:v>0.0887439711204747</c:v>
                </c:pt>
                <c:pt idx="285">
                  <c:v>0.0852948501601471</c:v>
                </c:pt>
                <c:pt idx="286">
                  <c:v>0.0817337618927782</c:v>
                </c:pt>
                <c:pt idx="287">
                  <c:v>0.0781005314167638</c:v>
                </c:pt>
                <c:pt idx="288">
                  <c:v>0.0742999379373048</c:v>
                </c:pt>
                <c:pt idx="289">
                  <c:v>0.0703503054647292</c:v>
                </c:pt>
                <c:pt idx="290">
                  <c:v>0.0662883348941421</c:v>
                </c:pt>
                <c:pt idx="291">
                  <c:v>0.0622495971096204</c:v>
                </c:pt>
                <c:pt idx="292">
                  <c:v>0.0580444816844467</c:v>
                </c:pt>
                <c:pt idx="293">
                  <c:v>0.0541210341897746</c:v>
                </c:pt>
                <c:pt idx="294">
                  <c:v>0.0512883111042701</c:v>
                </c:pt>
                <c:pt idx="295">
                  <c:v>0.0478526762619367</c:v>
                </c:pt>
                <c:pt idx="296">
                  <c:v>0.0443576228967006</c:v>
                </c:pt>
                <c:pt idx="297">
                  <c:v>0.0414650029413523</c:v>
                </c:pt>
                <c:pt idx="298">
                  <c:v>0.0406426722124642</c:v>
                </c:pt>
                <c:pt idx="299">
                  <c:v>0.0372733480650329</c:v>
                </c:pt>
                <c:pt idx="300">
                  <c:v>0.0336413455521678</c:v>
                </c:pt>
                <c:pt idx="301">
                  <c:v>0.0302276519617008</c:v>
                </c:pt>
                <c:pt idx="302">
                  <c:v>0.026107706296125</c:v>
                </c:pt>
                <c:pt idx="303">
                  <c:v>0.0218998094214402</c:v>
                </c:pt>
                <c:pt idx="304">
                  <c:v>0.0187370512413425</c:v>
                </c:pt>
                <c:pt idx="305">
                  <c:v>0.0149305983910319</c:v>
                </c:pt>
                <c:pt idx="306">
                  <c:v>0.0118689889529462</c:v>
                </c:pt>
                <c:pt idx="307">
                  <c:v>0.00877019440228999</c:v>
                </c:pt>
                <c:pt idx="308">
                  <c:v>0.00559202846760498</c:v>
                </c:pt>
                <c:pt idx="309">
                  <c:v>0.00239570312953119</c:v>
                </c:pt>
                <c:pt idx="310">
                  <c:v>-0.000756405155186046</c:v>
                </c:pt>
                <c:pt idx="311">
                  <c:v>-0.00653720340173058</c:v>
                </c:pt>
                <c:pt idx="312">
                  <c:v>-0.0124881546678302</c:v>
                </c:pt>
                <c:pt idx="313">
                  <c:v>-0.0184180549045603</c:v>
                </c:pt>
                <c:pt idx="314">
                  <c:v>0.00562142881035288</c:v>
                </c:pt>
                <c:pt idx="315">
                  <c:v>0.00391458604421735</c:v>
                </c:pt>
                <c:pt idx="316">
                  <c:v>0.00131546352331791</c:v>
                </c:pt>
                <c:pt idx="317">
                  <c:v>-0.00273483084141746</c:v>
                </c:pt>
                <c:pt idx="318">
                  <c:v>-0.00885165874193383</c:v>
                </c:pt>
                <c:pt idx="319">
                  <c:v>-0.0124091750081565</c:v>
                </c:pt>
                <c:pt idx="320">
                  <c:v>-0.0169244176536103</c:v>
                </c:pt>
                <c:pt idx="321">
                  <c:v>-0.022884366490872</c:v>
                </c:pt>
                <c:pt idx="322">
                  <c:v>-0.0279438449894391</c:v>
                </c:pt>
                <c:pt idx="323">
                  <c:v>-0.031190613703117</c:v>
                </c:pt>
                <c:pt idx="324">
                  <c:v>-0.016848510108745</c:v>
                </c:pt>
                <c:pt idx="325">
                  <c:v>-0.0184147682826952</c:v>
                </c:pt>
                <c:pt idx="326">
                  <c:v>-0.021895679139289</c:v>
                </c:pt>
                <c:pt idx="327">
                  <c:v>-0.0257118835018488</c:v>
                </c:pt>
                <c:pt idx="328">
                  <c:v>-0.0303431033326325</c:v>
                </c:pt>
                <c:pt idx="329">
                  <c:v>0.020318768551246</c:v>
                </c:pt>
                <c:pt idx="330">
                  <c:v>0.0618898742243914</c:v>
                </c:pt>
                <c:pt idx="331">
                  <c:v>0.0775273922929749</c:v>
                </c:pt>
                <c:pt idx="332">
                  <c:v>0.0752112462576957</c:v>
                </c:pt>
                <c:pt idx="333">
                  <c:v>0.0726886079076885</c:v>
                </c:pt>
                <c:pt idx="334">
                  <c:v>0.0705298427273797</c:v>
                </c:pt>
                <c:pt idx="335">
                  <c:v>0.0681353057312812</c:v>
                </c:pt>
                <c:pt idx="336">
                  <c:v>0.0657506023158101</c:v>
                </c:pt>
                <c:pt idx="337">
                  <c:v>0.0633427536335327</c:v>
                </c:pt>
                <c:pt idx="338">
                  <c:v>0.0617763273332192</c:v>
                </c:pt>
                <c:pt idx="339">
                  <c:v>0.0602784818956261</c:v>
                </c:pt>
                <c:pt idx="340">
                  <c:v>0.058465252967985</c:v>
                </c:pt>
                <c:pt idx="341">
                  <c:v>0.0564997136717684</c:v>
                </c:pt>
                <c:pt idx="342">
                  <c:v>0.054414045194721</c:v>
                </c:pt>
                <c:pt idx="343">
                  <c:v>0.0517144559636862</c:v>
                </c:pt>
                <c:pt idx="344">
                  <c:v>0.0493942000658463</c:v>
                </c:pt>
                <c:pt idx="345">
                  <c:v>0.0470427064531458</c:v>
                </c:pt>
                <c:pt idx="346">
                  <c:v>0.050992604795417</c:v>
                </c:pt>
                <c:pt idx="347">
                  <c:v>0.0491111011179159</c:v>
                </c:pt>
                <c:pt idx="348">
                  <c:v>0.046402745116918</c:v>
                </c:pt>
                <c:pt idx="349">
                  <c:v>0.0440535591007249</c:v>
                </c:pt>
                <c:pt idx="350">
                  <c:v>0.0417036239406987</c:v>
                </c:pt>
                <c:pt idx="351">
                  <c:v>0.0753642855552998</c:v>
                </c:pt>
                <c:pt idx="352">
                  <c:v>0.0826982996913317</c:v>
                </c:pt>
                <c:pt idx="353">
                  <c:v>0.0809507815982273</c:v>
                </c:pt>
                <c:pt idx="354">
                  <c:v>0.0830373224100167</c:v>
                </c:pt>
                <c:pt idx="355">
                  <c:v>0.0820735205607315</c:v>
                </c:pt>
                <c:pt idx="356">
                  <c:v>0.0803269011142622</c:v>
                </c:pt>
                <c:pt idx="357">
                  <c:v>0.0786497302010793</c:v>
                </c:pt>
                <c:pt idx="358">
                  <c:v>0.0767848042119936</c:v>
                </c:pt>
                <c:pt idx="359">
                  <c:v>0.0750537089077121</c:v>
                </c:pt>
                <c:pt idx="360">
                  <c:v>0.0733805231839877</c:v>
                </c:pt>
                <c:pt idx="361">
                  <c:v>0.0716430036624351</c:v>
                </c:pt>
                <c:pt idx="362">
                  <c:v>0.0691935191107806</c:v>
                </c:pt>
                <c:pt idx="363">
                  <c:v>0.115746148515194</c:v>
                </c:pt>
                <c:pt idx="364">
                  <c:v>0.0994350737972811</c:v>
                </c:pt>
                <c:pt idx="365">
                  <c:v>0.0983884353367883</c:v>
                </c:pt>
                <c:pt idx="366">
                  <c:v>0.0972409097022997</c:v>
                </c:pt>
                <c:pt idx="367">
                  <c:v>0.0956979433270932</c:v>
                </c:pt>
                <c:pt idx="368">
                  <c:v>0.0945164616217653</c:v>
                </c:pt>
                <c:pt idx="369">
                  <c:v>0.0929849801675311</c:v>
                </c:pt>
                <c:pt idx="370">
                  <c:v>0.0915159301782777</c:v>
                </c:pt>
                <c:pt idx="371">
                  <c:v>0.0893533028586579</c:v>
                </c:pt>
                <c:pt idx="372">
                  <c:v>0.0872393750100231</c:v>
                </c:pt>
                <c:pt idx="373">
                  <c:v>0.0848226988243281</c:v>
                </c:pt>
                <c:pt idx="374">
                  <c:v>0.0870141962946058</c:v>
                </c:pt>
                <c:pt idx="375">
                  <c:v>0.0855030828207746</c:v>
                </c:pt>
                <c:pt idx="376">
                  <c:v>0.0837954226322757</c:v>
                </c:pt>
                <c:pt idx="377">
                  <c:v>0.0845459688333849</c:v>
                </c:pt>
                <c:pt idx="378">
                  <c:v>0.0942508113256568</c:v>
                </c:pt>
                <c:pt idx="379">
                  <c:v>0.0922667180111232</c:v>
                </c:pt>
                <c:pt idx="380">
                  <c:v>0.0898099322124541</c:v>
                </c:pt>
                <c:pt idx="381">
                  <c:v>0.087188898403616</c:v>
                </c:pt>
                <c:pt idx="382">
                  <c:v>0.0843815504841851</c:v>
                </c:pt>
                <c:pt idx="383">
                  <c:v>0.0818216689897639</c:v>
                </c:pt>
                <c:pt idx="384">
                  <c:v>0.0794621541475544</c:v>
                </c:pt>
                <c:pt idx="385">
                  <c:v>0.0767357552030736</c:v>
                </c:pt>
                <c:pt idx="386">
                  <c:v>0.101567098484951</c:v>
                </c:pt>
                <c:pt idx="387">
                  <c:v>0.0996211831526432</c:v>
                </c:pt>
                <c:pt idx="388">
                  <c:v>0.0977448965507659</c:v>
                </c:pt>
                <c:pt idx="389">
                  <c:v>0.0958302019123533</c:v>
                </c:pt>
                <c:pt idx="390">
                  <c:v>0.0937033101977664</c:v>
                </c:pt>
                <c:pt idx="391">
                  <c:v>0.0917675303943028</c:v>
                </c:pt>
                <c:pt idx="392">
                  <c:v>0.0896997775558075</c:v>
                </c:pt>
                <c:pt idx="393">
                  <c:v>0.0871182398787702</c:v>
                </c:pt>
                <c:pt idx="394">
                  <c:v>0.0844390426753154</c:v>
                </c:pt>
                <c:pt idx="395">
                  <c:v>0.0817085867212057</c:v>
                </c:pt>
                <c:pt idx="396">
                  <c:v>0.103486241458848</c:v>
                </c:pt>
                <c:pt idx="397">
                  <c:v>0.134305588356707</c:v>
                </c:pt>
                <c:pt idx="398">
                  <c:v>0.114932674359598</c:v>
                </c:pt>
                <c:pt idx="399">
                  <c:v>0.12617195113411</c:v>
                </c:pt>
                <c:pt idx="400">
                  <c:v>0.0980409421637749</c:v>
                </c:pt>
                <c:pt idx="401">
                  <c:v>0.12393658433377</c:v>
                </c:pt>
                <c:pt idx="402">
                  <c:v>0.0983472570614552</c:v>
                </c:pt>
                <c:pt idx="403">
                  <c:v>0.0953112116208403</c:v>
                </c:pt>
                <c:pt idx="404">
                  <c:v>0.0918022575309478</c:v>
                </c:pt>
                <c:pt idx="405">
                  <c:v>0.0881660900812102</c:v>
                </c:pt>
                <c:pt idx="406">
                  <c:v>0.0844898089119059</c:v>
                </c:pt>
                <c:pt idx="407">
                  <c:v>0.0815184521626146</c:v>
                </c:pt>
                <c:pt idx="408">
                  <c:v>0.0790871764047287</c:v>
                </c:pt>
                <c:pt idx="409">
                  <c:v>0.0761733662968289</c:v>
                </c:pt>
                <c:pt idx="410">
                  <c:v>0.0732811314740418</c:v>
                </c:pt>
                <c:pt idx="411">
                  <c:v>0.0700882070360906</c:v>
                </c:pt>
                <c:pt idx="412">
                  <c:v>0.0665858842003482</c:v>
                </c:pt>
                <c:pt idx="413">
                  <c:v>0.0630465548322319</c:v>
                </c:pt>
                <c:pt idx="414">
                  <c:v>0.0601514176842674</c:v>
                </c:pt>
                <c:pt idx="415">
                  <c:v>0.0572306881274862</c:v>
                </c:pt>
                <c:pt idx="416">
                  <c:v>0.0537534824015378</c:v>
                </c:pt>
                <c:pt idx="417">
                  <c:v>0.050156335404042</c:v>
                </c:pt>
                <c:pt idx="418">
                  <c:v>0.0463333576371345</c:v>
                </c:pt>
                <c:pt idx="419">
                  <c:v>0.0431413150412923</c:v>
                </c:pt>
                <c:pt idx="420">
                  <c:v>0.0409241635367485</c:v>
                </c:pt>
                <c:pt idx="421">
                  <c:v>0.0387398224029274</c:v>
                </c:pt>
                <c:pt idx="422">
                  <c:v>0.0357038826960565</c:v>
                </c:pt>
                <c:pt idx="423">
                  <c:v>0.0323069521105619</c:v>
                </c:pt>
                <c:pt idx="424">
                  <c:v>0.0284539360967473</c:v>
                </c:pt>
                <c:pt idx="425">
                  <c:v>0.0248213333818015</c:v>
                </c:pt>
                <c:pt idx="426">
                  <c:v>0.0480795728089818</c:v>
                </c:pt>
                <c:pt idx="427">
                  <c:v>0.0459670369440068</c:v>
                </c:pt>
                <c:pt idx="428">
                  <c:v>0.0424161453636125</c:v>
                </c:pt>
                <c:pt idx="429">
                  <c:v>0.170140977346022</c:v>
                </c:pt>
                <c:pt idx="430">
                  <c:v>0.0970792489922074</c:v>
                </c:pt>
                <c:pt idx="431">
                  <c:v>0.0944117456877154</c:v>
                </c:pt>
                <c:pt idx="432">
                  <c:v>0.0912020472276713</c:v>
                </c:pt>
                <c:pt idx="433">
                  <c:v>0.0875700785668834</c:v>
                </c:pt>
                <c:pt idx="434">
                  <c:v>0.0971123999403791</c:v>
                </c:pt>
                <c:pt idx="435">
                  <c:v>0.0942441094584398</c:v>
                </c:pt>
                <c:pt idx="436">
                  <c:v>0.0897555315417648</c:v>
                </c:pt>
                <c:pt idx="437">
                  <c:v>0.08487540314125</c:v>
                </c:pt>
                <c:pt idx="438">
                  <c:v>0.113718328511279</c:v>
                </c:pt>
                <c:pt idx="439">
                  <c:v>0.0974262517835127</c:v>
                </c:pt>
                <c:pt idx="440">
                  <c:v>0.252856057987275</c:v>
                </c:pt>
                <c:pt idx="441">
                  <c:v>0.124560387110699</c:v>
                </c:pt>
                <c:pt idx="442">
                  <c:v>0.0968707777907376</c:v>
                </c:pt>
                <c:pt idx="443">
                  <c:v>0.174141539333876</c:v>
                </c:pt>
                <c:pt idx="444">
                  <c:v>0.226651130664418</c:v>
                </c:pt>
                <c:pt idx="445">
                  <c:v>0.139609607855893</c:v>
                </c:pt>
                <c:pt idx="446">
                  <c:v>0.0978482587057079</c:v>
                </c:pt>
                <c:pt idx="447">
                  <c:v>0.0942800639227354</c:v>
                </c:pt>
                <c:pt idx="448">
                  <c:v>0.090188657053647</c:v>
                </c:pt>
                <c:pt idx="449">
                  <c:v>0.0857082913425031</c:v>
                </c:pt>
                <c:pt idx="450">
                  <c:v>0.129635555790991</c:v>
                </c:pt>
                <c:pt idx="451">
                  <c:v>0.0968738484813451</c:v>
                </c:pt>
                <c:pt idx="452">
                  <c:v>0.0936587602261316</c:v>
                </c:pt>
                <c:pt idx="453">
                  <c:v>0.0899546113616911</c:v>
                </c:pt>
                <c:pt idx="454">
                  <c:v>0.182182056187465</c:v>
                </c:pt>
                <c:pt idx="455">
                  <c:v>0.100143764620078</c:v>
                </c:pt>
                <c:pt idx="456">
                  <c:v>0.0965565330892681</c:v>
                </c:pt>
                <c:pt idx="457">
                  <c:v>0.0919283402261013</c:v>
                </c:pt>
                <c:pt idx="458">
                  <c:v>0.0866809141795741</c:v>
                </c:pt>
                <c:pt idx="459">
                  <c:v>0.0816149971548488</c:v>
                </c:pt>
                <c:pt idx="460">
                  <c:v>0.0769442624447649</c:v>
                </c:pt>
                <c:pt idx="461">
                  <c:v>0.0728945811448505</c:v>
                </c:pt>
                <c:pt idx="462">
                  <c:v>0.067427567137091</c:v>
                </c:pt>
                <c:pt idx="463">
                  <c:v>0.0618238006317548</c:v>
                </c:pt>
                <c:pt idx="464">
                  <c:v>0.0563508979423606</c:v>
                </c:pt>
                <c:pt idx="465">
                  <c:v>0.0510086114607737</c:v>
                </c:pt>
                <c:pt idx="466">
                  <c:v>0.04589946182802</c:v>
                </c:pt>
                <c:pt idx="467">
                  <c:v>0.0400982973001249</c:v>
                </c:pt>
                <c:pt idx="468">
                  <c:v>0.034512603343837</c:v>
                </c:pt>
                <c:pt idx="469">
                  <c:v>0.0291062805667985</c:v>
                </c:pt>
                <c:pt idx="470">
                  <c:v>0.0338466992044941</c:v>
                </c:pt>
                <c:pt idx="471">
                  <c:v>0.0498349872407679</c:v>
                </c:pt>
                <c:pt idx="472">
                  <c:v>0.0458921247279851</c:v>
                </c:pt>
                <c:pt idx="473">
                  <c:v>0.0411730438903932</c:v>
                </c:pt>
                <c:pt idx="474">
                  <c:v>0.03743545421073</c:v>
                </c:pt>
                <c:pt idx="475">
                  <c:v>0.0325347794962349</c:v>
                </c:pt>
                <c:pt idx="476">
                  <c:v>0.0280505572274818</c:v>
                </c:pt>
                <c:pt idx="477">
                  <c:v>0.0226827744991358</c:v>
                </c:pt>
                <c:pt idx="478">
                  <c:v>0.0174277094479098</c:v>
                </c:pt>
                <c:pt idx="479">
                  <c:v>0.0116514007351176</c:v>
                </c:pt>
                <c:pt idx="480">
                  <c:v>0.00639179187891581</c:v>
                </c:pt>
                <c:pt idx="481">
                  <c:v>0.068364292827908</c:v>
                </c:pt>
                <c:pt idx="482">
                  <c:v>0.0638792467746658</c:v>
                </c:pt>
                <c:pt idx="483">
                  <c:v>0.0586378112032628</c:v>
                </c:pt>
                <c:pt idx="484">
                  <c:v>0.0532171003481643</c:v>
                </c:pt>
                <c:pt idx="485">
                  <c:v>0.047918979158015</c:v>
                </c:pt>
                <c:pt idx="486">
                  <c:v>0.0437749180342786</c:v>
                </c:pt>
                <c:pt idx="487">
                  <c:v>0.0385611962842305</c:v>
                </c:pt>
                <c:pt idx="488">
                  <c:v>0.0772402556476799</c:v>
                </c:pt>
                <c:pt idx="489">
                  <c:v>0.0720565173002521</c:v>
                </c:pt>
                <c:pt idx="490">
                  <c:v>0.0668201281926706</c:v>
                </c:pt>
                <c:pt idx="491">
                  <c:v>0.0611830514999181</c:v>
                </c:pt>
                <c:pt idx="492">
                  <c:v>0.0549079460380701</c:v>
                </c:pt>
                <c:pt idx="493">
                  <c:v>0.054803938977884</c:v>
                </c:pt>
                <c:pt idx="494">
                  <c:v>0.0508035419924366</c:v>
                </c:pt>
                <c:pt idx="495">
                  <c:v>0.0458364969028211</c:v>
                </c:pt>
                <c:pt idx="496">
                  <c:v>0.0400120123012737</c:v>
                </c:pt>
                <c:pt idx="497">
                  <c:v>0.0338818394652294</c:v>
                </c:pt>
                <c:pt idx="498">
                  <c:v>0.0279984320252657</c:v>
                </c:pt>
                <c:pt idx="499">
                  <c:v>0.0215710405011731</c:v>
                </c:pt>
                <c:pt idx="500">
                  <c:v>0.0149441012000928</c:v>
                </c:pt>
                <c:pt idx="501">
                  <c:v>0.00894672819912956</c:v>
                </c:pt>
                <c:pt idx="502">
                  <c:v>0.00233803631407592</c:v>
                </c:pt>
                <c:pt idx="503">
                  <c:v>-0.00802283880778165</c:v>
                </c:pt>
                <c:pt idx="504">
                  <c:v>-0.0201932029184124</c:v>
                </c:pt>
                <c:pt idx="505">
                  <c:v>-0.0334847745924527</c:v>
                </c:pt>
                <c:pt idx="506">
                  <c:v>-0.0450241815914902</c:v>
                </c:pt>
                <c:pt idx="507">
                  <c:v>-0.0588608935588517</c:v>
                </c:pt>
                <c:pt idx="508">
                  <c:v>-0.0718528321467862</c:v>
                </c:pt>
                <c:pt idx="509">
                  <c:v>0.129305751624391</c:v>
                </c:pt>
                <c:pt idx="510">
                  <c:v>0.0926450559001417</c:v>
                </c:pt>
                <c:pt idx="511">
                  <c:v>0.0853074896296386</c:v>
                </c:pt>
                <c:pt idx="512">
                  <c:v>0.0790333237321721</c:v>
                </c:pt>
                <c:pt idx="513">
                  <c:v>0.0722734702325558</c:v>
                </c:pt>
                <c:pt idx="514">
                  <c:v>0.0722791871047697</c:v>
                </c:pt>
                <c:pt idx="515">
                  <c:v>0.0764148063951167</c:v>
                </c:pt>
                <c:pt idx="516">
                  <c:v>0.0921853385718232</c:v>
                </c:pt>
                <c:pt idx="517">
                  <c:v>0.0863808157284669</c:v>
                </c:pt>
                <c:pt idx="518">
                  <c:v>0.0895227232049191</c:v>
                </c:pt>
                <c:pt idx="519">
                  <c:v>0.0835991263230324</c:v>
                </c:pt>
                <c:pt idx="520">
                  <c:v>0.07741855781693</c:v>
                </c:pt>
                <c:pt idx="521">
                  <c:v>0.0707830952726034</c:v>
                </c:pt>
                <c:pt idx="522">
                  <c:v>0.115488863561136</c:v>
                </c:pt>
                <c:pt idx="523">
                  <c:v>0.122250627160867</c:v>
                </c:pt>
                <c:pt idx="524">
                  <c:v>0.0955672782395706</c:v>
                </c:pt>
                <c:pt idx="525">
                  <c:v>0.0963107925024922</c:v>
                </c:pt>
                <c:pt idx="526">
                  <c:v>0.146810514629546</c:v>
                </c:pt>
                <c:pt idx="527">
                  <c:v>0.215010921290716</c:v>
                </c:pt>
                <c:pt idx="528">
                  <c:v>0.165014970991355</c:v>
                </c:pt>
                <c:pt idx="529">
                  <c:v>0.209232248060242</c:v>
                </c:pt>
                <c:pt idx="530">
                  <c:v>0.0948535739708311</c:v>
                </c:pt>
                <c:pt idx="531">
                  <c:v>0.139501626391887</c:v>
                </c:pt>
                <c:pt idx="532">
                  <c:v>0.0936061087029813</c:v>
                </c:pt>
                <c:pt idx="533">
                  <c:v>0.0875958393020579</c:v>
                </c:pt>
                <c:pt idx="534">
                  <c:v>0.0814319079341281</c:v>
                </c:pt>
                <c:pt idx="535">
                  <c:v>0.0910091759440781</c:v>
                </c:pt>
                <c:pt idx="536">
                  <c:v>0.0846186564898446</c:v>
                </c:pt>
                <c:pt idx="537">
                  <c:v>0.0870803442601662</c:v>
                </c:pt>
                <c:pt idx="538">
                  <c:v>0.0854939421654313</c:v>
                </c:pt>
                <c:pt idx="539">
                  <c:v>0.151680786131132</c:v>
                </c:pt>
                <c:pt idx="540">
                  <c:v>0.208030312290629</c:v>
                </c:pt>
                <c:pt idx="541">
                  <c:v>0.0953151527834048</c:v>
                </c:pt>
                <c:pt idx="542">
                  <c:v>0.0889669508592861</c:v>
                </c:pt>
                <c:pt idx="543">
                  <c:v>0.111857696063473</c:v>
                </c:pt>
                <c:pt idx="544">
                  <c:v>0.268661902650245</c:v>
                </c:pt>
                <c:pt idx="545">
                  <c:v>0.242651517411893</c:v>
                </c:pt>
                <c:pt idx="546">
                  <c:v>0.154065499257477</c:v>
                </c:pt>
                <c:pt idx="547">
                  <c:v>0.0956694942688452</c:v>
                </c:pt>
                <c:pt idx="548">
                  <c:v>0.0900771075866171</c:v>
                </c:pt>
                <c:pt idx="549">
                  <c:v>0.0843774926370722</c:v>
                </c:pt>
                <c:pt idx="550">
                  <c:v>0.0782620307055788</c:v>
                </c:pt>
                <c:pt idx="551">
                  <c:v>0.0729118649257268</c:v>
                </c:pt>
                <c:pt idx="552">
                  <c:v>0.0669689702624847</c:v>
                </c:pt>
                <c:pt idx="553">
                  <c:v>0.0614604877608327</c:v>
                </c:pt>
                <c:pt idx="554">
                  <c:v>0.0549814288387413</c:v>
                </c:pt>
                <c:pt idx="555">
                  <c:v>0.131884385595789</c:v>
                </c:pt>
                <c:pt idx="556">
                  <c:v>0.0942751409873752</c:v>
                </c:pt>
                <c:pt idx="557">
                  <c:v>0.364233938962498</c:v>
                </c:pt>
                <c:pt idx="558">
                  <c:v>0.145755417638713</c:v>
                </c:pt>
                <c:pt idx="559">
                  <c:v>0.0979188080243029</c:v>
                </c:pt>
                <c:pt idx="560">
                  <c:v>0.161703129632161</c:v>
                </c:pt>
                <c:pt idx="561">
                  <c:v>0.098322364470172</c:v>
                </c:pt>
                <c:pt idx="562">
                  <c:v>0.0929211363443338</c:v>
                </c:pt>
                <c:pt idx="563">
                  <c:v>0.0872714476596397</c:v>
                </c:pt>
                <c:pt idx="564">
                  <c:v>0.105763456147165</c:v>
                </c:pt>
                <c:pt idx="565">
                  <c:v>0.170192315061289</c:v>
                </c:pt>
                <c:pt idx="566">
                  <c:v>0.0948663116131576</c:v>
                </c:pt>
                <c:pt idx="567">
                  <c:v>0.246749441794186</c:v>
                </c:pt>
                <c:pt idx="568">
                  <c:v>0.0955350321489701</c:v>
                </c:pt>
                <c:pt idx="569">
                  <c:v>0.0973202051788568</c:v>
                </c:pt>
                <c:pt idx="570">
                  <c:v>0.110290044589429</c:v>
                </c:pt>
                <c:pt idx="571">
                  <c:v>0.110131666894796</c:v>
                </c:pt>
                <c:pt idx="572">
                  <c:v>0.0988138077588818</c:v>
                </c:pt>
                <c:pt idx="573">
                  <c:v>0.113097925382253</c:v>
                </c:pt>
                <c:pt idx="574">
                  <c:v>0.122398277535488</c:v>
                </c:pt>
                <c:pt idx="575">
                  <c:v>0.0950258958241978</c:v>
                </c:pt>
                <c:pt idx="576">
                  <c:v>0.159253987072536</c:v>
                </c:pt>
                <c:pt idx="577">
                  <c:v>0.10001122973354</c:v>
                </c:pt>
                <c:pt idx="578">
                  <c:v>0.215192158659071</c:v>
                </c:pt>
                <c:pt idx="579">
                  <c:v>0.268793478748386</c:v>
                </c:pt>
                <c:pt idx="580">
                  <c:v>0.100425876304128</c:v>
                </c:pt>
                <c:pt idx="581">
                  <c:v>0.104927271611378</c:v>
                </c:pt>
                <c:pt idx="582">
                  <c:v>0.098704971702122</c:v>
                </c:pt>
                <c:pt idx="583">
                  <c:v>0.203403219008741</c:v>
                </c:pt>
                <c:pt idx="584">
                  <c:v>0.0952171803967696</c:v>
                </c:pt>
                <c:pt idx="585">
                  <c:v>0.0901100803467896</c:v>
                </c:pt>
                <c:pt idx="586">
                  <c:v>0.0845209020816402</c:v>
                </c:pt>
                <c:pt idx="587">
                  <c:v>0.0790886660300261</c:v>
                </c:pt>
                <c:pt idx="588">
                  <c:v>0.0738519380708276</c:v>
                </c:pt>
                <c:pt idx="589">
                  <c:v>0.0691159219837809</c:v>
                </c:pt>
                <c:pt idx="590">
                  <c:v>0.0700913410927855</c:v>
                </c:pt>
                <c:pt idx="591">
                  <c:v>0.0643791237033457</c:v>
                </c:pt>
                <c:pt idx="592">
                  <c:v>0.0633004553884224</c:v>
                </c:pt>
                <c:pt idx="593">
                  <c:v>0.0598861433696347</c:v>
                </c:pt>
                <c:pt idx="594">
                  <c:v>0.0543236234608799</c:v>
                </c:pt>
                <c:pt idx="595">
                  <c:v>0.0490471620681532</c:v>
                </c:pt>
                <c:pt idx="596">
                  <c:v>0.043611264808181</c:v>
                </c:pt>
                <c:pt idx="597">
                  <c:v>0.0501891827737646</c:v>
                </c:pt>
                <c:pt idx="598">
                  <c:v>0.0447978038759449</c:v>
                </c:pt>
                <c:pt idx="599">
                  <c:v>0.0392817488839514</c:v>
                </c:pt>
                <c:pt idx="600">
                  <c:v>0.033511205000224</c:v>
                </c:pt>
                <c:pt idx="601">
                  <c:v>0.0281690411223554</c:v>
                </c:pt>
                <c:pt idx="602">
                  <c:v>0.0220520868256506</c:v>
                </c:pt>
                <c:pt idx="603">
                  <c:v>0.0893294332250194</c:v>
                </c:pt>
                <c:pt idx="604">
                  <c:v>0.0848179604182955</c:v>
                </c:pt>
                <c:pt idx="605">
                  <c:v>0.0788489981860267</c:v>
                </c:pt>
                <c:pt idx="606">
                  <c:v>0.0731557347889844</c:v>
                </c:pt>
                <c:pt idx="607">
                  <c:v>0.0683878749682205</c:v>
                </c:pt>
                <c:pt idx="608">
                  <c:v>0.0626299579036522</c:v>
                </c:pt>
                <c:pt idx="609">
                  <c:v>0.0679309077381882</c:v>
                </c:pt>
                <c:pt idx="610">
                  <c:v>0.063914292913642</c:v>
                </c:pt>
                <c:pt idx="611">
                  <c:v>0.059132510793084</c:v>
                </c:pt>
                <c:pt idx="612">
                  <c:v>0.0579682020710206</c:v>
                </c:pt>
                <c:pt idx="613">
                  <c:v>0.0542958130276889</c:v>
                </c:pt>
                <c:pt idx="614">
                  <c:v>0.137930555000141</c:v>
                </c:pt>
                <c:pt idx="615">
                  <c:v>0.107836372249628</c:v>
                </c:pt>
                <c:pt idx="616">
                  <c:v>0.190927548714868</c:v>
                </c:pt>
                <c:pt idx="617">
                  <c:v>0.0957776871026527</c:v>
                </c:pt>
                <c:pt idx="618">
                  <c:v>0.0917167034178552</c:v>
                </c:pt>
                <c:pt idx="619">
                  <c:v>0.0881489282273369</c:v>
                </c:pt>
                <c:pt idx="620">
                  <c:v>0.100587815910343</c:v>
                </c:pt>
                <c:pt idx="621">
                  <c:v>0.128465880468914</c:v>
                </c:pt>
                <c:pt idx="622">
                  <c:v>0.138942965946374</c:v>
                </c:pt>
                <c:pt idx="623">
                  <c:v>0.33517695090837</c:v>
                </c:pt>
                <c:pt idx="624">
                  <c:v>0.169224613442752</c:v>
                </c:pt>
                <c:pt idx="625">
                  <c:v>0.0954571971461162</c:v>
                </c:pt>
                <c:pt idx="626">
                  <c:v>0.0907048943798867</c:v>
                </c:pt>
                <c:pt idx="627">
                  <c:v>0.0927443278909894</c:v>
                </c:pt>
                <c:pt idx="628">
                  <c:v>0.0881644604852496</c:v>
                </c:pt>
                <c:pt idx="629">
                  <c:v>0.0839329435963325</c:v>
                </c:pt>
                <c:pt idx="630">
                  <c:v>0.0824807867946646</c:v>
                </c:pt>
                <c:pt idx="631">
                  <c:v>0.237593435997299</c:v>
                </c:pt>
                <c:pt idx="632">
                  <c:v>0.09710399279569</c:v>
                </c:pt>
                <c:pt idx="633">
                  <c:v>0.107390425785905</c:v>
                </c:pt>
                <c:pt idx="634">
                  <c:v>0.16315168857768</c:v>
                </c:pt>
                <c:pt idx="635">
                  <c:v>0.0964485612212007</c:v>
                </c:pt>
                <c:pt idx="636">
                  <c:v>0.0925758190690984</c:v>
                </c:pt>
                <c:pt idx="637">
                  <c:v>0.0887993530305953</c:v>
                </c:pt>
                <c:pt idx="638">
                  <c:v>0.0854219169554584</c:v>
                </c:pt>
                <c:pt idx="639">
                  <c:v>0.0815924902795248</c:v>
                </c:pt>
                <c:pt idx="640">
                  <c:v>0.0777953690378346</c:v>
                </c:pt>
                <c:pt idx="641">
                  <c:v>0.0740266585124136</c:v>
                </c:pt>
                <c:pt idx="642">
                  <c:v>0.0700396150571383</c:v>
                </c:pt>
                <c:pt idx="643">
                  <c:v>0.066160958786869</c:v>
                </c:pt>
                <c:pt idx="644">
                  <c:v>0.062141819445096</c:v>
                </c:pt>
                <c:pt idx="645">
                  <c:v>0.0587415608605488</c:v>
                </c:pt>
                <c:pt idx="646">
                  <c:v>0.0565284743896071</c:v>
                </c:pt>
                <c:pt idx="647">
                  <c:v>0.0534391958030451</c:v>
                </c:pt>
                <c:pt idx="648">
                  <c:v>0.0501495561746072</c:v>
                </c:pt>
                <c:pt idx="649">
                  <c:v>0.0468460596779161</c:v>
                </c:pt>
                <c:pt idx="650">
                  <c:v>0.0467095959581485</c:v>
                </c:pt>
                <c:pt idx="651">
                  <c:v>0.0431994585907578</c:v>
                </c:pt>
                <c:pt idx="652">
                  <c:v>0.0399957156720667</c:v>
                </c:pt>
                <c:pt idx="653">
                  <c:v>0.0370313422986459</c:v>
                </c:pt>
                <c:pt idx="654">
                  <c:v>0.0337276256891195</c:v>
                </c:pt>
                <c:pt idx="655">
                  <c:v>0.0303731264180229</c:v>
                </c:pt>
                <c:pt idx="656">
                  <c:v>0.0273690341238066</c:v>
                </c:pt>
                <c:pt idx="657">
                  <c:v>0.0235885910137183</c:v>
                </c:pt>
                <c:pt idx="658">
                  <c:v>0.0199405577383951</c:v>
                </c:pt>
                <c:pt idx="659">
                  <c:v>0.0165621184368827</c:v>
                </c:pt>
                <c:pt idx="660">
                  <c:v>0.0132054110389599</c:v>
                </c:pt>
                <c:pt idx="661">
                  <c:v>0.00990908355910913</c:v>
                </c:pt>
                <c:pt idx="662">
                  <c:v>0.00671652010602819</c:v>
                </c:pt>
                <c:pt idx="663">
                  <c:v>0.0130736714118733</c:v>
                </c:pt>
                <c:pt idx="664">
                  <c:v>0.00934710346743639</c:v>
                </c:pt>
                <c:pt idx="665">
                  <c:v>0.00568816537374239</c:v>
                </c:pt>
                <c:pt idx="666">
                  <c:v>0.00308827509124687</c:v>
                </c:pt>
                <c:pt idx="667">
                  <c:v>0.000302311955864942</c:v>
                </c:pt>
                <c:pt idx="668">
                  <c:v>-0.00541262195864101</c:v>
                </c:pt>
                <c:pt idx="669">
                  <c:v>-0.0123114217773468</c:v>
                </c:pt>
                <c:pt idx="670">
                  <c:v>-0.0193016659785412</c:v>
                </c:pt>
                <c:pt idx="671">
                  <c:v>-0.0265198602528818</c:v>
                </c:pt>
                <c:pt idx="672">
                  <c:v>-0.0316505028967902</c:v>
                </c:pt>
                <c:pt idx="673">
                  <c:v>-0.036815338980779</c:v>
                </c:pt>
                <c:pt idx="674">
                  <c:v>-0.0411289979397869</c:v>
                </c:pt>
                <c:pt idx="675">
                  <c:v>-0.0461404397577707</c:v>
                </c:pt>
                <c:pt idx="676">
                  <c:v>-0.0512212830878058</c:v>
                </c:pt>
                <c:pt idx="677">
                  <c:v>-0.0217526876402254</c:v>
                </c:pt>
                <c:pt idx="678">
                  <c:v>-0.0273850568445932</c:v>
                </c:pt>
                <c:pt idx="679">
                  <c:v>-0.0331703632437947</c:v>
                </c:pt>
                <c:pt idx="680">
                  <c:v>-0.0390982855483117</c:v>
                </c:pt>
                <c:pt idx="681">
                  <c:v>-0.0445182226905421</c:v>
                </c:pt>
                <c:pt idx="682">
                  <c:v>-0.0502409399796437</c:v>
                </c:pt>
                <c:pt idx="683">
                  <c:v>-0.05023551494061</c:v>
                </c:pt>
                <c:pt idx="684">
                  <c:v>0.0673313552426451</c:v>
                </c:pt>
                <c:pt idx="685">
                  <c:v>0.0653186085126394</c:v>
                </c:pt>
                <c:pt idx="686">
                  <c:v>0.062774999231487</c:v>
                </c:pt>
                <c:pt idx="687">
                  <c:v>0.0598569580261887</c:v>
                </c:pt>
                <c:pt idx="688">
                  <c:v>0.0573186015361182</c:v>
                </c:pt>
                <c:pt idx="689">
                  <c:v>0.0547655535201921</c:v>
                </c:pt>
                <c:pt idx="690">
                  <c:v>0.0522060064680472</c:v>
                </c:pt>
                <c:pt idx="691">
                  <c:v>0.0496675896566729</c:v>
                </c:pt>
                <c:pt idx="692">
                  <c:v>0.0470296263352647</c:v>
                </c:pt>
                <c:pt idx="693">
                  <c:v>0.0480909968690992</c:v>
                </c:pt>
                <c:pt idx="694">
                  <c:v>0.0453003775533101</c:v>
                </c:pt>
                <c:pt idx="695">
                  <c:v>0.0424537768632034</c:v>
                </c:pt>
                <c:pt idx="696">
                  <c:v>0.0394567495076221</c:v>
                </c:pt>
                <c:pt idx="697">
                  <c:v>0.0366306275139334</c:v>
                </c:pt>
                <c:pt idx="698">
                  <c:v>0.0336359907786541</c:v>
                </c:pt>
                <c:pt idx="699">
                  <c:v>0.0306650402472102</c:v>
                </c:pt>
                <c:pt idx="700">
                  <c:v>0.0281243364728076</c:v>
                </c:pt>
                <c:pt idx="701">
                  <c:v>0.0256631516973755</c:v>
                </c:pt>
                <c:pt idx="702">
                  <c:v>0.0231446112497815</c:v>
                </c:pt>
                <c:pt idx="703">
                  <c:v>0.02088205181828</c:v>
                </c:pt>
                <c:pt idx="704">
                  <c:v>0.0186844999371694</c:v>
                </c:pt>
                <c:pt idx="705">
                  <c:v>0.0164589882395665</c:v>
                </c:pt>
                <c:pt idx="706">
                  <c:v>0.0139194902787141</c:v>
                </c:pt>
                <c:pt idx="707">
                  <c:v>0.0113986434110449</c:v>
                </c:pt>
                <c:pt idx="708">
                  <c:v>0.0246632692767508</c:v>
                </c:pt>
                <c:pt idx="709">
                  <c:v>0.141795626913327</c:v>
                </c:pt>
                <c:pt idx="710">
                  <c:v>0.106933083007792</c:v>
                </c:pt>
                <c:pt idx="711">
                  <c:v>0.100118047127674</c:v>
                </c:pt>
                <c:pt idx="712">
                  <c:v>0.0980914047925731</c:v>
                </c:pt>
                <c:pt idx="713">
                  <c:v>0.0959125037285266</c:v>
                </c:pt>
                <c:pt idx="714">
                  <c:v>0.0937350769074148</c:v>
                </c:pt>
                <c:pt idx="715">
                  <c:v>0.0919507892035582</c:v>
                </c:pt>
                <c:pt idx="716">
                  <c:v>0.0897321720437827</c:v>
                </c:pt>
                <c:pt idx="717">
                  <c:v>0.0871316635999668</c:v>
                </c:pt>
                <c:pt idx="718">
                  <c:v>0.106769350501776</c:v>
                </c:pt>
                <c:pt idx="719">
                  <c:v>0.100369781978232</c:v>
                </c:pt>
                <c:pt idx="720">
                  <c:v>0.098348445997648</c:v>
                </c:pt>
                <c:pt idx="721">
                  <c:v>0.09638638700007</c:v>
                </c:pt>
                <c:pt idx="722">
                  <c:v>0.0939911919792209</c:v>
                </c:pt>
                <c:pt idx="723">
                  <c:v>0.0915731558207802</c:v>
                </c:pt>
                <c:pt idx="724">
                  <c:v>0.0894183553586434</c:v>
                </c:pt>
                <c:pt idx="725">
                  <c:v>0.0884268135647825</c:v>
                </c:pt>
                <c:pt idx="726">
                  <c:v>0.0869413377989463</c:v>
                </c:pt>
                <c:pt idx="727">
                  <c:v>0.0853198793079219</c:v>
                </c:pt>
                <c:pt idx="728">
                  <c:v>0.0831033368325789</c:v>
                </c:pt>
                <c:pt idx="729">
                  <c:v>0.0808570067756578</c:v>
                </c:pt>
                <c:pt idx="730">
                  <c:v>0.0789432985927889</c:v>
                </c:pt>
                <c:pt idx="731">
                  <c:v>0.0774247262836474</c:v>
                </c:pt>
                <c:pt idx="732">
                  <c:v>0.0757598032848634</c:v>
                </c:pt>
                <c:pt idx="733">
                  <c:v>0.11150574313331</c:v>
                </c:pt>
                <c:pt idx="734">
                  <c:v>0.101186056123284</c:v>
                </c:pt>
                <c:pt idx="735">
                  <c:v>0.0995292495065132</c:v>
                </c:pt>
                <c:pt idx="736">
                  <c:v>0.0975797645548977</c:v>
                </c:pt>
                <c:pt idx="737">
                  <c:v>0.117325849501402</c:v>
                </c:pt>
                <c:pt idx="738">
                  <c:v>0.098513580112084</c:v>
                </c:pt>
                <c:pt idx="739">
                  <c:v>0.0970977681447595</c:v>
                </c:pt>
                <c:pt idx="740">
                  <c:v>0.0949828453368129</c:v>
                </c:pt>
                <c:pt idx="741">
                  <c:v>0.0925206909908711</c:v>
                </c:pt>
                <c:pt idx="742">
                  <c:v>0.0900468508865508</c:v>
                </c:pt>
                <c:pt idx="743">
                  <c:v>0.0899245854140671</c:v>
                </c:pt>
                <c:pt idx="744">
                  <c:v>0.109651256875606</c:v>
                </c:pt>
                <c:pt idx="745">
                  <c:v>0.364960834447994</c:v>
                </c:pt>
                <c:pt idx="746">
                  <c:v>0.0979379508031499</c:v>
                </c:pt>
                <c:pt idx="747">
                  <c:v>0.0957109233687254</c:v>
                </c:pt>
                <c:pt idx="748">
                  <c:v>0.0932013635747903</c:v>
                </c:pt>
                <c:pt idx="749">
                  <c:v>0.0905262159264461</c:v>
                </c:pt>
                <c:pt idx="750">
                  <c:v>0.0951772975423057</c:v>
                </c:pt>
                <c:pt idx="751">
                  <c:v>0.0929527907157004</c:v>
                </c:pt>
                <c:pt idx="752">
                  <c:v>0.137247196889896</c:v>
                </c:pt>
                <c:pt idx="753">
                  <c:v>0.0996824700085621</c:v>
                </c:pt>
                <c:pt idx="754">
                  <c:v>0.0967954921090477</c:v>
                </c:pt>
                <c:pt idx="755">
                  <c:v>0.0942379014844499</c:v>
                </c:pt>
                <c:pt idx="756">
                  <c:v>0.162011382404853</c:v>
                </c:pt>
                <c:pt idx="757">
                  <c:v>0.100359517483022</c:v>
                </c:pt>
                <c:pt idx="758">
                  <c:v>0.0987042942463152</c:v>
                </c:pt>
                <c:pt idx="759">
                  <c:v>0.192370988263338</c:v>
                </c:pt>
                <c:pt idx="760">
                  <c:v>0.0987356823706786</c:v>
                </c:pt>
                <c:pt idx="761">
                  <c:v>0.0963316687961684</c:v>
                </c:pt>
                <c:pt idx="762">
                  <c:v>0.0938970345398129</c:v>
                </c:pt>
                <c:pt idx="763">
                  <c:v>0.0910063900243236</c:v>
                </c:pt>
                <c:pt idx="764">
                  <c:v>0.0881911159431043</c:v>
                </c:pt>
                <c:pt idx="765">
                  <c:v>0.0855590425174419</c:v>
                </c:pt>
                <c:pt idx="766">
                  <c:v>0.0831077157537696</c:v>
                </c:pt>
                <c:pt idx="767">
                  <c:v>0.0813512410858992</c:v>
                </c:pt>
                <c:pt idx="768">
                  <c:v>0.0780823743429464</c:v>
                </c:pt>
                <c:pt idx="769">
                  <c:v>0.107728559772226</c:v>
                </c:pt>
                <c:pt idx="770">
                  <c:v>0.100091592126162</c:v>
                </c:pt>
                <c:pt idx="771">
                  <c:v>0.0967269165494688</c:v>
                </c:pt>
                <c:pt idx="772">
                  <c:v>0.0944872210763814</c:v>
                </c:pt>
                <c:pt idx="773">
                  <c:v>0.0915775229356126</c:v>
                </c:pt>
                <c:pt idx="774">
                  <c:v>0.0887245662206326</c:v>
                </c:pt>
                <c:pt idx="775">
                  <c:v>0.0889527285075042</c:v>
                </c:pt>
                <c:pt idx="776">
                  <c:v>0.0864685277487793</c:v>
                </c:pt>
                <c:pt idx="777">
                  <c:v>0.0833843608159772</c:v>
                </c:pt>
                <c:pt idx="778">
                  <c:v>0.0818192054855655</c:v>
                </c:pt>
                <c:pt idx="779">
                  <c:v>0.0788232694085382</c:v>
                </c:pt>
                <c:pt idx="780">
                  <c:v>0.0761962043643738</c:v>
                </c:pt>
                <c:pt idx="781">
                  <c:v>0.0728925353287157</c:v>
                </c:pt>
                <c:pt idx="782">
                  <c:v>0.0695693531641166</c:v>
                </c:pt>
                <c:pt idx="783">
                  <c:v>0.0712751132439304</c:v>
                </c:pt>
                <c:pt idx="784">
                  <c:v>0.06920003288189</c:v>
                </c:pt>
                <c:pt idx="785">
                  <c:v>0.147285876600985</c:v>
                </c:pt>
                <c:pt idx="786">
                  <c:v>0.0974179102505172</c:v>
                </c:pt>
                <c:pt idx="787">
                  <c:v>0.0941781605999492</c:v>
                </c:pt>
                <c:pt idx="788">
                  <c:v>0.0907942343465588</c:v>
                </c:pt>
                <c:pt idx="789">
                  <c:v>0.088256992106791</c:v>
                </c:pt>
                <c:pt idx="790">
                  <c:v>0.0863384009830932</c:v>
                </c:pt>
                <c:pt idx="791">
                  <c:v>0.0833255725655291</c:v>
                </c:pt>
                <c:pt idx="792">
                  <c:v>0.259543563307638</c:v>
                </c:pt>
                <c:pt idx="793">
                  <c:v>0.249399206541733</c:v>
                </c:pt>
                <c:pt idx="794">
                  <c:v>0.0976379937113045</c:v>
                </c:pt>
                <c:pt idx="795">
                  <c:v>0.0948993973773362</c:v>
                </c:pt>
                <c:pt idx="796">
                  <c:v>0.0911149272556133</c:v>
                </c:pt>
                <c:pt idx="797">
                  <c:v>0.0874670660003718</c:v>
                </c:pt>
                <c:pt idx="798">
                  <c:v>0.0833225654861795</c:v>
                </c:pt>
                <c:pt idx="799">
                  <c:v>0.0790906161510942</c:v>
                </c:pt>
                <c:pt idx="800">
                  <c:v>0.0752305613478901</c:v>
                </c:pt>
                <c:pt idx="801">
                  <c:v>0.0708439805999199</c:v>
                </c:pt>
                <c:pt idx="802">
                  <c:v>0.0831100992868847</c:v>
                </c:pt>
                <c:pt idx="803">
                  <c:v>0.0829050165648419</c:v>
                </c:pt>
                <c:pt idx="804">
                  <c:v>0.0799946723285547</c:v>
                </c:pt>
                <c:pt idx="805">
                  <c:v>0.0752094613899912</c:v>
                </c:pt>
                <c:pt idx="806">
                  <c:v>0.0705702676036968</c:v>
                </c:pt>
                <c:pt idx="807">
                  <c:v>0.0659864529892742</c:v>
                </c:pt>
                <c:pt idx="808">
                  <c:v>0.0612466192810814</c:v>
                </c:pt>
                <c:pt idx="809">
                  <c:v>0.0564228858114211</c:v>
                </c:pt>
                <c:pt idx="810">
                  <c:v>0.0522107702616465</c:v>
                </c:pt>
                <c:pt idx="811">
                  <c:v>0.0483253290979457</c:v>
                </c:pt>
                <c:pt idx="812">
                  <c:v>0.0447466381042894</c:v>
                </c:pt>
                <c:pt idx="813">
                  <c:v>0.0409803385827314</c:v>
                </c:pt>
                <c:pt idx="814">
                  <c:v>0.0362763086363587</c:v>
                </c:pt>
                <c:pt idx="815">
                  <c:v>0.0339115877375176</c:v>
                </c:pt>
                <c:pt idx="816">
                  <c:v>0.0303677821099502</c:v>
                </c:pt>
                <c:pt idx="817">
                  <c:v>0.0293005176293857</c:v>
                </c:pt>
                <c:pt idx="818">
                  <c:v>0.0246892280012774</c:v>
                </c:pt>
                <c:pt idx="819">
                  <c:v>0.0199022207537682</c:v>
                </c:pt>
                <c:pt idx="820">
                  <c:v>0.0150801417598383</c:v>
                </c:pt>
                <c:pt idx="821">
                  <c:v>0.0110644336455279</c:v>
                </c:pt>
                <c:pt idx="822">
                  <c:v>0.0106323242803201</c:v>
                </c:pt>
                <c:pt idx="823">
                  <c:v>0.00642628263507738</c:v>
                </c:pt>
                <c:pt idx="824">
                  <c:v>0.00376142662484247</c:v>
                </c:pt>
                <c:pt idx="825">
                  <c:v>-0.00108949260255797</c:v>
                </c:pt>
                <c:pt idx="826">
                  <c:v>-0.00996538503767352</c:v>
                </c:pt>
                <c:pt idx="827">
                  <c:v>-0.0194998685693197</c:v>
                </c:pt>
                <c:pt idx="828">
                  <c:v>-0.0291531923835917</c:v>
                </c:pt>
                <c:pt idx="829">
                  <c:v>-0.0389414955672715</c:v>
                </c:pt>
                <c:pt idx="830">
                  <c:v>-0.049312807839545</c:v>
                </c:pt>
                <c:pt idx="831">
                  <c:v>-0.0511745737152165</c:v>
                </c:pt>
                <c:pt idx="832">
                  <c:v>-0.0587702967228742</c:v>
                </c:pt>
                <c:pt idx="833">
                  <c:v>-0.0668400649902114</c:v>
                </c:pt>
                <c:pt idx="834">
                  <c:v>-0.0118804144520399</c:v>
                </c:pt>
                <c:pt idx="835">
                  <c:v>-0.0193694134546793</c:v>
                </c:pt>
                <c:pt idx="836">
                  <c:v>-0.0302485348350976</c:v>
                </c:pt>
                <c:pt idx="837">
                  <c:v>-0.0409966302837641</c:v>
                </c:pt>
                <c:pt idx="838">
                  <c:v>-0.0518952451800421</c:v>
                </c:pt>
                <c:pt idx="839">
                  <c:v>-0.0625758430121261</c:v>
                </c:pt>
                <c:pt idx="840">
                  <c:v>-0.0743756064111134</c:v>
                </c:pt>
                <c:pt idx="841">
                  <c:v>-0.0829149375990754</c:v>
                </c:pt>
                <c:pt idx="842">
                  <c:v>-0.0940570086535981</c:v>
                </c:pt>
                <c:pt idx="843">
                  <c:v>-0.105238099465706</c:v>
                </c:pt>
                <c:pt idx="844">
                  <c:v>-0.115210723916871</c:v>
                </c:pt>
                <c:pt idx="845">
                  <c:v>-0.126688932142378</c:v>
                </c:pt>
                <c:pt idx="846">
                  <c:v>-0.136402833215049</c:v>
                </c:pt>
                <c:pt idx="847">
                  <c:v>-0.14716918761096</c:v>
                </c:pt>
                <c:pt idx="848">
                  <c:v>-0.157873098763356</c:v>
                </c:pt>
                <c:pt idx="849">
                  <c:v>-0.168244355434475</c:v>
                </c:pt>
                <c:pt idx="850">
                  <c:v>-0.177686398950858</c:v>
                </c:pt>
                <c:pt idx="851">
                  <c:v>-0.188029067192847</c:v>
                </c:pt>
                <c:pt idx="852">
                  <c:v>-0.198231152893487</c:v>
                </c:pt>
                <c:pt idx="853">
                  <c:v>-0.208609683917512</c:v>
                </c:pt>
                <c:pt idx="854">
                  <c:v>-0.220173337609261</c:v>
                </c:pt>
                <c:pt idx="855">
                  <c:v>-0.232757210793921</c:v>
                </c:pt>
                <c:pt idx="856">
                  <c:v>-0.243102522091987</c:v>
                </c:pt>
                <c:pt idx="857">
                  <c:v>-0.253688229286222</c:v>
                </c:pt>
                <c:pt idx="858">
                  <c:v>-0.266524019124746</c:v>
                </c:pt>
                <c:pt idx="859">
                  <c:v>-0.279453949278845</c:v>
                </c:pt>
                <c:pt idx="860">
                  <c:v>-0.291743594122523</c:v>
                </c:pt>
                <c:pt idx="861">
                  <c:v>-0.30379236299449</c:v>
                </c:pt>
                <c:pt idx="862">
                  <c:v>-0.316308957058129</c:v>
                </c:pt>
                <c:pt idx="863">
                  <c:v>-0.329067330055587</c:v>
                </c:pt>
                <c:pt idx="864">
                  <c:v>-0.339378176443348</c:v>
                </c:pt>
                <c:pt idx="865">
                  <c:v>-0.346412866799581</c:v>
                </c:pt>
                <c:pt idx="866">
                  <c:v>-0.358824581898704</c:v>
                </c:pt>
                <c:pt idx="867">
                  <c:v>-0.372255517156284</c:v>
                </c:pt>
                <c:pt idx="868">
                  <c:v>-0.384662604547239</c:v>
                </c:pt>
                <c:pt idx="869">
                  <c:v>-0.219291587173063</c:v>
                </c:pt>
                <c:pt idx="870">
                  <c:v>-0.216265847566522</c:v>
                </c:pt>
                <c:pt idx="871">
                  <c:v>-0.225761903339098</c:v>
                </c:pt>
                <c:pt idx="872">
                  <c:v>-0.236127459792944</c:v>
                </c:pt>
                <c:pt idx="873">
                  <c:v>-0.246328071502898</c:v>
                </c:pt>
                <c:pt idx="874">
                  <c:v>-0.256770557033814</c:v>
                </c:pt>
                <c:pt idx="875">
                  <c:v>-0.269385443735446</c:v>
                </c:pt>
                <c:pt idx="876">
                  <c:v>-0.281568467249859</c:v>
                </c:pt>
                <c:pt idx="877">
                  <c:v>-0.294427090443429</c:v>
                </c:pt>
                <c:pt idx="878">
                  <c:v>-0.306054544576002</c:v>
                </c:pt>
                <c:pt idx="879">
                  <c:v>-0.31729316688304</c:v>
                </c:pt>
                <c:pt idx="880">
                  <c:v>-0.328573447077328</c:v>
                </c:pt>
                <c:pt idx="881">
                  <c:v>-0.335931952570947</c:v>
                </c:pt>
                <c:pt idx="882">
                  <c:v>-0.201576449657707</c:v>
                </c:pt>
                <c:pt idx="883">
                  <c:v>-0.215156615475814</c:v>
                </c:pt>
                <c:pt idx="884">
                  <c:v>-0.22642943622478</c:v>
                </c:pt>
                <c:pt idx="885">
                  <c:v>-0.224695122257501</c:v>
                </c:pt>
                <c:pt idx="886">
                  <c:v>-0.237170124916662</c:v>
                </c:pt>
                <c:pt idx="887">
                  <c:v>-0.249328705535359</c:v>
                </c:pt>
                <c:pt idx="888">
                  <c:v>-0.185280433124556</c:v>
                </c:pt>
                <c:pt idx="889">
                  <c:v>-0.187812821729357</c:v>
                </c:pt>
                <c:pt idx="890">
                  <c:v>-0.0879515655496452</c:v>
                </c:pt>
                <c:pt idx="891">
                  <c:v>-0.0914397065259411</c:v>
                </c:pt>
                <c:pt idx="892">
                  <c:v>-0.0925768160301952</c:v>
                </c:pt>
                <c:pt idx="893">
                  <c:v>-0.101352421195027</c:v>
                </c:pt>
                <c:pt idx="894">
                  <c:v>-0.113411260504334</c:v>
                </c:pt>
                <c:pt idx="895">
                  <c:v>-0.125818470150325</c:v>
                </c:pt>
                <c:pt idx="896">
                  <c:v>-0.138399063211299</c:v>
                </c:pt>
                <c:pt idx="897">
                  <c:v>-0.14965353683596</c:v>
                </c:pt>
                <c:pt idx="898">
                  <c:v>-0.162986901066628</c:v>
                </c:pt>
                <c:pt idx="899">
                  <c:v>-0.149668994552761</c:v>
                </c:pt>
                <c:pt idx="900">
                  <c:v>-0.146970747401444</c:v>
                </c:pt>
                <c:pt idx="901">
                  <c:v>-0.118077464299779</c:v>
                </c:pt>
                <c:pt idx="902">
                  <c:v>-0.127637772282049</c:v>
                </c:pt>
                <c:pt idx="903">
                  <c:v>-0.0791785024661669</c:v>
                </c:pt>
                <c:pt idx="904">
                  <c:v>0.0693034384021935</c:v>
                </c:pt>
                <c:pt idx="905">
                  <c:v>0.0663828816595011</c:v>
                </c:pt>
                <c:pt idx="906">
                  <c:v>0.132793355485667</c:v>
                </c:pt>
                <c:pt idx="907">
                  <c:v>0.108008502704632</c:v>
                </c:pt>
                <c:pt idx="908">
                  <c:v>0.10208278871692</c:v>
                </c:pt>
                <c:pt idx="909">
                  <c:v>0.103660522040852</c:v>
                </c:pt>
                <c:pt idx="910">
                  <c:v>0.146238588479834</c:v>
                </c:pt>
                <c:pt idx="911">
                  <c:v>0.109879019932254</c:v>
                </c:pt>
                <c:pt idx="912">
                  <c:v>0.0996915024081937</c:v>
                </c:pt>
                <c:pt idx="913">
                  <c:v>0.100621301310018</c:v>
                </c:pt>
                <c:pt idx="914">
                  <c:v>0.0947665452329871</c:v>
                </c:pt>
                <c:pt idx="915">
                  <c:v>0.124025734262322</c:v>
                </c:pt>
                <c:pt idx="916">
                  <c:v>0.0989830337024306</c:v>
                </c:pt>
                <c:pt idx="917">
                  <c:v>0.117135058772368</c:v>
                </c:pt>
                <c:pt idx="918">
                  <c:v>0.112664844289652</c:v>
                </c:pt>
                <c:pt idx="919">
                  <c:v>0.0959438921016859</c:v>
                </c:pt>
                <c:pt idx="920">
                  <c:v>0.146659218532875</c:v>
                </c:pt>
                <c:pt idx="921">
                  <c:v>0.102918187548894</c:v>
                </c:pt>
                <c:pt idx="922">
                  <c:v>0.0963433482863527</c:v>
                </c:pt>
                <c:pt idx="923">
                  <c:v>0.0901746200440156</c:v>
                </c:pt>
                <c:pt idx="924">
                  <c:v>0.0855911275567114</c:v>
                </c:pt>
                <c:pt idx="925">
                  <c:v>0.132516265442466</c:v>
                </c:pt>
                <c:pt idx="926">
                  <c:v>0.170646530348884</c:v>
                </c:pt>
                <c:pt idx="927">
                  <c:v>0.0949031406907195</c:v>
                </c:pt>
                <c:pt idx="928">
                  <c:v>0.088960312998944</c:v>
                </c:pt>
                <c:pt idx="929">
                  <c:v>0.139685084540947</c:v>
                </c:pt>
                <c:pt idx="930">
                  <c:v>0.0953775233164442</c:v>
                </c:pt>
                <c:pt idx="931">
                  <c:v>0.168993402254525</c:v>
                </c:pt>
                <c:pt idx="932">
                  <c:v>0.20821701732919</c:v>
                </c:pt>
                <c:pt idx="933">
                  <c:v>0.123929785016182</c:v>
                </c:pt>
                <c:pt idx="934">
                  <c:v>0.0949439829302425</c:v>
                </c:pt>
                <c:pt idx="935">
                  <c:v>0.0899133955976377</c:v>
                </c:pt>
                <c:pt idx="936">
                  <c:v>0.0845615074679835</c:v>
                </c:pt>
                <c:pt idx="937">
                  <c:v>0.0797527532516946</c:v>
                </c:pt>
                <c:pt idx="938">
                  <c:v>0.0784493574145515</c:v>
                </c:pt>
                <c:pt idx="939">
                  <c:v>0.0726995342904091</c:v>
                </c:pt>
                <c:pt idx="940">
                  <c:v>0.0744808149158065</c:v>
                </c:pt>
                <c:pt idx="941">
                  <c:v>0.0936327541676169</c:v>
                </c:pt>
                <c:pt idx="942">
                  <c:v>0.087574701734564</c:v>
                </c:pt>
                <c:pt idx="943">
                  <c:v>0.0817021507485431</c:v>
                </c:pt>
                <c:pt idx="944">
                  <c:v>0.113433044176869</c:v>
                </c:pt>
                <c:pt idx="945">
                  <c:v>0.11928605327182</c:v>
                </c:pt>
                <c:pt idx="946">
                  <c:v>0.169733738027553</c:v>
                </c:pt>
                <c:pt idx="947">
                  <c:v>0.131558939007645</c:v>
                </c:pt>
                <c:pt idx="948">
                  <c:v>0.0957253777725517</c:v>
                </c:pt>
                <c:pt idx="949">
                  <c:v>0.0899265421129738</c:v>
                </c:pt>
                <c:pt idx="950">
                  <c:v>0.0848741635019965</c:v>
                </c:pt>
                <c:pt idx="951">
                  <c:v>0.0791523200365203</c:v>
                </c:pt>
                <c:pt idx="952">
                  <c:v>0.0735414523712983</c:v>
                </c:pt>
                <c:pt idx="953">
                  <c:v>0.0683735371853726</c:v>
                </c:pt>
                <c:pt idx="954">
                  <c:v>0.0627782224664188</c:v>
                </c:pt>
                <c:pt idx="955">
                  <c:v>0.137968052402712</c:v>
                </c:pt>
                <c:pt idx="956">
                  <c:v>0.104330141077204</c:v>
                </c:pt>
                <c:pt idx="957">
                  <c:v>0.096628921312013</c:v>
                </c:pt>
                <c:pt idx="958">
                  <c:v>0.195429106022433</c:v>
                </c:pt>
                <c:pt idx="959">
                  <c:v>0.0959095334743236</c:v>
                </c:pt>
                <c:pt idx="960">
                  <c:v>0.147467562120276</c:v>
                </c:pt>
                <c:pt idx="961">
                  <c:v>0.308901413351763</c:v>
                </c:pt>
                <c:pt idx="962">
                  <c:v>0.0961748065459637</c:v>
                </c:pt>
                <c:pt idx="963">
                  <c:v>0.0932161487694449</c:v>
                </c:pt>
                <c:pt idx="964">
                  <c:v>0.104344675494106</c:v>
                </c:pt>
                <c:pt idx="965">
                  <c:v>0.0964743259639375</c:v>
                </c:pt>
                <c:pt idx="966">
                  <c:v>0.0904342237454572</c:v>
                </c:pt>
                <c:pt idx="967">
                  <c:v>0.0847139787058681</c:v>
                </c:pt>
                <c:pt idx="968">
                  <c:v>0.0791032519192369</c:v>
                </c:pt>
                <c:pt idx="969">
                  <c:v>0.0791273340657892</c:v>
                </c:pt>
                <c:pt idx="970">
                  <c:v>0.253047502539357</c:v>
                </c:pt>
                <c:pt idx="971">
                  <c:v>0.095510230768238</c:v>
                </c:pt>
                <c:pt idx="972">
                  <c:v>0.192477251461723</c:v>
                </c:pt>
                <c:pt idx="973">
                  <c:v>0.295728199305067</c:v>
                </c:pt>
                <c:pt idx="974">
                  <c:v>0.0963570755340153</c:v>
                </c:pt>
                <c:pt idx="975">
                  <c:v>0.091743131091442</c:v>
                </c:pt>
                <c:pt idx="976">
                  <c:v>0.0875180058763802</c:v>
                </c:pt>
                <c:pt idx="977">
                  <c:v>0.0832668087965873</c:v>
                </c:pt>
                <c:pt idx="978">
                  <c:v>0.0865795307507795</c:v>
                </c:pt>
                <c:pt idx="979">
                  <c:v>0.150167337407733</c:v>
                </c:pt>
                <c:pt idx="980">
                  <c:v>0.0957362919713251</c:v>
                </c:pt>
                <c:pt idx="981">
                  <c:v>0.0913015530842476</c:v>
                </c:pt>
                <c:pt idx="982">
                  <c:v>0.110153073715162</c:v>
                </c:pt>
                <c:pt idx="983">
                  <c:v>0.0978738931525129</c:v>
                </c:pt>
                <c:pt idx="984">
                  <c:v>0.0930371039676305</c:v>
                </c:pt>
                <c:pt idx="985">
                  <c:v>0.0891105370470022</c:v>
                </c:pt>
                <c:pt idx="986">
                  <c:v>0.148000264402599</c:v>
                </c:pt>
                <c:pt idx="987">
                  <c:v>0.0983840023907425</c:v>
                </c:pt>
                <c:pt idx="988">
                  <c:v>0.28993589684809</c:v>
                </c:pt>
                <c:pt idx="989">
                  <c:v>0.10128281714339</c:v>
                </c:pt>
                <c:pt idx="990">
                  <c:v>0.0963713984990535</c:v>
                </c:pt>
                <c:pt idx="991">
                  <c:v>0.091764097380169</c:v>
                </c:pt>
                <c:pt idx="992">
                  <c:v>0.0870238836219539</c:v>
                </c:pt>
                <c:pt idx="993">
                  <c:v>0.0822714102478403</c:v>
                </c:pt>
                <c:pt idx="994">
                  <c:v>0.0778898133481682</c:v>
                </c:pt>
                <c:pt idx="995">
                  <c:v>0.0746830712688571</c:v>
                </c:pt>
                <c:pt idx="996">
                  <c:v>0.0699389609041649</c:v>
                </c:pt>
                <c:pt idx="997">
                  <c:v>0.0649817448121059</c:v>
                </c:pt>
                <c:pt idx="998">
                  <c:v>0.188783668490022</c:v>
                </c:pt>
                <c:pt idx="999">
                  <c:v>0.10295006218328</c:v>
                </c:pt>
                <c:pt idx="1000">
                  <c:v>0.150506574598396</c:v>
                </c:pt>
                <c:pt idx="1001">
                  <c:v>0.0957318923608281</c:v>
                </c:pt>
                <c:pt idx="1002">
                  <c:v>0.0911570164038084</c:v>
                </c:pt>
                <c:pt idx="1003">
                  <c:v>0.0863288120807375</c:v>
                </c:pt>
                <c:pt idx="1004">
                  <c:v>0.0820289094599089</c:v>
                </c:pt>
                <c:pt idx="1005">
                  <c:v>0.086301344443543</c:v>
                </c:pt>
                <c:pt idx="1006">
                  <c:v>0.0820049258399003</c:v>
                </c:pt>
                <c:pt idx="1007">
                  <c:v>0.078054470193101</c:v>
                </c:pt>
                <c:pt idx="1008">
                  <c:v>0.073941225025079</c:v>
                </c:pt>
                <c:pt idx="1009">
                  <c:v>0.069776411162292</c:v>
                </c:pt>
                <c:pt idx="1010">
                  <c:v>0.0656915169791392</c:v>
                </c:pt>
                <c:pt idx="1011">
                  <c:v>0.0615987853556596</c:v>
                </c:pt>
                <c:pt idx="1012">
                  <c:v>0.0718532538233381</c:v>
                </c:pt>
                <c:pt idx="1013">
                  <c:v>0.0693573055873258</c:v>
                </c:pt>
                <c:pt idx="1014">
                  <c:v>0.0694890865325113</c:v>
                </c:pt>
                <c:pt idx="1015">
                  <c:v>0.0672352134877774</c:v>
                </c:pt>
                <c:pt idx="1016">
                  <c:v>0.0635364355457146</c:v>
                </c:pt>
                <c:pt idx="1017">
                  <c:v>0.0602396896689738</c:v>
                </c:pt>
                <c:pt idx="1018">
                  <c:v>0.0666528005332167</c:v>
                </c:pt>
                <c:pt idx="1019">
                  <c:v>0.116526932384363</c:v>
                </c:pt>
                <c:pt idx="1020">
                  <c:v>0.0973693169645613</c:v>
                </c:pt>
                <c:pt idx="1021">
                  <c:v>0.0940418391115767</c:v>
                </c:pt>
                <c:pt idx="1022">
                  <c:v>0.0908209861424023</c:v>
                </c:pt>
                <c:pt idx="1023">
                  <c:v>0.0868542043973432</c:v>
                </c:pt>
                <c:pt idx="1024">
                  <c:v>0.0830626582269835</c:v>
                </c:pt>
                <c:pt idx="1025">
                  <c:v>0.079422755703022</c:v>
                </c:pt>
                <c:pt idx="1026">
                  <c:v>0.0754942128339733</c:v>
                </c:pt>
                <c:pt idx="1027">
                  <c:v>0.0726502946805507</c:v>
                </c:pt>
                <c:pt idx="1028">
                  <c:v>0.084188150002604</c:v>
                </c:pt>
                <c:pt idx="1029">
                  <c:v>0.0825949129985743</c:v>
                </c:pt>
                <c:pt idx="1030">
                  <c:v>0.0795455200260571</c:v>
                </c:pt>
                <c:pt idx="1031">
                  <c:v>0.0761396897595667</c:v>
                </c:pt>
                <c:pt idx="1032">
                  <c:v>0.0722690382683051</c:v>
                </c:pt>
                <c:pt idx="1033">
                  <c:v>0.0731604119650517</c:v>
                </c:pt>
                <c:pt idx="1034">
                  <c:v>0.143031630325305</c:v>
                </c:pt>
                <c:pt idx="1035">
                  <c:v>0.0972175025230579</c:v>
                </c:pt>
                <c:pt idx="1036">
                  <c:v>0.0940621124203815</c:v>
                </c:pt>
                <c:pt idx="1037">
                  <c:v>0.0912066683068184</c:v>
                </c:pt>
                <c:pt idx="1038">
                  <c:v>0.0887442129193363</c:v>
                </c:pt>
                <c:pt idx="1039">
                  <c:v>0.085865438836177</c:v>
                </c:pt>
                <c:pt idx="1040">
                  <c:v>0.0827920362137491</c:v>
                </c:pt>
                <c:pt idx="1041">
                  <c:v>0.110268555366847</c:v>
                </c:pt>
                <c:pt idx="1042">
                  <c:v>0.100205406499222</c:v>
                </c:pt>
                <c:pt idx="1043">
                  <c:v>0.0972661328581767</c:v>
                </c:pt>
                <c:pt idx="1044">
                  <c:v>0.0942426529588855</c:v>
                </c:pt>
                <c:pt idx="1045">
                  <c:v>0.149825086599328</c:v>
                </c:pt>
                <c:pt idx="1046">
                  <c:v>0.0986351072121569</c:v>
                </c:pt>
                <c:pt idx="1047">
                  <c:v>0.273754244300931</c:v>
                </c:pt>
                <c:pt idx="1048">
                  <c:v>0.139310667670323</c:v>
                </c:pt>
                <c:pt idx="1049">
                  <c:v>0.0974795734874774</c:v>
                </c:pt>
                <c:pt idx="1050">
                  <c:v>0.0950365738353558</c:v>
                </c:pt>
                <c:pt idx="1051">
                  <c:v>0.325893347590721</c:v>
                </c:pt>
                <c:pt idx="1052">
                  <c:v>0.127618287749867</c:v>
                </c:pt>
                <c:pt idx="1053">
                  <c:v>0.0979762115893128</c:v>
                </c:pt>
                <c:pt idx="1054">
                  <c:v>0.0954911732451635</c:v>
                </c:pt>
                <c:pt idx="1055">
                  <c:v>0.0928124262645495</c:v>
                </c:pt>
                <c:pt idx="1056">
                  <c:v>0.0917936174392824</c:v>
                </c:pt>
                <c:pt idx="1057">
                  <c:v>0.089454340184544</c:v>
                </c:pt>
                <c:pt idx="1058">
                  <c:v>0.0876057388894293</c:v>
                </c:pt>
                <c:pt idx="1059">
                  <c:v>0.0850829868912624</c:v>
                </c:pt>
                <c:pt idx="1060">
                  <c:v>0.0825964356414734</c:v>
                </c:pt>
                <c:pt idx="1061">
                  <c:v>0.0800678795951817</c:v>
                </c:pt>
                <c:pt idx="1062">
                  <c:v>0.0773923366125737</c:v>
                </c:pt>
                <c:pt idx="1063">
                  <c:v>0.0754707342681344</c:v>
                </c:pt>
                <c:pt idx="1064">
                  <c:v>0.0735263712886216</c:v>
                </c:pt>
                <c:pt idx="1065">
                  <c:v>0.0709165096524102</c:v>
                </c:pt>
                <c:pt idx="1066">
                  <c:v>0.068775718951811</c:v>
                </c:pt>
                <c:pt idx="1067">
                  <c:v>0.0666691039148617</c:v>
                </c:pt>
                <c:pt idx="1068">
                  <c:v>0.0644707599576768</c:v>
                </c:pt>
                <c:pt idx="1069">
                  <c:v>0.061727420590818</c:v>
                </c:pt>
                <c:pt idx="1070">
                  <c:v>0.100072197553663</c:v>
                </c:pt>
                <c:pt idx="1071">
                  <c:v>0.131652966981539</c:v>
                </c:pt>
                <c:pt idx="1072">
                  <c:v>0.0991919604551456</c:v>
                </c:pt>
                <c:pt idx="1073">
                  <c:v>0.0970521867910043</c:v>
                </c:pt>
                <c:pt idx="1074">
                  <c:v>0.205176189191819</c:v>
                </c:pt>
                <c:pt idx="1075">
                  <c:v>0.141530189005479</c:v>
                </c:pt>
                <c:pt idx="1076">
                  <c:v>0.0979693691159471</c:v>
                </c:pt>
                <c:pt idx="1077">
                  <c:v>0.127137648505302</c:v>
                </c:pt>
                <c:pt idx="1078">
                  <c:v>0.15814177727315</c:v>
                </c:pt>
                <c:pt idx="1079">
                  <c:v>0.098532825352297</c:v>
                </c:pt>
                <c:pt idx="1080">
                  <c:v>0.0971748768507683</c:v>
                </c:pt>
                <c:pt idx="1081">
                  <c:v>0.0952044790970643</c:v>
                </c:pt>
                <c:pt idx="1082">
                  <c:v>0.0931866139341424</c:v>
                </c:pt>
                <c:pt idx="1083">
                  <c:v>0.0908621116994794</c:v>
                </c:pt>
                <c:pt idx="1084">
                  <c:v>0.0885075123436674</c:v>
                </c:pt>
                <c:pt idx="1085">
                  <c:v>0.107283874315522</c:v>
                </c:pt>
                <c:pt idx="1086">
                  <c:v>0.100589783097905</c:v>
                </c:pt>
                <c:pt idx="1087">
                  <c:v>0.0980964313503423</c:v>
                </c:pt>
                <c:pt idx="1088">
                  <c:v>0.0956876997903157</c:v>
                </c:pt>
                <c:pt idx="1089">
                  <c:v>0.352676301678889</c:v>
                </c:pt>
                <c:pt idx="1090">
                  <c:v>0.0978640756241309</c:v>
                </c:pt>
                <c:pt idx="1091">
                  <c:v>0.0966305187120464</c:v>
                </c:pt>
                <c:pt idx="1092">
                  <c:v>0.0948261825746173</c:v>
                </c:pt>
                <c:pt idx="1093">
                  <c:v>0.0931159048587699</c:v>
                </c:pt>
                <c:pt idx="1094">
                  <c:v>0.09113479393721</c:v>
                </c:pt>
                <c:pt idx="1095">
                  <c:v>0.0889638907694996</c:v>
                </c:pt>
                <c:pt idx="1096">
                  <c:v>0.27649024369357</c:v>
                </c:pt>
                <c:pt idx="1097">
                  <c:v>0.0980523961074195</c:v>
                </c:pt>
                <c:pt idx="1098">
                  <c:v>0.0958776630302711</c:v>
                </c:pt>
                <c:pt idx="1099">
                  <c:v>0.0959494674586121</c:v>
                </c:pt>
                <c:pt idx="1100">
                  <c:v>0.0944318849748744</c:v>
                </c:pt>
                <c:pt idx="1101">
                  <c:v>0.0924245744180114</c:v>
                </c:pt>
                <c:pt idx="1102">
                  <c:v>0.0902425781258091</c:v>
                </c:pt>
                <c:pt idx="1103">
                  <c:v>0.0886935691200401</c:v>
                </c:pt>
                <c:pt idx="1104">
                  <c:v>0.0867545327225956</c:v>
                </c:pt>
                <c:pt idx="1105">
                  <c:v>0.0845831564897628</c:v>
                </c:pt>
                <c:pt idx="1106">
                  <c:v>0.0892591721525622</c:v>
                </c:pt>
                <c:pt idx="1107">
                  <c:v>0.0873649240542249</c:v>
                </c:pt>
                <c:pt idx="1108">
                  <c:v>0.0865704390559299</c:v>
                </c:pt>
                <c:pt idx="1109">
                  <c:v>0.0931055272922036</c:v>
                </c:pt>
                <c:pt idx="1110">
                  <c:v>0.0912633129410733</c:v>
                </c:pt>
                <c:pt idx="1111">
                  <c:v>0.0894312115297977</c:v>
                </c:pt>
                <c:pt idx="1112">
                  <c:v>0.0869734737494447</c:v>
                </c:pt>
                <c:pt idx="1113">
                  <c:v>0.0851031120896919</c:v>
                </c:pt>
                <c:pt idx="1114">
                  <c:v>0.0839819139747062</c:v>
                </c:pt>
                <c:pt idx="1115">
                  <c:v>0.0822812411301468</c:v>
                </c:pt>
                <c:pt idx="1116">
                  <c:v>0.0799296778123333</c:v>
                </c:pt>
                <c:pt idx="1117">
                  <c:v>0.0777183813028703</c:v>
                </c:pt>
                <c:pt idx="1118">
                  <c:v>0.0791109028338688</c:v>
                </c:pt>
                <c:pt idx="1119">
                  <c:v>0.0774189287187086</c:v>
                </c:pt>
                <c:pt idx="1120">
                  <c:v>0.0763842719143195</c:v>
                </c:pt>
                <c:pt idx="1121">
                  <c:v>0.074709939317428</c:v>
                </c:pt>
                <c:pt idx="1122">
                  <c:v>0.0726983782741357</c:v>
                </c:pt>
                <c:pt idx="1123">
                  <c:v>0.070995512144582</c:v>
                </c:pt>
                <c:pt idx="1124">
                  <c:v>0.0688624781005345</c:v>
                </c:pt>
                <c:pt idx="1125">
                  <c:v>0.0662665744066975</c:v>
                </c:pt>
                <c:pt idx="1126">
                  <c:v>0.0635917234903089</c:v>
                </c:pt>
                <c:pt idx="1127">
                  <c:v>0.0612903123591635</c:v>
                </c:pt>
                <c:pt idx="1128">
                  <c:v>0.0588606595502468</c:v>
                </c:pt>
                <c:pt idx="1129">
                  <c:v>0.0557728462872602</c:v>
                </c:pt>
                <c:pt idx="1130">
                  <c:v>0.052598701833841</c:v>
                </c:pt>
                <c:pt idx="1131">
                  <c:v>0.0697472808181412</c:v>
                </c:pt>
                <c:pt idx="1132">
                  <c:v>0.0673739853672945</c:v>
                </c:pt>
                <c:pt idx="1133">
                  <c:v>0.0766791100048643</c:v>
                </c:pt>
                <c:pt idx="1134">
                  <c:v>0.236835772817148</c:v>
                </c:pt>
                <c:pt idx="1135">
                  <c:v>0.10006865208456</c:v>
                </c:pt>
                <c:pt idx="1136">
                  <c:v>0.161199910194967</c:v>
                </c:pt>
                <c:pt idx="1137">
                  <c:v>0.120810279680054</c:v>
                </c:pt>
                <c:pt idx="1138">
                  <c:v>0.0976293397264502</c:v>
                </c:pt>
                <c:pt idx="1139">
                  <c:v>0.0947813027644901</c:v>
                </c:pt>
                <c:pt idx="1140">
                  <c:v>0.0921770413214957</c:v>
                </c:pt>
                <c:pt idx="1141">
                  <c:v>0.0892109500429336</c:v>
                </c:pt>
                <c:pt idx="1142">
                  <c:v>0.0856180906130408</c:v>
                </c:pt>
                <c:pt idx="1143">
                  <c:v>0.332059936546273</c:v>
                </c:pt>
                <c:pt idx="1144">
                  <c:v>0.0988848381199254</c:v>
                </c:pt>
                <c:pt idx="1145">
                  <c:v>0.0967828149953571</c:v>
                </c:pt>
                <c:pt idx="1146">
                  <c:v>0.0935429218251622</c:v>
                </c:pt>
                <c:pt idx="1147">
                  <c:v>0.0902117407246074</c:v>
                </c:pt>
                <c:pt idx="1148">
                  <c:v>0.087082584202486</c:v>
                </c:pt>
                <c:pt idx="1149">
                  <c:v>0.192499623971901</c:v>
                </c:pt>
                <c:pt idx="1150">
                  <c:v>0.0973655942280609</c:v>
                </c:pt>
                <c:pt idx="1151">
                  <c:v>0.0940612246445407</c:v>
                </c:pt>
                <c:pt idx="1152">
                  <c:v>0.0907228532619493</c:v>
                </c:pt>
                <c:pt idx="1153">
                  <c:v>0.0873319847710445</c:v>
                </c:pt>
                <c:pt idx="1154">
                  <c:v>0.15771203591064</c:v>
                </c:pt>
                <c:pt idx="1155">
                  <c:v>0.126455653655062</c:v>
                </c:pt>
                <c:pt idx="1156">
                  <c:v>0.286388735107848</c:v>
                </c:pt>
                <c:pt idx="1157">
                  <c:v>0.0986976432559925</c:v>
                </c:pt>
                <c:pt idx="1158">
                  <c:v>0.134101321459072</c:v>
                </c:pt>
                <c:pt idx="1159">
                  <c:v>0.188334259353249</c:v>
                </c:pt>
                <c:pt idx="1160">
                  <c:v>0.0964095144320309</c:v>
                </c:pt>
                <c:pt idx="1161">
                  <c:v>0.0929165445376665</c:v>
                </c:pt>
                <c:pt idx="1162">
                  <c:v>0.121123095164152</c:v>
                </c:pt>
                <c:pt idx="1163">
                  <c:v>0.0978649145269661</c:v>
                </c:pt>
                <c:pt idx="1164">
                  <c:v>0.293837259272695</c:v>
                </c:pt>
                <c:pt idx="1165">
                  <c:v>0.097105043084555</c:v>
                </c:pt>
                <c:pt idx="1166">
                  <c:v>0.0927691965900155</c:v>
                </c:pt>
                <c:pt idx="1167">
                  <c:v>0.0885027545953838</c:v>
                </c:pt>
                <c:pt idx="1168">
                  <c:v>0.0842232725645568</c:v>
                </c:pt>
                <c:pt idx="1169">
                  <c:v>0.0804848809564069</c:v>
                </c:pt>
                <c:pt idx="1170">
                  <c:v>0.077343333557057</c:v>
                </c:pt>
                <c:pt idx="1171">
                  <c:v>0.0740453283670897</c:v>
                </c:pt>
                <c:pt idx="1172">
                  <c:v>0.102377886611481</c:v>
                </c:pt>
                <c:pt idx="1173">
                  <c:v>0.0978941580118386</c:v>
                </c:pt>
                <c:pt idx="1174">
                  <c:v>0.0940155281508226</c:v>
                </c:pt>
                <c:pt idx="1175">
                  <c:v>0.0902278695164544</c:v>
                </c:pt>
                <c:pt idx="1176">
                  <c:v>0.0857937296582742</c:v>
                </c:pt>
                <c:pt idx="1177">
                  <c:v>0.0816396027148647</c:v>
                </c:pt>
                <c:pt idx="1178">
                  <c:v>0.0830202665171913</c:v>
                </c:pt>
                <c:pt idx="1179">
                  <c:v>0.0791054805538061</c:v>
                </c:pt>
                <c:pt idx="1180">
                  <c:v>0.0748212945131028</c:v>
                </c:pt>
                <c:pt idx="1181">
                  <c:v>0.0707882801774782</c:v>
                </c:pt>
                <c:pt idx="1182">
                  <c:v>0.281916337035293</c:v>
                </c:pt>
                <c:pt idx="1183">
                  <c:v>0.0977030810880626</c:v>
                </c:pt>
                <c:pt idx="1184">
                  <c:v>0.0934321838054324</c:v>
                </c:pt>
                <c:pt idx="1185">
                  <c:v>0.123486995135331</c:v>
                </c:pt>
                <c:pt idx="1186">
                  <c:v>0.097526845552391</c:v>
                </c:pt>
                <c:pt idx="1187">
                  <c:v>0.0933908785900448</c:v>
                </c:pt>
                <c:pt idx="1188">
                  <c:v>0.0886988617843993</c:v>
                </c:pt>
                <c:pt idx="1189">
                  <c:v>0.0838120879204676</c:v>
                </c:pt>
                <c:pt idx="1190">
                  <c:v>0.0787808857425134</c:v>
                </c:pt>
                <c:pt idx="1191">
                  <c:v>0.0739605405501866</c:v>
                </c:pt>
                <c:pt idx="1192">
                  <c:v>0.068399271739997</c:v>
                </c:pt>
                <c:pt idx="1193">
                  <c:v>0.0643551586476458</c:v>
                </c:pt>
                <c:pt idx="1194">
                  <c:v>0.139157280558597</c:v>
                </c:pt>
                <c:pt idx="1195">
                  <c:v>0.113046302660205</c:v>
                </c:pt>
                <c:pt idx="1196">
                  <c:v>0.100595429177361</c:v>
                </c:pt>
                <c:pt idx="1197">
                  <c:v>0.0970080255668044</c:v>
                </c:pt>
                <c:pt idx="1198">
                  <c:v>0.0924417797053047</c:v>
                </c:pt>
                <c:pt idx="1199">
                  <c:v>0.0871457159130264</c:v>
                </c:pt>
                <c:pt idx="1200">
                  <c:v>0.0817078566125591</c:v>
                </c:pt>
                <c:pt idx="1201">
                  <c:v>0.0768174791549687</c:v>
                </c:pt>
                <c:pt idx="1202">
                  <c:v>0.0718294937870714</c:v>
                </c:pt>
                <c:pt idx="1203">
                  <c:v>0.0667475731842555</c:v>
                </c:pt>
                <c:pt idx="1204">
                  <c:v>0.0613828106330378</c:v>
                </c:pt>
                <c:pt idx="1205">
                  <c:v>0.0566686138399404</c:v>
                </c:pt>
                <c:pt idx="1206">
                  <c:v>0.0522073889476591</c:v>
                </c:pt>
                <c:pt idx="1207">
                  <c:v>0.0480135235014101</c:v>
                </c:pt>
                <c:pt idx="1208">
                  <c:v>0.0432886432220956</c:v>
                </c:pt>
                <c:pt idx="1209">
                  <c:v>0.0385759205321685</c:v>
                </c:pt>
                <c:pt idx="1210">
                  <c:v>0.0332413176764996</c:v>
                </c:pt>
                <c:pt idx="1211">
                  <c:v>0.110270390944272</c:v>
                </c:pt>
                <c:pt idx="1212">
                  <c:v>0.0977221778310702</c:v>
                </c:pt>
                <c:pt idx="1213">
                  <c:v>0.0927270010062728</c:v>
                </c:pt>
                <c:pt idx="1214">
                  <c:v>0.0876008285746368</c:v>
                </c:pt>
                <c:pt idx="1215">
                  <c:v>0.0825851480049375</c:v>
                </c:pt>
                <c:pt idx="1216">
                  <c:v>0.0775976360039452</c:v>
                </c:pt>
                <c:pt idx="1217">
                  <c:v>0.0727091448186103</c:v>
                </c:pt>
                <c:pt idx="1218">
                  <c:v>0.0667951728281681</c:v>
                </c:pt>
                <c:pt idx="1219">
                  <c:v>0.0615360198474892</c:v>
                </c:pt>
                <c:pt idx="1220">
                  <c:v>0.0554422780185644</c:v>
                </c:pt>
                <c:pt idx="1221">
                  <c:v>0.0493288830662057</c:v>
                </c:pt>
                <c:pt idx="1222">
                  <c:v>0.0437618918818094</c:v>
                </c:pt>
                <c:pt idx="1223">
                  <c:v>0.0378191054842094</c:v>
                </c:pt>
                <c:pt idx="1224">
                  <c:v>0.0318984551677059</c:v>
                </c:pt>
                <c:pt idx="1225">
                  <c:v>0.025877491612512</c:v>
                </c:pt>
                <c:pt idx="1226">
                  <c:v>0.0196015376483589</c:v>
                </c:pt>
                <c:pt idx="1227">
                  <c:v>0.013756747509186</c:v>
                </c:pt>
                <c:pt idx="1228">
                  <c:v>0.0112407344114374</c:v>
                </c:pt>
                <c:pt idx="1229">
                  <c:v>0.0052164713439915</c:v>
                </c:pt>
                <c:pt idx="1230">
                  <c:v>-0.00216450193310269</c:v>
                </c:pt>
                <c:pt idx="1231">
                  <c:v>-0.0134174489735137</c:v>
                </c:pt>
                <c:pt idx="1232">
                  <c:v>-0.0260349115691465</c:v>
                </c:pt>
                <c:pt idx="1233">
                  <c:v>-0.0390381658769447</c:v>
                </c:pt>
                <c:pt idx="1234">
                  <c:v>-0.0455175486881265</c:v>
                </c:pt>
                <c:pt idx="1235">
                  <c:v>0.0850121296950792</c:v>
                </c:pt>
                <c:pt idx="1236">
                  <c:v>0.0817605696445169</c:v>
                </c:pt>
                <c:pt idx="1237">
                  <c:v>0.0766868448373819</c:v>
                </c:pt>
                <c:pt idx="1238">
                  <c:v>0.133014415162327</c:v>
                </c:pt>
                <c:pt idx="1239">
                  <c:v>0.133920031340619</c:v>
                </c:pt>
                <c:pt idx="1240">
                  <c:v>0.0962506093924264</c:v>
                </c:pt>
                <c:pt idx="1241">
                  <c:v>0.0907802673466047</c:v>
                </c:pt>
                <c:pt idx="1242">
                  <c:v>0.0852583919495209</c:v>
                </c:pt>
                <c:pt idx="1243">
                  <c:v>0.0791491865493121</c:v>
                </c:pt>
                <c:pt idx="1244">
                  <c:v>0.0737981010517723</c:v>
                </c:pt>
                <c:pt idx="1245">
                  <c:v>0.0679152603166018</c:v>
                </c:pt>
                <c:pt idx="1246">
                  <c:v>0.062126091106506</c:v>
                </c:pt>
                <c:pt idx="1247">
                  <c:v>0.0574477040879531</c:v>
                </c:pt>
                <c:pt idx="1248">
                  <c:v>0.0556347654810525</c:v>
                </c:pt>
                <c:pt idx="1249">
                  <c:v>0.0875431313057797</c:v>
                </c:pt>
                <c:pt idx="1250">
                  <c:v>0.308471017539718</c:v>
                </c:pt>
                <c:pt idx="1251">
                  <c:v>0.222724152342418</c:v>
                </c:pt>
                <c:pt idx="1252">
                  <c:v>0.132948487759215</c:v>
                </c:pt>
                <c:pt idx="1253">
                  <c:v>0.0950082439995696</c:v>
                </c:pt>
                <c:pt idx="1254">
                  <c:v>0.118732667932406</c:v>
                </c:pt>
                <c:pt idx="1255">
                  <c:v>0.304847380920775</c:v>
                </c:pt>
                <c:pt idx="1256">
                  <c:v>0.0944530949137401</c:v>
                </c:pt>
                <c:pt idx="1257">
                  <c:v>0.0905916953204979</c:v>
                </c:pt>
                <c:pt idx="1258">
                  <c:v>0.0845781828525951</c:v>
                </c:pt>
                <c:pt idx="1259">
                  <c:v>0.138395165055601</c:v>
                </c:pt>
                <c:pt idx="1260">
                  <c:v>0.0958049708502935</c:v>
                </c:pt>
                <c:pt idx="1261">
                  <c:v>0.0900279071904908</c:v>
                </c:pt>
                <c:pt idx="1262">
                  <c:v>0.0839224073633553</c:v>
                </c:pt>
                <c:pt idx="1263">
                  <c:v>0.0791237339603403</c:v>
                </c:pt>
                <c:pt idx="1264">
                  <c:v>0.0740945233968528</c:v>
                </c:pt>
                <c:pt idx="1265">
                  <c:v>0.137949123112602</c:v>
                </c:pt>
                <c:pt idx="1266">
                  <c:v>0.167157629963223</c:v>
                </c:pt>
                <c:pt idx="1267">
                  <c:v>0.232055801650896</c:v>
                </c:pt>
                <c:pt idx="1268">
                  <c:v>0.351702218696565</c:v>
                </c:pt>
                <c:pt idx="1269">
                  <c:v>0.106511448164525</c:v>
                </c:pt>
                <c:pt idx="1270">
                  <c:v>0.0973460069303444</c:v>
                </c:pt>
                <c:pt idx="1271">
                  <c:v>0.0913439442953014</c:v>
                </c:pt>
                <c:pt idx="1272">
                  <c:v>0.0854685610443282</c:v>
                </c:pt>
                <c:pt idx="1273">
                  <c:v>0.079017191658326</c:v>
                </c:pt>
                <c:pt idx="1274">
                  <c:v>0.0729736384387769</c:v>
                </c:pt>
                <c:pt idx="1275">
                  <c:v>0.0738379888381326</c:v>
                </c:pt>
                <c:pt idx="1276">
                  <c:v>0.0713857534512572</c:v>
                </c:pt>
                <c:pt idx="1277">
                  <c:v>0.0682481522981679</c:v>
                </c:pt>
                <c:pt idx="1278">
                  <c:v>0.0632458703483611</c:v>
                </c:pt>
                <c:pt idx="1279">
                  <c:v>0.0880602088760836</c:v>
                </c:pt>
                <c:pt idx="1280">
                  <c:v>0.095049367796842</c:v>
                </c:pt>
                <c:pt idx="1281">
                  <c:v>0.0902261999561371</c:v>
                </c:pt>
                <c:pt idx="1282">
                  <c:v>0.0855843994589769</c:v>
                </c:pt>
                <c:pt idx="1283">
                  <c:v>0.147097238299963</c:v>
                </c:pt>
                <c:pt idx="1284">
                  <c:v>0.0946857037972808</c:v>
                </c:pt>
                <c:pt idx="1285">
                  <c:v>0.088608485053685</c:v>
                </c:pt>
                <c:pt idx="1286">
                  <c:v>0.0826089390635651</c:v>
                </c:pt>
                <c:pt idx="1287">
                  <c:v>0.0807283464943713</c:v>
                </c:pt>
                <c:pt idx="1288">
                  <c:v>0.0797706549627042</c:v>
                </c:pt>
                <c:pt idx="1289">
                  <c:v>0.0755311336407141</c:v>
                </c:pt>
                <c:pt idx="1290">
                  <c:v>0.0775006260853062</c:v>
                </c:pt>
                <c:pt idx="1291">
                  <c:v>0.254076088329794</c:v>
                </c:pt>
                <c:pt idx="1292">
                  <c:v>0.0966865772842231</c:v>
                </c:pt>
                <c:pt idx="1293">
                  <c:v>0.0927129132223065</c:v>
                </c:pt>
                <c:pt idx="1294">
                  <c:v>0.0873766922269752</c:v>
                </c:pt>
                <c:pt idx="1295">
                  <c:v>0.08159821043547</c:v>
                </c:pt>
                <c:pt idx="1296">
                  <c:v>0.0757254011425692</c:v>
                </c:pt>
                <c:pt idx="1297">
                  <c:v>0.0710001520736205</c:v>
                </c:pt>
                <c:pt idx="1298">
                  <c:v>0.0667897988672268</c:v>
                </c:pt>
                <c:pt idx="1299">
                  <c:v>0.112780324321541</c:v>
                </c:pt>
                <c:pt idx="1300">
                  <c:v>0.098988179911732</c:v>
                </c:pt>
                <c:pt idx="1301">
                  <c:v>0.153137985575282</c:v>
                </c:pt>
                <c:pt idx="1302">
                  <c:v>0.122064925611165</c:v>
                </c:pt>
                <c:pt idx="1303">
                  <c:v>0.0947020019448974</c:v>
                </c:pt>
                <c:pt idx="1304">
                  <c:v>0.120473099216922</c:v>
                </c:pt>
                <c:pt idx="1305">
                  <c:v>0.112543985692729</c:v>
                </c:pt>
                <c:pt idx="1306">
                  <c:v>0.0964776823115438</c:v>
                </c:pt>
                <c:pt idx="1307">
                  <c:v>0.0938016995619846</c:v>
                </c:pt>
                <c:pt idx="1308">
                  <c:v>0.115231012801501</c:v>
                </c:pt>
                <c:pt idx="1309">
                  <c:v>0.137282108577097</c:v>
                </c:pt>
                <c:pt idx="1310">
                  <c:v>0.17866194623008</c:v>
                </c:pt>
                <c:pt idx="1311">
                  <c:v>0.170013203042239</c:v>
                </c:pt>
                <c:pt idx="1312">
                  <c:v>0.0999785561675879</c:v>
                </c:pt>
                <c:pt idx="1313">
                  <c:v>0.115262603578264</c:v>
                </c:pt>
                <c:pt idx="1314">
                  <c:v>0.0964642681324341</c:v>
                </c:pt>
                <c:pt idx="1315">
                  <c:v>0.198538981287334</c:v>
                </c:pt>
                <c:pt idx="1316">
                  <c:v>0.143100383846955</c:v>
                </c:pt>
                <c:pt idx="1317">
                  <c:v>0.0967445068545021</c:v>
                </c:pt>
                <c:pt idx="1318">
                  <c:v>0.0923306831708486</c:v>
                </c:pt>
                <c:pt idx="1319">
                  <c:v>0.0977123842978817</c:v>
                </c:pt>
                <c:pt idx="1320">
                  <c:v>0.134947114645984</c:v>
                </c:pt>
                <c:pt idx="1321">
                  <c:v>0.0996802226829047</c:v>
                </c:pt>
                <c:pt idx="1322">
                  <c:v>0.103269510179396</c:v>
                </c:pt>
                <c:pt idx="1323">
                  <c:v>0.137990795126519</c:v>
                </c:pt>
                <c:pt idx="1324">
                  <c:v>0.0947164087421408</c:v>
                </c:pt>
                <c:pt idx="1325">
                  <c:v>0.0898284029213361</c:v>
                </c:pt>
                <c:pt idx="1326">
                  <c:v>0.0848955562364095</c:v>
                </c:pt>
                <c:pt idx="1327">
                  <c:v>0.0814771211629694</c:v>
                </c:pt>
                <c:pt idx="1328">
                  <c:v>0.0830002420934599</c:v>
                </c:pt>
                <c:pt idx="1329">
                  <c:v>0.197352436124895</c:v>
                </c:pt>
                <c:pt idx="1330">
                  <c:v>0.104317204940977</c:v>
                </c:pt>
                <c:pt idx="1331">
                  <c:v>0.098860526255077</c:v>
                </c:pt>
                <c:pt idx="1332">
                  <c:v>0.0932347128220956</c:v>
                </c:pt>
                <c:pt idx="1333">
                  <c:v>0.0879465200944538</c:v>
                </c:pt>
                <c:pt idx="1334">
                  <c:v>0.093610549873846</c:v>
                </c:pt>
                <c:pt idx="1335">
                  <c:v>0.091758953808315</c:v>
                </c:pt>
                <c:pt idx="1336">
                  <c:v>0.123713997771227</c:v>
                </c:pt>
                <c:pt idx="1337">
                  <c:v>0.311001588702048</c:v>
                </c:pt>
                <c:pt idx="1338">
                  <c:v>0.0972303434108941</c:v>
                </c:pt>
                <c:pt idx="1339">
                  <c:v>0.0921125090350165</c:v>
                </c:pt>
                <c:pt idx="1340">
                  <c:v>0.144499154558078</c:v>
                </c:pt>
                <c:pt idx="1341">
                  <c:v>0.201625414236464</c:v>
                </c:pt>
                <c:pt idx="1342">
                  <c:v>0.349523720130378</c:v>
                </c:pt>
                <c:pt idx="1343">
                  <c:v>0.121818929214036</c:v>
                </c:pt>
                <c:pt idx="1344">
                  <c:v>0.0988112485079941</c:v>
                </c:pt>
                <c:pt idx="1345">
                  <c:v>0.100460574547112</c:v>
                </c:pt>
                <c:pt idx="1346">
                  <c:v>0.0976170922211408</c:v>
                </c:pt>
                <c:pt idx="1347">
                  <c:v>0.0941695004914871</c:v>
                </c:pt>
                <c:pt idx="1348">
                  <c:v>0.0898479637591032</c:v>
                </c:pt>
                <c:pt idx="1349">
                  <c:v>0.0853992678264443</c:v>
                </c:pt>
                <c:pt idx="1350">
                  <c:v>0.0814217581195884</c:v>
                </c:pt>
                <c:pt idx="1351">
                  <c:v>0.0767898015339548</c:v>
                </c:pt>
                <c:pt idx="1352">
                  <c:v>0.0721373850194797</c:v>
                </c:pt>
                <c:pt idx="1353">
                  <c:v>0.0676314116783851</c:v>
                </c:pt>
                <c:pt idx="1354">
                  <c:v>0.0631533956056041</c:v>
                </c:pt>
                <c:pt idx="1355">
                  <c:v>0.0588047432260223</c:v>
                </c:pt>
                <c:pt idx="1356">
                  <c:v>0.0543884663884921</c:v>
                </c:pt>
                <c:pt idx="1357">
                  <c:v>0.0495815580777348</c:v>
                </c:pt>
                <c:pt idx="1358">
                  <c:v>0.0447098212746477</c:v>
                </c:pt>
                <c:pt idx="1359">
                  <c:v>0.0400124572612694</c:v>
                </c:pt>
                <c:pt idx="1360">
                  <c:v>0.0571314110181018</c:v>
                </c:pt>
                <c:pt idx="1361">
                  <c:v>0.0527221718205588</c:v>
                </c:pt>
                <c:pt idx="1362">
                  <c:v>0.0577275302566624</c:v>
                </c:pt>
                <c:pt idx="1363">
                  <c:v>0.055694411695526</c:v>
                </c:pt>
                <c:pt idx="1364">
                  <c:v>0.150785680932072</c:v>
                </c:pt>
                <c:pt idx="1365">
                  <c:v>0.102900087083948</c:v>
                </c:pt>
                <c:pt idx="1366">
                  <c:v>0.0985782091802587</c:v>
                </c:pt>
                <c:pt idx="1367">
                  <c:v>0.413209959317609</c:v>
                </c:pt>
                <c:pt idx="1368">
                  <c:v>0.0972758801947975</c:v>
                </c:pt>
                <c:pt idx="1369">
                  <c:v>0.0939916804238625</c:v>
                </c:pt>
                <c:pt idx="1370">
                  <c:v>0.0976837569531417</c:v>
                </c:pt>
                <c:pt idx="1371">
                  <c:v>0.0947134889107208</c:v>
                </c:pt>
                <c:pt idx="1372">
                  <c:v>0.0913543272027124</c:v>
                </c:pt>
                <c:pt idx="1373">
                  <c:v>0.0875999430991436</c:v>
                </c:pt>
                <c:pt idx="1374">
                  <c:v>0.0838523863204883</c:v>
                </c:pt>
                <c:pt idx="1375">
                  <c:v>0.08029763440716</c:v>
                </c:pt>
                <c:pt idx="1376">
                  <c:v>0.31197330972932</c:v>
                </c:pt>
                <c:pt idx="1377">
                  <c:v>0.0969619697943264</c:v>
                </c:pt>
                <c:pt idx="1378">
                  <c:v>0.0943936322215777</c:v>
                </c:pt>
                <c:pt idx="1379">
                  <c:v>0.0916493949776873</c:v>
                </c:pt>
                <c:pt idx="1380">
                  <c:v>0.186700185616775</c:v>
                </c:pt>
                <c:pt idx="1381">
                  <c:v>0.103045910051252</c:v>
                </c:pt>
                <c:pt idx="1382">
                  <c:v>0.162555137476545</c:v>
                </c:pt>
                <c:pt idx="1383">
                  <c:v>0.097010053799117</c:v>
                </c:pt>
                <c:pt idx="1384">
                  <c:v>0.0938985142579078</c:v>
                </c:pt>
                <c:pt idx="1385">
                  <c:v>0.0901656140253741</c:v>
                </c:pt>
                <c:pt idx="1386">
                  <c:v>0.086716374297346</c:v>
                </c:pt>
                <c:pt idx="1387">
                  <c:v>0.0835491939256474</c:v>
                </c:pt>
                <c:pt idx="1388">
                  <c:v>0.0805695975415934</c:v>
                </c:pt>
                <c:pt idx="1389">
                  <c:v>0.0769427803933287</c:v>
                </c:pt>
                <c:pt idx="1390">
                  <c:v>0.0732611051833811</c:v>
                </c:pt>
                <c:pt idx="1391">
                  <c:v>0.0698404807812727</c:v>
                </c:pt>
                <c:pt idx="1392">
                  <c:v>0.0663534195710043</c:v>
                </c:pt>
                <c:pt idx="1393">
                  <c:v>0.0623618394086767</c:v>
                </c:pt>
                <c:pt idx="1394">
                  <c:v>0.0584829078015705</c:v>
                </c:pt>
                <c:pt idx="1395">
                  <c:v>0.055568086410531</c:v>
                </c:pt>
                <c:pt idx="1396">
                  <c:v>0.0530121490474489</c:v>
                </c:pt>
                <c:pt idx="1397">
                  <c:v>0.0872394691646885</c:v>
                </c:pt>
                <c:pt idx="1398">
                  <c:v>0.0840131313017152</c:v>
                </c:pt>
                <c:pt idx="1399">
                  <c:v>0.0801740508229607</c:v>
                </c:pt>
                <c:pt idx="1400">
                  <c:v>0.0767032810047425</c:v>
                </c:pt>
                <c:pt idx="1401">
                  <c:v>0.0734741133652934</c:v>
                </c:pt>
                <c:pt idx="1402">
                  <c:v>0.0708096941467295</c:v>
                </c:pt>
                <c:pt idx="1403">
                  <c:v>0.0681434836027861</c:v>
                </c:pt>
                <c:pt idx="1404">
                  <c:v>0.0654375619699481</c:v>
                </c:pt>
                <c:pt idx="1405">
                  <c:v>0.068151012799148</c:v>
                </c:pt>
                <c:pt idx="1406">
                  <c:v>0.0668553331453216</c:v>
                </c:pt>
                <c:pt idx="1407">
                  <c:v>0.0640959975477235</c:v>
                </c:pt>
                <c:pt idx="1408">
                  <c:v>0.0613555458490504</c:v>
                </c:pt>
                <c:pt idx="1409">
                  <c:v>0.0593155844766111</c:v>
                </c:pt>
                <c:pt idx="1410">
                  <c:v>0.0572946330681001</c:v>
                </c:pt>
                <c:pt idx="1411">
                  <c:v>0.0590147750289847</c:v>
                </c:pt>
                <c:pt idx="1412">
                  <c:v>0.0563011508174336</c:v>
                </c:pt>
                <c:pt idx="1413">
                  <c:v>0.053398257653932</c:v>
                </c:pt>
                <c:pt idx="1414">
                  <c:v>0.0508069375799873</c:v>
                </c:pt>
                <c:pt idx="1415">
                  <c:v>0.0479736400197856</c:v>
                </c:pt>
                <c:pt idx="1416">
                  <c:v>0.0451320255591425</c:v>
                </c:pt>
                <c:pt idx="1417">
                  <c:v>0.0421105474999981</c:v>
                </c:pt>
                <c:pt idx="1418">
                  <c:v>0.0392501925116995</c:v>
                </c:pt>
                <c:pt idx="1419">
                  <c:v>0.119950738130414</c:v>
                </c:pt>
                <c:pt idx="1420">
                  <c:v>0.0975422323715218</c:v>
                </c:pt>
                <c:pt idx="1421">
                  <c:v>0.0948213411813432</c:v>
                </c:pt>
                <c:pt idx="1422">
                  <c:v>0.0920537492505082</c:v>
                </c:pt>
                <c:pt idx="1423">
                  <c:v>0.0892346831095838</c:v>
                </c:pt>
                <c:pt idx="1424">
                  <c:v>0.0865519529503595</c:v>
                </c:pt>
                <c:pt idx="1425">
                  <c:v>0.0853876492332024</c:v>
                </c:pt>
                <c:pt idx="1426">
                  <c:v>0.0829082070629836</c:v>
                </c:pt>
                <c:pt idx="1427">
                  <c:v>0.0799959787455673</c:v>
                </c:pt>
                <c:pt idx="1428">
                  <c:v>0.130560116992908</c:v>
                </c:pt>
                <c:pt idx="1429">
                  <c:v>0.0984120518928129</c:v>
                </c:pt>
                <c:pt idx="1430">
                  <c:v>0.0962532312968354</c:v>
                </c:pt>
                <c:pt idx="1431">
                  <c:v>0.0939129437842538</c:v>
                </c:pt>
                <c:pt idx="1432">
                  <c:v>0.0918974606629459</c:v>
                </c:pt>
                <c:pt idx="1433">
                  <c:v>0.0896103694625201</c:v>
                </c:pt>
                <c:pt idx="1434">
                  <c:v>0.0882919429328464</c:v>
                </c:pt>
                <c:pt idx="1435">
                  <c:v>0.0863025231999441</c:v>
                </c:pt>
                <c:pt idx="1436">
                  <c:v>0.0859970998628676</c:v>
                </c:pt>
                <c:pt idx="1437">
                  <c:v>0.0843345600619289</c:v>
                </c:pt>
                <c:pt idx="1438">
                  <c:v>0.0823352153939218</c:v>
                </c:pt>
                <c:pt idx="1439">
                  <c:v>0.0800159263945483</c:v>
                </c:pt>
                <c:pt idx="1440">
                  <c:v>0.103752931382913</c:v>
                </c:pt>
                <c:pt idx="1441">
                  <c:v>0.100489561755202</c:v>
                </c:pt>
                <c:pt idx="1442">
                  <c:v>0.0984275442668452</c:v>
                </c:pt>
                <c:pt idx="1443">
                  <c:v>0.0961394559761226</c:v>
                </c:pt>
                <c:pt idx="1444">
                  <c:v>0.12597636905505</c:v>
                </c:pt>
                <c:pt idx="1445">
                  <c:v>0.0983000451575364</c:v>
                </c:pt>
                <c:pt idx="1446">
                  <c:v>0.0991302470109487</c:v>
                </c:pt>
                <c:pt idx="1447">
                  <c:v>0.0982342893274137</c:v>
                </c:pt>
                <c:pt idx="1448">
                  <c:v>0.0963511435274049</c:v>
                </c:pt>
                <c:pt idx="1449">
                  <c:v>0.094691073371179</c:v>
                </c:pt>
                <c:pt idx="1450">
                  <c:v>0.0932412522107664</c:v>
                </c:pt>
                <c:pt idx="1451">
                  <c:v>0.0915755659135733</c:v>
                </c:pt>
                <c:pt idx="1452">
                  <c:v>0.0893882829501873</c:v>
                </c:pt>
                <c:pt idx="1453">
                  <c:v>0.0870605700383033</c:v>
                </c:pt>
                <c:pt idx="1454">
                  <c:v>0.101215514985546</c:v>
                </c:pt>
                <c:pt idx="1455">
                  <c:v>0.0994156489372113</c:v>
                </c:pt>
                <c:pt idx="1456">
                  <c:v>0.097490881865643</c:v>
                </c:pt>
                <c:pt idx="1457">
                  <c:v>0.095356216406683</c:v>
                </c:pt>
                <c:pt idx="1458">
                  <c:v>0.0931460263094326</c:v>
                </c:pt>
                <c:pt idx="1459">
                  <c:v>0.0907058565422667</c:v>
                </c:pt>
                <c:pt idx="1460">
                  <c:v>0.0888445684379901</c:v>
                </c:pt>
                <c:pt idx="1461">
                  <c:v>0.0870169544913288</c:v>
                </c:pt>
                <c:pt idx="1462">
                  <c:v>0.0847026503953962</c:v>
                </c:pt>
                <c:pt idx="1463">
                  <c:v>0.0819881152486117</c:v>
                </c:pt>
                <c:pt idx="1464">
                  <c:v>0.0792412477730553</c:v>
                </c:pt>
                <c:pt idx="1465">
                  <c:v>0.0766077124945224</c:v>
                </c:pt>
                <c:pt idx="1466">
                  <c:v>0.0743269943938529</c:v>
                </c:pt>
                <c:pt idx="1467">
                  <c:v>0.0766191162720884</c:v>
                </c:pt>
                <c:pt idx="1468">
                  <c:v>0.0751365761876528</c:v>
                </c:pt>
                <c:pt idx="1469">
                  <c:v>0.0728559316205881</c:v>
                </c:pt>
                <c:pt idx="1470">
                  <c:v>0.0785465150369171</c:v>
                </c:pt>
                <c:pt idx="1471">
                  <c:v>0.0772003962535848</c:v>
                </c:pt>
                <c:pt idx="1472">
                  <c:v>0.0756843992635328</c:v>
                </c:pt>
                <c:pt idx="1473">
                  <c:v>0.0736415051187045</c:v>
                </c:pt>
                <c:pt idx="1474">
                  <c:v>0.0715775722813794</c:v>
                </c:pt>
                <c:pt idx="1475">
                  <c:v>0.06935774186582</c:v>
                </c:pt>
                <c:pt idx="1476">
                  <c:v>0.0672235921961528</c:v>
                </c:pt>
                <c:pt idx="1477">
                  <c:v>0.0650376310133429</c:v>
                </c:pt>
                <c:pt idx="1478">
                  <c:v>0.0626475060843399</c:v>
                </c:pt>
                <c:pt idx="1479">
                  <c:v>0.103326702756002</c:v>
                </c:pt>
                <c:pt idx="1480">
                  <c:v>0.106229931459069</c:v>
                </c:pt>
                <c:pt idx="1481">
                  <c:v>0.100749735689239</c:v>
                </c:pt>
                <c:pt idx="1482">
                  <c:v>0.0985668096231491</c:v>
                </c:pt>
                <c:pt idx="1483">
                  <c:v>0.0964248253080819</c:v>
                </c:pt>
                <c:pt idx="1484">
                  <c:v>0.0944891700518548</c:v>
                </c:pt>
                <c:pt idx="1485">
                  <c:v>0.0919921627906788</c:v>
                </c:pt>
                <c:pt idx="1486">
                  <c:v>0.0891347620258453</c:v>
                </c:pt>
                <c:pt idx="1487">
                  <c:v>0.149166891810244</c:v>
                </c:pt>
                <c:pt idx="1488">
                  <c:v>0.102046990387581</c:v>
                </c:pt>
                <c:pt idx="1489">
                  <c:v>0.0996862477630873</c:v>
                </c:pt>
                <c:pt idx="1490">
                  <c:v>0.0977234409893692</c:v>
                </c:pt>
                <c:pt idx="1491">
                  <c:v>0.0956687623725618</c:v>
                </c:pt>
                <c:pt idx="1492">
                  <c:v>0.110534131412434</c:v>
                </c:pt>
                <c:pt idx="1493">
                  <c:v>0.242330638042081</c:v>
                </c:pt>
                <c:pt idx="1494">
                  <c:v>0.127874853248673</c:v>
                </c:pt>
                <c:pt idx="1495">
                  <c:v>0.0981233820574585</c:v>
                </c:pt>
                <c:pt idx="1496">
                  <c:v>0.0964979196070792</c:v>
                </c:pt>
                <c:pt idx="1497">
                  <c:v>0.0929384981518286</c:v>
                </c:pt>
                <c:pt idx="1498">
                  <c:v>0.163391143432416</c:v>
                </c:pt>
                <c:pt idx="1499">
                  <c:v>0.128043671839163</c:v>
                </c:pt>
                <c:pt idx="1500">
                  <c:v>0.0982145622001238</c:v>
                </c:pt>
                <c:pt idx="1501">
                  <c:v>0.0957738272809214</c:v>
                </c:pt>
                <c:pt idx="1502">
                  <c:v>0.110091488204142</c:v>
                </c:pt>
                <c:pt idx="1503">
                  <c:v>0.105574107519774</c:v>
                </c:pt>
                <c:pt idx="1504">
                  <c:v>0.099423868440033</c:v>
                </c:pt>
                <c:pt idx="1505">
                  <c:v>0.103533444149806</c:v>
                </c:pt>
                <c:pt idx="1506">
                  <c:v>0.214424028021599</c:v>
                </c:pt>
                <c:pt idx="1507">
                  <c:v>0.0974662425329193</c:v>
                </c:pt>
                <c:pt idx="1508">
                  <c:v>0.0954600761508657</c:v>
                </c:pt>
                <c:pt idx="1509">
                  <c:v>0.0964488790553794</c:v>
                </c:pt>
                <c:pt idx="1510">
                  <c:v>0.094374301692121</c:v>
                </c:pt>
                <c:pt idx="1511">
                  <c:v>0.0916129650836577</c:v>
                </c:pt>
                <c:pt idx="1512">
                  <c:v>0.0885224160192397</c:v>
                </c:pt>
                <c:pt idx="1513">
                  <c:v>0.0857786271155845</c:v>
                </c:pt>
                <c:pt idx="1514">
                  <c:v>0.0825867496076176</c:v>
                </c:pt>
                <c:pt idx="1515">
                  <c:v>0.129267567338371</c:v>
                </c:pt>
                <c:pt idx="1516">
                  <c:v>0.222699011800729</c:v>
                </c:pt>
                <c:pt idx="1517">
                  <c:v>0.117746581700977</c:v>
                </c:pt>
                <c:pt idx="1518">
                  <c:v>0.10303014422606</c:v>
                </c:pt>
                <c:pt idx="1519">
                  <c:v>0.100737517191278</c:v>
                </c:pt>
                <c:pt idx="1520">
                  <c:v>0.0981772117619539</c:v>
                </c:pt>
                <c:pt idx="1521">
                  <c:v>0.0944760984279813</c:v>
                </c:pt>
                <c:pt idx="1522">
                  <c:v>0.0907623502539278</c:v>
                </c:pt>
                <c:pt idx="1523">
                  <c:v>0.0869515002602916</c:v>
                </c:pt>
                <c:pt idx="1524">
                  <c:v>0.0829341007863125</c:v>
                </c:pt>
                <c:pt idx="1525">
                  <c:v>0.0787137571605048</c:v>
                </c:pt>
                <c:pt idx="1526">
                  <c:v>0.0747330510648823</c:v>
                </c:pt>
                <c:pt idx="1527">
                  <c:v>0.0715120761928707</c:v>
                </c:pt>
                <c:pt idx="1528">
                  <c:v>0.0676108341335033</c:v>
                </c:pt>
                <c:pt idx="1529">
                  <c:v>0.0642825654566983</c:v>
                </c:pt>
                <c:pt idx="1530">
                  <c:v>0.0649474170269446</c:v>
                </c:pt>
                <c:pt idx="1531">
                  <c:v>0.062482121003887</c:v>
                </c:pt>
                <c:pt idx="1532">
                  <c:v>0.0588671589631813</c:v>
                </c:pt>
                <c:pt idx="1533">
                  <c:v>0.0548024248954288</c:v>
                </c:pt>
                <c:pt idx="1534">
                  <c:v>0.0506322707708762</c:v>
                </c:pt>
                <c:pt idx="1535">
                  <c:v>0.0462115168909161</c:v>
                </c:pt>
                <c:pt idx="1536">
                  <c:v>0.049591920581137</c:v>
                </c:pt>
                <c:pt idx="1537">
                  <c:v>0.14382061438574</c:v>
                </c:pt>
                <c:pt idx="1538">
                  <c:v>0.0961375384428633</c:v>
                </c:pt>
                <c:pt idx="1539">
                  <c:v>0.0915597403699522</c:v>
                </c:pt>
                <c:pt idx="1540">
                  <c:v>0.0868983303345017</c:v>
                </c:pt>
                <c:pt idx="1541">
                  <c:v>0.0824047357659177</c:v>
                </c:pt>
                <c:pt idx="1542">
                  <c:v>0.0780884065071525</c:v>
                </c:pt>
                <c:pt idx="1543">
                  <c:v>0.074910243346985</c:v>
                </c:pt>
                <c:pt idx="1544">
                  <c:v>0.0716706840589962</c:v>
                </c:pt>
                <c:pt idx="1545">
                  <c:v>0.0679795179596816</c:v>
                </c:pt>
                <c:pt idx="1546">
                  <c:v>0.0642265417129744</c:v>
                </c:pt>
                <c:pt idx="1547">
                  <c:v>0.0606517154756743</c:v>
                </c:pt>
                <c:pt idx="1548">
                  <c:v>0.0564633808645485</c:v>
                </c:pt>
                <c:pt idx="1549">
                  <c:v>0.0520755487380824</c:v>
                </c:pt>
                <c:pt idx="1550">
                  <c:v>0.0474831561274302</c:v>
                </c:pt>
                <c:pt idx="1551">
                  <c:v>0.0432368879106089</c:v>
                </c:pt>
                <c:pt idx="1552">
                  <c:v>0.039210707958139</c:v>
                </c:pt>
                <c:pt idx="1553">
                  <c:v>0.0353127443657917</c:v>
                </c:pt>
                <c:pt idx="1554">
                  <c:v>0.0309285145940594</c:v>
                </c:pt>
                <c:pt idx="1555">
                  <c:v>0.0263379919515578</c:v>
                </c:pt>
                <c:pt idx="1556">
                  <c:v>0.0215979198532783</c:v>
                </c:pt>
                <c:pt idx="1557">
                  <c:v>0.0169789990389542</c:v>
                </c:pt>
                <c:pt idx="1558">
                  <c:v>0.0118068009970904</c:v>
                </c:pt>
                <c:pt idx="1559">
                  <c:v>0.00657492201601317</c:v>
                </c:pt>
                <c:pt idx="1560">
                  <c:v>0.00327966762448084</c:v>
                </c:pt>
                <c:pt idx="1561">
                  <c:v>-0.0101257558672423</c:v>
                </c:pt>
                <c:pt idx="1562">
                  <c:v>-0.0242246775072057</c:v>
                </c:pt>
                <c:pt idx="1563">
                  <c:v>-0.0344427345521314</c:v>
                </c:pt>
                <c:pt idx="1564">
                  <c:v>-0.0326928341258286</c:v>
                </c:pt>
                <c:pt idx="1565">
                  <c:v>0.0821492993136474</c:v>
                </c:pt>
                <c:pt idx="1566">
                  <c:v>0.0784753538077418</c:v>
                </c:pt>
                <c:pt idx="1567">
                  <c:v>0.0737107912558892</c:v>
                </c:pt>
                <c:pt idx="1568">
                  <c:v>0.0684992898704204</c:v>
                </c:pt>
                <c:pt idx="1569">
                  <c:v>0.0632521878650616</c:v>
                </c:pt>
                <c:pt idx="1570">
                  <c:v>0.057797404471966</c:v>
                </c:pt>
                <c:pt idx="1571">
                  <c:v>0.0522505743081012</c:v>
                </c:pt>
                <c:pt idx="1572">
                  <c:v>0.0471120440571238</c:v>
                </c:pt>
                <c:pt idx="1573">
                  <c:v>0.0421430675250847</c:v>
                </c:pt>
                <c:pt idx="1574">
                  <c:v>0.0367554219730355</c:v>
                </c:pt>
                <c:pt idx="1575">
                  <c:v>0.0312393715840835</c:v>
                </c:pt>
                <c:pt idx="1576">
                  <c:v>0.0256321370928503</c:v>
                </c:pt>
                <c:pt idx="1577">
                  <c:v>0.0200331600254116</c:v>
                </c:pt>
                <c:pt idx="1578">
                  <c:v>0.02075584394549</c:v>
                </c:pt>
                <c:pt idx="1579">
                  <c:v>0.0158015766612025</c:v>
                </c:pt>
                <c:pt idx="1580">
                  <c:v>0.0102129725219611</c:v>
                </c:pt>
                <c:pt idx="1581">
                  <c:v>0.00479491696748702</c:v>
                </c:pt>
                <c:pt idx="1582">
                  <c:v>0.0610704586327018</c:v>
                </c:pt>
                <c:pt idx="1583">
                  <c:v>0.055637069205906</c:v>
                </c:pt>
                <c:pt idx="1584">
                  <c:v>0.0510063111669328</c:v>
                </c:pt>
                <c:pt idx="1585">
                  <c:v>0.104825789531531</c:v>
                </c:pt>
                <c:pt idx="1586">
                  <c:v>0.0972677993006601</c:v>
                </c:pt>
                <c:pt idx="1587">
                  <c:v>0.0913042562374653</c:v>
                </c:pt>
                <c:pt idx="1588">
                  <c:v>0.0849929642817664</c:v>
                </c:pt>
                <c:pt idx="1589">
                  <c:v>0.0787231132552395</c:v>
                </c:pt>
                <c:pt idx="1590">
                  <c:v>0.0730495518972833</c:v>
                </c:pt>
                <c:pt idx="1591">
                  <c:v>0.067197046845445</c:v>
                </c:pt>
                <c:pt idx="1592">
                  <c:v>0.0612892599808015</c:v>
                </c:pt>
                <c:pt idx="1593">
                  <c:v>0.0565406889851059</c:v>
                </c:pt>
                <c:pt idx="1594">
                  <c:v>0.0511811052262534</c:v>
                </c:pt>
                <c:pt idx="1595">
                  <c:v>0.0474654283308304</c:v>
                </c:pt>
                <c:pt idx="1596">
                  <c:v>0.0417193104650844</c:v>
                </c:pt>
                <c:pt idx="1597">
                  <c:v>0.0362198420856097</c:v>
                </c:pt>
                <c:pt idx="1598">
                  <c:v>0.0307418621076849</c:v>
                </c:pt>
                <c:pt idx="1599">
                  <c:v>0.0254334209808507</c:v>
                </c:pt>
                <c:pt idx="1600">
                  <c:v>0.0195774880415729</c:v>
                </c:pt>
                <c:pt idx="1601">
                  <c:v>0.0136647484803536</c:v>
                </c:pt>
                <c:pt idx="1602">
                  <c:v>0.00772115690511055</c:v>
                </c:pt>
                <c:pt idx="1603">
                  <c:v>0.00114184097860215</c:v>
                </c:pt>
                <c:pt idx="1604">
                  <c:v>-0.0100813876635275</c:v>
                </c:pt>
                <c:pt idx="1605">
                  <c:v>-0.0219149712736546</c:v>
                </c:pt>
                <c:pt idx="1606">
                  <c:v>-0.0172281947178785</c:v>
                </c:pt>
                <c:pt idx="1607">
                  <c:v>-0.031235764017004</c:v>
                </c:pt>
                <c:pt idx="1608">
                  <c:v>-0.0440820989474042</c:v>
                </c:pt>
                <c:pt idx="1609">
                  <c:v>-0.0562795178832034</c:v>
                </c:pt>
                <c:pt idx="1610">
                  <c:v>-0.0688627917416042</c:v>
                </c:pt>
                <c:pt idx="1611">
                  <c:v>-0.0820511377536059</c:v>
                </c:pt>
                <c:pt idx="1612">
                  <c:v>-0.0959896832852396</c:v>
                </c:pt>
                <c:pt idx="1613">
                  <c:v>-0.108434935778768</c:v>
                </c:pt>
                <c:pt idx="1614">
                  <c:v>-0.121104582161496</c:v>
                </c:pt>
                <c:pt idx="1615">
                  <c:v>0.052486348835145</c:v>
                </c:pt>
                <c:pt idx="1616">
                  <c:v>0.194247933849603</c:v>
                </c:pt>
                <c:pt idx="1617">
                  <c:v>0.166357137630953</c:v>
                </c:pt>
                <c:pt idx="1618">
                  <c:v>0.0944066330201036</c:v>
                </c:pt>
                <c:pt idx="1619">
                  <c:v>0.119824468962184</c:v>
                </c:pt>
                <c:pt idx="1620">
                  <c:v>0.215724328857903</c:v>
                </c:pt>
                <c:pt idx="1621">
                  <c:v>0.0949225132757949</c:v>
                </c:pt>
                <c:pt idx="1622">
                  <c:v>0.233888905184475</c:v>
                </c:pt>
                <c:pt idx="1623">
                  <c:v>0.0952497682111552</c:v>
                </c:pt>
                <c:pt idx="1624">
                  <c:v>0.0893349954828573</c:v>
                </c:pt>
                <c:pt idx="1625">
                  <c:v>0.0828426626052878</c:v>
                </c:pt>
                <c:pt idx="1626">
                  <c:v>0.155351609838606</c:v>
                </c:pt>
                <c:pt idx="1627">
                  <c:v>0.123193692051639</c:v>
                </c:pt>
                <c:pt idx="1628">
                  <c:v>0.0962565468393068</c:v>
                </c:pt>
                <c:pt idx="1629">
                  <c:v>0.0907427575686328</c:v>
                </c:pt>
                <c:pt idx="1630">
                  <c:v>0.0851197605253453</c:v>
                </c:pt>
                <c:pt idx="1631">
                  <c:v>0.0786307851493646</c:v>
                </c:pt>
                <c:pt idx="1632">
                  <c:v>0.0728930394385128</c:v>
                </c:pt>
                <c:pt idx="1633">
                  <c:v>0.0691469746580071</c:v>
                </c:pt>
                <c:pt idx="1634">
                  <c:v>0.0643110782399829</c:v>
                </c:pt>
                <c:pt idx="1635">
                  <c:v>0.0593776592748674</c:v>
                </c:pt>
                <c:pt idx="1636">
                  <c:v>0.0545096661437143</c:v>
                </c:pt>
                <c:pt idx="1637">
                  <c:v>0.0482073674011056</c:v>
                </c:pt>
                <c:pt idx="1638">
                  <c:v>0.0418995008042975</c:v>
                </c:pt>
                <c:pt idx="1639">
                  <c:v>0.0359236066720012</c:v>
                </c:pt>
                <c:pt idx="1640">
                  <c:v>0.0297047911340391</c:v>
                </c:pt>
                <c:pt idx="1641">
                  <c:v>0.0273858803233591</c:v>
                </c:pt>
                <c:pt idx="1642">
                  <c:v>0.0235178209082347</c:v>
                </c:pt>
                <c:pt idx="1643">
                  <c:v>0.0173962693654885</c:v>
                </c:pt>
                <c:pt idx="1644">
                  <c:v>0.163409185916343</c:v>
                </c:pt>
                <c:pt idx="1645">
                  <c:v>0.0939734215563044</c:v>
                </c:pt>
                <c:pt idx="1646">
                  <c:v>0.101854320810018</c:v>
                </c:pt>
                <c:pt idx="1647">
                  <c:v>0.0956779062802357</c:v>
                </c:pt>
                <c:pt idx="1648">
                  <c:v>0.0897970628376263</c:v>
                </c:pt>
                <c:pt idx="1649">
                  <c:v>0.0836940876466408</c:v>
                </c:pt>
                <c:pt idx="1650">
                  <c:v>0.242694595807725</c:v>
                </c:pt>
                <c:pt idx="1651">
                  <c:v>0.111128833983899</c:v>
                </c:pt>
                <c:pt idx="1652">
                  <c:v>0.0968381860480449</c:v>
                </c:pt>
                <c:pt idx="1653">
                  <c:v>0.0905027859142226</c:v>
                </c:pt>
                <c:pt idx="1654">
                  <c:v>0.283682577817723</c:v>
                </c:pt>
                <c:pt idx="1655">
                  <c:v>0.0966091986824917</c:v>
                </c:pt>
                <c:pt idx="1656">
                  <c:v>0.0911633565769616</c:v>
                </c:pt>
                <c:pt idx="1657">
                  <c:v>0.0856985095516882</c:v>
                </c:pt>
                <c:pt idx="1658">
                  <c:v>0.112332362521946</c:v>
                </c:pt>
                <c:pt idx="1659">
                  <c:v>0.135820087692377</c:v>
                </c:pt>
                <c:pt idx="1660">
                  <c:v>0.132277714403106</c:v>
                </c:pt>
                <c:pt idx="1661">
                  <c:v>0.179019721675564</c:v>
                </c:pt>
                <c:pt idx="1662">
                  <c:v>0.156559668607781</c:v>
                </c:pt>
                <c:pt idx="1663">
                  <c:v>0.158225921587429</c:v>
                </c:pt>
                <c:pt idx="1664">
                  <c:v>0.0944319163362033</c:v>
                </c:pt>
                <c:pt idx="1665">
                  <c:v>0.0881868083709869</c:v>
                </c:pt>
                <c:pt idx="1666">
                  <c:v>0.082247241307394</c:v>
                </c:pt>
                <c:pt idx="1667">
                  <c:v>0.079918269204003</c:v>
                </c:pt>
                <c:pt idx="1668">
                  <c:v>0.0753130333502658</c:v>
                </c:pt>
                <c:pt idx="1669">
                  <c:v>0.122629796238766</c:v>
                </c:pt>
                <c:pt idx="1670">
                  <c:v>0.19694702065227</c:v>
                </c:pt>
                <c:pt idx="1671">
                  <c:v>0.169021242224254</c:v>
                </c:pt>
                <c:pt idx="1672">
                  <c:v>0.0945149635073468</c:v>
                </c:pt>
                <c:pt idx="1673">
                  <c:v>0.0890629956635334</c:v>
                </c:pt>
                <c:pt idx="1674">
                  <c:v>0.0838070640011863</c:v>
                </c:pt>
                <c:pt idx="1675">
                  <c:v>0.0832157588936111</c:v>
                </c:pt>
                <c:pt idx="1676">
                  <c:v>0.17015427410031</c:v>
                </c:pt>
                <c:pt idx="1677">
                  <c:v>0.0949550427968144</c:v>
                </c:pt>
                <c:pt idx="1678">
                  <c:v>0.0901262622141081</c:v>
                </c:pt>
                <c:pt idx="1679">
                  <c:v>0.0850790125717537</c:v>
                </c:pt>
                <c:pt idx="1680">
                  <c:v>0.122772737882661</c:v>
                </c:pt>
                <c:pt idx="1681">
                  <c:v>0.0965324033656765</c:v>
                </c:pt>
                <c:pt idx="1682">
                  <c:v>0.0926542336631923</c:v>
                </c:pt>
                <c:pt idx="1683">
                  <c:v>0.0885930046508154</c:v>
                </c:pt>
                <c:pt idx="1684">
                  <c:v>0.184705084446064</c:v>
                </c:pt>
                <c:pt idx="1685">
                  <c:v>0.0973843452553109</c:v>
                </c:pt>
                <c:pt idx="1686">
                  <c:v>0.148493514350445</c:v>
                </c:pt>
                <c:pt idx="1687">
                  <c:v>0.259151436123616</c:v>
                </c:pt>
                <c:pt idx="1688">
                  <c:v>0.100969612705191</c:v>
                </c:pt>
                <c:pt idx="1689">
                  <c:v>0.0967457559810802</c:v>
                </c:pt>
                <c:pt idx="1690">
                  <c:v>0.0913794974189548</c:v>
                </c:pt>
                <c:pt idx="1691">
                  <c:v>0.134223618528142</c:v>
                </c:pt>
                <c:pt idx="1692">
                  <c:v>0.129679625717045</c:v>
                </c:pt>
                <c:pt idx="1693">
                  <c:v>0.0945472233639919</c:v>
                </c:pt>
                <c:pt idx="1694">
                  <c:v>0.0892606467077403</c:v>
                </c:pt>
                <c:pt idx="1695">
                  <c:v>0.140619575602956</c:v>
                </c:pt>
                <c:pt idx="1696">
                  <c:v>0.110654292365089</c:v>
                </c:pt>
                <c:pt idx="1697">
                  <c:v>0.113004608788374</c:v>
                </c:pt>
                <c:pt idx="1698">
                  <c:v>0.0977031230888396</c:v>
                </c:pt>
                <c:pt idx="1699">
                  <c:v>0.0930520163851431</c:v>
                </c:pt>
                <c:pt idx="1700">
                  <c:v>0.103285503328176</c:v>
                </c:pt>
                <c:pt idx="1701">
                  <c:v>0.0980536306655977</c:v>
                </c:pt>
                <c:pt idx="1702">
                  <c:v>0.0927548358933561</c:v>
                </c:pt>
                <c:pt idx="1703">
                  <c:v>0.0877540447316187</c:v>
                </c:pt>
                <c:pt idx="1704">
                  <c:v>0.0827711421919521</c:v>
                </c:pt>
                <c:pt idx="1705">
                  <c:v>0.0782833819745603</c:v>
                </c:pt>
                <c:pt idx="1706">
                  <c:v>0.0766550151787562</c:v>
                </c:pt>
                <c:pt idx="1707">
                  <c:v>0.165150308139727</c:v>
                </c:pt>
                <c:pt idx="1708">
                  <c:v>0.118155227196989</c:v>
                </c:pt>
                <c:pt idx="1709">
                  <c:v>0.0995145073810131</c:v>
                </c:pt>
                <c:pt idx="1710">
                  <c:v>0.345677482315166</c:v>
                </c:pt>
                <c:pt idx="1711">
                  <c:v>0.339422211862988</c:v>
                </c:pt>
                <c:pt idx="1712">
                  <c:v>0.199450551344991</c:v>
                </c:pt>
                <c:pt idx="1713">
                  <c:v>0.0975444415292488</c:v>
                </c:pt>
                <c:pt idx="1714">
                  <c:v>0.17103476359653</c:v>
                </c:pt>
                <c:pt idx="1715">
                  <c:v>0.117540407088526</c:v>
                </c:pt>
                <c:pt idx="1716">
                  <c:v>0.0976530216641729</c:v>
                </c:pt>
                <c:pt idx="1717">
                  <c:v>0.123800752075929</c:v>
                </c:pt>
                <c:pt idx="1718">
                  <c:v>0.12152344047292</c:v>
                </c:pt>
                <c:pt idx="1719">
                  <c:v>0.0979604330653945</c:v>
                </c:pt>
                <c:pt idx="1720">
                  <c:v>0.0959208661307886</c:v>
                </c:pt>
                <c:pt idx="1721">
                  <c:v>0.0938812991961832</c:v>
                </c:pt>
                <c:pt idx="1722">
                  <c:v>0.0918417322615776</c:v>
                </c:pt>
                <c:pt idx="1723">
                  <c:v>0.089802165326972</c:v>
                </c:pt>
                <c:pt idx="1724">
                  <c:v>0.0877625983923664</c:v>
                </c:pt>
                <c:pt idx="1725">
                  <c:v>0.0860925140230226</c:v>
                </c:pt>
                <c:pt idx="1726">
                  <c:v>0.105832758191694</c:v>
                </c:pt>
                <c:pt idx="1727">
                  <c:v>0.0994038118187739</c:v>
                </c:pt>
                <c:pt idx="1728">
                  <c:v>0.0950209333190233</c:v>
                </c:pt>
                <c:pt idx="1729">
                  <c:v>0.090702082395109</c:v>
                </c:pt>
                <c:pt idx="1730">
                  <c:v>0.0941856105910779</c:v>
                </c:pt>
                <c:pt idx="1731">
                  <c:v>0.598277503686312</c:v>
                </c:pt>
                <c:pt idx="1732">
                  <c:v>0.105390012114426</c:v>
                </c:pt>
                <c:pt idx="1733">
                  <c:v>0.0996771227432047</c:v>
                </c:pt>
                <c:pt idx="1734">
                  <c:v>0.0954652563453748</c:v>
                </c:pt>
                <c:pt idx="1735">
                  <c:v>0.0910615852239014</c:v>
                </c:pt>
                <c:pt idx="1736">
                  <c:v>0.0884213766849699</c:v>
                </c:pt>
                <c:pt idx="1737">
                  <c:v>0.0847928901816901</c:v>
                </c:pt>
                <c:pt idx="1738">
                  <c:v>0.0813201417233527</c:v>
                </c:pt>
                <c:pt idx="1739">
                  <c:v>0.0788825030818414</c:v>
                </c:pt>
                <c:pt idx="1740">
                  <c:v>0.0754832303724762</c:v>
                </c:pt>
                <c:pt idx="1741">
                  <c:v>0.0721910789510982</c:v>
                </c:pt>
                <c:pt idx="1742">
                  <c:v>0.0745841557154065</c:v>
                </c:pt>
                <c:pt idx="1743">
                  <c:v>0.0713862617625227</c:v>
                </c:pt>
                <c:pt idx="1744">
                  <c:v>0.0681471432596394</c:v>
                </c:pt>
                <c:pt idx="1745">
                  <c:v>0.0650647906870156</c:v>
                </c:pt>
                <c:pt idx="1746">
                  <c:v>0.0914025412310695</c:v>
                </c:pt>
                <c:pt idx="1747">
                  <c:v>0.0880842252181935</c:v>
                </c:pt>
                <c:pt idx="1748">
                  <c:v>0.0845954125272668</c:v>
                </c:pt>
                <c:pt idx="1749">
                  <c:v>0.088628900216418</c:v>
                </c:pt>
                <c:pt idx="1750">
                  <c:v>0.152298540531107</c:v>
                </c:pt>
                <c:pt idx="1751">
                  <c:v>0.0962661080764742</c:v>
                </c:pt>
                <c:pt idx="1752">
                  <c:v>0.0924902300657442</c:v>
                </c:pt>
                <c:pt idx="1753">
                  <c:v>0.0889194383102476</c:v>
                </c:pt>
                <c:pt idx="1754">
                  <c:v>0.0851304283663181</c:v>
                </c:pt>
                <c:pt idx="1755">
                  <c:v>0.102742091843337</c:v>
                </c:pt>
                <c:pt idx="1756">
                  <c:v>0.0988628085990719</c:v>
                </c:pt>
                <c:pt idx="1757">
                  <c:v>0.0969936324125426</c:v>
                </c:pt>
                <c:pt idx="1758">
                  <c:v>0.093704715159226</c:v>
                </c:pt>
                <c:pt idx="1759">
                  <c:v>0.0900455521876571</c:v>
                </c:pt>
                <c:pt idx="1760">
                  <c:v>0.0867580655547295</c:v>
                </c:pt>
                <c:pt idx="1761">
                  <c:v>0.0834620109448691</c:v>
                </c:pt>
                <c:pt idx="1762">
                  <c:v>0.0800685451181555</c:v>
                </c:pt>
                <c:pt idx="1763">
                  <c:v>0.0765628104583154</c:v>
                </c:pt>
                <c:pt idx="1764">
                  <c:v>0.0832227516277304</c:v>
                </c:pt>
                <c:pt idx="1765">
                  <c:v>0.0798622476145259</c:v>
                </c:pt>
                <c:pt idx="1766">
                  <c:v>0.0763345440769874</c:v>
                </c:pt>
                <c:pt idx="1767">
                  <c:v>0.073388426844236</c:v>
                </c:pt>
                <c:pt idx="1768">
                  <c:v>0.0707030373970272</c:v>
                </c:pt>
                <c:pt idx="1769">
                  <c:v>0.0677555830701832</c:v>
                </c:pt>
                <c:pt idx="1770">
                  <c:v>0.082292772179898</c:v>
                </c:pt>
                <c:pt idx="1771">
                  <c:v>0.0800493265448627</c:v>
                </c:pt>
                <c:pt idx="1772">
                  <c:v>0.0775983246308698</c:v>
                </c:pt>
                <c:pt idx="1773">
                  <c:v>0.074945855441999</c:v>
                </c:pt>
                <c:pt idx="1774">
                  <c:v>0.0720484084228465</c:v>
                </c:pt>
                <c:pt idx="1775">
                  <c:v>0.0698756396364859</c:v>
                </c:pt>
                <c:pt idx="1776">
                  <c:v>0.0672167618810115</c:v>
                </c:pt>
                <c:pt idx="1777">
                  <c:v>0.064532070107415</c:v>
                </c:pt>
                <c:pt idx="1778">
                  <c:v>0.066456661038198</c:v>
                </c:pt>
                <c:pt idx="1779">
                  <c:v>0.0642372712143413</c:v>
                </c:pt>
                <c:pt idx="1780">
                  <c:v>0.0631631315832401</c:v>
                </c:pt>
                <c:pt idx="1781">
                  <c:v>0.0609159525872223</c:v>
                </c:pt>
                <c:pt idx="1782">
                  <c:v>0.0583613732532397</c:v>
                </c:pt>
                <c:pt idx="1783">
                  <c:v>0.0558305710340712</c:v>
                </c:pt>
                <c:pt idx="1784">
                  <c:v>0.0530442464307181</c:v>
                </c:pt>
                <c:pt idx="1785">
                  <c:v>0.0502016513258947</c:v>
                </c:pt>
                <c:pt idx="1786">
                  <c:v>0.0513844951613338</c:v>
                </c:pt>
                <c:pt idx="1787">
                  <c:v>0.0485460947882779</c:v>
                </c:pt>
                <c:pt idx="1788">
                  <c:v>0.0458804377304194</c:v>
                </c:pt>
                <c:pt idx="1789">
                  <c:v>0.0432901812866251</c:v>
                </c:pt>
                <c:pt idx="1790">
                  <c:v>0.23184466473169</c:v>
                </c:pt>
                <c:pt idx="1791">
                  <c:v>0.108277981210772</c:v>
                </c:pt>
                <c:pt idx="1792">
                  <c:v>0.100548931543869</c:v>
                </c:pt>
                <c:pt idx="1793">
                  <c:v>0.160219734057105</c:v>
                </c:pt>
                <c:pt idx="1794">
                  <c:v>0.0980015896372737</c:v>
                </c:pt>
                <c:pt idx="1795">
                  <c:v>0.0952412555891231</c:v>
                </c:pt>
                <c:pt idx="1796">
                  <c:v>0.0938341193741798</c:v>
                </c:pt>
                <c:pt idx="1797">
                  <c:v>0.0917078047236366</c:v>
                </c:pt>
                <c:pt idx="1798">
                  <c:v>0.0895647971720348</c:v>
                </c:pt>
                <c:pt idx="1799">
                  <c:v>0.0878604676479957</c:v>
                </c:pt>
                <c:pt idx="1800">
                  <c:v>0.0895547550220665</c:v>
                </c:pt>
                <c:pt idx="1801">
                  <c:v>0.0874268467841277</c:v>
                </c:pt>
                <c:pt idx="1802">
                  <c:v>0.0848957203491631</c:v>
                </c:pt>
                <c:pt idx="1803">
                  <c:v>0.082740953891177</c:v>
                </c:pt>
                <c:pt idx="1804">
                  <c:v>0.0803720071616503</c:v>
                </c:pt>
                <c:pt idx="1805">
                  <c:v>0.0779447273669074</c:v>
                </c:pt>
                <c:pt idx="1806">
                  <c:v>0.156688492556895</c:v>
                </c:pt>
                <c:pt idx="1807">
                  <c:v>0.0983922995688493</c:v>
                </c:pt>
                <c:pt idx="1808">
                  <c:v>0.0967386992810801</c:v>
                </c:pt>
                <c:pt idx="1809">
                  <c:v>0.0943937383370592</c:v>
                </c:pt>
                <c:pt idx="1810">
                  <c:v>0.0929800018674831</c:v>
                </c:pt>
                <c:pt idx="1811">
                  <c:v>0.0917503955544123</c:v>
                </c:pt>
                <c:pt idx="1812">
                  <c:v>0.0900718253523538</c:v>
                </c:pt>
                <c:pt idx="1813">
                  <c:v>0.0893427293951787</c:v>
                </c:pt>
                <c:pt idx="1814">
                  <c:v>0.0874385319509441</c:v>
                </c:pt>
                <c:pt idx="1815">
                  <c:v>0.0855815784545157</c:v>
                </c:pt>
                <c:pt idx="1816">
                  <c:v>0.0843908712387977</c:v>
                </c:pt>
                <c:pt idx="1817">
                  <c:v>0.0823060736444594</c:v>
                </c:pt>
                <c:pt idx="1818">
                  <c:v>0.079726258026523</c:v>
                </c:pt>
                <c:pt idx="1819">
                  <c:v>0.100302083989248</c:v>
                </c:pt>
                <c:pt idx="1820">
                  <c:v>0.114500964186161</c:v>
                </c:pt>
                <c:pt idx="1821">
                  <c:v>0.156295329961334</c:v>
                </c:pt>
                <c:pt idx="1822">
                  <c:v>0.124005439901653</c:v>
                </c:pt>
                <c:pt idx="1823">
                  <c:v>0.0983025283727154</c:v>
                </c:pt>
                <c:pt idx="1824">
                  <c:v>0.0963584581872925</c:v>
                </c:pt>
                <c:pt idx="1825">
                  <c:v>0.0951930613385678</c:v>
                </c:pt>
                <c:pt idx="1826">
                  <c:v>0.092958956598276</c:v>
                </c:pt>
                <c:pt idx="1827">
                  <c:v>0.090824220885173</c:v>
                </c:pt>
                <c:pt idx="1828">
                  <c:v>0.0884029870865095</c:v>
                </c:pt>
                <c:pt idx="1829">
                  <c:v>0.0859765064236575</c:v>
                </c:pt>
                <c:pt idx="1830">
                  <c:v>0.0835127197614727</c:v>
                </c:pt>
                <c:pt idx="1831">
                  <c:v>0.0809982949996419</c:v>
                </c:pt>
                <c:pt idx="1832">
                  <c:v>0.0784492413918623</c:v>
                </c:pt>
                <c:pt idx="1833">
                  <c:v>0.0757838626814726</c:v>
                </c:pt>
                <c:pt idx="1834">
                  <c:v>0.0735722860926802</c:v>
                </c:pt>
                <c:pt idx="1835">
                  <c:v>0.0733010017331768</c:v>
                </c:pt>
                <c:pt idx="1836">
                  <c:v>0.0707642549152192</c:v>
                </c:pt>
                <c:pt idx="1837">
                  <c:v>0.0684898810148924</c:v>
                </c:pt>
                <c:pt idx="1838">
                  <c:v>0.0662647973018906</c:v>
                </c:pt>
                <c:pt idx="1839">
                  <c:v>0.0638208145545835</c:v>
                </c:pt>
                <c:pt idx="1840">
                  <c:v>0.0609817586692094</c:v>
                </c:pt>
                <c:pt idx="1841">
                  <c:v>0.200751439678274</c:v>
                </c:pt>
                <c:pt idx="1842">
                  <c:v>0.0989028664893112</c:v>
                </c:pt>
                <c:pt idx="1843">
                  <c:v>0.0972208888589325</c:v>
                </c:pt>
                <c:pt idx="1844">
                  <c:v>0.0958381399512391</c:v>
                </c:pt>
                <c:pt idx="1845">
                  <c:v>0.0943854439799996</c:v>
                </c:pt>
                <c:pt idx="1846">
                  <c:v>0.0925808548381539</c:v>
                </c:pt>
                <c:pt idx="1847">
                  <c:v>0.090828765903842</c:v>
                </c:pt>
                <c:pt idx="1848">
                  <c:v>0.0883175470183266</c:v>
                </c:pt>
                <c:pt idx="1849">
                  <c:v>0.109546119647293</c:v>
                </c:pt>
                <c:pt idx="1850">
                  <c:v>0.102613837177898</c:v>
                </c:pt>
                <c:pt idx="1851">
                  <c:v>0.100002934833859</c:v>
                </c:pt>
                <c:pt idx="1852">
                  <c:v>0.0977842342269344</c:v>
                </c:pt>
                <c:pt idx="1853">
                  <c:v>0.0954720409433864</c:v>
                </c:pt>
                <c:pt idx="1854">
                  <c:v>0.0932595095311643</c:v>
                </c:pt>
                <c:pt idx="1855">
                  <c:v>0.0923635811571228</c:v>
                </c:pt>
                <c:pt idx="1856">
                  <c:v>0.130077204142367</c:v>
                </c:pt>
                <c:pt idx="1857">
                  <c:v>0.106641674675282</c:v>
                </c:pt>
                <c:pt idx="1858">
                  <c:v>0.101133296064087</c:v>
                </c:pt>
                <c:pt idx="1859">
                  <c:v>0.0996266200722786</c:v>
                </c:pt>
                <c:pt idx="1860">
                  <c:v>0.127517570202369</c:v>
                </c:pt>
                <c:pt idx="1861">
                  <c:v>0.106195030428438</c:v>
                </c:pt>
                <c:pt idx="1862">
                  <c:v>0.10036854030279</c:v>
                </c:pt>
                <c:pt idx="1863">
                  <c:v>0.0977683990747955</c:v>
                </c:pt>
                <c:pt idx="1864">
                  <c:v>0.0948772307912002</c:v>
                </c:pt>
                <c:pt idx="1865">
                  <c:v>0.0921056977614269</c:v>
                </c:pt>
                <c:pt idx="1866">
                  <c:v>0.0888085104845515</c:v>
                </c:pt>
                <c:pt idx="1867">
                  <c:v>0.085522267353479</c:v>
                </c:pt>
                <c:pt idx="1868">
                  <c:v>0.105811212574307</c:v>
                </c:pt>
                <c:pt idx="1869">
                  <c:v>0.100206250611954</c:v>
                </c:pt>
                <c:pt idx="1870">
                  <c:v>0.0973540812419098</c:v>
                </c:pt>
                <c:pt idx="1871">
                  <c:v>0.09429623442359</c:v>
                </c:pt>
                <c:pt idx="1872">
                  <c:v>0.0944626492397022</c:v>
                </c:pt>
                <c:pt idx="1873">
                  <c:v>0.0916369907350096</c:v>
                </c:pt>
                <c:pt idx="1874">
                  <c:v>0.0883957778925643</c:v>
                </c:pt>
                <c:pt idx="1875">
                  <c:v>0.0856367954993076</c:v>
                </c:pt>
                <c:pt idx="1876">
                  <c:v>0.0831126469141112</c:v>
                </c:pt>
                <c:pt idx="1877">
                  <c:v>0.0800973637367399</c:v>
                </c:pt>
                <c:pt idx="1878">
                  <c:v>0.0768889887984057</c:v>
                </c:pt>
                <c:pt idx="1879">
                  <c:v>0.0740726159359257</c:v>
                </c:pt>
                <c:pt idx="1880">
                  <c:v>0.071506586957593</c:v>
                </c:pt>
                <c:pt idx="1881">
                  <c:v>0.0754380863605895</c:v>
                </c:pt>
                <c:pt idx="1882">
                  <c:v>0.0764459452587289</c:v>
                </c:pt>
                <c:pt idx="1883">
                  <c:v>0.105118138431675</c:v>
                </c:pt>
                <c:pt idx="1884">
                  <c:v>0.101430864043638</c:v>
                </c:pt>
                <c:pt idx="1885">
                  <c:v>0.227606245726314</c:v>
                </c:pt>
                <c:pt idx="1886">
                  <c:v>0.097480328157167</c:v>
                </c:pt>
                <c:pt idx="1887">
                  <c:v>0.0944605058941965</c:v>
                </c:pt>
                <c:pt idx="1888">
                  <c:v>0.0916313117329557</c:v>
                </c:pt>
                <c:pt idx="1889">
                  <c:v>0.108386929174471</c:v>
                </c:pt>
                <c:pt idx="1890">
                  <c:v>0.0993700108484785</c:v>
                </c:pt>
                <c:pt idx="1891">
                  <c:v>0.0956432041597539</c:v>
                </c:pt>
                <c:pt idx="1892">
                  <c:v>0.0918457948805282</c:v>
                </c:pt>
                <c:pt idx="1893">
                  <c:v>0.087573832618034</c:v>
                </c:pt>
                <c:pt idx="1894">
                  <c:v>0.171562241026102</c:v>
                </c:pt>
                <c:pt idx="1895">
                  <c:v>0.0993172061720324</c:v>
                </c:pt>
                <c:pt idx="1896">
                  <c:v>0.0961222314674348</c:v>
                </c:pt>
                <c:pt idx="1897">
                  <c:v>0.0925583645196433</c:v>
                </c:pt>
                <c:pt idx="1898">
                  <c:v>0.0887153088348933</c:v>
                </c:pt>
                <c:pt idx="1899">
                  <c:v>0.0849739236177478</c:v>
                </c:pt>
                <c:pt idx="1900">
                  <c:v>0.0822369946133909</c:v>
                </c:pt>
                <c:pt idx="1901">
                  <c:v>0.096258581006355</c:v>
                </c:pt>
                <c:pt idx="1902">
                  <c:v>0.164998268701201</c:v>
                </c:pt>
                <c:pt idx="1903">
                  <c:v>0.107108668951583</c:v>
                </c:pt>
                <c:pt idx="1904">
                  <c:v>0.101221295318579</c:v>
                </c:pt>
                <c:pt idx="1905">
                  <c:v>0.0975904994330017</c:v>
                </c:pt>
                <c:pt idx="1906">
                  <c:v>0.093433126716187</c:v>
                </c:pt>
                <c:pt idx="1907">
                  <c:v>0.108786417962197</c:v>
                </c:pt>
                <c:pt idx="1908">
                  <c:v>0.116070555703655</c:v>
                </c:pt>
                <c:pt idx="1909">
                  <c:v>0.112229236391074</c:v>
                </c:pt>
                <c:pt idx="1910">
                  <c:v>0.0973911497557678</c:v>
                </c:pt>
                <c:pt idx="1911">
                  <c:v>0.300531693616896</c:v>
                </c:pt>
                <c:pt idx="1912">
                  <c:v>0.220696142972294</c:v>
                </c:pt>
                <c:pt idx="1913">
                  <c:v>0.0961784767422076</c:v>
                </c:pt>
                <c:pt idx="1914">
                  <c:v>0.1017877462422</c:v>
                </c:pt>
                <c:pt idx="1915">
                  <c:v>0.0972023084422697</c:v>
                </c:pt>
                <c:pt idx="1916">
                  <c:v>0.0926730839487759</c:v>
                </c:pt>
                <c:pt idx="1917">
                  <c:v>0.108063746787913</c:v>
                </c:pt>
                <c:pt idx="1918">
                  <c:v>0.245213798993314</c:v>
                </c:pt>
                <c:pt idx="1919">
                  <c:v>0.12552207131001</c:v>
                </c:pt>
                <c:pt idx="1920">
                  <c:v>0.0956664464627881</c:v>
                </c:pt>
                <c:pt idx="1921">
                  <c:v>0.090444437508455</c:v>
                </c:pt>
                <c:pt idx="1922">
                  <c:v>0.0849211071615452</c:v>
                </c:pt>
                <c:pt idx="1923">
                  <c:v>0.0802650291859828</c:v>
                </c:pt>
                <c:pt idx="1924">
                  <c:v>0.226709334271835</c:v>
                </c:pt>
                <c:pt idx="1925">
                  <c:v>0.0977115850194843</c:v>
                </c:pt>
                <c:pt idx="1926">
                  <c:v>0.0931795473659229</c:v>
                </c:pt>
                <c:pt idx="1927">
                  <c:v>0.0884036821141389</c:v>
                </c:pt>
                <c:pt idx="1928">
                  <c:v>0.0830818553824932</c:v>
                </c:pt>
                <c:pt idx="1929">
                  <c:v>0.100546428098478</c:v>
                </c:pt>
                <c:pt idx="1930">
                  <c:v>0.0975411347202139</c:v>
                </c:pt>
                <c:pt idx="1931">
                  <c:v>0.0938716159836645</c:v>
                </c:pt>
                <c:pt idx="1932">
                  <c:v>0.0898391476258786</c:v>
                </c:pt>
                <c:pt idx="1933">
                  <c:v>0.0898391476258786</c:v>
                </c:pt>
                <c:pt idx="1934">
                  <c:v>0.0849453850671482</c:v>
                </c:pt>
                <c:pt idx="1935">
                  <c:v>0.0800516225084176</c:v>
                </c:pt>
                <c:pt idx="1936">
                  <c:v>0.0748016275655379</c:v>
                </c:pt>
                <c:pt idx="1937">
                  <c:v>0.0698943793427742</c:v>
                </c:pt>
                <c:pt idx="1938">
                  <c:v>0.0646274414452215</c:v>
                </c:pt>
                <c:pt idx="1939">
                  <c:v>0.0594842917884732</c:v>
                </c:pt>
                <c:pt idx="1940">
                  <c:v>0.06074983653876</c:v>
                </c:pt>
                <c:pt idx="1941">
                  <c:v>0.0571992551796367</c:v>
                </c:pt>
                <c:pt idx="1942">
                  <c:v>0.0526027809319265</c:v>
                </c:pt>
                <c:pt idx="1943">
                  <c:v>0.113185446866157</c:v>
                </c:pt>
                <c:pt idx="1944">
                  <c:v>0.0971536895588731</c:v>
                </c:pt>
                <c:pt idx="1945">
                  <c:v>0.0922217553044855</c:v>
                </c:pt>
                <c:pt idx="1946">
                  <c:v>0.0866642673190041</c:v>
                </c:pt>
                <c:pt idx="1947">
                  <c:v>0.113581690993692</c:v>
                </c:pt>
                <c:pt idx="1948">
                  <c:v>0.102517448339105</c:v>
                </c:pt>
                <c:pt idx="1949">
                  <c:v>0.097637927502364</c:v>
                </c:pt>
                <c:pt idx="1950">
                  <c:v>0.0919797191988771</c:v>
                </c:pt>
                <c:pt idx="1951">
                  <c:v>0.18545830464982</c:v>
                </c:pt>
                <c:pt idx="1952">
                  <c:v>0.226218157341196</c:v>
                </c:pt>
                <c:pt idx="1953">
                  <c:v>0.0961107261595517</c:v>
                </c:pt>
                <c:pt idx="1954">
                  <c:v>0.0908521879011732</c:v>
                </c:pt>
                <c:pt idx="1955">
                  <c:v>0.0854436599763339</c:v>
                </c:pt>
                <c:pt idx="1956">
                  <c:v>0.0799519274630156</c:v>
                </c:pt>
                <c:pt idx="1957">
                  <c:v>0.074132044197506</c:v>
                </c:pt>
                <c:pt idx="1958">
                  <c:v>0.0714702072213056</c:v>
                </c:pt>
                <c:pt idx="1959">
                  <c:v>0.0656296949844866</c:v>
                </c:pt>
                <c:pt idx="1960">
                  <c:v>0.0600023226520196</c:v>
                </c:pt>
                <c:pt idx="1961">
                  <c:v>0.0543261551837504</c:v>
                </c:pt>
                <c:pt idx="1962">
                  <c:v>0.048515290465728</c:v>
                </c:pt>
                <c:pt idx="1963">
                  <c:v>0.042704149838342</c:v>
                </c:pt>
                <c:pt idx="1964">
                  <c:v>0.0382893770233694</c:v>
                </c:pt>
                <c:pt idx="1965">
                  <c:v>0.0328144560288472</c:v>
                </c:pt>
                <c:pt idx="1966">
                  <c:v>0.0274645412553331</c:v>
                </c:pt>
                <c:pt idx="1967">
                  <c:v>0.0216635828190461</c:v>
                </c:pt>
                <c:pt idx="1968">
                  <c:v>0.115332858583677</c:v>
                </c:pt>
                <c:pt idx="1969">
                  <c:v>0.0954600229676479</c:v>
                </c:pt>
                <c:pt idx="1970">
                  <c:v>0.0897448889114425</c:v>
                </c:pt>
                <c:pt idx="1971">
                  <c:v>0.0847335986121969</c:v>
                </c:pt>
                <c:pt idx="1972">
                  <c:v>0.0795816289927247</c:v>
                </c:pt>
                <c:pt idx="1973">
                  <c:v>0.0739143963664608</c:v>
                </c:pt>
                <c:pt idx="1974">
                  <c:v>0.0679039328390414</c:v>
                </c:pt>
                <c:pt idx="1975">
                  <c:v>0.0621164862476904</c:v>
                </c:pt>
                <c:pt idx="1976">
                  <c:v>0.0561949928468979</c:v>
                </c:pt>
                <c:pt idx="1977">
                  <c:v>0.0507334575508529</c:v>
                </c:pt>
                <c:pt idx="1978">
                  <c:v>0.209446508166008</c:v>
                </c:pt>
                <c:pt idx="1979">
                  <c:v>0.0983743568591919</c:v>
                </c:pt>
                <c:pt idx="1980">
                  <c:v>0.10722173531185</c:v>
                </c:pt>
                <c:pt idx="1981">
                  <c:v>0.272134985028909</c:v>
                </c:pt>
                <c:pt idx="1982">
                  <c:v>0.097271066338833</c:v>
                </c:pt>
                <c:pt idx="1983">
                  <c:v>0.0912943749634087</c:v>
                </c:pt>
                <c:pt idx="1984">
                  <c:v>0.087754764593333</c:v>
                </c:pt>
                <c:pt idx="1985">
                  <c:v>0.0818082871308623</c:v>
                </c:pt>
                <c:pt idx="1986">
                  <c:v>0.0772342306470546</c:v>
                </c:pt>
                <c:pt idx="1987">
                  <c:v>0.0749748946110655</c:v>
                </c:pt>
                <c:pt idx="1988">
                  <c:v>0.0804787937484543</c:v>
                </c:pt>
                <c:pt idx="1989">
                  <c:v>0.153221738787689</c:v>
                </c:pt>
                <c:pt idx="1990">
                  <c:v>0.0991768474443311</c:v>
                </c:pt>
                <c:pt idx="1991">
                  <c:v>0.113778275345011</c:v>
                </c:pt>
                <c:pt idx="1992">
                  <c:v>0.185551045409571</c:v>
                </c:pt>
                <c:pt idx="1993">
                  <c:v>0.0948822211549567</c:v>
                </c:pt>
                <c:pt idx="1994">
                  <c:v>0.100169428685909</c:v>
                </c:pt>
                <c:pt idx="1995">
                  <c:v>0.0948193475818986</c:v>
                </c:pt>
                <c:pt idx="1996">
                  <c:v>0.138126175503402</c:v>
                </c:pt>
                <c:pt idx="1997">
                  <c:v>0.0946305281216826</c:v>
                </c:pt>
                <c:pt idx="1998">
                  <c:v>0.0893283754282277</c:v>
                </c:pt>
                <c:pt idx="1999">
                  <c:v>0.0838380454451752</c:v>
                </c:pt>
                <c:pt idx="2000">
                  <c:v>0.0782442762152309</c:v>
                </c:pt>
                <c:pt idx="2001">
                  <c:v>0.0721446496752769</c:v>
                </c:pt>
                <c:pt idx="2002">
                  <c:v>0.0733832045779252</c:v>
                </c:pt>
                <c:pt idx="2003">
                  <c:v>0.0694610568507201</c:v>
                </c:pt>
                <c:pt idx="2004">
                  <c:v>0.0642976164506288</c:v>
                </c:pt>
                <c:pt idx="2005">
                  <c:v>0.278721594581892</c:v>
                </c:pt>
                <c:pt idx="2006">
                  <c:v>0.110932826384452</c:v>
                </c:pt>
                <c:pt idx="2007">
                  <c:v>0.246457532984841</c:v>
                </c:pt>
                <c:pt idx="2008">
                  <c:v>0.117356291173158</c:v>
                </c:pt>
                <c:pt idx="2009">
                  <c:v>0.110688212089076</c:v>
                </c:pt>
                <c:pt idx="2010">
                  <c:v>0.12491543753121</c:v>
                </c:pt>
                <c:pt idx="2011">
                  <c:v>0.227700266562785</c:v>
                </c:pt>
                <c:pt idx="2012">
                  <c:v>0.0969181251068347</c:v>
                </c:pt>
                <c:pt idx="2013">
                  <c:v>0.0908646721918396</c:v>
                </c:pt>
                <c:pt idx="2014">
                  <c:v>0.0851831808735734</c:v>
                </c:pt>
                <c:pt idx="2015">
                  <c:v>0.0796587059095368</c:v>
                </c:pt>
                <c:pt idx="2016">
                  <c:v>0.0737836527959861</c:v>
                </c:pt>
                <c:pt idx="2017">
                  <c:v>0.13224752992671</c:v>
                </c:pt>
                <c:pt idx="2018">
                  <c:v>0.26875815780697</c:v>
                </c:pt>
                <c:pt idx="2019">
                  <c:v>0.215681621772777</c:v>
                </c:pt>
                <c:pt idx="2020">
                  <c:v>0.0946515126030705</c:v>
                </c:pt>
                <c:pt idx="2021">
                  <c:v>0.0922873989789376</c:v>
                </c:pt>
                <c:pt idx="2022">
                  <c:v>0.0869847133943802</c:v>
                </c:pt>
                <c:pt idx="2023">
                  <c:v>0.0821683668847461</c:v>
                </c:pt>
                <c:pt idx="2024">
                  <c:v>0.0762249858637511</c:v>
                </c:pt>
                <c:pt idx="2025">
                  <c:v>0.0759103198438575</c:v>
                </c:pt>
                <c:pt idx="2026">
                  <c:v>0.0702490801977496</c:v>
                </c:pt>
                <c:pt idx="2027">
                  <c:v>0.0647928529898194</c:v>
                </c:pt>
                <c:pt idx="2028">
                  <c:v>0.0590748754072343</c:v>
                </c:pt>
                <c:pt idx="2029">
                  <c:v>0.0530307532433567</c:v>
                </c:pt>
                <c:pt idx="2030">
                  <c:v>0.0469977232557586</c:v>
                </c:pt>
                <c:pt idx="2031">
                  <c:v>0.0557172823635119</c:v>
                </c:pt>
                <c:pt idx="2032">
                  <c:v>0.0557014164945315</c:v>
                </c:pt>
                <c:pt idx="2033">
                  <c:v>0.0502296962653801</c:v>
                </c:pt>
                <c:pt idx="2034">
                  <c:v>0.0440505566295612</c:v>
                </c:pt>
                <c:pt idx="2035">
                  <c:v>0.0375558405368275</c:v>
                </c:pt>
                <c:pt idx="2036">
                  <c:v>0.0335737303073635</c:v>
                </c:pt>
                <c:pt idx="2037">
                  <c:v>0.042355609317714</c:v>
                </c:pt>
                <c:pt idx="2038">
                  <c:v>0.0373716352175872</c:v>
                </c:pt>
                <c:pt idx="2039">
                  <c:v>0.0481410568257743</c:v>
                </c:pt>
                <c:pt idx="2040">
                  <c:v>0.0438892184977948</c:v>
                </c:pt>
                <c:pt idx="2041">
                  <c:v>0.038842607779753</c:v>
                </c:pt>
                <c:pt idx="2042">
                  <c:v>0.0340046010281776</c:v>
                </c:pt>
                <c:pt idx="2043">
                  <c:v>0.0314862179173228</c:v>
                </c:pt>
                <c:pt idx="2044">
                  <c:v>0.14380075696756</c:v>
                </c:pt>
                <c:pt idx="2045">
                  <c:v>0.102682155525997</c:v>
                </c:pt>
                <c:pt idx="2046">
                  <c:v>0.109617140723601</c:v>
                </c:pt>
                <c:pt idx="2047">
                  <c:v>0.125188005728509</c:v>
                </c:pt>
                <c:pt idx="2048">
                  <c:v>0.0952327830205028</c:v>
                </c:pt>
                <c:pt idx="2049">
                  <c:v>0.0906840949354668</c:v>
                </c:pt>
                <c:pt idx="2050">
                  <c:v>0.0857492917363482</c:v>
                </c:pt>
                <c:pt idx="2051">
                  <c:v>0.0868465465685328</c:v>
                </c:pt>
                <c:pt idx="2052">
                  <c:v>0.0815308463247233</c:v>
                </c:pt>
                <c:pt idx="2053">
                  <c:v>0.162680199646777</c:v>
                </c:pt>
                <c:pt idx="2054">
                  <c:v>0.0948323008742109</c:v>
                </c:pt>
                <c:pt idx="2055">
                  <c:v>0.0890772177560577</c:v>
                </c:pt>
                <c:pt idx="2056">
                  <c:v>0.0834694869343309</c:v>
                </c:pt>
                <c:pt idx="2057">
                  <c:v>0.0779553194159845</c:v>
                </c:pt>
                <c:pt idx="2058">
                  <c:v>0.0722878187175808</c:v>
                </c:pt>
                <c:pt idx="2059">
                  <c:v>0.0757716627342697</c:v>
                </c:pt>
                <c:pt idx="2060">
                  <c:v>0.0702500359928255</c:v>
                </c:pt>
                <c:pt idx="2061">
                  <c:v>0.243677060860815</c:v>
                </c:pt>
                <c:pt idx="2062">
                  <c:v>0.155691293975757</c:v>
                </c:pt>
                <c:pt idx="2063">
                  <c:v>0.0945540719178181</c:v>
                </c:pt>
                <c:pt idx="2064">
                  <c:v>0.0897533624807072</c:v>
                </c:pt>
                <c:pt idx="2065">
                  <c:v>0.0860287300116198</c:v>
                </c:pt>
                <c:pt idx="2066">
                  <c:v>0.0816053477985574</c:v>
                </c:pt>
                <c:pt idx="2067">
                  <c:v>0.0767362870040984</c:v>
                </c:pt>
                <c:pt idx="2068">
                  <c:v>0.0722709688256518</c:v>
                </c:pt>
                <c:pt idx="2069">
                  <c:v>0.0687514197177585</c:v>
                </c:pt>
                <c:pt idx="2070">
                  <c:v>0.0649747894745047</c:v>
                </c:pt>
                <c:pt idx="2071">
                  <c:v>0.0606747572634423</c:v>
                </c:pt>
                <c:pt idx="2072">
                  <c:v>0.0561351317184611</c:v>
                </c:pt>
                <c:pt idx="2073">
                  <c:v>0.0518489724750688</c:v>
                </c:pt>
                <c:pt idx="2074">
                  <c:v>0.0476112740826375</c:v>
                </c:pt>
                <c:pt idx="2075">
                  <c:v>0.0442239309483598</c:v>
                </c:pt>
                <c:pt idx="2076">
                  <c:v>0.0407824938358905</c:v>
                </c:pt>
                <c:pt idx="2077">
                  <c:v>0.0379179396947262</c:v>
                </c:pt>
                <c:pt idx="2078">
                  <c:v>0.0345558365044318</c:v>
                </c:pt>
                <c:pt idx="2079">
                  <c:v>0.0302385587180896</c:v>
                </c:pt>
                <c:pt idx="2080">
                  <c:v>0.0255789940611035</c:v>
                </c:pt>
                <c:pt idx="2081">
                  <c:v>0.0207273072933303</c:v>
                </c:pt>
                <c:pt idx="2082">
                  <c:v>0.0160679335112996</c:v>
                </c:pt>
                <c:pt idx="2083">
                  <c:v>0.0111347903207606</c:v>
                </c:pt>
                <c:pt idx="2084">
                  <c:v>0.00663786115539277</c:v>
                </c:pt>
                <c:pt idx="2085">
                  <c:v>0.00171181104970963</c:v>
                </c:pt>
                <c:pt idx="2086">
                  <c:v>-0.00663778501890522</c:v>
                </c:pt>
                <c:pt idx="2087">
                  <c:v>-0.016821882042386</c:v>
                </c:pt>
                <c:pt idx="2088">
                  <c:v>-0.026512030801521</c:v>
                </c:pt>
                <c:pt idx="2089">
                  <c:v>-0.0359673892277672</c:v>
                </c:pt>
                <c:pt idx="2090">
                  <c:v>-0.0449217634763039</c:v>
                </c:pt>
                <c:pt idx="2091">
                  <c:v>-0.0514464930055705</c:v>
                </c:pt>
                <c:pt idx="2092">
                  <c:v>-0.058762891440673</c:v>
                </c:pt>
                <c:pt idx="2093">
                  <c:v>-0.067269817734884</c:v>
                </c:pt>
                <c:pt idx="2094">
                  <c:v>-0.0757474941847784</c:v>
                </c:pt>
                <c:pt idx="2095">
                  <c:v>-0.0849368507872981</c:v>
                </c:pt>
                <c:pt idx="2096">
                  <c:v>-0.0948026884431743</c:v>
                </c:pt>
                <c:pt idx="2097">
                  <c:v>-0.104644041487481</c:v>
                </c:pt>
                <c:pt idx="2098">
                  <c:v>-0.11377561939079</c:v>
                </c:pt>
                <c:pt idx="2099">
                  <c:v>-0.123484536372868</c:v>
                </c:pt>
                <c:pt idx="2100">
                  <c:v>-0.132991732340048</c:v>
                </c:pt>
                <c:pt idx="2101">
                  <c:v>-0.141777995508296</c:v>
                </c:pt>
                <c:pt idx="2102">
                  <c:v>-0.00340965385276726</c:v>
                </c:pt>
                <c:pt idx="2103">
                  <c:v>0.0114184285272603</c:v>
                </c:pt>
                <c:pt idx="2104">
                  <c:v>0.0654047569887934</c:v>
                </c:pt>
                <c:pt idx="2105">
                  <c:v>0.139518273320772</c:v>
                </c:pt>
                <c:pt idx="2106">
                  <c:v>0.390129867204584</c:v>
                </c:pt>
                <c:pt idx="2107">
                  <c:v>0.146632232534126</c:v>
                </c:pt>
                <c:pt idx="2108">
                  <c:v>0.101209912598665</c:v>
                </c:pt>
                <c:pt idx="2109">
                  <c:v>0.0980468633899676</c:v>
                </c:pt>
                <c:pt idx="2110">
                  <c:v>0.09463380892168</c:v>
                </c:pt>
                <c:pt idx="2111">
                  <c:v>0.0918320994609323</c:v>
                </c:pt>
                <c:pt idx="2112">
                  <c:v>0.0889531496272835</c:v>
                </c:pt>
                <c:pt idx="2113">
                  <c:v>0.0862211335875262</c:v>
                </c:pt>
                <c:pt idx="2114">
                  <c:v>0.0828769128024469</c:v>
                </c:pt>
                <c:pt idx="2115">
                  <c:v>0.0793050945907687</c:v>
                </c:pt>
                <c:pt idx="2116">
                  <c:v>0.0755338341960967</c:v>
                </c:pt>
                <c:pt idx="2117">
                  <c:v>0.0718300081340881</c:v>
                </c:pt>
                <c:pt idx="2118">
                  <c:v>0.0680260066436462</c:v>
                </c:pt>
                <c:pt idx="2119">
                  <c:v>0.0642296648198557</c:v>
                </c:pt>
                <c:pt idx="2120">
                  <c:v>0.0603073691969778</c:v>
                </c:pt>
                <c:pt idx="2121">
                  <c:v>0.092855034805585</c:v>
                </c:pt>
                <c:pt idx="2122">
                  <c:v>0.0975070496762693</c:v>
                </c:pt>
                <c:pt idx="2123">
                  <c:v>0.18718587140254</c:v>
                </c:pt>
                <c:pt idx="2124">
                  <c:v>0.105049583347555</c:v>
                </c:pt>
                <c:pt idx="2125">
                  <c:v>0.105349017928967</c:v>
                </c:pt>
                <c:pt idx="2126">
                  <c:v>0.0995975983714894</c:v>
                </c:pt>
                <c:pt idx="2127">
                  <c:v>0.0963346549619388</c:v>
                </c:pt>
                <c:pt idx="2128">
                  <c:v>0.0936423792529939</c:v>
                </c:pt>
                <c:pt idx="2129">
                  <c:v>0.0907306300213373</c:v>
                </c:pt>
                <c:pt idx="2130">
                  <c:v>0.0876370034205718</c:v>
                </c:pt>
                <c:pt idx="2131">
                  <c:v>0.0843506787921135</c:v>
                </c:pt>
                <c:pt idx="2132">
                  <c:v>0.0811519369588398</c:v>
                </c:pt>
                <c:pt idx="2133">
                  <c:v>0.0783866606567358</c:v>
                </c:pt>
                <c:pt idx="2134">
                  <c:v>0.0755826908558377</c:v>
                </c:pt>
                <c:pt idx="2135">
                  <c:v>0.0726714704101312</c:v>
                </c:pt>
                <c:pt idx="2136">
                  <c:v>0.0697456663184055</c:v>
                </c:pt>
                <c:pt idx="2137">
                  <c:v>0.0666929598967429</c:v>
                </c:pt>
                <c:pt idx="2138">
                  <c:v>0.0636382821701848</c:v>
                </c:pt>
                <c:pt idx="2139">
                  <c:v>0.0607869427740524</c:v>
                </c:pt>
                <c:pt idx="2140">
                  <c:v>0.0577814171751656</c:v>
                </c:pt>
                <c:pt idx="2141">
                  <c:v>0.0546401410805455</c:v>
                </c:pt>
                <c:pt idx="2142">
                  <c:v>0.0517627351207597</c:v>
                </c:pt>
                <c:pt idx="2143">
                  <c:v>0.0488130340883108</c:v>
                </c:pt>
                <c:pt idx="2144">
                  <c:v>0.0458103674870118</c:v>
                </c:pt>
                <c:pt idx="2145">
                  <c:v>0.0429750844260388</c:v>
                </c:pt>
                <c:pt idx="2146">
                  <c:v>0.040046190788324</c:v>
                </c:pt>
                <c:pt idx="2147">
                  <c:v>0.0370368052081307</c:v>
                </c:pt>
                <c:pt idx="2148">
                  <c:v>0.0347872779047651</c:v>
                </c:pt>
                <c:pt idx="2149">
                  <c:v>0.0327132033796462</c:v>
                </c:pt>
                <c:pt idx="2150">
                  <c:v>0.0301622666066401</c:v>
                </c:pt>
                <c:pt idx="2151">
                  <c:v>0.0282080518592651</c:v>
                </c:pt>
                <c:pt idx="2152">
                  <c:v>0.035565238435604</c:v>
                </c:pt>
                <c:pt idx="2153">
                  <c:v>0.0335772332909656</c:v>
                </c:pt>
                <c:pt idx="2154">
                  <c:v>0.0314031973356044</c:v>
                </c:pt>
                <c:pt idx="2155">
                  <c:v>0.0285731000068674</c:v>
                </c:pt>
                <c:pt idx="2156">
                  <c:v>0.0258627083720184</c:v>
                </c:pt>
                <c:pt idx="2157">
                  <c:v>0.023015170446683</c:v>
                </c:pt>
                <c:pt idx="2158">
                  <c:v>0.0206379510707753</c:v>
                </c:pt>
                <c:pt idx="2159">
                  <c:v>0.0190826748648547</c:v>
                </c:pt>
                <c:pt idx="2160">
                  <c:v>0.0569955619544966</c:v>
                </c:pt>
                <c:pt idx="2161">
                  <c:v>0.0549385277732597</c:v>
                </c:pt>
                <c:pt idx="2162">
                  <c:v>0.0527811671682679</c:v>
                </c:pt>
                <c:pt idx="2163">
                  <c:v>0.0508976895043383</c:v>
                </c:pt>
                <c:pt idx="2164">
                  <c:v>0.0485299085525974</c:v>
                </c:pt>
                <c:pt idx="2165">
                  <c:v>0.0459789660531629</c:v>
                </c:pt>
                <c:pt idx="2166">
                  <c:v>0.152875960808922</c:v>
                </c:pt>
                <c:pt idx="2167">
                  <c:v>0.0980347627990134</c:v>
                </c:pt>
                <c:pt idx="2168">
                  <c:v>0.133359180618022</c:v>
                </c:pt>
                <c:pt idx="2169">
                  <c:v>0.387065295891943</c:v>
                </c:pt>
                <c:pt idx="2170">
                  <c:v>0.156050121148276</c:v>
                </c:pt>
                <c:pt idx="2171">
                  <c:v>0.0979423772441097</c:v>
                </c:pt>
                <c:pt idx="2172">
                  <c:v>0.0962733686110157</c:v>
                </c:pt>
                <c:pt idx="2173">
                  <c:v>0.0945455076472299</c:v>
                </c:pt>
                <c:pt idx="2174">
                  <c:v>0.0928898760136278</c:v>
                </c:pt>
                <c:pt idx="2175">
                  <c:v>0.0906564264570166</c:v>
                </c:pt>
                <c:pt idx="2176">
                  <c:v>0.15955343966165</c:v>
                </c:pt>
                <c:pt idx="2177">
                  <c:v>0.0984297957313047</c:v>
                </c:pt>
                <c:pt idx="2178">
                  <c:v>0.268906290969971</c:v>
                </c:pt>
                <c:pt idx="2179">
                  <c:v>0.2709292846319</c:v>
                </c:pt>
                <c:pt idx="2180">
                  <c:v>0.106293181265859</c:v>
                </c:pt>
                <c:pt idx="2181">
                  <c:v>0.10068982306016</c:v>
                </c:pt>
                <c:pt idx="2182">
                  <c:v>0.0991022918357465</c:v>
                </c:pt>
                <c:pt idx="2183">
                  <c:v>0.0975763736763046</c:v>
                </c:pt>
                <c:pt idx="2184">
                  <c:v>0.0957782342116076</c:v>
                </c:pt>
                <c:pt idx="2185">
                  <c:v>0.0934589120547462</c:v>
                </c:pt>
                <c:pt idx="2186">
                  <c:v>0.185342227300673</c:v>
                </c:pt>
                <c:pt idx="2187">
                  <c:v>0.0984386708007139</c:v>
                </c:pt>
                <c:pt idx="2188">
                  <c:v>0.0965169095095393</c:v>
                </c:pt>
                <c:pt idx="2189">
                  <c:v>0.0963503500741378</c:v>
                </c:pt>
                <c:pt idx="2190">
                  <c:v>0.0943391911319036</c:v>
                </c:pt>
                <c:pt idx="2191">
                  <c:v>0.0922377139891044</c:v>
                </c:pt>
                <c:pt idx="2192">
                  <c:v>0.089631057792072</c:v>
                </c:pt>
                <c:pt idx="2193">
                  <c:v>0.0948348909794014</c:v>
                </c:pt>
                <c:pt idx="2194">
                  <c:v>0.347315914641488</c:v>
                </c:pt>
                <c:pt idx="2195">
                  <c:v>0.0996125450796155</c:v>
                </c:pt>
                <c:pt idx="2196">
                  <c:v>0.0973383841995903</c:v>
                </c:pt>
                <c:pt idx="2197">
                  <c:v>0.0950351021392432</c:v>
                </c:pt>
                <c:pt idx="2198">
                  <c:v>0.0935615874345754</c:v>
                </c:pt>
                <c:pt idx="2199">
                  <c:v>0.0921684928404935</c:v>
                </c:pt>
                <c:pt idx="2200">
                  <c:v>0.0899022682836401</c:v>
                </c:pt>
                <c:pt idx="2201">
                  <c:v>0.0874211042222415</c:v>
                </c:pt>
                <c:pt idx="2202">
                  <c:v>0.084702668770781</c:v>
                </c:pt>
                <c:pt idx="2203">
                  <c:v>0.0822916219811964</c:v>
                </c:pt>
                <c:pt idx="2204">
                  <c:v>0.07959622005415</c:v>
                </c:pt>
                <c:pt idx="2205">
                  <c:v>0.1110864847724</c:v>
                </c:pt>
                <c:pt idx="2206">
                  <c:v>0.100536230425359</c:v>
                </c:pt>
                <c:pt idx="2207">
                  <c:v>0.0984139160226274</c:v>
                </c:pt>
                <c:pt idx="2208">
                  <c:v>0.0961111876278146</c:v>
                </c:pt>
                <c:pt idx="2209">
                  <c:v>0.101017058562272</c:v>
                </c:pt>
                <c:pt idx="2210">
                  <c:v>0.110935170444728</c:v>
                </c:pt>
                <c:pt idx="2211">
                  <c:v>0.0999025027330664</c:v>
                </c:pt>
                <c:pt idx="2212">
                  <c:v>0.097129342714205</c:v>
                </c:pt>
                <c:pt idx="2213">
                  <c:v>0.0947132166347324</c:v>
                </c:pt>
                <c:pt idx="2214">
                  <c:v>0.0922688168329493</c:v>
                </c:pt>
                <c:pt idx="2215">
                  <c:v>0.0955216471378677</c:v>
                </c:pt>
                <c:pt idx="2216">
                  <c:v>0.0929669963516113</c:v>
                </c:pt>
                <c:pt idx="2217">
                  <c:v>0.0908875321094089</c:v>
                </c:pt>
                <c:pt idx="2218">
                  <c:v>0.088928022231052</c:v>
                </c:pt>
                <c:pt idx="2219">
                  <c:v>0.0867775527193191</c:v>
                </c:pt>
                <c:pt idx="2220">
                  <c:v>0.084288853631032</c:v>
                </c:pt>
                <c:pt idx="2221">
                  <c:v>0.155292216784838</c:v>
                </c:pt>
                <c:pt idx="2222">
                  <c:v>0.143413944622476</c:v>
                </c:pt>
                <c:pt idx="2223">
                  <c:v>0.116435126595377</c:v>
                </c:pt>
                <c:pt idx="2224">
                  <c:v>0.0974917773172468</c:v>
                </c:pt>
                <c:pt idx="2225">
                  <c:v>0.0939885594215883</c:v>
                </c:pt>
                <c:pt idx="2226">
                  <c:v>0.0920327610447042</c:v>
                </c:pt>
                <c:pt idx="2227">
                  <c:v>0.242292335465576</c:v>
                </c:pt>
                <c:pt idx="2228">
                  <c:v>0.0978396216888792</c:v>
                </c:pt>
                <c:pt idx="2229">
                  <c:v>0.0947035699948724</c:v>
                </c:pt>
                <c:pt idx="2230">
                  <c:v>0.109578769343679</c:v>
                </c:pt>
                <c:pt idx="2231">
                  <c:v>0.100198954580732</c:v>
                </c:pt>
                <c:pt idx="2232">
                  <c:v>0.0978331391677218</c:v>
                </c:pt>
                <c:pt idx="2233">
                  <c:v>0.0951730155698591</c:v>
                </c:pt>
                <c:pt idx="2234">
                  <c:v>0.133247876457301</c:v>
                </c:pt>
                <c:pt idx="2235">
                  <c:v>0.0984435122618603</c:v>
                </c:pt>
                <c:pt idx="2236">
                  <c:v>0.0967455340521341</c:v>
                </c:pt>
                <c:pt idx="2237">
                  <c:v>0.0943987934137451</c:v>
                </c:pt>
                <c:pt idx="2238">
                  <c:v>0.0913482583746403</c:v>
                </c:pt>
                <c:pt idx="2239">
                  <c:v>0.0880841791991846</c:v>
                </c:pt>
                <c:pt idx="2240">
                  <c:v>0.0846454005441517</c:v>
                </c:pt>
                <c:pt idx="2241">
                  <c:v>0.0812444916156194</c:v>
                </c:pt>
                <c:pt idx="2242">
                  <c:v>0.0793809039370492</c:v>
                </c:pt>
                <c:pt idx="2243">
                  <c:v>0.0763106585327005</c:v>
                </c:pt>
                <c:pt idx="2244">
                  <c:v>0.0790242954648603</c:v>
                </c:pt>
                <c:pt idx="2245">
                  <c:v>0.0761377797991323</c:v>
                </c:pt>
                <c:pt idx="2246">
                  <c:v>0.178237868987005</c:v>
                </c:pt>
                <c:pt idx="2247">
                  <c:v>0.0972760814527502</c:v>
                </c:pt>
                <c:pt idx="2248">
                  <c:v>0.0938484738454126</c:v>
                </c:pt>
                <c:pt idx="2249">
                  <c:v>0.381485528497894</c:v>
                </c:pt>
                <c:pt idx="2250">
                  <c:v>0.0974383781269199</c:v>
                </c:pt>
                <c:pt idx="2251">
                  <c:v>0.0943577611159747</c:v>
                </c:pt>
                <c:pt idx="2252">
                  <c:v>0.0902354344741067</c:v>
                </c:pt>
                <c:pt idx="2253">
                  <c:v>0.0859636712959399</c:v>
                </c:pt>
                <c:pt idx="2254">
                  <c:v>0.0822879031826067</c:v>
                </c:pt>
                <c:pt idx="2255">
                  <c:v>0.0788046715885622</c:v>
                </c:pt>
                <c:pt idx="2256">
                  <c:v>0.0748830694745983</c:v>
                </c:pt>
                <c:pt idx="2257">
                  <c:v>0.070828610041759</c:v>
                </c:pt>
                <c:pt idx="2258">
                  <c:v>0.0674801332125507</c:v>
                </c:pt>
                <c:pt idx="2259">
                  <c:v>0.0635773040393117</c:v>
                </c:pt>
                <c:pt idx="2260">
                  <c:v>0.0593685942477711</c:v>
                </c:pt>
                <c:pt idx="2261">
                  <c:v>0.0554360645175602</c:v>
                </c:pt>
                <c:pt idx="2262">
                  <c:v>0.0512273200746269</c:v>
                </c:pt>
                <c:pt idx="2263">
                  <c:v>0.0468856771259398</c:v>
                </c:pt>
                <c:pt idx="2264">
                  <c:v>0.0428497275064552</c:v>
                </c:pt>
                <c:pt idx="2265">
                  <c:v>0.111956617075615</c:v>
                </c:pt>
                <c:pt idx="2266">
                  <c:v>0.0986101073373733</c:v>
                </c:pt>
                <c:pt idx="2267">
                  <c:v>0.0943081115835906</c:v>
                </c:pt>
                <c:pt idx="2268">
                  <c:v>0.0901299277068135</c:v>
                </c:pt>
                <c:pt idx="2269">
                  <c:v>0.0864270913544243</c:v>
                </c:pt>
                <c:pt idx="2270">
                  <c:v>0.0826074792084499</c:v>
                </c:pt>
                <c:pt idx="2271">
                  <c:v>0.0783341509588205</c:v>
                </c:pt>
                <c:pt idx="2272">
                  <c:v>0.264816468096204</c:v>
                </c:pt>
                <c:pt idx="2273">
                  <c:v>0.0962799689971751</c:v>
                </c:pt>
                <c:pt idx="2274">
                  <c:v>0.101820885458285</c:v>
                </c:pt>
                <c:pt idx="2275">
                  <c:v>0.0982869724016979</c:v>
                </c:pt>
                <c:pt idx="2276">
                  <c:v>0.0951860027815558</c:v>
                </c:pt>
                <c:pt idx="2277">
                  <c:v>0.0921381911524255</c:v>
                </c:pt>
                <c:pt idx="2278">
                  <c:v>0.0884671423668493</c:v>
                </c:pt>
                <c:pt idx="2279">
                  <c:v>0.0842005231904548</c:v>
                </c:pt>
                <c:pt idx="2280">
                  <c:v>0.0799142311791485</c:v>
                </c:pt>
                <c:pt idx="2281">
                  <c:v>0.0757510454330674</c:v>
                </c:pt>
                <c:pt idx="2282">
                  <c:v>0.0711110111522928</c:v>
                </c:pt>
                <c:pt idx="2283">
                  <c:v>0.0660805110595153</c:v>
                </c:pt>
                <c:pt idx="2284">
                  <c:v>0.0612564024575386</c:v>
                </c:pt>
                <c:pt idx="2285">
                  <c:v>0.056522856818533</c:v>
                </c:pt>
                <c:pt idx="2286">
                  <c:v>0.0511647863186528</c:v>
                </c:pt>
                <c:pt idx="2287">
                  <c:v>0.0458541841063469</c:v>
                </c:pt>
                <c:pt idx="2288">
                  <c:v>0.0399888203183831</c:v>
                </c:pt>
                <c:pt idx="2289">
                  <c:v>0.034345360318635</c:v>
                </c:pt>
                <c:pt idx="2290">
                  <c:v>0.214423256542433</c:v>
                </c:pt>
                <c:pt idx="2291">
                  <c:v>0.0958975700430917</c:v>
                </c:pt>
                <c:pt idx="2292">
                  <c:v>0.0915349387242776</c:v>
                </c:pt>
                <c:pt idx="2293">
                  <c:v>0.0870523385617012</c:v>
                </c:pt>
                <c:pt idx="2294">
                  <c:v>0.0822146782083703</c:v>
                </c:pt>
                <c:pt idx="2295">
                  <c:v>0.077441535841765</c:v>
                </c:pt>
                <c:pt idx="2296">
                  <c:v>0.0717860322068244</c:v>
                </c:pt>
                <c:pt idx="2297">
                  <c:v>0.0663858279173941</c:v>
                </c:pt>
                <c:pt idx="2298">
                  <c:v>0.0615235963521878</c:v>
                </c:pt>
                <c:pt idx="2299">
                  <c:v>0.0572237998711313</c:v>
                </c:pt>
                <c:pt idx="2300">
                  <c:v>0.0526456194873017</c:v>
                </c:pt>
                <c:pt idx="2301">
                  <c:v>0.0477414600872941</c:v>
                </c:pt>
                <c:pt idx="2302">
                  <c:v>0.0424189947596181</c:v>
                </c:pt>
                <c:pt idx="2303">
                  <c:v>0.168363035004506</c:v>
                </c:pt>
                <c:pt idx="2304">
                  <c:v>0.111723730096569</c:v>
                </c:pt>
                <c:pt idx="2305">
                  <c:v>0.0970146089816646</c:v>
                </c:pt>
                <c:pt idx="2306">
                  <c:v>0.0916902620133326</c:v>
                </c:pt>
                <c:pt idx="2307">
                  <c:v>0.0867920551814694</c:v>
                </c:pt>
                <c:pt idx="2308">
                  <c:v>0.119548568038781</c:v>
                </c:pt>
                <c:pt idx="2309">
                  <c:v>0.0995121082727237</c:v>
                </c:pt>
                <c:pt idx="2310">
                  <c:v>0.0948929762861938</c:v>
                </c:pt>
                <c:pt idx="2311">
                  <c:v>0.0901621851773821</c:v>
                </c:pt>
                <c:pt idx="2312">
                  <c:v>0.0861832400841229</c:v>
                </c:pt>
                <c:pt idx="2313">
                  <c:v>0.081005377842168</c:v>
                </c:pt>
                <c:pt idx="2314">
                  <c:v>0.074992827449909</c:v>
                </c:pt>
                <c:pt idx="2315">
                  <c:v>0.0684596348403628</c:v>
                </c:pt>
                <c:pt idx="2316">
                  <c:v>0.0623716427153429</c:v>
                </c:pt>
                <c:pt idx="2317">
                  <c:v>0.0573730041980394</c:v>
                </c:pt>
                <c:pt idx="2318">
                  <c:v>0.0655187495610094</c:v>
                </c:pt>
                <c:pt idx="2319">
                  <c:v>0.0603257013953768</c:v>
                </c:pt>
                <c:pt idx="2320">
                  <c:v>0.085772082708127</c:v>
                </c:pt>
                <c:pt idx="2321">
                  <c:v>0.090600022973669</c:v>
                </c:pt>
                <c:pt idx="2322">
                  <c:v>0.0851000755842426</c:v>
                </c:pt>
                <c:pt idx="2323">
                  <c:v>0.0965905167748813</c:v>
                </c:pt>
                <c:pt idx="2324">
                  <c:v>0.0911803805244473</c:v>
                </c:pt>
                <c:pt idx="2325">
                  <c:v>0.0856236330432349</c:v>
                </c:pt>
                <c:pt idx="2326">
                  <c:v>0.0795424580883131</c:v>
                </c:pt>
                <c:pt idx="2327">
                  <c:v>0.0744338132687154</c:v>
                </c:pt>
                <c:pt idx="2328">
                  <c:v>0.0700549826674655</c:v>
                </c:pt>
                <c:pt idx="2329">
                  <c:v>0.0643114252335117</c:v>
                </c:pt>
                <c:pt idx="2330">
                  <c:v>0.0587014959557213</c:v>
                </c:pt>
                <c:pt idx="2331">
                  <c:v>0.0531068494307474</c:v>
                </c:pt>
                <c:pt idx="2332">
                  <c:v>0.0471033080943328</c:v>
                </c:pt>
                <c:pt idx="2333">
                  <c:v>0.0410261448564868</c:v>
                </c:pt>
                <c:pt idx="2334">
                  <c:v>0.0343242412522136</c:v>
                </c:pt>
                <c:pt idx="2335">
                  <c:v>0.0281670684042479</c:v>
                </c:pt>
                <c:pt idx="2336">
                  <c:v>0.0223612243872169</c:v>
                </c:pt>
                <c:pt idx="2337">
                  <c:v>0.0163262219813114</c:v>
                </c:pt>
                <c:pt idx="2338">
                  <c:v>0.0101447425683721</c:v>
                </c:pt>
                <c:pt idx="2339">
                  <c:v>0.00376924686213598</c:v>
                </c:pt>
                <c:pt idx="2340">
                  <c:v>-0.00529506027692972</c:v>
                </c:pt>
                <c:pt idx="2341">
                  <c:v>-0.0169951086121365</c:v>
                </c:pt>
                <c:pt idx="2342">
                  <c:v>-0.0298821837325744</c:v>
                </c:pt>
                <c:pt idx="2343">
                  <c:v>-0.04211822712919</c:v>
                </c:pt>
                <c:pt idx="2344">
                  <c:v>-0.0527022820982328</c:v>
                </c:pt>
                <c:pt idx="2345">
                  <c:v>0.0519461983382954</c:v>
                </c:pt>
                <c:pt idx="2346">
                  <c:v>0.118425224099698</c:v>
                </c:pt>
                <c:pt idx="2347">
                  <c:v>0.0940508641241744</c:v>
                </c:pt>
                <c:pt idx="2348">
                  <c:v>0.0882128311634447</c:v>
                </c:pt>
                <c:pt idx="2349">
                  <c:v>0.0823620753295686</c:v>
                </c:pt>
                <c:pt idx="2350">
                  <c:v>0.0756720776102318</c:v>
                </c:pt>
                <c:pt idx="2351">
                  <c:v>0.0695964793338566</c:v>
                </c:pt>
                <c:pt idx="2352">
                  <c:v>0.0624839975554958</c:v>
                </c:pt>
                <c:pt idx="2353">
                  <c:v>0.0564202407898069</c:v>
                </c:pt>
                <c:pt idx="2354">
                  <c:v>0.0514821015195679</c:v>
                </c:pt>
                <c:pt idx="2355">
                  <c:v>0.178024522220738</c:v>
                </c:pt>
                <c:pt idx="2356">
                  <c:v>0.320239368879132</c:v>
                </c:pt>
                <c:pt idx="2357">
                  <c:v>0.0950432683586921</c:v>
                </c:pt>
                <c:pt idx="2358">
                  <c:v>0.0896419458282762</c:v>
                </c:pt>
                <c:pt idx="2359">
                  <c:v>0.0841420358605231</c:v>
                </c:pt>
                <c:pt idx="2360">
                  <c:v>0.0785139470592018</c:v>
                </c:pt>
                <c:pt idx="2361">
                  <c:v>0.0730140849557204</c:v>
                </c:pt>
                <c:pt idx="2362">
                  <c:v>0.0717822098234007</c:v>
                </c:pt>
                <c:pt idx="2363">
                  <c:v>0.0651374970023595</c:v>
                </c:pt>
                <c:pt idx="2364">
                  <c:v>0.0586896044007521</c:v>
                </c:pt>
                <c:pt idx="2365">
                  <c:v>0.0521116900974987</c:v>
                </c:pt>
                <c:pt idx="2366">
                  <c:v>0.0457935201293291</c:v>
                </c:pt>
                <c:pt idx="2367">
                  <c:v>0.0394648890988594</c:v>
                </c:pt>
                <c:pt idx="2368">
                  <c:v>0.0348319881933932</c:v>
                </c:pt>
                <c:pt idx="2369">
                  <c:v>0.0298954000864833</c:v>
                </c:pt>
                <c:pt idx="2370">
                  <c:v>0.125382686782572</c:v>
                </c:pt>
                <c:pt idx="2371">
                  <c:v>0.0957837042258671</c:v>
                </c:pt>
                <c:pt idx="2372">
                  <c:v>0.0896867615872749</c:v>
                </c:pt>
                <c:pt idx="2373">
                  <c:v>0.0830870353465203</c:v>
                </c:pt>
                <c:pt idx="2374">
                  <c:v>0.0764678840795223</c:v>
                </c:pt>
                <c:pt idx="2375">
                  <c:v>0.0704894473990649</c:v>
                </c:pt>
                <c:pt idx="2376">
                  <c:v>0.0641510374174363</c:v>
                </c:pt>
                <c:pt idx="2377">
                  <c:v>0.0579548241246135</c:v>
                </c:pt>
                <c:pt idx="2378">
                  <c:v>0.0515620765100484</c:v>
                </c:pt>
                <c:pt idx="2379">
                  <c:v>0.0511031426394171</c:v>
                </c:pt>
                <c:pt idx="2380">
                  <c:v>0.0529220217239756</c:v>
                </c:pt>
                <c:pt idx="2381">
                  <c:v>0.0472367888438458</c:v>
                </c:pt>
                <c:pt idx="2382">
                  <c:v>0.0408875374011812</c:v>
                </c:pt>
                <c:pt idx="2383">
                  <c:v>0.0343835596252233</c:v>
                </c:pt>
                <c:pt idx="2384">
                  <c:v>0.0280953662892829</c:v>
                </c:pt>
                <c:pt idx="2385">
                  <c:v>0.0252177845179577</c:v>
                </c:pt>
                <c:pt idx="2386">
                  <c:v>0.0190880262028372</c:v>
                </c:pt>
                <c:pt idx="2387">
                  <c:v>0.0127587081603151</c:v>
                </c:pt>
                <c:pt idx="2388">
                  <c:v>0.0063748070768197</c:v>
                </c:pt>
                <c:pt idx="2389">
                  <c:v>-0.000300581329988336</c:v>
                </c:pt>
                <c:pt idx="2390">
                  <c:v>0.00390167306866718</c:v>
                </c:pt>
                <c:pt idx="2391">
                  <c:v>-0.00464299607223961</c:v>
                </c:pt>
                <c:pt idx="2392">
                  <c:v>-0.0178462347015631</c:v>
                </c:pt>
                <c:pt idx="2393">
                  <c:v>-0.030553293739102</c:v>
                </c:pt>
                <c:pt idx="2394">
                  <c:v>-0.0430873867040602</c:v>
                </c:pt>
                <c:pt idx="2395">
                  <c:v>0.0776816513298142</c:v>
                </c:pt>
                <c:pt idx="2396">
                  <c:v>0.125437456296292</c:v>
                </c:pt>
                <c:pt idx="2397">
                  <c:v>0.100548781375913</c:v>
                </c:pt>
                <c:pt idx="2398">
                  <c:v>0.138426474272407</c:v>
                </c:pt>
                <c:pt idx="2399">
                  <c:v>0.0941571230853777</c:v>
                </c:pt>
                <c:pt idx="2400">
                  <c:v>0.0877029652026242</c:v>
                </c:pt>
                <c:pt idx="2401">
                  <c:v>0.081329883926142</c:v>
                </c:pt>
                <c:pt idx="2402">
                  <c:v>0.0829632014184647</c:v>
                </c:pt>
                <c:pt idx="2403">
                  <c:v>0.0855027153393895</c:v>
                </c:pt>
                <c:pt idx="2404">
                  <c:v>0.0961484726268715</c:v>
                </c:pt>
                <c:pt idx="2405">
                  <c:v>0.0902699146596268</c:v>
                </c:pt>
                <c:pt idx="2406">
                  <c:v>0.08466344893939</c:v>
                </c:pt>
                <c:pt idx="2407">
                  <c:v>0.0788784182441997</c:v>
                </c:pt>
                <c:pt idx="2408">
                  <c:v>0.0765289667407538</c:v>
                </c:pt>
                <c:pt idx="2409">
                  <c:v>0.0709027667977764</c:v>
                </c:pt>
                <c:pt idx="2410">
                  <c:v>0.0650021655985304</c:v>
                </c:pt>
                <c:pt idx="2411">
                  <c:v>0.0589239026831363</c:v>
                </c:pt>
                <c:pt idx="2412">
                  <c:v>0.0912731631945831</c:v>
                </c:pt>
                <c:pt idx="2413">
                  <c:v>0.0990048028636867</c:v>
                </c:pt>
                <c:pt idx="2414">
                  <c:v>0.0934517224018867</c:v>
                </c:pt>
                <c:pt idx="2415">
                  <c:v>0.0880462734847538</c:v>
                </c:pt>
                <c:pt idx="2416">
                  <c:v>0.082449358904632</c:v>
                </c:pt>
                <c:pt idx="2417">
                  <c:v>0.0775663619813192</c:v>
                </c:pt>
                <c:pt idx="2418">
                  <c:v>0.0746008164607348</c:v>
                </c:pt>
                <c:pt idx="2419">
                  <c:v>0.0690749989236119</c:v>
                </c:pt>
                <c:pt idx="2420">
                  <c:v>0.0644680970903182</c:v>
                </c:pt>
                <c:pt idx="2421">
                  <c:v>0.0583591419578164</c:v>
                </c:pt>
                <c:pt idx="2422">
                  <c:v>0.0740419034315349</c:v>
                </c:pt>
                <c:pt idx="2423">
                  <c:v>0.0689539145132483</c:v>
                </c:pt>
                <c:pt idx="2424">
                  <c:v>0.0636010008802561</c:v>
                </c:pt>
                <c:pt idx="2425">
                  <c:v>0.0623209742286155</c:v>
                </c:pt>
                <c:pt idx="2426">
                  <c:v>0.0570039622096345</c:v>
                </c:pt>
                <c:pt idx="2427">
                  <c:v>0.173693742509316</c:v>
                </c:pt>
                <c:pt idx="2428">
                  <c:v>0.111965562482671</c:v>
                </c:pt>
                <c:pt idx="2429">
                  <c:v>0.18654507125808</c:v>
                </c:pt>
                <c:pt idx="2430">
                  <c:v>0.0949108208322291</c:v>
                </c:pt>
                <c:pt idx="2431">
                  <c:v>0.109755834888581</c:v>
                </c:pt>
                <c:pt idx="2432">
                  <c:v>0.0976148088238384</c:v>
                </c:pt>
                <c:pt idx="2433">
                  <c:v>0.0920585197070624</c:v>
                </c:pt>
                <c:pt idx="2434">
                  <c:v>0.0893489221542396</c:v>
                </c:pt>
                <c:pt idx="2435">
                  <c:v>0.0842243653147259</c:v>
                </c:pt>
                <c:pt idx="2436">
                  <c:v>0.0796491439826692</c:v>
                </c:pt>
                <c:pt idx="2437">
                  <c:v>0.0750050871365331</c:v>
                </c:pt>
                <c:pt idx="2438">
                  <c:v>0.0698656323783329</c:v>
                </c:pt>
                <c:pt idx="2439">
                  <c:v>0.0650890427097173</c:v>
                </c:pt>
                <c:pt idx="2440">
                  <c:v>0.060318301365335</c:v>
                </c:pt>
                <c:pt idx="2441">
                  <c:v>0.0556002575844838</c:v>
                </c:pt>
                <c:pt idx="2442">
                  <c:v>0.106761834763208</c:v>
                </c:pt>
                <c:pt idx="2443">
                  <c:v>0.0989856870142991</c:v>
                </c:pt>
                <c:pt idx="2444">
                  <c:v>0.099954057740429</c:v>
                </c:pt>
                <c:pt idx="2445">
                  <c:v>0.0965245436929505</c:v>
                </c:pt>
                <c:pt idx="2446">
                  <c:v>0.0921327658993223</c:v>
                </c:pt>
                <c:pt idx="2447">
                  <c:v>0.0879451309666226</c:v>
                </c:pt>
                <c:pt idx="2448">
                  <c:v>0.0995718101371741</c:v>
                </c:pt>
                <c:pt idx="2449">
                  <c:v>0.0975670318895072</c:v>
                </c:pt>
                <c:pt idx="2450">
                  <c:v>0.0927506686641268</c:v>
                </c:pt>
                <c:pt idx="2451">
                  <c:v>0.087877521615318</c:v>
                </c:pt>
                <c:pt idx="2452">
                  <c:v>0.0832261527192091</c:v>
                </c:pt>
                <c:pt idx="2453">
                  <c:v>0.115978555258487</c:v>
                </c:pt>
                <c:pt idx="2454">
                  <c:v>0.207019337985454</c:v>
                </c:pt>
                <c:pt idx="2455">
                  <c:v>0.0952681365317684</c:v>
                </c:pt>
                <c:pt idx="2456">
                  <c:v>0.0900024635712939</c:v>
                </c:pt>
                <c:pt idx="2457">
                  <c:v>0.0849364108328756</c:v>
                </c:pt>
                <c:pt idx="2458">
                  <c:v>0.0797984710505279</c:v>
                </c:pt>
                <c:pt idx="2459">
                  <c:v>0.0746638551929082</c:v>
                </c:pt>
                <c:pt idx="2460">
                  <c:v>0.0697525803368135</c:v>
                </c:pt>
                <c:pt idx="2461">
                  <c:v>0.0652331183326999</c:v>
                </c:pt>
                <c:pt idx="2462">
                  <c:v>0.0601599589135724</c:v>
                </c:pt>
                <c:pt idx="2463">
                  <c:v>0.0552824596752424</c:v>
                </c:pt>
                <c:pt idx="2464">
                  <c:v>0.0507198576702108</c:v>
                </c:pt>
                <c:pt idx="2465">
                  <c:v>0.0454289175663056</c:v>
                </c:pt>
                <c:pt idx="2466">
                  <c:v>0.0402556152195954</c:v>
                </c:pt>
                <c:pt idx="2467">
                  <c:v>0.0359607315362047</c:v>
                </c:pt>
                <c:pt idx="2468">
                  <c:v>0.0319000299583314</c:v>
                </c:pt>
                <c:pt idx="2469">
                  <c:v>0.0280564547919466</c:v>
                </c:pt>
                <c:pt idx="2470">
                  <c:v>0.0239398820668593</c:v>
                </c:pt>
                <c:pt idx="2471">
                  <c:v>0.0196645456058515</c:v>
                </c:pt>
                <c:pt idx="2472">
                  <c:v>0.0161389106175884</c:v>
                </c:pt>
                <c:pt idx="2473">
                  <c:v>0.0126826561896276</c:v>
                </c:pt>
                <c:pt idx="2474">
                  <c:v>0.00889950688783725</c:v>
                </c:pt>
                <c:pt idx="2475">
                  <c:v>0.00529876951449748</c:v>
                </c:pt>
                <c:pt idx="2476">
                  <c:v>0.0014277605332238</c:v>
                </c:pt>
                <c:pt idx="2477">
                  <c:v>-0.00524774190016286</c:v>
                </c:pt>
                <c:pt idx="2478">
                  <c:v>-0.0135952396848094</c:v>
                </c:pt>
                <c:pt idx="2479">
                  <c:v>-0.0209956821607788</c:v>
                </c:pt>
                <c:pt idx="2480">
                  <c:v>-0.0291560477301194</c:v>
                </c:pt>
                <c:pt idx="2481">
                  <c:v>-0.0367887006133438</c:v>
                </c:pt>
                <c:pt idx="2482">
                  <c:v>-0.0433635307175282</c:v>
                </c:pt>
                <c:pt idx="2483">
                  <c:v>-0.0415501988721361</c:v>
                </c:pt>
                <c:pt idx="2484">
                  <c:v>0.0449450839498733</c:v>
                </c:pt>
                <c:pt idx="2485">
                  <c:v>0.0414359915659068</c:v>
                </c:pt>
                <c:pt idx="2486">
                  <c:v>0.0376970340581422</c:v>
                </c:pt>
                <c:pt idx="2487">
                  <c:v>0.0337516744494946</c:v>
                </c:pt>
                <c:pt idx="2488">
                  <c:v>0.0305473431932508</c:v>
                </c:pt>
                <c:pt idx="2489">
                  <c:v>0.0273790114961394</c:v>
                </c:pt>
                <c:pt idx="2490">
                  <c:v>0.0238855762777099</c:v>
                </c:pt>
                <c:pt idx="2491">
                  <c:v>0.0204319391562802</c:v>
                </c:pt>
                <c:pt idx="2492">
                  <c:v>0.185220745503575</c:v>
                </c:pt>
                <c:pt idx="2493">
                  <c:v>0.137520291606182</c:v>
                </c:pt>
                <c:pt idx="2494">
                  <c:v>0.0965031951042732</c:v>
                </c:pt>
                <c:pt idx="2495">
                  <c:v>0.0925789265388361</c:v>
                </c:pt>
                <c:pt idx="2496">
                  <c:v>0.0887670703328171</c:v>
                </c:pt>
                <c:pt idx="2497">
                  <c:v>0.0847719135214455</c:v>
                </c:pt>
                <c:pt idx="2498">
                  <c:v>0.0820132968936631</c:v>
                </c:pt>
                <c:pt idx="2499">
                  <c:v>0.0799944953127845</c:v>
                </c:pt>
                <c:pt idx="2500">
                  <c:v>0.0773563352855255</c:v>
                </c:pt>
                <c:pt idx="2501">
                  <c:v>0.0760430659020543</c:v>
                </c:pt>
                <c:pt idx="2502">
                  <c:v>0.0736534462980916</c:v>
                </c:pt>
                <c:pt idx="2503">
                  <c:v>0.107696010365064</c:v>
                </c:pt>
                <c:pt idx="2504">
                  <c:v>0.10034858350366</c:v>
                </c:pt>
                <c:pt idx="2505">
                  <c:v>0.0976205641256797</c:v>
                </c:pt>
                <c:pt idx="2506">
                  <c:v>0.0947508535829155</c:v>
                </c:pt>
                <c:pt idx="2507">
                  <c:v>0.0918018080524025</c:v>
                </c:pt>
                <c:pt idx="2508">
                  <c:v>0.0905312825837221</c:v>
                </c:pt>
                <c:pt idx="2509">
                  <c:v>0.0878554706594714</c:v>
                </c:pt>
                <c:pt idx="2510">
                  <c:v>0.0850508197450781</c:v>
                </c:pt>
                <c:pt idx="2511">
                  <c:v>0.0947475034827734</c:v>
                </c:pt>
                <c:pt idx="2512">
                  <c:v>0.0966780590789291</c:v>
                </c:pt>
                <c:pt idx="2513">
                  <c:v>0.0945929251271868</c:v>
                </c:pt>
                <c:pt idx="2514">
                  <c:v>0.0924014612800303</c:v>
                </c:pt>
                <c:pt idx="2515">
                  <c:v>0.0899629339932708</c:v>
                </c:pt>
                <c:pt idx="2516">
                  <c:v>0.0881247556436018</c:v>
                </c:pt>
                <c:pt idx="2517">
                  <c:v>0.0867796822905873</c:v>
                </c:pt>
                <c:pt idx="2518">
                  <c:v>0.0875913902756675</c:v>
                </c:pt>
                <c:pt idx="2519">
                  <c:v>0.0852764214857335</c:v>
                </c:pt>
                <c:pt idx="2520">
                  <c:v>0.0826983663789875</c:v>
                </c:pt>
                <c:pt idx="2521">
                  <c:v>0.0799248249706388</c:v>
                </c:pt>
                <c:pt idx="2522">
                  <c:v>0.0772702319428768</c:v>
                </c:pt>
                <c:pt idx="2523">
                  <c:v>0.0748268687222704</c:v>
                </c:pt>
                <c:pt idx="2524">
                  <c:v>0.0724134708135304</c:v>
                </c:pt>
                <c:pt idx="2525">
                  <c:v>0.0780005575334264</c:v>
                </c:pt>
                <c:pt idx="2526">
                  <c:v>0.0907357444900245</c:v>
                </c:pt>
                <c:pt idx="2527">
                  <c:v>0.108596584691723</c:v>
                </c:pt>
                <c:pt idx="2528">
                  <c:v>0.105262761581544</c:v>
                </c:pt>
                <c:pt idx="2529">
                  <c:v>0.101483685708045</c:v>
                </c:pt>
                <c:pt idx="2530">
                  <c:v>0.099096216159886</c:v>
                </c:pt>
                <c:pt idx="2531">
                  <c:v>0.0971031441897754</c:v>
                </c:pt>
                <c:pt idx="2532">
                  <c:v>0.0946837094102557</c:v>
                </c:pt>
                <c:pt idx="2533">
                  <c:v>0.0954349041574256</c:v>
                </c:pt>
                <c:pt idx="2534">
                  <c:v>0.0942116547941742</c:v>
                </c:pt>
                <c:pt idx="2535">
                  <c:v>0.092381931693974</c:v>
                </c:pt>
                <c:pt idx="2536">
                  <c:v>0.0902769729505093</c:v>
                </c:pt>
                <c:pt idx="2537">
                  <c:v>0.0879443051947095</c:v>
                </c:pt>
                <c:pt idx="2538">
                  <c:v>0.0854687538614449</c:v>
                </c:pt>
                <c:pt idx="2539">
                  <c:v>0.083379685754327</c:v>
                </c:pt>
                <c:pt idx="2540">
                  <c:v>0.0815188709019865</c:v>
                </c:pt>
                <c:pt idx="2541">
                  <c:v>0.079416482623551</c:v>
                </c:pt>
                <c:pt idx="2542">
                  <c:v>0.0769859243333286</c:v>
                </c:pt>
                <c:pt idx="2543">
                  <c:v>0.0743843145590093</c:v>
                </c:pt>
                <c:pt idx="2544">
                  <c:v>0.0718853540745909</c:v>
                </c:pt>
                <c:pt idx="2545">
                  <c:v>0.0693743029104139</c:v>
                </c:pt>
                <c:pt idx="2546">
                  <c:v>0.0669738320161131</c:v>
                </c:pt>
                <c:pt idx="2547">
                  <c:v>0.0646354666748463</c:v>
                </c:pt>
                <c:pt idx="2548">
                  <c:v>0.162232117509832</c:v>
                </c:pt>
                <c:pt idx="2549">
                  <c:v>0.123198855305926</c:v>
                </c:pt>
                <c:pt idx="2550">
                  <c:v>0.110413112167439</c:v>
                </c:pt>
                <c:pt idx="2551">
                  <c:v>0.307900956282363</c:v>
                </c:pt>
                <c:pt idx="2552">
                  <c:v>0.0992215103896008</c:v>
                </c:pt>
                <c:pt idx="2553">
                  <c:v>0.0975900455688627</c:v>
                </c:pt>
                <c:pt idx="2554">
                  <c:v>0.0952162304244275</c:v>
                </c:pt>
                <c:pt idx="2555">
                  <c:v>0.0929111554327446</c:v>
                </c:pt>
                <c:pt idx="2556">
                  <c:v>0.0905568077800669</c:v>
                </c:pt>
                <c:pt idx="2557">
                  <c:v>0.0885078931130052</c:v>
                </c:pt>
                <c:pt idx="2558">
                  <c:v>0.256670771163287</c:v>
                </c:pt>
                <c:pt idx="2559">
                  <c:v>0.100553482767802</c:v>
                </c:pt>
                <c:pt idx="2560">
                  <c:v>0.14581400184025</c:v>
                </c:pt>
                <c:pt idx="2561">
                  <c:v>0.0979597650319743</c:v>
                </c:pt>
                <c:pt idx="2562">
                  <c:v>0.145224552343258</c:v>
                </c:pt>
                <c:pt idx="2563">
                  <c:v>0.0976576642703992</c:v>
                </c:pt>
                <c:pt idx="2564">
                  <c:v>0.0952504361678237</c:v>
                </c:pt>
                <c:pt idx="2565">
                  <c:v>0.109025746448887</c:v>
                </c:pt>
                <c:pt idx="2566">
                  <c:v>0.100573861860742</c:v>
                </c:pt>
                <c:pt idx="2567">
                  <c:v>0.0990419474418646</c:v>
                </c:pt>
                <c:pt idx="2568">
                  <c:v>0.0966942980520866</c:v>
                </c:pt>
                <c:pt idx="2569">
                  <c:v>0.0940944657756761</c:v>
                </c:pt>
                <c:pt idx="2570">
                  <c:v>0.0915043444876713</c:v>
                </c:pt>
                <c:pt idx="2571">
                  <c:v>0.0892300932222047</c:v>
                </c:pt>
                <c:pt idx="2572">
                  <c:v>0.0864626828751886</c:v>
                </c:pt>
                <c:pt idx="2573">
                  <c:v>0.0848044466418698</c:v>
                </c:pt>
                <c:pt idx="2574">
                  <c:v>0.0835495084686197</c:v>
                </c:pt>
                <c:pt idx="2575">
                  <c:v>0.0824025753864259</c:v>
                </c:pt>
                <c:pt idx="2576">
                  <c:v>0.0804891626798023</c:v>
                </c:pt>
                <c:pt idx="2577">
                  <c:v>0.0786326870738785</c:v>
                </c:pt>
                <c:pt idx="2578">
                  <c:v>0.0756969572310659</c:v>
                </c:pt>
                <c:pt idx="2579">
                  <c:v>0.0832435779094804</c:v>
                </c:pt>
                <c:pt idx="2580">
                  <c:v>0.0818531235917317</c:v>
                </c:pt>
                <c:pt idx="2581">
                  <c:v>0.0934281247651562</c:v>
                </c:pt>
                <c:pt idx="2582">
                  <c:v>0.1344261703694</c:v>
                </c:pt>
                <c:pt idx="2583">
                  <c:v>0.0981686847319007</c:v>
                </c:pt>
                <c:pt idx="2584">
                  <c:v>0.101117523072109</c:v>
                </c:pt>
                <c:pt idx="2585">
                  <c:v>0.127224262972522</c:v>
                </c:pt>
                <c:pt idx="2586">
                  <c:v>0.0985389924914981</c:v>
                </c:pt>
                <c:pt idx="2587">
                  <c:v>0.096852918904003</c:v>
                </c:pt>
                <c:pt idx="2588">
                  <c:v>0.0951829678734113</c:v>
                </c:pt>
                <c:pt idx="2589">
                  <c:v>0.249286173153521</c:v>
                </c:pt>
                <c:pt idx="2590">
                  <c:v>0.110527135884276</c:v>
                </c:pt>
                <c:pt idx="2591">
                  <c:v>0.100660484668071</c:v>
                </c:pt>
                <c:pt idx="2592">
                  <c:v>0.098639676377477</c:v>
                </c:pt>
                <c:pt idx="2593">
                  <c:v>0.0968444654119917</c:v>
                </c:pt>
                <c:pt idx="2594">
                  <c:v>0.0944457782156542</c:v>
                </c:pt>
                <c:pt idx="2595">
                  <c:v>0.0913513271112323</c:v>
                </c:pt>
                <c:pt idx="2596">
                  <c:v>0.0886003496193464</c:v>
                </c:pt>
                <c:pt idx="2597">
                  <c:v>0.0854377602471758</c:v>
                </c:pt>
                <c:pt idx="2598">
                  <c:v>0.0830154918554735</c:v>
                </c:pt>
                <c:pt idx="2599">
                  <c:v>0.0803561178554723</c:v>
                </c:pt>
                <c:pt idx="2600">
                  <c:v>0.0775194655434328</c:v>
                </c:pt>
                <c:pt idx="2601">
                  <c:v>0.0742866320525892</c:v>
                </c:pt>
                <c:pt idx="2602">
                  <c:v>0.0712693102945761</c:v>
                </c:pt>
                <c:pt idx="2603">
                  <c:v>0.0692875641242831</c:v>
                </c:pt>
                <c:pt idx="2604">
                  <c:v>0.0673154904246103</c:v>
                </c:pt>
                <c:pt idx="2605">
                  <c:v>0.0649405259176889</c:v>
                </c:pt>
                <c:pt idx="2606">
                  <c:v>0.0783879048348932</c:v>
                </c:pt>
                <c:pt idx="2607">
                  <c:v>0.0758515059247391</c:v>
                </c:pt>
                <c:pt idx="2608">
                  <c:v>0.0724799751871772</c:v>
                </c:pt>
                <c:pt idx="2609">
                  <c:v>0.0693762748359285</c:v>
                </c:pt>
                <c:pt idx="2610">
                  <c:v>0.0661412473422846</c:v>
                </c:pt>
                <c:pt idx="2611">
                  <c:v>0.0630655030830918</c:v>
                </c:pt>
                <c:pt idx="2612">
                  <c:v>0.0597016975731341</c:v>
                </c:pt>
                <c:pt idx="2613">
                  <c:v>0.0566358403761826</c:v>
                </c:pt>
                <c:pt idx="2614">
                  <c:v>0.0534584734273664</c:v>
                </c:pt>
                <c:pt idx="2615">
                  <c:v>0.0585714923746379</c:v>
                </c:pt>
                <c:pt idx="2616">
                  <c:v>0.054833776878904</c:v>
                </c:pt>
                <c:pt idx="2617">
                  <c:v>0.0532492934696238</c:v>
                </c:pt>
                <c:pt idx="2618">
                  <c:v>0.144913786947454</c:v>
                </c:pt>
                <c:pt idx="2619">
                  <c:v>0.0990390976308914</c:v>
                </c:pt>
                <c:pt idx="2620">
                  <c:v>0.0961479651540842</c:v>
                </c:pt>
                <c:pt idx="2621">
                  <c:v>0.0928387410021993</c:v>
                </c:pt>
                <c:pt idx="2622">
                  <c:v>0.0889233604463981</c:v>
                </c:pt>
                <c:pt idx="2623">
                  <c:v>0.0847494407005733</c:v>
                </c:pt>
                <c:pt idx="2624">
                  <c:v>0.0804545987333307</c:v>
                </c:pt>
                <c:pt idx="2625">
                  <c:v>0.113548155814017</c:v>
                </c:pt>
                <c:pt idx="2626">
                  <c:v>0.0972670126012471</c:v>
                </c:pt>
                <c:pt idx="2627">
                  <c:v>0.0932529064238865</c:v>
                </c:pt>
                <c:pt idx="2628">
                  <c:v>0.0886885703495439</c:v>
                </c:pt>
                <c:pt idx="2629">
                  <c:v>0.0841920336233357</c:v>
                </c:pt>
                <c:pt idx="2630">
                  <c:v>0.0798572077881636</c:v>
                </c:pt>
                <c:pt idx="2631">
                  <c:v>0.0760480632219889</c:v>
                </c:pt>
                <c:pt idx="2632">
                  <c:v>0.103133012196607</c:v>
                </c:pt>
                <c:pt idx="2633">
                  <c:v>0.0986302029834234</c:v>
                </c:pt>
                <c:pt idx="2634">
                  <c:v>0.0952752518555386</c:v>
                </c:pt>
                <c:pt idx="2635">
                  <c:v>0.0912694052641136</c:v>
                </c:pt>
                <c:pt idx="2636">
                  <c:v>0.0867980087918179</c:v>
                </c:pt>
                <c:pt idx="2637">
                  <c:v>0.0826218324993215</c:v>
                </c:pt>
                <c:pt idx="2638">
                  <c:v>0.0783553661084986</c:v>
                </c:pt>
                <c:pt idx="2639">
                  <c:v>0.0739279745238321</c:v>
                </c:pt>
                <c:pt idx="2640">
                  <c:v>0.0693551619615924</c:v>
                </c:pt>
                <c:pt idx="2641">
                  <c:v>0.0645051516079884</c:v>
                </c:pt>
                <c:pt idx="2642">
                  <c:v>0.059989111307881</c:v>
                </c:pt>
                <c:pt idx="2643">
                  <c:v>0.0559119945330995</c:v>
                </c:pt>
                <c:pt idx="2644">
                  <c:v>0.0512566968008692</c:v>
                </c:pt>
                <c:pt idx="2645">
                  <c:v>0.0466613856400166</c:v>
                </c:pt>
                <c:pt idx="2646">
                  <c:v>0.0456479443744691</c:v>
                </c:pt>
                <c:pt idx="2647">
                  <c:v>0.0431535426133525</c:v>
                </c:pt>
                <c:pt idx="2648">
                  <c:v>0.0380400865526669</c:v>
                </c:pt>
                <c:pt idx="2649">
                  <c:v>0.0327110510519915</c:v>
                </c:pt>
                <c:pt idx="2650">
                  <c:v>0.0271306421052382</c:v>
                </c:pt>
                <c:pt idx="2651">
                  <c:v>0.0216452127432116</c:v>
                </c:pt>
                <c:pt idx="2652">
                  <c:v>0.0435567079311812</c:v>
                </c:pt>
                <c:pt idx="2653">
                  <c:v>0.0393705470854817</c:v>
                </c:pt>
                <c:pt idx="2654">
                  <c:v>0.0362278795258653</c:v>
                </c:pt>
                <c:pt idx="2655">
                  <c:v>0.032627568994074</c:v>
                </c:pt>
                <c:pt idx="2656">
                  <c:v>0.0374160475899312</c:v>
                </c:pt>
                <c:pt idx="2657">
                  <c:v>0.0357022735527321</c:v>
                </c:pt>
                <c:pt idx="2658">
                  <c:v>0.0305962632702537</c:v>
                </c:pt>
                <c:pt idx="2659">
                  <c:v>0.0247202306769303</c:v>
                </c:pt>
                <c:pt idx="2660">
                  <c:v>0.0186351279430308</c:v>
                </c:pt>
                <c:pt idx="2661">
                  <c:v>0.0130484201832481</c:v>
                </c:pt>
                <c:pt idx="2662">
                  <c:v>0.0277885489930487</c:v>
                </c:pt>
                <c:pt idx="2663">
                  <c:v>0.0233328002602802</c:v>
                </c:pt>
                <c:pt idx="2664">
                  <c:v>0.0181068813124581</c:v>
                </c:pt>
                <c:pt idx="2665">
                  <c:v>0.0356539062082888</c:v>
                </c:pt>
                <c:pt idx="2666">
                  <c:v>0.0315159091907244</c:v>
                </c:pt>
                <c:pt idx="2667">
                  <c:v>0.0273446661753762</c:v>
                </c:pt>
                <c:pt idx="2668">
                  <c:v>0.0226658752424267</c:v>
                </c:pt>
                <c:pt idx="2669">
                  <c:v>0.0172716393429946</c:v>
                </c:pt>
                <c:pt idx="2670">
                  <c:v>0.0117397547211597</c:v>
                </c:pt>
                <c:pt idx="2671">
                  <c:v>0.00601689373803671</c:v>
                </c:pt>
                <c:pt idx="2672">
                  <c:v>0.000595693465409219</c:v>
                </c:pt>
                <c:pt idx="2673">
                  <c:v>-0.00965800194392874</c:v>
                </c:pt>
                <c:pt idx="2674">
                  <c:v>0.0321613096517532</c:v>
                </c:pt>
                <c:pt idx="2675">
                  <c:v>0.0270285968209953</c:v>
                </c:pt>
                <c:pt idx="2676">
                  <c:v>0.0213685654823181</c:v>
                </c:pt>
                <c:pt idx="2677">
                  <c:v>0.0153918795565666</c:v>
                </c:pt>
                <c:pt idx="2678">
                  <c:v>0.00882012647493613</c:v>
                </c:pt>
                <c:pt idx="2679">
                  <c:v>0.0273673319140759</c:v>
                </c:pt>
                <c:pt idx="2680">
                  <c:v>0.0206429098330192</c:v>
                </c:pt>
                <c:pt idx="2681">
                  <c:v>0.0434065972018271</c:v>
                </c:pt>
                <c:pt idx="2682">
                  <c:v>0.0742133934636584</c:v>
                </c:pt>
                <c:pt idx="2683">
                  <c:v>0.068543595513838</c:v>
                </c:pt>
                <c:pt idx="2684">
                  <c:v>0.0636559971138351</c:v>
                </c:pt>
                <c:pt idx="2685">
                  <c:v>0.0585840778111641</c:v>
                </c:pt>
                <c:pt idx="2686">
                  <c:v>0.0537204125170281</c:v>
                </c:pt>
                <c:pt idx="2687">
                  <c:v>0.0486204151942442</c:v>
                </c:pt>
                <c:pt idx="2688">
                  <c:v>0.0426856552301344</c:v>
                </c:pt>
                <c:pt idx="2689">
                  <c:v>0.0362773672335683</c:v>
                </c:pt>
                <c:pt idx="2690">
                  <c:v>0.170922234873388</c:v>
                </c:pt>
                <c:pt idx="2691">
                  <c:v>0.0955696116273101</c:v>
                </c:pt>
                <c:pt idx="2692">
                  <c:v>0.0903411499155369</c:v>
                </c:pt>
                <c:pt idx="2693">
                  <c:v>0.083887515001027</c:v>
                </c:pt>
                <c:pt idx="2694">
                  <c:v>0.112148170249566</c:v>
                </c:pt>
                <c:pt idx="2695">
                  <c:v>0.0978761220821518</c:v>
                </c:pt>
                <c:pt idx="2696">
                  <c:v>0.0926337023720742</c:v>
                </c:pt>
                <c:pt idx="2697">
                  <c:v>0.0863184594281707</c:v>
                </c:pt>
                <c:pt idx="2698">
                  <c:v>0.0798231011279364</c:v>
                </c:pt>
                <c:pt idx="2699">
                  <c:v>0.0736893284238984</c:v>
                </c:pt>
                <c:pt idx="2700">
                  <c:v>0.0681240252990431</c:v>
                </c:pt>
                <c:pt idx="2701">
                  <c:v>0.0691509021325109</c:v>
                </c:pt>
                <c:pt idx="2702">
                  <c:v>0.0652874251221158</c:v>
                </c:pt>
                <c:pt idx="2703">
                  <c:v>0.0594452213707754</c:v>
                </c:pt>
                <c:pt idx="2704">
                  <c:v>0.0535431678186713</c:v>
                </c:pt>
                <c:pt idx="2705">
                  <c:v>0.0473330997201344</c:v>
                </c:pt>
                <c:pt idx="2706">
                  <c:v>0.0412664167674812</c:v>
                </c:pt>
                <c:pt idx="2707">
                  <c:v>0.0351426256920362</c:v>
                </c:pt>
                <c:pt idx="2708">
                  <c:v>0.0296383454475437</c:v>
                </c:pt>
                <c:pt idx="2709">
                  <c:v>0.0280022799615989</c:v>
                </c:pt>
                <c:pt idx="2710">
                  <c:v>0.345798473108221</c:v>
                </c:pt>
                <c:pt idx="2711">
                  <c:v>0.0946604589733104</c:v>
                </c:pt>
                <c:pt idx="2712">
                  <c:v>0.0900073758009769</c:v>
                </c:pt>
                <c:pt idx="2713">
                  <c:v>0.0852008491642628</c:v>
                </c:pt>
                <c:pt idx="2714">
                  <c:v>0.0796026516797581</c:v>
                </c:pt>
                <c:pt idx="2715">
                  <c:v>0.162083873873477</c:v>
                </c:pt>
                <c:pt idx="2716">
                  <c:v>0.0934974108469653</c:v>
                </c:pt>
                <c:pt idx="2717">
                  <c:v>0.143891142870643</c:v>
                </c:pt>
                <c:pt idx="2718">
                  <c:v>0.093379439349059</c:v>
                </c:pt>
                <c:pt idx="2719">
                  <c:v>0.0865913402655591</c:v>
                </c:pt>
                <c:pt idx="2720">
                  <c:v>0.103548963773771</c:v>
                </c:pt>
                <c:pt idx="2721">
                  <c:v>0.104749103234662</c:v>
                </c:pt>
                <c:pt idx="2722">
                  <c:v>0.0978401181065094</c:v>
                </c:pt>
                <c:pt idx="2723">
                  <c:v>0.0913882435575099</c:v>
                </c:pt>
                <c:pt idx="2724">
                  <c:v>0.0852890945418874</c:v>
                </c:pt>
                <c:pt idx="2725">
                  <c:v>0.0783489593362634</c:v>
                </c:pt>
                <c:pt idx="2726">
                  <c:v>0.0715403062723807</c:v>
                </c:pt>
                <c:pt idx="2727">
                  <c:v>0.0660139916580011</c:v>
                </c:pt>
                <c:pt idx="2728">
                  <c:v>0.243112211457277</c:v>
                </c:pt>
                <c:pt idx="2729">
                  <c:v>0.10125784285318</c:v>
                </c:pt>
                <c:pt idx="2730">
                  <c:v>0.0953726304561486</c:v>
                </c:pt>
                <c:pt idx="2731">
                  <c:v>0.088772987069659</c:v>
                </c:pt>
                <c:pt idx="2732">
                  <c:v>0.148019261973013</c:v>
                </c:pt>
                <c:pt idx="2733">
                  <c:v>0.0948327718932016</c:v>
                </c:pt>
                <c:pt idx="2734">
                  <c:v>0.0942578786668853</c:v>
                </c:pt>
                <c:pt idx="2735">
                  <c:v>0.0884090143972067</c:v>
                </c:pt>
                <c:pt idx="2736">
                  <c:v>0.130832744346612</c:v>
                </c:pt>
                <c:pt idx="2737">
                  <c:v>0.0944309331203392</c:v>
                </c:pt>
                <c:pt idx="2738">
                  <c:v>0.0879125396411422</c:v>
                </c:pt>
                <c:pt idx="2739">
                  <c:v>0.0885928208707238</c:v>
                </c:pt>
                <c:pt idx="2740">
                  <c:v>0.102816142579277</c:v>
                </c:pt>
                <c:pt idx="2741">
                  <c:v>0.100903863710463</c:v>
                </c:pt>
                <c:pt idx="2742">
                  <c:v>0.098877488443563</c:v>
                </c:pt>
                <c:pt idx="2743">
                  <c:v>0.0978313473218226</c:v>
                </c:pt>
                <c:pt idx="2744">
                  <c:v>0.0916459679373977</c:v>
                </c:pt>
                <c:pt idx="2745">
                  <c:v>0.0858149170998203</c:v>
                </c:pt>
                <c:pt idx="2746">
                  <c:v>0.0800516226884793</c:v>
                </c:pt>
                <c:pt idx="2747">
                  <c:v>0.07429808732767</c:v>
                </c:pt>
                <c:pt idx="2748">
                  <c:v>0.0679629730515867</c:v>
                </c:pt>
                <c:pt idx="2749">
                  <c:v>0.0708883429679488</c:v>
                </c:pt>
                <c:pt idx="2750">
                  <c:v>0.0746151357168638</c:v>
                </c:pt>
                <c:pt idx="2751">
                  <c:v>0.0699388995393471</c:v>
                </c:pt>
                <c:pt idx="2752">
                  <c:v>0.0978277646745633</c:v>
                </c:pt>
                <c:pt idx="2753">
                  <c:v>0.114186846845545</c:v>
                </c:pt>
                <c:pt idx="2754">
                  <c:v>0.0984029667960404</c:v>
                </c:pt>
                <c:pt idx="2755">
                  <c:v>0.105172880764025</c:v>
                </c:pt>
                <c:pt idx="2756">
                  <c:v>0.0956254571008184</c:v>
                </c:pt>
                <c:pt idx="2757">
                  <c:v>0.0893841029689966</c:v>
                </c:pt>
                <c:pt idx="2758">
                  <c:v>0.0835742733056015</c:v>
                </c:pt>
                <c:pt idx="2759">
                  <c:v>0.0835680710920741</c:v>
                </c:pt>
                <c:pt idx="2760">
                  <c:v>0.0894760281112479</c:v>
                </c:pt>
                <c:pt idx="2761">
                  <c:v>0.0838378315766881</c:v>
                </c:pt>
                <c:pt idx="2762">
                  <c:v>0.0888225142007739</c:v>
                </c:pt>
                <c:pt idx="2763">
                  <c:v>0.110075161975411</c:v>
                </c:pt>
                <c:pt idx="2764">
                  <c:v>0.0963993445839322</c:v>
                </c:pt>
                <c:pt idx="2765">
                  <c:v>0.0909423977320767</c:v>
                </c:pt>
                <c:pt idx="2766">
                  <c:v>0.332691745223582</c:v>
                </c:pt>
                <c:pt idx="2767">
                  <c:v>0.0956029407357801</c:v>
                </c:pt>
                <c:pt idx="2768">
                  <c:v>0.0900747610349108</c:v>
                </c:pt>
                <c:pt idx="2769">
                  <c:v>0.15132547818037</c:v>
                </c:pt>
                <c:pt idx="2770">
                  <c:v>0.0947886687253065</c:v>
                </c:pt>
                <c:pt idx="2771">
                  <c:v>0.154970748424367</c:v>
                </c:pt>
                <c:pt idx="2772">
                  <c:v>0.190826897073123</c:v>
                </c:pt>
                <c:pt idx="2773">
                  <c:v>0.0973700798325172</c:v>
                </c:pt>
                <c:pt idx="2774">
                  <c:v>0.0917144657636706</c:v>
                </c:pt>
                <c:pt idx="2775">
                  <c:v>0.0865806862121536</c:v>
                </c:pt>
                <c:pt idx="2776">
                  <c:v>0.0807643156296549</c:v>
                </c:pt>
                <c:pt idx="2777">
                  <c:v>0.0750558156197727</c:v>
                </c:pt>
                <c:pt idx="2778">
                  <c:v>0.0694083497121549</c:v>
                </c:pt>
                <c:pt idx="2779">
                  <c:v>0.0749553505583511</c:v>
                </c:pt>
                <c:pt idx="2780">
                  <c:v>0.0696353752768441</c:v>
                </c:pt>
                <c:pt idx="2781">
                  <c:v>0.0779383270323299</c:v>
                </c:pt>
                <c:pt idx="2782">
                  <c:v>0.0735959168019855</c:v>
                </c:pt>
                <c:pt idx="2783">
                  <c:v>0.0926495600613197</c:v>
                </c:pt>
                <c:pt idx="2784">
                  <c:v>0.12518193435664</c:v>
                </c:pt>
                <c:pt idx="2785">
                  <c:v>0.0953305510242466</c:v>
                </c:pt>
                <c:pt idx="2786">
                  <c:v>0.0896609991608621</c:v>
                </c:pt>
                <c:pt idx="2787">
                  <c:v>0.0843206334182387</c:v>
                </c:pt>
                <c:pt idx="2788">
                  <c:v>0.0784280394800401</c:v>
                </c:pt>
                <c:pt idx="2789">
                  <c:v>0.0724621885322518</c:v>
                </c:pt>
                <c:pt idx="2790">
                  <c:v>0.0665253870655109</c:v>
                </c:pt>
                <c:pt idx="2791">
                  <c:v>0.0603780225940882</c:v>
                </c:pt>
                <c:pt idx="2792">
                  <c:v>0.0542086145522815</c:v>
                </c:pt>
                <c:pt idx="2793">
                  <c:v>0.0539204808875069</c:v>
                </c:pt>
                <c:pt idx="2794">
                  <c:v>0.0798277636500095</c:v>
                </c:pt>
                <c:pt idx="2795">
                  <c:v>0.0892418112396815</c:v>
                </c:pt>
                <c:pt idx="2796">
                  <c:v>0.122136688857441</c:v>
                </c:pt>
                <c:pt idx="2797">
                  <c:v>0.0964870291595314</c:v>
                </c:pt>
                <c:pt idx="2798">
                  <c:v>0.0909369653635441</c:v>
                </c:pt>
                <c:pt idx="2799">
                  <c:v>0.211976175125325</c:v>
                </c:pt>
                <c:pt idx="2800">
                  <c:v>0.117334452579447</c:v>
                </c:pt>
                <c:pt idx="2801">
                  <c:v>0.135296996871719</c:v>
                </c:pt>
                <c:pt idx="2802">
                  <c:v>0.0992972123846178</c:v>
                </c:pt>
                <c:pt idx="2803">
                  <c:v>0.0950332640848841</c:v>
                </c:pt>
                <c:pt idx="2804">
                  <c:v>0.090249933880532</c:v>
                </c:pt>
                <c:pt idx="2805">
                  <c:v>0.0854826009027898</c:v>
                </c:pt>
                <c:pt idx="2806">
                  <c:v>0.0805596706592948</c:v>
                </c:pt>
                <c:pt idx="2807">
                  <c:v>0.0756252348788611</c:v>
                </c:pt>
                <c:pt idx="2808">
                  <c:v>0.0724940629829629</c:v>
                </c:pt>
                <c:pt idx="2809">
                  <c:v>0.0674479778868717</c:v>
                </c:pt>
                <c:pt idx="2810">
                  <c:v>0.0624513032499223</c:v>
                </c:pt>
                <c:pt idx="2811">
                  <c:v>0.0583098927035224</c:v>
                </c:pt>
                <c:pt idx="2812">
                  <c:v>0.0536644205484136</c:v>
                </c:pt>
                <c:pt idx="2813">
                  <c:v>0.0802212886426925</c:v>
                </c:pt>
                <c:pt idx="2814">
                  <c:v>0.150985950960401</c:v>
                </c:pt>
                <c:pt idx="2815">
                  <c:v>0.129530996662049</c:v>
                </c:pt>
                <c:pt idx="2816">
                  <c:v>0.0964584202471161</c:v>
                </c:pt>
                <c:pt idx="2817">
                  <c:v>0.0953468265611092</c:v>
                </c:pt>
                <c:pt idx="2818">
                  <c:v>0.0921757307525972</c:v>
                </c:pt>
                <c:pt idx="2819">
                  <c:v>0.147643040972995</c:v>
                </c:pt>
                <c:pt idx="2820">
                  <c:v>0.175388388468016</c:v>
                </c:pt>
                <c:pt idx="2821">
                  <c:v>0.18846944778766</c:v>
                </c:pt>
                <c:pt idx="2822">
                  <c:v>0.0968054741424731</c:v>
                </c:pt>
                <c:pt idx="2823">
                  <c:v>0.107062857076857</c:v>
                </c:pt>
                <c:pt idx="2824">
                  <c:v>0.0980948780087169</c:v>
                </c:pt>
                <c:pt idx="2825">
                  <c:v>0.103103258301892</c:v>
                </c:pt>
                <c:pt idx="2826">
                  <c:v>0.147929720596336</c:v>
                </c:pt>
                <c:pt idx="2827">
                  <c:v>0.0954322400359091</c:v>
                </c:pt>
                <c:pt idx="2828">
                  <c:v>0.0908009760955253</c:v>
                </c:pt>
                <c:pt idx="2829">
                  <c:v>0.086702457057908</c:v>
                </c:pt>
                <c:pt idx="2830">
                  <c:v>0.089463090213028</c:v>
                </c:pt>
                <c:pt idx="2831">
                  <c:v>0.0936803061658542</c:v>
                </c:pt>
                <c:pt idx="2832">
                  <c:v>0.211805170039574</c:v>
                </c:pt>
                <c:pt idx="2833">
                  <c:v>0.10013309342402</c:v>
                </c:pt>
                <c:pt idx="2834">
                  <c:v>0.122456317173446</c:v>
                </c:pt>
                <c:pt idx="2835">
                  <c:v>0.168480036426159</c:v>
                </c:pt>
                <c:pt idx="2836">
                  <c:v>0.136619290208395</c:v>
                </c:pt>
                <c:pt idx="2837">
                  <c:v>0.111465880997352</c:v>
                </c:pt>
                <c:pt idx="2838">
                  <c:v>0.0986215359389404</c:v>
                </c:pt>
                <c:pt idx="2839">
                  <c:v>0.094888483254576</c:v>
                </c:pt>
                <c:pt idx="2840">
                  <c:v>0.091082855888634</c:v>
                </c:pt>
                <c:pt idx="2841">
                  <c:v>0.0870675147906474</c:v>
                </c:pt>
                <c:pt idx="2842">
                  <c:v>0.0831876140156813</c:v>
                </c:pt>
                <c:pt idx="2843">
                  <c:v>0.079439320174532</c:v>
                </c:pt>
                <c:pt idx="2844">
                  <c:v>0.07680548506693</c:v>
                </c:pt>
                <c:pt idx="2845">
                  <c:v>0.0728722678295472</c:v>
                </c:pt>
                <c:pt idx="2846">
                  <c:v>0.0706292721389958</c:v>
                </c:pt>
                <c:pt idx="2847">
                  <c:v>0.067079894773967</c:v>
                </c:pt>
                <c:pt idx="2848">
                  <c:v>0.0631592778640557</c:v>
                </c:pt>
                <c:pt idx="2849">
                  <c:v>0.0598048099563275</c:v>
                </c:pt>
                <c:pt idx="2850">
                  <c:v>0.0563256939175429</c:v>
                </c:pt>
                <c:pt idx="2851">
                  <c:v>0.0619201234734308</c:v>
                </c:pt>
                <c:pt idx="2852">
                  <c:v>0.0639121997547798</c:v>
                </c:pt>
                <c:pt idx="2853">
                  <c:v>0.0608381967719984</c:v>
                </c:pt>
                <c:pt idx="2854">
                  <c:v>0.0732637072869431</c:v>
                </c:pt>
                <c:pt idx="2855">
                  <c:v>0.0709216207807723</c:v>
                </c:pt>
                <c:pt idx="2856">
                  <c:v>0.0762932147133921</c:v>
                </c:pt>
                <c:pt idx="2857">
                  <c:v>0.0751862075680221</c:v>
                </c:pt>
                <c:pt idx="2858">
                  <c:v>0.0845553762724567</c:v>
                </c:pt>
                <c:pt idx="2859">
                  <c:v>0.0910729405669059</c:v>
                </c:pt>
                <c:pt idx="2860">
                  <c:v>0.087814280504594</c:v>
                </c:pt>
                <c:pt idx="2861">
                  <c:v>0.0850828428466514</c:v>
                </c:pt>
                <c:pt idx="2862">
                  <c:v>0.0823012071456586</c:v>
                </c:pt>
                <c:pt idx="2863">
                  <c:v>0.0799580225798884</c:v>
                </c:pt>
                <c:pt idx="2864">
                  <c:v>0.0773161811385896</c:v>
                </c:pt>
                <c:pt idx="2865">
                  <c:v>0.0746269264136801</c:v>
                </c:pt>
                <c:pt idx="2866">
                  <c:v>0.0719318443706938</c:v>
                </c:pt>
                <c:pt idx="2867">
                  <c:v>0.0688247466902301</c:v>
                </c:pt>
                <c:pt idx="2868">
                  <c:v>0.066549775342712</c:v>
                </c:pt>
                <c:pt idx="2869">
                  <c:v>0.0641395800349267</c:v>
                </c:pt>
                <c:pt idx="2870">
                  <c:v>0.0616957219693039</c:v>
                </c:pt>
                <c:pt idx="2871">
                  <c:v>0.058895038867965</c:v>
                </c:pt>
                <c:pt idx="2872">
                  <c:v>0.0562614241822052</c:v>
                </c:pt>
                <c:pt idx="2873">
                  <c:v>0.0534457400125907</c:v>
                </c:pt>
                <c:pt idx="2874">
                  <c:v>0.0506484251569232</c:v>
                </c:pt>
                <c:pt idx="2875">
                  <c:v>0.0477455594453431</c:v>
                </c:pt>
                <c:pt idx="2876">
                  <c:v>0.0460836173658097</c:v>
                </c:pt>
                <c:pt idx="2877">
                  <c:v>0.0441262862888931</c:v>
                </c:pt>
                <c:pt idx="2878">
                  <c:v>0.0415881787359522</c:v>
                </c:pt>
                <c:pt idx="2879">
                  <c:v>0.0387072270458999</c:v>
                </c:pt>
                <c:pt idx="2880">
                  <c:v>0.0361075738142063</c:v>
                </c:pt>
                <c:pt idx="2881">
                  <c:v>0.0332033435501371</c:v>
                </c:pt>
                <c:pt idx="2882">
                  <c:v>0.0302769845703277</c:v>
                </c:pt>
                <c:pt idx="2883">
                  <c:v>0.0894998847118653</c:v>
                </c:pt>
                <c:pt idx="2884">
                  <c:v>0.0871858159922019</c:v>
                </c:pt>
                <c:pt idx="2885">
                  <c:v>0.0847598923226023</c:v>
                </c:pt>
                <c:pt idx="2886">
                  <c:v>0.0821729550201267</c:v>
                </c:pt>
                <c:pt idx="2887">
                  <c:v>0.0797165753260209</c:v>
                </c:pt>
                <c:pt idx="2888">
                  <c:v>0.078388020433249</c:v>
                </c:pt>
                <c:pt idx="2889">
                  <c:v>0.0758364014079391</c:v>
                </c:pt>
                <c:pt idx="2890">
                  <c:v>0.074887304766162</c:v>
                </c:pt>
                <c:pt idx="2891">
                  <c:v>0.0723699631956636</c:v>
                </c:pt>
                <c:pt idx="2892">
                  <c:v>0.069970222369744</c:v>
                </c:pt>
                <c:pt idx="2893">
                  <c:v>0.0671919706847865</c:v>
                </c:pt>
                <c:pt idx="2894">
                  <c:v>0.0646016411221244</c:v>
                </c:pt>
                <c:pt idx="2895">
                  <c:v>0.0624721763492346</c:v>
                </c:pt>
                <c:pt idx="2896">
                  <c:v>0.0600912566324012</c:v>
                </c:pt>
                <c:pt idx="2897">
                  <c:v>0.0578599718803427</c:v>
                </c:pt>
                <c:pt idx="2898">
                  <c:v>0.05579768397065</c:v>
                </c:pt>
                <c:pt idx="2899">
                  <c:v>0.0532531070255431</c:v>
                </c:pt>
                <c:pt idx="2900">
                  <c:v>0.0506973221519167</c:v>
                </c:pt>
                <c:pt idx="2901">
                  <c:v>0.0482325865191757</c:v>
                </c:pt>
                <c:pt idx="2902">
                  <c:v>0.0456756041692905</c:v>
                </c:pt>
                <c:pt idx="2903">
                  <c:v>0.0432201299119981</c:v>
                </c:pt>
                <c:pt idx="2904">
                  <c:v>0.0406259090575758</c:v>
                </c:pt>
                <c:pt idx="2905">
                  <c:v>0.0378925615968506</c:v>
                </c:pt>
                <c:pt idx="2906">
                  <c:v>0.0352274470984366</c:v>
                </c:pt>
                <c:pt idx="2907">
                  <c:v>0.158257473467303</c:v>
                </c:pt>
                <c:pt idx="2908">
                  <c:v>0.0986332217772325</c:v>
                </c:pt>
                <c:pt idx="2909">
                  <c:v>0.096857676489003</c:v>
                </c:pt>
                <c:pt idx="2910">
                  <c:v>0.0945881737749818</c:v>
                </c:pt>
                <c:pt idx="2911">
                  <c:v>0.0921854606708268</c:v>
                </c:pt>
                <c:pt idx="2912">
                  <c:v>0.112081100694676</c:v>
                </c:pt>
                <c:pt idx="2913">
                  <c:v>0.100791905935057</c:v>
                </c:pt>
                <c:pt idx="2914">
                  <c:v>0.0989137148775127</c:v>
                </c:pt>
                <c:pt idx="2915">
                  <c:v>0.0969655404617602</c:v>
                </c:pt>
                <c:pt idx="2916">
                  <c:v>0.0955225131408828</c:v>
                </c:pt>
                <c:pt idx="2917">
                  <c:v>0.0944954480131694</c:v>
                </c:pt>
                <c:pt idx="2918">
                  <c:v>0.0918531890643288</c:v>
                </c:pt>
                <c:pt idx="2919">
                  <c:v>0.0893001510203779</c:v>
                </c:pt>
                <c:pt idx="2920">
                  <c:v>0.0869000871043293</c:v>
                </c:pt>
                <c:pt idx="2921">
                  <c:v>0.0848241140805728</c:v>
                </c:pt>
                <c:pt idx="2922">
                  <c:v>0.0964272985637677</c:v>
                </c:pt>
                <c:pt idx="2923">
                  <c:v>0.0950647249984049</c:v>
                </c:pt>
                <c:pt idx="2924">
                  <c:v>0.0940279769114911</c:v>
                </c:pt>
                <c:pt idx="2925">
                  <c:v>0.0927435310596904</c:v>
                </c:pt>
                <c:pt idx="2926">
                  <c:v>0.0908014020140457</c:v>
                </c:pt>
                <c:pt idx="2927">
                  <c:v>0.088417163734962</c:v>
                </c:pt>
                <c:pt idx="2928">
                  <c:v>0.0859536193510863</c:v>
                </c:pt>
                <c:pt idx="2929">
                  <c:v>0.0832596329110686</c:v>
                </c:pt>
                <c:pt idx="2930">
                  <c:v>0.080815071157992</c:v>
                </c:pt>
                <c:pt idx="2931">
                  <c:v>0.0781307977262202</c:v>
                </c:pt>
                <c:pt idx="2932">
                  <c:v>0.0752661713381739</c:v>
                </c:pt>
                <c:pt idx="2933">
                  <c:v>0.0917282285561354</c:v>
                </c:pt>
                <c:pt idx="2934">
                  <c:v>0.12272296906051</c:v>
                </c:pt>
                <c:pt idx="2935">
                  <c:v>0.0989760410939499</c:v>
                </c:pt>
                <c:pt idx="2936">
                  <c:v>0.0970852866047706</c:v>
                </c:pt>
                <c:pt idx="2937">
                  <c:v>0.0953311218110646</c:v>
                </c:pt>
                <c:pt idx="2938">
                  <c:v>0.121875850301109</c:v>
                </c:pt>
                <c:pt idx="2939">
                  <c:v>0.135952521871423</c:v>
                </c:pt>
                <c:pt idx="2940">
                  <c:v>0.0998546995712377</c:v>
                </c:pt>
                <c:pt idx="2941">
                  <c:v>0.22848568262802</c:v>
                </c:pt>
                <c:pt idx="2942">
                  <c:v>0.0986112307911735</c:v>
                </c:pt>
                <c:pt idx="2943">
                  <c:v>0.0967260714045108</c:v>
                </c:pt>
                <c:pt idx="2944">
                  <c:v>0.116115477455704</c:v>
                </c:pt>
                <c:pt idx="2945">
                  <c:v>0.104273675385059</c:v>
                </c:pt>
                <c:pt idx="2946">
                  <c:v>0.100226878357982</c:v>
                </c:pt>
                <c:pt idx="2947">
                  <c:v>0.0985073638989919</c:v>
                </c:pt>
                <c:pt idx="2948">
                  <c:v>0.111998846211475</c:v>
                </c:pt>
                <c:pt idx="2949">
                  <c:v>0.0999632978783078</c:v>
                </c:pt>
                <c:pt idx="2950">
                  <c:v>0.0977898778173094</c:v>
                </c:pt>
                <c:pt idx="2951">
                  <c:v>0.0952195062741976</c:v>
                </c:pt>
                <c:pt idx="2952">
                  <c:v>0.108041555684375</c:v>
                </c:pt>
                <c:pt idx="2953">
                  <c:v>0.100179332228945</c:v>
                </c:pt>
                <c:pt idx="2954">
                  <c:v>0.0966447296026291</c:v>
                </c:pt>
                <c:pt idx="2955">
                  <c:v>0.0932975109211282</c:v>
                </c:pt>
                <c:pt idx="2956">
                  <c:v>0.0899244869721709</c:v>
                </c:pt>
                <c:pt idx="2957">
                  <c:v>0.0864034779781018</c:v>
                </c:pt>
                <c:pt idx="2958">
                  <c:v>0.0829064807979103</c:v>
                </c:pt>
                <c:pt idx="2959">
                  <c:v>0.0796680085013484</c:v>
                </c:pt>
                <c:pt idx="2960">
                  <c:v>0.108889025457005</c:v>
                </c:pt>
                <c:pt idx="2961">
                  <c:v>0.100685785776768</c:v>
                </c:pt>
                <c:pt idx="2962">
                  <c:v>0.0974315829907817</c:v>
                </c:pt>
                <c:pt idx="2963">
                  <c:v>0.0944580681484968</c:v>
                </c:pt>
                <c:pt idx="2964">
                  <c:v>0.0911422431485036</c:v>
                </c:pt>
                <c:pt idx="2965">
                  <c:v>0.089499917592448</c:v>
                </c:pt>
                <c:pt idx="2966">
                  <c:v>0.0938153471321161</c:v>
                </c:pt>
                <c:pt idx="2967">
                  <c:v>0.0981307766717842</c:v>
                </c:pt>
                <c:pt idx="2968">
                  <c:v>0.102446206211452</c:v>
                </c:pt>
                <c:pt idx="2969">
                  <c:v>0.105835589161745</c:v>
                </c:pt>
                <c:pt idx="2970">
                  <c:v>0.106738930074403</c:v>
                </c:pt>
                <c:pt idx="2971">
                  <c:v>0.106820078722353</c:v>
                </c:pt>
                <c:pt idx="2972">
                  <c:v>0.0999180866183147</c:v>
                </c:pt>
                <c:pt idx="2973">
                  <c:v>0.0969399699409763</c:v>
                </c:pt>
                <c:pt idx="2974">
                  <c:v>0.113602078320129</c:v>
                </c:pt>
                <c:pt idx="2975">
                  <c:v>0.233967344859424</c:v>
                </c:pt>
                <c:pt idx="2976">
                  <c:v>0.155043877969428</c:v>
                </c:pt>
                <c:pt idx="2977">
                  <c:v>0.0968388669416575</c:v>
                </c:pt>
                <c:pt idx="2978">
                  <c:v>0.0938117928158275</c:v>
                </c:pt>
                <c:pt idx="2979">
                  <c:v>0.170085167189033</c:v>
                </c:pt>
                <c:pt idx="2980">
                  <c:v>0.0989958790481364</c:v>
                </c:pt>
                <c:pt idx="2981">
                  <c:v>0.0968546109816384</c:v>
                </c:pt>
                <c:pt idx="2982">
                  <c:v>0.0931797597636581</c:v>
                </c:pt>
                <c:pt idx="2983">
                  <c:v>0.0893486712466149</c:v>
                </c:pt>
                <c:pt idx="2984">
                  <c:v>0.0849096869223968</c:v>
                </c:pt>
                <c:pt idx="2985">
                  <c:v>0.0802064212130415</c:v>
                </c:pt>
                <c:pt idx="2986">
                  <c:v>0.115144658854324</c:v>
                </c:pt>
                <c:pt idx="2987">
                  <c:v>0.0977416347846036</c:v>
                </c:pt>
                <c:pt idx="2988">
                  <c:v>0.104444029842451</c:v>
                </c:pt>
                <c:pt idx="2989">
                  <c:v>0.398981608900523</c:v>
                </c:pt>
                <c:pt idx="2990">
                  <c:v>0.0963698481877735</c:v>
                </c:pt>
                <c:pt idx="2991">
                  <c:v>0.093199141845476</c:v>
                </c:pt>
                <c:pt idx="2992">
                  <c:v>0.0890582333775263</c:v>
                </c:pt>
                <c:pt idx="2993">
                  <c:v>0.0864477967154209</c:v>
                </c:pt>
                <c:pt idx="2994">
                  <c:v>0.0829028460616505</c:v>
                </c:pt>
                <c:pt idx="2995">
                  <c:v>0.0787056331231246</c:v>
                </c:pt>
                <c:pt idx="2996">
                  <c:v>0.0810369831021123</c:v>
                </c:pt>
                <c:pt idx="2997">
                  <c:v>0.0768493891868289</c:v>
                </c:pt>
                <c:pt idx="2998">
                  <c:v>0.0722019952763662</c:v>
                </c:pt>
                <c:pt idx="2999">
                  <c:v>0.0679598123577598</c:v>
                </c:pt>
                <c:pt idx="3000">
                  <c:v>0.0637212190001692</c:v>
                </c:pt>
                <c:pt idx="3001">
                  <c:v>0.0592886337226912</c:v>
                </c:pt>
                <c:pt idx="3002">
                  <c:v>0.0702403801605518</c:v>
                </c:pt>
                <c:pt idx="3003">
                  <c:v>0.0656558663700084</c:v>
                </c:pt>
                <c:pt idx="3004">
                  <c:v>0.0618634422702755</c:v>
                </c:pt>
                <c:pt idx="3005">
                  <c:v>0.0576686551595613</c:v>
                </c:pt>
                <c:pt idx="3006">
                  <c:v>0.0546235779843391</c:v>
                </c:pt>
                <c:pt idx="3007">
                  <c:v>0.0510047595265766</c:v>
                </c:pt>
                <c:pt idx="3008">
                  <c:v>0.0466063682215894</c:v>
                </c:pt>
                <c:pt idx="3009">
                  <c:v>0.0419381325049475</c:v>
                </c:pt>
                <c:pt idx="3010">
                  <c:v>0.0370365081429296</c:v>
                </c:pt>
                <c:pt idx="3011">
                  <c:v>0.0320217990766234</c:v>
                </c:pt>
                <c:pt idx="3012">
                  <c:v>0.0296180353225865</c:v>
                </c:pt>
                <c:pt idx="3013">
                  <c:v>0.0250590900949041</c:v>
                </c:pt>
                <c:pt idx="3014">
                  <c:v>0.022488314104754</c:v>
                </c:pt>
                <c:pt idx="3015">
                  <c:v>0.0774293286524326</c:v>
                </c:pt>
                <c:pt idx="3016">
                  <c:v>0.132370343200111</c:v>
                </c:pt>
                <c:pt idx="3017">
                  <c:v>0.154941014547678</c:v>
                </c:pt>
                <c:pt idx="3018">
                  <c:v>0.154941014547678</c:v>
                </c:pt>
                <c:pt idx="3019">
                  <c:v>0.140154710105228</c:v>
                </c:pt>
                <c:pt idx="3020">
                  <c:v>0.0963255326964936</c:v>
                </c:pt>
                <c:pt idx="3021">
                  <c:v>0.0924163457456348</c:v>
                </c:pt>
                <c:pt idx="3022">
                  <c:v>0.0877952728449276</c:v>
                </c:pt>
                <c:pt idx="3023">
                  <c:v>0.0823062809502022</c:v>
                </c:pt>
                <c:pt idx="3024">
                  <c:v>0.0765614807864936</c:v>
                </c:pt>
                <c:pt idx="3025">
                  <c:v>0.0713188367626309</c:v>
                </c:pt>
                <c:pt idx="3026">
                  <c:v>0.0841463955661694</c:v>
                </c:pt>
                <c:pt idx="3027">
                  <c:v>0.0802655498149638</c:v>
                </c:pt>
                <c:pt idx="3028">
                  <c:v>0.0766222577696336</c:v>
                </c:pt>
                <c:pt idx="3029">
                  <c:v>0.0719554027518492</c:v>
                </c:pt>
                <c:pt idx="3030">
                  <c:v>0.0662887923288666</c:v>
                </c:pt>
                <c:pt idx="3031">
                  <c:v>0.0605522906888709</c:v>
                </c:pt>
                <c:pt idx="3032">
                  <c:v>0.0560165362745695</c:v>
                </c:pt>
                <c:pt idx="3033">
                  <c:v>0.0505293378506892</c:v>
                </c:pt>
                <c:pt idx="3034">
                  <c:v>0.045098317829408</c:v>
                </c:pt>
                <c:pt idx="3035">
                  <c:v>0.0393748316355453</c:v>
                </c:pt>
                <c:pt idx="3036">
                  <c:v>0.0343602507321921</c:v>
                </c:pt>
                <c:pt idx="3037">
                  <c:v>0.0293225014090976</c:v>
                </c:pt>
                <c:pt idx="3038">
                  <c:v>0.0240290018540368</c:v>
                </c:pt>
                <c:pt idx="3039">
                  <c:v>0.018260554337485</c:v>
                </c:pt>
                <c:pt idx="3040">
                  <c:v>0.0129047050167375</c:v>
                </c:pt>
                <c:pt idx="3041">
                  <c:v>0.0843455179468639</c:v>
                </c:pt>
                <c:pt idx="3042">
                  <c:v>0.0793119889528992</c:v>
                </c:pt>
                <c:pt idx="3043">
                  <c:v>0.0730548175719488</c:v>
                </c:pt>
                <c:pt idx="3044">
                  <c:v>0.0667411448855224</c:v>
                </c:pt>
                <c:pt idx="3045">
                  <c:v>0.0604133233525781</c:v>
                </c:pt>
                <c:pt idx="3046">
                  <c:v>0.0541542048056371</c:v>
                </c:pt>
                <c:pt idx="3047">
                  <c:v>0.0480120401862321</c:v>
                </c:pt>
                <c:pt idx="3048">
                  <c:v>0.042428556347704</c:v>
                </c:pt>
                <c:pt idx="3049">
                  <c:v>0.0354658602883822</c:v>
                </c:pt>
                <c:pt idx="3050">
                  <c:v>0.0299028924577775</c:v>
                </c:pt>
                <c:pt idx="3051">
                  <c:v>0.0246085990982858</c:v>
                </c:pt>
                <c:pt idx="3052">
                  <c:v>0.0197647343169862</c:v>
                </c:pt>
                <c:pt idx="3053">
                  <c:v>0.0147716094703216</c:v>
                </c:pt>
                <c:pt idx="3054">
                  <c:v>0.010347781106024</c:v>
                </c:pt>
                <c:pt idx="3055">
                  <c:v>0.0045582812627134</c:v>
                </c:pt>
                <c:pt idx="3056">
                  <c:v>-0.0038886529331239</c:v>
                </c:pt>
                <c:pt idx="3057">
                  <c:v>-0.0171048192993137</c:v>
                </c:pt>
                <c:pt idx="3058">
                  <c:v>-0.0297771577025403</c:v>
                </c:pt>
                <c:pt idx="3059">
                  <c:v>0.0109554803806295</c:v>
                </c:pt>
                <c:pt idx="3060">
                  <c:v>0.00577314152778707</c:v>
                </c:pt>
                <c:pt idx="3061">
                  <c:v>0.00665569063347826</c:v>
                </c:pt>
                <c:pt idx="3062">
                  <c:v>0.000784079328914</c:v>
                </c:pt>
                <c:pt idx="3063">
                  <c:v>-0.0107937367599586</c:v>
                </c:pt>
                <c:pt idx="3064">
                  <c:v>-0.0216111385214837</c:v>
                </c:pt>
                <c:pt idx="3065">
                  <c:v>-0.0290801609434208</c:v>
                </c:pt>
                <c:pt idx="3066">
                  <c:v>-0.0324130308275798</c:v>
                </c:pt>
                <c:pt idx="3067">
                  <c:v>-0.0424629080228573</c:v>
                </c:pt>
                <c:pt idx="3068">
                  <c:v>-0.0535057970696187</c:v>
                </c:pt>
                <c:pt idx="3069">
                  <c:v>-0.0650669177748488</c:v>
                </c:pt>
                <c:pt idx="3070">
                  <c:v>-0.0777106412783279</c:v>
                </c:pt>
                <c:pt idx="3071">
                  <c:v>-0.0897191373589949</c:v>
                </c:pt>
                <c:pt idx="3072">
                  <c:v>-0.102729440705127</c:v>
                </c:pt>
                <c:pt idx="3073">
                  <c:v>-0.115848604342391</c:v>
                </c:pt>
                <c:pt idx="3074">
                  <c:v>-0.130465268964975</c:v>
                </c:pt>
                <c:pt idx="3075">
                  <c:v>-0.0782682312678835</c:v>
                </c:pt>
                <c:pt idx="3076">
                  <c:v>-0.0918660986346651</c:v>
                </c:pt>
                <c:pt idx="3077">
                  <c:v>-0.104045469413295</c:v>
                </c:pt>
                <c:pt idx="3078">
                  <c:v>-0.118674906412816</c:v>
                </c:pt>
                <c:pt idx="3079">
                  <c:v>-0.132655840007197</c:v>
                </c:pt>
                <c:pt idx="3080">
                  <c:v>-0.14658295181106</c:v>
                </c:pt>
                <c:pt idx="3081">
                  <c:v>-0.161757445385509</c:v>
                </c:pt>
                <c:pt idx="3082">
                  <c:v>-0.176761881258986</c:v>
                </c:pt>
                <c:pt idx="3083">
                  <c:v>-0.143014799463266</c:v>
                </c:pt>
                <c:pt idx="3084">
                  <c:v>-0.0691411552297374</c:v>
                </c:pt>
                <c:pt idx="3085">
                  <c:v>-0.0385909205243757</c:v>
                </c:pt>
                <c:pt idx="3086">
                  <c:v>0.0622176576078535</c:v>
                </c:pt>
                <c:pt idx="3087">
                  <c:v>0.0573349955886995</c:v>
                </c:pt>
                <c:pt idx="3088">
                  <c:v>0.460480211372043</c:v>
                </c:pt>
                <c:pt idx="3089">
                  <c:v>0.133188966780846</c:v>
                </c:pt>
                <c:pt idx="3090">
                  <c:v>0.0946838142656905</c:v>
                </c:pt>
                <c:pt idx="3091">
                  <c:v>0.0884984655896836</c:v>
                </c:pt>
                <c:pt idx="3092">
                  <c:v>0.0827386006139932</c:v>
                </c:pt>
                <c:pt idx="3093">
                  <c:v>0.0772991463703376</c:v>
                </c:pt>
                <c:pt idx="3094">
                  <c:v>0.0705008737246273</c:v>
                </c:pt>
                <c:pt idx="3095">
                  <c:v>0.0841717126496122</c:v>
                </c:pt>
                <c:pt idx="3096">
                  <c:v>0.0938904284218265</c:v>
                </c:pt>
                <c:pt idx="3097">
                  <c:v>0.102651846059</c:v>
                </c:pt>
                <c:pt idx="3098">
                  <c:v>0.0955655958997974</c:v>
                </c:pt>
                <c:pt idx="3099">
                  <c:v>0.0904623179112145</c:v>
                </c:pt>
                <c:pt idx="3100">
                  <c:v>0.0937626874158785</c:v>
                </c:pt>
                <c:pt idx="3101">
                  <c:v>0.158760928104564</c:v>
                </c:pt>
                <c:pt idx="3102">
                  <c:v>0.097301617026134</c:v>
                </c:pt>
                <c:pt idx="3103">
                  <c:v>0.11866024969145</c:v>
                </c:pt>
                <c:pt idx="3104">
                  <c:v>0.179833998212915</c:v>
                </c:pt>
                <c:pt idx="3105">
                  <c:v>0.0947358953169053</c:v>
                </c:pt>
                <c:pt idx="3106">
                  <c:v>0.0888435854319671</c:v>
                </c:pt>
                <c:pt idx="3107">
                  <c:v>0.0830861966577279</c:v>
                </c:pt>
                <c:pt idx="3108">
                  <c:v>0.0764632262892797</c:v>
                </c:pt>
                <c:pt idx="3109">
                  <c:v>0.070115290699295</c:v>
                </c:pt>
                <c:pt idx="3110">
                  <c:v>0.0647684946312918</c:v>
                </c:pt>
                <c:pt idx="3111">
                  <c:v>0.0784808745396954</c:v>
                </c:pt>
                <c:pt idx="3112">
                  <c:v>0.429990531330156</c:v>
                </c:pt>
                <c:pt idx="3113">
                  <c:v>0.0941334587510605</c:v>
                </c:pt>
                <c:pt idx="3114">
                  <c:v>0.087963040775191</c:v>
                </c:pt>
                <c:pt idx="3115">
                  <c:v>0.0819072070544073</c:v>
                </c:pt>
                <c:pt idx="3116">
                  <c:v>0.250049939389536</c:v>
                </c:pt>
                <c:pt idx="3117">
                  <c:v>0.0945489740556415</c:v>
                </c:pt>
                <c:pt idx="3118">
                  <c:v>0.0944385302367743</c:v>
                </c:pt>
                <c:pt idx="3119">
                  <c:v>0.120523724880084</c:v>
                </c:pt>
                <c:pt idx="3120">
                  <c:v>0.094818726814571</c:v>
                </c:pt>
                <c:pt idx="3121">
                  <c:v>0.214219063018274</c:v>
                </c:pt>
                <c:pt idx="3122">
                  <c:v>0.0954583313060002</c:v>
                </c:pt>
                <c:pt idx="3123">
                  <c:v>0.0895081070362318</c:v>
                </c:pt>
                <c:pt idx="3124">
                  <c:v>0.0835535253743205</c:v>
                </c:pt>
                <c:pt idx="3125">
                  <c:v>0.0776416558192272</c:v>
                </c:pt>
                <c:pt idx="3126">
                  <c:v>0.0716592850572093</c:v>
                </c:pt>
                <c:pt idx="3127">
                  <c:v>0.0855063777171834</c:v>
                </c:pt>
                <c:pt idx="3128">
                  <c:v>0.0795506277556326</c:v>
                </c:pt>
                <c:pt idx="3129">
                  <c:v>0.0736661102781098</c:v>
                </c:pt>
                <c:pt idx="3130">
                  <c:v>0.178327969772031</c:v>
                </c:pt>
                <c:pt idx="3131">
                  <c:v>0.0945841961434175</c:v>
                </c:pt>
                <c:pt idx="3132">
                  <c:v>0.0960616422531486</c:v>
                </c:pt>
                <c:pt idx="3133">
                  <c:v>0.106380288711163</c:v>
                </c:pt>
                <c:pt idx="3134">
                  <c:v>0.207749924159577</c:v>
                </c:pt>
                <c:pt idx="3135">
                  <c:v>0.106937946662611</c:v>
                </c:pt>
                <c:pt idx="3136">
                  <c:v>0.168059345715029</c:v>
                </c:pt>
                <c:pt idx="3137">
                  <c:v>0.099390827498699</c:v>
                </c:pt>
                <c:pt idx="3138">
                  <c:v>0.0940678044901493</c:v>
                </c:pt>
                <c:pt idx="3139">
                  <c:v>0.0886842997484831</c:v>
                </c:pt>
                <c:pt idx="3140">
                  <c:v>0.082479902666525</c:v>
                </c:pt>
                <c:pt idx="3141">
                  <c:v>0.0761794943345133</c:v>
                </c:pt>
                <c:pt idx="3142">
                  <c:v>0.070660595243013</c:v>
                </c:pt>
                <c:pt idx="3143">
                  <c:v>0.0658404305860642</c:v>
                </c:pt>
                <c:pt idx="3144">
                  <c:v>0.0601474701898454</c:v>
                </c:pt>
                <c:pt idx="3145">
                  <c:v>0.054454954360216</c:v>
                </c:pt>
                <c:pt idx="3146">
                  <c:v>0.0500653929124379</c:v>
                </c:pt>
                <c:pt idx="3147">
                  <c:v>0.148945571693921</c:v>
                </c:pt>
                <c:pt idx="3148">
                  <c:v>0.14758398195279</c:v>
                </c:pt>
                <c:pt idx="3149">
                  <c:v>0.137774097765862</c:v>
                </c:pt>
                <c:pt idx="3150">
                  <c:v>0.105040875216462</c:v>
                </c:pt>
                <c:pt idx="3151">
                  <c:v>0.101114691156468</c:v>
                </c:pt>
                <c:pt idx="3152">
                  <c:v>0.103508525801879</c:v>
                </c:pt>
                <c:pt idx="3153">
                  <c:v>0.0981600012717456</c:v>
                </c:pt>
                <c:pt idx="3154">
                  <c:v>0.130128373639582</c:v>
                </c:pt>
                <c:pt idx="3155">
                  <c:v>0.0977179643536738</c:v>
                </c:pt>
                <c:pt idx="3156">
                  <c:v>0.331578476532192</c:v>
                </c:pt>
                <c:pt idx="3157">
                  <c:v>0.385059933515204</c:v>
                </c:pt>
                <c:pt idx="3158">
                  <c:v>0.180344854828831</c:v>
                </c:pt>
                <c:pt idx="3159">
                  <c:v>0.162022426703772</c:v>
                </c:pt>
                <c:pt idx="3160">
                  <c:v>0.0957195500858718</c:v>
                </c:pt>
                <c:pt idx="3161">
                  <c:v>0.0903370328339869</c:v>
                </c:pt>
                <c:pt idx="3162">
                  <c:v>0.0852245649761332</c:v>
                </c:pt>
                <c:pt idx="3163">
                  <c:v>0.0797753926261071</c:v>
                </c:pt>
                <c:pt idx="3164">
                  <c:v>0.0737054027566277</c:v>
                </c:pt>
                <c:pt idx="3165">
                  <c:v>0.0787322057273836</c:v>
                </c:pt>
                <c:pt idx="3166">
                  <c:v>0.0753348069766833</c:v>
                </c:pt>
                <c:pt idx="3167">
                  <c:v>0.0712890277802631</c:v>
                </c:pt>
                <c:pt idx="3168">
                  <c:v>0.0691121154977767</c:v>
                </c:pt>
                <c:pt idx="3169">
                  <c:v>0.0645918980776863</c:v>
                </c:pt>
                <c:pt idx="3170">
                  <c:v>0.0597320851875331</c:v>
                </c:pt>
                <c:pt idx="3171">
                  <c:v>0.0561174623988272</c:v>
                </c:pt>
                <c:pt idx="3172">
                  <c:v>0.0507860233568127</c:v>
                </c:pt>
                <c:pt idx="3173">
                  <c:v>0.0454744151619988</c:v>
                </c:pt>
                <c:pt idx="3174">
                  <c:v>0.0402553779099906</c:v>
                </c:pt>
                <c:pt idx="3175">
                  <c:v>0.035530730715734</c:v>
                </c:pt>
                <c:pt idx="3176">
                  <c:v>0.0496381143061235</c:v>
                </c:pt>
                <c:pt idx="3177">
                  <c:v>0.0499220230566488</c:v>
                </c:pt>
                <c:pt idx="3178">
                  <c:v>0.0456649374633742</c:v>
                </c:pt>
                <c:pt idx="3179">
                  <c:v>0.0413168831267148</c:v>
                </c:pt>
                <c:pt idx="3180">
                  <c:v>0.0365110367868813</c:v>
                </c:pt>
                <c:pt idx="3181">
                  <c:v>0.0677528628090702</c:v>
                </c:pt>
                <c:pt idx="3182">
                  <c:v>0.0641957349482738</c:v>
                </c:pt>
                <c:pt idx="3183">
                  <c:v>0.0815773430644078</c:v>
                </c:pt>
                <c:pt idx="3184">
                  <c:v>0.0771233662783486</c:v>
                </c:pt>
                <c:pt idx="3185">
                  <c:v>0.0726691783221478</c:v>
                </c:pt>
                <c:pt idx="3186">
                  <c:v>0.0704904771026231</c:v>
                </c:pt>
                <c:pt idx="3187">
                  <c:v>0.135194585271146</c:v>
                </c:pt>
                <c:pt idx="3188">
                  <c:v>0.0986781973054114</c:v>
                </c:pt>
                <c:pt idx="3189">
                  <c:v>0.0946499474424445</c:v>
                </c:pt>
                <c:pt idx="3190">
                  <c:v>0.0909640580672732</c:v>
                </c:pt>
                <c:pt idx="3191">
                  <c:v>0.0862061614401235</c:v>
                </c:pt>
                <c:pt idx="3192">
                  <c:v>0.0814635151202854</c:v>
                </c:pt>
                <c:pt idx="3193">
                  <c:v>0.0764468114526884</c:v>
                </c:pt>
                <c:pt idx="3194">
                  <c:v>0.0713737858709202</c:v>
                </c:pt>
                <c:pt idx="3195">
                  <c:v>0.0660731713344891</c:v>
                </c:pt>
                <c:pt idx="3196">
                  <c:v>0.0615566151575368</c:v>
                </c:pt>
                <c:pt idx="3197">
                  <c:v>0.0577508180949986</c:v>
                </c:pt>
                <c:pt idx="3198">
                  <c:v>0.0541072533074502</c:v>
                </c:pt>
                <c:pt idx="3199">
                  <c:v>0.0501610935570638</c:v>
                </c:pt>
                <c:pt idx="3200">
                  <c:v>0.0462397363840568</c:v>
                </c:pt>
                <c:pt idx="3201">
                  <c:v>0.045885790463918</c:v>
                </c:pt>
                <c:pt idx="3202">
                  <c:v>0.0423953201712814</c:v>
                </c:pt>
                <c:pt idx="3203">
                  <c:v>0.0387491913015996</c:v>
                </c:pt>
                <c:pt idx="3204">
                  <c:v>0.0475789949049405</c:v>
                </c:pt>
                <c:pt idx="3205">
                  <c:v>0.223599117717041</c:v>
                </c:pt>
                <c:pt idx="3206">
                  <c:v>0.0968004206285919</c:v>
                </c:pt>
                <c:pt idx="3207">
                  <c:v>0.0938285183989202</c:v>
                </c:pt>
                <c:pt idx="3208">
                  <c:v>0.0904387239725774</c:v>
                </c:pt>
                <c:pt idx="3209">
                  <c:v>0.100364521599295</c:v>
                </c:pt>
                <c:pt idx="3210">
                  <c:v>0.0991926183705001</c:v>
                </c:pt>
                <c:pt idx="3211">
                  <c:v>0.0955302391942936</c:v>
                </c:pt>
                <c:pt idx="3212">
                  <c:v>0.0919145130079088</c:v>
                </c:pt>
                <c:pt idx="3213">
                  <c:v>0.0878772428287551</c:v>
                </c:pt>
                <c:pt idx="3214">
                  <c:v>0.0847450483095284</c:v>
                </c:pt>
                <c:pt idx="3215">
                  <c:v>0.081704746674089</c:v>
                </c:pt>
                <c:pt idx="3216">
                  <c:v>0.0783082108943385</c:v>
                </c:pt>
                <c:pt idx="3217">
                  <c:v>0.0748772178898591</c:v>
                </c:pt>
                <c:pt idx="3218">
                  <c:v>0.0711107986108133</c:v>
                </c:pt>
                <c:pt idx="3219">
                  <c:v>0.0732996181066767</c:v>
                </c:pt>
                <c:pt idx="3220">
                  <c:v>0.150458187187319</c:v>
                </c:pt>
                <c:pt idx="3221">
                  <c:v>0.0989211900129756</c:v>
                </c:pt>
                <c:pt idx="3222">
                  <c:v>0.0956451533449378</c:v>
                </c:pt>
                <c:pt idx="3223">
                  <c:v>0.0920312810817356</c:v>
                </c:pt>
                <c:pt idx="3224">
                  <c:v>0.0896236505337275</c:v>
                </c:pt>
                <c:pt idx="3225">
                  <c:v>0.0868513692404469</c:v>
                </c:pt>
                <c:pt idx="3226">
                  <c:v>0.0834276160292644</c:v>
                </c:pt>
                <c:pt idx="3227">
                  <c:v>0.08039940290958</c:v>
                </c:pt>
                <c:pt idx="3228">
                  <c:v>0.0778672564017717</c:v>
                </c:pt>
                <c:pt idx="3229">
                  <c:v>0.0753468881723591</c:v>
                </c:pt>
                <c:pt idx="3230">
                  <c:v>0.0729154340642892</c:v>
                </c:pt>
                <c:pt idx="3231">
                  <c:v>0.0714847542059804</c:v>
                </c:pt>
                <c:pt idx="3232">
                  <c:v>0.0697687457194966</c:v>
                </c:pt>
                <c:pt idx="3233">
                  <c:v>0.0669713668362384</c:v>
                </c:pt>
                <c:pt idx="3234">
                  <c:v>0.0639750011752997</c:v>
                </c:pt>
                <c:pt idx="3235">
                  <c:v>0.0613686301180252</c:v>
                </c:pt>
                <c:pt idx="3236">
                  <c:v>0.0587572844687294</c:v>
                </c:pt>
                <c:pt idx="3237">
                  <c:v>0.0562754694776022</c:v>
                </c:pt>
                <c:pt idx="3238">
                  <c:v>0.0532388337136875</c:v>
                </c:pt>
                <c:pt idx="3239">
                  <c:v>0.0504303607073293</c:v>
                </c:pt>
                <c:pt idx="3240">
                  <c:v>0.0477509149157202</c:v>
                </c:pt>
                <c:pt idx="3241">
                  <c:v>0.0496526181295522</c:v>
                </c:pt>
                <c:pt idx="3242">
                  <c:v>0.105533971137034</c:v>
                </c:pt>
                <c:pt idx="3243">
                  <c:v>0.10047302873145</c:v>
                </c:pt>
                <c:pt idx="3244">
                  <c:v>0.0981641386679346</c:v>
                </c:pt>
                <c:pt idx="3245">
                  <c:v>0.0961695121588379</c:v>
                </c:pt>
                <c:pt idx="3246">
                  <c:v>0.0942910224225777</c:v>
                </c:pt>
                <c:pt idx="3247">
                  <c:v>0.093924251317961</c:v>
                </c:pt>
                <c:pt idx="3248">
                  <c:v>0.09197929270087</c:v>
                </c:pt>
                <c:pt idx="3249">
                  <c:v>0.0900199873576626</c:v>
                </c:pt>
                <c:pt idx="3250">
                  <c:v>0.0876148316729193</c:v>
                </c:pt>
                <c:pt idx="3251">
                  <c:v>0.0851159794628273</c:v>
                </c:pt>
                <c:pt idx="3252">
                  <c:v>0.0825490981090271</c:v>
                </c:pt>
                <c:pt idx="3253">
                  <c:v>0.0802154838534181</c:v>
                </c:pt>
                <c:pt idx="3254">
                  <c:v>0.0775190860962762</c:v>
                </c:pt>
                <c:pt idx="3255">
                  <c:v>0.0746965218640791</c:v>
                </c:pt>
                <c:pt idx="3256">
                  <c:v>0.0717210170796672</c:v>
                </c:pt>
                <c:pt idx="3257">
                  <c:v>0.237885079845644</c:v>
                </c:pt>
                <c:pt idx="3258">
                  <c:v>0.0981122351647265</c:v>
                </c:pt>
                <c:pt idx="3259">
                  <c:v>0.105203706341626</c:v>
                </c:pt>
                <c:pt idx="3260">
                  <c:v>0.100369878301418</c:v>
                </c:pt>
                <c:pt idx="3261">
                  <c:v>0.0979480979962008</c:v>
                </c:pt>
                <c:pt idx="3262">
                  <c:v>0.0958373951986793</c:v>
                </c:pt>
                <c:pt idx="3263">
                  <c:v>0.095263352271878</c:v>
                </c:pt>
                <c:pt idx="3264">
                  <c:v>0.093364894047264</c:v>
                </c:pt>
                <c:pt idx="3265">
                  <c:v>0.0909818454433728</c:v>
                </c:pt>
                <c:pt idx="3266">
                  <c:v>0.0884534879228809</c:v>
                </c:pt>
                <c:pt idx="3267">
                  <c:v>0.0862439892646625</c:v>
                </c:pt>
                <c:pt idx="3268">
                  <c:v>0.164687159441523</c:v>
                </c:pt>
                <c:pt idx="3269">
                  <c:v>0.0982446925965206</c:v>
                </c:pt>
                <c:pt idx="3270">
                  <c:v>0.0964742200164579</c:v>
                </c:pt>
                <c:pt idx="3271">
                  <c:v>0.0942733392556702</c:v>
                </c:pt>
                <c:pt idx="3272">
                  <c:v>0.0919984621592435</c:v>
                </c:pt>
                <c:pt idx="3273">
                  <c:v>0.0896287388082286</c:v>
                </c:pt>
                <c:pt idx="3274">
                  <c:v>0.0871713418625242</c:v>
                </c:pt>
                <c:pt idx="3275">
                  <c:v>0.084561804894222</c:v>
                </c:pt>
                <c:pt idx="3276">
                  <c:v>0.0821153876988441</c:v>
                </c:pt>
                <c:pt idx="3277">
                  <c:v>0.0797566307897153</c:v>
                </c:pt>
                <c:pt idx="3278">
                  <c:v>0.0774226073563</c:v>
                </c:pt>
                <c:pt idx="3279">
                  <c:v>0.0758369143697981</c:v>
                </c:pt>
                <c:pt idx="3280">
                  <c:v>0.0734995635911717</c:v>
                </c:pt>
                <c:pt idx="3281">
                  <c:v>0.0706984463614844</c:v>
                </c:pt>
                <c:pt idx="3282">
                  <c:v>0.068321747236791</c:v>
                </c:pt>
                <c:pt idx="3283">
                  <c:v>0.0658267718254479</c:v>
                </c:pt>
                <c:pt idx="3284">
                  <c:v>0.0636300925904463</c:v>
                </c:pt>
                <c:pt idx="3285">
                  <c:v>0.0610420298570866</c:v>
                </c:pt>
                <c:pt idx="3286">
                  <c:v>0.058539294118312</c:v>
                </c:pt>
                <c:pt idx="3287">
                  <c:v>0.0560938103861188</c:v>
                </c:pt>
                <c:pt idx="3288">
                  <c:v>0.0537081360474043</c:v>
                </c:pt>
                <c:pt idx="3289">
                  <c:v>0.0518899747842214</c:v>
                </c:pt>
                <c:pt idx="3290">
                  <c:v>0.0492031886908977</c:v>
                </c:pt>
                <c:pt idx="3291">
                  <c:v>0.0468843044775249</c:v>
                </c:pt>
                <c:pt idx="3292">
                  <c:v>0.0443330944601121</c:v>
                </c:pt>
                <c:pt idx="3293">
                  <c:v>0.0415251941089902</c:v>
                </c:pt>
                <c:pt idx="3294">
                  <c:v>0.0392352055001002</c:v>
                </c:pt>
                <c:pt idx="3295">
                  <c:v>0.0452882272950781</c:v>
                </c:pt>
                <c:pt idx="3296">
                  <c:v>0.0426800804966514</c:v>
                </c:pt>
                <c:pt idx="3297">
                  <c:v>0.0403716963572007</c:v>
                </c:pt>
                <c:pt idx="3298">
                  <c:v>0.0374578808647086</c:v>
                </c:pt>
                <c:pt idx="3299">
                  <c:v>0.0397094405667411</c:v>
                </c:pt>
                <c:pt idx="3300">
                  <c:v>0.0437822305537001</c:v>
                </c:pt>
                <c:pt idx="3301">
                  <c:v>0.154896350515262</c:v>
                </c:pt>
                <c:pt idx="3302">
                  <c:v>0.0993726912493515</c:v>
                </c:pt>
                <c:pt idx="3303">
                  <c:v>0.0984810778915748</c:v>
                </c:pt>
                <c:pt idx="3304">
                  <c:v>0.0970505244332225</c:v>
                </c:pt>
                <c:pt idx="3305">
                  <c:v>0.0953687930028692</c:v>
                </c:pt>
                <c:pt idx="3306">
                  <c:v>0.0939902889104691</c:v>
                </c:pt>
                <c:pt idx="3307">
                  <c:v>0.0940676547190864</c:v>
                </c:pt>
                <c:pt idx="3308">
                  <c:v>0.0923914503736036</c:v>
                </c:pt>
                <c:pt idx="3309">
                  <c:v>0.0911314527808011</c:v>
                </c:pt>
                <c:pt idx="3310">
                  <c:v>0.0892569703770984</c:v>
                </c:pt>
                <c:pt idx="3311">
                  <c:v>0.0867721008286295</c:v>
                </c:pt>
                <c:pt idx="3312">
                  <c:v>0.0842109409312612</c:v>
                </c:pt>
                <c:pt idx="3313">
                  <c:v>0.0818971924472362</c:v>
                </c:pt>
                <c:pt idx="3314">
                  <c:v>0.0793316002237896</c:v>
                </c:pt>
                <c:pt idx="3315">
                  <c:v>0.0765469686955822</c:v>
                </c:pt>
                <c:pt idx="3316">
                  <c:v>0.0753146994259723</c:v>
                </c:pt>
                <c:pt idx="3317">
                  <c:v>0.275526979151402</c:v>
                </c:pt>
                <c:pt idx="3318">
                  <c:v>0.100397341904747</c:v>
                </c:pt>
                <c:pt idx="3319">
                  <c:v>0.0983786684370205</c:v>
                </c:pt>
                <c:pt idx="3320">
                  <c:v>0.0956210312623062</c:v>
                </c:pt>
                <c:pt idx="3321">
                  <c:v>0.137272735879669</c:v>
                </c:pt>
                <c:pt idx="3322">
                  <c:v>0.0990291748100975</c:v>
                </c:pt>
                <c:pt idx="3323">
                  <c:v>0.0975520286631335</c:v>
                </c:pt>
                <c:pt idx="3324">
                  <c:v>0.0958875220088841</c:v>
                </c:pt>
                <c:pt idx="3325">
                  <c:v>0.0933801921866783</c:v>
                </c:pt>
                <c:pt idx="3326">
                  <c:v>0.0903547697846434</c:v>
                </c:pt>
                <c:pt idx="3327">
                  <c:v>0.0871199860797733</c:v>
                </c:pt>
                <c:pt idx="3328">
                  <c:v>0.0837557519782783</c:v>
                </c:pt>
                <c:pt idx="3329">
                  <c:v>0.0802486660350079</c:v>
                </c:pt>
                <c:pt idx="3330">
                  <c:v>0.0766211187940478</c:v>
                </c:pt>
                <c:pt idx="3331">
                  <c:v>0.0749876741072097</c:v>
                </c:pt>
                <c:pt idx="3332">
                  <c:v>0.0713754511502773</c:v>
                </c:pt>
                <c:pt idx="3333">
                  <c:v>0.0861696741855122</c:v>
                </c:pt>
                <c:pt idx="3334">
                  <c:v>0.0862884004564583</c:v>
                </c:pt>
                <c:pt idx="3335">
                  <c:v>0.0835207178336967</c:v>
                </c:pt>
                <c:pt idx="3336">
                  <c:v>0.0805681223050505</c:v>
                </c:pt>
                <c:pt idx="3337">
                  <c:v>0.0775233308810608</c:v>
                </c:pt>
                <c:pt idx="3338">
                  <c:v>0.141071888453564</c:v>
                </c:pt>
                <c:pt idx="3339">
                  <c:v>0.0976884158644093</c:v>
                </c:pt>
                <c:pt idx="3340">
                  <c:v>0.0947703877677326</c:v>
                </c:pt>
                <c:pt idx="3341">
                  <c:v>0.0917609561737527</c:v>
                </c:pt>
                <c:pt idx="3342">
                  <c:v>0.0893667157003219</c:v>
                </c:pt>
                <c:pt idx="3343">
                  <c:v>0.0864602321293908</c:v>
                </c:pt>
                <c:pt idx="3344">
                  <c:v>0.0834104528139505</c:v>
                </c:pt>
                <c:pt idx="3345">
                  <c:v>0.0801512400759348</c:v>
                </c:pt>
                <c:pt idx="3346">
                  <c:v>0.0765747562168189</c:v>
                </c:pt>
                <c:pt idx="3347">
                  <c:v>0.0732196200270609</c:v>
                </c:pt>
                <c:pt idx="3348">
                  <c:v>0.0981365514065115</c:v>
                </c:pt>
                <c:pt idx="3349">
                  <c:v>0.0955405161456817</c:v>
                </c:pt>
                <c:pt idx="3350">
                  <c:v>0.0927881459219657</c:v>
                </c:pt>
                <c:pt idx="3351">
                  <c:v>0.0893101313240081</c:v>
                </c:pt>
                <c:pt idx="3352">
                  <c:v>0.0853197136261017</c:v>
                </c:pt>
                <c:pt idx="3353">
                  <c:v>0.0808695831315762</c:v>
                </c:pt>
                <c:pt idx="3354">
                  <c:v>0.0763011769792161</c:v>
                </c:pt>
                <c:pt idx="3355">
                  <c:v>0.071766723634614</c:v>
                </c:pt>
                <c:pt idx="3356">
                  <c:v>0.06706780898626</c:v>
                </c:pt>
                <c:pt idx="3357">
                  <c:v>0.0622443305827547</c:v>
                </c:pt>
                <c:pt idx="3358">
                  <c:v>0.057078912532919</c:v>
                </c:pt>
                <c:pt idx="3359">
                  <c:v>0.052412188861269</c:v>
                </c:pt>
                <c:pt idx="3360">
                  <c:v>0.0482785467290878</c:v>
                </c:pt>
                <c:pt idx="3361">
                  <c:v>0.0442079668686952</c:v>
                </c:pt>
                <c:pt idx="3362">
                  <c:v>0.0397725139755574</c:v>
                </c:pt>
                <c:pt idx="3363">
                  <c:v>0.0354094300891838</c:v>
                </c:pt>
                <c:pt idx="3364">
                  <c:v>0.0317111241303076</c:v>
                </c:pt>
                <c:pt idx="3365">
                  <c:v>0.0277482622773362</c:v>
                </c:pt>
                <c:pt idx="3366">
                  <c:v>0.0237825547140813</c:v>
                </c:pt>
                <c:pt idx="3367">
                  <c:v>0.0197450531811321</c:v>
                </c:pt>
                <c:pt idx="3368">
                  <c:v>0.016133425315713</c:v>
                </c:pt>
                <c:pt idx="3369">
                  <c:v>0.0124349634189498</c:v>
                </c:pt>
                <c:pt idx="3370">
                  <c:v>0.0314176148119258</c:v>
                </c:pt>
                <c:pt idx="3371">
                  <c:v>0.0280758022870993</c:v>
                </c:pt>
                <c:pt idx="3372">
                  <c:v>0.023654458397292</c:v>
                </c:pt>
                <c:pt idx="3373">
                  <c:v>0.0203950830787329</c:v>
                </c:pt>
                <c:pt idx="3374">
                  <c:v>0.0509070632878867</c:v>
                </c:pt>
                <c:pt idx="3375">
                  <c:v>0.295579150525739</c:v>
                </c:pt>
                <c:pt idx="3376">
                  <c:v>0.215267664153262</c:v>
                </c:pt>
                <c:pt idx="3377">
                  <c:v>0.0957694805936184</c:v>
                </c:pt>
                <c:pt idx="3378">
                  <c:v>0.131584349431496</c:v>
                </c:pt>
                <c:pt idx="3379">
                  <c:v>0.285691530594198</c:v>
                </c:pt>
                <c:pt idx="3380">
                  <c:v>0.09683848927418</c:v>
                </c:pt>
                <c:pt idx="3381">
                  <c:v>0.105954351164551</c:v>
                </c:pt>
                <c:pt idx="3382">
                  <c:v>0.0973154310801984</c:v>
                </c:pt>
                <c:pt idx="3383">
                  <c:v>0.0917423537268418</c:v>
                </c:pt>
                <c:pt idx="3384">
                  <c:v>0.0898374662513519</c:v>
                </c:pt>
                <c:pt idx="3385">
                  <c:v>0.0865390422327579</c:v>
                </c:pt>
                <c:pt idx="3386">
                  <c:v>0.0821605003695165</c:v>
                </c:pt>
                <c:pt idx="3387">
                  <c:v>0.0770075675307458</c:v>
                </c:pt>
                <c:pt idx="3388">
                  <c:v>0.0717080730887281</c:v>
                </c:pt>
                <c:pt idx="3389">
                  <c:v>0.0674002117181627</c:v>
                </c:pt>
                <c:pt idx="3390">
                  <c:v>0.062236619143212</c:v>
                </c:pt>
                <c:pt idx="3391">
                  <c:v>0.110127406365922</c:v>
                </c:pt>
                <c:pt idx="3392">
                  <c:v>0.127542128122997</c:v>
                </c:pt>
                <c:pt idx="3393">
                  <c:v>0.0953602503122639</c:v>
                </c:pt>
                <c:pt idx="3394">
                  <c:v>0.0903704925381736</c:v>
                </c:pt>
                <c:pt idx="3395">
                  <c:v>0.0860830330969984</c:v>
                </c:pt>
                <c:pt idx="3396">
                  <c:v>0.0813255709071567</c:v>
                </c:pt>
                <c:pt idx="3397">
                  <c:v>0.0760850523235903</c:v>
                </c:pt>
                <c:pt idx="3398">
                  <c:v>0.0807372984868584</c:v>
                </c:pt>
                <c:pt idx="3399">
                  <c:v>0.0761154893486149</c:v>
                </c:pt>
                <c:pt idx="3400">
                  <c:v>0.072946774207052</c:v>
                </c:pt>
                <c:pt idx="3401">
                  <c:v>0.0674534879965178</c:v>
                </c:pt>
                <c:pt idx="3402">
                  <c:v>0.0612464051077006</c:v>
                </c:pt>
                <c:pt idx="3403">
                  <c:v>0.0557403979532924</c:v>
                </c:pt>
                <c:pt idx="3404">
                  <c:v>0.0502921109931755</c:v>
                </c:pt>
                <c:pt idx="3405">
                  <c:v>0.0450115750875248</c:v>
                </c:pt>
                <c:pt idx="3406">
                  <c:v>0.0395919411809642</c:v>
                </c:pt>
                <c:pt idx="3407">
                  <c:v>0.0340509637771478</c:v>
                </c:pt>
                <c:pt idx="3408">
                  <c:v>0.0283345247912017</c:v>
                </c:pt>
                <c:pt idx="3409">
                  <c:v>0.0224381224997123</c:v>
                </c:pt>
                <c:pt idx="3410">
                  <c:v>0.0160607756497</c:v>
                </c:pt>
                <c:pt idx="3411">
                  <c:v>0.00996527159016946</c:v>
                </c:pt>
                <c:pt idx="3412">
                  <c:v>0.00439603304777769</c:v>
                </c:pt>
                <c:pt idx="3413">
                  <c:v>-0.00381940162045602</c:v>
                </c:pt>
                <c:pt idx="3414">
                  <c:v>-0.0165462450027525</c:v>
                </c:pt>
                <c:pt idx="3415">
                  <c:v>-0.0283259040832946</c:v>
                </c:pt>
                <c:pt idx="3416">
                  <c:v>-0.0415700438568451</c:v>
                </c:pt>
                <c:pt idx="3417">
                  <c:v>-0.0544173308934779</c:v>
                </c:pt>
                <c:pt idx="3418">
                  <c:v>-0.0678353618757643</c:v>
                </c:pt>
                <c:pt idx="3419">
                  <c:v>-0.0805581484611404</c:v>
                </c:pt>
                <c:pt idx="3420">
                  <c:v>-0.0871657419051721</c:v>
                </c:pt>
                <c:pt idx="3421">
                  <c:v>-0.0986928548422736</c:v>
                </c:pt>
                <c:pt idx="3422">
                  <c:v>-0.101684598038853</c:v>
                </c:pt>
                <c:pt idx="3423">
                  <c:v>-0.11292072792069</c:v>
                </c:pt>
                <c:pt idx="3424">
                  <c:v>-0.12217983573529</c:v>
                </c:pt>
                <c:pt idx="3425">
                  <c:v>-0.043288825711554</c:v>
                </c:pt>
                <c:pt idx="3426">
                  <c:v>0.00342747008955846</c:v>
                </c:pt>
                <c:pt idx="3427">
                  <c:v>0.108224508483228</c:v>
                </c:pt>
                <c:pt idx="3428">
                  <c:v>0.278144667316207</c:v>
                </c:pt>
                <c:pt idx="3429">
                  <c:v>0.131390539154817</c:v>
                </c:pt>
                <c:pt idx="3430">
                  <c:v>0.174898277599385</c:v>
                </c:pt>
                <c:pt idx="3431">
                  <c:v>0.113666917226872</c:v>
                </c:pt>
                <c:pt idx="3432">
                  <c:v>0.100747713027194</c:v>
                </c:pt>
                <c:pt idx="3433">
                  <c:v>0.0963162612405752</c:v>
                </c:pt>
                <c:pt idx="3434">
                  <c:v>0.136958201597814</c:v>
                </c:pt>
                <c:pt idx="3435">
                  <c:v>0.0976693327141027</c:v>
                </c:pt>
                <c:pt idx="3436">
                  <c:v>0.108234647777391</c:v>
                </c:pt>
                <c:pt idx="3437">
                  <c:v>0.0972128257115696</c:v>
                </c:pt>
                <c:pt idx="3438">
                  <c:v>0.0918240054764068</c:v>
                </c:pt>
                <c:pt idx="3439">
                  <c:v>0.0856760328226449</c:v>
                </c:pt>
                <c:pt idx="3440">
                  <c:v>0.0790166413081257</c:v>
                </c:pt>
                <c:pt idx="3441">
                  <c:v>0.0724035360665549</c:v>
                </c:pt>
                <c:pt idx="3442">
                  <c:v>0.0788812737540498</c:v>
                </c:pt>
                <c:pt idx="3443">
                  <c:v>0.168221563751056</c:v>
                </c:pt>
                <c:pt idx="3444">
                  <c:v>0.127424936236144</c:v>
                </c:pt>
                <c:pt idx="3445">
                  <c:v>0.0957418201281765</c:v>
                </c:pt>
                <c:pt idx="3446">
                  <c:v>0.0905410305907042</c:v>
                </c:pt>
                <c:pt idx="3447">
                  <c:v>0.0849797015284008</c:v>
                </c:pt>
                <c:pt idx="3448">
                  <c:v>0.0783437675845293</c:v>
                </c:pt>
                <c:pt idx="3449">
                  <c:v>0.0721129826137037</c:v>
                </c:pt>
                <c:pt idx="3450">
                  <c:v>0.0655139111396707</c:v>
                </c:pt>
                <c:pt idx="3451">
                  <c:v>0.0595704334782003</c:v>
                </c:pt>
                <c:pt idx="3452">
                  <c:v>0.0570750137418567</c:v>
                </c:pt>
                <c:pt idx="3453">
                  <c:v>0.0508029253091704</c:v>
                </c:pt>
                <c:pt idx="3454">
                  <c:v>0.0897096007202698</c:v>
                </c:pt>
                <c:pt idx="3455">
                  <c:v>0.108665370085951</c:v>
                </c:pt>
                <c:pt idx="3456">
                  <c:v>0.096017316447206</c:v>
                </c:pt>
                <c:pt idx="3457">
                  <c:v>0.111582522925331</c:v>
                </c:pt>
                <c:pt idx="3458">
                  <c:v>0.0960812300679394</c:v>
                </c:pt>
                <c:pt idx="3459">
                  <c:v>0.0896349157287841</c:v>
                </c:pt>
                <c:pt idx="3460">
                  <c:v>0.083616332618734</c:v>
                </c:pt>
                <c:pt idx="3461">
                  <c:v>0.0774708877615811</c:v>
                </c:pt>
                <c:pt idx="3462">
                  <c:v>0.162026721309049</c:v>
                </c:pt>
                <c:pt idx="3463">
                  <c:v>0.0935745946120689</c:v>
                </c:pt>
                <c:pt idx="3464">
                  <c:v>0.0867558888290807</c:v>
                </c:pt>
                <c:pt idx="3465">
                  <c:v>0.0808643153292192</c:v>
                </c:pt>
                <c:pt idx="3466">
                  <c:v>0.0764589754903442</c:v>
                </c:pt>
                <c:pt idx="3467">
                  <c:v>0.0707201644240578</c:v>
                </c:pt>
                <c:pt idx="3468">
                  <c:v>0.116591308192192</c:v>
                </c:pt>
                <c:pt idx="3469">
                  <c:v>0.161207230807021</c:v>
                </c:pt>
                <c:pt idx="3470">
                  <c:v>0.094349295832415</c:v>
                </c:pt>
                <c:pt idx="3471">
                  <c:v>0.088390051294323</c:v>
                </c:pt>
                <c:pt idx="3472">
                  <c:v>0.0969344316607623</c:v>
                </c:pt>
                <c:pt idx="3473">
                  <c:v>0.0906936805231344</c:v>
                </c:pt>
                <c:pt idx="3474">
                  <c:v>0.0845243344080582</c:v>
                </c:pt>
                <c:pt idx="3475">
                  <c:v>0.133890440835128</c:v>
                </c:pt>
                <c:pt idx="3476">
                  <c:v>0.26053397973481</c:v>
                </c:pt>
                <c:pt idx="3477">
                  <c:v>0.188412418123751</c:v>
                </c:pt>
                <c:pt idx="3478">
                  <c:v>0.108610304160431</c:v>
                </c:pt>
                <c:pt idx="3479">
                  <c:v>0.101397991934299</c:v>
                </c:pt>
                <c:pt idx="3480">
                  <c:v>0.0957978692010686</c:v>
                </c:pt>
                <c:pt idx="3481">
                  <c:v>0.152097330456562</c:v>
                </c:pt>
                <c:pt idx="3482">
                  <c:v>0.0966485104978081</c:v>
                </c:pt>
                <c:pt idx="3483">
                  <c:v>0.0913447801406757</c:v>
                </c:pt>
                <c:pt idx="3484">
                  <c:v>0.0858656260306147</c:v>
                </c:pt>
                <c:pt idx="3485">
                  <c:v>0.133229371798094</c:v>
                </c:pt>
                <c:pt idx="3486">
                  <c:v>0.0979519112792406</c:v>
                </c:pt>
                <c:pt idx="3487">
                  <c:v>0.112339525593653</c:v>
                </c:pt>
                <c:pt idx="3488">
                  <c:v>0.106469924750385</c:v>
                </c:pt>
                <c:pt idx="3489">
                  <c:v>0.0973740236657721</c:v>
                </c:pt>
                <c:pt idx="3490">
                  <c:v>0.0909981755825471</c:v>
                </c:pt>
                <c:pt idx="3491">
                  <c:v>0.100260127593679</c:v>
                </c:pt>
                <c:pt idx="3492">
                  <c:v>0.0941857988312</c:v>
                </c:pt>
                <c:pt idx="3493">
                  <c:v>0.107305676502691</c:v>
                </c:pt>
                <c:pt idx="3494">
                  <c:v>0.114110450778854</c:v>
                </c:pt>
                <c:pt idx="3495">
                  <c:v>0.0954765313887862</c:v>
                </c:pt>
                <c:pt idx="3496">
                  <c:v>0.0897564499390337</c:v>
                </c:pt>
                <c:pt idx="3497">
                  <c:v>0.0837946011227022</c:v>
                </c:pt>
                <c:pt idx="3498">
                  <c:v>0.0888972565062556</c:v>
                </c:pt>
                <c:pt idx="3499">
                  <c:v>0.0855611290129787</c:v>
                </c:pt>
                <c:pt idx="3500">
                  <c:v>0.156646103415242</c:v>
                </c:pt>
                <c:pt idx="3501">
                  <c:v>0.112044536433639</c:v>
                </c:pt>
                <c:pt idx="3502">
                  <c:v>0.0966071149276519</c:v>
                </c:pt>
                <c:pt idx="3503">
                  <c:v>0.101714120656841</c:v>
                </c:pt>
                <c:pt idx="3504">
                  <c:v>0.0967718606740935</c:v>
                </c:pt>
                <c:pt idx="3505">
                  <c:v>0.499754372237299</c:v>
                </c:pt>
                <c:pt idx="3506">
                  <c:v>0.295537532136602</c:v>
                </c:pt>
                <c:pt idx="3507">
                  <c:v>0.0942978485034942</c:v>
                </c:pt>
                <c:pt idx="3508">
                  <c:v>0.088670290464117</c:v>
                </c:pt>
                <c:pt idx="3509">
                  <c:v>0.0829845529679789</c:v>
                </c:pt>
                <c:pt idx="3510">
                  <c:v>0.0770653560331511</c:v>
                </c:pt>
                <c:pt idx="3511">
                  <c:v>0.0712389750834945</c:v>
                </c:pt>
                <c:pt idx="3512">
                  <c:v>0.0659465928658702</c:v>
                </c:pt>
                <c:pt idx="3513">
                  <c:v>0.0799034618057195</c:v>
                </c:pt>
                <c:pt idx="3514">
                  <c:v>0.0791849359925023</c:v>
                </c:pt>
                <c:pt idx="3515">
                  <c:v>0.0741678161765127</c:v>
                </c:pt>
                <c:pt idx="3516">
                  <c:v>0.105475292466403</c:v>
                </c:pt>
                <c:pt idx="3517">
                  <c:v>0.100376663566045</c:v>
                </c:pt>
                <c:pt idx="3518">
                  <c:v>0.0968386392616132</c:v>
                </c:pt>
                <c:pt idx="3519">
                  <c:v>0.0915216538156882</c:v>
                </c:pt>
                <c:pt idx="3520">
                  <c:v>0.0863760426735274</c:v>
                </c:pt>
                <c:pt idx="3521">
                  <c:v>0.0812582177248076</c:v>
                </c:pt>
                <c:pt idx="3522">
                  <c:v>0.0793379314050131</c:v>
                </c:pt>
                <c:pt idx="3523">
                  <c:v>0.0738165375010318</c:v>
                </c:pt>
                <c:pt idx="3524">
                  <c:v>0.0678376477062457</c:v>
                </c:pt>
                <c:pt idx="3525">
                  <c:v>0.0626320676279972</c:v>
                </c:pt>
                <c:pt idx="3526">
                  <c:v>0.114689851365322</c:v>
                </c:pt>
                <c:pt idx="3527">
                  <c:v>0.263315333749014</c:v>
                </c:pt>
                <c:pt idx="3528">
                  <c:v>0.104326419448359</c:v>
                </c:pt>
                <c:pt idx="3529">
                  <c:v>0.096904229305397</c:v>
                </c:pt>
                <c:pt idx="3530">
                  <c:v>0.0914353634610798</c:v>
                </c:pt>
                <c:pt idx="3531">
                  <c:v>0.0865391074191568</c:v>
                </c:pt>
                <c:pt idx="3532">
                  <c:v>0.0844735791533848</c:v>
                </c:pt>
                <c:pt idx="3533">
                  <c:v>0.0866596543605829</c:v>
                </c:pt>
                <c:pt idx="3534">
                  <c:v>0.0825517580580357</c:v>
                </c:pt>
                <c:pt idx="3535">
                  <c:v>0.077895843184467</c:v>
                </c:pt>
                <c:pt idx="3536">
                  <c:v>0.0768040362948872</c:v>
                </c:pt>
                <c:pt idx="3537">
                  <c:v>0.0743933369683223</c:v>
                </c:pt>
                <c:pt idx="3538">
                  <c:v>0.0700614640403085</c:v>
                </c:pt>
                <c:pt idx="3539">
                  <c:v>0.0649581877618184</c:v>
                </c:pt>
                <c:pt idx="3540">
                  <c:v>0.0599388485496603</c:v>
                </c:pt>
                <c:pt idx="3541">
                  <c:v>0.0550317675404421</c:v>
                </c:pt>
                <c:pt idx="3542">
                  <c:v>0.0504324882517773</c:v>
                </c:pt>
                <c:pt idx="3543">
                  <c:v>0.138934236647721</c:v>
                </c:pt>
                <c:pt idx="3544">
                  <c:v>0.121026181871837</c:v>
                </c:pt>
                <c:pt idx="3545">
                  <c:v>0.0956193087098496</c:v>
                </c:pt>
                <c:pt idx="3546">
                  <c:v>0.0914155724894021</c:v>
                </c:pt>
                <c:pt idx="3547">
                  <c:v>0.0867460798907908</c:v>
                </c:pt>
                <c:pt idx="3548">
                  <c:v>0.305174759349308</c:v>
                </c:pt>
                <c:pt idx="3549">
                  <c:v>0.0969406940232278</c:v>
                </c:pt>
                <c:pt idx="3550">
                  <c:v>0.0922121201835595</c:v>
                </c:pt>
                <c:pt idx="3551">
                  <c:v>0.0876039712477414</c:v>
                </c:pt>
                <c:pt idx="3552">
                  <c:v>0.090844526417261</c:v>
                </c:pt>
                <c:pt idx="3553">
                  <c:v>0.0863844305182697</c:v>
                </c:pt>
                <c:pt idx="3554">
                  <c:v>0.0818097093048033</c:v>
                </c:pt>
                <c:pt idx="3555">
                  <c:v>0.0895504706242562</c:v>
                </c:pt>
                <c:pt idx="3556">
                  <c:v>0.0857893444154096</c:v>
                </c:pt>
                <c:pt idx="3557">
                  <c:v>0.080809038900268</c:v>
                </c:pt>
                <c:pt idx="3558">
                  <c:v>0.0761167487908567</c:v>
                </c:pt>
                <c:pt idx="3559">
                  <c:v>0.0709868750454656</c:v>
                </c:pt>
                <c:pt idx="3560">
                  <c:v>0.0824371710855747</c:v>
                </c:pt>
                <c:pt idx="3561">
                  <c:v>0.0780845333916431</c:v>
                </c:pt>
                <c:pt idx="3562">
                  <c:v>0.073197907542125</c:v>
                </c:pt>
                <c:pt idx="3563">
                  <c:v>0.069087989453366</c:v>
                </c:pt>
                <c:pt idx="3564">
                  <c:v>0.0650770696617799</c:v>
                </c:pt>
                <c:pt idx="3565">
                  <c:v>0.0612590649937163</c:v>
                </c:pt>
                <c:pt idx="3566">
                  <c:v>0.160149074853777</c:v>
                </c:pt>
                <c:pt idx="3567">
                  <c:v>0.0974327570685258</c:v>
                </c:pt>
                <c:pt idx="3568">
                  <c:v>0.0960676532377988</c:v>
                </c:pt>
                <c:pt idx="3569">
                  <c:v>0.0925239684992349</c:v>
                </c:pt>
                <c:pt idx="3570">
                  <c:v>0.0886651963388734</c:v>
                </c:pt>
                <c:pt idx="3571">
                  <c:v>0.0851211190332763</c:v>
                </c:pt>
                <c:pt idx="3572">
                  <c:v>0.0809051107012146</c:v>
                </c:pt>
                <c:pt idx="3573">
                  <c:v>0.0772107307095571</c:v>
                </c:pt>
                <c:pt idx="3574">
                  <c:v>0.0746063655883498</c:v>
                </c:pt>
                <c:pt idx="3575">
                  <c:v>0.075702412645257</c:v>
                </c:pt>
                <c:pt idx="3576">
                  <c:v>0.099787938953235</c:v>
                </c:pt>
                <c:pt idx="3577">
                  <c:v>0.112151857049924</c:v>
                </c:pt>
                <c:pt idx="3578">
                  <c:v>0.0992725123791706</c:v>
                </c:pt>
                <c:pt idx="3579">
                  <c:v>0.0967080474838087</c:v>
                </c:pt>
                <c:pt idx="3580">
                  <c:v>0.0936518771483199</c:v>
                </c:pt>
                <c:pt idx="3581">
                  <c:v>0.089942156294919</c:v>
                </c:pt>
                <c:pt idx="3582">
                  <c:v>0.0863581140079605</c:v>
                </c:pt>
                <c:pt idx="3583">
                  <c:v>0.082305032681667</c:v>
                </c:pt>
                <c:pt idx="3584">
                  <c:v>0.0784308944991507</c:v>
                </c:pt>
                <c:pt idx="3585">
                  <c:v>0.0748913730739435</c:v>
                </c:pt>
                <c:pt idx="3586">
                  <c:v>0.0715984518151571</c:v>
                </c:pt>
                <c:pt idx="3587">
                  <c:v>0.0674626818435877</c:v>
                </c:pt>
                <c:pt idx="3588">
                  <c:v>0.116889031280366</c:v>
                </c:pt>
                <c:pt idx="3589">
                  <c:v>0.096542005477213</c:v>
                </c:pt>
                <c:pt idx="3590">
                  <c:v>0.0928428592715569</c:v>
                </c:pt>
                <c:pt idx="3591">
                  <c:v>0.0898533433760569</c:v>
                </c:pt>
                <c:pt idx="3592">
                  <c:v>0.0862165206424059</c:v>
                </c:pt>
                <c:pt idx="3593">
                  <c:v>0.0827898208376592</c:v>
                </c:pt>
                <c:pt idx="3594">
                  <c:v>0.0802284265202033</c:v>
                </c:pt>
                <c:pt idx="3595">
                  <c:v>0.0777434761758111</c:v>
                </c:pt>
                <c:pt idx="3596">
                  <c:v>0.0746633647241632</c:v>
                </c:pt>
                <c:pt idx="3597">
                  <c:v>0.0718063616398905</c:v>
                </c:pt>
                <c:pt idx="3598">
                  <c:v>0.0688712622440544</c:v>
                </c:pt>
                <c:pt idx="3599">
                  <c:v>0.0659504530523955</c:v>
                </c:pt>
                <c:pt idx="3600">
                  <c:v>0.0629956101719413</c:v>
                </c:pt>
                <c:pt idx="3601">
                  <c:v>0.0603710448459238</c:v>
                </c:pt>
                <c:pt idx="3602">
                  <c:v>0.073479059893047</c:v>
                </c:pt>
                <c:pt idx="3603">
                  <c:v>0.108314323913143</c:v>
                </c:pt>
                <c:pt idx="3604">
                  <c:v>0.100787892531023</c:v>
                </c:pt>
                <c:pt idx="3605">
                  <c:v>0.0979711286110667</c:v>
                </c:pt>
                <c:pt idx="3606">
                  <c:v>0.0950389426304199</c:v>
                </c:pt>
                <c:pt idx="3607">
                  <c:v>0.0920391729298238</c:v>
                </c:pt>
                <c:pt idx="3608">
                  <c:v>0.0890266863320352</c:v>
                </c:pt>
                <c:pt idx="3609">
                  <c:v>0.0859949967589888</c:v>
                </c:pt>
                <c:pt idx="3610">
                  <c:v>0.0833250477878282</c:v>
                </c:pt>
                <c:pt idx="3611">
                  <c:v>0.0808412332459052</c:v>
                </c:pt>
                <c:pt idx="3612">
                  <c:v>0.078250601995071</c:v>
                </c:pt>
                <c:pt idx="3613">
                  <c:v>0.0757784075483887</c:v>
                </c:pt>
                <c:pt idx="3614">
                  <c:v>0.109699704284011</c:v>
                </c:pt>
                <c:pt idx="3615">
                  <c:v>0.100063637698861</c:v>
                </c:pt>
                <c:pt idx="3616">
                  <c:v>0.104279018599076</c:v>
                </c:pt>
                <c:pt idx="3617">
                  <c:v>0.144371451683354</c:v>
                </c:pt>
                <c:pt idx="3618">
                  <c:v>0.0977976009542138</c:v>
                </c:pt>
                <c:pt idx="3619">
                  <c:v>0.0957547396131182</c:v>
                </c:pt>
                <c:pt idx="3620">
                  <c:v>0.0933990346019746</c:v>
                </c:pt>
                <c:pt idx="3621">
                  <c:v>0.0908377806406235</c:v>
                </c:pt>
                <c:pt idx="3622">
                  <c:v>0.0879064693050442</c:v>
                </c:pt>
                <c:pt idx="3623">
                  <c:v>0.0873616565700075</c:v>
                </c:pt>
                <c:pt idx="3624">
                  <c:v>0.172531185590123</c:v>
                </c:pt>
                <c:pt idx="3625">
                  <c:v>0.0979703172475987</c:v>
                </c:pt>
                <c:pt idx="3626">
                  <c:v>0.150701483064698</c:v>
                </c:pt>
                <c:pt idx="3627">
                  <c:v>0.167352357055512</c:v>
                </c:pt>
                <c:pt idx="3628">
                  <c:v>0.0981798657569466</c:v>
                </c:pt>
                <c:pt idx="3629">
                  <c:v>0.0963247958121316</c:v>
                </c:pt>
                <c:pt idx="3630">
                  <c:v>0.0950352262714224</c:v>
                </c:pt>
                <c:pt idx="3631">
                  <c:v>0.0964675665257948</c:v>
                </c:pt>
                <c:pt idx="3632">
                  <c:v>0.0942649670099043</c:v>
                </c:pt>
                <c:pt idx="3633">
                  <c:v>0.0934027763133564</c:v>
                </c:pt>
                <c:pt idx="3634">
                  <c:v>0.134107504275533</c:v>
                </c:pt>
                <c:pt idx="3635">
                  <c:v>0.0981338786365486</c:v>
                </c:pt>
                <c:pt idx="3636">
                  <c:v>0.0958135043637256</c:v>
                </c:pt>
                <c:pt idx="3637">
                  <c:v>0.0932806242536226</c:v>
                </c:pt>
                <c:pt idx="3638">
                  <c:v>0.0919273524485264</c:v>
                </c:pt>
                <c:pt idx="3639">
                  <c:v>0.0900319377071927</c:v>
                </c:pt>
                <c:pt idx="3640">
                  <c:v>0.118220466636518</c:v>
                </c:pt>
                <c:pt idx="3641">
                  <c:v>0.0984872701457087</c:v>
                </c:pt>
                <c:pt idx="3642">
                  <c:v>0.0970435708318442</c:v>
                </c:pt>
                <c:pt idx="3643">
                  <c:v>0.0955220805385548</c:v>
                </c:pt>
                <c:pt idx="3644">
                  <c:v>0.0935581739628233</c:v>
                </c:pt>
                <c:pt idx="3645">
                  <c:v>0.0914356278904038</c:v>
                </c:pt>
                <c:pt idx="3646">
                  <c:v>0.0891075303776221</c:v>
                </c:pt>
                <c:pt idx="3647">
                  <c:v>0.107563722632072</c:v>
                </c:pt>
                <c:pt idx="3648">
                  <c:v>0.101213145687893</c:v>
                </c:pt>
                <c:pt idx="3649">
                  <c:v>0.0996304994329475</c:v>
                </c:pt>
                <c:pt idx="3650">
                  <c:v>0.097998540306047</c:v>
                </c:pt>
                <c:pt idx="3651">
                  <c:v>0.0963095290844207</c:v>
                </c:pt>
                <c:pt idx="3652">
                  <c:v>0.0939418358245025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4980184"/>
        <c:axId val="-2084977160"/>
      </c:scatterChart>
      <c:valAx>
        <c:axId val="-2084980184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-2084977160"/>
        <c:crosses val="autoZero"/>
        <c:crossBetween val="midCat"/>
        <c:minorUnit val="1000.0"/>
      </c:valAx>
      <c:valAx>
        <c:axId val="-208497716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20849801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879779898895275"/>
          <c:y val="0.0877708515602216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7985564304462"/>
          <c:y val="0.0601851851851852"/>
          <c:w val="0.842168635170604"/>
          <c:h val="0.822469378827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'Post-development'!$U$17</c:f>
              <c:strCache>
                <c:ptCount val="1"/>
                <c:pt idx="0">
                  <c:v>Deep Zone Depth (m)</c:v>
                </c:pt>
              </c:strCache>
            </c:strRef>
          </c:tx>
          <c:spPr>
            <a:ln w="12700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'Post-development'!$A$18:$A$3670</c:f>
              <c:numCache>
                <c:formatCode>m/d/yy;@</c:formatCode>
                <c:ptCount val="3653"/>
                <c:pt idx="0">
                  <c:v>36526.0</c:v>
                </c:pt>
                <c:pt idx="1">
                  <c:v>36527.0</c:v>
                </c:pt>
                <c:pt idx="2">
                  <c:v>36528.0</c:v>
                </c:pt>
                <c:pt idx="3">
                  <c:v>36529.0</c:v>
                </c:pt>
                <c:pt idx="4">
                  <c:v>36530.0</c:v>
                </c:pt>
                <c:pt idx="5">
                  <c:v>36531.0</c:v>
                </c:pt>
                <c:pt idx="6">
                  <c:v>36532.0</c:v>
                </c:pt>
                <c:pt idx="7">
                  <c:v>36533.0</c:v>
                </c:pt>
                <c:pt idx="8">
                  <c:v>36534.0</c:v>
                </c:pt>
                <c:pt idx="9">
                  <c:v>36535.0</c:v>
                </c:pt>
                <c:pt idx="10">
                  <c:v>36536.0</c:v>
                </c:pt>
                <c:pt idx="11">
                  <c:v>36537.0</c:v>
                </c:pt>
                <c:pt idx="12">
                  <c:v>36538.0</c:v>
                </c:pt>
                <c:pt idx="13">
                  <c:v>36539.0</c:v>
                </c:pt>
                <c:pt idx="14">
                  <c:v>36540.0</c:v>
                </c:pt>
                <c:pt idx="15">
                  <c:v>36541.0</c:v>
                </c:pt>
                <c:pt idx="16">
                  <c:v>36542.0</c:v>
                </c:pt>
                <c:pt idx="17">
                  <c:v>36543.0</c:v>
                </c:pt>
                <c:pt idx="18">
                  <c:v>36544.0</c:v>
                </c:pt>
                <c:pt idx="19">
                  <c:v>36545.0</c:v>
                </c:pt>
                <c:pt idx="20">
                  <c:v>36546.0</c:v>
                </c:pt>
                <c:pt idx="21">
                  <c:v>36547.0</c:v>
                </c:pt>
                <c:pt idx="22">
                  <c:v>36548.0</c:v>
                </c:pt>
                <c:pt idx="23">
                  <c:v>36549.0</c:v>
                </c:pt>
                <c:pt idx="24">
                  <c:v>36550.0</c:v>
                </c:pt>
                <c:pt idx="25">
                  <c:v>36551.0</c:v>
                </c:pt>
                <c:pt idx="26">
                  <c:v>36552.0</c:v>
                </c:pt>
                <c:pt idx="27">
                  <c:v>36553.0</c:v>
                </c:pt>
                <c:pt idx="28">
                  <c:v>36554.0</c:v>
                </c:pt>
                <c:pt idx="29">
                  <c:v>36555.0</c:v>
                </c:pt>
                <c:pt idx="30">
                  <c:v>36556.0</c:v>
                </c:pt>
                <c:pt idx="31">
                  <c:v>36557.0</c:v>
                </c:pt>
                <c:pt idx="32">
                  <c:v>36558.0</c:v>
                </c:pt>
                <c:pt idx="33">
                  <c:v>36559.0</c:v>
                </c:pt>
                <c:pt idx="34">
                  <c:v>36560.0</c:v>
                </c:pt>
                <c:pt idx="35">
                  <c:v>36561.0</c:v>
                </c:pt>
                <c:pt idx="36">
                  <c:v>36562.0</c:v>
                </c:pt>
                <c:pt idx="37">
                  <c:v>36563.0</c:v>
                </c:pt>
                <c:pt idx="38">
                  <c:v>36564.0</c:v>
                </c:pt>
                <c:pt idx="39">
                  <c:v>36565.0</c:v>
                </c:pt>
                <c:pt idx="40">
                  <c:v>36566.0</c:v>
                </c:pt>
                <c:pt idx="41">
                  <c:v>36567.0</c:v>
                </c:pt>
                <c:pt idx="42">
                  <c:v>36568.0</c:v>
                </c:pt>
                <c:pt idx="43">
                  <c:v>36569.0</c:v>
                </c:pt>
                <c:pt idx="44">
                  <c:v>36570.0</c:v>
                </c:pt>
                <c:pt idx="45">
                  <c:v>36571.0</c:v>
                </c:pt>
                <c:pt idx="46">
                  <c:v>36572.0</c:v>
                </c:pt>
                <c:pt idx="47">
                  <c:v>36573.0</c:v>
                </c:pt>
                <c:pt idx="48">
                  <c:v>36574.0</c:v>
                </c:pt>
                <c:pt idx="49">
                  <c:v>36575.0</c:v>
                </c:pt>
                <c:pt idx="50">
                  <c:v>36576.0</c:v>
                </c:pt>
                <c:pt idx="51">
                  <c:v>36577.0</c:v>
                </c:pt>
                <c:pt idx="52">
                  <c:v>36578.0</c:v>
                </c:pt>
                <c:pt idx="53">
                  <c:v>36579.0</c:v>
                </c:pt>
                <c:pt idx="54">
                  <c:v>36580.0</c:v>
                </c:pt>
                <c:pt idx="55">
                  <c:v>36581.0</c:v>
                </c:pt>
                <c:pt idx="56">
                  <c:v>36582.0</c:v>
                </c:pt>
                <c:pt idx="57">
                  <c:v>36583.0</c:v>
                </c:pt>
                <c:pt idx="58">
                  <c:v>36584.0</c:v>
                </c:pt>
                <c:pt idx="59">
                  <c:v>36585.0</c:v>
                </c:pt>
                <c:pt idx="60">
                  <c:v>36586.0</c:v>
                </c:pt>
                <c:pt idx="61">
                  <c:v>36587.0</c:v>
                </c:pt>
                <c:pt idx="62">
                  <c:v>36588.0</c:v>
                </c:pt>
                <c:pt idx="63">
                  <c:v>36589.0</c:v>
                </c:pt>
                <c:pt idx="64">
                  <c:v>36590.0</c:v>
                </c:pt>
                <c:pt idx="65">
                  <c:v>36591.0</c:v>
                </c:pt>
                <c:pt idx="66">
                  <c:v>36592.0</c:v>
                </c:pt>
                <c:pt idx="67">
                  <c:v>36593.0</c:v>
                </c:pt>
                <c:pt idx="68">
                  <c:v>36594.0</c:v>
                </c:pt>
                <c:pt idx="69">
                  <c:v>36595.0</c:v>
                </c:pt>
                <c:pt idx="70">
                  <c:v>36596.0</c:v>
                </c:pt>
                <c:pt idx="71">
                  <c:v>36597.0</c:v>
                </c:pt>
                <c:pt idx="72">
                  <c:v>36598.0</c:v>
                </c:pt>
                <c:pt idx="73">
                  <c:v>36599.0</c:v>
                </c:pt>
                <c:pt idx="74">
                  <c:v>36600.0</c:v>
                </c:pt>
                <c:pt idx="75">
                  <c:v>36601.0</c:v>
                </c:pt>
                <c:pt idx="76">
                  <c:v>36602.0</c:v>
                </c:pt>
                <c:pt idx="77">
                  <c:v>36603.0</c:v>
                </c:pt>
                <c:pt idx="78">
                  <c:v>36604.0</c:v>
                </c:pt>
                <c:pt idx="79">
                  <c:v>36605.0</c:v>
                </c:pt>
                <c:pt idx="80">
                  <c:v>36606.0</c:v>
                </c:pt>
                <c:pt idx="81">
                  <c:v>36607.0</c:v>
                </c:pt>
                <c:pt idx="82">
                  <c:v>36608.0</c:v>
                </c:pt>
                <c:pt idx="83">
                  <c:v>36609.0</c:v>
                </c:pt>
                <c:pt idx="84">
                  <c:v>36610.0</c:v>
                </c:pt>
                <c:pt idx="85">
                  <c:v>36611.0</c:v>
                </c:pt>
                <c:pt idx="86">
                  <c:v>36612.0</c:v>
                </c:pt>
                <c:pt idx="87">
                  <c:v>36613.0</c:v>
                </c:pt>
                <c:pt idx="88">
                  <c:v>36614.0</c:v>
                </c:pt>
                <c:pt idx="89">
                  <c:v>36615.0</c:v>
                </c:pt>
                <c:pt idx="90">
                  <c:v>36616.0</c:v>
                </c:pt>
                <c:pt idx="91">
                  <c:v>36617.0</c:v>
                </c:pt>
                <c:pt idx="92">
                  <c:v>36618.0</c:v>
                </c:pt>
                <c:pt idx="93">
                  <c:v>36619.0</c:v>
                </c:pt>
                <c:pt idx="94">
                  <c:v>36620.0</c:v>
                </c:pt>
                <c:pt idx="95">
                  <c:v>36621.0</c:v>
                </c:pt>
                <c:pt idx="96">
                  <c:v>36622.0</c:v>
                </c:pt>
                <c:pt idx="97">
                  <c:v>36623.0</c:v>
                </c:pt>
                <c:pt idx="98">
                  <c:v>36624.0</c:v>
                </c:pt>
                <c:pt idx="99">
                  <c:v>36625.0</c:v>
                </c:pt>
                <c:pt idx="100">
                  <c:v>36626.0</c:v>
                </c:pt>
                <c:pt idx="101">
                  <c:v>36627.0</c:v>
                </c:pt>
                <c:pt idx="102">
                  <c:v>36628.0</c:v>
                </c:pt>
                <c:pt idx="103">
                  <c:v>36629.0</c:v>
                </c:pt>
                <c:pt idx="104">
                  <c:v>36630.0</c:v>
                </c:pt>
                <c:pt idx="105">
                  <c:v>36631.0</c:v>
                </c:pt>
                <c:pt idx="106">
                  <c:v>36632.0</c:v>
                </c:pt>
                <c:pt idx="107">
                  <c:v>36633.0</c:v>
                </c:pt>
                <c:pt idx="108">
                  <c:v>36634.0</c:v>
                </c:pt>
                <c:pt idx="109">
                  <c:v>36635.0</c:v>
                </c:pt>
                <c:pt idx="110">
                  <c:v>36636.0</c:v>
                </c:pt>
                <c:pt idx="111">
                  <c:v>36637.0</c:v>
                </c:pt>
                <c:pt idx="112">
                  <c:v>36638.0</c:v>
                </c:pt>
                <c:pt idx="113">
                  <c:v>36639.0</c:v>
                </c:pt>
                <c:pt idx="114">
                  <c:v>36640.0</c:v>
                </c:pt>
                <c:pt idx="115">
                  <c:v>36641.0</c:v>
                </c:pt>
                <c:pt idx="116">
                  <c:v>36642.0</c:v>
                </c:pt>
                <c:pt idx="117">
                  <c:v>36643.0</c:v>
                </c:pt>
                <c:pt idx="118">
                  <c:v>36644.0</c:v>
                </c:pt>
                <c:pt idx="119">
                  <c:v>36645.0</c:v>
                </c:pt>
                <c:pt idx="120">
                  <c:v>36646.0</c:v>
                </c:pt>
                <c:pt idx="121">
                  <c:v>36647.0</c:v>
                </c:pt>
                <c:pt idx="122">
                  <c:v>36648.0</c:v>
                </c:pt>
                <c:pt idx="123">
                  <c:v>36649.0</c:v>
                </c:pt>
                <c:pt idx="124">
                  <c:v>36650.0</c:v>
                </c:pt>
                <c:pt idx="125">
                  <c:v>36651.0</c:v>
                </c:pt>
                <c:pt idx="126">
                  <c:v>36652.0</c:v>
                </c:pt>
                <c:pt idx="127">
                  <c:v>36653.0</c:v>
                </c:pt>
                <c:pt idx="128">
                  <c:v>36654.0</c:v>
                </c:pt>
                <c:pt idx="129">
                  <c:v>36655.0</c:v>
                </c:pt>
                <c:pt idx="130">
                  <c:v>36656.0</c:v>
                </c:pt>
                <c:pt idx="131">
                  <c:v>36657.0</c:v>
                </c:pt>
                <c:pt idx="132">
                  <c:v>36658.0</c:v>
                </c:pt>
                <c:pt idx="133">
                  <c:v>36659.0</c:v>
                </c:pt>
                <c:pt idx="134">
                  <c:v>36660.0</c:v>
                </c:pt>
                <c:pt idx="135">
                  <c:v>36661.0</c:v>
                </c:pt>
                <c:pt idx="136">
                  <c:v>36662.0</c:v>
                </c:pt>
                <c:pt idx="137">
                  <c:v>36663.0</c:v>
                </c:pt>
                <c:pt idx="138">
                  <c:v>36664.0</c:v>
                </c:pt>
                <c:pt idx="139">
                  <c:v>36665.0</c:v>
                </c:pt>
                <c:pt idx="140">
                  <c:v>36666.0</c:v>
                </c:pt>
                <c:pt idx="141">
                  <c:v>36667.0</c:v>
                </c:pt>
                <c:pt idx="142">
                  <c:v>36668.0</c:v>
                </c:pt>
                <c:pt idx="143">
                  <c:v>36669.0</c:v>
                </c:pt>
                <c:pt idx="144">
                  <c:v>36670.0</c:v>
                </c:pt>
                <c:pt idx="145">
                  <c:v>36671.0</c:v>
                </c:pt>
                <c:pt idx="146">
                  <c:v>36672.0</c:v>
                </c:pt>
                <c:pt idx="147">
                  <c:v>36673.0</c:v>
                </c:pt>
                <c:pt idx="148">
                  <c:v>36674.0</c:v>
                </c:pt>
                <c:pt idx="149">
                  <c:v>36675.0</c:v>
                </c:pt>
                <c:pt idx="150">
                  <c:v>36676.0</c:v>
                </c:pt>
                <c:pt idx="151">
                  <c:v>36677.0</c:v>
                </c:pt>
                <c:pt idx="152">
                  <c:v>36678.0</c:v>
                </c:pt>
                <c:pt idx="153">
                  <c:v>36679.0</c:v>
                </c:pt>
                <c:pt idx="154">
                  <c:v>36680.0</c:v>
                </c:pt>
                <c:pt idx="155">
                  <c:v>36681.0</c:v>
                </c:pt>
                <c:pt idx="156">
                  <c:v>36682.0</c:v>
                </c:pt>
                <c:pt idx="157">
                  <c:v>36683.0</c:v>
                </c:pt>
                <c:pt idx="158">
                  <c:v>36684.0</c:v>
                </c:pt>
                <c:pt idx="159">
                  <c:v>36685.0</c:v>
                </c:pt>
                <c:pt idx="160">
                  <c:v>36686.0</c:v>
                </c:pt>
                <c:pt idx="161">
                  <c:v>36687.0</c:v>
                </c:pt>
                <c:pt idx="162">
                  <c:v>36688.0</c:v>
                </c:pt>
                <c:pt idx="163">
                  <c:v>36689.0</c:v>
                </c:pt>
                <c:pt idx="164">
                  <c:v>36690.0</c:v>
                </c:pt>
                <c:pt idx="165">
                  <c:v>36691.0</c:v>
                </c:pt>
                <c:pt idx="166">
                  <c:v>36692.0</c:v>
                </c:pt>
                <c:pt idx="167">
                  <c:v>36693.0</c:v>
                </c:pt>
                <c:pt idx="168">
                  <c:v>36694.0</c:v>
                </c:pt>
                <c:pt idx="169">
                  <c:v>36695.0</c:v>
                </c:pt>
                <c:pt idx="170">
                  <c:v>36696.0</c:v>
                </c:pt>
                <c:pt idx="171">
                  <c:v>36697.0</c:v>
                </c:pt>
                <c:pt idx="172">
                  <c:v>36698.0</c:v>
                </c:pt>
                <c:pt idx="173">
                  <c:v>36699.0</c:v>
                </c:pt>
                <c:pt idx="174">
                  <c:v>36700.0</c:v>
                </c:pt>
                <c:pt idx="175">
                  <c:v>36701.0</c:v>
                </c:pt>
                <c:pt idx="176">
                  <c:v>36702.0</c:v>
                </c:pt>
                <c:pt idx="177">
                  <c:v>36703.0</c:v>
                </c:pt>
                <c:pt idx="178">
                  <c:v>36704.0</c:v>
                </c:pt>
                <c:pt idx="179">
                  <c:v>36705.0</c:v>
                </c:pt>
                <c:pt idx="180">
                  <c:v>36706.0</c:v>
                </c:pt>
                <c:pt idx="181">
                  <c:v>36707.0</c:v>
                </c:pt>
                <c:pt idx="182">
                  <c:v>36708.0</c:v>
                </c:pt>
                <c:pt idx="183">
                  <c:v>36709.0</c:v>
                </c:pt>
                <c:pt idx="184">
                  <c:v>36710.0</c:v>
                </c:pt>
                <c:pt idx="185">
                  <c:v>36711.0</c:v>
                </c:pt>
                <c:pt idx="186">
                  <c:v>36712.0</c:v>
                </c:pt>
                <c:pt idx="187">
                  <c:v>36713.0</c:v>
                </c:pt>
                <c:pt idx="188">
                  <c:v>36714.0</c:v>
                </c:pt>
                <c:pt idx="189">
                  <c:v>36715.0</c:v>
                </c:pt>
                <c:pt idx="190">
                  <c:v>36716.0</c:v>
                </c:pt>
                <c:pt idx="191">
                  <c:v>36717.0</c:v>
                </c:pt>
                <c:pt idx="192">
                  <c:v>36718.0</c:v>
                </c:pt>
                <c:pt idx="193">
                  <c:v>36719.0</c:v>
                </c:pt>
                <c:pt idx="194">
                  <c:v>36720.0</c:v>
                </c:pt>
                <c:pt idx="195">
                  <c:v>36721.0</c:v>
                </c:pt>
                <c:pt idx="196">
                  <c:v>36722.0</c:v>
                </c:pt>
                <c:pt idx="197">
                  <c:v>36723.0</c:v>
                </c:pt>
                <c:pt idx="198">
                  <c:v>36724.0</c:v>
                </c:pt>
                <c:pt idx="199">
                  <c:v>36725.0</c:v>
                </c:pt>
                <c:pt idx="200">
                  <c:v>36726.0</c:v>
                </c:pt>
                <c:pt idx="201">
                  <c:v>36727.0</c:v>
                </c:pt>
                <c:pt idx="202">
                  <c:v>36728.0</c:v>
                </c:pt>
                <c:pt idx="203">
                  <c:v>36729.0</c:v>
                </c:pt>
                <c:pt idx="204">
                  <c:v>36730.0</c:v>
                </c:pt>
                <c:pt idx="205">
                  <c:v>36731.0</c:v>
                </c:pt>
                <c:pt idx="206">
                  <c:v>36732.0</c:v>
                </c:pt>
                <c:pt idx="207">
                  <c:v>36733.0</c:v>
                </c:pt>
                <c:pt idx="208">
                  <c:v>36734.0</c:v>
                </c:pt>
                <c:pt idx="209">
                  <c:v>36735.0</c:v>
                </c:pt>
                <c:pt idx="210">
                  <c:v>36736.0</c:v>
                </c:pt>
                <c:pt idx="211">
                  <c:v>36737.0</c:v>
                </c:pt>
                <c:pt idx="212">
                  <c:v>36738.0</c:v>
                </c:pt>
                <c:pt idx="213">
                  <c:v>36739.0</c:v>
                </c:pt>
                <c:pt idx="214">
                  <c:v>36740.0</c:v>
                </c:pt>
                <c:pt idx="215">
                  <c:v>36741.0</c:v>
                </c:pt>
                <c:pt idx="216">
                  <c:v>36742.0</c:v>
                </c:pt>
                <c:pt idx="217">
                  <c:v>36743.0</c:v>
                </c:pt>
                <c:pt idx="218">
                  <c:v>36744.0</c:v>
                </c:pt>
                <c:pt idx="219">
                  <c:v>36745.0</c:v>
                </c:pt>
                <c:pt idx="220">
                  <c:v>36746.0</c:v>
                </c:pt>
                <c:pt idx="221">
                  <c:v>36747.0</c:v>
                </c:pt>
                <c:pt idx="222">
                  <c:v>36748.0</c:v>
                </c:pt>
                <c:pt idx="223">
                  <c:v>36749.0</c:v>
                </c:pt>
                <c:pt idx="224">
                  <c:v>36750.0</c:v>
                </c:pt>
                <c:pt idx="225">
                  <c:v>36751.0</c:v>
                </c:pt>
                <c:pt idx="226">
                  <c:v>36752.0</c:v>
                </c:pt>
                <c:pt idx="227">
                  <c:v>36753.0</c:v>
                </c:pt>
                <c:pt idx="228">
                  <c:v>36754.0</c:v>
                </c:pt>
                <c:pt idx="229">
                  <c:v>36755.0</c:v>
                </c:pt>
                <c:pt idx="230">
                  <c:v>36756.0</c:v>
                </c:pt>
                <c:pt idx="231">
                  <c:v>36757.0</c:v>
                </c:pt>
                <c:pt idx="232">
                  <c:v>36758.0</c:v>
                </c:pt>
                <c:pt idx="233">
                  <c:v>36759.0</c:v>
                </c:pt>
                <c:pt idx="234">
                  <c:v>36760.0</c:v>
                </c:pt>
                <c:pt idx="235">
                  <c:v>36761.0</c:v>
                </c:pt>
                <c:pt idx="236">
                  <c:v>36762.0</c:v>
                </c:pt>
                <c:pt idx="237">
                  <c:v>36763.0</c:v>
                </c:pt>
                <c:pt idx="238">
                  <c:v>36764.0</c:v>
                </c:pt>
                <c:pt idx="239">
                  <c:v>36765.0</c:v>
                </c:pt>
                <c:pt idx="240">
                  <c:v>36766.0</c:v>
                </c:pt>
                <c:pt idx="241">
                  <c:v>36767.0</c:v>
                </c:pt>
                <c:pt idx="242">
                  <c:v>36768.0</c:v>
                </c:pt>
                <c:pt idx="243">
                  <c:v>36769.0</c:v>
                </c:pt>
                <c:pt idx="244">
                  <c:v>36770.0</c:v>
                </c:pt>
                <c:pt idx="245">
                  <c:v>36771.0</c:v>
                </c:pt>
                <c:pt idx="246">
                  <c:v>36772.0</c:v>
                </c:pt>
                <c:pt idx="247">
                  <c:v>36773.0</c:v>
                </c:pt>
                <c:pt idx="248">
                  <c:v>36774.0</c:v>
                </c:pt>
                <c:pt idx="249">
                  <c:v>36775.0</c:v>
                </c:pt>
                <c:pt idx="250">
                  <c:v>36776.0</c:v>
                </c:pt>
                <c:pt idx="251">
                  <c:v>36777.0</c:v>
                </c:pt>
                <c:pt idx="252">
                  <c:v>36778.0</c:v>
                </c:pt>
                <c:pt idx="253">
                  <c:v>36779.0</c:v>
                </c:pt>
                <c:pt idx="254">
                  <c:v>36780.0</c:v>
                </c:pt>
                <c:pt idx="255">
                  <c:v>36781.0</c:v>
                </c:pt>
                <c:pt idx="256">
                  <c:v>36782.0</c:v>
                </c:pt>
                <c:pt idx="257">
                  <c:v>36783.0</c:v>
                </c:pt>
                <c:pt idx="258">
                  <c:v>36784.0</c:v>
                </c:pt>
                <c:pt idx="259">
                  <c:v>36785.0</c:v>
                </c:pt>
                <c:pt idx="260">
                  <c:v>36786.0</c:v>
                </c:pt>
                <c:pt idx="261">
                  <c:v>36787.0</c:v>
                </c:pt>
                <c:pt idx="262">
                  <c:v>36788.0</c:v>
                </c:pt>
                <c:pt idx="263">
                  <c:v>36789.0</c:v>
                </c:pt>
                <c:pt idx="264">
                  <c:v>36790.0</c:v>
                </c:pt>
                <c:pt idx="265">
                  <c:v>36791.0</c:v>
                </c:pt>
                <c:pt idx="266">
                  <c:v>36792.0</c:v>
                </c:pt>
                <c:pt idx="267">
                  <c:v>36793.0</c:v>
                </c:pt>
                <c:pt idx="268">
                  <c:v>36794.0</c:v>
                </c:pt>
                <c:pt idx="269">
                  <c:v>36795.0</c:v>
                </c:pt>
                <c:pt idx="270">
                  <c:v>36796.0</c:v>
                </c:pt>
                <c:pt idx="271">
                  <c:v>36797.0</c:v>
                </c:pt>
                <c:pt idx="272">
                  <c:v>36798.0</c:v>
                </c:pt>
                <c:pt idx="273">
                  <c:v>36799.0</c:v>
                </c:pt>
                <c:pt idx="274">
                  <c:v>36800.0</c:v>
                </c:pt>
                <c:pt idx="275">
                  <c:v>36801.0</c:v>
                </c:pt>
                <c:pt idx="276">
                  <c:v>36802.0</c:v>
                </c:pt>
                <c:pt idx="277">
                  <c:v>36803.0</c:v>
                </c:pt>
                <c:pt idx="278">
                  <c:v>36804.0</c:v>
                </c:pt>
                <c:pt idx="279">
                  <c:v>36805.0</c:v>
                </c:pt>
                <c:pt idx="280">
                  <c:v>36806.0</c:v>
                </c:pt>
                <c:pt idx="281">
                  <c:v>36807.0</c:v>
                </c:pt>
                <c:pt idx="282">
                  <c:v>36808.0</c:v>
                </c:pt>
                <c:pt idx="283">
                  <c:v>36809.0</c:v>
                </c:pt>
                <c:pt idx="284">
                  <c:v>36810.0</c:v>
                </c:pt>
                <c:pt idx="285">
                  <c:v>36811.0</c:v>
                </c:pt>
                <c:pt idx="286">
                  <c:v>36812.0</c:v>
                </c:pt>
                <c:pt idx="287">
                  <c:v>36813.0</c:v>
                </c:pt>
                <c:pt idx="288">
                  <c:v>36814.0</c:v>
                </c:pt>
                <c:pt idx="289">
                  <c:v>36815.0</c:v>
                </c:pt>
                <c:pt idx="290">
                  <c:v>36816.0</c:v>
                </c:pt>
                <c:pt idx="291">
                  <c:v>36817.0</c:v>
                </c:pt>
                <c:pt idx="292">
                  <c:v>36818.0</c:v>
                </c:pt>
                <c:pt idx="293">
                  <c:v>36819.0</c:v>
                </c:pt>
                <c:pt idx="294">
                  <c:v>36820.0</c:v>
                </c:pt>
                <c:pt idx="295">
                  <c:v>36821.0</c:v>
                </c:pt>
                <c:pt idx="296">
                  <c:v>36822.0</c:v>
                </c:pt>
                <c:pt idx="297">
                  <c:v>36823.0</c:v>
                </c:pt>
                <c:pt idx="298">
                  <c:v>36824.0</c:v>
                </c:pt>
                <c:pt idx="299">
                  <c:v>36825.0</c:v>
                </c:pt>
                <c:pt idx="300">
                  <c:v>36826.0</c:v>
                </c:pt>
                <c:pt idx="301">
                  <c:v>36827.0</c:v>
                </c:pt>
                <c:pt idx="302">
                  <c:v>36828.0</c:v>
                </c:pt>
                <c:pt idx="303">
                  <c:v>36829.0</c:v>
                </c:pt>
                <c:pt idx="304">
                  <c:v>36830.0</c:v>
                </c:pt>
                <c:pt idx="305">
                  <c:v>36831.0</c:v>
                </c:pt>
                <c:pt idx="306">
                  <c:v>36832.0</c:v>
                </c:pt>
                <c:pt idx="307">
                  <c:v>36833.0</c:v>
                </c:pt>
                <c:pt idx="308">
                  <c:v>36834.0</c:v>
                </c:pt>
                <c:pt idx="309">
                  <c:v>36835.0</c:v>
                </c:pt>
                <c:pt idx="310">
                  <c:v>36836.0</c:v>
                </c:pt>
                <c:pt idx="311">
                  <c:v>36837.0</c:v>
                </c:pt>
                <c:pt idx="312">
                  <c:v>36838.0</c:v>
                </c:pt>
                <c:pt idx="313">
                  <c:v>36839.0</c:v>
                </c:pt>
                <c:pt idx="314">
                  <c:v>36840.0</c:v>
                </c:pt>
                <c:pt idx="315">
                  <c:v>36841.0</c:v>
                </c:pt>
                <c:pt idx="316">
                  <c:v>36842.0</c:v>
                </c:pt>
                <c:pt idx="317">
                  <c:v>36843.0</c:v>
                </c:pt>
                <c:pt idx="318">
                  <c:v>36844.0</c:v>
                </c:pt>
                <c:pt idx="319">
                  <c:v>36845.0</c:v>
                </c:pt>
                <c:pt idx="320">
                  <c:v>36846.0</c:v>
                </c:pt>
                <c:pt idx="321">
                  <c:v>36847.0</c:v>
                </c:pt>
                <c:pt idx="322">
                  <c:v>36848.0</c:v>
                </c:pt>
                <c:pt idx="323">
                  <c:v>36849.0</c:v>
                </c:pt>
                <c:pt idx="324">
                  <c:v>36850.0</c:v>
                </c:pt>
                <c:pt idx="325">
                  <c:v>36851.0</c:v>
                </c:pt>
                <c:pt idx="326">
                  <c:v>36852.0</c:v>
                </c:pt>
                <c:pt idx="327">
                  <c:v>36853.0</c:v>
                </c:pt>
                <c:pt idx="328">
                  <c:v>36854.0</c:v>
                </c:pt>
                <c:pt idx="329">
                  <c:v>36855.0</c:v>
                </c:pt>
                <c:pt idx="330">
                  <c:v>36856.0</c:v>
                </c:pt>
                <c:pt idx="331">
                  <c:v>36857.0</c:v>
                </c:pt>
                <c:pt idx="332">
                  <c:v>36858.0</c:v>
                </c:pt>
                <c:pt idx="333">
                  <c:v>36859.0</c:v>
                </c:pt>
                <c:pt idx="334">
                  <c:v>36860.0</c:v>
                </c:pt>
                <c:pt idx="335">
                  <c:v>36861.0</c:v>
                </c:pt>
                <c:pt idx="336">
                  <c:v>36862.0</c:v>
                </c:pt>
                <c:pt idx="337">
                  <c:v>36863.0</c:v>
                </c:pt>
                <c:pt idx="338">
                  <c:v>36864.0</c:v>
                </c:pt>
                <c:pt idx="339">
                  <c:v>36865.0</c:v>
                </c:pt>
                <c:pt idx="340">
                  <c:v>36866.0</c:v>
                </c:pt>
                <c:pt idx="341">
                  <c:v>36867.0</c:v>
                </c:pt>
                <c:pt idx="342">
                  <c:v>36868.0</c:v>
                </c:pt>
                <c:pt idx="343">
                  <c:v>36869.0</c:v>
                </c:pt>
                <c:pt idx="344">
                  <c:v>36870.0</c:v>
                </c:pt>
                <c:pt idx="345">
                  <c:v>36871.0</c:v>
                </c:pt>
                <c:pt idx="346">
                  <c:v>36872.0</c:v>
                </c:pt>
                <c:pt idx="347">
                  <c:v>36873.0</c:v>
                </c:pt>
                <c:pt idx="348">
                  <c:v>36874.0</c:v>
                </c:pt>
                <c:pt idx="349">
                  <c:v>36875.0</c:v>
                </c:pt>
                <c:pt idx="350">
                  <c:v>36876.0</c:v>
                </c:pt>
                <c:pt idx="351">
                  <c:v>36877.0</c:v>
                </c:pt>
                <c:pt idx="352">
                  <c:v>36878.0</c:v>
                </c:pt>
                <c:pt idx="353">
                  <c:v>36879.0</c:v>
                </c:pt>
                <c:pt idx="354">
                  <c:v>36880.0</c:v>
                </c:pt>
                <c:pt idx="355">
                  <c:v>36881.0</c:v>
                </c:pt>
                <c:pt idx="356">
                  <c:v>36882.0</c:v>
                </c:pt>
                <c:pt idx="357">
                  <c:v>36883.0</c:v>
                </c:pt>
                <c:pt idx="358">
                  <c:v>36884.0</c:v>
                </c:pt>
                <c:pt idx="359">
                  <c:v>36885.0</c:v>
                </c:pt>
                <c:pt idx="360">
                  <c:v>36886.0</c:v>
                </c:pt>
                <c:pt idx="361">
                  <c:v>36887.0</c:v>
                </c:pt>
                <c:pt idx="362">
                  <c:v>36888.0</c:v>
                </c:pt>
                <c:pt idx="363">
                  <c:v>36889.0</c:v>
                </c:pt>
                <c:pt idx="364">
                  <c:v>36890.0</c:v>
                </c:pt>
                <c:pt idx="365">
                  <c:v>36891.0</c:v>
                </c:pt>
                <c:pt idx="366">
                  <c:v>36892.0</c:v>
                </c:pt>
                <c:pt idx="367">
                  <c:v>36893.0</c:v>
                </c:pt>
                <c:pt idx="368">
                  <c:v>36894.0</c:v>
                </c:pt>
                <c:pt idx="369">
                  <c:v>36895.0</c:v>
                </c:pt>
                <c:pt idx="370">
                  <c:v>36896.0</c:v>
                </c:pt>
                <c:pt idx="371">
                  <c:v>36897.0</c:v>
                </c:pt>
                <c:pt idx="372">
                  <c:v>36898.0</c:v>
                </c:pt>
                <c:pt idx="373">
                  <c:v>36899.0</c:v>
                </c:pt>
                <c:pt idx="374">
                  <c:v>36900.0</c:v>
                </c:pt>
                <c:pt idx="375">
                  <c:v>36901.0</c:v>
                </c:pt>
                <c:pt idx="376">
                  <c:v>36902.0</c:v>
                </c:pt>
                <c:pt idx="377">
                  <c:v>36903.0</c:v>
                </c:pt>
                <c:pt idx="378">
                  <c:v>36904.0</c:v>
                </c:pt>
                <c:pt idx="379">
                  <c:v>36905.0</c:v>
                </c:pt>
                <c:pt idx="380">
                  <c:v>36906.0</c:v>
                </c:pt>
                <c:pt idx="381">
                  <c:v>36907.0</c:v>
                </c:pt>
                <c:pt idx="382">
                  <c:v>36908.0</c:v>
                </c:pt>
                <c:pt idx="383">
                  <c:v>36909.0</c:v>
                </c:pt>
                <c:pt idx="384">
                  <c:v>36910.0</c:v>
                </c:pt>
                <c:pt idx="385">
                  <c:v>36911.0</c:v>
                </c:pt>
                <c:pt idx="386">
                  <c:v>36912.0</c:v>
                </c:pt>
                <c:pt idx="387">
                  <c:v>36913.0</c:v>
                </c:pt>
                <c:pt idx="388">
                  <c:v>36914.0</c:v>
                </c:pt>
                <c:pt idx="389">
                  <c:v>36915.0</c:v>
                </c:pt>
                <c:pt idx="390">
                  <c:v>36916.0</c:v>
                </c:pt>
                <c:pt idx="391">
                  <c:v>36917.0</c:v>
                </c:pt>
                <c:pt idx="392">
                  <c:v>36918.0</c:v>
                </c:pt>
                <c:pt idx="393">
                  <c:v>36919.0</c:v>
                </c:pt>
                <c:pt idx="394">
                  <c:v>36920.0</c:v>
                </c:pt>
                <c:pt idx="395">
                  <c:v>36921.0</c:v>
                </c:pt>
                <c:pt idx="396">
                  <c:v>36922.0</c:v>
                </c:pt>
                <c:pt idx="397">
                  <c:v>36923.0</c:v>
                </c:pt>
                <c:pt idx="398">
                  <c:v>36924.0</c:v>
                </c:pt>
                <c:pt idx="399">
                  <c:v>36925.0</c:v>
                </c:pt>
                <c:pt idx="400">
                  <c:v>36926.0</c:v>
                </c:pt>
                <c:pt idx="401">
                  <c:v>36927.0</c:v>
                </c:pt>
                <c:pt idx="402">
                  <c:v>36928.0</c:v>
                </c:pt>
                <c:pt idx="403">
                  <c:v>36929.0</c:v>
                </c:pt>
                <c:pt idx="404">
                  <c:v>36930.0</c:v>
                </c:pt>
                <c:pt idx="405">
                  <c:v>36931.0</c:v>
                </c:pt>
                <c:pt idx="406">
                  <c:v>36932.0</c:v>
                </c:pt>
                <c:pt idx="407">
                  <c:v>36933.0</c:v>
                </c:pt>
                <c:pt idx="408">
                  <c:v>36934.0</c:v>
                </c:pt>
                <c:pt idx="409">
                  <c:v>36935.0</c:v>
                </c:pt>
                <c:pt idx="410">
                  <c:v>36936.0</c:v>
                </c:pt>
                <c:pt idx="411">
                  <c:v>36937.0</c:v>
                </c:pt>
                <c:pt idx="412">
                  <c:v>36938.0</c:v>
                </c:pt>
                <c:pt idx="413">
                  <c:v>36939.0</c:v>
                </c:pt>
                <c:pt idx="414">
                  <c:v>36940.0</c:v>
                </c:pt>
                <c:pt idx="415">
                  <c:v>36941.0</c:v>
                </c:pt>
                <c:pt idx="416">
                  <c:v>36942.0</c:v>
                </c:pt>
                <c:pt idx="417">
                  <c:v>36943.0</c:v>
                </c:pt>
                <c:pt idx="418">
                  <c:v>36944.0</c:v>
                </c:pt>
                <c:pt idx="419">
                  <c:v>36945.0</c:v>
                </c:pt>
                <c:pt idx="420">
                  <c:v>36946.0</c:v>
                </c:pt>
                <c:pt idx="421">
                  <c:v>36947.0</c:v>
                </c:pt>
                <c:pt idx="422">
                  <c:v>36948.0</c:v>
                </c:pt>
                <c:pt idx="423">
                  <c:v>36949.0</c:v>
                </c:pt>
                <c:pt idx="424">
                  <c:v>36950.0</c:v>
                </c:pt>
                <c:pt idx="425">
                  <c:v>36951.0</c:v>
                </c:pt>
                <c:pt idx="426">
                  <c:v>36952.0</c:v>
                </c:pt>
                <c:pt idx="427">
                  <c:v>36953.0</c:v>
                </c:pt>
                <c:pt idx="428">
                  <c:v>36954.0</c:v>
                </c:pt>
                <c:pt idx="429">
                  <c:v>36955.0</c:v>
                </c:pt>
                <c:pt idx="430">
                  <c:v>36956.0</c:v>
                </c:pt>
                <c:pt idx="431">
                  <c:v>36957.0</c:v>
                </c:pt>
                <c:pt idx="432">
                  <c:v>36958.0</c:v>
                </c:pt>
                <c:pt idx="433">
                  <c:v>36959.0</c:v>
                </c:pt>
                <c:pt idx="434">
                  <c:v>36960.0</c:v>
                </c:pt>
                <c:pt idx="435">
                  <c:v>36961.0</c:v>
                </c:pt>
                <c:pt idx="436">
                  <c:v>36962.0</c:v>
                </c:pt>
                <c:pt idx="437">
                  <c:v>36963.0</c:v>
                </c:pt>
                <c:pt idx="438">
                  <c:v>36964.0</c:v>
                </c:pt>
                <c:pt idx="439">
                  <c:v>36965.0</c:v>
                </c:pt>
                <c:pt idx="440">
                  <c:v>36966.0</c:v>
                </c:pt>
                <c:pt idx="441">
                  <c:v>36967.0</c:v>
                </c:pt>
                <c:pt idx="442">
                  <c:v>36968.0</c:v>
                </c:pt>
                <c:pt idx="443">
                  <c:v>36969.0</c:v>
                </c:pt>
                <c:pt idx="444">
                  <c:v>36970.0</c:v>
                </c:pt>
                <c:pt idx="445">
                  <c:v>36971.0</c:v>
                </c:pt>
                <c:pt idx="446">
                  <c:v>36972.0</c:v>
                </c:pt>
                <c:pt idx="447">
                  <c:v>36973.0</c:v>
                </c:pt>
                <c:pt idx="448">
                  <c:v>36974.0</c:v>
                </c:pt>
                <c:pt idx="449">
                  <c:v>36975.0</c:v>
                </c:pt>
                <c:pt idx="450">
                  <c:v>36976.0</c:v>
                </c:pt>
                <c:pt idx="451">
                  <c:v>36977.0</c:v>
                </c:pt>
                <c:pt idx="452">
                  <c:v>36978.0</c:v>
                </c:pt>
                <c:pt idx="453">
                  <c:v>36979.0</c:v>
                </c:pt>
                <c:pt idx="454">
                  <c:v>36980.0</c:v>
                </c:pt>
                <c:pt idx="455">
                  <c:v>36981.0</c:v>
                </c:pt>
                <c:pt idx="456">
                  <c:v>36982.0</c:v>
                </c:pt>
                <c:pt idx="457">
                  <c:v>36983.0</c:v>
                </c:pt>
                <c:pt idx="458">
                  <c:v>36984.0</c:v>
                </c:pt>
                <c:pt idx="459">
                  <c:v>36985.0</c:v>
                </c:pt>
                <c:pt idx="460">
                  <c:v>36986.0</c:v>
                </c:pt>
                <c:pt idx="461">
                  <c:v>36987.0</c:v>
                </c:pt>
                <c:pt idx="462">
                  <c:v>36988.0</c:v>
                </c:pt>
                <c:pt idx="463">
                  <c:v>36989.0</c:v>
                </c:pt>
                <c:pt idx="464">
                  <c:v>36990.0</c:v>
                </c:pt>
                <c:pt idx="465">
                  <c:v>36991.0</c:v>
                </c:pt>
                <c:pt idx="466">
                  <c:v>36992.0</c:v>
                </c:pt>
                <c:pt idx="467">
                  <c:v>36993.0</c:v>
                </c:pt>
                <c:pt idx="468">
                  <c:v>36994.0</c:v>
                </c:pt>
                <c:pt idx="469">
                  <c:v>36995.0</c:v>
                </c:pt>
                <c:pt idx="470">
                  <c:v>36996.0</c:v>
                </c:pt>
                <c:pt idx="471">
                  <c:v>36997.0</c:v>
                </c:pt>
                <c:pt idx="472">
                  <c:v>36998.0</c:v>
                </c:pt>
                <c:pt idx="473">
                  <c:v>36999.0</c:v>
                </c:pt>
                <c:pt idx="474">
                  <c:v>37000.0</c:v>
                </c:pt>
                <c:pt idx="475">
                  <c:v>37001.0</c:v>
                </c:pt>
                <c:pt idx="476">
                  <c:v>37002.0</c:v>
                </c:pt>
                <c:pt idx="477">
                  <c:v>37003.0</c:v>
                </c:pt>
                <c:pt idx="478">
                  <c:v>37004.0</c:v>
                </c:pt>
                <c:pt idx="479">
                  <c:v>37005.0</c:v>
                </c:pt>
                <c:pt idx="480">
                  <c:v>37006.0</c:v>
                </c:pt>
                <c:pt idx="481">
                  <c:v>37007.0</c:v>
                </c:pt>
                <c:pt idx="482">
                  <c:v>37008.0</c:v>
                </c:pt>
                <c:pt idx="483">
                  <c:v>37009.0</c:v>
                </c:pt>
                <c:pt idx="484">
                  <c:v>37010.0</c:v>
                </c:pt>
                <c:pt idx="485">
                  <c:v>37011.0</c:v>
                </c:pt>
                <c:pt idx="486">
                  <c:v>37012.0</c:v>
                </c:pt>
                <c:pt idx="487">
                  <c:v>37013.0</c:v>
                </c:pt>
                <c:pt idx="488">
                  <c:v>37014.0</c:v>
                </c:pt>
                <c:pt idx="489">
                  <c:v>37015.0</c:v>
                </c:pt>
                <c:pt idx="490">
                  <c:v>37016.0</c:v>
                </c:pt>
                <c:pt idx="491">
                  <c:v>37017.0</c:v>
                </c:pt>
                <c:pt idx="492">
                  <c:v>37018.0</c:v>
                </c:pt>
                <c:pt idx="493">
                  <c:v>37019.0</c:v>
                </c:pt>
                <c:pt idx="494">
                  <c:v>37020.0</c:v>
                </c:pt>
                <c:pt idx="495">
                  <c:v>37021.0</c:v>
                </c:pt>
                <c:pt idx="496">
                  <c:v>37022.0</c:v>
                </c:pt>
                <c:pt idx="497">
                  <c:v>37023.0</c:v>
                </c:pt>
                <c:pt idx="498">
                  <c:v>37024.0</c:v>
                </c:pt>
                <c:pt idx="499">
                  <c:v>37025.0</c:v>
                </c:pt>
                <c:pt idx="500">
                  <c:v>37026.0</c:v>
                </c:pt>
                <c:pt idx="501">
                  <c:v>37027.0</c:v>
                </c:pt>
                <c:pt idx="502">
                  <c:v>37028.0</c:v>
                </c:pt>
                <c:pt idx="503">
                  <c:v>37029.0</c:v>
                </c:pt>
                <c:pt idx="504">
                  <c:v>37030.0</c:v>
                </c:pt>
                <c:pt idx="505">
                  <c:v>37031.0</c:v>
                </c:pt>
                <c:pt idx="506">
                  <c:v>37032.0</c:v>
                </c:pt>
                <c:pt idx="507">
                  <c:v>37033.0</c:v>
                </c:pt>
                <c:pt idx="508">
                  <c:v>37034.0</c:v>
                </c:pt>
                <c:pt idx="509">
                  <c:v>37035.0</c:v>
                </c:pt>
                <c:pt idx="510">
                  <c:v>37036.0</c:v>
                </c:pt>
                <c:pt idx="511">
                  <c:v>37037.0</c:v>
                </c:pt>
                <c:pt idx="512">
                  <c:v>37038.0</c:v>
                </c:pt>
                <c:pt idx="513">
                  <c:v>37039.0</c:v>
                </c:pt>
                <c:pt idx="514">
                  <c:v>37040.0</c:v>
                </c:pt>
                <c:pt idx="515">
                  <c:v>37041.0</c:v>
                </c:pt>
                <c:pt idx="516">
                  <c:v>37042.0</c:v>
                </c:pt>
                <c:pt idx="517">
                  <c:v>37043.0</c:v>
                </c:pt>
                <c:pt idx="518">
                  <c:v>37044.0</c:v>
                </c:pt>
                <c:pt idx="519">
                  <c:v>37045.0</c:v>
                </c:pt>
                <c:pt idx="520">
                  <c:v>37046.0</c:v>
                </c:pt>
                <c:pt idx="521">
                  <c:v>37047.0</c:v>
                </c:pt>
                <c:pt idx="522">
                  <c:v>37048.0</c:v>
                </c:pt>
                <c:pt idx="523">
                  <c:v>37049.0</c:v>
                </c:pt>
                <c:pt idx="524">
                  <c:v>37050.0</c:v>
                </c:pt>
                <c:pt idx="525">
                  <c:v>37051.0</c:v>
                </c:pt>
                <c:pt idx="526">
                  <c:v>37052.0</c:v>
                </c:pt>
                <c:pt idx="527">
                  <c:v>37053.0</c:v>
                </c:pt>
                <c:pt idx="528">
                  <c:v>37054.0</c:v>
                </c:pt>
                <c:pt idx="529">
                  <c:v>37055.0</c:v>
                </c:pt>
                <c:pt idx="530">
                  <c:v>37056.0</c:v>
                </c:pt>
                <c:pt idx="531">
                  <c:v>37057.0</c:v>
                </c:pt>
                <c:pt idx="532">
                  <c:v>37058.0</c:v>
                </c:pt>
                <c:pt idx="533">
                  <c:v>37059.0</c:v>
                </c:pt>
                <c:pt idx="534">
                  <c:v>37060.0</c:v>
                </c:pt>
                <c:pt idx="535">
                  <c:v>37061.0</c:v>
                </c:pt>
                <c:pt idx="536">
                  <c:v>37062.0</c:v>
                </c:pt>
                <c:pt idx="537">
                  <c:v>37063.0</c:v>
                </c:pt>
                <c:pt idx="538">
                  <c:v>37064.0</c:v>
                </c:pt>
                <c:pt idx="539">
                  <c:v>37065.0</c:v>
                </c:pt>
                <c:pt idx="540">
                  <c:v>37066.0</c:v>
                </c:pt>
                <c:pt idx="541">
                  <c:v>37067.0</c:v>
                </c:pt>
                <c:pt idx="542">
                  <c:v>37068.0</c:v>
                </c:pt>
                <c:pt idx="543">
                  <c:v>37069.0</c:v>
                </c:pt>
                <c:pt idx="544">
                  <c:v>37070.0</c:v>
                </c:pt>
                <c:pt idx="545">
                  <c:v>37071.0</c:v>
                </c:pt>
                <c:pt idx="546">
                  <c:v>37072.0</c:v>
                </c:pt>
                <c:pt idx="547">
                  <c:v>37073.0</c:v>
                </c:pt>
                <c:pt idx="548">
                  <c:v>37074.0</c:v>
                </c:pt>
                <c:pt idx="549">
                  <c:v>37075.0</c:v>
                </c:pt>
                <c:pt idx="550">
                  <c:v>37076.0</c:v>
                </c:pt>
                <c:pt idx="551">
                  <c:v>37077.0</c:v>
                </c:pt>
                <c:pt idx="552">
                  <c:v>37078.0</c:v>
                </c:pt>
                <c:pt idx="553">
                  <c:v>37079.0</c:v>
                </c:pt>
                <c:pt idx="554">
                  <c:v>37080.0</c:v>
                </c:pt>
                <c:pt idx="555">
                  <c:v>37081.0</c:v>
                </c:pt>
                <c:pt idx="556">
                  <c:v>37082.0</c:v>
                </c:pt>
                <c:pt idx="557">
                  <c:v>37083.0</c:v>
                </c:pt>
                <c:pt idx="558">
                  <c:v>37084.0</c:v>
                </c:pt>
                <c:pt idx="559">
                  <c:v>37085.0</c:v>
                </c:pt>
                <c:pt idx="560">
                  <c:v>37086.0</c:v>
                </c:pt>
                <c:pt idx="561">
                  <c:v>37087.0</c:v>
                </c:pt>
                <c:pt idx="562">
                  <c:v>37088.0</c:v>
                </c:pt>
                <c:pt idx="563">
                  <c:v>37089.0</c:v>
                </c:pt>
                <c:pt idx="564">
                  <c:v>37090.0</c:v>
                </c:pt>
                <c:pt idx="565">
                  <c:v>37091.0</c:v>
                </c:pt>
                <c:pt idx="566">
                  <c:v>37092.0</c:v>
                </c:pt>
                <c:pt idx="567">
                  <c:v>37093.0</c:v>
                </c:pt>
                <c:pt idx="568">
                  <c:v>37094.0</c:v>
                </c:pt>
                <c:pt idx="569">
                  <c:v>37095.0</c:v>
                </c:pt>
                <c:pt idx="570">
                  <c:v>37096.0</c:v>
                </c:pt>
                <c:pt idx="571">
                  <c:v>37097.0</c:v>
                </c:pt>
                <c:pt idx="572">
                  <c:v>37098.0</c:v>
                </c:pt>
                <c:pt idx="573">
                  <c:v>37099.0</c:v>
                </c:pt>
                <c:pt idx="574">
                  <c:v>37100.0</c:v>
                </c:pt>
                <c:pt idx="575">
                  <c:v>37101.0</c:v>
                </c:pt>
                <c:pt idx="576">
                  <c:v>37102.0</c:v>
                </c:pt>
                <c:pt idx="577">
                  <c:v>37103.0</c:v>
                </c:pt>
                <c:pt idx="578">
                  <c:v>37104.0</c:v>
                </c:pt>
                <c:pt idx="579">
                  <c:v>37105.0</c:v>
                </c:pt>
                <c:pt idx="580">
                  <c:v>37106.0</c:v>
                </c:pt>
                <c:pt idx="581">
                  <c:v>37107.0</c:v>
                </c:pt>
                <c:pt idx="582">
                  <c:v>37108.0</c:v>
                </c:pt>
                <c:pt idx="583">
                  <c:v>37109.0</c:v>
                </c:pt>
                <c:pt idx="584">
                  <c:v>37110.0</c:v>
                </c:pt>
                <c:pt idx="585">
                  <c:v>37111.0</c:v>
                </c:pt>
                <c:pt idx="586">
                  <c:v>37112.0</c:v>
                </c:pt>
                <c:pt idx="587">
                  <c:v>37113.0</c:v>
                </c:pt>
                <c:pt idx="588">
                  <c:v>37114.0</c:v>
                </c:pt>
                <c:pt idx="589">
                  <c:v>37115.0</c:v>
                </c:pt>
                <c:pt idx="590">
                  <c:v>37116.0</c:v>
                </c:pt>
                <c:pt idx="591">
                  <c:v>37117.0</c:v>
                </c:pt>
                <c:pt idx="592">
                  <c:v>37118.0</c:v>
                </c:pt>
                <c:pt idx="593">
                  <c:v>37119.0</c:v>
                </c:pt>
                <c:pt idx="594">
                  <c:v>37120.0</c:v>
                </c:pt>
                <c:pt idx="595">
                  <c:v>37121.0</c:v>
                </c:pt>
                <c:pt idx="596">
                  <c:v>37122.0</c:v>
                </c:pt>
                <c:pt idx="597">
                  <c:v>37123.0</c:v>
                </c:pt>
                <c:pt idx="598">
                  <c:v>37124.0</c:v>
                </c:pt>
                <c:pt idx="599">
                  <c:v>37125.0</c:v>
                </c:pt>
                <c:pt idx="600">
                  <c:v>37126.0</c:v>
                </c:pt>
                <c:pt idx="601">
                  <c:v>37127.0</c:v>
                </c:pt>
                <c:pt idx="602">
                  <c:v>37128.0</c:v>
                </c:pt>
                <c:pt idx="603">
                  <c:v>37129.0</c:v>
                </c:pt>
                <c:pt idx="604">
                  <c:v>37130.0</c:v>
                </c:pt>
                <c:pt idx="605">
                  <c:v>37131.0</c:v>
                </c:pt>
                <c:pt idx="606">
                  <c:v>37132.0</c:v>
                </c:pt>
                <c:pt idx="607">
                  <c:v>37133.0</c:v>
                </c:pt>
                <c:pt idx="608">
                  <c:v>37134.0</c:v>
                </c:pt>
                <c:pt idx="609">
                  <c:v>37135.0</c:v>
                </c:pt>
                <c:pt idx="610">
                  <c:v>37136.0</c:v>
                </c:pt>
                <c:pt idx="611">
                  <c:v>37137.0</c:v>
                </c:pt>
                <c:pt idx="612">
                  <c:v>37138.0</c:v>
                </c:pt>
                <c:pt idx="613">
                  <c:v>37139.0</c:v>
                </c:pt>
                <c:pt idx="614">
                  <c:v>37140.0</c:v>
                </c:pt>
                <c:pt idx="615">
                  <c:v>37141.0</c:v>
                </c:pt>
                <c:pt idx="616">
                  <c:v>37142.0</c:v>
                </c:pt>
                <c:pt idx="617">
                  <c:v>37143.0</c:v>
                </c:pt>
                <c:pt idx="618">
                  <c:v>37144.0</c:v>
                </c:pt>
                <c:pt idx="619">
                  <c:v>37145.0</c:v>
                </c:pt>
                <c:pt idx="620">
                  <c:v>37146.0</c:v>
                </c:pt>
                <c:pt idx="621">
                  <c:v>37147.0</c:v>
                </c:pt>
                <c:pt idx="622">
                  <c:v>37148.0</c:v>
                </c:pt>
                <c:pt idx="623">
                  <c:v>37149.0</c:v>
                </c:pt>
                <c:pt idx="624">
                  <c:v>37150.0</c:v>
                </c:pt>
                <c:pt idx="625">
                  <c:v>37151.0</c:v>
                </c:pt>
                <c:pt idx="626">
                  <c:v>37152.0</c:v>
                </c:pt>
                <c:pt idx="627">
                  <c:v>37153.0</c:v>
                </c:pt>
                <c:pt idx="628">
                  <c:v>37154.0</c:v>
                </c:pt>
                <c:pt idx="629">
                  <c:v>37155.0</c:v>
                </c:pt>
                <c:pt idx="630">
                  <c:v>37156.0</c:v>
                </c:pt>
                <c:pt idx="631">
                  <c:v>37157.0</c:v>
                </c:pt>
                <c:pt idx="632">
                  <c:v>37158.0</c:v>
                </c:pt>
                <c:pt idx="633">
                  <c:v>37159.0</c:v>
                </c:pt>
                <c:pt idx="634">
                  <c:v>37160.0</c:v>
                </c:pt>
                <c:pt idx="635">
                  <c:v>37161.0</c:v>
                </c:pt>
                <c:pt idx="636">
                  <c:v>37162.0</c:v>
                </c:pt>
                <c:pt idx="637">
                  <c:v>37163.0</c:v>
                </c:pt>
                <c:pt idx="638">
                  <c:v>37164.0</c:v>
                </c:pt>
                <c:pt idx="639">
                  <c:v>37165.0</c:v>
                </c:pt>
                <c:pt idx="640">
                  <c:v>37166.0</c:v>
                </c:pt>
                <c:pt idx="641">
                  <c:v>37167.0</c:v>
                </c:pt>
                <c:pt idx="642">
                  <c:v>37168.0</c:v>
                </c:pt>
                <c:pt idx="643">
                  <c:v>37169.0</c:v>
                </c:pt>
                <c:pt idx="644">
                  <c:v>37170.0</c:v>
                </c:pt>
                <c:pt idx="645">
                  <c:v>37171.0</c:v>
                </c:pt>
                <c:pt idx="646">
                  <c:v>37172.0</c:v>
                </c:pt>
                <c:pt idx="647">
                  <c:v>37173.0</c:v>
                </c:pt>
                <c:pt idx="648">
                  <c:v>37174.0</c:v>
                </c:pt>
                <c:pt idx="649">
                  <c:v>37175.0</c:v>
                </c:pt>
                <c:pt idx="650">
                  <c:v>37176.0</c:v>
                </c:pt>
                <c:pt idx="651">
                  <c:v>37177.0</c:v>
                </c:pt>
                <c:pt idx="652">
                  <c:v>37178.0</c:v>
                </c:pt>
                <c:pt idx="653">
                  <c:v>37179.0</c:v>
                </c:pt>
                <c:pt idx="654">
                  <c:v>37180.0</c:v>
                </c:pt>
                <c:pt idx="655">
                  <c:v>37181.0</c:v>
                </c:pt>
                <c:pt idx="656">
                  <c:v>37182.0</c:v>
                </c:pt>
                <c:pt idx="657">
                  <c:v>37183.0</c:v>
                </c:pt>
                <c:pt idx="658">
                  <c:v>37184.0</c:v>
                </c:pt>
                <c:pt idx="659">
                  <c:v>37185.0</c:v>
                </c:pt>
                <c:pt idx="660">
                  <c:v>37186.0</c:v>
                </c:pt>
                <c:pt idx="661">
                  <c:v>37187.0</c:v>
                </c:pt>
                <c:pt idx="662">
                  <c:v>37188.0</c:v>
                </c:pt>
                <c:pt idx="663">
                  <c:v>37189.0</c:v>
                </c:pt>
                <c:pt idx="664">
                  <c:v>37190.0</c:v>
                </c:pt>
                <c:pt idx="665">
                  <c:v>37191.0</c:v>
                </c:pt>
                <c:pt idx="666">
                  <c:v>37192.0</c:v>
                </c:pt>
                <c:pt idx="667">
                  <c:v>37193.0</c:v>
                </c:pt>
                <c:pt idx="668">
                  <c:v>37194.0</c:v>
                </c:pt>
                <c:pt idx="669">
                  <c:v>37195.0</c:v>
                </c:pt>
                <c:pt idx="670">
                  <c:v>37196.0</c:v>
                </c:pt>
                <c:pt idx="671">
                  <c:v>37197.0</c:v>
                </c:pt>
                <c:pt idx="672">
                  <c:v>37198.0</c:v>
                </c:pt>
                <c:pt idx="673">
                  <c:v>37199.0</c:v>
                </c:pt>
                <c:pt idx="674">
                  <c:v>37200.0</c:v>
                </c:pt>
                <c:pt idx="675">
                  <c:v>37201.0</c:v>
                </c:pt>
                <c:pt idx="676">
                  <c:v>37202.0</c:v>
                </c:pt>
                <c:pt idx="677">
                  <c:v>37203.0</c:v>
                </c:pt>
                <c:pt idx="678">
                  <c:v>37204.0</c:v>
                </c:pt>
                <c:pt idx="679">
                  <c:v>37205.0</c:v>
                </c:pt>
                <c:pt idx="680">
                  <c:v>37206.0</c:v>
                </c:pt>
                <c:pt idx="681">
                  <c:v>37207.0</c:v>
                </c:pt>
                <c:pt idx="682">
                  <c:v>37208.0</c:v>
                </c:pt>
                <c:pt idx="683">
                  <c:v>37209.0</c:v>
                </c:pt>
                <c:pt idx="684">
                  <c:v>37210.0</c:v>
                </c:pt>
                <c:pt idx="685">
                  <c:v>37211.0</c:v>
                </c:pt>
                <c:pt idx="686">
                  <c:v>37212.0</c:v>
                </c:pt>
                <c:pt idx="687">
                  <c:v>37213.0</c:v>
                </c:pt>
                <c:pt idx="688">
                  <c:v>37214.0</c:v>
                </c:pt>
                <c:pt idx="689">
                  <c:v>37215.0</c:v>
                </c:pt>
                <c:pt idx="690">
                  <c:v>37216.0</c:v>
                </c:pt>
                <c:pt idx="691">
                  <c:v>37217.0</c:v>
                </c:pt>
                <c:pt idx="692">
                  <c:v>37218.0</c:v>
                </c:pt>
                <c:pt idx="693">
                  <c:v>37219.0</c:v>
                </c:pt>
                <c:pt idx="694">
                  <c:v>37220.0</c:v>
                </c:pt>
                <c:pt idx="695">
                  <c:v>37221.0</c:v>
                </c:pt>
                <c:pt idx="696">
                  <c:v>37222.0</c:v>
                </c:pt>
                <c:pt idx="697">
                  <c:v>37223.0</c:v>
                </c:pt>
                <c:pt idx="698">
                  <c:v>37224.0</c:v>
                </c:pt>
                <c:pt idx="699">
                  <c:v>37225.0</c:v>
                </c:pt>
                <c:pt idx="700">
                  <c:v>37226.0</c:v>
                </c:pt>
                <c:pt idx="701">
                  <c:v>37227.0</c:v>
                </c:pt>
                <c:pt idx="702">
                  <c:v>37228.0</c:v>
                </c:pt>
                <c:pt idx="703">
                  <c:v>37229.0</c:v>
                </c:pt>
                <c:pt idx="704">
                  <c:v>37230.0</c:v>
                </c:pt>
                <c:pt idx="705">
                  <c:v>37231.0</c:v>
                </c:pt>
                <c:pt idx="706">
                  <c:v>37232.0</c:v>
                </c:pt>
                <c:pt idx="707">
                  <c:v>37233.0</c:v>
                </c:pt>
                <c:pt idx="708">
                  <c:v>37234.0</c:v>
                </c:pt>
                <c:pt idx="709">
                  <c:v>37235.0</c:v>
                </c:pt>
                <c:pt idx="710">
                  <c:v>37236.0</c:v>
                </c:pt>
                <c:pt idx="711">
                  <c:v>37237.0</c:v>
                </c:pt>
                <c:pt idx="712">
                  <c:v>37238.0</c:v>
                </c:pt>
                <c:pt idx="713">
                  <c:v>37239.0</c:v>
                </c:pt>
                <c:pt idx="714">
                  <c:v>37240.0</c:v>
                </c:pt>
                <c:pt idx="715">
                  <c:v>37241.0</c:v>
                </c:pt>
                <c:pt idx="716">
                  <c:v>37242.0</c:v>
                </c:pt>
                <c:pt idx="717">
                  <c:v>37243.0</c:v>
                </c:pt>
                <c:pt idx="718">
                  <c:v>37244.0</c:v>
                </c:pt>
                <c:pt idx="719">
                  <c:v>37245.0</c:v>
                </c:pt>
                <c:pt idx="720">
                  <c:v>37246.0</c:v>
                </c:pt>
                <c:pt idx="721">
                  <c:v>37247.0</c:v>
                </c:pt>
                <c:pt idx="722">
                  <c:v>37248.0</c:v>
                </c:pt>
                <c:pt idx="723">
                  <c:v>37249.0</c:v>
                </c:pt>
                <c:pt idx="724">
                  <c:v>37250.0</c:v>
                </c:pt>
                <c:pt idx="725">
                  <c:v>37251.0</c:v>
                </c:pt>
                <c:pt idx="726">
                  <c:v>37252.0</c:v>
                </c:pt>
                <c:pt idx="727">
                  <c:v>37253.0</c:v>
                </c:pt>
                <c:pt idx="728">
                  <c:v>37254.0</c:v>
                </c:pt>
                <c:pt idx="729">
                  <c:v>37255.0</c:v>
                </c:pt>
                <c:pt idx="730">
                  <c:v>37256.0</c:v>
                </c:pt>
                <c:pt idx="731">
                  <c:v>37257.0</c:v>
                </c:pt>
                <c:pt idx="732">
                  <c:v>37258.0</c:v>
                </c:pt>
                <c:pt idx="733">
                  <c:v>37259.0</c:v>
                </c:pt>
                <c:pt idx="734">
                  <c:v>37260.0</c:v>
                </c:pt>
                <c:pt idx="735">
                  <c:v>37261.0</c:v>
                </c:pt>
                <c:pt idx="736">
                  <c:v>37262.0</c:v>
                </c:pt>
                <c:pt idx="737">
                  <c:v>37263.0</c:v>
                </c:pt>
                <c:pt idx="738">
                  <c:v>37264.0</c:v>
                </c:pt>
                <c:pt idx="739">
                  <c:v>37265.0</c:v>
                </c:pt>
                <c:pt idx="740">
                  <c:v>37266.0</c:v>
                </c:pt>
                <c:pt idx="741">
                  <c:v>37267.0</c:v>
                </c:pt>
                <c:pt idx="742">
                  <c:v>37268.0</c:v>
                </c:pt>
                <c:pt idx="743">
                  <c:v>37269.0</c:v>
                </c:pt>
                <c:pt idx="744">
                  <c:v>37270.0</c:v>
                </c:pt>
                <c:pt idx="745">
                  <c:v>37271.0</c:v>
                </c:pt>
                <c:pt idx="746">
                  <c:v>37272.0</c:v>
                </c:pt>
                <c:pt idx="747">
                  <c:v>37273.0</c:v>
                </c:pt>
                <c:pt idx="748">
                  <c:v>37274.0</c:v>
                </c:pt>
                <c:pt idx="749">
                  <c:v>37275.0</c:v>
                </c:pt>
                <c:pt idx="750">
                  <c:v>37276.0</c:v>
                </c:pt>
                <c:pt idx="751">
                  <c:v>37277.0</c:v>
                </c:pt>
                <c:pt idx="752">
                  <c:v>37278.0</c:v>
                </c:pt>
                <c:pt idx="753">
                  <c:v>37279.0</c:v>
                </c:pt>
                <c:pt idx="754">
                  <c:v>37280.0</c:v>
                </c:pt>
                <c:pt idx="755">
                  <c:v>37281.0</c:v>
                </c:pt>
                <c:pt idx="756">
                  <c:v>37282.0</c:v>
                </c:pt>
                <c:pt idx="757">
                  <c:v>37283.0</c:v>
                </c:pt>
                <c:pt idx="758">
                  <c:v>37284.0</c:v>
                </c:pt>
                <c:pt idx="759">
                  <c:v>37285.0</c:v>
                </c:pt>
                <c:pt idx="760">
                  <c:v>37286.0</c:v>
                </c:pt>
                <c:pt idx="761">
                  <c:v>37287.0</c:v>
                </c:pt>
                <c:pt idx="762">
                  <c:v>37288.0</c:v>
                </c:pt>
                <c:pt idx="763">
                  <c:v>37289.0</c:v>
                </c:pt>
                <c:pt idx="764">
                  <c:v>37290.0</c:v>
                </c:pt>
                <c:pt idx="765">
                  <c:v>37291.0</c:v>
                </c:pt>
                <c:pt idx="766">
                  <c:v>37292.0</c:v>
                </c:pt>
                <c:pt idx="767">
                  <c:v>37293.0</c:v>
                </c:pt>
                <c:pt idx="768">
                  <c:v>37294.0</c:v>
                </c:pt>
                <c:pt idx="769">
                  <c:v>37295.0</c:v>
                </c:pt>
                <c:pt idx="770">
                  <c:v>37296.0</c:v>
                </c:pt>
                <c:pt idx="771">
                  <c:v>37297.0</c:v>
                </c:pt>
                <c:pt idx="772">
                  <c:v>37298.0</c:v>
                </c:pt>
                <c:pt idx="773">
                  <c:v>37299.0</c:v>
                </c:pt>
                <c:pt idx="774">
                  <c:v>37300.0</c:v>
                </c:pt>
                <c:pt idx="775">
                  <c:v>37301.0</c:v>
                </c:pt>
                <c:pt idx="776">
                  <c:v>37302.0</c:v>
                </c:pt>
                <c:pt idx="777">
                  <c:v>37303.0</c:v>
                </c:pt>
                <c:pt idx="778">
                  <c:v>37304.0</c:v>
                </c:pt>
                <c:pt idx="779">
                  <c:v>37305.0</c:v>
                </c:pt>
                <c:pt idx="780">
                  <c:v>37306.0</c:v>
                </c:pt>
                <c:pt idx="781">
                  <c:v>37307.0</c:v>
                </c:pt>
                <c:pt idx="782">
                  <c:v>37308.0</c:v>
                </c:pt>
                <c:pt idx="783">
                  <c:v>37309.0</c:v>
                </c:pt>
                <c:pt idx="784">
                  <c:v>37310.0</c:v>
                </c:pt>
                <c:pt idx="785">
                  <c:v>37311.0</c:v>
                </c:pt>
                <c:pt idx="786">
                  <c:v>37312.0</c:v>
                </c:pt>
                <c:pt idx="787">
                  <c:v>37313.0</c:v>
                </c:pt>
                <c:pt idx="788">
                  <c:v>37314.0</c:v>
                </c:pt>
                <c:pt idx="789">
                  <c:v>37315.0</c:v>
                </c:pt>
                <c:pt idx="790">
                  <c:v>37316.0</c:v>
                </c:pt>
                <c:pt idx="791">
                  <c:v>37317.0</c:v>
                </c:pt>
                <c:pt idx="792">
                  <c:v>37318.0</c:v>
                </c:pt>
                <c:pt idx="793">
                  <c:v>37319.0</c:v>
                </c:pt>
                <c:pt idx="794">
                  <c:v>37320.0</c:v>
                </c:pt>
                <c:pt idx="795">
                  <c:v>37321.0</c:v>
                </c:pt>
                <c:pt idx="796">
                  <c:v>37322.0</c:v>
                </c:pt>
                <c:pt idx="797">
                  <c:v>37323.0</c:v>
                </c:pt>
                <c:pt idx="798">
                  <c:v>37324.0</c:v>
                </c:pt>
                <c:pt idx="799">
                  <c:v>37325.0</c:v>
                </c:pt>
                <c:pt idx="800">
                  <c:v>37326.0</c:v>
                </c:pt>
                <c:pt idx="801">
                  <c:v>37327.0</c:v>
                </c:pt>
                <c:pt idx="802">
                  <c:v>37328.0</c:v>
                </c:pt>
                <c:pt idx="803">
                  <c:v>37329.0</c:v>
                </c:pt>
                <c:pt idx="804">
                  <c:v>37330.0</c:v>
                </c:pt>
                <c:pt idx="805">
                  <c:v>37331.0</c:v>
                </c:pt>
                <c:pt idx="806">
                  <c:v>37332.0</c:v>
                </c:pt>
                <c:pt idx="807">
                  <c:v>37333.0</c:v>
                </c:pt>
                <c:pt idx="808">
                  <c:v>37334.0</c:v>
                </c:pt>
                <c:pt idx="809">
                  <c:v>37335.0</c:v>
                </c:pt>
                <c:pt idx="810">
                  <c:v>37336.0</c:v>
                </c:pt>
                <c:pt idx="811">
                  <c:v>37337.0</c:v>
                </c:pt>
                <c:pt idx="812">
                  <c:v>37338.0</c:v>
                </c:pt>
                <c:pt idx="813">
                  <c:v>37339.0</c:v>
                </c:pt>
                <c:pt idx="814">
                  <c:v>37340.0</c:v>
                </c:pt>
                <c:pt idx="815">
                  <c:v>37341.0</c:v>
                </c:pt>
                <c:pt idx="816">
                  <c:v>37342.0</c:v>
                </c:pt>
                <c:pt idx="817">
                  <c:v>37343.0</c:v>
                </c:pt>
                <c:pt idx="818">
                  <c:v>37344.0</c:v>
                </c:pt>
                <c:pt idx="819">
                  <c:v>37345.0</c:v>
                </c:pt>
                <c:pt idx="820">
                  <c:v>37346.0</c:v>
                </c:pt>
                <c:pt idx="821">
                  <c:v>37347.0</c:v>
                </c:pt>
                <c:pt idx="822">
                  <c:v>37348.0</c:v>
                </c:pt>
                <c:pt idx="823">
                  <c:v>37349.0</c:v>
                </c:pt>
                <c:pt idx="824">
                  <c:v>37350.0</c:v>
                </c:pt>
                <c:pt idx="825">
                  <c:v>37351.0</c:v>
                </c:pt>
                <c:pt idx="826">
                  <c:v>37352.0</c:v>
                </c:pt>
                <c:pt idx="827">
                  <c:v>37353.0</c:v>
                </c:pt>
                <c:pt idx="828">
                  <c:v>37354.0</c:v>
                </c:pt>
                <c:pt idx="829">
                  <c:v>37355.0</c:v>
                </c:pt>
                <c:pt idx="830">
                  <c:v>37356.0</c:v>
                </c:pt>
                <c:pt idx="831">
                  <c:v>37357.0</c:v>
                </c:pt>
                <c:pt idx="832">
                  <c:v>37358.0</c:v>
                </c:pt>
                <c:pt idx="833">
                  <c:v>37359.0</c:v>
                </c:pt>
                <c:pt idx="834">
                  <c:v>37360.0</c:v>
                </c:pt>
                <c:pt idx="835">
                  <c:v>37361.0</c:v>
                </c:pt>
                <c:pt idx="836">
                  <c:v>37362.0</c:v>
                </c:pt>
                <c:pt idx="837">
                  <c:v>37363.0</c:v>
                </c:pt>
                <c:pt idx="838">
                  <c:v>37364.0</c:v>
                </c:pt>
                <c:pt idx="839">
                  <c:v>37365.0</c:v>
                </c:pt>
                <c:pt idx="840">
                  <c:v>37366.0</c:v>
                </c:pt>
                <c:pt idx="841">
                  <c:v>37367.0</c:v>
                </c:pt>
                <c:pt idx="842">
                  <c:v>37368.0</c:v>
                </c:pt>
                <c:pt idx="843">
                  <c:v>37369.0</c:v>
                </c:pt>
                <c:pt idx="844">
                  <c:v>37370.0</c:v>
                </c:pt>
                <c:pt idx="845">
                  <c:v>37371.0</c:v>
                </c:pt>
                <c:pt idx="846">
                  <c:v>37372.0</c:v>
                </c:pt>
                <c:pt idx="847">
                  <c:v>37373.0</c:v>
                </c:pt>
                <c:pt idx="848">
                  <c:v>37374.0</c:v>
                </c:pt>
                <c:pt idx="849">
                  <c:v>37375.0</c:v>
                </c:pt>
                <c:pt idx="850">
                  <c:v>37376.0</c:v>
                </c:pt>
                <c:pt idx="851">
                  <c:v>37377.0</c:v>
                </c:pt>
                <c:pt idx="852">
                  <c:v>37378.0</c:v>
                </c:pt>
                <c:pt idx="853">
                  <c:v>37379.0</c:v>
                </c:pt>
                <c:pt idx="854">
                  <c:v>37380.0</c:v>
                </c:pt>
                <c:pt idx="855">
                  <c:v>37381.0</c:v>
                </c:pt>
                <c:pt idx="856">
                  <c:v>37382.0</c:v>
                </c:pt>
                <c:pt idx="857">
                  <c:v>37383.0</c:v>
                </c:pt>
                <c:pt idx="858">
                  <c:v>37384.0</c:v>
                </c:pt>
                <c:pt idx="859">
                  <c:v>37385.0</c:v>
                </c:pt>
                <c:pt idx="860">
                  <c:v>37386.0</c:v>
                </c:pt>
                <c:pt idx="861">
                  <c:v>37387.0</c:v>
                </c:pt>
                <c:pt idx="862">
                  <c:v>37388.0</c:v>
                </c:pt>
                <c:pt idx="863">
                  <c:v>37389.0</c:v>
                </c:pt>
                <c:pt idx="864">
                  <c:v>37390.0</c:v>
                </c:pt>
                <c:pt idx="865">
                  <c:v>37391.0</c:v>
                </c:pt>
                <c:pt idx="866">
                  <c:v>37392.0</c:v>
                </c:pt>
                <c:pt idx="867">
                  <c:v>37393.0</c:v>
                </c:pt>
                <c:pt idx="868">
                  <c:v>37394.0</c:v>
                </c:pt>
                <c:pt idx="869">
                  <c:v>37395.0</c:v>
                </c:pt>
                <c:pt idx="870">
                  <c:v>37396.0</c:v>
                </c:pt>
                <c:pt idx="871">
                  <c:v>37397.0</c:v>
                </c:pt>
                <c:pt idx="872">
                  <c:v>37398.0</c:v>
                </c:pt>
                <c:pt idx="873">
                  <c:v>37399.0</c:v>
                </c:pt>
                <c:pt idx="874">
                  <c:v>37400.0</c:v>
                </c:pt>
                <c:pt idx="875">
                  <c:v>37401.0</c:v>
                </c:pt>
                <c:pt idx="876">
                  <c:v>37402.0</c:v>
                </c:pt>
                <c:pt idx="877">
                  <c:v>37403.0</c:v>
                </c:pt>
                <c:pt idx="878">
                  <c:v>37404.0</c:v>
                </c:pt>
                <c:pt idx="879">
                  <c:v>37405.0</c:v>
                </c:pt>
                <c:pt idx="880">
                  <c:v>37406.0</c:v>
                </c:pt>
                <c:pt idx="881">
                  <c:v>37407.0</c:v>
                </c:pt>
                <c:pt idx="882">
                  <c:v>37408.0</c:v>
                </c:pt>
                <c:pt idx="883">
                  <c:v>37409.0</c:v>
                </c:pt>
                <c:pt idx="884">
                  <c:v>37410.0</c:v>
                </c:pt>
                <c:pt idx="885">
                  <c:v>37411.0</c:v>
                </c:pt>
                <c:pt idx="886">
                  <c:v>37412.0</c:v>
                </c:pt>
                <c:pt idx="887">
                  <c:v>37413.0</c:v>
                </c:pt>
                <c:pt idx="888">
                  <c:v>37414.0</c:v>
                </c:pt>
                <c:pt idx="889">
                  <c:v>37415.0</c:v>
                </c:pt>
                <c:pt idx="890">
                  <c:v>37416.0</c:v>
                </c:pt>
                <c:pt idx="891">
                  <c:v>37417.0</c:v>
                </c:pt>
                <c:pt idx="892">
                  <c:v>37418.0</c:v>
                </c:pt>
                <c:pt idx="893">
                  <c:v>37419.0</c:v>
                </c:pt>
                <c:pt idx="894">
                  <c:v>37420.0</c:v>
                </c:pt>
                <c:pt idx="895">
                  <c:v>37421.0</c:v>
                </c:pt>
                <c:pt idx="896">
                  <c:v>37422.0</c:v>
                </c:pt>
                <c:pt idx="897">
                  <c:v>37423.0</c:v>
                </c:pt>
                <c:pt idx="898">
                  <c:v>37424.0</c:v>
                </c:pt>
                <c:pt idx="899">
                  <c:v>37425.0</c:v>
                </c:pt>
                <c:pt idx="900">
                  <c:v>37426.0</c:v>
                </c:pt>
                <c:pt idx="901">
                  <c:v>37427.0</c:v>
                </c:pt>
                <c:pt idx="902">
                  <c:v>37428.0</c:v>
                </c:pt>
                <c:pt idx="903">
                  <c:v>37429.0</c:v>
                </c:pt>
                <c:pt idx="904">
                  <c:v>37430.0</c:v>
                </c:pt>
                <c:pt idx="905">
                  <c:v>37431.0</c:v>
                </c:pt>
                <c:pt idx="906">
                  <c:v>37432.0</c:v>
                </c:pt>
                <c:pt idx="907">
                  <c:v>37433.0</c:v>
                </c:pt>
                <c:pt idx="908">
                  <c:v>37434.0</c:v>
                </c:pt>
                <c:pt idx="909">
                  <c:v>37435.0</c:v>
                </c:pt>
                <c:pt idx="910">
                  <c:v>37436.0</c:v>
                </c:pt>
                <c:pt idx="911">
                  <c:v>37437.0</c:v>
                </c:pt>
                <c:pt idx="912">
                  <c:v>37438.0</c:v>
                </c:pt>
                <c:pt idx="913">
                  <c:v>37439.0</c:v>
                </c:pt>
                <c:pt idx="914">
                  <c:v>37440.0</c:v>
                </c:pt>
                <c:pt idx="915">
                  <c:v>37441.0</c:v>
                </c:pt>
                <c:pt idx="916">
                  <c:v>37442.0</c:v>
                </c:pt>
                <c:pt idx="917">
                  <c:v>37443.0</c:v>
                </c:pt>
                <c:pt idx="918">
                  <c:v>37444.0</c:v>
                </c:pt>
                <c:pt idx="919">
                  <c:v>37445.0</c:v>
                </c:pt>
                <c:pt idx="920">
                  <c:v>37446.0</c:v>
                </c:pt>
                <c:pt idx="921">
                  <c:v>37447.0</c:v>
                </c:pt>
                <c:pt idx="922">
                  <c:v>37448.0</c:v>
                </c:pt>
                <c:pt idx="923">
                  <c:v>37449.0</c:v>
                </c:pt>
                <c:pt idx="924">
                  <c:v>37450.0</c:v>
                </c:pt>
                <c:pt idx="925">
                  <c:v>37451.0</c:v>
                </c:pt>
                <c:pt idx="926">
                  <c:v>37452.0</c:v>
                </c:pt>
                <c:pt idx="927">
                  <c:v>37453.0</c:v>
                </c:pt>
                <c:pt idx="928">
                  <c:v>37454.0</c:v>
                </c:pt>
                <c:pt idx="929">
                  <c:v>37455.0</c:v>
                </c:pt>
                <c:pt idx="930">
                  <c:v>37456.0</c:v>
                </c:pt>
                <c:pt idx="931">
                  <c:v>37457.0</c:v>
                </c:pt>
                <c:pt idx="932">
                  <c:v>37458.0</c:v>
                </c:pt>
                <c:pt idx="933">
                  <c:v>37459.0</c:v>
                </c:pt>
                <c:pt idx="934">
                  <c:v>37460.0</c:v>
                </c:pt>
                <c:pt idx="935">
                  <c:v>37461.0</c:v>
                </c:pt>
                <c:pt idx="936">
                  <c:v>37462.0</c:v>
                </c:pt>
                <c:pt idx="937">
                  <c:v>37463.0</c:v>
                </c:pt>
                <c:pt idx="938">
                  <c:v>37464.0</c:v>
                </c:pt>
                <c:pt idx="939">
                  <c:v>37465.0</c:v>
                </c:pt>
                <c:pt idx="940">
                  <c:v>37466.0</c:v>
                </c:pt>
                <c:pt idx="941">
                  <c:v>37467.0</c:v>
                </c:pt>
                <c:pt idx="942">
                  <c:v>37468.0</c:v>
                </c:pt>
                <c:pt idx="943">
                  <c:v>37469.0</c:v>
                </c:pt>
                <c:pt idx="944">
                  <c:v>37470.0</c:v>
                </c:pt>
                <c:pt idx="945">
                  <c:v>37471.0</c:v>
                </c:pt>
                <c:pt idx="946">
                  <c:v>37472.0</c:v>
                </c:pt>
                <c:pt idx="947">
                  <c:v>37473.0</c:v>
                </c:pt>
                <c:pt idx="948">
                  <c:v>37474.0</c:v>
                </c:pt>
                <c:pt idx="949">
                  <c:v>37475.0</c:v>
                </c:pt>
                <c:pt idx="950">
                  <c:v>37476.0</c:v>
                </c:pt>
                <c:pt idx="951">
                  <c:v>37477.0</c:v>
                </c:pt>
                <c:pt idx="952">
                  <c:v>37478.0</c:v>
                </c:pt>
                <c:pt idx="953">
                  <c:v>37479.0</c:v>
                </c:pt>
                <c:pt idx="954">
                  <c:v>37480.0</c:v>
                </c:pt>
                <c:pt idx="955">
                  <c:v>37481.0</c:v>
                </c:pt>
                <c:pt idx="956">
                  <c:v>37482.0</c:v>
                </c:pt>
                <c:pt idx="957">
                  <c:v>37483.0</c:v>
                </c:pt>
                <c:pt idx="958">
                  <c:v>37484.0</c:v>
                </c:pt>
                <c:pt idx="959">
                  <c:v>37485.0</c:v>
                </c:pt>
                <c:pt idx="960">
                  <c:v>37486.0</c:v>
                </c:pt>
                <c:pt idx="961">
                  <c:v>37487.0</c:v>
                </c:pt>
                <c:pt idx="962">
                  <c:v>37488.0</c:v>
                </c:pt>
                <c:pt idx="963">
                  <c:v>37489.0</c:v>
                </c:pt>
                <c:pt idx="964">
                  <c:v>37490.0</c:v>
                </c:pt>
                <c:pt idx="965">
                  <c:v>37491.0</c:v>
                </c:pt>
                <c:pt idx="966">
                  <c:v>37492.0</c:v>
                </c:pt>
                <c:pt idx="967">
                  <c:v>37493.0</c:v>
                </c:pt>
                <c:pt idx="968">
                  <c:v>37494.0</c:v>
                </c:pt>
                <c:pt idx="969">
                  <c:v>37495.0</c:v>
                </c:pt>
                <c:pt idx="970">
                  <c:v>37496.0</c:v>
                </c:pt>
                <c:pt idx="971">
                  <c:v>37497.0</c:v>
                </c:pt>
                <c:pt idx="972">
                  <c:v>37498.0</c:v>
                </c:pt>
                <c:pt idx="973">
                  <c:v>37499.0</c:v>
                </c:pt>
                <c:pt idx="974">
                  <c:v>37500.0</c:v>
                </c:pt>
                <c:pt idx="975">
                  <c:v>37501.0</c:v>
                </c:pt>
                <c:pt idx="976">
                  <c:v>37502.0</c:v>
                </c:pt>
                <c:pt idx="977">
                  <c:v>37503.0</c:v>
                </c:pt>
                <c:pt idx="978">
                  <c:v>37504.0</c:v>
                </c:pt>
                <c:pt idx="979">
                  <c:v>37505.0</c:v>
                </c:pt>
                <c:pt idx="980">
                  <c:v>37506.0</c:v>
                </c:pt>
                <c:pt idx="981">
                  <c:v>37507.0</c:v>
                </c:pt>
                <c:pt idx="982">
                  <c:v>37508.0</c:v>
                </c:pt>
                <c:pt idx="983">
                  <c:v>37509.0</c:v>
                </c:pt>
                <c:pt idx="984">
                  <c:v>37510.0</c:v>
                </c:pt>
                <c:pt idx="985">
                  <c:v>37511.0</c:v>
                </c:pt>
                <c:pt idx="986">
                  <c:v>37512.0</c:v>
                </c:pt>
                <c:pt idx="987">
                  <c:v>37513.0</c:v>
                </c:pt>
                <c:pt idx="988">
                  <c:v>37514.0</c:v>
                </c:pt>
                <c:pt idx="989">
                  <c:v>37515.0</c:v>
                </c:pt>
                <c:pt idx="990">
                  <c:v>37516.0</c:v>
                </c:pt>
                <c:pt idx="991">
                  <c:v>37517.0</c:v>
                </c:pt>
                <c:pt idx="992">
                  <c:v>37518.0</c:v>
                </c:pt>
                <c:pt idx="993">
                  <c:v>37519.0</c:v>
                </c:pt>
                <c:pt idx="994">
                  <c:v>37520.0</c:v>
                </c:pt>
                <c:pt idx="995">
                  <c:v>37521.0</c:v>
                </c:pt>
                <c:pt idx="996">
                  <c:v>37522.0</c:v>
                </c:pt>
                <c:pt idx="997">
                  <c:v>37523.0</c:v>
                </c:pt>
                <c:pt idx="998">
                  <c:v>37524.0</c:v>
                </c:pt>
                <c:pt idx="999">
                  <c:v>37525.0</c:v>
                </c:pt>
                <c:pt idx="1000">
                  <c:v>37526.0</c:v>
                </c:pt>
                <c:pt idx="1001">
                  <c:v>37527.0</c:v>
                </c:pt>
                <c:pt idx="1002">
                  <c:v>37528.0</c:v>
                </c:pt>
                <c:pt idx="1003">
                  <c:v>37529.0</c:v>
                </c:pt>
                <c:pt idx="1004">
                  <c:v>37530.0</c:v>
                </c:pt>
                <c:pt idx="1005">
                  <c:v>37531.0</c:v>
                </c:pt>
                <c:pt idx="1006">
                  <c:v>37532.0</c:v>
                </c:pt>
                <c:pt idx="1007">
                  <c:v>37533.0</c:v>
                </c:pt>
                <c:pt idx="1008">
                  <c:v>37534.0</c:v>
                </c:pt>
                <c:pt idx="1009">
                  <c:v>37535.0</c:v>
                </c:pt>
                <c:pt idx="1010">
                  <c:v>37536.0</c:v>
                </c:pt>
                <c:pt idx="1011">
                  <c:v>37537.0</c:v>
                </c:pt>
                <c:pt idx="1012">
                  <c:v>37538.0</c:v>
                </c:pt>
                <c:pt idx="1013">
                  <c:v>37539.0</c:v>
                </c:pt>
                <c:pt idx="1014">
                  <c:v>37540.0</c:v>
                </c:pt>
                <c:pt idx="1015">
                  <c:v>37541.0</c:v>
                </c:pt>
                <c:pt idx="1016">
                  <c:v>37542.0</c:v>
                </c:pt>
                <c:pt idx="1017">
                  <c:v>37543.0</c:v>
                </c:pt>
                <c:pt idx="1018">
                  <c:v>37544.0</c:v>
                </c:pt>
                <c:pt idx="1019">
                  <c:v>37545.0</c:v>
                </c:pt>
                <c:pt idx="1020">
                  <c:v>37546.0</c:v>
                </c:pt>
                <c:pt idx="1021">
                  <c:v>37547.0</c:v>
                </c:pt>
                <c:pt idx="1022">
                  <c:v>37548.0</c:v>
                </c:pt>
                <c:pt idx="1023">
                  <c:v>37549.0</c:v>
                </c:pt>
                <c:pt idx="1024">
                  <c:v>37550.0</c:v>
                </c:pt>
                <c:pt idx="1025">
                  <c:v>37551.0</c:v>
                </c:pt>
                <c:pt idx="1026">
                  <c:v>37552.0</c:v>
                </c:pt>
                <c:pt idx="1027">
                  <c:v>37553.0</c:v>
                </c:pt>
                <c:pt idx="1028">
                  <c:v>37554.0</c:v>
                </c:pt>
                <c:pt idx="1029">
                  <c:v>37555.0</c:v>
                </c:pt>
                <c:pt idx="1030">
                  <c:v>37556.0</c:v>
                </c:pt>
                <c:pt idx="1031">
                  <c:v>37557.0</c:v>
                </c:pt>
                <c:pt idx="1032">
                  <c:v>37558.0</c:v>
                </c:pt>
                <c:pt idx="1033">
                  <c:v>37559.0</c:v>
                </c:pt>
                <c:pt idx="1034">
                  <c:v>37560.0</c:v>
                </c:pt>
                <c:pt idx="1035">
                  <c:v>37561.0</c:v>
                </c:pt>
                <c:pt idx="1036">
                  <c:v>37562.0</c:v>
                </c:pt>
                <c:pt idx="1037">
                  <c:v>37563.0</c:v>
                </c:pt>
                <c:pt idx="1038">
                  <c:v>37564.0</c:v>
                </c:pt>
                <c:pt idx="1039">
                  <c:v>37565.0</c:v>
                </c:pt>
                <c:pt idx="1040">
                  <c:v>37566.0</c:v>
                </c:pt>
                <c:pt idx="1041">
                  <c:v>37567.0</c:v>
                </c:pt>
                <c:pt idx="1042">
                  <c:v>37568.0</c:v>
                </c:pt>
                <c:pt idx="1043">
                  <c:v>37569.0</c:v>
                </c:pt>
                <c:pt idx="1044">
                  <c:v>37570.0</c:v>
                </c:pt>
                <c:pt idx="1045">
                  <c:v>37571.0</c:v>
                </c:pt>
                <c:pt idx="1046">
                  <c:v>37572.0</c:v>
                </c:pt>
                <c:pt idx="1047">
                  <c:v>37573.0</c:v>
                </c:pt>
                <c:pt idx="1048">
                  <c:v>37574.0</c:v>
                </c:pt>
                <c:pt idx="1049">
                  <c:v>37575.0</c:v>
                </c:pt>
                <c:pt idx="1050">
                  <c:v>37576.0</c:v>
                </c:pt>
                <c:pt idx="1051">
                  <c:v>37577.0</c:v>
                </c:pt>
                <c:pt idx="1052">
                  <c:v>37578.0</c:v>
                </c:pt>
                <c:pt idx="1053">
                  <c:v>37579.0</c:v>
                </c:pt>
                <c:pt idx="1054">
                  <c:v>37580.0</c:v>
                </c:pt>
                <c:pt idx="1055">
                  <c:v>37581.0</c:v>
                </c:pt>
                <c:pt idx="1056">
                  <c:v>37582.0</c:v>
                </c:pt>
                <c:pt idx="1057">
                  <c:v>37583.0</c:v>
                </c:pt>
                <c:pt idx="1058">
                  <c:v>37584.0</c:v>
                </c:pt>
                <c:pt idx="1059">
                  <c:v>37585.0</c:v>
                </c:pt>
                <c:pt idx="1060">
                  <c:v>37586.0</c:v>
                </c:pt>
                <c:pt idx="1061">
                  <c:v>37587.0</c:v>
                </c:pt>
                <c:pt idx="1062">
                  <c:v>37588.0</c:v>
                </c:pt>
                <c:pt idx="1063">
                  <c:v>37589.0</c:v>
                </c:pt>
                <c:pt idx="1064">
                  <c:v>37590.0</c:v>
                </c:pt>
                <c:pt idx="1065">
                  <c:v>37591.0</c:v>
                </c:pt>
                <c:pt idx="1066">
                  <c:v>37592.0</c:v>
                </c:pt>
                <c:pt idx="1067">
                  <c:v>37593.0</c:v>
                </c:pt>
                <c:pt idx="1068">
                  <c:v>37594.0</c:v>
                </c:pt>
                <c:pt idx="1069">
                  <c:v>37595.0</c:v>
                </c:pt>
                <c:pt idx="1070">
                  <c:v>37596.0</c:v>
                </c:pt>
                <c:pt idx="1071">
                  <c:v>37597.0</c:v>
                </c:pt>
                <c:pt idx="1072">
                  <c:v>37598.0</c:v>
                </c:pt>
                <c:pt idx="1073">
                  <c:v>37599.0</c:v>
                </c:pt>
                <c:pt idx="1074">
                  <c:v>37600.0</c:v>
                </c:pt>
                <c:pt idx="1075">
                  <c:v>37601.0</c:v>
                </c:pt>
                <c:pt idx="1076">
                  <c:v>37602.0</c:v>
                </c:pt>
                <c:pt idx="1077">
                  <c:v>37603.0</c:v>
                </c:pt>
                <c:pt idx="1078">
                  <c:v>37604.0</c:v>
                </c:pt>
                <c:pt idx="1079">
                  <c:v>37605.0</c:v>
                </c:pt>
                <c:pt idx="1080">
                  <c:v>37606.0</c:v>
                </c:pt>
                <c:pt idx="1081">
                  <c:v>37607.0</c:v>
                </c:pt>
                <c:pt idx="1082">
                  <c:v>37608.0</c:v>
                </c:pt>
                <c:pt idx="1083">
                  <c:v>37609.0</c:v>
                </c:pt>
                <c:pt idx="1084">
                  <c:v>37610.0</c:v>
                </c:pt>
                <c:pt idx="1085">
                  <c:v>37611.0</c:v>
                </c:pt>
                <c:pt idx="1086">
                  <c:v>37612.0</c:v>
                </c:pt>
                <c:pt idx="1087">
                  <c:v>37613.0</c:v>
                </c:pt>
                <c:pt idx="1088">
                  <c:v>37614.0</c:v>
                </c:pt>
                <c:pt idx="1089">
                  <c:v>37615.0</c:v>
                </c:pt>
                <c:pt idx="1090">
                  <c:v>37616.0</c:v>
                </c:pt>
                <c:pt idx="1091">
                  <c:v>37617.0</c:v>
                </c:pt>
                <c:pt idx="1092">
                  <c:v>37618.0</c:v>
                </c:pt>
                <c:pt idx="1093">
                  <c:v>37619.0</c:v>
                </c:pt>
                <c:pt idx="1094">
                  <c:v>37620.0</c:v>
                </c:pt>
                <c:pt idx="1095">
                  <c:v>37621.0</c:v>
                </c:pt>
                <c:pt idx="1096">
                  <c:v>37622.0</c:v>
                </c:pt>
                <c:pt idx="1097">
                  <c:v>37623.0</c:v>
                </c:pt>
                <c:pt idx="1098">
                  <c:v>37624.0</c:v>
                </c:pt>
                <c:pt idx="1099">
                  <c:v>37625.0</c:v>
                </c:pt>
                <c:pt idx="1100">
                  <c:v>37626.0</c:v>
                </c:pt>
                <c:pt idx="1101">
                  <c:v>37627.0</c:v>
                </c:pt>
                <c:pt idx="1102">
                  <c:v>37628.0</c:v>
                </c:pt>
                <c:pt idx="1103">
                  <c:v>37629.0</c:v>
                </c:pt>
                <c:pt idx="1104">
                  <c:v>37630.0</c:v>
                </c:pt>
                <c:pt idx="1105">
                  <c:v>37631.0</c:v>
                </c:pt>
                <c:pt idx="1106">
                  <c:v>37632.0</c:v>
                </c:pt>
                <c:pt idx="1107">
                  <c:v>37633.0</c:v>
                </c:pt>
                <c:pt idx="1108">
                  <c:v>37634.0</c:v>
                </c:pt>
                <c:pt idx="1109">
                  <c:v>37635.0</c:v>
                </c:pt>
                <c:pt idx="1110">
                  <c:v>37636.0</c:v>
                </c:pt>
                <c:pt idx="1111">
                  <c:v>37637.0</c:v>
                </c:pt>
                <c:pt idx="1112">
                  <c:v>37638.0</c:v>
                </c:pt>
                <c:pt idx="1113">
                  <c:v>37639.0</c:v>
                </c:pt>
                <c:pt idx="1114">
                  <c:v>37640.0</c:v>
                </c:pt>
                <c:pt idx="1115">
                  <c:v>37641.0</c:v>
                </c:pt>
                <c:pt idx="1116">
                  <c:v>37642.0</c:v>
                </c:pt>
                <c:pt idx="1117">
                  <c:v>37643.0</c:v>
                </c:pt>
                <c:pt idx="1118">
                  <c:v>37644.0</c:v>
                </c:pt>
                <c:pt idx="1119">
                  <c:v>37645.0</c:v>
                </c:pt>
                <c:pt idx="1120">
                  <c:v>37646.0</c:v>
                </c:pt>
                <c:pt idx="1121">
                  <c:v>37647.0</c:v>
                </c:pt>
                <c:pt idx="1122">
                  <c:v>37648.0</c:v>
                </c:pt>
                <c:pt idx="1123">
                  <c:v>37649.0</c:v>
                </c:pt>
                <c:pt idx="1124">
                  <c:v>37650.0</c:v>
                </c:pt>
                <c:pt idx="1125">
                  <c:v>37651.0</c:v>
                </c:pt>
                <c:pt idx="1126">
                  <c:v>37652.0</c:v>
                </c:pt>
                <c:pt idx="1127">
                  <c:v>37653.0</c:v>
                </c:pt>
                <c:pt idx="1128">
                  <c:v>37654.0</c:v>
                </c:pt>
                <c:pt idx="1129">
                  <c:v>37655.0</c:v>
                </c:pt>
                <c:pt idx="1130">
                  <c:v>37656.0</c:v>
                </c:pt>
                <c:pt idx="1131">
                  <c:v>37657.0</c:v>
                </c:pt>
                <c:pt idx="1132">
                  <c:v>37658.0</c:v>
                </c:pt>
                <c:pt idx="1133">
                  <c:v>37659.0</c:v>
                </c:pt>
                <c:pt idx="1134">
                  <c:v>37660.0</c:v>
                </c:pt>
                <c:pt idx="1135">
                  <c:v>37661.0</c:v>
                </c:pt>
                <c:pt idx="1136">
                  <c:v>37662.0</c:v>
                </c:pt>
                <c:pt idx="1137">
                  <c:v>37663.0</c:v>
                </c:pt>
                <c:pt idx="1138">
                  <c:v>37664.0</c:v>
                </c:pt>
                <c:pt idx="1139">
                  <c:v>37665.0</c:v>
                </c:pt>
                <c:pt idx="1140">
                  <c:v>37666.0</c:v>
                </c:pt>
                <c:pt idx="1141">
                  <c:v>37667.0</c:v>
                </c:pt>
                <c:pt idx="1142">
                  <c:v>37668.0</c:v>
                </c:pt>
                <c:pt idx="1143">
                  <c:v>37669.0</c:v>
                </c:pt>
                <c:pt idx="1144">
                  <c:v>37670.0</c:v>
                </c:pt>
                <c:pt idx="1145">
                  <c:v>37671.0</c:v>
                </c:pt>
                <c:pt idx="1146">
                  <c:v>37672.0</c:v>
                </c:pt>
                <c:pt idx="1147">
                  <c:v>37673.0</c:v>
                </c:pt>
                <c:pt idx="1148">
                  <c:v>37674.0</c:v>
                </c:pt>
                <c:pt idx="1149">
                  <c:v>37675.0</c:v>
                </c:pt>
                <c:pt idx="1150">
                  <c:v>37676.0</c:v>
                </c:pt>
                <c:pt idx="1151">
                  <c:v>37677.0</c:v>
                </c:pt>
                <c:pt idx="1152">
                  <c:v>37678.0</c:v>
                </c:pt>
                <c:pt idx="1153">
                  <c:v>37679.0</c:v>
                </c:pt>
                <c:pt idx="1154">
                  <c:v>37680.0</c:v>
                </c:pt>
                <c:pt idx="1155">
                  <c:v>37681.0</c:v>
                </c:pt>
                <c:pt idx="1156">
                  <c:v>37682.0</c:v>
                </c:pt>
                <c:pt idx="1157">
                  <c:v>37683.0</c:v>
                </c:pt>
                <c:pt idx="1158">
                  <c:v>37684.0</c:v>
                </c:pt>
                <c:pt idx="1159">
                  <c:v>37685.0</c:v>
                </c:pt>
                <c:pt idx="1160">
                  <c:v>37686.0</c:v>
                </c:pt>
                <c:pt idx="1161">
                  <c:v>37687.0</c:v>
                </c:pt>
                <c:pt idx="1162">
                  <c:v>37688.0</c:v>
                </c:pt>
                <c:pt idx="1163">
                  <c:v>37689.0</c:v>
                </c:pt>
                <c:pt idx="1164">
                  <c:v>37690.0</c:v>
                </c:pt>
                <c:pt idx="1165">
                  <c:v>37691.0</c:v>
                </c:pt>
                <c:pt idx="1166">
                  <c:v>37692.0</c:v>
                </c:pt>
                <c:pt idx="1167">
                  <c:v>37693.0</c:v>
                </c:pt>
                <c:pt idx="1168">
                  <c:v>37694.0</c:v>
                </c:pt>
                <c:pt idx="1169">
                  <c:v>37695.0</c:v>
                </c:pt>
                <c:pt idx="1170">
                  <c:v>37696.0</c:v>
                </c:pt>
                <c:pt idx="1171">
                  <c:v>37697.0</c:v>
                </c:pt>
                <c:pt idx="1172">
                  <c:v>37698.0</c:v>
                </c:pt>
                <c:pt idx="1173">
                  <c:v>37699.0</c:v>
                </c:pt>
                <c:pt idx="1174">
                  <c:v>37700.0</c:v>
                </c:pt>
                <c:pt idx="1175">
                  <c:v>37701.0</c:v>
                </c:pt>
                <c:pt idx="1176">
                  <c:v>37702.0</c:v>
                </c:pt>
                <c:pt idx="1177">
                  <c:v>37703.0</c:v>
                </c:pt>
                <c:pt idx="1178">
                  <c:v>37704.0</c:v>
                </c:pt>
                <c:pt idx="1179">
                  <c:v>37705.0</c:v>
                </c:pt>
                <c:pt idx="1180">
                  <c:v>37706.0</c:v>
                </c:pt>
                <c:pt idx="1181">
                  <c:v>37707.0</c:v>
                </c:pt>
                <c:pt idx="1182">
                  <c:v>37708.0</c:v>
                </c:pt>
                <c:pt idx="1183">
                  <c:v>37709.0</c:v>
                </c:pt>
                <c:pt idx="1184">
                  <c:v>37710.0</c:v>
                </c:pt>
                <c:pt idx="1185">
                  <c:v>37711.0</c:v>
                </c:pt>
                <c:pt idx="1186">
                  <c:v>37712.0</c:v>
                </c:pt>
                <c:pt idx="1187">
                  <c:v>37713.0</c:v>
                </c:pt>
                <c:pt idx="1188">
                  <c:v>37714.0</c:v>
                </c:pt>
                <c:pt idx="1189">
                  <c:v>37715.0</c:v>
                </c:pt>
                <c:pt idx="1190">
                  <c:v>37716.0</c:v>
                </c:pt>
                <c:pt idx="1191">
                  <c:v>37717.0</c:v>
                </c:pt>
                <c:pt idx="1192">
                  <c:v>37718.0</c:v>
                </c:pt>
                <c:pt idx="1193">
                  <c:v>37719.0</c:v>
                </c:pt>
                <c:pt idx="1194">
                  <c:v>37720.0</c:v>
                </c:pt>
                <c:pt idx="1195">
                  <c:v>37721.0</c:v>
                </c:pt>
                <c:pt idx="1196">
                  <c:v>37722.0</c:v>
                </c:pt>
                <c:pt idx="1197">
                  <c:v>37723.0</c:v>
                </c:pt>
                <c:pt idx="1198">
                  <c:v>37724.0</c:v>
                </c:pt>
                <c:pt idx="1199">
                  <c:v>37725.0</c:v>
                </c:pt>
                <c:pt idx="1200">
                  <c:v>37726.0</c:v>
                </c:pt>
                <c:pt idx="1201">
                  <c:v>37727.0</c:v>
                </c:pt>
                <c:pt idx="1202">
                  <c:v>37728.0</c:v>
                </c:pt>
                <c:pt idx="1203">
                  <c:v>37729.0</c:v>
                </c:pt>
                <c:pt idx="1204">
                  <c:v>37730.0</c:v>
                </c:pt>
                <c:pt idx="1205">
                  <c:v>37731.0</c:v>
                </c:pt>
                <c:pt idx="1206">
                  <c:v>37732.0</c:v>
                </c:pt>
                <c:pt idx="1207">
                  <c:v>37733.0</c:v>
                </c:pt>
                <c:pt idx="1208">
                  <c:v>37734.0</c:v>
                </c:pt>
                <c:pt idx="1209">
                  <c:v>37735.0</c:v>
                </c:pt>
                <c:pt idx="1210">
                  <c:v>37736.0</c:v>
                </c:pt>
                <c:pt idx="1211">
                  <c:v>37737.0</c:v>
                </c:pt>
                <c:pt idx="1212">
                  <c:v>37738.0</c:v>
                </c:pt>
                <c:pt idx="1213">
                  <c:v>37739.0</c:v>
                </c:pt>
                <c:pt idx="1214">
                  <c:v>37740.0</c:v>
                </c:pt>
                <c:pt idx="1215">
                  <c:v>37741.0</c:v>
                </c:pt>
                <c:pt idx="1216">
                  <c:v>37742.0</c:v>
                </c:pt>
                <c:pt idx="1217">
                  <c:v>37743.0</c:v>
                </c:pt>
                <c:pt idx="1218">
                  <c:v>37744.0</c:v>
                </c:pt>
                <c:pt idx="1219">
                  <c:v>37745.0</c:v>
                </c:pt>
                <c:pt idx="1220">
                  <c:v>37746.0</c:v>
                </c:pt>
                <c:pt idx="1221">
                  <c:v>37747.0</c:v>
                </c:pt>
                <c:pt idx="1222">
                  <c:v>37748.0</c:v>
                </c:pt>
                <c:pt idx="1223">
                  <c:v>37749.0</c:v>
                </c:pt>
                <c:pt idx="1224">
                  <c:v>37750.0</c:v>
                </c:pt>
                <c:pt idx="1225">
                  <c:v>37751.0</c:v>
                </c:pt>
                <c:pt idx="1226">
                  <c:v>37752.0</c:v>
                </c:pt>
                <c:pt idx="1227">
                  <c:v>37753.0</c:v>
                </c:pt>
                <c:pt idx="1228">
                  <c:v>37754.0</c:v>
                </c:pt>
                <c:pt idx="1229">
                  <c:v>37755.0</c:v>
                </c:pt>
                <c:pt idx="1230">
                  <c:v>37756.0</c:v>
                </c:pt>
                <c:pt idx="1231">
                  <c:v>37757.0</c:v>
                </c:pt>
                <c:pt idx="1232">
                  <c:v>37758.0</c:v>
                </c:pt>
                <c:pt idx="1233">
                  <c:v>37759.0</c:v>
                </c:pt>
                <c:pt idx="1234">
                  <c:v>37760.0</c:v>
                </c:pt>
                <c:pt idx="1235">
                  <c:v>37761.0</c:v>
                </c:pt>
                <c:pt idx="1236">
                  <c:v>37762.0</c:v>
                </c:pt>
                <c:pt idx="1237">
                  <c:v>37763.0</c:v>
                </c:pt>
                <c:pt idx="1238">
                  <c:v>37764.0</c:v>
                </c:pt>
                <c:pt idx="1239">
                  <c:v>37765.0</c:v>
                </c:pt>
                <c:pt idx="1240">
                  <c:v>37766.0</c:v>
                </c:pt>
                <c:pt idx="1241">
                  <c:v>37767.0</c:v>
                </c:pt>
                <c:pt idx="1242">
                  <c:v>37768.0</c:v>
                </c:pt>
                <c:pt idx="1243">
                  <c:v>37769.0</c:v>
                </c:pt>
                <c:pt idx="1244">
                  <c:v>37770.0</c:v>
                </c:pt>
                <c:pt idx="1245">
                  <c:v>37771.0</c:v>
                </c:pt>
                <c:pt idx="1246">
                  <c:v>37772.0</c:v>
                </c:pt>
                <c:pt idx="1247">
                  <c:v>37773.0</c:v>
                </c:pt>
                <c:pt idx="1248">
                  <c:v>37774.0</c:v>
                </c:pt>
                <c:pt idx="1249">
                  <c:v>37775.0</c:v>
                </c:pt>
                <c:pt idx="1250">
                  <c:v>37776.0</c:v>
                </c:pt>
                <c:pt idx="1251">
                  <c:v>37777.0</c:v>
                </c:pt>
                <c:pt idx="1252">
                  <c:v>37778.0</c:v>
                </c:pt>
                <c:pt idx="1253">
                  <c:v>37779.0</c:v>
                </c:pt>
                <c:pt idx="1254">
                  <c:v>37780.0</c:v>
                </c:pt>
                <c:pt idx="1255">
                  <c:v>37781.0</c:v>
                </c:pt>
                <c:pt idx="1256">
                  <c:v>37782.0</c:v>
                </c:pt>
                <c:pt idx="1257">
                  <c:v>37783.0</c:v>
                </c:pt>
                <c:pt idx="1258">
                  <c:v>37784.0</c:v>
                </c:pt>
                <c:pt idx="1259">
                  <c:v>37785.0</c:v>
                </c:pt>
                <c:pt idx="1260">
                  <c:v>37786.0</c:v>
                </c:pt>
                <c:pt idx="1261">
                  <c:v>37787.0</c:v>
                </c:pt>
                <c:pt idx="1262">
                  <c:v>37788.0</c:v>
                </c:pt>
                <c:pt idx="1263">
                  <c:v>37789.0</c:v>
                </c:pt>
                <c:pt idx="1264">
                  <c:v>37790.0</c:v>
                </c:pt>
                <c:pt idx="1265">
                  <c:v>37791.0</c:v>
                </c:pt>
                <c:pt idx="1266">
                  <c:v>37792.0</c:v>
                </c:pt>
                <c:pt idx="1267">
                  <c:v>37793.0</c:v>
                </c:pt>
                <c:pt idx="1268">
                  <c:v>37794.0</c:v>
                </c:pt>
                <c:pt idx="1269">
                  <c:v>37795.0</c:v>
                </c:pt>
                <c:pt idx="1270">
                  <c:v>37796.0</c:v>
                </c:pt>
                <c:pt idx="1271">
                  <c:v>37797.0</c:v>
                </c:pt>
                <c:pt idx="1272">
                  <c:v>37798.0</c:v>
                </c:pt>
                <c:pt idx="1273">
                  <c:v>37799.0</c:v>
                </c:pt>
                <c:pt idx="1274">
                  <c:v>37800.0</c:v>
                </c:pt>
                <c:pt idx="1275">
                  <c:v>37801.0</c:v>
                </c:pt>
                <c:pt idx="1276">
                  <c:v>37802.0</c:v>
                </c:pt>
                <c:pt idx="1277">
                  <c:v>37803.0</c:v>
                </c:pt>
                <c:pt idx="1278">
                  <c:v>37804.0</c:v>
                </c:pt>
                <c:pt idx="1279">
                  <c:v>37805.0</c:v>
                </c:pt>
                <c:pt idx="1280">
                  <c:v>37806.0</c:v>
                </c:pt>
                <c:pt idx="1281">
                  <c:v>37807.0</c:v>
                </c:pt>
                <c:pt idx="1282">
                  <c:v>37808.0</c:v>
                </c:pt>
                <c:pt idx="1283">
                  <c:v>37809.0</c:v>
                </c:pt>
                <c:pt idx="1284">
                  <c:v>37810.0</c:v>
                </c:pt>
                <c:pt idx="1285">
                  <c:v>37811.0</c:v>
                </c:pt>
                <c:pt idx="1286">
                  <c:v>37812.0</c:v>
                </c:pt>
                <c:pt idx="1287">
                  <c:v>37813.0</c:v>
                </c:pt>
                <c:pt idx="1288">
                  <c:v>37814.0</c:v>
                </c:pt>
                <c:pt idx="1289">
                  <c:v>37815.0</c:v>
                </c:pt>
                <c:pt idx="1290">
                  <c:v>37816.0</c:v>
                </c:pt>
                <c:pt idx="1291">
                  <c:v>37817.0</c:v>
                </c:pt>
                <c:pt idx="1292">
                  <c:v>37818.0</c:v>
                </c:pt>
                <c:pt idx="1293">
                  <c:v>37819.0</c:v>
                </c:pt>
                <c:pt idx="1294">
                  <c:v>37820.0</c:v>
                </c:pt>
                <c:pt idx="1295">
                  <c:v>37821.0</c:v>
                </c:pt>
                <c:pt idx="1296">
                  <c:v>37822.0</c:v>
                </c:pt>
                <c:pt idx="1297">
                  <c:v>37823.0</c:v>
                </c:pt>
                <c:pt idx="1298">
                  <c:v>37824.0</c:v>
                </c:pt>
                <c:pt idx="1299">
                  <c:v>37825.0</c:v>
                </c:pt>
                <c:pt idx="1300">
                  <c:v>37826.0</c:v>
                </c:pt>
                <c:pt idx="1301">
                  <c:v>37827.0</c:v>
                </c:pt>
                <c:pt idx="1302">
                  <c:v>37828.0</c:v>
                </c:pt>
                <c:pt idx="1303">
                  <c:v>37829.0</c:v>
                </c:pt>
                <c:pt idx="1304">
                  <c:v>37830.0</c:v>
                </c:pt>
                <c:pt idx="1305">
                  <c:v>37831.0</c:v>
                </c:pt>
                <c:pt idx="1306">
                  <c:v>37832.0</c:v>
                </c:pt>
                <c:pt idx="1307">
                  <c:v>37833.0</c:v>
                </c:pt>
                <c:pt idx="1308">
                  <c:v>37834.0</c:v>
                </c:pt>
                <c:pt idx="1309">
                  <c:v>37835.0</c:v>
                </c:pt>
                <c:pt idx="1310">
                  <c:v>37836.0</c:v>
                </c:pt>
                <c:pt idx="1311">
                  <c:v>37837.0</c:v>
                </c:pt>
                <c:pt idx="1312">
                  <c:v>37838.0</c:v>
                </c:pt>
                <c:pt idx="1313">
                  <c:v>37839.0</c:v>
                </c:pt>
                <c:pt idx="1314">
                  <c:v>37840.0</c:v>
                </c:pt>
                <c:pt idx="1315">
                  <c:v>37841.0</c:v>
                </c:pt>
                <c:pt idx="1316">
                  <c:v>37842.0</c:v>
                </c:pt>
                <c:pt idx="1317">
                  <c:v>37843.0</c:v>
                </c:pt>
                <c:pt idx="1318">
                  <c:v>37844.0</c:v>
                </c:pt>
                <c:pt idx="1319">
                  <c:v>37845.0</c:v>
                </c:pt>
                <c:pt idx="1320">
                  <c:v>37846.0</c:v>
                </c:pt>
                <c:pt idx="1321">
                  <c:v>37847.0</c:v>
                </c:pt>
                <c:pt idx="1322">
                  <c:v>37848.0</c:v>
                </c:pt>
                <c:pt idx="1323">
                  <c:v>37849.0</c:v>
                </c:pt>
                <c:pt idx="1324">
                  <c:v>37850.0</c:v>
                </c:pt>
                <c:pt idx="1325">
                  <c:v>37851.0</c:v>
                </c:pt>
                <c:pt idx="1326">
                  <c:v>37852.0</c:v>
                </c:pt>
                <c:pt idx="1327">
                  <c:v>37853.0</c:v>
                </c:pt>
                <c:pt idx="1328">
                  <c:v>37854.0</c:v>
                </c:pt>
                <c:pt idx="1329">
                  <c:v>37855.0</c:v>
                </c:pt>
                <c:pt idx="1330">
                  <c:v>37856.0</c:v>
                </c:pt>
                <c:pt idx="1331">
                  <c:v>37857.0</c:v>
                </c:pt>
                <c:pt idx="1332">
                  <c:v>37858.0</c:v>
                </c:pt>
                <c:pt idx="1333">
                  <c:v>37859.0</c:v>
                </c:pt>
                <c:pt idx="1334">
                  <c:v>37860.0</c:v>
                </c:pt>
                <c:pt idx="1335">
                  <c:v>37861.0</c:v>
                </c:pt>
                <c:pt idx="1336">
                  <c:v>37862.0</c:v>
                </c:pt>
                <c:pt idx="1337">
                  <c:v>37863.0</c:v>
                </c:pt>
                <c:pt idx="1338">
                  <c:v>37864.0</c:v>
                </c:pt>
                <c:pt idx="1339">
                  <c:v>37865.0</c:v>
                </c:pt>
                <c:pt idx="1340">
                  <c:v>37866.0</c:v>
                </c:pt>
                <c:pt idx="1341">
                  <c:v>37867.0</c:v>
                </c:pt>
                <c:pt idx="1342">
                  <c:v>37868.0</c:v>
                </c:pt>
                <c:pt idx="1343">
                  <c:v>37869.0</c:v>
                </c:pt>
                <c:pt idx="1344">
                  <c:v>37870.0</c:v>
                </c:pt>
                <c:pt idx="1345">
                  <c:v>37871.0</c:v>
                </c:pt>
                <c:pt idx="1346">
                  <c:v>37872.0</c:v>
                </c:pt>
                <c:pt idx="1347">
                  <c:v>37873.0</c:v>
                </c:pt>
                <c:pt idx="1348">
                  <c:v>37874.0</c:v>
                </c:pt>
                <c:pt idx="1349">
                  <c:v>37875.0</c:v>
                </c:pt>
                <c:pt idx="1350">
                  <c:v>37876.0</c:v>
                </c:pt>
                <c:pt idx="1351">
                  <c:v>37877.0</c:v>
                </c:pt>
                <c:pt idx="1352">
                  <c:v>37878.0</c:v>
                </c:pt>
                <c:pt idx="1353">
                  <c:v>37879.0</c:v>
                </c:pt>
                <c:pt idx="1354">
                  <c:v>37880.0</c:v>
                </c:pt>
                <c:pt idx="1355">
                  <c:v>37881.0</c:v>
                </c:pt>
                <c:pt idx="1356">
                  <c:v>37882.0</c:v>
                </c:pt>
                <c:pt idx="1357">
                  <c:v>37883.0</c:v>
                </c:pt>
                <c:pt idx="1358">
                  <c:v>37884.0</c:v>
                </c:pt>
                <c:pt idx="1359">
                  <c:v>37885.0</c:v>
                </c:pt>
                <c:pt idx="1360">
                  <c:v>37886.0</c:v>
                </c:pt>
                <c:pt idx="1361">
                  <c:v>37887.0</c:v>
                </c:pt>
                <c:pt idx="1362">
                  <c:v>37888.0</c:v>
                </c:pt>
                <c:pt idx="1363">
                  <c:v>37889.0</c:v>
                </c:pt>
                <c:pt idx="1364">
                  <c:v>37890.0</c:v>
                </c:pt>
                <c:pt idx="1365">
                  <c:v>37891.0</c:v>
                </c:pt>
                <c:pt idx="1366">
                  <c:v>37892.0</c:v>
                </c:pt>
                <c:pt idx="1367">
                  <c:v>37893.0</c:v>
                </c:pt>
                <c:pt idx="1368">
                  <c:v>37894.0</c:v>
                </c:pt>
                <c:pt idx="1369">
                  <c:v>37895.0</c:v>
                </c:pt>
                <c:pt idx="1370">
                  <c:v>37896.0</c:v>
                </c:pt>
                <c:pt idx="1371">
                  <c:v>37897.0</c:v>
                </c:pt>
                <c:pt idx="1372">
                  <c:v>37898.0</c:v>
                </c:pt>
                <c:pt idx="1373">
                  <c:v>37899.0</c:v>
                </c:pt>
                <c:pt idx="1374">
                  <c:v>37900.0</c:v>
                </c:pt>
                <c:pt idx="1375">
                  <c:v>37901.0</c:v>
                </c:pt>
                <c:pt idx="1376">
                  <c:v>37902.0</c:v>
                </c:pt>
                <c:pt idx="1377">
                  <c:v>37903.0</c:v>
                </c:pt>
                <c:pt idx="1378">
                  <c:v>37904.0</c:v>
                </c:pt>
                <c:pt idx="1379">
                  <c:v>37905.0</c:v>
                </c:pt>
                <c:pt idx="1380">
                  <c:v>37906.0</c:v>
                </c:pt>
                <c:pt idx="1381">
                  <c:v>37907.0</c:v>
                </c:pt>
                <c:pt idx="1382">
                  <c:v>37908.0</c:v>
                </c:pt>
                <c:pt idx="1383">
                  <c:v>37909.0</c:v>
                </c:pt>
                <c:pt idx="1384">
                  <c:v>37910.0</c:v>
                </c:pt>
                <c:pt idx="1385">
                  <c:v>37911.0</c:v>
                </c:pt>
                <c:pt idx="1386">
                  <c:v>37912.0</c:v>
                </c:pt>
                <c:pt idx="1387">
                  <c:v>37913.0</c:v>
                </c:pt>
                <c:pt idx="1388">
                  <c:v>37914.0</c:v>
                </c:pt>
                <c:pt idx="1389">
                  <c:v>37915.0</c:v>
                </c:pt>
                <c:pt idx="1390">
                  <c:v>37916.0</c:v>
                </c:pt>
                <c:pt idx="1391">
                  <c:v>37917.0</c:v>
                </c:pt>
                <c:pt idx="1392">
                  <c:v>37918.0</c:v>
                </c:pt>
                <c:pt idx="1393">
                  <c:v>37919.0</c:v>
                </c:pt>
                <c:pt idx="1394">
                  <c:v>37920.0</c:v>
                </c:pt>
                <c:pt idx="1395">
                  <c:v>37921.0</c:v>
                </c:pt>
                <c:pt idx="1396">
                  <c:v>37922.0</c:v>
                </c:pt>
                <c:pt idx="1397">
                  <c:v>37923.0</c:v>
                </c:pt>
                <c:pt idx="1398">
                  <c:v>37924.0</c:v>
                </c:pt>
                <c:pt idx="1399">
                  <c:v>37925.0</c:v>
                </c:pt>
                <c:pt idx="1400">
                  <c:v>37926.0</c:v>
                </c:pt>
                <c:pt idx="1401">
                  <c:v>37927.0</c:v>
                </c:pt>
                <c:pt idx="1402">
                  <c:v>37928.0</c:v>
                </c:pt>
                <c:pt idx="1403">
                  <c:v>37929.0</c:v>
                </c:pt>
                <c:pt idx="1404">
                  <c:v>37930.0</c:v>
                </c:pt>
                <c:pt idx="1405">
                  <c:v>37931.0</c:v>
                </c:pt>
                <c:pt idx="1406">
                  <c:v>37932.0</c:v>
                </c:pt>
                <c:pt idx="1407">
                  <c:v>37933.0</c:v>
                </c:pt>
                <c:pt idx="1408">
                  <c:v>37934.0</c:v>
                </c:pt>
                <c:pt idx="1409">
                  <c:v>37935.0</c:v>
                </c:pt>
                <c:pt idx="1410">
                  <c:v>37936.0</c:v>
                </c:pt>
                <c:pt idx="1411">
                  <c:v>37937.0</c:v>
                </c:pt>
                <c:pt idx="1412">
                  <c:v>37938.0</c:v>
                </c:pt>
                <c:pt idx="1413">
                  <c:v>37939.0</c:v>
                </c:pt>
                <c:pt idx="1414">
                  <c:v>37940.0</c:v>
                </c:pt>
                <c:pt idx="1415">
                  <c:v>37941.0</c:v>
                </c:pt>
                <c:pt idx="1416">
                  <c:v>37942.0</c:v>
                </c:pt>
                <c:pt idx="1417">
                  <c:v>37943.0</c:v>
                </c:pt>
                <c:pt idx="1418">
                  <c:v>37944.0</c:v>
                </c:pt>
                <c:pt idx="1419">
                  <c:v>37945.0</c:v>
                </c:pt>
                <c:pt idx="1420">
                  <c:v>37946.0</c:v>
                </c:pt>
                <c:pt idx="1421">
                  <c:v>37947.0</c:v>
                </c:pt>
                <c:pt idx="1422">
                  <c:v>37948.0</c:v>
                </c:pt>
                <c:pt idx="1423">
                  <c:v>37949.0</c:v>
                </c:pt>
                <c:pt idx="1424">
                  <c:v>37950.0</c:v>
                </c:pt>
                <c:pt idx="1425">
                  <c:v>37951.0</c:v>
                </c:pt>
                <c:pt idx="1426">
                  <c:v>37952.0</c:v>
                </c:pt>
                <c:pt idx="1427">
                  <c:v>37953.0</c:v>
                </c:pt>
                <c:pt idx="1428">
                  <c:v>37954.0</c:v>
                </c:pt>
                <c:pt idx="1429">
                  <c:v>37955.0</c:v>
                </c:pt>
                <c:pt idx="1430">
                  <c:v>37956.0</c:v>
                </c:pt>
                <c:pt idx="1431">
                  <c:v>37957.0</c:v>
                </c:pt>
                <c:pt idx="1432">
                  <c:v>37958.0</c:v>
                </c:pt>
                <c:pt idx="1433">
                  <c:v>37959.0</c:v>
                </c:pt>
                <c:pt idx="1434">
                  <c:v>37960.0</c:v>
                </c:pt>
                <c:pt idx="1435">
                  <c:v>37961.0</c:v>
                </c:pt>
                <c:pt idx="1436">
                  <c:v>37962.0</c:v>
                </c:pt>
                <c:pt idx="1437">
                  <c:v>37963.0</c:v>
                </c:pt>
                <c:pt idx="1438">
                  <c:v>37964.0</c:v>
                </c:pt>
                <c:pt idx="1439">
                  <c:v>37965.0</c:v>
                </c:pt>
                <c:pt idx="1440">
                  <c:v>37966.0</c:v>
                </c:pt>
                <c:pt idx="1441">
                  <c:v>37967.0</c:v>
                </c:pt>
                <c:pt idx="1442">
                  <c:v>37968.0</c:v>
                </c:pt>
                <c:pt idx="1443">
                  <c:v>37969.0</c:v>
                </c:pt>
                <c:pt idx="1444">
                  <c:v>37970.0</c:v>
                </c:pt>
                <c:pt idx="1445">
                  <c:v>37971.0</c:v>
                </c:pt>
                <c:pt idx="1446">
                  <c:v>37972.0</c:v>
                </c:pt>
                <c:pt idx="1447">
                  <c:v>37973.0</c:v>
                </c:pt>
                <c:pt idx="1448">
                  <c:v>37974.0</c:v>
                </c:pt>
                <c:pt idx="1449">
                  <c:v>37975.0</c:v>
                </c:pt>
                <c:pt idx="1450">
                  <c:v>37976.0</c:v>
                </c:pt>
                <c:pt idx="1451">
                  <c:v>37977.0</c:v>
                </c:pt>
                <c:pt idx="1452">
                  <c:v>37978.0</c:v>
                </c:pt>
                <c:pt idx="1453">
                  <c:v>37979.0</c:v>
                </c:pt>
                <c:pt idx="1454">
                  <c:v>37980.0</c:v>
                </c:pt>
                <c:pt idx="1455">
                  <c:v>37981.0</c:v>
                </c:pt>
                <c:pt idx="1456">
                  <c:v>37982.0</c:v>
                </c:pt>
                <c:pt idx="1457">
                  <c:v>37983.0</c:v>
                </c:pt>
                <c:pt idx="1458">
                  <c:v>37984.0</c:v>
                </c:pt>
                <c:pt idx="1459">
                  <c:v>37985.0</c:v>
                </c:pt>
                <c:pt idx="1460">
                  <c:v>37986.0</c:v>
                </c:pt>
                <c:pt idx="1461">
                  <c:v>37987.0</c:v>
                </c:pt>
                <c:pt idx="1462">
                  <c:v>37988.0</c:v>
                </c:pt>
                <c:pt idx="1463">
                  <c:v>37989.0</c:v>
                </c:pt>
                <c:pt idx="1464">
                  <c:v>37990.0</c:v>
                </c:pt>
                <c:pt idx="1465">
                  <c:v>37991.0</c:v>
                </c:pt>
                <c:pt idx="1466">
                  <c:v>37992.0</c:v>
                </c:pt>
                <c:pt idx="1467">
                  <c:v>37993.0</c:v>
                </c:pt>
                <c:pt idx="1468">
                  <c:v>37994.0</c:v>
                </c:pt>
                <c:pt idx="1469">
                  <c:v>37995.0</c:v>
                </c:pt>
                <c:pt idx="1470">
                  <c:v>37996.0</c:v>
                </c:pt>
                <c:pt idx="1471">
                  <c:v>37997.0</c:v>
                </c:pt>
                <c:pt idx="1472">
                  <c:v>37998.0</c:v>
                </c:pt>
                <c:pt idx="1473">
                  <c:v>37999.0</c:v>
                </c:pt>
                <c:pt idx="1474">
                  <c:v>38000.0</c:v>
                </c:pt>
                <c:pt idx="1475">
                  <c:v>38001.0</c:v>
                </c:pt>
                <c:pt idx="1476">
                  <c:v>38002.0</c:v>
                </c:pt>
                <c:pt idx="1477">
                  <c:v>38003.0</c:v>
                </c:pt>
                <c:pt idx="1478">
                  <c:v>38004.0</c:v>
                </c:pt>
                <c:pt idx="1479">
                  <c:v>38005.0</c:v>
                </c:pt>
                <c:pt idx="1480">
                  <c:v>38006.0</c:v>
                </c:pt>
                <c:pt idx="1481">
                  <c:v>38007.0</c:v>
                </c:pt>
                <c:pt idx="1482">
                  <c:v>38008.0</c:v>
                </c:pt>
                <c:pt idx="1483">
                  <c:v>38009.0</c:v>
                </c:pt>
                <c:pt idx="1484">
                  <c:v>38010.0</c:v>
                </c:pt>
                <c:pt idx="1485">
                  <c:v>38011.0</c:v>
                </c:pt>
                <c:pt idx="1486">
                  <c:v>38012.0</c:v>
                </c:pt>
                <c:pt idx="1487">
                  <c:v>38013.0</c:v>
                </c:pt>
                <c:pt idx="1488">
                  <c:v>38014.0</c:v>
                </c:pt>
                <c:pt idx="1489">
                  <c:v>38015.0</c:v>
                </c:pt>
                <c:pt idx="1490">
                  <c:v>38016.0</c:v>
                </c:pt>
                <c:pt idx="1491">
                  <c:v>38017.0</c:v>
                </c:pt>
                <c:pt idx="1492">
                  <c:v>38018.0</c:v>
                </c:pt>
                <c:pt idx="1493">
                  <c:v>38019.0</c:v>
                </c:pt>
                <c:pt idx="1494">
                  <c:v>38020.0</c:v>
                </c:pt>
                <c:pt idx="1495">
                  <c:v>38021.0</c:v>
                </c:pt>
                <c:pt idx="1496">
                  <c:v>38022.0</c:v>
                </c:pt>
                <c:pt idx="1497">
                  <c:v>38023.0</c:v>
                </c:pt>
                <c:pt idx="1498">
                  <c:v>38024.0</c:v>
                </c:pt>
                <c:pt idx="1499">
                  <c:v>38025.0</c:v>
                </c:pt>
                <c:pt idx="1500">
                  <c:v>38026.0</c:v>
                </c:pt>
                <c:pt idx="1501">
                  <c:v>38027.0</c:v>
                </c:pt>
                <c:pt idx="1502">
                  <c:v>38028.0</c:v>
                </c:pt>
                <c:pt idx="1503">
                  <c:v>38029.0</c:v>
                </c:pt>
                <c:pt idx="1504">
                  <c:v>38030.0</c:v>
                </c:pt>
                <c:pt idx="1505">
                  <c:v>38031.0</c:v>
                </c:pt>
                <c:pt idx="1506">
                  <c:v>38032.0</c:v>
                </c:pt>
                <c:pt idx="1507">
                  <c:v>38033.0</c:v>
                </c:pt>
                <c:pt idx="1508">
                  <c:v>38034.0</c:v>
                </c:pt>
                <c:pt idx="1509">
                  <c:v>38035.0</c:v>
                </c:pt>
                <c:pt idx="1510">
                  <c:v>38036.0</c:v>
                </c:pt>
                <c:pt idx="1511">
                  <c:v>38037.0</c:v>
                </c:pt>
                <c:pt idx="1512">
                  <c:v>38038.0</c:v>
                </c:pt>
                <c:pt idx="1513">
                  <c:v>38039.0</c:v>
                </c:pt>
                <c:pt idx="1514">
                  <c:v>38040.0</c:v>
                </c:pt>
                <c:pt idx="1515">
                  <c:v>38041.0</c:v>
                </c:pt>
                <c:pt idx="1516">
                  <c:v>38042.0</c:v>
                </c:pt>
                <c:pt idx="1517">
                  <c:v>38043.0</c:v>
                </c:pt>
                <c:pt idx="1518">
                  <c:v>38044.0</c:v>
                </c:pt>
                <c:pt idx="1519">
                  <c:v>38045.0</c:v>
                </c:pt>
                <c:pt idx="1520">
                  <c:v>38046.0</c:v>
                </c:pt>
                <c:pt idx="1521">
                  <c:v>38047.0</c:v>
                </c:pt>
                <c:pt idx="1522">
                  <c:v>38048.0</c:v>
                </c:pt>
                <c:pt idx="1523">
                  <c:v>38049.0</c:v>
                </c:pt>
                <c:pt idx="1524">
                  <c:v>38050.0</c:v>
                </c:pt>
                <c:pt idx="1525">
                  <c:v>38051.0</c:v>
                </c:pt>
                <c:pt idx="1526">
                  <c:v>38052.0</c:v>
                </c:pt>
                <c:pt idx="1527">
                  <c:v>38053.0</c:v>
                </c:pt>
                <c:pt idx="1528">
                  <c:v>38054.0</c:v>
                </c:pt>
                <c:pt idx="1529">
                  <c:v>38055.0</c:v>
                </c:pt>
                <c:pt idx="1530">
                  <c:v>38056.0</c:v>
                </c:pt>
                <c:pt idx="1531">
                  <c:v>38057.0</c:v>
                </c:pt>
                <c:pt idx="1532">
                  <c:v>38058.0</c:v>
                </c:pt>
                <c:pt idx="1533">
                  <c:v>38059.0</c:v>
                </c:pt>
                <c:pt idx="1534">
                  <c:v>38060.0</c:v>
                </c:pt>
                <c:pt idx="1535">
                  <c:v>38061.0</c:v>
                </c:pt>
                <c:pt idx="1536">
                  <c:v>38062.0</c:v>
                </c:pt>
                <c:pt idx="1537">
                  <c:v>38063.0</c:v>
                </c:pt>
                <c:pt idx="1538">
                  <c:v>38064.0</c:v>
                </c:pt>
                <c:pt idx="1539">
                  <c:v>38065.0</c:v>
                </c:pt>
                <c:pt idx="1540">
                  <c:v>38066.0</c:v>
                </c:pt>
                <c:pt idx="1541">
                  <c:v>38067.0</c:v>
                </c:pt>
                <c:pt idx="1542">
                  <c:v>38068.0</c:v>
                </c:pt>
                <c:pt idx="1543">
                  <c:v>38069.0</c:v>
                </c:pt>
                <c:pt idx="1544">
                  <c:v>38070.0</c:v>
                </c:pt>
                <c:pt idx="1545">
                  <c:v>38071.0</c:v>
                </c:pt>
                <c:pt idx="1546">
                  <c:v>38072.0</c:v>
                </c:pt>
                <c:pt idx="1547">
                  <c:v>38073.0</c:v>
                </c:pt>
                <c:pt idx="1548">
                  <c:v>38074.0</c:v>
                </c:pt>
                <c:pt idx="1549">
                  <c:v>38075.0</c:v>
                </c:pt>
                <c:pt idx="1550">
                  <c:v>38076.0</c:v>
                </c:pt>
                <c:pt idx="1551">
                  <c:v>38077.0</c:v>
                </c:pt>
                <c:pt idx="1552">
                  <c:v>38078.0</c:v>
                </c:pt>
                <c:pt idx="1553">
                  <c:v>38079.0</c:v>
                </c:pt>
                <c:pt idx="1554">
                  <c:v>38080.0</c:v>
                </c:pt>
                <c:pt idx="1555">
                  <c:v>38081.0</c:v>
                </c:pt>
                <c:pt idx="1556">
                  <c:v>38082.0</c:v>
                </c:pt>
                <c:pt idx="1557">
                  <c:v>38083.0</c:v>
                </c:pt>
                <c:pt idx="1558">
                  <c:v>38084.0</c:v>
                </c:pt>
                <c:pt idx="1559">
                  <c:v>38085.0</c:v>
                </c:pt>
                <c:pt idx="1560">
                  <c:v>38086.0</c:v>
                </c:pt>
                <c:pt idx="1561">
                  <c:v>38087.0</c:v>
                </c:pt>
                <c:pt idx="1562">
                  <c:v>38088.0</c:v>
                </c:pt>
                <c:pt idx="1563">
                  <c:v>38089.0</c:v>
                </c:pt>
                <c:pt idx="1564">
                  <c:v>38090.0</c:v>
                </c:pt>
                <c:pt idx="1565">
                  <c:v>38091.0</c:v>
                </c:pt>
                <c:pt idx="1566">
                  <c:v>38092.0</c:v>
                </c:pt>
                <c:pt idx="1567">
                  <c:v>38093.0</c:v>
                </c:pt>
                <c:pt idx="1568">
                  <c:v>38094.0</c:v>
                </c:pt>
                <c:pt idx="1569">
                  <c:v>38095.0</c:v>
                </c:pt>
                <c:pt idx="1570">
                  <c:v>38096.0</c:v>
                </c:pt>
                <c:pt idx="1571">
                  <c:v>38097.0</c:v>
                </c:pt>
                <c:pt idx="1572">
                  <c:v>38098.0</c:v>
                </c:pt>
                <c:pt idx="1573">
                  <c:v>38099.0</c:v>
                </c:pt>
                <c:pt idx="1574">
                  <c:v>38100.0</c:v>
                </c:pt>
                <c:pt idx="1575">
                  <c:v>38101.0</c:v>
                </c:pt>
                <c:pt idx="1576">
                  <c:v>38102.0</c:v>
                </c:pt>
                <c:pt idx="1577">
                  <c:v>38103.0</c:v>
                </c:pt>
                <c:pt idx="1578">
                  <c:v>38104.0</c:v>
                </c:pt>
                <c:pt idx="1579">
                  <c:v>38105.0</c:v>
                </c:pt>
                <c:pt idx="1580">
                  <c:v>38106.0</c:v>
                </c:pt>
                <c:pt idx="1581">
                  <c:v>38107.0</c:v>
                </c:pt>
                <c:pt idx="1582">
                  <c:v>38108.0</c:v>
                </c:pt>
                <c:pt idx="1583">
                  <c:v>38109.0</c:v>
                </c:pt>
                <c:pt idx="1584">
                  <c:v>38110.0</c:v>
                </c:pt>
                <c:pt idx="1585">
                  <c:v>38111.0</c:v>
                </c:pt>
                <c:pt idx="1586">
                  <c:v>38112.0</c:v>
                </c:pt>
                <c:pt idx="1587">
                  <c:v>38113.0</c:v>
                </c:pt>
                <c:pt idx="1588">
                  <c:v>38114.0</c:v>
                </c:pt>
                <c:pt idx="1589">
                  <c:v>38115.0</c:v>
                </c:pt>
                <c:pt idx="1590">
                  <c:v>38116.0</c:v>
                </c:pt>
                <c:pt idx="1591">
                  <c:v>38117.0</c:v>
                </c:pt>
                <c:pt idx="1592">
                  <c:v>38118.0</c:v>
                </c:pt>
                <c:pt idx="1593">
                  <c:v>38119.0</c:v>
                </c:pt>
                <c:pt idx="1594">
                  <c:v>38120.0</c:v>
                </c:pt>
                <c:pt idx="1595">
                  <c:v>38121.0</c:v>
                </c:pt>
                <c:pt idx="1596">
                  <c:v>38122.0</c:v>
                </c:pt>
                <c:pt idx="1597">
                  <c:v>38123.0</c:v>
                </c:pt>
                <c:pt idx="1598">
                  <c:v>38124.0</c:v>
                </c:pt>
                <c:pt idx="1599">
                  <c:v>38125.0</c:v>
                </c:pt>
                <c:pt idx="1600">
                  <c:v>38126.0</c:v>
                </c:pt>
                <c:pt idx="1601">
                  <c:v>38127.0</c:v>
                </c:pt>
                <c:pt idx="1602">
                  <c:v>38128.0</c:v>
                </c:pt>
                <c:pt idx="1603">
                  <c:v>38129.0</c:v>
                </c:pt>
                <c:pt idx="1604">
                  <c:v>38130.0</c:v>
                </c:pt>
                <c:pt idx="1605">
                  <c:v>38131.0</c:v>
                </c:pt>
                <c:pt idx="1606">
                  <c:v>38132.0</c:v>
                </c:pt>
                <c:pt idx="1607">
                  <c:v>38133.0</c:v>
                </c:pt>
                <c:pt idx="1608">
                  <c:v>38134.0</c:v>
                </c:pt>
                <c:pt idx="1609">
                  <c:v>38135.0</c:v>
                </c:pt>
                <c:pt idx="1610">
                  <c:v>38136.0</c:v>
                </c:pt>
                <c:pt idx="1611">
                  <c:v>38137.0</c:v>
                </c:pt>
                <c:pt idx="1612">
                  <c:v>38138.0</c:v>
                </c:pt>
                <c:pt idx="1613">
                  <c:v>38139.0</c:v>
                </c:pt>
                <c:pt idx="1614">
                  <c:v>38140.0</c:v>
                </c:pt>
                <c:pt idx="1615">
                  <c:v>38141.0</c:v>
                </c:pt>
                <c:pt idx="1616">
                  <c:v>38142.0</c:v>
                </c:pt>
                <c:pt idx="1617">
                  <c:v>38143.0</c:v>
                </c:pt>
                <c:pt idx="1618">
                  <c:v>38144.0</c:v>
                </c:pt>
                <c:pt idx="1619">
                  <c:v>38145.0</c:v>
                </c:pt>
                <c:pt idx="1620">
                  <c:v>38146.0</c:v>
                </c:pt>
                <c:pt idx="1621">
                  <c:v>38147.0</c:v>
                </c:pt>
                <c:pt idx="1622">
                  <c:v>38148.0</c:v>
                </c:pt>
                <c:pt idx="1623">
                  <c:v>38149.0</c:v>
                </c:pt>
                <c:pt idx="1624">
                  <c:v>38150.0</c:v>
                </c:pt>
                <c:pt idx="1625">
                  <c:v>38151.0</c:v>
                </c:pt>
                <c:pt idx="1626">
                  <c:v>38152.0</c:v>
                </c:pt>
                <c:pt idx="1627">
                  <c:v>38153.0</c:v>
                </c:pt>
                <c:pt idx="1628">
                  <c:v>38154.0</c:v>
                </c:pt>
                <c:pt idx="1629">
                  <c:v>38155.0</c:v>
                </c:pt>
                <c:pt idx="1630">
                  <c:v>38156.0</c:v>
                </c:pt>
                <c:pt idx="1631">
                  <c:v>38157.0</c:v>
                </c:pt>
                <c:pt idx="1632">
                  <c:v>38158.0</c:v>
                </c:pt>
                <c:pt idx="1633">
                  <c:v>38159.0</c:v>
                </c:pt>
                <c:pt idx="1634">
                  <c:v>38160.0</c:v>
                </c:pt>
                <c:pt idx="1635">
                  <c:v>38161.0</c:v>
                </c:pt>
                <c:pt idx="1636">
                  <c:v>38162.0</c:v>
                </c:pt>
                <c:pt idx="1637">
                  <c:v>38163.0</c:v>
                </c:pt>
                <c:pt idx="1638">
                  <c:v>38164.0</c:v>
                </c:pt>
                <c:pt idx="1639">
                  <c:v>38165.0</c:v>
                </c:pt>
                <c:pt idx="1640">
                  <c:v>38166.0</c:v>
                </c:pt>
                <c:pt idx="1641">
                  <c:v>38167.0</c:v>
                </c:pt>
                <c:pt idx="1642">
                  <c:v>38168.0</c:v>
                </c:pt>
                <c:pt idx="1643">
                  <c:v>38169.0</c:v>
                </c:pt>
                <c:pt idx="1644">
                  <c:v>38170.0</c:v>
                </c:pt>
                <c:pt idx="1645">
                  <c:v>38171.0</c:v>
                </c:pt>
                <c:pt idx="1646">
                  <c:v>38172.0</c:v>
                </c:pt>
                <c:pt idx="1647">
                  <c:v>38173.0</c:v>
                </c:pt>
                <c:pt idx="1648">
                  <c:v>38174.0</c:v>
                </c:pt>
                <c:pt idx="1649">
                  <c:v>38175.0</c:v>
                </c:pt>
                <c:pt idx="1650">
                  <c:v>38176.0</c:v>
                </c:pt>
                <c:pt idx="1651">
                  <c:v>38177.0</c:v>
                </c:pt>
                <c:pt idx="1652">
                  <c:v>38178.0</c:v>
                </c:pt>
                <c:pt idx="1653">
                  <c:v>38179.0</c:v>
                </c:pt>
                <c:pt idx="1654">
                  <c:v>38180.0</c:v>
                </c:pt>
                <c:pt idx="1655">
                  <c:v>38181.0</c:v>
                </c:pt>
                <c:pt idx="1656">
                  <c:v>38182.0</c:v>
                </c:pt>
                <c:pt idx="1657">
                  <c:v>38183.0</c:v>
                </c:pt>
                <c:pt idx="1658">
                  <c:v>38184.0</c:v>
                </c:pt>
                <c:pt idx="1659">
                  <c:v>38185.0</c:v>
                </c:pt>
                <c:pt idx="1660">
                  <c:v>38186.0</c:v>
                </c:pt>
                <c:pt idx="1661">
                  <c:v>38187.0</c:v>
                </c:pt>
                <c:pt idx="1662">
                  <c:v>38188.0</c:v>
                </c:pt>
                <c:pt idx="1663">
                  <c:v>38189.0</c:v>
                </c:pt>
                <c:pt idx="1664">
                  <c:v>38190.0</c:v>
                </c:pt>
                <c:pt idx="1665">
                  <c:v>38191.0</c:v>
                </c:pt>
                <c:pt idx="1666">
                  <c:v>38192.0</c:v>
                </c:pt>
                <c:pt idx="1667">
                  <c:v>38193.0</c:v>
                </c:pt>
                <c:pt idx="1668">
                  <c:v>38194.0</c:v>
                </c:pt>
                <c:pt idx="1669">
                  <c:v>38195.0</c:v>
                </c:pt>
                <c:pt idx="1670">
                  <c:v>38196.0</c:v>
                </c:pt>
                <c:pt idx="1671">
                  <c:v>38197.0</c:v>
                </c:pt>
                <c:pt idx="1672">
                  <c:v>38198.0</c:v>
                </c:pt>
                <c:pt idx="1673">
                  <c:v>38199.0</c:v>
                </c:pt>
                <c:pt idx="1674">
                  <c:v>38200.0</c:v>
                </c:pt>
                <c:pt idx="1675">
                  <c:v>38201.0</c:v>
                </c:pt>
                <c:pt idx="1676">
                  <c:v>38202.0</c:v>
                </c:pt>
                <c:pt idx="1677">
                  <c:v>38203.0</c:v>
                </c:pt>
                <c:pt idx="1678">
                  <c:v>38204.0</c:v>
                </c:pt>
                <c:pt idx="1679">
                  <c:v>38205.0</c:v>
                </c:pt>
                <c:pt idx="1680">
                  <c:v>38206.0</c:v>
                </c:pt>
                <c:pt idx="1681">
                  <c:v>38207.0</c:v>
                </c:pt>
                <c:pt idx="1682">
                  <c:v>38208.0</c:v>
                </c:pt>
                <c:pt idx="1683">
                  <c:v>38209.0</c:v>
                </c:pt>
                <c:pt idx="1684">
                  <c:v>38210.0</c:v>
                </c:pt>
                <c:pt idx="1685">
                  <c:v>38211.0</c:v>
                </c:pt>
                <c:pt idx="1686">
                  <c:v>38212.0</c:v>
                </c:pt>
                <c:pt idx="1687">
                  <c:v>38213.0</c:v>
                </c:pt>
                <c:pt idx="1688">
                  <c:v>38214.0</c:v>
                </c:pt>
                <c:pt idx="1689">
                  <c:v>38215.0</c:v>
                </c:pt>
                <c:pt idx="1690">
                  <c:v>38216.0</c:v>
                </c:pt>
                <c:pt idx="1691">
                  <c:v>38217.0</c:v>
                </c:pt>
                <c:pt idx="1692">
                  <c:v>38218.0</c:v>
                </c:pt>
                <c:pt idx="1693">
                  <c:v>38219.0</c:v>
                </c:pt>
                <c:pt idx="1694">
                  <c:v>38220.0</c:v>
                </c:pt>
                <c:pt idx="1695">
                  <c:v>38221.0</c:v>
                </c:pt>
                <c:pt idx="1696">
                  <c:v>38222.0</c:v>
                </c:pt>
                <c:pt idx="1697">
                  <c:v>38223.0</c:v>
                </c:pt>
                <c:pt idx="1698">
                  <c:v>38224.0</c:v>
                </c:pt>
                <c:pt idx="1699">
                  <c:v>38225.0</c:v>
                </c:pt>
                <c:pt idx="1700">
                  <c:v>38226.0</c:v>
                </c:pt>
                <c:pt idx="1701">
                  <c:v>38227.0</c:v>
                </c:pt>
                <c:pt idx="1702">
                  <c:v>38228.0</c:v>
                </c:pt>
                <c:pt idx="1703">
                  <c:v>38229.0</c:v>
                </c:pt>
                <c:pt idx="1704">
                  <c:v>38230.0</c:v>
                </c:pt>
                <c:pt idx="1705">
                  <c:v>38231.0</c:v>
                </c:pt>
                <c:pt idx="1706">
                  <c:v>38232.0</c:v>
                </c:pt>
                <c:pt idx="1707">
                  <c:v>38233.0</c:v>
                </c:pt>
                <c:pt idx="1708">
                  <c:v>38234.0</c:v>
                </c:pt>
                <c:pt idx="1709">
                  <c:v>38235.0</c:v>
                </c:pt>
                <c:pt idx="1710">
                  <c:v>38236.0</c:v>
                </c:pt>
                <c:pt idx="1711">
                  <c:v>38237.0</c:v>
                </c:pt>
                <c:pt idx="1712">
                  <c:v>38238.0</c:v>
                </c:pt>
                <c:pt idx="1713">
                  <c:v>38239.0</c:v>
                </c:pt>
                <c:pt idx="1714">
                  <c:v>38240.0</c:v>
                </c:pt>
                <c:pt idx="1715">
                  <c:v>38241.0</c:v>
                </c:pt>
                <c:pt idx="1716">
                  <c:v>38242.0</c:v>
                </c:pt>
                <c:pt idx="1717">
                  <c:v>38243.0</c:v>
                </c:pt>
                <c:pt idx="1718">
                  <c:v>38244.0</c:v>
                </c:pt>
                <c:pt idx="1719">
                  <c:v>38245.0</c:v>
                </c:pt>
                <c:pt idx="1720">
                  <c:v>38246.0</c:v>
                </c:pt>
                <c:pt idx="1721">
                  <c:v>38247.0</c:v>
                </c:pt>
                <c:pt idx="1722">
                  <c:v>38248.0</c:v>
                </c:pt>
                <c:pt idx="1723">
                  <c:v>38249.0</c:v>
                </c:pt>
                <c:pt idx="1724">
                  <c:v>38250.0</c:v>
                </c:pt>
                <c:pt idx="1725">
                  <c:v>38251.0</c:v>
                </c:pt>
                <c:pt idx="1726">
                  <c:v>38252.0</c:v>
                </c:pt>
                <c:pt idx="1727">
                  <c:v>38253.0</c:v>
                </c:pt>
                <c:pt idx="1728">
                  <c:v>38254.0</c:v>
                </c:pt>
                <c:pt idx="1729">
                  <c:v>38255.0</c:v>
                </c:pt>
                <c:pt idx="1730">
                  <c:v>38256.0</c:v>
                </c:pt>
                <c:pt idx="1731">
                  <c:v>38257.0</c:v>
                </c:pt>
                <c:pt idx="1732">
                  <c:v>38258.0</c:v>
                </c:pt>
                <c:pt idx="1733">
                  <c:v>38259.0</c:v>
                </c:pt>
                <c:pt idx="1734">
                  <c:v>38260.0</c:v>
                </c:pt>
                <c:pt idx="1735">
                  <c:v>38261.0</c:v>
                </c:pt>
                <c:pt idx="1736">
                  <c:v>38262.0</c:v>
                </c:pt>
                <c:pt idx="1737">
                  <c:v>38263.0</c:v>
                </c:pt>
                <c:pt idx="1738">
                  <c:v>38264.0</c:v>
                </c:pt>
                <c:pt idx="1739">
                  <c:v>38265.0</c:v>
                </c:pt>
                <c:pt idx="1740">
                  <c:v>38266.0</c:v>
                </c:pt>
                <c:pt idx="1741">
                  <c:v>38267.0</c:v>
                </c:pt>
                <c:pt idx="1742">
                  <c:v>38268.0</c:v>
                </c:pt>
                <c:pt idx="1743">
                  <c:v>38269.0</c:v>
                </c:pt>
                <c:pt idx="1744">
                  <c:v>38270.0</c:v>
                </c:pt>
                <c:pt idx="1745">
                  <c:v>38271.0</c:v>
                </c:pt>
                <c:pt idx="1746">
                  <c:v>38272.0</c:v>
                </c:pt>
                <c:pt idx="1747">
                  <c:v>38273.0</c:v>
                </c:pt>
                <c:pt idx="1748">
                  <c:v>38274.0</c:v>
                </c:pt>
                <c:pt idx="1749">
                  <c:v>38275.0</c:v>
                </c:pt>
                <c:pt idx="1750">
                  <c:v>38276.0</c:v>
                </c:pt>
                <c:pt idx="1751">
                  <c:v>38277.0</c:v>
                </c:pt>
                <c:pt idx="1752">
                  <c:v>38278.0</c:v>
                </c:pt>
                <c:pt idx="1753">
                  <c:v>38279.0</c:v>
                </c:pt>
                <c:pt idx="1754">
                  <c:v>38280.0</c:v>
                </c:pt>
                <c:pt idx="1755">
                  <c:v>38281.0</c:v>
                </c:pt>
                <c:pt idx="1756">
                  <c:v>38282.0</c:v>
                </c:pt>
                <c:pt idx="1757">
                  <c:v>38283.0</c:v>
                </c:pt>
                <c:pt idx="1758">
                  <c:v>38284.0</c:v>
                </c:pt>
                <c:pt idx="1759">
                  <c:v>38285.0</c:v>
                </c:pt>
                <c:pt idx="1760">
                  <c:v>38286.0</c:v>
                </c:pt>
                <c:pt idx="1761">
                  <c:v>38287.0</c:v>
                </c:pt>
                <c:pt idx="1762">
                  <c:v>38288.0</c:v>
                </c:pt>
                <c:pt idx="1763">
                  <c:v>38289.0</c:v>
                </c:pt>
                <c:pt idx="1764">
                  <c:v>38290.0</c:v>
                </c:pt>
                <c:pt idx="1765">
                  <c:v>38291.0</c:v>
                </c:pt>
                <c:pt idx="1766">
                  <c:v>38292.0</c:v>
                </c:pt>
                <c:pt idx="1767">
                  <c:v>38293.0</c:v>
                </c:pt>
                <c:pt idx="1768">
                  <c:v>38294.0</c:v>
                </c:pt>
                <c:pt idx="1769">
                  <c:v>38295.0</c:v>
                </c:pt>
                <c:pt idx="1770">
                  <c:v>38296.0</c:v>
                </c:pt>
                <c:pt idx="1771">
                  <c:v>38297.0</c:v>
                </c:pt>
                <c:pt idx="1772">
                  <c:v>38298.0</c:v>
                </c:pt>
                <c:pt idx="1773">
                  <c:v>38299.0</c:v>
                </c:pt>
                <c:pt idx="1774">
                  <c:v>38300.0</c:v>
                </c:pt>
                <c:pt idx="1775">
                  <c:v>38301.0</c:v>
                </c:pt>
                <c:pt idx="1776">
                  <c:v>38302.0</c:v>
                </c:pt>
                <c:pt idx="1777">
                  <c:v>38303.0</c:v>
                </c:pt>
                <c:pt idx="1778">
                  <c:v>38304.0</c:v>
                </c:pt>
                <c:pt idx="1779">
                  <c:v>38305.0</c:v>
                </c:pt>
                <c:pt idx="1780">
                  <c:v>38306.0</c:v>
                </c:pt>
                <c:pt idx="1781">
                  <c:v>38307.0</c:v>
                </c:pt>
                <c:pt idx="1782">
                  <c:v>38308.0</c:v>
                </c:pt>
                <c:pt idx="1783">
                  <c:v>38309.0</c:v>
                </c:pt>
                <c:pt idx="1784">
                  <c:v>38310.0</c:v>
                </c:pt>
                <c:pt idx="1785">
                  <c:v>38311.0</c:v>
                </c:pt>
                <c:pt idx="1786">
                  <c:v>38312.0</c:v>
                </c:pt>
                <c:pt idx="1787">
                  <c:v>38313.0</c:v>
                </c:pt>
                <c:pt idx="1788">
                  <c:v>38314.0</c:v>
                </c:pt>
                <c:pt idx="1789">
                  <c:v>38315.0</c:v>
                </c:pt>
                <c:pt idx="1790">
                  <c:v>38316.0</c:v>
                </c:pt>
                <c:pt idx="1791">
                  <c:v>38317.0</c:v>
                </c:pt>
                <c:pt idx="1792">
                  <c:v>38318.0</c:v>
                </c:pt>
                <c:pt idx="1793">
                  <c:v>38319.0</c:v>
                </c:pt>
                <c:pt idx="1794">
                  <c:v>38320.0</c:v>
                </c:pt>
                <c:pt idx="1795">
                  <c:v>38321.0</c:v>
                </c:pt>
                <c:pt idx="1796">
                  <c:v>38322.0</c:v>
                </c:pt>
                <c:pt idx="1797">
                  <c:v>38323.0</c:v>
                </c:pt>
                <c:pt idx="1798">
                  <c:v>38324.0</c:v>
                </c:pt>
                <c:pt idx="1799">
                  <c:v>38325.0</c:v>
                </c:pt>
                <c:pt idx="1800">
                  <c:v>38326.0</c:v>
                </c:pt>
                <c:pt idx="1801">
                  <c:v>38327.0</c:v>
                </c:pt>
                <c:pt idx="1802">
                  <c:v>38328.0</c:v>
                </c:pt>
                <c:pt idx="1803">
                  <c:v>38329.0</c:v>
                </c:pt>
                <c:pt idx="1804">
                  <c:v>38330.0</c:v>
                </c:pt>
                <c:pt idx="1805">
                  <c:v>38331.0</c:v>
                </c:pt>
                <c:pt idx="1806">
                  <c:v>38332.0</c:v>
                </c:pt>
                <c:pt idx="1807">
                  <c:v>38333.0</c:v>
                </c:pt>
                <c:pt idx="1808">
                  <c:v>38334.0</c:v>
                </c:pt>
                <c:pt idx="1809">
                  <c:v>38335.0</c:v>
                </c:pt>
                <c:pt idx="1810">
                  <c:v>38336.0</c:v>
                </c:pt>
                <c:pt idx="1811">
                  <c:v>38337.0</c:v>
                </c:pt>
                <c:pt idx="1812">
                  <c:v>38338.0</c:v>
                </c:pt>
                <c:pt idx="1813">
                  <c:v>38339.0</c:v>
                </c:pt>
                <c:pt idx="1814">
                  <c:v>38340.0</c:v>
                </c:pt>
                <c:pt idx="1815">
                  <c:v>38341.0</c:v>
                </c:pt>
                <c:pt idx="1816">
                  <c:v>38342.0</c:v>
                </c:pt>
                <c:pt idx="1817">
                  <c:v>38343.0</c:v>
                </c:pt>
                <c:pt idx="1818">
                  <c:v>38344.0</c:v>
                </c:pt>
                <c:pt idx="1819">
                  <c:v>38345.0</c:v>
                </c:pt>
                <c:pt idx="1820">
                  <c:v>38346.0</c:v>
                </c:pt>
                <c:pt idx="1821">
                  <c:v>38347.0</c:v>
                </c:pt>
                <c:pt idx="1822">
                  <c:v>38348.0</c:v>
                </c:pt>
                <c:pt idx="1823">
                  <c:v>38349.0</c:v>
                </c:pt>
                <c:pt idx="1824">
                  <c:v>38350.0</c:v>
                </c:pt>
                <c:pt idx="1825">
                  <c:v>38351.0</c:v>
                </c:pt>
                <c:pt idx="1826">
                  <c:v>38352.0</c:v>
                </c:pt>
                <c:pt idx="1827">
                  <c:v>38353.0</c:v>
                </c:pt>
                <c:pt idx="1828">
                  <c:v>38354.0</c:v>
                </c:pt>
                <c:pt idx="1829">
                  <c:v>38355.0</c:v>
                </c:pt>
                <c:pt idx="1830">
                  <c:v>38356.0</c:v>
                </c:pt>
                <c:pt idx="1831">
                  <c:v>38357.0</c:v>
                </c:pt>
                <c:pt idx="1832">
                  <c:v>38358.0</c:v>
                </c:pt>
                <c:pt idx="1833">
                  <c:v>38359.0</c:v>
                </c:pt>
                <c:pt idx="1834">
                  <c:v>38360.0</c:v>
                </c:pt>
                <c:pt idx="1835">
                  <c:v>38361.0</c:v>
                </c:pt>
                <c:pt idx="1836">
                  <c:v>38362.0</c:v>
                </c:pt>
                <c:pt idx="1837">
                  <c:v>38363.0</c:v>
                </c:pt>
                <c:pt idx="1838">
                  <c:v>38364.0</c:v>
                </c:pt>
                <c:pt idx="1839">
                  <c:v>38365.0</c:v>
                </c:pt>
                <c:pt idx="1840">
                  <c:v>38366.0</c:v>
                </c:pt>
                <c:pt idx="1841">
                  <c:v>38367.0</c:v>
                </c:pt>
                <c:pt idx="1842">
                  <c:v>38368.0</c:v>
                </c:pt>
                <c:pt idx="1843">
                  <c:v>38369.0</c:v>
                </c:pt>
                <c:pt idx="1844">
                  <c:v>38370.0</c:v>
                </c:pt>
                <c:pt idx="1845">
                  <c:v>38371.0</c:v>
                </c:pt>
                <c:pt idx="1846">
                  <c:v>38372.0</c:v>
                </c:pt>
                <c:pt idx="1847">
                  <c:v>38373.0</c:v>
                </c:pt>
                <c:pt idx="1848">
                  <c:v>38374.0</c:v>
                </c:pt>
                <c:pt idx="1849">
                  <c:v>38375.0</c:v>
                </c:pt>
                <c:pt idx="1850">
                  <c:v>38376.0</c:v>
                </c:pt>
                <c:pt idx="1851">
                  <c:v>38377.0</c:v>
                </c:pt>
                <c:pt idx="1852">
                  <c:v>38378.0</c:v>
                </c:pt>
                <c:pt idx="1853">
                  <c:v>38379.0</c:v>
                </c:pt>
                <c:pt idx="1854">
                  <c:v>38380.0</c:v>
                </c:pt>
                <c:pt idx="1855">
                  <c:v>38381.0</c:v>
                </c:pt>
                <c:pt idx="1856">
                  <c:v>38382.0</c:v>
                </c:pt>
                <c:pt idx="1857">
                  <c:v>38383.0</c:v>
                </c:pt>
                <c:pt idx="1858">
                  <c:v>38384.0</c:v>
                </c:pt>
                <c:pt idx="1859">
                  <c:v>38385.0</c:v>
                </c:pt>
                <c:pt idx="1860">
                  <c:v>38386.0</c:v>
                </c:pt>
                <c:pt idx="1861">
                  <c:v>38387.0</c:v>
                </c:pt>
                <c:pt idx="1862">
                  <c:v>38388.0</c:v>
                </c:pt>
                <c:pt idx="1863">
                  <c:v>38389.0</c:v>
                </c:pt>
                <c:pt idx="1864">
                  <c:v>38390.0</c:v>
                </c:pt>
                <c:pt idx="1865">
                  <c:v>38391.0</c:v>
                </c:pt>
                <c:pt idx="1866">
                  <c:v>38392.0</c:v>
                </c:pt>
                <c:pt idx="1867">
                  <c:v>38393.0</c:v>
                </c:pt>
                <c:pt idx="1868">
                  <c:v>38394.0</c:v>
                </c:pt>
                <c:pt idx="1869">
                  <c:v>38395.0</c:v>
                </c:pt>
                <c:pt idx="1870">
                  <c:v>38396.0</c:v>
                </c:pt>
                <c:pt idx="1871">
                  <c:v>38397.0</c:v>
                </c:pt>
                <c:pt idx="1872">
                  <c:v>38398.0</c:v>
                </c:pt>
                <c:pt idx="1873">
                  <c:v>38399.0</c:v>
                </c:pt>
                <c:pt idx="1874">
                  <c:v>38400.0</c:v>
                </c:pt>
                <c:pt idx="1875">
                  <c:v>38401.0</c:v>
                </c:pt>
                <c:pt idx="1876">
                  <c:v>38402.0</c:v>
                </c:pt>
                <c:pt idx="1877">
                  <c:v>38403.0</c:v>
                </c:pt>
                <c:pt idx="1878">
                  <c:v>38404.0</c:v>
                </c:pt>
                <c:pt idx="1879">
                  <c:v>38405.0</c:v>
                </c:pt>
                <c:pt idx="1880">
                  <c:v>38406.0</c:v>
                </c:pt>
                <c:pt idx="1881">
                  <c:v>38407.0</c:v>
                </c:pt>
                <c:pt idx="1882">
                  <c:v>38408.0</c:v>
                </c:pt>
                <c:pt idx="1883">
                  <c:v>38409.0</c:v>
                </c:pt>
                <c:pt idx="1884">
                  <c:v>38410.0</c:v>
                </c:pt>
                <c:pt idx="1885">
                  <c:v>38411.0</c:v>
                </c:pt>
                <c:pt idx="1886">
                  <c:v>38412.0</c:v>
                </c:pt>
                <c:pt idx="1887">
                  <c:v>38413.0</c:v>
                </c:pt>
                <c:pt idx="1888">
                  <c:v>38414.0</c:v>
                </c:pt>
                <c:pt idx="1889">
                  <c:v>38415.0</c:v>
                </c:pt>
                <c:pt idx="1890">
                  <c:v>38416.0</c:v>
                </c:pt>
                <c:pt idx="1891">
                  <c:v>38417.0</c:v>
                </c:pt>
                <c:pt idx="1892">
                  <c:v>38418.0</c:v>
                </c:pt>
                <c:pt idx="1893">
                  <c:v>38419.0</c:v>
                </c:pt>
                <c:pt idx="1894">
                  <c:v>38420.0</c:v>
                </c:pt>
                <c:pt idx="1895">
                  <c:v>38421.0</c:v>
                </c:pt>
                <c:pt idx="1896">
                  <c:v>38422.0</c:v>
                </c:pt>
                <c:pt idx="1897">
                  <c:v>38423.0</c:v>
                </c:pt>
                <c:pt idx="1898">
                  <c:v>38424.0</c:v>
                </c:pt>
                <c:pt idx="1899">
                  <c:v>38425.0</c:v>
                </c:pt>
                <c:pt idx="1900">
                  <c:v>38426.0</c:v>
                </c:pt>
                <c:pt idx="1901">
                  <c:v>38427.0</c:v>
                </c:pt>
                <c:pt idx="1902">
                  <c:v>38428.0</c:v>
                </c:pt>
                <c:pt idx="1903">
                  <c:v>38429.0</c:v>
                </c:pt>
                <c:pt idx="1904">
                  <c:v>38430.0</c:v>
                </c:pt>
                <c:pt idx="1905">
                  <c:v>38431.0</c:v>
                </c:pt>
                <c:pt idx="1906">
                  <c:v>38432.0</c:v>
                </c:pt>
                <c:pt idx="1907">
                  <c:v>38433.0</c:v>
                </c:pt>
                <c:pt idx="1908">
                  <c:v>38434.0</c:v>
                </c:pt>
                <c:pt idx="1909">
                  <c:v>38435.0</c:v>
                </c:pt>
                <c:pt idx="1910">
                  <c:v>38436.0</c:v>
                </c:pt>
                <c:pt idx="1911">
                  <c:v>38437.0</c:v>
                </c:pt>
                <c:pt idx="1912">
                  <c:v>38438.0</c:v>
                </c:pt>
                <c:pt idx="1913">
                  <c:v>38439.0</c:v>
                </c:pt>
                <c:pt idx="1914">
                  <c:v>38440.0</c:v>
                </c:pt>
                <c:pt idx="1915">
                  <c:v>38441.0</c:v>
                </c:pt>
                <c:pt idx="1916">
                  <c:v>38442.0</c:v>
                </c:pt>
                <c:pt idx="1917">
                  <c:v>38443.0</c:v>
                </c:pt>
                <c:pt idx="1918">
                  <c:v>38444.0</c:v>
                </c:pt>
                <c:pt idx="1919">
                  <c:v>38445.0</c:v>
                </c:pt>
                <c:pt idx="1920">
                  <c:v>38446.0</c:v>
                </c:pt>
                <c:pt idx="1921">
                  <c:v>38447.0</c:v>
                </c:pt>
                <c:pt idx="1922">
                  <c:v>38448.0</c:v>
                </c:pt>
                <c:pt idx="1923">
                  <c:v>38449.0</c:v>
                </c:pt>
                <c:pt idx="1924">
                  <c:v>38450.0</c:v>
                </c:pt>
                <c:pt idx="1925">
                  <c:v>38451.0</c:v>
                </c:pt>
                <c:pt idx="1926">
                  <c:v>38452.0</c:v>
                </c:pt>
                <c:pt idx="1927">
                  <c:v>38453.0</c:v>
                </c:pt>
                <c:pt idx="1928">
                  <c:v>38454.0</c:v>
                </c:pt>
                <c:pt idx="1929">
                  <c:v>38455.0</c:v>
                </c:pt>
                <c:pt idx="1930">
                  <c:v>38456.0</c:v>
                </c:pt>
                <c:pt idx="1931">
                  <c:v>38457.0</c:v>
                </c:pt>
                <c:pt idx="1932">
                  <c:v>38458.0</c:v>
                </c:pt>
                <c:pt idx="1933">
                  <c:v>38459.0</c:v>
                </c:pt>
                <c:pt idx="1934">
                  <c:v>38460.0</c:v>
                </c:pt>
                <c:pt idx="1935">
                  <c:v>38461.0</c:v>
                </c:pt>
                <c:pt idx="1936">
                  <c:v>38462.0</c:v>
                </c:pt>
                <c:pt idx="1937">
                  <c:v>38463.0</c:v>
                </c:pt>
                <c:pt idx="1938">
                  <c:v>38464.0</c:v>
                </c:pt>
                <c:pt idx="1939">
                  <c:v>38465.0</c:v>
                </c:pt>
                <c:pt idx="1940">
                  <c:v>38466.0</c:v>
                </c:pt>
                <c:pt idx="1941">
                  <c:v>38467.0</c:v>
                </c:pt>
                <c:pt idx="1942">
                  <c:v>38468.0</c:v>
                </c:pt>
                <c:pt idx="1943">
                  <c:v>38469.0</c:v>
                </c:pt>
                <c:pt idx="1944">
                  <c:v>38470.0</c:v>
                </c:pt>
                <c:pt idx="1945">
                  <c:v>38471.0</c:v>
                </c:pt>
                <c:pt idx="1946">
                  <c:v>38472.0</c:v>
                </c:pt>
                <c:pt idx="1947">
                  <c:v>38473.0</c:v>
                </c:pt>
                <c:pt idx="1948">
                  <c:v>38474.0</c:v>
                </c:pt>
                <c:pt idx="1949">
                  <c:v>38475.0</c:v>
                </c:pt>
                <c:pt idx="1950">
                  <c:v>38476.0</c:v>
                </c:pt>
                <c:pt idx="1951">
                  <c:v>38477.0</c:v>
                </c:pt>
                <c:pt idx="1952">
                  <c:v>38478.0</c:v>
                </c:pt>
                <c:pt idx="1953">
                  <c:v>38479.0</c:v>
                </c:pt>
                <c:pt idx="1954">
                  <c:v>38480.0</c:v>
                </c:pt>
                <c:pt idx="1955">
                  <c:v>38481.0</c:v>
                </c:pt>
                <c:pt idx="1956">
                  <c:v>38482.0</c:v>
                </c:pt>
                <c:pt idx="1957">
                  <c:v>38483.0</c:v>
                </c:pt>
                <c:pt idx="1958">
                  <c:v>38484.0</c:v>
                </c:pt>
                <c:pt idx="1959">
                  <c:v>38485.0</c:v>
                </c:pt>
                <c:pt idx="1960">
                  <c:v>38486.0</c:v>
                </c:pt>
                <c:pt idx="1961">
                  <c:v>38487.0</c:v>
                </c:pt>
                <c:pt idx="1962">
                  <c:v>38488.0</c:v>
                </c:pt>
                <c:pt idx="1963">
                  <c:v>38489.0</c:v>
                </c:pt>
                <c:pt idx="1964">
                  <c:v>38490.0</c:v>
                </c:pt>
                <c:pt idx="1965">
                  <c:v>38491.0</c:v>
                </c:pt>
                <c:pt idx="1966">
                  <c:v>38492.0</c:v>
                </c:pt>
                <c:pt idx="1967">
                  <c:v>38493.0</c:v>
                </c:pt>
                <c:pt idx="1968">
                  <c:v>38494.0</c:v>
                </c:pt>
                <c:pt idx="1969">
                  <c:v>38495.0</c:v>
                </c:pt>
                <c:pt idx="1970">
                  <c:v>38496.0</c:v>
                </c:pt>
                <c:pt idx="1971">
                  <c:v>38497.0</c:v>
                </c:pt>
                <c:pt idx="1972">
                  <c:v>38498.0</c:v>
                </c:pt>
                <c:pt idx="1973">
                  <c:v>38499.0</c:v>
                </c:pt>
                <c:pt idx="1974">
                  <c:v>38500.0</c:v>
                </c:pt>
                <c:pt idx="1975">
                  <c:v>38501.0</c:v>
                </c:pt>
                <c:pt idx="1976">
                  <c:v>38502.0</c:v>
                </c:pt>
                <c:pt idx="1977">
                  <c:v>38503.0</c:v>
                </c:pt>
                <c:pt idx="1978">
                  <c:v>38504.0</c:v>
                </c:pt>
                <c:pt idx="1979">
                  <c:v>38505.0</c:v>
                </c:pt>
                <c:pt idx="1980">
                  <c:v>38506.0</c:v>
                </c:pt>
                <c:pt idx="1981">
                  <c:v>38507.0</c:v>
                </c:pt>
                <c:pt idx="1982">
                  <c:v>38508.0</c:v>
                </c:pt>
                <c:pt idx="1983">
                  <c:v>38509.0</c:v>
                </c:pt>
                <c:pt idx="1984">
                  <c:v>38510.0</c:v>
                </c:pt>
                <c:pt idx="1985">
                  <c:v>38511.0</c:v>
                </c:pt>
                <c:pt idx="1986">
                  <c:v>38512.0</c:v>
                </c:pt>
                <c:pt idx="1987">
                  <c:v>38513.0</c:v>
                </c:pt>
                <c:pt idx="1988">
                  <c:v>38514.0</c:v>
                </c:pt>
                <c:pt idx="1989">
                  <c:v>38515.0</c:v>
                </c:pt>
                <c:pt idx="1990">
                  <c:v>38516.0</c:v>
                </c:pt>
                <c:pt idx="1991">
                  <c:v>38517.0</c:v>
                </c:pt>
                <c:pt idx="1992">
                  <c:v>38518.0</c:v>
                </c:pt>
                <c:pt idx="1993">
                  <c:v>38519.0</c:v>
                </c:pt>
                <c:pt idx="1994">
                  <c:v>38520.0</c:v>
                </c:pt>
                <c:pt idx="1995">
                  <c:v>38521.0</c:v>
                </c:pt>
                <c:pt idx="1996">
                  <c:v>38522.0</c:v>
                </c:pt>
                <c:pt idx="1997">
                  <c:v>38523.0</c:v>
                </c:pt>
                <c:pt idx="1998">
                  <c:v>38524.0</c:v>
                </c:pt>
                <c:pt idx="1999">
                  <c:v>38525.0</c:v>
                </c:pt>
                <c:pt idx="2000">
                  <c:v>38526.0</c:v>
                </c:pt>
                <c:pt idx="2001">
                  <c:v>38527.0</c:v>
                </c:pt>
                <c:pt idx="2002">
                  <c:v>38528.0</c:v>
                </c:pt>
                <c:pt idx="2003">
                  <c:v>38529.0</c:v>
                </c:pt>
                <c:pt idx="2004">
                  <c:v>38530.0</c:v>
                </c:pt>
                <c:pt idx="2005">
                  <c:v>38531.0</c:v>
                </c:pt>
                <c:pt idx="2006">
                  <c:v>38532.0</c:v>
                </c:pt>
                <c:pt idx="2007">
                  <c:v>38533.0</c:v>
                </c:pt>
                <c:pt idx="2008">
                  <c:v>38534.0</c:v>
                </c:pt>
                <c:pt idx="2009">
                  <c:v>38535.0</c:v>
                </c:pt>
                <c:pt idx="2010">
                  <c:v>38536.0</c:v>
                </c:pt>
                <c:pt idx="2011">
                  <c:v>38537.0</c:v>
                </c:pt>
                <c:pt idx="2012">
                  <c:v>38538.0</c:v>
                </c:pt>
                <c:pt idx="2013">
                  <c:v>38539.0</c:v>
                </c:pt>
                <c:pt idx="2014">
                  <c:v>38540.0</c:v>
                </c:pt>
                <c:pt idx="2015">
                  <c:v>38541.0</c:v>
                </c:pt>
                <c:pt idx="2016">
                  <c:v>38542.0</c:v>
                </c:pt>
                <c:pt idx="2017">
                  <c:v>38543.0</c:v>
                </c:pt>
                <c:pt idx="2018">
                  <c:v>38544.0</c:v>
                </c:pt>
                <c:pt idx="2019">
                  <c:v>38545.0</c:v>
                </c:pt>
                <c:pt idx="2020">
                  <c:v>38546.0</c:v>
                </c:pt>
                <c:pt idx="2021">
                  <c:v>38547.0</c:v>
                </c:pt>
                <c:pt idx="2022">
                  <c:v>38548.0</c:v>
                </c:pt>
                <c:pt idx="2023">
                  <c:v>38549.0</c:v>
                </c:pt>
                <c:pt idx="2024">
                  <c:v>38550.0</c:v>
                </c:pt>
                <c:pt idx="2025">
                  <c:v>38551.0</c:v>
                </c:pt>
                <c:pt idx="2026">
                  <c:v>38552.0</c:v>
                </c:pt>
                <c:pt idx="2027">
                  <c:v>38553.0</c:v>
                </c:pt>
                <c:pt idx="2028">
                  <c:v>38554.0</c:v>
                </c:pt>
                <c:pt idx="2029">
                  <c:v>38555.0</c:v>
                </c:pt>
                <c:pt idx="2030">
                  <c:v>38556.0</c:v>
                </c:pt>
                <c:pt idx="2031">
                  <c:v>38557.0</c:v>
                </c:pt>
                <c:pt idx="2032">
                  <c:v>38558.0</c:v>
                </c:pt>
                <c:pt idx="2033">
                  <c:v>38559.0</c:v>
                </c:pt>
                <c:pt idx="2034">
                  <c:v>38560.0</c:v>
                </c:pt>
                <c:pt idx="2035">
                  <c:v>38561.0</c:v>
                </c:pt>
                <c:pt idx="2036">
                  <c:v>38562.0</c:v>
                </c:pt>
                <c:pt idx="2037">
                  <c:v>38563.0</c:v>
                </c:pt>
                <c:pt idx="2038">
                  <c:v>38564.0</c:v>
                </c:pt>
                <c:pt idx="2039">
                  <c:v>38565.0</c:v>
                </c:pt>
                <c:pt idx="2040">
                  <c:v>38566.0</c:v>
                </c:pt>
                <c:pt idx="2041">
                  <c:v>38567.0</c:v>
                </c:pt>
                <c:pt idx="2042">
                  <c:v>38568.0</c:v>
                </c:pt>
                <c:pt idx="2043">
                  <c:v>38569.0</c:v>
                </c:pt>
                <c:pt idx="2044">
                  <c:v>38570.0</c:v>
                </c:pt>
                <c:pt idx="2045">
                  <c:v>38571.0</c:v>
                </c:pt>
                <c:pt idx="2046">
                  <c:v>38572.0</c:v>
                </c:pt>
                <c:pt idx="2047">
                  <c:v>38573.0</c:v>
                </c:pt>
                <c:pt idx="2048">
                  <c:v>38574.0</c:v>
                </c:pt>
                <c:pt idx="2049">
                  <c:v>38575.0</c:v>
                </c:pt>
                <c:pt idx="2050">
                  <c:v>38576.0</c:v>
                </c:pt>
                <c:pt idx="2051">
                  <c:v>38577.0</c:v>
                </c:pt>
                <c:pt idx="2052">
                  <c:v>38578.0</c:v>
                </c:pt>
                <c:pt idx="2053">
                  <c:v>38579.0</c:v>
                </c:pt>
                <c:pt idx="2054">
                  <c:v>38580.0</c:v>
                </c:pt>
                <c:pt idx="2055">
                  <c:v>38581.0</c:v>
                </c:pt>
                <c:pt idx="2056">
                  <c:v>38582.0</c:v>
                </c:pt>
                <c:pt idx="2057">
                  <c:v>38583.0</c:v>
                </c:pt>
                <c:pt idx="2058">
                  <c:v>38584.0</c:v>
                </c:pt>
                <c:pt idx="2059">
                  <c:v>38585.0</c:v>
                </c:pt>
                <c:pt idx="2060">
                  <c:v>38586.0</c:v>
                </c:pt>
                <c:pt idx="2061">
                  <c:v>38587.0</c:v>
                </c:pt>
                <c:pt idx="2062">
                  <c:v>38588.0</c:v>
                </c:pt>
                <c:pt idx="2063">
                  <c:v>38589.0</c:v>
                </c:pt>
                <c:pt idx="2064">
                  <c:v>38590.0</c:v>
                </c:pt>
                <c:pt idx="2065">
                  <c:v>38591.0</c:v>
                </c:pt>
                <c:pt idx="2066">
                  <c:v>38592.0</c:v>
                </c:pt>
                <c:pt idx="2067">
                  <c:v>38593.0</c:v>
                </c:pt>
                <c:pt idx="2068">
                  <c:v>38594.0</c:v>
                </c:pt>
                <c:pt idx="2069">
                  <c:v>38595.0</c:v>
                </c:pt>
                <c:pt idx="2070">
                  <c:v>38596.0</c:v>
                </c:pt>
                <c:pt idx="2071">
                  <c:v>38597.0</c:v>
                </c:pt>
                <c:pt idx="2072">
                  <c:v>38598.0</c:v>
                </c:pt>
                <c:pt idx="2073">
                  <c:v>38599.0</c:v>
                </c:pt>
                <c:pt idx="2074">
                  <c:v>38600.0</c:v>
                </c:pt>
                <c:pt idx="2075">
                  <c:v>38601.0</c:v>
                </c:pt>
                <c:pt idx="2076">
                  <c:v>38602.0</c:v>
                </c:pt>
                <c:pt idx="2077">
                  <c:v>38603.0</c:v>
                </c:pt>
                <c:pt idx="2078">
                  <c:v>38604.0</c:v>
                </c:pt>
                <c:pt idx="2079">
                  <c:v>38605.0</c:v>
                </c:pt>
                <c:pt idx="2080">
                  <c:v>38606.0</c:v>
                </c:pt>
                <c:pt idx="2081">
                  <c:v>38607.0</c:v>
                </c:pt>
                <c:pt idx="2082">
                  <c:v>38608.0</c:v>
                </c:pt>
                <c:pt idx="2083">
                  <c:v>38609.0</c:v>
                </c:pt>
                <c:pt idx="2084">
                  <c:v>38610.0</c:v>
                </c:pt>
                <c:pt idx="2085">
                  <c:v>38611.0</c:v>
                </c:pt>
                <c:pt idx="2086">
                  <c:v>38612.0</c:v>
                </c:pt>
                <c:pt idx="2087">
                  <c:v>38613.0</c:v>
                </c:pt>
                <c:pt idx="2088">
                  <c:v>38614.0</c:v>
                </c:pt>
                <c:pt idx="2089">
                  <c:v>38615.0</c:v>
                </c:pt>
                <c:pt idx="2090">
                  <c:v>38616.0</c:v>
                </c:pt>
                <c:pt idx="2091">
                  <c:v>38617.0</c:v>
                </c:pt>
                <c:pt idx="2092">
                  <c:v>38618.0</c:v>
                </c:pt>
                <c:pt idx="2093">
                  <c:v>38619.0</c:v>
                </c:pt>
                <c:pt idx="2094">
                  <c:v>38620.0</c:v>
                </c:pt>
                <c:pt idx="2095">
                  <c:v>38621.0</c:v>
                </c:pt>
                <c:pt idx="2096">
                  <c:v>38622.0</c:v>
                </c:pt>
                <c:pt idx="2097">
                  <c:v>38623.0</c:v>
                </c:pt>
                <c:pt idx="2098">
                  <c:v>38624.0</c:v>
                </c:pt>
                <c:pt idx="2099">
                  <c:v>38625.0</c:v>
                </c:pt>
                <c:pt idx="2100">
                  <c:v>38626.0</c:v>
                </c:pt>
                <c:pt idx="2101">
                  <c:v>38627.0</c:v>
                </c:pt>
                <c:pt idx="2102">
                  <c:v>38628.0</c:v>
                </c:pt>
                <c:pt idx="2103">
                  <c:v>38629.0</c:v>
                </c:pt>
                <c:pt idx="2104">
                  <c:v>38630.0</c:v>
                </c:pt>
                <c:pt idx="2105">
                  <c:v>38631.0</c:v>
                </c:pt>
                <c:pt idx="2106">
                  <c:v>38632.0</c:v>
                </c:pt>
                <c:pt idx="2107">
                  <c:v>38633.0</c:v>
                </c:pt>
                <c:pt idx="2108">
                  <c:v>38634.0</c:v>
                </c:pt>
                <c:pt idx="2109">
                  <c:v>38635.0</c:v>
                </c:pt>
                <c:pt idx="2110">
                  <c:v>38636.0</c:v>
                </c:pt>
                <c:pt idx="2111">
                  <c:v>38637.0</c:v>
                </c:pt>
                <c:pt idx="2112">
                  <c:v>38638.0</c:v>
                </c:pt>
                <c:pt idx="2113">
                  <c:v>38639.0</c:v>
                </c:pt>
                <c:pt idx="2114">
                  <c:v>38640.0</c:v>
                </c:pt>
                <c:pt idx="2115">
                  <c:v>38641.0</c:v>
                </c:pt>
                <c:pt idx="2116">
                  <c:v>38642.0</c:v>
                </c:pt>
                <c:pt idx="2117">
                  <c:v>38643.0</c:v>
                </c:pt>
                <c:pt idx="2118">
                  <c:v>38644.0</c:v>
                </c:pt>
                <c:pt idx="2119">
                  <c:v>38645.0</c:v>
                </c:pt>
                <c:pt idx="2120">
                  <c:v>38646.0</c:v>
                </c:pt>
                <c:pt idx="2121">
                  <c:v>38647.0</c:v>
                </c:pt>
                <c:pt idx="2122">
                  <c:v>38648.0</c:v>
                </c:pt>
                <c:pt idx="2123">
                  <c:v>38649.0</c:v>
                </c:pt>
                <c:pt idx="2124">
                  <c:v>38650.0</c:v>
                </c:pt>
                <c:pt idx="2125">
                  <c:v>38651.0</c:v>
                </c:pt>
                <c:pt idx="2126">
                  <c:v>38652.0</c:v>
                </c:pt>
                <c:pt idx="2127">
                  <c:v>38653.0</c:v>
                </c:pt>
                <c:pt idx="2128">
                  <c:v>38654.0</c:v>
                </c:pt>
                <c:pt idx="2129">
                  <c:v>38655.0</c:v>
                </c:pt>
                <c:pt idx="2130">
                  <c:v>38656.0</c:v>
                </c:pt>
                <c:pt idx="2131">
                  <c:v>38657.0</c:v>
                </c:pt>
                <c:pt idx="2132">
                  <c:v>38658.0</c:v>
                </c:pt>
                <c:pt idx="2133">
                  <c:v>38659.0</c:v>
                </c:pt>
                <c:pt idx="2134">
                  <c:v>38660.0</c:v>
                </c:pt>
                <c:pt idx="2135">
                  <c:v>38661.0</c:v>
                </c:pt>
                <c:pt idx="2136">
                  <c:v>38662.0</c:v>
                </c:pt>
                <c:pt idx="2137">
                  <c:v>38663.0</c:v>
                </c:pt>
                <c:pt idx="2138">
                  <c:v>38664.0</c:v>
                </c:pt>
                <c:pt idx="2139">
                  <c:v>38665.0</c:v>
                </c:pt>
                <c:pt idx="2140">
                  <c:v>38666.0</c:v>
                </c:pt>
                <c:pt idx="2141">
                  <c:v>38667.0</c:v>
                </c:pt>
                <c:pt idx="2142">
                  <c:v>38668.0</c:v>
                </c:pt>
                <c:pt idx="2143">
                  <c:v>38669.0</c:v>
                </c:pt>
                <c:pt idx="2144">
                  <c:v>38670.0</c:v>
                </c:pt>
                <c:pt idx="2145">
                  <c:v>38671.0</c:v>
                </c:pt>
                <c:pt idx="2146">
                  <c:v>38672.0</c:v>
                </c:pt>
                <c:pt idx="2147">
                  <c:v>38673.0</c:v>
                </c:pt>
                <c:pt idx="2148">
                  <c:v>38674.0</c:v>
                </c:pt>
                <c:pt idx="2149">
                  <c:v>38675.0</c:v>
                </c:pt>
                <c:pt idx="2150">
                  <c:v>38676.0</c:v>
                </c:pt>
                <c:pt idx="2151">
                  <c:v>38677.0</c:v>
                </c:pt>
                <c:pt idx="2152">
                  <c:v>38678.0</c:v>
                </c:pt>
                <c:pt idx="2153">
                  <c:v>38679.0</c:v>
                </c:pt>
                <c:pt idx="2154">
                  <c:v>38680.0</c:v>
                </c:pt>
                <c:pt idx="2155">
                  <c:v>38681.0</c:v>
                </c:pt>
                <c:pt idx="2156">
                  <c:v>38682.0</c:v>
                </c:pt>
                <c:pt idx="2157">
                  <c:v>38683.0</c:v>
                </c:pt>
                <c:pt idx="2158">
                  <c:v>38684.0</c:v>
                </c:pt>
                <c:pt idx="2159">
                  <c:v>38685.0</c:v>
                </c:pt>
                <c:pt idx="2160">
                  <c:v>38686.0</c:v>
                </c:pt>
                <c:pt idx="2161">
                  <c:v>38687.0</c:v>
                </c:pt>
                <c:pt idx="2162">
                  <c:v>38688.0</c:v>
                </c:pt>
                <c:pt idx="2163">
                  <c:v>38689.0</c:v>
                </c:pt>
                <c:pt idx="2164">
                  <c:v>38690.0</c:v>
                </c:pt>
                <c:pt idx="2165">
                  <c:v>38691.0</c:v>
                </c:pt>
                <c:pt idx="2166">
                  <c:v>38692.0</c:v>
                </c:pt>
                <c:pt idx="2167">
                  <c:v>38693.0</c:v>
                </c:pt>
                <c:pt idx="2168">
                  <c:v>38694.0</c:v>
                </c:pt>
                <c:pt idx="2169">
                  <c:v>38695.0</c:v>
                </c:pt>
                <c:pt idx="2170">
                  <c:v>38696.0</c:v>
                </c:pt>
                <c:pt idx="2171">
                  <c:v>38697.0</c:v>
                </c:pt>
                <c:pt idx="2172">
                  <c:v>38698.0</c:v>
                </c:pt>
                <c:pt idx="2173">
                  <c:v>38699.0</c:v>
                </c:pt>
                <c:pt idx="2174">
                  <c:v>38700.0</c:v>
                </c:pt>
                <c:pt idx="2175">
                  <c:v>38701.0</c:v>
                </c:pt>
                <c:pt idx="2176">
                  <c:v>38702.0</c:v>
                </c:pt>
                <c:pt idx="2177">
                  <c:v>38703.0</c:v>
                </c:pt>
                <c:pt idx="2178">
                  <c:v>38704.0</c:v>
                </c:pt>
                <c:pt idx="2179">
                  <c:v>38705.0</c:v>
                </c:pt>
                <c:pt idx="2180">
                  <c:v>38706.0</c:v>
                </c:pt>
                <c:pt idx="2181">
                  <c:v>38707.0</c:v>
                </c:pt>
                <c:pt idx="2182">
                  <c:v>38708.0</c:v>
                </c:pt>
                <c:pt idx="2183">
                  <c:v>38709.0</c:v>
                </c:pt>
                <c:pt idx="2184">
                  <c:v>38710.0</c:v>
                </c:pt>
                <c:pt idx="2185">
                  <c:v>38711.0</c:v>
                </c:pt>
                <c:pt idx="2186">
                  <c:v>38712.0</c:v>
                </c:pt>
                <c:pt idx="2187">
                  <c:v>38713.0</c:v>
                </c:pt>
                <c:pt idx="2188">
                  <c:v>38714.0</c:v>
                </c:pt>
                <c:pt idx="2189">
                  <c:v>38715.0</c:v>
                </c:pt>
                <c:pt idx="2190">
                  <c:v>38716.0</c:v>
                </c:pt>
                <c:pt idx="2191">
                  <c:v>38717.0</c:v>
                </c:pt>
                <c:pt idx="2192">
                  <c:v>38718.0</c:v>
                </c:pt>
                <c:pt idx="2193">
                  <c:v>38719.0</c:v>
                </c:pt>
                <c:pt idx="2194">
                  <c:v>38720.0</c:v>
                </c:pt>
                <c:pt idx="2195">
                  <c:v>38721.0</c:v>
                </c:pt>
                <c:pt idx="2196">
                  <c:v>38722.0</c:v>
                </c:pt>
                <c:pt idx="2197">
                  <c:v>38723.0</c:v>
                </c:pt>
                <c:pt idx="2198">
                  <c:v>38724.0</c:v>
                </c:pt>
                <c:pt idx="2199">
                  <c:v>38725.0</c:v>
                </c:pt>
                <c:pt idx="2200">
                  <c:v>38726.0</c:v>
                </c:pt>
                <c:pt idx="2201">
                  <c:v>38727.0</c:v>
                </c:pt>
                <c:pt idx="2202">
                  <c:v>38728.0</c:v>
                </c:pt>
                <c:pt idx="2203">
                  <c:v>38729.0</c:v>
                </c:pt>
                <c:pt idx="2204">
                  <c:v>38730.0</c:v>
                </c:pt>
                <c:pt idx="2205">
                  <c:v>38731.0</c:v>
                </c:pt>
                <c:pt idx="2206">
                  <c:v>38732.0</c:v>
                </c:pt>
                <c:pt idx="2207">
                  <c:v>38733.0</c:v>
                </c:pt>
                <c:pt idx="2208">
                  <c:v>38734.0</c:v>
                </c:pt>
                <c:pt idx="2209">
                  <c:v>38735.0</c:v>
                </c:pt>
                <c:pt idx="2210">
                  <c:v>38736.0</c:v>
                </c:pt>
                <c:pt idx="2211">
                  <c:v>38737.0</c:v>
                </c:pt>
                <c:pt idx="2212">
                  <c:v>38738.0</c:v>
                </c:pt>
                <c:pt idx="2213">
                  <c:v>38739.0</c:v>
                </c:pt>
                <c:pt idx="2214">
                  <c:v>38740.0</c:v>
                </c:pt>
                <c:pt idx="2215">
                  <c:v>38741.0</c:v>
                </c:pt>
                <c:pt idx="2216">
                  <c:v>38742.0</c:v>
                </c:pt>
                <c:pt idx="2217">
                  <c:v>38743.0</c:v>
                </c:pt>
                <c:pt idx="2218">
                  <c:v>38744.0</c:v>
                </c:pt>
                <c:pt idx="2219">
                  <c:v>38745.0</c:v>
                </c:pt>
                <c:pt idx="2220">
                  <c:v>38746.0</c:v>
                </c:pt>
                <c:pt idx="2221">
                  <c:v>38747.0</c:v>
                </c:pt>
                <c:pt idx="2222">
                  <c:v>38748.0</c:v>
                </c:pt>
                <c:pt idx="2223">
                  <c:v>38749.0</c:v>
                </c:pt>
                <c:pt idx="2224">
                  <c:v>38750.0</c:v>
                </c:pt>
                <c:pt idx="2225">
                  <c:v>38751.0</c:v>
                </c:pt>
                <c:pt idx="2226">
                  <c:v>38752.0</c:v>
                </c:pt>
                <c:pt idx="2227">
                  <c:v>38753.0</c:v>
                </c:pt>
                <c:pt idx="2228">
                  <c:v>38754.0</c:v>
                </c:pt>
                <c:pt idx="2229">
                  <c:v>38755.0</c:v>
                </c:pt>
                <c:pt idx="2230">
                  <c:v>38756.0</c:v>
                </c:pt>
                <c:pt idx="2231">
                  <c:v>38757.0</c:v>
                </c:pt>
                <c:pt idx="2232">
                  <c:v>38758.0</c:v>
                </c:pt>
                <c:pt idx="2233">
                  <c:v>38759.0</c:v>
                </c:pt>
                <c:pt idx="2234">
                  <c:v>38760.0</c:v>
                </c:pt>
                <c:pt idx="2235">
                  <c:v>38761.0</c:v>
                </c:pt>
                <c:pt idx="2236">
                  <c:v>38762.0</c:v>
                </c:pt>
                <c:pt idx="2237">
                  <c:v>38763.0</c:v>
                </c:pt>
                <c:pt idx="2238">
                  <c:v>38764.0</c:v>
                </c:pt>
                <c:pt idx="2239">
                  <c:v>38765.0</c:v>
                </c:pt>
                <c:pt idx="2240">
                  <c:v>38766.0</c:v>
                </c:pt>
                <c:pt idx="2241">
                  <c:v>38767.0</c:v>
                </c:pt>
                <c:pt idx="2242">
                  <c:v>38768.0</c:v>
                </c:pt>
                <c:pt idx="2243">
                  <c:v>38769.0</c:v>
                </c:pt>
                <c:pt idx="2244">
                  <c:v>38770.0</c:v>
                </c:pt>
                <c:pt idx="2245">
                  <c:v>38771.0</c:v>
                </c:pt>
                <c:pt idx="2246">
                  <c:v>38772.0</c:v>
                </c:pt>
                <c:pt idx="2247">
                  <c:v>38773.0</c:v>
                </c:pt>
                <c:pt idx="2248">
                  <c:v>38774.0</c:v>
                </c:pt>
                <c:pt idx="2249">
                  <c:v>38775.0</c:v>
                </c:pt>
                <c:pt idx="2250">
                  <c:v>38776.0</c:v>
                </c:pt>
                <c:pt idx="2251">
                  <c:v>38777.0</c:v>
                </c:pt>
                <c:pt idx="2252">
                  <c:v>38778.0</c:v>
                </c:pt>
                <c:pt idx="2253">
                  <c:v>38779.0</c:v>
                </c:pt>
                <c:pt idx="2254">
                  <c:v>38780.0</c:v>
                </c:pt>
                <c:pt idx="2255">
                  <c:v>38781.0</c:v>
                </c:pt>
                <c:pt idx="2256">
                  <c:v>38782.0</c:v>
                </c:pt>
                <c:pt idx="2257">
                  <c:v>38783.0</c:v>
                </c:pt>
                <c:pt idx="2258">
                  <c:v>38784.0</c:v>
                </c:pt>
                <c:pt idx="2259">
                  <c:v>38785.0</c:v>
                </c:pt>
                <c:pt idx="2260">
                  <c:v>38786.0</c:v>
                </c:pt>
                <c:pt idx="2261">
                  <c:v>38787.0</c:v>
                </c:pt>
                <c:pt idx="2262">
                  <c:v>38788.0</c:v>
                </c:pt>
                <c:pt idx="2263">
                  <c:v>38789.0</c:v>
                </c:pt>
                <c:pt idx="2264">
                  <c:v>38790.0</c:v>
                </c:pt>
                <c:pt idx="2265">
                  <c:v>38791.0</c:v>
                </c:pt>
                <c:pt idx="2266">
                  <c:v>38792.0</c:v>
                </c:pt>
                <c:pt idx="2267">
                  <c:v>38793.0</c:v>
                </c:pt>
                <c:pt idx="2268">
                  <c:v>38794.0</c:v>
                </c:pt>
                <c:pt idx="2269">
                  <c:v>38795.0</c:v>
                </c:pt>
                <c:pt idx="2270">
                  <c:v>38796.0</c:v>
                </c:pt>
                <c:pt idx="2271">
                  <c:v>38797.0</c:v>
                </c:pt>
                <c:pt idx="2272">
                  <c:v>38798.0</c:v>
                </c:pt>
                <c:pt idx="2273">
                  <c:v>38799.0</c:v>
                </c:pt>
                <c:pt idx="2274">
                  <c:v>38800.0</c:v>
                </c:pt>
                <c:pt idx="2275">
                  <c:v>38801.0</c:v>
                </c:pt>
                <c:pt idx="2276">
                  <c:v>38802.0</c:v>
                </c:pt>
                <c:pt idx="2277">
                  <c:v>38803.0</c:v>
                </c:pt>
                <c:pt idx="2278">
                  <c:v>38804.0</c:v>
                </c:pt>
                <c:pt idx="2279">
                  <c:v>38805.0</c:v>
                </c:pt>
                <c:pt idx="2280">
                  <c:v>38806.0</c:v>
                </c:pt>
                <c:pt idx="2281">
                  <c:v>38807.0</c:v>
                </c:pt>
                <c:pt idx="2282">
                  <c:v>38808.0</c:v>
                </c:pt>
                <c:pt idx="2283">
                  <c:v>38809.0</c:v>
                </c:pt>
                <c:pt idx="2284">
                  <c:v>38810.0</c:v>
                </c:pt>
                <c:pt idx="2285">
                  <c:v>38811.0</c:v>
                </c:pt>
                <c:pt idx="2286">
                  <c:v>38812.0</c:v>
                </c:pt>
                <c:pt idx="2287">
                  <c:v>38813.0</c:v>
                </c:pt>
                <c:pt idx="2288">
                  <c:v>38814.0</c:v>
                </c:pt>
                <c:pt idx="2289">
                  <c:v>38815.0</c:v>
                </c:pt>
                <c:pt idx="2290">
                  <c:v>38816.0</c:v>
                </c:pt>
                <c:pt idx="2291">
                  <c:v>38817.0</c:v>
                </c:pt>
                <c:pt idx="2292">
                  <c:v>38818.0</c:v>
                </c:pt>
                <c:pt idx="2293">
                  <c:v>38819.0</c:v>
                </c:pt>
                <c:pt idx="2294">
                  <c:v>38820.0</c:v>
                </c:pt>
                <c:pt idx="2295">
                  <c:v>38821.0</c:v>
                </c:pt>
                <c:pt idx="2296">
                  <c:v>38822.0</c:v>
                </c:pt>
                <c:pt idx="2297">
                  <c:v>38823.0</c:v>
                </c:pt>
                <c:pt idx="2298">
                  <c:v>38824.0</c:v>
                </c:pt>
                <c:pt idx="2299">
                  <c:v>38825.0</c:v>
                </c:pt>
                <c:pt idx="2300">
                  <c:v>38826.0</c:v>
                </c:pt>
                <c:pt idx="2301">
                  <c:v>38827.0</c:v>
                </c:pt>
                <c:pt idx="2302">
                  <c:v>38828.0</c:v>
                </c:pt>
                <c:pt idx="2303">
                  <c:v>38829.0</c:v>
                </c:pt>
                <c:pt idx="2304">
                  <c:v>38830.0</c:v>
                </c:pt>
                <c:pt idx="2305">
                  <c:v>38831.0</c:v>
                </c:pt>
                <c:pt idx="2306">
                  <c:v>38832.0</c:v>
                </c:pt>
                <c:pt idx="2307">
                  <c:v>38833.0</c:v>
                </c:pt>
                <c:pt idx="2308">
                  <c:v>38834.0</c:v>
                </c:pt>
                <c:pt idx="2309">
                  <c:v>38835.0</c:v>
                </c:pt>
                <c:pt idx="2310">
                  <c:v>38836.0</c:v>
                </c:pt>
                <c:pt idx="2311">
                  <c:v>38837.0</c:v>
                </c:pt>
                <c:pt idx="2312">
                  <c:v>38838.0</c:v>
                </c:pt>
                <c:pt idx="2313">
                  <c:v>38839.0</c:v>
                </c:pt>
                <c:pt idx="2314">
                  <c:v>38840.0</c:v>
                </c:pt>
                <c:pt idx="2315">
                  <c:v>38841.0</c:v>
                </c:pt>
                <c:pt idx="2316">
                  <c:v>38842.0</c:v>
                </c:pt>
                <c:pt idx="2317">
                  <c:v>38843.0</c:v>
                </c:pt>
                <c:pt idx="2318">
                  <c:v>38844.0</c:v>
                </c:pt>
                <c:pt idx="2319">
                  <c:v>38845.0</c:v>
                </c:pt>
                <c:pt idx="2320">
                  <c:v>38846.0</c:v>
                </c:pt>
                <c:pt idx="2321">
                  <c:v>38847.0</c:v>
                </c:pt>
                <c:pt idx="2322">
                  <c:v>38848.0</c:v>
                </c:pt>
                <c:pt idx="2323">
                  <c:v>38849.0</c:v>
                </c:pt>
                <c:pt idx="2324">
                  <c:v>38850.0</c:v>
                </c:pt>
                <c:pt idx="2325">
                  <c:v>38851.0</c:v>
                </c:pt>
                <c:pt idx="2326">
                  <c:v>38852.0</c:v>
                </c:pt>
                <c:pt idx="2327">
                  <c:v>38853.0</c:v>
                </c:pt>
                <c:pt idx="2328">
                  <c:v>38854.0</c:v>
                </c:pt>
                <c:pt idx="2329">
                  <c:v>38855.0</c:v>
                </c:pt>
                <c:pt idx="2330">
                  <c:v>38856.0</c:v>
                </c:pt>
                <c:pt idx="2331">
                  <c:v>38857.0</c:v>
                </c:pt>
                <c:pt idx="2332">
                  <c:v>38858.0</c:v>
                </c:pt>
                <c:pt idx="2333">
                  <c:v>38859.0</c:v>
                </c:pt>
                <c:pt idx="2334">
                  <c:v>38860.0</c:v>
                </c:pt>
                <c:pt idx="2335">
                  <c:v>38861.0</c:v>
                </c:pt>
                <c:pt idx="2336">
                  <c:v>38862.0</c:v>
                </c:pt>
                <c:pt idx="2337">
                  <c:v>38863.0</c:v>
                </c:pt>
                <c:pt idx="2338">
                  <c:v>38864.0</c:v>
                </c:pt>
                <c:pt idx="2339">
                  <c:v>38865.0</c:v>
                </c:pt>
                <c:pt idx="2340">
                  <c:v>38866.0</c:v>
                </c:pt>
                <c:pt idx="2341">
                  <c:v>38867.0</c:v>
                </c:pt>
                <c:pt idx="2342">
                  <c:v>38868.0</c:v>
                </c:pt>
                <c:pt idx="2343">
                  <c:v>38869.0</c:v>
                </c:pt>
                <c:pt idx="2344">
                  <c:v>38870.0</c:v>
                </c:pt>
                <c:pt idx="2345">
                  <c:v>38871.0</c:v>
                </c:pt>
                <c:pt idx="2346">
                  <c:v>38872.0</c:v>
                </c:pt>
                <c:pt idx="2347">
                  <c:v>38873.0</c:v>
                </c:pt>
                <c:pt idx="2348">
                  <c:v>38874.0</c:v>
                </c:pt>
                <c:pt idx="2349">
                  <c:v>38875.0</c:v>
                </c:pt>
                <c:pt idx="2350">
                  <c:v>38876.0</c:v>
                </c:pt>
                <c:pt idx="2351">
                  <c:v>38877.0</c:v>
                </c:pt>
                <c:pt idx="2352">
                  <c:v>38878.0</c:v>
                </c:pt>
                <c:pt idx="2353">
                  <c:v>38879.0</c:v>
                </c:pt>
                <c:pt idx="2354">
                  <c:v>38880.0</c:v>
                </c:pt>
                <c:pt idx="2355">
                  <c:v>38881.0</c:v>
                </c:pt>
                <c:pt idx="2356">
                  <c:v>38882.0</c:v>
                </c:pt>
                <c:pt idx="2357">
                  <c:v>38883.0</c:v>
                </c:pt>
                <c:pt idx="2358">
                  <c:v>38884.0</c:v>
                </c:pt>
                <c:pt idx="2359">
                  <c:v>38885.0</c:v>
                </c:pt>
                <c:pt idx="2360">
                  <c:v>38886.0</c:v>
                </c:pt>
                <c:pt idx="2361">
                  <c:v>38887.0</c:v>
                </c:pt>
                <c:pt idx="2362">
                  <c:v>38888.0</c:v>
                </c:pt>
                <c:pt idx="2363">
                  <c:v>38889.0</c:v>
                </c:pt>
                <c:pt idx="2364">
                  <c:v>38890.0</c:v>
                </c:pt>
                <c:pt idx="2365">
                  <c:v>38891.0</c:v>
                </c:pt>
                <c:pt idx="2366">
                  <c:v>38892.0</c:v>
                </c:pt>
                <c:pt idx="2367">
                  <c:v>38893.0</c:v>
                </c:pt>
                <c:pt idx="2368">
                  <c:v>38894.0</c:v>
                </c:pt>
                <c:pt idx="2369">
                  <c:v>38895.0</c:v>
                </c:pt>
                <c:pt idx="2370">
                  <c:v>38896.0</c:v>
                </c:pt>
                <c:pt idx="2371">
                  <c:v>38897.0</c:v>
                </c:pt>
                <c:pt idx="2372">
                  <c:v>38898.0</c:v>
                </c:pt>
                <c:pt idx="2373">
                  <c:v>38899.0</c:v>
                </c:pt>
                <c:pt idx="2374">
                  <c:v>38900.0</c:v>
                </c:pt>
                <c:pt idx="2375">
                  <c:v>38901.0</c:v>
                </c:pt>
                <c:pt idx="2376">
                  <c:v>38902.0</c:v>
                </c:pt>
                <c:pt idx="2377">
                  <c:v>38903.0</c:v>
                </c:pt>
                <c:pt idx="2378">
                  <c:v>38904.0</c:v>
                </c:pt>
                <c:pt idx="2379">
                  <c:v>38905.0</c:v>
                </c:pt>
                <c:pt idx="2380">
                  <c:v>38906.0</c:v>
                </c:pt>
                <c:pt idx="2381">
                  <c:v>38907.0</c:v>
                </c:pt>
                <c:pt idx="2382">
                  <c:v>38908.0</c:v>
                </c:pt>
                <c:pt idx="2383">
                  <c:v>38909.0</c:v>
                </c:pt>
                <c:pt idx="2384">
                  <c:v>38910.0</c:v>
                </c:pt>
                <c:pt idx="2385">
                  <c:v>38911.0</c:v>
                </c:pt>
                <c:pt idx="2386">
                  <c:v>38912.0</c:v>
                </c:pt>
                <c:pt idx="2387">
                  <c:v>38913.0</c:v>
                </c:pt>
                <c:pt idx="2388">
                  <c:v>38914.0</c:v>
                </c:pt>
                <c:pt idx="2389">
                  <c:v>38915.0</c:v>
                </c:pt>
                <c:pt idx="2390">
                  <c:v>38916.0</c:v>
                </c:pt>
                <c:pt idx="2391">
                  <c:v>38917.0</c:v>
                </c:pt>
                <c:pt idx="2392">
                  <c:v>38918.0</c:v>
                </c:pt>
                <c:pt idx="2393">
                  <c:v>38919.0</c:v>
                </c:pt>
                <c:pt idx="2394">
                  <c:v>38920.0</c:v>
                </c:pt>
                <c:pt idx="2395">
                  <c:v>38921.0</c:v>
                </c:pt>
                <c:pt idx="2396">
                  <c:v>38922.0</c:v>
                </c:pt>
                <c:pt idx="2397">
                  <c:v>38923.0</c:v>
                </c:pt>
                <c:pt idx="2398">
                  <c:v>38924.0</c:v>
                </c:pt>
                <c:pt idx="2399">
                  <c:v>38925.0</c:v>
                </c:pt>
                <c:pt idx="2400">
                  <c:v>38926.0</c:v>
                </c:pt>
                <c:pt idx="2401">
                  <c:v>38927.0</c:v>
                </c:pt>
                <c:pt idx="2402">
                  <c:v>38928.0</c:v>
                </c:pt>
                <c:pt idx="2403">
                  <c:v>38929.0</c:v>
                </c:pt>
                <c:pt idx="2404">
                  <c:v>38930.0</c:v>
                </c:pt>
                <c:pt idx="2405">
                  <c:v>38931.0</c:v>
                </c:pt>
                <c:pt idx="2406">
                  <c:v>38932.0</c:v>
                </c:pt>
                <c:pt idx="2407">
                  <c:v>38933.0</c:v>
                </c:pt>
                <c:pt idx="2408">
                  <c:v>38934.0</c:v>
                </c:pt>
                <c:pt idx="2409">
                  <c:v>38935.0</c:v>
                </c:pt>
                <c:pt idx="2410">
                  <c:v>38936.0</c:v>
                </c:pt>
                <c:pt idx="2411">
                  <c:v>38937.0</c:v>
                </c:pt>
                <c:pt idx="2412">
                  <c:v>38938.0</c:v>
                </c:pt>
                <c:pt idx="2413">
                  <c:v>38939.0</c:v>
                </c:pt>
                <c:pt idx="2414">
                  <c:v>38940.0</c:v>
                </c:pt>
                <c:pt idx="2415">
                  <c:v>38941.0</c:v>
                </c:pt>
                <c:pt idx="2416">
                  <c:v>38942.0</c:v>
                </c:pt>
                <c:pt idx="2417">
                  <c:v>38943.0</c:v>
                </c:pt>
                <c:pt idx="2418">
                  <c:v>38944.0</c:v>
                </c:pt>
                <c:pt idx="2419">
                  <c:v>38945.0</c:v>
                </c:pt>
                <c:pt idx="2420">
                  <c:v>38946.0</c:v>
                </c:pt>
                <c:pt idx="2421">
                  <c:v>38947.0</c:v>
                </c:pt>
                <c:pt idx="2422">
                  <c:v>38948.0</c:v>
                </c:pt>
                <c:pt idx="2423">
                  <c:v>38949.0</c:v>
                </c:pt>
                <c:pt idx="2424">
                  <c:v>38950.0</c:v>
                </c:pt>
                <c:pt idx="2425">
                  <c:v>38951.0</c:v>
                </c:pt>
                <c:pt idx="2426">
                  <c:v>38952.0</c:v>
                </c:pt>
                <c:pt idx="2427">
                  <c:v>38953.0</c:v>
                </c:pt>
                <c:pt idx="2428">
                  <c:v>38954.0</c:v>
                </c:pt>
                <c:pt idx="2429">
                  <c:v>38955.0</c:v>
                </c:pt>
                <c:pt idx="2430">
                  <c:v>38956.0</c:v>
                </c:pt>
                <c:pt idx="2431">
                  <c:v>38957.0</c:v>
                </c:pt>
                <c:pt idx="2432">
                  <c:v>38958.0</c:v>
                </c:pt>
                <c:pt idx="2433">
                  <c:v>38959.0</c:v>
                </c:pt>
                <c:pt idx="2434">
                  <c:v>38960.0</c:v>
                </c:pt>
                <c:pt idx="2435">
                  <c:v>38961.0</c:v>
                </c:pt>
                <c:pt idx="2436">
                  <c:v>38962.0</c:v>
                </c:pt>
                <c:pt idx="2437">
                  <c:v>38963.0</c:v>
                </c:pt>
                <c:pt idx="2438">
                  <c:v>38964.0</c:v>
                </c:pt>
                <c:pt idx="2439">
                  <c:v>38965.0</c:v>
                </c:pt>
                <c:pt idx="2440">
                  <c:v>38966.0</c:v>
                </c:pt>
                <c:pt idx="2441">
                  <c:v>38967.0</c:v>
                </c:pt>
                <c:pt idx="2442">
                  <c:v>38968.0</c:v>
                </c:pt>
                <c:pt idx="2443">
                  <c:v>38969.0</c:v>
                </c:pt>
                <c:pt idx="2444">
                  <c:v>38970.0</c:v>
                </c:pt>
                <c:pt idx="2445">
                  <c:v>38971.0</c:v>
                </c:pt>
                <c:pt idx="2446">
                  <c:v>38972.0</c:v>
                </c:pt>
                <c:pt idx="2447">
                  <c:v>38973.0</c:v>
                </c:pt>
                <c:pt idx="2448">
                  <c:v>38974.0</c:v>
                </c:pt>
                <c:pt idx="2449">
                  <c:v>38975.0</c:v>
                </c:pt>
                <c:pt idx="2450">
                  <c:v>38976.0</c:v>
                </c:pt>
                <c:pt idx="2451">
                  <c:v>38977.0</c:v>
                </c:pt>
                <c:pt idx="2452">
                  <c:v>38978.0</c:v>
                </c:pt>
                <c:pt idx="2453">
                  <c:v>38979.0</c:v>
                </c:pt>
                <c:pt idx="2454">
                  <c:v>38980.0</c:v>
                </c:pt>
                <c:pt idx="2455">
                  <c:v>38981.0</c:v>
                </c:pt>
                <c:pt idx="2456">
                  <c:v>38982.0</c:v>
                </c:pt>
                <c:pt idx="2457">
                  <c:v>38983.0</c:v>
                </c:pt>
                <c:pt idx="2458">
                  <c:v>38984.0</c:v>
                </c:pt>
                <c:pt idx="2459">
                  <c:v>38985.0</c:v>
                </c:pt>
                <c:pt idx="2460">
                  <c:v>38986.0</c:v>
                </c:pt>
                <c:pt idx="2461">
                  <c:v>38987.0</c:v>
                </c:pt>
                <c:pt idx="2462">
                  <c:v>38988.0</c:v>
                </c:pt>
                <c:pt idx="2463">
                  <c:v>38989.0</c:v>
                </c:pt>
                <c:pt idx="2464">
                  <c:v>38990.0</c:v>
                </c:pt>
                <c:pt idx="2465">
                  <c:v>38991.0</c:v>
                </c:pt>
                <c:pt idx="2466">
                  <c:v>38992.0</c:v>
                </c:pt>
                <c:pt idx="2467">
                  <c:v>38993.0</c:v>
                </c:pt>
                <c:pt idx="2468">
                  <c:v>38994.0</c:v>
                </c:pt>
                <c:pt idx="2469">
                  <c:v>38995.0</c:v>
                </c:pt>
                <c:pt idx="2470">
                  <c:v>38996.0</c:v>
                </c:pt>
                <c:pt idx="2471">
                  <c:v>38997.0</c:v>
                </c:pt>
                <c:pt idx="2472">
                  <c:v>38998.0</c:v>
                </c:pt>
                <c:pt idx="2473">
                  <c:v>38999.0</c:v>
                </c:pt>
                <c:pt idx="2474">
                  <c:v>39000.0</c:v>
                </c:pt>
                <c:pt idx="2475">
                  <c:v>39001.0</c:v>
                </c:pt>
                <c:pt idx="2476">
                  <c:v>39002.0</c:v>
                </c:pt>
                <c:pt idx="2477">
                  <c:v>39003.0</c:v>
                </c:pt>
                <c:pt idx="2478">
                  <c:v>39004.0</c:v>
                </c:pt>
                <c:pt idx="2479">
                  <c:v>39005.0</c:v>
                </c:pt>
                <c:pt idx="2480">
                  <c:v>39006.0</c:v>
                </c:pt>
                <c:pt idx="2481">
                  <c:v>39007.0</c:v>
                </c:pt>
                <c:pt idx="2482">
                  <c:v>39008.0</c:v>
                </c:pt>
                <c:pt idx="2483">
                  <c:v>39009.0</c:v>
                </c:pt>
                <c:pt idx="2484">
                  <c:v>39010.0</c:v>
                </c:pt>
                <c:pt idx="2485">
                  <c:v>39011.0</c:v>
                </c:pt>
                <c:pt idx="2486">
                  <c:v>39012.0</c:v>
                </c:pt>
                <c:pt idx="2487">
                  <c:v>39013.0</c:v>
                </c:pt>
                <c:pt idx="2488">
                  <c:v>39014.0</c:v>
                </c:pt>
                <c:pt idx="2489">
                  <c:v>39015.0</c:v>
                </c:pt>
                <c:pt idx="2490">
                  <c:v>39016.0</c:v>
                </c:pt>
                <c:pt idx="2491">
                  <c:v>39017.0</c:v>
                </c:pt>
                <c:pt idx="2492">
                  <c:v>39018.0</c:v>
                </c:pt>
                <c:pt idx="2493">
                  <c:v>39019.0</c:v>
                </c:pt>
                <c:pt idx="2494">
                  <c:v>39020.0</c:v>
                </c:pt>
                <c:pt idx="2495">
                  <c:v>39021.0</c:v>
                </c:pt>
                <c:pt idx="2496">
                  <c:v>39022.0</c:v>
                </c:pt>
                <c:pt idx="2497">
                  <c:v>39023.0</c:v>
                </c:pt>
                <c:pt idx="2498">
                  <c:v>39024.0</c:v>
                </c:pt>
                <c:pt idx="2499">
                  <c:v>39025.0</c:v>
                </c:pt>
                <c:pt idx="2500">
                  <c:v>39026.0</c:v>
                </c:pt>
                <c:pt idx="2501">
                  <c:v>39027.0</c:v>
                </c:pt>
                <c:pt idx="2502">
                  <c:v>39028.0</c:v>
                </c:pt>
                <c:pt idx="2503">
                  <c:v>39029.0</c:v>
                </c:pt>
                <c:pt idx="2504">
                  <c:v>39030.0</c:v>
                </c:pt>
                <c:pt idx="2505">
                  <c:v>39031.0</c:v>
                </c:pt>
                <c:pt idx="2506">
                  <c:v>39032.0</c:v>
                </c:pt>
                <c:pt idx="2507">
                  <c:v>39033.0</c:v>
                </c:pt>
                <c:pt idx="2508">
                  <c:v>39034.0</c:v>
                </c:pt>
                <c:pt idx="2509">
                  <c:v>39035.0</c:v>
                </c:pt>
                <c:pt idx="2510">
                  <c:v>39036.0</c:v>
                </c:pt>
                <c:pt idx="2511">
                  <c:v>39037.0</c:v>
                </c:pt>
                <c:pt idx="2512">
                  <c:v>39038.0</c:v>
                </c:pt>
                <c:pt idx="2513">
                  <c:v>39039.0</c:v>
                </c:pt>
                <c:pt idx="2514">
                  <c:v>39040.0</c:v>
                </c:pt>
                <c:pt idx="2515">
                  <c:v>39041.0</c:v>
                </c:pt>
                <c:pt idx="2516">
                  <c:v>39042.0</c:v>
                </c:pt>
                <c:pt idx="2517">
                  <c:v>39043.0</c:v>
                </c:pt>
                <c:pt idx="2518">
                  <c:v>39044.0</c:v>
                </c:pt>
                <c:pt idx="2519">
                  <c:v>39045.0</c:v>
                </c:pt>
                <c:pt idx="2520">
                  <c:v>39046.0</c:v>
                </c:pt>
                <c:pt idx="2521">
                  <c:v>39047.0</c:v>
                </c:pt>
                <c:pt idx="2522">
                  <c:v>39048.0</c:v>
                </c:pt>
                <c:pt idx="2523">
                  <c:v>39049.0</c:v>
                </c:pt>
                <c:pt idx="2524">
                  <c:v>39050.0</c:v>
                </c:pt>
                <c:pt idx="2525">
                  <c:v>39051.0</c:v>
                </c:pt>
                <c:pt idx="2526">
                  <c:v>39052.0</c:v>
                </c:pt>
                <c:pt idx="2527">
                  <c:v>39053.0</c:v>
                </c:pt>
                <c:pt idx="2528">
                  <c:v>39054.0</c:v>
                </c:pt>
                <c:pt idx="2529">
                  <c:v>39055.0</c:v>
                </c:pt>
                <c:pt idx="2530">
                  <c:v>39056.0</c:v>
                </c:pt>
                <c:pt idx="2531">
                  <c:v>39057.0</c:v>
                </c:pt>
                <c:pt idx="2532">
                  <c:v>39058.0</c:v>
                </c:pt>
                <c:pt idx="2533">
                  <c:v>39059.0</c:v>
                </c:pt>
                <c:pt idx="2534">
                  <c:v>39060.0</c:v>
                </c:pt>
                <c:pt idx="2535">
                  <c:v>39061.0</c:v>
                </c:pt>
                <c:pt idx="2536">
                  <c:v>39062.0</c:v>
                </c:pt>
                <c:pt idx="2537">
                  <c:v>39063.0</c:v>
                </c:pt>
                <c:pt idx="2538">
                  <c:v>39064.0</c:v>
                </c:pt>
                <c:pt idx="2539">
                  <c:v>39065.0</c:v>
                </c:pt>
                <c:pt idx="2540">
                  <c:v>39066.0</c:v>
                </c:pt>
                <c:pt idx="2541">
                  <c:v>39067.0</c:v>
                </c:pt>
                <c:pt idx="2542">
                  <c:v>39068.0</c:v>
                </c:pt>
                <c:pt idx="2543">
                  <c:v>39069.0</c:v>
                </c:pt>
                <c:pt idx="2544">
                  <c:v>39070.0</c:v>
                </c:pt>
                <c:pt idx="2545">
                  <c:v>39071.0</c:v>
                </c:pt>
                <c:pt idx="2546">
                  <c:v>39072.0</c:v>
                </c:pt>
                <c:pt idx="2547">
                  <c:v>39073.0</c:v>
                </c:pt>
                <c:pt idx="2548">
                  <c:v>39074.0</c:v>
                </c:pt>
                <c:pt idx="2549">
                  <c:v>39075.0</c:v>
                </c:pt>
                <c:pt idx="2550">
                  <c:v>39076.0</c:v>
                </c:pt>
                <c:pt idx="2551">
                  <c:v>39077.0</c:v>
                </c:pt>
                <c:pt idx="2552">
                  <c:v>39078.0</c:v>
                </c:pt>
                <c:pt idx="2553">
                  <c:v>39079.0</c:v>
                </c:pt>
                <c:pt idx="2554">
                  <c:v>39080.0</c:v>
                </c:pt>
                <c:pt idx="2555">
                  <c:v>39081.0</c:v>
                </c:pt>
                <c:pt idx="2556">
                  <c:v>39082.0</c:v>
                </c:pt>
                <c:pt idx="2557">
                  <c:v>39083.0</c:v>
                </c:pt>
                <c:pt idx="2558">
                  <c:v>39084.0</c:v>
                </c:pt>
                <c:pt idx="2559">
                  <c:v>39085.0</c:v>
                </c:pt>
                <c:pt idx="2560">
                  <c:v>39086.0</c:v>
                </c:pt>
                <c:pt idx="2561">
                  <c:v>39087.0</c:v>
                </c:pt>
                <c:pt idx="2562">
                  <c:v>39088.0</c:v>
                </c:pt>
                <c:pt idx="2563">
                  <c:v>39089.0</c:v>
                </c:pt>
                <c:pt idx="2564">
                  <c:v>39090.0</c:v>
                </c:pt>
                <c:pt idx="2565">
                  <c:v>39091.0</c:v>
                </c:pt>
                <c:pt idx="2566">
                  <c:v>39092.0</c:v>
                </c:pt>
                <c:pt idx="2567">
                  <c:v>39093.0</c:v>
                </c:pt>
                <c:pt idx="2568">
                  <c:v>39094.0</c:v>
                </c:pt>
                <c:pt idx="2569">
                  <c:v>39095.0</c:v>
                </c:pt>
                <c:pt idx="2570">
                  <c:v>39096.0</c:v>
                </c:pt>
                <c:pt idx="2571">
                  <c:v>39097.0</c:v>
                </c:pt>
                <c:pt idx="2572">
                  <c:v>39098.0</c:v>
                </c:pt>
                <c:pt idx="2573">
                  <c:v>39099.0</c:v>
                </c:pt>
                <c:pt idx="2574">
                  <c:v>39100.0</c:v>
                </c:pt>
                <c:pt idx="2575">
                  <c:v>39101.0</c:v>
                </c:pt>
                <c:pt idx="2576">
                  <c:v>39102.0</c:v>
                </c:pt>
                <c:pt idx="2577">
                  <c:v>39103.0</c:v>
                </c:pt>
                <c:pt idx="2578">
                  <c:v>39104.0</c:v>
                </c:pt>
                <c:pt idx="2579">
                  <c:v>39105.0</c:v>
                </c:pt>
                <c:pt idx="2580">
                  <c:v>39106.0</c:v>
                </c:pt>
                <c:pt idx="2581">
                  <c:v>39107.0</c:v>
                </c:pt>
                <c:pt idx="2582">
                  <c:v>39108.0</c:v>
                </c:pt>
                <c:pt idx="2583">
                  <c:v>39109.0</c:v>
                </c:pt>
                <c:pt idx="2584">
                  <c:v>39110.0</c:v>
                </c:pt>
                <c:pt idx="2585">
                  <c:v>39111.0</c:v>
                </c:pt>
                <c:pt idx="2586">
                  <c:v>39112.0</c:v>
                </c:pt>
                <c:pt idx="2587">
                  <c:v>39113.0</c:v>
                </c:pt>
                <c:pt idx="2588">
                  <c:v>39114.0</c:v>
                </c:pt>
                <c:pt idx="2589">
                  <c:v>39115.0</c:v>
                </c:pt>
                <c:pt idx="2590">
                  <c:v>39116.0</c:v>
                </c:pt>
                <c:pt idx="2591">
                  <c:v>39117.0</c:v>
                </c:pt>
                <c:pt idx="2592">
                  <c:v>39118.0</c:v>
                </c:pt>
                <c:pt idx="2593">
                  <c:v>39119.0</c:v>
                </c:pt>
                <c:pt idx="2594">
                  <c:v>39120.0</c:v>
                </c:pt>
                <c:pt idx="2595">
                  <c:v>39121.0</c:v>
                </c:pt>
                <c:pt idx="2596">
                  <c:v>39122.0</c:v>
                </c:pt>
                <c:pt idx="2597">
                  <c:v>39123.0</c:v>
                </c:pt>
                <c:pt idx="2598">
                  <c:v>39124.0</c:v>
                </c:pt>
                <c:pt idx="2599">
                  <c:v>39125.0</c:v>
                </c:pt>
                <c:pt idx="2600">
                  <c:v>39126.0</c:v>
                </c:pt>
                <c:pt idx="2601">
                  <c:v>39127.0</c:v>
                </c:pt>
                <c:pt idx="2602">
                  <c:v>39128.0</c:v>
                </c:pt>
                <c:pt idx="2603">
                  <c:v>39129.0</c:v>
                </c:pt>
                <c:pt idx="2604">
                  <c:v>39130.0</c:v>
                </c:pt>
                <c:pt idx="2605">
                  <c:v>39131.0</c:v>
                </c:pt>
                <c:pt idx="2606">
                  <c:v>39132.0</c:v>
                </c:pt>
                <c:pt idx="2607">
                  <c:v>39133.0</c:v>
                </c:pt>
                <c:pt idx="2608">
                  <c:v>39134.0</c:v>
                </c:pt>
                <c:pt idx="2609">
                  <c:v>39135.0</c:v>
                </c:pt>
                <c:pt idx="2610">
                  <c:v>39136.0</c:v>
                </c:pt>
                <c:pt idx="2611">
                  <c:v>39137.0</c:v>
                </c:pt>
                <c:pt idx="2612">
                  <c:v>39138.0</c:v>
                </c:pt>
                <c:pt idx="2613">
                  <c:v>39139.0</c:v>
                </c:pt>
                <c:pt idx="2614">
                  <c:v>39140.0</c:v>
                </c:pt>
                <c:pt idx="2615">
                  <c:v>39141.0</c:v>
                </c:pt>
                <c:pt idx="2616">
                  <c:v>39142.0</c:v>
                </c:pt>
                <c:pt idx="2617">
                  <c:v>39143.0</c:v>
                </c:pt>
                <c:pt idx="2618">
                  <c:v>39144.0</c:v>
                </c:pt>
                <c:pt idx="2619">
                  <c:v>39145.0</c:v>
                </c:pt>
                <c:pt idx="2620">
                  <c:v>39146.0</c:v>
                </c:pt>
                <c:pt idx="2621">
                  <c:v>39147.0</c:v>
                </c:pt>
                <c:pt idx="2622">
                  <c:v>39148.0</c:v>
                </c:pt>
                <c:pt idx="2623">
                  <c:v>39149.0</c:v>
                </c:pt>
                <c:pt idx="2624">
                  <c:v>39150.0</c:v>
                </c:pt>
                <c:pt idx="2625">
                  <c:v>39151.0</c:v>
                </c:pt>
                <c:pt idx="2626">
                  <c:v>39152.0</c:v>
                </c:pt>
                <c:pt idx="2627">
                  <c:v>39153.0</c:v>
                </c:pt>
                <c:pt idx="2628">
                  <c:v>39154.0</c:v>
                </c:pt>
                <c:pt idx="2629">
                  <c:v>39155.0</c:v>
                </c:pt>
                <c:pt idx="2630">
                  <c:v>39156.0</c:v>
                </c:pt>
                <c:pt idx="2631">
                  <c:v>39157.0</c:v>
                </c:pt>
                <c:pt idx="2632">
                  <c:v>39158.0</c:v>
                </c:pt>
                <c:pt idx="2633">
                  <c:v>39159.0</c:v>
                </c:pt>
                <c:pt idx="2634">
                  <c:v>39160.0</c:v>
                </c:pt>
                <c:pt idx="2635">
                  <c:v>39161.0</c:v>
                </c:pt>
                <c:pt idx="2636">
                  <c:v>39162.0</c:v>
                </c:pt>
                <c:pt idx="2637">
                  <c:v>39163.0</c:v>
                </c:pt>
                <c:pt idx="2638">
                  <c:v>39164.0</c:v>
                </c:pt>
                <c:pt idx="2639">
                  <c:v>39165.0</c:v>
                </c:pt>
                <c:pt idx="2640">
                  <c:v>39166.0</c:v>
                </c:pt>
                <c:pt idx="2641">
                  <c:v>39167.0</c:v>
                </c:pt>
                <c:pt idx="2642">
                  <c:v>39168.0</c:v>
                </c:pt>
                <c:pt idx="2643">
                  <c:v>39169.0</c:v>
                </c:pt>
                <c:pt idx="2644">
                  <c:v>39170.0</c:v>
                </c:pt>
                <c:pt idx="2645">
                  <c:v>39171.0</c:v>
                </c:pt>
                <c:pt idx="2646">
                  <c:v>39172.0</c:v>
                </c:pt>
                <c:pt idx="2647">
                  <c:v>39173.0</c:v>
                </c:pt>
                <c:pt idx="2648">
                  <c:v>39174.0</c:v>
                </c:pt>
                <c:pt idx="2649">
                  <c:v>39175.0</c:v>
                </c:pt>
                <c:pt idx="2650">
                  <c:v>39176.0</c:v>
                </c:pt>
                <c:pt idx="2651">
                  <c:v>39177.0</c:v>
                </c:pt>
                <c:pt idx="2652">
                  <c:v>39178.0</c:v>
                </c:pt>
                <c:pt idx="2653">
                  <c:v>39179.0</c:v>
                </c:pt>
                <c:pt idx="2654">
                  <c:v>39180.0</c:v>
                </c:pt>
                <c:pt idx="2655">
                  <c:v>39181.0</c:v>
                </c:pt>
                <c:pt idx="2656">
                  <c:v>39182.0</c:v>
                </c:pt>
                <c:pt idx="2657">
                  <c:v>39183.0</c:v>
                </c:pt>
                <c:pt idx="2658">
                  <c:v>39184.0</c:v>
                </c:pt>
                <c:pt idx="2659">
                  <c:v>39185.0</c:v>
                </c:pt>
                <c:pt idx="2660">
                  <c:v>39186.0</c:v>
                </c:pt>
                <c:pt idx="2661">
                  <c:v>39187.0</c:v>
                </c:pt>
                <c:pt idx="2662">
                  <c:v>39188.0</c:v>
                </c:pt>
                <c:pt idx="2663">
                  <c:v>39189.0</c:v>
                </c:pt>
                <c:pt idx="2664">
                  <c:v>39190.0</c:v>
                </c:pt>
                <c:pt idx="2665">
                  <c:v>39191.0</c:v>
                </c:pt>
                <c:pt idx="2666">
                  <c:v>39192.0</c:v>
                </c:pt>
                <c:pt idx="2667">
                  <c:v>39193.0</c:v>
                </c:pt>
                <c:pt idx="2668">
                  <c:v>39194.0</c:v>
                </c:pt>
                <c:pt idx="2669">
                  <c:v>39195.0</c:v>
                </c:pt>
                <c:pt idx="2670">
                  <c:v>39196.0</c:v>
                </c:pt>
                <c:pt idx="2671">
                  <c:v>39197.0</c:v>
                </c:pt>
                <c:pt idx="2672">
                  <c:v>39198.0</c:v>
                </c:pt>
                <c:pt idx="2673">
                  <c:v>39199.0</c:v>
                </c:pt>
                <c:pt idx="2674">
                  <c:v>39200.0</c:v>
                </c:pt>
                <c:pt idx="2675">
                  <c:v>39201.0</c:v>
                </c:pt>
                <c:pt idx="2676">
                  <c:v>39202.0</c:v>
                </c:pt>
                <c:pt idx="2677">
                  <c:v>39203.0</c:v>
                </c:pt>
                <c:pt idx="2678">
                  <c:v>39204.0</c:v>
                </c:pt>
                <c:pt idx="2679">
                  <c:v>39205.0</c:v>
                </c:pt>
                <c:pt idx="2680">
                  <c:v>39206.0</c:v>
                </c:pt>
                <c:pt idx="2681">
                  <c:v>39207.0</c:v>
                </c:pt>
                <c:pt idx="2682">
                  <c:v>39208.0</c:v>
                </c:pt>
                <c:pt idx="2683">
                  <c:v>39209.0</c:v>
                </c:pt>
                <c:pt idx="2684">
                  <c:v>39210.0</c:v>
                </c:pt>
                <c:pt idx="2685">
                  <c:v>39211.0</c:v>
                </c:pt>
                <c:pt idx="2686">
                  <c:v>39212.0</c:v>
                </c:pt>
                <c:pt idx="2687">
                  <c:v>39213.0</c:v>
                </c:pt>
                <c:pt idx="2688">
                  <c:v>39214.0</c:v>
                </c:pt>
                <c:pt idx="2689">
                  <c:v>39215.0</c:v>
                </c:pt>
                <c:pt idx="2690">
                  <c:v>39216.0</c:v>
                </c:pt>
                <c:pt idx="2691">
                  <c:v>39217.0</c:v>
                </c:pt>
                <c:pt idx="2692">
                  <c:v>39218.0</c:v>
                </c:pt>
                <c:pt idx="2693">
                  <c:v>39219.0</c:v>
                </c:pt>
                <c:pt idx="2694">
                  <c:v>39220.0</c:v>
                </c:pt>
                <c:pt idx="2695">
                  <c:v>39221.0</c:v>
                </c:pt>
                <c:pt idx="2696">
                  <c:v>39222.0</c:v>
                </c:pt>
                <c:pt idx="2697">
                  <c:v>39223.0</c:v>
                </c:pt>
                <c:pt idx="2698">
                  <c:v>39224.0</c:v>
                </c:pt>
                <c:pt idx="2699">
                  <c:v>39225.0</c:v>
                </c:pt>
                <c:pt idx="2700">
                  <c:v>39226.0</c:v>
                </c:pt>
                <c:pt idx="2701">
                  <c:v>39227.0</c:v>
                </c:pt>
                <c:pt idx="2702">
                  <c:v>39228.0</c:v>
                </c:pt>
                <c:pt idx="2703">
                  <c:v>39229.0</c:v>
                </c:pt>
                <c:pt idx="2704">
                  <c:v>39230.0</c:v>
                </c:pt>
                <c:pt idx="2705">
                  <c:v>39231.0</c:v>
                </c:pt>
                <c:pt idx="2706">
                  <c:v>39232.0</c:v>
                </c:pt>
                <c:pt idx="2707">
                  <c:v>39233.0</c:v>
                </c:pt>
                <c:pt idx="2708">
                  <c:v>39234.0</c:v>
                </c:pt>
                <c:pt idx="2709">
                  <c:v>39235.0</c:v>
                </c:pt>
                <c:pt idx="2710">
                  <c:v>39236.0</c:v>
                </c:pt>
                <c:pt idx="2711">
                  <c:v>39237.0</c:v>
                </c:pt>
                <c:pt idx="2712">
                  <c:v>39238.0</c:v>
                </c:pt>
                <c:pt idx="2713">
                  <c:v>39239.0</c:v>
                </c:pt>
                <c:pt idx="2714">
                  <c:v>39240.0</c:v>
                </c:pt>
                <c:pt idx="2715">
                  <c:v>39241.0</c:v>
                </c:pt>
                <c:pt idx="2716">
                  <c:v>39242.0</c:v>
                </c:pt>
                <c:pt idx="2717">
                  <c:v>39243.0</c:v>
                </c:pt>
                <c:pt idx="2718">
                  <c:v>39244.0</c:v>
                </c:pt>
                <c:pt idx="2719">
                  <c:v>39245.0</c:v>
                </c:pt>
                <c:pt idx="2720">
                  <c:v>39246.0</c:v>
                </c:pt>
                <c:pt idx="2721">
                  <c:v>39247.0</c:v>
                </c:pt>
                <c:pt idx="2722">
                  <c:v>39248.0</c:v>
                </c:pt>
                <c:pt idx="2723">
                  <c:v>39249.0</c:v>
                </c:pt>
                <c:pt idx="2724">
                  <c:v>39250.0</c:v>
                </c:pt>
                <c:pt idx="2725">
                  <c:v>39251.0</c:v>
                </c:pt>
                <c:pt idx="2726">
                  <c:v>39252.0</c:v>
                </c:pt>
                <c:pt idx="2727">
                  <c:v>39253.0</c:v>
                </c:pt>
                <c:pt idx="2728">
                  <c:v>39254.0</c:v>
                </c:pt>
                <c:pt idx="2729">
                  <c:v>39255.0</c:v>
                </c:pt>
                <c:pt idx="2730">
                  <c:v>39256.0</c:v>
                </c:pt>
                <c:pt idx="2731">
                  <c:v>39257.0</c:v>
                </c:pt>
                <c:pt idx="2732">
                  <c:v>39258.0</c:v>
                </c:pt>
                <c:pt idx="2733">
                  <c:v>39259.0</c:v>
                </c:pt>
                <c:pt idx="2734">
                  <c:v>39260.0</c:v>
                </c:pt>
                <c:pt idx="2735">
                  <c:v>39261.0</c:v>
                </c:pt>
                <c:pt idx="2736">
                  <c:v>39262.0</c:v>
                </c:pt>
                <c:pt idx="2737">
                  <c:v>39263.0</c:v>
                </c:pt>
                <c:pt idx="2738">
                  <c:v>39264.0</c:v>
                </c:pt>
                <c:pt idx="2739">
                  <c:v>39265.0</c:v>
                </c:pt>
                <c:pt idx="2740">
                  <c:v>39266.0</c:v>
                </c:pt>
                <c:pt idx="2741">
                  <c:v>39267.0</c:v>
                </c:pt>
                <c:pt idx="2742">
                  <c:v>39268.0</c:v>
                </c:pt>
                <c:pt idx="2743">
                  <c:v>39269.0</c:v>
                </c:pt>
                <c:pt idx="2744">
                  <c:v>39270.0</c:v>
                </c:pt>
                <c:pt idx="2745">
                  <c:v>39271.0</c:v>
                </c:pt>
                <c:pt idx="2746">
                  <c:v>39272.0</c:v>
                </c:pt>
                <c:pt idx="2747">
                  <c:v>39273.0</c:v>
                </c:pt>
                <c:pt idx="2748">
                  <c:v>39274.0</c:v>
                </c:pt>
                <c:pt idx="2749">
                  <c:v>39275.0</c:v>
                </c:pt>
                <c:pt idx="2750">
                  <c:v>39276.0</c:v>
                </c:pt>
                <c:pt idx="2751">
                  <c:v>39277.0</c:v>
                </c:pt>
                <c:pt idx="2752">
                  <c:v>39278.0</c:v>
                </c:pt>
                <c:pt idx="2753">
                  <c:v>39279.0</c:v>
                </c:pt>
                <c:pt idx="2754">
                  <c:v>39280.0</c:v>
                </c:pt>
                <c:pt idx="2755">
                  <c:v>39281.0</c:v>
                </c:pt>
                <c:pt idx="2756">
                  <c:v>39282.0</c:v>
                </c:pt>
                <c:pt idx="2757">
                  <c:v>39283.0</c:v>
                </c:pt>
                <c:pt idx="2758">
                  <c:v>39284.0</c:v>
                </c:pt>
                <c:pt idx="2759">
                  <c:v>39285.0</c:v>
                </c:pt>
                <c:pt idx="2760">
                  <c:v>39286.0</c:v>
                </c:pt>
                <c:pt idx="2761">
                  <c:v>39287.0</c:v>
                </c:pt>
                <c:pt idx="2762">
                  <c:v>39288.0</c:v>
                </c:pt>
                <c:pt idx="2763">
                  <c:v>39289.0</c:v>
                </c:pt>
                <c:pt idx="2764">
                  <c:v>39290.0</c:v>
                </c:pt>
                <c:pt idx="2765">
                  <c:v>39291.0</c:v>
                </c:pt>
                <c:pt idx="2766">
                  <c:v>39292.0</c:v>
                </c:pt>
                <c:pt idx="2767">
                  <c:v>39293.0</c:v>
                </c:pt>
                <c:pt idx="2768">
                  <c:v>39294.0</c:v>
                </c:pt>
                <c:pt idx="2769">
                  <c:v>39295.0</c:v>
                </c:pt>
                <c:pt idx="2770">
                  <c:v>39296.0</c:v>
                </c:pt>
                <c:pt idx="2771">
                  <c:v>39297.0</c:v>
                </c:pt>
                <c:pt idx="2772">
                  <c:v>39298.0</c:v>
                </c:pt>
                <c:pt idx="2773">
                  <c:v>39299.0</c:v>
                </c:pt>
                <c:pt idx="2774">
                  <c:v>39300.0</c:v>
                </c:pt>
                <c:pt idx="2775">
                  <c:v>39301.0</c:v>
                </c:pt>
                <c:pt idx="2776">
                  <c:v>39302.0</c:v>
                </c:pt>
                <c:pt idx="2777">
                  <c:v>39303.0</c:v>
                </c:pt>
                <c:pt idx="2778">
                  <c:v>39304.0</c:v>
                </c:pt>
                <c:pt idx="2779">
                  <c:v>39305.0</c:v>
                </c:pt>
                <c:pt idx="2780">
                  <c:v>39306.0</c:v>
                </c:pt>
                <c:pt idx="2781">
                  <c:v>39307.0</c:v>
                </c:pt>
                <c:pt idx="2782">
                  <c:v>39308.0</c:v>
                </c:pt>
                <c:pt idx="2783">
                  <c:v>39309.0</c:v>
                </c:pt>
                <c:pt idx="2784">
                  <c:v>39310.0</c:v>
                </c:pt>
                <c:pt idx="2785">
                  <c:v>39311.0</c:v>
                </c:pt>
                <c:pt idx="2786">
                  <c:v>39312.0</c:v>
                </c:pt>
                <c:pt idx="2787">
                  <c:v>39313.0</c:v>
                </c:pt>
                <c:pt idx="2788">
                  <c:v>39314.0</c:v>
                </c:pt>
                <c:pt idx="2789">
                  <c:v>39315.0</c:v>
                </c:pt>
                <c:pt idx="2790">
                  <c:v>39316.0</c:v>
                </c:pt>
                <c:pt idx="2791">
                  <c:v>39317.0</c:v>
                </c:pt>
                <c:pt idx="2792">
                  <c:v>39318.0</c:v>
                </c:pt>
                <c:pt idx="2793">
                  <c:v>39319.0</c:v>
                </c:pt>
                <c:pt idx="2794">
                  <c:v>39320.0</c:v>
                </c:pt>
                <c:pt idx="2795">
                  <c:v>39321.0</c:v>
                </c:pt>
                <c:pt idx="2796">
                  <c:v>39322.0</c:v>
                </c:pt>
                <c:pt idx="2797">
                  <c:v>39323.0</c:v>
                </c:pt>
                <c:pt idx="2798">
                  <c:v>39324.0</c:v>
                </c:pt>
                <c:pt idx="2799">
                  <c:v>39325.0</c:v>
                </c:pt>
                <c:pt idx="2800">
                  <c:v>39326.0</c:v>
                </c:pt>
                <c:pt idx="2801">
                  <c:v>39327.0</c:v>
                </c:pt>
                <c:pt idx="2802">
                  <c:v>39328.0</c:v>
                </c:pt>
                <c:pt idx="2803">
                  <c:v>39329.0</c:v>
                </c:pt>
                <c:pt idx="2804">
                  <c:v>39330.0</c:v>
                </c:pt>
                <c:pt idx="2805">
                  <c:v>39331.0</c:v>
                </c:pt>
                <c:pt idx="2806">
                  <c:v>39332.0</c:v>
                </c:pt>
                <c:pt idx="2807">
                  <c:v>39333.0</c:v>
                </c:pt>
                <c:pt idx="2808">
                  <c:v>39334.0</c:v>
                </c:pt>
                <c:pt idx="2809">
                  <c:v>39335.0</c:v>
                </c:pt>
                <c:pt idx="2810">
                  <c:v>39336.0</c:v>
                </c:pt>
                <c:pt idx="2811">
                  <c:v>39337.0</c:v>
                </c:pt>
                <c:pt idx="2812">
                  <c:v>39338.0</c:v>
                </c:pt>
                <c:pt idx="2813">
                  <c:v>39339.0</c:v>
                </c:pt>
                <c:pt idx="2814">
                  <c:v>39340.0</c:v>
                </c:pt>
                <c:pt idx="2815">
                  <c:v>39341.0</c:v>
                </c:pt>
                <c:pt idx="2816">
                  <c:v>39342.0</c:v>
                </c:pt>
                <c:pt idx="2817">
                  <c:v>39343.0</c:v>
                </c:pt>
                <c:pt idx="2818">
                  <c:v>39344.0</c:v>
                </c:pt>
                <c:pt idx="2819">
                  <c:v>39345.0</c:v>
                </c:pt>
                <c:pt idx="2820">
                  <c:v>39346.0</c:v>
                </c:pt>
                <c:pt idx="2821">
                  <c:v>39347.0</c:v>
                </c:pt>
                <c:pt idx="2822">
                  <c:v>39348.0</c:v>
                </c:pt>
                <c:pt idx="2823">
                  <c:v>39349.0</c:v>
                </c:pt>
                <c:pt idx="2824">
                  <c:v>39350.0</c:v>
                </c:pt>
                <c:pt idx="2825">
                  <c:v>39351.0</c:v>
                </c:pt>
                <c:pt idx="2826">
                  <c:v>39352.0</c:v>
                </c:pt>
                <c:pt idx="2827">
                  <c:v>39353.0</c:v>
                </c:pt>
                <c:pt idx="2828">
                  <c:v>39354.0</c:v>
                </c:pt>
                <c:pt idx="2829">
                  <c:v>39355.0</c:v>
                </c:pt>
                <c:pt idx="2830">
                  <c:v>39356.0</c:v>
                </c:pt>
                <c:pt idx="2831">
                  <c:v>39357.0</c:v>
                </c:pt>
                <c:pt idx="2832">
                  <c:v>39358.0</c:v>
                </c:pt>
                <c:pt idx="2833">
                  <c:v>39359.0</c:v>
                </c:pt>
                <c:pt idx="2834">
                  <c:v>39360.0</c:v>
                </c:pt>
                <c:pt idx="2835">
                  <c:v>39361.0</c:v>
                </c:pt>
                <c:pt idx="2836">
                  <c:v>39362.0</c:v>
                </c:pt>
                <c:pt idx="2837">
                  <c:v>39363.0</c:v>
                </c:pt>
                <c:pt idx="2838">
                  <c:v>39364.0</c:v>
                </c:pt>
                <c:pt idx="2839">
                  <c:v>39365.0</c:v>
                </c:pt>
                <c:pt idx="2840">
                  <c:v>39366.0</c:v>
                </c:pt>
                <c:pt idx="2841">
                  <c:v>39367.0</c:v>
                </c:pt>
                <c:pt idx="2842">
                  <c:v>39368.0</c:v>
                </c:pt>
                <c:pt idx="2843">
                  <c:v>39369.0</c:v>
                </c:pt>
                <c:pt idx="2844">
                  <c:v>39370.0</c:v>
                </c:pt>
                <c:pt idx="2845">
                  <c:v>39371.0</c:v>
                </c:pt>
                <c:pt idx="2846">
                  <c:v>39372.0</c:v>
                </c:pt>
                <c:pt idx="2847">
                  <c:v>39373.0</c:v>
                </c:pt>
                <c:pt idx="2848">
                  <c:v>39374.0</c:v>
                </c:pt>
                <c:pt idx="2849">
                  <c:v>39375.0</c:v>
                </c:pt>
                <c:pt idx="2850">
                  <c:v>39376.0</c:v>
                </c:pt>
                <c:pt idx="2851">
                  <c:v>39377.0</c:v>
                </c:pt>
                <c:pt idx="2852">
                  <c:v>39378.0</c:v>
                </c:pt>
                <c:pt idx="2853">
                  <c:v>39379.0</c:v>
                </c:pt>
                <c:pt idx="2854">
                  <c:v>39380.0</c:v>
                </c:pt>
                <c:pt idx="2855">
                  <c:v>39381.0</c:v>
                </c:pt>
                <c:pt idx="2856">
                  <c:v>39382.0</c:v>
                </c:pt>
                <c:pt idx="2857">
                  <c:v>39383.0</c:v>
                </c:pt>
                <c:pt idx="2858">
                  <c:v>39384.0</c:v>
                </c:pt>
                <c:pt idx="2859">
                  <c:v>39385.0</c:v>
                </c:pt>
                <c:pt idx="2860">
                  <c:v>39386.0</c:v>
                </c:pt>
                <c:pt idx="2861">
                  <c:v>39387.0</c:v>
                </c:pt>
                <c:pt idx="2862">
                  <c:v>39388.0</c:v>
                </c:pt>
                <c:pt idx="2863">
                  <c:v>39389.0</c:v>
                </c:pt>
                <c:pt idx="2864">
                  <c:v>39390.0</c:v>
                </c:pt>
                <c:pt idx="2865">
                  <c:v>39391.0</c:v>
                </c:pt>
                <c:pt idx="2866">
                  <c:v>39392.0</c:v>
                </c:pt>
                <c:pt idx="2867">
                  <c:v>39393.0</c:v>
                </c:pt>
                <c:pt idx="2868">
                  <c:v>39394.0</c:v>
                </c:pt>
                <c:pt idx="2869">
                  <c:v>39395.0</c:v>
                </c:pt>
                <c:pt idx="2870">
                  <c:v>39396.0</c:v>
                </c:pt>
                <c:pt idx="2871">
                  <c:v>39397.0</c:v>
                </c:pt>
                <c:pt idx="2872">
                  <c:v>39398.0</c:v>
                </c:pt>
                <c:pt idx="2873">
                  <c:v>39399.0</c:v>
                </c:pt>
                <c:pt idx="2874">
                  <c:v>39400.0</c:v>
                </c:pt>
                <c:pt idx="2875">
                  <c:v>39401.0</c:v>
                </c:pt>
                <c:pt idx="2876">
                  <c:v>39402.0</c:v>
                </c:pt>
                <c:pt idx="2877">
                  <c:v>39403.0</c:v>
                </c:pt>
                <c:pt idx="2878">
                  <c:v>39404.0</c:v>
                </c:pt>
                <c:pt idx="2879">
                  <c:v>39405.0</c:v>
                </c:pt>
                <c:pt idx="2880">
                  <c:v>39406.0</c:v>
                </c:pt>
                <c:pt idx="2881">
                  <c:v>39407.0</c:v>
                </c:pt>
                <c:pt idx="2882">
                  <c:v>39408.0</c:v>
                </c:pt>
                <c:pt idx="2883">
                  <c:v>39409.0</c:v>
                </c:pt>
                <c:pt idx="2884">
                  <c:v>39410.0</c:v>
                </c:pt>
                <c:pt idx="2885">
                  <c:v>39411.0</c:v>
                </c:pt>
                <c:pt idx="2886">
                  <c:v>39412.0</c:v>
                </c:pt>
                <c:pt idx="2887">
                  <c:v>39413.0</c:v>
                </c:pt>
                <c:pt idx="2888">
                  <c:v>39414.0</c:v>
                </c:pt>
                <c:pt idx="2889">
                  <c:v>39415.0</c:v>
                </c:pt>
                <c:pt idx="2890">
                  <c:v>39416.0</c:v>
                </c:pt>
                <c:pt idx="2891">
                  <c:v>39417.0</c:v>
                </c:pt>
                <c:pt idx="2892">
                  <c:v>39418.0</c:v>
                </c:pt>
                <c:pt idx="2893">
                  <c:v>39419.0</c:v>
                </c:pt>
                <c:pt idx="2894">
                  <c:v>39420.0</c:v>
                </c:pt>
                <c:pt idx="2895">
                  <c:v>39421.0</c:v>
                </c:pt>
                <c:pt idx="2896">
                  <c:v>39422.0</c:v>
                </c:pt>
                <c:pt idx="2897">
                  <c:v>39423.0</c:v>
                </c:pt>
                <c:pt idx="2898">
                  <c:v>39424.0</c:v>
                </c:pt>
                <c:pt idx="2899">
                  <c:v>39425.0</c:v>
                </c:pt>
                <c:pt idx="2900">
                  <c:v>39426.0</c:v>
                </c:pt>
                <c:pt idx="2901">
                  <c:v>39427.0</c:v>
                </c:pt>
                <c:pt idx="2902">
                  <c:v>39428.0</c:v>
                </c:pt>
                <c:pt idx="2903">
                  <c:v>39429.0</c:v>
                </c:pt>
                <c:pt idx="2904">
                  <c:v>39430.0</c:v>
                </c:pt>
                <c:pt idx="2905">
                  <c:v>39431.0</c:v>
                </c:pt>
                <c:pt idx="2906">
                  <c:v>39432.0</c:v>
                </c:pt>
                <c:pt idx="2907">
                  <c:v>39433.0</c:v>
                </c:pt>
                <c:pt idx="2908">
                  <c:v>39434.0</c:v>
                </c:pt>
                <c:pt idx="2909">
                  <c:v>39435.0</c:v>
                </c:pt>
                <c:pt idx="2910">
                  <c:v>39436.0</c:v>
                </c:pt>
                <c:pt idx="2911">
                  <c:v>39437.0</c:v>
                </c:pt>
                <c:pt idx="2912">
                  <c:v>39438.0</c:v>
                </c:pt>
                <c:pt idx="2913">
                  <c:v>39439.0</c:v>
                </c:pt>
                <c:pt idx="2914">
                  <c:v>39440.0</c:v>
                </c:pt>
                <c:pt idx="2915">
                  <c:v>39441.0</c:v>
                </c:pt>
                <c:pt idx="2916">
                  <c:v>39442.0</c:v>
                </c:pt>
                <c:pt idx="2917">
                  <c:v>39443.0</c:v>
                </c:pt>
                <c:pt idx="2918">
                  <c:v>39444.0</c:v>
                </c:pt>
                <c:pt idx="2919">
                  <c:v>39445.0</c:v>
                </c:pt>
                <c:pt idx="2920">
                  <c:v>39446.0</c:v>
                </c:pt>
                <c:pt idx="2921">
                  <c:v>39447.0</c:v>
                </c:pt>
                <c:pt idx="2922">
                  <c:v>39448.0</c:v>
                </c:pt>
                <c:pt idx="2923">
                  <c:v>39449.0</c:v>
                </c:pt>
                <c:pt idx="2924">
                  <c:v>39450.0</c:v>
                </c:pt>
                <c:pt idx="2925">
                  <c:v>39451.0</c:v>
                </c:pt>
                <c:pt idx="2926">
                  <c:v>39452.0</c:v>
                </c:pt>
                <c:pt idx="2927">
                  <c:v>39453.0</c:v>
                </c:pt>
                <c:pt idx="2928">
                  <c:v>39454.0</c:v>
                </c:pt>
                <c:pt idx="2929">
                  <c:v>39455.0</c:v>
                </c:pt>
                <c:pt idx="2930">
                  <c:v>39456.0</c:v>
                </c:pt>
                <c:pt idx="2931">
                  <c:v>39457.0</c:v>
                </c:pt>
                <c:pt idx="2932">
                  <c:v>39458.0</c:v>
                </c:pt>
                <c:pt idx="2933">
                  <c:v>39459.0</c:v>
                </c:pt>
                <c:pt idx="2934">
                  <c:v>39460.0</c:v>
                </c:pt>
                <c:pt idx="2935">
                  <c:v>39461.0</c:v>
                </c:pt>
                <c:pt idx="2936">
                  <c:v>39462.0</c:v>
                </c:pt>
                <c:pt idx="2937">
                  <c:v>39463.0</c:v>
                </c:pt>
                <c:pt idx="2938">
                  <c:v>39464.0</c:v>
                </c:pt>
                <c:pt idx="2939">
                  <c:v>39465.0</c:v>
                </c:pt>
                <c:pt idx="2940">
                  <c:v>39466.0</c:v>
                </c:pt>
                <c:pt idx="2941">
                  <c:v>39467.0</c:v>
                </c:pt>
                <c:pt idx="2942">
                  <c:v>39468.0</c:v>
                </c:pt>
                <c:pt idx="2943">
                  <c:v>39469.0</c:v>
                </c:pt>
                <c:pt idx="2944">
                  <c:v>39470.0</c:v>
                </c:pt>
                <c:pt idx="2945">
                  <c:v>39471.0</c:v>
                </c:pt>
                <c:pt idx="2946">
                  <c:v>39472.0</c:v>
                </c:pt>
                <c:pt idx="2947">
                  <c:v>39473.0</c:v>
                </c:pt>
                <c:pt idx="2948">
                  <c:v>39474.0</c:v>
                </c:pt>
                <c:pt idx="2949">
                  <c:v>39475.0</c:v>
                </c:pt>
                <c:pt idx="2950">
                  <c:v>39476.0</c:v>
                </c:pt>
                <c:pt idx="2951">
                  <c:v>39477.0</c:v>
                </c:pt>
                <c:pt idx="2952">
                  <c:v>39478.0</c:v>
                </c:pt>
                <c:pt idx="2953">
                  <c:v>39479.0</c:v>
                </c:pt>
                <c:pt idx="2954">
                  <c:v>39480.0</c:v>
                </c:pt>
                <c:pt idx="2955">
                  <c:v>39481.0</c:v>
                </c:pt>
                <c:pt idx="2956">
                  <c:v>39482.0</c:v>
                </c:pt>
                <c:pt idx="2957">
                  <c:v>39483.0</c:v>
                </c:pt>
                <c:pt idx="2958">
                  <c:v>39484.0</c:v>
                </c:pt>
                <c:pt idx="2959">
                  <c:v>39485.0</c:v>
                </c:pt>
                <c:pt idx="2960">
                  <c:v>39486.0</c:v>
                </c:pt>
                <c:pt idx="2961">
                  <c:v>39487.0</c:v>
                </c:pt>
                <c:pt idx="2962">
                  <c:v>39488.0</c:v>
                </c:pt>
                <c:pt idx="2963">
                  <c:v>39489.0</c:v>
                </c:pt>
                <c:pt idx="2964">
                  <c:v>39490.0</c:v>
                </c:pt>
                <c:pt idx="2965">
                  <c:v>39491.0</c:v>
                </c:pt>
                <c:pt idx="2966">
                  <c:v>39492.0</c:v>
                </c:pt>
                <c:pt idx="2967">
                  <c:v>39493.0</c:v>
                </c:pt>
                <c:pt idx="2968">
                  <c:v>39494.0</c:v>
                </c:pt>
                <c:pt idx="2969">
                  <c:v>39495.0</c:v>
                </c:pt>
                <c:pt idx="2970">
                  <c:v>39496.0</c:v>
                </c:pt>
                <c:pt idx="2971">
                  <c:v>39497.0</c:v>
                </c:pt>
                <c:pt idx="2972">
                  <c:v>39498.0</c:v>
                </c:pt>
                <c:pt idx="2973">
                  <c:v>39499.0</c:v>
                </c:pt>
                <c:pt idx="2974">
                  <c:v>39500.0</c:v>
                </c:pt>
                <c:pt idx="2975">
                  <c:v>39501.0</c:v>
                </c:pt>
                <c:pt idx="2976">
                  <c:v>39502.0</c:v>
                </c:pt>
                <c:pt idx="2977">
                  <c:v>39503.0</c:v>
                </c:pt>
                <c:pt idx="2978">
                  <c:v>39504.0</c:v>
                </c:pt>
                <c:pt idx="2979">
                  <c:v>39505.0</c:v>
                </c:pt>
                <c:pt idx="2980">
                  <c:v>39506.0</c:v>
                </c:pt>
                <c:pt idx="2981">
                  <c:v>39507.0</c:v>
                </c:pt>
                <c:pt idx="2982">
                  <c:v>39508.0</c:v>
                </c:pt>
                <c:pt idx="2983">
                  <c:v>39509.0</c:v>
                </c:pt>
                <c:pt idx="2984">
                  <c:v>39510.0</c:v>
                </c:pt>
                <c:pt idx="2985">
                  <c:v>39511.0</c:v>
                </c:pt>
                <c:pt idx="2986">
                  <c:v>39512.0</c:v>
                </c:pt>
                <c:pt idx="2987">
                  <c:v>39513.0</c:v>
                </c:pt>
                <c:pt idx="2988">
                  <c:v>39514.0</c:v>
                </c:pt>
                <c:pt idx="2989">
                  <c:v>39515.0</c:v>
                </c:pt>
                <c:pt idx="2990">
                  <c:v>39516.0</c:v>
                </c:pt>
                <c:pt idx="2991">
                  <c:v>39517.0</c:v>
                </c:pt>
                <c:pt idx="2992">
                  <c:v>39518.0</c:v>
                </c:pt>
                <c:pt idx="2993">
                  <c:v>39519.0</c:v>
                </c:pt>
                <c:pt idx="2994">
                  <c:v>39520.0</c:v>
                </c:pt>
                <c:pt idx="2995">
                  <c:v>39521.0</c:v>
                </c:pt>
                <c:pt idx="2996">
                  <c:v>39522.0</c:v>
                </c:pt>
                <c:pt idx="2997">
                  <c:v>39523.0</c:v>
                </c:pt>
                <c:pt idx="2998">
                  <c:v>39524.0</c:v>
                </c:pt>
                <c:pt idx="2999">
                  <c:v>39525.0</c:v>
                </c:pt>
                <c:pt idx="3000">
                  <c:v>39526.0</c:v>
                </c:pt>
                <c:pt idx="3001">
                  <c:v>39527.0</c:v>
                </c:pt>
                <c:pt idx="3002">
                  <c:v>39528.0</c:v>
                </c:pt>
                <c:pt idx="3003">
                  <c:v>39529.0</c:v>
                </c:pt>
                <c:pt idx="3004">
                  <c:v>39530.0</c:v>
                </c:pt>
                <c:pt idx="3005">
                  <c:v>39531.0</c:v>
                </c:pt>
                <c:pt idx="3006">
                  <c:v>39532.0</c:v>
                </c:pt>
                <c:pt idx="3007">
                  <c:v>39533.0</c:v>
                </c:pt>
                <c:pt idx="3008">
                  <c:v>39534.0</c:v>
                </c:pt>
                <c:pt idx="3009">
                  <c:v>39535.0</c:v>
                </c:pt>
                <c:pt idx="3010">
                  <c:v>39536.0</c:v>
                </c:pt>
                <c:pt idx="3011">
                  <c:v>39537.0</c:v>
                </c:pt>
                <c:pt idx="3012">
                  <c:v>39538.0</c:v>
                </c:pt>
                <c:pt idx="3013">
                  <c:v>39539.0</c:v>
                </c:pt>
                <c:pt idx="3014">
                  <c:v>39540.0</c:v>
                </c:pt>
                <c:pt idx="3015">
                  <c:v>39541.0</c:v>
                </c:pt>
                <c:pt idx="3016">
                  <c:v>39542.0</c:v>
                </c:pt>
                <c:pt idx="3017">
                  <c:v>39543.0</c:v>
                </c:pt>
                <c:pt idx="3018">
                  <c:v>39544.0</c:v>
                </c:pt>
                <c:pt idx="3019">
                  <c:v>39545.0</c:v>
                </c:pt>
                <c:pt idx="3020">
                  <c:v>39546.0</c:v>
                </c:pt>
                <c:pt idx="3021">
                  <c:v>39547.0</c:v>
                </c:pt>
                <c:pt idx="3022">
                  <c:v>39548.0</c:v>
                </c:pt>
                <c:pt idx="3023">
                  <c:v>39549.0</c:v>
                </c:pt>
                <c:pt idx="3024">
                  <c:v>39550.0</c:v>
                </c:pt>
                <c:pt idx="3025">
                  <c:v>39551.0</c:v>
                </c:pt>
                <c:pt idx="3026">
                  <c:v>39552.0</c:v>
                </c:pt>
                <c:pt idx="3027">
                  <c:v>39553.0</c:v>
                </c:pt>
                <c:pt idx="3028">
                  <c:v>39554.0</c:v>
                </c:pt>
                <c:pt idx="3029">
                  <c:v>39555.0</c:v>
                </c:pt>
                <c:pt idx="3030">
                  <c:v>39556.0</c:v>
                </c:pt>
                <c:pt idx="3031">
                  <c:v>39557.0</c:v>
                </c:pt>
                <c:pt idx="3032">
                  <c:v>39558.0</c:v>
                </c:pt>
                <c:pt idx="3033">
                  <c:v>39559.0</c:v>
                </c:pt>
                <c:pt idx="3034">
                  <c:v>39560.0</c:v>
                </c:pt>
                <c:pt idx="3035">
                  <c:v>39561.0</c:v>
                </c:pt>
                <c:pt idx="3036">
                  <c:v>39562.0</c:v>
                </c:pt>
                <c:pt idx="3037">
                  <c:v>39563.0</c:v>
                </c:pt>
                <c:pt idx="3038">
                  <c:v>39564.0</c:v>
                </c:pt>
                <c:pt idx="3039">
                  <c:v>39565.0</c:v>
                </c:pt>
                <c:pt idx="3040">
                  <c:v>39566.0</c:v>
                </c:pt>
                <c:pt idx="3041">
                  <c:v>39567.0</c:v>
                </c:pt>
                <c:pt idx="3042">
                  <c:v>39568.0</c:v>
                </c:pt>
                <c:pt idx="3043">
                  <c:v>39569.0</c:v>
                </c:pt>
                <c:pt idx="3044">
                  <c:v>39570.0</c:v>
                </c:pt>
                <c:pt idx="3045">
                  <c:v>39571.0</c:v>
                </c:pt>
                <c:pt idx="3046">
                  <c:v>39572.0</c:v>
                </c:pt>
                <c:pt idx="3047">
                  <c:v>39573.0</c:v>
                </c:pt>
                <c:pt idx="3048">
                  <c:v>39574.0</c:v>
                </c:pt>
                <c:pt idx="3049">
                  <c:v>39575.0</c:v>
                </c:pt>
                <c:pt idx="3050">
                  <c:v>39576.0</c:v>
                </c:pt>
                <c:pt idx="3051">
                  <c:v>39577.0</c:v>
                </c:pt>
                <c:pt idx="3052">
                  <c:v>39578.0</c:v>
                </c:pt>
                <c:pt idx="3053">
                  <c:v>39579.0</c:v>
                </c:pt>
                <c:pt idx="3054">
                  <c:v>39580.0</c:v>
                </c:pt>
                <c:pt idx="3055">
                  <c:v>39581.0</c:v>
                </c:pt>
                <c:pt idx="3056">
                  <c:v>39582.0</c:v>
                </c:pt>
                <c:pt idx="3057">
                  <c:v>39583.0</c:v>
                </c:pt>
                <c:pt idx="3058">
                  <c:v>39584.0</c:v>
                </c:pt>
                <c:pt idx="3059">
                  <c:v>39585.0</c:v>
                </c:pt>
                <c:pt idx="3060">
                  <c:v>39586.0</c:v>
                </c:pt>
                <c:pt idx="3061">
                  <c:v>39587.0</c:v>
                </c:pt>
                <c:pt idx="3062">
                  <c:v>39588.0</c:v>
                </c:pt>
                <c:pt idx="3063">
                  <c:v>39589.0</c:v>
                </c:pt>
                <c:pt idx="3064">
                  <c:v>39590.0</c:v>
                </c:pt>
                <c:pt idx="3065">
                  <c:v>39591.0</c:v>
                </c:pt>
                <c:pt idx="3066">
                  <c:v>39592.0</c:v>
                </c:pt>
                <c:pt idx="3067">
                  <c:v>39593.0</c:v>
                </c:pt>
                <c:pt idx="3068">
                  <c:v>39594.0</c:v>
                </c:pt>
                <c:pt idx="3069">
                  <c:v>39595.0</c:v>
                </c:pt>
                <c:pt idx="3070">
                  <c:v>39596.0</c:v>
                </c:pt>
                <c:pt idx="3071">
                  <c:v>39597.0</c:v>
                </c:pt>
                <c:pt idx="3072">
                  <c:v>39598.0</c:v>
                </c:pt>
                <c:pt idx="3073">
                  <c:v>39599.0</c:v>
                </c:pt>
                <c:pt idx="3074">
                  <c:v>39600.0</c:v>
                </c:pt>
                <c:pt idx="3075">
                  <c:v>39601.0</c:v>
                </c:pt>
                <c:pt idx="3076">
                  <c:v>39602.0</c:v>
                </c:pt>
                <c:pt idx="3077">
                  <c:v>39603.0</c:v>
                </c:pt>
                <c:pt idx="3078">
                  <c:v>39604.0</c:v>
                </c:pt>
                <c:pt idx="3079">
                  <c:v>39605.0</c:v>
                </c:pt>
                <c:pt idx="3080">
                  <c:v>39606.0</c:v>
                </c:pt>
                <c:pt idx="3081">
                  <c:v>39607.0</c:v>
                </c:pt>
                <c:pt idx="3082">
                  <c:v>39608.0</c:v>
                </c:pt>
                <c:pt idx="3083">
                  <c:v>39609.0</c:v>
                </c:pt>
                <c:pt idx="3084">
                  <c:v>39610.0</c:v>
                </c:pt>
                <c:pt idx="3085">
                  <c:v>39611.0</c:v>
                </c:pt>
                <c:pt idx="3086">
                  <c:v>39612.0</c:v>
                </c:pt>
                <c:pt idx="3087">
                  <c:v>39613.0</c:v>
                </c:pt>
                <c:pt idx="3088">
                  <c:v>39614.0</c:v>
                </c:pt>
                <c:pt idx="3089">
                  <c:v>39615.0</c:v>
                </c:pt>
                <c:pt idx="3090">
                  <c:v>39616.0</c:v>
                </c:pt>
                <c:pt idx="3091">
                  <c:v>39617.0</c:v>
                </c:pt>
                <c:pt idx="3092">
                  <c:v>39618.0</c:v>
                </c:pt>
                <c:pt idx="3093">
                  <c:v>39619.0</c:v>
                </c:pt>
                <c:pt idx="3094">
                  <c:v>39620.0</c:v>
                </c:pt>
                <c:pt idx="3095">
                  <c:v>39621.0</c:v>
                </c:pt>
                <c:pt idx="3096">
                  <c:v>39622.0</c:v>
                </c:pt>
                <c:pt idx="3097">
                  <c:v>39623.0</c:v>
                </c:pt>
                <c:pt idx="3098">
                  <c:v>39624.0</c:v>
                </c:pt>
                <c:pt idx="3099">
                  <c:v>39625.0</c:v>
                </c:pt>
                <c:pt idx="3100">
                  <c:v>39626.0</c:v>
                </c:pt>
                <c:pt idx="3101">
                  <c:v>39627.0</c:v>
                </c:pt>
                <c:pt idx="3102">
                  <c:v>39628.0</c:v>
                </c:pt>
                <c:pt idx="3103">
                  <c:v>39629.0</c:v>
                </c:pt>
                <c:pt idx="3104">
                  <c:v>39630.0</c:v>
                </c:pt>
                <c:pt idx="3105">
                  <c:v>39631.0</c:v>
                </c:pt>
                <c:pt idx="3106">
                  <c:v>39632.0</c:v>
                </c:pt>
                <c:pt idx="3107">
                  <c:v>39633.0</c:v>
                </c:pt>
                <c:pt idx="3108">
                  <c:v>39634.0</c:v>
                </c:pt>
                <c:pt idx="3109">
                  <c:v>39635.0</c:v>
                </c:pt>
                <c:pt idx="3110">
                  <c:v>39636.0</c:v>
                </c:pt>
                <c:pt idx="3111">
                  <c:v>39637.0</c:v>
                </c:pt>
                <c:pt idx="3112">
                  <c:v>39638.0</c:v>
                </c:pt>
                <c:pt idx="3113">
                  <c:v>39639.0</c:v>
                </c:pt>
                <c:pt idx="3114">
                  <c:v>39640.0</c:v>
                </c:pt>
                <c:pt idx="3115">
                  <c:v>39641.0</c:v>
                </c:pt>
                <c:pt idx="3116">
                  <c:v>39642.0</c:v>
                </c:pt>
                <c:pt idx="3117">
                  <c:v>39643.0</c:v>
                </c:pt>
                <c:pt idx="3118">
                  <c:v>39644.0</c:v>
                </c:pt>
                <c:pt idx="3119">
                  <c:v>39645.0</c:v>
                </c:pt>
                <c:pt idx="3120">
                  <c:v>39646.0</c:v>
                </c:pt>
                <c:pt idx="3121">
                  <c:v>39647.0</c:v>
                </c:pt>
                <c:pt idx="3122">
                  <c:v>39648.0</c:v>
                </c:pt>
                <c:pt idx="3123">
                  <c:v>39649.0</c:v>
                </c:pt>
                <c:pt idx="3124">
                  <c:v>39650.0</c:v>
                </c:pt>
                <c:pt idx="3125">
                  <c:v>39651.0</c:v>
                </c:pt>
                <c:pt idx="3126">
                  <c:v>39652.0</c:v>
                </c:pt>
                <c:pt idx="3127">
                  <c:v>39653.0</c:v>
                </c:pt>
                <c:pt idx="3128">
                  <c:v>39654.0</c:v>
                </c:pt>
                <c:pt idx="3129">
                  <c:v>39655.0</c:v>
                </c:pt>
                <c:pt idx="3130">
                  <c:v>39656.0</c:v>
                </c:pt>
                <c:pt idx="3131">
                  <c:v>39657.0</c:v>
                </c:pt>
                <c:pt idx="3132">
                  <c:v>39658.0</c:v>
                </c:pt>
                <c:pt idx="3133">
                  <c:v>39659.0</c:v>
                </c:pt>
                <c:pt idx="3134">
                  <c:v>39660.0</c:v>
                </c:pt>
                <c:pt idx="3135">
                  <c:v>39661.0</c:v>
                </c:pt>
                <c:pt idx="3136">
                  <c:v>39662.0</c:v>
                </c:pt>
                <c:pt idx="3137">
                  <c:v>39663.0</c:v>
                </c:pt>
                <c:pt idx="3138">
                  <c:v>39664.0</c:v>
                </c:pt>
                <c:pt idx="3139">
                  <c:v>39665.0</c:v>
                </c:pt>
                <c:pt idx="3140">
                  <c:v>39666.0</c:v>
                </c:pt>
                <c:pt idx="3141">
                  <c:v>39667.0</c:v>
                </c:pt>
                <c:pt idx="3142">
                  <c:v>39668.0</c:v>
                </c:pt>
                <c:pt idx="3143">
                  <c:v>39669.0</c:v>
                </c:pt>
                <c:pt idx="3144">
                  <c:v>39670.0</c:v>
                </c:pt>
                <c:pt idx="3145">
                  <c:v>39671.0</c:v>
                </c:pt>
                <c:pt idx="3146">
                  <c:v>39672.0</c:v>
                </c:pt>
                <c:pt idx="3147">
                  <c:v>39673.0</c:v>
                </c:pt>
                <c:pt idx="3148">
                  <c:v>39674.0</c:v>
                </c:pt>
                <c:pt idx="3149">
                  <c:v>39675.0</c:v>
                </c:pt>
                <c:pt idx="3150">
                  <c:v>39676.0</c:v>
                </c:pt>
                <c:pt idx="3151">
                  <c:v>39677.0</c:v>
                </c:pt>
                <c:pt idx="3152">
                  <c:v>39678.0</c:v>
                </c:pt>
                <c:pt idx="3153">
                  <c:v>39679.0</c:v>
                </c:pt>
                <c:pt idx="3154">
                  <c:v>39680.0</c:v>
                </c:pt>
                <c:pt idx="3155">
                  <c:v>39681.0</c:v>
                </c:pt>
                <c:pt idx="3156">
                  <c:v>39682.0</c:v>
                </c:pt>
                <c:pt idx="3157">
                  <c:v>39683.0</c:v>
                </c:pt>
                <c:pt idx="3158">
                  <c:v>39684.0</c:v>
                </c:pt>
                <c:pt idx="3159">
                  <c:v>39685.0</c:v>
                </c:pt>
                <c:pt idx="3160">
                  <c:v>39686.0</c:v>
                </c:pt>
                <c:pt idx="3161">
                  <c:v>39687.0</c:v>
                </c:pt>
                <c:pt idx="3162">
                  <c:v>39688.0</c:v>
                </c:pt>
                <c:pt idx="3163">
                  <c:v>39689.0</c:v>
                </c:pt>
                <c:pt idx="3164">
                  <c:v>39690.0</c:v>
                </c:pt>
                <c:pt idx="3165">
                  <c:v>39691.0</c:v>
                </c:pt>
                <c:pt idx="3166">
                  <c:v>39692.0</c:v>
                </c:pt>
                <c:pt idx="3167">
                  <c:v>39693.0</c:v>
                </c:pt>
                <c:pt idx="3168">
                  <c:v>39694.0</c:v>
                </c:pt>
                <c:pt idx="3169">
                  <c:v>39695.0</c:v>
                </c:pt>
                <c:pt idx="3170">
                  <c:v>39696.0</c:v>
                </c:pt>
                <c:pt idx="3171">
                  <c:v>39697.0</c:v>
                </c:pt>
                <c:pt idx="3172">
                  <c:v>39698.0</c:v>
                </c:pt>
                <c:pt idx="3173">
                  <c:v>39699.0</c:v>
                </c:pt>
                <c:pt idx="3174">
                  <c:v>39700.0</c:v>
                </c:pt>
                <c:pt idx="3175">
                  <c:v>39701.0</c:v>
                </c:pt>
                <c:pt idx="3176">
                  <c:v>39702.0</c:v>
                </c:pt>
                <c:pt idx="3177">
                  <c:v>39703.0</c:v>
                </c:pt>
                <c:pt idx="3178">
                  <c:v>39704.0</c:v>
                </c:pt>
                <c:pt idx="3179">
                  <c:v>39705.0</c:v>
                </c:pt>
                <c:pt idx="3180">
                  <c:v>39706.0</c:v>
                </c:pt>
                <c:pt idx="3181">
                  <c:v>39707.0</c:v>
                </c:pt>
                <c:pt idx="3182">
                  <c:v>39708.0</c:v>
                </c:pt>
                <c:pt idx="3183">
                  <c:v>39709.0</c:v>
                </c:pt>
                <c:pt idx="3184">
                  <c:v>39710.0</c:v>
                </c:pt>
                <c:pt idx="3185">
                  <c:v>39711.0</c:v>
                </c:pt>
                <c:pt idx="3186">
                  <c:v>39712.0</c:v>
                </c:pt>
                <c:pt idx="3187">
                  <c:v>39713.0</c:v>
                </c:pt>
                <c:pt idx="3188">
                  <c:v>39714.0</c:v>
                </c:pt>
                <c:pt idx="3189">
                  <c:v>39715.0</c:v>
                </c:pt>
                <c:pt idx="3190">
                  <c:v>39716.0</c:v>
                </c:pt>
                <c:pt idx="3191">
                  <c:v>39717.0</c:v>
                </c:pt>
                <c:pt idx="3192">
                  <c:v>39718.0</c:v>
                </c:pt>
                <c:pt idx="3193">
                  <c:v>39719.0</c:v>
                </c:pt>
                <c:pt idx="3194">
                  <c:v>39720.0</c:v>
                </c:pt>
                <c:pt idx="3195">
                  <c:v>39721.0</c:v>
                </c:pt>
                <c:pt idx="3196">
                  <c:v>39722.0</c:v>
                </c:pt>
                <c:pt idx="3197">
                  <c:v>39723.0</c:v>
                </c:pt>
                <c:pt idx="3198">
                  <c:v>39724.0</c:v>
                </c:pt>
                <c:pt idx="3199">
                  <c:v>39725.0</c:v>
                </c:pt>
                <c:pt idx="3200">
                  <c:v>39726.0</c:v>
                </c:pt>
                <c:pt idx="3201">
                  <c:v>39727.0</c:v>
                </c:pt>
                <c:pt idx="3202">
                  <c:v>39728.0</c:v>
                </c:pt>
                <c:pt idx="3203">
                  <c:v>39729.0</c:v>
                </c:pt>
                <c:pt idx="3204">
                  <c:v>39730.0</c:v>
                </c:pt>
                <c:pt idx="3205">
                  <c:v>39731.0</c:v>
                </c:pt>
                <c:pt idx="3206">
                  <c:v>39732.0</c:v>
                </c:pt>
                <c:pt idx="3207">
                  <c:v>39733.0</c:v>
                </c:pt>
                <c:pt idx="3208">
                  <c:v>39734.0</c:v>
                </c:pt>
                <c:pt idx="3209">
                  <c:v>39735.0</c:v>
                </c:pt>
                <c:pt idx="3210">
                  <c:v>39736.0</c:v>
                </c:pt>
                <c:pt idx="3211">
                  <c:v>39737.0</c:v>
                </c:pt>
                <c:pt idx="3212">
                  <c:v>39738.0</c:v>
                </c:pt>
                <c:pt idx="3213">
                  <c:v>39739.0</c:v>
                </c:pt>
                <c:pt idx="3214">
                  <c:v>39740.0</c:v>
                </c:pt>
                <c:pt idx="3215">
                  <c:v>39741.0</c:v>
                </c:pt>
                <c:pt idx="3216">
                  <c:v>39742.0</c:v>
                </c:pt>
                <c:pt idx="3217">
                  <c:v>39743.0</c:v>
                </c:pt>
                <c:pt idx="3218">
                  <c:v>39744.0</c:v>
                </c:pt>
                <c:pt idx="3219">
                  <c:v>39745.0</c:v>
                </c:pt>
                <c:pt idx="3220">
                  <c:v>39746.0</c:v>
                </c:pt>
                <c:pt idx="3221">
                  <c:v>39747.0</c:v>
                </c:pt>
                <c:pt idx="3222">
                  <c:v>39748.0</c:v>
                </c:pt>
                <c:pt idx="3223">
                  <c:v>39749.0</c:v>
                </c:pt>
                <c:pt idx="3224">
                  <c:v>39750.0</c:v>
                </c:pt>
                <c:pt idx="3225">
                  <c:v>39751.0</c:v>
                </c:pt>
                <c:pt idx="3226">
                  <c:v>39752.0</c:v>
                </c:pt>
                <c:pt idx="3227">
                  <c:v>39753.0</c:v>
                </c:pt>
                <c:pt idx="3228">
                  <c:v>39754.0</c:v>
                </c:pt>
                <c:pt idx="3229">
                  <c:v>39755.0</c:v>
                </c:pt>
                <c:pt idx="3230">
                  <c:v>39756.0</c:v>
                </c:pt>
                <c:pt idx="3231">
                  <c:v>39757.0</c:v>
                </c:pt>
                <c:pt idx="3232">
                  <c:v>39758.0</c:v>
                </c:pt>
                <c:pt idx="3233">
                  <c:v>39759.0</c:v>
                </c:pt>
                <c:pt idx="3234">
                  <c:v>39760.0</c:v>
                </c:pt>
                <c:pt idx="3235">
                  <c:v>39761.0</c:v>
                </c:pt>
                <c:pt idx="3236">
                  <c:v>39762.0</c:v>
                </c:pt>
                <c:pt idx="3237">
                  <c:v>39763.0</c:v>
                </c:pt>
                <c:pt idx="3238">
                  <c:v>39764.0</c:v>
                </c:pt>
                <c:pt idx="3239">
                  <c:v>39765.0</c:v>
                </c:pt>
                <c:pt idx="3240">
                  <c:v>39766.0</c:v>
                </c:pt>
                <c:pt idx="3241">
                  <c:v>39767.0</c:v>
                </c:pt>
                <c:pt idx="3242">
                  <c:v>39768.0</c:v>
                </c:pt>
                <c:pt idx="3243">
                  <c:v>39769.0</c:v>
                </c:pt>
                <c:pt idx="3244">
                  <c:v>39770.0</c:v>
                </c:pt>
                <c:pt idx="3245">
                  <c:v>39771.0</c:v>
                </c:pt>
                <c:pt idx="3246">
                  <c:v>39772.0</c:v>
                </c:pt>
                <c:pt idx="3247">
                  <c:v>39773.0</c:v>
                </c:pt>
                <c:pt idx="3248">
                  <c:v>39774.0</c:v>
                </c:pt>
                <c:pt idx="3249">
                  <c:v>39775.0</c:v>
                </c:pt>
                <c:pt idx="3250">
                  <c:v>39776.0</c:v>
                </c:pt>
                <c:pt idx="3251">
                  <c:v>39777.0</c:v>
                </c:pt>
                <c:pt idx="3252">
                  <c:v>39778.0</c:v>
                </c:pt>
                <c:pt idx="3253">
                  <c:v>39779.0</c:v>
                </c:pt>
                <c:pt idx="3254">
                  <c:v>39780.0</c:v>
                </c:pt>
                <c:pt idx="3255">
                  <c:v>39781.0</c:v>
                </c:pt>
                <c:pt idx="3256">
                  <c:v>39782.0</c:v>
                </c:pt>
                <c:pt idx="3257">
                  <c:v>39783.0</c:v>
                </c:pt>
                <c:pt idx="3258">
                  <c:v>39784.0</c:v>
                </c:pt>
                <c:pt idx="3259">
                  <c:v>39785.0</c:v>
                </c:pt>
                <c:pt idx="3260">
                  <c:v>39786.0</c:v>
                </c:pt>
                <c:pt idx="3261">
                  <c:v>39787.0</c:v>
                </c:pt>
                <c:pt idx="3262">
                  <c:v>39788.0</c:v>
                </c:pt>
                <c:pt idx="3263">
                  <c:v>39789.0</c:v>
                </c:pt>
                <c:pt idx="3264">
                  <c:v>39790.0</c:v>
                </c:pt>
                <c:pt idx="3265">
                  <c:v>39791.0</c:v>
                </c:pt>
                <c:pt idx="3266">
                  <c:v>39792.0</c:v>
                </c:pt>
                <c:pt idx="3267">
                  <c:v>39793.0</c:v>
                </c:pt>
                <c:pt idx="3268">
                  <c:v>39794.0</c:v>
                </c:pt>
                <c:pt idx="3269">
                  <c:v>39795.0</c:v>
                </c:pt>
                <c:pt idx="3270">
                  <c:v>39796.0</c:v>
                </c:pt>
                <c:pt idx="3271">
                  <c:v>39797.0</c:v>
                </c:pt>
                <c:pt idx="3272">
                  <c:v>39798.0</c:v>
                </c:pt>
                <c:pt idx="3273">
                  <c:v>39799.0</c:v>
                </c:pt>
                <c:pt idx="3274">
                  <c:v>39800.0</c:v>
                </c:pt>
                <c:pt idx="3275">
                  <c:v>39801.0</c:v>
                </c:pt>
                <c:pt idx="3276">
                  <c:v>39802.0</c:v>
                </c:pt>
                <c:pt idx="3277">
                  <c:v>39803.0</c:v>
                </c:pt>
                <c:pt idx="3278">
                  <c:v>39804.0</c:v>
                </c:pt>
                <c:pt idx="3279">
                  <c:v>39805.0</c:v>
                </c:pt>
                <c:pt idx="3280">
                  <c:v>39806.0</c:v>
                </c:pt>
                <c:pt idx="3281">
                  <c:v>39807.0</c:v>
                </c:pt>
                <c:pt idx="3282">
                  <c:v>39808.0</c:v>
                </c:pt>
                <c:pt idx="3283">
                  <c:v>39809.0</c:v>
                </c:pt>
                <c:pt idx="3284">
                  <c:v>39810.0</c:v>
                </c:pt>
                <c:pt idx="3285">
                  <c:v>39811.0</c:v>
                </c:pt>
                <c:pt idx="3286">
                  <c:v>39812.0</c:v>
                </c:pt>
                <c:pt idx="3287">
                  <c:v>39813.0</c:v>
                </c:pt>
                <c:pt idx="3288">
                  <c:v>39814.0</c:v>
                </c:pt>
                <c:pt idx="3289">
                  <c:v>39815.0</c:v>
                </c:pt>
                <c:pt idx="3290">
                  <c:v>39816.0</c:v>
                </c:pt>
                <c:pt idx="3291">
                  <c:v>39817.0</c:v>
                </c:pt>
                <c:pt idx="3292">
                  <c:v>39818.0</c:v>
                </c:pt>
                <c:pt idx="3293">
                  <c:v>39819.0</c:v>
                </c:pt>
                <c:pt idx="3294">
                  <c:v>39820.0</c:v>
                </c:pt>
                <c:pt idx="3295">
                  <c:v>39821.0</c:v>
                </c:pt>
                <c:pt idx="3296">
                  <c:v>39822.0</c:v>
                </c:pt>
                <c:pt idx="3297">
                  <c:v>39823.0</c:v>
                </c:pt>
                <c:pt idx="3298">
                  <c:v>39824.0</c:v>
                </c:pt>
                <c:pt idx="3299">
                  <c:v>39825.0</c:v>
                </c:pt>
                <c:pt idx="3300">
                  <c:v>39826.0</c:v>
                </c:pt>
                <c:pt idx="3301">
                  <c:v>39827.0</c:v>
                </c:pt>
                <c:pt idx="3302">
                  <c:v>39828.0</c:v>
                </c:pt>
                <c:pt idx="3303">
                  <c:v>39829.0</c:v>
                </c:pt>
                <c:pt idx="3304">
                  <c:v>39830.0</c:v>
                </c:pt>
                <c:pt idx="3305">
                  <c:v>39831.0</c:v>
                </c:pt>
                <c:pt idx="3306">
                  <c:v>39832.0</c:v>
                </c:pt>
                <c:pt idx="3307">
                  <c:v>39833.0</c:v>
                </c:pt>
                <c:pt idx="3308">
                  <c:v>39834.0</c:v>
                </c:pt>
                <c:pt idx="3309">
                  <c:v>39835.0</c:v>
                </c:pt>
                <c:pt idx="3310">
                  <c:v>39836.0</c:v>
                </c:pt>
                <c:pt idx="3311">
                  <c:v>39837.0</c:v>
                </c:pt>
                <c:pt idx="3312">
                  <c:v>39838.0</c:v>
                </c:pt>
                <c:pt idx="3313">
                  <c:v>39839.0</c:v>
                </c:pt>
                <c:pt idx="3314">
                  <c:v>39840.0</c:v>
                </c:pt>
                <c:pt idx="3315">
                  <c:v>39841.0</c:v>
                </c:pt>
                <c:pt idx="3316">
                  <c:v>39842.0</c:v>
                </c:pt>
                <c:pt idx="3317">
                  <c:v>39843.0</c:v>
                </c:pt>
                <c:pt idx="3318">
                  <c:v>39844.0</c:v>
                </c:pt>
                <c:pt idx="3319">
                  <c:v>39845.0</c:v>
                </c:pt>
                <c:pt idx="3320">
                  <c:v>39846.0</c:v>
                </c:pt>
                <c:pt idx="3321">
                  <c:v>39847.0</c:v>
                </c:pt>
                <c:pt idx="3322">
                  <c:v>39848.0</c:v>
                </c:pt>
                <c:pt idx="3323">
                  <c:v>39849.0</c:v>
                </c:pt>
                <c:pt idx="3324">
                  <c:v>39850.0</c:v>
                </c:pt>
                <c:pt idx="3325">
                  <c:v>39851.0</c:v>
                </c:pt>
                <c:pt idx="3326">
                  <c:v>39852.0</c:v>
                </c:pt>
                <c:pt idx="3327">
                  <c:v>39853.0</c:v>
                </c:pt>
                <c:pt idx="3328">
                  <c:v>39854.0</c:v>
                </c:pt>
                <c:pt idx="3329">
                  <c:v>39855.0</c:v>
                </c:pt>
                <c:pt idx="3330">
                  <c:v>39856.0</c:v>
                </c:pt>
                <c:pt idx="3331">
                  <c:v>39857.0</c:v>
                </c:pt>
                <c:pt idx="3332">
                  <c:v>39858.0</c:v>
                </c:pt>
                <c:pt idx="3333">
                  <c:v>39859.0</c:v>
                </c:pt>
                <c:pt idx="3334">
                  <c:v>39860.0</c:v>
                </c:pt>
                <c:pt idx="3335">
                  <c:v>39861.0</c:v>
                </c:pt>
                <c:pt idx="3336">
                  <c:v>39862.0</c:v>
                </c:pt>
                <c:pt idx="3337">
                  <c:v>39863.0</c:v>
                </c:pt>
                <c:pt idx="3338">
                  <c:v>39864.0</c:v>
                </c:pt>
                <c:pt idx="3339">
                  <c:v>39865.0</c:v>
                </c:pt>
                <c:pt idx="3340">
                  <c:v>39866.0</c:v>
                </c:pt>
                <c:pt idx="3341">
                  <c:v>39867.0</c:v>
                </c:pt>
                <c:pt idx="3342">
                  <c:v>39868.0</c:v>
                </c:pt>
                <c:pt idx="3343">
                  <c:v>39869.0</c:v>
                </c:pt>
                <c:pt idx="3344">
                  <c:v>39870.0</c:v>
                </c:pt>
                <c:pt idx="3345">
                  <c:v>39871.0</c:v>
                </c:pt>
                <c:pt idx="3346">
                  <c:v>39872.0</c:v>
                </c:pt>
                <c:pt idx="3347">
                  <c:v>39873.0</c:v>
                </c:pt>
                <c:pt idx="3348">
                  <c:v>39874.0</c:v>
                </c:pt>
                <c:pt idx="3349">
                  <c:v>39875.0</c:v>
                </c:pt>
                <c:pt idx="3350">
                  <c:v>39876.0</c:v>
                </c:pt>
                <c:pt idx="3351">
                  <c:v>39877.0</c:v>
                </c:pt>
                <c:pt idx="3352">
                  <c:v>39878.0</c:v>
                </c:pt>
                <c:pt idx="3353">
                  <c:v>39879.0</c:v>
                </c:pt>
                <c:pt idx="3354">
                  <c:v>39880.0</c:v>
                </c:pt>
                <c:pt idx="3355">
                  <c:v>39881.0</c:v>
                </c:pt>
                <c:pt idx="3356">
                  <c:v>39882.0</c:v>
                </c:pt>
                <c:pt idx="3357">
                  <c:v>39883.0</c:v>
                </c:pt>
                <c:pt idx="3358">
                  <c:v>39884.0</c:v>
                </c:pt>
                <c:pt idx="3359">
                  <c:v>39885.0</c:v>
                </c:pt>
                <c:pt idx="3360">
                  <c:v>39886.0</c:v>
                </c:pt>
                <c:pt idx="3361">
                  <c:v>39887.0</c:v>
                </c:pt>
                <c:pt idx="3362">
                  <c:v>39888.0</c:v>
                </c:pt>
                <c:pt idx="3363">
                  <c:v>39889.0</c:v>
                </c:pt>
                <c:pt idx="3364">
                  <c:v>39890.0</c:v>
                </c:pt>
                <c:pt idx="3365">
                  <c:v>39891.0</c:v>
                </c:pt>
                <c:pt idx="3366">
                  <c:v>39892.0</c:v>
                </c:pt>
                <c:pt idx="3367">
                  <c:v>39893.0</c:v>
                </c:pt>
                <c:pt idx="3368">
                  <c:v>39894.0</c:v>
                </c:pt>
                <c:pt idx="3369">
                  <c:v>39895.0</c:v>
                </c:pt>
                <c:pt idx="3370">
                  <c:v>39896.0</c:v>
                </c:pt>
                <c:pt idx="3371">
                  <c:v>39897.0</c:v>
                </c:pt>
                <c:pt idx="3372">
                  <c:v>39898.0</c:v>
                </c:pt>
                <c:pt idx="3373">
                  <c:v>39899.0</c:v>
                </c:pt>
                <c:pt idx="3374">
                  <c:v>39900.0</c:v>
                </c:pt>
                <c:pt idx="3375">
                  <c:v>39901.0</c:v>
                </c:pt>
                <c:pt idx="3376">
                  <c:v>39902.0</c:v>
                </c:pt>
                <c:pt idx="3377">
                  <c:v>39903.0</c:v>
                </c:pt>
                <c:pt idx="3378">
                  <c:v>39904.0</c:v>
                </c:pt>
                <c:pt idx="3379">
                  <c:v>39905.0</c:v>
                </c:pt>
                <c:pt idx="3380">
                  <c:v>39906.0</c:v>
                </c:pt>
                <c:pt idx="3381">
                  <c:v>39907.0</c:v>
                </c:pt>
                <c:pt idx="3382">
                  <c:v>39908.0</c:v>
                </c:pt>
                <c:pt idx="3383">
                  <c:v>39909.0</c:v>
                </c:pt>
                <c:pt idx="3384">
                  <c:v>39910.0</c:v>
                </c:pt>
                <c:pt idx="3385">
                  <c:v>39911.0</c:v>
                </c:pt>
                <c:pt idx="3386">
                  <c:v>39912.0</c:v>
                </c:pt>
                <c:pt idx="3387">
                  <c:v>39913.0</c:v>
                </c:pt>
                <c:pt idx="3388">
                  <c:v>39914.0</c:v>
                </c:pt>
                <c:pt idx="3389">
                  <c:v>39915.0</c:v>
                </c:pt>
                <c:pt idx="3390">
                  <c:v>39916.0</c:v>
                </c:pt>
                <c:pt idx="3391">
                  <c:v>39917.0</c:v>
                </c:pt>
                <c:pt idx="3392">
                  <c:v>39918.0</c:v>
                </c:pt>
                <c:pt idx="3393">
                  <c:v>39919.0</c:v>
                </c:pt>
                <c:pt idx="3394">
                  <c:v>39920.0</c:v>
                </c:pt>
                <c:pt idx="3395">
                  <c:v>39921.0</c:v>
                </c:pt>
                <c:pt idx="3396">
                  <c:v>39922.0</c:v>
                </c:pt>
                <c:pt idx="3397">
                  <c:v>39923.0</c:v>
                </c:pt>
                <c:pt idx="3398">
                  <c:v>39924.0</c:v>
                </c:pt>
                <c:pt idx="3399">
                  <c:v>39925.0</c:v>
                </c:pt>
                <c:pt idx="3400">
                  <c:v>39926.0</c:v>
                </c:pt>
                <c:pt idx="3401">
                  <c:v>39927.0</c:v>
                </c:pt>
                <c:pt idx="3402">
                  <c:v>39928.0</c:v>
                </c:pt>
                <c:pt idx="3403">
                  <c:v>39929.0</c:v>
                </c:pt>
                <c:pt idx="3404">
                  <c:v>39930.0</c:v>
                </c:pt>
                <c:pt idx="3405">
                  <c:v>39931.0</c:v>
                </c:pt>
                <c:pt idx="3406">
                  <c:v>39932.0</c:v>
                </c:pt>
                <c:pt idx="3407">
                  <c:v>39933.0</c:v>
                </c:pt>
                <c:pt idx="3408">
                  <c:v>39934.0</c:v>
                </c:pt>
                <c:pt idx="3409">
                  <c:v>39935.0</c:v>
                </c:pt>
                <c:pt idx="3410">
                  <c:v>39936.0</c:v>
                </c:pt>
                <c:pt idx="3411">
                  <c:v>39937.0</c:v>
                </c:pt>
                <c:pt idx="3412">
                  <c:v>39938.0</c:v>
                </c:pt>
                <c:pt idx="3413">
                  <c:v>39939.0</c:v>
                </c:pt>
                <c:pt idx="3414">
                  <c:v>39940.0</c:v>
                </c:pt>
                <c:pt idx="3415">
                  <c:v>39941.0</c:v>
                </c:pt>
                <c:pt idx="3416">
                  <c:v>39942.0</c:v>
                </c:pt>
                <c:pt idx="3417">
                  <c:v>39943.0</c:v>
                </c:pt>
                <c:pt idx="3418">
                  <c:v>39944.0</c:v>
                </c:pt>
                <c:pt idx="3419">
                  <c:v>39945.0</c:v>
                </c:pt>
                <c:pt idx="3420">
                  <c:v>39946.0</c:v>
                </c:pt>
                <c:pt idx="3421">
                  <c:v>39947.0</c:v>
                </c:pt>
                <c:pt idx="3422">
                  <c:v>39948.0</c:v>
                </c:pt>
                <c:pt idx="3423">
                  <c:v>39949.0</c:v>
                </c:pt>
                <c:pt idx="3424">
                  <c:v>39950.0</c:v>
                </c:pt>
                <c:pt idx="3425">
                  <c:v>39951.0</c:v>
                </c:pt>
                <c:pt idx="3426">
                  <c:v>39952.0</c:v>
                </c:pt>
                <c:pt idx="3427">
                  <c:v>39953.0</c:v>
                </c:pt>
                <c:pt idx="3428">
                  <c:v>39954.0</c:v>
                </c:pt>
                <c:pt idx="3429">
                  <c:v>39955.0</c:v>
                </c:pt>
                <c:pt idx="3430">
                  <c:v>39956.0</c:v>
                </c:pt>
                <c:pt idx="3431">
                  <c:v>39957.0</c:v>
                </c:pt>
                <c:pt idx="3432">
                  <c:v>39958.0</c:v>
                </c:pt>
                <c:pt idx="3433">
                  <c:v>39959.0</c:v>
                </c:pt>
                <c:pt idx="3434">
                  <c:v>39960.0</c:v>
                </c:pt>
                <c:pt idx="3435">
                  <c:v>39961.0</c:v>
                </c:pt>
                <c:pt idx="3436">
                  <c:v>39962.0</c:v>
                </c:pt>
                <c:pt idx="3437">
                  <c:v>39963.0</c:v>
                </c:pt>
                <c:pt idx="3438">
                  <c:v>39964.0</c:v>
                </c:pt>
                <c:pt idx="3439">
                  <c:v>39965.0</c:v>
                </c:pt>
                <c:pt idx="3440">
                  <c:v>39966.0</c:v>
                </c:pt>
                <c:pt idx="3441">
                  <c:v>39967.0</c:v>
                </c:pt>
                <c:pt idx="3442">
                  <c:v>39968.0</c:v>
                </c:pt>
                <c:pt idx="3443">
                  <c:v>39969.0</c:v>
                </c:pt>
                <c:pt idx="3444">
                  <c:v>39970.0</c:v>
                </c:pt>
                <c:pt idx="3445">
                  <c:v>39971.0</c:v>
                </c:pt>
                <c:pt idx="3446">
                  <c:v>39972.0</c:v>
                </c:pt>
                <c:pt idx="3447">
                  <c:v>39973.0</c:v>
                </c:pt>
                <c:pt idx="3448">
                  <c:v>39974.0</c:v>
                </c:pt>
                <c:pt idx="3449">
                  <c:v>39975.0</c:v>
                </c:pt>
                <c:pt idx="3450">
                  <c:v>39976.0</c:v>
                </c:pt>
                <c:pt idx="3451">
                  <c:v>39977.0</c:v>
                </c:pt>
                <c:pt idx="3452">
                  <c:v>39978.0</c:v>
                </c:pt>
                <c:pt idx="3453">
                  <c:v>39979.0</c:v>
                </c:pt>
                <c:pt idx="3454">
                  <c:v>39980.0</c:v>
                </c:pt>
                <c:pt idx="3455">
                  <c:v>39981.0</c:v>
                </c:pt>
                <c:pt idx="3456">
                  <c:v>39982.0</c:v>
                </c:pt>
                <c:pt idx="3457">
                  <c:v>39983.0</c:v>
                </c:pt>
                <c:pt idx="3458">
                  <c:v>39984.0</c:v>
                </c:pt>
                <c:pt idx="3459">
                  <c:v>39985.0</c:v>
                </c:pt>
                <c:pt idx="3460">
                  <c:v>39986.0</c:v>
                </c:pt>
                <c:pt idx="3461">
                  <c:v>39987.0</c:v>
                </c:pt>
                <c:pt idx="3462">
                  <c:v>39988.0</c:v>
                </c:pt>
                <c:pt idx="3463">
                  <c:v>39989.0</c:v>
                </c:pt>
                <c:pt idx="3464">
                  <c:v>39990.0</c:v>
                </c:pt>
                <c:pt idx="3465">
                  <c:v>39991.0</c:v>
                </c:pt>
                <c:pt idx="3466">
                  <c:v>39992.0</c:v>
                </c:pt>
                <c:pt idx="3467">
                  <c:v>39993.0</c:v>
                </c:pt>
                <c:pt idx="3468">
                  <c:v>39994.0</c:v>
                </c:pt>
                <c:pt idx="3469">
                  <c:v>39995.0</c:v>
                </c:pt>
                <c:pt idx="3470">
                  <c:v>39996.0</c:v>
                </c:pt>
                <c:pt idx="3471">
                  <c:v>39997.0</c:v>
                </c:pt>
                <c:pt idx="3472">
                  <c:v>39998.0</c:v>
                </c:pt>
                <c:pt idx="3473">
                  <c:v>39999.0</c:v>
                </c:pt>
                <c:pt idx="3474">
                  <c:v>40000.0</c:v>
                </c:pt>
                <c:pt idx="3475">
                  <c:v>40001.0</c:v>
                </c:pt>
                <c:pt idx="3476">
                  <c:v>40002.0</c:v>
                </c:pt>
                <c:pt idx="3477">
                  <c:v>40003.0</c:v>
                </c:pt>
                <c:pt idx="3478">
                  <c:v>40004.0</c:v>
                </c:pt>
                <c:pt idx="3479">
                  <c:v>40005.0</c:v>
                </c:pt>
                <c:pt idx="3480">
                  <c:v>40006.0</c:v>
                </c:pt>
                <c:pt idx="3481">
                  <c:v>40007.0</c:v>
                </c:pt>
                <c:pt idx="3482">
                  <c:v>40008.0</c:v>
                </c:pt>
                <c:pt idx="3483">
                  <c:v>40009.0</c:v>
                </c:pt>
                <c:pt idx="3484">
                  <c:v>40010.0</c:v>
                </c:pt>
                <c:pt idx="3485">
                  <c:v>40011.0</c:v>
                </c:pt>
                <c:pt idx="3486">
                  <c:v>40012.0</c:v>
                </c:pt>
                <c:pt idx="3487">
                  <c:v>40013.0</c:v>
                </c:pt>
                <c:pt idx="3488">
                  <c:v>40014.0</c:v>
                </c:pt>
                <c:pt idx="3489">
                  <c:v>40015.0</c:v>
                </c:pt>
                <c:pt idx="3490">
                  <c:v>40016.0</c:v>
                </c:pt>
                <c:pt idx="3491">
                  <c:v>40017.0</c:v>
                </c:pt>
                <c:pt idx="3492">
                  <c:v>40018.0</c:v>
                </c:pt>
                <c:pt idx="3493">
                  <c:v>40019.0</c:v>
                </c:pt>
                <c:pt idx="3494">
                  <c:v>40020.0</c:v>
                </c:pt>
                <c:pt idx="3495">
                  <c:v>40021.0</c:v>
                </c:pt>
                <c:pt idx="3496">
                  <c:v>40022.0</c:v>
                </c:pt>
                <c:pt idx="3497">
                  <c:v>40023.0</c:v>
                </c:pt>
                <c:pt idx="3498">
                  <c:v>40024.0</c:v>
                </c:pt>
                <c:pt idx="3499">
                  <c:v>40025.0</c:v>
                </c:pt>
                <c:pt idx="3500">
                  <c:v>40026.0</c:v>
                </c:pt>
                <c:pt idx="3501">
                  <c:v>40027.0</c:v>
                </c:pt>
                <c:pt idx="3502">
                  <c:v>40028.0</c:v>
                </c:pt>
                <c:pt idx="3503">
                  <c:v>40029.0</c:v>
                </c:pt>
                <c:pt idx="3504">
                  <c:v>40030.0</c:v>
                </c:pt>
                <c:pt idx="3505">
                  <c:v>40031.0</c:v>
                </c:pt>
                <c:pt idx="3506">
                  <c:v>40032.0</c:v>
                </c:pt>
                <c:pt idx="3507">
                  <c:v>40033.0</c:v>
                </c:pt>
                <c:pt idx="3508">
                  <c:v>40034.0</c:v>
                </c:pt>
                <c:pt idx="3509">
                  <c:v>40035.0</c:v>
                </c:pt>
                <c:pt idx="3510">
                  <c:v>40036.0</c:v>
                </c:pt>
                <c:pt idx="3511">
                  <c:v>40037.0</c:v>
                </c:pt>
                <c:pt idx="3512">
                  <c:v>40038.0</c:v>
                </c:pt>
                <c:pt idx="3513">
                  <c:v>40039.0</c:v>
                </c:pt>
                <c:pt idx="3514">
                  <c:v>40040.0</c:v>
                </c:pt>
                <c:pt idx="3515">
                  <c:v>40041.0</c:v>
                </c:pt>
                <c:pt idx="3516">
                  <c:v>40042.0</c:v>
                </c:pt>
                <c:pt idx="3517">
                  <c:v>40043.0</c:v>
                </c:pt>
                <c:pt idx="3518">
                  <c:v>40044.0</c:v>
                </c:pt>
                <c:pt idx="3519">
                  <c:v>40045.0</c:v>
                </c:pt>
                <c:pt idx="3520">
                  <c:v>40046.0</c:v>
                </c:pt>
                <c:pt idx="3521">
                  <c:v>40047.0</c:v>
                </c:pt>
                <c:pt idx="3522">
                  <c:v>40048.0</c:v>
                </c:pt>
                <c:pt idx="3523">
                  <c:v>40049.0</c:v>
                </c:pt>
                <c:pt idx="3524">
                  <c:v>40050.0</c:v>
                </c:pt>
                <c:pt idx="3525">
                  <c:v>40051.0</c:v>
                </c:pt>
                <c:pt idx="3526">
                  <c:v>40052.0</c:v>
                </c:pt>
                <c:pt idx="3527">
                  <c:v>40053.0</c:v>
                </c:pt>
                <c:pt idx="3528">
                  <c:v>40054.0</c:v>
                </c:pt>
                <c:pt idx="3529">
                  <c:v>40055.0</c:v>
                </c:pt>
                <c:pt idx="3530">
                  <c:v>40056.0</c:v>
                </c:pt>
                <c:pt idx="3531">
                  <c:v>40057.0</c:v>
                </c:pt>
                <c:pt idx="3532">
                  <c:v>40058.0</c:v>
                </c:pt>
                <c:pt idx="3533">
                  <c:v>40059.0</c:v>
                </c:pt>
                <c:pt idx="3534">
                  <c:v>40060.0</c:v>
                </c:pt>
                <c:pt idx="3535">
                  <c:v>40061.0</c:v>
                </c:pt>
                <c:pt idx="3536">
                  <c:v>40062.0</c:v>
                </c:pt>
                <c:pt idx="3537">
                  <c:v>40063.0</c:v>
                </c:pt>
                <c:pt idx="3538">
                  <c:v>40064.0</c:v>
                </c:pt>
                <c:pt idx="3539">
                  <c:v>40065.0</c:v>
                </c:pt>
                <c:pt idx="3540">
                  <c:v>40066.0</c:v>
                </c:pt>
                <c:pt idx="3541">
                  <c:v>40067.0</c:v>
                </c:pt>
                <c:pt idx="3542">
                  <c:v>40068.0</c:v>
                </c:pt>
                <c:pt idx="3543">
                  <c:v>40069.0</c:v>
                </c:pt>
                <c:pt idx="3544">
                  <c:v>40070.0</c:v>
                </c:pt>
                <c:pt idx="3545">
                  <c:v>40071.0</c:v>
                </c:pt>
                <c:pt idx="3546">
                  <c:v>40072.0</c:v>
                </c:pt>
                <c:pt idx="3547">
                  <c:v>40073.0</c:v>
                </c:pt>
                <c:pt idx="3548">
                  <c:v>40074.0</c:v>
                </c:pt>
                <c:pt idx="3549">
                  <c:v>40075.0</c:v>
                </c:pt>
                <c:pt idx="3550">
                  <c:v>40076.0</c:v>
                </c:pt>
                <c:pt idx="3551">
                  <c:v>40077.0</c:v>
                </c:pt>
                <c:pt idx="3552">
                  <c:v>40078.0</c:v>
                </c:pt>
                <c:pt idx="3553">
                  <c:v>40079.0</c:v>
                </c:pt>
                <c:pt idx="3554">
                  <c:v>40080.0</c:v>
                </c:pt>
                <c:pt idx="3555">
                  <c:v>40081.0</c:v>
                </c:pt>
                <c:pt idx="3556">
                  <c:v>40082.0</c:v>
                </c:pt>
                <c:pt idx="3557">
                  <c:v>40083.0</c:v>
                </c:pt>
                <c:pt idx="3558">
                  <c:v>40084.0</c:v>
                </c:pt>
                <c:pt idx="3559">
                  <c:v>40085.0</c:v>
                </c:pt>
                <c:pt idx="3560">
                  <c:v>40086.0</c:v>
                </c:pt>
                <c:pt idx="3561">
                  <c:v>40087.0</c:v>
                </c:pt>
                <c:pt idx="3562">
                  <c:v>40088.0</c:v>
                </c:pt>
                <c:pt idx="3563">
                  <c:v>40089.0</c:v>
                </c:pt>
                <c:pt idx="3564">
                  <c:v>40090.0</c:v>
                </c:pt>
                <c:pt idx="3565">
                  <c:v>40091.0</c:v>
                </c:pt>
                <c:pt idx="3566">
                  <c:v>40092.0</c:v>
                </c:pt>
                <c:pt idx="3567">
                  <c:v>40093.0</c:v>
                </c:pt>
                <c:pt idx="3568">
                  <c:v>40094.0</c:v>
                </c:pt>
                <c:pt idx="3569">
                  <c:v>40095.0</c:v>
                </c:pt>
                <c:pt idx="3570">
                  <c:v>40096.0</c:v>
                </c:pt>
                <c:pt idx="3571">
                  <c:v>40097.0</c:v>
                </c:pt>
                <c:pt idx="3572">
                  <c:v>40098.0</c:v>
                </c:pt>
                <c:pt idx="3573">
                  <c:v>40099.0</c:v>
                </c:pt>
                <c:pt idx="3574">
                  <c:v>40100.0</c:v>
                </c:pt>
                <c:pt idx="3575">
                  <c:v>40101.0</c:v>
                </c:pt>
                <c:pt idx="3576">
                  <c:v>40102.0</c:v>
                </c:pt>
                <c:pt idx="3577">
                  <c:v>40103.0</c:v>
                </c:pt>
                <c:pt idx="3578">
                  <c:v>40104.0</c:v>
                </c:pt>
                <c:pt idx="3579">
                  <c:v>40105.0</c:v>
                </c:pt>
                <c:pt idx="3580">
                  <c:v>40106.0</c:v>
                </c:pt>
                <c:pt idx="3581">
                  <c:v>40107.0</c:v>
                </c:pt>
                <c:pt idx="3582">
                  <c:v>40108.0</c:v>
                </c:pt>
                <c:pt idx="3583">
                  <c:v>40109.0</c:v>
                </c:pt>
                <c:pt idx="3584">
                  <c:v>40110.0</c:v>
                </c:pt>
                <c:pt idx="3585">
                  <c:v>40111.0</c:v>
                </c:pt>
                <c:pt idx="3586">
                  <c:v>40112.0</c:v>
                </c:pt>
                <c:pt idx="3587">
                  <c:v>40113.0</c:v>
                </c:pt>
                <c:pt idx="3588">
                  <c:v>40114.0</c:v>
                </c:pt>
                <c:pt idx="3589">
                  <c:v>40115.0</c:v>
                </c:pt>
                <c:pt idx="3590">
                  <c:v>40116.0</c:v>
                </c:pt>
                <c:pt idx="3591">
                  <c:v>40117.0</c:v>
                </c:pt>
                <c:pt idx="3592">
                  <c:v>40118.0</c:v>
                </c:pt>
                <c:pt idx="3593">
                  <c:v>40119.0</c:v>
                </c:pt>
                <c:pt idx="3594">
                  <c:v>40120.0</c:v>
                </c:pt>
                <c:pt idx="3595">
                  <c:v>40121.0</c:v>
                </c:pt>
                <c:pt idx="3596">
                  <c:v>40122.0</c:v>
                </c:pt>
                <c:pt idx="3597">
                  <c:v>40123.0</c:v>
                </c:pt>
                <c:pt idx="3598">
                  <c:v>40124.0</c:v>
                </c:pt>
                <c:pt idx="3599">
                  <c:v>40125.0</c:v>
                </c:pt>
                <c:pt idx="3600">
                  <c:v>40126.0</c:v>
                </c:pt>
                <c:pt idx="3601">
                  <c:v>40127.0</c:v>
                </c:pt>
                <c:pt idx="3602">
                  <c:v>40128.0</c:v>
                </c:pt>
                <c:pt idx="3603">
                  <c:v>40129.0</c:v>
                </c:pt>
                <c:pt idx="3604">
                  <c:v>40130.0</c:v>
                </c:pt>
                <c:pt idx="3605">
                  <c:v>40131.0</c:v>
                </c:pt>
                <c:pt idx="3606">
                  <c:v>40132.0</c:v>
                </c:pt>
                <c:pt idx="3607">
                  <c:v>40133.0</c:v>
                </c:pt>
                <c:pt idx="3608">
                  <c:v>40134.0</c:v>
                </c:pt>
                <c:pt idx="3609">
                  <c:v>40135.0</c:v>
                </c:pt>
                <c:pt idx="3610">
                  <c:v>40136.0</c:v>
                </c:pt>
                <c:pt idx="3611">
                  <c:v>40137.0</c:v>
                </c:pt>
                <c:pt idx="3612">
                  <c:v>40138.0</c:v>
                </c:pt>
                <c:pt idx="3613">
                  <c:v>40139.0</c:v>
                </c:pt>
                <c:pt idx="3614">
                  <c:v>40140.0</c:v>
                </c:pt>
                <c:pt idx="3615">
                  <c:v>40141.0</c:v>
                </c:pt>
                <c:pt idx="3616">
                  <c:v>40142.0</c:v>
                </c:pt>
                <c:pt idx="3617">
                  <c:v>40143.0</c:v>
                </c:pt>
                <c:pt idx="3618">
                  <c:v>40144.0</c:v>
                </c:pt>
                <c:pt idx="3619">
                  <c:v>40145.0</c:v>
                </c:pt>
                <c:pt idx="3620">
                  <c:v>40146.0</c:v>
                </c:pt>
                <c:pt idx="3621">
                  <c:v>40147.0</c:v>
                </c:pt>
                <c:pt idx="3622">
                  <c:v>40148.0</c:v>
                </c:pt>
                <c:pt idx="3623">
                  <c:v>40149.0</c:v>
                </c:pt>
                <c:pt idx="3624">
                  <c:v>40150.0</c:v>
                </c:pt>
                <c:pt idx="3625">
                  <c:v>40151.0</c:v>
                </c:pt>
                <c:pt idx="3626">
                  <c:v>40152.0</c:v>
                </c:pt>
                <c:pt idx="3627">
                  <c:v>40153.0</c:v>
                </c:pt>
                <c:pt idx="3628">
                  <c:v>40154.0</c:v>
                </c:pt>
                <c:pt idx="3629">
                  <c:v>40155.0</c:v>
                </c:pt>
                <c:pt idx="3630">
                  <c:v>40156.0</c:v>
                </c:pt>
                <c:pt idx="3631">
                  <c:v>40157.0</c:v>
                </c:pt>
                <c:pt idx="3632">
                  <c:v>40158.0</c:v>
                </c:pt>
                <c:pt idx="3633">
                  <c:v>40159.0</c:v>
                </c:pt>
                <c:pt idx="3634">
                  <c:v>40160.0</c:v>
                </c:pt>
                <c:pt idx="3635">
                  <c:v>40161.0</c:v>
                </c:pt>
                <c:pt idx="3636">
                  <c:v>40162.0</c:v>
                </c:pt>
                <c:pt idx="3637">
                  <c:v>40163.0</c:v>
                </c:pt>
                <c:pt idx="3638">
                  <c:v>40164.0</c:v>
                </c:pt>
                <c:pt idx="3639">
                  <c:v>40165.0</c:v>
                </c:pt>
                <c:pt idx="3640">
                  <c:v>40166.0</c:v>
                </c:pt>
                <c:pt idx="3641">
                  <c:v>40167.0</c:v>
                </c:pt>
                <c:pt idx="3642">
                  <c:v>40168.0</c:v>
                </c:pt>
                <c:pt idx="3643">
                  <c:v>40169.0</c:v>
                </c:pt>
                <c:pt idx="3644">
                  <c:v>40170.0</c:v>
                </c:pt>
                <c:pt idx="3645">
                  <c:v>40171.0</c:v>
                </c:pt>
                <c:pt idx="3646">
                  <c:v>40172.0</c:v>
                </c:pt>
                <c:pt idx="3647">
                  <c:v>40173.0</c:v>
                </c:pt>
                <c:pt idx="3648">
                  <c:v>40174.0</c:v>
                </c:pt>
                <c:pt idx="3649">
                  <c:v>40175.0</c:v>
                </c:pt>
                <c:pt idx="3650">
                  <c:v>40176.0</c:v>
                </c:pt>
                <c:pt idx="3651">
                  <c:v>40177.0</c:v>
                </c:pt>
                <c:pt idx="3652">
                  <c:v>40178.0</c:v>
                </c:pt>
              </c:numCache>
            </c:numRef>
          </c:xVal>
          <c:yVal>
            <c:numRef>
              <c:f>'Post-development'!$U$18:$U$3670</c:f>
              <c:numCache>
                <c:formatCode>0.00</c:formatCode>
                <c:ptCount val="3653"/>
                <c:pt idx="0">
                  <c:v>1.4</c:v>
                </c:pt>
                <c:pt idx="1">
                  <c:v>1.397330284575633</c:v>
                </c:pt>
                <c:pt idx="2">
                  <c:v>1.3946048336817</c:v>
                </c:pt>
                <c:pt idx="3">
                  <c:v>1.391691569695981</c:v>
                </c:pt>
                <c:pt idx="4">
                  <c:v>1.392477081999256</c:v>
                </c:pt>
                <c:pt idx="5">
                  <c:v>1.390575019114182</c:v>
                </c:pt>
                <c:pt idx="6">
                  <c:v>1.387819019150851</c:v>
                </c:pt>
                <c:pt idx="7">
                  <c:v>1.402355556785261</c:v>
                </c:pt>
                <c:pt idx="8">
                  <c:v>1.398884792011772</c:v>
                </c:pt>
                <c:pt idx="9">
                  <c:v>1.396144966078597</c:v>
                </c:pt>
                <c:pt idx="10">
                  <c:v>1.426609805634992</c:v>
                </c:pt>
                <c:pt idx="11">
                  <c:v>1.398496283673047</c:v>
                </c:pt>
                <c:pt idx="12">
                  <c:v>1.395718140376915</c:v>
                </c:pt>
                <c:pt idx="13">
                  <c:v>1.397113124560866</c:v>
                </c:pt>
                <c:pt idx="14">
                  <c:v>1.395003297646239</c:v>
                </c:pt>
                <c:pt idx="15">
                  <c:v>1.392985771146443</c:v>
                </c:pt>
                <c:pt idx="16">
                  <c:v>1.390547644827424</c:v>
                </c:pt>
                <c:pt idx="17">
                  <c:v>1.38843850641515</c:v>
                </c:pt>
                <c:pt idx="18">
                  <c:v>1.385972874017704</c:v>
                </c:pt>
                <c:pt idx="19">
                  <c:v>1.386789666559156</c:v>
                </c:pt>
                <c:pt idx="20">
                  <c:v>1.384287196021795</c:v>
                </c:pt>
                <c:pt idx="21">
                  <c:v>1.382629963875197</c:v>
                </c:pt>
                <c:pt idx="22">
                  <c:v>1.380441370944445</c:v>
                </c:pt>
                <c:pt idx="23">
                  <c:v>1.51510662461072</c:v>
                </c:pt>
                <c:pt idx="24">
                  <c:v>1.476883452926986</c:v>
                </c:pt>
                <c:pt idx="25">
                  <c:v>1.415068473747433</c:v>
                </c:pt>
                <c:pt idx="26">
                  <c:v>1.410640928952093</c:v>
                </c:pt>
                <c:pt idx="27">
                  <c:v>1.400788502346719</c:v>
                </c:pt>
                <c:pt idx="28">
                  <c:v>1.426449235902028</c:v>
                </c:pt>
                <c:pt idx="29">
                  <c:v>1.399275504032836</c:v>
                </c:pt>
                <c:pt idx="30">
                  <c:v>1.44471650662032</c:v>
                </c:pt>
                <c:pt idx="31">
                  <c:v>1.407695708197827</c:v>
                </c:pt>
                <c:pt idx="32">
                  <c:v>1.40019190604249</c:v>
                </c:pt>
                <c:pt idx="33">
                  <c:v>1.397876986167708</c:v>
                </c:pt>
                <c:pt idx="34">
                  <c:v>1.395032254123391</c:v>
                </c:pt>
                <c:pt idx="35">
                  <c:v>1.392045726604812</c:v>
                </c:pt>
                <c:pt idx="36">
                  <c:v>1.389960964754204</c:v>
                </c:pt>
                <c:pt idx="37">
                  <c:v>1.387498018728598</c:v>
                </c:pt>
                <c:pt idx="38">
                  <c:v>1.384766412680686</c:v>
                </c:pt>
                <c:pt idx="39">
                  <c:v>1.382053376114467</c:v>
                </c:pt>
                <c:pt idx="40">
                  <c:v>1.379295834854592</c:v>
                </c:pt>
                <c:pt idx="41">
                  <c:v>1.376126675786853</c:v>
                </c:pt>
                <c:pt idx="42">
                  <c:v>1.372943626228804</c:v>
                </c:pt>
                <c:pt idx="43">
                  <c:v>1.370087411937557</c:v>
                </c:pt>
                <c:pt idx="44">
                  <c:v>1.366848828611769</c:v>
                </c:pt>
                <c:pt idx="45">
                  <c:v>1.427223580170323</c:v>
                </c:pt>
                <c:pt idx="46">
                  <c:v>1.396744440361865</c:v>
                </c:pt>
                <c:pt idx="47">
                  <c:v>1.392947879251773</c:v>
                </c:pt>
                <c:pt idx="48">
                  <c:v>1.389327225023463</c:v>
                </c:pt>
                <c:pt idx="49">
                  <c:v>1.385855461997845</c:v>
                </c:pt>
                <c:pt idx="50">
                  <c:v>1.382697820086068</c:v>
                </c:pt>
                <c:pt idx="51">
                  <c:v>1.379644262914262</c:v>
                </c:pt>
                <c:pt idx="52">
                  <c:v>1.376847177673388</c:v>
                </c:pt>
                <c:pt idx="53">
                  <c:v>1.374001697689934</c:v>
                </c:pt>
                <c:pt idx="54">
                  <c:v>1.370890172876924</c:v>
                </c:pt>
                <c:pt idx="55">
                  <c:v>1.367447286734413</c:v>
                </c:pt>
                <c:pt idx="56">
                  <c:v>1.363867133230981</c:v>
                </c:pt>
                <c:pt idx="57">
                  <c:v>1.360378992819428</c:v>
                </c:pt>
                <c:pt idx="58">
                  <c:v>1.36467649728628</c:v>
                </c:pt>
                <c:pt idx="59">
                  <c:v>1.361643777072695</c:v>
                </c:pt>
                <c:pt idx="60">
                  <c:v>1.357193375562987</c:v>
                </c:pt>
                <c:pt idx="61">
                  <c:v>1.352890411939215</c:v>
                </c:pt>
                <c:pt idx="62">
                  <c:v>1.34919273341551</c:v>
                </c:pt>
                <c:pt idx="63">
                  <c:v>1.34518630396626</c:v>
                </c:pt>
                <c:pt idx="64">
                  <c:v>1.358425308739779</c:v>
                </c:pt>
                <c:pt idx="65">
                  <c:v>1.355356329272943</c:v>
                </c:pt>
                <c:pt idx="66">
                  <c:v>1.351053221207175</c:v>
                </c:pt>
                <c:pt idx="67">
                  <c:v>1.346673137963596</c:v>
                </c:pt>
                <c:pt idx="68">
                  <c:v>1.342075412135377</c:v>
                </c:pt>
                <c:pt idx="69">
                  <c:v>1.337814490741841</c:v>
                </c:pt>
                <c:pt idx="70">
                  <c:v>1.333360740034758</c:v>
                </c:pt>
                <c:pt idx="71">
                  <c:v>1.332100663722201</c:v>
                </c:pt>
                <c:pt idx="72">
                  <c:v>1.333753722899405</c:v>
                </c:pt>
                <c:pt idx="73">
                  <c:v>1.329686099015145</c:v>
                </c:pt>
                <c:pt idx="74">
                  <c:v>1.325641850569426</c:v>
                </c:pt>
                <c:pt idx="75">
                  <c:v>1.321349176261577</c:v>
                </c:pt>
                <c:pt idx="76">
                  <c:v>1.325141030096612</c:v>
                </c:pt>
                <c:pt idx="77">
                  <c:v>1.321769652297256</c:v>
                </c:pt>
                <c:pt idx="78">
                  <c:v>1.319444446987417</c:v>
                </c:pt>
                <c:pt idx="79">
                  <c:v>1.324282727349213</c:v>
                </c:pt>
                <c:pt idx="80">
                  <c:v>1.326269118825272</c:v>
                </c:pt>
                <c:pt idx="81">
                  <c:v>1.321502743001786</c:v>
                </c:pt>
                <c:pt idx="82">
                  <c:v>1.317380785780171</c:v>
                </c:pt>
                <c:pt idx="83">
                  <c:v>1.313957629569569</c:v>
                </c:pt>
                <c:pt idx="84">
                  <c:v>1.309822956285161</c:v>
                </c:pt>
                <c:pt idx="85">
                  <c:v>1.305052939563041</c:v>
                </c:pt>
                <c:pt idx="86">
                  <c:v>1.36058378206896</c:v>
                </c:pt>
                <c:pt idx="87">
                  <c:v>1.38035334703107</c:v>
                </c:pt>
                <c:pt idx="88">
                  <c:v>1.379748510125196</c:v>
                </c:pt>
                <c:pt idx="89">
                  <c:v>1.37476669463373</c:v>
                </c:pt>
                <c:pt idx="90">
                  <c:v>1.372114198022577</c:v>
                </c:pt>
                <c:pt idx="91">
                  <c:v>1.368153311479048</c:v>
                </c:pt>
                <c:pt idx="92">
                  <c:v>1.363699377709879</c:v>
                </c:pt>
                <c:pt idx="93">
                  <c:v>1.358895073262624</c:v>
                </c:pt>
                <c:pt idx="94">
                  <c:v>1.354564348510566</c:v>
                </c:pt>
                <c:pt idx="95">
                  <c:v>1.356903008702442</c:v>
                </c:pt>
                <c:pt idx="96">
                  <c:v>1.352709668142339</c:v>
                </c:pt>
                <c:pt idx="97">
                  <c:v>1.347533361867313</c:v>
                </c:pt>
                <c:pt idx="98">
                  <c:v>1.342289089645305</c:v>
                </c:pt>
                <c:pt idx="99">
                  <c:v>1.3525921255968</c:v>
                </c:pt>
                <c:pt idx="100">
                  <c:v>1.348546195860204</c:v>
                </c:pt>
                <c:pt idx="101">
                  <c:v>1.343180590684054</c:v>
                </c:pt>
                <c:pt idx="102">
                  <c:v>1.337696487025289</c:v>
                </c:pt>
                <c:pt idx="103">
                  <c:v>1.332338568495236</c:v>
                </c:pt>
                <c:pt idx="104">
                  <c:v>1.327062869339912</c:v>
                </c:pt>
                <c:pt idx="105">
                  <c:v>1.386088579316674</c:v>
                </c:pt>
                <c:pt idx="106">
                  <c:v>1.386155324746623</c:v>
                </c:pt>
                <c:pt idx="107">
                  <c:v>1.380891390138859</c:v>
                </c:pt>
                <c:pt idx="108">
                  <c:v>1.375802013288027</c:v>
                </c:pt>
                <c:pt idx="109">
                  <c:v>1.37114372896105</c:v>
                </c:pt>
                <c:pt idx="110">
                  <c:v>1.365560600936908</c:v>
                </c:pt>
                <c:pt idx="111">
                  <c:v>1.359715623992054</c:v>
                </c:pt>
                <c:pt idx="112">
                  <c:v>1.355011586705464</c:v>
                </c:pt>
                <c:pt idx="113">
                  <c:v>1.350336837125889</c:v>
                </c:pt>
                <c:pt idx="114">
                  <c:v>1.344889963979576</c:v>
                </c:pt>
                <c:pt idx="115">
                  <c:v>1.35343141643276</c:v>
                </c:pt>
                <c:pt idx="116">
                  <c:v>1.348750744675525</c:v>
                </c:pt>
                <c:pt idx="117">
                  <c:v>1.35736859557393</c:v>
                </c:pt>
                <c:pt idx="118">
                  <c:v>1.351995827317854</c:v>
                </c:pt>
                <c:pt idx="119">
                  <c:v>1.356823121268003</c:v>
                </c:pt>
                <c:pt idx="120">
                  <c:v>1.351832911796826</c:v>
                </c:pt>
                <c:pt idx="121">
                  <c:v>1.345817899568318</c:v>
                </c:pt>
                <c:pt idx="122">
                  <c:v>1.33930741661019</c:v>
                </c:pt>
                <c:pt idx="123">
                  <c:v>1.333029196752974</c:v>
                </c:pt>
                <c:pt idx="124">
                  <c:v>1.326970701056032</c:v>
                </c:pt>
                <c:pt idx="125">
                  <c:v>1.320820481119652</c:v>
                </c:pt>
                <c:pt idx="126">
                  <c:v>1.314999507778666</c:v>
                </c:pt>
                <c:pt idx="127">
                  <c:v>1.30886768282447</c:v>
                </c:pt>
                <c:pt idx="128">
                  <c:v>1.302486173509645</c:v>
                </c:pt>
                <c:pt idx="129">
                  <c:v>1.291301139546353</c:v>
                </c:pt>
                <c:pt idx="130">
                  <c:v>1.278491697085885</c:v>
                </c:pt>
                <c:pt idx="131">
                  <c:v>1.266666648616952</c:v>
                </c:pt>
                <c:pt idx="132">
                  <c:v>1.254377661771678</c:v>
                </c:pt>
                <c:pt idx="133">
                  <c:v>1.241148896947894</c:v>
                </c:pt>
                <c:pt idx="134">
                  <c:v>1.227663663880254</c:v>
                </c:pt>
                <c:pt idx="135">
                  <c:v>1.248038200661511</c:v>
                </c:pt>
                <c:pt idx="136">
                  <c:v>1.235450749074499</c:v>
                </c:pt>
                <c:pt idx="137">
                  <c:v>1.22414150471337</c:v>
                </c:pt>
                <c:pt idx="138">
                  <c:v>1.210760091082757</c:v>
                </c:pt>
                <c:pt idx="139">
                  <c:v>1.197271971804182</c:v>
                </c:pt>
                <c:pt idx="140">
                  <c:v>1.182672495867581</c:v>
                </c:pt>
                <c:pt idx="141">
                  <c:v>1.169335254573707</c:v>
                </c:pt>
                <c:pt idx="142">
                  <c:v>1.156485279296231</c:v>
                </c:pt>
                <c:pt idx="143">
                  <c:v>1.242159114301106</c:v>
                </c:pt>
                <c:pt idx="144">
                  <c:v>1.230402889531781</c:v>
                </c:pt>
                <c:pt idx="145">
                  <c:v>1.21879625302313</c:v>
                </c:pt>
                <c:pt idx="146">
                  <c:v>1.207150500441101</c:v>
                </c:pt>
                <c:pt idx="147">
                  <c:v>1.194906551768883</c:v>
                </c:pt>
                <c:pt idx="148">
                  <c:v>1.181004279194192</c:v>
                </c:pt>
                <c:pt idx="149">
                  <c:v>1.168373880462674</c:v>
                </c:pt>
                <c:pt idx="150">
                  <c:v>1.157220573097633</c:v>
                </c:pt>
                <c:pt idx="151">
                  <c:v>1.146338211449491</c:v>
                </c:pt>
                <c:pt idx="152">
                  <c:v>1.134324137771902</c:v>
                </c:pt>
                <c:pt idx="153">
                  <c:v>1.119360492196387</c:v>
                </c:pt>
                <c:pt idx="154">
                  <c:v>1.10480614065384</c:v>
                </c:pt>
                <c:pt idx="155">
                  <c:v>1.320714814112618</c:v>
                </c:pt>
                <c:pt idx="156">
                  <c:v>1.31386814999371</c:v>
                </c:pt>
                <c:pt idx="157">
                  <c:v>1.307430679491746</c:v>
                </c:pt>
                <c:pt idx="158">
                  <c:v>1.302093350021606</c:v>
                </c:pt>
                <c:pt idx="159">
                  <c:v>1.292758406092108</c:v>
                </c:pt>
                <c:pt idx="160">
                  <c:v>1.279647398267694</c:v>
                </c:pt>
                <c:pt idx="161">
                  <c:v>1.266581535221426</c:v>
                </c:pt>
                <c:pt idx="162">
                  <c:v>1.253436925884871</c:v>
                </c:pt>
                <c:pt idx="163">
                  <c:v>1.254123032980893</c:v>
                </c:pt>
                <c:pt idx="164">
                  <c:v>1.257983673544559</c:v>
                </c:pt>
                <c:pt idx="165">
                  <c:v>1.24697803362888</c:v>
                </c:pt>
                <c:pt idx="166">
                  <c:v>1.236689449808404</c:v>
                </c:pt>
                <c:pt idx="167">
                  <c:v>1.226969868246496</c:v>
                </c:pt>
                <c:pt idx="168">
                  <c:v>1.21597488347719</c:v>
                </c:pt>
                <c:pt idx="169">
                  <c:v>1.206172342277919</c:v>
                </c:pt>
                <c:pt idx="170">
                  <c:v>1.196047048530828</c:v>
                </c:pt>
                <c:pt idx="171">
                  <c:v>1.182369868949767</c:v>
                </c:pt>
                <c:pt idx="172">
                  <c:v>1.31700984611096</c:v>
                </c:pt>
                <c:pt idx="173">
                  <c:v>1.411962914501804</c:v>
                </c:pt>
                <c:pt idx="174">
                  <c:v>1.471456732571242</c:v>
                </c:pt>
                <c:pt idx="175">
                  <c:v>1.459607363841281</c:v>
                </c:pt>
                <c:pt idx="176">
                  <c:v>1.395415632108465</c:v>
                </c:pt>
                <c:pt idx="177">
                  <c:v>1.389159328723105</c:v>
                </c:pt>
                <c:pt idx="178">
                  <c:v>1.385995678585911</c:v>
                </c:pt>
                <c:pt idx="179">
                  <c:v>1.397188845712134</c:v>
                </c:pt>
                <c:pt idx="180">
                  <c:v>1.469994698600259</c:v>
                </c:pt>
                <c:pt idx="181">
                  <c:v>1.433735209212144</c:v>
                </c:pt>
                <c:pt idx="182">
                  <c:v>1.455630892380929</c:v>
                </c:pt>
                <c:pt idx="183">
                  <c:v>1.395146255027219</c:v>
                </c:pt>
                <c:pt idx="184">
                  <c:v>1.388958598073855</c:v>
                </c:pt>
                <c:pt idx="185">
                  <c:v>1.382873944745082</c:v>
                </c:pt>
                <c:pt idx="186">
                  <c:v>1.376385493969037</c:v>
                </c:pt>
                <c:pt idx="187">
                  <c:v>1.369435987832906</c:v>
                </c:pt>
                <c:pt idx="188">
                  <c:v>1.362992824077742</c:v>
                </c:pt>
                <c:pt idx="189">
                  <c:v>1.385594884112862</c:v>
                </c:pt>
                <c:pt idx="190">
                  <c:v>1.379688767880784</c:v>
                </c:pt>
                <c:pt idx="191">
                  <c:v>1.373978296587465</c:v>
                </c:pt>
                <c:pt idx="192">
                  <c:v>1.36706888195814</c:v>
                </c:pt>
                <c:pt idx="193">
                  <c:v>1.360344847492307</c:v>
                </c:pt>
                <c:pt idx="194">
                  <c:v>1.380171664613057</c:v>
                </c:pt>
                <c:pt idx="195">
                  <c:v>1.37520246323232</c:v>
                </c:pt>
                <c:pt idx="196">
                  <c:v>1.370946726600478</c:v>
                </c:pt>
                <c:pt idx="197">
                  <c:v>1.368567901902776</c:v>
                </c:pt>
                <c:pt idx="198">
                  <c:v>1.563846136535723</c:v>
                </c:pt>
                <c:pt idx="199">
                  <c:v>1.395885297586898</c:v>
                </c:pt>
                <c:pt idx="200">
                  <c:v>1.389976960504906</c:v>
                </c:pt>
                <c:pt idx="201">
                  <c:v>1.383434761347371</c:v>
                </c:pt>
                <c:pt idx="202">
                  <c:v>1.398953620977583</c:v>
                </c:pt>
                <c:pt idx="203">
                  <c:v>1.395871661709475</c:v>
                </c:pt>
                <c:pt idx="204">
                  <c:v>1.447693215406537</c:v>
                </c:pt>
                <c:pt idx="205">
                  <c:v>1.402599272085688</c:v>
                </c:pt>
                <c:pt idx="206">
                  <c:v>1.399907740581622</c:v>
                </c:pt>
                <c:pt idx="207">
                  <c:v>1.430635023548849</c:v>
                </c:pt>
                <c:pt idx="208">
                  <c:v>1.395576643622971</c:v>
                </c:pt>
                <c:pt idx="209">
                  <c:v>1.407850527788251</c:v>
                </c:pt>
                <c:pt idx="210">
                  <c:v>1.400081151978974</c:v>
                </c:pt>
                <c:pt idx="211">
                  <c:v>1.593944381706443</c:v>
                </c:pt>
                <c:pt idx="212">
                  <c:v>1.39543004924354</c:v>
                </c:pt>
                <c:pt idx="213">
                  <c:v>1.406397172741389</c:v>
                </c:pt>
                <c:pt idx="214">
                  <c:v>1.479472477342284</c:v>
                </c:pt>
                <c:pt idx="215">
                  <c:v>1.394755696893748</c:v>
                </c:pt>
                <c:pt idx="216">
                  <c:v>1.403732714001199</c:v>
                </c:pt>
                <c:pt idx="217">
                  <c:v>1.399506294561407</c:v>
                </c:pt>
                <c:pt idx="218">
                  <c:v>1.393966203854191</c:v>
                </c:pt>
                <c:pt idx="219">
                  <c:v>1.389650385188088</c:v>
                </c:pt>
                <c:pt idx="220">
                  <c:v>1.383637242634005</c:v>
                </c:pt>
                <c:pt idx="221">
                  <c:v>1.377825339041526</c:v>
                </c:pt>
                <c:pt idx="222">
                  <c:v>1.412553782592101</c:v>
                </c:pt>
                <c:pt idx="223">
                  <c:v>1.395998791208855</c:v>
                </c:pt>
                <c:pt idx="224">
                  <c:v>1.390967275805878</c:v>
                </c:pt>
                <c:pt idx="225">
                  <c:v>1.431371210248093</c:v>
                </c:pt>
                <c:pt idx="226">
                  <c:v>1.394655386321226</c:v>
                </c:pt>
                <c:pt idx="227">
                  <c:v>1.389059935437607</c:v>
                </c:pt>
                <c:pt idx="228">
                  <c:v>1.382810624516685</c:v>
                </c:pt>
                <c:pt idx="229">
                  <c:v>1.376799114613316</c:v>
                </c:pt>
                <c:pt idx="230">
                  <c:v>1.370901982593726</c:v>
                </c:pt>
                <c:pt idx="231">
                  <c:v>1.364798520292802</c:v>
                </c:pt>
                <c:pt idx="232">
                  <c:v>1.369340489067303</c:v>
                </c:pt>
                <c:pt idx="233">
                  <c:v>1.364048350087713</c:v>
                </c:pt>
                <c:pt idx="234">
                  <c:v>1.359006948955694</c:v>
                </c:pt>
                <c:pt idx="235">
                  <c:v>1.394794396889316</c:v>
                </c:pt>
                <c:pt idx="236">
                  <c:v>1.389258423523524</c:v>
                </c:pt>
                <c:pt idx="237">
                  <c:v>1.383450404634821</c:v>
                </c:pt>
                <c:pt idx="238">
                  <c:v>1.383387006558438</c:v>
                </c:pt>
                <c:pt idx="239">
                  <c:v>1.377138589132332</c:v>
                </c:pt>
                <c:pt idx="240">
                  <c:v>1.371329551287854</c:v>
                </c:pt>
                <c:pt idx="241">
                  <c:v>1.36556612035488</c:v>
                </c:pt>
                <c:pt idx="242">
                  <c:v>1.412795477871123</c:v>
                </c:pt>
                <c:pt idx="243">
                  <c:v>1.401322023618034</c:v>
                </c:pt>
                <c:pt idx="244">
                  <c:v>1.395601831883801</c:v>
                </c:pt>
                <c:pt idx="245">
                  <c:v>1.396032205255329</c:v>
                </c:pt>
                <c:pt idx="246">
                  <c:v>1.611019540818408</c:v>
                </c:pt>
                <c:pt idx="247">
                  <c:v>1.412753766584645</c:v>
                </c:pt>
                <c:pt idx="248">
                  <c:v>1.399826311974764</c:v>
                </c:pt>
                <c:pt idx="249">
                  <c:v>1.407501520186744</c:v>
                </c:pt>
                <c:pt idx="250">
                  <c:v>1.814792976352858</c:v>
                </c:pt>
                <c:pt idx="251">
                  <c:v>1.396404328199525</c:v>
                </c:pt>
                <c:pt idx="252">
                  <c:v>1.410292630241788</c:v>
                </c:pt>
                <c:pt idx="253">
                  <c:v>1.412172853718695</c:v>
                </c:pt>
                <c:pt idx="254">
                  <c:v>1.398232477537772</c:v>
                </c:pt>
                <c:pt idx="255">
                  <c:v>1.394184266768809</c:v>
                </c:pt>
                <c:pt idx="256">
                  <c:v>1.389417553477145</c:v>
                </c:pt>
                <c:pt idx="257">
                  <c:v>1.384613670059085</c:v>
                </c:pt>
                <c:pt idx="258">
                  <c:v>1.379755318979948</c:v>
                </c:pt>
                <c:pt idx="259">
                  <c:v>1.378331357936752</c:v>
                </c:pt>
                <c:pt idx="260">
                  <c:v>1.38786538020473</c:v>
                </c:pt>
                <c:pt idx="261">
                  <c:v>1.548440563358572</c:v>
                </c:pt>
                <c:pt idx="262">
                  <c:v>1.398903382022503</c:v>
                </c:pt>
                <c:pt idx="263">
                  <c:v>1.394826826551307</c:v>
                </c:pt>
                <c:pt idx="264">
                  <c:v>1.405604840551709</c:v>
                </c:pt>
                <c:pt idx="265">
                  <c:v>1.398425446546802</c:v>
                </c:pt>
                <c:pt idx="266">
                  <c:v>1.396777001711165</c:v>
                </c:pt>
                <c:pt idx="267">
                  <c:v>1.395720679987638</c:v>
                </c:pt>
                <c:pt idx="268">
                  <c:v>1.392390962063981</c:v>
                </c:pt>
                <c:pt idx="269">
                  <c:v>1.395762149666903</c:v>
                </c:pt>
                <c:pt idx="270">
                  <c:v>1.392025900819255</c:v>
                </c:pt>
                <c:pt idx="271">
                  <c:v>1.389177685582209</c:v>
                </c:pt>
                <c:pt idx="272">
                  <c:v>1.385477483314257</c:v>
                </c:pt>
                <c:pt idx="273">
                  <c:v>1.388322632246092</c:v>
                </c:pt>
                <c:pt idx="274">
                  <c:v>1.385192684614275</c:v>
                </c:pt>
                <c:pt idx="275">
                  <c:v>1.381659499908174</c:v>
                </c:pt>
                <c:pt idx="276">
                  <c:v>1.377856126513183</c:v>
                </c:pt>
                <c:pt idx="277">
                  <c:v>1.373756533581165</c:v>
                </c:pt>
                <c:pt idx="278">
                  <c:v>1.370221299885746</c:v>
                </c:pt>
                <c:pt idx="279">
                  <c:v>1.365979826798634</c:v>
                </c:pt>
                <c:pt idx="280">
                  <c:v>1.436621186546608</c:v>
                </c:pt>
                <c:pt idx="281">
                  <c:v>1.397272290018684</c:v>
                </c:pt>
                <c:pt idx="282">
                  <c:v>1.394228857054755</c:v>
                </c:pt>
                <c:pt idx="283">
                  <c:v>1.391574738907364</c:v>
                </c:pt>
                <c:pt idx="284">
                  <c:v>1.388743971120474</c:v>
                </c:pt>
                <c:pt idx="285">
                  <c:v>1.385294850160147</c:v>
                </c:pt>
                <c:pt idx="286">
                  <c:v>1.381733761892778</c:v>
                </c:pt>
                <c:pt idx="287">
                  <c:v>1.378100531416763</c:v>
                </c:pt>
                <c:pt idx="288">
                  <c:v>1.374299937937305</c:v>
                </c:pt>
                <c:pt idx="289">
                  <c:v>1.370350305464729</c:v>
                </c:pt>
                <c:pt idx="290">
                  <c:v>1.366288334894142</c:v>
                </c:pt>
                <c:pt idx="291">
                  <c:v>1.36224959710962</c:v>
                </c:pt>
                <c:pt idx="292">
                  <c:v>1.358044481684447</c:v>
                </c:pt>
                <c:pt idx="293">
                  <c:v>1.354121034189774</c:v>
                </c:pt>
                <c:pt idx="294">
                  <c:v>1.35128831110427</c:v>
                </c:pt>
                <c:pt idx="295">
                  <c:v>1.347852676261936</c:v>
                </c:pt>
                <c:pt idx="296">
                  <c:v>1.3443576228967</c:v>
                </c:pt>
                <c:pt idx="297">
                  <c:v>1.341465002941352</c:v>
                </c:pt>
                <c:pt idx="298">
                  <c:v>1.340642672212464</c:v>
                </c:pt>
                <c:pt idx="299">
                  <c:v>1.337273348065033</c:v>
                </c:pt>
                <c:pt idx="300">
                  <c:v>1.333641345552168</c:v>
                </c:pt>
                <c:pt idx="301">
                  <c:v>1.330227651961701</c:v>
                </c:pt>
                <c:pt idx="302">
                  <c:v>1.326107706296125</c:v>
                </c:pt>
                <c:pt idx="303">
                  <c:v>1.32189980942144</c:v>
                </c:pt>
                <c:pt idx="304">
                  <c:v>1.318737051241342</c:v>
                </c:pt>
                <c:pt idx="305">
                  <c:v>1.314930598391032</c:v>
                </c:pt>
                <c:pt idx="306">
                  <c:v>1.311868988952946</c:v>
                </c:pt>
                <c:pt idx="307">
                  <c:v>1.30877019440229</c:v>
                </c:pt>
                <c:pt idx="308">
                  <c:v>1.305592028467605</c:v>
                </c:pt>
                <c:pt idx="309">
                  <c:v>1.302395703129531</c:v>
                </c:pt>
                <c:pt idx="310">
                  <c:v>1.299243594844814</c:v>
                </c:pt>
                <c:pt idx="311">
                  <c:v>1.293462796598269</c:v>
                </c:pt>
                <c:pt idx="312">
                  <c:v>1.28751184533217</c:v>
                </c:pt>
                <c:pt idx="313">
                  <c:v>1.28158194509544</c:v>
                </c:pt>
                <c:pt idx="314">
                  <c:v>1.305621428810353</c:v>
                </c:pt>
                <c:pt idx="315">
                  <c:v>1.303914586044217</c:v>
                </c:pt>
                <c:pt idx="316">
                  <c:v>1.301315463523318</c:v>
                </c:pt>
                <c:pt idx="317">
                  <c:v>1.297265169158582</c:v>
                </c:pt>
                <c:pt idx="318">
                  <c:v>1.291148341258066</c:v>
                </c:pt>
                <c:pt idx="319">
                  <c:v>1.287590824991843</c:v>
                </c:pt>
                <c:pt idx="320">
                  <c:v>1.283075582346389</c:v>
                </c:pt>
                <c:pt idx="321">
                  <c:v>1.277115633509128</c:v>
                </c:pt>
                <c:pt idx="322">
                  <c:v>1.272056155010561</c:v>
                </c:pt>
                <c:pt idx="323">
                  <c:v>1.268809386296883</c:v>
                </c:pt>
                <c:pt idx="324">
                  <c:v>1.283151489891255</c:v>
                </c:pt>
                <c:pt idx="325">
                  <c:v>1.281585231717305</c:v>
                </c:pt>
                <c:pt idx="326">
                  <c:v>1.278104320860711</c:v>
                </c:pt>
                <c:pt idx="327">
                  <c:v>1.274288116498151</c:v>
                </c:pt>
                <c:pt idx="328">
                  <c:v>1.269656896667367</c:v>
                </c:pt>
                <c:pt idx="329">
                  <c:v>1.320318768551246</c:v>
                </c:pt>
                <c:pt idx="330">
                  <c:v>1.361889874224391</c:v>
                </c:pt>
                <c:pt idx="331">
                  <c:v>1.377527392292975</c:v>
                </c:pt>
                <c:pt idx="332">
                  <c:v>1.375211246257695</c:v>
                </c:pt>
                <c:pt idx="333">
                  <c:v>1.372688607907688</c:v>
                </c:pt>
                <c:pt idx="334">
                  <c:v>1.370529842727379</c:v>
                </c:pt>
                <c:pt idx="335">
                  <c:v>1.368135305731281</c:v>
                </c:pt>
                <c:pt idx="336">
                  <c:v>1.36575060231581</c:v>
                </c:pt>
                <c:pt idx="337">
                  <c:v>1.363342753633532</c:v>
                </c:pt>
                <c:pt idx="338">
                  <c:v>1.36177632733322</c:v>
                </c:pt>
                <c:pt idx="339">
                  <c:v>1.360278481895626</c:v>
                </c:pt>
                <c:pt idx="340">
                  <c:v>1.358465252967985</c:v>
                </c:pt>
                <c:pt idx="341">
                  <c:v>1.356499713671768</c:v>
                </c:pt>
                <c:pt idx="342">
                  <c:v>1.354414045194721</c:v>
                </c:pt>
                <c:pt idx="343">
                  <c:v>1.351714455963686</c:v>
                </c:pt>
                <c:pt idx="344">
                  <c:v>1.349394200065846</c:v>
                </c:pt>
                <c:pt idx="345">
                  <c:v>1.347042706453146</c:v>
                </c:pt>
                <c:pt idx="346">
                  <c:v>1.350992604795417</c:v>
                </c:pt>
                <c:pt idx="347">
                  <c:v>1.349111101117916</c:v>
                </c:pt>
                <c:pt idx="348">
                  <c:v>1.346402745116918</c:v>
                </c:pt>
                <c:pt idx="349">
                  <c:v>1.344053559100725</c:v>
                </c:pt>
                <c:pt idx="350">
                  <c:v>1.341703623940698</c:v>
                </c:pt>
                <c:pt idx="351">
                  <c:v>1.3753642855553</c:v>
                </c:pt>
                <c:pt idx="352">
                  <c:v>1.382698299691331</c:v>
                </c:pt>
                <c:pt idx="353">
                  <c:v>1.380950781598227</c:v>
                </c:pt>
                <c:pt idx="354">
                  <c:v>1.383037322410016</c:v>
                </c:pt>
                <c:pt idx="355">
                  <c:v>1.382073520560731</c:v>
                </c:pt>
                <c:pt idx="356">
                  <c:v>1.380326901114262</c:v>
                </c:pt>
                <c:pt idx="357">
                  <c:v>1.37864973020108</c:v>
                </c:pt>
                <c:pt idx="358">
                  <c:v>1.376784804211993</c:v>
                </c:pt>
                <c:pt idx="359">
                  <c:v>1.375053708907712</c:v>
                </c:pt>
                <c:pt idx="360">
                  <c:v>1.373380523183987</c:v>
                </c:pt>
                <c:pt idx="361">
                  <c:v>1.371643003662435</c:v>
                </c:pt>
                <c:pt idx="362">
                  <c:v>1.36919351911078</c:v>
                </c:pt>
                <c:pt idx="363">
                  <c:v>1.415746148515194</c:v>
                </c:pt>
                <c:pt idx="364">
                  <c:v>1.399435073797281</c:v>
                </c:pt>
                <c:pt idx="365">
                  <c:v>1.398388435336788</c:v>
                </c:pt>
                <c:pt idx="366">
                  <c:v>1.397240909702299</c:v>
                </c:pt>
                <c:pt idx="367">
                  <c:v>1.395697943327093</c:v>
                </c:pt>
                <c:pt idx="368">
                  <c:v>1.394516461621765</c:v>
                </c:pt>
                <c:pt idx="369">
                  <c:v>1.392984980167531</c:v>
                </c:pt>
                <c:pt idx="370">
                  <c:v>1.391515930178278</c:v>
                </c:pt>
                <c:pt idx="371">
                  <c:v>1.389353302858658</c:v>
                </c:pt>
                <c:pt idx="372">
                  <c:v>1.387239375010023</c:v>
                </c:pt>
                <c:pt idx="373">
                  <c:v>1.384822698824328</c:v>
                </c:pt>
                <c:pt idx="374">
                  <c:v>1.387014196294606</c:v>
                </c:pt>
                <c:pt idx="375">
                  <c:v>1.385503082820774</c:v>
                </c:pt>
                <c:pt idx="376">
                  <c:v>1.383795422632275</c:v>
                </c:pt>
                <c:pt idx="377">
                  <c:v>1.384545968833385</c:v>
                </c:pt>
                <c:pt idx="378">
                  <c:v>1.394250811325657</c:v>
                </c:pt>
                <c:pt idx="379">
                  <c:v>1.392266718011123</c:v>
                </c:pt>
                <c:pt idx="380">
                  <c:v>1.389809932212454</c:v>
                </c:pt>
                <c:pt idx="381">
                  <c:v>1.387188898403616</c:v>
                </c:pt>
                <c:pt idx="382">
                  <c:v>1.384381550484185</c:v>
                </c:pt>
                <c:pt idx="383">
                  <c:v>1.381821668989764</c:v>
                </c:pt>
                <c:pt idx="384">
                  <c:v>1.379462154147554</c:v>
                </c:pt>
                <c:pt idx="385">
                  <c:v>1.376735755203073</c:v>
                </c:pt>
                <c:pt idx="386">
                  <c:v>1.401567098484951</c:v>
                </c:pt>
                <c:pt idx="387">
                  <c:v>1.399621183152643</c:v>
                </c:pt>
                <c:pt idx="388">
                  <c:v>1.397744896550766</c:v>
                </c:pt>
                <c:pt idx="389">
                  <c:v>1.395830201912353</c:v>
                </c:pt>
                <c:pt idx="390">
                  <c:v>1.393703310197766</c:v>
                </c:pt>
                <c:pt idx="391">
                  <c:v>1.391767530394303</c:v>
                </c:pt>
                <c:pt idx="392">
                  <c:v>1.389699777555807</c:v>
                </c:pt>
                <c:pt idx="393">
                  <c:v>1.38711823987877</c:v>
                </c:pt>
                <c:pt idx="394">
                  <c:v>1.384439042675315</c:v>
                </c:pt>
                <c:pt idx="395">
                  <c:v>1.381708586721205</c:v>
                </c:pt>
                <c:pt idx="396">
                  <c:v>1.403486241458847</c:v>
                </c:pt>
                <c:pt idx="397">
                  <c:v>1.434305588356707</c:v>
                </c:pt>
                <c:pt idx="398">
                  <c:v>1.414932674359598</c:v>
                </c:pt>
                <c:pt idx="399">
                  <c:v>1.42617195113411</c:v>
                </c:pt>
                <c:pt idx="400">
                  <c:v>1.398040942163775</c:v>
                </c:pt>
                <c:pt idx="401">
                  <c:v>1.42393658433377</c:v>
                </c:pt>
                <c:pt idx="402">
                  <c:v>1.398347257061455</c:v>
                </c:pt>
                <c:pt idx="403">
                  <c:v>1.39531121162084</c:v>
                </c:pt>
                <c:pt idx="404">
                  <c:v>1.391802257530948</c:v>
                </c:pt>
                <c:pt idx="405">
                  <c:v>1.38816609008121</c:v>
                </c:pt>
                <c:pt idx="406">
                  <c:v>1.384489808911906</c:v>
                </c:pt>
                <c:pt idx="407">
                  <c:v>1.381518452162614</c:v>
                </c:pt>
                <c:pt idx="408">
                  <c:v>1.379087176404729</c:v>
                </c:pt>
                <c:pt idx="409">
                  <c:v>1.376173366296829</c:v>
                </c:pt>
                <c:pt idx="410">
                  <c:v>1.373281131474042</c:v>
                </c:pt>
                <c:pt idx="411">
                  <c:v>1.37008820703609</c:v>
                </c:pt>
                <c:pt idx="412">
                  <c:v>1.366585884200348</c:v>
                </c:pt>
                <c:pt idx="413">
                  <c:v>1.363046554832232</c:v>
                </c:pt>
                <c:pt idx="414">
                  <c:v>1.360151417684267</c:v>
                </c:pt>
                <c:pt idx="415">
                  <c:v>1.357230688127486</c:v>
                </c:pt>
                <c:pt idx="416">
                  <c:v>1.353753482401538</c:v>
                </c:pt>
                <c:pt idx="417">
                  <c:v>1.350156335404042</c:v>
                </c:pt>
                <c:pt idx="418">
                  <c:v>1.346333357637134</c:v>
                </c:pt>
                <c:pt idx="419">
                  <c:v>1.343141315041292</c:v>
                </c:pt>
                <c:pt idx="420">
                  <c:v>1.340924163536748</c:v>
                </c:pt>
                <c:pt idx="421">
                  <c:v>1.338739822402927</c:v>
                </c:pt>
                <c:pt idx="422">
                  <c:v>1.335703882696056</c:v>
                </c:pt>
                <c:pt idx="423">
                  <c:v>1.332306952110562</c:v>
                </c:pt>
                <c:pt idx="424">
                  <c:v>1.328453936096747</c:v>
                </c:pt>
                <c:pt idx="425">
                  <c:v>1.324821333381801</c:v>
                </c:pt>
                <c:pt idx="426">
                  <c:v>1.348079572808982</c:v>
                </c:pt>
                <c:pt idx="427">
                  <c:v>1.345967036944007</c:v>
                </c:pt>
                <c:pt idx="428">
                  <c:v>1.342416145363612</c:v>
                </c:pt>
                <c:pt idx="429">
                  <c:v>1.470140977346021</c:v>
                </c:pt>
                <c:pt idx="430">
                  <c:v>1.397079248992207</c:v>
                </c:pt>
                <c:pt idx="431">
                  <c:v>1.394411745687715</c:v>
                </c:pt>
                <c:pt idx="432">
                  <c:v>1.391202047227671</c:v>
                </c:pt>
                <c:pt idx="433">
                  <c:v>1.387570078566883</c:v>
                </c:pt>
                <c:pt idx="434">
                  <c:v>1.397112399940379</c:v>
                </c:pt>
                <c:pt idx="435">
                  <c:v>1.39424410945844</c:v>
                </c:pt>
                <c:pt idx="436">
                  <c:v>1.389755531541765</c:v>
                </c:pt>
                <c:pt idx="437">
                  <c:v>1.38487540314125</c:v>
                </c:pt>
                <c:pt idx="438">
                  <c:v>1.413718328511279</c:v>
                </c:pt>
                <c:pt idx="439">
                  <c:v>1.397426251783512</c:v>
                </c:pt>
                <c:pt idx="440">
                  <c:v>1.552856057987275</c:v>
                </c:pt>
                <c:pt idx="441">
                  <c:v>1.424560387110698</c:v>
                </c:pt>
                <c:pt idx="442">
                  <c:v>1.396870777790737</c:v>
                </c:pt>
                <c:pt idx="443">
                  <c:v>1.474141539333876</c:v>
                </c:pt>
                <c:pt idx="444">
                  <c:v>1.526651130664417</c:v>
                </c:pt>
                <c:pt idx="445">
                  <c:v>1.439609607855893</c:v>
                </c:pt>
                <c:pt idx="446">
                  <c:v>1.397848258705708</c:v>
                </c:pt>
                <c:pt idx="447">
                  <c:v>1.394280063922735</c:v>
                </c:pt>
                <c:pt idx="448">
                  <c:v>1.390188657053647</c:v>
                </c:pt>
                <c:pt idx="449">
                  <c:v>1.385708291342503</c:v>
                </c:pt>
                <c:pt idx="450">
                  <c:v>1.429635555790991</c:v>
                </c:pt>
                <c:pt idx="451">
                  <c:v>1.396873848481345</c:v>
                </c:pt>
                <c:pt idx="452">
                  <c:v>1.393658760226131</c:v>
                </c:pt>
                <c:pt idx="453">
                  <c:v>1.389954611361691</c:v>
                </c:pt>
                <c:pt idx="454">
                  <c:v>1.482182056187465</c:v>
                </c:pt>
                <c:pt idx="455">
                  <c:v>1.400143764620078</c:v>
                </c:pt>
                <c:pt idx="456">
                  <c:v>1.396556533089268</c:v>
                </c:pt>
                <c:pt idx="457">
                  <c:v>1.391928340226101</c:v>
                </c:pt>
                <c:pt idx="458">
                  <c:v>1.386680914179574</c:v>
                </c:pt>
                <c:pt idx="459">
                  <c:v>1.381614997154849</c:v>
                </c:pt>
                <c:pt idx="460">
                  <c:v>1.376944262444765</c:v>
                </c:pt>
                <c:pt idx="461">
                  <c:v>1.37289458114485</c:v>
                </c:pt>
                <c:pt idx="462">
                  <c:v>1.367427567137091</c:v>
                </c:pt>
                <c:pt idx="463">
                  <c:v>1.361823800631755</c:v>
                </c:pt>
                <c:pt idx="464">
                  <c:v>1.35635089794236</c:v>
                </c:pt>
                <c:pt idx="465">
                  <c:v>1.351008611460774</c:v>
                </c:pt>
                <c:pt idx="466">
                  <c:v>1.34589946182802</c:v>
                </c:pt>
                <c:pt idx="467">
                  <c:v>1.340098297300125</c:v>
                </c:pt>
                <c:pt idx="468">
                  <c:v>1.334512603343837</c:v>
                </c:pt>
                <c:pt idx="469">
                  <c:v>1.329106280566798</c:v>
                </c:pt>
                <c:pt idx="470">
                  <c:v>1.333846699204494</c:v>
                </c:pt>
                <c:pt idx="471">
                  <c:v>1.349834987240768</c:v>
                </c:pt>
                <c:pt idx="472">
                  <c:v>1.345892124727985</c:v>
                </c:pt>
                <c:pt idx="473">
                  <c:v>1.341173043890393</c:v>
                </c:pt>
                <c:pt idx="474">
                  <c:v>1.33743545421073</c:v>
                </c:pt>
                <c:pt idx="475">
                  <c:v>1.332534779496235</c:v>
                </c:pt>
                <c:pt idx="476">
                  <c:v>1.328050557227482</c:v>
                </c:pt>
                <c:pt idx="477">
                  <c:v>1.322682774499136</c:v>
                </c:pt>
                <c:pt idx="478">
                  <c:v>1.31742770944791</c:v>
                </c:pt>
                <c:pt idx="479">
                  <c:v>1.311651400735117</c:v>
                </c:pt>
                <c:pt idx="480">
                  <c:v>1.306391791878916</c:v>
                </c:pt>
                <c:pt idx="481">
                  <c:v>1.368364292827908</c:v>
                </c:pt>
                <c:pt idx="482">
                  <c:v>1.363879246774666</c:v>
                </c:pt>
                <c:pt idx="483">
                  <c:v>1.358637811203263</c:v>
                </c:pt>
                <c:pt idx="484">
                  <c:v>1.353217100348164</c:v>
                </c:pt>
                <c:pt idx="485">
                  <c:v>1.347918979158015</c:v>
                </c:pt>
                <c:pt idx="486">
                  <c:v>1.343774918034278</c:v>
                </c:pt>
                <c:pt idx="487">
                  <c:v>1.33856119628423</c:v>
                </c:pt>
                <c:pt idx="488">
                  <c:v>1.37724025564768</c:v>
                </c:pt>
                <c:pt idx="489">
                  <c:v>1.372056517300252</c:v>
                </c:pt>
                <c:pt idx="490">
                  <c:v>1.36682012819267</c:v>
                </c:pt>
                <c:pt idx="491">
                  <c:v>1.361183051499918</c:v>
                </c:pt>
                <c:pt idx="492">
                  <c:v>1.35490794603807</c:v>
                </c:pt>
                <c:pt idx="493">
                  <c:v>1.354803938977884</c:v>
                </c:pt>
                <c:pt idx="494">
                  <c:v>1.350803541992436</c:v>
                </c:pt>
                <c:pt idx="495">
                  <c:v>1.345836496902821</c:v>
                </c:pt>
                <c:pt idx="496">
                  <c:v>1.340012012301273</c:v>
                </c:pt>
                <c:pt idx="497">
                  <c:v>1.33388183946523</c:v>
                </c:pt>
                <c:pt idx="498">
                  <c:v>1.327998432025266</c:v>
                </c:pt>
                <c:pt idx="499">
                  <c:v>1.321571040501173</c:v>
                </c:pt>
                <c:pt idx="500">
                  <c:v>1.314944101200093</c:v>
                </c:pt>
                <c:pt idx="501">
                  <c:v>1.308946728199129</c:v>
                </c:pt>
                <c:pt idx="502">
                  <c:v>1.302338036314076</c:v>
                </c:pt>
                <c:pt idx="503">
                  <c:v>1.291977161192218</c:v>
                </c:pt>
                <c:pt idx="504">
                  <c:v>1.279806797081587</c:v>
                </c:pt>
                <c:pt idx="505">
                  <c:v>1.266515225407547</c:v>
                </c:pt>
                <c:pt idx="506">
                  <c:v>1.25497581840851</c:v>
                </c:pt>
                <c:pt idx="507">
                  <c:v>1.241139106441148</c:v>
                </c:pt>
                <c:pt idx="508">
                  <c:v>1.228147167853214</c:v>
                </c:pt>
                <c:pt idx="509">
                  <c:v>1.429305751624391</c:v>
                </c:pt>
                <c:pt idx="510">
                  <c:v>1.392645055900141</c:v>
                </c:pt>
                <c:pt idx="511">
                  <c:v>1.385307489629638</c:v>
                </c:pt>
                <c:pt idx="512">
                  <c:v>1.379033323732172</c:v>
                </c:pt>
                <c:pt idx="513">
                  <c:v>1.372273470232556</c:v>
                </c:pt>
                <c:pt idx="514">
                  <c:v>1.372279187104769</c:v>
                </c:pt>
                <c:pt idx="515">
                  <c:v>1.376414806395116</c:v>
                </c:pt>
                <c:pt idx="516">
                  <c:v>1.392185338571823</c:v>
                </c:pt>
                <c:pt idx="517">
                  <c:v>1.386380815728467</c:v>
                </c:pt>
                <c:pt idx="518">
                  <c:v>1.389522723204919</c:v>
                </c:pt>
                <c:pt idx="519">
                  <c:v>1.383599126323032</c:v>
                </c:pt>
                <c:pt idx="520">
                  <c:v>1.37741855781693</c:v>
                </c:pt>
                <c:pt idx="521">
                  <c:v>1.370783095272603</c:v>
                </c:pt>
                <c:pt idx="522">
                  <c:v>1.415488863561136</c:v>
                </c:pt>
                <c:pt idx="523">
                  <c:v>1.422250627160867</c:v>
                </c:pt>
                <c:pt idx="524">
                  <c:v>1.39556727823957</c:v>
                </c:pt>
                <c:pt idx="525">
                  <c:v>1.396310792502492</c:v>
                </c:pt>
                <c:pt idx="526">
                  <c:v>1.446810514629546</c:v>
                </c:pt>
                <c:pt idx="527">
                  <c:v>1.515010921290716</c:v>
                </c:pt>
                <c:pt idx="528">
                  <c:v>1.465014970991355</c:v>
                </c:pt>
                <c:pt idx="529">
                  <c:v>1.509232248060242</c:v>
                </c:pt>
                <c:pt idx="530">
                  <c:v>1.394853573970831</c:v>
                </c:pt>
                <c:pt idx="531">
                  <c:v>1.439501626391887</c:v>
                </c:pt>
                <c:pt idx="532">
                  <c:v>1.393606108702981</c:v>
                </c:pt>
                <c:pt idx="533">
                  <c:v>1.387595839302058</c:v>
                </c:pt>
                <c:pt idx="534">
                  <c:v>1.381431907934128</c:v>
                </c:pt>
                <c:pt idx="535">
                  <c:v>1.391009175944078</c:v>
                </c:pt>
                <c:pt idx="536">
                  <c:v>1.384618656489844</c:v>
                </c:pt>
                <c:pt idx="537">
                  <c:v>1.387080344260166</c:v>
                </c:pt>
                <c:pt idx="538">
                  <c:v>1.385493942165431</c:v>
                </c:pt>
                <c:pt idx="539">
                  <c:v>1.451680786131132</c:v>
                </c:pt>
                <c:pt idx="540">
                  <c:v>1.508030312290628</c:v>
                </c:pt>
                <c:pt idx="541">
                  <c:v>1.395315152783405</c:v>
                </c:pt>
                <c:pt idx="542">
                  <c:v>1.388966950859286</c:v>
                </c:pt>
                <c:pt idx="543">
                  <c:v>1.411857696063472</c:v>
                </c:pt>
                <c:pt idx="544">
                  <c:v>1.568661902650245</c:v>
                </c:pt>
                <c:pt idx="545">
                  <c:v>1.542651517411892</c:v>
                </c:pt>
                <c:pt idx="546">
                  <c:v>1.454065499257476</c:v>
                </c:pt>
                <c:pt idx="547">
                  <c:v>1.395669494268845</c:v>
                </c:pt>
                <c:pt idx="548">
                  <c:v>1.390077107586617</c:v>
                </c:pt>
                <c:pt idx="549">
                  <c:v>1.384377492637072</c:v>
                </c:pt>
                <c:pt idx="550">
                  <c:v>1.378262030705579</c:v>
                </c:pt>
                <c:pt idx="551">
                  <c:v>1.372911864925727</c:v>
                </c:pt>
                <c:pt idx="552">
                  <c:v>1.366968970262484</c:v>
                </c:pt>
                <c:pt idx="553">
                  <c:v>1.361460487760832</c:v>
                </c:pt>
                <c:pt idx="554">
                  <c:v>1.354981428838741</c:v>
                </c:pt>
                <c:pt idx="555">
                  <c:v>1.431884385595789</c:v>
                </c:pt>
                <c:pt idx="556">
                  <c:v>1.394275140987375</c:v>
                </c:pt>
                <c:pt idx="557">
                  <c:v>1.664233938962498</c:v>
                </c:pt>
                <c:pt idx="558">
                  <c:v>1.445755417638713</c:v>
                </c:pt>
                <c:pt idx="559">
                  <c:v>1.397918808024303</c:v>
                </c:pt>
                <c:pt idx="560">
                  <c:v>1.461703129632161</c:v>
                </c:pt>
                <c:pt idx="561">
                  <c:v>1.398322364470172</c:v>
                </c:pt>
                <c:pt idx="562">
                  <c:v>1.392921136344334</c:v>
                </c:pt>
                <c:pt idx="563">
                  <c:v>1.387271447659639</c:v>
                </c:pt>
                <c:pt idx="564">
                  <c:v>1.405763456147165</c:v>
                </c:pt>
                <c:pt idx="565">
                  <c:v>1.470192315061289</c:v>
                </c:pt>
                <c:pt idx="566">
                  <c:v>1.394866311613157</c:v>
                </c:pt>
                <c:pt idx="567">
                  <c:v>1.546749441794186</c:v>
                </c:pt>
                <c:pt idx="568">
                  <c:v>1.39553503214897</c:v>
                </c:pt>
                <c:pt idx="569">
                  <c:v>1.397320205178857</c:v>
                </c:pt>
                <c:pt idx="570">
                  <c:v>1.410290044589429</c:v>
                </c:pt>
                <c:pt idx="571">
                  <c:v>1.410131666894796</c:v>
                </c:pt>
                <c:pt idx="572">
                  <c:v>1.398813807758882</c:v>
                </c:pt>
                <c:pt idx="573">
                  <c:v>1.413097925382253</c:v>
                </c:pt>
                <c:pt idx="574">
                  <c:v>1.422398277535488</c:v>
                </c:pt>
                <c:pt idx="575">
                  <c:v>1.395025895824198</c:v>
                </c:pt>
                <c:pt idx="576">
                  <c:v>1.459253987072536</c:v>
                </c:pt>
                <c:pt idx="577">
                  <c:v>1.40001122973354</c:v>
                </c:pt>
                <c:pt idx="578">
                  <c:v>1.515192158659071</c:v>
                </c:pt>
                <c:pt idx="579">
                  <c:v>1.568793478748385</c:v>
                </c:pt>
                <c:pt idx="580">
                  <c:v>1.400425876304128</c:v>
                </c:pt>
                <c:pt idx="581">
                  <c:v>1.404927271611378</c:v>
                </c:pt>
                <c:pt idx="582">
                  <c:v>1.398704971702122</c:v>
                </c:pt>
                <c:pt idx="583">
                  <c:v>1.503403219008741</c:v>
                </c:pt>
                <c:pt idx="584">
                  <c:v>1.39521718039677</c:v>
                </c:pt>
                <c:pt idx="585">
                  <c:v>1.39011008034679</c:v>
                </c:pt>
                <c:pt idx="586">
                  <c:v>1.38452090208164</c:v>
                </c:pt>
                <c:pt idx="587">
                  <c:v>1.379088666030026</c:v>
                </c:pt>
                <c:pt idx="588">
                  <c:v>1.373851938070827</c:v>
                </c:pt>
                <c:pt idx="589">
                  <c:v>1.369115921983781</c:v>
                </c:pt>
                <c:pt idx="590">
                  <c:v>1.370091341092785</c:v>
                </c:pt>
                <c:pt idx="591">
                  <c:v>1.364379123703346</c:v>
                </c:pt>
                <c:pt idx="592">
                  <c:v>1.363300455388422</c:v>
                </c:pt>
                <c:pt idx="593">
                  <c:v>1.359886143369634</c:v>
                </c:pt>
                <c:pt idx="594">
                  <c:v>1.35432362346088</c:v>
                </c:pt>
                <c:pt idx="595">
                  <c:v>1.349047162068153</c:v>
                </c:pt>
                <c:pt idx="596">
                  <c:v>1.343611264808181</c:v>
                </c:pt>
                <c:pt idx="597">
                  <c:v>1.350189182773764</c:v>
                </c:pt>
                <c:pt idx="598">
                  <c:v>1.344797803875945</c:v>
                </c:pt>
                <c:pt idx="599">
                  <c:v>1.339281748883951</c:v>
                </c:pt>
                <c:pt idx="600">
                  <c:v>1.333511205000224</c:v>
                </c:pt>
                <c:pt idx="601">
                  <c:v>1.328169041122355</c:v>
                </c:pt>
                <c:pt idx="602">
                  <c:v>1.32205208682565</c:v>
                </c:pt>
                <c:pt idx="603">
                  <c:v>1.389329433225019</c:v>
                </c:pt>
                <c:pt idx="604">
                  <c:v>1.384817960418295</c:v>
                </c:pt>
                <c:pt idx="605">
                  <c:v>1.378848998186027</c:v>
                </c:pt>
                <c:pt idx="606">
                  <c:v>1.373155734788984</c:v>
                </c:pt>
                <c:pt idx="607">
                  <c:v>1.36838787496822</c:v>
                </c:pt>
                <c:pt idx="608">
                  <c:v>1.362629957903652</c:v>
                </c:pt>
                <c:pt idx="609">
                  <c:v>1.367930907738188</c:v>
                </c:pt>
                <c:pt idx="610">
                  <c:v>1.363914292913642</c:v>
                </c:pt>
                <c:pt idx="611">
                  <c:v>1.359132510793084</c:v>
                </c:pt>
                <c:pt idx="612">
                  <c:v>1.35796820207102</c:v>
                </c:pt>
                <c:pt idx="613">
                  <c:v>1.354295813027689</c:v>
                </c:pt>
                <c:pt idx="614">
                  <c:v>1.437930555000141</c:v>
                </c:pt>
                <c:pt idx="615">
                  <c:v>1.407836372249628</c:v>
                </c:pt>
                <c:pt idx="616">
                  <c:v>1.490927548714868</c:v>
                </c:pt>
                <c:pt idx="617">
                  <c:v>1.395777687102653</c:v>
                </c:pt>
                <c:pt idx="618">
                  <c:v>1.391716703417855</c:v>
                </c:pt>
                <c:pt idx="619">
                  <c:v>1.388148928227337</c:v>
                </c:pt>
                <c:pt idx="620">
                  <c:v>1.400587815910343</c:v>
                </c:pt>
                <c:pt idx="621">
                  <c:v>1.428465880468914</c:v>
                </c:pt>
                <c:pt idx="622">
                  <c:v>1.438942965946373</c:v>
                </c:pt>
                <c:pt idx="623">
                  <c:v>1.635176950908369</c:v>
                </c:pt>
                <c:pt idx="624">
                  <c:v>1.469224613442752</c:v>
                </c:pt>
                <c:pt idx="625">
                  <c:v>1.395457197146116</c:v>
                </c:pt>
                <c:pt idx="626">
                  <c:v>1.390704894379886</c:v>
                </c:pt>
                <c:pt idx="627">
                  <c:v>1.392744327890989</c:v>
                </c:pt>
                <c:pt idx="628">
                  <c:v>1.388164460485249</c:v>
                </c:pt>
                <c:pt idx="629">
                  <c:v>1.383932943596332</c:v>
                </c:pt>
                <c:pt idx="630">
                  <c:v>1.382480786794664</c:v>
                </c:pt>
                <c:pt idx="631">
                  <c:v>1.537593435997299</c:v>
                </c:pt>
                <c:pt idx="632">
                  <c:v>1.39710399279569</c:v>
                </c:pt>
                <c:pt idx="633">
                  <c:v>1.407390425785904</c:v>
                </c:pt>
                <c:pt idx="634">
                  <c:v>1.46315168857768</c:v>
                </c:pt>
                <c:pt idx="635">
                  <c:v>1.3964485612212</c:v>
                </c:pt>
                <c:pt idx="636">
                  <c:v>1.392575819069098</c:v>
                </c:pt>
                <c:pt idx="637">
                  <c:v>1.388799353030595</c:v>
                </c:pt>
                <c:pt idx="638">
                  <c:v>1.385421916955458</c:v>
                </c:pt>
                <c:pt idx="639">
                  <c:v>1.381592490279525</c:v>
                </c:pt>
                <c:pt idx="640">
                  <c:v>1.377795369037834</c:v>
                </c:pt>
                <c:pt idx="641">
                  <c:v>1.374026658512413</c:v>
                </c:pt>
                <c:pt idx="642">
                  <c:v>1.370039615057138</c:v>
                </c:pt>
                <c:pt idx="643">
                  <c:v>1.366160958786869</c:v>
                </c:pt>
                <c:pt idx="644">
                  <c:v>1.362141819445096</c:v>
                </c:pt>
                <c:pt idx="645">
                  <c:v>1.358741560860549</c:v>
                </c:pt>
                <c:pt idx="646">
                  <c:v>1.356528474389607</c:v>
                </c:pt>
                <c:pt idx="647">
                  <c:v>1.353439195803045</c:v>
                </c:pt>
                <c:pt idx="648">
                  <c:v>1.350149556174607</c:v>
                </c:pt>
                <c:pt idx="649">
                  <c:v>1.346846059677916</c:v>
                </c:pt>
                <c:pt idx="650">
                  <c:v>1.346709595958148</c:v>
                </c:pt>
                <c:pt idx="651">
                  <c:v>1.343199458590758</c:v>
                </c:pt>
                <c:pt idx="652">
                  <c:v>1.339995715672066</c:v>
                </c:pt>
                <c:pt idx="653">
                  <c:v>1.337031342298646</c:v>
                </c:pt>
                <c:pt idx="654">
                  <c:v>1.333727625689119</c:v>
                </c:pt>
                <c:pt idx="655">
                  <c:v>1.330373126418023</c:v>
                </c:pt>
                <c:pt idx="656">
                  <c:v>1.327369034123806</c:v>
                </c:pt>
                <c:pt idx="657">
                  <c:v>1.323588591013718</c:v>
                </c:pt>
                <c:pt idx="658">
                  <c:v>1.319940557738395</c:v>
                </c:pt>
                <c:pt idx="659">
                  <c:v>1.316562118436882</c:v>
                </c:pt>
                <c:pt idx="660">
                  <c:v>1.31320541103896</c:v>
                </c:pt>
                <c:pt idx="661">
                  <c:v>1.309909083559109</c:v>
                </c:pt>
                <c:pt idx="662">
                  <c:v>1.306716520106028</c:v>
                </c:pt>
                <c:pt idx="663">
                  <c:v>1.313073671411873</c:v>
                </c:pt>
                <c:pt idx="664">
                  <c:v>1.309347103467436</c:v>
                </c:pt>
                <c:pt idx="665">
                  <c:v>1.305688165373742</c:v>
                </c:pt>
                <c:pt idx="666">
                  <c:v>1.303088275091247</c:v>
                </c:pt>
                <c:pt idx="667">
                  <c:v>1.300302311955865</c:v>
                </c:pt>
                <c:pt idx="668">
                  <c:v>1.294587378041359</c:v>
                </c:pt>
                <c:pt idx="669">
                  <c:v>1.287688578222653</c:v>
                </c:pt>
                <c:pt idx="670">
                  <c:v>1.280698334021459</c:v>
                </c:pt>
                <c:pt idx="671">
                  <c:v>1.273480139747118</c:v>
                </c:pt>
                <c:pt idx="672">
                  <c:v>1.26834949710321</c:v>
                </c:pt>
                <c:pt idx="673">
                  <c:v>1.263184661019221</c:v>
                </c:pt>
                <c:pt idx="674">
                  <c:v>1.258871002060213</c:v>
                </c:pt>
                <c:pt idx="675">
                  <c:v>1.25385956024223</c:v>
                </c:pt>
                <c:pt idx="676">
                  <c:v>1.248778716912194</c:v>
                </c:pt>
                <c:pt idx="677">
                  <c:v>1.278247312359774</c:v>
                </c:pt>
                <c:pt idx="678">
                  <c:v>1.272614943155407</c:v>
                </c:pt>
                <c:pt idx="679">
                  <c:v>1.266829636756205</c:v>
                </c:pt>
                <c:pt idx="680">
                  <c:v>1.260901714451688</c:v>
                </c:pt>
                <c:pt idx="681">
                  <c:v>1.255481777309458</c:v>
                </c:pt>
                <c:pt idx="682">
                  <c:v>1.249759060020356</c:v>
                </c:pt>
                <c:pt idx="683">
                  <c:v>1.24976448505939</c:v>
                </c:pt>
                <c:pt idx="684">
                  <c:v>1.367331355242645</c:v>
                </c:pt>
                <c:pt idx="685">
                  <c:v>1.365318608512639</c:v>
                </c:pt>
                <c:pt idx="686">
                  <c:v>1.362774999231487</c:v>
                </c:pt>
                <c:pt idx="687">
                  <c:v>1.359856958026188</c:v>
                </c:pt>
                <c:pt idx="688">
                  <c:v>1.357318601536118</c:v>
                </c:pt>
                <c:pt idx="689">
                  <c:v>1.354765553520192</c:v>
                </c:pt>
                <c:pt idx="690">
                  <c:v>1.352206006468047</c:v>
                </c:pt>
                <c:pt idx="691">
                  <c:v>1.349667589656673</c:v>
                </c:pt>
                <c:pt idx="692">
                  <c:v>1.347029626335265</c:v>
                </c:pt>
                <c:pt idx="693">
                  <c:v>1.3480909968691</c:v>
                </c:pt>
                <c:pt idx="694">
                  <c:v>1.34530037755331</c:v>
                </c:pt>
                <c:pt idx="695">
                  <c:v>1.342453776863203</c:v>
                </c:pt>
                <c:pt idx="696">
                  <c:v>1.339456749507622</c:v>
                </c:pt>
                <c:pt idx="697">
                  <c:v>1.336630627513933</c:v>
                </c:pt>
                <c:pt idx="698">
                  <c:v>1.333635990778654</c:v>
                </c:pt>
                <c:pt idx="699">
                  <c:v>1.33066504024721</c:v>
                </c:pt>
                <c:pt idx="700">
                  <c:v>1.328124336472807</c:v>
                </c:pt>
                <c:pt idx="701">
                  <c:v>1.325663151697375</c:v>
                </c:pt>
                <c:pt idx="702">
                  <c:v>1.323144611249781</c:v>
                </c:pt>
                <c:pt idx="703">
                  <c:v>1.32088205181828</c:v>
                </c:pt>
                <c:pt idx="704">
                  <c:v>1.318684499937169</c:v>
                </c:pt>
                <c:pt idx="705">
                  <c:v>1.316458988239566</c:v>
                </c:pt>
                <c:pt idx="706">
                  <c:v>1.313919490278714</c:v>
                </c:pt>
                <c:pt idx="707">
                  <c:v>1.311398643411045</c:v>
                </c:pt>
                <c:pt idx="708">
                  <c:v>1.324663269276751</c:v>
                </c:pt>
                <c:pt idx="709">
                  <c:v>1.441795626913327</c:v>
                </c:pt>
                <c:pt idx="710">
                  <c:v>1.406933083007792</c:v>
                </c:pt>
                <c:pt idx="711">
                  <c:v>1.400118047127674</c:v>
                </c:pt>
                <c:pt idx="712">
                  <c:v>1.398091404792573</c:v>
                </c:pt>
                <c:pt idx="713">
                  <c:v>1.395912503728526</c:v>
                </c:pt>
                <c:pt idx="714">
                  <c:v>1.393735076907415</c:v>
                </c:pt>
                <c:pt idx="715">
                  <c:v>1.391950789203558</c:v>
                </c:pt>
                <c:pt idx="716">
                  <c:v>1.389732172043782</c:v>
                </c:pt>
                <c:pt idx="717">
                  <c:v>1.387131663599967</c:v>
                </c:pt>
                <c:pt idx="718">
                  <c:v>1.406769350501776</c:v>
                </c:pt>
                <c:pt idx="719">
                  <c:v>1.400369781978232</c:v>
                </c:pt>
                <c:pt idx="720">
                  <c:v>1.398348445997648</c:v>
                </c:pt>
                <c:pt idx="721">
                  <c:v>1.39638638700007</c:v>
                </c:pt>
                <c:pt idx="722">
                  <c:v>1.393991191979221</c:v>
                </c:pt>
                <c:pt idx="723">
                  <c:v>1.39157315582078</c:v>
                </c:pt>
                <c:pt idx="724">
                  <c:v>1.389418355358643</c:v>
                </c:pt>
                <c:pt idx="725">
                  <c:v>1.388426813564782</c:v>
                </c:pt>
                <c:pt idx="726">
                  <c:v>1.386941337798946</c:v>
                </c:pt>
                <c:pt idx="727">
                  <c:v>1.385319879307922</c:v>
                </c:pt>
                <c:pt idx="728">
                  <c:v>1.383103336832579</c:v>
                </c:pt>
                <c:pt idx="729">
                  <c:v>1.380857006775658</c:v>
                </c:pt>
                <c:pt idx="730">
                  <c:v>1.378943298592789</c:v>
                </c:pt>
                <c:pt idx="731">
                  <c:v>1.377424726283647</c:v>
                </c:pt>
                <c:pt idx="732">
                  <c:v>1.375759803284863</c:v>
                </c:pt>
                <c:pt idx="733">
                  <c:v>1.41150574313331</c:v>
                </c:pt>
                <c:pt idx="734">
                  <c:v>1.401186056123283</c:v>
                </c:pt>
                <c:pt idx="735">
                  <c:v>1.399529249506513</c:v>
                </c:pt>
                <c:pt idx="736">
                  <c:v>1.397579764554897</c:v>
                </c:pt>
                <c:pt idx="737">
                  <c:v>1.417325849501401</c:v>
                </c:pt>
                <c:pt idx="738">
                  <c:v>1.398513580112084</c:v>
                </c:pt>
                <c:pt idx="739">
                  <c:v>1.397097768144759</c:v>
                </c:pt>
                <c:pt idx="740">
                  <c:v>1.394982845336813</c:v>
                </c:pt>
                <c:pt idx="741">
                  <c:v>1.392520690990871</c:v>
                </c:pt>
                <c:pt idx="742">
                  <c:v>1.390046850886551</c:v>
                </c:pt>
                <c:pt idx="743">
                  <c:v>1.389924585414067</c:v>
                </c:pt>
                <c:pt idx="744">
                  <c:v>1.409651256875605</c:v>
                </c:pt>
                <c:pt idx="745">
                  <c:v>1.664960834447994</c:v>
                </c:pt>
                <c:pt idx="746">
                  <c:v>1.39793795080315</c:v>
                </c:pt>
                <c:pt idx="747">
                  <c:v>1.395710923368725</c:v>
                </c:pt>
                <c:pt idx="748">
                  <c:v>1.39320136357479</c:v>
                </c:pt>
                <c:pt idx="749">
                  <c:v>1.390526215926446</c:v>
                </c:pt>
                <c:pt idx="750">
                  <c:v>1.395177297542306</c:v>
                </c:pt>
                <c:pt idx="751">
                  <c:v>1.3929527907157</c:v>
                </c:pt>
                <c:pt idx="752">
                  <c:v>1.437247196889896</c:v>
                </c:pt>
                <c:pt idx="753">
                  <c:v>1.399682470008562</c:v>
                </c:pt>
                <c:pt idx="754">
                  <c:v>1.396795492109047</c:v>
                </c:pt>
                <c:pt idx="755">
                  <c:v>1.39423790148445</c:v>
                </c:pt>
                <c:pt idx="756">
                  <c:v>1.462011382404853</c:v>
                </c:pt>
                <c:pt idx="757">
                  <c:v>1.400359517483022</c:v>
                </c:pt>
                <c:pt idx="758">
                  <c:v>1.398704294246315</c:v>
                </c:pt>
                <c:pt idx="759">
                  <c:v>1.492370988263337</c:v>
                </c:pt>
                <c:pt idx="760">
                  <c:v>1.398735682370678</c:v>
                </c:pt>
                <c:pt idx="761">
                  <c:v>1.396331668796168</c:v>
                </c:pt>
                <c:pt idx="762">
                  <c:v>1.393897034539813</c:v>
                </c:pt>
                <c:pt idx="763">
                  <c:v>1.391006390024323</c:v>
                </c:pt>
                <c:pt idx="764">
                  <c:v>1.388191115943104</c:v>
                </c:pt>
                <c:pt idx="765">
                  <c:v>1.385559042517442</c:v>
                </c:pt>
                <c:pt idx="766">
                  <c:v>1.383107715753769</c:v>
                </c:pt>
                <c:pt idx="767">
                  <c:v>1.381351241085899</c:v>
                </c:pt>
                <c:pt idx="768">
                  <c:v>1.378082374342946</c:v>
                </c:pt>
                <c:pt idx="769">
                  <c:v>1.407728559772226</c:v>
                </c:pt>
                <c:pt idx="770">
                  <c:v>1.400091592126161</c:v>
                </c:pt>
                <c:pt idx="771">
                  <c:v>1.396726916549469</c:v>
                </c:pt>
                <c:pt idx="772">
                  <c:v>1.394487221076381</c:v>
                </c:pt>
                <c:pt idx="773">
                  <c:v>1.391577522935612</c:v>
                </c:pt>
                <c:pt idx="774">
                  <c:v>1.388724566220632</c:v>
                </c:pt>
                <c:pt idx="775">
                  <c:v>1.388952728507504</c:v>
                </c:pt>
                <c:pt idx="776">
                  <c:v>1.38646852774878</c:v>
                </c:pt>
                <c:pt idx="777">
                  <c:v>1.383384360815977</c:v>
                </c:pt>
                <c:pt idx="778">
                  <c:v>1.381819205485565</c:v>
                </c:pt>
                <c:pt idx="779">
                  <c:v>1.378823269408538</c:v>
                </c:pt>
                <c:pt idx="780">
                  <c:v>1.376196204364374</c:v>
                </c:pt>
                <c:pt idx="781">
                  <c:v>1.372892535328716</c:v>
                </c:pt>
                <c:pt idx="782">
                  <c:v>1.369569353164116</c:v>
                </c:pt>
                <c:pt idx="783">
                  <c:v>1.37127511324393</c:v>
                </c:pt>
                <c:pt idx="784">
                  <c:v>1.36920003288189</c:v>
                </c:pt>
                <c:pt idx="785">
                  <c:v>1.447285876600984</c:v>
                </c:pt>
                <c:pt idx="786">
                  <c:v>1.397417910250517</c:v>
                </c:pt>
                <c:pt idx="787">
                  <c:v>1.394178160599949</c:v>
                </c:pt>
                <c:pt idx="788">
                  <c:v>1.390794234346559</c:v>
                </c:pt>
                <c:pt idx="789">
                  <c:v>1.388256992106791</c:v>
                </c:pt>
                <c:pt idx="790">
                  <c:v>1.386338400983093</c:v>
                </c:pt>
                <c:pt idx="791">
                  <c:v>1.383325572565529</c:v>
                </c:pt>
                <c:pt idx="792">
                  <c:v>1.559543563307638</c:v>
                </c:pt>
                <c:pt idx="793">
                  <c:v>1.549399206541733</c:v>
                </c:pt>
                <c:pt idx="794">
                  <c:v>1.397637993711304</c:v>
                </c:pt>
                <c:pt idx="795">
                  <c:v>1.394899397377336</c:v>
                </c:pt>
                <c:pt idx="796">
                  <c:v>1.391114927255613</c:v>
                </c:pt>
                <c:pt idx="797">
                  <c:v>1.387467066000372</c:v>
                </c:pt>
                <c:pt idx="798">
                  <c:v>1.383322565486179</c:v>
                </c:pt>
                <c:pt idx="799">
                  <c:v>1.379090616151094</c:v>
                </c:pt>
                <c:pt idx="800">
                  <c:v>1.37523056134789</c:v>
                </c:pt>
                <c:pt idx="801">
                  <c:v>1.37084398059992</c:v>
                </c:pt>
                <c:pt idx="802">
                  <c:v>1.383110099286884</c:v>
                </c:pt>
                <c:pt idx="803">
                  <c:v>1.382905016564842</c:v>
                </c:pt>
                <c:pt idx="804">
                  <c:v>1.379994672328554</c:v>
                </c:pt>
                <c:pt idx="805">
                  <c:v>1.375209461389991</c:v>
                </c:pt>
                <c:pt idx="806">
                  <c:v>1.370570267603697</c:v>
                </c:pt>
                <c:pt idx="807">
                  <c:v>1.365986452989274</c:v>
                </c:pt>
                <c:pt idx="808">
                  <c:v>1.361246619281081</c:v>
                </c:pt>
                <c:pt idx="809">
                  <c:v>1.356422885811421</c:v>
                </c:pt>
                <c:pt idx="810">
                  <c:v>1.352210770261646</c:v>
                </c:pt>
                <c:pt idx="811">
                  <c:v>1.348325329097946</c:v>
                </c:pt>
                <c:pt idx="812">
                  <c:v>1.344746638104289</c:v>
                </c:pt>
                <c:pt idx="813">
                  <c:v>1.340980338582731</c:v>
                </c:pt>
                <c:pt idx="814">
                  <c:v>1.336276308636358</c:v>
                </c:pt>
                <c:pt idx="815">
                  <c:v>1.333911587737517</c:v>
                </c:pt>
                <c:pt idx="816">
                  <c:v>1.33036778210995</c:v>
                </c:pt>
                <c:pt idx="817">
                  <c:v>1.329300517629385</c:v>
                </c:pt>
                <c:pt idx="818">
                  <c:v>1.324689228001277</c:v>
                </c:pt>
                <c:pt idx="819">
                  <c:v>1.319902220753768</c:v>
                </c:pt>
                <c:pt idx="820">
                  <c:v>1.315080141759838</c:v>
                </c:pt>
                <c:pt idx="821">
                  <c:v>1.311064433645528</c:v>
                </c:pt>
                <c:pt idx="822">
                  <c:v>1.31063232428032</c:v>
                </c:pt>
                <c:pt idx="823">
                  <c:v>1.306426282635077</c:v>
                </c:pt>
                <c:pt idx="824">
                  <c:v>1.303761426624842</c:v>
                </c:pt>
                <c:pt idx="825">
                  <c:v>1.298910507397442</c:v>
                </c:pt>
                <c:pt idx="826">
                  <c:v>1.290034614962326</c:v>
                </c:pt>
                <c:pt idx="827">
                  <c:v>1.28050013143068</c:v>
                </c:pt>
                <c:pt idx="828">
                  <c:v>1.270846807616408</c:v>
                </c:pt>
                <c:pt idx="829">
                  <c:v>1.261058504432728</c:v>
                </c:pt>
                <c:pt idx="830">
                  <c:v>1.250687192160455</c:v>
                </c:pt>
                <c:pt idx="831">
                  <c:v>1.248825426284783</c:v>
                </c:pt>
                <c:pt idx="832">
                  <c:v>1.241229703277126</c:v>
                </c:pt>
                <c:pt idx="833">
                  <c:v>1.233159935009788</c:v>
                </c:pt>
                <c:pt idx="834">
                  <c:v>1.28811958554796</c:v>
                </c:pt>
                <c:pt idx="835">
                  <c:v>1.28063058654532</c:v>
                </c:pt>
                <c:pt idx="836">
                  <c:v>1.269751465164902</c:v>
                </c:pt>
                <c:pt idx="837">
                  <c:v>1.259003369716236</c:v>
                </c:pt>
                <c:pt idx="838">
                  <c:v>1.248104754819958</c:v>
                </c:pt>
                <c:pt idx="839">
                  <c:v>1.237424156987874</c:v>
                </c:pt>
                <c:pt idx="840">
                  <c:v>1.225624393588886</c:v>
                </c:pt>
                <c:pt idx="841">
                  <c:v>1.217085062400924</c:v>
                </c:pt>
                <c:pt idx="842">
                  <c:v>1.205942991346402</c:v>
                </c:pt>
                <c:pt idx="843">
                  <c:v>1.194761900534294</c:v>
                </c:pt>
                <c:pt idx="844">
                  <c:v>1.184789276083129</c:v>
                </c:pt>
                <c:pt idx="845">
                  <c:v>1.173311067857622</c:v>
                </c:pt>
                <c:pt idx="846">
                  <c:v>1.163597166784951</c:v>
                </c:pt>
                <c:pt idx="847">
                  <c:v>1.152830812389039</c:v>
                </c:pt>
                <c:pt idx="848">
                  <c:v>1.142126901236644</c:v>
                </c:pt>
                <c:pt idx="849">
                  <c:v>1.131755644565525</c:v>
                </c:pt>
                <c:pt idx="850">
                  <c:v>1.122313601049142</c:v>
                </c:pt>
                <c:pt idx="851">
                  <c:v>1.111970932807153</c:v>
                </c:pt>
                <c:pt idx="852">
                  <c:v>1.101768847106513</c:v>
                </c:pt>
                <c:pt idx="853">
                  <c:v>1.091390316082488</c:v>
                </c:pt>
                <c:pt idx="854">
                  <c:v>1.079826662390739</c:v>
                </c:pt>
                <c:pt idx="855">
                  <c:v>1.067242789206079</c:v>
                </c:pt>
                <c:pt idx="856">
                  <c:v>1.056897477908013</c:v>
                </c:pt>
                <c:pt idx="857">
                  <c:v>1.046311770713778</c:v>
                </c:pt>
                <c:pt idx="858">
                  <c:v>1.033475980875254</c:v>
                </c:pt>
                <c:pt idx="859">
                  <c:v>1.020546050721155</c:v>
                </c:pt>
                <c:pt idx="860">
                  <c:v>1.008256405877477</c:v>
                </c:pt>
                <c:pt idx="861">
                  <c:v>0.99620763700551</c:v>
                </c:pt>
                <c:pt idx="862">
                  <c:v>0.98369104294187</c:v>
                </c:pt>
                <c:pt idx="863">
                  <c:v>0.970932669944412</c:v>
                </c:pt>
                <c:pt idx="864">
                  <c:v>0.960621823556652</c:v>
                </c:pt>
                <c:pt idx="865">
                  <c:v>0.953587133200419</c:v>
                </c:pt>
                <c:pt idx="866">
                  <c:v>0.941175418101296</c:v>
                </c:pt>
                <c:pt idx="867">
                  <c:v>0.927744482843716</c:v>
                </c:pt>
                <c:pt idx="868">
                  <c:v>0.915337395452761</c:v>
                </c:pt>
                <c:pt idx="869">
                  <c:v>1.080708412826937</c:v>
                </c:pt>
                <c:pt idx="870">
                  <c:v>1.083734152433477</c:v>
                </c:pt>
                <c:pt idx="871">
                  <c:v>1.074238096660902</c:v>
                </c:pt>
                <c:pt idx="872">
                  <c:v>1.063872540207056</c:v>
                </c:pt>
                <c:pt idx="873">
                  <c:v>1.053671928497102</c:v>
                </c:pt>
                <c:pt idx="874">
                  <c:v>1.043229442966186</c:v>
                </c:pt>
                <c:pt idx="875">
                  <c:v>1.030614556264554</c:v>
                </c:pt>
                <c:pt idx="876">
                  <c:v>1.018431532750141</c:v>
                </c:pt>
                <c:pt idx="877">
                  <c:v>1.005572909556571</c:v>
                </c:pt>
                <c:pt idx="878">
                  <c:v>0.993945455423998</c:v>
                </c:pt>
                <c:pt idx="879">
                  <c:v>0.98270683311696</c:v>
                </c:pt>
                <c:pt idx="880">
                  <c:v>0.971426552922672</c:v>
                </c:pt>
                <c:pt idx="881">
                  <c:v>0.964068047429053</c:v>
                </c:pt>
                <c:pt idx="882">
                  <c:v>1.098423550342292</c:v>
                </c:pt>
                <c:pt idx="883">
                  <c:v>1.084843384524186</c:v>
                </c:pt>
                <c:pt idx="884">
                  <c:v>1.07357056377522</c:v>
                </c:pt>
                <c:pt idx="885">
                  <c:v>1.075304877742499</c:v>
                </c:pt>
                <c:pt idx="886">
                  <c:v>1.062829875083338</c:v>
                </c:pt>
                <c:pt idx="887">
                  <c:v>1.050671294464641</c:v>
                </c:pt>
                <c:pt idx="888">
                  <c:v>1.114719566875444</c:v>
                </c:pt>
                <c:pt idx="889">
                  <c:v>1.112187178270643</c:v>
                </c:pt>
                <c:pt idx="890">
                  <c:v>1.212048434450355</c:v>
                </c:pt>
                <c:pt idx="891">
                  <c:v>1.208560293474059</c:v>
                </c:pt>
                <c:pt idx="892">
                  <c:v>1.207423183969805</c:v>
                </c:pt>
                <c:pt idx="893">
                  <c:v>1.198647578804973</c:v>
                </c:pt>
                <c:pt idx="894">
                  <c:v>1.186588739495666</c:v>
                </c:pt>
                <c:pt idx="895">
                  <c:v>1.174181529849674</c:v>
                </c:pt>
                <c:pt idx="896">
                  <c:v>1.161600936788701</c:v>
                </c:pt>
                <c:pt idx="897">
                  <c:v>1.150346463164039</c:v>
                </c:pt>
                <c:pt idx="898">
                  <c:v>1.137013098933372</c:v>
                </c:pt>
                <c:pt idx="899">
                  <c:v>1.150331005447238</c:v>
                </c:pt>
                <c:pt idx="900">
                  <c:v>1.153029252598556</c:v>
                </c:pt>
                <c:pt idx="901">
                  <c:v>1.181922535700221</c:v>
                </c:pt>
                <c:pt idx="902">
                  <c:v>1.17236222771795</c:v>
                </c:pt>
                <c:pt idx="903">
                  <c:v>1.220821497533833</c:v>
                </c:pt>
                <c:pt idx="904">
                  <c:v>1.369303438402193</c:v>
                </c:pt>
                <c:pt idx="905">
                  <c:v>1.366382881659501</c:v>
                </c:pt>
                <c:pt idx="906">
                  <c:v>1.432793355485667</c:v>
                </c:pt>
                <c:pt idx="907">
                  <c:v>1.408008502704632</c:v>
                </c:pt>
                <c:pt idx="908">
                  <c:v>1.40208278871692</c:v>
                </c:pt>
                <c:pt idx="909">
                  <c:v>1.403660522040852</c:v>
                </c:pt>
                <c:pt idx="910">
                  <c:v>1.446238588479834</c:v>
                </c:pt>
                <c:pt idx="911">
                  <c:v>1.409879019932254</c:v>
                </c:pt>
                <c:pt idx="912">
                  <c:v>1.399691502408193</c:v>
                </c:pt>
                <c:pt idx="913">
                  <c:v>1.400621301310018</c:v>
                </c:pt>
                <c:pt idx="914">
                  <c:v>1.394766545232987</c:v>
                </c:pt>
                <c:pt idx="915">
                  <c:v>1.424025734262322</c:v>
                </c:pt>
                <c:pt idx="916">
                  <c:v>1.39898303370243</c:v>
                </c:pt>
                <c:pt idx="917">
                  <c:v>1.417135058772367</c:v>
                </c:pt>
                <c:pt idx="918">
                  <c:v>1.412664844289652</c:v>
                </c:pt>
                <c:pt idx="919">
                  <c:v>1.395943892101686</c:v>
                </c:pt>
                <c:pt idx="920">
                  <c:v>1.446659218532874</c:v>
                </c:pt>
                <c:pt idx="921">
                  <c:v>1.402918187548894</c:v>
                </c:pt>
                <c:pt idx="922">
                  <c:v>1.396343348286352</c:v>
                </c:pt>
                <c:pt idx="923">
                  <c:v>1.390174620044015</c:v>
                </c:pt>
                <c:pt idx="924">
                  <c:v>1.385591127556711</c:v>
                </c:pt>
                <c:pt idx="925">
                  <c:v>1.432516265442465</c:v>
                </c:pt>
                <c:pt idx="926">
                  <c:v>1.470646530348883</c:v>
                </c:pt>
                <c:pt idx="927">
                  <c:v>1.39490314069072</c:v>
                </c:pt>
                <c:pt idx="928">
                  <c:v>1.388960312998944</c:v>
                </c:pt>
                <c:pt idx="929">
                  <c:v>1.439685084540947</c:v>
                </c:pt>
                <c:pt idx="930">
                  <c:v>1.395377523316444</c:v>
                </c:pt>
                <c:pt idx="931">
                  <c:v>1.468993402254524</c:v>
                </c:pt>
                <c:pt idx="932">
                  <c:v>1.50821701732919</c:v>
                </c:pt>
                <c:pt idx="933">
                  <c:v>1.423929785016181</c:v>
                </c:pt>
                <c:pt idx="934">
                  <c:v>1.394943982930242</c:v>
                </c:pt>
                <c:pt idx="935">
                  <c:v>1.389913395597637</c:v>
                </c:pt>
                <c:pt idx="936">
                  <c:v>1.384561507467983</c:v>
                </c:pt>
                <c:pt idx="937">
                  <c:v>1.379752753251694</c:v>
                </c:pt>
                <c:pt idx="938">
                  <c:v>1.378449357414551</c:v>
                </c:pt>
                <c:pt idx="939">
                  <c:v>1.372699534290409</c:v>
                </c:pt>
                <c:pt idx="940">
                  <c:v>1.374480814915806</c:v>
                </c:pt>
                <c:pt idx="941">
                  <c:v>1.393632754167617</c:v>
                </c:pt>
                <c:pt idx="942">
                  <c:v>1.387574701734564</c:v>
                </c:pt>
                <c:pt idx="943">
                  <c:v>1.381702150748543</c:v>
                </c:pt>
                <c:pt idx="944">
                  <c:v>1.413433044176869</c:v>
                </c:pt>
                <c:pt idx="945">
                  <c:v>1.41928605327182</c:v>
                </c:pt>
                <c:pt idx="946">
                  <c:v>1.469733738027553</c:v>
                </c:pt>
                <c:pt idx="947">
                  <c:v>1.431558939007645</c:v>
                </c:pt>
                <c:pt idx="948">
                  <c:v>1.395725377772551</c:v>
                </c:pt>
                <c:pt idx="949">
                  <c:v>1.389926542112974</c:v>
                </c:pt>
                <c:pt idx="950">
                  <c:v>1.384874163501996</c:v>
                </c:pt>
                <c:pt idx="951">
                  <c:v>1.37915232003652</c:v>
                </c:pt>
                <c:pt idx="952">
                  <c:v>1.373541452371298</c:v>
                </c:pt>
                <c:pt idx="953">
                  <c:v>1.368373537185372</c:v>
                </c:pt>
                <c:pt idx="954">
                  <c:v>1.362778222466419</c:v>
                </c:pt>
                <c:pt idx="955">
                  <c:v>1.437968052402712</c:v>
                </c:pt>
                <c:pt idx="956">
                  <c:v>1.404330141077204</c:v>
                </c:pt>
                <c:pt idx="957">
                  <c:v>1.396628921312013</c:v>
                </c:pt>
                <c:pt idx="958">
                  <c:v>1.495429106022433</c:v>
                </c:pt>
                <c:pt idx="959">
                  <c:v>1.395909533474323</c:v>
                </c:pt>
                <c:pt idx="960">
                  <c:v>1.447467562120276</c:v>
                </c:pt>
                <c:pt idx="961">
                  <c:v>1.608901413351763</c:v>
                </c:pt>
                <c:pt idx="962">
                  <c:v>1.396174806545964</c:v>
                </c:pt>
                <c:pt idx="963">
                  <c:v>1.393216148769445</c:v>
                </c:pt>
                <c:pt idx="964">
                  <c:v>1.404344675494106</c:v>
                </c:pt>
                <c:pt idx="965">
                  <c:v>1.396474325963937</c:v>
                </c:pt>
                <c:pt idx="966">
                  <c:v>1.390434223745457</c:v>
                </c:pt>
                <c:pt idx="967">
                  <c:v>1.384713978705868</c:v>
                </c:pt>
                <c:pt idx="968">
                  <c:v>1.379103251919237</c:v>
                </c:pt>
                <c:pt idx="969">
                  <c:v>1.379127334065789</c:v>
                </c:pt>
                <c:pt idx="970">
                  <c:v>1.553047502539357</c:v>
                </c:pt>
                <c:pt idx="971">
                  <c:v>1.395510230768238</c:v>
                </c:pt>
                <c:pt idx="972">
                  <c:v>1.492477251461723</c:v>
                </c:pt>
                <c:pt idx="973">
                  <c:v>1.595728199305066</c:v>
                </c:pt>
                <c:pt idx="974">
                  <c:v>1.396357075534015</c:v>
                </c:pt>
                <c:pt idx="975">
                  <c:v>1.391743131091442</c:v>
                </c:pt>
                <c:pt idx="976">
                  <c:v>1.38751800587638</c:v>
                </c:pt>
                <c:pt idx="977">
                  <c:v>1.383266808796587</c:v>
                </c:pt>
                <c:pt idx="978">
                  <c:v>1.38657953075078</c:v>
                </c:pt>
                <c:pt idx="979">
                  <c:v>1.450167337407733</c:v>
                </c:pt>
                <c:pt idx="980">
                  <c:v>1.395736291971325</c:v>
                </c:pt>
                <c:pt idx="981">
                  <c:v>1.391301553084247</c:v>
                </c:pt>
                <c:pt idx="982">
                  <c:v>1.410153073715162</c:v>
                </c:pt>
                <c:pt idx="983">
                  <c:v>1.397873893152513</c:v>
                </c:pt>
                <c:pt idx="984">
                  <c:v>1.39303710396763</c:v>
                </c:pt>
                <c:pt idx="985">
                  <c:v>1.389110537047002</c:v>
                </c:pt>
                <c:pt idx="986">
                  <c:v>1.448000264402599</c:v>
                </c:pt>
                <c:pt idx="987">
                  <c:v>1.398384002390742</c:v>
                </c:pt>
                <c:pt idx="988">
                  <c:v>1.58993589684809</c:v>
                </c:pt>
                <c:pt idx="989">
                  <c:v>1.40128281714339</c:v>
                </c:pt>
                <c:pt idx="990">
                  <c:v>1.396371398499053</c:v>
                </c:pt>
                <c:pt idx="991">
                  <c:v>1.391764097380169</c:v>
                </c:pt>
                <c:pt idx="992">
                  <c:v>1.387023883621954</c:v>
                </c:pt>
                <c:pt idx="993">
                  <c:v>1.38227141024784</c:v>
                </c:pt>
                <c:pt idx="994">
                  <c:v>1.377889813348168</c:v>
                </c:pt>
                <c:pt idx="995">
                  <c:v>1.374683071268857</c:v>
                </c:pt>
                <c:pt idx="996">
                  <c:v>1.369938960904165</c:v>
                </c:pt>
                <c:pt idx="997">
                  <c:v>1.364981744812106</c:v>
                </c:pt>
                <c:pt idx="998">
                  <c:v>1.488783668490022</c:v>
                </c:pt>
                <c:pt idx="999">
                  <c:v>1.402950062183279</c:v>
                </c:pt>
                <c:pt idx="1000">
                  <c:v>1.450506574598396</c:v>
                </c:pt>
                <c:pt idx="1001">
                  <c:v>1.395731892360828</c:v>
                </c:pt>
                <c:pt idx="1002">
                  <c:v>1.391157016403808</c:v>
                </c:pt>
                <c:pt idx="1003">
                  <c:v>1.386328812080737</c:v>
                </c:pt>
                <c:pt idx="1004">
                  <c:v>1.382028909459909</c:v>
                </c:pt>
                <c:pt idx="1005">
                  <c:v>1.386301344443543</c:v>
                </c:pt>
                <c:pt idx="1006">
                  <c:v>1.3820049258399</c:v>
                </c:pt>
                <c:pt idx="1007">
                  <c:v>1.378054470193101</c:v>
                </c:pt>
                <c:pt idx="1008">
                  <c:v>1.373941225025079</c:v>
                </c:pt>
                <c:pt idx="1009">
                  <c:v>1.369776411162292</c:v>
                </c:pt>
                <c:pt idx="1010">
                  <c:v>1.365691516979139</c:v>
                </c:pt>
                <c:pt idx="1011">
                  <c:v>1.361598785355659</c:v>
                </c:pt>
                <c:pt idx="1012">
                  <c:v>1.371853253823338</c:v>
                </c:pt>
                <c:pt idx="1013">
                  <c:v>1.369357305587326</c:v>
                </c:pt>
                <c:pt idx="1014">
                  <c:v>1.369489086532511</c:v>
                </c:pt>
                <c:pt idx="1015">
                  <c:v>1.367235213487777</c:v>
                </c:pt>
                <c:pt idx="1016">
                  <c:v>1.363536435545714</c:v>
                </c:pt>
                <c:pt idx="1017">
                  <c:v>1.360239689668974</c:v>
                </c:pt>
                <c:pt idx="1018">
                  <c:v>1.366652800533217</c:v>
                </c:pt>
                <c:pt idx="1019">
                  <c:v>1.416526932384363</c:v>
                </c:pt>
                <c:pt idx="1020">
                  <c:v>1.397369316964561</c:v>
                </c:pt>
                <c:pt idx="1021">
                  <c:v>1.394041839111576</c:v>
                </c:pt>
                <c:pt idx="1022">
                  <c:v>1.390820986142402</c:v>
                </c:pt>
                <c:pt idx="1023">
                  <c:v>1.386854204397343</c:v>
                </c:pt>
                <c:pt idx="1024">
                  <c:v>1.383062658226983</c:v>
                </c:pt>
                <c:pt idx="1025">
                  <c:v>1.379422755703022</c:v>
                </c:pt>
                <c:pt idx="1026">
                  <c:v>1.375494212833973</c:v>
                </c:pt>
                <c:pt idx="1027">
                  <c:v>1.372650294680551</c:v>
                </c:pt>
                <c:pt idx="1028">
                  <c:v>1.384188150002604</c:v>
                </c:pt>
                <c:pt idx="1029">
                  <c:v>1.382594912998574</c:v>
                </c:pt>
                <c:pt idx="1030">
                  <c:v>1.379545520026057</c:v>
                </c:pt>
                <c:pt idx="1031">
                  <c:v>1.376139689759567</c:v>
                </c:pt>
                <c:pt idx="1032">
                  <c:v>1.372269038268305</c:v>
                </c:pt>
                <c:pt idx="1033">
                  <c:v>1.373160411965052</c:v>
                </c:pt>
                <c:pt idx="1034">
                  <c:v>1.443031630325305</c:v>
                </c:pt>
                <c:pt idx="1035">
                  <c:v>1.397217502523058</c:v>
                </c:pt>
                <c:pt idx="1036">
                  <c:v>1.394062112420381</c:v>
                </c:pt>
                <c:pt idx="1037">
                  <c:v>1.391206668306818</c:v>
                </c:pt>
                <c:pt idx="1038">
                  <c:v>1.388744212919336</c:v>
                </c:pt>
                <c:pt idx="1039">
                  <c:v>1.385865438836177</c:v>
                </c:pt>
                <c:pt idx="1040">
                  <c:v>1.382792036213749</c:v>
                </c:pt>
                <c:pt idx="1041">
                  <c:v>1.410268555366847</c:v>
                </c:pt>
                <c:pt idx="1042">
                  <c:v>1.400205406499222</c:v>
                </c:pt>
                <c:pt idx="1043">
                  <c:v>1.397266132858177</c:v>
                </c:pt>
                <c:pt idx="1044">
                  <c:v>1.394242652958885</c:v>
                </c:pt>
                <c:pt idx="1045">
                  <c:v>1.449825086599327</c:v>
                </c:pt>
                <c:pt idx="1046">
                  <c:v>1.398635107212157</c:v>
                </c:pt>
                <c:pt idx="1047">
                  <c:v>1.573754244300931</c:v>
                </c:pt>
                <c:pt idx="1048">
                  <c:v>1.439310667670322</c:v>
                </c:pt>
                <c:pt idx="1049">
                  <c:v>1.397479573487477</c:v>
                </c:pt>
                <c:pt idx="1050">
                  <c:v>1.395036573835356</c:v>
                </c:pt>
                <c:pt idx="1051">
                  <c:v>1.625893347590721</c:v>
                </c:pt>
                <c:pt idx="1052">
                  <c:v>1.427618287749866</c:v>
                </c:pt>
                <c:pt idx="1053">
                  <c:v>1.397976211589313</c:v>
                </c:pt>
                <c:pt idx="1054">
                  <c:v>1.395491173245163</c:v>
                </c:pt>
                <c:pt idx="1055">
                  <c:v>1.39281242626455</c:v>
                </c:pt>
                <c:pt idx="1056">
                  <c:v>1.391793617439282</c:v>
                </c:pt>
                <c:pt idx="1057">
                  <c:v>1.389454340184544</c:v>
                </c:pt>
                <c:pt idx="1058">
                  <c:v>1.387605738889429</c:v>
                </c:pt>
                <c:pt idx="1059">
                  <c:v>1.385082986891262</c:v>
                </c:pt>
                <c:pt idx="1060">
                  <c:v>1.382596435641473</c:v>
                </c:pt>
                <c:pt idx="1061">
                  <c:v>1.380067879595181</c:v>
                </c:pt>
                <c:pt idx="1062">
                  <c:v>1.377392336612573</c:v>
                </c:pt>
                <c:pt idx="1063">
                  <c:v>1.375470734268134</c:v>
                </c:pt>
                <c:pt idx="1064">
                  <c:v>1.373526371288621</c:v>
                </c:pt>
                <c:pt idx="1065">
                  <c:v>1.37091650965241</c:v>
                </c:pt>
                <c:pt idx="1066">
                  <c:v>1.368775718951811</c:v>
                </c:pt>
                <c:pt idx="1067">
                  <c:v>1.366669103914861</c:v>
                </c:pt>
                <c:pt idx="1068">
                  <c:v>1.364470759957677</c:v>
                </c:pt>
                <c:pt idx="1069">
                  <c:v>1.361727420590818</c:v>
                </c:pt>
                <c:pt idx="1070">
                  <c:v>1.400072197553663</c:v>
                </c:pt>
                <c:pt idx="1071">
                  <c:v>1.431652966981539</c:v>
                </c:pt>
                <c:pt idx="1072">
                  <c:v>1.399191960455145</c:v>
                </c:pt>
                <c:pt idx="1073">
                  <c:v>1.397052186791004</c:v>
                </c:pt>
                <c:pt idx="1074">
                  <c:v>1.505176189191819</c:v>
                </c:pt>
                <c:pt idx="1075">
                  <c:v>1.441530189005479</c:v>
                </c:pt>
                <c:pt idx="1076">
                  <c:v>1.397969369115947</c:v>
                </c:pt>
                <c:pt idx="1077">
                  <c:v>1.427137648505302</c:v>
                </c:pt>
                <c:pt idx="1078">
                  <c:v>1.458141777273149</c:v>
                </c:pt>
                <c:pt idx="1079">
                  <c:v>1.398532825352297</c:v>
                </c:pt>
                <c:pt idx="1080">
                  <c:v>1.397174876850768</c:v>
                </c:pt>
                <c:pt idx="1081">
                  <c:v>1.395204479097064</c:v>
                </c:pt>
                <c:pt idx="1082">
                  <c:v>1.393186613934142</c:v>
                </c:pt>
                <c:pt idx="1083">
                  <c:v>1.390862111699479</c:v>
                </c:pt>
                <c:pt idx="1084">
                  <c:v>1.388507512343667</c:v>
                </c:pt>
                <c:pt idx="1085">
                  <c:v>1.407283874315521</c:v>
                </c:pt>
                <c:pt idx="1086">
                  <c:v>1.400589783097905</c:v>
                </c:pt>
                <c:pt idx="1087">
                  <c:v>1.398096431350342</c:v>
                </c:pt>
                <c:pt idx="1088">
                  <c:v>1.395687699790316</c:v>
                </c:pt>
                <c:pt idx="1089">
                  <c:v>1.65267630167889</c:v>
                </c:pt>
                <c:pt idx="1090">
                  <c:v>1.397864075624131</c:v>
                </c:pt>
                <c:pt idx="1091">
                  <c:v>1.396630518712046</c:v>
                </c:pt>
                <c:pt idx="1092">
                  <c:v>1.394826182574617</c:v>
                </c:pt>
                <c:pt idx="1093">
                  <c:v>1.39311590485877</c:v>
                </c:pt>
                <c:pt idx="1094">
                  <c:v>1.39113479393721</c:v>
                </c:pt>
                <c:pt idx="1095">
                  <c:v>1.388963890769499</c:v>
                </c:pt>
                <c:pt idx="1096">
                  <c:v>1.57649024369357</c:v>
                </c:pt>
                <c:pt idx="1097">
                  <c:v>1.398052396107419</c:v>
                </c:pt>
                <c:pt idx="1098">
                  <c:v>1.395877663030271</c:v>
                </c:pt>
                <c:pt idx="1099">
                  <c:v>1.395949467458612</c:v>
                </c:pt>
                <c:pt idx="1100">
                  <c:v>1.394431884974874</c:v>
                </c:pt>
                <c:pt idx="1101">
                  <c:v>1.392424574418011</c:v>
                </c:pt>
                <c:pt idx="1102">
                  <c:v>1.390242578125809</c:v>
                </c:pt>
                <c:pt idx="1103">
                  <c:v>1.38869356912004</c:v>
                </c:pt>
                <c:pt idx="1104">
                  <c:v>1.386754532722595</c:v>
                </c:pt>
                <c:pt idx="1105">
                  <c:v>1.384583156489763</c:v>
                </c:pt>
                <c:pt idx="1106">
                  <c:v>1.389259172152562</c:v>
                </c:pt>
                <c:pt idx="1107">
                  <c:v>1.387364924054225</c:v>
                </c:pt>
                <c:pt idx="1108">
                  <c:v>1.38657043905593</c:v>
                </c:pt>
                <c:pt idx="1109">
                  <c:v>1.393105527292203</c:v>
                </c:pt>
                <c:pt idx="1110">
                  <c:v>1.391263312941073</c:v>
                </c:pt>
                <c:pt idx="1111">
                  <c:v>1.389431211529797</c:v>
                </c:pt>
                <c:pt idx="1112">
                  <c:v>1.386973473749445</c:v>
                </c:pt>
                <c:pt idx="1113">
                  <c:v>1.385103112089692</c:v>
                </c:pt>
                <c:pt idx="1114">
                  <c:v>1.383981913974706</c:v>
                </c:pt>
                <c:pt idx="1115">
                  <c:v>1.382281241130147</c:v>
                </c:pt>
                <c:pt idx="1116">
                  <c:v>1.379929677812333</c:v>
                </c:pt>
                <c:pt idx="1117">
                  <c:v>1.37771838130287</c:v>
                </c:pt>
                <c:pt idx="1118">
                  <c:v>1.379110902833869</c:v>
                </c:pt>
                <c:pt idx="1119">
                  <c:v>1.377418928718708</c:v>
                </c:pt>
                <c:pt idx="1120">
                  <c:v>1.376384271914319</c:v>
                </c:pt>
                <c:pt idx="1121">
                  <c:v>1.374709939317428</c:v>
                </c:pt>
                <c:pt idx="1122">
                  <c:v>1.372698378274135</c:v>
                </c:pt>
                <c:pt idx="1123">
                  <c:v>1.370995512144582</c:v>
                </c:pt>
                <c:pt idx="1124">
                  <c:v>1.368862478100534</c:v>
                </c:pt>
                <c:pt idx="1125">
                  <c:v>1.366266574406697</c:v>
                </c:pt>
                <c:pt idx="1126">
                  <c:v>1.363591723490309</c:v>
                </c:pt>
                <c:pt idx="1127">
                  <c:v>1.361290312359163</c:v>
                </c:pt>
                <c:pt idx="1128">
                  <c:v>1.358860659550247</c:v>
                </c:pt>
                <c:pt idx="1129">
                  <c:v>1.35577284628726</c:v>
                </c:pt>
                <c:pt idx="1130">
                  <c:v>1.352598701833841</c:v>
                </c:pt>
                <c:pt idx="1131">
                  <c:v>1.369747280818141</c:v>
                </c:pt>
                <c:pt idx="1132">
                  <c:v>1.367373985367294</c:v>
                </c:pt>
                <c:pt idx="1133">
                  <c:v>1.376679110004864</c:v>
                </c:pt>
                <c:pt idx="1134">
                  <c:v>1.536835772817148</c:v>
                </c:pt>
                <c:pt idx="1135">
                  <c:v>1.40006865208456</c:v>
                </c:pt>
                <c:pt idx="1136">
                  <c:v>1.461199910194967</c:v>
                </c:pt>
                <c:pt idx="1137">
                  <c:v>1.420810279680054</c:v>
                </c:pt>
                <c:pt idx="1138">
                  <c:v>1.39762933972645</c:v>
                </c:pt>
                <c:pt idx="1139">
                  <c:v>1.39478130276449</c:v>
                </c:pt>
                <c:pt idx="1140">
                  <c:v>1.392177041321495</c:v>
                </c:pt>
                <c:pt idx="1141">
                  <c:v>1.389210950042933</c:v>
                </c:pt>
                <c:pt idx="1142">
                  <c:v>1.385618090613041</c:v>
                </c:pt>
                <c:pt idx="1143">
                  <c:v>1.632059936546273</c:v>
                </c:pt>
                <c:pt idx="1144">
                  <c:v>1.398884838119925</c:v>
                </c:pt>
                <c:pt idx="1145">
                  <c:v>1.396782814995357</c:v>
                </c:pt>
                <c:pt idx="1146">
                  <c:v>1.393542921825162</c:v>
                </c:pt>
                <c:pt idx="1147">
                  <c:v>1.390211740724607</c:v>
                </c:pt>
                <c:pt idx="1148">
                  <c:v>1.387082584202486</c:v>
                </c:pt>
                <c:pt idx="1149">
                  <c:v>1.492499623971901</c:v>
                </c:pt>
                <c:pt idx="1150">
                  <c:v>1.397365594228061</c:v>
                </c:pt>
                <c:pt idx="1151">
                  <c:v>1.39406122464454</c:v>
                </c:pt>
                <c:pt idx="1152">
                  <c:v>1.39072285326195</c:v>
                </c:pt>
                <c:pt idx="1153">
                  <c:v>1.387331984771044</c:v>
                </c:pt>
                <c:pt idx="1154">
                  <c:v>1.45771203591064</c:v>
                </c:pt>
                <c:pt idx="1155">
                  <c:v>1.426455653655062</c:v>
                </c:pt>
                <c:pt idx="1156">
                  <c:v>1.586388735107848</c:v>
                </c:pt>
                <c:pt idx="1157">
                  <c:v>1.398697643255992</c:v>
                </c:pt>
                <c:pt idx="1158">
                  <c:v>1.434101321459071</c:v>
                </c:pt>
                <c:pt idx="1159">
                  <c:v>1.488334259353249</c:v>
                </c:pt>
                <c:pt idx="1160">
                  <c:v>1.396409514432031</c:v>
                </c:pt>
                <c:pt idx="1161">
                  <c:v>1.392916544537666</c:v>
                </c:pt>
                <c:pt idx="1162">
                  <c:v>1.421123095164152</c:v>
                </c:pt>
                <c:pt idx="1163">
                  <c:v>1.397864914526966</c:v>
                </c:pt>
                <c:pt idx="1164">
                  <c:v>1.593837259272695</c:v>
                </c:pt>
                <c:pt idx="1165">
                  <c:v>1.397105043084555</c:v>
                </c:pt>
                <c:pt idx="1166">
                  <c:v>1.392769196590015</c:v>
                </c:pt>
                <c:pt idx="1167">
                  <c:v>1.388502754595384</c:v>
                </c:pt>
                <c:pt idx="1168">
                  <c:v>1.384223272564557</c:v>
                </c:pt>
                <c:pt idx="1169">
                  <c:v>1.380484880956407</c:v>
                </c:pt>
                <c:pt idx="1170">
                  <c:v>1.377343333557057</c:v>
                </c:pt>
                <c:pt idx="1171">
                  <c:v>1.374045328367089</c:v>
                </c:pt>
                <c:pt idx="1172">
                  <c:v>1.402377886611481</c:v>
                </c:pt>
                <c:pt idx="1173">
                  <c:v>1.397894158011838</c:v>
                </c:pt>
                <c:pt idx="1174">
                  <c:v>1.394015528150822</c:v>
                </c:pt>
                <c:pt idx="1175">
                  <c:v>1.390227869516454</c:v>
                </c:pt>
                <c:pt idx="1176">
                  <c:v>1.385793729658274</c:v>
                </c:pt>
                <c:pt idx="1177">
                  <c:v>1.381639602714864</c:v>
                </c:pt>
                <c:pt idx="1178">
                  <c:v>1.383020266517191</c:v>
                </c:pt>
                <c:pt idx="1179">
                  <c:v>1.379105480553806</c:v>
                </c:pt>
                <c:pt idx="1180">
                  <c:v>1.374821294513103</c:v>
                </c:pt>
                <c:pt idx="1181">
                  <c:v>1.370788280177478</c:v>
                </c:pt>
                <c:pt idx="1182">
                  <c:v>1.581916337035293</c:v>
                </c:pt>
                <c:pt idx="1183">
                  <c:v>1.397703081088062</c:v>
                </c:pt>
                <c:pt idx="1184">
                  <c:v>1.393432183805432</c:v>
                </c:pt>
                <c:pt idx="1185">
                  <c:v>1.423486995135331</c:v>
                </c:pt>
                <c:pt idx="1186">
                  <c:v>1.397526845552391</c:v>
                </c:pt>
                <c:pt idx="1187">
                  <c:v>1.393390878590045</c:v>
                </c:pt>
                <c:pt idx="1188">
                  <c:v>1.3886988617844</c:v>
                </c:pt>
                <c:pt idx="1189">
                  <c:v>1.383812087920467</c:v>
                </c:pt>
                <c:pt idx="1190">
                  <c:v>1.378780885742513</c:v>
                </c:pt>
                <c:pt idx="1191">
                  <c:v>1.373960540550186</c:v>
                </c:pt>
                <c:pt idx="1192">
                  <c:v>1.368399271739997</c:v>
                </c:pt>
                <c:pt idx="1193">
                  <c:v>1.364355158647646</c:v>
                </c:pt>
                <c:pt idx="1194">
                  <c:v>1.439157280558597</c:v>
                </c:pt>
                <c:pt idx="1195">
                  <c:v>1.413046302660205</c:v>
                </c:pt>
                <c:pt idx="1196">
                  <c:v>1.400595429177361</c:v>
                </c:pt>
                <c:pt idx="1197">
                  <c:v>1.397008025566804</c:v>
                </c:pt>
                <c:pt idx="1198">
                  <c:v>1.392441779705305</c:v>
                </c:pt>
                <c:pt idx="1199">
                  <c:v>1.387145715913026</c:v>
                </c:pt>
                <c:pt idx="1200">
                  <c:v>1.381707856612559</c:v>
                </c:pt>
                <c:pt idx="1201">
                  <c:v>1.376817479154968</c:v>
                </c:pt>
                <c:pt idx="1202">
                  <c:v>1.371829493787071</c:v>
                </c:pt>
                <c:pt idx="1203">
                  <c:v>1.366747573184255</c:v>
                </c:pt>
                <c:pt idx="1204">
                  <c:v>1.361382810633038</c:v>
                </c:pt>
                <c:pt idx="1205">
                  <c:v>1.35666861383994</c:v>
                </c:pt>
                <c:pt idx="1206">
                  <c:v>1.352207388947659</c:v>
                </c:pt>
                <c:pt idx="1207">
                  <c:v>1.34801352350141</c:v>
                </c:pt>
                <c:pt idx="1208">
                  <c:v>1.343288643222095</c:v>
                </c:pt>
                <c:pt idx="1209">
                  <c:v>1.338575920532168</c:v>
                </c:pt>
                <c:pt idx="1210">
                  <c:v>1.333241317676499</c:v>
                </c:pt>
                <c:pt idx="1211">
                  <c:v>1.410270390944272</c:v>
                </c:pt>
                <c:pt idx="1212">
                  <c:v>1.39772217783107</c:v>
                </c:pt>
                <c:pt idx="1213">
                  <c:v>1.392727001006273</c:v>
                </c:pt>
                <c:pt idx="1214">
                  <c:v>1.387600828574637</c:v>
                </c:pt>
                <c:pt idx="1215">
                  <c:v>1.382585148004937</c:v>
                </c:pt>
                <c:pt idx="1216">
                  <c:v>1.377597636003945</c:v>
                </c:pt>
                <c:pt idx="1217">
                  <c:v>1.37270914481861</c:v>
                </c:pt>
                <c:pt idx="1218">
                  <c:v>1.366795172828168</c:v>
                </c:pt>
                <c:pt idx="1219">
                  <c:v>1.361536019847489</c:v>
                </c:pt>
                <c:pt idx="1220">
                  <c:v>1.355442278018564</c:v>
                </c:pt>
                <c:pt idx="1221">
                  <c:v>1.349328883066206</c:v>
                </c:pt>
                <c:pt idx="1222">
                  <c:v>1.343761891881809</c:v>
                </c:pt>
                <c:pt idx="1223">
                  <c:v>1.337819105484209</c:v>
                </c:pt>
                <c:pt idx="1224">
                  <c:v>1.331898455167706</c:v>
                </c:pt>
                <c:pt idx="1225">
                  <c:v>1.325877491612512</c:v>
                </c:pt>
                <c:pt idx="1226">
                  <c:v>1.319601537648359</c:v>
                </c:pt>
                <c:pt idx="1227">
                  <c:v>1.313756747509186</c:v>
                </c:pt>
                <c:pt idx="1228">
                  <c:v>1.311240734411437</c:v>
                </c:pt>
                <c:pt idx="1229">
                  <c:v>1.305216471343991</c:v>
                </c:pt>
                <c:pt idx="1230">
                  <c:v>1.297835498066897</c:v>
                </c:pt>
                <c:pt idx="1231">
                  <c:v>1.286582551026486</c:v>
                </c:pt>
                <c:pt idx="1232">
                  <c:v>1.273965088430853</c:v>
                </c:pt>
                <c:pt idx="1233">
                  <c:v>1.260961834123055</c:v>
                </c:pt>
                <c:pt idx="1234">
                  <c:v>1.254482451311873</c:v>
                </c:pt>
                <c:pt idx="1235">
                  <c:v>1.385012129695079</c:v>
                </c:pt>
                <c:pt idx="1236">
                  <c:v>1.381760569644517</c:v>
                </c:pt>
                <c:pt idx="1237">
                  <c:v>1.376686844837382</c:v>
                </c:pt>
                <c:pt idx="1238">
                  <c:v>1.433014415162327</c:v>
                </c:pt>
                <c:pt idx="1239">
                  <c:v>1.433920031340619</c:v>
                </c:pt>
                <c:pt idx="1240">
                  <c:v>1.396250609392426</c:v>
                </c:pt>
                <c:pt idx="1241">
                  <c:v>1.390780267346604</c:v>
                </c:pt>
                <c:pt idx="1242">
                  <c:v>1.385258391949521</c:v>
                </c:pt>
                <c:pt idx="1243">
                  <c:v>1.379149186549312</c:v>
                </c:pt>
                <c:pt idx="1244">
                  <c:v>1.373798101051772</c:v>
                </c:pt>
                <c:pt idx="1245">
                  <c:v>1.367915260316602</c:v>
                </c:pt>
                <c:pt idx="1246">
                  <c:v>1.362126091106506</c:v>
                </c:pt>
                <c:pt idx="1247">
                  <c:v>1.357447704087953</c:v>
                </c:pt>
                <c:pt idx="1248">
                  <c:v>1.355634765481052</c:v>
                </c:pt>
                <c:pt idx="1249">
                  <c:v>1.387543131305779</c:v>
                </c:pt>
                <c:pt idx="1250">
                  <c:v>1.608471017539718</c:v>
                </c:pt>
                <c:pt idx="1251">
                  <c:v>1.522724152342418</c:v>
                </c:pt>
                <c:pt idx="1252">
                  <c:v>1.432948487759215</c:v>
                </c:pt>
                <c:pt idx="1253">
                  <c:v>1.395008243999569</c:v>
                </c:pt>
                <c:pt idx="1254">
                  <c:v>1.418732667932405</c:v>
                </c:pt>
                <c:pt idx="1255">
                  <c:v>1.604847380920775</c:v>
                </c:pt>
                <c:pt idx="1256">
                  <c:v>1.39445309491374</c:v>
                </c:pt>
                <c:pt idx="1257">
                  <c:v>1.390591695320498</c:v>
                </c:pt>
                <c:pt idx="1258">
                  <c:v>1.384578182852595</c:v>
                </c:pt>
                <c:pt idx="1259">
                  <c:v>1.438395165055601</c:v>
                </c:pt>
                <c:pt idx="1260">
                  <c:v>1.395804970850293</c:v>
                </c:pt>
                <c:pt idx="1261">
                  <c:v>1.390027907190491</c:v>
                </c:pt>
                <c:pt idx="1262">
                  <c:v>1.383922407363355</c:v>
                </c:pt>
                <c:pt idx="1263">
                  <c:v>1.37912373396034</c:v>
                </c:pt>
                <c:pt idx="1264">
                  <c:v>1.374094523396853</c:v>
                </c:pt>
                <c:pt idx="1265">
                  <c:v>1.437949123112602</c:v>
                </c:pt>
                <c:pt idx="1266">
                  <c:v>1.467157629963223</c:v>
                </c:pt>
                <c:pt idx="1267">
                  <c:v>1.532055801650896</c:v>
                </c:pt>
                <c:pt idx="1268">
                  <c:v>1.651702218696565</c:v>
                </c:pt>
                <c:pt idx="1269">
                  <c:v>1.406511448164525</c:v>
                </c:pt>
                <c:pt idx="1270">
                  <c:v>1.397346006930344</c:v>
                </c:pt>
                <c:pt idx="1271">
                  <c:v>1.391343944295301</c:v>
                </c:pt>
                <c:pt idx="1272">
                  <c:v>1.385468561044328</c:v>
                </c:pt>
                <c:pt idx="1273">
                  <c:v>1.379017191658326</c:v>
                </c:pt>
                <c:pt idx="1274">
                  <c:v>1.372973638438777</c:v>
                </c:pt>
                <c:pt idx="1275">
                  <c:v>1.373837988838132</c:v>
                </c:pt>
                <c:pt idx="1276">
                  <c:v>1.371385753451257</c:v>
                </c:pt>
                <c:pt idx="1277">
                  <c:v>1.368248152298168</c:v>
                </c:pt>
                <c:pt idx="1278">
                  <c:v>1.363245870348361</c:v>
                </c:pt>
                <c:pt idx="1279">
                  <c:v>1.388060208876083</c:v>
                </c:pt>
                <c:pt idx="1280">
                  <c:v>1.395049367796842</c:v>
                </c:pt>
                <c:pt idx="1281">
                  <c:v>1.390226199956137</c:v>
                </c:pt>
                <c:pt idx="1282">
                  <c:v>1.385584399458977</c:v>
                </c:pt>
                <c:pt idx="1283">
                  <c:v>1.447097238299962</c:v>
                </c:pt>
                <c:pt idx="1284">
                  <c:v>1.394685703797281</c:v>
                </c:pt>
                <c:pt idx="1285">
                  <c:v>1.388608485053685</c:v>
                </c:pt>
                <c:pt idx="1286">
                  <c:v>1.382608939063565</c:v>
                </c:pt>
                <c:pt idx="1287">
                  <c:v>1.380728346494371</c:v>
                </c:pt>
                <c:pt idx="1288">
                  <c:v>1.379770654962704</c:v>
                </c:pt>
                <c:pt idx="1289">
                  <c:v>1.375531133640714</c:v>
                </c:pt>
                <c:pt idx="1290">
                  <c:v>1.377500626085306</c:v>
                </c:pt>
                <c:pt idx="1291">
                  <c:v>1.554076088329794</c:v>
                </c:pt>
                <c:pt idx="1292">
                  <c:v>1.396686577284223</c:v>
                </c:pt>
                <c:pt idx="1293">
                  <c:v>1.392712913222306</c:v>
                </c:pt>
                <c:pt idx="1294">
                  <c:v>1.387376692226975</c:v>
                </c:pt>
                <c:pt idx="1295">
                  <c:v>1.38159821043547</c:v>
                </c:pt>
                <c:pt idx="1296">
                  <c:v>1.375725401142569</c:v>
                </c:pt>
                <c:pt idx="1297">
                  <c:v>1.37100015207362</c:v>
                </c:pt>
                <c:pt idx="1298">
                  <c:v>1.366789798867227</c:v>
                </c:pt>
                <c:pt idx="1299">
                  <c:v>1.412780324321541</c:v>
                </c:pt>
                <c:pt idx="1300">
                  <c:v>1.398988179911732</c:v>
                </c:pt>
                <c:pt idx="1301">
                  <c:v>1.453137985575281</c:v>
                </c:pt>
                <c:pt idx="1302">
                  <c:v>1.422064925611165</c:v>
                </c:pt>
                <c:pt idx="1303">
                  <c:v>1.394702001944897</c:v>
                </c:pt>
                <c:pt idx="1304">
                  <c:v>1.420473099216922</c:v>
                </c:pt>
                <c:pt idx="1305">
                  <c:v>1.412543985692729</c:v>
                </c:pt>
                <c:pt idx="1306">
                  <c:v>1.396477682311544</c:v>
                </c:pt>
                <c:pt idx="1307">
                  <c:v>1.393801699561984</c:v>
                </c:pt>
                <c:pt idx="1308">
                  <c:v>1.415231012801501</c:v>
                </c:pt>
                <c:pt idx="1309">
                  <c:v>1.437282108577097</c:v>
                </c:pt>
                <c:pt idx="1310">
                  <c:v>1.47866194623008</c:v>
                </c:pt>
                <c:pt idx="1311">
                  <c:v>1.470013203042239</c:v>
                </c:pt>
                <c:pt idx="1312">
                  <c:v>1.399978556167588</c:v>
                </c:pt>
                <c:pt idx="1313">
                  <c:v>1.415262603578263</c:v>
                </c:pt>
                <c:pt idx="1314">
                  <c:v>1.396464268132434</c:v>
                </c:pt>
                <c:pt idx="1315">
                  <c:v>1.498538981287334</c:v>
                </c:pt>
                <c:pt idx="1316">
                  <c:v>1.443100383846955</c:v>
                </c:pt>
                <c:pt idx="1317">
                  <c:v>1.396744506854502</c:v>
                </c:pt>
                <c:pt idx="1318">
                  <c:v>1.392330683170848</c:v>
                </c:pt>
                <c:pt idx="1319">
                  <c:v>1.397712384297882</c:v>
                </c:pt>
                <c:pt idx="1320">
                  <c:v>1.434947114645984</c:v>
                </c:pt>
                <c:pt idx="1321">
                  <c:v>1.399680222682905</c:v>
                </c:pt>
                <c:pt idx="1322">
                  <c:v>1.403269510179396</c:v>
                </c:pt>
                <c:pt idx="1323">
                  <c:v>1.437990795126519</c:v>
                </c:pt>
                <c:pt idx="1324">
                  <c:v>1.394716408742141</c:v>
                </c:pt>
                <c:pt idx="1325">
                  <c:v>1.389828402921336</c:v>
                </c:pt>
                <c:pt idx="1326">
                  <c:v>1.384895556236409</c:v>
                </c:pt>
                <c:pt idx="1327">
                  <c:v>1.38147712116297</c:v>
                </c:pt>
                <c:pt idx="1328">
                  <c:v>1.38300024209346</c:v>
                </c:pt>
                <c:pt idx="1329">
                  <c:v>1.497352436124895</c:v>
                </c:pt>
                <c:pt idx="1330">
                  <c:v>1.404317204940977</c:v>
                </c:pt>
                <c:pt idx="1331">
                  <c:v>1.398860526255077</c:v>
                </c:pt>
                <c:pt idx="1332">
                  <c:v>1.393234712822095</c:v>
                </c:pt>
                <c:pt idx="1333">
                  <c:v>1.387946520094454</c:v>
                </c:pt>
                <c:pt idx="1334">
                  <c:v>1.393610549873846</c:v>
                </c:pt>
                <c:pt idx="1335">
                  <c:v>1.391758953808315</c:v>
                </c:pt>
                <c:pt idx="1336">
                  <c:v>1.423713997771227</c:v>
                </c:pt>
                <c:pt idx="1337">
                  <c:v>1.611001588702047</c:v>
                </c:pt>
                <c:pt idx="1338">
                  <c:v>1.397230343410894</c:v>
                </c:pt>
                <c:pt idx="1339">
                  <c:v>1.392112509035016</c:v>
                </c:pt>
                <c:pt idx="1340">
                  <c:v>1.444499154558078</c:v>
                </c:pt>
                <c:pt idx="1341">
                  <c:v>1.501625414236464</c:v>
                </c:pt>
                <c:pt idx="1342">
                  <c:v>1.649523720130378</c:v>
                </c:pt>
                <c:pt idx="1343">
                  <c:v>1.421818929214036</c:v>
                </c:pt>
                <c:pt idx="1344">
                  <c:v>1.398811248507994</c:v>
                </c:pt>
                <c:pt idx="1345">
                  <c:v>1.400460574547112</c:v>
                </c:pt>
                <c:pt idx="1346">
                  <c:v>1.397617092221141</c:v>
                </c:pt>
                <c:pt idx="1347">
                  <c:v>1.394169500491487</c:v>
                </c:pt>
                <c:pt idx="1348">
                  <c:v>1.389847963759103</c:v>
                </c:pt>
                <c:pt idx="1349">
                  <c:v>1.385399267826444</c:v>
                </c:pt>
                <c:pt idx="1350">
                  <c:v>1.381421758119588</c:v>
                </c:pt>
                <c:pt idx="1351">
                  <c:v>1.376789801533955</c:v>
                </c:pt>
                <c:pt idx="1352">
                  <c:v>1.37213738501948</c:v>
                </c:pt>
                <c:pt idx="1353">
                  <c:v>1.367631411678385</c:v>
                </c:pt>
                <c:pt idx="1354">
                  <c:v>1.363153395605604</c:v>
                </c:pt>
                <c:pt idx="1355">
                  <c:v>1.358804743226022</c:v>
                </c:pt>
                <c:pt idx="1356">
                  <c:v>1.354388466388492</c:v>
                </c:pt>
                <c:pt idx="1357">
                  <c:v>1.349581558077735</c:v>
                </c:pt>
                <c:pt idx="1358">
                  <c:v>1.344709821274648</c:v>
                </c:pt>
                <c:pt idx="1359">
                  <c:v>1.34001245726127</c:v>
                </c:pt>
                <c:pt idx="1360">
                  <c:v>1.357131411018102</c:v>
                </c:pt>
                <c:pt idx="1361">
                  <c:v>1.352722171820559</c:v>
                </c:pt>
                <c:pt idx="1362">
                  <c:v>1.357727530256662</c:v>
                </c:pt>
                <c:pt idx="1363">
                  <c:v>1.355694411695526</c:v>
                </c:pt>
                <c:pt idx="1364">
                  <c:v>1.450785680932072</c:v>
                </c:pt>
                <c:pt idx="1365">
                  <c:v>1.402900087083948</c:v>
                </c:pt>
                <c:pt idx="1366">
                  <c:v>1.398578209180258</c:v>
                </c:pt>
                <c:pt idx="1367">
                  <c:v>1.71320995931761</c:v>
                </c:pt>
                <c:pt idx="1368">
                  <c:v>1.397275880194797</c:v>
                </c:pt>
                <c:pt idx="1369">
                  <c:v>1.393991680423862</c:v>
                </c:pt>
                <c:pt idx="1370">
                  <c:v>1.397683756953141</c:v>
                </c:pt>
                <c:pt idx="1371">
                  <c:v>1.394713488910721</c:v>
                </c:pt>
                <c:pt idx="1372">
                  <c:v>1.391354327202712</c:v>
                </c:pt>
                <c:pt idx="1373">
                  <c:v>1.387599943099143</c:v>
                </c:pt>
                <c:pt idx="1374">
                  <c:v>1.383852386320488</c:v>
                </c:pt>
                <c:pt idx="1375">
                  <c:v>1.38029763440716</c:v>
                </c:pt>
                <c:pt idx="1376">
                  <c:v>1.611973309729319</c:v>
                </c:pt>
                <c:pt idx="1377">
                  <c:v>1.396961969794326</c:v>
                </c:pt>
                <c:pt idx="1378">
                  <c:v>1.394393632221577</c:v>
                </c:pt>
                <c:pt idx="1379">
                  <c:v>1.391649394977687</c:v>
                </c:pt>
                <c:pt idx="1380">
                  <c:v>1.486700185616775</c:v>
                </c:pt>
                <c:pt idx="1381">
                  <c:v>1.403045910051252</c:v>
                </c:pt>
                <c:pt idx="1382">
                  <c:v>1.462555137476545</c:v>
                </c:pt>
                <c:pt idx="1383">
                  <c:v>1.397010053799117</c:v>
                </c:pt>
                <c:pt idx="1384">
                  <c:v>1.393898514257908</c:v>
                </c:pt>
                <c:pt idx="1385">
                  <c:v>1.390165614025374</c:v>
                </c:pt>
                <c:pt idx="1386">
                  <c:v>1.386716374297346</c:v>
                </c:pt>
                <c:pt idx="1387">
                  <c:v>1.383549193925647</c:v>
                </c:pt>
                <c:pt idx="1388">
                  <c:v>1.380569597541593</c:v>
                </c:pt>
                <c:pt idx="1389">
                  <c:v>1.376942780393328</c:v>
                </c:pt>
                <c:pt idx="1390">
                  <c:v>1.373261105183381</c:v>
                </c:pt>
                <c:pt idx="1391">
                  <c:v>1.369840480781272</c:v>
                </c:pt>
                <c:pt idx="1392">
                  <c:v>1.366353419571004</c:v>
                </c:pt>
                <c:pt idx="1393">
                  <c:v>1.362361839408676</c:v>
                </c:pt>
                <c:pt idx="1394">
                  <c:v>1.35848290780157</c:v>
                </c:pt>
                <c:pt idx="1395">
                  <c:v>1.355568086410531</c:v>
                </c:pt>
                <c:pt idx="1396">
                  <c:v>1.353012149047449</c:v>
                </c:pt>
                <c:pt idx="1397">
                  <c:v>1.387239469164688</c:v>
                </c:pt>
                <c:pt idx="1398">
                  <c:v>1.384013131301715</c:v>
                </c:pt>
                <c:pt idx="1399">
                  <c:v>1.38017405082296</c:v>
                </c:pt>
                <c:pt idx="1400">
                  <c:v>1.376703281004742</c:v>
                </c:pt>
                <c:pt idx="1401">
                  <c:v>1.373474113365293</c:v>
                </c:pt>
                <c:pt idx="1402">
                  <c:v>1.370809694146729</c:v>
                </c:pt>
                <c:pt idx="1403">
                  <c:v>1.368143483602786</c:v>
                </c:pt>
                <c:pt idx="1404">
                  <c:v>1.365437561969948</c:v>
                </c:pt>
                <c:pt idx="1405">
                  <c:v>1.368151012799148</c:v>
                </c:pt>
                <c:pt idx="1406">
                  <c:v>1.366855333145321</c:v>
                </c:pt>
                <c:pt idx="1407">
                  <c:v>1.364095997547723</c:v>
                </c:pt>
                <c:pt idx="1408">
                  <c:v>1.36135554584905</c:v>
                </c:pt>
                <c:pt idx="1409">
                  <c:v>1.359315584476611</c:v>
                </c:pt>
                <c:pt idx="1410">
                  <c:v>1.3572946330681</c:v>
                </c:pt>
                <c:pt idx="1411">
                  <c:v>1.359014775028984</c:v>
                </c:pt>
                <c:pt idx="1412">
                  <c:v>1.356301150817433</c:v>
                </c:pt>
                <c:pt idx="1413">
                  <c:v>1.353398257653932</c:v>
                </c:pt>
                <c:pt idx="1414">
                  <c:v>1.350806937579987</c:v>
                </c:pt>
                <c:pt idx="1415">
                  <c:v>1.347973640019785</c:v>
                </c:pt>
                <c:pt idx="1416">
                  <c:v>1.345132025559142</c:v>
                </c:pt>
                <c:pt idx="1417">
                  <c:v>1.342110547499998</c:v>
                </c:pt>
                <c:pt idx="1418">
                  <c:v>1.339250192511699</c:v>
                </c:pt>
                <c:pt idx="1419">
                  <c:v>1.419950738130414</c:v>
                </c:pt>
                <c:pt idx="1420">
                  <c:v>1.397542232371522</c:v>
                </c:pt>
                <c:pt idx="1421">
                  <c:v>1.394821341181343</c:v>
                </c:pt>
                <c:pt idx="1422">
                  <c:v>1.392053749250508</c:v>
                </c:pt>
                <c:pt idx="1423">
                  <c:v>1.389234683109584</c:v>
                </c:pt>
                <c:pt idx="1424">
                  <c:v>1.386551952950359</c:v>
                </c:pt>
                <c:pt idx="1425">
                  <c:v>1.385387649233202</c:v>
                </c:pt>
                <c:pt idx="1426">
                  <c:v>1.382908207062983</c:v>
                </c:pt>
                <c:pt idx="1427">
                  <c:v>1.379995978745567</c:v>
                </c:pt>
                <c:pt idx="1428">
                  <c:v>1.430560116992908</c:v>
                </c:pt>
                <c:pt idx="1429">
                  <c:v>1.398412051892813</c:v>
                </c:pt>
                <c:pt idx="1430">
                  <c:v>1.396253231296835</c:v>
                </c:pt>
                <c:pt idx="1431">
                  <c:v>1.393912943784254</c:v>
                </c:pt>
                <c:pt idx="1432">
                  <c:v>1.391897460662946</c:v>
                </c:pt>
                <c:pt idx="1433">
                  <c:v>1.38961036946252</c:v>
                </c:pt>
                <c:pt idx="1434">
                  <c:v>1.388291942932846</c:v>
                </c:pt>
                <c:pt idx="1435">
                  <c:v>1.386302523199944</c:v>
                </c:pt>
                <c:pt idx="1436">
                  <c:v>1.385997099862867</c:v>
                </c:pt>
                <c:pt idx="1437">
                  <c:v>1.384334560061929</c:v>
                </c:pt>
                <c:pt idx="1438">
                  <c:v>1.382335215393922</c:v>
                </c:pt>
                <c:pt idx="1439">
                  <c:v>1.380015926394548</c:v>
                </c:pt>
                <c:pt idx="1440">
                  <c:v>1.403752931382913</c:v>
                </c:pt>
                <c:pt idx="1441">
                  <c:v>1.400489561755201</c:v>
                </c:pt>
                <c:pt idx="1442">
                  <c:v>1.398427544266845</c:v>
                </c:pt>
                <c:pt idx="1443">
                  <c:v>1.396139455976122</c:v>
                </c:pt>
                <c:pt idx="1444">
                  <c:v>1.42597636905505</c:v>
                </c:pt>
                <c:pt idx="1445">
                  <c:v>1.398300045157536</c:v>
                </c:pt>
                <c:pt idx="1446">
                  <c:v>1.399130247010948</c:v>
                </c:pt>
                <c:pt idx="1447">
                  <c:v>1.398234289327413</c:v>
                </c:pt>
                <c:pt idx="1448">
                  <c:v>1.396351143527405</c:v>
                </c:pt>
                <c:pt idx="1449">
                  <c:v>1.394691073371179</c:v>
                </c:pt>
                <c:pt idx="1450">
                  <c:v>1.393241252210766</c:v>
                </c:pt>
                <c:pt idx="1451">
                  <c:v>1.391575565913573</c:v>
                </c:pt>
                <c:pt idx="1452">
                  <c:v>1.389388282950187</c:v>
                </c:pt>
                <c:pt idx="1453">
                  <c:v>1.387060570038303</c:v>
                </c:pt>
                <c:pt idx="1454">
                  <c:v>1.401215514985546</c:v>
                </c:pt>
                <c:pt idx="1455">
                  <c:v>1.399415648937211</c:v>
                </c:pt>
                <c:pt idx="1456">
                  <c:v>1.397490881865643</c:v>
                </c:pt>
                <c:pt idx="1457">
                  <c:v>1.395356216406683</c:v>
                </c:pt>
                <c:pt idx="1458">
                  <c:v>1.393146026309432</c:v>
                </c:pt>
                <c:pt idx="1459">
                  <c:v>1.390705856542266</c:v>
                </c:pt>
                <c:pt idx="1460">
                  <c:v>1.38884456843799</c:v>
                </c:pt>
                <c:pt idx="1461">
                  <c:v>1.387016954491329</c:v>
                </c:pt>
                <c:pt idx="1462">
                  <c:v>1.384702650395396</c:v>
                </c:pt>
                <c:pt idx="1463">
                  <c:v>1.381988115248611</c:v>
                </c:pt>
                <c:pt idx="1464">
                  <c:v>1.379241247773055</c:v>
                </c:pt>
                <c:pt idx="1465">
                  <c:v>1.376607712494522</c:v>
                </c:pt>
                <c:pt idx="1466">
                  <c:v>1.374326994393853</c:v>
                </c:pt>
                <c:pt idx="1467">
                  <c:v>1.376619116272088</c:v>
                </c:pt>
                <c:pt idx="1468">
                  <c:v>1.375136576187653</c:v>
                </c:pt>
                <c:pt idx="1469">
                  <c:v>1.372855931620588</c:v>
                </c:pt>
                <c:pt idx="1470">
                  <c:v>1.378546515036917</c:v>
                </c:pt>
                <c:pt idx="1471">
                  <c:v>1.377200396253585</c:v>
                </c:pt>
                <c:pt idx="1472">
                  <c:v>1.375684399263533</c:v>
                </c:pt>
                <c:pt idx="1473">
                  <c:v>1.373641505118704</c:v>
                </c:pt>
                <c:pt idx="1474">
                  <c:v>1.37157757228138</c:v>
                </c:pt>
                <c:pt idx="1475">
                  <c:v>1.36935774186582</c:v>
                </c:pt>
                <c:pt idx="1476">
                  <c:v>1.367223592196153</c:v>
                </c:pt>
                <c:pt idx="1477">
                  <c:v>1.365037631013343</c:v>
                </c:pt>
                <c:pt idx="1478">
                  <c:v>1.36264750608434</c:v>
                </c:pt>
                <c:pt idx="1479">
                  <c:v>1.403326702756002</c:v>
                </c:pt>
                <c:pt idx="1480">
                  <c:v>1.406229931459069</c:v>
                </c:pt>
                <c:pt idx="1481">
                  <c:v>1.400749735689238</c:v>
                </c:pt>
                <c:pt idx="1482">
                  <c:v>1.398566809623149</c:v>
                </c:pt>
                <c:pt idx="1483">
                  <c:v>1.396424825308082</c:v>
                </c:pt>
                <c:pt idx="1484">
                  <c:v>1.394489170051855</c:v>
                </c:pt>
                <c:pt idx="1485">
                  <c:v>1.391992162790679</c:v>
                </c:pt>
                <c:pt idx="1486">
                  <c:v>1.389134762025845</c:v>
                </c:pt>
                <c:pt idx="1487">
                  <c:v>1.449166891810244</c:v>
                </c:pt>
                <c:pt idx="1488">
                  <c:v>1.402046990387581</c:v>
                </c:pt>
                <c:pt idx="1489">
                  <c:v>1.399686247763087</c:v>
                </c:pt>
                <c:pt idx="1490">
                  <c:v>1.397723440989369</c:v>
                </c:pt>
                <c:pt idx="1491">
                  <c:v>1.395668762372562</c:v>
                </c:pt>
                <c:pt idx="1492">
                  <c:v>1.410534131412434</c:v>
                </c:pt>
                <c:pt idx="1493">
                  <c:v>1.542330638042081</c:v>
                </c:pt>
                <c:pt idx="1494">
                  <c:v>1.427874853248672</c:v>
                </c:pt>
                <c:pt idx="1495">
                  <c:v>1.398123382057458</c:v>
                </c:pt>
                <c:pt idx="1496">
                  <c:v>1.396497919607079</c:v>
                </c:pt>
                <c:pt idx="1497">
                  <c:v>1.392938498151828</c:v>
                </c:pt>
                <c:pt idx="1498">
                  <c:v>1.463391143432416</c:v>
                </c:pt>
                <c:pt idx="1499">
                  <c:v>1.428043671839163</c:v>
                </c:pt>
                <c:pt idx="1500">
                  <c:v>1.398214562200124</c:v>
                </c:pt>
                <c:pt idx="1501">
                  <c:v>1.395773827280921</c:v>
                </c:pt>
                <c:pt idx="1502">
                  <c:v>1.410091488204142</c:v>
                </c:pt>
                <c:pt idx="1503">
                  <c:v>1.405574107519774</c:v>
                </c:pt>
                <c:pt idx="1504">
                  <c:v>1.399423868440033</c:v>
                </c:pt>
                <c:pt idx="1505">
                  <c:v>1.403533444149806</c:v>
                </c:pt>
                <c:pt idx="1506">
                  <c:v>1.514424028021599</c:v>
                </c:pt>
                <c:pt idx="1507">
                  <c:v>1.397466242532919</c:v>
                </c:pt>
                <c:pt idx="1508">
                  <c:v>1.395460076150865</c:v>
                </c:pt>
                <c:pt idx="1509">
                  <c:v>1.39644887905538</c:v>
                </c:pt>
                <c:pt idx="1510">
                  <c:v>1.394374301692121</c:v>
                </c:pt>
                <c:pt idx="1511">
                  <c:v>1.391612965083657</c:v>
                </c:pt>
                <c:pt idx="1512">
                  <c:v>1.388522416019239</c:v>
                </c:pt>
                <c:pt idx="1513">
                  <c:v>1.385778627115584</c:v>
                </c:pt>
                <c:pt idx="1514">
                  <c:v>1.382586749607617</c:v>
                </c:pt>
                <c:pt idx="1515">
                  <c:v>1.429267567338371</c:v>
                </c:pt>
                <c:pt idx="1516">
                  <c:v>1.522699011800729</c:v>
                </c:pt>
                <c:pt idx="1517">
                  <c:v>1.417746581700977</c:v>
                </c:pt>
                <c:pt idx="1518">
                  <c:v>1.40303014422606</c:v>
                </c:pt>
                <c:pt idx="1519">
                  <c:v>1.400737517191277</c:v>
                </c:pt>
                <c:pt idx="1520">
                  <c:v>1.398177211761954</c:v>
                </c:pt>
                <c:pt idx="1521">
                  <c:v>1.394476098427981</c:v>
                </c:pt>
                <c:pt idx="1522">
                  <c:v>1.390762350253928</c:v>
                </c:pt>
                <c:pt idx="1523">
                  <c:v>1.386951500260291</c:v>
                </c:pt>
                <c:pt idx="1524">
                  <c:v>1.382934100786312</c:v>
                </c:pt>
                <c:pt idx="1525">
                  <c:v>1.378713757160505</c:v>
                </c:pt>
                <c:pt idx="1526">
                  <c:v>1.374733051064882</c:v>
                </c:pt>
                <c:pt idx="1527">
                  <c:v>1.37151207619287</c:v>
                </c:pt>
                <c:pt idx="1528">
                  <c:v>1.367610834133503</c:v>
                </c:pt>
                <c:pt idx="1529">
                  <c:v>1.364282565456698</c:v>
                </c:pt>
                <c:pt idx="1530">
                  <c:v>1.364947417026944</c:v>
                </c:pt>
                <c:pt idx="1531">
                  <c:v>1.362482121003887</c:v>
                </c:pt>
                <c:pt idx="1532">
                  <c:v>1.358867158963181</c:v>
                </c:pt>
                <c:pt idx="1533">
                  <c:v>1.354802424895429</c:v>
                </c:pt>
                <c:pt idx="1534">
                  <c:v>1.350632270770876</c:v>
                </c:pt>
                <c:pt idx="1535">
                  <c:v>1.346211516890916</c:v>
                </c:pt>
                <c:pt idx="1536">
                  <c:v>1.349591920581137</c:v>
                </c:pt>
                <c:pt idx="1537">
                  <c:v>1.443820614385739</c:v>
                </c:pt>
                <c:pt idx="1538">
                  <c:v>1.396137538442863</c:v>
                </c:pt>
                <c:pt idx="1539">
                  <c:v>1.391559740369952</c:v>
                </c:pt>
                <c:pt idx="1540">
                  <c:v>1.386898330334501</c:v>
                </c:pt>
                <c:pt idx="1541">
                  <c:v>1.382404735765917</c:v>
                </c:pt>
                <c:pt idx="1542">
                  <c:v>1.378088406507152</c:v>
                </c:pt>
                <c:pt idx="1543">
                  <c:v>1.374910243346985</c:v>
                </c:pt>
                <c:pt idx="1544">
                  <c:v>1.371670684058996</c:v>
                </c:pt>
                <c:pt idx="1545">
                  <c:v>1.367979517959681</c:v>
                </c:pt>
                <c:pt idx="1546">
                  <c:v>1.364226541712974</c:v>
                </c:pt>
                <c:pt idx="1547">
                  <c:v>1.360651715475674</c:v>
                </c:pt>
                <c:pt idx="1548">
                  <c:v>1.356463380864548</c:v>
                </c:pt>
                <c:pt idx="1549">
                  <c:v>1.352075548738082</c:v>
                </c:pt>
                <c:pt idx="1550">
                  <c:v>1.34748315612743</c:v>
                </c:pt>
                <c:pt idx="1551">
                  <c:v>1.343236887910609</c:v>
                </c:pt>
                <c:pt idx="1552">
                  <c:v>1.339210707958139</c:v>
                </c:pt>
                <c:pt idx="1553">
                  <c:v>1.335312744365791</c:v>
                </c:pt>
                <c:pt idx="1554">
                  <c:v>1.330928514594059</c:v>
                </c:pt>
                <c:pt idx="1555">
                  <c:v>1.326337991951558</c:v>
                </c:pt>
                <c:pt idx="1556">
                  <c:v>1.321597919853278</c:v>
                </c:pt>
                <c:pt idx="1557">
                  <c:v>1.316978999038954</c:v>
                </c:pt>
                <c:pt idx="1558">
                  <c:v>1.31180680099709</c:v>
                </c:pt>
                <c:pt idx="1559">
                  <c:v>1.306574922016013</c:v>
                </c:pt>
                <c:pt idx="1560">
                  <c:v>1.303279667624481</c:v>
                </c:pt>
                <c:pt idx="1561">
                  <c:v>1.289874244132758</c:v>
                </c:pt>
                <c:pt idx="1562">
                  <c:v>1.275775322492794</c:v>
                </c:pt>
                <c:pt idx="1563">
                  <c:v>1.265557265447868</c:v>
                </c:pt>
                <c:pt idx="1564">
                  <c:v>1.267307165874171</c:v>
                </c:pt>
                <c:pt idx="1565">
                  <c:v>1.382149299313647</c:v>
                </c:pt>
                <c:pt idx="1566">
                  <c:v>1.378475353807742</c:v>
                </c:pt>
                <c:pt idx="1567">
                  <c:v>1.373710791255889</c:v>
                </c:pt>
                <c:pt idx="1568">
                  <c:v>1.36849928987042</c:v>
                </c:pt>
                <c:pt idx="1569">
                  <c:v>1.363252187865061</c:v>
                </c:pt>
                <c:pt idx="1570">
                  <c:v>1.357797404471966</c:v>
                </c:pt>
                <c:pt idx="1571">
                  <c:v>1.352250574308101</c:v>
                </c:pt>
                <c:pt idx="1572">
                  <c:v>1.347112044057124</c:v>
                </c:pt>
                <c:pt idx="1573">
                  <c:v>1.342143067525084</c:v>
                </c:pt>
                <c:pt idx="1574">
                  <c:v>1.336755421973035</c:v>
                </c:pt>
                <c:pt idx="1575">
                  <c:v>1.331239371584083</c:v>
                </c:pt>
                <c:pt idx="1576">
                  <c:v>1.32563213709285</c:v>
                </c:pt>
                <c:pt idx="1577">
                  <c:v>1.320033160025411</c:v>
                </c:pt>
                <c:pt idx="1578">
                  <c:v>1.32075584394549</c:v>
                </c:pt>
                <c:pt idx="1579">
                  <c:v>1.315801576661202</c:v>
                </c:pt>
                <c:pt idx="1580">
                  <c:v>1.310212972521961</c:v>
                </c:pt>
                <c:pt idx="1581">
                  <c:v>1.304794916967487</c:v>
                </c:pt>
                <c:pt idx="1582">
                  <c:v>1.361070458632702</c:v>
                </c:pt>
                <c:pt idx="1583">
                  <c:v>1.355637069205906</c:v>
                </c:pt>
                <c:pt idx="1584">
                  <c:v>1.351006311166933</c:v>
                </c:pt>
                <c:pt idx="1585">
                  <c:v>1.404825789531531</c:v>
                </c:pt>
                <c:pt idx="1586">
                  <c:v>1.39726779930066</c:v>
                </c:pt>
                <c:pt idx="1587">
                  <c:v>1.391304256237465</c:v>
                </c:pt>
                <c:pt idx="1588">
                  <c:v>1.384992964281766</c:v>
                </c:pt>
                <c:pt idx="1589">
                  <c:v>1.378723113255239</c:v>
                </c:pt>
                <c:pt idx="1590">
                  <c:v>1.373049551897283</c:v>
                </c:pt>
                <c:pt idx="1591">
                  <c:v>1.367197046845445</c:v>
                </c:pt>
                <c:pt idx="1592">
                  <c:v>1.361289259980801</c:v>
                </c:pt>
                <c:pt idx="1593">
                  <c:v>1.356540688985106</c:v>
                </c:pt>
                <c:pt idx="1594">
                  <c:v>1.351181105226253</c:v>
                </c:pt>
                <c:pt idx="1595">
                  <c:v>1.34746542833083</c:v>
                </c:pt>
                <c:pt idx="1596">
                  <c:v>1.341719310465084</c:v>
                </c:pt>
                <c:pt idx="1597">
                  <c:v>1.336219842085609</c:v>
                </c:pt>
                <c:pt idx="1598">
                  <c:v>1.330741862107685</c:v>
                </c:pt>
                <c:pt idx="1599">
                  <c:v>1.32543342098085</c:v>
                </c:pt>
                <c:pt idx="1600">
                  <c:v>1.319577488041573</c:v>
                </c:pt>
                <c:pt idx="1601">
                  <c:v>1.313664748480353</c:v>
                </c:pt>
                <c:pt idx="1602">
                  <c:v>1.30772115690511</c:v>
                </c:pt>
                <c:pt idx="1603">
                  <c:v>1.301141840978602</c:v>
                </c:pt>
                <c:pt idx="1604">
                  <c:v>1.289918612336472</c:v>
                </c:pt>
                <c:pt idx="1605">
                  <c:v>1.278085028726345</c:v>
                </c:pt>
                <c:pt idx="1606">
                  <c:v>1.282771805282121</c:v>
                </c:pt>
                <c:pt idx="1607">
                  <c:v>1.268764235982996</c:v>
                </c:pt>
                <c:pt idx="1608">
                  <c:v>1.255917901052596</c:v>
                </c:pt>
                <c:pt idx="1609">
                  <c:v>1.243720482116796</c:v>
                </c:pt>
                <c:pt idx="1610">
                  <c:v>1.231137208258396</c:v>
                </c:pt>
                <c:pt idx="1611">
                  <c:v>1.217948862246394</c:v>
                </c:pt>
                <c:pt idx="1612">
                  <c:v>1.20401031671476</c:v>
                </c:pt>
                <c:pt idx="1613">
                  <c:v>1.191565064221231</c:v>
                </c:pt>
                <c:pt idx="1614">
                  <c:v>1.178895417838503</c:v>
                </c:pt>
                <c:pt idx="1615">
                  <c:v>1.352486348835145</c:v>
                </c:pt>
                <c:pt idx="1616">
                  <c:v>1.494247933849603</c:v>
                </c:pt>
                <c:pt idx="1617">
                  <c:v>1.466357137630953</c:v>
                </c:pt>
                <c:pt idx="1618">
                  <c:v>1.394406633020103</c:v>
                </c:pt>
                <c:pt idx="1619">
                  <c:v>1.419824468962184</c:v>
                </c:pt>
                <c:pt idx="1620">
                  <c:v>1.515724328857903</c:v>
                </c:pt>
                <c:pt idx="1621">
                  <c:v>1.394922513275795</c:v>
                </c:pt>
                <c:pt idx="1622">
                  <c:v>1.533888905184475</c:v>
                </c:pt>
                <c:pt idx="1623">
                  <c:v>1.395249768211155</c:v>
                </c:pt>
                <c:pt idx="1624">
                  <c:v>1.389334995482857</c:v>
                </c:pt>
                <c:pt idx="1625">
                  <c:v>1.382842662605288</c:v>
                </c:pt>
                <c:pt idx="1626">
                  <c:v>1.455351609838606</c:v>
                </c:pt>
                <c:pt idx="1627">
                  <c:v>1.423193692051639</c:v>
                </c:pt>
                <c:pt idx="1628">
                  <c:v>1.396256546839307</c:v>
                </c:pt>
                <c:pt idx="1629">
                  <c:v>1.390742757568633</c:v>
                </c:pt>
                <c:pt idx="1630">
                  <c:v>1.385119760525345</c:v>
                </c:pt>
                <c:pt idx="1631">
                  <c:v>1.378630785149364</c:v>
                </c:pt>
                <c:pt idx="1632">
                  <c:v>1.372893039438513</c:v>
                </c:pt>
                <c:pt idx="1633">
                  <c:v>1.369146974658007</c:v>
                </c:pt>
                <c:pt idx="1634">
                  <c:v>1.364311078239983</c:v>
                </c:pt>
                <c:pt idx="1635">
                  <c:v>1.359377659274867</c:v>
                </c:pt>
                <c:pt idx="1636">
                  <c:v>1.354509666143714</c:v>
                </c:pt>
                <c:pt idx="1637">
                  <c:v>1.348207367401105</c:v>
                </c:pt>
                <c:pt idx="1638">
                  <c:v>1.341899500804297</c:v>
                </c:pt>
                <c:pt idx="1639">
                  <c:v>1.335923606672001</c:v>
                </c:pt>
                <c:pt idx="1640">
                  <c:v>1.329704791134039</c:v>
                </c:pt>
                <c:pt idx="1641">
                  <c:v>1.327385880323359</c:v>
                </c:pt>
                <c:pt idx="1642">
                  <c:v>1.323517820908235</c:v>
                </c:pt>
                <c:pt idx="1643">
                  <c:v>1.317396269365488</c:v>
                </c:pt>
                <c:pt idx="1644">
                  <c:v>1.463409185916343</c:v>
                </c:pt>
                <c:pt idx="1645">
                  <c:v>1.393973421556304</c:v>
                </c:pt>
                <c:pt idx="1646">
                  <c:v>1.401854320810018</c:v>
                </c:pt>
                <c:pt idx="1647">
                  <c:v>1.395677906280236</c:v>
                </c:pt>
                <c:pt idx="1648">
                  <c:v>1.389797062837626</c:v>
                </c:pt>
                <c:pt idx="1649">
                  <c:v>1.383694087646641</c:v>
                </c:pt>
                <c:pt idx="1650">
                  <c:v>1.542694595807724</c:v>
                </c:pt>
                <c:pt idx="1651">
                  <c:v>1.411128833983899</c:v>
                </c:pt>
                <c:pt idx="1652">
                  <c:v>1.396838186048045</c:v>
                </c:pt>
                <c:pt idx="1653">
                  <c:v>1.390502785914222</c:v>
                </c:pt>
                <c:pt idx="1654">
                  <c:v>1.583682577817723</c:v>
                </c:pt>
                <c:pt idx="1655">
                  <c:v>1.396609198682491</c:v>
                </c:pt>
                <c:pt idx="1656">
                  <c:v>1.391163356576961</c:v>
                </c:pt>
                <c:pt idx="1657">
                  <c:v>1.385698509551688</c:v>
                </c:pt>
                <c:pt idx="1658">
                  <c:v>1.412332362521946</c:v>
                </c:pt>
                <c:pt idx="1659">
                  <c:v>1.435820087692377</c:v>
                </c:pt>
                <c:pt idx="1660">
                  <c:v>1.432277714403105</c:v>
                </c:pt>
                <c:pt idx="1661">
                  <c:v>1.479019721675564</c:v>
                </c:pt>
                <c:pt idx="1662">
                  <c:v>1.456559668607781</c:v>
                </c:pt>
                <c:pt idx="1663">
                  <c:v>1.458225921587429</c:v>
                </c:pt>
                <c:pt idx="1664">
                  <c:v>1.394431916336203</c:v>
                </c:pt>
                <c:pt idx="1665">
                  <c:v>1.388186808370987</c:v>
                </c:pt>
                <c:pt idx="1666">
                  <c:v>1.382247241307394</c:v>
                </c:pt>
                <c:pt idx="1667">
                  <c:v>1.379918269204003</c:v>
                </c:pt>
                <c:pt idx="1668">
                  <c:v>1.375313033350266</c:v>
                </c:pt>
                <c:pt idx="1669">
                  <c:v>1.422629796238766</c:v>
                </c:pt>
                <c:pt idx="1670">
                  <c:v>1.49694702065227</c:v>
                </c:pt>
                <c:pt idx="1671">
                  <c:v>1.469021242224254</c:v>
                </c:pt>
                <c:pt idx="1672">
                  <c:v>1.394514963507347</c:v>
                </c:pt>
                <c:pt idx="1673">
                  <c:v>1.389062995663533</c:v>
                </c:pt>
                <c:pt idx="1674">
                  <c:v>1.383807064001186</c:v>
                </c:pt>
                <c:pt idx="1675">
                  <c:v>1.383215758893611</c:v>
                </c:pt>
                <c:pt idx="1676">
                  <c:v>1.470154274100309</c:v>
                </c:pt>
                <c:pt idx="1677">
                  <c:v>1.394955042796814</c:v>
                </c:pt>
                <c:pt idx="1678">
                  <c:v>1.390126262214108</c:v>
                </c:pt>
                <c:pt idx="1679">
                  <c:v>1.385079012571754</c:v>
                </c:pt>
                <c:pt idx="1680">
                  <c:v>1.422772737882661</c:v>
                </c:pt>
                <c:pt idx="1681">
                  <c:v>1.396532403365676</c:v>
                </c:pt>
                <c:pt idx="1682">
                  <c:v>1.392654233663192</c:v>
                </c:pt>
                <c:pt idx="1683">
                  <c:v>1.388593004650815</c:v>
                </c:pt>
                <c:pt idx="1684">
                  <c:v>1.484705084446064</c:v>
                </c:pt>
                <c:pt idx="1685">
                  <c:v>1.397384345255311</c:v>
                </c:pt>
                <c:pt idx="1686">
                  <c:v>1.448493514350445</c:v>
                </c:pt>
                <c:pt idx="1687">
                  <c:v>1.559151436123616</c:v>
                </c:pt>
                <c:pt idx="1688">
                  <c:v>1.400969612705191</c:v>
                </c:pt>
                <c:pt idx="1689">
                  <c:v>1.39674575598108</c:v>
                </c:pt>
                <c:pt idx="1690">
                  <c:v>1.391379497418955</c:v>
                </c:pt>
                <c:pt idx="1691">
                  <c:v>1.434223618528142</c:v>
                </c:pt>
                <c:pt idx="1692">
                  <c:v>1.429679625717045</c:v>
                </c:pt>
                <c:pt idx="1693">
                  <c:v>1.394547223363992</c:v>
                </c:pt>
                <c:pt idx="1694">
                  <c:v>1.38926064670774</c:v>
                </c:pt>
                <c:pt idx="1695">
                  <c:v>1.440619575602956</c:v>
                </c:pt>
                <c:pt idx="1696">
                  <c:v>1.410654292365089</c:v>
                </c:pt>
                <c:pt idx="1697">
                  <c:v>1.413004608788374</c:v>
                </c:pt>
                <c:pt idx="1698">
                  <c:v>1.397703123088839</c:v>
                </c:pt>
                <c:pt idx="1699">
                  <c:v>1.393052016385143</c:v>
                </c:pt>
                <c:pt idx="1700">
                  <c:v>1.403285503328176</c:v>
                </c:pt>
                <c:pt idx="1701">
                  <c:v>1.398053630665597</c:v>
                </c:pt>
                <c:pt idx="1702">
                  <c:v>1.392754835893356</c:v>
                </c:pt>
                <c:pt idx="1703">
                  <c:v>1.387754044731619</c:v>
                </c:pt>
                <c:pt idx="1704">
                  <c:v>1.382771142191952</c:v>
                </c:pt>
                <c:pt idx="1705">
                  <c:v>1.37828338197456</c:v>
                </c:pt>
                <c:pt idx="1706">
                  <c:v>1.376655015178756</c:v>
                </c:pt>
                <c:pt idx="1707">
                  <c:v>1.465150308139727</c:v>
                </c:pt>
                <c:pt idx="1708">
                  <c:v>1.418155227196989</c:v>
                </c:pt>
                <c:pt idx="1709">
                  <c:v>1.399514507381013</c:v>
                </c:pt>
                <c:pt idx="1710">
                  <c:v>1.645677482315165</c:v>
                </c:pt>
                <c:pt idx="1711">
                  <c:v>1.639422211862988</c:v>
                </c:pt>
                <c:pt idx="1712">
                  <c:v>1.499450551344991</c:v>
                </c:pt>
                <c:pt idx="1713">
                  <c:v>1.397544441529249</c:v>
                </c:pt>
                <c:pt idx="1714">
                  <c:v>1.471034763596529</c:v>
                </c:pt>
                <c:pt idx="1715">
                  <c:v>1.417540407088525</c:v>
                </c:pt>
                <c:pt idx="1716">
                  <c:v>1.397653021664173</c:v>
                </c:pt>
                <c:pt idx="1717">
                  <c:v>1.423800752075929</c:v>
                </c:pt>
                <c:pt idx="1718">
                  <c:v>1.42152344047292</c:v>
                </c:pt>
                <c:pt idx="1719">
                  <c:v>1.397960433065394</c:v>
                </c:pt>
                <c:pt idx="1720">
                  <c:v>1.395920866130788</c:v>
                </c:pt>
                <c:pt idx="1721">
                  <c:v>1.393881299196183</c:v>
                </c:pt>
                <c:pt idx="1722">
                  <c:v>1.391841732261577</c:v>
                </c:pt>
                <c:pt idx="1723">
                  <c:v>1.389802165326972</c:v>
                </c:pt>
                <c:pt idx="1724">
                  <c:v>1.387762598392366</c:v>
                </c:pt>
                <c:pt idx="1725">
                  <c:v>1.386092514023022</c:v>
                </c:pt>
                <c:pt idx="1726">
                  <c:v>1.405832758191694</c:v>
                </c:pt>
                <c:pt idx="1727">
                  <c:v>1.399403811818774</c:v>
                </c:pt>
                <c:pt idx="1728">
                  <c:v>1.395020933319023</c:v>
                </c:pt>
                <c:pt idx="1729">
                  <c:v>1.390702082395109</c:v>
                </c:pt>
                <c:pt idx="1730">
                  <c:v>1.394185610591078</c:v>
                </c:pt>
                <c:pt idx="1731">
                  <c:v>1.898277503686311</c:v>
                </c:pt>
                <c:pt idx="1732">
                  <c:v>1.405390012114425</c:v>
                </c:pt>
                <c:pt idx="1733">
                  <c:v>1.399677122743204</c:v>
                </c:pt>
                <c:pt idx="1734">
                  <c:v>1.395465256345375</c:v>
                </c:pt>
                <c:pt idx="1735">
                  <c:v>1.391061585223901</c:v>
                </c:pt>
                <c:pt idx="1736">
                  <c:v>1.38842137668497</c:v>
                </c:pt>
                <c:pt idx="1737">
                  <c:v>1.38479289018169</c:v>
                </c:pt>
                <c:pt idx="1738">
                  <c:v>1.381320141723352</c:v>
                </c:pt>
                <c:pt idx="1739">
                  <c:v>1.378882503081841</c:v>
                </c:pt>
                <c:pt idx="1740">
                  <c:v>1.375483230372476</c:v>
                </c:pt>
                <c:pt idx="1741">
                  <c:v>1.372191078951098</c:v>
                </c:pt>
                <c:pt idx="1742">
                  <c:v>1.374584155715406</c:v>
                </c:pt>
                <c:pt idx="1743">
                  <c:v>1.371386261762522</c:v>
                </c:pt>
                <c:pt idx="1744">
                  <c:v>1.36814714325964</c:v>
                </c:pt>
                <c:pt idx="1745">
                  <c:v>1.365064790687015</c:v>
                </c:pt>
                <c:pt idx="1746">
                  <c:v>1.39140254123107</c:v>
                </c:pt>
                <c:pt idx="1747">
                  <c:v>1.388084225218193</c:v>
                </c:pt>
                <c:pt idx="1748">
                  <c:v>1.384595412527267</c:v>
                </c:pt>
                <c:pt idx="1749">
                  <c:v>1.388628900216418</c:v>
                </c:pt>
                <c:pt idx="1750">
                  <c:v>1.452298540531107</c:v>
                </c:pt>
                <c:pt idx="1751">
                  <c:v>1.396266108076474</c:v>
                </c:pt>
                <c:pt idx="1752">
                  <c:v>1.392490230065744</c:v>
                </c:pt>
                <c:pt idx="1753">
                  <c:v>1.388919438310247</c:v>
                </c:pt>
                <c:pt idx="1754">
                  <c:v>1.385130428366318</c:v>
                </c:pt>
                <c:pt idx="1755">
                  <c:v>1.402742091843337</c:v>
                </c:pt>
                <c:pt idx="1756">
                  <c:v>1.398862808599072</c:v>
                </c:pt>
                <c:pt idx="1757">
                  <c:v>1.396993632412542</c:v>
                </c:pt>
                <c:pt idx="1758">
                  <c:v>1.393704715159226</c:v>
                </c:pt>
                <c:pt idx="1759">
                  <c:v>1.390045552187657</c:v>
                </c:pt>
                <c:pt idx="1760">
                  <c:v>1.38675806555473</c:v>
                </c:pt>
                <c:pt idx="1761">
                  <c:v>1.383462010944869</c:v>
                </c:pt>
                <c:pt idx="1762">
                  <c:v>1.380068545118155</c:v>
                </c:pt>
                <c:pt idx="1763">
                  <c:v>1.376562810458315</c:v>
                </c:pt>
                <c:pt idx="1764">
                  <c:v>1.38322275162773</c:v>
                </c:pt>
                <c:pt idx="1765">
                  <c:v>1.379862247614526</c:v>
                </c:pt>
                <c:pt idx="1766">
                  <c:v>1.376334544076987</c:v>
                </c:pt>
                <c:pt idx="1767">
                  <c:v>1.373388426844236</c:v>
                </c:pt>
                <c:pt idx="1768">
                  <c:v>1.370703037397027</c:v>
                </c:pt>
                <c:pt idx="1769">
                  <c:v>1.367755583070183</c:v>
                </c:pt>
                <c:pt idx="1770">
                  <c:v>1.382292772179898</c:v>
                </c:pt>
                <c:pt idx="1771">
                  <c:v>1.380049326544863</c:v>
                </c:pt>
                <c:pt idx="1772">
                  <c:v>1.37759832463087</c:v>
                </c:pt>
                <c:pt idx="1773">
                  <c:v>1.374945855441999</c:v>
                </c:pt>
                <c:pt idx="1774">
                  <c:v>1.372048408422846</c:v>
                </c:pt>
                <c:pt idx="1775">
                  <c:v>1.369875639636486</c:v>
                </c:pt>
                <c:pt idx="1776">
                  <c:v>1.367216761881011</c:v>
                </c:pt>
                <c:pt idx="1777">
                  <c:v>1.364532070107415</c:v>
                </c:pt>
                <c:pt idx="1778">
                  <c:v>1.366456661038198</c:v>
                </c:pt>
                <c:pt idx="1779">
                  <c:v>1.364237271214341</c:v>
                </c:pt>
                <c:pt idx="1780">
                  <c:v>1.36316313158324</c:v>
                </c:pt>
                <c:pt idx="1781">
                  <c:v>1.360915952587222</c:v>
                </c:pt>
                <c:pt idx="1782">
                  <c:v>1.35836137325324</c:v>
                </c:pt>
                <c:pt idx="1783">
                  <c:v>1.355830571034071</c:v>
                </c:pt>
                <c:pt idx="1784">
                  <c:v>1.353044246430718</c:v>
                </c:pt>
                <c:pt idx="1785">
                  <c:v>1.350201651325894</c:v>
                </c:pt>
                <c:pt idx="1786">
                  <c:v>1.351384495161334</c:v>
                </c:pt>
                <c:pt idx="1787">
                  <c:v>1.348546094788278</c:v>
                </c:pt>
                <c:pt idx="1788">
                  <c:v>1.345880437730419</c:v>
                </c:pt>
                <c:pt idx="1789">
                  <c:v>1.343290181286625</c:v>
                </c:pt>
                <c:pt idx="1790">
                  <c:v>1.53184466473169</c:v>
                </c:pt>
                <c:pt idx="1791">
                  <c:v>1.408277981210772</c:v>
                </c:pt>
                <c:pt idx="1792">
                  <c:v>1.400548931543868</c:v>
                </c:pt>
                <c:pt idx="1793">
                  <c:v>1.460219734057104</c:v>
                </c:pt>
                <c:pt idx="1794">
                  <c:v>1.398001589637273</c:v>
                </c:pt>
                <c:pt idx="1795">
                  <c:v>1.395241255589123</c:v>
                </c:pt>
                <c:pt idx="1796">
                  <c:v>1.39383411937418</c:v>
                </c:pt>
                <c:pt idx="1797">
                  <c:v>1.391707804723636</c:v>
                </c:pt>
                <c:pt idx="1798">
                  <c:v>1.389564797172035</c:v>
                </c:pt>
                <c:pt idx="1799">
                  <c:v>1.387860467647995</c:v>
                </c:pt>
                <c:pt idx="1800">
                  <c:v>1.389554755022066</c:v>
                </c:pt>
                <c:pt idx="1801">
                  <c:v>1.387426846784127</c:v>
                </c:pt>
                <c:pt idx="1802">
                  <c:v>1.384895720349163</c:v>
                </c:pt>
                <c:pt idx="1803">
                  <c:v>1.382740953891177</c:v>
                </c:pt>
                <c:pt idx="1804">
                  <c:v>1.38037200716165</c:v>
                </c:pt>
                <c:pt idx="1805">
                  <c:v>1.377944727366907</c:v>
                </c:pt>
                <c:pt idx="1806">
                  <c:v>1.456688492556895</c:v>
                </c:pt>
                <c:pt idx="1807">
                  <c:v>1.39839229956885</c:v>
                </c:pt>
                <c:pt idx="1808">
                  <c:v>1.39673869928108</c:v>
                </c:pt>
                <c:pt idx="1809">
                  <c:v>1.394393738337059</c:v>
                </c:pt>
                <c:pt idx="1810">
                  <c:v>1.392980001867483</c:v>
                </c:pt>
                <c:pt idx="1811">
                  <c:v>1.391750395554412</c:v>
                </c:pt>
                <c:pt idx="1812">
                  <c:v>1.390071825352354</c:v>
                </c:pt>
                <c:pt idx="1813">
                  <c:v>1.389342729395178</c:v>
                </c:pt>
                <c:pt idx="1814">
                  <c:v>1.387438531950944</c:v>
                </c:pt>
                <c:pt idx="1815">
                  <c:v>1.385581578454516</c:v>
                </c:pt>
                <c:pt idx="1816">
                  <c:v>1.384390871238797</c:v>
                </c:pt>
                <c:pt idx="1817">
                  <c:v>1.382306073644459</c:v>
                </c:pt>
                <c:pt idx="1818">
                  <c:v>1.379726258026523</c:v>
                </c:pt>
                <c:pt idx="1819">
                  <c:v>1.400302083989248</c:v>
                </c:pt>
                <c:pt idx="1820">
                  <c:v>1.414500964186161</c:v>
                </c:pt>
                <c:pt idx="1821">
                  <c:v>1.456295329961333</c:v>
                </c:pt>
                <c:pt idx="1822">
                  <c:v>1.424005439901653</c:v>
                </c:pt>
                <c:pt idx="1823">
                  <c:v>1.398302528372715</c:v>
                </c:pt>
                <c:pt idx="1824">
                  <c:v>1.396358458187292</c:v>
                </c:pt>
                <c:pt idx="1825">
                  <c:v>1.395193061338568</c:v>
                </c:pt>
                <c:pt idx="1826">
                  <c:v>1.392958956598276</c:v>
                </c:pt>
                <c:pt idx="1827">
                  <c:v>1.390824220885173</c:v>
                </c:pt>
                <c:pt idx="1828">
                  <c:v>1.38840298708651</c:v>
                </c:pt>
                <c:pt idx="1829">
                  <c:v>1.385976506423657</c:v>
                </c:pt>
                <c:pt idx="1830">
                  <c:v>1.383512719761472</c:v>
                </c:pt>
                <c:pt idx="1831">
                  <c:v>1.380998294999642</c:v>
                </c:pt>
                <c:pt idx="1832">
                  <c:v>1.378449241391862</c:v>
                </c:pt>
                <c:pt idx="1833">
                  <c:v>1.375783862681472</c:v>
                </c:pt>
                <c:pt idx="1834">
                  <c:v>1.37357228609268</c:v>
                </c:pt>
                <c:pt idx="1835">
                  <c:v>1.373301001733177</c:v>
                </c:pt>
                <c:pt idx="1836">
                  <c:v>1.370764254915219</c:v>
                </c:pt>
                <c:pt idx="1837">
                  <c:v>1.368489881014892</c:v>
                </c:pt>
                <c:pt idx="1838">
                  <c:v>1.36626479730189</c:v>
                </c:pt>
                <c:pt idx="1839">
                  <c:v>1.363820814554583</c:v>
                </c:pt>
                <c:pt idx="1840">
                  <c:v>1.360981758669209</c:v>
                </c:pt>
                <c:pt idx="1841">
                  <c:v>1.500751439678274</c:v>
                </c:pt>
                <c:pt idx="1842">
                  <c:v>1.398902866489311</c:v>
                </c:pt>
                <c:pt idx="1843">
                  <c:v>1.397220888858932</c:v>
                </c:pt>
                <c:pt idx="1844">
                  <c:v>1.395838139951239</c:v>
                </c:pt>
                <c:pt idx="1845">
                  <c:v>1.394385443979999</c:v>
                </c:pt>
                <c:pt idx="1846">
                  <c:v>1.392580854838154</c:v>
                </c:pt>
                <c:pt idx="1847">
                  <c:v>1.390828765903842</c:v>
                </c:pt>
                <c:pt idx="1848">
                  <c:v>1.388317547018326</c:v>
                </c:pt>
                <c:pt idx="1849">
                  <c:v>1.409546119647293</c:v>
                </c:pt>
                <c:pt idx="1850">
                  <c:v>1.402613837177898</c:v>
                </c:pt>
                <c:pt idx="1851">
                  <c:v>1.400002934833858</c:v>
                </c:pt>
                <c:pt idx="1852">
                  <c:v>1.397784234226934</c:v>
                </c:pt>
                <c:pt idx="1853">
                  <c:v>1.395472040943386</c:v>
                </c:pt>
                <c:pt idx="1854">
                  <c:v>1.393259509531164</c:v>
                </c:pt>
                <c:pt idx="1855">
                  <c:v>1.392363581157123</c:v>
                </c:pt>
                <c:pt idx="1856">
                  <c:v>1.430077204142367</c:v>
                </c:pt>
                <c:pt idx="1857">
                  <c:v>1.406641674675282</c:v>
                </c:pt>
                <c:pt idx="1858">
                  <c:v>1.401133296064087</c:v>
                </c:pt>
                <c:pt idx="1859">
                  <c:v>1.399626620072278</c:v>
                </c:pt>
                <c:pt idx="1860">
                  <c:v>1.427517570202369</c:v>
                </c:pt>
                <c:pt idx="1861">
                  <c:v>1.406195030428438</c:v>
                </c:pt>
                <c:pt idx="1862">
                  <c:v>1.40036854030279</c:v>
                </c:pt>
                <c:pt idx="1863">
                  <c:v>1.397768399074795</c:v>
                </c:pt>
                <c:pt idx="1864">
                  <c:v>1.3948772307912</c:v>
                </c:pt>
                <c:pt idx="1865">
                  <c:v>1.392105697761427</c:v>
                </c:pt>
                <c:pt idx="1866">
                  <c:v>1.388808510484551</c:v>
                </c:pt>
                <c:pt idx="1867">
                  <c:v>1.385522267353479</c:v>
                </c:pt>
                <c:pt idx="1868">
                  <c:v>1.405811212574307</c:v>
                </c:pt>
                <c:pt idx="1869">
                  <c:v>1.400206250611954</c:v>
                </c:pt>
                <c:pt idx="1870">
                  <c:v>1.39735408124191</c:v>
                </c:pt>
                <c:pt idx="1871">
                  <c:v>1.39429623442359</c:v>
                </c:pt>
                <c:pt idx="1872">
                  <c:v>1.394462649239702</c:v>
                </c:pt>
                <c:pt idx="1873">
                  <c:v>1.391636990735009</c:v>
                </c:pt>
                <c:pt idx="1874">
                  <c:v>1.388395777892564</c:v>
                </c:pt>
                <c:pt idx="1875">
                  <c:v>1.385636795499307</c:v>
                </c:pt>
                <c:pt idx="1876">
                  <c:v>1.383112646914111</c:v>
                </c:pt>
                <c:pt idx="1877">
                  <c:v>1.38009736373674</c:v>
                </c:pt>
                <c:pt idx="1878">
                  <c:v>1.376888988798405</c:v>
                </c:pt>
                <c:pt idx="1879">
                  <c:v>1.374072615935926</c:v>
                </c:pt>
                <c:pt idx="1880">
                  <c:v>1.371506586957593</c:v>
                </c:pt>
                <c:pt idx="1881">
                  <c:v>1.375438086360589</c:v>
                </c:pt>
                <c:pt idx="1882">
                  <c:v>1.376445945258729</c:v>
                </c:pt>
                <c:pt idx="1883">
                  <c:v>1.405118138431675</c:v>
                </c:pt>
                <c:pt idx="1884">
                  <c:v>1.401430864043638</c:v>
                </c:pt>
                <c:pt idx="1885">
                  <c:v>1.527606245726314</c:v>
                </c:pt>
                <c:pt idx="1886">
                  <c:v>1.397480328157167</c:v>
                </c:pt>
                <c:pt idx="1887">
                  <c:v>1.394460505894196</c:v>
                </c:pt>
                <c:pt idx="1888">
                  <c:v>1.391631311732955</c:v>
                </c:pt>
                <c:pt idx="1889">
                  <c:v>1.408386929174471</c:v>
                </c:pt>
                <c:pt idx="1890">
                  <c:v>1.399370010848478</c:v>
                </c:pt>
                <c:pt idx="1891">
                  <c:v>1.395643204159754</c:v>
                </c:pt>
                <c:pt idx="1892">
                  <c:v>1.391845794880528</c:v>
                </c:pt>
                <c:pt idx="1893">
                  <c:v>1.387573832618034</c:v>
                </c:pt>
                <c:pt idx="1894">
                  <c:v>1.471562241026102</c:v>
                </c:pt>
                <c:pt idx="1895">
                  <c:v>1.399317206172032</c:v>
                </c:pt>
                <c:pt idx="1896">
                  <c:v>1.396122231467435</c:v>
                </c:pt>
                <c:pt idx="1897">
                  <c:v>1.392558364519643</c:v>
                </c:pt>
                <c:pt idx="1898">
                  <c:v>1.388715308834893</c:v>
                </c:pt>
                <c:pt idx="1899">
                  <c:v>1.384973923617748</c:v>
                </c:pt>
                <c:pt idx="1900">
                  <c:v>1.382236994613391</c:v>
                </c:pt>
                <c:pt idx="1901">
                  <c:v>1.396258581006355</c:v>
                </c:pt>
                <c:pt idx="1902">
                  <c:v>1.464998268701201</c:v>
                </c:pt>
                <c:pt idx="1903">
                  <c:v>1.407108668951582</c:v>
                </c:pt>
                <c:pt idx="1904">
                  <c:v>1.401221295318579</c:v>
                </c:pt>
                <c:pt idx="1905">
                  <c:v>1.397590499433001</c:v>
                </c:pt>
                <c:pt idx="1906">
                  <c:v>1.393433126716187</c:v>
                </c:pt>
                <c:pt idx="1907">
                  <c:v>1.408786417962197</c:v>
                </c:pt>
                <c:pt idx="1908">
                  <c:v>1.416070555703655</c:v>
                </c:pt>
                <c:pt idx="1909">
                  <c:v>1.412229236391074</c:v>
                </c:pt>
                <c:pt idx="1910">
                  <c:v>1.397391149755768</c:v>
                </c:pt>
                <c:pt idx="1911">
                  <c:v>1.600531693616896</c:v>
                </c:pt>
                <c:pt idx="1912">
                  <c:v>1.520696142972294</c:v>
                </c:pt>
                <c:pt idx="1913">
                  <c:v>1.396178476742207</c:v>
                </c:pt>
                <c:pt idx="1914">
                  <c:v>1.4017877462422</c:v>
                </c:pt>
                <c:pt idx="1915">
                  <c:v>1.397202308442269</c:v>
                </c:pt>
                <c:pt idx="1916">
                  <c:v>1.392673083948776</c:v>
                </c:pt>
                <c:pt idx="1917">
                  <c:v>1.408063746787912</c:v>
                </c:pt>
                <c:pt idx="1918">
                  <c:v>1.545213798993314</c:v>
                </c:pt>
                <c:pt idx="1919">
                  <c:v>1.42552207131001</c:v>
                </c:pt>
                <c:pt idx="1920">
                  <c:v>1.395666446462788</c:v>
                </c:pt>
                <c:pt idx="1921">
                  <c:v>1.390444437508455</c:v>
                </c:pt>
                <c:pt idx="1922">
                  <c:v>1.384921107161545</c:v>
                </c:pt>
                <c:pt idx="1923">
                  <c:v>1.380265029185983</c:v>
                </c:pt>
                <c:pt idx="1924">
                  <c:v>1.526709334271835</c:v>
                </c:pt>
                <c:pt idx="1925">
                  <c:v>1.397711585019484</c:v>
                </c:pt>
                <c:pt idx="1926">
                  <c:v>1.393179547365923</c:v>
                </c:pt>
                <c:pt idx="1927">
                  <c:v>1.388403682114139</c:v>
                </c:pt>
                <c:pt idx="1928">
                  <c:v>1.383081855382493</c:v>
                </c:pt>
                <c:pt idx="1929">
                  <c:v>1.400546428098477</c:v>
                </c:pt>
                <c:pt idx="1930">
                  <c:v>1.397541134720214</c:v>
                </c:pt>
                <c:pt idx="1931">
                  <c:v>1.393871615983664</c:v>
                </c:pt>
                <c:pt idx="1932">
                  <c:v>1.389839147625878</c:v>
                </c:pt>
                <c:pt idx="1933">
                  <c:v>1.389839147625878</c:v>
                </c:pt>
                <c:pt idx="1934">
                  <c:v>1.384945385067148</c:v>
                </c:pt>
                <c:pt idx="1935">
                  <c:v>1.380051622508417</c:v>
                </c:pt>
                <c:pt idx="1936">
                  <c:v>1.374801627565538</c:v>
                </c:pt>
                <c:pt idx="1937">
                  <c:v>1.369894379342774</c:v>
                </c:pt>
                <c:pt idx="1938">
                  <c:v>1.364627441445221</c:v>
                </c:pt>
                <c:pt idx="1939">
                  <c:v>1.359484291788473</c:v>
                </c:pt>
                <c:pt idx="1940">
                  <c:v>1.36074983653876</c:v>
                </c:pt>
                <c:pt idx="1941">
                  <c:v>1.357199255179637</c:v>
                </c:pt>
                <c:pt idx="1942">
                  <c:v>1.352602780931926</c:v>
                </c:pt>
                <c:pt idx="1943">
                  <c:v>1.413185446866156</c:v>
                </c:pt>
                <c:pt idx="1944">
                  <c:v>1.397153689558873</c:v>
                </c:pt>
                <c:pt idx="1945">
                  <c:v>1.392221755304485</c:v>
                </c:pt>
                <c:pt idx="1946">
                  <c:v>1.386664267319004</c:v>
                </c:pt>
                <c:pt idx="1947">
                  <c:v>1.413581690993692</c:v>
                </c:pt>
                <c:pt idx="1948">
                  <c:v>1.402517448339105</c:v>
                </c:pt>
                <c:pt idx="1949">
                  <c:v>1.397637927502364</c:v>
                </c:pt>
                <c:pt idx="1950">
                  <c:v>1.391979719198877</c:v>
                </c:pt>
                <c:pt idx="1951">
                  <c:v>1.48545830464982</c:v>
                </c:pt>
                <c:pt idx="1952">
                  <c:v>1.526218157341196</c:v>
                </c:pt>
                <c:pt idx="1953">
                  <c:v>1.396110726159551</c:v>
                </c:pt>
                <c:pt idx="1954">
                  <c:v>1.390852187901173</c:v>
                </c:pt>
                <c:pt idx="1955">
                  <c:v>1.385443659976334</c:v>
                </c:pt>
                <c:pt idx="1956">
                  <c:v>1.379951927463015</c:v>
                </c:pt>
                <c:pt idx="1957">
                  <c:v>1.374132044197506</c:v>
                </c:pt>
                <c:pt idx="1958">
                  <c:v>1.371470207221305</c:v>
                </c:pt>
                <c:pt idx="1959">
                  <c:v>1.365629694984486</c:v>
                </c:pt>
                <c:pt idx="1960">
                  <c:v>1.360002322652019</c:v>
                </c:pt>
                <c:pt idx="1961">
                  <c:v>1.35432615518375</c:v>
                </c:pt>
                <c:pt idx="1962">
                  <c:v>1.348515290465728</c:v>
                </c:pt>
                <c:pt idx="1963">
                  <c:v>1.342704149838342</c:v>
                </c:pt>
                <c:pt idx="1964">
                  <c:v>1.338289377023369</c:v>
                </c:pt>
                <c:pt idx="1965">
                  <c:v>1.332814456028847</c:v>
                </c:pt>
                <c:pt idx="1966">
                  <c:v>1.327464541255333</c:v>
                </c:pt>
                <c:pt idx="1967">
                  <c:v>1.321663582819046</c:v>
                </c:pt>
                <c:pt idx="1968">
                  <c:v>1.415332858583677</c:v>
                </c:pt>
                <c:pt idx="1969">
                  <c:v>1.395460022967648</c:v>
                </c:pt>
                <c:pt idx="1970">
                  <c:v>1.389744888911442</c:v>
                </c:pt>
                <c:pt idx="1971">
                  <c:v>1.384733598612197</c:v>
                </c:pt>
                <c:pt idx="1972">
                  <c:v>1.379581628992724</c:v>
                </c:pt>
                <c:pt idx="1973">
                  <c:v>1.373914396366461</c:v>
                </c:pt>
                <c:pt idx="1974">
                  <c:v>1.367903932839041</c:v>
                </c:pt>
                <c:pt idx="1975">
                  <c:v>1.36211648624769</c:v>
                </c:pt>
                <c:pt idx="1976">
                  <c:v>1.356194992846898</c:v>
                </c:pt>
                <c:pt idx="1977">
                  <c:v>1.350733457550853</c:v>
                </c:pt>
                <c:pt idx="1978">
                  <c:v>1.509446508166008</c:v>
                </c:pt>
                <c:pt idx="1979">
                  <c:v>1.398374356859192</c:v>
                </c:pt>
                <c:pt idx="1980">
                  <c:v>1.40722173531185</c:v>
                </c:pt>
                <c:pt idx="1981">
                  <c:v>1.572134985028909</c:v>
                </c:pt>
                <c:pt idx="1982">
                  <c:v>1.397271066338833</c:v>
                </c:pt>
                <c:pt idx="1983">
                  <c:v>1.391294374963409</c:v>
                </c:pt>
                <c:pt idx="1984">
                  <c:v>1.387754764593333</c:v>
                </c:pt>
                <c:pt idx="1985">
                  <c:v>1.381808287130862</c:v>
                </c:pt>
                <c:pt idx="1986">
                  <c:v>1.377234230647054</c:v>
                </c:pt>
                <c:pt idx="1987">
                  <c:v>1.374974894611065</c:v>
                </c:pt>
                <c:pt idx="1988">
                  <c:v>1.380478793748454</c:v>
                </c:pt>
                <c:pt idx="1989">
                  <c:v>1.453221738787689</c:v>
                </c:pt>
                <c:pt idx="1990">
                  <c:v>1.399176847444331</c:v>
                </c:pt>
                <c:pt idx="1991">
                  <c:v>1.413778275345011</c:v>
                </c:pt>
                <c:pt idx="1992">
                  <c:v>1.485551045409571</c:v>
                </c:pt>
                <c:pt idx="1993">
                  <c:v>1.394882221154956</c:v>
                </c:pt>
                <c:pt idx="1994">
                  <c:v>1.400169428685909</c:v>
                </c:pt>
                <c:pt idx="1995">
                  <c:v>1.394819347581898</c:v>
                </c:pt>
                <c:pt idx="1996">
                  <c:v>1.438126175503401</c:v>
                </c:pt>
                <c:pt idx="1997">
                  <c:v>1.394630528121682</c:v>
                </c:pt>
                <c:pt idx="1998">
                  <c:v>1.389328375428227</c:v>
                </c:pt>
                <c:pt idx="1999">
                  <c:v>1.383838045445175</c:v>
                </c:pt>
                <c:pt idx="2000">
                  <c:v>1.378244276215231</c:v>
                </c:pt>
                <c:pt idx="2001">
                  <c:v>1.372144649675277</c:v>
                </c:pt>
                <c:pt idx="2002">
                  <c:v>1.373383204577925</c:v>
                </c:pt>
                <c:pt idx="2003">
                  <c:v>1.36946105685072</c:v>
                </c:pt>
                <c:pt idx="2004">
                  <c:v>1.364297616450629</c:v>
                </c:pt>
                <c:pt idx="2005">
                  <c:v>1.578721594581892</c:v>
                </c:pt>
                <c:pt idx="2006">
                  <c:v>1.410932826384452</c:v>
                </c:pt>
                <c:pt idx="2007">
                  <c:v>1.546457532984841</c:v>
                </c:pt>
                <c:pt idx="2008">
                  <c:v>1.417356291173158</c:v>
                </c:pt>
                <c:pt idx="2009">
                  <c:v>1.410688212089076</c:v>
                </c:pt>
                <c:pt idx="2010">
                  <c:v>1.42491543753121</c:v>
                </c:pt>
                <c:pt idx="2011">
                  <c:v>1.527700266562785</c:v>
                </c:pt>
                <c:pt idx="2012">
                  <c:v>1.396918125106834</c:v>
                </c:pt>
                <c:pt idx="2013">
                  <c:v>1.390864672191839</c:v>
                </c:pt>
                <c:pt idx="2014">
                  <c:v>1.385183180873573</c:v>
                </c:pt>
                <c:pt idx="2015">
                  <c:v>1.379658705909537</c:v>
                </c:pt>
                <c:pt idx="2016">
                  <c:v>1.373783652795986</c:v>
                </c:pt>
                <c:pt idx="2017">
                  <c:v>1.43224752992671</c:v>
                </c:pt>
                <c:pt idx="2018">
                  <c:v>1.568758157806969</c:v>
                </c:pt>
                <c:pt idx="2019">
                  <c:v>1.515681621772776</c:v>
                </c:pt>
                <c:pt idx="2020">
                  <c:v>1.39465151260307</c:v>
                </c:pt>
                <c:pt idx="2021">
                  <c:v>1.392287398978937</c:v>
                </c:pt>
                <c:pt idx="2022">
                  <c:v>1.38698471339438</c:v>
                </c:pt>
                <c:pt idx="2023">
                  <c:v>1.382168366884746</c:v>
                </c:pt>
                <c:pt idx="2024">
                  <c:v>1.376224985863751</c:v>
                </c:pt>
                <c:pt idx="2025">
                  <c:v>1.375910319843857</c:v>
                </c:pt>
                <c:pt idx="2026">
                  <c:v>1.370249080197749</c:v>
                </c:pt>
                <c:pt idx="2027">
                  <c:v>1.364792852989819</c:v>
                </c:pt>
                <c:pt idx="2028">
                  <c:v>1.359074875407234</c:v>
                </c:pt>
                <c:pt idx="2029">
                  <c:v>1.353030753243356</c:v>
                </c:pt>
                <c:pt idx="2030">
                  <c:v>1.346997723255758</c:v>
                </c:pt>
                <c:pt idx="2031">
                  <c:v>1.355717282363512</c:v>
                </c:pt>
                <c:pt idx="2032">
                  <c:v>1.355701416494531</c:v>
                </c:pt>
                <c:pt idx="2033">
                  <c:v>1.35022969626538</c:v>
                </c:pt>
                <c:pt idx="2034">
                  <c:v>1.344050556629561</c:v>
                </c:pt>
                <c:pt idx="2035">
                  <c:v>1.337555840536827</c:v>
                </c:pt>
                <c:pt idx="2036">
                  <c:v>1.333573730307363</c:v>
                </c:pt>
                <c:pt idx="2037">
                  <c:v>1.342355609317714</c:v>
                </c:pt>
                <c:pt idx="2038">
                  <c:v>1.337371635217587</c:v>
                </c:pt>
                <c:pt idx="2039">
                  <c:v>1.348141056825774</c:v>
                </c:pt>
                <c:pt idx="2040">
                  <c:v>1.343889218497795</c:v>
                </c:pt>
                <c:pt idx="2041">
                  <c:v>1.338842607779753</c:v>
                </c:pt>
                <c:pt idx="2042">
                  <c:v>1.334004601028177</c:v>
                </c:pt>
                <c:pt idx="2043">
                  <c:v>1.331486217917323</c:v>
                </c:pt>
                <c:pt idx="2044">
                  <c:v>1.44380075696756</c:v>
                </c:pt>
                <c:pt idx="2045">
                  <c:v>1.402682155525996</c:v>
                </c:pt>
                <c:pt idx="2046">
                  <c:v>1.409617140723601</c:v>
                </c:pt>
                <c:pt idx="2047">
                  <c:v>1.425188005728509</c:v>
                </c:pt>
                <c:pt idx="2048">
                  <c:v>1.395232783020503</c:v>
                </c:pt>
                <c:pt idx="2049">
                  <c:v>1.390684094935467</c:v>
                </c:pt>
                <c:pt idx="2050">
                  <c:v>1.385749291736348</c:v>
                </c:pt>
                <c:pt idx="2051">
                  <c:v>1.386846546568533</c:v>
                </c:pt>
                <c:pt idx="2052">
                  <c:v>1.381530846324723</c:v>
                </c:pt>
                <c:pt idx="2053">
                  <c:v>1.462680199646776</c:v>
                </c:pt>
                <c:pt idx="2054">
                  <c:v>1.394832300874211</c:v>
                </c:pt>
                <c:pt idx="2055">
                  <c:v>1.389077217756057</c:v>
                </c:pt>
                <c:pt idx="2056">
                  <c:v>1.383469486934331</c:v>
                </c:pt>
                <c:pt idx="2057">
                  <c:v>1.377955319415984</c:v>
                </c:pt>
                <c:pt idx="2058">
                  <c:v>1.372287818717581</c:v>
                </c:pt>
                <c:pt idx="2059">
                  <c:v>1.375771662734269</c:v>
                </c:pt>
                <c:pt idx="2060">
                  <c:v>1.370250035992825</c:v>
                </c:pt>
                <c:pt idx="2061">
                  <c:v>1.543677060860815</c:v>
                </c:pt>
                <c:pt idx="2062">
                  <c:v>1.455691293975757</c:v>
                </c:pt>
                <c:pt idx="2063">
                  <c:v>1.394554071917818</c:v>
                </c:pt>
                <c:pt idx="2064">
                  <c:v>1.389753362480707</c:v>
                </c:pt>
                <c:pt idx="2065">
                  <c:v>1.38602873001162</c:v>
                </c:pt>
                <c:pt idx="2066">
                  <c:v>1.381605347798557</c:v>
                </c:pt>
                <c:pt idx="2067">
                  <c:v>1.376736287004098</c:v>
                </c:pt>
                <c:pt idx="2068">
                  <c:v>1.372270968825652</c:v>
                </c:pt>
                <c:pt idx="2069">
                  <c:v>1.368751419717758</c:v>
                </c:pt>
                <c:pt idx="2070">
                  <c:v>1.364974789474505</c:v>
                </c:pt>
                <c:pt idx="2071">
                  <c:v>1.360674757263442</c:v>
                </c:pt>
                <c:pt idx="2072">
                  <c:v>1.356135131718461</c:v>
                </c:pt>
                <c:pt idx="2073">
                  <c:v>1.351848972475069</c:v>
                </c:pt>
                <c:pt idx="2074">
                  <c:v>1.347611274082637</c:v>
                </c:pt>
                <c:pt idx="2075">
                  <c:v>1.34422393094836</c:v>
                </c:pt>
                <c:pt idx="2076">
                  <c:v>1.34078249383589</c:v>
                </c:pt>
                <c:pt idx="2077">
                  <c:v>1.337917939694726</c:v>
                </c:pt>
                <c:pt idx="2078">
                  <c:v>1.334555836504432</c:v>
                </c:pt>
                <c:pt idx="2079">
                  <c:v>1.330238558718089</c:v>
                </c:pt>
                <c:pt idx="2080">
                  <c:v>1.325578994061103</c:v>
                </c:pt>
                <c:pt idx="2081">
                  <c:v>1.32072730729333</c:v>
                </c:pt>
                <c:pt idx="2082">
                  <c:v>1.3160679335113</c:v>
                </c:pt>
                <c:pt idx="2083">
                  <c:v>1.31113479032076</c:v>
                </c:pt>
                <c:pt idx="2084">
                  <c:v>1.306637861155393</c:v>
                </c:pt>
                <c:pt idx="2085">
                  <c:v>1.301711811049709</c:v>
                </c:pt>
                <c:pt idx="2086">
                  <c:v>1.293362214981095</c:v>
                </c:pt>
                <c:pt idx="2087">
                  <c:v>1.283178117957614</c:v>
                </c:pt>
                <c:pt idx="2088">
                  <c:v>1.273487969198479</c:v>
                </c:pt>
                <c:pt idx="2089">
                  <c:v>1.264032610772233</c:v>
                </c:pt>
                <c:pt idx="2090">
                  <c:v>1.255078236523696</c:v>
                </c:pt>
                <c:pt idx="2091">
                  <c:v>1.248553506994429</c:v>
                </c:pt>
                <c:pt idx="2092">
                  <c:v>1.241237108559327</c:v>
                </c:pt>
                <c:pt idx="2093">
                  <c:v>1.232730182265116</c:v>
                </c:pt>
                <c:pt idx="2094">
                  <c:v>1.224252505815221</c:v>
                </c:pt>
                <c:pt idx="2095">
                  <c:v>1.215063149212702</c:v>
                </c:pt>
                <c:pt idx="2096">
                  <c:v>1.205197311556826</c:v>
                </c:pt>
                <c:pt idx="2097">
                  <c:v>1.19535595851252</c:v>
                </c:pt>
                <c:pt idx="2098">
                  <c:v>1.18622438060921</c:v>
                </c:pt>
                <c:pt idx="2099">
                  <c:v>1.176515463627132</c:v>
                </c:pt>
                <c:pt idx="2100">
                  <c:v>1.167008267659952</c:v>
                </c:pt>
                <c:pt idx="2101">
                  <c:v>1.158222004491704</c:v>
                </c:pt>
                <c:pt idx="2102">
                  <c:v>1.296590346147233</c:v>
                </c:pt>
                <c:pt idx="2103">
                  <c:v>1.31141842852726</c:v>
                </c:pt>
                <c:pt idx="2104">
                  <c:v>1.365404756988793</c:v>
                </c:pt>
                <c:pt idx="2105">
                  <c:v>1.439518273320772</c:v>
                </c:pt>
                <c:pt idx="2106">
                  <c:v>1.690129867204583</c:v>
                </c:pt>
                <c:pt idx="2107">
                  <c:v>1.446632232534125</c:v>
                </c:pt>
                <c:pt idx="2108">
                  <c:v>1.401209912598665</c:v>
                </c:pt>
                <c:pt idx="2109">
                  <c:v>1.398046863389967</c:v>
                </c:pt>
                <c:pt idx="2110">
                  <c:v>1.39463380892168</c:v>
                </c:pt>
                <c:pt idx="2111">
                  <c:v>1.391832099460932</c:v>
                </c:pt>
                <c:pt idx="2112">
                  <c:v>1.388953149627283</c:v>
                </c:pt>
                <c:pt idx="2113">
                  <c:v>1.386221133587526</c:v>
                </c:pt>
                <c:pt idx="2114">
                  <c:v>1.382876912802447</c:v>
                </c:pt>
                <c:pt idx="2115">
                  <c:v>1.379305094590769</c:v>
                </c:pt>
                <c:pt idx="2116">
                  <c:v>1.375533834196096</c:v>
                </c:pt>
                <c:pt idx="2117">
                  <c:v>1.371830008134088</c:v>
                </c:pt>
                <c:pt idx="2118">
                  <c:v>1.368026006643646</c:v>
                </c:pt>
                <c:pt idx="2119">
                  <c:v>1.364229664819855</c:v>
                </c:pt>
                <c:pt idx="2120">
                  <c:v>1.360307369196978</c:v>
                </c:pt>
                <c:pt idx="2121">
                  <c:v>1.392855034805585</c:v>
                </c:pt>
                <c:pt idx="2122">
                  <c:v>1.39750704967627</c:v>
                </c:pt>
                <c:pt idx="2123">
                  <c:v>1.48718587140254</c:v>
                </c:pt>
                <c:pt idx="2124">
                  <c:v>1.405049583347555</c:v>
                </c:pt>
                <c:pt idx="2125">
                  <c:v>1.405349017928967</c:v>
                </c:pt>
                <c:pt idx="2126">
                  <c:v>1.399597598371489</c:v>
                </c:pt>
                <c:pt idx="2127">
                  <c:v>1.396334654961939</c:v>
                </c:pt>
                <c:pt idx="2128">
                  <c:v>1.393642379252994</c:v>
                </c:pt>
                <c:pt idx="2129">
                  <c:v>1.390730630021337</c:v>
                </c:pt>
                <c:pt idx="2130">
                  <c:v>1.387637003420572</c:v>
                </c:pt>
                <c:pt idx="2131">
                  <c:v>1.384350678792113</c:v>
                </c:pt>
                <c:pt idx="2132">
                  <c:v>1.38115193695884</c:v>
                </c:pt>
                <c:pt idx="2133">
                  <c:v>1.378386660656736</c:v>
                </c:pt>
                <c:pt idx="2134">
                  <c:v>1.375582690855837</c:v>
                </c:pt>
                <c:pt idx="2135">
                  <c:v>1.372671470410131</c:v>
                </c:pt>
                <c:pt idx="2136">
                  <c:v>1.369745666318405</c:v>
                </c:pt>
                <c:pt idx="2137">
                  <c:v>1.366692959896743</c:v>
                </c:pt>
                <c:pt idx="2138">
                  <c:v>1.363638282170185</c:v>
                </c:pt>
                <c:pt idx="2139">
                  <c:v>1.360786942774052</c:v>
                </c:pt>
                <c:pt idx="2140">
                  <c:v>1.357781417175165</c:v>
                </c:pt>
                <c:pt idx="2141">
                  <c:v>1.354640141080545</c:v>
                </c:pt>
                <c:pt idx="2142">
                  <c:v>1.351762735120759</c:v>
                </c:pt>
                <c:pt idx="2143">
                  <c:v>1.348813034088311</c:v>
                </c:pt>
                <c:pt idx="2144">
                  <c:v>1.345810367487012</c:v>
                </c:pt>
                <c:pt idx="2145">
                  <c:v>1.342975084426039</c:v>
                </c:pt>
                <c:pt idx="2146">
                  <c:v>1.340046190788324</c:v>
                </c:pt>
                <c:pt idx="2147">
                  <c:v>1.33703680520813</c:v>
                </c:pt>
                <c:pt idx="2148">
                  <c:v>1.334787277904765</c:v>
                </c:pt>
                <c:pt idx="2149">
                  <c:v>1.332713203379646</c:v>
                </c:pt>
                <c:pt idx="2150">
                  <c:v>1.33016226660664</c:v>
                </c:pt>
                <c:pt idx="2151">
                  <c:v>1.328208051859265</c:v>
                </c:pt>
                <c:pt idx="2152">
                  <c:v>1.335565238435604</c:v>
                </c:pt>
                <c:pt idx="2153">
                  <c:v>1.333577233290965</c:v>
                </c:pt>
                <c:pt idx="2154">
                  <c:v>1.331403197335604</c:v>
                </c:pt>
                <c:pt idx="2155">
                  <c:v>1.328573100006867</c:v>
                </c:pt>
                <c:pt idx="2156">
                  <c:v>1.325862708372018</c:v>
                </c:pt>
                <c:pt idx="2157">
                  <c:v>1.323015170446683</c:v>
                </c:pt>
                <c:pt idx="2158">
                  <c:v>1.320637951070775</c:v>
                </c:pt>
                <c:pt idx="2159">
                  <c:v>1.319082674864854</c:v>
                </c:pt>
                <c:pt idx="2160">
                  <c:v>1.356995561954496</c:v>
                </c:pt>
                <c:pt idx="2161">
                  <c:v>1.354938527773259</c:v>
                </c:pt>
                <c:pt idx="2162">
                  <c:v>1.352781167168268</c:v>
                </c:pt>
                <c:pt idx="2163">
                  <c:v>1.350897689504338</c:v>
                </c:pt>
                <c:pt idx="2164">
                  <c:v>1.348529908552597</c:v>
                </c:pt>
                <c:pt idx="2165">
                  <c:v>1.345978966053163</c:v>
                </c:pt>
                <c:pt idx="2166">
                  <c:v>1.452875960808921</c:v>
                </c:pt>
                <c:pt idx="2167">
                  <c:v>1.398034762799013</c:v>
                </c:pt>
                <c:pt idx="2168">
                  <c:v>1.433359180618022</c:v>
                </c:pt>
                <c:pt idx="2169">
                  <c:v>1.687065295891943</c:v>
                </c:pt>
                <c:pt idx="2170">
                  <c:v>1.456050121148276</c:v>
                </c:pt>
                <c:pt idx="2171">
                  <c:v>1.397942377244109</c:v>
                </c:pt>
                <c:pt idx="2172">
                  <c:v>1.396273368611016</c:v>
                </c:pt>
                <c:pt idx="2173">
                  <c:v>1.39454550764723</c:v>
                </c:pt>
                <c:pt idx="2174">
                  <c:v>1.392889876013628</c:v>
                </c:pt>
                <c:pt idx="2175">
                  <c:v>1.390656426457016</c:v>
                </c:pt>
                <c:pt idx="2176">
                  <c:v>1.45955343966165</c:v>
                </c:pt>
                <c:pt idx="2177">
                  <c:v>1.398429795731304</c:v>
                </c:pt>
                <c:pt idx="2178">
                  <c:v>1.568906290969971</c:v>
                </c:pt>
                <c:pt idx="2179">
                  <c:v>1.5709292846319</c:v>
                </c:pt>
                <c:pt idx="2180">
                  <c:v>1.406293181265859</c:v>
                </c:pt>
                <c:pt idx="2181">
                  <c:v>1.40068982306016</c:v>
                </c:pt>
                <c:pt idx="2182">
                  <c:v>1.399102291835746</c:v>
                </c:pt>
                <c:pt idx="2183">
                  <c:v>1.397576373676304</c:v>
                </c:pt>
                <c:pt idx="2184">
                  <c:v>1.395778234211607</c:v>
                </c:pt>
                <c:pt idx="2185">
                  <c:v>1.393458912054746</c:v>
                </c:pt>
                <c:pt idx="2186">
                  <c:v>1.485342227300672</c:v>
                </c:pt>
                <c:pt idx="2187">
                  <c:v>1.398438670800714</c:v>
                </c:pt>
                <c:pt idx="2188">
                  <c:v>1.39651690950954</c:v>
                </c:pt>
                <c:pt idx="2189">
                  <c:v>1.396350350074138</c:v>
                </c:pt>
                <c:pt idx="2190">
                  <c:v>1.394339191131903</c:v>
                </c:pt>
                <c:pt idx="2191">
                  <c:v>1.392237713989104</c:v>
                </c:pt>
                <c:pt idx="2192">
                  <c:v>1.389631057792072</c:v>
                </c:pt>
                <c:pt idx="2193">
                  <c:v>1.394834890979401</c:v>
                </c:pt>
                <c:pt idx="2194">
                  <c:v>1.647315914641487</c:v>
                </c:pt>
                <c:pt idx="2195">
                  <c:v>1.399612545079615</c:v>
                </c:pt>
                <c:pt idx="2196">
                  <c:v>1.39733838419959</c:v>
                </c:pt>
                <c:pt idx="2197">
                  <c:v>1.395035102139243</c:v>
                </c:pt>
                <c:pt idx="2198">
                  <c:v>1.393561587434575</c:v>
                </c:pt>
                <c:pt idx="2199">
                  <c:v>1.392168492840493</c:v>
                </c:pt>
                <c:pt idx="2200">
                  <c:v>1.38990226828364</c:v>
                </c:pt>
                <c:pt idx="2201">
                  <c:v>1.387421104222241</c:v>
                </c:pt>
                <c:pt idx="2202">
                  <c:v>1.384702668770781</c:v>
                </c:pt>
                <c:pt idx="2203">
                  <c:v>1.382291621981196</c:v>
                </c:pt>
                <c:pt idx="2204">
                  <c:v>1.37959622005415</c:v>
                </c:pt>
                <c:pt idx="2205">
                  <c:v>1.4110864847724</c:v>
                </c:pt>
                <c:pt idx="2206">
                  <c:v>1.400536230425359</c:v>
                </c:pt>
                <c:pt idx="2207">
                  <c:v>1.398413916022627</c:v>
                </c:pt>
                <c:pt idx="2208">
                  <c:v>1.396111187627814</c:v>
                </c:pt>
                <c:pt idx="2209">
                  <c:v>1.401017058562271</c:v>
                </c:pt>
                <c:pt idx="2210">
                  <c:v>1.410935170444728</c:v>
                </c:pt>
                <c:pt idx="2211">
                  <c:v>1.399902502733066</c:v>
                </c:pt>
                <c:pt idx="2212">
                  <c:v>1.397129342714205</c:v>
                </c:pt>
                <c:pt idx="2213">
                  <c:v>1.394713216634732</c:v>
                </c:pt>
                <c:pt idx="2214">
                  <c:v>1.39226881683295</c:v>
                </c:pt>
                <c:pt idx="2215">
                  <c:v>1.395521647137867</c:v>
                </c:pt>
                <c:pt idx="2216">
                  <c:v>1.392966996351611</c:v>
                </c:pt>
                <c:pt idx="2217">
                  <c:v>1.390887532109409</c:v>
                </c:pt>
                <c:pt idx="2218">
                  <c:v>1.388928022231052</c:v>
                </c:pt>
                <c:pt idx="2219">
                  <c:v>1.386777552719319</c:v>
                </c:pt>
                <c:pt idx="2220">
                  <c:v>1.384288853631032</c:v>
                </c:pt>
                <c:pt idx="2221">
                  <c:v>1.455292216784838</c:v>
                </c:pt>
                <c:pt idx="2222">
                  <c:v>1.443413944622476</c:v>
                </c:pt>
                <c:pt idx="2223">
                  <c:v>1.416435126595377</c:v>
                </c:pt>
                <c:pt idx="2224">
                  <c:v>1.397491777317247</c:v>
                </c:pt>
                <c:pt idx="2225">
                  <c:v>1.393988559421588</c:v>
                </c:pt>
                <c:pt idx="2226">
                  <c:v>1.392032761044704</c:v>
                </c:pt>
                <c:pt idx="2227">
                  <c:v>1.542292335465576</c:v>
                </c:pt>
                <c:pt idx="2228">
                  <c:v>1.39783962168888</c:v>
                </c:pt>
                <c:pt idx="2229">
                  <c:v>1.394703569994872</c:v>
                </c:pt>
                <c:pt idx="2230">
                  <c:v>1.409578769343679</c:v>
                </c:pt>
                <c:pt idx="2231">
                  <c:v>1.400198954580731</c:v>
                </c:pt>
                <c:pt idx="2232">
                  <c:v>1.397833139167722</c:v>
                </c:pt>
                <c:pt idx="2233">
                  <c:v>1.395173015569859</c:v>
                </c:pt>
                <c:pt idx="2234">
                  <c:v>1.433247876457301</c:v>
                </c:pt>
                <c:pt idx="2235">
                  <c:v>1.39844351226186</c:v>
                </c:pt>
                <c:pt idx="2236">
                  <c:v>1.396745534052134</c:v>
                </c:pt>
                <c:pt idx="2237">
                  <c:v>1.394398793413745</c:v>
                </c:pt>
                <c:pt idx="2238">
                  <c:v>1.39134825837464</c:v>
                </c:pt>
                <c:pt idx="2239">
                  <c:v>1.388084179199184</c:v>
                </c:pt>
                <c:pt idx="2240">
                  <c:v>1.384645400544151</c:v>
                </c:pt>
                <c:pt idx="2241">
                  <c:v>1.381244491615619</c:v>
                </c:pt>
                <c:pt idx="2242">
                  <c:v>1.379380903937049</c:v>
                </c:pt>
                <c:pt idx="2243">
                  <c:v>1.3763106585327</c:v>
                </c:pt>
                <c:pt idx="2244">
                  <c:v>1.37902429546486</c:v>
                </c:pt>
                <c:pt idx="2245">
                  <c:v>1.376137779799132</c:v>
                </c:pt>
                <c:pt idx="2246">
                  <c:v>1.478237868987005</c:v>
                </c:pt>
                <c:pt idx="2247">
                  <c:v>1.39727608145275</c:v>
                </c:pt>
                <c:pt idx="2248">
                  <c:v>1.393848473845412</c:v>
                </c:pt>
                <c:pt idx="2249">
                  <c:v>1.681485528497893</c:v>
                </c:pt>
                <c:pt idx="2250">
                  <c:v>1.39743837812692</c:v>
                </c:pt>
                <c:pt idx="2251">
                  <c:v>1.394357761115974</c:v>
                </c:pt>
                <c:pt idx="2252">
                  <c:v>1.390235434474107</c:v>
                </c:pt>
                <c:pt idx="2253">
                  <c:v>1.38596367129594</c:v>
                </c:pt>
                <c:pt idx="2254">
                  <c:v>1.382287903182606</c:v>
                </c:pt>
                <c:pt idx="2255">
                  <c:v>1.378804671588562</c:v>
                </c:pt>
                <c:pt idx="2256">
                  <c:v>1.374883069474598</c:v>
                </c:pt>
                <c:pt idx="2257">
                  <c:v>1.370828610041759</c:v>
                </c:pt>
                <c:pt idx="2258">
                  <c:v>1.367480133212551</c:v>
                </c:pt>
                <c:pt idx="2259">
                  <c:v>1.363577304039311</c:v>
                </c:pt>
                <c:pt idx="2260">
                  <c:v>1.359368594247771</c:v>
                </c:pt>
                <c:pt idx="2261">
                  <c:v>1.35543606451756</c:v>
                </c:pt>
                <c:pt idx="2262">
                  <c:v>1.351227320074627</c:v>
                </c:pt>
                <c:pt idx="2263">
                  <c:v>1.34688567712594</c:v>
                </c:pt>
                <c:pt idx="2264">
                  <c:v>1.342849727506455</c:v>
                </c:pt>
                <c:pt idx="2265">
                  <c:v>1.411956617075615</c:v>
                </c:pt>
                <c:pt idx="2266">
                  <c:v>1.398610107337373</c:v>
                </c:pt>
                <c:pt idx="2267">
                  <c:v>1.39430811158359</c:v>
                </c:pt>
                <c:pt idx="2268">
                  <c:v>1.390129927706813</c:v>
                </c:pt>
                <c:pt idx="2269">
                  <c:v>1.386427091354424</c:v>
                </c:pt>
                <c:pt idx="2270">
                  <c:v>1.38260747920845</c:v>
                </c:pt>
                <c:pt idx="2271">
                  <c:v>1.37833415095882</c:v>
                </c:pt>
                <c:pt idx="2272">
                  <c:v>1.564816468096204</c:v>
                </c:pt>
                <c:pt idx="2273">
                  <c:v>1.396279968997175</c:v>
                </c:pt>
                <c:pt idx="2274">
                  <c:v>1.401820885458285</c:v>
                </c:pt>
                <c:pt idx="2275">
                  <c:v>1.398286972401698</c:v>
                </c:pt>
                <c:pt idx="2276">
                  <c:v>1.395186002781556</c:v>
                </c:pt>
                <c:pt idx="2277">
                  <c:v>1.392138191152425</c:v>
                </c:pt>
                <c:pt idx="2278">
                  <c:v>1.38846714236685</c:v>
                </c:pt>
                <c:pt idx="2279">
                  <c:v>1.384200523190455</c:v>
                </c:pt>
                <c:pt idx="2280">
                  <c:v>1.379914231179148</c:v>
                </c:pt>
                <c:pt idx="2281">
                  <c:v>1.375751045433067</c:v>
                </c:pt>
                <c:pt idx="2282">
                  <c:v>1.371111011152293</c:v>
                </c:pt>
                <c:pt idx="2283">
                  <c:v>1.366080511059515</c:v>
                </c:pt>
                <c:pt idx="2284">
                  <c:v>1.361256402457538</c:v>
                </c:pt>
                <c:pt idx="2285">
                  <c:v>1.356522856818533</c:v>
                </c:pt>
                <c:pt idx="2286">
                  <c:v>1.351164786318653</c:v>
                </c:pt>
                <c:pt idx="2287">
                  <c:v>1.345854184106347</c:v>
                </c:pt>
                <c:pt idx="2288">
                  <c:v>1.339988820318383</c:v>
                </c:pt>
                <c:pt idx="2289">
                  <c:v>1.334345360318635</c:v>
                </c:pt>
                <c:pt idx="2290">
                  <c:v>1.514423256542433</c:v>
                </c:pt>
                <c:pt idx="2291">
                  <c:v>1.395897570043091</c:v>
                </c:pt>
                <c:pt idx="2292">
                  <c:v>1.391534938724277</c:v>
                </c:pt>
                <c:pt idx="2293">
                  <c:v>1.387052338561701</c:v>
                </c:pt>
                <c:pt idx="2294">
                  <c:v>1.38221467820837</c:v>
                </c:pt>
                <c:pt idx="2295">
                  <c:v>1.377441535841765</c:v>
                </c:pt>
                <c:pt idx="2296">
                  <c:v>1.371786032206824</c:v>
                </c:pt>
                <c:pt idx="2297">
                  <c:v>1.366385827917394</c:v>
                </c:pt>
                <c:pt idx="2298">
                  <c:v>1.361523596352188</c:v>
                </c:pt>
                <c:pt idx="2299">
                  <c:v>1.357223799871131</c:v>
                </c:pt>
                <c:pt idx="2300">
                  <c:v>1.352645619487301</c:v>
                </c:pt>
                <c:pt idx="2301">
                  <c:v>1.347741460087294</c:v>
                </c:pt>
                <c:pt idx="2302">
                  <c:v>1.342418994759618</c:v>
                </c:pt>
                <c:pt idx="2303">
                  <c:v>1.468363035004506</c:v>
                </c:pt>
                <c:pt idx="2304">
                  <c:v>1.411723730096569</c:v>
                </c:pt>
                <c:pt idx="2305">
                  <c:v>1.397014608981664</c:v>
                </c:pt>
                <c:pt idx="2306">
                  <c:v>1.391690262013332</c:v>
                </c:pt>
                <c:pt idx="2307">
                  <c:v>1.386792055181469</c:v>
                </c:pt>
                <c:pt idx="2308">
                  <c:v>1.41954856803878</c:v>
                </c:pt>
                <c:pt idx="2309">
                  <c:v>1.399512108272723</c:v>
                </c:pt>
                <c:pt idx="2310">
                  <c:v>1.394892976286194</c:v>
                </c:pt>
                <c:pt idx="2311">
                  <c:v>1.390162185177382</c:v>
                </c:pt>
                <c:pt idx="2312">
                  <c:v>1.386183240084123</c:v>
                </c:pt>
                <c:pt idx="2313">
                  <c:v>1.381005377842168</c:v>
                </c:pt>
                <c:pt idx="2314">
                  <c:v>1.374992827449909</c:v>
                </c:pt>
                <c:pt idx="2315">
                  <c:v>1.368459634840363</c:v>
                </c:pt>
                <c:pt idx="2316">
                  <c:v>1.362371642715343</c:v>
                </c:pt>
                <c:pt idx="2317">
                  <c:v>1.35737300419804</c:v>
                </c:pt>
                <c:pt idx="2318">
                  <c:v>1.36551874956101</c:v>
                </c:pt>
                <c:pt idx="2319">
                  <c:v>1.360325701395377</c:v>
                </c:pt>
                <c:pt idx="2320">
                  <c:v>1.385772082708127</c:v>
                </c:pt>
                <c:pt idx="2321">
                  <c:v>1.390600022973669</c:v>
                </c:pt>
                <c:pt idx="2322">
                  <c:v>1.385100075584242</c:v>
                </c:pt>
                <c:pt idx="2323">
                  <c:v>1.396590516774881</c:v>
                </c:pt>
                <c:pt idx="2324">
                  <c:v>1.391180380524447</c:v>
                </c:pt>
                <c:pt idx="2325">
                  <c:v>1.385623633043235</c:v>
                </c:pt>
                <c:pt idx="2326">
                  <c:v>1.379542458088313</c:v>
                </c:pt>
                <c:pt idx="2327">
                  <c:v>1.374433813268715</c:v>
                </c:pt>
                <c:pt idx="2328">
                  <c:v>1.370054982667465</c:v>
                </c:pt>
                <c:pt idx="2329">
                  <c:v>1.364311425233512</c:v>
                </c:pt>
                <c:pt idx="2330">
                  <c:v>1.358701495955721</c:v>
                </c:pt>
                <c:pt idx="2331">
                  <c:v>1.353106849430747</c:v>
                </c:pt>
                <c:pt idx="2332">
                  <c:v>1.347103308094333</c:v>
                </c:pt>
                <c:pt idx="2333">
                  <c:v>1.341026144856487</c:v>
                </c:pt>
                <c:pt idx="2334">
                  <c:v>1.334324241252213</c:v>
                </c:pt>
                <c:pt idx="2335">
                  <c:v>1.328167068404248</c:v>
                </c:pt>
                <c:pt idx="2336">
                  <c:v>1.322361224387217</c:v>
                </c:pt>
                <c:pt idx="2337">
                  <c:v>1.316326221981311</c:v>
                </c:pt>
                <c:pt idx="2338">
                  <c:v>1.310144742568372</c:v>
                </c:pt>
                <c:pt idx="2339">
                  <c:v>1.303769246862136</c:v>
                </c:pt>
                <c:pt idx="2340">
                  <c:v>1.29470493972307</c:v>
                </c:pt>
                <c:pt idx="2341">
                  <c:v>1.283004891387863</c:v>
                </c:pt>
                <c:pt idx="2342">
                  <c:v>1.270117816267425</c:v>
                </c:pt>
                <c:pt idx="2343">
                  <c:v>1.25788177287081</c:v>
                </c:pt>
                <c:pt idx="2344">
                  <c:v>1.247297717901767</c:v>
                </c:pt>
                <c:pt idx="2345">
                  <c:v>1.351946198338295</c:v>
                </c:pt>
                <c:pt idx="2346">
                  <c:v>1.418425224099697</c:v>
                </c:pt>
                <c:pt idx="2347">
                  <c:v>1.394050864124174</c:v>
                </c:pt>
                <c:pt idx="2348">
                  <c:v>1.388212831163444</c:v>
                </c:pt>
                <c:pt idx="2349">
                  <c:v>1.382362075329568</c:v>
                </c:pt>
                <c:pt idx="2350">
                  <c:v>1.375672077610232</c:v>
                </c:pt>
                <c:pt idx="2351">
                  <c:v>1.369596479333856</c:v>
                </c:pt>
                <c:pt idx="2352">
                  <c:v>1.362483997555496</c:v>
                </c:pt>
                <c:pt idx="2353">
                  <c:v>1.356420240789807</c:v>
                </c:pt>
                <c:pt idx="2354">
                  <c:v>1.351482101519568</c:v>
                </c:pt>
                <c:pt idx="2355">
                  <c:v>1.478024522220738</c:v>
                </c:pt>
                <c:pt idx="2356">
                  <c:v>1.620239368879131</c:v>
                </c:pt>
                <c:pt idx="2357">
                  <c:v>1.395043268358692</c:v>
                </c:pt>
                <c:pt idx="2358">
                  <c:v>1.389641945828276</c:v>
                </c:pt>
                <c:pt idx="2359">
                  <c:v>1.384142035860523</c:v>
                </c:pt>
                <c:pt idx="2360">
                  <c:v>1.378513947059202</c:v>
                </c:pt>
                <c:pt idx="2361">
                  <c:v>1.37301408495572</c:v>
                </c:pt>
                <c:pt idx="2362">
                  <c:v>1.3717822098234</c:v>
                </c:pt>
                <c:pt idx="2363">
                  <c:v>1.365137497002359</c:v>
                </c:pt>
                <c:pt idx="2364">
                  <c:v>1.358689604400752</c:v>
                </c:pt>
                <c:pt idx="2365">
                  <c:v>1.352111690097498</c:v>
                </c:pt>
                <c:pt idx="2366">
                  <c:v>1.345793520129329</c:v>
                </c:pt>
                <c:pt idx="2367">
                  <c:v>1.339464889098859</c:v>
                </c:pt>
                <c:pt idx="2368">
                  <c:v>1.334831988193393</c:v>
                </c:pt>
                <c:pt idx="2369">
                  <c:v>1.329895400086483</c:v>
                </c:pt>
                <c:pt idx="2370">
                  <c:v>1.425382686782571</c:v>
                </c:pt>
                <c:pt idx="2371">
                  <c:v>1.395783704225867</c:v>
                </c:pt>
                <c:pt idx="2372">
                  <c:v>1.389686761587275</c:v>
                </c:pt>
                <c:pt idx="2373">
                  <c:v>1.38308703534652</c:v>
                </c:pt>
                <c:pt idx="2374">
                  <c:v>1.376467884079522</c:v>
                </c:pt>
                <c:pt idx="2375">
                  <c:v>1.370489447399065</c:v>
                </c:pt>
                <c:pt idx="2376">
                  <c:v>1.364151037417436</c:v>
                </c:pt>
                <c:pt idx="2377">
                  <c:v>1.357954824124613</c:v>
                </c:pt>
                <c:pt idx="2378">
                  <c:v>1.351562076510048</c:v>
                </c:pt>
                <c:pt idx="2379">
                  <c:v>1.351103142639417</c:v>
                </c:pt>
                <c:pt idx="2380">
                  <c:v>1.352922021723975</c:v>
                </c:pt>
                <c:pt idx="2381">
                  <c:v>1.347236788843846</c:v>
                </c:pt>
                <c:pt idx="2382">
                  <c:v>1.340887537401181</c:v>
                </c:pt>
                <c:pt idx="2383">
                  <c:v>1.334383559625223</c:v>
                </c:pt>
                <c:pt idx="2384">
                  <c:v>1.328095366289283</c:v>
                </c:pt>
                <c:pt idx="2385">
                  <c:v>1.325217784517958</c:v>
                </c:pt>
                <c:pt idx="2386">
                  <c:v>1.319088026202837</c:v>
                </c:pt>
                <c:pt idx="2387">
                  <c:v>1.312758708160315</c:v>
                </c:pt>
                <c:pt idx="2388">
                  <c:v>1.306374807076819</c:v>
                </c:pt>
                <c:pt idx="2389">
                  <c:v>1.299699418670011</c:v>
                </c:pt>
                <c:pt idx="2390">
                  <c:v>1.303901673068667</c:v>
                </c:pt>
                <c:pt idx="2391">
                  <c:v>1.29535700392776</c:v>
                </c:pt>
                <c:pt idx="2392">
                  <c:v>1.282153765298437</c:v>
                </c:pt>
                <c:pt idx="2393">
                  <c:v>1.269446706260898</c:v>
                </c:pt>
                <c:pt idx="2394">
                  <c:v>1.25691261329594</c:v>
                </c:pt>
                <c:pt idx="2395">
                  <c:v>1.377681651329814</c:v>
                </c:pt>
                <c:pt idx="2396">
                  <c:v>1.425437456296292</c:v>
                </c:pt>
                <c:pt idx="2397">
                  <c:v>1.400548781375913</c:v>
                </c:pt>
                <c:pt idx="2398">
                  <c:v>1.438426474272407</c:v>
                </c:pt>
                <c:pt idx="2399">
                  <c:v>1.394157123085377</c:v>
                </c:pt>
                <c:pt idx="2400">
                  <c:v>1.387702965202624</c:v>
                </c:pt>
                <c:pt idx="2401">
                  <c:v>1.381329883926142</c:v>
                </c:pt>
                <c:pt idx="2402">
                  <c:v>1.382963201418464</c:v>
                </c:pt>
                <c:pt idx="2403">
                  <c:v>1.385502715339389</c:v>
                </c:pt>
                <c:pt idx="2404">
                  <c:v>1.396148472626871</c:v>
                </c:pt>
                <c:pt idx="2405">
                  <c:v>1.390269914659627</c:v>
                </c:pt>
                <c:pt idx="2406">
                  <c:v>1.38466344893939</c:v>
                </c:pt>
                <c:pt idx="2407">
                  <c:v>1.378878418244199</c:v>
                </c:pt>
                <c:pt idx="2408">
                  <c:v>1.376528966740754</c:v>
                </c:pt>
                <c:pt idx="2409">
                  <c:v>1.370902766797776</c:v>
                </c:pt>
                <c:pt idx="2410">
                  <c:v>1.36500216559853</c:v>
                </c:pt>
                <c:pt idx="2411">
                  <c:v>1.358923902683136</c:v>
                </c:pt>
                <c:pt idx="2412">
                  <c:v>1.391273163194583</c:v>
                </c:pt>
                <c:pt idx="2413">
                  <c:v>1.399004802863686</c:v>
                </c:pt>
                <c:pt idx="2414">
                  <c:v>1.393451722401886</c:v>
                </c:pt>
                <c:pt idx="2415">
                  <c:v>1.388046273484754</c:v>
                </c:pt>
                <c:pt idx="2416">
                  <c:v>1.382449358904632</c:v>
                </c:pt>
                <c:pt idx="2417">
                  <c:v>1.377566361981319</c:v>
                </c:pt>
                <c:pt idx="2418">
                  <c:v>1.374600816460735</c:v>
                </c:pt>
                <c:pt idx="2419">
                  <c:v>1.369074998923612</c:v>
                </c:pt>
                <c:pt idx="2420">
                  <c:v>1.364468097090318</c:v>
                </c:pt>
                <c:pt idx="2421">
                  <c:v>1.358359141957816</c:v>
                </c:pt>
                <c:pt idx="2422">
                  <c:v>1.374041903431535</c:v>
                </c:pt>
                <c:pt idx="2423">
                  <c:v>1.368953914513248</c:v>
                </c:pt>
                <c:pt idx="2424">
                  <c:v>1.363601000880256</c:v>
                </c:pt>
                <c:pt idx="2425">
                  <c:v>1.362320974228615</c:v>
                </c:pt>
                <c:pt idx="2426">
                  <c:v>1.357003962209634</c:v>
                </c:pt>
                <c:pt idx="2427">
                  <c:v>1.473693742509316</c:v>
                </c:pt>
                <c:pt idx="2428">
                  <c:v>1.41196556248267</c:v>
                </c:pt>
                <c:pt idx="2429">
                  <c:v>1.48654507125808</c:v>
                </c:pt>
                <c:pt idx="2430">
                  <c:v>1.394910820832229</c:v>
                </c:pt>
                <c:pt idx="2431">
                  <c:v>1.409755834888581</c:v>
                </c:pt>
                <c:pt idx="2432">
                  <c:v>1.397614808823838</c:v>
                </c:pt>
                <c:pt idx="2433">
                  <c:v>1.392058519707062</c:v>
                </c:pt>
                <c:pt idx="2434">
                  <c:v>1.389348922154239</c:v>
                </c:pt>
                <c:pt idx="2435">
                  <c:v>1.384224365314726</c:v>
                </c:pt>
                <c:pt idx="2436">
                  <c:v>1.379649143982669</c:v>
                </c:pt>
                <c:pt idx="2437">
                  <c:v>1.375005087136533</c:v>
                </c:pt>
                <c:pt idx="2438">
                  <c:v>1.369865632378333</c:v>
                </c:pt>
                <c:pt idx="2439">
                  <c:v>1.365089042709717</c:v>
                </c:pt>
                <c:pt idx="2440">
                  <c:v>1.360318301365335</c:v>
                </c:pt>
                <c:pt idx="2441">
                  <c:v>1.355600257584484</c:v>
                </c:pt>
                <c:pt idx="2442">
                  <c:v>1.406761834763208</c:v>
                </c:pt>
                <c:pt idx="2443">
                  <c:v>1.398985687014299</c:v>
                </c:pt>
                <c:pt idx="2444">
                  <c:v>1.399954057740429</c:v>
                </c:pt>
                <c:pt idx="2445">
                  <c:v>1.39652454369295</c:v>
                </c:pt>
                <c:pt idx="2446">
                  <c:v>1.392132765899322</c:v>
                </c:pt>
                <c:pt idx="2447">
                  <c:v>1.387945130966622</c:v>
                </c:pt>
                <c:pt idx="2448">
                  <c:v>1.399571810137174</c:v>
                </c:pt>
                <c:pt idx="2449">
                  <c:v>1.397567031889507</c:v>
                </c:pt>
                <c:pt idx="2450">
                  <c:v>1.392750668664127</c:v>
                </c:pt>
                <c:pt idx="2451">
                  <c:v>1.387877521615318</c:v>
                </c:pt>
                <c:pt idx="2452">
                  <c:v>1.383226152719209</c:v>
                </c:pt>
                <c:pt idx="2453">
                  <c:v>1.415978555258487</c:v>
                </c:pt>
                <c:pt idx="2454">
                  <c:v>1.507019337985454</c:v>
                </c:pt>
                <c:pt idx="2455">
                  <c:v>1.395268136531768</c:v>
                </c:pt>
                <c:pt idx="2456">
                  <c:v>1.390002463571294</c:v>
                </c:pt>
                <c:pt idx="2457">
                  <c:v>1.384936410832875</c:v>
                </c:pt>
                <c:pt idx="2458">
                  <c:v>1.379798471050528</c:v>
                </c:pt>
                <c:pt idx="2459">
                  <c:v>1.374663855192908</c:v>
                </c:pt>
                <c:pt idx="2460">
                  <c:v>1.369752580336813</c:v>
                </c:pt>
                <c:pt idx="2461">
                  <c:v>1.3652331183327</c:v>
                </c:pt>
                <c:pt idx="2462">
                  <c:v>1.360159958913572</c:v>
                </c:pt>
                <c:pt idx="2463">
                  <c:v>1.355282459675242</c:v>
                </c:pt>
                <c:pt idx="2464">
                  <c:v>1.350719857670211</c:v>
                </c:pt>
                <c:pt idx="2465">
                  <c:v>1.345428917566305</c:v>
                </c:pt>
                <c:pt idx="2466">
                  <c:v>1.340255615219595</c:v>
                </c:pt>
                <c:pt idx="2467">
                  <c:v>1.335960731536204</c:v>
                </c:pt>
                <c:pt idx="2468">
                  <c:v>1.331900029958331</c:v>
                </c:pt>
                <c:pt idx="2469">
                  <c:v>1.328056454791946</c:v>
                </c:pt>
                <c:pt idx="2470">
                  <c:v>1.323939882066859</c:v>
                </c:pt>
                <c:pt idx="2471">
                  <c:v>1.319664545605851</c:v>
                </c:pt>
                <c:pt idx="2472">
                  <c:v>1.316138910617588</c:v>
                </c:pt>
                <c:pt idx="2473">
                  <c:v>1.312682656189627</c:v>
                </c:pt>
                <c:pt idx="2474">
                  <c:v>1.308899506887837</c:v>
                </c:pt>
                <c:pt idx="2475">
                  <c:v>1.305298769514497</c:v>
                </c:pt>
                <c:pt idx="2476">
                  <c:v>1.301427760533224</c:v>
                </c:pt>
                <c:pt idx="2477">
                  <c:v>1.294752258099837</c:v>
                </c:pt>
                <c:pt idx="2478">
                  <c:v>1.28640476031519</c:v>
                </c:pt>
                <c:pt idx="2479">
                  <c:v>1.279004317839221</c:v>
                </c:pt>
                <c:pt idx="2480">
                  <c:v>1.27084395226988</c:v>
                </c:pt>
                <c:pt idx="2481">
                  <c:v>1.263211299386656</c:v>
                </c:pt>
                <c:pt idx="2482">
                  <c:v>1.256636469282472</c:v>
                </c:pt>
                <c:pt idx="2483">
                  <c:v>1.258449801127864</c:v>
                </c:pt>
                <c:pt idx="2484">
                  <c:v>1.344945083949873</c:v>
                </c:pt>
                <c:pt idx="2485">
                  <c:v>1.341435991565907</c:v>
                </c:pt>
                <c:pt idx="2486">
                  <c:v>1.337697034058142</c:v>
                </c:pt>
                <c:pt idx="2487">
                  <c:v>1.333751674449494</c:v>
                </c:pt>
                <c:pt idx="2488">
                  <c:v>1.330547343193251</c:v>
                </c:pt>
                <c:pt idx="2489">
                  <c:v>1.327379011496139</c:v>
                </c:pt>
                <c:pt idx="2490">
                  <c:v>1.32388557627771</c:v>
                </c:pt>
                <c:pt idx="2491">
                  <c:v>1.32043193915628</c:v>
                </c:pt>
                <c:pt idx="2492">
                  <c:v>1.485220745503574</c:v>
                </c:pt>
                <c:pt idx="2493">
                  <c:v>1.437520291606182</c:v>
                </c:pt>
                <c:pt idx="2494">
                  <c:v>1.396503195104273</c:v>
                </c:pt>
                <c:pt idx="2495">
                  <c:v>1.392578926538836</c:v>
                </c:pt>
                <c:pt idx="2496">
                  <c:v>1.388767070332817</c:v>
                </c:pt>
                <c:pt idx="2497">
                  <c:v>1.384771913521445</c:v>
                </c:pt>
                <c:pt idx="2498">
                  <c:v>1.382013296893663</c:v>
                </c:pt>
                <c:pt idx="2499">
                  <c:v>1.379994495312784</c:v>
                </c:pt>
                <c:pt idx="2500">
                  <c:v>1.377356335285525</c:v>
                </c:pt>
                <c:pt idx="2501">
                  <c:v>1.376043065902054</c:v>
                </c:pt>
                <c:pt idx="2502">
                  <c:v>1.373653446298091</c:v>
                </c:pt>
                <c:pt idx="2503">
                  <c:v>1.407696010365064</c:v>
                </c:pt>
                <c:pt idx="2504">
                  <c:v>1.40034858350366</c:v>
                </c:pt>
                <c:pt idx="2505">
                  <c:v>1.39762056412568</c:v>
                </c:pt>
                <c:pt idx="2506">
                  <c:v>1.394750853582915</c:v>
                </c:pt>
                <c:pt idx="2507">
                  <c:v>1.391801808052402</c:v>
                </c:pt>
                <c:pt idx="2508">
                  <c:v>1.390531282583722</c:v>
                </c:pt>
                <c:pt idx="2509">
                  <c:v>1.387855470659471</c:v>
                </c:pt>
                <c:pt idx="2510">
                  <c:v>1.385050819745078</c:v>
                </c:pt>
                <c:pt idx="2511">
                  <c:v>1.394747503482773</c:v>
                </c:pt>
                <c:pt idx="2512">
                  <c:v>1.396678059078929</c:v>
                </c:pt>
                <c:pt idx="2513">
                  <c:v>1.394592925127187</c:v>
                </c:pt>
                <c:pt idx="2514">
                  <c:v>1.39240146128003</c:v>
                </c:pt>
                <c:pt idx="2515">
                  <c:v>1.389962933993271</c:v>
                </c:pt>
                <c:pt idx="2516">
                  <c:v>1.388124755643602</c:v>
                </c:pt>
                <c:pt idx="2517">
                  <c:v>1.386779682290587</c:v>
                </c:pt>
                <c:pt idx="2518">
                  <c:v>1.387591390275667</c:v>
                </c:pt>
                <c:pt idx="2519">
                  <c:v>1.385276421485733</c:v>
                </c:pt>
                <c:pt idx="2520">
                  <c:v>1.382698366378987</c:v>
                </c:pt>
                <c:pt idx="2521">
                  <c:v>1.379924824970639</c:v>
                </c:pt>
                <c:pt idx="2522">
                  <c:v>1.377270231942877</c:v>
                </c:pt>
                <c:pt idx="2523">
                  <c:v>1.37482686872227</c:v>
                </c:pt>
                <c:pt idx="2524">
                  <c:v>1.37241347081353</c:v>
                </c:pt>
                <c:pt idx="2525">
                  <c:v>1.378000557533426</c:v>
                </c:pt>
                <c:pt idx="2526">
                  <c:v>1.390735744490024</c:v>
                </c:pt>
                <c:pt idx="2527">
                  <c:v>1.408596584691722</c:v>
                </c:pt>
                <c:pt idx="2528">
                  <c:v>1.405262761581544</c:v>
                </c:pt>
                <c:pt idx="2529">
                  <c:v>1.401483685708044</c:v>
                </c:pt>
                <c:pt idx="2530">
                  <c:v>1.399096216159886</c:v>
                </c:pt>
                <c:pt idx="2531">
                  <c:v>1.397103144189775</c:v>
                </c:pt>
                <c:pt idx="2532">
                  <c:v>1.394683709410255</c:v>
                </c:pt>
                <c:pt idx="2533">
                  <c:v>1.395434904157425</c:v>
                </c:pt>
                <c:pt idx="2534">
                  <c:v>1.394211654794174</c:v>
                </c:pt>
                <c:pt idx="2535">
                  <c:v>1.392381931693974</c:v>
                </c:pt>
                <c:pt idx="2536">
                  <c:v>1.39027697295051</c:v>
                </c:pt>
                <c:pt idx="2537">
                  <c:v>1.387944305194709</c:v>
                </c:pt>
                <c:pt idx="2538">
                  <c:v>1.385468753861445</c:v>
                </c:pt>
                <c:pt idx="2539">
                  <c:v>1.383379685754327</c:v>
                </c:pt>
                <c:pt idx="2540">
                  <c:v>1.381518870901986</c:v>
                </c:pt>
                <c:pt idx="2541">
                  <c:v>1.379416482623551</c:v>
                </c:pt>
                <c:pt idx="2542">
                  <c:v>1.376985924333328</c:v>
                </c:pt>
                <c:pt idx="2543">
                  <c:v>1.37438431455901</c:v>
                </c:pt>
                <c:pt idx="2544">
                  <c:v>1.371885354074591</c:v>
                </c:pt>
                <c:pt idx="2545">
                  <c:v>1.369374302910414</c:v>
                </c:pt>
                <c:pt idx="2546">
                  <c:v>1.366973832016113</c:v>
                </c:pt>
                <c:pt idx="2547">
                  <c:v>1.364635466674846</c:v>
                </c:pt>
                <c:pt idx="2548">
                  <c:v>1.462232117509831</c:v>
                </c:pt>
                <c:pt idx="2549">
                  <c:v>1.423198855305926</c:v>
                </c:pt>
                <c:pt idx="2550">
                  <c:v>1.410413112167439</c:v>
                </c:pt>
                <c:pt idx="2551">
                  <c:v>1.607900956282363</c:v>
                </c:pt>
                <c:pt idx="2552">
                  <c:v>1.399221510389601</c:v>
                </c:pt>
                <c:pt idx="2553">
                  <c:v>1.397590045568863</c:v>
                </c:pt>
                <c:pt idx="2554">
                  <c:v>1.395216230424427</c:v>
                </c:pt>
                <c:pt idx="2555">
                  <c:v>1.392911155432744</c:v>
                </c:pt>
                <c:pt idx="2556">
                  <c:v>1.390556807780067</c:v>
                </c:pt>
                <c:pt idx="2557">
                  <c:v>1.388507893113005</c:v>
                </c:pt>
                <c:pt idx="2558">
                  <c:v>1.556670771163287</c:v>
                </c:pt>
                <c:pt idx="2559">
                  <c:v>1.400553482767802</c:v>
                </c:pt>
                <c:pt idx="2560">
                  <c:v>1.44581400184025</c:v>
                </c:pt>
                <c:pt idx="2561">
                  <c:v>1.397959765031974</c:v>
                </c:pt>
                <c:pt idx="2562">
                  <c:v>1.445224552343258</c:v>
                </c:pt>
                <c:pt idx="2563">
                  <c:v>1.397657664270399</c:v>
                </c:pt>
                <c:pt idx="2564">
                  <c:v>1.395250436167823</c:v>
                </c:pt>
                <c:pt idx="2565">
                  <c:v>1.409025746448887</c:v>
                </c:pt>
                <c:pt idx="2566">
                  <c:v>1.400573861860742</c:v>
                </c:pt>
                <c:pt idx="2567">
                  <c:v>1.399041947441864</c:v>
                </c:pt>
                <c:pt idx="2568">
                  <c:v>1.396694298052086</c:v>
                </c:pt>
                <c:pt idx="2569">
                  <c:v>1.394094465775676</c:v>
                </c:pt>
                <c:pt idx="2570">
                  <c:v>1.391504344487671</c:v>
                </c:pt>
                <c:pt idx="2571">
                  <c:v>1.389230093222205</c:v>
                </c:pt>
                <c:pt idx="2572">
                  <c:v>1.386462682875188</c:v>
                </c:pt>
                <c:pt idx="2573">
                  <c:v>1.38480444664187</c:v>
                </c:pt>
                <c:pt idx="2574">
                  <c:v>1.38354950846862</c:v>
                </c:pt>
                <c:pt idx="2575">
                  <c:v>1.382402575386426</c:v>
                </c:pt>
                <c:pt idx="2576">
                  <c:v>1.380489162679802</c:v>
                </c:pt>
                <c:pt idx="2577">
                  <c:v>1.378632687073878</c:v>
                </c:pt>
                <c:pt idx="2578">
                  <c:v>1.375696957231066</c:v>
                </c:pt>
                <c:pt idx="2579">
                  <c:v>1.38324357790948</c:v>
                </c:pt>
                <c:pt idx="2580">
                  <c:v>1.381853123591731</c:v>
                </c:pt>
                <c:pt idx="2581">
                  <c:v>1.393428124765156</c:v>
                </c:pt>
                <c:pt idx="2582">
                  <c:v>1.4344261703694</c:v>
                </c:pt>
                <c:pt idx="2583">
                  <c:v>1.398168684731901</c:v>
                </c:pt>
                <c:pt idx="2584">
                  <c:v>1.401117523072108</c:v>
                </c:pt>
                <c:pt idx="2585">
                  <c:v>1.427224262972522</c:v>
                </c:pt>
                <c:pt idx="2586">
                  <c:v>1.398538992491498</c:v>
                </c:pt>
                <c:pt idx="2587">
                  <c:v>1.396852918904003</c:v>
                </c:pt>
                <c:pt idx="2588">
                  <c:v>1.395182967873411</c:v>
                </c:pt>
                <c:pt idx="2589">
                  <c:v>1.549286173153521</c:v>
                </c:pt>
                <c:pt idx="2590">
                  <c:v>1.410527135884276</c:v>
                </c:pt>
                <c:pt idx="2591">
                  <c:v>1.400660484668071</c:v>
                </c:pt>
                <c:pt idx="2592">
                  <c:v>1.398639676377477</c:v>
                </c:pt>
                <c:pt idx="2593">
                  <c:v>1.396844465411992</c:v>
                </c:pt>
                <c:pt idx="2594">
                  <c:v>1.394445778215654</c:v>
                </c:pt>
                <c:pt idx="2595">
                  <c:v>1.391351327111232</c:v>
                </c:pt>
                <c:pt idx="2596">
                  <c:v>1.388600349619346</c:v>
                </c:pt>
                <c:pt idx="2597">
                  <c:v>1.385437760247176</c:v>
                </c:pt>
                <c:pt idx="2598">
                  <c:v>1.383015491855473</c:v>
                </c:pt>
                <c:pt idx="2599">
                  <c:v>1.380356117855472</c:v>
                </c:pt>
                <c:pt idx="2600">
                  <c:v>1.377519465543433</c:v>
                </c:pt>
                <c:pt idx="2601">
                  <c:v>1.37428663205259</c:v>
                </c:pt>
                <c:pt idx="2602">
                  <c:v>1.371269310294576</c:v>
                </c:pt>
                <c:pt idx="2603">
                  <c:v>1.369287564124283</c:v>
                </c:pt>
                <c:pt idx="2604">
                  <c:v>1.36731549042461</c:v>
                </c:pt>
                <c:pt idx="2605">
                  <c:v>1.364940525917689</c:v>
                </c:pt>
                <c:pt idx="2606">
                  <c:v>1.378387904834893</c:v>
                </c:pt>
                <c:pt idx="2607">
                  <c:v>1.375851505924739</c:v>
                </c:pt>
                <c:pt idx="2608">
                  <c:v>1.372479975187177</c:v>
                </c:pt>
                <c:pt idx="2609">
                  <c:v>1.369376274835928</c:v>
                </c:pt>
                <c:pt idx="2610">
                  <c:v>1.366141247342284</c:v>
                </c:pt>
                <c:pt idx="2611">
                  <c:v>1.363065503083092</c:v>
                </c:pt>
                <c:pt idx="2612">
                  <c:v>1.359701697573134</c:v>
                </c:pt>
                <c:pt idx="2613">
                  <c:v>1.356635840376182</c:v>
                </c:pt>
                <c:pt idx="2614">
                  <c:v>1.353458473427366</c:v>
                </c:pt>
                <c:pt idx="2615">
                  <c:v>1.358571492374638</c:v>
                </c:pt>
                <c:pt idx="2616">
                  <c:v>1.354833776878904</c:v>
                </c:pt>
                <c:pt idx="2617">
                  <c:v>1.353249293469624</c:v>
                </c:pt>
                <c:pt idx="2618">
                  <c:v>1.444913786947454</c:v>
                </c:pt>
                <c:pt idx="2619">
                  <c:v>1.399039097630891</c:v>
                </c:pt>
                <c:pt idx="2620">
                  <c:v>1.396147965154084</c:v>
                </c:pt>
                <c:pt idx="2621">
                  <c:v>1.392838741002199</c:v>
                </c:pt>
                <c:pt idx="2622">
                  <c:v>1.388923360446398</c:v>
                </c:pt>
                <c:pt idx="2623">
                  <c:v>1.384749440700573</c:v>
                </c:pt>
                <c:pt idx="2624">
                  <c:v>1.38045459873333</c:v>
                </c:pt>
                <c:pt idx="2625">
                  <c:v>1.413548155814016</c:v>
                </c:pt>
                <c:pt idx="2626">
                  <c:v>1.397267012601247</c:v>
                </c:pt>
                <c:pt idx="2627">
                  <c:v>1.393252906423886</c:v>
                </c:pt>
                <c:pt idx="2628">
                  <c:v>1.388688570349544</c:v>
                </c:pt>
                <c:pt idx="2629">
                  <c:v>1.384192033623335</c:v>
                </c:pt>
                <c:pt idx="2630">
                  <c:v>1.379857207788163</c:v>
                </c:pt>
                <c:pt idx="2631">
                  <c:v>1.376048063221989</c:v>
                </c:pt>
                <c:pt idx="2632">
                  <c:v>1.403133012196606</c:v>
                </c:pt>
                <c:pt idx="2633">
                  <c:v>1.398630202983423</c:v>
                </c:pt>
                <c:pt idx="2634">
                  <c:v>1.395275251855538</c:v>
                </c:pt>
                <c:pt idx="2635">
                  <c:v>1.391269405264113</c:v>
                </c:pt>
                <c:pt idx="2636">
                  <c:v>1.386798008791818</c:v>
                </c:pt>
                <c:pt idx="2637">
                  <c:v>1.382621832499321</c:v>
                </c:pt>
                <c:pt idx="2638">
                  <c:v>1.378355366108498</c:v>
                </c:pt>
                <c:pt idx="2639">
                  <c:v>1.373927974523832</c:v>
                </c:pt>
                <c:pt idx="2640">
                  <c:v>1.369355161961592</c:v>
                </c:pt>
                <c:pt idx="2641">
                  <c:v>1.364505151607988</c:v>
                </c:pt>
                <c:pt idx="2642">
                  <c:v>1.359989111307881</c:v>
                </c:pt>
                <c:pt idx="2643">
                  <c:v>1.355911994533099</c:v>
                </c:pt>
                <c:pt idx="2644">
                  <c:v>1.351256696800869</c:v>
                </c:pt>
                <c:pt idx="2645">
                  <c:v>1.346661385640016</c:v>
                </c:pt>
                <c:pt idx="2646">
                  <c:v>1.345647944374469</c:v>
                </c:pt>
                <c:pt idx="2647">
                  <c:v>1.343153542613352</c:v>
                </c:pt>
                <c:pt idx="2648">
                  <c:v>1.338040086552667</c:v>
                </c:pt>
                <c:pt idx="2649">
                  <c:v>1.332711051051991</c:v>
                </c:pt>
                <c:pt idx="2650">
                  <c:v>1.327130642105238</c:v>
                </c:pt>
                <c:pt idx="2651">
                  <c:v>1.321645212743211</c:v>
                </c:pt>
                <c:pt idx="2652">
                  <c:v>1.343556707931181</c:v>
                </c:pt>
                <c:pt idx="2653">
                  <c:v>1.339370547085481</c:v>
                </c:pt>
                <c:pt idx="2654">
                  <c:v>1.336227879525865</c:v>
                </c:pt>
                <c:pt idx="2655">
                  <c:v>1.332627568994074</c:v>
                </c:pt>
                <c:pt idx="2656">
                  <c:v>1.337416047589931</c:v>
                </c:pt>
                <c:pt idx="2657">
                  <c:v>1.335702273552732</c:v>
                </c:pt>
                <c:pt idx="2658">
                  <c:v>1.330596263270253</c:v>
                </c:pt>
                <c:pt idx="2659">
                  <c:v>1.32472023067693</c:v>
                </c:pt>
                <c:pt idx="2660">
                  <c:v>1.318635127943031</c:v>
                </c:pt>
                <c:pt idx="2661">
                  <c:v>1.313048420183248</c:v>
                </c:pt>
                <c:pt idx="2662">
                  <c:v>1.327788548993048</c:v>
                </c:pt>
                <c:pt idx="2663">
                  <c:v>1.32333280026028</c:v>
                </c:pt>
                <c:pt idx="2664">
                  <c:v>1.318106881312458</c:v>
                </c:pt>
                <c:pt idx="2665">
                  <c:v>1.335653906208289</c:v>
                </c:pt>
                <c:pt idx="2666">
                  <c:v>1.331515909190724</c:v>
                </c:pt>
                <c:pt idx="2667">
                  <c:v>1.327344666175376</c:v>
                </c:pt>
                <c:pt idx="2668">
                  <c:v>1.322665875242426</c:v>
                </c:pt>
                <c:pt idx="2669">
                  <c:v>1.317271639342994</c:v>
                </c:pt>
                <c:pt idx="2670">
                  <c:v>1.31173975472116</c:v>
                </c:pt>
                <c:pt idx="2671">
                  <c:v>1.306016893738036</c:v>
                </c:pt>
                <c:pt idx="2672">
                  <c:v>1.300595693465409</c:v>
                </c:pt>
                <c:pt idx="2673">
                  <c:v>1.290341998056071</c:v>
                </c:pt>
                <c:pt idx="2674">
                  <c:v>1.332161309651753</c:v>
                </c:pt>
                <c:pt idx="2675">
                  <c:v>1.327028596820995</c:v>
                </c:pt>
                <c:pt idx="2676">
                  <c:v>1.321368565482318</c:v>
                </c:pt>
                <c:pt idx="2677">
                  <c:v>1.315391879556566</c:v>
                </c:pt>
                <c:pt idx="2678">
                  <c:v>1.308820126474936</c:v>
                </c:pt>
                <c:pt idx="2679">
                  <c:v>1.327367331914076</c:v>
                </c:pt>
                <c:pt idx="2680">
                  <c:v>1.320642909833019</c:v>
                </c:pt>
                <c:pt idx="2681">
                  <c:v>1.343406597201827</c:v>
                </c:pt>
                <c:pt idx="2682">
                  <c:v>1.374213393463658</c:v>
                </c:pt>
                <c:pt idx="2683">
                  <c:v>1.368543595513838</c:v>
                </c:pt>
                <c:pt idx="2684">
                  <c:v>1.363655997113835</c:v>
                </c:pt>
                <c:pt idx="2685">
                  <c:v>1.358584077811164</c:v>
                </c:pt>
                <c:pt idx="2686">
                  <c:v>1.353720412517028</c:v>
                </c:pt>
                <c:pt idx="2687">
                  <c:v>1.348620415194244</c:v>
                </c:pt>
                <c:pt idx="2688">
                  <c:v>1.342685655230134</c:v>
                </c:pt>
                <c:pt idx="2689">
                  <c:v>1.336277367233568</c:v>
                </c:pt>
                <c:pt idx="2690">
                  <c:v>1.470922234873388</c:v>
                </c:pt>
                <c:pt idx="2691">
                  <c:v>1.39556961162731</c:v>
                </c:pt>
                <c:pt idx="2692">
                  <c:v>1.390341149915537</c:v>
                </c:pt>
                <c:pt idx="2693">
                  <c:v>1.383887515001027</c:v>
                </c:pt>
                <c:pt idx="2694">
                  <c:v>1.412148170249566</c:v>
                </c:pt>
                <c:pt idx="2695">
                  <c:v>1.397876122082152</c:v>
                </c:pt>
                <c:pt idx="2696">
                  <c:v>1.392633702372074</c:v>
                </c:pt>
                <c:pt idx="2697">
                  <c:v>1.38631845942817</c:v>
                </c:pt>
                <c:pt idx="2698">
                  <c:v>1.379823101127936</c:v>
                </c:pt>
                <c:pt idx="2699">
                  <c:v>1.373689328423898</c:v>
                </c:pt>
                <c:pt idx="2700">
                  <c:v>1.368124025299043</c:v>
                </c:pt>
                <c:pt idx="2701">
                  <c:v>1.369150902132511</c:v>
                </c:pt>
                <c:pt idx="2702">
                  <c:v>1.365287425122116</c:v>
                </c:pt>
                <c:pt idx="2703">
                  <c:v>1.359445221370775</c:v>
                </c:pt>
                <c:pt idx="2704">
                  <c:v>1.353543167818671</c:v>
                </c:pt>
                <c:pt idx="2705">
                  <c:v>1.347333099720134</c:v>
                </c:pt>
                <c:pt idx="2706">
                  <c:v>1.341266416767481</c:v>
                </c:pt>
                <c:pt idx="2707">
                  <c:v>1.335142625692036</c:v>
                </c:pt>
                <c:pt idx="2708">
                  <c:v>1.329638345447544</c:v>
                </c:pt>
                <c:pt idx="2709">
                  <c:v>1.328002279961599</c:v>
                </c:pt>
                <c:pt idx="2710">
                  <c:v>1.645798473108221</c:v>
                </c:pt>
                <c:pt idx="2711">
                  <c:v>1.39466045897331</c:v>
                </c:pt>
                <c:pt idx="2712">
                  <c:v>1.390007375800977</c:v>
                </c:pt>
                <c:pt idx="2713">
                  <c:v>1.385200849164263</c:v>
                </c:pt>
                <c:pt idx="2714">
                  <c:v>1.379602651679758</c:v>
                </c:pt>
                <c:pt idx="2715">
                  <c:v>1.462083873873477</c:v>
                </c:pt>
                <c:pt idx="2716">
                  <c:v>1.393497410846965</c:v>
                </c:pt>
                <c:pt idx="2717">
                  <c:v>1.443891142870643</c:v>
                </c:pt>
                <c:pt idx="2718">
                  <c:v>1.393379439349059</c:v>
                </c:pt>
                <c:pt idx="2719">
                  <c:v>1.386591340265559</c:v>
                </c:pt>
                <c:pt idx="2720">
                  <c:v>1.403548963773771</c:v>
                </c:pt>
                <c:pt idx="2721">
                  <c:v>1.404749103234662</c:v>
                </c:pt>
                <c:pt idx="2722">
                  <c:v>1.39784011810651</c:v>
                </c:pt>
                <c:pt idx="2723">
                  <c:v>1.39138824355751</c:v>
                </c:pt>
                <c:pt idx="2724">
                  <c:v>1.385289094541887</c:v>
                </c:pt>
                <c:pt idx="2725">
                  <c:v>1.378348959336263</c:v>
                </c:pt>
                <c:pt idx="2726">
                  <c:v>1.37154030627238</c:v>
                </c:pt>
                <c:pt idx="2727">
                  <c:v>1.366013991658001</c:v>
                </c:pt>
                <c:pt idx="2728">
                  <c:v>1.543112211457276</c:v>
                </c:pt>
                <c:pt idx="2729">
                  <c:v>1.40125784285318</c:v>
                </c:pt>
                <c:pt idx="2730">
                  <c:v>1.395372630456148</c:v>
                </c:pt>
                <c:pt idx="2731">
                  <c:v>1.388772987069659</c:v>
                </c:pt>
                <c:pt idx="2732">
                  <c:v>1.448019261973013</c:v>
                </c:pt>
                <c:pt idx="2733">
                  <c:v>1.394832771893201</c:v>
                </c:pt>
                <c:pt idx="2734">
                  <c:v>1.394257878666885</c:v>
                </c:pt>
                <c:pt idx="2735">
                  <c:v>1.388409014397206</c:v>
                </c:pt>
                <c:pt idx="2736">
                  <c:v>1.430832744346612</c:v>
                </c:pt>
                <c:pt idx="2737">
                  <c:v>1.394430933120339</c:v>
                </c:pt>
                <c:pt idx="2738">
                  <c:v>1.387912539641142</c:v>
                </c:pt>
                <c:pt idx="2739">
                  <c:v>1.388592820870724</c:v>
                </c:pt>
                <c:pt idx="2740">
                  <c:v>1.402816142579277</c:v>
                </c:pt>
                <c:pt idx="2741">
                  <c:v>1.400903863710463</c:v>
                </c:pt>
                <c:pt idx="2742">
                  <c:v>1.398877488443563</c:v>
                </c:pt>
                <c:pt idx="2743">
                  <c:v>1.397831347321822</c:v>
                </c:pt>
                <c:pt idx="2744">
                  <c:v>1.391645967937398</c:v>
                </c:pt>
                <c:pt idx="2745">
                  <c:v>1.38581491709982</c:v>
                </c:pt>
                <c:pt idx="2746">
                  <c:v>1.38005162268848</c:v>
                </c:pt>
                <c:pt idx="2747">
                  <c:v>1.37429808732767</c:v>
                </c:pt>
                <c:pt idx="2748">
                  <c:v>1.367962973051586</c:v>
                </c:pt>
                <c:pt idx="2749">
                  <c:v>1.370888342967949</c:v>
                </c:pt>
                <c:pt idx="2750">
                  <c:v>1.374615135716864</c:v>
                </c:pt>
                <c:pt idx="2751">
                  <c:v>1.369938899539347</c:v>
                </c:pt>
                <c:pt idx="2752">
                  <c:v>1.397827764674563</c:v>
                </c:pt>
                <c:pt idx="2753">
                  <c:v>1.414186846845544</c:v>
                </c:pt>
                <c:pt idx="2754">
                  <c:v>1.39840296679604</c:v>
                </c:pt>
                <c:pt idx="2755">
                  <c:v>1.405172880764025</c:v>
                </c:pt>
                <c:pt idx="2756">
                  <c:v>1.395625457100818</c:v>
                </c:pt>
                <c:pt idx="2757">
                  <c:v>1.389384102968996</c:v>
                </c:pt>
                <c:pt idx="2758">
                  <c:v>1.383574273305601</c:v>
                </c:pt>
                <c:pt idx="2759">
                  <c:v>1.383568071092074</c:v>
                </c:pt>
                <c:pt idx="2760">
                  <c:v>1.389476028111248</c:v>
                </c:pt>
                <c:pt idx="2761">
                  <c:v>1.383837831576688</c:v>
                </c:pt>
                <c:pt idx="2762">
                  <c:v>1.388822514200774</c:v>
                </c:pt>
                <c:pt idx="2763">
                  <c:v>1.41007516197541</c:v>
                </c:pt>
                <c:pt idx="2764">
                  <c:v>1.396399344583932</c:v>
                </c:pt>
                <c:pt idx="2765">
                  <c:v>1.390942397732076</c:v>
                </c:pt>
                <c:pt idx="2766">
                  <c:v>1.632691745223582</c:v>
                </c:pt>
                <c:pt idx="2767">
                  <c:v>1.39560294073578</c:v>
                </c:pt>
                <c:pt idx="2768">
                  <c:v>1.390074761034911</c:v>
                </c:pt>
                <c:pt idx="2769">
                  <c:v>1.45132547818037</c:v>
                </c:pt>
                <c:pt idx="2770">
                  <c:v>1.394788668725306</c:v>
                </c:pt>
                <c:pt idx="2771">
                  <c:v>1.454970748424367</c:v>
                </c:pt>
                <c:pt idx="2772">
                  <c:v>1.490826897073123</c:v>
                </c:pt>
                <c:pt idx="2773">
                  <c:v>1.397370079832517</c:v>
                </c:pt>
                <c:pt idx="2774">
                  <c:v>1.39171446576367</c:v>
                </c:pt>
                <c:pt idx="2775">
                  <c:v>1.386580686212153</c:v>
                </c:pt>
                <c:pt idx="2776">
                  <c:v>1.380764315629655</c:v>
                </c:pt>
                <c:pt idx="2777">
                  <c:v>1.375055815619772</c:v>
                </c:pt>
                <c:pt idx="2778">
                  <c:v>1.369408349712155</c:v>
                </c:pt>
                <c:pt idx="2779">
                  <c:v>1.374955350558351</c:v>
                </c:pt>
                <c:pt idx="2780">
                  <c:v>1.369635375276844</c:v>
                </c:pt>
                <c:pt idx="2781">
                  <c:v>1.37793832703233</c:v>
                </c:pt>
                <c:pt idx="2782">
                  <c:v>1.373595916801985</c:v>
                </c:pt>
                <c:pt idx="2783">
                  <c:v>1.392649560061319</c:v>
                </c:pt>
                <c:pt idx="2784">
                  <c:v>1.42518193435664</c:v>
                </c:pt>
                <c:pt idx="2785">
                  <c:v>1.395330551024246</c:v>
                </c:pt>
                <c:pt idx="2786">
                  <c:v>1.389660999160862</c:v>
                </c:pt>
                <c:pt idx="2787">
                  <c:v>1.384320633418238</c:v>
                </c:pt>
                <c:pt idx="2788">
                  <c:v>1.37842803948004</c:v>
                </c:pt>
                <c:pt idx="2789">
                  <c:v>1.372462188532252</c:v>
                </c:pt>
                <c:pt idx="2790">
                  <c:v>1.366525387065511</c:v>
                </c:pt>
                <c:pt idx="2791">
                  <c:v>1.360378022594088</c:v>
                </c:pt>
                <c:pt idx="2792">
                  <c:v>1.354208614552281</c:v>
                </c:pt>
                <c:pt idx="2793">
                  <c:v>1.353920480887507</c:v>
                </c:pt>
                <c:pt idx="2794">
                  <c:v>1.379827763650009</c:v>
                </c:pt>
                <c:pt idx="2795">
                  <c:v>1.389241811239681</c:v>
                </c:pt>
                <c:pt idx="2796">
                  <c:v>1.422136688857441</c:v>
                </c:pt>
                <c:pt idx="2797">
                  <c:v>1.396487029159531</c:v>
                </c:pt>
                <c:pt idx="2798">
                  <c:v>1.390936965363544</c:v>
                </c:pt>
                <c:pt idx="2799">
                  <c:v>1.511976175125324</c:v>
                </c:pt>
                <c:pt idx="2800">
                  <c:v>1.417334452579447</c:v>
                </c:pt>
                <c:pt idx="2801">
                  <c:v>1.435296996871719</c:v>
                </c:pt>
                <c:pt idx="2802">
                  <c:v>1.399297212384618</c:v>
                </c:pt>
                <c:pt idx="2803">
                  <c:v>1.395033264084884</c:v>
                </c:pt>
                <c:pt idx="2804">
                  <c:v>1.390249933880532</c:v>
                </c:pt>
                <c:pt idx="2805">
                  <c:v>1.38548260090279</c:v>
                </c:pt>
                <c:pt idx="2806">
                  <c:v>1.380559670659295</c:v>
                </c:pt>
                <c:pt idx="2807">
                  <c:v>1.375625234878861</c:v>
                </c:pt>
                <c:pt idx="2808">
                  <c:v>1.372494062982963</c:v>
                </c:pt>
                <c:pt idx="2809">
                  <c:v>1.367447977886871</c:v>
                </c:pt>
                <c:pt idx="2810">
                  <c:v>1.362451303249922</c:v>
                </c:pt>
                <c:pt idx="2811">
                  <c:v>1.358309892703522</c:v>
                </c:pt>
                <c:pt idx="2812">
                  <c:v>1.353664420548413</c:v>
                </c:pt>
                <c:pt idx="2813">
                  <c:v>1.380221288642692</c:v>
                </c:pt>
                <c:pt idx="2814">
                  <c:v>1.450985950960401</c:v>
                </c:pt>
                <c:pt idx="2815">
                  <c:v>1.429530996662049</c:v>
                </c:pt>
                <c:pt idx="2816">
                  <c:v>1.396458420247116</c:v>
                </c:pt>
                <c:pt idx="2817">
                  <c:v>1.39534682656111</c:v>
                </c:pt>
                <c:pt idx="2818">
                  <c:v>1.392175730752597</c:v>
                </c:pt>
                <c:pt idx="2819">
                  <c:v>1.447643040972995</c:v>
                </c:pt>
                <c:pt idx="2820">
                  <c:v>1.475388388468016</c:v>
                </c:pt>
                <c:pt idx="2821">
                  <c:v>1.48846944778766</c:v>
                </c:pt>
                <c:pt idx="2822">
                  <c:v>1.396805474142473</c:v>
                </c:pt>
                <c:pt idx="2823">
                  <c:v>1.407062857076857</c:v>
                </c:pt>
                <c:pt idx="2824">
                  <c:v>1.398094878008717</c:v>
                </c:pt>
                <c:pt idx="2825">
                  <c:v>1.403103258301892</c:v>
                </c:pt>
                <c:pt idx="2826">
                  <c:v>1.447929720596336</c:v>
                </c:pt>
                <c:pt idx="2827">
                  <c:v>1.395432240035909</c:v>
                </c:pt>
                <c:pt idx="2828">
                  <c:v>1.390800976095525</c:v>
                </c:pt>
                <c:pt idx="2829">
                  <c:v>1.386702457057908</c:v>
                </c:pt>
                <c:pt idx="2830">
                  <c:v>1.389463090213028</c:v>
                </c:pt>
                <c:pt idx="2831">
                  <c:v>1.393680306165854</c:v>
                </c:pt>
                <c:pt idx="2832">
                  <c:v>1.511805170039573</c:v>
                </c:pt>
                <c:pt idx="2833">
                  <c:v>1.40013309342402</c:v>
                </c:pt>
                <c:pt idx="2834">
                  <c:v>1.422456317173446</c:v>
                </c:pt>
                <c:pt idx="2835">
                  <c:v>1.468480036426159</c:v>
                </c:pt>
                <c:pt idx="2836">
                  <c:v>1.436619290208395</c:v>
                </c:pt>
                <c:pt idx="2837">
                  <c:v>1.411465880997351</c:v>
                </c:pt>
                <c:pt idx="2838">
                  <c:v>1.39862153593894</c:v>
                </c:pt>
                <c:pt idx="2839">
                  <c:v>1.394888483254576</c:v>
                </c:pt>
                <c:pt idx="2840">
                  <c:v>1.391082855888634</c:v>
                </c:pt>
                <c:pt idx="2841">
                  <c:v>1.387067514790647</c:v>
                </c:pt>
                <c:pt idx="2842">
                  <c:v>1.383187614015681</c:v>
                </c:pt>
                <c:pt idx="2843">
                  <c:v>1.379439320174532</c:v>
                </c:pt>
                <c:pt idx="2844">
                  <c:v>1.37680548506693</c:v>
                </c:pt>
                <c:pt idx="2845">
                  <c:v>1.372872267829547</c:v>
                </c:pt>
                <c:pt idx="2846">
                  <c:v>1.370629272138996</c:v>
                </c:pt>
                <c:pt idx="2847">
                  <c:v>1.367079894773967</c:v>
                </c:pt>
                <c:pt idx="2848">
                  <c:v>1.363159277864055</c:v>
                </c:pt>
                <c:pt idx="2849">
                  <c:v>1.359804809956327</c:v>
                </c:pt>
                <c:pt idx="2850">
                  <c:v>1.356325693917543</c:v>
                </c:pt>
                <c:pt idx="2851">
                  <c:v>1.361920123473431</c:v>
                </c:pt>
                <c:pt idx="2852">
                  <c:v>1.36391219975478</c:v>
                </c:pt>
                <c:pt idx="2853">
                  <c:v>1.360838196771998</c:v>
                </c:pt>
                <c:pt idx="2854">
                  <c:v>1.373263707286943</c:v>
                </c:pt>
                <c:pt idx="2855">
                  <c:v>1.370921620780772</c:v>
                </c:pt>
                <c:pt idx="2856">
                  <c:v>1.376293214713392</c:v>
                </c:pt>
                <c:pt idx="2857">
                  <c:v>1.375186207568022</c:v>
                </c:pt>
                <c:pt idx="2858">
                  <c:v>1.384555376272456</c:v>
                </c:pt>
                <c:pt idx="2859">
                  <c:v>1.391072940566906</c:v>
                </c:pt>
                <c:pt idx="2860">
                  <c:v>1.387814280504594</c:v>
                </c:pt>
                <c:pt idx="2861">
                  <c:v>1.385082842846651</c:v>
                </c:pt>
                <c:pt idx="2862">
                  <c:v>1.382301207145658</c:v>
                </c:pt>
                <c:pt idx="2863">
                  <c:v>1.379958022579888</c:v>
                </c:pt>
                <c:pt idx="2864">
                  <c:v>1.377316181138589</c:v>
                </c:pt>
                <c:pt idx="2865">
                  <c:v>1.37462692641368</c:v>
                </c:pt>
                <c:pt idx="2866">
                  <c:v>1.371931844370694</c:v>
                </c:pt>
                <c:pt idx="2867">
                  <c:v>1.36882474669023</c:v>
                </c:pt>
                <c:pt idx="2868">
                  <c:v>1.366549775342712</c:v>
                </c:pt>
                <c:pt idx="2869">
                  <c:v>1.364139580034926</c:v>
                </c:pt>
                <c:pt idx="2870">
                  <c:v>1.361695721969304</c:v>
                </c:pt>
                <c:pt idx="2871">
                  <c:v>1.358895038867965</c:v>
                </c:pt>
                <c:pt idx="2872">
                  <c:v>1.356261424182205</c:v>
                </c:pt>
                <c:pt idx="2873">
                  <c:v>1.35344574001259</c:v>
                </c:pt>
                <c:pt idx="2874">
                  <c:v>1.350648425156923</c:v>
                </c:pt>
                <c:pt idx="2875">
                  <c:v>1.347745559445343</c:v>
                </c:pt>
                <c:pt idx="2876">
                  <c:v>1.346083617365809</c:v>
                </c:pt>
                <c:pt idx="2877">
                  <c:v>1.344126286288893</c:v>
                </c:pt>
                <c:pt idx="2878">
                  <c:v>1.341588178735952</c:v>
                </c:pt>
                <c:pt idx="2879">
                  <c:v>1.3387072270459</c:v>
                </c:pt>
                <c:pt idx="2880">
                  <c:v>1.336107573814206</c:v>
                </c:pt>
                <c:pt idx="2881">
                  <c:v>1.333203343550137</c:v>
                </c:pt>
                <c:pt idx="2882">
                  <c:v>1.330276984570327</c:v>
                </c:pt>
                <c:pt idx="2883">
                  <c:v>1.389499884711865</c:v>
                </c:pt>
                <c:pt idx="2884">
                  <c:v>1.387185815992202</c:v>
                </c:pt>
                <c:pt idx="2885">
                  <c:v>1.384759892322602</c:v>
                </c:pt>
                <c:pt idx="2886">
                  <c:v>1.382172955020126</c:v>
                </c:pt>
                <c:pt idx="2887">
                  <c:v>1.379716575326021</c:v>
                </c:pt>
                <c:pt idx="2888">
                  <c:v>1.378388020433249</c:v>
                </c:pt>
                <c:pt idx="2889">
                  <c:v>1.375836401407939</c:v>
                </c:pt>
                <c:pt idx="2890">
                  <c:v>1.374887304766162</c:v>
                </c:pt>
                <c:pt idx="2891">
                  <c:v>1.372369963195663</c:v>
                </c:pt>
                <c:pt idx="2892">
                  <c:v>1.369970222369744</c:v>
                </c:pt>
                <c:pt idx="2893">
                  <c:v>1.367191970684786</c:v>
                </c:pt>
                <c:pt idx="2894">
                  <c:v>1.364601641122124</c:v>
                </c:pt>
                <c:pt idx="2895">
                  <c:v>1.362472176349234</c:v>
                </c:pt>
                <c:pt idx="2896">
                  <c:v>1.360091256632401</c:v>
                </c:pt>
                <c:pt idx="2897">
                  <c:v>1.357859971880343</c:v>
                </c:pt>
                <c:pt idx="2898">
                  <c:v>1.35579768397065</c:v>
                </c:pt>
                <c:pt idx="2899">
                  <c:v>1.353253107025543</c:v>
                </c:pt>
                <c:pt idx="2900">
                  <c:v>1.350697322151916</c:v>
                </c:pt>
                <c:pt idx="2901">
                  <c:v>1.348232586519175</c:v>
                </c:pt>
                <c:pt idx="2902">
                  <c:v>1.34567560416929</c:v>
                </c:pt>
                <c:pt idx="2903">
                  <c:v>1.343220129911998</c:v>
                </c:pt>
                <c:pt idx="2904">
                  <c:v>1.340625909057576</c:v>
                </c:pt>
                <c:pt idx="2905">
                  <c:v>1.33789256159685</c:v>
                </c:pt>
                <c:pt idx="2906">
                  <c:v>1.335227447098436</c:v>
                </c:pt>
                <c:pt idx="2907">
                  <c:v>1.458257473467302</c:v>
                </c:pt>
                <c:pt idx="2908">
                  <c:v>1.398633221777232</c:v>
                </c:pt>
                <c:pt idx="2909">
                  <c:v>1.396857676489003</c:v>
                </c:pt>
                <c:pt idx="2910">
                  <c:v>1.394588173774982</c:v>
                </c:pt>
                <c:pt idx="2911">
                  <c:v>1.392185460670827</c:v>
                </c:pt>
                <c:pt idx="2912">
                  <c:v>1.412081100694676</c:v>
                </c:pt>
                <c:pt idx="2913">
                  <c:v>1.400791905935057</c:v>
                </c:pt>
                <c:pt idx="2914">
                  <c:v>1.398913714877513</c:v>
                </c:pt>
                <c:pt idx="2915">
                  <c:v>1.39696554046176</c:v>
                </c:pt>
                <c:pt idx="2916">
                  <c:v>1.395522513140883</c:v>
                </c:pt>
                <c:pt idx="2917">
                  <c:v>1.394495448013169</c:v>
                </c:pt>
                <c:pt idx="2918">
                  <c:v>1.391853189064329</c:v>
                </c:pt>
                <c:pt idx="2919">
                  <c:v>1.389300151020378</c:v>
                </c:pt>
                <c:pt idx="2920">
                  <c:v>1.386900087104329</c:v>
                </c:pt>
                <c:pt idx="2921">
                  <c:v>1.384824114080573</c:v>
                </c:pt>
                <c:pt idx="2922">
                  <c:v>1.396427298563768</c:v>
                </c:pt>
                <c:pt idx="2923">
                  <c:v>1.395064724998405</c:v>
                </c:pt>
                <c:pt idx="2924">
                  <c:v>1.394027976911491</c:v>
                </c:pt>
                <c:pt idx="2925">
                  <c:v>1.39274353105969</c:v>
                </c:pt>
                <c:pt idx="2926">
                  <c:v>1.390801402014045</c:v>
                </c:pt>
                <c:pt idx="2927">
                  <c:v>1.388417163734962</c:v>
                </c:pt>
                <c:pt idx="2928">
                  <c:v>1.385953619351086</c:v>
                </c:pt>
                <c:pt idx="2929">
                  <c:v>1.383259632911068</c:v>
                </c:pt>
                <c:pt idx="2930">
                  <c:v>1.380815071157992</c:v>
                </c:pt>
                <c:pt idx="2931">
                  <c:v>1.37813079772622</c:v>
                </c:pt>
                <c:pt idx="2932">
                  <c:v>1.375266171338174</c:v>
                </c:pt>
                <c:pt idx="2933">
                  <c:v>1.391728228556135</c:v>
                </c:pt>
                <c:pt idx="2934">
                  <c:v>1.42272296906051</c:v>
                </c:pt>
                <c:pt idx="2935">
                  <c:v>1.39897604109395</c:v>
                </c:pt>
                <c:pt idx="2936">
                  <c:v>1.39708528660477</c:v>
                </c:pt>
                <c:pt idx="2937">
                  <c:v>1.395331121811064</c:v>
                </c:pt>
                <c:pt idx="2938">
                  <c:v>1.421875850301109</c:v>
                </c:pt>
                <c:pt idx="2939">
                  <c:v>1.435952521871422</c:v>
                </c:pt>
                <c:pt idx="2940">
                  <c:v>1.399854699571237</c:v>
                </c:pt>
                <c:pt idx="2941">
                  <c:v>1.52848568262802</c:v>
                </c:pt>
                <c:pt idx="2942">
                  <c:v>1.398611230791173</c:v>
                </c:pt>
                <c:pt idx="2943">
                  <c:v>1.396726071404511</c:v>
                </c:pt>
                <c:pt idx="2944">
                  <c:v>1.416115477455703</c:v>
                </c:pt>
                <c:pt idx="2945">
                  <c:v>1.404273675385059</c:v>
                </c:pt>
                <c:pt idx="2946">
                  <c:v>1.400226878357982</c:v>
                </c:pt>
                <c:pt idx="2947">
                  <c:v>1.398507363898992</c:v>
                </c:pt>
                <c:pt idx="2948">
                  <c:v>1.411998846211475</c:v>
                </c:pt>
                <c:pt idx="2949">
                  <c:v>1.399963297878308</c:v>
                </c:pt>
                <c:pt idx="2950">
                  <c:v>1.397789877817309</c:v>
                </c:pt>
                <c:pt idx="2951">
                  <c:v>1.395219506274197</c:v>
                </c:pt>
                <c:pt idx="2952">
                  <c:v>1.408041555684375</c:v>
                </c:pt>
                <c:pt idx="2953">
                  <c:v>1.400179332228945</c:v>
                </c:pt>
                <c:pt idx="2954">
                  <c:v>1.396644729602629</c:v>
                </c:pt>
                <c:pt idx="2955">
                  <c:v>1.393297510921128</c:v>
                </c:pt>
                <c:pt idx="2956">
                  <c:v>1.389924486972171</c:v>
                </c:pt>
                <c:pt idx="2957">
                  <c:v>1.386403477978102</c:v>
                </c:pt>
                <c:pt idx="2958">
                  <c:v>1.38290648079791</c:v>
                </c:pt>
                <c:pt idx="2959">
                  <c:v>1.379668008501348</c:v>
                </c:pt>
                <c:pt idx="2960">
                  <c:v>1.408889025457004</c:v>
                </c:pt>
                <c:pt idx="2961">
                  <c:v>1.400685785776768</c:v>
                </c:pt>
                <c:pt idx="2962">
                  <c:v>1.397431582990781</c:v>
                </c:pt>
                <c:pt idx="2963">
                  <c:v>1.394458068148497</c:v>
                </c:pt>
                <c:pt idx="2964">
                  <c:v>1.391142243148503</c:v>
                </c:pt>
                <c:pt idx="2965">
                  <c:v>1.389499917592448</c:v>
                </c:pt>
                <c:pt idx="2966">
                  <c:v>1.393815347132116</c:v>
                </c:pt>
                <c:pt idx="2967">
                  <c:v>1.398130776671784</c:v>
                </c:pt>
                <c:pt idx="2968">
                  <c:v>1.402446206211452</c:v>
                </c:pt>
                <c:pt idx="2969">
                  <c:v>1.405835589161745</c:v>
                </c:pt>
                <c:pt idx="2970">
                  <c:v>1.406738930074403</c:v>
                </c:pt>
                <c:pt idx="2971">
                  <c:v>1.406820078722353</c:v>
                </c:pt>
                <c:pt idx="2972">
                  <c:v>1.399918086618314</c:v>
                </c:pt>
                <c:pt idx="2973">
                  <c:v>1.396939969940976</c:v>
                </c:pt>
                <c:pt idx="2974">
                  <c:v>1.413602078320129</c:v>
                </c:pt>
                <c:pt idx="2975">
                  <c:v>1.533967344859424</c:v>
                </c:pt>
                <c:pt idx="2976">
                  <c:v>1.455043877969427</c:v>
                </c:pt>
                <c:pt idx="2977">
                  <c:v>1.396838866941657</c:v>
                </c:pt>
                <c:pt idx="2978">
                  <c:v>1.393811792815827</c:v>
                </c:pt>
                <c:pt idx="2979">
                  <c:v>1.470085167189033</c:v>
                </c:pt>
                <c:pt idx="2980">
                  <c:v>1.398995879048136</c:v>
                </c:pt>
                <c:pt idx="2981">
                  <c:v>1.396854610981638</c:v>
                </c:pt>
                <c:pt idx="2982">
                  <c:v>1.393179759763658</c:v>
                </c:pt>
                <c:pt idx="2983">
                  <c:v>1.389348671246615</c:v>
                </c:pt>
                <c:pt idx="2984">
                  <c:v>1.384909686922397</c:v>
                </c:pt>
                <c:pt idx="2985">
                  <c:v>1.380206421213041</c:v>
                </c:pt>
                <c:pt idx="2986">
                  <c:v>1.415144658854324</c:v>
                </c:pt>
                <c:pt idx="2987">
                  <c:v>1.397741634784603</c:v>
                </c:pt>
                <c:pt idx="2988">
                  <c:v>1.404444029842451</c:v>
                </c:pt>
                <c:pt idx="2989">
                  <c:v>1.698981608900523</c:v>
                </c:pt>
                <c:pt idx="2990">
                  <c:v>1.396369848187773</c:v>
                </c:pt>
                <c:pt idx="2991">
                  <c:v>1.393199141845476</c:v>
                </c:pt>
                <c:pt idx="2992">
                  <c:v>1.389058233377526</c:v>
                </c:pt>
                <c:pt idx="2993">
                  <c:v>1.386447796715421</c:v>
                </c:pt>
                <c:pt idx="2994">
                  <c:v>1.38290284606165</c:v>
                </c:pt>
                <c:pt idx="2995">
                  <c:v>1.378705633123124</c:v>
                </c:pt>
                <c:pt idx="2996">
                  <c:v>1.381036983102112</c:v>
                </c:pt>
                <c:pt idx="2997">
                  <c:v>1.376849389186829</c:v>
                </c:pt>
                <c:pt idx="2998">
                  <c:v>1.372201995276366</c:v>
                </c:pt>
                <c:pt idx="2999">
                  <c:v>1.36795981235776</c:v>
                </c:pt>
                <c:pt idx="3000">
                  <c:v>1.363721219000169</c:v>
                </c:pt>
                <c:pt idx="3001">
                  <c:v>1.359288633722691</c:v>
                </c:pt>
                <c:pt idx="3002">
                  <c:v>1.370240380160552</c:v>
                </c:pt>
                <c:pt idx="3003">
                  <c:v>1.365655866370008</c:v>
                </c:pt>
                <c:pt idx="3004">
                  <c:v>1.361863442270275</c:v>
                </c:pt>
                <c:pt idx="3005">
                  <c:v>1.357668655159561</c:v>
                </c:pt>
                <c:pt idx="3006">
                  <c:v>1.354623577984339</c:v>
                </c:pt>
                <c:pt idx="3007">
                  <c:v>1.351004759526576</c:v>
                </c:pt>
                <c:pt idx="3008">
                  <c:v>1.34660636822159</c:v>
                </c:pt>
                <c:pt idx="3009">
                  <c:v>1.341938132504947</c:v>
                </c:pt>
                <c:pt idx="3010">
                  <c:v>1.337036508142929</c:v>
                </c:pt>
                <c:pt idx="3011">
                  <c:v>1.332021799076623</c:v>
                </c:pt>
                <c:pt idx="3012">
                  <c:v>1.329618035322586</c:v>
                </c:pt>
                <c:pt idx="3013">
                  <c:v>1.325059090094904</c:v>
                </c:pt>
                <c:pt idx="3014">
                  <c:v>1.322488314104754</c:v>
                </c:pt>
                <c:pt idx="3015">
                  <c:v>1.377429328652432</c:v>
                </c:pt>
                <c:pt idx="3016">
                  <c:v>1.432370343200111</c:v>
                </c:pt>
                <c:pt idx="3017">
                  <c:v>1.454941014547678</c:v>
                </c:pt>
                <c:pt idx="3018">
                  <c:v>1.454941014547678</c:v>
                </c:pt>
                <c:pt idx="3019">
                  <c:v>1.440154710105228</c:v>
                </c:pt>
                <c:pt idx="3020">
                  <c:v>1.396325532696493</c:v>
                </c:pt>
                <c:pt idx="3021">
                  <c:v>1.392416345745635</c:v>
                </c:pt>
                <c:pt idx="3022">
                  <c:v>1.387795272844927</c:v>
                </c:pt>
                <c:pt idx="3023">
                  <c:v>1.382306280950202</c:v>
                </c:pt>
                <c:pt idx="3024">
                  <c:v>1.376561480786493</c:v>
                </c:pt>
                <c:pt idx="3025">
                  <c:v>1.371318836762631</c:v>
                </c:pt>
                <c:pt idx="3026">
                  <c:v>1.384146395566169</c:v>
                </c:pt>
                <c:pt idx="3027">
                  <c:v>1.380265549814964</c:v>
                </c:pt>
                <c:pt idx="3028">
                  <c:v>1.376622257769633</c:v>
                </c:pt>
                <c:pt idx="3029">
                  <c:v>1.371955402751849</c:v>
                </c:pt>
                <c:pt idx="3030">
                  <c:v>1.366288792328866</c:v>
                </c:pt>
                <c:pt idx="3031">
                  <c:v>1.360552290688871</c:v>
                </c:pt>
                <c:pt idx="3032">
                  <c:v>1.35601653627457</c:v>
                </c:pt>
                <c:pt idx="3033">
                  <c:v>1.350529337850689</c:v>
                </c:pt>
                <c:pt idx="3034">
                  <c:v>1.345098317829408</c:v>
                </c:pt>
                <c:pt idx="3035">
                  <c:v>1.339374831635545</c:v>
                </c:pt>
                <c:pt idx="3036">
                  <c:v>1.334360250732192</c:v>
                </c:pt>
                <c:pt idx="3037">
                  <c:v>1.329322501409097</c:v>
                </c:pt>
                <c:pt idx="3038">
                  <c:v>1.324029001854037</c:v>
                </c:pt>
                <c:pt idx="3039">
                  <c:v>1.318260554337485</c:v>
                </c:pt>
                <c:pt idx="3040">
                  <c:v>1.312904705016737</c:v>
                </c:pt>
                <c:pt idx="3041">
                  <c:v>1.384345517946864</c:v>
                </c:pt>
                <c:pt idx="3042">
                  <c:v>1.3793119889529</c:v>
                </c:pt>
                <c:pt idx="3043">
                  <c:v>1.373054817571949</c:v>
                </c:pt>
                <c:pt idx="3044">
                  <c:v>1.366741144885522</c:v>
                </c:pt>
                <c:pt idx="3045">
                  <c:v>1.360413323352578</c:v>
                </c:pt>
                <c:pt idx="3046">
                  <c:v>1.354154204805637</c:v>
                </c:pt>
                <c:pt idx="3047">
                  <c:v>1.348012040186232</c:v>
                </c:pt>
                <c:pt idx="3048">
                  <c:v>1.342428556347704</c:v>
                </c:pt>
                <c:pt idx="3049">
                  <c:v>1.335465860288382</c:v>
                </c:pt>
                <c:pt idx="3050">
                  <c:v>1.329902892457777</c:v>
                </c:pt>
                <c:pt idx="3051">
                  <c:v>1.324608599098286</c:v>
                </c:pt>
                <c:pt idx="3052">
                  <c:v>1.319764734316986</c:v>
                </c:pt>
                <c:pt idx="3053">
                  <c:v>1.314771609470321</c:v>
                </c:pt>
                <c:pt idx="3054">
                  <c:v>1.310347781106024</c:v>
                </c:pt>
                <c:pt idx="3055">
                  <c:v>1.304558281262713</c:v>
                </c:pt>
                <c:pt idx="3056">
                  <c:v>1.296111347066876</c:v>
                </c:pt>
                <c:pt idx="3057">
                  <c:v>1.282895180700686</c:v>
                </c:pt>
                <c:pt idx="3058">
                  <c:v>1.27022284229746</c:v>
                </c:pt>
                <c:pt idx="3059">
                  <c:v>1.310955480380629</c:v>
                </c:pt>
                <c:pt idx="3060">
                  <c:v>1.305773141527787</c:v>
                </c:pt>
                <c:pt idx="3061">
                  <c:v>1.306655690633478</c:v>
                </c:pt>
                <c:pt idx="3062">
                  <c:v>1.300784079328914</c:v>
                </c:pt>
                <c:pt idx="3063">
                  <c:v>1.289206263240041</c:v>
                </c:pt>
                <c:pt idx="3064">
                  <c:v>1.278388861478516</c:v>
                </c:pt>
                <c:pt idx="3065">
                  <c:v>1.270919839056579</c:v>
                </c:pt>
                <c:pt idx="3066">
                  <c:v>1.26758696917242</c:v>
                </c:pt>
                <c:pt idx="3067">
                  <c:v>1.257537091977142</c:v>
                </c:pt>
                <c:pt idx="3068">
                  <c:v>1.246494202930381</c:v>
                </c:pt>
                <c:pt idx="3069">
                  <c:v>1.234933082225151</c:v>
                </c:pt>
                <c:pt idx="3070">
                  <c:v>1.222289358721672</c:v>
                </c:pt>
                <c:pt idx="3071">
                  <c:v>1.210280862641005</c:v>
                </c:pt>
                <c:pt idx="3072">
                  <c:v>1.197270559294872</c:v>
                </c:pt>
                <c:pt idx="3073">
                  <c:v>1.184151395657609</c:v>
                </c:pt>
                <c:pt idx="3074">
                  <c:v>1.169534731035025</c:v>
                </c:pt>
                <c:pt idx="3075">
                  <c:v>1.221731768732116</c:v>
                </c:pt>
                <c:pt idx="3076">
                  <c:v>1.208133901365335</c:v>
                </c:pt>
                <c:pt idx="3077">
                  <c:v>1.195954530586705</c:v>
                </c:pt>
                <c:pt idx="3078">
                  <c:v>1.181325093587184</c:v>
                </c:pt>
                <c:pt idx="3079">
                  <c:v>1.167344159992803</c:v>
                </c:pt>
                <c:pt idx="3080">
                  <c:v>1.15341704818894</c:v>
                </c:pt>
                <c:pt idx="3081">
                  <c:v>1.13824255461449</c:v>
                </c:pt>
                <c:pt idx="3082">
                  <c:v>1.123238118741014</c:v>
                </c:pt>
                <c:pt idx="3083">
                  <c:v>1.156985200536734</c:v>
                </c:pt>
                <c:pt idx="3084">
                  <c:v>1.230858844770262</c:v>
                </c:pt>
                <c:pt idx="3085">
                  <c:v>1.261409079475624</c:v>
                </c:pt>
                <c:pt idx="3086">
                  <c:v>1.362217657607853</c:v>
                </c:pt>
                <c:pt idx="3087">
                  <c:v>1.357334995588699</c:v>
                </c:pt>
                <c:pt idx="3088">
                  <c:v>1.760480211372043</c:v>
                </c:pt>
                <c:pt idx="3089">
                  <c:v>1.433188966780846</c:v>
                </c:pt>
                <c:pt idx="3090">
                  <c:v>1.39468381426569</c:v>
                </c:pt>
                <c:pt idx="3091">
                  <c:v>1.388498465589683</c:v>
                </c:pt>
                <c:pt idx="3092">
                  <c:v>1.382738600613993</c:v>
                </c:pt>
                <c:pt idx="3093">
                  <c:v>1.377299146370337</c:v>
                </c:pt>
                <c:pt idx="3094">
                  <c:v>1.370500873724627</c:v>
                </c:pt>
                <c:pt idx="3095">
                  <c:v>1.384171712649612</c:v>
                </c:pt>
                <c:pt idx="3096">
                  <c:v>1.393890428421826</c:v>
                </c:pt>
                <c:pt idx="3097">
                  <c:v>1.402651846059</c:v>
                </c:pt>
                <c:pt idx="3098">
                  <c:v>1.395565595899797</c:v>
                </c:pt>
                <c:pt idx="3099">
                  <c:v>1.390462317911214</c:v>
                </c:pt>
                <c:pt idx="3100">
                  <c:v>1.393762687415878</c:v>
                </c:pt>
                <c:pt idx="3101">
                  <c:v>1.458760928104564</c:v>
                </c:pt>
                <c:pt idx="3102">
                  <c:v>1.397301617026134</c:v>
                </c:pt>
                <c:pt idx="3103">
                  <c:v>1.41866024969145</c:v>
                </c:pt>
                <c:pt idx="3104">
                  <c:v>1.479833998212915</c:v>
                </c:pt>
                <c:pt idx="3105">
                  <c:v>1.394735895316905</c:v>
                </c:pt>
                <c:pt idx="3106">
                  <c:v>1.388843585431967</c:v>
                </c:pt>
                <c:pt idx="3107">
                  <c:v>1.383086196657728</c:v>
                </c:pt>
                <c:pt idx="3108">
                  <c:v>1.376463226289279</c:v>
                </c:pt>
                <c:pt idx="3109">
                  <c:v>1.370115290699295</c:v>
                </c:pt>
                <c:pt idx="3110">
                  <c:v>1.364768494631292</c:v>
                </c:pt>
                <c:pt idx="3111">
                  <c:v>1.378480874539695</c:v>
                </c:pt>
                <c:pt idx="3112">
                  <c:v>1.729990531330156</c:v>
                </c:pt>
                <c:pt idx="3113">
                  <c:v>1.39413345875106</c:v>
                </c:pt>
                <c:pt idx="3114">
                  <c:v>1.387963040775191</c:v>
                </c:pt>
                <c:pt idx="3115">
                  <c:v>1.381907207054407</c:v>
                </c:pt>
                <c:pt idx="3116">
                  <c:v>1.550049939389536</c:v>
                </c:pt>
                <c:pt idx="3117">
                  <c:v>1.394548974055641</c:v>
                </c:pt>
                <c:pt idx="3118">
                  <c:v>1.394438530236774</c:v>
                </c:pt>
                <c:pt idx="3119">
                  <c:v>1.420523724880083</c:v>
                </c:pt>
                <c:pt idx="3120">
                  <c:v>1.394818726814571</c:v>
                </c:pt>
                <c:pt idx="3121">
                  <c:v>1.514219063018274</c:v>
                </c:pt>
                <c:pt idx="3122">
                  <c:v>1.395458331306</c:v>
                </c:pt>
                <c:pt idx="3123">
                  <c:v>1.389508107036232</c:v>
                </c:pt>
                <c:pt idx="3124">
                  <c:v>1.38355352537432</c:v>
                </c:pt>
                <c:pt idx="3125">
                  <c:v>1.377641655819227</c:v>
                </c:pt>
                <c:pt idx="3126">
                  <c:v>1.371659285057209</c:v>
                </c:pt>
                <c:pt idx="3127">
                  <c:v>1.385506377717183</c:v>
                </c:pt>
                <c:pt idx="3128">
                  <c:v>1.379550627755632</c:v>
                </c:pt>
                <c:pt idx="3129">
                  <c:v>1.37366611027811</c:v>
                </c:pt>
                <c:pt idx="3130">
                  <c:v>1.478327969772031</c:v>
                </c:pt>
                <c:pt idx="3131">
                  <c:v>1.394584196143417</c:v>
                </c:pt>
                <c:pt idx="3132">
                  <c:v>1.396061642253148</c:v>
                </c:pt>
                <c:pt idx="3133">
                  <c:v>1.406380288711163</c:v>
                </c:pt>
                <c:pt idx="3134">
                  <c:v>1.507749924159577</c:v>
                </c:pt>
                <c:pt idx="3135">
                  <c:v>1.406937946662611</c:v>
                </c:pt>
                <c:pt idx="3136">
                  <c:v>1.468059345715029</c:v>
                </c:pt>
                <c:pt idx="3137">
                  <c:v>1.399390827498699</c:v>
                </c:pt>
                <c:pt idx="3138">
                  <c:v>1.39406780449015</c:v>
                </c:pt>
                <c:pt idx="3139">
                  <c:v>1.388684299748483</c:v>
                </c:pt>
                <c:pt idx="3140">
                  <c:v>1.382479902666525</c:v>
                </c:pt>
                <c:pt idx="3141">
                  <c:v>1.376179494334513</c:v>
                </c:pt>
                <c:pt idx="3142">
                  <c:v>1.370660595243013</c:v>
                </c:pt>
                <c:pt idx="3143">
                  <c:v>1.365840430586064</c:v>
                </c:pt>
                <c:pt idx="3144">
                  <c:v>1.360147470189845</c:v>
                </c:pt>
                <c:pt idx="3145">
                  <c:v>1.354454954360216</c:v>
                </c:pt>
                <c:pt idx="3146">
                  <c:v>1.350065392912438</c:v>
                </c:pt>
                <c:pt idx="3147">
                  <c:v>1.448945571693921</c:v>
                </c:pt>
                <c:pt idx="3148">
                  <c:v>1.44758398195279</c:v>
                </c:pt>
                <c:pt idx="3149">
                  <c:v>1.437774097765861</c:v>
                </c:pt>
                <c:pt idx="3150">
                  <c:v>1.405040875216462</c:v>
                </c:pt>
                <c:pt idx="3151">
                  <c:v>1.401114691156468</c:v>
                </c:pt>
                <c:pt idx="3152">
                  <c:v>1.403508525801878</c:v>
                </c:pt>
                <c:pt idx="3153">
                  <c:v>1.398160001271745</c:v>
                </c:pt>
                <c:pt idx="3154">
                  <c:v>1.430128373639582</c:v>
                </c:pt>
                <c:pt idx="3155">
                  <c:v>1.397717964353674</c:v>
                </c:pt>
                <c:pt idx="3156">
                  <c:v>1.631578476532192</c:v>
                </c:pt>
                <c:pt idx="3157">
                  <c:v>1.685059933515204</c:v>
                </c:pt>
                <c:pt idx="3158">
                  <c:v>1.480344854828831</c:v>
                </c:pt>
                <c:pt idx="3159">
                  <c:v>1.462022426703772</c:v>
                </c:pt>
                <c:pt idx="3160">
                  <c:v>1.395719550085872</c:v>
                </c:pt>
                <c:pt idx="3161">
                  <c:v>1.390337032833987</c:v>
                </c:pt>
                <c:pt idx="3162">
                  <c:v>1.385224564976133</c:v>
                </c:pt>
                <c:pt idx="3163">
                  <c:v>1.379775392626107</c:v>
                </c:pt>
                <c:pt idx="3164">
                  <c:v>1.373705402756628</c:v>
                </c:pt>
                <c:pt idx="3165">
                  <c:v>1.378732205727383</c:v>
                </c:pt>
                <c:pt idx="3166">
                  <c:v>1.375334806976683</c:v>
                </c:pt>
                <c:pt idx="3167">
                  <c:v>1.371289027780263</c:v>
                </c:pt>
                <c:pt idx="3168">
                  <c:v>1.369112115497777</c:v>
                </c:pt>
                <c:pt idx="3169">
                  <c:v>1.364591898077686</c:v>
                </c:pt>
                <c:pt idx="3170">
                  <c:v>1.359732085187533</c:v>
                </c:pt>
                <c:pt idx="3171">
                  <c:v>1.356117462398827</c:v>
                </c:pt>
                <c:pt idx="3172">
                  <c:v>1.350786023356812</c:v>
                </c:pt>
                <c:pt idx="3173">
                  <c:v>1.345474415161999</c:v>
                </c:pt>
                <c:pt idx="3174">
                  <c:v>1.34025537790999</c:v>
                </c:pt>
                <c:pt idx="3175">
                  <c:v>1.335530730715734</c:v>
                </c:pt>
                <c:pt idx="3176">
                  <c:v>1.349638114306123</c:v>
                </c:pt>
                <c:pt idx="3177">
                  <c:v>1.349922023056649</c:v>
                </c:pt>
                <c:pt idx="3178">
                  <c:v>1.345664937463374</c:v>
                </c:pt>
                <c:pt idx="3179">
                  <c:v>1.341316883126715</c:v>
                </c:pt>
                <c:pt idx="3180">
                  <c:v>1.336511036786881</c:v>
                </c:pt>
                <c:pt idx="3181">
                  <c:v>1.36775286280907</c:v>
                </c:pt>
                <c:pt idx="3182">
                  <c:v>1.364195734948274</c:v>
                </c:pt>
                <c:pt idx="3183">
                  <c:v>1.381577343064408</c:v>
                </c:pt>
                <c:pt idx="3184">
                  <c:v>1.377123366278348</c:v>
                </c:pt>
                <c:pt idx="3185">
                  <c:v>1.372669178322148</c:v>
                </c:pt>
                <c:pt idx="3186">
                  <c:v>1.370490477102623</c:v>
                </c:pt>
                <c:pt idx="3187">
                  <c:v>1.435194585271145</c:v>
                </c:pt>
                <c:pt idx="3188">
                  <c:v>1.398678197305411</c:v>
                </c:pt>
                <c:pt idx="3189">
                  <c:v>1.394649947442444</c:v>
                </c:pt>
                <c:pt idx="3190">
                  <c:v>1.390964058067273</c:v>
                </c:pt>
                <c:pt idx="3191">
                  <c:v>1.386206161440123</c:v>
                </c:pt>
                <c:pt idx="3192">
                  <c:v>1.381463515120285</c:v>
                </c:pt>
                <c:pt idx="3193">
                  <c:v>1.376446811452688</c:v>
                </c:pt>
                <c:pt idx="3194">
                  <c:v>1.37137378587092</c:v>
                </c:pt>
                <c:pt idx="3195">
                  <c:v>1.366073171334489</c:v>
                </c:pt>
                <c:pt idx="3196">
                  <c:v>1.361556615157537</c:v>
                </c:pt>
                <c:pt idx="3197">
                  <c:v>1.357750818094998</c:v>
                </c:pt>
                <c:pt idx="3198">
                  <c:v>1.35410725330745</c:v>
                </c:pt>
                <c:pt idx="3199">
                  <c:v>1.350161093557064</c:v>
                </c:pt>
                <c:pt idx="3200">
                  <c:v>1.346239736384057</c:v>
                </c:pt>
                <c:pt idx="3201">
                  <c:v>1.345885790463918</c:v>
                </c:pt>
                <c:pt idx="3202">
                  <c:v>1.342395320171281</c:v>
                </c:pt>
                <c:pt idx="3203">
                  <c:v>1.338749191301599</c:v>
                </c:pt>
                <c:pt idx="3204">
                  <c:v>1.34757899490494</c:v>
                </c:pt>
                <c:pt idx="3205">
                  <c:v>1.523599117717041</c:v>
                </c:pt>
                <c:pt idx="3206">
                  <c:v>1.396800420628592</c:v>
                </c:pt>
                <c:pt idx="3207">
                  <c:v>1.39382851839892</c:v>
                </c:pt>
                <c:pt idx="3208">
                  <c:v>1.390438723972577</c:v>
                </c:pt>
                <c:pt idx="3209">
                  <c:v>1.400364521599295</c:v>
                </c:pt>
                <c:pt idx="3210">
                  <c:v>1.3991926183705</c:v>
                </c:pt>
                <c:pt idx="3211">
                  <c:v>1.395530239194293</c:v>
                </c:pt>
                <c:pt idx="3212">
                  <c:v>1.391914513007909</c:v>
                </c:pt>
                <c:pt idx="3213">
                  <c:v>1.387877242828755</c:v>
                </c:pt>
                <c:pt idx="3214">
                  <c:v>1.384745048309528</c:v>
                </c:pt>
                <c:pt idx="3215">
                  <c:v>1.381704746674089</c:v>
                </c:pt>
                <c:pt idx="3216">
                  <c:v>1.378308210894338</c:v>
                </c:pt>
                <c:pt idx="3217">
                  <c:v>1.374877217889859</c:v>
                </c:pt>
                <c:pt idx="3218">
                  <c:v>1.371110798610813</c:v>
                </c:pt>
                <c:pt idx="3219">
                  <c:v>1.373299618106677</c:v>
                </c:pt>
                <c:pt idx="3220">
                  <c:v>1.450458187187319</c:v>
                </c:pt>
                <c:pt idx="3221">
                  <c:v>1.398921190012975</c:v>
                </c:pt>
                <c:pt idx="3222">
                  <c:v>1.395645153344938</c:v>
                </c:pt>
                <c:pt idx="3223">
                  <c:v>1.392031281081735</c:v>
                </c:pt>
                <c:pt idx="3224">
                  <c:v>1.389623650533727</c:v>
                </c:pt>
                <c:pt idx="3225">
                  <c:v>1.386851369240447</c:v>
                </c:pt>
                <c:pt idx="3226">
                  <c:v>1.383427616029264</c:v>
                </c:pt>
                <c:pt idx="3227">
                  <c:v>1.38039940290958</c:v>
                </c:pt>
                <c:pt idx="3228">
                  <c:v>1.377867256401771</c:v>
                </c:pt>
                <c:pt idx="3229">
                  <c:v>1.375346888172359</c:v>
                </c:pt>
                <c:pt idx="3230">
                  <c:v>1.37291543406429</c:v>
                </c:pt>
                <c:pt idx="3231">
                  <c:v>1.37148475420598</c:v>
                </c:pt>
                <c:pt idx="3232">
                  <c:v>1.369768745719496</c:v>
                </c:pt>
                <c:pt idx="3233">
                  <c:v>1.366971366836238</c:v>
                </c:pt>
                <c:pt idx="3234">
                  <c:v>1.3639750011753</c:v>
                </c:pt>
                <c:pt idx="3235">
                  <c:v>1.361368630118025</c:v>
                </c:pt>
                <c:pt idx="3236">
                  <c:v>1.35875728446873</c:v>
                </c:pt>
                <c:pt idx="3237">
                  <c:v>1.356275469477602</c:v>
                </c:pt>
                <c:pt idx="3238">
                  <c:v>1.353238833713687</c:v>
                </c:pt>
                <c:pt idx="3239">
                  <c:v>1.35043036070733</c:v>
                </c:pt>
                <c:pt idx="3240">
                  <c:v>1.34775091491572</c:v>
                </c:pt>
                <c:pt idx="3241">
                  <c:v>1.349652618129552</c:v>
                </c:pt>
                <c:pt idx="3242">
                  <c:v>1.405533971137034</c:v>
                </c:pt>
                <c:pt idx="3243">
                  <c:v>1.400473028731449</c:v>
                </c:pt>
                <c:pt idx="3244">
                  <c:v>1.398164138667934</c:v>
                </c:pt>
                <c:pt idx="3245">
                  <c:v>1.396169512158838</c:v>
                </c:pt>
                <c:pt idx="3246">
                  <c:v>1.394291022422577</c:v>
                </c:pt>
                <c:pt idx="3247">
                  <c:v>1.393924251317961</c:v>
                </c:pt>
                <c:pt idx="3248">
                  <c:v>1.39197929270087</c:v>
                </c:pt>
                <c:pt idx="3249">
                  <c:v>1.390019987357662</c:v>
                </c:pt>
                <c:pt idx="3250">
                  <c:v>1.38761483167292</c:v>
                </c:pt>
                <c:pt idx="3251">
                  <c:v>1.385115979462827</c:v>
                </c:pt>
                <c:pt idx="3252">
                  <c:v>1.382549098109027</c:v>
                </c:pt>
                <c:pt idx="3253">
                  <c:v>1.380215483853418</c:v>
                </c:pt>
                <c:pt idx="3254">
                  <c:v>1.377519086096276</c:v>
                </c:pt>
                <c:pt idx="3255">
                  <c:v>1.374696521864079</c:v>
                </c:pt>
                <c:pt idx="3256">
                  <c:v>1.371721017079667</c:v>
                </c:pt>
                <c:pt idx="3257">
                  <c:v>1.537885079845644</c:v>
                </c:pt>
                <c:pt idx="3258">
                  <c:v>1.398112235164726</c:v>
                </c:pt>
                <c:pt idx="3259">
                  <c:v>1.405203706341626</c:v>
                </c:pt>
                <c:pt idx="3260">
                  <c:v>1.400369878301418</c:v>
                </c:pt>
                <c:pt idx="3261">
                  <c:v>1.397948097996201</c:v>
                </c:pt>
                <c:pt idx="3262">
                  <c:v>1.395837395198679</c:v>
                </c:pt>
                <c:pt idx="3263">
                  <c:v>1.395263352271878</c:v>
                </c:pt>
                <c:pt idx="3264">
                  <c:v>1.393364894047264</c:v>
                </c:pt>
                <c:pt idx="3265">
                  <c:v>1.390981845443373</c:v>
                </c:pt>
                <c:pt idx="3266">
                  <c:v>1.388453487922881</c:v>
                </c:pt>
                <c:pt idx="3267">
                  <c:v>1.386243989264662</c:v>
                </c:pt>
                <c:pt idx="3268">
                  <c:v>1.464687159441523</c:v>
                </c:pt>
                <c:pt idx="3269">
                  <c:v>1.39824469259652</c:v>
                </c:pt>
                <c:pt idx="3270">
                  <c:v>1.396474220016458</c:v>
                </c:pt>
                <c:pt idx="3271">
                  <c:v>1.39427333925567</c:v>
                </c:pt>
                <c:pt idx="3272">
                  <c:v>1.391998462159243</c:v>
                </c:pt>
                <c:pt idx="3273">
                  <c:v>1.389628738808228</c:v>
                </c:pt>
                <c:pt idx="3274">
                  <c:v>1.387171341862524</c:v>
                </c:pt>
                <c:pt idx="3275">
                  <c:v>1.384561804894222</c:v>
                </c:pt>
                <c:pt idx="3276">
                  <c:v>1.382115387698844</c:v>
                </c:pt>
                <c:pt idx="3277">
                  <c:v>1.379756630789715</c:v>
                </c:pt>
                <c:pt idx="3278">
                  <c:v>1.3774226073563</c:v>
                </c:pt>
                <c:pt idx="3279">
                  <c:v>1.375836914369798</c:v>
                </c:pt>
                <c:pt idx="3280">
                  <c:v>1.373499563591171</c:v>
                </c:pt>
                <c:pt idx="3281">
                  <c:v>1.370698446361484</c:v>
                </c:pt>
                <c:pt idx="3282">
                  <c:v>1.368321747236791</c:v>
                </c:pt>
                <c:pt idx="3283">
                  <c:v>1.365826771825448</c:v>
                </c:pt>
                <c:pt idx="3284">
                  <c:v>1.363630092590446</c:v>
                </c:pt>
                <c:pt idx="3285">
                  <c:v>1.361042029857086</c:v>
                </c:pt>
                <c:pt idx="3286">
                  <c:v>1.358539294118312</c:v>
                </c:pt>
                <c:pt idx="3287">
                  <c:v>1.356093810386119</c:v>
                </c:pt>
                <c:pt idx="3288">
                  <c:v>1.353708136047404</c:v>
                </c:pt>
                <c:pt idx="3289">
                  <c:v>1.351889974784221</c:v>
                </c:pt>
                <c:pt idx="3290">
                  <c:v>1.349203188690897</c:v>
                </c:pt>
                <c:pt idx="3291">
                  <c:v>1.346884304477525</c:v>
                </c:pt>
                <c:pt idx="3292">
                  <c:v>1.344333094460112</c:v>
                </c:pt>
                <c:pt idx="3293">
                  <c:v>1.34152519410899</c:v>
                </c:pt>
                <c:pt idx="3294">
                  <c:v>1.3392352055001</c:v>
                </c:pt>
                <c:pt idx="3295">
                  <c:v>1.345288227295078</c:v>
                </c:pt>
                <c:pt idx="3296">
                  <c:v>1.342680080496651</c:v>
                </c:pt>
                <c:pt idx="3297">
                  <c:v>1.3403716963572</c:v>
                </c:pt>
                <c:pt idx="3298">
                  <c:v>1.337457880864708</c:v>
                </c:pt>
                <c:pt idx="3299">
                  <c:v>1.339709440566741</c:v>
                </c:pt>
                <c:pt idx="3300">
                  <c:v>1.3437822305537</c:v>
                </c:pt>
                <c:pt idx="3301">
                  <c:v>1.454896350515262</c:v>
                </c:pt>
                <c:pt idx="3302">
                  <c:v>1.399372691249351</c:v>
                </c:pt>
                <c:pt idx="3303">
                  <c:v>1.398481077891575</c:v>
                </c:pt>
                <c:pt idx="3304">
                  <c:v>1.397050524433222</c:v>
                </c:pt>
                <c:pt idx="3305">
                  <c:v>1.395368793002869</c:v>
                </c:pt>
                <c:pt idx="3306">
                  <c:v>1.393990288910469</c:v>
                </c:pt>
                <c:pt idx="3307">
                  <c:v>1.394067654719086</c:v>
                </c:pt>
                <c:pt idx="3308">
                  <c:v>1.392391450373603</c:v>
                </c:pt>
                <c:pt idx="3309">
                  <c:v>1.391131452780801</c:v>
                </c:pt>
                <c:pt idx="3310">
                  <c:v>1.389256970377098</c:v>
                </c:pt>
                <c:pt idx="3311">
                  <c:v>1.38677210082863</c:v>
                </c:pt>
                <c:pt idx="3312">
                  <c:v>1.384210940931261</c:v>
                </c:pt>
                <c:pt idx="3313">
                  <c:v>1.381897192447236</c:v>
                </c:pt>
                <c:pt idx="3314">
                  <c:v>1.379331600223789</c:v>
                </c:pt>
                <c:pt idx="3315">
                  <c:v>1.376546968695582</c:v>
                </c:pt>
                <c:pt idx="3316">
                  <c:v>1.375314699425972</c:v>
                </c:pt>
                <c:pt idx="3317">
                  <c:v>1.575526979151401</c:v>
                </c:pt>
                <c:pt idx="3318">
                  <c:v>1.400397341904747</c:v>
                </c:pt>
                <c:pt idx="3319">
                  <c:v>1.39837866843702</c:v>
                </c:pt>
                <c:pt idx="3320">
                  <c:v>1.395621031262306</c:v>
                </c:pt>
                <c:pt idx="3321">
                  <c:v>1.437272735879669</c:v>
                </c:pt>
                <c:pt idx="3322">
                  <c:v>1.399029174810097</c:v>
                </c:pt>
                <c:pt idx="3323">
                  <c:v>1.397552028663133</c:v>
                </c:pt>
                <c:pt idx="3324">
                  <c:v>1.395887522008884</c:v>
                </c:pt>
                <c:pt idx="3325">
                  <c:v>1.393380192186678</c:v>
                </c:pt>
                <c:pt idx="3326">
                  <c:v>1.390354769784643</c:v>
                </c:pt>
                <c:pt idx="3327">
                  <c:v>1.387119986079773</c:v>
                </c:pt>
                <c:pt idx="3328">
                  <c:v>1.383755751978278</c:v>
                </c:pt>
                <c:pt idx="3329">
                  <c:v>1.380248666035008</c:v>
                </c:pt>
                <c:pt idx="3330">
                  <c:v>1.376621118794048</c:v>
                </c:pt>
                <c:pt idx="3331">
                  <c:v>1.37498767410721</c:v>
                </c:pt>
                <c:pt idx="3332">
                  <c:v>1.371375451150277</c:v>
                </c:pt>
                <c:pt idx="3333">
                  <c:v>1.386169674185512</c:v>
                </c:pt>
                <c:pt idx="3334">
                  <c:v>1.386288400456458</c:v>
                </c:pt>
                <c:pt idx="3335">
                  <c:v>1.383520717833697</c:v>
                </c:pt>
                <c:pt idx="3336">
                  <c:v>1.38056812230505</c:v>
                </c:pt>
                <c:pt idx="3337">
                  <c:v>1.377523330881061</c:v>
                </c:pt>
                <c:pt idx="3338">
                  <c:v>1.441071888453564</c:v>
                </c:pt>
                <c:pt idx="3339">
                  <c:v>1.397688415864409</c:v>
                </c:pt>
                <c:pt idx="3340">
                  <c:v>1.394770387767732</c:v>
                </c:pt>
                <c:pt idx="3341">
                  <c:v>1.391760956173752</c:v>
                </c:pt>
                <c:pt idx="3342">
                  <c:v>1.389366715700322</c:v>
                </c:pt>
                <c:pt idx="3343">
                  <c:v>1.386460232129391</c:v>
                </c:pt>
                <c:pt idx="3344">
                  <c:v>1.38341045281395</c:v>
                </c:pt>
                <c:pt idx="3345">
                  <c:v>1.380151240075935</c:v>
                </c:pt>
                <c:pt idx="3346">
                  <c:v>1.376574756216819</c:v>
                </c:pt>
                <c:pt idx="3347">
                  <c:v>1.373219620027061</c:v>
                </c:pt>
                <c:pt idx="3348">
                  <c:v>1.398136551406511</c:v>
                </c:pt>
                <c:pt idx="3349">
                  <c:v>1.395540516145681</c:v>
                </c:pt>
                <c:pt idx="3350">
                  <c:v>1.392788145921965</c:v>
                </c:pt>
                <c:pt idx="3351">
                  <c:v>1.389310131324008</c:v>
                </c:pt>
                <c:pt idx="3352">
                  <c:v>1.385319713626101</c:v>
                </c:pt>
                <c:pt idx="3353">
                  <c:v>1.380869583131576</c:v>
                </c:pt>
                <c:pt idx="3354">
                  <c:v>1.376301176979216</c:v>
                </c:pt>
                <c:pt idx="3355">
                  <c:v>1.371766723634614</c:v>
                </c:pt>
                <c:pt idx="3356">
                  <c:v>1.36706780898626</c:v>
                </c:pt>
                <c:pt idx="3357">
                  <c:v>1.362244330582754</c:v>
                </c:pt>
                <c:pt idx="3358">
                  <c:v>1.357078912532919</c:v>
                </c:pt>
                <c:pt idx="3359">
                  <c:v>1.352412188861269</c:v>
                </c:pt>
                <c:pt idx="3360">
                  <c:v>1.348278546729088</c:v>
                </c:pt>
                <c:pt idx="3361">
                  <c:v>1.344207966868695</c:v>
                </c:pt>
                <c:pt idx="3362">
                  <c:v>1.339772513975557</c:v>
                </c:pt>
                <c:pt idx="3363">
                  <c:v>1.335409430089184</c:v>
                </c:pt>
                <c:pt idx="3364">
                  <c:v>1.331711124130307</c:v>
                </c:pt>
                <c:pt idx="3365">
                  <c:v>1.327748262277336</c:v>
                </c:pt>
                <c:pt idx="3366">
                  <c:v>1.323782554714081</c:v>
                </c:pt>
                <c:pt idx="3367">
                  <c:v>1.319745053181132</c:v>
                </c:pt>
                <c:pt idx="3368">
                  <c:v>1.316133425315713</c:v>
                </c:pt>
                <c:pt idx="3369">
                  <c:v>1.31243496341895</c:v>
                </c:pt>
                <c:pt idx="3370">
                  <c:v>1.331417614811926</c:v>
                </c:pt>
                <c:pt idx="3371">
                  <c:v>1.3280758022871</c:v>
                </c:pt>
                <c:pt idx="3372">
                  <c:v>1.323654458397292</c:v>
                </c:pt>
                <c:pt idx="3373">
                  <c:v>1.320395083078733</c:v>
                </c:pt>
                <c:pt idx="3374">
                  <c:v>1.350907063287887</c:v>
                </c:pt>
                <c:pt idx="3375">
                  <c:v>1.595579150525738</c:v>
                </c:pt>
                <c:pt idx="3376">
                  <c:v>1.515267664153262</c:v>
                </c:pt>
                <c:pt idx="3377">
                  <c:v>1.395769480593618</c:v>
                </c:pt>
                <c:pt idx="3378">
                  <c:v>1.431584349431496</c:v>
                </c:pt>
                <c:pt idx="3379">
                  <c:v>1.585691530594198</c:v>
                </c:pt>
                <c:pt idx="3380">
                  <c:v>1.39683848927418</c:v>
                </c:pt>
                <c:pt idx="3381">
                  <c:v>1.40595435116455</c:v>
                </c:pt>
                <c:pt idx="3382">
                  <c:v>1.397315431080198</c:v>
                </c:pt>
                <c:pt idx="3383">
                  <c:v>1.391742353726842</c:v>
                </c:pt>
                <c:pt idx="3384">
                  <c:v>1.389837466251352</c:v>
                </c:pt>
                <c:pt idx="3385">
                  <c:v>1.386539042232758</c:v>
                </c:pt>
                <c:pt idx="3386">
                  <c:v>1.382160500369516</c:v>
                </c:pt>
                <c:pt idx="3387">
                  <c:v>1.377007567530746</c:v>
                </c:pt>
                <c:pt idx="3388">
                  <c:v>1.371708073088728</c:v>
                </c:pt>
                <c:pt idx="3389">
                  <c:v>1.367400211718162</c:v>
                </c:pt>
                <c:pt idx="3390">
                  <c:v>1.362236619143212</c:v>
                </c:pt>
                <c:pt idx="3391">
                  <c:v>1.410127406365922</c:v>
                </c:pt>
                <c:pt idx="3392">
                  <c:v>1.427542128122997</c:v>
                </c:pt>
                <c:pt idx="3393">
                  <c:v>1.395360250312264</c:v>
                </c:pt>
                <c:pt idx="3394">
                  <c:v>1.390370492538173</c:v>
                </c:pt>
                <c:pt idx="3395">
                  <c:v>1.386083033096998</c:v>
                </c:pt>
                <c:pt idx="3396">
                  <c:v>1.381325570907157</c:v>
                </c:pt>
                <c:pt idx="3397">
                  <c:v>1.37608505232359</c:v>
                </c:pt>
                <c:pt idx="3398">
                  <c:v>1.380737298486858</c:v>
                </c:pt>
                <c:pt idx="3399">
                  <c:v>1.376115489348615</c:v>
                </c:pt>
                <c:pt idx="3400">
                  <c:v>1.372946774207052</c:v>
                </c:pt>
                <c:pt idx="3401">
                  <c:v>1.367453487996518</c:v>
                </c:pt>
                <c:pt idx="3402">
                  <c:v>1.3612464051077</c:v>
                </c:pt>
                <c:pt idx="3403">
                  <c:v>1.355740397953292</c:v>
                </c:pt>
                <c:pt idx="3404">
                  <c:v>1.350292110993175</c:v>
                </c:pt>
                <c:pt idx="3405">
                  <c:v>1.345011575087525</c:v>
                </c:pt>
                <c:pt idx="3406">
                  <c:v>1.339591941180964</c:v>
                </c:pt>
                <c:pt idx="3407">
                  <c:v>1.334050963777148</c:v>
                </c:pt>
                <c:pt idx="3408">
                  <c:v>1.328334524791201</c:v>
                </c:pt>
                <c:pt idx="3409">
                  <c:v>1.322438122499712</c:v>
                </c:pt>
                <c:pt idx="3410">
                  <c:v>1.3160607756497</c:v>
                </c:pt>
                <c:pt idx="3411">
                  <c:v>1.309965271590169</c:v>
                </c:pt>
                <c:pt idx="3412">
                  <c:v>1.304396033047777</c:v>
                </c:pt>
                <c:pt idx="3413">
                  <c:v>1.296180598379544</c:v>
                </c:pt>
                <c:pt idx="3414">
                  <c:v>1.283453754997247</c:v>
                </c:pt>
                <c:pt idx="3415">
                  <c:v>1.271674095916705</c:v>
                </c:pt>
                <c:pt idx="3416">
                  <c:v>1.258429956143155</c:v>
                </c:pt>
                <c:pt idx="3417">
                  <c:v>1.245582669106522</c:v>
                </c:pt>
                <c:pt idx="3418">
                  <c:v>1.232164638124235</c:v>
                </c:pt>
                <c:pt idx="3419">
                  <c:v>1.219441851538859</c:v>
                </c:pt>
                <c:pt idx="3420">
                  <c:v>1.212834258094828</c:v>
                </c:pt>
                <c:pt idx="3421">
                  <c:v>1.201307145157726</c:v>
                </c:pt>
                <c:pt idx="3422">
                  <c:v>1.198315401961146</c:v>
                </c:pt>
                <c:pt idx="3423">
                  <c:v>1.187079272079309</c:v>
                </c:pt>
                <c:pt idx="3424">
                  <c:v>1.177820164264709</c:v>
                </c:pt>
                <c:pt idx="3425">
                  <c:v>1.256711174288446</c:v>
                </c:pt>
                <c:pt idx="3426">
                  <c:v>1.303427470089558</c:v>
                </c:pt>
                <c:pt idx="3427">
                  <c:v>1.408224508483228</c:v>
                </c:pt>
                <c:pt idx="3428">
                  <c:v>1.578144667316206</c:v>
                </c:pt>
                <c:pt idx="3429">
                  <c:v>1.431390539154817</c:v>
                </c:pt>
                <c:pt idx="3430">
                  <c:v>1.474898277599385</c:v>
                </c:pt>
                <c:pt idx="3431">
                  <c:v>1.413666917226872</c:v>
                </c:pt>
                <c:pt idx="3432">
                  <c:v>1.400747713027193</c:v>
                </c:pt>
                <c:pt idx="3433">
                  <c:v>1.396316261240575</c:v>
                </c:pt>
                <c:pt idx="3434">
                  <c:v>1.436958201597814</c:v>
                </c:pt>
                <c:pt idx="3435">
                  <c:v>1.397669332714102</c:v>
                </c:pt>
                <c:pt idx="3436">
                  <c:v>1.408234647777391</c:v>
                </c:pt>
                <c:pt idx="3437">
                  <c:v>1.39721282571157</c:v>
                </c:pt>
                <c:pt idx="3438">
                  <c:v>1.391824005476407</c:v>
                </c:pt>
                <c:pt idx="3439">
                  <c:v>1.385676032822645</c:v>
                </c:pt>
                <c:pt idx="3440">
                  <c:v>1.379016641308125</c:v>
                </c:pt>
                <c:pt idx="3441">
                  <c:v>1.372403536066555</c:v>
                </c:pt>
                <c:pt idx="3442">
                  <c:v>1.37888127375405</c:v>
                </c:pt>
                <c:pt idx="3443">
                  <c:v>1.468221563751056</c:v>
                </c:pt>
                <c:pt idx="3444">
                  <c:v>1.427424936236143</c:v>
                </c:pt>
                <c:pt idx="3445">
                  <c:v>1.395741820128176</c:v>
                </c:pt>
                <c:pt idx="3446">
                  <c:v>1.390541030590704</c:v>
                </c:pt>
                <c:pt idx="3447">
                  <c:v>1.384979701528401</c:v>
                </c:pt>
                <c:pt idx="3448">
                  <c:v>1.37834376758453</c:v>
                </c:pt>
                <c:pt idx="3449">
                  <c:v>1.372112982613703</c:v>
                </c:pt>
                <c:pt idx="3450">
                  <c:v>1.365513911139671</c:v>
                </c:pt>
                <c:pt idx="3451">
                  <c:v>1.3595704334782</c:v>
                </c:pt>
                <c:pt idx="3452">
                  <c:v>1.357075013741857</c:v>
                </c:pt>
                <c:pt idx="3453">
                  <c:v>1.35080292530917</c:v>
                </c:pt>
                <c:pt idx="3454">
                  <c:v>1.38970960072027</c:v>
                </c:pt>
                <c:pt idx="3455">
                  <c:v>1.40866537008595</c:v>
                </c:pt>
                <c:pt idx="3456">
                  <c:v>1.396017316447206</c:v>
                </c:pt>
                <c:pt idx="3457">
                  <c:v>1.41158252292533</c:v>
                </c:pt>
                <c:pt idx="3458">
                  <c:v>1.396081230067939</c:v>
                </c:pt>
                <c:pt idx="3459">
                  <c:v>1.389634915728784</c:v>
                </c:pt>
                <c:pt idx="3460">
                  <c:v>1.383616332618734</c:v>
                </c:pt>
                <c:pt idx="3461">
                  <c:v>1.377470887761581</c:v>
                </c:pt>
                <c:pt idx="3462">
                  <c:v>1.462026721309049</c:v>
                </c:pt>
                <c:pt idx="3463">
                  <c:v>1.393574594612069</c:v>
                </c:pt>
                <c:pt idx="3464">
                  <c:v>1.38675588882908</c:v>
                </c:pt>
                <c:pt idx="3465">
                  <c:v>1.380864315329219</c:v>
                </c:pt>
                <c:pt idx="3466">
                  <c:v>1.376458975490344</c:v>
                </c:pt>
                <c:pt idx="3467">
                  <c:v>1.370720164424058</c:v>
                </c:pt>
                <c:pt idx="3468">
                  <c:v>1.416591308192192</c:v>
                </c:pt>
                <c:pt idx="3469">
                  <c:v>1.461207230807021</c:v>
                </c:pt>
                <c:pt idx="3470">
                  <c:v>1.394349295832415</c:v>
                </c:pt>
                <c:pt idx="3471">
                  <c:v>1.388390051294323</c:v>
                </c:pt>
                <c:pt idx="3472">
                  <c:v>1.396934431660762</c:v>
                </c:pt>
                <c:pt idx="3473">
                  <c:v>1.390693680523134</c:v>
                </c:pt>
                <c:pt idx="3474">
                  <c:v>1.384524334408058</c:v>
                </c:pt>
                <c:pt idx="3475">
                  <c:v>1.433890440835128</c:v>
                </c:pt>
                <c:pt idx="3476">
                  <c:v>1.56053397973481</c:v>
                </c:pt>
                <c:pt idx="3477">
                  <c:v>1.488412418123751</c:v>
                </c:pt>
                <c:pt idx="3478">
                  <c:v>1.408610304160431</c:v>
                </c:pt>
                <c:pt idx="3479">
                  <c:v>1.401397991934299</c:v>
                </c:pt>
                <c:pt idx="3480">
                  <c:v>1.395797869201068</c:v>
                </c:pt>
                <c:pt idx="3481">
                  <c:v>1.452097330456562</c:v>
                </c:pt>
                <c:pt idx="3482">
                  <c:v>1.396648510497808</c:v>
                </c:pt>
                <c:pt idx="3483">
                  <c:v>1.391344780140675</c:v>
                </c:pt>
                <c:pt idx="3484">
                  <c:v>1.385865626030615</c:v>
                </c:pt>
                <c:pt idx="3485">
                  <c:v>1.433229371798094</c:v>
                </c:pt>
                <c:pt idx="3486">
                  <c:v>1.39795191127924</c:v>
                </c:pt>
                <c:pt idx="3487">
                  <c:v>1.412339525593652</c:v>
                </c:pt>
                <c:pt idx="3488">
                  <c:v>1.406469924750384</c:v>
                </c:pt>
                <c:pt idx="3489">
                  <c:v>1.397374023665772</c:v>
                </c:pt>
                <c:pt idx="3490">
                  <c:v>1.390998175582547</c:v>
                </c:pt>
                <c:pt idx="3491">
                  <c:v>1.400260127593679</c:v>
                </c:pt>
                <c:pt idx="3492">
                  <c:v>1.3941857988312</c:v>
                </c:pt>
                <c:pt idx="3493">
                  <c:v>1.407305676502691</c:v>
                </c:pt>
                <c:pt idx="3494">
                  <c:v>1.414110450778854</c:v>
                </c:pt>
                <c:pt idx="3495">
                  <c:v>1.395476531388786</c:v>
                </c:pt>
                <c:pt idx="3496">
                  <c:v>1.389756449939034</c:v>
                </c:pt>
                <c:pt idx="3497">
                  <c:v>1.383794601122702</c:v>
                </c:pt>
                <c:pt idx="3498">
                  <c:v>1.388897256506255</c:v>
                </c:pt>
                <c:pt idx="3499">
                  <c:v>1.385561129012979</c:v>
                </c:pt>
                <c:pt idx="3500">
                  <c:v>1.456646103415241</c:v>
                </c:pt>
                <c:pt idx="3501">
                  <c:v>1.412044536433639</c:v>
                </c:pt>
                <c:pt idx="3502">
                  <c:v>1.396607114927652</c:v>
                </c:pt>
                <c:pt idx="3503">
                  <c:v>1.401714120656841</c:v>
                </c:pt>
                <c:pt idx="3504">
                  <c:v>1.396771860674093</c:v>
                </c:pt>
                <c:pt idx="3505">
                  <c:v>1.799754372237299</c:v>
                </c:pt>
                <c:pt idx="3506">
                  <c:v>1.595537532136602</c:v>
                </c:pt>
                <c:pt idx="3507">
                  <c:v>1.394297848503494</c:v>
                </c:pt>
                <c:pt idx="3508">
                  <c:v>1.388670290464117</c:v>
                </c:pt>
                <c:pt idx="3509">
                  <c:v>1.382984552967979</c:v>
                </c:pt>
                <c:pt idx="3510">
                  <c:v>1.377065356033151</c:v>
                </c:pt>
                <c:pt idx="3511">
                  <c:v>1.371238975083494</c:v>
                </c:pt>
                <c:pt idx="3512">
                  <c:v>1.36594659286587</c:v>
                </c:pt>
                <c:pt idx="3513">
                  <c:v>1.37990346180572</c:v>
                </c:pt>
                <c:pt idx="3514">
                  <c:v>1.379184935992502</c:v>
                </c:pt>
                <c:pt idx="3515">
                  <c:v>1.374167816176512</c:v>
                </c:pt>
                <c:pt idx="3516">
                  <c:v>1.405475292466402</c:v>
                </c:pt>
                <c:pt idx="3517">
                  <c:v>1.400376663566044</c:v>
                </c:pt>
                <c:pt idx="3518">
                  <c:v>1.396838639261613</c:v>
                </c:pt>
                <c:pt idx="3519">
                  <c:v>1.391521653815688</c:v>
                </c:pt>
                <c:pt idx="3520">
                  <c:v>1.386376042673527</c:v>
                </c:pt>
                <c:pt idx="3521">
                  <c:v>1.381258217724807</c:v>
                </c:pt>
                <c:pt idx="3522">
                  <c:v>1.379337931405013</c:v>
                </c:pt>
                <c:pt idx="3523">
                  <c:v>1.373816537501032</c:v>
                </c:pt>
                <c:pt idx="3524">
                  <c:v>1.367837647706245</c:v>
                </c:pt>
                <c:pt idx="3525">
                  <c:v>1.362632067627997</c:v>
                </c:pt>
                <c:pt idx="3526">
                  <c:v>1.414689851365322</c:v>
                </c:pt>
                <c:pt idx="3527">
                  <c:v>1.563315333749014</c:v>
                </c:pt>
                <c:pt idx="3528">
                  <c:v>1.404326419448358</c:v>
                </c:pt>
                <c:pt idx="3529">
                  <c:v>1.396904229305397</c:v>
                </c:pt>
                <c:pt idx="3530">
                  <c:v>1.39143536346108</c:v>
                </c:pt>
                <c:pt idx="3531">
                  <c:v>1.386539107419157</c:v>
                </c:pt>
                <c:pt idx="3532">
                  <c:v>1.384473579153385</c:v>
                </c:pt>
                <c:pt idx="3533">
                  <c:v>1.386659654360583</c:v>
                </c:pt>
                <c:pt idx="3534">
                  <c:v>1.382551758058035</c:v>
                </c:pt>
                <c:pt idx="3535">
                  <c:v>1.377895843184467</c:v>
                </c:pt>
                <c:pt idx="3536">
                  <c:v>1.376804036294887</c:v>
                </c:pt>
                <c:pt idx="3537">
                  <c:v>1.374393336968322</c:v>
                </c:pt>
                <c:pt idx="3538">
                  <c:v>1.370061464040308</c:v>
                </c:pt>
                <c:pt idx="3539">
                  <c:v>1.364958187761818</c:v>
                </c:pt>
                <c:pt idx="3540">
                  <c:v>1.35993884854966</c:v>
                </c:pt>
                <c:pt idx="3541">
                  <c:v>1.355031767540442</c:v>
                </c:pt>
                <c:pt idx="3542">
                  <c:v>1.350432488251777</c:v>
                </c:pt>
                <c:pt idx="3543">
                  <c:v>1.438934236647721</c:v>
                </c:pt>
                <c:pt idx="3544">
                  <c:v>1.421026181871836</c:v>
                </c:pt>
                <c:pt idx="3545">
                  <c:v>1.395619308709849</c:v>
                </c:pt>
                <c:pt idx="3546">
                  <c:v>1.391415572489402</c:v>
                </c:pt>
                <c:pt idx="3547">
                  <c:v>1.386746079890791</c:v>
                </c:pt>
                <c:pt idx="3548">
                  <c:v>1.605174759349307</c:v>
                </c:pt>
                <c:pt idx="3549">
                  <c:v>1.396940694023228</c:v>
                </c:pt>
                <c:pt idx="3550">
                  <c:v>1.39221212018356</c:v>
                </c:pt>
                <c:pt idx="3551">
                  <c:v>1.387603971247741</c:v>
                </c:pt>
                <c:pt idx="3552">
                  <c:v>1.390844526417261</c:v>
                </c:pt>
                <c:pt idx="3553">
                  <c:v>1.386384430518269</c:v>
                </c:pt>
                <c:pt idx="3554">
                  <c:v>1.381809709304803</c:v>
                </c:pt>
                <c:pt idx="3555">
                  <c:v>1.389550470624256</c:v>
                </c:pt>
                <c:pt idx="3556">
                  <c:v>1.385789344415409</c:v>
                </c:pt>
                <c:pt idx="3557">
                  <c:v>1.380809038900268</c:v>
                </c:pt>
                <c:pt idx="3558">
                  <c:v>1.376116748790856</c:v>
                </c:pt>
                <c:pt idx="3559">
                  <c:v>1.370986875045465</c:v>
                </c:pt>
                <c:pt idx="3560">
                  <c:v>1.382437171085574</c:v>
                </c:pt>
                <c:pt idx="3561">
                  <c:v>1.378084533391643</c:v>
                </c:pt>
                <c:pt idx="3562">
                  <c:v>1.373197907542125</c:v>
                </c:pt>
                <c:pt idx="3563">
                  <c:v>1.369087989453366</c:v>
                </c:pt>
                <c:pt idx="3564">
                  <c:v>1.36507706966178</c:v>
                </c:pt>
                <c:pt idx="3565">
                  <c:v>1.361259064993716</c:v>
                </c:pt>
                <c:pt idx="3566">
                  <c:v>1.460149074853777</c:v>
                </c:pt>
                <c:pt idx="3567">
                  <c:v>1.397432757068526</c:v>
                </c:pt>
                <c:pt idx="3568">
                  <c:v>1.396067653237799</c:v>
                </c:pt>
                <c:pt idx="3569">
                  <c:v>1.392523968499235</c:v>
                </c:pt>
                <c:pt idx="3570">
                  <c:v>1.388665196338873</c:v>
                </c:pt>
                <c:pt idx="3571">
                  <c:v>1.385121119033276</c:v>
                </c:pt>
                <c:pt idx="3572">
                  <c:v>1.380905110701214</c:v>
                </c:pt>
                <c:pt idx="3573">
                  <c:v>1.377210730709557</c:v>
                </c:pt>
                <c:pt idx="3574">
                  <c:v>1.37460636558835</c:v>
                </c:pt>
                <c:pt idx="3575">
                  <c:v>1.375702412645257</c:v>
                </c:pt>
                <c:pt idx="3576">
                  <c:v>1.399787938953235</c:v>
                </c:pt>
                <c:pt idx="3577">
                  <c:v>1.412151857049924</c:v>
                </c:pt>
                <c:pt idx="3578">
                  <c:v>1.39927251237917</c:v>
                </c:pt>
                <c:pt idx="3579">
                  <c:v>1.396708047483808</c:v>
                </c:pt>
                <c:pt idx="3580">
                  <c:v>1.39365187714832</c:v>
                </c:pt>
                <c:pt idx="3581">
                  <c:v>1.389942156294919</c:v>
                </c:pt>
                <c:pt idx="3582">
                  <c:v>1.38635811400796</c:v>
                </c:pt>
                <c:pt idx="3583">
                  <c:v>1.382305032681667</c:v>
                </c:pt>
                <c:pt idx="3584">
                  <c:v>1.378430894499151</c:v>
                </c:pt>
                <c:pt idx="3585">
                  <c:v>1.374891373073943</c:v>
                </c:pt>
                <c:pt idx="3586">
                  <c:v>1.371598451815157</c:v>
                </c:pt>
                <c:pt idx="3587">
                  <c:v>1.367462681843587</c:v>
                </c:pt>
                <c:pt idx="3588">
                  <c:v>1.416889031280366</c:v>
                </c:pt>
                <c:pt idx="3589">
                  <c:v>1.396542005477213</c:v>
                </c:pt>
                <c:pt idx="3590">
                  <c:v>1.392842859271557</c:v>
                </c:pt>
                <c:pt idx="3591">
                  <c:v>1.389853343376057</c:v>
                </c:pt>
                <c:pt idx="3592">
                  <c:v>1.386216520642406</c:v>
                </c:pt>
                <c:pt idx="3593">
                  <c:v>1.382789820837659</c:v>
                </c:pt>
                <c:pt idx="3594">
                  <c:v>1.380228426520203</c:v>
                </c:pt>
                <c:pt idx="3595">
                  <c:v>1.377743476175811</c:v>
                </c:pt>
                <c:pt idx="3596">
                  <c:v>1.374663364724163</c:v>
                </c:pt>
                <c:pt idx="3597">
                  <c:v>1.37180636163989</c:v>
                </c:pt>
                <c:pt idx="3598">
                  <c:v>1.368871262244054</c:v>
                </c:pt>
                <c:pt idx="3599">
                  <c:v>1.365950453052395</c:v>
                </c:pt>
                <c:pt idx="3600">
                  <c:v>1.362995610171941</c:v>
                </c:pt>
                <c:pt idx="3601">
                  <c:v>1.360371044845924</c:v>
                </c:pt>
                <c:pt idx="3602">
                  <c:v>1.373479059893047</c:v>
                </c:pt>
                <c:pt idx="3603">
                  <c:v>1.408314323913143</c:v>
                </c:pt>
                <c:pt idx="3604">
                  <c:v>1.400787892531023</c:v>
                </c:pt>
                <c:pt idx="3605">
                  <c:v>1.397971128611066</c:v>
                </c:pt>
                <c:pt idx="3606">
                  <c:v>1.39503894263042</c:v>
                </c:pt>
                <c:pt idx="3607">
                  <c:v>1.392039172929824</c:v>
                </c:pt>
                <c:pt idx="3608">
                  <c:v>1.389026686332035</c:v>
                </c:pt>
                <c:pt idx="3609">
                  <c:v>1.385994996758989</c:v>
                </c:pt>
                <c:pt idx="3610">
                  <c:v>1.383325047787828</c:v>
                </c:pt>
                <c:pt idx="3611">
                  <c:v>1.380841233245905</c:v>
                </c:pt>
                <c:pt idx="3612">
                  <c:v>1.378250601995071</c:v>
                </c:pt>
                <c:pt idx="3613">
                  <c:v>1.375778407548388</c:v>
                </c:pt>
                <c:pt idx="3614">
                  <c:v>1.409699704284011</c:v>
                </c:pt>
                <c:pt idx="3615">
                  <c:v>1.400063637698861</c:v>
                </c:pt>
                <c:pt idx="3616">
                  <c:v>1.404279018599076</c:v>
                </c:pt>
                <c:pt idx="3617">
                  <c:v>1.444371451683354</c:v>
                </c:pt>
                <c:pt idx="3618">
                  <c:v>1.397797600954214</c:v>
                </c:pt>
                <c:pt idx="3619">
                  <c:v>1.395754739613118</c:v>
                </c:pt>
                <c:pt idx="3620">
                  <c:v>1.393399034601974</c:v>
                </c:pt>
                <c:pt idx="3621">
                  <c:v>1.390837780640623</c:v>
                </c:pt>
                <c:pt idx="3622">
                  <c:v>1.387906469305044</c:v>
                </c:pt>
                <c:pt idx="3623">
                  <c:v>1.387361656570007</c:v>
                </c:pt>
                <c:pt idx="3624">
                  <c:v>1.472531185590123</c:v>
                </c:pt>
                <c:pt idx="3625">
                  <c:v>1.397970317247598</c:v>
                </c:pt>
                <c:pt idx="3626">
                  <c:v>1.450701483064698</c:v>
                </c:pt>
                <c:pt idx="3627">
                  <c:v>1.467352357055512</c:v>
                </c:pt>
                <c:pt idx="3628">
                  <c:v>1.398179865756946</c:v>
                </c:pt>
                <c:pt idx="3629">
                  <c:v>1.396324795812131</c:v>
                </c:pt>
                <c:pt idx="3630">
                  <c:v>1.395035226271422</c:v>
                </c:pt>
                <c:pt idx="3631">
                  <c:v>1.396467566525795</c:v>
                </c:pt>
                <c:pt idx="3632">
                  <c:v>1.394264967009904</c:v>
                </c:pt>
                <c:pt idx="3633">
                  <c:v>1.393402776313356</c:v>
                </c:pt>
                <c:pt idx="3634">
                  <c:v>1.434107504275533</c:v>
                </c:pt>
                <c:pt idx="3635">
                  <c:v>1.398133878636548</c:v>
                </c:pt>
                <c:pt idx="3636">
                  <c:v>1.395813504363725</c:v>
                </c:pt>
                <c:pt idx="3637">
                  <c:v>1.393280624253622</c:v>
                </c:pt>
                <c:pt idx="3638">
                  <c:v>1.391927352448526</c:v>
                </c:pt>
                <c:pt idx="3639">
                  <c:v>1.390031937707193</c:v>
                </c:pt>
                <c:pt idx="3640">
                  <c:v>1.418220466636518</c:v>
                </c:pt>
                <c:pt idx="3641">
                  <c:v>1.398487270145708</c:v>
                </c:pt>
                <c:pt idx="3642">
                  <c:v>1.397043570831844</c:v>
                </c:pt>
                <c:pt idx="3643">
                  <c:v>1.395522080538555</c:v>
                </c:pt>
                <c:pt idx="3644">
                  <c:v>1.393558173962823</c:v>
                </c:pt>
                <c:pt idx="3645">
                  <c:v>1.391435627890404</c:v>
                </c:pt>
                <c:pt idx="3646">
                  <c:v>1.389107530377622</c:v>
                </c:pt>
                <c:pt idx="3647">
                  <c:v>1.407563722632071</c:v>
                </c:pt>
                <c:pt idx="3648">
                  <c:v>1.401213145687893</c:v>
                </c:pt>
                <c:pt idx="3649">
                  <c:v>1.399630499432947</c:v>
                </c:pt>
                <c:pt idx="3650">
                  <c:v>1.397998540306047</c:v>
                </c:pt>
                <c:pt idx="3651">
                  <c:v>1.39630952908442</c:v>
                </c:pt>
                <c:pt idx="3652">
                  <c:v>1.393941835824502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4952568"/>
        <c:axId val="-2084949512"/>
      </c:scatterChart>
      <c:valAx>
        <c:axId val="-2084952568"/>
        <c:scaling>
          <c:orientation val="minMax"/>
          <c:max val="40500.0"/>
          <c:min val="36300.0"/>
        </c:scaling>
        <c:delete val="0"/>
        <c:axPos val="b"/>
        <c:numFmt formatCode="m/d/yy;@" sourceLinked="1"/>
        <c:majorTickMark val="out"/>
        <c:minorTickMark val="none"/>
        <c:tickLblPos val="nextTo"/>
        <c:crossAx val="-2084949512"/>
        <c:crosses val="autoZero"/>
        <c:crossBetween val="midCat"/>
        <c:minorUnit val="1000.0"/>
      </c:valAx>
      <c:valAx>
        <c:axId val="-2084949512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20849525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0879779898895275"/>
          <c:y val="0.0877708515602216"/>
          <c:w val="0.313858014532749"/>
          <c:h val="0.0929764508603091"/>
        </c:manualLayout>
      </c:layout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Relationship Id="rId3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284480</xdr:colOff>
      <xdr:row>0</xdr:row>
      <xdr:rowOff>203200</xdr:rowOff>
    </xdr:from>
    <xdr:to>
      <xdr:col>20</xdr:col>
      <xdr:colOff>1239520</xdr:colOff>
      <xdr:row>14</xdr:row>
      <xdr:rowOff>30480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137160</xdr:colOff>
      <xdr:row>15</xdr:row>
      <xdr:rowOff>22860</xdr:rowOff>
    </xdr:from>
    <xdr:to>
      <xdr:col>27</xdr:col>
      <xdr:colOff>203200</xdr:colOff>
      <xdr:row>29</xdr:row>
      <xdr:rowOff>111760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375920</xdr:colOff>
      <xdr:row>15</xdr:row>
      <xdr:rowOff>20320</xdr:rowOff>
    </xdr:from>
    <xdr:to>
      <xdr:col>33</xdr:col>
      <xdr:colOff>441960</xdr:colOff>
      <xdr:row>29</xdr:row>
      <xdr:rowOff>109220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284480</xdr:colOff>
      <xdr:row>0</xdr:row>
      <xdr:rowOff>203200</xdr:rowOff>
    </xdr:from>
    <xdr:to>
      <xdr:col>20</xdr:col>
      <xdr:colOff>1239520</xdr:colOff>
      <xdr:row>14</xdr:row>
      <xdr:rowOff>30480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137160</xdr:colOff>
      <xdr:row>15</xdr:row>
      <xdr:rowOff>22860</xdr:rowOff>
    </xdr:from>
    <xdr:to>
      <xdr:col>27</xdr:col>
      <xdr:colOff>203200</xdr:colOff>
      <xdr:row>29</xdr:row>
      <xdr:rowOff>111760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375920</xdr:colOff>
      <xdr:row>15</xdr:row>
      <xdr:rowOff>20320</xdr:rowOff>
    </xdr:from>
    <xdr:to>
      <xdr:col>33</xdr:col>
      <xdr:colOff>441960</xdr:colOff>
      <xdr:row>29</xdr:row>
      <xdr:rowOff>109220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70"/>
  <sheetViews>
    <sheetView tabSelected="1" zoomScale="125" zoomScaleNormal="125" zoomScalePageLayoutView="125" workbookViewId="0"/>
  </sheetViews>
  <sheetFormatPr baseColWidth="10" defaultRowHeight="15" x14ac:dyDescent="0"/>
  <cols>
    <col min="1" max="1" width="11.33203125" customWidth="1"/>
    <col min="2" max="2" width="9.5" bestFit="1" customWidth="1"/>
    <col min="3" max="3" width="21.83203125" bestFit="1" customWidth="1"/>
    <col min="4" max="4" width="15.6640625" customWidth="1"/>
    <col min="5" max="5" width="17" bestFit="1" customWidth="1"/>
    <col min="6" max="6" width="13.83203125" bestFit="1" customWidth="1"/>
    <col min="7" max="7" width="18.5" bestFit="1" customWidth="1"/>
    <col min="8" max="8" width="10" bestFit="1" customWidth="1"/>
    <col min="9" max="9" width="13" bestFit="1" customWidth="1"/>
    <col min="10" max="10" width="18.1640625" bestFit="1" customWidth="1"/>
    <col min="11" max="11" width="17.6640625" bestFit="1" customWidth="1"/>
    <col min="12" max="12" width="9.5" bestFit="1" customWidth="1"/>
    <col min="13" max="13" width="15" bestFit="1" customWidth="1"/>
    <col min="14" max="14" width="15.1640625" bestFit="1" customWidth="1"/>
    <col min="15" max="15" width="14.83203125" bestFit="1" customWidth="1"/>
    <col min="16" max="16" width="16.33203125" bestFit="1" customWidth="1"/>
    <col min="17" max="17" width="13.33203125" customWidth="1"/>
    <col min="18" max="18" width="13.33203125" bestFit="1" customWidth="1"/>
    <col min="19" max="19" width="13.33203125" customWidth="1"/>
    <col min="20" max="20" width="20.83203125" bestFit="1" customWidth="1"/>
    <col min="21" max="21" width="18.6640625" bestFit="1" customWidth="1"/>
    <col min="23" max="23" width="15.1640625" bestFit="1" customWidth="1"/>
    <col min="24" max="24" width="6.83203125" bestFit="1" customWidth="1"/>
    <col min="25" max="25" width="4.83203125" customWidth="1"/>
    <col min="26" max="26" width="4.33203125" bestFit="1" customWidth="1"/>
  </cols>
  <sheetData>
    <row r="1" spans="1:26" ht="19" thickBot="1">
      <c r="A1" s="1" t="s">
        <v>38</v>
      </c>
      <c r="E1" s="34" t="s">
        <v>58</v>
      </c>
    </row>
    <row r="2" spans="1:26" ht="18">
      <c r="A2" s="1"/>
      <c r="D2" s="34"/>
      <c r="I2" s="105" t="s">
        <v>39</v>
      </c>
      <c r="J2" s="106"/>
      <c r="K2" s="107"/>
      <c r="V2" s="59"/>
      <c r="W2" s="55" t="s">
        <v>62</v>
      </c>
      <c r="X2" s="55"/>
      <c r="Y2" s="55"/>
      <c r="Z2" s="56"/>
    </row>
    <row r="3" spans="1:26" ht="18">
      <c r="A3" s="1"/>
      <c r="D3" s="34"/>
      <c r="I3" s="49" t="s">
        <v>44</v>
      </c>
      <c r="J3" s="50" t="s">
        <v>45</v>
      </c>
      <c r="K3" s="51" t="s">
        <v>46</v>
      </c>
      <c r="V3" s="9" t="s">
        <v>59</v>
      </c>
      <c r="W3" s="101">
        <f>MIN(G18:G3670)</f>
        <v>0.01</v>
      </c>
      <c r="X3" s="5" t="s">
        <v>63</v>
      </c>
      <c r="Y3" s="5">
        <f>W3*1000</f>
        <v>10</v>
      </c>
      <c r="Z3" s="6" t="s">
        <v>64</v>
      </c>
    </row>
    <row r="4" spans="1:26" ht="18">
      <c r="A4" s="1"/>
      <c r="D4" s="34"/>
      <c r="I4" s="43" t="s">
        <v>40</v>
      </c>
      <c r="J4" s="44">
        <f>K4/1000</f>
        <v>0.01</v>
      </c>
      <c r="K4" s="45">
        <v>10</v>
      </c>
      <c r="V4" s="9" t="s">
        <v>60</v>
      </c>
      <c r="W4" s="101">
        <f>MAX(G18:G3670)</f>
        <v>5.8916677633896034E-2</v>
      </c>
      <c r="X4" s="5" t="s">
        <v>63</v>
      </c>
      <c r="Y4" s="5">
        <f t="shared" ref="Y4:Y5" si="0">W4*1000</f>
        <v>58.916677633896036</v>
      </c>
      <c r="Z4" s="6" t="s">
        <v>64</v>
      </c>
    </row>
    <row r="5" spans="1:26" ht="19" thickBot="1">
      <c r="A5" s="1"/>
      <c r="D5" s="34"/>
      <c r="I5" s="43" t="s">
        <v>41</v>
      </c>
      <c r="J5" s="44">
        <f>K5/1000</f>
        <v>0.01</v>
      </c>
      <c r="K5" s="45">
        <v>10</v>
      </c>
      <c r="V5" s="10" t="s">
        <v>61</v>
      </c>
      <c r="W5" s="102">
        <f>AVERAGE(G18:G3670)</f>
        <v>3.4005262959871801E-2</v>
      </c>
      <c r="X5" s="7" t="s">
        <v>63</v>
      </c>
      <c r="Y5" s="7">
        <f t="shared" si="0"/>
        <v>34.0052629598718</v>
      </c>
      <c r="Z5" s="8" t="s">
        <v>64</v>
      </c>
    </row>
    <row r="6" spans="1:26" ht="18">
      <c r="A6" s="1"/>
      <c r="D6" s="34"/>
      <c r="I6" s="43" t="s">
        <v>42</v>
      </c>
      <c r="J6" s="44">
        <f>K6/1000</f>
        <v>0.05</v>
      </c>
      <c r="K6" s="45">
        <v>50</v>
      </c>
    </row>
    <row r="7" spans="1:26" ht="19" thickBot="1">
      <c r="A7" s="1"/>
      <c r="D7" s="34"/>
      <c r="I7" s="46" t="s">
        <v>43</v>
      </c>
      <c r="J7" s="47">
        <f>K7/1000</f>
        <v>0.1</v>
      </c>
      <c r="K7" s="48">
        <v>100</v>
      </c>
    </row>
    <row r="8" spans="1:26" ht="16" thickBot="1">
      <c r="P8" s="3"/>
      <c r="Q8" s="3"/>
      <c r="R8" s="4"/>
      <c r="S8" s="4"/>
    </row>
    <row r="9" spans="1:26">
      <c r="A9" s="2"/>
      <c r="B9" s="2"/>
      <c r="C9" s="110" t="s">
        <v>26</v>
      </c>
      <c r="D9" s="111"/>
      <c r="E9" s="112"/>
      <c r="F9" s="52"/>
      <c r="G9" s="52"/>
      <c r="I9" s="116" t="s">
        <v>19</v>
      </c>
      <c r="J9" s="117"/>
      <c r="K9" s="118"/>
      <c r="M9" s="119" t="s">
        <v>0</v>
      </c>
      <c r="N9" s="120"/>
      <c r="O9" s="121"/>
      <c r="R9" s="3"/>
      <c r="S9" s="3"/>
      <c r="T9" s="4"/>
    </row>
    <row r="10" spans="1:26">
      <c r="C10" s="11" t="s">
        <v>18</v>
      </c>
      <c r="D10" s="12">
        <v>10</v>
      </c>
      <c r="E10" s="13" t="s">
        <v>3</v>
      </c>
      <c r="F10" s="53"/>
      <c r="G10" s="53"/>
      <c r="I10" s="38" t="s">
        <v>20</v>
      </c>
      <c r="J10" s="39" t="s">
        <v>21</v>
      </c>
      <c r="K10" s="40" t="s">
        <v>22</v>
      </c>
      <c r="M10" s="21" t="s">
        <v>1</v>
      </c>
      <c r="N10" s="22">
        <v>1.5</v>
      </c>
      <c r="O10" s="23" t="s">
        <v>2</v>
      </c>
      <c r="R10" s="3"/>
      <c r="S10" s="3"/>
      <c r="T10" s="4"/>
    </row>
    <row r="11" spans="1:26">
      <c r="C11" s="11" t="s">
        <v>30</v>
      </c>
      <c r="D11" s="12">
        <v>1</v>
      </c>
      <c r="E11" s="13" t="s">
        <v>3</v>
      </c>
      <c r="F11" s="53"/>
      <c r="G11" s="53"/>
      <c r="I11" s="18" t="s">
        <v>23</v>
      </c>
      <c r="J11" s="19">
        <v>0.7</v>
      </c>
      <c r="K11" s="28">
        <v>0.3</v>
      </c>
      <c r="M11" s="21" t="s">
        <v>4</v>
      </c>
      <c r="N11" s="22">
        <v>1</v>
      </c>
      <c r="O11" s="23" t="s">
        <v>2</v>
      </c>
      <c r="R11" s="3"/>
      <c r="S11" s="3"/>
      <c r="T11" s="42"/>
    </row>
    <row r="12" spans="1:26">
      <c r="C12" s="14" t="s">
        <v>31</v>
      </c>
      <c r="D12" s="12">
        <v>1</v>
      </c>
      <c r="E12" s="13" t="s">
        <v>3</v>
      </c>
      <c r="F12" s="53"/>
      <c r="G12" s="53"/>
      <c r="I12" s="18" t="s">
        <v>24</v>
      </c>
      <c r="J12" s="19">
        <v>0.3</v>
      </c>
      <c r="K12" s="28">
        <v>0.5</v>
      </c>
      <c r="M12" s="21" t="s">
        <v>5</v>
      </c>
      <c r="N12" s="24">
        <v>0.6</v>
      </c>
      <c r="O12" s="23"/>
    </row>
    <row r="13" spans="1:26" ht="16" thickBot="1">
      <c r="C13" s="11" t="s">
        <v>8</v>
      </c>
      <c r="D13" s="12">
        <v>0.1</v>
      </c>
      <c r="E13" s="13" t="s">
        <v>2</v>
      </c>
      <c r="F13" s="53"/>
      <c r="G13" s="53"/>
      <c r="I13" s="30" t="s">
        <v>25</v>
      </c>
      <c r="J13" s="31">
        <v>0</v>
      </c>
      <c r="K13" s="32">
        <v>0.7</v>
      </c>
      <c r="M13" s="25" t="s">
        <v>6</v>
      </c>
      <c r="N13" s="26">
        <v>9.81</v>
      </c>
      <c r="O13" s="27" t="s">
        <v>7</v>
      </c>
      <c r="R13" s="3"/>
      <c r="S13" s="3"/>
      <c r="T13" s="4"/>
    </row>
    <row r="14" spans="1:26" ht="16" thickBot="1">
      <c r="C14" s="15" t="s">
        <v>9</v>
      </c>
      <c r="D14" s="16">
        <v>1.4</v>
      </c>
      <c r="E14" s="17" t="s">
        <v>2</v>
      </c>
      <c r="F14" s="53"/>
      <c r="G14" s="53"/>
      <c r="I14" s="20"/>
      <c r="J14" s="29" t="s">
        <v>27</v>
      </c>
      <c r="K14" s="33">
        <f>J11*K11+J12*K12+J13*K13</f>
        <v>0.36</v>
      </c>
    </row>
    <row r="15" spans="1:26" ht="16" thickBot="1"/>
    <row r="16" spans="1:26">
      <c r="A16" s="114" t="s">
        <v>29</v>
      </c>
      <c r="B16" s="115"/>
      <c r="C16" s="115"/>
      <c r="D16" s="103" t="s">
        <v>28</v>
      </c>
      <c r="E16" s="113"/>
      <c r="F16" s="122" t="s">
        <v>53</v>
      </c>
      <c r="G16" s="123" t="s">
        <v>51</v>
      </c>
      <c r="H16" s="108" t="s">
        <v>49</v>
      </c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9"/>
      <c r="T16" s="103" t="s">
        <v>37</v>
      </c>
      <c r="U16" s="104"/>
    </row>
    <row r="17" spans="1:21" ht="16" thickBot="1">
      <c r="A17" s="36" t="s">
        <v>10</v>
      </c>
      <c r="B17" s="37" t="s">
        <v>11</v>
      </c>
      <c r="C17" s="37" t="s">
        <v>12</v>
      </c>
      <c r="D17" s="60" t="s">
        <v>17</v>
      </c>
      <c r="E17" s="54" t="s">
        <v>50</v>
      </c>
      <c r="F17" s="124" t="s">
        <v>54</v>
      </c>
      <c r="G17" s="69" t="s">
        <v>52</v>
      </c>
      <c r="H17" s="54" t="s">
        <v>13</v>
      </c>
      <c r="I17" s="68" t="s">
        <v>47</v>
      </c>
      <c r="J17" s="54" t="s">
        <v>14</v>
      </c>
      <c r="K17" s="68" t="s">
        <v>48</v>
      </c>
      <c r="L17" s="54" t="s">
        <v>15</v>
      </c>
      <c r="M17" s="68" t="s">
        <v>55</v>
      </c>
      <c r="N17" s="54" t="s">
        <v>32</v>
      </c>
      <c r="O17" s="54" t="s">
        <v>33</v>
      </c>
      <c r="P17" s="54" t="s">
        <v>34</v>
      </c>
      <c r="Q17" s="68" t="s">
        <v>56</v>
      </c>
      <c r="R17" s="54" t="s">
        <v>16</v>
      </c>
      <c r="S17" s="69" t="s">
        <v>57</v>
      </c>
      <c r="T17" s="78" t="s">
        <v>35</v>
      </c>
      <c r="U17" s="79" t="s">
        <v>36</v>
      </c>
    </row>
    <row r="18" spans="1:21">
      <c r="A18" s="80">
        <v>36526</v>
      </c>
      <c r="B18" s="81">
        <v>0</v>
      </c>
      <c r="C18" s="82">
        <v>2.6697154243668555E-3</v>
      </c>
      <c r="D18" s="83">
        <v>1.5</v>
      </c>
      <c r="E18" s="84">
        <f>(D18-D14)*D12*10000+(D18-D13)*D11*10000</f>
        <v>15000</v>
      </c>
      <c r="F18" s="125">
        <v>150000</v>
      </c>
      <c r="G18" s="61">
        <f>F18/(E18*1000)</f>
        <v>0.01</v>
      </c>
      <c r="H18" s="83">
        <f t="shared" ref="H18:H81" si="1">B18*($D$12+$D$11)*10000</f>
        <v>0</v>
      </c>
      <c r="I18" s="61">
        <f>H18*$J$4*1000</f>
        <v>0</v>
      </c>
      <c r="J18" s="84">
        <f t="shared" ref="J18:J81" si="2">B18*$K$14*$D$10*10000</f>
        <v>0</v>
      </c>
      <c r="K18" s="61">
        <f>1000*J18*($J$11*$J$5+$J$12*$J$6+$J$13*$J$7)</f>
        <v>0</v>
      </c>
      <c r="L18" s="85">
        <f t="shared" ref="L18:L81" si="3">C18*($D$12+$D$11)*10000</f>
        <v>53.394308487337106</v>
      </c>
      <c r="M18" s="70">
        <f>0</f>
        <v>0</v>
      </c>
      <c r="N18" s="84">
        <f t="shared" ref="N18:N81" si="4">IF(D18&lt;$N$10,0,(2/3*$N$12*SQRT(2*$N$13)*$N$11*(D18-$N$10)^(3/2))*24*60*60)</f>
        <v>0</v>
      </c>
      <c r="O18" s="84">
        <f t="shared" ref="O18:O81" si="5">IF(D18&lt;$N$10,0,(D18-$N$10)*10000*($D$12+$D$11))</f>
        <v>0</v>
      </c>
      <c r="P18" s="84">
        <f t="shared" ref="P18:P81" si="6">IF(N18&gt;O18,O18,N18)</f>
        <v>0</v>
      </c>
      <c r="Q18" s="61">
        <f>P18*1000*G18</f>
        <v>0</v>
      </c>
      <c r="R18" s="85">
        <f>H18+J18-L18-P18</f>
        <v>-53.394308487337106</v>
      </c>
      <c r="S18" s="71">
        <f>I18+K18-M18-Q18</f>
        <v>0</v>
      </c>
      <c r="T18" s="86">
        <f t="shared" ref="T18:T81" si="7">D18-$D$14</f>
        <v>0.10000000000000009</v>
      </c>
      <c r="U18" s="87">
        <f t="shared" ref="U18:U81" si="8">IF(D18&lt;$D$13,0,D18-$D$13)</f>
        <v>1.4</v>
      </c>
    </row>
    <row r="19" spans="1:21">
      <c r="A19" s="80">
        <v>36527</v>
      </c>
      <c r="B19" s="81">
        <v>0</v>
      </c>
      <c r="C19" s="82">
        <v>2.7254508939326748E-3</v>
      </c>
      <c r="D19" s="88">
        <f t="shared" ref="D19:D82" si="9">IF(E19&lt;$D$11*10000*($D$14-$D$13),(E19+$D$13*$D$11*10000)/($D$11*10000),(E19+$D$13*$D$11*10000+$D$14*$D$12*10000)/($D$11*10000+$D$12*10000))</f>
        <v>1.4973302845756331</v>
      </c>
      <c r="E19" s="89">
        <f>E18+R18</f>
        <v>14946.605691512663</v>
      </c>
      <c r="F19" s="126">
        <f>F18+S18</f>
        <v>150000</v>
      </c>
      <c r="G19" s="62">
        <f>F19/(E19*1000)</f>
        <v>1.0035723367291114E-2</v>
      </c>
      <c r="H19" s="88">
        <f t="shared" si="1"/>
        <v>0</v>
      </c>
      <c r="I19" s="62">
        <f t="shared" ref="I19:I82" si="10">H19*$J$4*1000</f>
        <v>0</v>
      </c>
      <c r="J19" s="89">
        <f t="shared" si="2"/>
        <v>0</v>
      </c>
      <c r="K19" s="62">
        <f t="shared" ref="K19:K82" si="11">1000*J19*($J$11*$J$5+$J$12*$J$6+$J$13*$J$7)</f>
        <v>0</v>
      </c>
      <c r="L19" s="90">
        <f t="shared" si="3"/>
        <v>54.509017878653495</v>
      </c>
      <c r="M19" s="73">
        <f>0</f>
        <v>0</v>
      </c>
      <c r="N19" s="89">
        <f t="shared" si="4"/>
        <v>0</v>
      </c>
      <c r="O19" s="89">
        <f t="shared" si="5"/>
        <v>0</v>
      </c>
      <c r="P19" s="89">
        <f t="shared" si="6"/>
        <v>0</v>
      </c>
      <c r="Q19" s="62">
        <f>P19*1000*G19</f>
        <v>0</v>
      </c>
      <c r="R19" s="89">
        <f t="shared" ref="R19:R82" si="12">H19+J19-L19-P19</f>
        <v>-54.509017878653495</v>
      </c>
      <c r="S19" s="74">
        <f t="shared" ref="S19:S82" si="13">I19+K19-M19-Q19</f>
        <v>0</v>
      </c>
      <c r="T19" s="91">
        <f t="shared" si="7"/>
        <v>9.7330284575633197E-2</v>
      </c>
      <c r="U19" s="92">
        <f t="shared" si="8"/>
        <v>1.397330284575633</v>
      </c>
    </row>
    <row r="20" spans="1:21">
      <c r="A20" s="80">
        <v>36528</v>
      </c>
      <c r="B20" s="81">
        <v>0</v>
      </c>
      <c r="C20" s="82">
        <v>2.9132639857197755E-3</v>
      </c>
      <c r="D20" s="88">
        <f t="shared" si="9"/>
        <v>1.4946048336817004</v>
      </c>
      <c r="E20" s="89">
        <f t="shared" ref="E20:E83" si="14">E19+R19</f>
        <v>14892.096673634009</v>
      </c>
      <c r="F20" s="126">
        <f t="shared" ref="F20:F83" si="15">F19+S19</f>
        <v>150000</v>
      </c>
      <c r="G20" s="62">
        <f t="shared" ref="G20:G83" si="16">F20/(E20*1000)</f>
        <v>1.0072456772696775E-2</v>
      </c>
      <c r="H20" s="88">
        <f t="shared" si="1"/>
        <v>0</v>
      </c>
      <c r="I20" s="62">
        <f t="shared" si="10"/>
        <v>0</v>
      </c>
      <c r="J20" s="89">
        <f t="shared" si="2"/>
        <v>0</v>
      </c>
      <c r="K20" s="62">
        <f t="shared" si="11"/>
        <v>0</v>
      </c>
      <c r="L20" s="90">
        <f t="shared" si="3"/>
        <v>58.265279714395511</v>
      </c>
      <c r="M20" s="73">
        <f>0</f>
        <v>0</v>
      </c>
      <c r="N20" s="89">
        <f t="shared" si="4"/>
        <v>0</v>
      </c>
      <c r="O20" s="89">
        <f t="shared" si="5"/>
        <v>0</v>
      </c>
      <c r="P20" s="89">
        <f t="shared" si="6"/>
        <v>0</v>
      </c>
      <c r="Q20" s="62">
        <f t="shared" ref="Q20:Q83" si="17">P20*1000*G20</f>
        <v>0</v>
      </c>
      <c r="R20" s="89">
        <f t="shared" si="12"/>
        <v>-58.265279714395511</v>
      </c>
      <c r="S20" s="74">
        <f t="shared" si="13"/>
        <v>0</v>
      </c>
      <c r="T20" s="91">
        <f t="shared" si="7"/>
        <v>9.4604833681700473E-2</v>
      </c>
      <c r="U20" s="92">
        <f t="shared" si="8"/>
        <v>1.3946048336817003</v>
      </c>
    </row>
    <row r="21" spans="1:21">
      <c r="A21" s="80">
        <v>36529</v>
      </c>
      <c r="B21" s="81">
        <v>7.6199999999999998E-4</v>
      </c>
      <c r="C21" s="82">
        <v>2.4910876967247607E-3</v>
      </c>
      <c r="D21" s="88">
        <f t="shared" si="9"/>
        <v>1.4916915696959807</v>
      </c>
      <c r="E21" s="89">
        <f t="shared" si="14"/>
        <v>14833.831393919614</v>
      </c>
      <c r="F21" s="126">
        <f t="shared" si="15"/>
        <v>150000</v>
      </c>
      <c r="G21" s="62">
        <f t="shared" si="16"/>
        <v>1.0112020018070652E-2</v>
      </c>
      <c r="H21" s="88">
        <f t="shared" si="1"/>
        <v>15.24</v>
      </c>
      <c r="I21" s="62">
        <f t="shared" si="10"/>
        <v>152.4</v>
      </c>
      <c r="J21" s="89">
        <f t="shared" si="2"/>
        <v>27.431999999999999</v>
      </c>
      <c r="K21" s="62">
        <f t="shared" si="11"/>
        <v>603.50400000000002</v>
      </c>
      <c r="L21" s="90">
        <f t="shared" si="3"/>
        <v>49.821753934495213</v>
      </c>
      <c r="M21" s="73">
        <f>0</f>
        <v>0</v>
      </c>
      <c r="N21" s="89">
        <f t="shared" si="4"/>
        <v>0</v>
      </c>
      <c r="O21" s="89">
        <f t="shared" si="5"/>
        <v>0</v>
      </c>
      <c r="P21" s="89">
        <f t="shared" si="6"/>
        <v>0</v>
      </c>
      <c r="Q21" s="62">
        <f t="shared" si="17"/>
        <v>0</v>
      </c>
      <c r="R21" s="89">
        <f t="shared" si="12"/>
        <v>-7.1497539344952159</v>
      </c>
      <c r="S21" s="74">
        <f t="shared" si="13"/>
        <v>755.904</v>
      </c>
      <c r="T21" s="91">
        <f t="shared" si="7"/>
        <v>9.1691569695980801E-2</v>
      </c>
      <c r="U21" s="92">
        <f t="shared" si="8"/>
        <v>1.3916915696959806</v>
      </c>
    </row>
    <row r="22" spans="1:21">
      <c r="A22" s="80">
        <v>36530</v>
      </c>
      <c r="B22" s="81">
        <v>0</v>
      </c>
      <c r="C22" s="82">
        <v>1.9020628850741073E-3</v>
      </c>
      <c r="D22" s="88">
        <f t="shared" si="9"/>
        <v>1.491334081999256</v>
      </c>
      <c r="E22" s="89">
        <f t="shared" si="14"/>
        <v>14826.68163998512</v>
      </c>
      <c r="F22" s="126">
        <f t="shared" si="15"/>
        <v>150755.90400000001</v>
      </c>
      <c r="G22" s="62">
        <f t="shared" si="16"/>
        <v>1.0167878940182822E-2</v>
      </c>
      <c r="H22" s="88">
        <f t="shared" si="1"/>
        <v>0</v>
      </c>
      <c r="I22" s="62">
        <f t="shared" si="10"/>
        <v>0</v>
      </c>
      <c r="J22" s="89">
        <f t="shared" si="2"/>
        <v>0</v>
      </c>
      <c r="K22" s="62">
        <f t="shared" si="11"/>
        <v>0</v>
      </c>
      <c r="L22" s="90">
        <f t="shared" si="3"/>
        <v>38.041257701482145</v>
      </c>
      <c r="M22" s="73">
        <f>0</f>
        <v>0</v>
      </c>
      <c r="N22" s="89">
        <f t="shared" si="4"/>
        <v>0</v>
      </c>
      <c r="O22" s="89">
        <f t="shared" si="5"/>
        <v>0</v>
      </c>
      <c r="P22" s="89">
        <f t="shared" si="6"/>
        <v>0</v>
      </c>
      <c r="Q22" s="62">
        <f t="shared" si="17"/>
        <v>0</v>
      </c>
      <c r="R22" s="89">
        <f t="shared" si="12"/>
        <v>-38.041257701482145</v>
      </c>
      <c r="S22" s="74">
        <f t="shared" si="13"/>
        <v>0</v>
      </c>
      <c r="T22" s="91">
        <f t="shared" si="7"/>
        <v>9.1334081999256078E-2</v>
      </c>
      <c r="U22" s="92">
        <f t="shared" si="8"/>
        <v>1.3913340819992559</v>
      </c>
    </row>
    <row r="23" spans="1:21">
      <c r="A23" s="80">
        <v>36531</v>
      </c>
      <c r="B23" s="81">
        <v>0</v>
      </c>
      <c r="C23" s="82">
        <v>2.7559999633306074E-3</v>
      </c>
      <c r="D23" s="88">
        <f t="shared" si="9"/>
        <v>1.4894320191141819</v>
      </c>
      <c r="E23" s="89">
        <f t="shared" si="14"/>
        <v>14788.640382283638</v>
      </c>
      <c r="F23" s="126">
        <f t="shared" si="15"/>
        <v>150755.90400000001</v>
      </c>
      <c r="G23" s="62">
        <f t="shared" si="16"/>
        <v>1.019403407635777E-2</v>
      </c>
      <c r="H23" s="88">
        <f t="shared" si="1"/>
        <v>0</v>
      </c>
      <c r="I23" s="62">
        <f t="shared" si="10"/>
        <v>0</v>
      </c>
      <c r="J23" s="89">
        <f t="shared" si="2"/>
        <v>0</v>
      </c>
      <c r="K23" s="62">
        <f t="shared" si="11"/>
        <v>0</v>
      </c>
      <c r="L23" s="90">
        <f t="shared" si="3"/>
        <v>55.119999266612147</v>
      </c>
      <c r="M23" s="73">
        <f>0</f>
        <v>0</v>
      </c>
      <c r="N23" s="89">
        <f t="shared" si="4"/>
        <v>0</v>
      </c>
      <c r="O23" s="89">
        <f t="shared" si="5"/>
        <v>0</v>
      </c>
      <c r="P23" s="89">
        <f t="shared" si="6"/>
        <v>0</v>
      </c>
      <c r="Q23" s="62">
        <f t="shared" si="17"/>
        <v>0</v>
      </c>
      <c r="R23" s="89">
        <f t="shared" si="12"/>
        <v>-55.119999266612147</v>
      </c>
      <c r="S23" s="74">
        <f t="shared" si="13"/>
        <v>0</v>
      </c>
      <c r="T23" s="91">
        <f t="shared" si="7"/>
        <v>8.9432019114181971E-2</v>
      </c>
      <c r="U23" s="92">
        <f t="shared" si="8"/>
        <v>1.3894320191141818</v>
      </c>
    </row>
    <row r="24" spans="1:21">
      <c r="A24" s="80">
        <v>36532</v>
      </c>
      <c r="B24" s="81">
        <v>3.8099999999999996E-3</v>
      </c>
      <c r="C24" s="82">
        <v>1.8464623655901325E-3</v>
      </c>
      <c r="D24" s="88">
        <f t="shared" si="9"/>
        <v>1.4866760191508515</v>
      </c>
      <c r="E24" s="89">
        <f t="shared" si="14"/>
        <v>14733.520383017027</v>
      </c>
      <c r="F24" s="126">
        <f t="shared" si="15"/>
        <v>150755.90400000001</v>
      </c>
      <c r="G24" s="62">
        <f t="shared" si="16"/>
        <v>1.0232171272099553E-2</v>
      </c>
      <c r="H24" s="88">
        <f t="shared" si="1"/>
        <v>76.199999999999989</v>
      </c>
      <c r="I24" s="62">
        <f t="shared" si="10"/>
        <v>761.99999999999989</v>
      </c>
      <c r="J24" s="89">
        <f t="shared" si="2"/>
        <v>137.15999999999997</v>
      </c>
      <c r="K24" s="62">
        <f t="shared" si="11"/>
        <v>3017.5199999999991</v>
      </c>
      <c r="L24" s="90">
        <f t="shared" si="3"/>
        <v>36.929247311802648</v>
      </c>
      <c r="M24" s="73">
        <f>0</f>
        <v>0</v>
      </c>
      <c r="N24" s="89">
        <f t="shared" si="4"/>
        <v>0</v>
      </c>
      <c r="O24" s="89">
        <f t="shared" si="5"/>
        <v>0</v>
      </c>
      <c r="P24" s="89">
        <f t="shared" si="6"/>
        <v>0</v>
      </c>
      <c r="Q24" s="62">
        <f t="shared" si="17"/>
        <v>0</v>
      </c>
      <c r="R24" s="89">
        <f t="shared" si="12"/>
        <v>176.43075268819732</v>
      </c>
      <c r="S24" s="74">
        <f t="shared" si="13"/>
        <v>3779.5199999999991</v>
      </c>
      <c r="T24" s="91">
        <f t="shared" si="7"/>
        <v>8.6676019150851547E-2</v>
      </c>
      <c r="U24" s="92">
        <f t="shared" si="8"/>
        <v>1.3866760191508514</v>
      </c>
    </row>
    <row r="25" spans="1:21">
      <c r="A25" s="80">
        <v>36533</v>
      </c>
      <c r="B25" s="81">
        <v>0</v>
      </c>
      <c r="C25" s="82">
        <v>2.5957132868309001E-3</v>
      </c>
      <c r="D25" s="88">
        <f t="shared" si="9"/>
        <v>1.4954975567852613</v>
      </c>
      <c r="E25" s="89">
        <f t="shared" si="14"/>
        <v>14909.951135705223</v>
      </c>
      <c r="F25" s="126">
        <f t="shared" si="15"/>
        <v>154535.424</v>
      </c>
      <c r="G25" s="62">
        <f t="shared" si="16"/>
        <v>1.036458286103502E-2</v>
      </c>
      <c r="H25" s="88">
        <f t="shared" si="1"/>
        <v>0</v>
      </c>
      <c r="I25" s="62">
        <f t="shared" si="10"/>
        <v>0</v>
      </c>
      <c r="J25" s="89">
        <f t="shared" si="2"/>
        <v>0</v>
      </c>
      <c r="K25" s="62">
        <f t="shared" si="11"/>
        <v>0</v>
      </c>
      <c r="L25" s="90">
        <f t="shared" si="3"/>
        <v>51.914265736617999</v>
      </c>
      <c r="M25" s="73">
        <f>0</f>
        <v>0</v>
      </c>
      <c r="N25" s="89">
        <f t="shared" si="4"/>
        <v>0</v>
      </c>
      <c r="O25" s="89">
        <f t="shared" si="5"/>
        <v>0</v>
      </c>
      <c r="P25" s="89">
        <f t="shared" si="6"/>
        <v>0</v>
      </c>
      <c r="Q25" s="62">
        <f t="shared" si="17"/>
        <v>0</v>
      </c>
      <c r="R25" s="89">
        <f t="shared" si="12"/>
        <v>-51.914265736617999</v>
      </c>
      <c r="S25" s="74">
        <f t="shared" si="13"/>
        <v>0</v>
      </c>
      <c r="T25" s="91">
        <f t="shared" si="7"/>
        <v>9.5497556785261395E-2</v>
      </c>
      <c r="U25" s="92">
        <f t="shared" si="8"/>
        <v>1.3954975567852612</v>
      </c>
    </row>
    <row r="26" spans="1:21">
      <c r="A26" s="80">
        <v>36534</v>
      </c>
      <c r="B26" s="81">
        <v>0</v>
      </c>
      <c r="C26" s="82">
        <v>2.7398259331757303E-3</v>
      </c>
      <c r="D26" s="88">
        <f t="shared" si="9"/>
        <v>1.4929018434984305</v>
      </c>
      <c r="E26" s="89">
        <f t="shared" si="14"/>
        <v>14858.036869968606</v>
      </c>
      <c r="F26" s="126">
        <f t="shared" si="15"/>
        <v>154535.424</v>
      </c>
      <c r="G26" s="62">
        <f t="shared" si="16"/>
        <v>1.0400796912299393E-2</v>
      </c>
      <c r="H26" s="88">
        <f t="shared" si="1"/>
        <v>0</v>
      </c>
      <c r="I26" s="62">
        <f t="shared" si="10"/>
        <v>0</v>
      </c>
      <c r="J26" s="89">
        <f t="shared" si="2"/>
        <v>0</v>
      </c>
      <c r="K26" s="62">
        <f t="shared" si="11"/>
        <v>0</v>
      </c>
      <c r="L26" s="90">
        <f t="shared" si="3"/>
        <v>54.796518663514604</v>
      </c>
      <c r="M26" s="73">
        <f>0</f>
        <v>0</v>
      </c>
      <c r="N26" s="89">
        <f t="shared" si="4"/>
        <v>0</v>
      </c>
      <c r="O26" s="89">
        <f t="shared" si="5"/>
        <v>0</v>
      </c>
      <c r="P26" s="89">
        <f t="shared" si="6"/>
        <v>0</v>
      </c>
      <c r="Q26" s="62">
        <f t="shared" si="17"/>
        <v>0</v>
      </c>
      <c r="R26" s="89">
        <f t="shared" si="12"/>
        <v>-54.796518663514604</v>
      </c>
      <c r="S26" s="74">
        <f t="shared" si="13"/>
        <v>0</v>
      </c>
      <c r="T26" s="91">
        <f t="shared" si="7"/>
        <v>9.2901843498430559E-2</v>
      </c>
      <c r="U26" s="92">
        <f t="shared" si="8"/>
        <v>1.3929018434984304</v>
      </c>
    </row>
    <row r="27" spans="1:21">
      <c r="A27" s="80">
        <v>36535</v>
      </c>
      <c r="B27" s="81">
        <v>7.6199999999999992E-3</v>
      </c>
      <c r="C27" s="82">
        <v>2.3011604436043763E-3</v>
      </c>
      <c r="D27" s="88">
        <f t="shared" si="9"/>
        <v>1.4901620175652546</v>
      </c>
      <c r="E27" s="89">
        <f t="shared" si="14"/>
        <v>14803.240351305092</v>
      </c>
      <c r="F27" s="126">
        <f t="shared" si="15"/>
        <v>154535.424</v>
      </c>
      <c r="G27" s="62">
        <f t="shared" si="16"/>
        <v>1.0439297095272507E-2</v>
      </c>
      <c r="H27" s="88">
        <f t="shared" si="1"/>
        <v>152.39999999999998</v>
      </c>
      <c r="I27" s="62">
        <f t="shared" si="10"/>
        <v>1523.9999999999998</v>
      </c>
      <c r="J27" s="89">
        <f t="shared" si="2"/>
        <v>274.31999999999994</v>
      </c>
      <c r="K27" s="62">
        <f t="shared" si="11"/>
        <v>6035.0399999999981</v>
      </c>
      <c r="L27" s="90">
        <f t="shared" si="3"/>
        <v>46.02320887208753</v>
      </c>
      <c r="M27" s="73">
        <f>0</f>
        <v>0</v>
      </c>
      <c r="N27" s="89">
        <f t="shared" si="4"/>
        <v>0</v>
      </c>
      <c r="O27" s="89">
        <f t="shared" si="5"/>
        <v>0</v>
      </c>
      <c r="P27" s="89">
        <f t="shared" si="6"/>
        <v>0</v>
      </c>
      <c r="Q27" s="62">
        <f t="shared" si="17"/>
        <v>0</v>
      </c>
      <c r="R27" s="89">
        <f t="shared" si="12"/>
        <v>380.69679112791238</v>
      </c>
      <c r="S27" s="74">
        <f t="shared" si="13"/>
        <v>7559.0399999999981</v>
      </c>
      <c r="T27" s="91">
        <f t="shared" si="7"/>
        <v>9.016201756525466E-2</v>
      </c>
      <c r="U27" s="92">
        <f t="shared" si="8"/>
        <v>1.3901620175652545</v>
      </c>
    </row>
    <row r="28" spans="1:21">
      <c r="A28" s="80">
        <v>36536</v>
      </c>
      <c r="B28" s="81">
        <v>2.5399999999999999E-4</v>
      </c>
      <c r="C28" s="82">
        <v>2.5959163269523998E-3</v>
      </c>
      <c r="D28" s="88">
        <f t="shared" si="9"/>
        <v>1.5091968571216501</v>
      </c>
      <c r="E28" s="89">
        <f t="shared" si="14"/>
        <v>15183.937142433004</v>
      </c>
      <c r="F28" s="126">
        <f t="shared" si="15"/>
        <v>162094.46400000001</v>
      </c>
      <c r="G28" s="62">
        <f t="shared" si="16"/>
        <v>1.0675390873886793E-2</v>
      </c>
      <c r="H28" s="88">
        <f t="shared" si="1"/>
        <v>5.08</v>
      </c>
      <c r="I28" s="62">
        <f t="shared" si="10"/>
        <v>50.800000000000004</v>
      </c>
      <c r="J28" s="89">
        <f t="shared" si="2"/>
        <v>9.1439999999999984</v>
      </c>
      <c r="K28" s="62">
        <f t="shared" si="11"/>
        <v>201.16799999999995</v>
      </c>
      <c r="L28" s="90">
        <f t="shared" si="3"/>
        <v>51.918326539047996</v>
      </c>
      <c r="M28" s="73">
        <f>0</f>
        <v>0</v>
      </c>
      <c r="N28" s="89">
        <f t="shared" si="4"/>
        <v>135.01511622827024</v>
      </c>
      <c r="O28" s="89">
        <f t="shared" si="5"/>
        <v>183.93714243300164</v>
      </c>
      <c r="P28" s="89">
        <f t="shared" si="6"/>
        <v>135.01511622827024</v>
      </c>
      <c r="Q28" s="62">
        <f t="shared" si="17"/>
        <v>1441.3391396200409</v>
      </c>
      <c r="R28" s="89">
        <f t="shared" si="12"/>
        <v>-172.70944276731825</v>
      </c>
      <c r="S28" s="74">
        <f t="shared" si="13"/>
        <v>-1189.371139620041</v>
      </c>
      <c r="T28" s="91">
        <f t="shared" si="7"/>
        <v>0.10919685712165017</v>
      </c>
      <c r="U28" s="92">
        <f t="shared" si="8"/>
        <v>1.40919685712165</v>
      </c>
    </row>
    <row r="29" spans="1:21">
      <c r="A29" s="80">
        <v>36537</v>
      </c>
      <c r="B29" s="81">
        <v>0</v>
      </c>
      <c r="C29" s="82">
        <v>2.7781432961320597E-3</v>
      </c>
      <c r="D29" s="88">
        <f t="shared" si="9"/>
        <v>1.5005613849832844</v>
      </c>
      <c r="E29" s="89">
        <f t="shared" si="14"/>
        <v>15011.227699665686</v>
      </c>
      <c r="F29" s="126">
        <f t="shared" si="15"/>
        <v>160905.09286037995</v>
      </c>
      <c r="G29" s="62">
        <f t="shared" si="16"/>
        <v>1.071898288931847E-2</v>
      </c>
      <c r="H29" s="88">
        <f t="shared" si="1"/>
        <v>0</v>
      </c>
      <c r="I29" s="62">
        <f t="shared" si="10"/>
        <v>0</v>
      </c>
      <c r="J29" s="89">
        <f t="shared" si="2"/>
        <v>0</v>
      </c>
      <c r="K29" s="62">
        <f t="shared" si="11"/>
        <v>0</v>
      </c>
      <c r="L29" s="90">
        <f t="shared" si="3"/>
        <v>55.562865922641194</v>
      </c>
      <c r="M29" s="73">
        <f>0</f>
        <v>0</v>
      </c>
      <c r="N29" s="89">
        <f t="shared" si="4"/>
        <v>2.0361718185079543</v>
      </c>
      <c r="O29" s="89">
        <f t="shared" si="5"/>
        <v>11.227699665687929</v>
      </c>
      <c r="P29" s="89">
        <f t="shared" si="6"/>
        <v>2.0361718185079543</v>
      </c>
      <c r="Q29" s="62">
        <f t="shared" si="17"/>
        <v>21.825690882299234</v>
      </c>
      <c r="R29" s="89">
        <f t="shared" si="12"/>
        <v>-57.599037741149147</v>
      </c>
      <c r="S29" s="74">
        <f t="shared" si="13"/>
        <v>-21.825690882299234</v>
      </c>
      <c r="T29" s="91">
        <f t="shared" si="7"/>
        <v>0.10056138498328449</v>
      </c>
      <c r="U29" s="92">
        <f t="shared" si="8"/>
        <v>1.4005613849832843</v>
      </c>
    </row>
    <row r="30" spans="1:21">
      <c r="A30" s="80">
        <v>36538</v>
      </c>
      <c r="B30" s="81">
        <v>1.016E-3</v>
      </c>
      <c r="C30" s="82">
        <v>2.9738158160487762E-3</v>
      </c>
      <c r="D30" s="88">
        <f t="shared" si="9"/>
        <v>1.4976814330962269</v>
      </c>
      <c r="E30" s="89">
        <f t="shared" si="14"/>
        <v>14953.628661924537</v>
      </c>
      <c r="F30" s="126">
        <f t="shared" si="15"/>
        <v>160883.26716949765</v>
      </c>
      <c r="G30" s="62">
        <f t="shared" si="16"/>
        <v>1.0758811175988632E-2</v>
      </c>
      <c r="H30" s="88">
        <f t="shared" si="1"/>
        <v>20.32</v>
      </c>
      <c r="I30" s="62">
        <f t="shared" si="10"/>
        <v>203.20000000000002</v>
      </c>
      <c r="J30" s="89">
        <f t="shared" si="2"/>
        <v>36.575999999999993</v>
      </c>
      <c r="K30" s="62">
        <f t="shared" si="11"/>
        <v>804.6719999999998</v>
      </c>
      <c r="L30" s="90">
        <f t="shared" si="3"/>
        <v>59.476316320975521</v>
      </c>
      <c r="M30" s="73">
        <f>0</f>
        <v>0</v>
      </c>
      <c r="N30" s="89">
        <f t="shared" si="4"/>
        <v>0</v>
      </c>
      <c r="O30" s="89">
        <f t="shared" si="5"/>
        <v>0</v>
      </c>
      <c r="P30" s="89">
        <f t="shared" si="6"/>
        <v>0</v>
      </c>
      <c r="Q30" s="62">
        <f t="shared" si="17"/>
        <v>0</v>
      </c>
      <c r="R30" s="89">
        <f t="shared" si="12"/>
        <v>-2.5803163209755269</v>
      </c>
      <c r="S30" s="74">
        <f t="shared" si="13"/>
        <v>1007.8719999999998</v>
      </c>
      <c r="T30" s="91">
        <f t="shared" si="7"/>
        <v>9.7681433096227011E-2</v>
      </c>
      <c r="U30" s="92">
        <f t="shared" si="8"/>
        <v>1.3976814330962268</v>
      </c>
    </row>
    <row r="31" spans="1:21">
      <c r="A31" s="80">
        <v>36539</v>
      </c>
      <c r="B31" s="81">
        <v>0</v>
      </c>
      <c r="C31" s="82">
        <v>2.1098269146273586E-3</v>
      </c>
      <c r="D31" s="88">
        <f t="shared" si="9"/>
        <v>1.4975524172801782</v>
      </c>
      <c r="E31" s="89">
        <f t="shared" si="14"/>
        <v>14951.048345603562</v>
      </c>
      <c r="F31" s="126">
        <f t="shared" si="15"/>
        <v>161891.13916949765</v>
      </c>
      <c r="G31" s="62">
        <f t="shared" si="16"/>
        <v>1.0828079438128675E-2</v>
      </c>
      <c r="H31" s="88">
        <f t="shared" si="1"/>
        <v>0</v>
      </c>
      <c r="I31" s="62">
        <f t="shared" si="10"/>
        <v>0</v>
      </c>
      <c r="J31" s="89">
        <f t="shared" si="2"/>
        <v>0</v>
      </c>
      <c r="K31" s="62">
        <f t="shared" si="11"/>
        <v>0</v>
      </c>
      <c r="L31" s="90">
        <f t="shared" si="3"/>
        <v>42.196538292547174</v>
      </c>
      <c r="M31" s="73">
        <f>0</f>
        <v>0</v>
      </c>
      <c r="N31" s="89">
        <f t="shared" si="4"/>
        <v>0</v>
      </c>
      <c r="O31" s="89">
        <f t="shared" si="5"/>
        <v>0</v>
      </c>
      <c r="P31" s="89">
        <f t="shared" si="6"/>
        <v>0</v>
      </c>
      <c r="Q31" s="62">
        <f t="shared" si="17"/>
        <v>0</v>
      </c>
      <c r="R31" s="89">
        <f t="shared" si="12"/>
        <v>-42.196538292547174</v>
      </c>
      <c r="S31" s="74">
        <f t="shared" si="13"/>
        <v>0</v>
      </c>
      <c r="T31" s="91">
        <f t="shared" si="7"/>
        <v>9.7552417280178272E-2</v>
      </c>
      <c r="U31" s="92">
        <f t="shared" si="8"/>
        <v>1.3975524172801781</v>
      </c>
    </row>
    <row r="32" spans="1:21">
      <c r="A32" s="80">
        <v>36540</v>
      </c>
      <c r="B32" s="81">
        <v>0</v>
      </c>
      <c r="C32" s="82">
        <v>2.0175264997961233E-3</v>
      </c>
      <c r="D32" s="88">
        <f t="shared" si="9"/>
        <v>1.4954425903655508</v>
      </c>
      <c r="E32" s="89">
        <f t="shared" si="14"/>
        <v>14908.851807311015</v>
      </c>
      <c r="F32" s="126">
        <f t="shared" si="15"/>
        <v>161891.13916949765</v>
      </c>
      <c r="G32" s="62">
        <f t="shared" si="16"/>
        <v>1.0858726162272894E-2</v>
      </c>
      <c r="H32" s="88">
        <f t="shared" si="1"/>
        <v>0</v>
      </c>
      <c r="I32" s="62">
        <f t="shared" si="10"/>
        <v>0</v>
      </c>
      <c r="J32" s="89">
        <f t="shared" si="2"/>
        <v>0</v>
      </c>
      <c r="K32" s="62">
        <f t="shared" si="11"/>
        <v>0</v>
      </c>
      <c r="L32" s="90">
        <f t="shared" si="3"/>
        <v>40.350529995922464</v>
      </c>
      <c r="M32" s="73">
        <f>0</f>
        <v>0</v>
      </c>
      <c r="N32" s="89">
        <f t="shared" si="4"/>
        <v>0</v>
      </c>
      <c r="O32" s="89">
        <f t="shared" si="5"/>
        <v>0</v>
      </c>
      <c r="P32" s="89">
        <f t="shared" si="6"/>
        <v>0</v>
      </c>
      <c r="Q32" s="62">
        <f t="shared" si="17"/>
        <v>0</v>
      </c>
      <c r="R32" s="89">
        <f t="shared" si="12"/>
        <v>-40.350529995922464</v>
      </c>
      <c r="S32" s="74">
        <f t="shared" si="13"/>
        <v>0</v>
      </c>
      <c r="T32" s="91">
        <f t="shared" si="7"/>
        <v>9.5442590365550917E-2</v>
      </c>
      <c r="U32" s="92">
        <f t="shared" si="8"/>
        <v>1.3954425903655507</v>
      </c>
    </row>
    <row r="33" spans="1:21">
      <c r="A33" s="80">
        <v>36541</v>
      </c>
      <c r="B33" s="81">
        <v>0</v>
      </c>
      <c r="C33" s="82">
        <v>2.4381263190195565E-3</v>
      </c>
      <c r="D33" s="88">
        <f t="shared" si="9"/>
        <v>1.4934250638657547</v>
      </c>
      <c r="E33" s="89">
        <f t="shared" si="14"/>
        <v>14868.501277315092</v>
      </c>
      <c r="F33" s="126">
        <f t="shared" si="15"/>
        <v>161891.13916949765</v>
      </c>
      <c r="G33" s="62">
        <f t="shared" si="16"/>
        <v>1.0888194859053841E-2</v>
      </c>
      <c r="H33" s="88">
        <f t="shared" si="1"/>
        <v>0</v>
      </c>
      <c r="I33" s="62">
        <f t="shared" si="10"/>
        <v>0</v>
      </c>
      <c r="J33" s="89">
        <f t="shared" si="2"/>
        <v>0</v>
      </c>
      <c r="K33" s="62">
        <f t="shared" si="11"/>
        <v>0</v>
      </c>
      <c r="L33" s="90">
        <f t="shared" si="3"/>
        <v>48.76252638039113</v>
      </c>
      <c r="M33" s="73">
        <f>0</f>
        <v>0</v>
      </c>
      <c r="N33" s="89">
        <f t="shared" si="4"/>
        <v>0</v>
      </c>
      <c r="O33" s="89">
        <f t="shared" si="5"/>
        <v>0</v>
      </c>
      <c r="P33" s="89">
        <f t="shared" si="6"/>
        <v>0</v>
      </c>
      <c r="Q33" s="62">
        <f t="shared" si="17"/>
        <v>0</v>
      </c>
      <c r="R33" s="89">
        <f t="shared" si="12"/>
        <v>-48.76252638039113</v>
      </c>
      <c r="S33" s="74">
        <f t="shared" si="13"/>
        <v>0</v>
      </c>
      <c r="T33" s="91">
        <f t="shared" si="7"/>
        <v>9.3425063865754776E-2</v>
      </c>
      <c r="U33" s="92">
        <f t="shared" si="8"/>
        <v>1.3934250638657546</v>
      </c>
    </row>
    <row r="34" spans="1:21">
      <c r="A34" s="80">
        <v>36542</v>
      </c>
      <c r="B34" s="81">
        <v>0</v>
      </c>
      <c r="C34" s="82">
        <v>2.1091384122739194E-3</v>
      </c>
      <c r="D34" s="88">
        <f t="shared" si="9"/>
        <v>1.4909869375467351</v>
      </c>
      <c r="E34" s="89">
        <f t="shared" si="14"/>
        <v>14819.738750934701</v>
      </c>
      <c r="F34" s="126">
        <f t="shared" si="15"/>
        <v>161891.13916949765</v>
      </c>
      <c r="G34" s="62">
        <f t="shared" si="16"/>
        <v>1.0924021124143431E-2</v>
      </c>
      <c r="H34" s="88">
        <f t="shared" si="1"/>
        <v>0</v>
      </c>
      <c r="I34" s="62">
        <f t="shared" si="10"/>
        <v>0</v>
      </c>
      <c r="J34" s="89">
        <f t="shared" si="2"/>
        <v>0</v>
      </c>
      <c r="K34" s="62">
        <f t="shared" si="11"/>
        <v>0</v>
      </c>
      <c r="L34" s="90">
        <f t="shared" si="3"/>
        <v>42.182768245478385</v>
      </c>
      <c r="M34" s="73">
        <f>0</f>
        <v>0</v>
      </c>
      <c r="N34" s="89">
        <f t="shared" si="4"/>
        <v>0</v>
      </c>
      <c r="O34" s="89">
        <f t="shared" si="5"/>
        <v>0</v>
      </c>
      <c r="P34" s="89">
        <f t="shared" si="6"/>
        <v>0</v>
      </c>
      <c r="Q34" s="62">
        <f t="shared" si="17"/>
        <v>0</v>
      </c>
      <c r="R34" s="89">
        <f t="shared" si="12"/>
        <v>-42.182768245478385</v>
      </c>
      <c r="S34" s="74">
        <f t="shared" si="13"/>
        <v>0</v>
      </c>
      <c r="T34" s="91">
        <f t="shared" si="7"/>
        <v>9.0986937546735147E-2</v>
      </c>
      <c r="U34" s="92">
        <f t="shared" si="8"/>
        <v>1.390986937546735</v>
      </c>
    </row>
    <row r="35" spans="1:21">
      <c r="A35" s="80">
        <v>36543</v>
      </c>
      <c r="B35" s="81">
        <v>0</v>
      </c>
      <c r="C35" s="82">
        <v>2.4656323974455328E-3</v>
      </c>
      <c r="D35" s="88">
        <f t="shared" si="9"/>
        <v>1.4888777991344611</v>
      </c>
      <c r="E35" s="89">
        <f t="shared" si="14"/>
        <v>14777.555982689222</v>
      </c>
      <c r="F35" s="126">
        <f t="shared" si="15"/>
        <v>161891.13916949765</v>
      </c>
      <c r="G35" s="62">
        <f t="shared" si="16"/>
        <v>1.0955203915934459E-2</v>
      </c>
      <c r="H35" s="88">
        <f t="shared" si="1"/>
        <v>0</v>
      </c>
      <c r="I35" s="62">
        <f t="shared" si="10"/>
        <v>0</v>
      </c>
      <c r="J35" s="89">
        <f t="shared" si="2"/>
        <v>0</v>
      </c>
      <c r="K35" s="62">
        <f t="shared" si="11"/>
        <v>0</v>
      </c>
      <c r="L35" s="90">
        <f t="shared" si="3"/>
        <v>49.312647948910659</v>
      </c>
      <c r="M35" s="73">
        <f>0</f>
        <v>0</v>
      </c>
      <c r="N35" s="89">
        <f t="shared" si="4"/>
        <v>0</v>
      </c>
      <c r="O35" s="89">
        <f t="shared" si="5"/>
        <v>0</v>
      </c>
      <c r="P35" s="89">
        <f t="shared" si="6"/>
        <v>0</v>
      </c>
      <c r="Q35" s="62">
        <f t="shared" si="17"/>
        <v>0</v>
      </c>
      <c r="R35" s="89">
        <f t="shared" si="12"/>
        <v>-49.312647948910659</v>
      </c>
      <c r="S35" s="74">
        <f t="shared" si="13"/>
        <v>0</v>
      </c>
      <c r="T35" s="91">
        <f t="shared" si="7"/>
        <v>8.8877799134461144E-2</v>
      </c>
      <c r="U35" s="92">
        <f t="shared" si="8"/>
        <v>1.388877799134461</v>
      </c>
    </row>
    <row r="36" spans="1:21">
      <c r="A36" s="80">
        <v>36544</v>
      </c>
      <c r="B36" s="81">
        <v>5.0799999999999999E-4</v>
      </c>
      <c r="C36" s="82">
        <v>1.3676074585481758E-3</v>
      </c>
      <c r="D36" s="88">
        <f t="shared" si="9"/>
        <v>1.4864121667370156</v>
      </c>
      <c r="E36" s="89">
        <f t="shared" si="14"/>
        <v>14728.243334740311</v>
      </c>
      <c r="F36" s="126">
        <f t="shared" si="15"/>
        <v>161891.13916949765</v>
      </c>
      <c r="G36" s="62">
        <f t="shared" si="16"/>
        <v>1.0991883790216596E-2</v>
      </c>
      <c r="H36" s="88">
        <f t="shared" si="1"/>
        <v>10.16</v>
      </c>
      <c r="I36" s="62">
        <f t="shared" si="10"/>
        <v>101.60000000000001</v>
      </c>
      <c r="J36" s="89">
        <f t="shared" si="2"/>
        <v>18.287999999999997</v>
      </c>
      <c r="K36" s="62">
        <f t="shared" si="11"/>
        <v>402.3359999999999</v>
      </c>
      <c r="L36" s="90">
        <f t="shared" si="3"/>
        <v>27.352149170963518</v>
      </c>
      <c r="M36" s="73">
        <f>0</f>
        <v>0</v>
      </c>
      <c r="N36" s="89">
        <f t="shared" si="4"/>
        <v>0</v>
      </c>
      <c r="O36" s="89">
        <f t="shared" si="5"/>
        <v>0</v>
      </c>
      <c r="P36" s="89">
        <f t="shared" si="6"/>
        <v>0</v>
      </c>
      <c r="Q36" s="62">
        <f t="shared" si="17"/>
        <v>0</v>
      </c>
      <c r="R36" s="89">
        <f t="shared" si="12"/>
        <v>1.095850829036479</v>
      </c>
      <c r="S36" s="74">
        <f t="shared" si="13"/>
        <v>503.93599999999992</v>
      </c>
      <c r="T36" s="91">
        <f t="shared" si="7"/>
        <v>8.6412166737015683E-2</v>
      </c>
      <c r="U36" s="92">
        <f t="shared" si="8"/>
        <v>1.3864121667370155</v>
      </c>
    </row>
    <row r="37" spans="1:21">
      <c r="A37" s="80">
        <v>36545</v>
      </c>
      <c r="B37" s="81">
        <v>0</v>
      </c>
      <c r="C37" s="82">
        <v>2.5024705373609692E-3</v>
      </c>
      <c r="D37" s="88">
        <f t="shared" si="9"/>
        <v>1.4864669592784674</v>
      </c>
      <c r="E37" s="89">
        <f t="shared" si="14"/>
        <v>14729.339185569348</v>
      </c>
      <c r="F37" s="126">
        <f t="shared" si="15"/>
        <v>162395.07516949764</v>
      </c>
      <c r="G37" s="62">
        <f t="shared" si="16"/>
        <v>1.1025279078955532E-2</v>
      </c>
      <c r="H37" s="88">
        <f t="shared" si="1"/>
        <v>0</v>
      </c>
      <c r="I37" s="62">
        <f t="shared" si="10"/>
        <v>0</v>
      </c>
      <c r="J37" s="89">
        <f t="shared" si="2"/>
        <v>0</v>
      </c>
      <c r="K37" s="62">
        <f t="shared" si="11"/>
        <v>0</v>
      </c>
      <c r="L37" s="90">
        <f t="shared" si="3"/>
        <v>50.049410747219383</v>
      </c>
      <c r="M37" s="73">
        <f>0</f>
        <v>0</v>
      </c>
      <c r="N37" s="89">
        <f t="shared" si="4"/>
        <v>0</v>
      </c>
      <c r="O37" s="89">
        <f t="shared" si="5"/>
        <v>0</v>
      </c>
      <c r="P37" s="89">
        <f t="shared" si="6"/>
        <v>0</v>
      </c>
      <c r="Q37" s="62">
        <f t="shared" si="17"/>
        <v>0</v>
      </c>
      <c r="R37" s="89">
        <f t="shared" si="12"/>
        <v>-50.049410747219383</v>
      </c>
      <c r="S37" s="74">
        <f t="shared" si="13"/>
        <v>0</v>
      </c>
      <c r="T37" s="91">
        <f t="shared" si="7"/>
        <v>8.6466959278467481E-2</v>
      </c>
      <c r="U37" s="92">
        <f t="shared" si="8"/>
        <v>1.3864669592784673</v>
      </c>
    </row>
    <row r="38" spans="1:21">
      <c r="A38" s="80">
        <v>36546</v>
      </c>
      <c r="B38" s="81">
        <v>0</v>
      </c>
      <c r="C38" s="82">
        <v>1.6572321465979825E-3</v>
      </c>
      <c r="D38" s="88">
        <f t="shared" si="9"/>
        <v>1.4839644887411065</v>
      </c>
      <c r="E38" s="89">
        <f t="shared" si="14"/>
        <v>14679.289774822129</v>
      </c>
      <c r="F38" s="126">
        <f t="shared" si="15"/>
        <v>162395.07516949764</v>
      </c>
      <c r="G38" s="62">
        <f t="shared" si="16"/>
        <v>1.106287004757118E-2</v>
      </c>
      <c r="H38" s="88">
        <f t="shared" si="1"/>
        <v>0</v>
      </c>
      <c r="I38" s="62">
        <f t="shared" si="10"/>
        <v>0</v>
      </c>
      <c r="J38" s="89">
        <f t="shared" si="2"/>
        <v>0</v>
      </c>
      <c r="K38" s="62">
        <f t="shared" si="11"/>
        <v>0</v>
      </c>
      <c r="L38" s="90">
        <f t="shared" si="3"/>
        <v>33.144642931959652</v>
      </c>
      <c r="M38" s="73">
        <f>0</f>
        <v>0</v>
      </c>
      <c r="N38" s="89">
        <f t="shared" si="4"/>
        <v>0</v>
      </c>
      <c r="O38" s="89">
        <f t="shared" si="5"/>
        <v>0</v>
      </c>
      <c r="P38" s="89">
        <f t="shared" si="6"/>
        <v>0</v>
      </c>
      <c r="Q38" s="62">
        <f t="shared" si="17"/>
        <v>0</v>
      </c>
      <c r="R38" s="89">
        <f t="shared" si="12"/>
        <v>-33.144642931959652</v>
      </c>
      <c r="S38" s="74">
        <f t="shared" si="13"/>
        <v>0</v>
      </c>
      <c r="T38" s="91">
        <f t="shared" si="7"/>
        <v>8.3964488741106624E-2</v>
      </c>
      <c r="U38" s="92">
        <f t="shared" si="8"/>
        <v>1.3839644887411064</v>
      </c>
    </row>
    <row r="39" spans="1:21">
      <c r="A39" s="80">
        <v>36547</v>
      </c>
      <c r="B39" s="81">
        <v>0</v>
      </c>
      <c r="C39" s="82">
        <v>2.1885929307520306E-3</v>
      </c>
      <c r="D39" s="88">
        <f t="shared" si="9"/>
        <v>1.4823072565945083</v>
      </c>
      <c r="E39" s="89">
        <f t="shared" si="14"/>
        <v>14646.145131890169</v>
      </c>
      <c r="F39" s="126">
        <f t="shared" si="15"/>
        <v>162395.07516949764</v>
      </c>
      <c r="G39" s="62">
        <f t="shared" si="16"/>
        <v>1.1087905637088251E-2</v>
      </c>
      <c r="H39" s="88">
        <f t="shared" si="1"/>
        <v>0</v>
      </c>
      <c r="I39" s="62">
        <f t="shared" si="10"/>
        <v>0</v>
      </c>
      <c r="J39" s="89">
        <f t="shared" si="2"/>
        <v>0</v>
      </c>
      <c r="K39" s="62">
        <f t="shared" si="11"/>
        <v>0</v>
      </c>
      <c r="L39" s="90">
        <f t="shared" si="3"/>
        <v>43.771858615040614</v>
      </c>
      <c r="M39" s="73">
        <f>0</f>
        <v>0</v>
      </c>
      <c r="N39" s="89">
        <f t="shared" si="4"/>
        <v>0</v>
      </c>
      <c r="O39" s="89">
        <f t="shared" si="5"/>
        <v>0</v>
      </c>
      <c r="P39" s="89">
        <f t="shared" si="6"/>
        <v>0</v>
      </c>
      <c r="Q39" s="62">
        <f t="shared" si="17"/>
        <v>0</v>
      </c>
      <c r="R39" s="89">
        <f t="shared" si="12"/>
        <v>-43.771858615040614</v>
      </c>
      <c r="S39" s="74">
        <f t="shared" si="13"/>
        <v>0</v>
      </c>
      <c r="T39" s="91">
        <f t="shared" si="7"/>
        <v>8.2307256594508438E-2</v>
      </c>
      <c r="U39" s="92">
        <f t="shared" si="8"/>
        <v>1.3823072565945083</v>
      </c>
    </row>
    <row r="40" spans="1:21">
      <c r="A40" s="80">
        <v>36548</v>
      </c>
      <c r="B40" s="81">
        <v>3.2003999999999998E-2</v>
      </c>
      <c r="C40" s="82">
        <v>2.9519463337246564E-3</v>
      </c>
      <c r="D40" s="88">
        <f t="shared" si="9"/>
        <v>1.4801186636637564</v>
      </c>
      <c r="E40" s="89">
        <f t="shared" si="14"/>
        <v>14602.373273275129</v>
      </c>
      <c r="F40" s="126">
        <f t="shared" si="15"/>
        <v>162395.07516949764</v>
      </c>
      <c r="G40" s="62">
        <f t="shared" si="16"/>
        <v>1.112114257938528E-2</v>
      </c>
      <c r="H40" s="88">
        <f t="shared" si="1"/>
        <v>640.07999999999993</v>
      </c>
      <c r="I40" s="62">
        <f t="shared" si="10"/>
        <v>6400.7999999999993</v>
      </c>
      <c r="J40" s="89">
        <f t="shared" si="2"/>
        <v>1152.144</v>
      </c>
      <c r="K40" s="62">
        <f t="shared" si="11"/>
        <v>25347.167999999998</v>
      </c>
      <c r="L40" s="90">
        <f t="shared" si="3"/>
        <v>59.038926674493126</v>
      </c>
      <c r="M40" s="73">
        <f>0</f>
        <v>0</v>
      </c>
      <c r="N40" s="89">
        <f t="shared" si="4"/>
        <v>0</v>
      </c>
      <c r="O40" s="89">
        <f t="shared" si="5"/>
        <v>0</v>
      </c>
      <c r="P40" s="89">
        <f t="shared" si="6"/>
        <v>0</v>
      </c>
      <c r="Q40" s="62">
        <f t="shared" si="17"/>
        <v>0</v>
      </c>
      <c r="R40" s="89">
        <f t="shared" si="12"/>
        <v>1733.1850733255069</v>
      </c>
      <c r="S40" s="74">
        <f t="shared" si="13"/>
        <v>31747.967999999997</v>
      </c>
      <c r="T40" s="91">
        <f t="shared" si="7"/>
        <v>8.0118663663756529E-2</v>
      </c>
      <c r="U40" s="92">
        <f t="shared" si="8"/>
        <v>1.3801186636637564</v>
      </c>
    </row>
    <row r="41" spans="1:21">
      <c r="A41" s="80">
        <v>36549</v>
      </c>
      <c r="B41" s="81">
        <v>1.8287999999999999E-2</v>
      </c>
      <c r="C41" s="82">
        <v>1.7549470730135821E-3</v>
      </c>
      <c r="D41" s="88">
        <f t="shared" si="9"/>
        <v>1.5667779173300318</v>
      </c>
      <c r="E41" s="89">
        <f t="shared" si="14"/>
        <v>16335.558346600636</v>
      </c>
      <c r="F41" s="126">
        <f t="shared" si="15"/>
        <v>194143.04316949763</v>
      </c>
      <c r="G41" s="62">
        <f t="shared" si="16"/>
        <v>1.1884689770025401E-2</v>
      </c>
      <c r="H41" s="88">
        <f t="shared" si="1"/>
        <v>365.76</v>
      </c>
      <c r="I41" s="62">
        <f t="shared" si="10"/>
        <v>3657.6</v>
      </c>
      <c r="J41" s="89">
        <f t="shared" si="2"/>
        <v>658.36799999999982</v>
      </c>
      <c r="K41" s="62">
        <f t="shared" si="11"/>
        <v>14484.095999999994</v>
      </c>
      <c r="L41" s="90">
        <f t="shared" si="3"/>
        <v>35.098941460271639</v>
      </c>
      <c r="M41" s="73">
        <f>0</f>
        <v>0</v>
      </c>
      <c r="N41" s="89">
        <f t="shared" si="4"/>
        <v>2641.6333605648347</v>
      </c>
      <c r="O41" s="89">
        <f t="shared" si="5"/>
        <v>1335.558346600636</v>
      </c>
      <c r="P41" s="89">
        <f t="shared" si="6"/>
        <v>1335.558346600636</v>
      </c>
      <c r="Q41" s="62">
        <f t="shared" si="17"/>
        <v>15872.696619116618</v>
      </c>
      <c r="R41" s="89">
        <f t="shared" si="12"/>
        <v>-346.5292880609079</v>
      </c>
      <c r="S41" s="74">
        <f t="shared" si="13"/>
        <v>2268.9993808833751</v>
      </c>
      <c r="T41" s="91">
        <f t="shared" si="7"/>
        <v>0.16677791733003189</v>
      </c>
      <c r="U41" s="92">
        <f t="shared" si="8"/>
        <v>1.4667779173300317</v>
      </c>
    </row>
    <row r="42" spans="1:21">
      <c r="A42" s="80">
        <v>36550</v>
      </c>
      <c r="B42" s="81">
        <v>3.8099999999999996E-3</v>
      </c>
      <c r="C42" s="82">
        <v>1.31452625256673E-3</v>
      </c>
      <c r="D42" s="88">
        <f t="shared" si="9"/>
        <v>1.5494514529269863</v>
      </c>
      <c r="E42" s="89">
        <f t="shared" si="14"/>
        <v>15989.029058539727</v>
      </c>
      <c r="F42" s="126">
        <f t="shared" si="15"/>
        <v>196412.04255038101</v>
      </c>
      <c r="G42" s="62">
        <f t="shared" si="16"/>
        <v>1.2284175720193434E-2</v>
      </c>
      <c r="H42" s="88">
        <f t="shared" si="1"/>
        <v>76.199999999999989</v>
      </c>
      <c r="I42" s="62">
        <f t="shared" si="10"/>
        <v>761.99999999999989</v>
      </c>
      <c r="J42" s="89">
        <f t="shared" si="2"/>
        <v>137.15999999999997</v>
      </c>
      <c r="K42" s="62">
        <f t="shared" si="11"/>
        <v>3017.5199999999991</v>
      </c>
      <c r="L42" s="90">
        <f t="shared" si="3"/>
        <v>26.290525051334601</v>
      </c>
      <c r="M42" s="73">
        <f>0</f>
        <v>0</v>
      </c>
      <c r="N42" s="89">
        <f t="shared" si="4"/>
        <v>1683.4174296768617</v>
      </c>
      <c r="O42" s="89">
        <f t="shared" si="5"/>
        <v>989.0290585397255</v>
      </c>
      <c r="P42" s="89">
        <f t="shared" si="6"/>
        <v>989.0290585397255</v>
      </c>
      <c r="Q42" s="62">
        <f t="shared" si="17"/>
        <v>12149.406747479467</v>
      </c>
      <c r="R42" s="89">
        <f t="shared" si="12"/>
        <v>-801.95958359106021</v>
      </c>
      <c r="S42" s="74">
        <f t="shared" si="13"/>
        <v>-8369.8867474794679</v>
      </c>
      <c r="T42" s="91">
        <f t="shared" si="7"/>
        <v>0.14945145292698636</v>
      </c>
      <c r="U42" s="92">
        <f t="shared" si="8"/>
        <v>1.4494514529269862</v>
      </c>
    </row>
    <row r="43" spans="1:21">
      <c r="A43" s="80">
        <v>36551</v>
      </c>
      <c r="B43" s="81">
        <v>2.5400000000000002E-3</v>
      </c>
      <c r="C43" s="82">
        <v>1.191700283903376E-3</v>
      </c>
      <c r="D43" s="88">
        <f t="shared" si="9"/>
        <v>1.5093534737474332</v>
      </c>
      <c r="E43" s="89">
        <f t="shared" si="14"/>
        <v>15187.069474948667</v>
      </c>
      <c r="F43" s="126">
        <f t="shared" si="15"/>
        <v>188042.15580290154</v>
      </c>
      <c r="G43" s="62">
        <f t="shared" si="16"/>
        <v>1.2381727502667998E-2</v>
      </c>
      <c r="H43" s="88">
        <f t="shared" si="1"/>
        <v>50.800000000000004</v>
      </c>
      <c r="I43" s="62">
        <f t="shared" si="10"/>
        <v>508</v>
      </c>
      <c r="J43" s="89">
        <f t="shared" si="2"/>
        <v>91.44</v>
      </c>
      <c r="K43" s="62">
        <f t="shared" si="11"/>
        <v>2011.6799999999998</v>
      </c>
      <c r="L43" s="90">
        <f t="shared" si="3"/>
        <v>23.83400567806752</v>
      </c>
      <c r="M43" s="73">
        <f>0</f>
        <v>0</v>
      </c>
      <c r="N43" s="89">
        <f t="shared" si="4"/>
        <v>138.47858997390671</v>
      </c>
      <c r="O43" s="89">
        <f t="shared" si="5"/>
        <v>187.06947494866455</v>
      </c>
      <c r="P43" s="89">
        <f t="shared" si="6"/>
        <v>138.47858997390671</v>
      </c>
      <c r="Q43" s="62">
        <f t="shared" si="17"/>
        <v>1714.6041660106055</v>
      </c>
      <c r="R43" s="89">
        <f t="shared" si="12"/>
        <v>-20.072595651974211</v>
      </c>
      <c r="S43" s="74">
        <f t="shared" si="13"/>
        <v>805.07583398939437</v>
      </c>
      <c r="T43" s="91">
        <f t="shared" si="7"/>
        <v>0.10935347374743332</v>
      </c>
      <c r="U43" s="92">
        <f t="shared" si="8"/>
        <v>1.4093534737474331</v>
      </c>
    </row>
    <row r="44" spans="1:21">
      <c r="A44" s="80">
        <v>36552</v>
      </c>
      <c r="B44" s="81">
        <v>0</v>
      </c>
      <c r="C44" s="82">
        <v>1.4508158891025176E-3</v>
      </c>
      <c r="D44" s="88">
        <f t="shared" si="9"/>
        <v>1.5083498439648344</v>
      </c>
      <c r="E44" s="89">
        <f t="shared" si="14"/>
        <v>15166.996879296692</v>
      </c>
      <c r="F44" s="126">
        <f t="shared" si="15"/>
        <v>188847.23163689094</v>
      </c>
      <c r="G44" s="62">
        <f t="shared" si="16"/>
        <v>1.2451194731547143E-2</v>
      </c>
      <c r="H44" s="88">
        <f t="shared" si="1"/>
        <v>0</v>
      </c>
      <c r="I44" s="62">
        <f t="shared" si="10"/>
        <v>0</v>
      </c>
      <c r="J44" s="89">
        <f t="shared" si="2"/>
        <v>0</v>
      </c>
      <c r="K44" s="62">
        <f t="shared" si="11"/>
        <v>0</v>
      </c>
      <c r="L44" s="90">
        <f t="shared" si="3"/>
        <v>29.016317782050351</v>
      </c>
      <c r="M44" s="73">
        <f>0</f>
        <v>0</v>
      </c>
      <c r="N44" s="89">
        <f t="shared" si="4"/>
        <v>116.79944390276992</v>
      </c>
      <c r="O44" s="89">
        <f t="shared" si="5"/>
        <v>166.99687929668806</v>
      </c>
      <c r="P44" s="89">
        <f t="shared" si="6"/>
        <v>116.79944390276992</v>
      </c>
      <c r="Q44" s="62">
        <f t="shared" si="17"/>
        <v>1454.292620569805</v>
      </c>
      <c r="R44" s="89">
        <f t="shared" si="12"/>
        <v>-145.81576168482027</v>
      </c>
      <c r="S44" s="74">
        <f t="shared" si="13"/>
        <v>-1454.292620569805</v>
      </c>
      <c r="T44" s="91">
        <f t="shared" si="7"/>
        <v>0.10834984396483449</v>
      </c>
      <c r="U44" s="92">
        <f t="shared" si="8"/>
        <v>1.4083498439648343</v>
      </c>
    </row>
    <row r="45" spans="1:21">
      <c r="A45" s="80">
        <v>36553</v>
      </c>
      <c r="B45" s="81">
        <v>6.3499999999999997E-3</v>
      </c>
      <c r="C45" s="82">
        <v>1.4747945343575992E-3</v>
      </c>
      <c r="D45" s="88">
        <f t="shared" si="9"/>
        <v>1.5010590558805936</v>
      </c>
      <c r="E45" s="89">
        <f t="shared" si="14"/>
        <v>15021.181117611872</v>
      </c>
      <c r="F45" s="126">
        <f t="shared" si="15"/>
        <v>187392.93901632112</v>
      </c>
      <c r="G45" s="62">
        <f t="shared" si="16"/>
        <v>1.2475246623356979E-2</v>
      </c>
      <c r="H45" s="88">
        <f t="shared" si="1"/>
        <v>127</v>
      </c>
      <c r="I45" s="62">
        <f t="shared" si="10"/>
        <v>1270</v>
      </c>
      <c r="J45" s="89">
        <f t="shared" si="2"/>
        <v>228.6</v>
      </c>
      <c r="K45" s="62">
        <f t="shared" si="11"/>
        <v>5029.2</v>
      </c>
      <c r="L45" s="90">
        <f t="shared" si="3"/>
        <v>29.495890687151984</v>
      </c>
      <c r="M45" s="73">
        <f>0</f>
        <v>0</v>
      </c>
      <c r="N45" s="89">
        <f t="shared" si="4"/>
        <v>5.2759606701069313</v>
      </c>
      <c r="O45" s="89">
        <f t="shared" si="5"/>
        <v>21.18111761187258</v>
      </c>
      <c r="P45" s="89">
        <f t="shared" si="6"/>
        <v>5.2759606701069313</v>
      </c>
      <c r="Q45" s="62">
        <f t="shared" si="17"/>
        <v>65.818910534715727</v>
      </c>
      <c r="R45" s="89">
        <f t="shared" si="12"/>
        <v>320.8281486427411</v>
      </c>
      <c r="S45" s="74">
        <f t="shared" si="13"/>
        <v>6233.3810894652843</v>
      </c>
      <c r="T45" s="91">
        <f t="shared" si="7"/>
        <v>0.10105905588059372</v>
      </c>
      <c r="U45" s="92">
        <f t="shared" si="8"/>
        <v>1.4010590558805935</v>
      </c>
    </row>
    <row r="46" spans="1:21">
      <c r="A46" s="80">
        <v>36554</v>
      </c>
      <c r="B46" s="81">
        <v>2.5399999999999999E-4</v>
      </c>
      <c r="C46" s="82">
        <v>1.8166959671637986E-3</v>
      </c>
      <c r="D46" s="88">
        <f t="shared" si="9"/>
        <v>1.5171004633127305</v>
      </c>
      <c r="E46" s="89">
        <f t="shared" si="14"/>
        <v>15342.009266254612</v>
      </c>
      <c r="F46" s="126">
        <f t="shared" si="15"/>
        <v>193626.32010578641</v>
      </c>
      <c r="G46" s="62">
        <f t="shared" si="16"/>
        <v>1.2620662440328176E-2</v>
      </c>
      <c r="H46" s="88">
        <f t="shared" si="1"/>
        <v>5.08</v>
      </c>
      <c r="I46" s="62">
        <f t="shared" si="10"/>
        <v>50.800000000000004</v>
      </c>
      <c r="J46" s="89">
        <f t="shared" si="2"/>
        <v>9.1439999999999984</v>
      </c>
      <c r="K46" s="62">
        <f t="shared" si="11"/>
        <v>201.16799999999995</v>
      </c>
      <c r="L46" s="90">
        <f t="shared" si="3"/>
        <v>36.333919343275973</v>
      </c>
      <c r="M46" s="73">
        <f>0</f>
        <v>0</v>
      </c>
      <c r="N46" s="89">
        <f t="shared" si="4"/>
        <v>342.32218934358218</v>
      </c>
      <c r="O46" s="89">
        <f t="shared" si="5"/>
        <v>342.00926625461034</v>
      </c>
      <c r="P46" s="89">
        <f t="shared" si="6"/>
        <v>342.00926625461034</v>
      </c>
      <c r="Q46" s="62">
        <f t="shared" si="17"/>
        <v>4316.3835008637589</v>
      </c>
      <c r="R46" s="89">
        <f t="shared" si="12"/>
        <v>-364.11918559788631</v>
      </c>
      <c r="S46" s="74">
        <f t="shared" si="13"/>
        <v>-4064.415500863759</v>
      </c>
      <c r="T46" s="91">
        <f t="shared" si="7"/>
        <v>0.11710046331273061</v>
      </c>
      <c r="U46" s="92">
        <f t="shared" si="8"/>
        <v>1.4171004633127304</v>
      </c>
    </row>
    <row r="47" spans="1:21">
      <c r="A47" s="80">
        <v>36555</v>
      </c>
      <c r="B47" s="81">
        <v>1.1176E-2</v>
      </c>
      <c r="C47" s="82">
        <v>2.6157974125159082E-3</v>
      </c>
      <c r="D47" s="88">
        <f t="shared" si="9"/>
        <v>1.4988945040328363</v>
      </c>
      <c r="E47" s="89">
        <f t="shared" si="14"/>
        <v>14977.890080656725</v>
      </c>
      <c r="F47" s="126">
        <f t="shared" si="15"/>
        <v>189561.90460492266</v>
      </c>
      <c r="G47" s="62">
        <f t="shared" si="16"/>
        <v>1.2656115352971736E-2</v>
      </c>
      <c r="H47" s="88">
        <f t="shared" si="1"/>
        <v>223.52</v>
      </c>
      <c r="I47" s="62">
        <f t="shared" si="10"/>
        <v>2235.2000000000003</v>
      </c>
      <c r="J47" s="89">
        <f t="shared" si="2"/>
        <v>402.33600000000001</v>
      </c>
      <c r="K47" s="62">
        <f t="shared" si="11"/>
        <v>8851.3919999999998</v>
      </c>
      <c r="L47" s="90">
        <f t="shared" si="3"/>
        <v>52.315948250318165</v>
      </c>
      <c r="M47" s="73">
        <f>0</f>
        <v>0</v>
      </c>
      <c r="N47" s="89">
        <f t="shared" si="4"/>
        <v>0</v>
      </c>
      <c r="O47" s="89">
        <f t="shared" si="5"/>
        <v>0</v>
      </c>
      <c r="P47" s="89">
        <f t="shared" si="6"/>
        <v>0</v>
      </c>
      <c r="Q47" s="62">
        <f t="shared" si="17"/>
        <v>0</v>
      </c>
      <c r="R47" s="89">
        <f t="shared" si="12"/>
        <v>573.54005174968188</v>
      </c>
      <c r="S47" s="74">
        <f t="shared" si="13"/>
        <v>11086.592000000001</v>
      </c>
      <c r="T47" s="91">
        <f t="shared" si="7"/>
        <v>9.8894504032836394E-2</v>
      </c>
      <c r="U47" s="92">
        <f t="shared" si="8"/>
        <v>1.3988945040328362</v>
      </c>
    </row>
    <row r="48" spans="1:21">
      <c r="A48" s="80">
        <v>36556</v>
      </c>
      <c r="B48" s="81">
        <v>2.032E-3</v>
      </c>
      <c r="C48" s="82">
        <v>1.0418918021726424E-3</v>
      </c>
      <c r="D48" s="88">
        <f t="shared" si="9"/>
        <v>1.5275715066203204</v>
      </c>
      <c r="E48" s="89">
        <f t="shared" si="14"/>
        <v>15551.430132406407</v>
      </c>
      <c r="F48" s="126">
        <f t="shared" si="15"/>
        <v>200648.49660492266</v>
      </c>
      <c r="G48" s="62">
        <f t="shared" si="16"/>
        <v>1.2902253676773235E-2</v>
      </c>
      <c r="H48" s="88">
        <f t="shared" si="1"/>
        <v>40.64</v>
      </c>
      <c r="I48" s="62">
        <f t="shared" si="10"/>
        <v>406.40000000000003</v>
      </c>
      <c r="J48" s="89">
        <f t="shared" si="2"/>
        <v>73.151999999999987</v>
      </c>
      <c r="K48" s="62">
        <f t="shared" si="11"/>
        <v>1609.3439999999996</v>
      </c>
      <c r="L48" s="90">
        <f t="shared" si="3"/>
        <v>20.83783604345285</v>
      </c>
      <c r="M48" s="73">
        <f>0</f>
        <v>0</v>
      </c>
      <c r="N48" s="89">
        <f t="shared" si="4"/>
        <v>700.83209586318515</v>
      </c>
      <c r="O48" s="89">
        <f t="shared" si="5"/>
        <v>551.43013240640744</v>
      </c>
      <c r="P48" s="89">
        <f t="shared" si="6"/>
        <v>551.43013240640744</v>
      </c>
      <c r="Q48" s="62">
        <f t="shared" si="17"/>
        <v>7114.6914533241215</v>
      </c>
      <c r="R48" s="89">
        <f t="shared" si="12"/>
        <v>-458.47596844986032</v>
      </c>
      <c r="S48" s="74">
        <f t="shared" si="13"/>
        <v>-5098.9474533241219</v>
      </c>
      <c r="T48" s="91">
        <f t="shared" si="7"/>
        <v>0.12757150662032046</v>
      </c>
      <c r="U48" s="92">
        <f t="shared" si="8"/>
        <v>1.4275715066203203</v>
      </c>
    </row>
    <row r="49" spans="1:21">
      <c r="A49" s="80">
        <v>36557</v>
      </c>
      <c r="B49" s="81">
        <v>0</v>
      </c>
      <c r="C49" s="82">
        <v>2.3364729888832674E-3</v>
      </c>
      <c r="D49" s="88">
        <f t="shared" si="9"/>
        <v>1.5046477081978273</v>
      </c>
      <c r="E49" s="89">
        <f t="shared" si="14"/>
        <v>15092.954163956547</v>
      </c>
      <c r="F49" s="126">
        <f t="shared" si="15"/>
        <v>195549.54915159853</v>
      </c>
      <c r="G49" s="62">
        <f t="shared" si="16"/>
        <v>1.2956346850810029E-2</v>
      </c>
      <c r="H49" s="88">
        <f t="shared" si="1"/>
        <v>0</v>
      </c>
      <c r="I49" s="62">
        <f t="shared" si="10"/>
        <v>0</v>
      </c>
      <c r="J49" s="89">
        <f t="shared" si="2"/>
        <v>0</v>
      </c>
      <c r="K49" s="62">
        <f t="shared" si="11"/>
        <v>0</v>
      </c>
      <c r="L49" s="90">
        <f t="shared" si="3"/>
        <v>46.729459777665348</v>
      </c>
      <c r="M49" s="73">
        <f>0</f>
        <v>0</v>
      </c>
      <c r="N49" s="89">
        <f t="shared" si="4"/>
        <v>48.504442303968474</v>
      </c>
      <c r="O49" s="89">
        <f t="shared" si="5"/>
        <v>92.954163956546765</v>
      </c>
      <c r="P49" s="89">
        <f t="shared" si="6"/>
        <v>48.504442303968474</v>
      </c>
      <c r="Q49" s="62">
        <f t="shared" si="17"/>
        <v>628.44037829531874</v>
      </c>
      <c r="R49" s="89">
        <f t="shared" si="12"/>
        <v>-95.233902081633829</v>
      </c>
      <c r="S49" s="74">
        <f t="shared" si="13"/>
        <v>-628.44037829531874</v>
      </c>
      <c r="T49" s="91">
        <f t="shared" si="7"/>
        <v>0.10464770819782743</v>
      </c>
      <c r="U49" s="92">
        <f t="shared" si="8"/>
        <v>1.4046477081978272</v>
      </c>
    </row>
    <row r="50" spans="1:21">
      <c r="A50" s="80">
        <v>36558</v>
      </c>
      <c r="B50" s="81">
        <v>0</v>
      </c>
      <c r="C50" s="82">
        <v>2.2945716646500837E-3</v>
      </c>
      <c r="D50" s="88">
        <f t="shared" si="9"/>
        <v>1.4998860130937457</v>
      </c>
      <c r="E50" s="89">
        <f t="shared" si="14"/>
        <v>14997.720261874912</v>
      </c>
      <c r="F50" s="126">
        <f t="shared" si="15"/>
        <v>194921.10877330322</v>
      </c>
      <c r="G50" s="62">
        <f t="shared" si="16"/>
        <v>1.2996715858796496E-2</v>
      </c>
      <c r="H50" s="88">
        <f t="shared" si="1"/>
        <v>0</v>
      </c>
      <c r="I50" s="62">
        <f t="shared" si="10"/>
        <v>0</v>
      </c>
      <c r="J50" s="89">
        <f t="shared" si="2"/>
        <v>0</v>
      </c>
      <c r="K50" s="62">
        <f t="shared" si="11"/>
        <v>0</v>
      </c>
      <c r="L50" s="90">
        <f t="shared" si="3"/>
        <v>45.891433293001676</v>
      </c>
      <c r="M50" s="73">
        <f>0</f>
        <v>0</v>
      </c>
      <c r="N50" s="89">
        <f t="shared" si="4"/>
        <v>0</v>
      </c>
      <c r="O50" s="89">
        <f t="shared" si="5"/>
        <v>0</v>
      </c>
      <c r="P50" s="89">
        <f t="shared" si="6"/>
        <v>0</v>
      </c>
      <c r="Q50" s="62">
        <f t="shared" si="17"/>
        <v>0</v>
      </c>
      <c r="R50" s="89">
        <f t="shared" si="12"/>
        <v>-45.891433293001676</v>
      </c>
      <c r="S50" s="74">
        <f t="shared" si="13"/>
        <v>0</v>
      </c>
      <c r="T50" s="91">
        <f t="shared" si="7"/>
        <v>9.9886013093745785E-2</v>
      </c>
      <c r="U50" s="92">
        <f t="shared" si="8"/>
        <v>1.3998860130937456</v>
      </c>
    </row>
    <row r="51" spans="1:21">
      <c r="A51" s="80">
        <v>36559</v>
      </c>
      <c r="B51" s="81">
        <v>0</v>
      </c>
      <c r="C51" s="82">
        <v>2.8447320443173805E-3</v>
      </c>
      <c r="D51" s="88">
        <f t="shared" si="9"/>
        <v>1.4975914414290956</v>
      </c>
      <c r="E51" s="89">
        <f t="shared" si="14"/>
        <v>14951.828828581911</v>
      </c>
      <c r="F51" s="126">
        <f t="shared" si="15"/>
        <v>194921.10877330322</v>
      </c>
      <c r="G51" s="62">
        <f t="shared" si="16"/>
        <v>1.3036606491955826E-2</v>
      </c>
      <c r="H51" s="88">
        <f t="shared" si="1"/>
        <v>0</v>
      </c>
      <c r="I51" s="62">
        <f t="shared" si="10"/>
        <v>0</v>
      </c>
      <c r="J51" s="89">
        <f t="shared" si="2"/>
        <v>0</v>
      </c>
      <c r="K51" s="62">
        <f t="shared" si="11"/>
        <v>0</v>
      </c>
      <c r="L51" s="90">
        <f t="shared" si="3"/>
        <v>56.894640886347609</v>
      </c>
      <c r="M51" s="73">
        <f>0</f>
        <v>0</v>
      </c>
      <c r="N51" s="89">
        <f t="shared" si="4"/>
        <v>0</v>
      </c>
      <c r="O51" s="89">
        <f t="shared" si="5"/>
        <v>0</v>
      </c>
      <c r="P51" s="89">
        <f t="shared" si="6"/>
        <v>0</v>
      </c>
      <c r="Q51" s="62">
        <f t="shared" si="17"/>
        <v>0</v>
      </c>
      <c r="R51" s="89">
        <f t="shared" si="12"/>
        <v>-56.894640886347609</v>
      </c>
      <c r="S51" s="74">
        <f t="shared" si="13"/>
        <v>0</v>
      </c>
      <c r="T51" s="91">
        <f t="shared" si="7"/>
        <v>9.7591441429095704E-2</v>
      </c>
      <c r="U51" s="92">
        <f t="shared" si="8"/>
        <v>1.3975914414290955</v>
      </c>
    </row>
    <row r="52" spans="1:21">
      <c r="A52" s="80">
        <v>36560</v>
      </c>
      <c r="B52" s="81">
        <v>0</v>
      </c>
      <c r="C52" s="82">
        <v>2.9865275185781593E-3</v>
      </c>
      <c r="D52" s="88">
        <f t="shared" si="9"/>
        <v>1.4947467093847782</v>
      </c>
      <c r="E52" s="89">
        <f t="shared" si="14"/>
        <v>14894.934187695562</v>
      </c>
      <c r="F52" s="126">
        <f t="shared" si="15"/>
        <v>194921.10877330322</v>
      </c>
      <c r="G52" s="62">
        <f t="shared" si="16"/>
        <v>1.3086402821056036E-2</v>
      </c>
      <c r="H52" s="88">
        <f t="shared" si="1"/>
        <v>0</v>
      </c>
      <c r="I52" s="62">
        <f t="shared" si="10"/>
        <v>0</v>
      </c>
      <c r="J52" s="89">
        <f t="shared" si="2"/>
        <v>0</v>
      </c>
      <c r="K52" s="62">
        <f t="shared" si="11"/>
        <v>0</v>
      </c>
      <c r="L52" s="90">
        <f t="shared" si="3"/>
        <v>59.730550371563183</v>
      </c>
      <c r="M52" s="73">
        <f>0</f>
        <v>0</v>
      </c>
      <c r="N52" s="89">
        <f t="shared" si="4"/>
        <v>0</v>
      </c>
      <c r="O52" s="89">
        <f t="shared" si="5"/>
        <v>0</v>
      </c>
      <c r="P52" s="89">
        <f t="shared" si="6"/>
        <v>0</v>
      </c>
      <c r="Q52" s="62">
        <f t="shared" si="17"/>
        <v>0</v>
      </c>
      <c r="R52" s="89">
        <f t="shared" si="12"/>
        <v>-59.730550371563183</v>
      </c>
      <c r="S52" s="74">
        <f t="shared" si="13"/>
        <v>0</v>
      </c>
      <c r="T52" s="91">
        <f t="shared" si="7"/>
        <v>9.4746709384778249E-2</v>
      </c>
      <c r="U52" s="92">
        <f t="shared" si="8"/>
        <v>1.3947467093847781</v>
      </c>
    </row>
    <row r="53" spans="1:21">
      <c r="A53" s="80">
        <v>36561</v>
      </c>
      <c r="B53" s="81">
        <v>0</v>
      </c>
      <c r="C53" s="82">
        <v>2.0847618506079977E-3</v>
      </c>
      <c r="D53" s="88">
        <f t="shared" si="9"/>
        <v>1.4917601818661999</v>
      </c>
      <c r="E53" s="89">
        <f t="shared" si="14"/>
        <v>14835.203637323999</v>
      </c>
      <c r="F53" s="126">
        <f t="shared" si="15"/>
        <v>194921.10877330322</v>
      </c>
      <c r="G53" s="62">
        <f t="shared" si="16"/>
        <v>1.3139092225394179E-2</v>
      </c>
      <c r="H53" s="88">
        <f t="shared" si="1"/>
        <v>0</v>
      </c>
      <c r="I53" s="62">
        <f t="shared" si="10"/>
        <v>0</v>
      </c>
      <c r="J53" s="89">
        <f t="shared" si="2"/>
        <v>0</v>
      </c>
      <c r="K53" s="62">
        <f t="shared" si="11"/>
        <v>0</v>
      </c>
      <c r="L53" s="90">
        <f t="shared" si="3"/>
        <v>41.695237012159957</v>
      </c>
      <c r="M53" s="73">
        <f>0</f>
        <v>0</v>
      </c>
      <c r="N53" s="89">
        <f t="shared" si="4"/>
        <v>0</v>
      </c>
      <c r="O53" s="89">
        <f t="shared" si="5"/>
        <v>0</v>
      </c>
      <c r="P53" s="89">
        <f t="shared" si="6"/>
        <v>0</v>
      </c>
      <c r="Q53" s="62">
        <f t="shared" si="17"/>
        <v>0</v>
      </c>
      <c r="R53" s="89">
        <f t="shared" si="12"/>
        <v>-41.695237012159957</v>
      </c>
      <c r="S53" s="74">
        <f t="shared" si="13"/>
        <v>0</v>
      </c>
      <c r="T53" s="91">
        <f t="shared" si="7"/>
        <v>9.1760181866199941E-2</v>
      </c>
      <c r="U53" s="92">
        <f t="shared" si="8"/>
        <v>1.3917601818661998</v>
      </c>
    </row>
    <row r="54" spans="1:21">
      <c r="A54" s="80">
        <v>36562</v>
      </c>
      <c r="B54" s="81">
        <v>0</v>
      </c>
      <c r="C54" s="82">
        <v>2.4629460256063223E-3</v>
      </c>
      <c r="D54" s="88">
        <f t="shared" si="9"/>
        <v>1.4896754200155919</v>
      </c>
      <c r="E54" s="89">
        <f t="shared" si="14"/>
        <v>14793.508400311839</v>
      </c>
      <c r="F54" s="126">
        <f t="shared" si="15"/>
        <v>194921.10877330322</v>
      </c>
      <c r="G54" s="62">
        <f t="shared" si="16"/>
        <v>1.3176124520211472E-2</v>
      </c>
      <c r="H54" s="88">
        <f t="shared" si="1"/>
        <v>0</v>
      </c>
      <c r="I54" s="62">
        <f t="shared" si="10"/>
        <v>0</v>
      </c>
      <c r="J54" s="89">
        <f t="shared" si="2"/>
        <v>0</v>
      </c>
      <c r="K54" s="62">
        <f t="shared" si="11"/>
        <v>0</v>
      </c>
      <c r="L54" s="90">
        <f t="shared" si="3"/>
        <v>49.258920512126444</v>
      </c>
      <c r="M54" s="73">
        <f>0</f>
        <v>0</v>
      </c>
      <c r="N54" s="89">
        <f t="shared" si="4"/>
        <v>0</v>
      </c>
      <c r="O54" s="89">
        <f t="shared" si="5"/>
        <v>0</v>
      </c>
      <c r="P54" s="89">
        <f t="shared" si="6"/>
        <v>0</v>
      </c>
      <c r="Q54" s="62">
        <f t="shared" si="17"/>
        <v>0</v>
      </c>
      <c r="R54" s="89">
        <f t="shared" si="12"/>
        <v>-49.258920512126444</v>
      </c>
      <c r="S54" s="74">
        <f t="shared" si="13"/>
        <v>0</v>
      </c>
      <c r="T54" s="91">
        <f t="shared" si="7"/>
        <v>8.9675420015592033E-2</v>
      </c>
      <c r="U54" s="92">
        <f t="shared" si="8"/>
        <v>1.3896754200155919</v>
      </c>
    </row>
    <row r="55" spans="1:21">
      <c r="A55" s="80">
        <v>36563</v>
      </c>
      <c r="B55" s="81">
        <v>0</v>
      </c>
      <c r="C55" s="82">
        <v>2.7316060479119315E-3</v>
      </c>
      <c r="D55" s="88">
        <f t="shared" si="9"/>
        <v>1.4872124739899857</v>
      </c>
      <c r="E55" s="89">
        <f t="shared" si="14"/>
        <v>14744.249479799713</v>
      </c>
      <c r="F55" s="126">
        <f t="shared" si="15"/>
        <v>194921.10877330322</v>
      </c>
      <c r="G55" s="62">
        <f t="shared" si="16"/>
        <v>1.322014450720967E-2</v>
      </c>
      <c r="H55" s="88">
        <f t="shared" si="1"/>
        <v>0</v>
      </c>
      <c r="I55" s="62">
        <f t="shared" si="10"/>
        <v>0</v>
      </c>
      <c r="J55" s="89">
        <f t="shared" si="2"/>
        <v>0</v>
      </c>
      <c r="K55" s="62">
        <f t="shared" si="11"/>
        <v>0</v>
      </c>
      <c r="L55" s="90">
        <f t="shared" si="3"/>
        <v>54.63212095823863</v>
      </c>
      <c r="M55" s="73">
        <f>0</f>
        <v>0</v>
      </c>
      <c r="N55" s="89">
        <f t="shared" si="4"/>
        <v>0</v>
      </c>
      <c r="O55" s="89">
        <f t="shared" si="5"/>
        <v>0</v>
      </c>
      <c r="P55" s="89">
        <f t="shared" si="6"/>
        <v>0</v>
      </c>
      <c r="Q55" s="62">
        <f t="shared" si="17"/>
        <v>0</v>
      </c>
      <c r="R55" s="89">
        <f t="shared" si="12"/>
        <v>-54.63212095823863</v>
      </c>
      <c r="S55" s="74">
        <f t="shared" si="13"/>
        <v>0</v>
      </c>
      <c r="T55" s="91">
        <f t="shared" si="7"/>
        <v>8.7212473989985773E-2</v>
      </c>
      <c r="U55" s="92">
        <f t="shared" si="8"/>
        <v>1.3872124739899856</v>
      </c>
    </row>
    <row r="56" spans="1:21">
      <c r="A56" s="80">
        <v>36564</v>
      </c>
      <c r="B56" s="81">
        <v>0</v>
      </c>
      <c r="C56" s="82">
        <v>2.7130365662188559E-3</v>
      </c>
      <c r="D56" s="88">
        <f t="shared" si="9"/>
        <v>1.4844808679420738</v>
      </c>
      <c r="E56" s="89">
        <f t="shared" si="14"/>
        <v>14689.617358841475</v>
      </c>
      <c r="F56" s="126">
        <f t="shared" si="15"/>
        <v>194921.10877330322</v>
      </c>
      <c r="G56" s="62">
        <f t="shared" si="16"/>
        <v>1.3269311515182724E-2</v>
      </c>
      <c r="H56" s="88">
        <f t="shared" si="1"/>
        <v>0</v>
      </c>
      <c r="I56" s="62">
        <f t="shared" si="10"/>
        <v>0</v>
      </c>
      <c r="J56" s="89">
        <f t="shared" si="2"/>
        <v>0</v>
      </c>
      <c r="K56" s="62">
        <f t="shared" si="11"/>
        <v>0</v>
      </c>
      <c r="L56" s="90">
        <f t="shared" si="3"/>
        <v>54.260731324377119</v>
      </c>
      <c r="M56" s="73">
        <f>0</f>
        <v>0</v>
      </c>
      <c r="N56" s="89">
        <f t="shared" si="4"/>
        <v>0</v>
      </c>
      <c r="O56" s="89">
        <f t="shared" si="5"/>
        <v>0</v>
      </c>
      <c r="P56" s="89">
        <f t="shared" si="6"/>
        <v>0</v>
      </c>
      <c r="Q56" s="62">
        <f t="shared" si="17"/>
        <v>0</v>
      </c>
      <c r="R56" s="89">
        <f t="shared" si="12"/>
        <v>-54.260731324377119</v>
      </c>
      <c r="S56" s="74">
        <f t="shared" si="13"/>
        <v>0</v>
      </c>
      <c r="T56" s="91">
        <f t="shared" si="7"/>
        <v>8.4480867942073878E-2</v>
      </c>
      <c r="U56" s="92">
        <f t="shared" si="8"/>
        <v>1.3844808679420737</v>
      </c>
    </row>
    <row r="57" spans="1:21">
      <c r="A57" s="80">
        <v>36565</v>
      </c>
      <c r="B57" s="81">
        <v>0</v>
      </c>
      <c r="C57" s="82">
        <v>2.7575412598753691E-3</v>
      </c>
      <c r="D57" s="88">
        <f t="shared" si="9"/>
        <v>1.4817678313758549</v>
      </c>
      <c r="E57" s="89">
        <f t="shared" si="14"/>
        <v>14635.356627517098</v>
      </c>
      <c r="F57" s="126">
        <f t="shared" si="15"/>
        <v>194921.10877330322</v>
      </c>
      <c r="G57" s="62">
        <f t="shared" si="16"/>
        <v>1.3318507620567068E-2</v>
      </c>
      <c r="H57" s="88">
        <f t="shared" si="1"/>
        <v>0</v>
      </c>
      <c r="I57" s="62">
        <f t="shared" si="10"/>
        <v>0</v>
      </c>
      <c r="J57" s="89">
        <f t="shared" si="2"/>
        <v>0</v>
      </c>
      <c r="K57" s="62">
        <f t="shared" si="11"/>
        <v>0</v>
      </c>
      <c r="L57" s="90">
        <f t="shared" si="3"/>
        <v>55.15082519750738</v>
      </c>
      <c r="M57" s="73">
        <f>0</f>
        <v>0</v>
      </c>
      <c r="N57" s="89">
        <f t="shared" si="4"/>
        <v>0</v>
      </c>
      <c r="O57" s="89">
        <f t="shared" si="5"/>
        <v>0</v>
      </c>
      <c r="P57" s="89">
        <f t="shared" si="6"/>
        <v>0</v>
      </c>
      <c r="Q57" s="62">
        <f t="shared" si="17"/>
        <v>0</v>
      </c>
      <c r="R57" s="89">
        <f t="shared" si="12"/>
        <v>-55.15082519750738</v>
      </c>
      <c r="S57" s="74">
        <f t="shared" si="13"/>
        <v>0</v>
      </c>
      <c r="T57" s="91">
        <f t="shared" si="7"/>
        <v>8.1767831375854971E-2</v>
      </c>
      <c r="U57" s="92">
        <f t="shared" si="8"/>
        <v>1.3817678313758548</v>
      </c>
    </row>
    <row r="58" spans="1:21">
      <c r="A58" s="80">
        <v>36566</v>
      </c>
      <c r="B58" s="81">
        <v>0</v>
      </c>
      <c r="C58" s="82">
        <v>3.1691590677387829E-3</v>
      </c>
      <c r="D58" s="88">
        <f t="shared" si="9"/>
        <v>1.4790102901159796</v>
      </c>
      <c r="E58" s="89">
        <f t="shared" si="14"/>
        <v>14580.205802319591</v>
      </c>
      <c r="F58" s="126">
        <f t="shared" si="15"/>
        <v>194921.10877330322</v>
      </c>
      <c r="G58" s="62">
        <f t="shared" si="16"/>
        <v>1.3368885968831307E-2</v>
      </c>
      <c r="H58" s="88">
        <f t="shared" si="1"/>
        <v>0</v>
      </c>
      <c r="I58" s="62">
        <f t="shared" si="10"/>
        <v>0</v>
      </c>
      <c r="J58" s="89">
        <f t="shared" si="2"/>
        <v>0</v>
      </c>
      <c r="K58" s="62">
        <f t="shared" si="11"/>
        <v>0</v>
      </c>
      <c r="L58" s="90">
        <f t="shared" si="3"/>
        <v>63.383181354775658</v>
      </c>
      <c r="M58" s="73">
        <f>0</f>
        <v>0</v>
      </c>
      <c r="N58" s="89">
        <f t="shared" si="4"/>
        <v>0</v>
      </c>
      <c r="O58" s="89">
        <f t="shared" si="5"/>
        <v>0</v>
      </c>
      <c r="P58" s="89">
        <f t="shared" si="6"/>
        <v>0</v>
      </c>
      <c r="Q58" s="62">
        <f t="shared" si="17"/>
        <v>0</v>
      </c>
      <c r="R58" s="89">
        <f t="shared" si="12"/>
        <v>-63.383181354775658</v>
      </c>
      <c r="S58" s="74">
        <f t="shared" si="13"/>
        <v>0</v>
      </c>
      <c r="T58" s="91">
        <f t="shared" si="7"/>
        <v>7.9010290115979709E-2</v>
      </c>
      <c r="U58" s="92">
        <f t="shared" si="8"/>
        <v>1.3790102901159795</v>
      </c>
    </row>
    <row r="59" spans="1:21">
      <c r="A59" s="80">
        <v>36567</v>
      </c>
      <c r="B59" s="81">
        <v>0</v>
      </c>
      <c r="C59" s="82">
        <v>3.1830495580491315E-3</v>
      </c>
      <c r="D59" s="88">
        <f t="shared" si="9"/>
        <v>1.4758411310482409</v>
      </c>
      <c r="E59" s="89">
        <f t="shared" si="14"/>
        <v>14516.822620964816</v>
      </c>
      <c r="F59" s="126">
        <f t="shared" si="15"/>
        <v>194921.10877330322</v>
      </c>
      <c r="G59" s="62">
        <f t="shared" si="16"/>
        <v>1.3427257042584736E-2</v>
      </c>
      <c r="H59" s="88">
        <f t="shared" si="1"/>
        <v>0</v>
      </c>
      <c r="I59" s="62">
        <f t="shared" si="10"/>
        <v>0</v>
      </c>
      <c r="J59" s="89">
        <f t="shared" si="2"/>
        <v>0</v>
      </c>
      <c r="K59" s="62">
        <f t="shared" si="11"/>
        <v>0</v>
      </c>
      <c r="L59" s="90">
        <f t="shared" si="3"/>
        <v>63.660991160982633</v>
      </c>
      <c r="M59" s="73">
        <f>0</f>
        <v>0</v>
      </c>
      <c r="N59" s="89">
        <f t="shared" si="4"/>
        <v>0</v>
      </c>
      <c r="O59" s="89">
        <f t="shared" si="5"/>
        <v>0</v>
      </c>
      <c r="P59" s="89">
        <f t="shared" si="6"/>
        <v>0</v>
      </c>
      <c r="Q59" s="62">
        <f t="shared" si="17"/>
        <v>0</v>
      </c>
      <c r="R59" s="89">
        <f t="shared" si="12"/>
        <v>-63.660991160982633</v>
      </c>
      <c r="S59" s="74">
        <f t="shared" si="13"/>
        <v>0</v>
      </c>
      <c r="T59" s="91">
        <f t="shared" si="7"/>
        <v>7.5841131048240973E-2</v>
      </c>
      <c r="U59" s="92">
        <f t="shared" si="8"/>
        <v>1.3758411310482408</v>
      </c>
    </row>
    <row r="60" spans="1:21">
      <c r="A60" s="80">
        <v>36568</v>
      </c>
      <c r="B60" s="81">
        <v>0</v>
      </c>
      <c r="C60" s="82">
        <v>2.8562142912472201E-3</v>
      </c>
      <c r="D60" s="88">
        <f t="shared" si="9"/>
        <v>1.4726580814901917</v>
      </c>
      <c r="E60" s="89">
        <f t="shared" si="14"/>
        <v>14453.161629803833</v>
      </c>
      <c r="F60" s="126">
        <f t="shared" si="15"/>
        <v>194921.10877330322</v>
      </c>
      <c r="G60" s="62">
        <f t="shared" si="16"/>
        <v>1.3486399292135281E-2</v>
      </c>
      <c r="H60" s="88">
        <f t="shared" si="1"/>
        <v>0</v>
      </c>
      <c r="I60" s="62">
        <f t="shared" si="10"/>
        <v>0</v>
      </c>
      <c r="J60" s="89">
        <f t="shared" si="2"/>
        <v>0</v>
      </c>
      <c r="K60" s="62">
        <f t="shared" si="11"/>
        <v>0</v>
      </c>
      <c r="L60" s="90">
        <f t="shared" si="3"/>
        <v>57.124285824944401</v>
      </c>
      <c r="M60" s="73">
        <f>0</f>
        <v>0</v>
      </c>
      <c r="N60" s="89">
        <f t="shared" si="4"/>
        <v>0</v>
      </c>
      <c r="O60" s="89">
        <f t="shared" si="5"/>
        <v>0</v>
      </c>
      <c r="P60" s="89">
        <f t="shared" si="6"/>
        <v>0</v>
      </c>
      <c r="Q60" s="62">
        <f t="shared" si="17"/>
        <v>0</v>
      </c>
      <c r="R60" s="89">
        <f t="shared" si="12"/>
        <v>-57.124285824944401</v>
      </c>
      <c r="S60" s="74">
        <f t="shared" si="13"/>
        <v>0</v>
      </c>
      <c r="T60" s="91">
        <f t="shared" si="7"/>
        <v>7.2658081490191817E-2</v>
      </c>
      <c r="U60" s="92">
        <f t="shared" si="8"/>
        <v>1.3726580814901916</v>
      </c>
    </row>
    <row r="61" spans="1:21">
      <c r="A61" s="80">
        <v>36569</v>
      </c>
      <c r="B61" s="81">
        <v>0</v>
      </c>
      <c r="C61" s="82">
        <v>3.2385833257884593E-3</v>
      </c>
      <c r="D61" s="88">
        <f t="shared" si="9"/>
        <v>1.4698018671989443</v>
      </c>
      <c r="E61" s="89">
        <f t="shared" si="14"/>
        <v>14396.037343978889</v>
      </c>
      <c r="F61" s="126">
        <f t="shared" si="15"/>
        <v>194921.10877330322</v>
      </c>
      <c r="G61" s="62">
        <f t="shared" si="16"/>
        <v>1.3539914083011776E-2</v>
      </c>
      <c r="H61" s="88">
        <f t="shared" si="1"/>
        <v>0</v>
      </c>
      <c r="I61" s="62">
        <f t="shared" si="10"/>
        <v>0</v>
      </c>
      <c r="J61" s="89">
        <f t="shared" si="2"/>
        <v>0</v>
      </c>
      <c r="K61" s="62">
        <f t="shared" si="11"/>
        <v>0</v>
      </c>
      <c r="L61" s="90">
        <f t="shared" si="3"/>
        <v>64.771666515769184</v>
      </c>
      <c r="M61" s="73">
        <f>0</f>
        <v>0</v>
      </c>
      <c r="N61" s="89">
        <f t="shared" si="4"/>
        <v>0</v>
      </c>
      <c r="O61" s="89">
        <f t="shared" si="5"/>
        <v>0</v>
      </c>
      <c r="P61" s="89">
        <f t="shared" si="6"/>
        <v>0</v>
      </c>
      <c r="Q61" s="62">
        <f t="shared" si="17"/>
        <v>0</v>
      </c>
      <c r="R61" s="89">
        <f t="shared" si="12"/>
        <v>-64.771666515769184</v>
      </c>
      <c r="S61" s="74">
        <f t="shared" si="13"/>
        <v>0</v>
      </c>
      <c r="T61" s="91">
        <f t="shared" si="7"/>
        <v>6.9801867198944434E-2</v>
      </c>
      <c r="U61" s="92">
        <f t="shared" si="8"/>
        <v>1.3698018671989443</v>
      </c>
    </row>
    <row r="62" spans="1:21">
      <c r="A62" s="80">
        <v>36570</v>
      </c>
      <c r="B62" s="81">
        <v>1.4477999999999998E-2</v>
      </c>
      <c r="C62" s="82">
        <v>1.8806484414451868E-3</v>
      </c>
      <c r="D62" s="88">
        <f t="shared" si="9"/>
        <v>1.4665632838731559</v>
      </c>
      <c r="E62" s="89">
        <f t="shared" si="14"/>
        <v>14331.26567746312</v>
      </c>
      <c r="F62" s="126">
        <f t="shared" si="15"/>
        <v>194921.10877330322</v>
      </c>
      <c r="G62" s="62">
        <f t="shared" si="16"/>
        <v>1.3601109152545388E-2</v>
      </c>
      <c r="H62" s="88">
        <f t="shared" si="1"/>
        <v>289.55999999999995</v>
      </c>
      <c r="I62" s="62">
        <f t="shared" si="10"/>
        <v>2895.5999999999995</v>
      </c>
      <c r="J62" s="89">
        <f t="shared" si="2"/>
        <v>521.20799999999997</v>
      </c>
      <c r="K62" s="62">
        <f t="shared" si="11"/>
        <v>11466.575999999997</v>
      </c>
      <c r="L62" s="90">
        <f t="shared" si="3"/>
        <v>37.612968828903739</v>
      </c>
      <c r="M62" s="73">
        <f>0</f>
        <v>0</v>
      </c>
      <c r="N62" s="89">
        <f t="shared" si="4"/>
        <v>0</v>
      </c>
      <c r="O62" s="89">
        <f t="shared" si="5"/>
        <v>0</v>
      </c>
      <c r="P62" s="89">
        <f t="shared" si="6"/>
        <v>0</v>
      </c>
      <c r="Q62" s="62">
        <f t="shared" si="17"/>
        <v>0</v>
      </c>
      <c r="R62" s="89">
        <f t="shared" si="12"/>
        <v>773.1550311710962</v>
      </c>
      <c r="S62" s="74">
        <f t="shared" si="13"/>
        <v>14362.175999999996</v>
      </c>
      <c r="T62" s="91">
        <f t="shared" si="7"/>
        <v>6.6563283873156021E-2</v>
      </c>
      <c r="U62" s="92">
        <f t="shared" si="8"/>
        <v>1.3665632838731558</v>
      </c>
    </row>
    <row r="63" spans="1:21">
      <c r="A63" s="80">
        <v>36571</v>
      </c>
      <c r="B63" s="81">
        <v>0</v>
      </c>
      <c r="C63" s="82">
        <v>3.2555596381345798E-3</v>
      </c>
      <c r="D63" s="88">
        <f t="shared" si="9"/>
        <v>1.5052210354317106</v>
      </c>
      <c r="E63" s="89">
        <f t="shared" si="14"/>
        <v>15104.420708634216</v>
      </c>
      <c r="F63" s="126">
        <f t="shared" si="15"/>
        <v>209283.28477330322</v>
      </c>
      <c r="G63" s="62">
        <f t="shared" si="16"/>
        <v>1.3855763740324684E-2</v>
      </c>
      <c r="H63" s="88">
        <f t="shared" si="1"/>
        <v>0</v>
      </c>
      <c r="I63" s="62">
        <f t="shared" si="10"/>
        <v>0</v>
      </c>
      <c r="J63" s="89">
        <f t="shared" si="2"/>
        <v>0</v>
      </c>
      <c r="K63" s="62">
        <f t="shared" si="11"/>
        <v>0</v>
      </c>
      <c r="L63" s="90">
        <f t="shared" si="3"/>
        <v>65.111192762691601</v>
      </c>
      <c r="M63" s="73">
        <f>0</f>
        <v>0</v>
      </c>
      <c r="N63" s="89">
        <f t="shared" si="4"/>
        <v>57.750825443714042</v>
      </c>
      <c r="O63" s="89">
        <f t="shared" si="5"/>
        <v>104.42070863421193</v>
      </c>
      <c r="P63" s="89">
        <f t="shared" si="6"/>
        <v>57.750825443714042</v>
      </c>
      <c r="Q63" s="62">
        <f t="shared" si="17"/>
        <v>800.18179315683324</v>
      </c>
      <c r="R63" s="89">
        <f t="shared" si="12"/>
        <v>-122.86201820640565</v>
      </c>
      <c r="S63" s="74">
        <f t="shared" si="13"/>
        <v>-800.18179315683324</v>
      </c>
      <c r="T63" s="91">
        <f t="shared" si="7"/>
        <v>0.10522103543171069</v>
      </c>
      <c r="U63" s="92">
        <f t="shared" si="8"/>
        <v>1.4052210354317105</v>
      </c>
    </row>
    <row r="64" spans="1:21">
      <c r="A64" s="80">
        <v>36572</v>
      </c>
      <c r="B64" s="81">
        <v>0</v>
      </c>
      <c r="C64" s="82">
        <v>3.7965611100923783E-3</v>
      </c>
      <c r="D64" s="88">
        <f t="shared" si="9"/>
        <v>1.4990779345213905</v>
      </c>
      <c r="E64" s="89">
        <f t="shared" si="14"/>
        <v>14981.55869042781</v>
      </c>
      <c r="F64" s="126">
        <f t="shared" si="15"/>
        <v>208483.10298014639</v>
      </c>
      <c r="G64" s="62">
        <f t="shared" si="16"/>
        <v>1.3915982127637548E-2</v>
      </c>
      <c r="H64" s="88">
        <f t="shared" si="1"/>
        <v>0</v>
      </c>
      <c r="I64" s="62">
        <f t="shared" si="10"/>
        <v>0</v>
      </c>
      <c r="J64" s="89">
        <f t="shared" si="2"/>
        <v>0</v>
      </c>
      <c r="K64" s="62">
        <f t="shared" si="11"/>
        <v>0</v>
      </c>
      <c r="L64" s="90">
        <f t="shared" si="3"/>
        <v>75.931222201847561</v>
      </c>
      <c r="M64" s="73">
        <f>0</f>
        <v>0</v>
      </c>
      <c r="N64" s="89">
        <f t="shared" si="4"/>
        <v>0</v>
      </c>
      <c r="O64" s="89">
        <f t="shared" si="5"/>
        <v>0</v>
      </c>
      <c r="P64" s="89">
        <f t="shared" si="6"/>
        <v>0</v>
      </c>
      <c r="Q64" s="62">
        <f t="shared" si="17"/>
        <v>0</v>
      </c>
      <c r="R64" s="89">
        <f t="shared" si="12"/>
        <v>-75.931222201847561</v>
      </c>
      <c r="S64" s="74">
        <f t="shared" si="13"/>
        <v>0</v>
      </c>
      <c r="T64" s="91">
        <f t="shared" si="7"/>
        <v>9.9077934521390576E-2</v>
      </c>
      <c r="U64" s="92">
        <f t="shared" si="8"/>
        <v>1.3990779345213904</v>
      </c>
    </row>
    <row r="65" spans="1:21">
      <c r="A65" s="80">
        <v>36573</v>
      </c>
      <c r="B65" s="81">
        <v>0</v>
      </c>
      <c r="C65" s="82">
        <v>3.6206542283099994E-3</v>
      </c>
      <c r="D65" s="88">
        <f t="shared" si="9"/>
        <v>1.495281373411298</v>
      </c>
      <c r="E65" s="89">
        <f t="shared" si="14"/>
        <v>14905.627468225963</v>
      </c>
      <c r="F65" s="126">
        <f t="shared" si="15"/>
        <v>208483.10298014639</v>
      </c>
      <c r="G65" s="62">
        <f t="shared" si="16"/>
        <v>1.3986871966615681E-2</v>
      </c>
      <c r="H65" s="88">
        <f t="shared" si="1"/>
        <v>0</v>
      </c>
      <c r="I65" s="62">
        <f t="shared" si="10"/>
        <v>0</v>
      </c>
      <c r="J65" s="89">
        <f t="shared" si="2"/>
        <v>0</v>
      </c>
      <c r="K65" s="62">
        <f t="shared" si="11"/>
        <v>0</v>
      </c>
      <c r="L65" s="90">
        <f t="shared" si="3"/>
        <v>72.413084566199984</v>
      </c>
      <c r="M65" s="73">
        <f>0</f>
        <v>0</v>
      </c>
      <c r="N65" s="89">
        <f t="shared" si="4"/>
        <v>0</v>
      </c>
      <c r="O65" s="89">
        <f t="shared" si="5"/>
        <v>0</v>
      </c>
      <c r="P65" s="89">
        <f t="shared" si="6"/>
        <v>0</v>
      </c>
      <c r="Q65" s="62">
        <f t="shared" si="17"/>
        <v>0</v>
      </c>
      <c r="R65" s="89">
        <f t="shared" si="12"/>
        <v>-72.413084566199984</v>
      </c>
      <c r="S65" s="74">
        <f t="shared" si="13"/>
        <v>0</v>
      </c>
      <c r="T65" s="91">
        <f t="shared" si="7"/>
        <v>9.5281373411298054E-2</v>
      </c>
      <c r="U65" s="92">
        <f t="shared" si="8"/>
        <v>1.3952813734112979</v>
      </c>
    </row>
    <row r="66" spans="1:21">
      <c r="A66" s="80">
        <v>36574</v>
      </c>
      <c r="B66" s="81">
        <v>0</v>
      </c>
      <c r="C66" s="82">
        <v>3.4717630256174093E-3</v>
      </c>
      <c r="D66" s="88">
        <f t="shared" si="9"/>
        <v>1.491660719182988</v>
      </c>
      <c r="E66" s="89">
        <f t="shared" si="14"/>
        <v>14833.214383659762</v>
      </c>
      <c r="F66" s="126">
        <f t="shared" si="15"/>
        <v>208483.10298014639</v>
      </c>
      <c r="G66" s="62">
        <f t="shared" si="16"/>
        <v>1.4055153359733742E-2</v>
      </c>
      <c r="H66" s="88">
        <f t="shared" si="1"/>
        <v>0</v>
      </c>
      <c r="I66" s="62">
        <f t="shared" si="10"/>
        <v>0</v>
      </c>
      <c r="J66" s="89">
        <f t="shared" si="2"/>
        <v>0</v>
      </c>
      <c r="K66" s="62">
        <f t="shared" si="11"/>
        <v>0</v>
      </c>
      <c r="L66" s="90">
        <f t="shared" si="3"/>
        <v>69.435260512348194</v>
      </c>
      <c r="M66" s="73">
        <f>0</f>
        <v>0</v>
      </c>
      <c r="N66" s="89">
        <f t="shared" si="4"/>
        <v>0</v>
      </c>
      <c r="O66" s="89">
        <f t="shared" si="5"/>
        <v>0</v>
      </c>
      <c r="P66" s="89">
        <f t="shared" si="6"/>
        <v>0</v>
      </c>
      <c r="Q66" s="62">
        <f t="shared" si="17"/>
        <v>0</v>
      </c>
      <c r="R66" s="89">
        <f t="shared" si="12"/>
        <v>-69.435260512348194</v>
      </c>
      <c r="S66" s="74">
        <f t="shared" si="13"/>
        <v>0</v>
      </c>
      <c r="T66" s="91">
        <f t="shared" si="7"/>
        <v>9.1660719182988126E-2</v>
      </c>
      <c r="U66" s="92">
        <f t="shared" si="8"/>
        <v>1.3916607191829879</v>
      </c>
    </row>
    <row r="67" spans="1:21">
      <c r="A67" s="80">
        <v>36575</v>
      </c>
      <c r="B67" s="81">
        <v>0</v>
      </c>
      <c r="C67" s="82">
        <v>3.1576419117775108E-3</v>
      </c>
      <c r="D67" s="88">
        <f t="shared" si="9"/>
        <v>1.4881889561573707</v>
      </c>
      <c r="E67" s="89">
        <f t="shared" si="14"/>
        <v>14763.779123147415</v>
      </c>
      <c r="F67" s="126">
        <f t="shared" si="15"/>
        <v>208483.10298014639</v>
      </c>
      <c r="G67" s="62">
        <f t="shared" si="16"/>
        <v>1.4121255895333452E-2</v>
      </c>
      <c r="H67" s="88">
        <f t="shared" si="1"/>
        <v>0</v>
      </c>
      <c r="I67" s="62">
        <f t="shared" si="10"/>
        <v>0</v>
      </c>
      <c r="J67" s="89">
        <f t="shared" si="2"/>
        <v>0</v>
      </c>
      <c r="K67" s="62">
        <f t="shared" si="11"/>
        <v>0</v>
      </c>
      <c r="L67" s="90">
        <f t="shared" si="3"/>
        <v>63.152838235550213</v>
      </c>
      <c r="M67" s="73">
        <f>0</f>
        <v>0</v>
      </c>
      <c r="N67" s="89">
        <f t="shared" si="4"/>
        <v>0</v>
      </c>
      <c r="O67" s="89">
        <f t="shared" si="5"/>
        <v>0</v>
      </c>
      <c r="P67" s="89">
        <f t="shared" si="6"/>
        <v>0</v>
      </c>
      <c r="Q67" s="62">
        <f t="shared" si="17"/>
        <v>0</v>
      </c>
      <c r="R67" s="89">
        <f t="shared" si="12"/>
        <v>-63.152838235550213</v>
      </c>
      <c r="S67" s="74">
        <f t="shared" si="13"/>
        <v>0</v>
      </c>
      <c r="T67" s="91">
        <f t="shared" si="7"/>
        <v>8.8188956157370768E-2</v>
      </c>
      <c r="U67" s="92">
        <f t="shared" si="8"/>
        <v>1.3881889561573706</v>
      </c>
    </row>
    <row r="68" spans="1:21">
      <c r="A68" s="80">
        <v>36576</v>
      </c>
      <c r="B68" s="81">
        <v>0</v>
      </c>
      <c r="C68" s="82">
        <v>3.0535571718061107E-3</v>
      </c>
      <c r="D68" s="88">
        <f t="shared" si="9"/>
        <v>1.4850313142455933</v>
      </c>
      <c r="E68" s="89">
        <f t="shared" si="14"/>
        <v>14700.626284911865</v>
      </c>
      <c r="F68" s="126">
        <f t="shared" si="15"/>
        <v>208483.10298014639</v>
      </c>
      <c r="G68" s="62">
        <f t="shared" si="16"/>
        <v>1.4181919799847242E-2</v>
      </c>
      <c r="H68" s="88">
        <f t="shared" si="1"/>
        <v>0</v>
      </c>
      <c r="I68" s="62">
        <f t="shared" si="10"/>
        <v>0</v>
      </c>
      <c r="J68" s="89">
        <f t="shared" si="2"/>
        <v>0</v>
      </c>
      <c r="K68" s="62">
        <f t="shared" si="11"/>
        <v>0</v>
      </c>
      <c r="L68" s="90">
        <f t="shared" si="3"/>
        <v>61.071143436122213</v>
      </c>
      <c r="M68" s="73">
        <f>0</f>
        <v>0</v>
      </c>
      <c r="N68" s="89">
        <f t="shared" si="4"/>
        <v>0</v>
      </c>
      <c r="O68" s="89">
        <f t="shared" si="5"/>
        <v>0</v>
      </c>
      <c r="P68" s="89">
        <f t="shared" si="6"/>
        <v>0</v>
      </c>
      <c r="Q68" s="62">
        <f t="shared" si="17"/>
        <v>0</v>
      </c>
      <c r="R68" s="89">
        <f t="shared" si="12"/>
        <v>-61.071143436122213</v>
      </c>
      <c r="S68" s="74">
        <f t="shared" si="13"/>
        <v>0</v>
      </c>
      <c r="T68" s="91">
        <f t="shared" si="7"/>
        <v>8.5031314245593403E-2</v>
      </c>
      <c r="U68" s="92">
        <f t="shared" si="8"/>
        <v>1.3850313142455932</v>
      </c>
    </row>
    <row r="69" spans="1:21">
      <c r="A69" s="80">
        <v>36577</v>
      </c>
      <c r="B69" s="81">
        <v>0</v>
      </c>
      <c r="C69" s="82">
        <v>2.7970852408738946E-3</v>
      </c>
      <c r="D69" s="88">
        <f t="shared" si="9"/>
        <v>1.4819777570737871</v>
      </c>
      <c r="E69" s="89">
        <f t="shared" si="14"/>
        <v>14639.555141475743</v>
      </c>
      <c r="F69" s="126">
        <f t="shared" si="15"/>
        <v>208483.10298014639</v>
      </c>
      <c r="G69" s="62">
        <f t="shared" si="16"/>
        <v>1.4241081847459076E-2</v>
      </c>
      <c r="H69" s="88">
        <f t="shared" si="1"/>
        <v>0</v>
      </c>
      <c r="I69" s="62">
        <f t="shared" si="10"/>
        <v>0</v>
      </c>
      <c r="J69" s="89">
        <f t="shared" si="2"/>
        <v>0</v>
      </c>
      <c r="K69" s="62">
        <f t="shared" si="11"/>
        <v>0</v>
      </c>
      <c r="L69" s="90">
        <f t="shared" si="3"/>
        <v>55.941704817477891</v>
      </c>
      <c r="M69" s="73">
        <f>0</f>
        <v>0</v>
      </c>
      <c r="N69" s="89">
        <f t="shared" si="4"/>
        <v>0</v>
      </c>
      <c r="O69" s="89">
        <f t="shared" si="5"/>
        <v>0</v>
      </c>
      <c r="P69" s="89">
        <f t="shared" si="6"/>
        <v>0</v>
      </c>
      <c r="Q69" s="62">
        <f t="shared" si="17"/>
        <v>0</v>
      </c>
      <c r="R69" s="89">
        <f t="shared" si="12"/>
        <v>-55.941704817477891</v>
      </c>
      <c r="S69" s="74">
        <f t="shared" si="13"/>
        <v>0</v>
      </c>
      <c r="T69" s="91">
        <f t="shared" si="7"/>
        <v>8.1977757073787183E-2</v>
      </c>
      <c r="U69" s="92">
        <f t="shared" si="8"/>
        <v>1.381977757073787</v>
      </c>
    </row>
    <row r="70" spans="1:21">
      <c r="A70" s="80">
        <v>36578</v>
      </c>
      <c r="B70" s="81">
        <v>0</v>
      </c>
      <c r="C70" s="82">
        <v>2.8454799834536017E-3</v>
      </c>
      <c r="D70" s="88">
        <f t="shared" si="9"/>
        <v>1.4791806718329132</v>
      </c>
      <c r="E70" s="89">
        <f t="shared" si="14"/>
        <v>14583.613436658265</v>
      </c>
      <c r="F70" s="126">
        <f t="shared" si="15"/>
        <v>208483.10298014639</v>
      </c>
      <c r="G70" s="62">
        <f t="shared" si="16"/>
        <v>1.4295709625441008E-2</v>
      </c>
      <c r="H70" s="88">
        <f t="shared" si="1"/>
        <v>0</v>
      </c>
      <c r="I70" s="62">
        <f t="shared" si="10"/>
        <v>0</v>
      </c>
      <c r="J70" s="89">
        <f t="shared" si="2"/>
        <v>0</v>
      </c>
      <c r="K70" s="62">
        <f t="shared" si="11"/>
        <v>0</v>
      </c>
      <c r="L70" s="90">
        <f t="shared" si="3"/>
        <v>56.909599669072037</v>
      </c>
      <c r="M70" s="73">
        <f>0</f>
        <v>0</v>
      </c>
      <c r="N70" s="89">
        <f t="shared" si="4"/>
        <v>0</v>
      </c>
      <c r="O70" s="89">
        <f t="shared" si="5"/>
        <v>0</v>
      </c>
      <c r="P70" s="89">
        <f t="shared" si="6"/>
        <v>0</v>
      </c>
      <c r="Q70" s="62">
        <f t="shared" si="17"/>
        <v>0</v>
      </c>
      <c r="R70" s="89">
        <f t="shared" si="12"/>
        <v>-56.909599669072037</v>
      </c>
      <c r="S70" s="74">
        <f t="shared" si="13"/>
        <v>0</v>
      </c>
      <c r="T70" s="91">
        <f t="shared" si="7"/>
        <v>7.918067183291333E-2</v>
      </c>
      <c r="U70" s="92">
        <f t="shared" si="8"/>
        <v>1.3791806718329132</v>
      </c>
    </row>
    <row r="71" spans="1:21">
      <c r="A71" s="80">
        <v>36579</v>
      </c>
      <c r="B71" s="81">
        <v>0</v>
      </c>
      <c r="C71" s="82">
        <v>3.1115248130105496E-3</v>
      </c>
      <c r="D71" s="88">
        <f t="shared" si="9"/>
        <v>1.4763351918494596</v>
      </c>
      <c r="E71" s="89">
        <f t="shared" si="14"/>
        <v>14526.703836989192</v>
      </c>
      <c r="F71" s="126">
        <f t="shared" si="15"/>
        <v>208483.10298014639</v>
      </c>
      <c r="G71" s="62">
        <f t="shared" si="16"/>
        <v>1.4351714285610205E-2</v>
      </c>
      <c r="H71" s="88">
        <f t="shared" si="1"/>
        <v>0</v>
      </c>
      <c r="I71" s="62">
        <f t="shared" si="10"/>
        <v>0</v>
      </c>
      <c r="J71" s="89">
        <f t="shared" si="2"/>
        <v>0</v>
      </c>
      <c r="K71" s="62">
        <f t="shared" si="11"/>
        <v>0</v>
      </c>
      <c r="L71" s="90">
        <f t="shared" si="3"/>
        <v>62.230496260210991</v>
      </c>
      <c r="M71" s="73">
        <f>0</f>
        <v>0</v>
      </c>
      <c r="N71" s="89">
        <f t="shared" si="4"/>
        <v>0</v>
      </c>
      <c r="O71" s="89">
        <f t="shared" si="5"/>
        <v>0</v>
      </c>
      <c r="P71" s="89">
        <f t="shared" si="6"/>
        <v>0</v>
      </c>
      <c r="Q71" s="62">
        <f t="shared" si="17"/>
        <v>0</v>
      </c>
      <c r="R71" s="89">
        <f t="shared" si="12"/>
        <v>-62.230496260210991</v>
      </c>
      <c r="S71" s="74">
        <f t="shared" si="13"/>
        <v>0</v>
      </c>
      <c r="T71" s="91">
        <f t="shared" si="7"/>
        <v>7.6335191849459694E-2</v>
      </c>
      <c r="U71" s="92">
        <f t="shared" si="8"/>
        <v>1.3763351918494595</v>
      </c>
    </row>
    <row r="72" spans="1:21">
      <c r="A72" s="80">
        <v>36580</v>
      </c>
      <c r="B72" s="81">
        <v>0</v>
      </c>
      <c r="C72" s="82">
        <v>3.4428861425107758E-3</v>
      </c>
      <c r="D72" s="88">
        <f t="shared" si="9"/>
        <v>1.4732236670364491</v>
      </c>
      <c r="E72" s="89">
        <f t="shared" si="14"/>
        <v>14464.473340728982</v>
      </c>
      <c r="F72" s="126">
        <f t="shared" si="15"/>
        <v>208483.10298014639</v>
      </c>
      <c r="G72" s="62">
        <f t="shared" si="16"/>
        <v>1.4413459658645216E-2</v>
      </c>
      <c r="H72" s="88">
        <f t="shared" si="1"/>
        <v>0</v>
      </c>
      <c r="I72" s="62">
        <f t="shared" si="10"/>
        <v>0</v>
      </c>
      <c r="J72" s="89">
        <f t="shared" si="2"/>
        <v>0</v>
      </c>
      <c r="K72" s="62">
        <f t="shared" si="11"/>
        <v>0</v>
      </c>
      <c r="L72" s="90">
        <f t="shared" si="3"/>
        <v>68.857722850215509</v>
      </c>
      <c r="M72" s="73">
        <f>0</f>
        <v>0</v>
      </c>
      <c r="N72" s="89">
        <f t="shared" si="4"/>
        <v>0</v>
      </c>
      <c r="O72" s="89">
        <f t="shared" si="5"/>
        <v>0</v>
      </c>
      <c r="P72" s="89">
        <f t="shared" si="6"/>
        <v>0</v>
      </c>
      <c r="Q72" s="62">
        <f t="shared" si="17"/>
        <v>0</v>
      </c>
      <c r="R72" s="89">
        <f t="shared" si="12"/>
        <v>-68.857722850215509</v>
      </c>
      <c r="S72" s="74">
        <f t="shared" si="13"/>
        <v>0</v>
      </c>
      <c r="T72" s="91">
        <f t="shared" si="7"/>
        <v>7.3223667036449225E-2</v>
      </c>
      <c r="U72" s="92">
        <f t="shared" si="8"/>
        <v>1.373223667036449</v>
      </c>
    </row>
    <row r="73" spans="1:21">
      <c r="A73" s="80">
        <v>36581</v>
      </c>
      <c r="B73" s="81">
        <v>0</v>
      </c>
      <c r="C73" s="82">
        <v>3.5801535034317056E-3</v>
      </c>
      <c r="D73" s="88">
        <f t="shared" si="9"/>
        <v>1.4697807808939383</v>
      </c>
      <c r="E73" s="89">
        <f t="shared" si="14"/>
        <v>14395.615617878766</v>
      </c>
      <c r="F73" s="126">
        <f t="shared" si="15"/>
        <v>208483.10298014639</v>
      </c>
      <c r="G73" s="62">
        <f t="shared" si="16"/>
        <v>1.448240273387259E-2</v>
      </c>
      <c r="H73" s="88">
        <f t="shared" si="1"/>
        <v>0</v>
      </c>
      <c r="I73" s="62">
        <f t="shared" si="10"/>
        <v>0</v>
      </c>
      <c r="J73" s="89">
        <f t="shared" si="2"/>
        <v>0</v>
      </c>
      <c r="K73" s="62">
        <f t="shared" si="11"/>
        <v>0</v>
      </c>
      <c r="L73" s="90">
        <f t="shared" si="3"/>
        <v>71.603070068634111</v>
      </c>
      <c r="M73" s="73">
        <f>0</f>
        <v>0</v>
      </c>
      <c r="N73" s="89">
        <f t="shared" si="4"/>
        <v>0</v>
      </c>
      <c r="O73" s="89">
        <f t="shared" si="5"/>
        <v>0</v>
      </c>
      <c r="P73" s="89">
        <f t="shared" si="6"/>
        <v>0</v>
      </c>
      <c r="Q73" s="62">
        <f t="shared" si="17"/>
        <v>0</v>
      </c>
      <c r="R73" s="89">
        <f t="shared" si="12"/>
        <v>-71.603070068634111</v>
      </c>
      <c r="S73" s="74">
        <f t="shared" si="13"/>
        <v>0</v>
      </c>
      <c r="T73" s="91">
        <f t="shared" si="7"/>
        <v>6.9780780893938354E-2</v>
      </c>
      <c r="U73" s="92">
        <f t="shared" si="8"/>
        <v>1.3697807808939382</v>
      </c>
    </row>
    <row r="74" spans="1:21">
      <c r="A74" s="80">
        <v>36582</v>
      </c>
      <c r="B74" s="81">
        <v>0</v>
      </c>
      <c r="C74" s="82">
        <v>3.4881404115536629E-3</v>
      </c>
      <c r="D74" s="88">
        <f t="shared" si="9"/>
        <v>1.4662006273905066</v>
      </c>
      <c r="E74" s="89">
        <f t="shared" si="14"/>
        <v>14324.012547810133</v>
      </c>
      <c r="F74" s="126">
        <f t="shared" si="15"/>
        <v>208483.10298014639</v>
      </c>
      <c r="G74" s="62">
        <f t="shared" si="16"/>
        <v>1.4554797566972213E-2</v>
      </c>
      <c r="H74" s="88">
        <f t="shared" si="1"/>
        <v>0</v>
      </c>
      <c r="I74" s="62">
        <f t="shared" si="10"/>
        <v>0</v>
      </c>
      <c r="J74" s="89">
        <f t="shared" si="2"/>
        <v>0</v>
      </c>
      <c r="K74" s="62">
        <f t="shared" si="11"/>
        <v>0</v>
      </c>
      <c r="L74" s="90">
        <f t="shared" si="3"/>
        <v>69.762808231073265</v>
      </c>
      <c r="M74" s="73">
        <f>0</f>
        <v>0</v>
      </c>
      <c r="N74" s="89">
        <f t="shared" si="4"/>
        <v>0</v>
      </c>
      <c r="O74" s="89">
        <f t="shared" si="5"/>
        <v>0</v>
      </c>
      <c r="P74" s="89">
        <f t="shared" si="6"/>
        <v>0</v>
      </c>
      <c r="Q74" s="62">
        <f t="shared" si="17"/>
        <v>0</v>
      </c>
      <c r="R74" s="89">
        <f t="shared" si="12"/>
        <v>-69.762808231073265</v>
      </c>
      <c r="S74" s="74">
        <f t="shared" si="13"/>
        <v>0</v>
      </c>
      <c r="T74" s="91">
        <f t="shared" si="7"/>
        <v>6.6200627390506694E-2</v>
      </c>
      <c r="U74" s="92">
        <f t="shared" si="8"/>
        <v>1.3662006273905065</v>
      </c>
    </row>
    <row r="75" spans="1:21">
      <c r="A75" s="80">
        <v>36583</v>
      </c>
      <c r="B75" s="81">
        <v>1.7780000000000001E-3</v>
      </c>
      <c r="C75" s="82">
        <v>3.3478955331473592E-3</v>
      </c>
      <c r="D75" s="88">
        <f t="shared" si="9"/>
        <v>1.462712486978953</v>
      </c>
      <c r="E75" s="89">
        <f t="shared" si="14"/>
        <v>14254.24973957906</v>
      </c>
      <c r="F75" s="126">
        <f t="shared" si="15"/>
        <v>208483.10298014639</v>
      </c>
      <c r="G75" s="62">
        <f t="shared" si="16"/>
        <v>1.4626031309193484E-2</v>
      </c>
      <c r="H75" s="88">
        <f t="shared" si="1"/>
        <v>35.56</v>
      </c>
      <c r="I75" s="62">
        <f t="shared" si="10"/>
        <v>355.6</v>
      </c>
      <c r="J75" s="89">
        <f t="shared" si="2"/>
        <v>64.007999999999996</v>
      </c>
      <c r="K75" s="62">
        <f t="shared" si="11"/>
        <v>1408.1759999999997</v>
      </c>
      <c r="L75" s="90">
        <f t="shared" si="3"/>
        <v>66.957910662947185</v>
      </c>
      <c r="M75" s="73">
        <f>0</f>
        <v>0</v>
      </c>
      <c r="N75" s="89">
        <f t="shared" si="4"/>
        <v>0</v>
      </c>
      <c r="O75" s="89">
        <f t="shared" si="5"/>
        <v>0</v>
      </c>
      <c r="P75" s="89">
        <f t="shared" si="6"/>
        <v>0</v>
      </c>
      <c r="Q75" s="62">
        <f t="shared" si="17"/>
        <v>0</v>
      </c>
      <c r="R75" s="89">
        <f t="shared" si="12"/>
        <v>32.610089337052813</v>
      </c>
      <c r="S75" s="74">
        <f t="shared" si="13"/>
        <v>1763.7759999999998</v>
      </c>
      <c r="T75" s="91">
        <f t="shared" si="7"/>
        <v>6.2712486978953041E-2</v>
      </c>
      <c r="U75" s="92">
        <f t="shared" si="8"/>
        <v>1.3627124869789529</v>
      </c>
    </row>
    <row r="76" spans="1:21">
      <c r="A76" s="80">
        <v>36584</v>
      </c>
      <c r="B76" s="81">
        <v>0</v>
      </c>
      <c r="C76" s="82">
        <v>3.0327202135854549E-3</v>
      </c>
      <c r="D76" s="88">
        <f t="shared" si="9"/>
        <v>1.4643429914458057</v>
      </c>
      <c r="E76" s="89">
        <f t="shared" si="14"/>
        <v>14286.859828916113</v>
      </c>
      <c r="F76" s="126">
        <f t="shared" si="15"/>
        <v>210246.8789801464</v>
      </c>
      <c r="G76" s="62">
        <f t="shared" si="16"/>
        <v>1.4716101473510223E-2</v>
      </c>
      <c r="H76" s="88">
        <f t="shared" si="1"/>
        <v>0</v>
      </c>
      <c r="I76" s="62">
        <f t="shared" si="10"/>
        <v>0</v>
      </c>
      <c r="J76" s="89">
        <f t="shared" si="2"/>
        <v>0</v>
      </c>
      <c r="K76" s="62">
        <f t="shared" si="11"/>
        <v>0</v>
      </c>
      <c r="L76" s="90">
        <f t="shared" si="3"/>
        <v>60.654404271709097</v>
      </c>
      <c r="M76" s="73">
        <f>0</f>
        <v>0</v>
      </c>
      <c r="N76" s="89">
        <f t="shared" si="4"/>
        <v>0</v>
      </c>
      <c r="O76" s="89">
        <f t="shared" si="5"/>
        <v>0</v>
      </c>
      <c r="P76" s="89">
        <f t="shared" si="6"/>
        <v>0</v>
      </c>
      <c r="Q76" s="62">
        <f t="shared" si="17"/>
        <v>0</v>
      </c>
      <c r="R76" s="89">
        <f t="shared" si="12"/>
        <v>-60.654404271709097</v>
      </c>
      <c r="S76" s="74">
        <f t="shared" si="13"/>
        <v>0</v>
      </c>
      <c r="T76" s="91">
        <f t="shared" si="7"/>
        <v>6.4342991445805797E-2</v>
      </c>
      <c r="U76" s="92">
        <f t="shared" si="8"/>
        <v>1.3643429914458056</v>
      </c>
    </row>
    <row r="77" spans="1:21">
      <c r="A77" s="80">
        <v>36585</v>
      </c>
      <c r="B77" s="81">
        <v>0</v>
      </c>
      <c r="C77" s="82">
        <v>4.4504015097077262E-3</v>
      </c>
      <c r="D77" s="88">
        <f t="shared" si="9"/>
        <v>1.4613102712322201</v>
      </c>
      <c r="E77" s="89">
        <f t="shared" si="14"/>
        <v>14226.205424644404</v>
      </c>
      <c r="F77" s="126">
        <f t="shared" si="15"/>
        <v>210246.8789801464</v>
      </c>
      <c r="G77" s="62">
        <f t="shared" si="16"/>
        <v>1.4778844583245691E-2</v>
      </c>
      <c r="H77" s="88">
        <f t="shared" si="1"/>
        <v>0</v>
      </c>
      <c r="I77" s="62">
        <f t="shared" si="10"/>
        <v>0</v>
      </c>
      <c r="J77" s="89">
        <f t="shared" si="2"/>
        <v>0</v>
      </c>
      <c r="K77" s="62">
        <f t="shared" si="11"/>
        <v>0</v>
      </c>
      <c r="L77" s="90">
        <f t="shared" si="3"/>
        <v>89.008030194154529</v>
      </c>
      <c r="M77" s="73">
        <f>0</f>
        <v>0</v>
      </c>
      <c r="N77" s="89">
        <f t="shared" si="4"/>
        <v>0</v>
      </c>
      <c r="O77" s="89">
        <f t="shared" si="5"/>
        <v>0</v>
      </c>
      <c r="P77" s="89">
        <f t="shared" si="6"/>
        <v>0</v>
      </c>
      <c r="Q77" s="62">
        <f t="shared" si="17"/>
        <v>0</v>
      </c>
      <c r="R77" s="89">
        <f t="shared" si="12"/>
        <v>-89.008030194154529</v>
      </c>
      <c r="S77" s="74">
        <f t="shared" si="13"/>
        <v>0</v>
      </c>
      <c r="T77" s="91">
        <f t="shared" si="7"/>
        <v>6.1310271232220215E-2</v>
      </c>
      <c r="U77" s="92">
        <f t="shared" si="8"/>
        <v>1.36131027123222</v>
      </c>
    </row>
    <row r="78" spans="1:21">
      <c r="A78" s="80">
        <v>36586</v>
      </c>
      <c r="B78" s="81">
        <v>0</v>
      </c>
      <c r="C78" s="82">
        <v>4.3029636237725613E-3</v>
      </c>
      <c r="D78" s="88">
        <f t="shared" si="9"/>
        <v>1.4568598697225126</v>
      </c>
      <c r="E78" s="89">
        <f t="shared" si="14"/>
        <v>14137.19739445025</v>
      </c>
      <c r="F78" s="126">
        <f t="shared" si="15"/>
        <v>210246.8789801464</v>
      </c>
      <c r="G78" s="62">
        <f t="shared" si="16"/>
        <v>1.4871892434824579E-2</v>
      </c>
      <c r="H78" s="88">
        <f t="shared" si="1"/>
        <v>0</v>
      </c>
      <c r="I78" s="62">
        <f t="shared" si="10"/>
        <v>0</v>
      </c>
      <c r="J78" s="89">
        <f t="shared" si="2"/>
        <v>0</v>
      </c>
      <c r="K78" s="62">
        <f t="shared" si="11"/>
        <v>0</v>
      </c>
      <c r="L78" s="90">
        <f t="shared" si="3"/>
        <v>86.059272475451223</v>
      </c>
      <c r="M78" s="73">
        <f>0</f>
        <v>0</v>
      </c>
      <c r="N78" s="89">
        <f t="shared" si="4"/>
        <v>0</v>
      </c>
      <c r="O78" s="89">
        <f t="shared" si="5"/>
        <v>0</v>
      </c>
      <c r="P78" s="89">
        <f t="shared" si="6"/>
        <v>0</v>
      </c>
      <c r="Q78" s="62">
        <f t="shared" si="17"/>
        <v>0</v>
      </c>
      <c r="R78" s="89">
        <f t="shared" si="12"/>
        <v>-86.059272475451223</v>
      </c>
      <c r="S78" s="74">
        <f t="shared" si="13"/>
        <v>0</v>
      </c>
      <c r="T78" s="91">
        <f t="shared" si="7"/>
        <v>5.6859869722512668E-2</v>
      </c>
      <c r="U78" s="92">
        <f t="shared" si="8"/>
        <v>1.3568598697225125</v>
      </c>
    </row>
    <row r="79" spans="1:21">
      <c r="A79" s="80">
        <v>36587</v>
      </c>
      <c r="B79" s="81">
        <v>0</v>
      </c>
      <c r="C79" s="82">
        <v>3.6976785237046593E-3</v>
      </c>
      <c r="D79" s="88">
        <f t="shared" si="9"/>
        <v>1.45255690609874</v>
      </c>
      <c r="E79" s="89">
        <f t="shared" si="14"/>
        <v>14051.138121974798</v>
      </c>
      <c r="F79" s="126">
        <f t="shared" si="15"/>
        <v>210246.8789801464</v>
      </c>
      <c r="G79" s="62">
        <f t="shared" si="16"/>
        <v>1.4962978596825403E-2</v>
      </c>
      <c r="H79" s="88">
        <f t="shared" si="1"/>
        <v>0</v>
      </c>
      <c r="I79" s="62">
        <f t="shared" si="10"/>
        <v>0</v>
      </c>
      <c r="J79" s="89">
        <f t="shared" si="2"/>
        <v>0</v>
      </c>
      <c r="K79" s="62">
        <f t="shared" si="11"/>
        <v>0</v>
      </c>
      <c r="L79" s="90">
        <f t="shared" si="3"/>
        <v>73.953570474093183</v>
      </c>
      <c r="M79" s="73">
        <f>0</f>
        <v>0</v>
      </c>
      <c r="N79" s="89">
        <f t="shared" si="4"/>
        <v>0</v>
      </c>
      <c r="O79" s="89">
        <f t="shared" si="5"/>
        <v>0</v>
      </c>
      <c r="P79" s="89">
        <f t="shared" si="6"/>
        <v>0</v>
      </c>
      <c r="Q79" s="62">
        <f t="shared" si="17"/>
        <v>0</v>
      </c>
      <c r="R79" s="89">
        <f t="shared" si="12"/>
        <v>-73.953570474093183</v>
      </c>
      <c r="S79" s="74">
        <f t="shared" si="13"/>
        <v>0</v>
      </c>
      <c r="T79" s="91">
        <f t="shared" si="7"/>
        <v>5.2556906098740086E-2</v>
      </c>
      <c r="U79" s="92">
        <f t="shared" si="8"/>
        <v>1.3525569060987399</v>
      </c>
    </row>
    <row r="80" spans="1:21">
      <c r="A80" s="80">
        <v>36588</v>
      </c>
      <c r="B80" s="81">
        <v>0</v>
      </c>
      <c r="C80" s="82">
        <v>4.0064294492501073E-3</v>
      </c>
      <c r="D80" s="88">
        <f t="shared" si="9"/>
        <v>1.4488592275750352</v>
      </c>
      <c r="E80" s="89">
        <f t="shared" si="14"/>
        <v>13977.184551500704</v>
      </c>
      <c r="F80" s="126">
        <f t="shared" si="15"/>
        <v>210246.8789801464</v>
      </c>
      <c r="G80" s="62">
        <f t="shared" si="16"/>
        <v>1.504214802383593E-2</v>
      </c>
      <c r="H80" s="88">
        <f t="shared" si="1"/>
        <v>0</v>
      </c>
      <c r="I80" s="62">
        <f t="shared" si="10"/>
        <v>0</v>
      </c>
      <c r="J80" s="89">
        <f t="shared" si="2"/>
        <v>0</v>
      </c>
      <c r="K80" s="62">
        <f t="shared" si="11"/>
        <v>0</v>
      </c>
      <c r="L80" s="90">
        <f t="shared" si="3"/>
        <v>80.128588985002153</v>
      </c>
      <c r="M80" s="73">
        <f>0</f>
        <v>0</v>
      </c>
      <c r="N80" s="89">
        <f t="shared" si="4"/>
        <v>0</v>
      </c>
      <c r="O80" s="89">
        <f t="shared" si="5"/>
        <v>0</v>
      </c>
      <c r="P80" s="89">
        <f t="shared" si="6"/>
        <v>0</v>
      </c>
      <c r="Q80" s="62">
        <f t="shared" si="17"/>
        <v>0</v>
      </c>
      <c r="R80" s="89">
        <f t="shared" si="12"/>
        <v>-80.128588985002153</v>
      </c>
      <c r="S80" s="74">
        <f t="shared" si="13"/>
        <v>0</v>
      </c>
      <c r="T80" s="91">
        <f t="shared" si="7"/>
        <v>4.8859227575035247E-2</v>
      </c>
      <c r="U80" s="92">
        <f t="shared" si="8"/>
        <v>1.3488592275750351</v>
      </c>
    </row>
    <row r="81" spans="1:21">
      <c r="A81" s="80">
        <v>36589</v>
      </c>
      <c r="B81" s="81">
        <v>4.0639999999999999E-3</v>
      </c>
      <c r="C81" s="82">
        <v>4.2361952264802537E-3</v>
      </c>
      <c r="D81" s="88">
        <f t="shared" si="9"/>
        <v>1.4448527981257853</v>
      </c>
      <c r="E81" s="89">
        <f t="shared" si="14"/>
        <v>13897.055962515702</v>
      </c>
      <c r="F81" s="126">
        <f t="shared" si="15"/>
        <v>210246.8789801464</v>
      </c>
      <c r="G81" s="62">
        <f t="shared" si="16"/>
        <v>1.5128879062388596E-2</v>
      </c>
      <c r="H81" s="88">
        <f t="shared" si="1"/>
        <v>81.28</v>
      </c>
      <c r="I81" s="62">
        <f t="shared" si="10"/>
        <v>812.80000000000007</v>
      </c>
      <c r="J81" s="89">
        <f t="shared" si="2"/>
        <v>146.30399999999997</v>
      </c>
      <c r="K81" s="62">
        <f t="shared" si="11"/>
        <v>3218.6879999999992</v>
      </c>
      <c r="L81" s="90">
        <f t="shared" si="3"/>
        <v>84.723904529605079</v>
      </c>
      <c r="M81" s="73">
        <f>0</f>
        <v>0</v>
      </c>
      <c r="N81" s="89">
        <f t="shared" si="4"/>
        <v>0</v>
      </c>
      <c r="O81" s="89">
        <f t="shared" si="5"/>
        <v>0</v>
      </c>
      <c r="P81" s="89">
        <f t="shared" si="6"/>
        <v>0</v>
      </c>
      <c r="Q81" s="62">
        <f t="shared" si="17"/>
        <v>0</v>
      </c>
      <c r="R81" s="89">
        <f t="shared" si="12"/>
        <v>142.8600954703949</v>
      </c>
      <c r="S81" s="74">
        <f t="shared" si="13"/>
        <v>4031.4879999999994</v>
      </c>
      <c r="T81" s="91">
        <f t="shared" si="7"/>
        <v>4.4852798125785354E-2</v>
      </c>
      <c r="U81" s="92">
        <f t="shared" si="8"/>
        <v>1.3448527981257852</v>
      </c>
    </row>
    <row r="82" spans="1:21">
      <c r="A82" s="80">
        <v>36590</v>
      </c>
      <c r="B82" s="81">
        <v>2.5399999999999999E-4</v>
      </c>
      <c r="C82" s="82">
        <v>4.1611794668360205E-3</v>
      </c>
      <c r="D82" s="88">
        <f t="shared" si="9"/>
        <v>1.451995802899305</v>
      </c>
      <c r="E82" s="89">
        <f t="shared" si="14"/>
        <v>14039.916057986096</v>
      </c>
      <c r="F82" s="126">
        <f t="shared" si="15"/>
        <v>214278.36698014641</v>
      </c>
      <c r="G82" s="62">
        <f t="shared" si="16"/>
        <v>1.5262083198728382E-2</v>
      </c>
      <c r="H82" s="88">
        <f t="shared" ref="H82:H145" si="18">B82*($D$12+$D$11)*10000</f>
        <v>5.08</v>
      </c>
      <c r="I82" s="62">
        <f t="shared" si="10"/>
        <v>50.800000000000004</v>
      </c>
      <c r="J82" s="89">
        <f t="shared" ref="J82:J145" si="19">B82*$K$14*$D$10*10000</f>
        <v>9.1439999999999984</v>
      </c>
      <c r="K82" s="62">
        <f t="shared" si="11"/>
        <v>201.16799999999995</v>
      </c>
      <c r="L82" s="90">
        <f t="shared" ref="L82:L145" si="20">C82*($D$12+$D$11)*10000</f>
        <v>83.223589336720408</v>
      </c>
      <c r="M82" s="73">
        <f>0</f>
        <v>0</v>
      </c>
      <c r="N82" s="89">
        <f t="shared" ref="N82:N145" si="21">IF(D82&lt;$N$10,0,(2/3*$N$12*SQRT(2*$N$13)*$N$11*(D82-$N$10)^(3/2))*24*60*60)</f>
        <v>0</v>
      </c>
      <c r="O82" s="89">
        <f t="shared" ref="O82:O145" si="22">IF(D82&lt;$N$10,0,(D82-$N$10)*10000*($D$12+$D$11))</f>
        <v>0</v>
      </c>
      <c r="P82" s="89">
        <f t="shared" ref="P82:P145" si="23">IF(N82&gt;O82,O82,N82)</f>
        <v>0</v>
      </c>
      <c r="Q82" s="62">
        <f t="shared" si="17"/>
        <v>0</v>
      </c>
      <c r="R82" s="89">
        <f t="shared" si="12"/>
        <v>-68.999589336720405</v>
      </c>
      <c r="S82" s="74">
        <f t="shared" si="13"/>
        <v>251.96799999999996</v>
      </c>
      <c r="T82" s="91">
        <f t="shared" ref="T82:T145" si="24">D82-$D$14</f>
        <v>5.1995802899305055E-2</v>
      </c>
      <c r="U82" s="92">
        <f t="shared" ref="U82:U145" si="25">IF(D82&lt;$D$13,0,D82-$D$13)</f>
        <v>1.3519958028993049</v>
      </c>
    </row>
    <row r="83" spans="1:21">
      <c r="A83" s="80">
        <v>36591</v>
      </c>
      <c r="B83" s="81">
        <v>0</v>
      </c>
      <c r="C83" s="82">
        <v>4.3031080657684566E-3</v>
      </c>
      <c r="D83" s="88">
        <f t="shared" ref="D83:D146" si="26">IF(E83&lt;$D$11*10000*($D$14-$D$13),(E83+$D$13*$D$11*10000)/($D$11*10000),(E83+$D$13*$D$11*10000+$D$14*$D$12*10000)/($D$11*10000+$D$12*10000))</f>
        <v>1.4485458234324688</v>
      </c>
      <c r="E83" s="89">
        <f t="shared" si="14"/>
        <v>13970.916468649377</v>
      </c>
      <c r="F83" s="126">
        <f t="shared" si="15"/>
        <v>214530.33498014641</v>
      </c>
      <c r="G83" s="62">
        <f t="shared" si="16"/>
        <v>1.5355494785295635E-2</v>
      </c>
      <c r="H83" s="88">
        <f t="shared" si="18"/>
        <v>0</v>
      </c>
      <c r="I83" s="62">
        <f t="shared" ref="I83:I146" si="27">H83*$J$4*1000</f>
        <v>0</v>
      </c>
      <c r="J83" s="89">
        <f t="shared" si="19"/>
        <v>0</v>
      </c>
      <c r="K83" s="62">
        <f t="shared" ref="K83:K146" si="28">1000*J83*($J$11*$J$5+$J$12*$J$6+$J$13*$J$7)</f>
        <v>0</v>
      </c>
      <c r="L83" s="90">
        <f t="shared" si="20"/>
        <v>86.062161315369138</v>
      </c>
      <c r="M83" s="73">
        <f>0</f>
        <v>0</v>
      </c>
      <c r="N83" s="89">
        <f t="shared" si="21"/>
        <v>0</v>
      </c>
      <c r="O83" s="89">
        <f t="shared" si="22"/>
        <v>0</v>
      </c>
      <c r="P83" s="89">
        <f t="shared" si="23"/>
        <v>0</v>
      </c>
      <c r="Q83" s="62">
        <f t="shared" si="17"/>
        <v>0</v>
      </c>
      <c r="R83" s="89">
        <f t="shared" ref="R83:R146" si="29">H83+J83-L83-P83</f>
        <v>-86.062161315369138</v>
      </c>
      <c r="S83" s="74">
        <f t="shared" ref="S83:S146" si="30">I83+K83-M83-Q83</f>
        <v>0</v>
      </c>
      <c r="T83" s="91">
        <f t="shared" si="24"/>
        <v>4.8545823432468937E-2</v>
      </c>
      <c r="U83" s="92">
        <f t="shared" si="25"/>
        <v>1.3485458234324688</v>
      </c>
    </row>
    <row r="84" spans="1:21">
      <c r="A84" s="80">
        <v>36592</v>
      </c>
      <c r="B84" s="81">
        <v>0</v>
      </c>
      <c r="C84" s="82">
        <v>4.3800832435793476E-3</v>
      </c>
      <c r="D84" s="88">
        <f t="shared" si="26"/>
        <v>1.4442427153667003</v>
      </c>
      <c r="E84" s="89">
        <f t="shared" ref="E84:E147" si="31">E83+R83</f>
        <v>13884.854307334008</v>
      </c>
      <c r="F84" s="126">
        <f t="shared" ref="F84:F147" si="32">F83+S83</f>
        <v>214530.33498014641</v>
      </c>
      <c r="G84" s="62">
        <f t="shared" ref="G84:G147" si="33">F84/(E84*1000)</f>
        <v>1.5450672382412472E-2</v>
      </c>
      <c r="H84" s="88">
        <f t="shared" si="18"/>
        <v>0</v>
      </c>
      <c r="I84" s="62">
        <f t="shared" si="27"/>
        <v>0</v>
      </c>
      <c r="J84" s="89">
        <f t="shared" si="19"/>
        <v>0</v>
      </c>
      <c r="K84" s="62">
        <f t="shared" si="28"/>
        <v>0</v>
      </c>
      <c r="L84" s="90">
        <f t="shared" si="20"/>
        <v>87.601664871586948</v>
      </c>
      <c r="M84" s="73">
        <f>0</f>
        <v>0</v>
      </c>
      <c r="N84" s="89">
        <f t="shared" si="21"/>
        <v>0</v>
      </c>
      <c r="O84" s="89">
        <f t="shared" si="22"/>
        <v>0</v>
      </c>
      <c r="P84" s="89">
        <f t="shared" si="23"/>
        <v>0</v>
      </c>
      <c r="Q84" s="62">
        <f t="shared" ref="Q84:Q147" si="34">P84*1000*G84</f>
        <v>0</v>
      </c>
      <c r="R84" s="89">
        <f t="shared" si="29"/>
        <v>-87.601664871586948</v>
      </c>
      <c r="S84" s="74">
        <f t="shared" si="30"/>
        <v>0</v>
      </c>
      <c r="T84" s="91">
        <f t="shared" si="24"/>
        <v>4.4242715366700436E-2</v>
      </c>
      <c r="U84" s="92">
        <f t="shared" si="25"/>
        <v>1.3442427153667003</v>
      </c>
    </row>
    <row r="85" spans="1:21">
      <c r="A85" s="80">
        <v>36593</v>
      </c>
      <c r="B85" s="81">
        <v>0</v>
      </c>
      <c r="C85" s="82">
        <v>4.5977258282181551E-3</v>
      </c>
      <c r="D85" s="88">
        <f t="shared" si="26"/>
        <v>1.4398626321231212</v>
      </c>
      <c r="E85" s="89">
        <f t="shared" si="31"/>
        <v>13797.252642462421</v>
      </c>
      <c r="F85" s="126">
        <f t="shared" si="32"/>
        <v>214530.33498014641</v>
      </c>
      <c r="G85" s="62">
        <f t="shared" si="33"/>
        <v>1.5548771957680032E-2</v>
      </c>
      <c r="H85" s="88">
        <f t="shared" si="18"/>
        <v>0</v>
      </c>
      <c r="I85" s="62">
        <f t="shared" si="27"/>
        <v>0</v>
      </c>
      <c r="J85" s="89">
        <f t="shared" si="19"/>
        <v>0</v>
      </c>
      <c r="K85" s="62">
        <f t="shared" si="28"/>
        <v>0</v>
      </c>
      <c r="L85" s="90">
        <f t="shared" si="20"/>
        <v>91.954516564363104</v>
      </c>
      <c r="M85" s="73">
        <f>0</f>
        <v>0</v>
      </c>
      <c r="N85" s="89">
        <f t="shared" si="21"/>
        <v>0</v>
      </c>
      <c r="O85" s="89">
        <f t="shared" si="22"/>
        <v>0</v>
      </c>
      <c r="P85" s="89">
        <f t="shared" si="23"/>
        <v>0</v>
      </c>
      <c r="Q85" s="62">
        <f t="shared" si="34"/>
        <v>0</v>
      </c>
      <c r="R85" s="89">
        <f t="shared" si="29"/>
        <v>-91.954516564363104</v>
      </c>
      <c r="S85" s="74">
        <f t="shared" si="30"/>
        <v>0</v>
      </c>
      <c r="T85" s="91">
        <f t="shared" si="24"/>
        <v>3.9862632123121244E-2</v>
      </c>
      <c r="U85" s="92">
        <f t="shared" si="25"/>
        <v>1.3398626321231211</v>
      </c>
    </row>
    <row r="86" spans="1:21">
      <c r="A86" s="80">
        <v>36594</v>
      </c>
      <c r="B86" s="81">
        <v>0</v>
      </c>
      <c r="C86" s="82">
        <v>4.2609213935367544E-3</v>
      </c>
      <c r="D86" s="88">
        <f t="shared" si="26"/>
        <v>1.435264906294903</v>
      </c>
      <c r="E86" s="89">
        <f t="shared" si="31"/>
        <v>13705.298125898058</v>
      </c>
      <c r="F86" s="126">
        <f t="shared" si="32"/>
        <v>214530.33498014641</v>
      </c>
      <c r="G86" s="62">
        <f t="shared" si="33"/>
        <v>1.5653095103036224E-2</v>
      </c>
      <c r="H86" s="88">
        <f t="shared" si="18"/>
        <v>0</v>
      </c>
      <c r="I86" s="62">
        <f t="shared" si="27"/>
        <v>0</v>
      </c>
      <c r="J86" s="89">
        <f t="shared" si="19"/>
        <v>0</v>
      </c>
      <c r="K86" s="62">
        <f t="shared" si="28"/>
        <v>0</v>
      </c>
      <c r="L86" s="90">
        <f t="shared" si="20"/>
        <v>85.218427870735084</v>
      </c>
      <c r="M86" s="73">
        <f>0</f>
        <v>0</v>
      </c>
      <c r="N86" s="89">
        <f t="shared" si="21"/>
        <v>0</v>
      </c>
      <c r="O86" s="89">
        <f t="shared" si="22"/>
        <v>0</v>
      </c>
      <c r="P86" s="89">
        <f t="shared" si="23"/>
        <v>0</v>
      </c>
      <c r="Q86" s="62">
        <f t="shared" si="34"/>
        <v>0</v>
      </c>
      <c r="R86" s="89">
        <f t="shared" si="29"/>
        <v>-85.218427870735084</v>
      </c>
      <c r="S86" s="74">
        <f t="shared" si="30"/>
        <v>0</v>
      </c>
      <c r="T86" s="91">
        <f t="shared" si="24"/>
        <v>3.5264906294903087E-2</v>
      </c>
      <c r="U86" s="92">
        <f t="shared" si="25"/>
        <v>1.3352649062949029</v>
      </c>
    </row>
    <row r="87" spans="1:21">
      <c r="A87" s="80">
        <v>36595</v>
      </c>
      <c r="B87" s="81">
        <v>0</v>
      </c>
      <c r="C87" s="82">
        <v>4.4537507070830009E-3</v>
      </c>
      <c r="D87" s="88">
        <f t="shared" si="26"/>
        <v>1.431003984901366</v>
      </c>
      <c r="E87" s="89">
        <f t="shared" si="31"/>
        <v>13620.079698027323</v>
      </c>
      <c r="F87" s="126">
        <f t="shared" si="32"/>
        <v>214530.33498014641</v>
      </c>
      <c r="G87" s="62">
        <f t="shared" si="33"/>
        <v>1.575103374844555E-2</v>
      </c>
      <c r="H87" s="88">
        <f t="shared" si="18"/>
        <v>0</v>
      </c>
      <c r="I87" s="62">
        <f t="shared" si="27"/>
        <v>0</v>
      </c>
      <c r="J87" s="89">
        <f t="shared" si="19"/>
        <v>0</v>
      </c>
      <c r="K87" s="62">
        <f t="shared" si="28"/>
        <v>0</v>
      </c>
      <c r="L87" s="90">
        <f t="shared" si="20"/>
        <v>89.07501414166002</v>
      </c>
      <c r="M87" s="73">
        <f>0</f>
        <v>0</v>
      </c>
      <c r="N87" s="89">
        <f t="shared" si="21"/>
        <v>0</v>
      </c>
      <c r="O87" s="89">
        <f t="shared" si="22"/>
        <v>0</v>
      </c>
      <c r="P87" s="89">
        <f t="shared" si="23"/>
        <v>0</v>
      </c>
      <c r="Q87" s="62">
        <f t="shared" si="34"/>
        <v>0</v>
      </c>
      <c r="R87" s="89">
        <f t="shared" si="29"/>
        <v>-89.07501414166002</v>
      </c>
      <c r="S87" s="74">
        <f t="shared" si="30"/>
        <v>0</v>
      </c>
      <c r="T87" s="91">
        <f t="shared" si="24"/>
        <v>3.1003984901366133E-2</v>
      </c>
      <c r="U87" s="92">
        <f t="shared" si="25"/>
        <v>1.331003984901366</v>
      </c>
    </row>
    <row r="88" spans="1:21">
      <c r="A88" s="80">
        <v>36596</v>
      </c>
      <c r="B88" s="81">
        <v>7.6199999999999998E-4</v>
      </c>
      <c r="C88" s="82">
        <v>4.5366763125570444E-3</v>
      </c>
      <c r="D88" s="88">
        <f t="shared" si="26"/>
        <v>1.4265502341942833</v>
      </c>
      <c r="E88" s="89">
        <f t="shared" si="31"/>
        <v>13531.004683885663</v>
      </c>
      <c r="F88" s="126">
        <f t="shared" si="32"/>
        <v>214530.33498014641</v>
      </c>
      <c r="G88" s="62">
        <f t="shared" si="33"/>
        <v>1.5854723281238291E-2</v>
      </c>
      <c r="H88" s="88">
        <f t="shared" si="18"/>
        <v>15.24</v>
      </c>
      <c r="I88" s="62">
        <f t="shared" si="27"/>
        <v>152.4</v>
      </c>
      <c r="J88" s="89">
        <f t="shared" si="19"/>
        <v>27.431999999999999</v>
      </c>
      <c r="K88" s="62">
        <f t="shared" si="28"/>
        <v>603.50400000000002</v>
      </c>
      <c r="L88" s="90">
        <f t="shared" si="20"/>
        <v>90.733526251140887</v>
      </c>
      <c r="M88" s="73">
        <f>0</f>
        <v>0</v>
      </c>
      <c r="N88" s="89">
        <f t="shared" si="21"/>
        <v>0</v>
      </c>
      <c r="O88" s="89">
        <f t="shared" si="22"/>
        <v>0</v>
      </c>
      <c r="P88" s="89">
        <f t="shared" si="23"/>
        <v>0</v>
      </c>
      <c r="Q88" s="62">
        <f t="shared" si="34"/>
        <v>0</v>
      </c>
      <c r="R88" s="89">
        <f t="shared" si="29"/>
        <v>-48.06152625114089</v>
      </c>
      <c r="S88" s="74">
        <f t="shared" si="30"/>
        <v>755.904</v>
      </c>
      <c r="T88" s="91">
        <f t="shared" si="24"/>
        <v>2.6550234194283373E-2</v>
      </c>
      <c r="U88" s="92">
        <f t="shared" si="25"/>
        <v>1.3265502341942832</v>
      </c>
    </row>
    <row r="89" spans="1:21">
      <c r="A89" s="80">
        <v>36597</v>
      </c>
      <c r="B89" s="81">
        <v>1.2700000000000001E-3</v>
      </c>
      <c r="C89" s="82">
        <v>3.8079408227954426E-3</v>
      </c>
      <c r="D89" s="88">
        <f t="shared" si="26"/>
        <v>1.4241471578817262</v>
      </c>
      <c r="E89" s="89">
        <f t="shared" si="31"/>
        <v>13482.943157634523</v>
      </c>
      <c r="F89" s="126">
        <f t="shared" si="32"/>
        <v>215286.23898014642</v>
      </c>
      <c r="G89" s="62">
        <f t="shared" si="33"/>
        <v>1.5967303018573038E-2</v>
      </c>
      <c r="H89" s="88">
        <f t="shared" si="18"/>
        <v>25.400000000000002</v>
      </c>
      <c r="I89" s="62">
        <f t="shared" si="27"/>
        <v>254</v>
      </c>
      <c r="J89" s="89">
        <f t="shared" si="19"/>
        <v>45.72</v>
      </c>
      <c r="K89" s="62">
        <f t="shared" si="28"/>
        <v>1005.8399999999999</v>
      </c>
      <c r="L89" s="90">
        <f t="shared" si="20"/>
        <v>76.158816455908848</v>
      </c>
      <c r="M89" s="73">
        <f>0</f>
        <v>0</v>
      </c>
      <c r="N89" s="89">
        <f t="shared" si="21"/>
        <v>0</v>
      </c>
      <c r="O89" s="89">
        <f t="shared" si="22"/>
        <v>0</v>
      </c>
      <c r="P89" s="89">
        <f t="shared" si="23"/>
        <v>0</v>
      </c>
      <c r="Q89" s="62">
        <f t="shared" si="34"/>
        <v>0</v>
      </c>
      <c r="R89" s="89">
        <f t="shared" si="29"/>
        <v>-5.0388164559088437</v>
      </c>
      <c r="S89" s="74">
        <f t="shared" si="30"/>
        <v>1259.8399999999999</v>
      </c>
      <c r="T89" s="91">
        <f t="shared" si="24"/>
        <v>2.4147157881726278E-2</v>
      </c>
      <c r="U89" s="92">
        <f t="shared" si="25"/>
        <v>1.3241471578817261</v>
      </c>
    </row>
    <row r="90" spans="1:21">
      <c r="A90" s="80">
        <v>36598</v>
      </c>
      <c r="B90" s="81">
        <v>0</v>
      </c>
      <c r="C90" s="82">
        <v>4.0676238842605773E-3</v>
      </c>
      <c r="D90" s="88">
        <f t="shared" si="26"/>
        <v>1.4238952170589307</v>
      </c>
      <c r="E90" s="89">
        <f t="shared" si="31"/>
        <v>13477.904341178615</v>
      </c>
      <c r="F90" s="126">
        <f t="shared" si="32"/>
        <v>216546.07898014641</v>
      </c>
      <c r="G90" s="62">
        <f t="shared" si="33"/>
        <v>1.6066746988145631E-2</v>
      </c>
      <c r="H90" s="88">
        <f t="shared" si="18"/>
        <v>0</v>
      </c>
      <c r="I90" s="62">
        <f t="shared" si="27"/>
        <v>0</v>
      </c>
      <c r="J90" s="89">
        <f t="shared" si="19"/>
        <v>0</v>
      </c>
      <c r="K90" s="62">
        <f t="shared" si="28"/>
        <v>0</v>
      </c>
      <c r="L90" s="90">
        <f t="shared" si="20"/>
        <v>81.352477685211554</v>
      </c>
      <c r="M90" s="73">
        <f>0</f>
        <v>0</v>
      </c>
      <c r="N90" s="89">
        <f t="shared" si="21"/>
        <v>0</v>
      </c>
      <c r="O90" s="89">
        <f t="shared" si="22"/>
        <v>0</v>
      </c>
      <c r="P90" s="89">
        <f t="shared" si="23"/>
        <v>0</v>
      </c>
      <c r="Q90" s="62">
        <f t="shared" si="34"/>
        <v>0</v>
      </c>
      <c r="R90" s="89">
        <f t="shared" si="29"/>
        <v>-81.352477685211554</v>
      </c>
      <c r="S90" s="74">
        <f t="shared" si="30"/>
        <v>0</v>
      </c>
      <c r="T90" s="91">
        <f t="shared" si="24"/>
        <v>2.3895217058930829E-2</v>
      </c>
      <c r="U90" s="92">
        <f t="shared" si="25"/>
        <v>1.3238952170589307</v>
      </c>
    </row>
    <row r="91" spans="1:21">
      <c r="A91" s="80">
        <v>36599</v>
      </c>
      <c r="B91" s="81">
        <v>0</v>
      </c>
      <c r="C91" s="82">
        <v>4.0442484457183002E-3</v>
      </c>
      <c r="D91" s="88">
        <f t="shared" si="26"/>
        <v>1.4198275931746702</v>
      </c>
      <c r="E91" s="89">
        <f t="shared" si="31"/>
        <v>13396.551863493403</v>
      </c>
      <c r="F91" s="126">
        <f t="shared" si="32"/>
        <v>216546.07898014641</v>
      </c>
      <c r="G91" s="62">
        <f t="shared" si="33"/>
        <v>1.6164314607720106E-2</v>
      </c>
      <c r="H91" s="88">
        <f t="shared" si="18"/>
        <v>0</v>
      </c>
      <c r="I91" s="62">
        <f t="shared" si="27"/>
        <v>0</v>
      </c>
      <c r="J91" s="89">
        <f t="shared" si="19"/>
        <v>0</v>
      </c>
      <c r="K91" s="62">
        <f t="shared" si="28"/>
        <v>0</v>
      </c>
      <c r="L91" s="90">
        <f t="shared" si="20"/>
        <v>80.884968914365999</v>
      </c>
      <c r="M91" s="73">
        <f>0</f>
        <v>0</v>
      </c>
      <c r="N91" s="89">
        <f t="shared" si="21"/>
        <v>0</v>
      </c>
      <c r="O91" s="89">
        <f t="shared" si="22"/>
        <v>0</v>
      </c>
      <c r="P91" s="89">
        <f t="shared" si="23"/>
        <v>0</v>
      </c>
      <c r="Q91" s="62">
        <f t="shared" si="34"/>
        <v>0</v>
      </c>
      <c r="R91" s="89">
        <f t="shared" si="29"/>
        <v>-80.884968914365999</v>
      </c>
      <c r="S91" s="74">
        <f t="shared" si="30"/>
        <v>0</v>
      </c>
      <c r="T91" s="91">
        <f t="shared" si="24"/>
        <v>1.982759317467031E-2</v>
      </c>
      <c r="U91" s="92">
        <f t="shared" si="25"/>
        <v>1.3198275931746701</v>
      </c>
    </row>
    <row r="92" spans="1:21">
      <c r="A92" s="80">
        <v>36600</v>
      </c>
      <c r="B92" s="81">
        <v>0</v>
      </c>
      <c r="C92" s="82">
        <v>4.2926743078493769E-3</v>
      </c>
      <c r="D92" s="88">
        <f t="shared" si="26"/>
        <v>1.4157833447289518</v>
      </c>
      <c r="E92" s="89">
        <f t="shared" si="31"/>
        <v>13315.666894579037</v>
      </c>
      <c r="F92" s="126">
        <f t="shared" si="32"/>
        <v>216546.07898014641</v>
      </c>
      <c r="G92" s="62">
        <f t="shared" si="33"/>
        <v>1.6262503462617022E-2</v>
      </c>
      <c r="H92" s="88">
        <f t="shared" si="18"/>
        <v>0</v>
      </c>
      <c r="I92" s="62">
        <f t="shared" si="27"/>
        <v>0</v>
      </c>
      <c r="J92" s="89">
        <f t="shared" si="19"/>
        <v>0</v>
      </c>
      <c r="K92" s="62">
        <f t="shared" si="28"/>
        <v>0</v>
      </c>
      <c r="L92" s="90">
        <f t="shared" si="20"/>
        <v>85.853486156987543</v>
      </c>
      <c r="M92" s="73">
        <f>0</f>
        <v>0</v>
      </c>
      <c r="N92" s="89">
        <f t="shared" si="21"/>
        <v>0</v>
      </c>
      <c r="O92" s="89">
        <f t="shared" si="22"/>
        <v>0</v>
      </c>
      <c r="P92" s="89">
        <f t="shared" si="23"/>
        <v>0</v>
      </c>
      <c r="Q92" s="62">
        <f t="shared" si="34"/>
        <v>0</v>
      </c>
      <c r="R92" s="89">
        <f t="shared" si="29"/>
        <v>-85.853486156987543</v>
      </c>
      <c r="S92" s="74">
        <f t="shared" si="30"/>
        <v>0</v>
      </c>
      <c r="T92" s="91">
        <f t="shared" si="24"/>
        <v>1.5783344728951931E-2</v>
      </c>
      <c r="U92" s="92">
        <f t="shared" si="25"/>
        <v>1.3157833447289518</v>
      </c>
    </row>
    <row r="93" spans="1:21">
      <c r="A93" s="80">
        <v>36601</v>
      </c>
      <c r="B93" s="81">
        <v>1.7780000000000001E-3</v>
      </c>
      <c r="C93" s="82">
        <v>3.8535461649652782E-3</v>
      </c>
      <c r="D93" s="88">
        <f t="shared" si="26"/>
        <v>1.4114906704211025</v>
      </c>
      <c r="E93" s="89">
        <f t="shared" si="31"/>
        <v>13229.813408422049</v>
      </c>
      <c r="F93" s="126">
        <f t="shared" si="32"/>
        <v>216546.07898014641</v>
      </c>
      <c r="G93" s="62">
        <f t="shared" si="33"/>
        <v>1.636803727271724E-2</v>
      </c>
      <c r="H93" s="88">
        <f t="shared" si="18"/>
        <v>35.56</v>
      </c>
      <c r="I93" s="62">
        <f t="shared" si="27"/>
        <v>355.6</v>
      </c>
      <c r="J93" s="89">
        <f t="shared" si="19"/>
        <v>64.007999999999996</v>
      </c>
      <c r="K93" s="62">
        <f t="shared" si="28"/>
        <v>1408.1759999999997</v>
      </c>
      <c r="L93" s="90">
        <f t="shared" si="20"/>
        <v>77.070923299305562</v>
      </c>
      <c r="M93" s="73">
        <f>0</f>
        <v>0</v>
      </c>
      <c r="N93" s="89">
        <f t="shared" si="21"/>
        <v>0</v>
      </c>
      <c r="O93" s="89">
        <f t="shared" si="22"/>
        <v>0</v>
      </c>
      <c r="P93" s="89">
        <f t="shared" si="23"/>
        <v>0</v>
      </c>
      <c r="Q93" s="62">
        <f t="shared" si="34"/>
        <v>0</v>
      </c>
      <c r="R93" s="89">
        <f t="shared" si="29"/>
        <v>22.497076700694436</v>
      </c>
      <c r="S93" s="74">
        <f t="shared" si="30"/>
        <v>1763.7759999999998</v>
      </c>
      <c r="T93" s="91">
        <f t="shared" si="24"/>
        <v>1.1490670421102633E-2</v>
      </c>
      <c r="U93" s="92">
        <f t="shared" si="25"/>
        <v>1.3114906704211025</v>
      </c>
    </row>
    <row r="94" spans="1:21">
      <c r="A94" s="80">
        <v>36602</v>
      </c>
      <c r="B94" s="81">
        <v>0</v>
      </c>
      <c r="C94" s="82">
        <v>3.3713777993553541E-3</v>
      </c>
      <c r="D94" s="88">
        <f t="shared" si="26"/>
        <v>1.4126155242561371</v>
      </c>
      <c r="E94" s="89">
        <f t="shared" si="31"/>
        <v>13252.310485122744</v>
      </c>
      <c r="F94" s="126">
        <f t="shared" si="32"/>
        <v>218309.85498014643</v>
      </c>
      <c r="G94" s="62">
        <f t="shared" si="33"/>
        <v>1.647334291067392E-2</v>
      </c>
      <c r="H94" s="88">
        <f t="shared" si="18"/>
        <v>0</v>
      </c>
      <c r="I94" s="62">
        <f t="shared" si="27"/>
        <v>0</v>
      </c>
      <c r="J94" s="89">
        <f t="shared" si="19"/>
        <v>0</v>
      </c>
      <c r="K94" s="62">
        <f t="shared" si="28"/>
        <v>0</v>
      </c>
      <c r="L94" s="90">
        <f t="shared" si="20"/>
        <v>67.427555987107084</v>
      </c>
      <c r="M94" s="73">
        <f>0</f>
        <v>0</v>
      </c>
      <c r="N94" s="89">
        <f t="shared" si="21"/>
        <v>0</v>
      </c>
      <c r="O94" s="89">
        <f t="shared" si="22"/>
        <v>0</v>
      </c>
      <c r="P94" s="89">
        <f t="shared" si="23"/>
        <v>0</v>
      </c>
      <c r="Q94" s="62">
        <f t="shared" si="34"/>
        <v>0</v>
      </c>
      <c r="R94" s="89">
        <f t="shared" si="29"/>
        <v>-67.427555987107084</v>
      </c>
      <c r="S94" s="74">
        <f t="shared" si="30"/>
        <v>0</v>
      </c>
      <c r="T94" s="91">
        <f t="shared" si="24"/>
        <v>1.2615524256137212E-2</v>
      </c>
      <c r="U94" s="92">
        <f t="shared" si="25"/>
        <v>1.312615524256137</v>
      </c>
    </row>
    <row r="95" spans="1:21">
      <c r="A95" s="80">
        <v>36603</v>
      </c>
      <c r="B95" s="81">
        <v>2.5399999999999999E-4</v>
      </c>
      <c r="C95" s="82">
        <v>3.4174053098389224E-3</v>
      </c>
      <c r="D95" s="88">
        <f t="shared" si="26"/>
        <v>1.409244146456782</v>
      </c>
      <c r="E95" s="89">
        <f t="shared" si="31"/>
        <v>13184.882929135636</v>
      </c>
      <c r="F95" s="126">
        <f t="shared" si="32"/>
        <v>218309.85498014643</v>
      </c>
      <c r="G95" s="62">
        <f t="shared" si="33"/>
        <v>1.6557587667140418E-2</v>
      </c>
      <c r="H95" s="88">
        <f t="shared" si="18"/>
        <v>5.08</v>
      </c>
      <c r="I95" s="62">
        <f t="shared" si="27"/>
        <v>50.800000000000004</v>
      </c>
      <c r="J95" s="89">
        <f t="shared" si="19"/>
        <v>9.1439999999999984</v>
      </c>
      <c r="K95" s="62">
        <f t="shared" si="28"/>
        <v>201.16799999999995</v>
      </c>
      <c r="L95" s="90">
        <f t="shared" si="20"/>
        <v>68.348106196778446</v>
      </c>
      <c r="M95" s="73">
        <f>0</f>
        <v>0</v>
      </c>
      <c r="N95" s="89">
        <f t="shared" si="21"/>
        <v>0</v>
      </c>
      <c r="O95" s="89">
        <f t="shared" si="22"/>
        <v>0</v>
      </c>
      <c r="P95" s="89">
        <f t="shared" si="23"/>
        <v>0</v>
      </c>
      <c r="Q95" s="62">
        <f t="shared" si="34"/>
        <v>0</v>
      </c>
      <c r="R95" s="89">
        <f t="shared" si="29"/>
        <v>-54.124106196778449</v>
      </c>
      <c r="S95" s="74">
        <f t="shared" si="30"/>
        <v>251.96799999999996</v>
      </c>
      <c r="T95" s="91">
        <f t="shared" si="24"/>
        <v>9.2441464567820653E-3</v>
      </c>
      <c r="U95" s="92">
        <f t="shared" si="25"/>
        <v>1.3092441464567819</v>
      </c>
    </row>
    <row r="96" spans="1:21">
      <c r="A96" s="80">
        <v>36604</v>
      </c>
      <c r="B96" s="81">
        <v>1.7780000000000001E-3</v>
      </c>
      <c r="C96" s="82">
        <v>2.8071196382042588E-3</v>
      </c>
      <c r="D96" s="88">
        <f t="shared" si="26"/>
        <v>1.4065379411469427</v>
      </c>
      <c r="E96" s="89">
        <f t="shared" si="31"/>
        <v>13130.758822938858</v>
      </c>
      <c r="F96" s="126">
        <f t="shared" si="32"/>
        <v>218561.82298014642</v>
      </c>
      <c r="G96" s="62">
        <f t="shared" si="33"/>
        <v>1.6645026074070337E-2</v>
      </c>
      <c r="H96" s="88">
        <f t="shared" si="18"/>
        <v>35.56</v>
      </c>
      <c r="I96" s="62">
        <f t="shared" si="27"/>
        <v>355.6</v>
      </c>
      <c r="J96" s="89">
        <f t="shared" si="19"/>
        <v>64.007999999999996</v>
      </c>
      <c r="K96" s="62">
        <f t="shared" si="28"/>
        <v>1408.1759999999997</v>
      </c>
      <c r="L96" s="90">
        <f t="shared" si="20"/>
        <v>56.142392764085173</v>
      </c>
      <c r="M96" s="73">
        <f>0</f>
        <v>0</v>
      </c>
      <c r="N96" s="89">
        <f t="shared" si="21"/>
        <v>0</v>
      </c>
      <c r="O96" s="89">
        <f t="shared" si="22"/>
        <v>0</v>
      </c>
      <c r="P96" s="89">
        <f t="shared" si="23"/>
        <v>0</v>
      </c>
      <c r="Q96" s="62">
        <f t="shared" si="34"/>
        <v>0</v>
      </c>
      <c r="R96" s="89">
        <f t="shared" si="29"/>
        <v>43.425607235914825</v>
      </c>
      <c r="S96" s="74">
        <f t="shared" si="30"/>
        <v>1763.7759999999998</v>
      </c>
      <c r="T96" s="91">
        <f t="shared" si="24"/>
        <v>6.5379411469428383E-3</v>
      </c>
      <c r="U96" s="92">
        <f t="shared" si="25"/>
        <v>1.3065379411469427</v>
      </c>
    </row>
    <row r="97" spans="1:21">
      <c r="A97" s="80">
        <v>36605</v>
      </c>
      <c r="B97" s="81">
        <v>1.524E-3</v>
      </c>
      <c r="C97" s="82">
        <v>4.56680852394129E-3</v>
      </c>
      <c r="D97" s="88">
        <f t="shared" si="26"/>
        <v>1.4087092215087387</v>
      </c>
      <c r="E97" s="89">
        <f t="shared" si="31"/>
        <v>13174.184430174773</v>
      </c>
      <c r="F97" s="126">
        <f t="shared" si="32"/>
        <v>220325.59898014643</v>
      </c>
      <c r="G97" s="62">
        <f t="shared" si="33"/>
        <v>1.6724040880701677E-2</v>
      </c>
      <c r="H97" s="88">
        <f t="shared" si="18"/>
        <v>30.48</v>
      </c>
      <c r="I97" s="62">
        <f t="shared" si="27"/>
        <v>304.8</v>
      </c>
      <c r="J97" s="89">
        <f t="shared" si="19"/>
        <v>54.863999999999997</v>
      </c>
      <c r="K97" s="62">
        <f t="shared" si="28"/>
        <v>1207.008</v>
      </c>
      <c r="L97" s="90">
        <f t="shared" si="20"/>
        <v>91.336170478825807</v>
      </c>
      <c r="M97" s="73">
        <f>0</f>
        <v>0</v>
      </c>
      <c r="N97" s="89">
        <f t="shared" si="21"/>
        <v>0</v>
      </c>
      <c r="O97" s="89">
        <f t="shared" si="22"/>
        <v>0</v>
      </c>
      <c r="P97" s="89">
        <f t="shared" si="23"/>
        <v>0</v>
      </c>
      <c r="Q97" s="62">
        <f t="shared" si="34"/>
        <v>0</v>
      </c>
      <c r="R97" s="89">
        <f t="shared" si="29"/>
        <v>-5.9921704788258126</v>
      </c>
      <c r="S97" s="74">
        <f t="shared" si="30"/>
        <v>1511.808</v>
      </c>
      <c r="T97" s="91">
        <f t="shared" si="24"/>
        <v>8.7092215087387626E-3</v>
      </c>
      <c r="U97" s="92">
        <f t="shared" si="25"/>
        <v>1.3087092215087386</v>
      </c>
    </row>
    <row r="98" spans="1:21">
      <c r="A98" s="80">
        <v>36606</v>
      </c>
      <c r="B98" s="81">
        <v>0</v>
      </c>
      <c r="C98" s="82">
        <v>4.7663758234858548E-3</v>
      </c>
      <c r="D98" s="88">
        <f t="shared" si="26"/>
        <v>1.4084096129847974</v>
      </c>
      <c r="E98" s="89">
        <f t="shared" si="31"/>
        <v>13168.192259695947</v>
      </c>
      <c r="F98" s="126">
        <f t="shared" si="32"/>
        <v>221837.40698014642</v>
      </c>
      <c r="G98" s="62">
        <f t="shared" si="33"/>
        <v>1.6846458694191987E-2</v>
      </c>
      <c r="H98" s="88">
        <f t="shared" si="18"/>
        <v>0</v>
      </c>
      <c r="I98" s="62">
        <f t="shared" si="27"/>
        <v>0</v>
      </c>
      <c r="J98" s="89">
        <f t="shared" si="19"/>
        <v>0</v>
      </c>
      <c r="K98" s="62">
        <f t="shared" si="28"/>
        <v>0</v>
      </c>
      <c r="L98" s="90">
        <f t="shared" si="20"/>
        <v>95.327516469717096</v>
      </c>
      <c r="M98" s="73">
        <f>0</f>
        <v>0</v>
      </c>
      <c r="N98" s="89">
        <f t="shared" si="21"/>
        <v>0</v>
      </c>
      <c r="O98" s="89">
        <f t="shared" si="22"/>
        <v>0</v>
      </c>
      <c r="P98" s="89">
        <f t="shared" si="23"/>
        <v>0</v>
      </c>
      <c r="Q98" s="62">
        <f t="shared" si="34"/>
        <v>0</v>
      </c>
      <c r="R98" s="89">
        <f t="shared" si="29"/>
        <v>-95.327516469717096</v>
      </c>
      <c r="S98" s="74">
        <f t="shared" si="30"/>
        <v>0</v>
      </c>
      <c r="T98" s="91">
        <f t="shared" si="24"/>
        <v>8.4096129847974765E-3</v>
      </c>
      <c r="U98" s="92">
        <f t="shared" si="25"/>
        <v>1.3084096129847973</v>
      </c>
    </row>
    <row r="99" spans="1:21">
      <c r="A99" s="80">
        <v>36607</v>
      </c>
      <c r="B99" s="81">
        <v>0</v>
      </c>
      <c r="C99" s="82">
        <v>4.1219572216152902E-3</v>
      </c>
      <c r="D99" s="88">
        <f t="shared" si="26"/>
        <v>1.4036432371613115</v>
      </c>
      <c r="E99" s="89">
        <f t="shared" si="31"/>
        <v>13072.86474322623</v>
      </c>
      <c r="F99" s="126">
        <f t="shared" si="32"/>
        <v>221837.40698014642</v>
      </c>
      <c r="G99" s="62">
        <f t="shared" si="33"/>
        <v>1.6969303311662624E-2</v>
      </c>
      <c r="H99" s="88">
        <f t="shared" si="18"/>
        <v>0</v>
      </c>
      <c r="I99" s="62">
        <f t="shared" si="27"/>
        <v>0</v>
      </c>
      <c r="J99" s="89">
        <f t="shared" si="19"/>
        <v>0</v>
      </c>
      <c r="K99" s="62">
        <f t="shared" si="28"/>
        <v>0</v>
      </c>
      <c r="L99" s="90">
        <f t="shared" si="20"/>
        <v>82.43914443230581</v>
      </c>
      <c r="M99" s="73">
        <f>0</f>
        <v>0</v>
      </c>
      <c r="N99" s="89">
        <f t="shared" si="21"/>
        <v>0</v>
      </c>
      <c r="O99" s="89">
        <f t="shared" si="22"/>
        <v>0</v>
      </c>
      <c r="P99" s="89">
        <f t="shared" si="23"/>
        <v>0</v>
      </c>
      <c r="Q99" s="62">
        <f t="shared" si="34"/>
        <v>0</v>
      </c>
      <c r="R99" s="89">
        <f t="shared" si="29"/>
        <v>-82.43914443230581</v>
      </c>
      <c r="S99" s="74">
        <f t="shared" si="30"/>
        <v>0</v>
      </c>
      <c r="T99" s="91">
        <f t="shared" si="24"/>
        <v>3.6432371613115411E-3</v>
      </c>
      <c r="U99" s="92">
        <f t="shared" si="25"/>
        <v>1.3036432371613114</v>
      </c>
    </row>
    <row r="100" spans="1:21">
      <c r="A100" s="80">
        <v>36608</v>
      </c>
      <c r="B100" s="81">
        <v>0</v>
      </c>
      <c r="C100" s="82">
        <v>3.4231562106017328E-3</v>
      </c>
      <c r="D100" s="88">
        <f t="shared" si="26"/>
        <v>1.3990425598793923</v>
      </c>
      <c r="E100" s="89">
        <f t="shared" si="31"/>
        <v>12990.425598793923</v>
      </c>
      <c r="F100" s="126">
        <f t="shared" si="32"/>
        <v>221837.40698014642</v>
      </c>
      <c r="G100" s="62">
        <f t="shared" si="33"/>
        <v>1.7076992997114935E-2</v>
      </c>
      <c r="H100" s="88">
        <f t="shared" si="18"/>
        <v>0</v>
      </c>
      <c r="I100" s="62">
        <f t="shared" si="27"/>
        <v>0</v>
      </c>
      <c r="J100" s="89">
        <f t="shared" si="19"/>
        <v>0</v>
      </c>
      <c r="K100" s="62">
        <f t="shared" si="28"/>
        <v>0</v>
      </c>
      <c r="L100" s="90">
        <f t="shared" si="20"/>
        <v>68.463124212034657</v>
      </c>
      <c r="M100" s="73">
        <f>0</f>
        <v>0</v>
      </c>
      <c r="N100" s="89">
        <f t="shared" si="21"/>
        <v>0</v>
      </c>
      <c r="O100" s="89">
        <f t="shared" si="22"/>
        <v>0</v>
      </c>
      <c r="P100" s="89">
        <f t="shared" si="23"/>
        <v>0</v>
      </c>
      <c r="Q100" s="62">
        <f t="shared" si="34"/>
        <v>0</v>
      </c>
      <c r="R100" s="89">
        <f t="shared" si="29"/>
        <v>-68.463124212034657</v>
      </c>
      <c r="S100" s="74">
        <f t="shared" si="30"/>
        <v>0</v>
      </c>
      <c r="T100" s="91">
        <f t="shared" si="24"/>
        <v>-9.5744012060761108E-4</v>
      </c>
      <c r="U100" s="92">
        <f t="shared" si="25"/>
        <v>1.2990425598793922</v>
      </c>
    </row>
    <row r="101" spans="1:21">
      <c r="A101" s="80">
        <v>36609</v>
      </c>
      <c r="B101" s="81">
        <v>0</v>
      </c>
      <c r="C101" s="82">
        <v>4.1346732844075784E-3</v>
      </c>
      <c r="D101" s="88">
        <f t="shared" si="26"/>
        <v>1.3921962474581888</v>
      </c>
      <c r="E101" s="89">
        <f t="shared" si="31"/>
        <v>12921.962474581889</v>
      </c>
      <c r="F101" s="126">
        <f t="shared" si="32"/>
        <v>221837.40698014642</v>
      </c>
      <c r="G101" s="62">
        <f t="shared" si="33"/>
        <v>1.716747029845591E-2</v>
      </c>
      <c r="H101" s="88">
        <f t="shared" si="18"/>
        <v>0</v>
      </c>
      <c r="I101" s="62">
        <f t="shared" si="27"/>
        <v>0</v>
      </c>
      <c r="J101" s="89">
        <f t="shared" si="19"/>
        <v>0</v>
      </c>
      <c r="K101" s="62">
        <f t="shared" si="28"/>
        <v>0</v>
      </c>
      <c r="L101" s="90">
        <f t="shared" si="20"/>
        <v>82.693465688151562</v>
      </c>
      <c r="M101" s="73">
        <f>0</f>
        <v>0</v>
      </c>
      <c r="N101" s="89">
        <f t="shared" si="21"/>
        <v>0</v>
      </c>
      <c r="O101" s="89">
        <f t="shared" si="22"/>
        <v>0</v>
      </c>
      <c r="P101" s="89">
        <f t="shared" si="23"/>
        <v>0</v>
      </c>
      <c r="Q101" s="62">
        <f t="shared" si="34"/>
        <v>0</v>
      </c>
      <c r="R101" s="89">
        <f t="shared" si="29"/>
        <v>-82.693465688151562</v>
      </c>
      <c r="S101" s="74">
        <f t="shared" si="30"/>
        <v>0</v>
      </c>
      <c r="T101" s="91">
        <f t="shared" si="24"/>
        <v>-7.8037525418110931E-3</v>
      </c>
      <c r="U101" s="92">
        <f t="shared" si="25"/>
        <v>1.2921962474581887</v>
      </c>
    </row>
    <row r="102" spans="1:21">
      <c r="A102" s="80">
        <v>36610</v>
      </c>
      <c r="B102" s="81">
        <v>0</v>
      </c>
      <c r="C102" s="82">
        <v>4.7700167221205667E-3</v>
      </c>
      <c r="D102" s="88">
        <f t="shared" si="26"/>
        <v>1.3839269008893738</v>
      </c>
      <c r="E102" s="89">
        <f t="shared" si="31"/>
        <v>12839.269008893738</v>
      </c>
      <c r="F102" s="126">
        <f t="shared" si="32"/>
        <v>221837.40698014642</v>
      </c>
      <c r="G102" s="62">
        <f t="shared" si="33"/>
        <v>1.7278040270554348E-2</v>
      </c>
      <c r="H102" s="88">
        <f t="shared" si="18"/>
        <v>0</v>
      </c>
      <c r="I102" s="62">
        <f t="shared" si="27"/>
        <v>0</v>
      </c>
      <c r="J102" s="89">
        <f t="shared" si="19"/>
        <v>0</v>
      </c>
      <c r="K102" s="62">
        <f t="shared" si="28"/>
        <v>0</v>
      </c>
      <c r="L102" s="90">
        <f t="shared" si="20"/>
        <v>95.400334442411335</v>
      </c>
      <c r="M102" s="73">
        <f>0</f>
        <v>0</v>
      </c>
      <c r="N102" s="89">
        <f t="shared" si="21"/>
        <v>0</v>
      </c>
      <c r="O102" s="89">
        <f t="shared" si="22"/>
        <v>0</v>
      </c>
      <c r="P102" s="89">
        <f t="shared" si="23"/>
        <v>0</v>
      </c>
      <c r="Q102" s="62">
        <f t="shared" si="34"/>
        <v>0</v>
      </c>
      <c r="R102" s="89">
        <f t="shared" si="29"/>
        <v>-95.400334442411335</v>
      </c>
      <c r="S102" s="74">
        <f t="shared" si="30"/>
        <v>0</v>
      </c>
      <c r="T102" s="91">
        <f t="shared" si="24"/>
        <v>-1.6073099110626154E-2</v>
      </c>
      <c r="U102" s="92">
        <f t="shared" si="25"/>
        <v>1.2839269008893737</v>
      </c>
    </row>
    <row r="103" spans="1:21">
      <c r="A103" s="80">
        <v>36611</v>
      </c>
      <c r="B103" s="81">
        <v>1.3716000000000001E-2</v>
      </c>
      <c r="C103" s="82">
        <v>3.4479574940806191E-3</v>
      </c>
      <c r="D103" s="88">
        <f t="shared" si="26"/>
        <v>1.3743868674451327</v>
      </c>
      <c r="E103" s="89">
        <f t="shared" si="31"/>
        <v>12743.868674451327</v>
      </c>
      <c r="F103" s="126">
        <f t="shared" si="32"/>
        <v>221837.40698014642</v>
      </c>
      <c r="G103" s="62">
        <f t="shared" si="33"/>
        <v>1.7407383318762688E-2</v>
      </c>
      <c r="H103" s="88">
        <f t="shared" si="18"/>
        <v>274.32</v>
      </c>
      <c r="I103" s="62">
        <f t="shared" si="27"/>
        <v>2743.2</v>
      </c>
      <c r="J103" s="89">
        <f t="shared" si="19"/>
        <v>493.77600000000001</v>
      </c>
      <c r="K103" s="62">
        <f t="shared" si="28"/>
        <v>10863.072</v>
      </c>
      <c r="L103" s="90">
        <f t="shared" si="20"/>
        <v>68.959149881612376</v>
      </c>
      <c r="M103" s="73">
        <f>0</f>
        <v>0</v>
      </c>
      <c r="N103" s="89">
        <f t="shared" si="21"/>
        <v>0</v>
      </c>
      <c r="O103" s="89">
        <f t="shared" si="22"/>
        <v>0</v>
      </c>
      <c r="P103" s="89">
        <f t="shared" si="23"/>
        <v>0</v>
      </c>
      <c r="Q103" s="62">
        <f t="shared" si="34"/>
        <v>0</v>
      </c>
      <c r="R103" s="89">
        <f t="shared" si="29"/>
        <v>699.13685011838766</v>
      </c>
      <c r="S103" s="74">
        <f t="shared" si="30"/>
        <v>13606.272000000001</v>
      </c>
      <c r="T103" s="91">
        <f t="shared" si="24"/>
        <v>-2.5613132554867191E-2</v>
      </c>
      <c r="U103" s="92">
        <f t="shared" si="25"/>
        <v>1.2743868674451326</v>
      </c>
    </row>
    <row r="104" spans="1:21">
      <c r="A104" s="80">
        <v>36612</v>
      </c>
      <c r="B104" s="81">
        <v>5.3339999999999993E-3</v>
      </c>
      <c r="C104" s="82">
        <v>3.1666350378910368E-3</v>
      </c>
      <c r="D104" s="88">
        <f t="shared" si="26"/>
        <v>1.4221502762284857</v>
      </c>
      <c r="E104" s="89">
        <f t="shared" si="31"/>
        <v>13443.005524569715</v>
      </c>
      <c r="F104" s="126">
        <f t="shared" si="32"/>
        <v>235443.67898014642</v>
      </c>
      <c r="G104" s="62">
        <f t="shared" si="33"/>
        <v>1.751421425438137E-2</v>
      </c>
      <c r="H104" s="88">
        <f t="shared" si="18"/>
        <v>106.67999999999999</v>
      </c>
      <c r="I104" s="62">
        <f t="shared" si="27"/>
        <v>1066.8</v>
      </c>
      <c r="J104" s="89">
        <f t="shared" si="19"/>
        <v>192.02399999999997</v>
      </c>
      <c r="K104" s="62">
        <f t="shared" si="28"/>
        <v>4224.5279999999993</v>
      </c>
      <c r="L104" s="90">
        <f t="shared" si="20"/>
        <v>63.332700757820739</v>
      </c>
      <c r="M104" s="73">
        <f>0</f>
        <v>0</v>
      </c>
      <c r="N104" s="89">
        <f t="shared" si="21"/>
        <v>0</v>
      </c>
      <c r="O104" s="89">
        <f t="shared" si="22"/>
        <v>0</v>
      </c>
      <c r="P104" s="89">
        <f t="shared" si="23"/>
        <v>0</v>
      </c>
      <c r="Q104" s="62">
        <f t="shared" si="34"/>
        <v>0</v>
      </c>
      <c r="R104" s="89">
        <f t="shared" si="29"/>
        <v>235.37129924217922</v>
      </c>
      <c r="S104" s="74">
        <f t="shared" si="30"/>
        <v>5291.3279999999995</v>
      </c>
      <c r="T104" s="91">
        <f t="shared" si="24"/>
        <v>2.2150276228485755E-2</v>
      </c>
      <c r="U104" s="92">
        <f t="shared" si="25"/>
        <v>1.3221502762284856</v>
      </c>
    </row>
    <row r="105" spans="1:21">
      <c r="A105" s="80">
        <v>36613</v>
      </c>
      <c r="B105" s="81">
        <v>7.6199999999999998E-4</v>
      </c>
      <c r="C105" s="82">
        <v>3.8814369058737131E-3</v>
      </c>
      <c r="D105" s="88">
        <f t="shared" si="26"/>
        <v>1.4339188411905948</v>
      </c>
      <c r="E105" s="89">
        <f t="shared" si="31"/>
        <v>13678.376823811894</v>
      </c>
      <c r="F105" s="126">
        <f t="shared" si="32"/>
        <v>240735.00698014643</v>
      </c>
      <c r="G105" s="62">
        <f t="shared" si="33"/>
        <v>1.759967648800732E-2</v>
      </c>
      <c r="H105" s="88">
        <f t="shared" si="18"/>
        <v>15.24</v>
      </c>
      <c r="I105" s="62">
        <f t="shared" si="27"/>
        <v>152.4</v>
      </c>
      <c r="J105" s="89">
        <f t="shared" si="19"/>
        <v>27.431999999999999</v>
      </c>
      <c r="K105" s="62">
        <f t="shared" si="28"/>
        <v>603.50400000000002</v>
      </c>
      <c r="L105" s="90">
        <f t="shared" si="20"/>
        <v>77.628738117474256</v>
      </c>
      <c r="M105" s="73">
        <f>0</f>
        <v>0</v>
      </c>
      <c r="N105" s="89">
        <f t="shared" si="21"/>
        <v>0</v>
      </c>
      <c r="O105" s="89">
        <f t="shared" si="22"/>
        <v>0</v>
      </c>
      <c r="P105" s="89">
        <f t="shared" si="23"/>
        <v>0</v>
      </c>
      <c r="Q105" s="62">
        <f t="shared" si="34"/>
        <v>0</v>
      </c>
      <c r="R105" s="89">
        <f t="shared" si="29"/>
        <v>-34.956738117474259</v>
      </c>
      <c r="S105" s="74">
        <f t="shared" si="30"/>
        <v>755.904</v>
      </c>
      <c r="T105" s="91">
        <f t="shared" si="24"/>
        <v>3.3918841190594851E-2</v>
      </c>
      <c r="U105" s="92">
        <f t="shared" si="25"/>
        <v>1.3339188411905947</v>
      </c>
    </row>
    <row r="106" spans="1:21">
      <c r="A106" s="80">
        <v>36614</v>
      </c>
      <c r="B106" s="81">
        <v>0</v>
      </c>
      <c r="C106" s="82">
        <v>4.9818154914652883E-3</v>
      </c>
      <c r="D106" s="88">
        <f t="shared" si="26"/>
        <v>1.4321710042847209</v>
      </c>
      <c r="E106" s="89">
        <f t="shared" si="31"/>
        <v>13643.420085694419</v>
      </c>
      <c r="F106" s="126">
        <f t="shared" si="32"/>
        <v>241490.91098014644</v>
      </c>
      <c r="G106" s="62">
        <f t="shared" si="33"/>
        <v>1.7700174110548549E-2</v>
      </c>
      <c r="H106" s="88">
        <f t="shared" si="18"/>
        <v>0</v>
      </c>
      <c r="I106" s="62">
        <f t="shared" si="27"/>
        <v>0</v>
      </c>
      <c r="J106" s="89">
        <f t="shared" si="19"/>
        <v>0</v>
      </c>
      <c r="K106" s="62">
        <f t="shared" si="28"/>
        <v>0</v>
      </c>
      <c r="L106" s="90">
        <f t="shared" si="20"/>
        <v>99.636309829305759</v>
      </c>
      <c r="M106" s="73">
        <f>0</f>
        <v>0</v>
      </c>
      <c r="N106" s="89">
        <f t="shared" si="21"/>
        <v>0</v>
      </c>
      <c r="O106" s="89">
        <f t="shared" si="22"/>
        <v>0</v>
      </c>
      <c r="P106" s="89">
        <f t="shared" si="23"/>
        <v>0</v>
      </c>
      <c r="Q106" s="62">
        <f t="shared" si="34"/>
        <v>0</v>
      </c>
      <c r="R106" s="89">
        <f t="shared" si="29"/>
        <v>-99.636309829305759</v>
      </c>
      <c r="S106" s="74">
        <f t="shared" si="30"/>
        <v>0</v>
      </c>
      <c r="T106" s="91">
        <f t="shared" si="24"/>
        <v>3.2171004284720972E-2</v>
      </c>
      <c r="U106" s="92">
        <f t="shared" si="25"/>
        <v>1.3321710042847208</v>
      </c>
    </row>
    <row r="107" spans="1:21">
      <c r="A107" s="80">
        <v>36615</v>
      </c>
      <c r="B107" s="81">
        <v>2.5399999999999999E-4</v>
      </c>
      <c r="C107" s="82">
        <v>3.7446966111531212E-3</v>
      </c>
      <c r="D107" s="88">
        <f t="shared" si="26"/>
        <v>1.4271891887932557</v>
      </c>
      <c r="E107" s="89">
        <f t="shared" si="31"/>
        <v>13543.783775865113</v>
      </c>
      <c r="F107" s="126">
        <f t="shared" si="32"/>
        <v>241490.91098014644</v>
      </c>
      <c r="G107" s="62">
        <f t="shared" si="33"/>
        <v>1.7830387355303238E-2</v>
      </c>
      <c r="H107" s="88">
        <f t="shared" si="18"/>
        <v>5.08</v>
      </c>
      <c r="I107" s="62">
        <f t="shared" si="27"/>
        <v>50.800000000000004</v>
      </c>
      <c r="J107" s="89">
        <f t="shared" si="19"/>
        <v>9.1439999999999984</v>
      </c>
      <c r="K107" s="62">
        <f t="shared" si="28"/>
        <v>201.16799999999995</v>
      </c>
      <c r="L107" s="90">
        <f t="shared" si="20"/>
        <v>74.893932223062421</v>
      </c>
      <c r="M107" s="73">
        <f>0</f>
        <v>0</v>
      </c>
      <c r="N107" s="89">
        <f t="shared" si="21"/>
        <v>0</v>
      </c>
      <c r="O107" s="89">
        <f t="shared" si="22"/>
        <v>0</v>
      </c>
      <c r="P107" s="89">
        <f t="shared" si="23"/>
        <v>0</v>
      </c>
      <c r="Q107" s="62">
        <f t="shared" si="34"/>
        <v>0</v>
      </c>
      <c r="R107" s="89">
        <f t="shared" si="29"/>
        <v>-60.669932223062425</v>
      </c>
      <c r="S107" s="74">
        <f t="shared" si="30"/>
        <v>251.96799999999996</v>
      </c>
      <c r="T107" s="91">
        <f t="shared" si="24"/>
        <v>2.7189188793255825E-2</v>
      </c>
      <c r="U107" s="92">
        <f t="shared" si="25"/>
        <v>1.3271891887932556</v>
      </c>
    </row>
    <row r="108" spans="1:21">
      <c r="A108" s="80">
        <v>36616</v>
      </c>
      <c r="B108" s="81">
        <v>0</v>
      </c>
      <c r="C108" s="82">
        <v>3.960886543529718E-3</v>
      </c>
      <c r="D108" s="88">
        <f t="shared" si="26"/>
        <v>1.4241556921821026</v>
      </c>
      <c r="E108" s="89">
        <f t="shared" si="31"/>
        <v>13483.113843642052</v>
      </c>
      <c r="F108" s="126">
        <f t="shared" si="32"/>
        <v>241742.87898014643</v>
      </c>
      <c r="G108" s="62">
        <f t="shared" si="33"/>
        <v>1.7929306374145911E-2</v>
      </c>
      <c r="H108" s="88">
        <f t="shared" si="18"/>
        <v>0</v>
      </c>
      <c r="I108" s="62">
        <f t="shared" si="27"/>
        <v>0</v>
      </c>
      <c r="J108" s="89">
        <f t="shared" si="19"/>
        <v>0</v>
      </c>
      <c r="K108" s="62">
        <f t="shared" si="28"/>
        <v>0</v>
      </c>
      <c r="L108" s="90">
        <f t="shared" si="20"/>
        <v>79.217730870594366</v>
      </c>
      <c r="M108" s="73">
        <f>0</f>
        <v>0</v>
      </c>
      <c r="N108" s="89">
        <f t="shared" si="21"/>
        <v>0</v>
      </c>
      <c r="O108" s="89">
        <f t="shared" si="22"/>
        <v>0</v>
      </c>
      <c r="P108" s="89">
        <f t="shared" si="23"/>
        <v>0</v>
      </c>
      <c r="Q108" s="62">
        <f t="shared" si="34"/>
        <v>0</v>
      </c>
      <c r="R108" s="89">
        <f t="shared" si="29"/>
        <v>-79.217730870594366</v>
      </c>
      <c r="S108" s="74">
        <f t="shared" si="30"/>
        <v>0</v>
      </c>
      <c r="T108" s="91">
        <f t="shared" si="24"/>
        <v>2.4155692182102673E-2</v>
      </c>
      <c r="U108" s="92">
        <f t="shared" si="25"/>
        <v>1.3241556921821025</v>
      </c>
    </row>
    <row r="109" spans="1:21">
      <c r="A109" s="80">
        <v>36617</v>
      </c>
      <c r="B109" s="81">
        <v>0</v>
      </c>
      <c r="C109" s="82">
        <v>4.453933769168558E-3</v>
      </c>
      <c r="D109" s="88">
        <f t="shared" si="26"/>
        <v>1.4201948056385729</v>
      </c>
      <c r="E109" s="89">
        <f t="shared" si="31"/>
        <v>13403.896112771457</v>
      </c>
      <c r="F109" s="126">
        <f t="shared" si="32"/>
        <v>241742.87898014643</v>
      </c>
      <c r="G109" s="62">
        <f t="shared" si="33"/>
        <v>1.8035269517630008E-2</v>
      </c>
      <c r="H109" s="88">
        <f t="shared" si="18"/>
        <v>0</v>
      </c>
      <c r="I109" s="62">
        <f t="shared" si="27"/>
        <v>0</v>
      </c>
      <c r="J109" s="89">
        <f t="shared" si="19"/>
        <v>0</v>
      </c>
      <c r="K109" s="62">
        <f t="shared" si="28"/>
        <v>0</v>
      </c>
      <c r="L109" s="90">
        <f t="shared" si="20"/>
        <v>89.078675383371163</v>
      </c>
      <c r="M109" s="73">
        <f>0</f>
        <v>0</v>
      </c>
      <c r="N109" s="89">
        <f t="shared" si="21"/>
        <v>0</v>
      </c>
      <c r="O109" s="89">
        <f t="shared" si="22"/>
        <v>0</v>
      </c>
      <c r="P109" s="89">
        <f t="shared" si="23"/>
        <v>0</v>
      </c>
      <c r="Q109" s="62">
        <f t="shared" si="34"/>
        <v>0</v>
      </c>
      <c r="R109" s="89">
        <f t="shared" si="29"/>
        <v>-89.078675383371163</v>
      </c>
      <c r="S109" s="74">
        <f t="shared" si="30"/>
        <v>0</v>
      </c>
      <c r="T109" s="91">
        <f t="shared" si="24"/>
        <v>2.019480563857301E-2</v>
      </c>
      <c r="U109" s="92">
        <f t="shared" si="25"/>
        <v>1.3201948056385728</v>
      </c>
    </row>
    <row r="110" spans="1:21">
      <c r="A110" s="80">
        <v>36618</v>
      </c>
      <c r="B110" s="81">
        <v>0</v>
      </c>
      <c r="C110" s="82">
        <v>4.804304447255256E-3</v>
      </c>
      <c r="D110" s="88">
        <f t="shared" si="26"/>
        <v>1.4157408718694042</v>
      </c>
      <c r="E110" s="89">
        <f t="shared" si="31"/>
        <v>13314.817437388087</v>
      </c>
      <c r="F110" s="126">
        <f t="shared" si="32"/>
        <v>241742.87898014643</v>
      </c>
      <c r="G110" s="62">
        <f t="shared" si="33"/>
        <v>1.8155928920311815E-2</v>
      </c>
      <c r="H110" s="88">
        <f t="shared" si="18"/>
        <v>0</v>
      </c>
      <c r="I110" s="62">
        <f t="shared" si="27"/>
        <v>0</v>
      </c>
      <c r="J110" s="89">
        <f t="shared" si="19"/>
        <v>0</v>
      </c>
      <c r="K110" s="62">
        <f t="shared" si="28"/>
        <v>0</v>
      </c>
      <c r="L110" s="90">
        <f t="shared" si="20"/>
        <v>96.086088945105118</v>
      </c>
      <c r="M110" s="73">
        <f>0</f>
        <v>0</v>
      </c>
      <c r="N110" s="89">
        <f t="shared" si="21"/>
        <v>0</v>
      </c>
      <c r="O110" s="89">
        <f t="shared" si="22"/>
        <v>0</v>
      </c>
      <c r="P110" s="89">
        <f t="shared" si="23"/>
        <v>0</v>
      </c>
      <c r="Q110" s="62">
        <f t="shared" si="34"/>
        <v>0</v>
      </c>
      <c r="R110" s="89">
        <f t="shared" si="29"/>
        <v>-96.086088945105118</v>
      </c>
      <c r="S110" s="74">
        <f t="shared" si="30"/>
        <v>0</v>
      </c>
      <c r="T110" s="91">
        <f t="shared" si="24"/>
        <v>1.5740871869404316E-2</v>
      </c>
      <c r="U110" s="92">
        <f t="shared" si="25"/>
        <v>1.3157408718694041</v>
      </c>
    </row>
    <row r="111" spans="1:21">
      <c r="A111" s="80">
        <v>36619</v>
      </c>
      <c r="B111" s="81">
        <v>0</v>
      </c>
      <c r="C111" s="82">
        <v>4.330724752057858E-3</v>
      </c>
      <c r="D111" s="88">
        <f t="shared" si="26"/>
        <v>1.4109365674221492</v>
      </c>
      <c r="E111" s="89">
        <f t="shared" si="31"/>
        <v>13218.731348442981</v>
      </c>
      <c r="F111" s="126">
        <f t="shared" si="32"/>
        <v>241742.87898014643</v>
      </c>
      <c r="G111" s="62">
        <f t="shared" si="33"/>
        <v>1.828790317375056E-2</v>
      </c>
      <c r="H111" s="88">
        <f t="shared" si="18"/>
        <v>0</v>
      </c>
      <c r="I111" s="62">
        <f t="shared" si="27"/>
        <v>0</v>
      </c>
      <c r="J111" s="89">
        <f t="shared" si="19"/>
        <v>0</v>
      </c>
      <c r="K111" s="62">
        <f t="shared" si="28"/>
        <v>0</v>
      </c>
      <c r="L111" s="90">
        <f t="shared" si="20"/>
        <v>86.614495041157156</v>
      </c>
      <c r="M111" s="73">
        <f>0</f>
        <v>0</v>
      </c>
      <c r="N111" s="89">
        <f t="shared" si="21"/>
        <v>0</v>
      </c>
      <c r="O111" s="89">
        <f t="shared" si="22"/>
        <v>0</v>
      </c>
      <c r="P111" s="89">
        <f t="shared" si="23"/>
        <v>0</v>
      </c>
      <c r="Q111" s="62">
        <f t="shared" si="34"/>
        <v>0</v>
      </c>
      <c r="R111" s="89">
        <f t="shared" si="29"/>
        <v>-86.614495041157156</v>
      </c>
      <c r="S111" s="74">
        <f t="shared" si="30"/>
        <v>0</v>
      </c>
      <c r="T111" s="91">
        <f t="shared" si="24"/>
        <v>1.0936567422149324E-2</v>
      </c>
      <c r="U111" s="92">
        <f t="shared" si="25"/>
        <v>1.3109365674221491</v>
      </c>
    </row>
    <row r="112" spans="1:21">
      <c r="A112" s="80">
        <v>36620</v>
      </c>
      <c r="B112" s="81">
        <v>1.524E-3</v>
      </c>
      <c r="C112" s="82">
        <v>4.2145398081242192E-3</v>
      </c>
      <c r="D112" s="88">
        <f t="shared" si="26"/>
        <v>1.4066058426700914</v>
      </c>
      <c r="E112" s="89">
        <f t="shared" si="31"/>
        <v>13132.116853401825</v>
      </c>
      <c r="F112" s="126">
        <f t="shared" si="32"/>
        <v>241742.87898014643</v>
      </c>
      <c r="G112" s="62">
        <f t="shared" si="33"/>
        <v>1.8408523292840168E-2</v>
      </c>
      <c r="H112" s="88">
        <f t="shared" si="18"/>
        <v>30.48</v>
      </c>
      <c r="I112" s="62">
        <f t="shared" si="27"/>
        <v>304.8</v>
      </c>
      <c r="J112" s="89">
        <f t="shared" si="19"/>
        <v>54.863999999999997</v>
      </c>
      <c r="K112" s="62">
        <f t="shared" si="28"/>
        <v>1207.008</v>
      </c>
      <c r="L112" s="90">
        <f t="shared" si="20"/>
        <v>84.290796162484384</v>
      </c>
      <c r="M112" s="73">
        <f>0</f>
        <v>0</v>
      </c>
      <c r="N112" s="89">
        <f t="shared" si="21"/>
        <v>0</v>
      </c>
      <c r="O112" s="89">
        <f t="shared" si="22"/>
        <v>0</v>
      </c>
      <c r="P112" s="89">
        <f t="shared" si="23"/>
        <v>0</v>
      </c>
      <c r="Q112" s="62">
        <f t="shared" si="34"/>
        <v>0</v>
      </c>
      <c r="R112" s="89">
        <f t="shared" si="29"/>
        <v>1.0532038375156105</v>
      </c>
      <c r="S112" s="74">
        <f t="shared" si="30"/>
        <v>1511.808</v>
      </c>
      <c r="T112" s="91">
        <f t="shared" si="24"/>
        <v>6.6058426700914552E-3</v>
      </c>
      <c r="U112" s="92">
        <f t="shared" si="25"/>
        <v>1.3066058426700913</v>
      </c>
    </row>
    <row r="113" spans="1:21">
      <c r="A113" s="80">
        <v>36621</v>
      </c>
      <c r="B113" s="81">
        <v>0</v>
      </c>
      <c r="C113" s="82">
        <v>4.1933405601025401E-3</v>
      </c>
      <c r="D113" s="88">
        <f t="shared" si="26"/>
        <v>1.4066585028619669</v>
      </c>
      <c r="E113" s="89">
        <f t="shared" si="31"/>
        <v>13133.17005723934</v>
      </c>
      <c r="F113" s="126">
        <f t="shared" si="32"/>
        <v>243254.68698014642</v>
      </c>
      <c r="G113" s="62">
        <f t="shared" si="33"/>
        <v>1.8522160751741595E-2</v>
      </c>
      <c r="H113" s="88">
        <f t="shared" si="18"/>
        <v>0</v>
      </c>
      <c r="I113" s="62">
        <f t="shared" si="27"/>
        <v>0</v>
      </c>
      <c r="J113" s="89">
        <f t="shared" si="19"/>
        <v>0</v>
      </c>
      <c r="K113" s="62">
        <f t="shared" si="28"/>
        <v>0</v>
      </c>
      <c r="L113" s="90">
        <f t="shared" si="20"/>
        <v>83.866811202050798</v>
      </c>
      <c r="M113" s="73">
        <f>0</f>
        <v>0</v>
      </c>
      <c r="N113" s="89">
        <f t="shared" si="21"/>
        <v>0</v>
      </c>
      <c r="O113" s="89">
        <f t="shared" si="22"/>
        <v>0</v>
      </c>
      <c r="P113" s="89">
        <f t="shared" si="23"/>
        <v>0</v>
      </c>
      <c r="Q113" s="62">
        <f t="shared" si="34"/>
        <v>0</v>
      </c>
      <c r="R113" s="89">
        <f t="shared" si="29"/>
        <v>-83.866811202050798</v>
      </c>
      <c r="S113" s="74">
        <f t="shared" si="30"/>
        <v>0</v>
      </c>
      <c r="T113" s="91">
        <f t="shared" si="24"/>
        <v>6.6585028619670084E-3</v>
      </c>
      <c r="U113" s="92">
        <f t="shared" si="25"/>
        <v>1.3066585028619668</v>
      </c>
    </row>
    <row r="114" spans="1:21">
      <c r="A114" s="80">
        <v>36622</v>
      </c>
      <c r="B114" s="81">
        <v>0</v>
      </c>
      <c r="C114" s="82">
        <v>5.1763062750264134E-3</v>
      </c>
      <c r="D114" s="88">
        <f t="shared" si="26"/>
        <v>1.4024651623018645</v>
      </c>
      <c r="E114" s="89">
        <f t="shared" si="31"/>
        <v>13049.303246037289</v>
      </c>
      <c r="F114" s="126">
        <f t="shared" si="32"/>
        <v>243254.68698014642</v>
      </c>
      <c r="G114" s="62">
        <f t="shared" si="33"/>
        <v>1.8641201173251614E-2</v>
      </c>
      <c r="H114" s="88">
        <f t="shared" si="18"/>
        <v>0</v>
      </c>
      <c r="I114" s="62">
        <f t="shared" si="27"/>
        <v>0</v>
      </c>
      <c r="J114" s="89">
        <f t="shared" si="19"/>
        <v>0</v>
      </c>
      <c r="K114" s="62">
        <f t="shared" si="28"/>
        <v>0</v>
      </c>
      <c r="L114" s="90">
        <f t="shared" si="20"/>
        <v>103.52612550052827</v>
      </c>
      <c r="M114" s="73">
        <f>0</f>
        <v>0</v>
      </c>
      <c r="N114" s="89">
        <f t="shared" si="21"/>
        <v>0</v>
      </c>
      <c r="O114" s="89">
        <f t="shared" si="22"/>
        <v>0</v>
      </c>
      <c r="P114" s="89">
        <f t="shared" si="23"/>
        <v>0</v>
      </c>
      <c r="Q114" s="62">
        <f t="shared" si="34"/>
        <v>0</v>
      </c>
      <c r="R114" s="89">
        <f t="shared" si="29"/>
        <v>-103.52612550052827</v>
      </c>
      <c r="S114" s="74">
        <f t="shared" si="30"/>
        <v>0</v>
      </c>
      <c r="T114" s="91">
        <f t="shared" si="24"/>
        <v>2.4651623018645541E-3</v>
      </c>
      <c r="U114" s="92">
        <f t="shared" si="25"/>
        <v>1.3024651623018644</v>
      </c>
    </row>
    <row r="115" spans="1:21">
      <c r="A115" s="80">
        <v>36623</v>
      </c>
      <c r="B115" s="81">
        <v>0</v>
      </c>
      <c r="C115" s="82">
        <v>5.244272222007856E-3</v>
      </c>
      <c r="D115" s="88">
        <f t="shared" si="26"/>
        <v>1.394577712053676</v>
      </c>
      <c r="E115" s="89">
        <f t="shared" si="31"/>
        <v>12945.777120536761</v>
      </c>
      <c r="F115" s="126">
        <f t="shared" si="32"/>
        <v>243254.68698014642</v>
      </c>
      <c r="G115" s="62">
        <f t="shared" si="33"/>
        <v>1.8790273053152992E-2</v>
      </c>
      <c r="H115" s="88">
        <f t="shared" si="18"/>
        <v>0</v>
      </c>
      <c r="I115" s="62">
        <f t="shared" si="27"/>
        <v>0</v>
      </c>
      <c r="J115" s="89">
        <f t="shared" si="19"/>
        <v>0</v>
      </c>
      <c r="K115" s="62">
        <f t="shared" si="28"/>
        <v>0</v>
      </c>
      <c r="L115" s="90">
        <f t="shared" si="20"/>
        <v>104.88544444015712</v>
      </c>
      <c r="M115" s="73">
        <f>0</f>
        <v>0</v>
      </c>
      <c r="N115" s="89">
        <f t="shared" si="21"/>
        <v>0</v>
      </c>
      <c r="O115" s="89">
        <f t="shared" si="22"/>
        <v>0</v>
      </c>
      <c r="P115" s="89">
        <f t="shared" si="23"/>
        <v>0</v>
      </c>
      <c r="Q115" s="62">
        <f t="shared" si="34"/>
        <v>0</v>
      </c>
      <c r="R115" s="89">
        <f t="shared" si="29"/>
        <v>-104.88544444015712</v>
      </c>
      <c r="S115" s="74">
        <f t="shared" si="30"/>
        <v>0</v>
      </c>
      <c r="T115" s="91">
        <f t="shared" si="24"/>
        <v>-5.4222879463239337E-3</v>
      </c>
      <c r="U115" s="92">
        <f t="shared" si="25"/>
        <v>1.2945777120536759</v>
      </c>
    </row>
    <row r="116" spans="1:21">
      <c r="A116" s="80">
        <v>36624</v>
      </c>
      <c r="B116" s="81">
        <v>3.5560000000000001E-3</v>
      </c>
      <c r="C116" s="82">
        <v>4.9877640485046929E-3</v>
      </c>
      <c r="D116" s="88">
        <f t="shared" si="26"/>
        <v>1.3840891676096605</v>
      </c>
      <c r="E116" s="89">
        <f t="shared" si="31"/>
        <v>12840.891676096604</v>
      </c>
      <c r="F116" s="126">
        <f t="shared" si="32"/>
        <v>243254.68698014642</v>
      </c>
      <c r="G116" s="62">
        <f t="shared" si="33"/>
        <v>1.8943753527098626E-2</v>
      </c>
      <c r="H116" s="88">
        <f t="shared" si="18"/>
        <v>71.12</v>
      </c>
      <c r="I116" s="62">
        <f t="shared" si="27"/>
        <v>711.2</v>
      </c>
      <c r="J116" s="89">
        <f t="shared" si="19"/>
        <v>128.01599999999999</v>
      </c>
      <c r="K116" s="62">
        <f t="shared" si="28"/>
        <v>2816.3519999999994</v>
      </c>
      <c r="L116" s="90">
        <f t="shared" si="20"/>
        <v>99.755280970093864</v>
      </c>
      <c r="M116" s="73">
        <f>0</f>
        <v>0</v>
      </c>
      <c r="N116" s="89">
        <f t="shared" si="21"/>
        <v>0</v>
      </c>
      <c r="O116" s="89">
        <f t="shared" si="22"/>
        <v>0</v>
      </c>
      <c r="P116" s="89">
        <f t="shared" si="23"/>
        <v>0</v>
      </c>
      <c r="Q116" s="62">
        <f t="shared" si="34"/>
        <v>0</v>
      </c>
      <c r="R116" s="89">
        <f t="shared" si="29"/>
        <v>99.380719029906132</v>
      </c>
      <c r="S116" s="74">
        <f t="shared" si="30"/>
        <v>3527.5519999999997</v>
      </c>
      <c r="T116" s="91">
        <f t="shared" si="24"/>
        <v>-1.5910832390339413E-2</v>
      </c>
      <c r="U116" s="92">
        <f t="shared" si="25"/>
        <v>1.2840891676096604</v>
      </c>
    </row>
    <row r="117" spans="1:21">
      <c r="A117" s="80">
        <v>36625</v>
      </c>
      <c r="B117" s="81">
        <v>0</v>
      </c>
      <c r="C117" s="82">
        <v>4.0459297365963327E-3</v>
      </c>
      <c r="D117" s="88">
        <f t="shared" si="26"/>
        <v>1.3940272395126512</v>
      </c>
      <c r="E117" s="89">
        <f t="shared" si="31"/>
        <v>12940.272395126511</v>
      </c>
      <c r="F117" s="126">
        <f t="shared" si="32"/>
        <v>246782.23898014642</v>
      </c>
      <c r="G117" s="62">
        <f t="shared" si="33"/>
        <v>1.9070868946552324E-2</v>
      </c>
      <c r="H117" s="88">
        <f t="shared" si="18"/>
        <v>0</v>
      </c>
      <c r="I117" s="62">
        <f t="shared" si="27"/>
        <v>0</v>
      </c>
      <c r="J117" s="89">
        <f t="shared" si="19"/>
        <v>0</v>
      </c>
      <c r="K117" s="62">
        <f t="shared" si="28"/>
        <v>0</v>
      </c>
      <c r="L117" s="90">
        <f t="shared" si="20"/>
        <v>80.91859473192666</v>
      </c>
      <c r="M117" s="73">
        <f>0</f>
        <v>0</v>
      </c>
      <c r="N117" s="89">
        <f t="shared" si="21"/>
        <v>0</v>
      </c>
      <c r="O117" s="89">
        <f t="shared" si="22"/>
        <v>0</v>
      </c>
      <c r="P117" s="89">
        <f t="shared" si="23"/>
        <v>0</v>
      </c>
      <c r="Q117" s="62">
        <f t="shared" si="34"/>
        <v>0</v>
      </c>
      <c r="R117" s="89">
        <f t="shared" si="29"/>
        <v>-80.91859473192666</v>
      </c>
      <c r="S117" s="74">
        <f t="shared" si="30"/>
        <v>0</v>
      </c>
      <c r="T117" s="91">
        <f t="shared" si="24"/>
        <v>-5.9727604873487383E-3</v>
      </c>
      <c r="U117" s="92">
        <f t="shared" si="25"/>
        <v>1.2940272395126511</v>
      </c>
    </row>
    <row r="118" spans="1:21">
      <c r="A118" s="80">
        <v>36626</v>
      </c>
      <c r="B118" s="81">
        <v>0</v>
      </c>
      <c r="C118" s="82">
        <v>5.3656051761500597E-3</v>
      </c>
      <c r="D118" s="88">
        <f t="shared" si="26"/>
        <v>1.3859353800394583</v>
      </c>
      <c r="E118" s="89">
        <f t="shared" si="31"/>
        <v>12859.353800394583</v>
      </c>
      <c r="F118" s="126">
        <f t="shared" si="32"/>
        <v>246782.23898014642</v>
      </c>
      <c r="G118" s="62">
        <f t="shared" si="33"/>
        <v>1.9190874036965528E-2</v>
      </c>
      <c r="H118" s="88">
        <f t="shared" si="18"/>
        <v>0</v>
      </c>
      <c r="I118" s="62">
        <f t="shared" si="27"/>
        <v>0</v>
      </c>
      <c r="J118" s="89">
        <f t="shared" si="19"/>
        <v>0</v>
      </c>
      <c r="K118" s="62">
        <f t="shared" si="28"/>
        <v>0</v>
      </c>
      <c r="L118" s="90">
        <f t="shared" si="20"/>
        <v>107.3121035230012</v>
      </c>
      <c r="M118" s="73">
        <f>0</f>
        <v>0</v>
      </c>
      <c r="N118" s="89">
        <f t="shared" si="21"/>
        <v>0</v>
      </c>
      <c r="O118" s="89">
        <f t="shared" si="22"/>
        <v>0</v>
      </c>
      <c r="P118" s="89">
        <f t="shared" si="23"/>
        <v>0</v>
      </c>
      <c r="Q118" s="62">
        <f t="shared" si="34"/>
        <v>0</v>
      </c>
      <c r="R118" s="89">
        <f t="shared" si="29"/>
        <v>-107.3121035230012</v>
      </c>
      <c r="S118" s="74">
        <f t="shared" si="30"/>
        <v>0</v>
      </c>
      <c r="T118" s="91">
        <f t="shared" si="24"/>
        <v>-1.4064619960541647E-2</v>
      </c>
      <c r="U118" s="92">
        <f t="shared" si="25"/>
        <v>1.2859353800394582</v>
      </c>
    </row>
    <row r="119" spans="1:21">
      <c r="A119" s="80">
        <v>36627</v>
      </c>
      <c r="B119" s="81">
        <v>0</v>
      </c>
      <c r="C119" s="82">
        <v>5.4841036587643596E-3</v>
      </c>
      <c r="D119" s="88">
        <f t="shared" si="26"/>
        <v>1.3752041696871582</v>
      </c>
      <c r="E119" s="89">
        <f t="shared" si="31"/>
        <v>12752.041696871582</v>
      </c>
      <c r="F119" s="126">
        <f t="shared" si="32"/>
        <v>246782.23898014642</v>
      </c>
      <c r="G119" s="62">
        <f t="shared" si="33"/>
        <v>1.935237076904232E-2</v>
      </c>
      <c r="H119" s="88">
        <f t="shared" si="18"/>
        <v>0</v>
      </c>
      <c r="I119" s="62">
        <f t="shared" si="27"/>
        <v>0</v>
      </c>
      <c r="J119" s="89">
        <f t="shared" si="19"/>
        <v>0</v>
      </c>
      <c r="K119" s="62">
        <f t="shared" si="28"/>
        <v>0</v>
      </c>
      <c r="L119" s="90">
        <f t="shared" si="20"/>
        <v>109.68207317528719</v>
      </c>
      <c r="M119" s="73">
        <f>0</f>
        <v>0</v>
      </c>
      <c r="N119" s="89">
        <f t="shared" si="21"/>
        <v>0</v>
      </c>
      <c r="O119" s="89">
        <f t="shared" si="22"/>
        <v>0</v>
      </c>
      <c r="P119" s="89">
        <f t="shared" si="23"/>
        <v>0</v>
      </c>
      <c r="Q119" s="62">
        <f t="shared" si="34"/>
        <v>0</v>
      </c>
      <c r="R119" s="89">
        <f t="shared" si="29"/>
        <v>-109.68207317528719</v>
      </c>
      <c r="S119" s="74">
        <f t="shared" si="30"/>
        <v>0</v>
      </c>
      <c r="T119" s="91">
        <f t="shared" si="24"/>
        <v>-2.4795830312841716E-2</v>
      </c>
      <c r="U119" s="92">
        <f t="shared" si="25"/>
        <v>1.2752041696871581</v>
      </c>
    </row>
    <row r="120" spans="1:21">
      <c r="A120" s="80">
        <v>36628</v>
      </c>
      <c r="B120" s="81">
        <v>0</v>
      </c>
      <c r="C120" s="82">
        <v>5.3579185300534583E-3</v>
      </c>
      <c r="D120" s="88">
        <f t="shared" si="26"/>
        <v>1.3642359623696294</v>
      </c>
      <c r="E120" s="89">
        <f t="shared" si="31"/>
        <v>12642.359623696295</v>
      </c>
      <c r="F120" s="126">
        <f t="shared" si="32"/>
        <v>246782.23898014642</v>
      </c>
      <c r="G120" s="62">
        <f t="shared" si="33"/>
        <v>1.9520267285988952E-2</v>
      </c>
      <c r="H120" s="88">
        <f t="shared" si="18"/>
        <v>0</v>
      </c>
      <c r="I120" s="62">
        <f t="shared" si="27"/>
        <v>0</v>
      </c>
      <c r="J120" s="89">
        <f t="shared" si="19"/>
        <v>0</v>
      </c>
      <c r="K120" s="62">
        <f t="shared" si="28"/>
        <v>0</v>
      </c>
      <c r="L120" s="90">
        <f t="shared" si="20"/>
        <v>107.15837060106917</v>
      </c>
      <c r="M120" s="73">
        <f>0</f>
        <v>0</v>
      </c>
      <c r="N120" s="89">
        <f t="shared" si="21"/>
        <v>0</v>
      </c>
      <c r="O120" s="89">
        <f t="shared" si="22"/>
        <v>0</v>
      </c>
      <c r="P120" s="89">
        <f t="shared" si="23"/>
        <v>0</v>
      </c>
      <c r="Q120" s="62">
        <f t="shared" si="34"/>
        <v>0</v>
      </c>
      <c r="R120" s="89">
        <f t="shared" si="29"/>
        <v>-107.15837060106917</v>
      </c>
      <c r="S120" s="74">
        <f t="shared" si="30"/>
        <v>0</v>
      </c>
      <c r="T120" s="91">
        <f t="shared" si="24"/>
        <v>-3.5764037630370504E-2</v>
      </c>
      <c r="U120" s="92">
        <f t="shared" si="25"/>
        <v>1.2642359623696293</v>
      </c>
    </row>
    <row r="121" spans="1:21">
      <c r="A121" s="80">
        <v>36629</v>
      </c>
      <c r="B121" s="81">
        <v>0</v>
      </c>
      <c r="C121" s="82">
        <v>5.2756991553236272E-3</v>
      </c>
      <c r="D121" s="88">
        <f t="shared" si="26"/>
        <v>1.3535201253095226</v>
      </c>
      <c r="E121" s="89">
        <f t="shared" si="31"/>
        <v>12535.201253095225</v>
      </c>
      <c r="F121" s="126">
        <f t="shared" si="32"/>
        <v>246782.23898014642</v>
      </c>
      <c r="G121" s="62">
        <f t="shared" si="33"/>
        <v>1.9687138163753878E-2</v>
      </c>
      <c r="H121" s="88">
        <f t="shared" si="18"/>
        <v>0</v>
      </c>
      <c r="I121" s="62">
        <f t="shared" si="27"/>
        <v>0</v>
      </c>
      <c r="J121" s="89">
        <f t="shared" si="19"/>
        <v>0</v>
      </c>
      <c r="K121" s="62">
        <f t="shared" si="28"/>
        <v>0</v>
      </c>
      <c r="L121" s="90">
        <f t="shared" si="20"/>
        <v>105.51398310647255</v>
      </c>
      <c r="M121" s="73">
        <f>0</f>
        <v>0</v>
      </c>
      <c r="N121" s="89">
        <f t="shared" si="21"/>
        <v>0</v>
      </c>
      <c r="O121" s="89">
        <f t="shared" si="22"/>
        <v>0</v>
      </c>
      <c r="P121" s="89">
        <f t="shared" si="23"/>
        <v>0</v>
      </c>
      <c r="Q121" s="62">
        <f t="shared" si="34"/>
        <v>0</v>
      </c>
      <c r="R121" s="89">
        <f t="shared" si="29"/>
        <v>-105.51398310647255</v>
      </c>
      <c r="S121" s="74">
        <f t="shared" si="30"/>
        <v>0</v>
      </c>
      <c r="T121" s="91">
        <f t="shared" si="24"/>
        <v>-4.6479874690477319E-2</v>
      </c>
      <c r="U121" s="92">
        <f t="shared" si="25"/>
        <v>1.2535201253095225</v>
      </c>
    </row>
    <row r="122" spans="1:21">
      <c r="A122" s="80">
        <v>36630</v>
      </c>
      <c r="B122" s="81">
        <v>1.4224000000000001E-2</v>
      </c>
      <c r="C122" s="82">
        <v>2.1374900232381438E-3</v>
      </c>
      <c r="D122" s="88">
        <f t="shared" si="26"/>
        <v>1.3429687269988753</v>
      </c>
      <c r="E122" s="89">
        <f t="shared" si="31"/>
        <v>12429.687269988754</v>
      </c>
      <c r="F122" s="126">
        <f t="shared" si="32"/>
        <v>246782.23898014642</v>
      </c>
      <c r="G122" s="62">
        <f t="shared" si="33"/>
        <v>1.9854259694529686E-2</v>
      </c>
      <c r="H122" s="88">
        <f t="shared" si="18"/>
        <v>284.48</v>
      </c>
      <c r="I122" s="62">
        <f t="shared" si="27"/>
        <v>2844.8</v>
      </c>
      <c r="J122" s="89">
        <f t="shared" si="19"/>
        <v>512.06399999999996</v>
      </c>
      <c r="K122" s="62">
        <f t="shared" si="28"/>
        <v>11265.407999999998</v>
      </c>
      <c r="L122" s="90">
        <f t="shared" si="20"/>
        <v>42.749800464762878</v>
      </c>
      <c r="M122" s="73">
        <f>0</f>
        <v>0</v>
      </c>
      <c r="N122" s="89">
        <f t="shared" si="21"/>
        <v>0</v>
      </c>
      <c r="O122" s="89">
        <f t="shared" si="22"/>
        <v>0</v>
      </c>
      <c r="P122" s="89">
        <f t="shared" si="23"/>
        <v>0</v>
      </c>
      <c r="Q122" s="62">
        <f t="shared" si="34"/>
        <v>0</v>
      </c>
      <c r="R122" s="89">
        <f t="shared" si="29"/>
        <v>753.79419953523711</v>
      </c>
      <c r="S122" s="74">
        <f t="shared" si="30"/>
        <v>14110.207999999999</v>
      </c>
      <c r="T122" s="91">
        <f t="shared" si="24"/>
        <v>-5.7031273001124649E-2</v>
      </c>
      <c r="U122" s="92">
        <f t="shared" si="25"/>
        <v>1.2429687269988752</v>
      </c>
    </row>
    <row r="123" spans="1:21">
      <c r="A123" s="80">
        <v>36631</v>
      </c>
      <c r="B123" s="81">
        <v>1.016E-3</v>
      </c>
      <c r="C123" s="82">
        <v>4.3020545700510849E-3</v>
      </c>
      <c r="D123" s="88">
        <f t="shared" si="26"/>
        <v>1.4091740734761995</v>
      </c>
      <c r="E123" s="89">
        <f t="shared" si="31"/>
        <v>13183.481469523991</v>
      </c>
      <c r="F123" s="126">
        <f t="shared" si="32"/>
        <v>260892.4469801464</v>
      </c>
      <c r="G123" s="62">
        <f t="shared" si="33"/>
        <v>1.9789343777153752E-2</v>
      </c>
      <c r="H123" s="88">
        <f t="shared" si="18"/>
        <v>20.32</v>
      </c>
      <c r="I123" s="62">
        <f t="shared" si="27"/>
        <v>203.20000000000002</v>
      </c>
      <c r="J123" s="89">
        <f t="shared" si="19"/>
        <v>36.575999999999993</v>
      </c>
      <c r="K123" s="62">
        <f t="shared" si="28"/>
        <v>804.6719999999998</v>
      </c>
      <c r="L123" s="90">
        <f t="shared" si="20"/>
        <v>86.041091401021703</v>
      </c>
      <c r="M123" s="73">
        <f>0</f>
        <v>0</v>
      </c>
      <c r="N123" s="89">
        <f t="shared" si="21"/>
        <v>0</v>
      </c>
      <c r="O123" s="89">
        <f t="shared" si="22"/>
        <v>0</v>
      </c>
      <c r="P123" s="89">
        <f t="shared" si="23"/>
        <v>0</v>
      </c>
      <c r="Q123" s="62">
        <f t="shared" si="34"/>
        <v>0</v>
      </c>
      <c r="R123" s="89">
        <f t="shared" si="29"/>
        <v>-29.145091401021709</v>
      </c>
      <c r="S123" s="74">
        <f t="shared" si="30"/>
        <v>1007.8719999999998</v>
      </c>
      <c r="T123" s="91">
        <f t="shared" si="24"/>
        <v>9.1740734761995846E-3</v>
      </c>
      <c r="U123" s="92">
        <f t="shared" si="25"/>
        <v>1.3091740734761994</v>
      </c>
    </row>
    <row r="124" spans="1:21">
      <c r="A124" s="80">
        <v>36632</v>
      </c>
      <c r="B124" s="81">
        <v>0</v>
      </c>
      <c r="C124" s="82">
        <v>5.2639346077641173E-3</v>
      </c>
      <c r="D124" s="88">
        <f t="shared" si="26"/>
        <v>1.4077168189061486</v>
      </c>
      <c r="E124" s="89">
        <f t="shared" si="31"/>
        <v>13154.336378122969</v>
      </c>
      <c r="F124" s="126">
        <f t="shared" si="32"/>
        <v>261900.3189801464</v>
      </c>
      <c r="G124" s="62">
        <f t="shared" si="33"/>
        <v>1.9909808556797581E-2</v>
      </c>
      <c r="H124" s="88">
        <f t="shared" si="18"/>
        <v>0</v>
      </c>
      <c r="I124" s="62">
        <f t="shared" si="27"/>
        <v>0</v>
      </c>
      <c r="J124" s="89">
        <f t="shared" si="19"/>
        <v>0</v>
      </c>
      <c r="K124" s="62">
        <f t="shared" si="28"/>
        <v>0</v>
      </c>
      <c r="L124" s="90">
        <f t="shared" si="20"/>
        <v>105.27869215528234</v>
      </c>
      <c r="M124" s="73">
        <f>0</f>
        <v>0</v>
      </c>
      <c r="N124" s="89">
        <f t="shared" si="21"/>
        <v>0</v>
      </c>
      <c r="O124" s="89">
        <f t="shared" si="22"/>
        <v>0</v>
      </c>
      <c r="P124" s="89">
        <f t="shared" si="23"/>
        <v>0</v>
      </c>
      <c r="Q124" s="62">
        <f t="shared" si="34"/>
        <v>0</v>
      </c>
      <c r="R124" s="89">
        <f t="shared" si="29"/>
        <v>-105.27869215528234</v>
      </c>
      <c r="S124" s="74">
        <f t="shared" si="30"/>
        <v>0</v>
      </c>
      <c r="T124" s="91">
        <f t="shared" si="24"/>
        <v>7.7168189061487258E-3</v>
      </c>
      <c r="U124" s="92">
        <f t="shared" si="25"/>
        <v>1.3077168189061485</v>
      </c>
    </row>
    <row r="125" spans="1:21">
      <c r="A125" s="80">
        <v>36633</v>
      </c>
      <c r="B125" s="81">
        <v>0</v>
      </c>
      <c r="C125" s="82">
        <v>5.0893768508315264E-3</v>
      </c>
      <c r="D125" s="88">
        <f t="shared" si="26"/>
        <v>1.4024528842983843</v>
      </c>
      <c r="E125" s="89">
        <f t="shared" si="31"/>
        <v>13049.057685967688</v>
      </c>
      <c r="F125" s="126">
        <f t="shared" si="32"/>
        <v>261900.3189801464</v>
      </c>
      <c r="G125" s="62">
        <f t="shared" si="33"/>
        <v>2.0070439205873161E-2</v>
      </c>
      <c r="H125" s="88">
        <f t="shared" si="18"/>
        <v>0</v>
      </c>
      <c r="I125" s="62">
        <f t="shared" si="27"/>
        <v>0</v>
      </c>
      <c r="J125" s="89">
        <f t="shared" si="19"/>
        <v>0</v>
      </c>
      <c r="K125" s="62">
        <f t="shared" si="28"/>
        <v>0</v>
      </c>
      <c r="L125" s="90">
        <f t="shared" si="20"/>
        <v>101.78753701663052</v>
      </c>
      <c r="M125" s="73">
        <f>0</f>
        <v>0</v>
      </c>
      <c r="N125" s="89">
        <f t="shared" si="21"/>
        <v>0</v>
      </c>
      <c r="O125" s="89">
        <f t="shared" si="22"/>
        <v>0</v>
      </c>
      <c r="P125" s="89">
        <f t="shared" si="23"/>
        <v>0</v>
      </c>
      <c r="Q125" s="62">
        <f t="shared" si="34"/>
        <v>0</v>
      </c>
      <c r="R125" s="89">
        <f t="shared" si="29"/>
        <v>-101.78753701663052</v>
      </c>
      <c r="S125" s="74">
        <f t="shared" si="30"/>
        <v>0</v>
      </c>
      <c r="T125" s="91">
        <f t="shared" si="24"/>
        <v>2.4528842983844168E-3</v>
      </c>
      <c r="U125" s="92">
        <f t="shared" si="25"/>
        <v>1.3024528842983842</v>
      </c>
    </row>
    <row r="126" spans="1:21">
      <c r="A126" s="80">
        <v>36634</v>
      </c>
      <c r="B126" s="81">
        <v>0</v>
      </c>
      <c r="C126" s="82">
        <v>4.6582843269771653E-3</v>
      </c>
      <c r="D126" s="88">
        <f t="shared" si="26"/>
        <v>1.3947270148951056</v>
      </c>
      <c r="E126" s="89">
        <f t="shared" si="31"/>
        <v>12947.270148951056</v>
      </c>
      <c r="F126" s="126">
        <f t="shared" si="32"/>
        <v>261900.3189801464</v>
      </c>
      <c r="G126" s="62">
        <f t="shared" si="33"/>
        <v>2.0228226951869439E-2</v>
      </c>
      <c r="H126" s="88">
        <f t="shared" si="18"/>
        <v>0</v>
      </c>
      <c r="I126" s="62">
        <f t="shared" si="27"/>
        <v>0</v>
      </c>
      <c r="J126" s="89">
        <f t="shared" si="19"/>
        <v>0</v>
      </c>
      <c r="K126" s="62">
        <f t="shared" si="28"/>
        <v>0</v>
      </c>
      <c r="L126" s="90">
        <f t="shared" si="20"/>
        <v>93.165686539543302</v>
      </c>
      <c r="M126" s="73">
        <f>0</f>
        <v>0</v>
      </c>
      <c r="N126" s="89">
        <f t="shared" si="21"/>
        <v>0</v>
      </c>
      <c r="O126" s="89">
        <f t="shared" si="22"/>
        <v>0</v>
      </c>
      <c r="P126" s="89">
        <f t="shared" si="23"/>
        <v>0</v>
      </c>
      <c r="Q126" s="62">
        <f t="shared" si="34"/>
        <v>0</v>
      </c>
      <c r="R126" s="89">
        <f t="shared" si="29"/>
        <v>-93.165686539543302</v>
      </c>
      <c r="S126" s="74">
        <f t="shared" si="30"/>
        <v>0</v>
      </c>
      <c r="T126" s="91">
        <f t="shared" si="24"/>
        <v>-5.2729851048942677E-3</v>
      </c>
      <c r="U126" s="92">
        <f t="shared" si="25"/>
        <v>1.2947270148951056</v>
      </c>
    </row>
    <row r="127" spans="1:21">
      <c r="A127" s="80">
        <v>36635</v>
      </c>
      <c r="B127" s="81">
        <v>0</v>
      </c>
      <c r="C127" s="82">
        <v>5.5831280241422886E-3</v>
      </c>
      <c r="D127" s="88">
        <f t="shared" si="26"/>
        <v>1.3854104462411514</v>
      </c>
      <c r="E127" s="89">
        <f t="shared" si="31"/>
        <v>12854.104462411513</v>
      </c>
      <c r="F127" s="126">
        <f t="shared" si="32"/>
        <v>261900.3189801464</v>
      </c>
      <c r="G127" s="62">
        <f t="shared" si="33"/>
        <v>2.0374839783355254E-2</v>
      </c>
      <c r="H127" s="88">
        <f t="shared" si="18"/>
        <v>0</v>
      </c>
      <c r="I127" s="62">
        <f t="shared" si="27"/>
        <v>0</v>
      </c>
      <c r="J127" s="89">
        <f t="shared" si="19"/>
        <v>0</v>
      </c>
      <c r="K127" s="62">
        <f t="shared" si="28"/>
        <v>0</v>
      </c>
      <c r="L127" s="90">
        <f t="shared" si="20"/>
        <v>111.66256048284578</v>
      </c>
      <c r="M127" s="73">
        <f>0</f>
        <v>0</v>
      </c>
      <c r="N127" s="89">
        <f t="shared" si="21"/>
        <v>0</v>
      </c>
      <c r="O127" s="89">
        <f t="shared" si="22"/>
        <v>0</v>
      </c>
      <c r="P127" s="89">
        <f t="shared" si="23"/>
        <v>0</v>
      </c>
      <c r="Q127" s="62">
        <f t="shared" si="34"/>
        <v>0</v>
      </c>
      <c r="R127" s="89">
        <f t="shared" si="29"/>
        <v>-111.66256048284578</v>
      </c>
      <c r="S127" s="74">
        <f t="shared" si="30"/>
        <v>0</v>
      </c>
      <c r="T127" s="91">
        <f t="shared" si="24"/>
        <v>-1.4589553758848517E-2</v>
      </c>
      <c r="U127" s="92">
        <f t="shared" si="25"/>
        <v>1.2854104462411513</v>
      </c>
    </row>
    <row r="128" spans="1:21">
      <c r="A128" s="80">
        <v>36636</v>
      </c>
      <c r="B128" s="81">
        <v>0</v>
      </c>
      <c r="C128" s="82">
        <v>5.8449769448543788E-3</v>
      </c>
      <c r="D128" s="88">
        <f t="shared" si="26"/>
        <v>1.3742441901928668</v>
      </c>
      <c r="E128" s="89">
        <f t="shared" si="31"/>
        <v>12742.441901928667</v>
      </c>
      <c r="F128" s="126">
        <f t="shared" si="32"/>
        <v>261900.3189801464</v>
      </c>
      <c r="G128" s="62">
        <f t="shared" si="33"/>
        <v>2.0553385371174872E-2</v>
      </c>
      <c r="H128" s="88">
        <f t="shared" si="18"/>
        <v>0</v>
      </c>
      <c r="I128" s="62">
        <f t="shared" si="27"/>
        <v>0</v>
      </c>
      <c r="J128" s="89">
        <f t="shared" si="19"/>
        <v>0</v>
      </c>
      <c r="K128" s="62">
        <f t="shared" si="28"/>
        <v>0</v>
      </c>
      <c r="L128" s="90">
        <f t="shared" si="20"/>
        <v>116.89953889708758</v>
      </c>
      <c r="M128" s="73">
        <f>0</f>
        <v>0</v>
      </c>
      <c r="N128" s="89">
        <f t="shared" si="21"/>
        <v>0</v>
      </c>
      <c r="O128" s="89">
        <f t="shared" si="22"/>
        <v>0</v>
      </c>
      <c r="P128" s="89">
        <f t="shared" si="23"/>
        <v>0</v>
      </c>
      <c r="Q128" s="62">
        <f t="shared" si="34"/>
        <v>0</v>
      </c>
      <c r="R128" s="89">
        <f t="shared" si="29"/>
        <v>-116.89953889708758</v>
      </c>
      <c r="S128" s="74">
        <f t="shared" si="30"/>
        <v>0</v>
      </c>
      <c r="T128" s="91">
        <f t="shared" si="24"/>
        <v>-2.5755809807133101E-2</v>
      </c>
      <c r="U128" s="92">
        <f t="shared" si="25"/>
        <v>1.2742441901928667</v>
      </c>
    </row>
    <row r="129" spans="1:21">
      <c r="A129" s="80">
        <v>36637</v>
      </c>
      <c r="B129" s="81">
        <v>0</v>
      </c>
      <c r="C129" s="82">
        <v>4.7040372865896048E-3</v>
      </c>
      <c r="D129" s="88">
        <f t="shared" si="26"/>
        <v>1.362554236303158</v>
      </c>
      <c r="E129" s="89">
        <f t="shared" si="31"/>
        <v>12625.54236303158</v>
      </c>
      <c r="F129" s="126">
        <f t="shared" si="32"/>
        <v>261900.3189801464</v>
      </c>
      <c r="G129" s="62">
        <f t="shared" si="33"/>
        <v>2.0743688583787719E-2</v>
      </c>
      <c r="H129" s="88">
        <f t="shared" si="18"/>
        <v>0</v>
      </c>
      <c r="I129" s="62">
        <f t="shared" si="27"/>
        <v>0</v>
      </c>
      <c r="J129" s="89">
        <f t="shared" si="19"/>
        <v>0</v>
      </c>
      <c r="K129" s="62">
        <f t="shared" si="28"/>
        <v>0</v>
      </c>
      <c r="L129" s="90">
        <f t="shared" si="20"/>
        <v>94.080745731792092</v>
      </c>
      <c r="M129" s="73">
        <f>0</f>
        <v>0</v>
      </c>
      <c r="N129" s="89">
        <f t="shared" si="21"/>
        <v>0</v>
      </c>
      <c r="O129" s="89">
        <f t="shared" si="22"/>
        <v>0</v>
      </c>
      <c r="P129" s="89">
        <f t="shared" si="23"/>
        <v>0</v>
      </c>
      <c r="Q129" s="62">
        <f t="shared" si="34"/>
        <v>0</v>
      </c>
      <c r="R129" s="89">
        <f t="shared" si="29"/>
        <v>-94.080745731792092</v>
      </c>
      <c r="S129" s="74">
        <f t="shared" si="30"/>
        <v>0</v>
      </c>
      <c r="T129" s="91">
        <f t="shared" si="24"/>
        <v>-3.7445763696841938E-2</v>
      </c>
      <c r="U129" s="92">
        <f t="shared" si="25"/>
        <v>1.2625542363031579</v>
      </c>
    </row>
    <row r="130" spans="1:21">
      <c r="A130" s="80">
        <v>36638</v>
      </c>
      <c r="B130" s="81">
        <v>0</v>
      </c>
      <c r="C130" s="82">
        <v>4.6747495795746406E-3</v>
      </c>
      <c r="D130" s="88">
        <f t="shared" si="26"/>
        <v>1.3531461617299789</v>
      </c>
      <c r="E130" s="89">
        <f t="shared" si="31"/>
        <v>12531.461617299788</v>
      </c>
      <c r="F130" s="126">
        <f t="shared" si="32"/>
        <v>261900.3189801464</v>
      </c>
      <c r="G130" s="62">
        <f t="shared" si="33"/>
        <v>2.0899423146186778E-2</v>
      </c>
      <c r="H130" s="88">
        <f t="shared" si="18"/>
        <v>0</v>
      </c>
      <c r="I130" s="62">
        <f t="shared" si="27"/>
        <v>0</v>
      </c>
      <c r="J130" s="89">
        <f t="shared" si="19"/>
        <v>0</v>
      </c>
      <c r="K130" s="62">
        <f t="shared" si="28"/>
        <v>0</v>
      </c>
      <c r="L130" s="90">
        <f t="shared" si="20"/>
        <v>93.494991591492806</v>
      </c>
      <c r="M130" s="73">
        <f>0</f>
        <v>0</v>
      </c>
      <c r="N130" s="89">
        <f t="shared" si="21"/>
        <v>0</v>
      </c>
      <c r="O130" s="89">
        <f t="shared" si="22"/>
        <v>0</v>
      </c>
      <c r="P130" s="89">
        <f t="shared" si="23"/>
        <v>0</v>
      </c>
      <c r="Q130" s="62">
        <f t="shared" si="34"/>
        <v>0</v>
      </c>
      <c r="R130" s="89">
        <f t="shared" si="29"/>
        <v>-93.494991591492806</v>
      </c>
      <c r="S130" s="74">
        <f t="shared" si="30"/>
        <v>0</v>
      </c>
      <c r="T130" s="91">
        <f t="shared" si="24"/>
        <v>-4.6853838270020987E-2</v>
      </c>
      <c r="U130" s="92">
        <f t="shared" si="25"/>
        <v>1.2531461617299788</v>
      </c>
    </row>
    <row r="131" spans="1:21">
      <c r="A131" s="80">
        <v>36639</v>
      </c>
      <c r="B131" s="81">
        <v>0</v>
      </c>
      <c r="C131" s="82">
        <v>5.4468731463131028E-3</v>
      </c>
      <c r="D131" s="88">
        <f t="shared" si="26"/>
        <v>1.3437966625708295</v>
      </c>
      <c r="E131" s="89">
        <f t="shared" si="31"/>
        <v>12437.966625708295</v>
      </c>
      <c r="F131" s="126">
        <f t="shared" si="32"/>
        <v>261900.3189801464</v>
      </c>
      <c r="G131" s="62">
        <f t="shared" si="33"/>
        <v>2.1056522087687476E-2</v>
      </c>
      <c r="H131" s="88">
        <f t="shared" si="18"/>
        <v>0</v>
      </c>
      <c r="I131" s="62">
        <f t="shared" si="27"/>
        <v>0</v>
      </c>
      <c r="J131" s="89">
        <f t="shared" si="19"/>
        <v>0</v>
      </c>
      <c r="K131" s="62">
        <f t="shared" si="28"/>
        <v>0</v>
      </c>
      <c r="L131" s="90">
        <f t="shared" si="20"/>
        <v>108.93746292626206</v>
      </c>
      <c r="M131" s="73">
        <f>0</f>
        <v>0</v>
      </c>
      <c r="N131" s="89">
        <f t="shared" si="21"/>
        <v>0</v>
      </c>
      <c r="O131" s="89">
        <f t="shared" si="22"/>
        <v>0</v>
      </c>
      <c r="P131" s="89">
        <f t="shared" si="23"/>
        <v>0</v>
      </c>
      <c r="Q131" s="62">
        <f t="shared" si="34"/>
        <v>0</v>
      </c>
      <c r="R131" s="89">
        <f t="shared" si="29"/>
        <v>-108.93746292626206</v>
      </c>
      <c r="S131" s="74">
        <f t="shared" si="30"/>
        <v>0</v>
      </c>
      <c r="T131" s="91">
        <f t="shared" si="24"/>
        <v>-5.6203337429170386E-2</v>
      </c>
      <c r="U131" s="92">
        <f t="shared" si="25"/>
        <v>1.2437966625708294</v>
      </c>
    </row>
    <row r="132" spans="1:21">
      <c r="A132" s="80">
        <v>36640</v>
      </c>
      <c r="B132" s="81">
        <v>3.3019999999999998E-3</v>
      </c>
      <c r="C132" s="82">
        <v>5.6571475468165126E-3</v>
      </c>
      <c r="D132" s="88">
        <f t="shared" si="26"/>
        <v>1.3329029162782033</v>
      </c>
      <c r="E132" s="89">
        <f t="shared" si="31"/>
        <v>12329.029162782033</v>
      </c>
      <c r="F132" s="126">
        <f t="shared" si="32"/>
        <v>261900.3189801464</v>
      </c>
      <c r="G132" s="62">
        <f t="shared" si="33"/>
        <v>2.12425743764766E-2</v>
      </c>
      <c r="H132" s="88">
        <f t="shared" si="18"/>
        <v>66.039999999999992</v>
      </c>
      <c r="I132" s="62">
        <f t="shared" si="27"/>
        <v>660.4</v>
      </c>
      <c r="J132" s="89">
        <f t="shared" si="19"/>
        <v>118.87199999999999</v>
      </c>
      <c r="K132" s="62">
        <f t="shared" si="28"/>
        <v>2615.1839999999997</v>
      </c>
      <c r="L132" s="90">
        <f t="shared" si="20"/>
        <v>113.14295093633025</v>
      </c>
      <c r="M132" s="73">
        <f>0</f>
        <v>0</v>
      </c>
      <c r="N132" s="89">
        <f t="shared" si="21"/>
        <v>0</v>
      </c>
      <c r="O132" s="89">
        <f t="shared" si="22"/>
        <v>0</v>
      </c>
      <c r="P132" s="89">
        <f t="shared" si="23"/>
        <v>0</v>
      </c>
      <c r="Q132" s="62">
        <f t="shared" si="34"/>
        <v>0</v>
      </c>
      <c r="R132" s="89">
        <f t="shared" si="29"/>
        <v>71.769049063669726</v>
      </c>
      <c r="S132" s="74">
        <f t="shared" si="30"/>
        <v>3275.5839999999998</v>
      </c>
      <c r="T132" s="91">
        <f t="shared" si="24"/>
        <v>-6.7097083721796569E-2</v>
      </c>
      <c r="U132" s="92">
        <f t="shared" si="25"/>
        <v>1.2329029162782033</v>
      </c>
    </row>
    <row r="133" spans="1:21">
      <c r="A133" s="80">
        <v>36641</v>
      </c>
      <c r="B133" s="81">
        <v>0</v>
      </c>
      <c r="C133" s="82">
        <v>4.6806717572350732E-3</v>
      </c>
      <c r="D133" s="88">
        <f t="shared" si="26"/>
        <v>1.3400798211845704</v>
      </c>
      <c r="E133" s="89">
        <f t="shared" si="31"/>
        <v>12400.798211845704</v>
      </c>
      <c r="F133" s="126">
        <f t="shared" si="32"/>
        <v>265175.90298014641</v>
      </c>
      <c r="G133" s="62">
        <f t="shared" si="33"/>
        <v>2.1383776951296615E-2</v>
      </c>
      <c r="H133" s="88">
        <f t="shared" si="18"/>
        <v>0</v>
      </c>
      <c r="I133" s="62">
        <f t="shared" si="27"/>
        <v>0</v>
      </c>
      <c r="J133" s="89">
        <f t="shared" si="19"/>
        <v>0</v>
      </c>
      <c r="K133" s="62">
        <f t="shared" si="28"/>
        <v>0</v>
      </c>
      <c r="L133" s="90">
        <f t="shared" si="20"/>
        <v>93.613435144701469</v>
      </c>
      <c r="M133" s="73">
        <f>0</f>
        <v>0</v>
      </c>
      <c r="N133" s="89">
        <f t="shared" si="21"/>
        <v>0</v>
      </c>
      <c r="O133" s="89">
        <f t="shared" si="22"/>
        <v>0</v>
      </c>
      <c r="P133" s="89">
        <f t="shared" si="23"/>
        <v>0</v>
      </c>
      <c r="Q133" s="62">
        <f t="shared" si="34"/>
        <v>0</v>
      </c>
      <c r="R133" s="89">
        <f t="shared" si="29"/>
        <v>-93.613435144701469</v>
      </c>
      <c r="S133" s="74">
        <f t="shared" si="30"/>
        <v>0</v>
      </c>
      <c r="T133" s="91">
        <f t="shared" si="24"/>
        <v>-5.9920178815429548E-2</v>
      </c>
      <c r="U133" s="92">
        <f t="shared" si="25"/>
        <v>1.2400798211845703</v>
      </c>
    </row>
    <row r="134" spans="1:21">
      <c r="A134" s="80">
        <v>36642</v>
      </c>
      <c r="B134" s="81">
        <v>3.0479999999999999E-3</v>
      </c>
      <c r="C134" s="82">
        <v>4.488549101594309E-3</v>
      </c>
      <c r="D134" s="88">
        <f t="shared" si="26"/>
        <v>1.3307184776701002</v>
      </c>
      <c r="E134" s="89">
        <f t="shared" si="31"/>
        <v>12307.184776701002</v>
      </c>
      <c r="F134" s="126">
        <f t="shared" si="32"/>
        <v>265175.90298014641</v>
      </c>
      <c r="G134" s="62">
        <f t="shared" si="33"/>
        <v>2.154643062499205E-2</v>
      </c>
      <c r="H134" s="88">
        <f t="shared" si="18"/>
        <v>60.96</v>
      </c>
      <c r="I134" s="62">
        <f t="shared" si="27"/>
        <v>609.6</v>
      </c>
      <c r="J134" s="89">
        <f t="shared" si="19"/>
        <v>109.72799999999999</v>
      </c>
      <c r="K134" s="62">
        <f t="shared" si="28"/>
        <v>2414.0160000000001</v>
      </c>
      <c r="L134" s="90">
        <f t="shared" si="20"/>
        <v>89.770982031886177</v>
      </c>
      <c r="M134" s="73">
        <f>0</f>
        <v>0</v>
      </c>
      <c r="N134" s="89">
        <f t="shared" si="21"/>
        <v>0</v>
      </c>
      <c r="O134" s="89">
        <f t="shared" si="22"/>
        <v>0</v>
      </c>
      <c r="P134" s="89">
        <f t="shared" si="23"/>
        <v>0</v>
      </c>
      <c r="Q134" s="62">
        <f t="shared" si="34"/>
        <v>0</v>
      </c>
      <c r="R134" s="89">
        <f t="shared" si="29"/>
        <v>80.917017968113811</v>
      </c>
      <c r="S134" s="74">
        <f t="shared" si="30"/>
        <v>3023.616</v>
      </c>
      <c r="T134" s="91">
        <f t="shared" si="24"/>
        <v>-6.9281522329899703E-2</v>
      </c>
      <c r="U134" s="92">
        <f t="shared" si="25"/>
        <v>1.2307184776701001</v>
      </c>
    </row>
    <row r="135" spans="1:21">
      <c r="A135" s="80">
        <v>36643</v>
      </c>
      <c r="B135" s="81">
        <v>0</v>
      </c>
      <c r="C135" s="82">
        <v>5.3727682560766633E-3</v>
      </c>
      <c r="D135" s="88">
        <f t="shared" si="26"/>
        <v>1.3388101794669116</v>
      </c>
      <c r="E135" s="89">
        <f t="shared" si="31"/>
        <v>12388.101794669115</v>
      </c>
      <c r="F135" s="126">
        <f t="shared" si="32"/>
        <v>268199.51898014639</v>
      </c>
      <c r="G135" s="62">
        <f t="shared" si="33"/>
        <v>2.1649767125384679E-2</v>
      </c>
      <c r="H135" s="88">
        <f t="shared" si="18"/>
        <v>0</v>
      </c>
      <c r="I135" s="62">
        <f t="shared" si="27"/>
        <v>0</v>
      </c>
      <c r="J135" s="89">
        <f t="shared" si="19"/>
        <v>0</v>
      </c>
      <c r="K135" s="62">
        <f t="shared" si="28"/>
        <v>0</v>
      </c>
      <c r="L135" s="90">
        <f t="shared" si="20"/>
        <v>107.45536512153326</v>
      </c>
      <c r="M135" s="73">
        <f>0</f>
        <v>0</v>
      </c>
      <c r="N135" s="89">
        <f t="shared" si="21"/>
        <v>0</v>
      </c>
      <c r="O135" s="89">
        <f t="shared" si="22"/>
        <v>0</v>
      </c>
      <c r="P135" s="89">
        <f t="shared" si="23"/>
        <v>0</v>
      </c>
      <c r="Q135" s="62">
        <f t="shared" si="34"/>
        <v>0</v>
      </c>
      <c r="R135" s="89">
        <f t="shared" si="29"/>
        <v>-107.45536512153326</v>
      </c>
      <c r="S135" s="74">
        <f t="shared" si="30"/>
        <v>0</v>
      </c>
      <c r="T135" s="91">
        <f t="shared" si="24"/>
        <v>-6.1189820533088302E-2</v>
      </c>
      <c r="U135" s="92">
        <f t="shared" si="25"/>
        <v>1.2388101794669115</v>
      </c>
    </row>
    <row r="136" spans="1:21">
      <c r="A136" s="80">
        <v>36644</v>
      </c>
      <c r="B136" s="81">
        <v>2.032E-3</v>
      </c>
      <c r="C136" s="82">
        <v>3.9103060498500526E-3</v>
      </c>
      <c r="D136" s="88">
        <f t="shared" si="26"/>
        <v>1.3280646429547582</v>
      </c>
      <c r="E136" s="89">
        <f t="shared" si="31"/>
        <v>12280.646429547582</v>
      </c>
      <c r="F136" s="126">
        <f t="shared" si="32"/>
        <v>268199.51898014639</v>
      </c>
      <c r="G136" s="62">
        <f t="shared" si="33"/>
        <v>2.1839202074481256E-2</v>
      </c>
      <c r="H136" s="88">
        <f t="shared" si="18"/>
        <v>40.64</v>
      </c>
      <c r="I136" s="62">
        <f t="shared" si="27"/>
        <v>406.40000000000003</v>
      </c>
      <c r="J136" s="89">
        <f t="shared" si="19"/>
        <v>73.151999999999987</v>
      </c>
      <c r="K136" s="62">
        <f t="shared" si="28"/>
        <v>1609.3439999999996</v>
      </c>
      <c r="L136" s="90">
        <f t="shared" si="20"/>
        <v>78.206120997001051</v>
      </c>
      <c r="M136" s="73">
        <f>0</f>
        <v>0</v>
      </c>
      <c r="N136" s="89">
        <f t="shared" si="21"/>
        <v>0</v>
      </c>
      <c r="O136" s="89">
        <f t="shared" si="22"/>
        <v>0</v>
      </c>
      <c r="P136" s="89">
        <f t="shared" si="23"/>
        <v>0</v>
      </c>
      <c r="Q136" s="62">
        <f t="shared" si="34"/>
        <v>0</v>
      </c>
      <c r="R136" s="89">
        <f t="shared" si="29"/>
        <v>35.585879002998936</v>
      </c>
      <c r="S136" s="74">
        <f t="shared" si="30"/>
        <v>2015.7439999999997</v>
      </c>
      <c r="T136" s="91">
        <f t="shared" si="24"/>
        <v>-7.1935357045241677E-2</v>
      </c>
      <c r="U136" s="92">
        <f t="shared" si="25"/>
        <v>1.2280646429547581</v>
      </c>
    </row>
    <row r="137" spans="1:21">
      <c r="A137" s="80">
        <v>36645</v>
      </c>
      <c r="B137" s="81">
        <v>0</v>
      </c>
      <c r="C137" s="82">
        <v>4.9902094711771032E-3</v>
      </c>
      <c r="D137" s="88">
        <f t="shared" si="26"/>
        <v>1.3316232308550582</v>
      </c>
      <c r="E137" s="89">
        <f t="shared" si="31"/>
        <v>12316.232308550581</v>
      </c>
      <c r="F137" s="126">
        <f t="shared" si="32"/>
        <v>270215.26298014639</v>
      </c>
      <c r="G137" s="62">
        <f t="shared" si="33"/>
        <v>2.1939766660015712E-2</v>
      </c>
      <c r="H137" s="88">
        <f t="shared" si="18"/>
        <v>0</v>
      </c>
      <c r="I137" s="62">
        <f t="shared" si="27"/>
        <v>0</v>
      </c>
      <c r="J137" s="89">
        <f t="shared" si="19"/>
        <v>0</v>
      </c>
      <c r="K137" s="62">
        <f t="shared" si="28"/>
        <v>0</v>
      </c>
      <c r="L137" s="90">
        <f t="shared" si="20"/>
        <v>99.80418942354207</v>
      </c>
      <c r="M137" s="73">
        <f>0</f>
        <v>0</v>
      </c>
      <c r="N137" s="89">
        <f t="shared" si="21"/>
        <v>0</v>
      </c>
      <c r="O137" s="89">
        <f t="shared" si="22"/>
        <v>0</v>
      </c>
      <c r="P137" s="89">
        <f t="shared" si="23"/>
        <v>0</v>
      </c>
      <c r="Q137" s="62">
        <f t="shared" si="34"/>
        <v>0</v>
      </c>
      <c r="R137" s="89">
        <f t="shared" si="29"/>
        <v>-99.80418942354207</v>
      </c>
      <c r="S137" s="74">
        <f t="shared" si="30"/>
        <v>0</v>
      </c>
      <c r="T137" s="91">
        <f t="shared" si="24"/>
        <v>-6.8376769144941729E-2</v>
      </c>
      <c r="U137" s="92">
        <f t="shared" si="25"/>
        <v>1.2316232308550581</v>
      </c>
    </row>
    <row r="138" spans="1:21">
      <c r="A138" s="80">
        <v>36646</v>
      </c>
      <c r="B138" s="81">
        <v>0</v>
      </c>
      <c r="C138" s="82">
        <v>6.0150122285086809E-3</v>
      </c>
      <c r="D138" s="88">
        <f t="shared" si="26"/>
        <v>1.3216428119127039</v>
      </c>
      <c r="E138" s="89">
        <f t="shared" si="31"/>
        <v>12216.42811912704</v>
      </c>
      <c r="F138" s="126">
        <f t="shared" si="32"/>
        <v>270215.26298014639</v>
      </c>
      <c r="G138" s="62">
        <f t="shared" si="33"/>
        <v>2.2119007319093151E-2</v>
      </c>
      <c r="H138" s="88">
        <f t="shared" si="18"/>
        <v>0</v>
      </c>
      <c r="I138" s="62">
        <f t="shared" si="27"/>
        <v>0</v>
      </c>
      <c r="J138" s="89">
        <f t="shared" si="19"/>
        <v>0</v>
      </c>
      <c r="K138" s="62">
        <f t="shared" si="28"/>
        <v>0</v>
      </c>
      <c r="L138" s="90">
        <f t="shared" si="20"/>
        <v>120.30024457017362</v>
      </c>
      <c r="M138" s="73">
        <f>0</f>
        <v>0</v>
      </c>
      <c r="N138" s="89">
        <f t="shared" si="21"/>
        <v>0</v>
      </c>
      <c r="O138" s="89">
        <f t="shared" si="22"/>
        <v>0</v>
      </c>
      <c r="P138" s="89">
        <f t="shared" si="23"/>
        <v>0</v>
      </c>
      <c r="Q138" s="62">
        <f t="shared" si="34"/>
        <v>0</v>
      </c>
      <c r="R138" s="89">
        <f t="shared" si="29"/>
        <v>-120.30024457017362</v>
      </c>
      <c r="S138" s="74">
        <f t="shared" si="30"/>
        <v>0</v>
      </c>
      <c r="T138" s="91">
        <f t="shared" si="24"/>
        <v>-7.835718808729597E-2</v>
      </c>
      <c r="U138" s="92">
        <f t="shared" si="25"/>
        <v>1.2216428119127039</v>
      </c>
    </row>
    <row r="139" spans="1:21">
      <c r="A139" s="80">
        <v>36647</v>
      </c>
      <c r="B139" s="81">
        <v>0</v>
      </c>
      <c r="C139" s="82">
        <v>6.5104829581276846E-3</v>
      </c>
      <c r="D139" s="88">
        <f t="shared" si="26"/>
        <v>1.3096127874556867</v>
      </c>
      <c r="E139" s="89">
        <f t="shared" si="31"/>
        <v>12096.127874556867</v>
      </c>
      <c r="F139" s="126">
        <f t="shared" si="32"/>
        <v>270215.26298014639</v>
      </c>
      <c r="G139" s="62">
        <f t="shared" si="33"/>
        <v>2.2338988623666938E-2</v>
      </c>
      <c r="H139" s="88">
        <f t="shared" si="18"/>
        <v>0</v>
      </c>
      <c r="I139" s="62">
        <f t="shared" si="27"/>
        <v>0</v>
      </c>
      <c r="J139" s="89">
        <f t="shared" si="19"/>
        <v>0</v>
      </c>
      <c r="K139" s="62">
        <f t="shared" si="28"/>
        <v>0</v>
      </c>
      <c r="L139" s="90">
        <f t="shared" si="20"/>
        <v>130.20965916255369</v>
      </c>
      <c r="M139" s="73">
        <f>0</f>
        <v>0</v>
      </c>
      <c r="N139" s="89">
        <f t="shared" si="21"/>
        <v>0</v>
      </c>
      <c r="O139" s="89">
        <f t="shared" si="22"/>
        <v>0</v>
      </c>
      <c r="P139" s="89">
        <f t="shared" si="23"/>
        <v>0</v>
      </c>
      <c r="Q139" s="62">
        <f t="shared" si="34"/>
        <v>0</v>
      </c>
      <c r="R139" s="89">
        <f t="shared" si="29"/>
        <v>-130.20965916255369</v>
      </c>
      <c r="S139" s="74">
        <f t="shared" si="30"/>
        <v>0</v>
      </c>
      <c r="T139" s="91">
        <f t="shared" si="24"/>
        <v>-9.0387212544313256E-2</v>
      </c>
      <c r="U139" s="92">
        <f t="shared" si="25"/>
        <v>1.2096127874556866</v>
      </c>
    </row>
    <row r="140" spans="1:21">
      <c r="A140" s="80">
        <v>36648</v>
      </c>
      <c r="B140" s="81">
        <v>0</v>
      </c>
      <c r="C140" s="82">
        <v>6.2782198572164868E-3</v>
      </c>
      <c r="D140" s="88">
        <f t="shared" si="26"/>
        <v>1.2965918215394312</v>
      </c>
      <c r="E140" s="89">
        <f t="shared" si="31"/>
        <v>11965.918215394313</v>
      </c>
      <c r="F140" s="126">
        <f t="shared" si="32"/>
        <v>270215.26298014639</v>
      </c>
      <c r="G140" s="62">
        <f t="shared" si="33"/>
        <v>2.2582075033114539E-2</v>
      </c>
      <c r="H140" s="88">
        <f t="shared" si="18"/>
        <v>0</v>
      </c>
      <c r="I140" s="62">
        <f t="shared" si="27"/>
        <v>0</v>
      </c>
      <c r="J140" s="89">
        <f t="shared" si="19"/>
        <v>0</v>
      </c>
      <c r="K140" s="62">
        <f t="shared" si="28"/>
        <v>0</v>
      </c>
      <c r="L140" s="90">
        <f t="shared" si="20"/>
        <v>125.56439714432973</v>
      </c>
      <c r="M140" s="73">
        <f>0</f>
        <v>0</v>
      </c>
      <c r="N140" s="89">
        <f t="shared" si="21"/>
        <v>0</v>
      </c>
      <c r="O140" s="89">
        <f t="shared" si="22"/>
        <v>0</v>
      </c>
      <c r="P140" s="89">
        <f t="shared" si="23"/>
        <v>0</v>
      </c>
      <c r="Q140" s="62">
        <f t="shared" si="34"/>
        <v>0</v>
      </c>
      <c r="R140" s="89">
        <f t="shared" si="29"/>
        <v>-125.56439714432973</v>
      </c>
      <c r="S140" s="74">
        <f t="shared" si="30"/>
        <v>0</v>
      </c>
      <c r="T140" s="91">
        <f t="shared" si="24"/>
        <v>-0.10340817846056871</v>
      </c>
      <c r="U140" s="92">
        <f t="shared" si="25"/>
        <v>1.1965918215394311</v>
      </c>
    </row>
    <row r="141" spans="1:21">
      <c r="A141" s="80">
        <v>36649</v>
      </c>
      <c r="B141" s="81">
        <v>0</v>
      </c>
      <c r="C141" s="82">
        <v>6.0584956969408858E-3</v>
      </c>
      <c r="D141" s="88">
        <f t="shared" si="26"/>
        <v>1.2840353818249983</v>
      </c>
      <c r="E141" s="89">
        <f t="shared" si="31"/>
        <v>11840.353818249983</v>
      </c>
      <c r="F141" s="126">
        <f t="shared" si="32"/>
        <v>270215.26298014639</v>
      </c>
      <c r="G141" s="62">
        <f t="shared" si="33"/>
        <v>2.2821553065724559E-2</v>
      </c>
      <c r="H141" s="88">
        <f t="shared" si="18"/>
        <v>0</v>
      </c>
      <c r="I141" s="62">
        <f t="shared" si="27"/>
        <v>0</v>
      </c>
      <c r="J141" s="89">
        <f t="shared" si="19"/>
        <v>0</v>
      </c>
      <c r="K141" s="62">
        <f t="shared" si="28"/>
        <v>0</v>
      </c>
      <c r="L141" s="90">
        <f t="shared" si="20"/>
        <v>121.16991393881771</v>
      </c>
      <c r="M141" s="73">
        <f>0</f>
        <v>0</v>
      </c>
      <c r="N141" s="89">
        <f t="shared" si="21"/>
        <v>0</v>
      </c>
      <c r="O141" s="89">
        <f t="shared" si="22"/>
        <v>0</v>
      </c>
      <c r="P141" s="89">
        <f t="shared" si="23"/>
        <v>0</v>
      </c>
      <c r="Q141" s="62">
        <f t="shared" si="34"/>
        <v>0</v>
      </c>
      <c r="R141" s="89">
        <f t="shared" si="29"/>
        <v>-121.16991393881771</v>
      </c>
      <c r="S141" s="74">
        <f t="shared" si="30"/>
        <v>0</v>
      </c>
      <c r="T141" s="91">
        <f t="shared" si="24"/>
        <v>-0.11596461817500159</v>
      </c>
      <c r="U141" s="92">
        <f t="shared" si="25"/>
        <v>1.1840353818249982</v>
      </c>
    </row>
    <row r="142" spans="1:21">
      <c r="A142" s="80">
        <v>36650</v>
      </c>
      <c r="B142" s="81">
        <v>0</v>
      </c>
      <c r="C142" s="82">
        <v>6.1502199363803068E-3</v>
      </c>
      <c r="D142" s="88">
        <f t="shared" si="26"/>
        <v>1.2719183904311164</v>
      </c>
      <c r="E142" s="89">
        <f t="shared" si="31"/>
        <v>11719.183904311165</v>
      </c>
      <c r="F142" s="126">
        <f t="shared" si="32"/>
        <v>270215.26298014639</v>
      </c>
      <c r="G142" s="62">
        <f t="shared" si="33"/>
        <v>2.3057515368518248E-2</v>
      </c>
      <c r="H142" s="88">
        <f t="shared" si="18"/>
        <v>0</v>
      </c>
      <c r="I142" s="62">
        <f t="shared" si="27"/>
        <v>0</v>
      </c>
      <c r="J142" s="89">
        <f t="shared" si="19"/>
        <v>0</v>
      </c>
      <c r="K142" s="62">
        <f t="shared" si="28"/>
        <v>0</v>
      </c>
      <c r="L142" s="90">
        <f t="shared" si="20"/>
        <v>123.00439872760613</v>
      </c>
      <c r="M142" s="73">
        <f>0</f>
        <v>0</v>
      </c>
      <c r="N142" s="89">
        <f t="shared" si="21"/>
        <v>0</v>
      </c>
      <c r="O142" s="89">
        <f t="shared" si="22"/>
        <v>0</v>
      </c>
      <c r="P142" s="89">
        <f t="shared" si="23"/>
        <v>0</v>
      </c>
      <c r="Q142" s="62">
        <f t="shared" si="34"/>
        <v>0</v>
      </c>
      <c r="R142" s="89">
        <f t="shared" si="29"/>
        <v>-123.00439872760613</v>
      </c>
      <c r="S142" s="74">
        <f t="shared" si="30"/>
        <v>0</v>
      </c>
      <c r="T142" s="91">
        <f t="shared" si="24"/>
        <v>-0.12808160956888348</v>
      </c>
      <c r="U142" s="92">
        <f t="shared" si="25"/>
        <v>1.1719183904311163</v>
      </c>
    </row>
    <row r="143" spans="1:21">
      <c r="A143" s="80">
        <v>36651</v>
      </c>
      <c r="B143" s="81">
        <v>0</v>
      </c>
      <c r="C143" s="82">
        <v>5.8209733409860173E-3</v>
      </c>
      <c r="D143" s="88">
        <f t="shared" si="26"/>
        <v>1.259617950558356</v>
      </c>
      <c r="E143" s="89">
        <f t="shared" si="31"/>
        <v>11596.179505583559</v>
      </c>
      <c r="F143" s="126">
        <f t="shared" si="32"/>
        <v>270215.26298014639</v>
      </c>
      <c r="G143" s="62">
        <f t="shared" si="33"/>
        <v>2.3302093836167145E-2</v>
      </c>
      <c r="H143" s="88">
        <f t="shared" si="18"/>
        <v>0</v>
      </c>
      <c r="I143" s="62">
        <f t="shared" si="27"/>
        <v>0</v>
      </c>
      <c r="J143" s="89">
        <f t="shared" si="19"/>
        <v>0</v>
      </c>
      <c r="K143" s="62">
        <f t="shared" si="28"/>
        <v>0</v>
      </c>
      <c r="L143" s="90">
        <f t="shared" si="20"/>
        <v>116.41946681972034</v>
      </c>
      <c r="M143" s="73">
        <f>0</f>
        <v>0</v>
      </c>
      <c r="N143" s="89">
        <f t="shared" si="21"/>
        <v>0</v>
      </c>
      <c r="O143" s="89">
        <f t="shared" si="22"/>
        <v>0</v>
      </c>
      <c r="P143" s="89">
        <f t="shared" si="23"/>
        <v>0</v>
      </c>
      <c r="Q143" s="62">
        <f t="shared" si="34"/>
        <v>0</v>
      </c>
      <c r="R143" s="89">
        <f t="shared" si="29"/>
        <v>-116.41946681972034</v>
      </c>
      <c r="S143" s="74">
        <f t="shared" si="30"/>
        <v>0</v>
      </c>
      <c r="T143" s="91">
        <f t="shared" si="24"/>
        <v>-0.1403820494416439</v>
      </c>
      <c r="U143" s="92">
        <f t="shared" si="25"/>
        <v>1.1596179505583559</v>
      </c>
    </row>
    <row r="144" spans="1:21">
      <c r="A144" s="80">
        <v>36652</v>
      </c>
      <c r="B144" s="81">
        <v>0</v>
      </c>
      <c r="C144" s="82">
        <v>6.1318249541963835E-3</v>
      </c>
      <c r="D144" s="88">
        <f t="shared" si="26"/>
        <v>1.2479760038763839</v>
      </c>
      <c r="E144" s="89">
        <f t="shared" si="31"/>
        <v>11479.760038763839</v>
      </c>
      <c r="F144" s="126">
        <f t="shared" si="32"/>
        <v>270215.26298014639</v>
      </c>
      <c r="G144" s="62">
        <f t="shared" si="33"/>
        <v>2.3538406906390669E-2</v>
      </c>
      <c r="H144" s="88">
        <f t="shared" si="18"/>
        <v>0</v>
      </c>
      <c r="I144" s="62">
        <f t="shared" si="27"/>
        <v>0</v>
      </c>
      <c r="J144" s="89">
        <f t="shared" si="19"/>
        <v>0</v>
      </c>
      <c r="K144" s="62">
        <f t="shared" si="28"/>
        <v>0</v>
      </c>
      <c r="L144" s="90">
        <f t="shared" si="20"/>
        <v>122.63649908392767</v>
      </c>
      <c r="M144" s="73">
        <f>0</f>
        <v>0</v>
      </c>
      <c r="N144" s="89">
        <f t="shared" si="21"/>
        <v>0</v>
      </c>
      <c r="O144" s="89">
        <f t="shared" si="22"/>
        <v>0</v>
      </c>
      <c r="P144" s="89">
        <f t="shared" si="23"/>
        <v>0</v>
      </c>
      <c r="Q144" s="62">
        <f t="shared" si="34"/>
        <v>0</v>
      </c>
      <c r="R144" s="89">
        <f t="shared" si="29"/>
        <v>-122.63649908392767</v>
      </c>
      <c r="S144" s="74">
        <f t="shared" si="30"/>
        <v>0</v>
      </c>
      <c r="T144" s="91">
        <f t="shared" si="24"/>
        <v>-0.15202399612361606</v>
      </c>
      <c r="U144" s="92">
        <f t="shared" si="25"/>
        <v>1.1479760038763838</v>
      </c>
    </row>
    <row r="145" spans="1:21">
      <c r="A145" s="80">
        <v>36653</v>
      </c>
      <c r="B145" s="81">
        <v>0</v>
      </c>
      <c r="C145" s="82">
        <v>6.3815093148249366E-3</v>
      </c>
      <c r="D145" s="88">
        <f t="shared" si="26"/>
        <v>1.2357123539679911</v>
      </c>
      <c r="E145" s="89">
        <f t="shared" si="31"/>
        <v>11357.123539679911</v>
      </c>
      <c r="F145" s="126">
        <f t="shared" si="32"/>
        <v>270215.26298014639</v>
      </c>
      <c r="G145" s="62">
        <f t="shared" si="33"/>
        <v>2.379257934775993E-2</v>
      </c>
      <c r="H145" s="88">
        <f t="shared" si="18"/>
        <v>0</v>
      </c>
      <c r="I145" s="62">
        <f t="shared" si="27"/>
        <v>0</v>
      </c>
      <c r="J145" s="89">
        <f t="shared" si="19"/>
        <v>0</v>
      </c>
      <c r="K145" s="62">
        <f t="shared" si="28"/>
        <v>0</v>
      </c>
      <c r="L145" s="90">
        <f t="shared" si="20"/>
        <v>127.63018629649874</v>
      </c>
      <c r="M145" s="73">
        <f>0</f>
        <v>0</v>
      </c>
      <c r="N145" s="89">
        <f t="shared" si="21"/>
        <v>0</v>
      </c>
      <c r="O145" s="89">
        <f t="shared" si="22"/>
        <v>0</v>
      </c>
      <c r="P145" s="89">
        <f t="shared" si="23"/>
        <v>0</v>
      </c>
      <c r="Q145" s="62">
        <f t="shared" si="34"/>
        <v>0</v>
      </c>
      <c r="R145" s="89">
        <f t="shared" si="29"/>
        <v>-127.63018629649874</v>
      </c>
      <c r="S145" s="74">
        <f t="shared" si="30"/>
        <v>0</v>
      </c>
      <c r="T145" s="91">
        <f t="shared" si="24"/>
        <v>-0.16428764603200885</v>
      </c>
      <c r="U145" s="92">
        <f t="shared" si="25"/>
        <v>1.135712353967991</v>
      </c>
    </row>
    <row r="146" spans="1:21">
      <c r="A146" s="80">
        <v>36654</v>
      </c>
      <c r="B146" s="81">
        <v>0</v>
      </c>
      <c r="C146" s="82">
        <v>6.8356037364687783E-3</v>
      </c>
      <c r="D146" s="88">
        <f t="shared" si="26"/>
        <v>1.2229493353383412</v>
      </c>
      <c r="E146" s="89">
        <f t="shared" si="31"/>
        <v>11229.493353383412</v>
      </c>
      <c r="F146" s="126">
        <f t="shared" si="32"/>
        <v>270215.26298014639</v>
      </c>
      <c r="G146" s="62">
        <f t="shared" si="33"/>
        <v>2.4062996831351376E-2</v>
      </c>
      <c r="H146" s="88">
        <f t="shared" ref="H146:H209" si="35">B146*($D$12+$D$11)*10000</f>
        <v>0</v>
      </c>
      <c r="I146" s="62">
        <f t="shared" si="27"/>
        <v>0</v>
      </c>
      <c r="J146" s="89">
        <f t="shared" ref="J146:J209" si="36">B146*$K$14*$D$10*10000</f>
        <v>0</v>
      </c>
      <c r="K146" s="62">
        <f t="shared" si="28"/>
        <v>0</v>
      </c>
      <c r="L146" s="90">
        <f t="shared" ref="L146:L209" si="37">C146*($D$12+$D$11)*10000</f>
        <v>136.71207472937556</v>
      </c>
      <c r="M146" s="73">
        <f>0</f>
        <v>0</v>
      </c>
      <c r="N146" s="89">
        <f t="shared" ref="N146:N209" si="38">IF(D146&lt;$N$10,0,(2/3*$N$12*SQRT(2*$N$13)*$N$11*(D146-$N$10)^(3/2))*24*60*60)</f>
        <v>0</v>
      </c>
      <c r="O146" s="89">
        <f t="shared" ref="O146:O209" si="39">IF(D146&lt;$N$10,0,(D146-$N$10)*10000*($D$12+$D$11))</f>
        <v>0</v>
      </c>
      <c r="P146" s="89">
        <f t="shared" ref="P146:P209" si="40">IF(N146&gt;O146,O146,N146)</f>
        <v>0</v>
      </c>
      <c r="Q146" s="62">
        <f t="shared" si="34"/>
        <v>0</v>
      </c>
      <c r="R146" s="89">
        <f t="shared" si="29"/>
        <v>-136.71207472937556</v>
      </c>
      <c r="S146" s="74">
        <f t="shared" si="30"/>
        <v>0</v>
      </c>
      <c r="T146" s="91">
        <f t="shared" ref="T146:T209" si="41">D146-$D$14</f>
        <v>-0.17705066466165875</v>
      </c>
      <c r="U146" s="92">
        <f t="shared" ref="U146:U209" si="42">IF(D146&lt;$D$13,0,D146-$D$13)</f>
        <v>1.1229493353383411</v>
      </c>
    </row>
    <row r="147" spans="1:21">
      <c r="A147" s="80">
        <v>36655</v>
      </c>
      <c r="B147" s="81">
        <v>0</v>
      </c>
      <c r="C147" s="82">
        <v>6.4047212302337907E-3</v>
      </c>
      <c r="D147" s="88">
        <f t="shared" ref="D147:D210" si="43">IF(E147&lt;$D$11*10000*($D$14-$D$13),(E147+$D$13*$D$11*10000)/($D$11*10000),(E147+$D$13*$D$11*10000+$D$14*$D$12*10000)/($D$11*10000+$D$12*10000))</f>
        <v>1.2092781278654037</v>
      </c>
      <c r="E147" s="89">
        <f t="shared" si="31"/>
        <v>11092.781278654036</v>
      </c>
      <c r="F147" s="126">
        <f t="shared" si="32"/>
        <v>270215.26298014639</v>
      </c>
      <c r="G147" s="62">
        <f t="shared" si="33"/>
        <v>2.4359559265819532E-2</v>
      </c>
      <c r="H147" s="88">
        <f t="shared" si="35"/>
        <v>0</v>
      </c>
      <c r="I147" s="62">
        <f t="shared" ref="I147:I210" si="44">H147*$J$4*1000</f>
        <v>0</v>
      </c>
      <c r="J147" s="89">
        <f t="shared" si="36"/>
        <v>0</v>
      </c>
      <c r="K147" s="62">
        <f t="shared" ref="K147:K210" si="45">1000*J147*($J$11*$J$5+$J$12*$J$6+$J$13*$J$7)</f>
        <v>0</v>
      </c>
      <c r="L147" s="90">
        <f t="shared" si="37"/>
        <v>128.09442460467582</v>
      </c>
      <c r="M147" s="73">
        <f>0</f>
        <v>0</v>
      </c>
      <c r="N147" s="89">
        <f t="shared" si="38"/>
        <v>0</v>
      </c>
      <c r="O147" s="89">
        <f t="shared" si="39"/>
        <v>0</v>
      </c>
      <c r="P147" s="89">
        <f t="shared" si="40"/>
        <v>0</v>
      </c>
      <c r="Q147" s="62">
        <f t="shared" si="34"/>
        <v>0</v>
      </c>
      <c r="R147" s="89">
        <f t="shared" ref="R147:R210" si="46">H147+J147-L147-P147</f>
        <v>-128.09442460467582</v>
      </c>
      <c r="S147" s="74">
        <f t="shared" ref="S147:S210" si="47">I147+K147-M147-Q147</f>
        <v>0</v>
      </c>
      <c r="T147" s="91">
        <f t="shared" si="41"/>
        <v>-0.19072187213459624</v>
      </c>
      <c r="U147" s="92">
        <f t="shared" si="42"/>
        <v>1.1092781278654036</v>
      </c>
    </row>
    <row r="148" spans="1:21">
      <c r="A148" s="80">
        <v>36656</v>
      </c>
      <c r="B148" s="81">
        <v>0</v>
      </c>
      <c r="C148" s="82">
        <v>5.9125242344663063E-3</v>
      </c>
      <c r="D148" s="88">
        <f t="shared" si="43"/>
        <v>1.196468685404936</v>
      </c>
      <c r="E148" s="89">
        <f t="shared" ref="E148:E211" si="48">E147+R147</f>
        <v>10964.68685404936</v>
      </c>
      <c r="F148" s="126">
        <f t="shared" ref="F148:F211" si="49">F147+S147</f>
        <v>270215.26298014639</v>
      </c>
      <c r="G148" s="62">
        <f t="shared" ref="G148:G211" si="50">F148/(E148*1000)</f>
        <v>2.4644138640434896E-2</v>
      </c>
      <c r="H148" s="88">
        <f t="shared" si="35"/>
        <v>0</v>
      </c>
      <c r="I148" s="62">
        <f t="shared" si="44"/>
        <v>0</v>
      </c>
      <c r="J148" s="89">
        <f t="shared" si="36"/>
        <v>0</v>
      </c>
      <c r="K148" s="62">
        <f t="shared" si="45"/>
        <v>0</v>
      </c>
      <c r="L148" s="90">
        <f t="shared" si="37"/>
        <v>118.25048468932613</v>
      </c>
      <c r="M148" s="73">
        <f>0</f>
        <v>0</v>
      </c>
      <c r="N148" s="89">
        <f t="shared" si="38"/>
        <v>0</v>
      </c>
      <c r="O148" s="89">
        <f t="shared" si="39"/>
        <v>0</v>
      </c>
      <c r="P148" s="89">
        <f t="shared" si="40"/>
        <v>0</v>
      </c>
      <c r="Q148" s="62">
        <f t="shared" ref="Q148:Q211" si="51">P148*1000*G148</f>
        <v>0</v>
      </c>
      <c r="R148" s="89">
        <f t="shared" si="46"/>
        <v>-118.25048468932613</v>
      </c>
      <c r="S148" s="74">
        <f t="shared" si="47"/>
        <v>0</v>
      </c>
      <c r="T148" s="91">
        <f t="shared" si="41"/>
        <v>-0.20353131459506391</v>
      </c>
      <c r="U148" s="92">
        <f t="shared" si="42"/>
        <v>1.0964686854049359</v>
      </c>
    </row>
    <row r="149" spans="1:21">
      <c r="A149" s="80">
        <v>36657</v>
      </c>
      <c r="B149" s="81">
        <v>0</v>
      </c>
      <c r="C149" s="82">
        <v>6.1444934226369289E-3</v>
      </c>
      <c r="D149" s="88">
        <f t="shared" si="43"/>
        <v>1.1846436369360034</v>
      </c>
      <c r="E149" s="89">
        <f t="shared" si="48"/>
        <v>10846.436369360033</v>
      </c>
      <c r="F149" s="126">
        <f t="shared" si="49"/>
        <v>270215.26298014639</v>
      </c>
      <c r="G149" s="62">
        <f t="shared" si="50"/>
        <v>2.4912815027751806E-2</v>
      </c>
      <c r="H149" s="88">
        <f t="shared" si="35"/>
        <v>0</v>
      </c>
      <c r="I149" s="62">
        <f t="shared" si="44"/>
        <v>0</v>
      </c>
      <c r="J149" s="89">
        <f t="shared" si="36"/>
        <v>0</v>
      </c>
      <c r="K149" s="62">
        <f t="shared" si="45"/>
        <v>0</v>
      </c>
      <c r="L149" s="90">
        <f t="shared" si="37"/>
        <v>122.88986845273858</v>
      </c>
      <c r="M149" s="73">
        <f>0</f>
        <v>0</v>
      </c>
      <c r="N149" s="89">
        <f t="shared" si="38"/>
        <v>0</v>
      </c>
      <c r="O149" s="89">
        <f t="shared" si="39"/>
        <v>0</v>
      </c>
      <c r="P149" s="89">
        <f t="shared" si="40"/>
        <v>0</v>
      </c>
      <c r="Q149" s="62">
        <f t="shared" si="51"/>
        <v>0</v>
      </c>
      <c r="R149" s="89">
        <f t="shared" si="46"/>
        <v>-122.88986845273858</v>
      </c>
      <c r="S149" s="74">
        <f t="shared" si="47"/>
        <v>0</v>
      </c>
      <c r="T149" s="91">
        <f t="shared" si="41"/>
        <v>-0.21535636306399653</v>
      </c>
      <c r="U149" s="92">
        <f t="shared" si="42"/>
        <v>1.0846436369360033</v>
      </c>
    </row>
    <row r="150" spans="1:21">
      <c r="A150" s="80">
        <v>36658</v>
      </c>
      <c r="B150" s="81">
        <v>0</v>
      </c>
      <c r="C150" s="82">
        <v>6.6143824118922792E-3</v>
      </c>
      <c r="D150" s="88">
        <f t="shared" si="43"/>
        <v>1.1723546500907294</v>
      </c>
      <c r="E150" s="89">
        <f t="shared" si="48"/>
        <v>10723.546500907294</v>
      </c>
      <c r="F150" s="126">
        <f t="shared" si="49"/>
        <v>270215.26298014639</v>
      </c>
      <c r="G150" s="62">
        <f t="shared" si="50"/>
        <v>2.5198311300956646E-2</v>
      </c>
      <c r="H150" s="88">
        <f t="shared" si="35"/>
        <v>0</v>
      </c>
      <c r="I150" s="62">
        <f t="shared" si="44"/>
        <v>0</v>
      </c>
      <c r="J150" s="89">
        <f t="shared" si="36"/>
        <v>0</v>
      </c>
      <c r="K150" s="62">
        <f t="shared" si="45"/>
        <v>0</v>
      </c>
      <c r="L150" s="90">
        <f t="shared" si="37"/>
        <v>132.28764823784559</v>
      </c>
      <c r="M150" s="73">
        <f>0</f>
        <v>0</v>
      </c>
      <c r="N150" s="89">
        <f t="shared" si="38"/>
        <v>0</v>
      </c>
      <c r="O150" s="89">
        <f t="shared" si="39"/>
        <v>0</v>
      </c>
      <c r="P150" s="89">
        <f t="shared" si="40"/>
        <v>0</v>
      </c>
      <c r="Q150" s="62">
        <f t="shared" si="51"/>
        <v>0</v>
      </c>
      <c r="R150" s="89">
        <f t="shared" si="46"/>
        <v>-132.28764823784559</v>
      </c>
      <c r="S150" s="74">
        <f t="shared" si="47"/>
        <v>0</v>
      </c>
      <c r="T150" s="91">
        <f t="shared" si="41"/>
        <v>-0.22764534990927054</v>
      </c>
      <c r="U150" s="92">
        <f t="shared" si="42"/>
        <v>1.0723546500907293</v>
      </c>
    </row>
    <row r="151" spans="1:21">
      <c r="A151" s="80">
        <v>36659</v>
      </c>
      <c r="B151" s="81">
        <v>0</v>
      </c>
      <c r="C151" s="82">
        <v>6.7426165338202258E-3</v>
      </c>
      <c r="D151" s="88">
        <f t="shared" si="43"/>
        <v>1.1591258852669448</v>
      </c>
      <c r="E151" s="89">
        <f t="shared" si="48"/>
        <v>10591.258852669449</v>
      </c>
      <c r="F151" s="126">
        <f t="shared" si="49"/>
        <v>270215.26298014639</v>
      </c>
      <c r="G151" s="62">
        <f t="shared" si="50"/>
        <v>2.5513044930635474E-2</v>
      </c>
      <c r="H151" s="88">
        <f t="shared" si="35"/>
        <v>0</v>
      </c>
      <c r="I151" s="62">
        <f t="shared" si="44"/>
        <v>0</v>
      </c>
      <c r="J151" s="89">
        <f t="shared" si="36"/>
        <v>0</v>
      </c>
      <c r="K151" s="62">
        <f t="shared" si="45"/>
        <v>0</v>
      </c>
      <c r="L151" s="90">
        <f t="shared" si="37"/>
        <v>134.85233067640451</v>
      </c>
      <c r="M151" s="73">
        <f>0</f>
        <v>0</v>
      </c>
      <c r="N151" s="89">
        <f t="shared" si="38"/>
        <v>0</v>
      </c>
      <c r="O151" s="89">
        <f t="shared" si="39"/>
        <v>0</v>
      </c>
      <c r="P151" s="89">
        <f t="shared" si="40"/>
        <v>0</v>
      </c>
      <c r="Q151" s="62">
        <f t="shared" si="51"/>
        <v>0</v>
      </c>
      <c r="R151" s="89">
        <f t="shared" si="46"/>
        <v>-134.85233067640451</v>
      </c>
      <c r="S151" s="74">
        <f t="shared" si="47"/>
        <v>0</v>
      </c>
      <c r="T151" s="91">
        <f t="shared" si="41"/>
        <v>-0.24087411473305509</v>
      </c>
      <c r="U151" s="92">
        <f t="shared" si="42"/>
        <v>1.0591258852669447</v>
      </c>
    </row>
    <row r="152" spans="1:21">
      <c r="A152" s="80">
        <v>36660</v>
      </c>
      <c r="B152" s="81">
        <v>3.8099999999999996E-3</v>
      </c>
      <c r="C152" s="82">
        <v>6.1957316093711832E-3</v>
      </c>
      <c r="D152" s="88">
        <f t="shared" si="43"/>
        <v>1.1456406521993046</v>
      </c>
      <c r="E152" s="89">
        <f t="shared" si="48"/>
        <v>10456.406521993045</v>
      </c>
      <c r="F152" s="126">
        <f t="shared" si="49"/>
        <v>270215.26298014639</v>
      </c>
      <c r="G152" s="62">
        <f t="shared" si="50"/>
        <v>2.584207704738721E-2</v>
      </c>
      <c r="H152" s="88">
        <f t="shared" si="35"/>
        <v>76.199999999999989</v>
      </c>
      <c r="I152" s="62">
        <f t="shared" si="44"/>
        <v>761.99999999999989</v>
      </c>
      <c r="J152" s="89">
        <f t="shared" si="36"/>
        <v>137.15999999999997</v>
      </c>
      <c r="K152" s="62">
        <f t="shared" si="45"/>
        <v>3017.5199999999991</v>
      </c>
      <c r="L152" s="90">
        <f t="shared" si="37"/>
        <v>123.91463218742366</v>
      </c>
      <c r="M152" s="73">
        <f>0</f>
        <v>0</v>
      </c>
      <c r="N152" s="89">
        <f t="shared" si="38"/>
        <v>0</v>
      </c>
      <c r="O152" s="89">
        <f t="shared" si="39"/>
        <v>0</v>
      </c>
      <c r="P152" s="89">
        <f t="shared" si="40"/>
        <v>0</v>
      </c>
      <c r="Q152" s="62">
        <f t="shared" si="51"/>
        <v>0</v>
      </c>
      <c r="R152" s="89">
        <f t="shared" si="46"/>
        <v>89.445367812576293</v>
      </c>
      <c r="S152" s="74">
        <f t="shared" si="47"/>
        <v>3779.5199999999991</v>
      </c>
      <c r="T152" s="91">
        <f t="shared" si="41"/>
        <v>-0.25435934780069536</v>
      </c>
      <c r="U152" s="92">
        <f t="shared" si="42"/>
        <v>1.0456406521993045</v>
      </c>
    </row>
    <row r="153" spans="1:21">
      <c r="A153" s="80">
        <v>36661</v>
      </c>
      <c r="B153" s="81">
        <v>0</v>
      </c>
      <c r="C153" s="82">
        <v>6.2937257935059467E-3</v>
      </c>
      <c r="D153" s="88">
        <f t="shared" si="43"/>
        <v>1.1545851889805621</v>
      </c>
      <c r="E153" s="89">
        <f t="shared" si="48"/>
        <v>10545.851889805621</v>
      </c>
      <c r="F153" s="126">
        <f t="shared" si="49"/>
        <v>273994.78298014641</v>
      </c>
      <c r="G153" s="62">
        <f t="shared" si="50"/>
        <v>2.5981284949109659E-2</v>
      </c>
      <c r="H153" s="88">
        <f t="shared" si="35"/>
        <v>0</v>
      </c>
      <c r="I153" s="62">
        <f t="shared" si="44"/>
        <v>0</v>
      </c>
      <c r="J153" s="89">
        <f t="shared" si="36"/>
        <v>0</v>
      </c>
      <c r="K153" s="62">
        <f t="shared" si="45"/>
        <v>0</v>
      </c>
      <c r="L153" s="90">
        <f t="shared" si="37"/>
        <v>125.87451587011894</v>
      </c>
      <c r="M153" s="73">
        <f>0</f>
        <v>0</v>
      </c>
      <c r="N153" s="89">
        <f t="shared" si="38"/>
        <v>0</v>
      </c>
      <c r="O153" s="89">
        <f t="shared" si="39"/>
        <v>0</v>
      </c>
      <c r="P153" s="89">
        <f t="shared" si="40"/>
        <v>0</v>
      </c>
      <c r="Q153" s="62">
        <f t="shared" si="51"/>
        <v>0</v>
      </c>
      <c r="R153" s="89">
        <f t="shared" si="46"/>
        <v>-125.87451587011894</v>
      </c>
      <c r="S153" s="74">
        <f t="shared" si="47"/>
        <v>0</v>
      </c>
      <c r="T153" s="91">
        <f t="shared" si="41"/>
        <v>-0.24541481101943785</v>
      </c>
      <c r="U153" s="92">
        <f t="shared" si="42"/>
        <v>1.054585188980562</v>
      </c>
    </row>
    <row r="154" spans="1:21">
      <c r="A154" s="80">
        <v>36662</v>
      </c>
      <c r="B154" s="81">
        <v>0</v>
      </c>
      <c r="C154" s="82">
        <v>5.6546221805647782E-3</v>
      </c>
      <c r="D154" s="88">
        <f t="shared" si="43"/>
        <v>1.1419977373935501</v>
      </c>
      <c r="E154" s="89">
        <f t="shared" si="48"/>
        <v>10419.977373935502</v>
      </c>
      <c r="F154" s="126">
        <f t="shared" si="49"/>
        <v>273994.78298014641</v>
      </c>
      <c r="G154" s="62">
        <f t="shared" si="50"/>
        <v>2.6295141836441611E-2</v>
      </c>
      <c r="H154" s="88">
        <f t="shared" si="35"/>
        <v>0</v>
      </c>
      <c r="I154" s="62">
        <f t="shared" si="44"/>
        <v>0</v>
      </c>
      <c r="J154" s="89">
        <f t="shared" si="36"/>
        <v>0</v>
      </c>
      <c r="K154" s="62">
        <f t="shared" si="45"/>
        <v>0</v>
      </c>
      <c r="L154" s="90">
        <f t="shared" si="37"/>
        <v>113.09244361129556</v>
      </c>
      <c r="M154" s="73">
        <f>0</f>
        <v>0</v>
      </c>
      <c r="N154" s="89">
        <f t="shared" si="38"/>
        <v>0</v>
      </c>
      <c r="O154" s="89">
        <f t="shared" si="39"/>
        <v>0</v>
      </c>
      <c r="P154" s="89">
        <f t="shared" si="40"/>
        <v>0</v>
      </c>
      <c r="Q154" s="62">
        <f t="shared" si="51"/>
        <v>0</v>
      </c>
      <c r="R154" s="89">
        <f t="shared" si="46"/>
        <v>-113.09244361129556</v>
      </c>
      <c r="S154" s="74">
        <f t="shared" si="47"/>
        <v>0</v>
      </c>
      <c r="T154" s="91">
        <f t="shared" si="41"/>
        <v>-0.25800226260644976</v>
      </c>
      <c r="U154" s="92">
        <f t="shared" si="42"/>
        <v>1.0419977373935501</v>
      </c>
    </row>
    <row r="155" spans="1:21">
      <c r="A155" s="80">
        <v>36663</v>
      </c>
      <c r="B155" s="81">
        <v>0</v>
      </c>
      <c r="C155" s="82">
        <v>6.6907068153064415E-3</v>
      </c>
      <c r="D155" s="88">
        <f t="shared" si="43"/>
        <v>1.1306884930324206</v>
      </c>
      <c r="E155" s="89">
        <f t="shared" si="48"/>
        <v>10306.884930324206</v>
      </c>
      <c r="F155" s="126">
        <f t="shared" si="49"/>
        <v>273994.78298014641</v>
      </c>
      <c r="G155" s="62">
        <f t="shared" si="50"/>
        <v>2.6583665659642503E-2</v>
      </c>
      <c r="H155" s="88">
        <f t="shared" si="35"/>
        <v>0</v>
      </c>
      <c r="I155" s="62">
        <f t="shared" si="44"/>
        <v>0</v>
      </c>
      <c r="J155" s="89">
        <f t="shared" si="36"/>
        <v>0</v>
      </c>
      <c r="K155" s="62">
        <f t="shared" si="45"/>
        <v>0</v>
      </c>
      <c r="L155" s="90">
        <f t="shared" si="37"/>
        <v>133.81413630612883</v>
      </c>
      <c r="M155" s="73">
        <f>0</f>
        <v>0</v>
      </c>
      <c r="N155" s="89">
        <f t="shared" si="38"/>
        <v>0</v>
      </c>
      <c r="O155" s="89">
        <f t="shared" si="39"/>
        <v>0</v>
      </c>
      <c r="P155" s="89">
        <f t="shared" si="40"/>
        <v>0</v>
      </c>
      <c r="Q155" s="62">
        <f t="shared" si="51"/>
        <v>0</v>
      </c>
      <c r="R155" s="89">
        <f t="shared" si="46"/>
        <v>-133.81413630612883</v>
      </c>
      <c r="S155" s="74">
        <f t="shared" si="47"/>
        <v>0</v>
      </c>
      <c r="T155" s="91">
        <f t="shared" si="41"/>
        <v>-0.26931150696757933</v>
      </c>
      <c r="U155" s="92">
        <f t="shared" si="42"/>
        <v>1.0306884930324205</v>
      </c>
    </row>
    <row r="156" spans="1:21">
      <c r="A156" s="80">
        <v>36664</v>
      </c>
      <c r="B156" s="81">
        <v>0</v>
      </c>
      <c r="C156" s="82">
        <v>6.7440596392875588E-3</v>
      </c>
      <c r="D156" s="88">
        <f t="shared" si="43"/>
        <v>1.1173070794018076</v>
      </c>
      <c r="E156" s="89">
        <f t="shared" si="48"/>
        <v>10173.070794018076</v>
      </c>
      <c r="F156" s="126">
        <f t="shared" si="49"/>
        <v>273994.78298014641</v>
      </c>
      <c r="G156" s="62">
        <f t="shared" si="50"/>
        <v>2.6933340829718749E-2</v>
      </c>
      <c r="H156" s="88">
        <f t="shared" si="35"/>
        <v>0</v>
      </c>
      <c r="I156" s="62">
        <f t="shared" si="44"/>
        <v>0</v>
      </c>
      <c r="J156" s="89">
        <f t="shared" si="36"/>
        <v>0</v>
      </c>
      <c r="K156" s="62">
        <f t="shared" si="45"/>
        <v>0</v>
      </c>
      <c r="L156" s="90">
        <f t="shared" si="37"/>
        <v>134.88119278575118</v>
      </c>
      <c r="M156" s="73">
        <f>0</f>
        <v>0</v>
      </c>
      <c r="N156" s="89">
        <f t="shared" si="38"/>
        <v>0</v>
      </c>
      <c r="O156" s="89">
        <f t="shared" si="39"/>
        <v>0</v>
      </c>
      <c r="P156" s="89">
        <f t="shared" si="40"/>
        <v>0</v>
      </c>
      <c r="Q156" s="62">
        <f t="shared" si="51"/>
        <v>0</v>
      </c>
      <c r="R156" s="89">
        <f t="shared" si="46"/>
        <v>-134.88119278575118</v>
      </c>
      <c r="S156" s="74">
        <f t="shared" si="47"/>
        <v>0</v>
      </c>
      <c r="T156" s="91">
        <f t="shared" si="41"/>
        <v>-0.28269292059819229</v>
      </c>
      <c r="U156" s="92">
        <f t="shared" si="42"/>
        <v>1.0173070794018075</v>
      </c>
    </row>
    <row r="157" spans="1:21">
      <c r="A157" s="80">
        <v>36665</v>
      </c>
      <c r="B157" s="81">
        <v>0</v>
      </c>
      <c r="C157" s="82">
        <v>7.2997379683003259E-3</v>
      </c>
      <c r="D157" s="88">
        <f t="shared" si="43"/>
        <v>1.1038189601232324</v>
      </c>
      <c r="E157" s="89">
        <f t="shared" si="48"/>
        <v>10038.189601232325</v>
      </c>
      <c r="F157" s="126">
        <f t="shared" si="49"/>
        <v>273994.78298014641</v>
      </c>
      <c r="G157" s="62">
        <f t="shared" si="50"/>
        <v>2.7295238869218988E-2</v>
      </c>
      <c r="H157" s="88">
        <f t="shared" si="35"/>
        <v>0</v>
      </c>
      <c r="I157" s="62">
        <f t="shared" si="44"/>
        <v>0</v>
      </c>
      <c r="J157" s="89">
        <f t="shared" si="36"/>
        <v>0</v>
      </c>
      <c r="K157" s="62">
        <f t="shared" si="45"/>
        <v>0</v>
      </c>
      <c r="L157" s="90">
        <f t="shared" si="37"/>
        <v>145.99475936600652</v>
      </c>
      <c r="M157" s="73">
        <f>0</f>
        <v>0</v>
      </c>
      <c r="N157" s="89">
        <f t="shared" si="38"/>
        <v>0</v>
      </c>
      <c r="O157" s="89">
        <f t="shared" si="39"/>
        <v>0</v>
      </c>
      <c r="P157" s="89">
        <f t="shared" si="40"/>
        <v>0</v>
      </c>
      <c r="Q157" s="62">
        <f t="shared" si="51"/>
        <v>0</v>
      </c>
      <c r="R157" s="89">
        <f t="shared" si="46"/>
        <v>-145.99475936600652</v>
      </c>
      <c r="S157" s="74">
        <f t="shared" si="47"/>
        <v>0</v>
      </c>
      <c r="T157" s="91">
        <f t="shared" si="41"/>
        <v>-0.29618103987676747</v>
      </c>
      <c r="U157" s="92">
        <f t="shared" si="42"/>
        <v>1.0038189601232324</v>
      </c>
    </row>
    <row r="158" spans="1:21">
      <c r="A158" s="80">
        <v>36666</v>
      </c>
      <c r="B158" s="81">
        <v>0</v>
      </c>
      <c r="C158" s="82">
        <v>6.6686206469370223E-3</v>
      </c>
      <c r="D158" s="88">
        <f t="shared" si="43"/>
        <v>1.0892194841866318</v>
      </c>
      <c r="E158" s="89">
        <f t="shared" si="48"/>
        <v>9892.1948418663178</v>
      </c>
      <c r="F158" s="126">
        <f t="shared" si="49"/>
        <v>273994.78298014641</v>
      </c>
      <c r="G158" s="62">
        <f t="shared" si="50"/>
        <v>2.7698077864432055E-2</v>
      </c>
      <c r="H158" s="88">
        <f t="shared" si="35"/>
        <v>0</v>
      </c>
      <c r="I158" s="62">
        <f t="shared" si="44"/>
        <v>0</v>
      </c>
      <c r="J158" s="89">
        <f t="shared" si="36"/>
        <v>0</v>
      </c>
      <c r="K158" s="62">
        <f t="shared" si="45"/>
        <v>0</v>
      </c>
      <c r="L158" s="90">
        <f t="shared" si="37"/>
        <v>133.37241293874044</v>
      </c>
      <c r="M158" s="73">
        <f>0</f>
        <v>0</v>
      </c>
      <c r="N158" s="89">
        <f t="shared" si="38"/>
        <v>0</v>
      </c>
      <c r="O158" s="89">
        <f t="shared" si="39"/>
        <v>0</v>
      </c>
      <c r="P158" s="89">
        <f t="shared" si="40"/>
        <v>0</v>
      </c>
      <c r="Q158" s="62">
        <f t="shared" si="51"/>
        <v>0</v>
      </c>
      <c r="R158" s="89">
        <f t="shared" si="46"/>
        <v>-133.37241293874044</v>
      </c>
      <c r="S158" s="74">
        <f t="shared" si="47"/>
        <v>0</v>
      </c>
      <c r="T158" s="91">
        <f t="shared" si="41"/>
        <v>-0.31078051581336807</v>
      </c>
      <c r="U158" s="92">
        <f t="shared" si="42"/>
        <v>0.98921948418663186</v>
      </c>
    </row>
    <row r="159" spans="1:21">
      <c r="A159" s="80">
        <v>36667</v>
      </c>
      <c r="B159" s="81">
        <v>0</v>
      </c>
      <c r="C159" s="82">
        <v>6.4249876387378127E-3</v>
      </c>
      <c r="D159" s="88">
        <f t="shared" si="43"/>
        <v>1.0758822428927577</v>
      </c>
      <c r="E159" s="89">
        <f t="shared" si="48"/>
        <v>9758.8224289275768</v>
      </c>
      <c r="F159" s="126">
        <f t="shared" si="49"/>
        <v>273994.78298014641</v>
      </c>
      <c r="G159" s="62">
        <f t="shared" si="50"/>
        <v>2.80766234835832E-2</v>
      </c>
      <c r="H159" s="88">
        <f t="shared" si="35"/>
        <v>0</v>
      </c>
      <c r="I159" s="62">
        <f t="shared" si="44"/>
        <v>0</v>
      </c>
      <c r="J159" s="89">
        <f t="shared" si="36"/>
        <v>0</v>
      </c>
      <c r="K159" s="62">
        <f t="shared" si="45"/>
        <v>0</v>
      </c>
      <c r="L159" s="90">
        <f t="shared" si="37"/>
        <v>128.49975277475625</v>
      </c>
      <c r="M159" s="73">
        <f>0</f>
        <v>0</v>
      </c>
      <c r="N159" s="89">
        <f t="shared" si="38"/>
        <v>0</v>
      </c>
      <c r="O159" s="89">
        <f t="shared" si="39"/>
        <v>0</v>
      </c>
      <c r="P159" s="89">
        <f t="shared" si="40"/>
        <v>0</v>
      </c>
      <c r="Q159" s="62">
        <f t="shared" si="51"/>
        <v>0</v>
      </c>
      <c r="R159" s="89">
        <f t="shared" si="46"/>
        <v>-128.49975277475625</v>
      </c>
      <c r="S159" s="74">
        <f t="shared" si="47"/>
        <v>0</v>
      </c>
      <c r="T159" s="91">
        <f t="shared" si="41"/>
        <v>-0.32411775710724222</v>
      </c>
      <c r="U159" s="92">
        <f t="shared" si="42"/>
        <v>0.97588224289275771</v>
      </c>
    </row>
    <row r="160" spans="1:21">
      <c r="A160" s="80">
        <v>36668</v>
      </c>
      <c r="B160" s="81">
        <v>1.1176E-2</v>
      </c>
      <c r="C160" s="82">
        <v>5.2198824975627223E-3</v>
      </c>
      <c r="D160" s="88">
        <f t="shared" si="43"/>
        <v>1.0630322676152821</v>
      </c>
      <c r="E160" s="89">
        <f t="shared" si="48"/>
        <v>9630.3226761528203</v>
      </c>
      <c r="F160" s="126">
        <f t="shared" si="49"/>
        <v>273994.78298014641</v>
      </c>
      <c r="G160" s="62">
        <f t="shared" si="50"/>
        <v>2.8451256743310237E-2</v>
      </c>
      <c r="H160" s="88">
        <f t="shared" si="35"/>
        <v>223.52</v>
      </c>
      <c r="I160" s="62">
        <f t="shared" si="44"/>
        <v>2235.2000000000003</v>
      </c>
      <c r="J160" s="89">
        <f t="shared" si="36"/>
        <v>402.33600000000001</v>
      </c>
      <c r="K160" s="62">
        <f t="shared" si="45"/>
        <v>8851.3919999999998</v>
      </c>
      <c r="L160" s="90">
        <f t="shared" si="37"/>
        <v>104.39764995125445</v>
      </c>
      <c r="M160" s="73">
        <f>0</f>
        <v>0</v>
      </c>
      <c r="N160" s="89">
        <f t="shared" si="38"/>
        <v>0</v>
      </c>
      <c r="O160" s="89">
        <f t="shared" si="39"/>
        <v>0</v>
      </c>
      <c r="P160" s="89">
        <f t="shared" si="40"/>
        <v>0</v>
      </c>
      <c r="Q160" s="62">
        <f t="shared" si="51"/>
        <v>0</v>
      </c>
      <c r="R160" s="89">
        <f t="shared" si="46"/>
        <v>521.4583500487455</v>
      </c>
      <c r="S160" s="74">
        <f t="shared" si="47"/>
        <v>11086.592000000001</v>
      </c>
      <c r="T160" s="91">
        <f t="shared" si="41"/>
        <v>-0.33696773238471778</v>
      </c>
      <c r="U160" s="92">
        <f t="shared" si="42"/>
        <v>0.96303226761528216</v>
      </c>
    </row>
    <row r="161" spans="1:21">
      <c r="A161" s="80">
        <v>36669</v>
      </c>
      <c r="B161" s="81">
        <v>0</v>
      </c>
      <c r="C161" s="82">
        <v>5.8781123846623441E-3</v>
      </c>
      <c r="D161" s="88">
        <f t="shared" si="43"/>
        <v>1.1151781026201566</v>
      </c>
      <c r="E161" s="89">
        <f t="shared" si="48"/>
        <v>10151.781026201566</v>
      </c>
      <c r="F161" s="126">
        <f t="shared" si="49"/>
        <v>285081.37498014641</v>
      </c>
      <c r="G161" s="62">
        <f t="shared" si="50"/>
        <v>2.8081907425343045E-2</v>
      </c>
      <c r="H161" s="88">
        <f t="shared" si="35"/>
        <v>0</v>
      </c>
      <c r="I161" s="62">
        <f t="shared" si="44"/>
        <v>0</v>
      </c>
      <c r="J161" s="89">
        <f t="shared" si="36"/>
        <v>0</v>
      </c>
      <c r="K161" s="62">
        <f t="shared" si="45"/>
        <v>0</v>
      </c>
      <c r="L161" s="90">
        <f t="shared" si="37"/>
        <v>117.56224769324689</v>
      </c>
      <c r="M161" s="73">
        <f>0</f>
        <v>0</v>
      </c>
      <c r="N161" s="89">
        <f t="shared" si="38"/>
        <v>0</v>
      </c>
      <c r="O161" s="89">
        <f t="shared" si="39"/>
        <v>0</v>
      </c>
      <c r="P161" s="89">
        <f t="shared" si="40"/>
        <v>0</v>
      </c>
      <c r="Q161" s="62">
        <f t="shared" si="51"/>
        <v>0</v>
      </c>
      <c r="R161" s="89">
        <f t="shared" si="46"/>
        <v>-117.56224769324689</v>
      </c>
      <c r="S161" s="74">
        <f t="shared" si="47"/>
        <v>0</v>
      </c>
      <c r="T161" s="91">
        <f t="shared" si="41"/>
        <v>-0.28482189737984331</v>
      </c>
      <c r="U161" s="92">
        <f t="shared" si="42"/>
        <v>1.0151781026201565</v>
      </c>
    </row>
    <row r="162" spans="1:21">
      <c r="A162" s="80">
        <v>36670</v>
      </c>
      <c r="B162" s="81">
        <v>0</v>
      </c>
      <c r="C162" s="82">
        <v>5.8033182543255294E-3</v>
      </c>
      <c r="D162" s="88">
        <f t="shared" si="43"/>
        <v>1.1034218778508318</v>
      </c>
      <c r="E162" s="89">
        <f t="shared" si="48"/>
        <v>10034.218778508319</v>
      </c>
      <c r="F162" s="126">
        <f t="shared" si="49"/>
        <v>285081.37498014641</v>
      </c>
      <c r="G162" s="62">
        <f t="shared" si="50"/>
        <v>2.8410918804236643E-2</v>
      </c>
      <c r="H162" s="88">
        <f t="shared" si="35"/>
        <v>0</v>
      </c>
      <c r="I162" s="62">
        <f t="shared" si="44"/>
        <v>0</v>
      </c>
      <c r="J162" s="89">
        <f t="shared" si="36"/>
        <v>0</v>
      </c>
      <c r="K162" s="62">
        <f t="shared" si="45"/>
        <v>0</v>
      </c>
      <c r="L162" s="90">
        <f t="shared" si="37"/>
        <v>116.06636508651059</v>
      </c>
      <c r="M162" s="73">
        <f>0</f>
        <v>0</v>
      </c>
      <c r="N162" s="89">
        <f t="shared" si="38"/>
        <v>0</v>
      </c>
      <c r="O162" s="89">
        <f t="shared" si="39"/>
        <v>0</v>
      </c>
      <c r="P162" s="89">
        <f t="shared" si="40"/>
        <v>0</v>
      </c>
      <c r="Q162" s="62">
        <f t="shared" si="51"/>
        <v>0</v>
      </c>
      <c r="R162" s="89">
        <f t="shared" si="46"/>
        <v>-116.06636508651059</v>
      </c>
      <c r="S162" s="74">
        <f t="shared" si="47"/>
        <v>0</v>
      </c>
      <c r="T162" s="91">
        <f t="shared" si="41"/>
        <v>-0.29657812214916812</v>
      </c>
      <c r="U162" s="92">
        <f t="shared" si="42"/>
        <v>1.0034218778508317</v>
      </c>
    </row>
    <row r="163" spans="1:21">
      <c r="A163" s="80">
        <v>36671</v>
      </c>
      <c r="B163" s="81">
        <v>0</v>
      </c>
      <c r="C163" s="82">
        <v>5.8228762910145695E-3</v>
      </c>
      <c r="D163" s="88">
        <f t="shared" si="43"/>
        <v>1.0918152413421809</v>
      </c>
      <c r="E163" s="89">
        <f t="shared" si="48"/>
        <v>9918.1524134218089</v>
      </c>
      <c r="F163" s="126">
        <f t="shared" si="49"/>
        <v>285081.37498014641</v>
      </c>
      <c r="G163" s="62">
        <f t="shared" si="50"/>
        <v>2.8743395251151618E-2</v>
      </c>
      <c r="H163" s="88">
        <f t="shared" si="35"/>
        <v>0</v>
      </c>
      <c r="I163" s="62">
        <f t="shared" si="44"/>
        <v>0</v>
      </c>
      <c r="J163" s="89">
        <f t="shared" si="36"/>
        <v>0</v>
      </c>
      <c r="K163" s="62">
        <f t="shared" si="45"/>
        <v>0</v>
      </c>
      <c r="L163" s="90">
        <f t="shared" si="37"/>
        <v>116.45752582029139</v>
      </c>
      <c r="M163" s="73">
        <f>0</f>
        <v>0</v>
      </c>
      <c r="N163" s="89">
        <f t="shared" si="38"/>
        <v>0</v>
      </c>
      <c r="O163" s="89">
        <f t="shared" si="39"/>
        <v>0</v>
      </c>
      <c r="P163" s="89">
        <f t="shared" si="40"/>
        <v>0</v>
      </c>
      <c r="Q163" s="62">
        <f t="shared" si="51"/>
        <v>0</v>
      </c>
      <c r="R163" s="89">
        <f t="shared" si="46"/>
        <v>-116.45752582029139</v>
      </c>
      <c r="S163" s="74">
        <f t="shared" si="47"/>
        <v>0</v>
      </c>
      <c r="T163" s="91">
        <f t="shared" si="41"/>
        <v>-0.30818475865781902</v>
      </c>
      <c r="U163" s="92">
        <f t="shared" si="42"/>
        <v>0.99181524134218091</v>
      </c>
    </row>
    <row r="164" spans="1:21">
      <c r="A164" s="80">
        <v>36672</v>
      </c>
      <c r="B164" s="81">
        <v>0</v>
      </c>
      <c r="C164" s="82">
        <v>6.1219743361090352E-3</v>
      </c>
      <c r="D164" s="88">
        <f t="shared" si="43"/>
        <v>1.0801694887601518</v>
      </c>
      <c r="E164" s="89">
        <f t="shared" si="48"/>
        <v>9801.6948876015176</v>
      </c>
      <c r="F164" s="126">
        <f t="shared" si="49"/>
        <v>285081.37498014641</v>
      </c>
      <c r="G164" s="62">
        <f t="shared" si="50"/>
        <v>2.9084906054437087E-2</v>
      </c>
      <c r="H164" s="88">
        <f t="shared" si="35"/>
        <v>0</v>
      </c>
      <c r="I164" s="62">
        <f t="shared" si="44"/>
        <v>0</v>
      </c>
      <c r="J164" s="89">
        <f t="shared" si="36"/>
        <v>0</v>
      </c>
      <c r="K164" s="62">
        <f t="shared" si="45"/>
        <v>0</v>
      </c>
      <c r="L164" s="90">
        <f t="shared" si="37"/>
        <v>122.4394867221807</v>
      </c>
      <c r="M164" s="73">
        <f>0</f>
        <v>0</v>
      </c>
      <c r="N164" s="89">
        <f t="shared" si="38"/>
        <v>0</v>
      </c>
      <c r="O164" s="89">
        <f t="shared" si="39"/>
        <v>0</v>
      </c>
      <c r="P164" s="89">
        <f t="shared" si="40"/>
        <v>0</v>
      </c>
      <c r="Q164" s="62">
        <f t="shared" si="51"/>
        <v>0</v>
      </c>
      <c r="R164" s="89">
        <f t="shared" si="46"/>
        <v>-122.4394867221807</v>
      </c>
      <c r="S164" s="74">
        <f t="shared" si="47"/>
        <v>0</v>
      </c>
      <c r="T164" s="91">
        <f t="shared" si="41"/>
        <v>-0.31983051123984807</v>
      </c>
      <c r="U164" s="92">
        <f t="shared" si="42"/>
        <v>0.98016948876015186</v>
      </c>
    </row>
    <row r="165" spans="1:21">
      <c r="A165" s="80">
        <v>36673</v>
      </c>
      <c r="B165" s="81">
        <v>0</v>
      </c>
      <c r="C165" s="82">
        <v>6.9511362873451912E-3</v>
      </c>
      <c r="D165" s="88">
        <f t="shared" si="43"/>
        <v>1.0679255400879337</v>
      </c>
      <c r="E165" s="89">
        <f t="shared" si="48"/>
        <v>9679.2554008793377</v>
      </c>
      <c r="F165" s="126">
        <f t="shared" si="49"/>
        <v>285081.37498014641</v>
      </c>
      <c r="G165" s="62">
        <f t="shared" si="50"/>
        <v>2.9452820818660019E-2</v>
      </c>
      <c r="H165" s="88">
        <f t="shared" si="35"/>
        <v>0</v>
      </c>
      <c r="I165" s="62">
        <f t="shared" si="44"/>
        <v>0</v>
      </c>
      <c r="J165" s="89">
        <f t="shared" si="36"/>
        <v>0</v>
      </c>
      <c r="K165" s="62">
        <f t="shared" si="45"/>
        <v>0</v>
      </c>
      <c r="L165" s="90">
        <f t="shared" si="37"/>
        <v>139.02272574690383</v>
      </c>
      <c r="M165" s="73">
        <f>0</f>
        <v>0</v>
      </c>
      <c r="N165" s="89">
        <f t="shared" si="38"/>
        <v>0</v>
      </c>
      <c r="O165" s="89">
        <f t="shared" si="39"/>
        <v>0</v>
      </c>
      <c r="P165" s="89">
        <f t="shared" si="40"/>
        <v>0</v>
      </c>
      <c r="Q165" s="62">
        <f t="shared" si="51"/>
        <v>0</v>
      </c>
      <c r="R165" s="89">
        <f t="shared" si="46"/>
        <v>-139.02272574690383</v>
      </c>
      <c r="S165" s="74">
        <f t="shared" si="47"/>
        <v>0</v>
      </c>
      <c r="T165" s="91">
        <f t="shared" si="41"/>
        <v>-0.33207445991206619</v>
      </c>
      <c r="U165" s="92">
        <f t="shared" si="42"/>
        <v>0.96792554008793374</v>
      </c>
    </row>
    <row r="166" spans="1:21">
      <c r="A166" s="80">
        <v>36674</v>
      </c>
      <c r="B166" s="81">
        <v>0</v>
      </c>
      <c r="C166" s="82">
        <v>6.3151993657593443E-3</v>
      </c>
      <c r="D166" s="88">
        <f t="shared" si="43"/>
        <v>1.0540232675132435</v>
      </c>
      <c r="E166" s="89">
        <f t="shared" si="48"/>
        <v>9540.2326751324345</v>
      </c>
      <c r="F166" s="126">
        <f t="shared" si="49"/>
        <v>285081.37498014641</v>
      </c>
      <c r="G166" s="62">
        <f t="shared" si="50"/>
        <v>2.9882014903393223E-2</v>
      </c>
      <c r="H166" s="88">
        <f t="shared" si="35"/>
        <v>0</v>
      </c>
      <c r="I166" s="62">
        <f t="shared" si="44"/>
        <v>0</v>
      </c>
      <c r="J166" s="89">
        <f t="shared" si="36"/>
        <v>0</v>
      </c>
      <c r="K166" s="62">
        <f t="shared" si="45"/>
        <v>0</v>
      </c>
      <c r="L166" s="90">
        <f t="shared" si="37"/>
        <v>126.30398731518689</v>
      </c>
      <c r="M166" s="73">
        <f>0</f>
        <v>0</v>
      </c>
      <c r="N166" s="89">
        <f t="shared" si="38"/>
        <v>0</v>
      </c>
      <c r="O166" s="89">
        <f t="shared" si="39"/>
        <v>0</v>
      </c>
      <c r="P166" s="89">
        <f t="shared" si="40"/>
        <v>0</v>
      </c>
      <c r="Q166" s="62">
        <f t="shared" si="51"/>
        <v>0</v>
      </c>
      <c r="R166" s="89">
        <f t="shared" si="46"/>
        <v>-126.30398731518689</v>
      </c>
      <c r="S166" s="74">
        <f t="shared" si="47"/>
        <v>0</v>
      </c>
      <c r="T166" s="91">
        <f t="shared" si="41"/>
        <v>-0.34597673248675642</v>
      </c>
      <c r="U166" s="92">
        <f t="shared" si="42"/>
        <v>0.95402326751324351</v>
      </c>
    </row>
    <row r="167" spans="1:21">
      <c r="A167" s="80">
        <v>36675</v>
      </c>
      <c r="B167" s="81">
        <v>0</v>
      </c>
      <c r="C167" s="82">
        <v>5.5766536825201116E-3</v>
      </c>
      <c r="D167" s="88">
        <f t="shared" si="43"/>
        <v>1.0413928687817249</v>
      </c>
      <c r="E167" s="89">
        <f t="shared" si="48"/>
        <v>9413.9286878172479</v>
      </c>
      <c r="F167" s="126">
        <f t="shared" si="49"/>
        <v>285081.37498014641</v>
      </c>
      <c r="G167" s="62">
        <f t="shared" si="50"/>
        <v>3.0282933346316494E-2</v>
      </c>
      <c r="H167" s="88">
        <f t="shared" si="35"/>
        <v>0</v>
      </c>
      <c r="I167" s="62">
        <f t="shared" si="44"/>
        <v>0</v>
      </c>
      <c r="J167" s="89">
        <f t="shared" si="36"/>
        <v>0</v>
      </c>
      <c r="K167" s="62">
        <f t="shared" si="45"/>
        <v>0</v>
      </c>
      <c r="L167" s="90">
        <f t="shared" si="37"/>
        <v>111.53307365040223</v>
      </c>
      <c r="M167" s="73">
        <f>0</f>
        <v>0</v>
      </c>
      <c r="N167" s="89">
        <f t="shared" si="38"/>
        <v>0</v>
      </c>
      <c r="O167" s="89">
        <f t="shared" si="39"/>
        <v>0</v>
      </c>
      <c r="P167" s="89">
        <f t="shared" si="40"/>
        <v>0</v>
      </c>
      <c r="Q167" s="62">
        <f t="shared" si="51"/>
        <v>0</v>
      </c>
      <c r="R167" s="89">
        <f t="shared" si="46"/>
        <v>-111.53307365040223</v>
      </c>
      <c r="S167" s="74">
        <f t="shared" si="47"/>
        <v>0</v>
      </c>
      <c r="T167" s="91">
        <f t="shared" si="41"/>
        <v>-0.35860713121827503</v>
      </c>
      <c r="U167" s="92">
        <f t="shared" si="42"/>
        <v>0.9413928687817249</v>
      </c>
    </row>
    <row r="168" spans="1:21">
      <c r="A168" s="80">
        <v>36676</v>
      </c>
      <c r="B168" s="81">
        <v>0</v>
      </c>
      <c r="C168" s="82">
        <v>5.4411808240713566E-3</v>
      </c>
      <c r="D168" s="88">
        <f t="shared" si="43"/>
        <v>1.0302395614166846</v>
      </c>
      <c r="E168" s="89">
        <f t="shared" si="48"/>
        <v>9302.3956141668459</v>
      </c>
      <c r="F168" s="126">
        <f t="shared" si="49"/>
        <v>285081.37498014641</v>
      </c>
      <c r="G168" s="62">
        <f t="shared" si="50"/>
        <v>3.0646017091123173E-2</v>
      </c>
      <c r="H168" s="88">
        <f t="shared" si="35"/>
        <v>0</v>
      </c>
      <c r="I168" s="62">
        <f t="shared" si="44"/>
        <v>0</v>
      </c>
      <c r="J168" s="89">
        <f t="shared" si="36"/>
        <v>0</v>
      </c>
      <c r="K168" s="62">
        <f t="shared" si="45"/>
        <v>0</v>
      </c>
      <c r="L168" s="90">
        <f t="shared" si="37"/>
        <v>108.82361648142714</v>
      </c>
      <c r="M168" s="73">
        <f>0</f>
        <v>0</v>
      </c>
      <c r="N168" s="89">
        <f t="shared" si="38"/>
        <v>0</v>
      </c>
      <c r="O168" s="89">
        <f t="shared" si="39"/>
        <v>0</v>
      </c>
      <c r="P168" s="89">
        <f t="shared" si="40"/>
        <v>0</v>
      </c>
      <c r="Q168" s="62">
        <f t="shared" si="51"/>
        <v>0</v>
      </c>
      <c r="R168" s="89">
        <f t="shared" si="46"/>
        <v>-108.82361648142714</v>
      </c>
      <c r="S168" s="74">
        <f t="shared" si="47"/>
        <v>0</v>
      </c>
      <c r="T168" s="91">
        <f t="shared" si="41"/>
        <v>-0.36976043858331531</v>
      </c>
      <c r="U168" s="92">
        <f t="shared" si="42"/>
        <v>0.93023956141668462</v>
      </c>
    </row>
    <row r="169" spans="1:21">
      <c r="A169" s="80">
        <v>36677</v>
      </c>
      <c r="B169" s="81">
        <v>0</v>
      </c>
      <c r="C169" s="82">
        <v>6.007036838794241E-3</v>
      </c>
      <c r="D169" s="88">
        <f t="shared" si="43"/>
        <v>1.0193571997685418</v>
      </c>
      <c r="E169" s="89">
        <f t="shared" si="48"/>
        <v>9193.571997685418</v>
      </c>
      <c r="F169" s="126">
        <f t="shared" si="49"/>
        <v>285081.37498014641</v>
      </c>
      <c r="G169" s="62">
        <f t="shared" si="50"/>
        <v>3.1008771677854784E-2</v>
      </c>
      <c r="H169" s="88">
        <f t="shared" si="35"/>
        <v>0</v>
      </c>
      <c r="I169" s="62">
        <f t="shared" si="44"/>
        <v>0</v>
      </c>
      <c r="J169" s="89">
        <f t="shared" si="36"/>
        <v>0</v>
      </c>
      <c r="K169" s="62">
        <f t="shared" si="45"/>
        <v>0</v>
      </c>
      <c r="L169" s="90">
        <f t="shared" si="37"/>
        <v>120.14073677588482</v>
      </c>
      <c r="M169" s="73">
        <f>0</f>
        <v>0</v>
      </c>
      <c r="N169" s="89">
        <f t="shared" si="38"/>
        <v>0</v>
      </c>
      <c r="O169" s="89">
        <f t="shared" si="39"/>
        <v>0</v>
      </c>
      <c r="P169" s="89">
        <f t="shared" si="40"/>
        <v>0</v>
      </c>
      <c r="Q169" s="62">
        <f t="shared" si="51"/>
        <v>0</v>
      </c>
      <c r="R169" s="89">
        <f t="shared" si="46"/>
        <v>-120.14073677588482</v>
      </c>
      <c r="S169" s="74">
        <f t="shared" si="47"/>
        <v>0</v>
      </c>
      <c r="T169" s="91">
        <f t="shared" si="41"/>
        <v>-0.38064280023145813</v>
      </c>
      <c r="U169" s="92">
        <f t="shared" si="42"/>
        <v>0.9193571997685418</v>
      </c>
    </row>
    <row r="170" spans="1:21">
      <c r="A170" s="80">
        <v>36678</v>
      </c>
      <c r="B170" s="81">
        <v>0</v>
      </c>
      <c r="C170" s="82">
        <v>7.4818227877577245E-3</v>
      </c>
      <c r="D170" s="88">
        <f t="shared" si="43"/>
        <v>1.0073431260909533</v>
      </c>
      <c r="E170" s="89">
        <f t="shared" si="48"/>
        <v>9073.4312609095323</v>
      </c>
      <c r="F170" s="126">
        <f t="shared" si="49"/>
        <v>285081.37498014641</v>
      </c>
      <c r="G170" s="62">
        <f t="shared" si="50"/>
        <v>3.1419356887437251E-2</v>
      </c>
      <c r="H170" s="88">
        <f t="shared" si="35"/>
        <v>0</v>
      </c>
      <c r="I170" s="62">
        <f t="shared" si="44"/>
        <v>0</v>
      </c>
      <c r="J170" s="89">
        <f t="shared" si="36"/>
        <v>0</v>
      </c>
      <c r="K170" s="62">
        <f t="shared" si="45"/>
        <v>0</v>
      </c>
      <c r="L170" s="90">
        <f t="shared" si="37"/>
        <v>149.63645575515449</v>
      </c>
      <c r="M170" s="73">
        <f>0</f>
        <v>0</v>
      </c>
      <c r="N170" s="89">
        <f t="shared" si="38"/>
        <v>0</v>
      </c>
      <c r="O170" s="89">
        <f t="shared" si="39"/>
        <v>0</v>
      </c>
      <c r="P170" s="89">
        <f t="shared" si="40"/>
        <v>0</v>
      </c>
      <c r="Q170" s="62">
        <f t="shared" si="51"/>
        <v>0</v>
      </c>
      <c r="R170" s="89">
        <f t="shared" si="46"/>
        <v>-149.63645575515449</v>
      </c>
      <c r="S170" s="74">
        <f t="shared" si="47"/>
        <v>0</v>
      </c>
      <c r="T170" s="91">
        <f t="shared" si="41"/>
        <v>-0.39265687390904658</v>
      </c>
      <c r="U170" s="92">
        <f t="shared" si="42"/>
        <v>0.90734312609095336</v>
      </c>
    </row>
    <row r="171" spans="1:21">
      <c r="A171" s="80">
        <v>36679</v>
      </c>
      <c r="B171" s="81">
        <v>0</v>
      </c>
      <c r="C171" s="82">
        <v>7.277175771273214E-3</v>
      </c>
      <c r="D171" s="88">
        <f t="shared" si="43"/>
        <v>0.99237948051543767</v>
      </c>
      <c r="E171" s="89">
        <f t="shared" si="48"/>
        <v>8923.7948051543772</v>
      </c>
      <c r="F171" s="126">
        <f t="shared" si="49"/>
        <v>285081.37498014641</v>
      </c>
      <c r="G171" s="62">
        <f t="shared" si="50"/>
        <v>3.1946204636561525E-2</v>
      </c>
      <c r="H171" s="88">
        <f t="shared" si="35"/>
        <v>0</v>
      </c>
      <c r="I171" s="62">
        <f t="shared" si="44"/>
        <v>0</v>
      </c>
      <c r="J171" s="89">
        <f t="shared" si="36"/>
        <v>0</v>
      </c>
      <c r="K171" s="62">
        <f t="shared" si="45"/>
        <v>0</v>
      </c>
      <c r="L171" s="90">
        <f t="shared" si="37"/>
        <v>145.54351542546428</v>
      </c>
      <c r="M171" s="73">
        <f>0</f>
        <v>0</v>
      </c>
      <c r="N171" s="89">
        <f t="shared" si="38"/>
        <v>0</v>
      </c>
      <c r="O171" s="89">
        <f t="shared" si="39"/>
        <v>0</v>
      </c>
      <c r="P171" s="89">
        <f t="shared" si="40"/>
        <v>0</v>
      </c>
      <c r="Q171" s="62">
        <f t="shared" si="51"/>
        <v>0</v>
      </c>
      <c r="R171" s="89">
        <f t="shared" si="46"/>
        <v>-145.54351542546428</v>
      </c>
      <c r="S171" s="74">
        <f t="shared" si="47"/>
        <v>0</v>
      </c>
      <c r="T171" s="91">
        <f t="shared" si="41"/>
        <v>-0.40762051948456224</v>
      </c>
      <c r="U171" s="92">
        <f t="shared" si="42"/>
        <v>0.8923794805154377</v>
      </c>
    </row>
    <row r="172" spans="1:21">
      <c r="A172" s="80">
        <v>36680</v>
      </c>
      <c r="B172" s="81">
        <v>2.9209999999999996E-2</v>
      </c>
      <c r="C172" s="82">
        <v>7.2912562143022577E-3</v>
      </c>
      <c r="D172" s="88">
        <f t="shared" si="43"/>
        <v>0.9778251289728912</v>
      </c>
      <c r="E172" s="89">
        <f t="shared" si="48"/>
        <v>8778.2512897289125</v>
      </c>
      <c r="F172" s="126">
        <f t="shared" si="49"/>
        <v>285081.37498014641</v>
      </c>
      <c r="G172" s="62">
        <f t="shared" si="50"/>
        <v>3.247587310626536E-2</v>
      </c>
      <c r="H172" s="88">
        <f t="shared" si="35"/>
        <v>584.19999999999993</v>
      </c>
      <c r="I172" s="62">
        <f t="shared" si="44"/>
        <v>5842</v>
      </c>
      <c r="J172" s="89">
        <f t="shared" si="36"/>
        <v>1051.56</v>
      </c>
      <c r="K172" s="62">
        <f t="shared" si="45"/>
        <v>23134.32</v>
      </c>
      <c r="L172" s="90">
        <f t="shared" si="37"/>
        <v>145.82512428604517</v>
      </c>
      <c r="M172" s="73">
        <f>0</f>
        <v>0</v>
      </c>
      <c r="N172" s="89">
        <f t="shared" si="38"/>
        <v>0</v>
      </c>
      <c r="O172" s="89">
        <f t="shared" si="39"/>
        <v>0</v>
      </c>
      <c r="P172" s="89">
        <f t="shared" si="40"/>
        <v>0</v>
      </c>
      <c r="Q172" s="62">
        <f t="shared" si="51"/>
        <v>0</v>
      </c>
      <c r="R172" s="89">
        <f t="shared" si="46"/>
        <v>1489.9348757139546</v>
      </c>
      <c r="S172" s="74">
        <f t="shared" si="47"/>
        <v>28976.32</v>
      </c>
      <c r="T172" s="91">
        <f t="shared" si="41"/>
        <v>-0.42217487102710871</v>
      </c>
      <c r="U172" s="92">
        <f t="shared" si="42"/>
        <v>0.87782512897289122</v>
      </c>
    </row>
    <row r="173" spans="1:21">
      <c r="A173" s="80">
        <v>36681</v>
      </c>
      <c r="B173" s="81">
        <v>0</v>
      </c>
      <c r="C173" s="82">
        <v>6.8466641189076005E-3</v>
      </c>
      <c r="D173" s="88">
        <f t="shared" si="43"/>
        <v>1.1268186165442866</v>
      </c>
      <c r="E173" s="89">
        <f t="shared" si="48"/>
        <v>10268.186165442867</v>
      </c>
      <c r="F173" s="126">
        <f t="shared" si="49"/>
        <v>314057.69498014642</v>
      </c>
      <c r="G173" s="62">
        <f t="shared" si="50"/>
        <v>3.0585508474426953E-2</v>
      </c>
      <c r="H173" s="88">
        <f t="shared" si="35"/>
        <v>0</v>
      </c>
      <c r="I173" s="62">
        <f t="shared" si="44"/>
        <v>0</v>
      </c>
      <c r="J173" s="89">
        <f t="shared" si="36"/>
        <v>0</v>
      </c>
      <c r="K173" s="62">
        <f t="shared" si="45"/>
        <v>0</v>
      </c>
      <c r="L173" s="90">
        <f t="shared" si="37"/>
        <v>136.933282378152</v>
      </c>
      <c r="M173" s="73">
        <f>0</f>
        <v>0</v>
      </c>
      <c r="N173" s="89">
        <f t="shared" si="38"/>
        <v>0</v>
      </c>
      <c r="O173" s="89">
        <f t="shared" si="39"/>
        <v>0</v>
      </c>
      <c r="P173" s="89">
        <f t="shared" si="40"/>
        <v>0</v>
      </c>
      <c r="Q173" s="62">
        <f t="shared" si="51"/>
        <v>0</v>
      </c>
      <c r="R173" s="89">
        <f t="shared" si="46"/>
        <v>-136.933282378152</v>
      </c>
      <c r="S173" s="74">
        <f t="shared" si="47"/>
        <v>0</v>
      </c>
      <c r="T173" s="91">
        <f t="shared" si="41"/>
        <v>-0.2731813834557133</v>
      </c>
      <c r="U173" s="92">
        <f t="shared" si="42"/>
        <v>1.0268186165442865</v>
      </c>
    </row>
    <row r="174" spans="1:21">
      <c r="A174" s="80">
        <v>36682</v>
      </c>
      <c r="B174" s="81">
        <v>0</v>
      </c>
      <c r="C174" s="82">
        <v>6.437470501963671E-3</v>
      </c>
      <c r="D174" s="88">
        <f t="shared" si="43"/>
        <v>1.1131252883064715</v>
      </c>
      <c r="E174" s="89">
        <f t="shared" si="48"/>
        <v>10131.252883064715</v>
      </c>
      <c r="F174" s="126">
        <f t="shared" si="49"/>
        <v>314057.69498014642</v>
      </c>
      <c r="G174" s="62">
        <f t="shared" si="50"/>
        <v>3.0998899998352782E-2</v>
      </c>
      <c r="H174" s="88">
        <f t="shared" si="35"/>
        <v>0</v>
      </c>
      <c r="I174" s="62">
        <f t="shared" si="44"/>
        <v>0</v>
      </c>
      <c r="J174" s="89">
        <f t="shared" si="36"/>
        <v>0</v>
      </c>
      <c r="K174" s="62">
        <f t="shared" si="45"/>
        <v>0</v>
      </c>
      <c r="L174" s="90">
        <f t="shared" si="37"/>
        <v>128.74941003927341</v>
      </c>
      <c r="M174" s="73">
        <f>0</f>
        <v>0</v>
      </c>
      <c r="N174" s="89">
        <f t="shared" si="38"/>
        <v>0</v>
      </c>
      <c r="O174" s="89">
        <f t="shared" si="39"/>
        <v>0</v>
      </c>
      <c r="P174" s="89">
        <f t="shared" si="40"/>
        <v>0</v>
      </c>
      <c r="Q174" s="62">
        <f t="shared" si="51"/>
        <v>0</v>
      </c>
      <c r="R174" s="89">
        <f t="shared" si="46"/>
        <v>-128.74941003927341</v>
      </c>
      <c r="S174" s="74">
        <f t="shared" si="47"/>
        <v>0</v>
      </c>
      <c r="T174" s="91">
        <f t="shared" si="41"/>
        <v>-0.28687471169352841</v>
      </c>
      <c r="U174" s="92">
        <f t="shared" si="42"/>
        <v>1.0131252883064714</v>
      </c>
    </row>
    <row r="175" spans="1:21">
      <c r="A175" s="80">
        <v>36683</v>
      </c>
      <c r="B175" s="81">
        <v>0</v>
      </c>
      <c r="C175" s="82">
        <v>5.3373294701408768E-3</v>
      </c>
      <c r="D175" s="88">
        <f t="shared" si="43"/>
        <v>1.100250347302544</v>
      </c>
      <c r="E175" s="89">
        <f t="shared" si="48"/>
        <v>10002.503473025441</v>
      </c>
      <c r="F175" s="126">
        <f t="shared" si="49"/>
        <v>314057.69498014642</v>
      </c>
      <c r="G175" s="62">
        <f t="shared" si="50"/>
        <v>3.1397909116161887E-2</v>
      </c>
      <c r="H175" s="88">
        <f t="shared" si="35"/>
        <v>0</v>
      </c>
      <c r="I175" s="62">
        <f t="shared" si="44"/>
        <v>0</v>
      </c>
      <c r="J175" s="89">
        <f t="shared" si="36"/>
        <v>0</v>
      </c>
      <c r="K175" s="62">
        <f t="shared" si="45"/>
        <v>0</v>
      </c>
      <c r="L175" s="90">
        <f t="shared" si="37"/>
        <v>106.74658940281753</v>
      </c>
      <c r="M175" s="73">
        <f>0</f>
        <v>0</v>
      </c>
      <c r="N175" s="89">
        <f t="shared" si="38"/>
        <v>0</v>
      </c>
      <c r="O175" s="89">
        <f t="shared" si="39"/>
        <v>0</v>
      </c>
      <c r="P175" s="89">
        <f t="shared" si="40"/>
        <v>0</v>
      </c>
      <c r="Q175" s="62">
        <f t="shared" si="51"/>
        <v>0</v>
      </c>
      <c r="R175" s="89">
        <f t="shared" si="46"/>
        <v>-106.74658940281753</v>
      </c>
      <c r="S175" s="74">
        <f t="shared" si="47"/>
        <v>0</v>
      </c>
      <c r="T175" s="91">
        <f t="shared" si="41"/>
        <v>-0.2997496526974559</v>
      </c>
      <c r="U175" s="92">
        <f t="shared" si="42"/>
        <v>1.0002503473025439</v>
      </c>
    </row>
    <row r="176" spans="1:21">
      <c r="A176" s="80">
        <v>36684</v>
      </c>
      <c r="B176" s="81">
        <v>0</v>
      </c>
      <c r="C176" s="82">
        <v>5.7141469755517737E-3</v>
      </c>
      <c r="D176" s="88">
        <f t="shared" si="43"/>
        <v>1.0895756883622623</v>
      </c>
      <c r="E176" s="89">
        <f t="shared" si="48"/>
        <v>9895.7568836226237</v>
      </c>
      <c r="F176" s="126">
        <f t="shared" si="49"/>
        <v>314057.69498014642</v>
      </c>
      <c r="G176" s="62">
        <f t="shared" si="50"/>
        <v>3.1736601724715839E-2</v>
      </c>
      <c r="H176" s="88">
        <f t="shared" si="35"/>
        <v>0</v>
      </c>
      <c r="I176" s="62">
        <f t="shared" si="44"/>
        <v>0</v>
      </c>
      <c r="J176" s="89">
        <f t="shared" si="36"/>
        <v>0</v>
      </c>
      <c r="K176" s="62">
        <f t="shared" si="45"/>
        <v>0</v>
      </c>
      <c r="L176" s="90">
        <f t="shared" si="37"/>
        <v>114.28293951103548</v>
      </c>
      <c r="M176" s="73">
        <f>0</f>
        <v>0</v>
      </c>
      <c r="N176" s="89">
        <f t="shared" si="38"/>
        <v>0</v>
      </c>
      <c r="O176" s="89">
        <f t="shared" si="39"/>
        <v>0</v>
      </c>
      <c r="P176" s="89">
        <f t="shared" si="40"/>
        <v>0</v>
      </c>
      <c r="Q176" s="62">
        <f t="shared" si="51"/>
        <v>0</v>
      </c>
      <c r="R176" s="89">
        <f t="shared" si="46"/>
        <v>-114.28293951103548</v>
      </c>
      <c r="S176" s="74">
        <f t="shared" si="47"/>
        <v>0</v>
      </c>
      <c r="T176" s="91">
        <f t="shared" si="41"/>
        <v>-0.31042431163773765</v>
      </c>
      <c r="U176" s="92">
        <f t="shared" si="42"/>
        <v>0.98957568836226228</v>
      </c>
    </row>
    <row r="177" spans="1:21">
      <c r="A177" s="80">
        <v>36685</v>
      </c>
      <c r="B177" s="81">
        <v>0</v>
      </c>
      <c r="C177" s="82">
        <v>6.5555039122067804E-3</v>
      </c>
      <c r="D177" s="88">
        <f t="shared" si="43"/>
        <v>1.0781473944111588</v>
      </c>
      <c r="E177" s="89">
        <f t="shared" si="48"/>
        <v>9781.4739441115889</v>
      </c>
      <c r="F177" s="126">
        <f t="shared" si="49"/>
        <v>314057.69498014642</v>
      </c>
      <c r="G177" s="62">
        <f t="shared" si="50"/>
        <v>3.2107399843272905E-2</v>
      </c>
      <c r="H177" s="88">
        <f t="shared" si="35"/>
        <v>0</v>
      </c>
      <c r="I177" s="62">
        <f t="shared" si="44"/>
        <v>0</v>
      </c>
      <c r="J177" s="89">
        <f t="shared" si="36"/>
        <v>0</v>
      </c>
      <c r="K177" s="62">
        <f t="shared" si="45"/>
        <v>0</v>
      </c>
      <c r="L177" s="90">
        <f t="shared" si="37"/>
        <v>131.11007824413562</v>
      </c>
      <c r="M177" s="73">
        <f>0</f>
        <v>0</v>
      </c>
      <c r="N177" s="89">
        <f t="shared" si="38"/>
        <v>0</v>
      </c>
      <c r="O177" s="89">
        <f t="shared" si="39"/>
        <v>0</v>
      </c>
      <c r="P177" s="89">
        <f t="shared" si="40"/>
        <v>0</v>
      </c>
      <c r="Q177" s="62">
        <f t="shared" si="51"/>
        <v>0</v>
      </c>
      <c r="R177" s="89">
        <f t="shared" si="46"/>
        <v>-131.11007824413562</v>
      </c>
      <c r="S177" s="74">
        <f t="shared" si="47"/>
        <v>0</v>
      </c>
      <c r="T177" s="91">
        <f t="shared" si="41"/>
        <v>-0.3218526055888411</v>
      </c>
      <c r="U177" s="92">
        <f t="shared" si="42"/>
        <v>0.97814739441115883</v>
      </c>
    </row>
    <row r="178" spans="1:21">
      <c r="A178" s="80">
        <v>36686</v>
      </c>
      <c r="B178" s="81">
        <v>0</v>
      </c>
      <c r="C178" s="82">
        <v>6.5329315231344616E-3</v>
      </c>
      <c r="D178" s="88">
        <f t="shared" si="43"/>
        <v>1.0650363865867454</v>
      </c>
      <c r="E178" s="89">
        <f t="shared" si="48"/>
        <v>9650.3638658674536</v>
      </c>
      <c r="F178" s="126">
        <f t="shared" si="49"/>
        <v>314057.69498014642</v>
      </c>
      <c r="G178" s="62">
        <f t="shared" si="50"/>
        <v>3.2543611758613866E-2</v>
      </c>
      <c r="H178" s="88">
        <f t="shared" si="35"/>
        <v>0</v>
      </c>
      <c r="I178" s="62">
        <f t="shared" si="44"/>
        <v>0</v>
      </c>
      <c r="J178" s="89">
        <f t="shared" si="36"/>
        <v>0</v>
      </c>
      <c r="K178" s="62">
        <f t="shared" si="45"/>
        <v>0</v>
      </c>
      <c r="L178" s="90">
        <f t="shared" si="37"/>
        <v>130.65863046268925</v>
      </c>
      <c r="M178" s="73">
        <f>0</f>
        <v>0</v>
      </c>
      <c r="N178" s="89">
        <f t="shared" si="38"/>
        <v>0</v>
      </c>
      <c r="O178" s="89">
        <f t="shared" si="39"/>
        <v>0</v>
      </c>
      <c r="P178" s="89">
        <f t="shared" si="40"/>
        <v>0</v>
      </c>
      <c r="Q178" s="62">
        <f t="shared" si="51"/>
        <v>0</v>
      </c>
      <c r="R178" s="89">
        <f t="shared" si="46"/>
        <v>-130.65863046268925</v>
      </c>
      <c r="S178" s="74">
        <f t="shared" si="47"/>
        <v>0</v>
      </c>
      <c r="T178" s="91">
        <f t="shared" si="41"/>
        <v>-0.33496361341325454</v>
      </c>
      <c r="U178" s="92">
        <f t="shared" si="42"/>
        <v>0.9650363865867454</v>
      </c>
    </row>
    <row r="179" spans="1:21">
      <c r="A179" s="80">
        <v>36687</v>
      </c>
      <c r="B179" s="81">
        <v>0</v>
      </c>
      <c r="C179" s="82">
        <v>6.5723046682772679E-3</v>
      </c>
      <c r="D179" s="88">
        <f t="shared" si="43"/>
        <v>1.0519705235404764</v>
      </c>
      <c r="E179" s="89">
        <f t="shared" si="48"/>
        <v>9519.7052354047646</v>
      </c>
      <c r="F179" s="126">
        <f t="shared" si="49"/>
        <v>314057.69498014642</v>
      </c>
      <c r="G179" s="62">
        <f t="shared" si="50"/>
        <v>3.2990275141307264E-2</v>
      </c>
      <c r="H179" s="88">
        <f t="shared" si="35"/>
        <v>0</v>
      </c>
      <c r="I179" s="62">
        <f t="shared" si="44"/>
        <v>0</v>
      </c>
      <c r="J179" s="89">
        <f t="shared" si="36"/>
        <v>0</v>
      </c>
      <c r="K179" s="62">
        <f t="shared" si="45"/>
        <v>0</v>
      </c>
      <c r="L179" s="90">
        <f t="shared" si="37"/>
        <v>131.44609336554535</v>
      </c>
      <c r="M179" s="73">
        <f>0</f>
        <v>0</v>
      </c>
      <c r="N179" s="89">
        <f t="shared" si="38"/>
        <v>0</v>
      </c>
      <c r="O179" s="89">
        <f t="shared" si="39"/>
        <v>0</v>
      </c>
      <c r="P179" s="89">
        <f t="shared" si="40"/>
        <v>0</v>
      </c>
      <c r="Q179" s="62">
        <f t="shared" si="51"/>
        <v>0</v>
      </c>
      <c r="R179" s="89">
        <f t="shared" si="46"/>
        <v>-131.44609336554535</v>
      </c>
      <c r="S179" s="74">
        <f t="shared" si="47"/>
        <v>0</v>
      </c>
      <c r="T179" s="91">
        <f t="shared" si="41"/>
        <v>-0.34802947645952353</v>
      </c>
      <c r="U179" s="92">
        <f t="shared" si="42"/>
        <v>0.9519705235404764</v>
      </c>
    </row>
    <row r="180" spans="1:21">
      <c r="A180" s="80">
        <v>36688</v>
      </c>
      <c r="B180" s="81">
        <v>1.524E-3</v>
      </c>
      <c r="C180" s="82">
        <v>6.2101464519890674E-3</v>
      </c>
      <c r="D180" s="88">
        <f t="shared" si="43"/>
        <v>1.038825914203922</v>
      </c>
      <c r="E180" s="89">
        <f t="shared" si="48"/>
        <v>9388.25914203922</v>
      </c>
      <c r="F180" s="126">
        <f t="shared" si="49"/>
        <v>314057.69498014642</v>
      </c>
      <c r="G180" s="62">
        <f t="shared" si="50"/>
        <v>3.3452175768545096E-2</v>
      </c>
      <c r="H180" s="88">
        <f t="shared" si="35"/>
        <v>30.48</v>
      </c>
      <c r="I180" s="62">
        <f t="shared" si="44"/>
        <v>304.8</v>
      </c>
      <c r="J180" s="89">
        <f t="shared" si="36"/>
        <v>54.863999999999997</v>
      </c>
      <c r="K180" s="62">
        <f t="shared" si="45"/>
        <v>1207.008</v>
      </c>
      <c r="L180" s="90">
        <f t="shared" si="37"/>
        <v>124.20292903978135</v>
      </c>
      <c r="M180" s="73">
        <f>0</f>
        <v>0</v>
      </c>
      <c r="N180" s="89">
        <f t="shared" si="38"/>
        <v>0</v>
      </c>
      <c r="O180" s="89">
        <f t="shared" si="39"/>
        <v>0</v>
      </c>
      <c r="P180" s="89">
        <f t="shared" si="40"/>
        <v>0</v>
      </c>
      <c r="Q180" s="62">
        <f t="shared" si="51"/>
        <v>0</v>
      </c>
      <c r="R180" s="89">
        <f t="shared" si="46"/>
        <v>-38.858929039781358</v>
      </c>
      <c r="S180" s="74">
        <f t="shared" si="47"/>
        <v>1511.808</v>
      </c>
      <c r="T180" s="91">
        <f t="shared" si="41"/>
        <v>-0.3611740857960779</v>
      </c>
      <c r="U180" s="92">
        <f t="shared" si="42"/>
        <v>0.93882591420392203</v>
      </c>
    </row>
    <row r="181" spans="1:21">
      <c r="A181" s="80">
        <v>36689</v>
      </c>
      <c r="B181" s="81">
        <v>1.7780000000000001E-3</v>
      </c>
      <c r="C181" s="82">
        <v>5.7150797181671409E-3</v>
      </c>
      <c r="D181" s="88">
        <f t="shared" si="43"/>
        <v>1.0349400212999438</v>
      </c>
      <c r="E181" s="89">
        <f t="shared" si="48"/>
        <v>9349.4002129994387</v>
      </c>
      <c r="F181" s="126">
        <f t="shared" si="49"/>
        <v>315569.50298014644</v>
      </c>
      <c r="G181" s="62">
        <f t="shared" si="50"/>
        <v>3.3752914175326186E-2</v>
      </c>
      <c r="H181" s="88">
        <f t="shared" si="35"/>
        <v>35.56</v>
      </c>
      <c r="I181" s="62">
        <f t="shared" si="44"/>
        <v>355.6</v>
      </c>
      <c r="J181" s="89">
        <f t="shared" si="36"/>
        <v>64.007999999999996</v>
      </c>
      <c r="K181" s="62">
        <f t="shared" si="45"/>
        <v>1408.1759999999997</v>
      </c>
      <c r="L181" s="90">
        <f t="shared" si="37"/>
        <v>114.30159436334282</v>
      </c>
      <c r="M181" s="73">
        <f>0</f>
        <v>0</v>
      </c>
      <c r="N181" s="89">
        <f t="shared" si="38"/>
        <v>0</v>
      </c>
      <c r="O181" s="89">
        <f t="shared" si="39"/>
        <v>0</v>
      </c>
      <c r="P181" s="89">
        <f t="shared" si="40"/>
        <v>0</v>
      </c>
      <c r="Q181" s="62">
        <f t="shared" si="51"/>
        <v>0</v>
      </c>
      <c r="R181" s="89">
        <f t="shared" si="46"/>
        <v>-14.733594363342817</v>
      </c>
      <c r="S181" s="74">
        <f t="shared" si="47"/>
        <v>1763.7759999999998</v>
      </c>
      <c r="T181" s="91">
        <f t="shared" si="41"/>
        <v>-0.36505997870005613</v>
      </c>
      <c r="U181" s="92">
        <f t="shared" si="42"/>
        <v>0.9349400212999438</v>
      </c>
    </row>
    <row r="182" spans="1:21">
      <c r="A182" s="80">
        <v>36690</v>
      </c>
      <c r="B182" s="81">
        <v>2.5399999999999999E-4</v>
      </c>
      <c r="C182" s="82">
        <v>6.5950199578390803E-3</v>
      </c>
      <c r="D182" s="88">
        <f t="shared" si="43"/>
        <v>1.0334666618636097</v>
      </c>
      <c r="E182" s="89">
        <f t="shared" si="48"/>
        <v>9334.6666186360962</v>
      </c>
      <c r="F182" s="126">
        <f t="shared" si="49"/>
        <v>317333.27898014645</v>
      </c>
      <c r="G182" s="62">
        <f t="shared" si="50"/>
        <v>3.3995137903115875E-2</v>
      </c>
      <c r="H182" s="88">
        <f t="shared" si="35"/>
        <v>5.08</v>
      </c>
      <c r="I182" s="62">
        <f t="shared" si="44"/>
        <v>50.800000000000004</v>
      </c>
      <c r="J182" s="89">
        <f t="shared" si="36"/>
        <v>9.1439999999999984</v>
      </c>
      <c r="K182" s="62">
        <f t="shared" si="45"/>
        <v>201.16799999999995</v>
      </c>
      <c r="L182" s="90">
        <f t="shared" si="37"/>
        <v>131.90039915678162</v>
      </c>
      <c r="M182" s="73">
        <f>0</f>
        <v>0</v>
      </c>
      <c r="N182" s="89">
        <f t="shared" si="38"/>
        <v>0</v>
      </c>
      <c r="O182" s="89">
        <f t="shared" si="39"/>
        <v>0</v>
      </c>
      <c r="P182" s="89">
        <f t="shared" si="40"/>
        <v>0</v>
      </c>
      <c r="Q182" s="62">
        <f t="shared" si="51"/>
        <v>0</v>
      </c>
      <c r="R182" s="89">
        <f t="shared" si="46"/>
        <v>-117.67639915678161</v>
      </c>
      <c r="S182" s="74">
        <f t="shared" si="47"/>
        <v>251.96799999999996</v>
      </c>
      <c r="T182" s="91">
        <f t="shared" si="41"/>
        <v>-0.36653333813639022</v>
      </c>
      <c r="U182" s="92">
        <f t="shared" si="42"/>
        <v>0.93346666186360971</v>
      </c>
    </row>
    <row r="183" spans="1:21">
      <c r="A183" s="80">
        <v>36691</v>
      </c>
      <c r="B183" s="81">
        <v>2.5399999999999999E-4</v>
      </c>
      <c r="C183" s="82">
        <v>6.2364919102383797E-3</v>
      </c>
      <c r="D183" s="88">
        <f t="shared" si="43"/>
        <v>1.0216990219479314</v>
      </c>
      <c r="E183" s="89">
        <f t="shared" si="48"/>
        <v>9216.990219479314</v>
      </c>
      <c r="F183" s="126">
        <f t="shared" si="49"/>
        <v>317585.24698014645</v>
      </c>
      <c r="G183" s="62">
        <f t="shared" si="50"/>
        <v>3.4456502547757666E-2</v>
      </c>
      <c r="H183" s="88">
        <f t="shared" si="35"/>
        <v>5.08</v>
      </c>
      <c r="I183" s="62">
        <f t="shared" si="44"/>
        <v>50.800000000000004</v>
      </c>
      <c r="J183" s="89">
        <f t="shared" si="36"/>
        <v>9.1439999999999984</v>
      </c>
      <c r="K183" s="62">
        <f t="shared" si="45"/>
        <v>201.16799999999995</v>
      </c>
      <c r="L183" s="90">
        <f t="shared" si="37"/>
        <v>124.72983820476759</v>
      </c>
      <c r="M183" s="73">
        <f>0</f>
        <v>0</v>
      </c>
      <c r="N183" s="89">
        <f t="shared" si="38"/>
        <v>0</v>
      </c>
      <c r="O183" s="89">
        <f t="shared" si="39"/>
        <v>0</v>
      </c>
      <c r="P183" s="89">
        <f t="shared" si="40"/>
        <v>0</v>
      </c>
      <c r="Q183" s="62">
        <f t="shared" si="51"/>
        <v>0</v>
      </c>
      <c r="R183" s="89">
        <f t="shared" si="46"/>
        <v>-110.50583820476758</v>
      </c>
      <c r="S183" s="74">
        <f t="shared" si="47"/>
        <v>251.96799999999996</v>
      </c>
      <c r="T183" s="91">
        <f t="shared" si="41"/>
        <v>-0.37830097805206853</v>
      </c>
      <c r="U183" s="92">
        <f t="shared" si="42"/>
        <v>0.92169902194793141</v>
      </c>
    </row>
    <row r="184" spans="1:21">
      <c r="A184" s="80">
        <v>36692</v>
      </c>
      <c r="B184" s="81">
        <v>2.5399999999999999E-4</v>
      </c>
      <c r="C184" s="82">
        <v>5.9519907809537885E-3</v>
      </c>
      <c r="D184" s="88">
        <f t="shared" si="43"/>
        <v>1.0106484381274545</v>
      </c>
      <c r="E184" s="89">
        <f t="shared" si="48"/>
        <v>9106.4843812745457</v>
      </c>
      <c r="F184" s="126">
        <f t="shared" si="49"/>
        <v>317837.21498014644</v>
      </c>
      <c r="G184" s="62">
        <f t="shared" si="50"/>
        <v>3.4902296174109497E-2</v>
      </c>
      <c r="H184" s="88">
        <f t="shared" si="35"/>
        <v>5.08</v>
      </c>
      <c r="I184" s="62">
        <f t="shared" si="44"/>
        <v>50.800000000000004</v>
      </c>
      <c r="J184" s="89">
        <f t="shared" si="36"/>
        <v>9.1439999999999984</v>
      </c>
      <c r="K184" s="62">
        <f t="shared" si="45"/>
        <v>201.16799999999995</v>
      </c>
      <c r="L184" s="90">
        <f t="shared" si="37"/>
        <v>119.03981561907577</v>
      </c>
      <c r="M184" s="73">
        <f>0</f>
        <v>0</v>
      </c>
      <c r="N184" s="89">
        <f t="shared" si="38"/>
        <v>0</v>
      </c>
      <c r="O184" s="89">
        <f t="shared" si="39"/>
        <v>0</v>
      </c>
      <c r="P184" s="89">
        <f t="shared" si="40"/>
        <v>0</v>
      </c>
      <c r="Q184" s="62">
        <f t="shared" si="51"/>
        <v>0</v>
      </c>
      <c r="R184" s="89">
        <f t="shared" si="46"/>
        <v>-104.81581561907576</v>
      </c>
      <c r="S184" s="74">
        <f t="shared" si="47"/>
        <v>251.96799999999996</v>
      </c>
      <c r="T184" s="91">
        <f t="shared" si="41"/>
        <v>-0.38935156187254538</v>
      </c>
      <c r="U184" s="92">
        <f t="shared" si="42"/>
        <v>0.91064843812745455</v>
      </c>
    </row>
    <row r="185" spans="1:21">
      <c r="A185" s="80">
        <v>36693</v>
      </c>
      <c r="B185" s="81">
        <v>2.5399999999999999E-4</v>
      </c>
      <c r="C185" s="82">
        <v>6.5896923846532011E-3</v>
      </c>
      <c r="D185" s="88">
        <f t="shared" si="43"/>
        <v>1.0001668565655468</v>
      </c>
      <c r="E185" s="89">
        <f t="shared" si="48"/>
        <v>9001.6685656554691</v>
      </c>
      <c r="F185" s="126">
        <f t="shared" si="49"/>
        <v>318089.18298014643</v>
      </c>
      <c r="G185" s="62">
        <f t="shared" si="50"/>
        <v>3.533669126563585E-2</v>
      </c>
      <c r="H185" s="88">
        <f t="shared" si="35"/>
        <v>5.08</v>
      </c>
      <c r="I185" s="62">
        <f t="shared" si="44"/>
        <v>50.800000000000004</v>
      </c>
      <c r="J185" s="89">
        <f t="shared" si="36"/>
        <v>9.1439999999999984</v>
      </c>
      <c r="K185" s="62">
        <f t="shared" si="45"/>
        <v>201.16799999999995</v>
      </c>
      <c r="L185" s="90">
        <f t="shared" si="37"/>
        <v>131.79384769306401</v>
      </c>
      <c r="M185" s="73">
        <f>0</f>
        <v>0</v>
      </c>
      <c r="N185" s="89">
        <f t="shared" si="38"/>
        <v>0</v>
      </c>
      <c r="O185" s="89">
        <f t="shared" si="39"/>
        <v>0</v>
      </c>
      <c r="P185" s="89">
        <f t="shared" si="40"/>
        <v>0</v>
      </c>
      <c r="Q185" s="62">
        <f t="shared" si="51"/>
        <v>0</v>
      </c>
      <c r="R185" s="89">
        <f t="shared" si="46"/>
        <v>-117.56984769306401</v>
      </c>
      <c r="S185" s="74">
        <f t="shared" si="47"/>
        <v>251.96799999999996</v>
      </c>
      <c r="T185" s="91">
        <f t="shared" si="41"/>
        <v>-0.39983314343445309</v>
      </c>
      <c r="U185" s="92">
        <f t="shared" si="42"/>
        <v>0.90016685656554685</v>
      </c>
    </row>
    <row r="186" spans="1:21">
      <c r="A186" s="80">
        <v>36694</v>
      </c>
      <c r="B186" s="81">
        <v>2.5399999999999999E-4</v>
      </c>
      <c r="C186" s="82">
        <v>5.9934705996354896E-3</v>
      </c>
      <c r="D186" s="88">
        <f t="shared" si="43"/>
        <v>0.9884098717962404</v>
      </c>
      <c r="E186" s="89">
        <f t="shared" si="48"/>
        <v>8884.0987179624044</v>
      </c>
      <c r="F186" s="126">
        <f t="shared" si="49"/>
        <v>318341.15098014643</v>
      </c>
      <c r="G186" s="62">
        <f t="shared" si="50"/>
        <v>3.5832689514863805E-2</v>
      </c>
      <c r="H186" s="88">
        <f t="shared" si="35"/>
        <v>5.08</v>
      </c>
      <c r="I186" s="62">
        <f t="shared" si="44"/>
        <v>50.800000000000004</v>
      </c>
      <c r="J186" s="89">
        <f t="shared" si="36"/>
        <v>9.1439999999999984</v>
      </c>
      <c r="K186" s="62">
        <f t="shared" si="45"/>
        <v>201.16799999999995</v>
      </c>
      <c r="L186" s="90">
        <f t="shared" si="37"/>
        <v>119.86941199270979</v>
      </c>
      <c r="M186" s="73">
        <f>0</f>
        <v>0</v>
      </c>
      <c r="N186" s="89">
        <f t="shared" si="38"/>
        <v>0</v>
      </c>
      <c r="O186" s="89">
        <f t="shared" si="39"/>
        <v>0</v>
      </c>
      <c r="P186" s="89">
        <f t="shared" si="40"/>
        <v>0</v>
      </c>
      <c r="Q186" s="62">
        <f t="shared" si="51"/>
        <v>0</v>
      </c>
      <c r="R186" s="89">
        <f t="shared" si="46"/>
        <v>-105.64541199270978</v>
      </c>
      <c r="S186" s="74">
        <f t="shared" si="47"/>
        <v>251.96799999999996</v>
      </c>
      <c r="T186" s="91">
        <f t="shared" si="41"/>
        <v>-0.41159012820375951</v>
      </c>
      <c r="U186" s="92">
        <f t="shared" si="42"/>
        <v>0.88840987179624042</v>
      </c>
    </row>
    <row r="187" spans="1:21">
      <c r="A187" s="80">
        <v>36695</v>
      </c>
      <c r="B187" s="81">
        <v>2.5399999999999999E-4</v>
      </c>
      <c r="C187" s="82">
        <v>6.1548468735454021E-3</v>
      </c>
      <c r="D187" s="88">
        <f t="shared" si="43"/>
        <v>0.97784533059696954</v>
      </c>
      <c r="E187" s="89">
        <f t="shared" si="48"/>
        <v>8778.4533059696951</v>
      </c>
      <c r="F187" s="126">
        <f t="shared" si="49"/>
        <v>318593.11898014642</v>
      </c>
      <c r="G187" s="62">
        <f t="shared" si="50"/>
        <v>3.6292625577160675E-2</v>
      </c>
      <c r="H187" s="88">
        <f t="shared" si="35"/>
        <v>5.08</v>
      </c>
      <c r="I187" s="62">
        <f t="shared" si="44"/>
        <v>50.800000000000004</v>
      </c>
      <c r="J187" s="89">
        <f t="shared" si="36"/>
        <v>9.1439999999999984</v>
      </c>
      <c r="K187" s="62">
        <f t="shared" si="45"/>
        <v>201.16799999999995</v>
      </c>
      <c r="L187" s="90">
        <f t="shared" si="37"/>
        <v>123.09693747090805</v>
      </c>
      <c r="M187" s="73">
        <f>0</f>
        <v>0</v>
      </c>
      <c r="N187" s="89">
        <f t="shared" si="38"/>
        <v>0</v>
      </c>
      <c r="O187" s="89">
        <f t="shared" si="39"/>
        <v>0</v>
      </c>
      <c r="P187" s="89">
        <f t="shared" si="40"/>
        <v>0</v>
      </c>
      <c r="Q187" s="62">
        <f t="shared" si="51"/>
        <v>0</v>
      </c>
      <c r="R187" s="89">
        <f t="shared" si="46"/>
        <v>-108.87293747090804</v>
      </c>
      <c r="S187" s="74">
        <f t="shared" si="47"/>
        <v>251.96799999999996</v>
      </c>
      <c r="T187" s="91">
        <f t="shared" si="41"/>
        <v>-0.42215466940303037</v>
      </c>
      <c r="U187" s="92">
        <f t="shared" si="42"/>
        <v>0.87784533059696956</v>
      </c>
    </row>
    <row r="188" spans="1:21">
      <c r="A188" s="80">
        <v>36696</v>
      </c>
      <c r="B188" s="81">
        <v>0</v>
      </c>
      <c r="C188" s="82">
        <v>6.8385897905302202E-3</v>
      </c>
      <c r="D188" s="88">
        <f t="shared" si="43"/>
        <v>0.9669580368498788</v>
      </c>
      <c r="E188" s="89">
        <f t="shared" si="48"/>
        <v>8669.5803684987877</v>
      </c>
      <c r="F188" s="126">
        <f t="shared" si="49"/>
        <v>318845.08698014641</v>
      </c>
      <c r="G188" s="62">
        <f t="shared" si="50"/>
        <v>3.6777453282361948E-2</v>
      </c>
      <c r="H188" s="88">
        <f t="shared" si="35"/>
        <v>0</v>
      </c>
      <c r="I188" s="62">
        <f t="shared" si="44"/>
        <v>0</v>
      </c>
      <c r="J188" s="89">
        <f t="shared" si="36"/>
        <v>0</v>
      </c>
      <c r="K188" s="62">
        <f t="shared" si="45"/>
        <v>0</v>
      </c>
      <c r="L188" s="90">
        <f t="shared" si="37"/>
        <v>136.7717958106044</v>
      </c>
      <c r="M188" s="73">
        <f>0</f>
        <v>0</v>
      </c>
      <c r="N188" s="89">
        <f t="shared" si="38"/>
        <v>0</v>
      </c>
      <c r="O188" s="89">
        <f t="shared" si="39"/>
        <v>0</v>
      </c>
      <c r="P188" s="89">
        <f t="shared" si="40"/>
        <v>0</v>
      </c>
      <c r="Q188" s="62">
        <f t="shared" si="51"/>
        <v>0</v>
      </c>
      <c r="R188" s="89">
        <f t="shared" si="46"/>
        <v>-136.7717958106044</v>
      </c>
      <c r="S188" s="74">
        <f t="shared" si="47"/>
        <v>0</v>
      </c>
      <c r="T188" s="91">
        <f t="shared" si="41"/>
        <v>-0.43304196315012111</v>
      </c>
      <c r="U188" s="92">
        <f t="shared" si="42"/>
        <v>0.86695803684987882</v>
      </c>
    </row>
    <row r="189" spans="1:21">
      <c r="A189" s="80">
        <v>36697</v>
      </c>
      <c r="B189" s="81">
        <v>1.9049999999999997E-2</v>
      </c>
      <c r="C189" s="82">
        <v>6.0900883639237154E-3</v>
      </c>
      <c r="D189" s="88">
        <f t="shared" si="43"/>
        <v>0.95328085726881839</v>
      </c>
      <c r="E189" s="89">
        <f t="shared" si="48"/>
        <v>8532.8085726881836</v>
      </c>
      <c r="F189" s="126">
        <f t="shared" si="49"/>
        <v>318845.08698014641</v>
      </c>
      <c r="G189" s="62">
        <f t="shared" si="50"/>
        <v>3.7366956525979725E-2</v>
      </c>
      <c r="H189" s="88">
        <f t="shared" si="35"/>
        <v>380.99999999999994</v>
      </c>
      <c r="I189" s="62">
        <f t="shared" si="44"/>
        <v>3809.9999999999995</v>
      </c>
      <c r="J189" s="89">
        <f t="shared" si="36"/>
        <v>685.79999999999984</v>
      </c>
      <c r="K189" s="62">
        <f t="shared" si="45"/>
        <v>15087.599999999997</v>
      </c>
      <c r="L189" s="90">
        <f t="shared" si="37"/>
        <v>121.8017672784743</v>
      </c>
      <c r="M189" s="73">
        <f>0</f>
        <v>0</v>
      </c>
      <c r="N189" s="89">
        <f t="shared" si="38"/>
        <v>0</v>
      </c>
      <c r="O189" s="89">
        <f t="shared" si="39"/>
        <v>0</v>
      </c>
      <c r="P189" s="89">
        <f t="shared" si="40"/>
        <v>0</v>
      </c>
      <c r="Q189" s="62">
        <f t="shared" si="51"/>
        <v>0</v>
      </c>
      <c r="R189" s="89">
        <f t="shared" si="46"/>
        <v>944.99823272152548</v>
      </c>
      <c r="S189" s="74">
        <f t="shared" si="47"/>
        <v>18897.599999999995</v>
      </c>
      <c r="T189" s="91">
        <f t="shared" si="41"/>
        <v>-0.44671914273118152</v>
      </c>
      <c r="U189" s="92">
        <f t="shared" si="42"/>
        <v>0.85328085726881842</v>
      </c>
    </row>
    <row r="190" spans="1:21">
      <c r="A190" s="80">
        <v>36698</v>
      </c>
      <c r="B190" s="81">
        <v>2.3368E-2</v>
      </c>
      <c r="C190" s="82">
        <v>5.5293316091563245E-3</v>
      </c>
      <c r="D190" s="88">
        <f t="shared" si="43"/>
        <v>1.0477806805409708</v>
      </c>
      <c r="E190" s="89">
        <f t="shared" si="48"/>
        <v>9477.8068054097093</v>
      </c>
      <c r="F190" s="126">
        <f t="shared" si="49"/>
        <v>337742.68698014639</v>
      </c>
      <c r="G190" s="62">
        <f t="shared" si="50"/>
        <v>3.5635109885060204E-2</v>
      </c>
      <c r="H190" s="88">
        <f t="shared" si="35"/>
        <v>467.36</v>
      </c>
      <c r="I190" s="62">
        <f t="shared" si="44"/>
        <v>4673.6000000000004</v>
      </c>
      <c r="J190" s="89">
        <f t="shared" si="36"/>
        <v>841.24800000000005</v>
      </c>
      <c r="K190" s="62">
        <f t="shared" si="45"/>
        <v>18507.455999999998</v>
      </c>
      <c r="L190" s="90">
        <f t="shared" si="37"/>
        <v>110.5866321831265</v>
      </c>
      <c r="M190" s="73">
        <f>0</f>
        <v>0</v>
      </c>
      <c r="N190" s="89">
        <f t="shared" si="38"/>
        <v>0</v>
      </c>
      <c r="O190" s="89">
        <f t="shared" si="39"/>
        <v>0</v>
      </c>
      <c r="P190" s="89">
        <f t="shared" si="40"/>
        <v>0</v>
      </c>
      <c r="Q190" s="62">
        <f t="shared" si="51"/>
        <v>0</v>
      </c>
      <c r="R190" s="89">
        <f t="shared" si="46"/>
        <v>1198.0213678168736</v>
      </c>
      <c r="S190" s="74">
        <f t="shared" si="47"/>
        <v>23181.055999999997</v>
      </c>
      <c r="T190" s="91">
        <f t="shared" si="41"/>
        <v>-0.35221931945902907</v>
      </c>
      <c r="U190" s="92">
        <f t="shared" si="42"/>
        <v>0.94778068054097087</v>
      </c>
    </row>
    <row r="191" spans="1:21">
      <c r="A191" s="80">
        <v>36699</v>
      </c>
      <c r="B191" s="81">
        <v>1.7271999999999999E-2</v>
      </c>
      <c r="C191" s="82">
        <v>4.7608330243820059E-3</v>
      </c>
      <c r="D191" s="88">
        <f t="shared" si="43"/>
        <v>1.1675828173226583</v>
      </c>
      <c r="E191" s="89">
        <f t="shared" si="48"/>
        <v>10675.828173226582</v>
      </c>
      <c r="F191" s="126">
        <f t="shared" si="49"/>
        <v>360923.74298014637</v>
      </c>
      <c r="G191" s="62">
        <f t="shared" si="50"/>
        <v>3.380756388392335E-2</v>
      </c>
      <c r="H191" s="88">
        <f t="shared" si="35"/>
        <v>345.44</v>
      </c>
      <c r="I191" s="62">
        <f t="shared" si="44"/>
        <v>3454.4</v>
      </c>
      <c r="J191" s="89">
        <f t="shared" si="36"/>
        <v>621.79199999999992</v>
      </c>
      <c r="K191" s="62">
        <f t="shared" si="45"/>
        <v>13679.423999999997</v>
      </c>
      <c r="L191" s="90">
        <f t="shared" si="37"/>
        <v>95.216660487640112</v>
      </c>
      <c r="M191" s="73">
        <f>0</f>
        <v>0</v>
      </c>
      <c r="N191" s="89">
        <f t="shared" si="38"/>
        <v>0</v>
      </c>
      <c r="O191" s="89">
        <f t="shared" si="39"/>
        <v>0</v>
      </c>
      <c r="P191" s="89">
        <f t="shared" si="40"/>
        <v>0</v>
      </c>
      <c r="Q191" s="62">
        <f t="shared" si="51"/>
        <v>0</v>
      </c>
      <c r="R191" s="89">
        <f t="shared" si="46"/>
        <v>872.0153395123599</v>
      </c>
      <c r="S191" s="74">
        <f t="shared" si="47"/>
        <v>17133.823999999997</v>
      </c>
      <c r="T191" s="91">
        <f t="shared" si="41"/>
        <v>-0.23241718267734157</v>
      </c>
      <c r="U191" s="92">
        <f t="shared" si="42"/>
        <v>1.0675828173226583</v>
      </c>
    </row>
    <row r="192" spans="1:21">
      <c r="A192" s="80">
        <v>36700</v>
      </c>
      <c r="B192" s="81">
        <v>1.4985999999999999E-2</v>
      </c>
      <c r="C192" s="82">
        <v>4.8324361587188799E-3</v>
      </c>
      <c r="D192" s="88">
        <f t="shared" si="43"/>
        <v>1.2547843512738943</v>
      </c>
      <c r="E192" s="89">
        <f t="shared" si="48"/>
        <v>11547.843512738942</v>
      </c>
      <c r="F192" s="126">
        <f t="shared" si="49"/>
        <v>378057.5669801464</v>
      </c>
      <c r="G192" s="62">
        <f t="shared" si="50"/>
        <v>3.2738369424827607E-2</v>
      </c>
      <c r="H192" s="88">
        <f t="shared" si="35"/>
        <v>299.71999999999997</v>
      </c>
      <c r="I192" s="62">
        <f t="shared" si="44"/>
        <v>2997.2</v>
      </c>
      <c r="J192" s="89">
        <f t="shared" si="36"/>
        <v>539.49599999999998</v>
      </c>
      <c r="K192" s="62">
        <f t="shared" si="45"/>
        <v>11868.911999999998</v>
      </c>
      <c r="L192" s="90">
        <f t="shared" si="37"/>
        <v>96.648723174377594</v>
      </c>
      <c r="M192" s="73">
        <f>0</f>
        <v>0</v>
      </c>
      <c r="N192" s="89">
        <f t="shared" si="38"/>
        <v>0</v>
      </c>
      <c r="O192" s="89">
        <f t="shared" si="39"/>
        <v>0</v>
      </c>
      <c r="P192" s="89">
        <f t="shared" si="40"/>
        <v>0</v>
      </c>
      <c r="Q192" s="62">
        <f t="shared" si="51"/>
        <v>0</v>
      </c>
      <c r="R192" s="89">
        <f t="shared" si="46"/>
        <v>742.56727682562234</v>
      </c>
      <c r="S192" s="74">
        <f t="shared" si="47"/>
        <v>14866.111999999997</v>
      </c>
      <c r="T192" s="91">
        <f t="shared" si="41"/>
        <v>-0.1452156487261056</v>
      </c>
      <c r="U192" s="92">
        <f t="shared" si="42"/>
        <v>1.1547843512738942</v>
      </c>
    </row>
    <row r="193" spans="1:21">
      <c r="A193" s="80">
        <v>36701</v>
      </c>
      <c r="B193" s="81">
        <v>2.5399999999999999E-4</v>
      </c>
      <c r="C193" s="82">
        <v>5.6765678915349158E-3</v>
      </c>
      <c r="D193" s="88">
        <f t="shared" si="43"/>
        <v>1.3290410789564564</v>
      </c>
      <c r="E193" s="89">
        <f t="shared" si="48"/>
        <v>12290.410789564565</v>
      </c>
      <c r="F193" s="126">
        <f t="shared" si="49"/>
        <v>392923.67898014642</v>
      </c>
      <c r="G193" s="62">
        <f t="shared" si="50"/>
        <v>3.1969938654431845E-2</v>
      </c>
      <c r="H193" s="88">
        <f t="shared" si="35"/>
        <v>5.08</v>
      </c>
      <c r="I193" s="62">
        <f t="shared" si="44"/>
        <v>50.800000000000004</v>
      </c>
      <c r="J193" s="89">
        <f t="shared" si="36"/>
        <v>9.1439999999999984</v>
      </c>
      <c r="K193" s="62">
        <f t="shared" si="45"/>
        <v>201.16799999999995</v>
      </c>
      <c r="L193" s="90">
        <f t="shared" si="37"/>
        <v>113.53135783069831</v>
      </c>
      <c r="M193" s="73">
        <f>0</f>
        <v>0</v>
      </c>
      <c r="N193" s="89">
        <f t="shared" si="38"/>
        <v>0</v>
      </c>
      <c r="O193" s="89">
        <f t="shared" si="39"/>
        <v>0</v>
      </c>
      <c r="P193" s="89">
        <f t="shared" si="40"/>
        <v>0</v>
      </c>
      <c r="Q193" s="62">
        <f t="shared" si="51"/>
        <v>0</v>
      </c>
      <c r="R193" s="89">
        <f t="shared" si="46"/>
        <v>-99.307357830698308</v>
      </c>
      <c r="S193" s="74">
        <f t="shared" si="47"/>
        <v>251.96799999999996</v>
      </c>
      <c r="T193" s="91">
        <f t="shared" si="41"/>
        <v>-7.095892104354351E-2</v>
      </c>
      <c r="U193" s="92">
        <f t="shared" si="42"/>
        <v>1.2290410789564563</v>
      </c>
    </row>
    <row r="194" spans="1:21">
      <c r="A194" s="80">
        <v>36702</v>
      </c>
      <c r="B194" s="81">
        <v>0</v>
      </c>
      <c r="C194" s="82">
        <v>6.2563033853596205E-3</v>
      </c>
      <c r="D194" s="88">
        <f t="shared" si="43"/>
        <v>1.3191103431733868</v>
      </c>
      <c r="E194" s="89">
        <f t="shared" si="48"/>
        <v>12191.103431733867</v>
      </c>
      <c r="F194" s="126">
        <f t="shared" si="49"/>
        <v>393175.64698014641</v>
      </c>
      <c r="G194" s="62">
        <f t="shared" si="50"/>
        <v>3.2251030366676779E-2</v>
      </c>
      <c r="H194" s="88">
        <f t="shared" si="35"/>
        <v>0</v>
      </c>
      <c r="I194" s="62">
        <f t="shared" si="44"/>
        <v>0</v>
      </c>
      <c r="J194" s="89">
        <f t="shared" si="36"/>
        <v>0</v>
      </c>
      <c r="K194" s="62">
        <f t="shared" si="45"/>
        <v>0</v>
      </c>
      <c r="L194" s="90">
        <f t="shared" si="37"/>
        <v>125.12606770719241</v>
      </c>
      <c r="M194" s="73">
        <f>0</f>
        <v>0</v>
      </c>
      <c r="N194" s="89">
        <f t="shared" si="38"/>
        <v>0</v>
      </c>
      <c r="O194" s="89">
        <f t="shared" si="39"/>
        <v>0</v>
      </c>
      <c r="P194" s="89">
        <f t="shared" si="40"/>
        <v>0</v>
      </c>
      <c r="Q194" s="62">
        <f t="shared" si="51"/>
        <v>0</v>
      </c>
      <c r="R194" s="89">
        <f t="shared" si="46"/>
        <v>-125.12606770719241</v>
      </c>
      <c r="S194" s="74">
        <f t="shared" si="47"/>
        <v>0</v>
      </c>
      <c r="T194" s="91">
        <f t="shared" si="41"/>
        <v>-8.0889656826613088E-2</v>
      </c>
      <c r="U194" s="92">
        <f t="shared" si="42"/>
        <v>1.2191103431733867</v>
      </c>
    </row>
    <row r="195" spans="1:21">
      <c r="A195" s="80">
        <v>36703</v>
      </c>
      <c r="B195" s="81">
        <v>5.0799999999999999E-4</v>
      </c>
      <c r="C195" s="82">
        <v>5.3480501371939116E-3</v>
      </c>
      <c r="D195" s="88">
        <f t="shared" si="43"/>
        <v>1.3065977364026673</v>
      </c>
      <c r="E195" s="89">
        <f t="shared" si="48"/>
        <v>12065.977364026674</v>
      </c>
      <c r="F195" s="126">
        <f t="shared" si="49"/>
        <v>393175.64698014641</v>
      </c>
      <c r="G195" s="62">
        <f t="shared" si="50"/>
        <v>3.2585478583140266E-2</v>
      </c>
      <c r="H195" s="88">
        <f t="shared" si="35"/>
        <v>10.16</v>
      </c>
      <c r="I195" s="62">
        <f t="shared" si="44"/>
        <v>101.60000000000001</v>
      </c>
      <c r="J195" s="89">
        <f t="shared" si="36"/>
        <v>18.287999999999997</v>
      </c>
      <c r="K195" s="62">
        <f t="shared" si="45"/>
        <v>402.3359999999999</v>
      </c>
      <c r="L195" s="90">
        <f t="shared" si="37"/>
        <v>106.96100274387824</v>
      </c>
      <c r="M195" s="73">
        <f>0</f>
        <v>0</v>
      </c>
      <c r="N195" s="89">
        <f t="shared" si="38"/>
        <v>0</v>
      </c>
      <c r="O195" s="89">
        <f t="shared" si="39"/>
        <v>0</v>
      </c>
      <c r="P195" s="89">
        <f t="shared" si="40"/>
        <v>0</v>
      </c>
      <c r="Q195" s="62">
        <f t="shared" si="51"/>
        <v>0</v>
      </c>
      <c r="R195" s="89">
        <f t="shared" si="46"/>
        <v>-78.513002743878246</v>
      </c>
      <c r="S195" s="74">
        <f t="shared" si="47"/>
        <v>503.93599999999992</v>
      </c>
      <c r="T195" s="91">
        <f t="shared" si="41"/>
        <v>-9.3402263597332613E-2</v>
      </c>
      <c r="U195" s="92">
        <f t="shared" si="42"/>
        <v>1.2065977364026672</v>
      </c>
    </row>
    <row r="196" spans="1:21">
      <c r="A196" s="80">
        <v>36704</v>
      </c>
      <c r="B196" s="81">
        <v>3.8099999999999996E-3</v>
      </c>
      <c r="C196" s="82">
        <v>5.1898328737778089E-3</v>
      </c>
      <c r="D196" s="88">
        <f t="shared" si="43"/>
        <v>1.2987464361282794</v>
      </c>
      <c r="E196" s="89">
        <f t="shared" si="48"/>
        <v>11987.464361282795</v>
      </c>
      <c r="F196" s="126">
        <f t="shared" si="49"/>
        <v>393679.5829801464</v>
      </c>
      <c r="G196" s="62">
        <f t="shared" si="50"/>
        <v>3.2840938760298276E-2</v>
      </c>
      <c r="H196" s="88">
        <f t="shared" si="35"/>
        <v>76.199999999999989</v>
      </c>
      <c r="I196" s="62">
        <f t="shared" si="44"/>
        <v>761.99999999999989</v>
      </c>
      <c r="J196" s="89">
        <f t="shared" si="36"/>
        <v>137.15999999999997</v>
      </c>
      <c r="K196" s="62">
        <f t="shared" si="45"/>
        <v>3017.5199999999991</v>
      </c>
      <c r="L196" s="90">
        <f t="shared" si="37"/>
        <v>103.79665747555617</v>
      </c>
      <c r="M196" s="73">
        <f>0</f>
        <v>0</v>
      </c>
      <c r="N196" s="89">
        <f t="shared" si="38"/>
        <v>0</v>
      </c>
      <c r="O196" s="89">
        <f t="shared" si="39"/>
        <v>0</v>
      </c>
      <c r="P196" s="89">
        <f t="shared" si="40"/>
        <v>0</v>
      </c>
      <c r="Q196" s="62">
        <f t="shared" si="51"/>
        <v>0</v>
      </c>
      <c r="R196" s="89">
        <f t="shared" si="46"/>
        <v>109.56334252444378</v>
      </c>
      <c r="S196" s="74">
        <f t="shared" si="47"/>
        <v>3779.5199999999991</v>
      </c>
      <c r="T196" s="91">
        <f t="shared" si="41"/>
        <v>-0.10125356387172046</v>
      </c>
      <c r="U196" s="92">
        <f t="shared" si="42"/>
        <v>1.1987464361282794</v>
      </c>
    </row>
    <row r="197" spans="1:21">
      <c r="A197" s="80">
        <v>36705</v>
      </c>
      <c r="B197" s="81">
        <v>1.8287999999999999E-2</v>
      </c>
      <c r="C197" s="82">
        <v>5.8325471118746931E-3</v>
      </c>
      <c r="D197" s="88">
        <f t="shared" si="43"/>
        <v>1.3097027703807238</v>
      </c>
      <c r="E197" s="89">
        <f t="shared" si="48"/>
        <v>12097.027703807238</v>
      </c>
      <c r="F197" s="126">
        <f t="shared" si="49"/>
        <v>397459.10298014642</v>
      </c>
      <c r="G197" s="62">
        <f t="shared" si="50"/>
        <v>3.2855930622946006E-2</v>
      </c>
      <c r="H197" s="88">
        <f t="shared" si="35"/>
        <v>365.76</v>
      </c>
      <c r="I197" s="62">
        <f t="shared" si="44"/>
        <v>3657.6</v>
      </c>
      <c r="J197" s="89">
        <f t="shared" si="36"/>
        <v>658.36799999999982</v>
      </c>
      <c r="K197" s="62">
        <f t="shared" si="45"/>
        <v>14484.095999999994</v>
      </c>
      <c r="L197" s="90">
        <f t="shared" si="37"/>
        <v>116.65094223749387</v>
      </c>
      <c r="M197" s="73">
        <f>0</f>
        <v>0</v>
      </c>
      <c r="N197" s="89">
        <f t="shared" si="38"/>
        <v>0</v>
      </c>
      <c r="O197" s="89">
        <f t="shared" si="39"/>
        <v>0</v>
      </c>
      <c r="P197" s="89">
        <f t="shared" si="40"/>
        <v>0</v>
      </c>
      <c r="Q197" s="62">
        <f t="shared" si="51"/>
        <v>0</v>
      </c>
      <c r="R197" s="89">
        <f t="shared" si="46"/>
        <v>907.47705776250586</v>
      </c>
      <c r="S197" s="74">
        <f t="shared" si="47"/>
        <v>18141.695999999993</v>
      </c>
      <c r="T197" s="91">
        <f t="shared" si="41"/>
        <v>-9.0297229619276109E-2</v>
      </c>
      <c r="U197" s="92">
        <f t="shared" si="42"/>
        <v>1.2097027703807237</v>
      </c>
    </row>
    <row r="198" spans="1:21">
      <c r="A198" s="80">
        <v>36706</v>
      </c>
      <c r="B198" s="81">
        <v>8.8899999999999986E-3</v>
      </c>
      <c r="C198" s="82">
        <v>4.4917907878557926E-3</v>
      </c>
      <c r="D198" s="88">
        <f t="shared" si="43"/>
        <v>1.4002252380784872</v>
      </c>
      <c r="E198" s="89">
        <f t="shared" si="48"/>
        <v>13004.504761569744</v>
      </c>
      <c r="F198" s="126">
        <f t="shared" si="49"/>
        <v>415600.79898014641</v>
      </c>
      <c r="G198" s="62">
        <f t="shared" si="50"/>
        <v>3.1958218063659671E-2</v>
      </c>
      <c r="H198" s="88">
        <f t="shared" si="35"/>
        <v>177.79999999999998</v>
      </c>
      <c r="I198" s="62">
        <f t="shared" si="44"/>
        <v>1777.9999999999998</v>
      </c>
      <c r="J198" s="89">
        <f t="shared" si="36"/>
        <v>320.03999999999996</v>
      </c>
      <c r="K198" s="62">
        <f t="shared" si="45"/>
        <v>7040.8799999999983</v>
      </c>
      <c r="L198" s="90">
        <f t="shared" si="37"/>
        <v>89.835815757115853</v>
      </c>
      <c r="M198" s="73">
        <f>0</f>
        <v>0</v>
      </c>
      <c r="N198" s="89">
        <f t="shared" si="38"/>
        <v>0</v>
      </c>
      <c r="O198" s="89">
        <f t="shared" si="39"/>
        <v>0</v>
      </c>
      <c r="P198" s="89">
        <f t="shared" si="40"/>
        <v>0</v>
      </c>
      <c r="Q198" s="62">
        <f t="shared" si="51"/>
        <v>0</v>
      </c>
      <c r="R198" s="89">
        <f t="shared" si="46"/>
        <v>408.00418424288409</v>
      </c>
      <c r="S198" s="74">
        <f t="shared" si="47"/>
        <v>8818.8799999999974</v>
      </c>
      <c r="T198" s="91">
        <f t="shared" si="41"/>
        <v>2.2523807848728872E-4</v>
      </c>
      <c r="U198" s="92">
        <f t="shared" si="42"/>
        <v>1.3002252380784871</v>
      </c>
    </row>
    <row r="199" spans="1:21">
      <c r="A199" s="80">
        <v>36707</v>
      </c>
      <c r="B199" s="81">
        <v>1.3716000000000001E-2</v>
      </c>
      <c r="C199" s="82">
        <v>3.3479076190709722E-3</v>
      </c>
      <c r="D199" s="88">
        <f t="shared" si="43"/>
        <v>1.4206254472906314</v>
      </c>
      <c r="E199" s="89">
        <f t="shared" si="48"/>
        <v>13412.508945812628</v>
      </c>
      <c r="F199" s="126">
        <f t="shared" si="49"/>
        <v>424419.67898014642</v>
      </c>
      <c r="G199" s="62">
        <f t="shared" si="50"/>
        <v>3.164357098994889E-2</v>
      </c>
      <c r="H199" s="88">
        <f t="shared" si="35"/>
        <v>274.32</v>
      </c>
      <c r="I199" s="62">
        <f t="shared" si="44"/>
        <v>2743.2</v>
      </c>
      <c r="J199" s="89">
        <f t="shared" si="36"/>
        <v>493.77600000000001</v>
      </c>
      <c r="K199" s="62">
        <f t="shared" si="45"/>
        <v>10863.072</v>
      </c>
      <c r="L199" s="90">
        <f t="shared" si="37"/>
        <v>66.958152381419438</v>
      </c>
      <c r="M199" s="73">
        <f>0</f>
        <v>0</v>
      </c>
      <c r="N199" s="89">
        <f t="shared" si="38"/>
        <v>0</v>
      </c>
      <c r="O199" s="89">
        <f t="shared" si="39"/>
        <v>0</v>
      </c>
      <c r="P199" s="89">
        <f t="shared" si="40"/>
        <v>0</v>
      </c>
      <c r="Q199" s="62">
        <f t="shared" si="51"/>
        <v>0</v>
      </c>
      <c r="R199" s="89">
        <f t="shared" si="46"/>
        <v>701.13784761858051</v>
      </c>
      <c r="S199" s="74">
        <f t="shared" si="47"/>
        <v>13606.272000000001</v>
      </c>
      <c r="T199" s="91">
        <f t="shared" si="41"/>
        <v>2.0625447290631538E-2</v>
      </c>
      <c r="U199" s="92">
        <f t="shared" si="42"/>
        <v>1.3206254472906314</v>
      </c>
    </row>
    <row r="200" spans="1:21">
      <c r="A200" s="80">
        <v>36708</v>
      </c>
      <c r="B200" s="81">
        <v>2.5399999999999999E-4</v>
      </c>
      <c r="C200" s="82">
        <v>5.945944972780449E-3</v>
      </c>
      <c r="D200" s="88">
        <f t="shared" si="43"/>
        <v>1.4556823396715606</v>
      </c>
      <c r="E200" s="89">
        <f t="shared" si="48"/>
        <v>14113.646793431208</v>
      </c>
      <c r="F200" s="126">
        <f t="shared" si="49"/>
        <v>438025.95098014642</v>
      </c>
      <c r="G200" s="62">
        <f t="shared" si="50"/>
        <v>3.1035632206979493E-2</v>
      </c>
      <c r="H200" s="88">
        <f t="shared" si="35"/>
        <v>5.08</v>
      </c>
      <c r="I200" s="62">
        <f t="shared" si="44"/>
        <v>50.800000000000004</v>
      </c>
      <c r="J200" s="89">
        <f t="shared" si="36"/>
        <v>9.1439999999999984</v>
      </c>
      <c r="K200" s="62">
        <f t="shared" si="45"/>
        <v>201.16799999999995</v>
      </c>
      <c r="L200" s="90">
        <f t="shared" si="37"/>
        <v>118.91889945560898</v>
      </c>
      <c r="M200" s="73">
        <f>0</f>
        <v>0</v>
      </c>
      <c r="N200" s="89">
        <f t="shared" si="38"/>
        <v>0</v>
      </c>
      <c r="O200" s="89">
        <f t="shared" si="39"/>
        <v>0</v>
      </c>
      <c r="P200" s="89">
        <f t="shared" si="40"/>
        <v>0</v>
      </c>
      <c r="Q200" s="62">
        <f t="shared" si="51"/>
        <v>0</v>
      </c>
      <c r="R200" s="89">
        <f t="shared" si="46"/>
        <v>-104.69489945560898</v>
      </c>
      <c r="S200" s="74">
        <f t="shared" si="47"/>
        <v>251.96799999999996</v>
      </c>
      <c r="T200" s="91">
        <f t="shared" si="41"/>
        <v>5.5682339671560666E-2</v>
      </c>
      <c r="U200" s="92">
        <f t="shared" si="42"/>
        <v>1.3556823396715605</v>
      </c>
    </row>
    <row r="201" spans="1:21">
      <c r="A201" s="80">
        <v>36709</v>
      </c>
      <c r="B201" s="81">
        <v>0</v>
      </c>
      <c r="C201" s="82">
        <v>6.1876569533649943E-3</v>
      </c>
      <c r="D201" s="88">
        <f t="shared" si="43"/>
        <v>1.4504475946987798</v>
      </c>
      <c r="E201" s="89">
        <f t="shared" si="48"/>
        <v>14008.951893975598</v>
      </c>
      <c r="F201" s="126">
        <f t="shared" si="49"/>
        <v>438277.91898014641</v>
      </c>
      <c r="G201" s="62">
        <f t="shared" si="50"/>
        <v>3.1285560996795428E-2</v>
      </c>
      <c r="H201" s="88">
        <f t="shared" si="35"/>
        <v>0</v>
      </c>
      <c r="I201" s="62">
        <f t="shared" si="44"/>
        <v>0</v>
      </c>
      <c r="J201" s="89">
        <f t="shared" si="36"/>
        <v>0</v>
      </c>
      <c r="K201" s="62">
        <f t="shared" si="45"/>
        <v>0</v>
      </c>
      <c r="L201" s="90">
        <f t="shared" si="37"/>
        <v>123.75313906729988</v>
      </c>
      <c r="M201" s="73">
        <f>0</f>
        <v>0</v>
      </c>
      <c r="N201" s="89">
        <f t="shared" si="38"/>
        <v>0</v>
      </c>
      <c r="O201" s="89">
        <f t="shared" si="39"/>
        <v>0</v>
      </c>
      <c r="P201" s="89">
        <f t="shared" si="40"/>
        <v>0</v>
      </c>
      <c r="Q201" s="62">
        <f t="shared" si="51"/>
        <v>0</v>
      </c>
      <c r="R201" s="89">
        <f t="shared" si="46"/>
        <v>-123.75313906729988</v>
      </c>
      <c r="S201" s="74">
        <f t="shared" si="47"/>
        <v>0</v>
      </c>
      <c r="T201" s="91">
        <f t="shared" si="41"/>
        <v>5.0447594698779907E-2</v>
      </c>
      <c r="U201" s="92">
        <f t="shared" si="42"/>
        <v>1.3504475946987797</v>
      </c>
    </row>
    <row r="202" spans="1:21">
      <c r="A202" s="80">
        <v>36710</v>
      </c>
      <c r="B202" s="81">
        <v>0</v>
      </c>
      <c r="C202" s="82">
        <v>6.0846533287728759E-3</v>
      </c>
      <c r="D202" s="88">
        <f t="shared" si="43"/>
        <v>1.4442599377454148</v>
      </c>
      <c r="E202" s="89">
        <f t="shared" si="48"/>
        <v>13885.198754908299</v>
      </c>
      <c r="F202" s="126">
        <f t="shared" si="49"/>
        <v>438277.91898014641</v>
      </c>
      <c r="G202" s="62">
        <f t="shared" si="50"/>
        <v>3.1564396499921828E-2</v>
      </c>
      <c r="H202" s="88">
        <f t="shared" si="35"/>
        <v>0</v>
      </c>
      <c r="I202" s="62">
        <f t="shared" si="44"/>
        <v>0</v>
      </c>
      <c r="J202" s="89">
        <f t="shared" si="36"/>
        <v>0</v>
      </c>
      <c r="K202" s="62">
        <f t="shared" si="45"/>
        <v>0</v>
      </c>
      <c r="L202" s="90">
        <f t="shared" si="37"/>
        <v>121.69306657545752</v>
      </c>
      <c r="M202" s="73">
        <f>0</f>
        <v>0</v>
      </c>
      <c r="N202" s="89">
        <f t="shared" si="38"/>
        <v>0</v>
      </c>
      <c r="O202" s="89">
        <f t="shared" si="39"/>
        <v>0</v>
      </c>
      <c r="P202" s="89">
        <f t="shared" si="40"/>
        <v>0</v>
      </c>
      <c r="Q202" s="62">
        <f t="shared" si="51"/>
        <v>0</v>
      </c>
      <c r="R202" s="89">
        <f t="shared" si="46"/>
        <v>-121.69306657545752</v>
      </c>
      <c r="S202" s="74">
        <f t="shared" si="47"/>
        <v>0</v>
      </c>
      <c r="T202" s="91">
        <f t="shared" si="41"/>
        <v>4.4259937745414923E-2</v>
      </c>
      <c r="U202" s="92">
        <f t="shared" si="42"/>
        <v>1.3442599377454147</v>
      </c>
    </row>
    <row r="203" spans="1:21">
      <c r="A203" s="80">
        <v>36711</v>
      </c>
      <c r="B203" s="81">
        <v>0</v>
      </c>
      <c r="C203" s="82">
        <v>6.4884507760448688E-3</v>
      </c>
      <c r="D203" s="88">
        <f t="shared" si="43"/>
        <v>1.4381752844166422</v>
      </c>
      <c r="E203" s="89">
        <f t="shared" si="48"/>
        <v>13763.505688332842</v>
      </c>
      <c r="F203" s="126">
        <f t="shared" si="49"/>
        <v>438277.91898014641</v>
      </c>
      <c r="G203" s="62">
        <f t="shared" si="50"/>
        <v>3.1843480062762594E-2</v>
      </c>
      <c r="H203" s="88">
        <f t="shared" si="35"/>
        <v>0</v>
      </c>
      <c r="I203" s="62">
        <f t="shared" si="44"/>
        <v>0</v>
      </c>
      <c r="J203" s="89">
        <f t="shared" si="36"/>
        <v>0</v>
      </c>
      <c r="K203" s="62">
        <f t="shared" si="45"/>
        <v>0</v>
      </c>
      <c r="L203" s="90">
        <f t="shared" si="37"/>
        <v>129.76901552089737</v>
      </c>
      <c r="M203" s="73">
        <f>0</f>
        <v>0</v>
      </c>
      <c r="N203" s="89">
        <f t="shared" si="38"/>
        <v>0</v>
      </c>
      <c r="O203" s="89">
        <f t="shared" si="39"/>
        <v>0</v>
      </c>
      <c r="P203" s="89">
        <f t="shared" si="40"/>
        <v>0</v>
      </c>
      <c r="Q203" s="62">
        <f t="shared" si="51"/>
        <v>0</v>
      </c>
      <c r="R203" s="89">
        <f t="shared" si="46"/>
        <v>-129.76901552089737</v>
      </c>
      <c r="S203" s="74">
        <f t="shared" si="47"/>
        <v>0</v>
      </c>
      <c r="T203" s="91">
        <f t="shared" si="41"/>
        <v>3.8175284416642308E-2</v>
      </c>
      <c r="U203" s="92">
        <f t="shared" si="42"/>
        <v>1.3381752844166421</v>
      </c>
    </row>
    <row r="204" spans="1:21">
      <c r="A204" s="80">
        <v>36712</v>
      </c>
      <c r="B204" s="81">
        <v>0</v>
      </c>
      <c r="C204" s="82">
        <v>6.9495061361307554E-3</v>
      </c>
      <c r="D204" s="88">
        <f t="shared" si="43"/>
        <v>1.4316868336405972</v>
      </c>
      <c r="E204" s="89">
        <f t="shared" si="48"/>
        <v>13633.736672811945</v>
      </c>
      <c r="F204" s="126">
        <f t="shared" si="49"/>
        <v>438277.91898014641</v>
      </c>
      <c r="G204" s="62">
        <f t="shared" si="50"/>
        <v>3.2146573569529859E-2</v>
      </c>
      <c r="H204" s="88">
        <f t="shared" si="35"/>
        <v>0</v>
      </c>
      <c r="I204" s="62">
        <f t="shared" si="44"/>
        <v>0</v>
      </c>
      <c r="J204" s="89">
        <f t="shared" si="36"/>
        <v>0</v>
      </c>
      <c r="K204" s="62">
        <f t="shared" si="45"/>
        <v>0</v>
      </c>
      <c r="L204" s="90">
        <f t="shared" si="37"/>
        <v>138.9901227226151</v>
      </c>
      <c r="M204" s="73">
        <f>0</f>
        <v>0</v>
      </c>
      <c r="N204" s="89">
        <f t="shared" si="38"/>
        <v>0</v>
      </c>
      <c r="O204" s="89">
        <f t="shared" si="39"/>
        <v>0</v>
      </c>
      <c r="P204" s="89">
        <f t="shared" si="40"/>
        <v>0</v>
      </c>
      <c r="Q204" s="62">
        <f t="shared" si="51"/>
        <v>0</v>
      </c>
      <c r="R204" s="89">
        <f t="shared" si="46"/>
        <v>-138.9901227226151</v>
      </c>
      <c r="S204" s="74">
        <f t="shared" si="47"/>
        <v>0</v>
      </c>
      <c r="T204" s="91">
        <f t="shared" si="41"/>
        <v>3.1686833640597323E-2</v>
      </c>
      <c r="U204" s="92">
        <f t="shared" si="42"/>
        <v>1.3316868336405971</v>
      </c>
    </row>
    <row r="205" spans="1:21">
      <c r="A205" s="80">
        <v>36713</v>
      </c>
      <c r="B205" s="81">
        <v>0</v>
      </c>
      <c r="C205" s="82">
        <v>6.4431637551644171E-3</v>
      </c>
      <c r="D205" s="88">
        <f t="shared" si="43"/>
        <v>1.4247373275044666</v>
      </c>
      <c r="E205" s="89">
        <f t="shared" si="48"/>
        <v>13494.74655008933</v>
      </c>
      <c r="F205" s="126">
        <f t="shared" si="49"/>
        <v>438277.91898014641</v>
      </c>
      <c r="G205" s="62">
        <f t="shared" si="50"/>
        <v>3.24776695400215E-2</v>
      </c>
      <c r="H205" s="88">
        <f t="shared" si="35"/>
        <v>0</v>
      </c>
      <c r="I205" s="62">
        <f t="shared" si="44"/>
        <v>0</v>
      </c>
      <c r="J205" s="89">
        <f t="shared" si="36"/>
        <v>0</v>
      </c>
      <c r="K205" s="62">
        <f t="shared" si="45"/>
        <v>0</v>
      </c>
      <c r="L205" s="90">
        <f t="shared" si="37"/>
        <v>128.86327510328834</v>
      </c>
      <c r="M205" s="73">
        <f>0</f>
        <v>0</v>
      </c>
      <c r="N205" s="89">
        <f t="shared" si="38"/>
        <v>0</v>
      </c>
      <c r="O205" s="89">
        <f t="shared" si="39"/>
        <v>0</v>
      </c>
      <c r="P205" s="89">
        <f t="shared" si="40"/>
        <v>0</v>
      </c>
      <c r="Q205" s="62">
        <f t="shared" si="51"/>
        <v>0</v>
      </c>
      <c r="R205" s="89">
        <f t="shared" si="46"/>
        <v>-128.86327510328834</v>
      </c>
      <c r="S205" s="74">
        <f t="shared" si="47"/>
        <v>0</v>
      </c>
      <c r="T205" s="91">
        <f t="shared" si="41"/>
        <v>2.4737327504466666E-2</v>
      </c>
      <c r="U205" s="92">
        <f t="shared" si="42"/>
        <v>1.3247373275044665</v>
      </c>
    </row>
    <row r="206" spans="1:21">
      <c r="A206" s="80">
        <v>36714</v>
      </c>
      <c r="B206" s="81">
        <v>6.8580000000000004E-3</v>
      </c>
      <c r="C206" s="82">
        <v>6.8873399648793909E-3</v>
      </c>
      <c r="D206" s="88">
        <f t="shared" si="43"/>
        <v>1.4182941637493021</v>
      </c>
      <c r="E206" s="89">
        <f t="shared" si="48"/>
        <v>13365.883274986041</v>
      </c>
      <c r="F206" s="126">
        <f t="shared" si="49"/>
        <v>438277.91898014641</v>
      </c>
      <c r="G206" s="62">
        <f t="shared" si="50"/>
        <v>3.2790793542269964E-2</v>
      </c>
      <c r="H206" s="88">
        <f t="shared" si="35"/>
        <v>137.16</v>
      </c>
      <c r="I206" s="62">
        <f t="shared" si="44"/>
        <v>1371.6</v>
      </c>
      <c r="J206" s="89">
        <f t="shared" si="36"/>
        <v>246.88800000000001</v>
      </c>
      <c r="K206" s="62">
        <f t="shared" si="45"/>
        <v>5431.5360000000001</v>
      </c>
      <c r="L206" s="90">
        <f t="shared" si="37"/>
        <v>137.74679929758781</v>
      </c>
      <c r="M206" s="73">
        <f>0</f>
        <v>0</v>
      </c>
      <c r="N206" s="89">
        <f t="shared" si="38"/>
        <v>0</v>
      </c>
      <c r="O206" s="89">
        <f t="shared" si="39"/>
        <v>0</v>
      </c>
      <c r="P206" s="89">
        <f t="shared" si="40"/>
        <v>0</v>
      </c>
      <c r="Q206" s="62">
        <f t="shared" si="51"/>
        <v>0</v>
      </c>
      <c r="R206" s="89">
        <f t="shared" si="46"/>
        <v>246.30120070241219</v>
      </c>
      <c r="S206" s="74">
        <f t="shared" si="47"/>
        <v>6803.1360000000004</v>
      </c>
      <c r="T206" s="91">
        <f t="shared" si="41"/>
        <v>1.829416374930215E-2</v>
      </c>
      <c r="U206" s="92">
        <f t="shared" si="42"/>
        <v>1.318294163749302</v>
      </c>
    </row>
    <row r="207" spans="1:21">
      <c r="A207" s="80">
        <v>36715</v>
      </c>
      <c r="B207" s="81">
        <v>0</v>
      </c>
      <c r="C207" s="82">
        <v>5.9061162320782346E-3</v>
      </c>
      <c r="D207" s="88">
        <f t="shared" si="43"/>
        <v>1.4306092237844226</v>
      </c>
      <c r="E207" s="89">
        <f t="shared" si="48"/>
        <v>13612.184475688453</v>
      </c>
      <c r="F207" s="126">
        <f t="shared" si="49"/>
        <v>445081.05498014641</v>
      </c>
      <c r="G207" s="62">
        <f t="shared" si="50"/>
        <v>3.2697254123690962E-2</v>
      </c>
      <c r="H207" s="88">
        <f t="shared" si="35"/>
        <v>0</v>
      </c>
      <c r="I207" s="62">
        <f t="shared" si="44"/>
        <v>0</v>
      </c>
      <c r="J207" s="89">
        <f t="shared" si="36"/>
        <v>0</v>
      </c>
      <c r="K207" s="62">
        <f t="shared" si="45"/>
        <v>0</v>
      </c>
      <c r="L207" s="90">
        <f t="shared" si="37"/>
        <v>118.12232464156469</v>
      </c>
      <c r="M207" s="73">
        <f>0</f>
        <v>0</v>
      </c>
      <c r="N207" s="89">
        <f t="shared" si="38"/>
        <v>0</v>
      </c>
      <c r="O207" s="89">
        <f t="shared" si="39"/>
        <v>0</v>
      </c>
      <c r="P207" s="89">
        <f t="shared" si="40"/>
        <v>0</v>
      </c>
      <c r="Q207" s="62">
        <f t="shared" si="51"/>
        <v>0</v>
      </c>
      <c r="R207" s="89">
        <f t="shared" si="46"/>
        <v>-118.12232464156469</v>
      </c>
      <c r="S207" s="74">
        <f t="shared" si="47"/>
        <v>0</v>
      </c>
      <c r="T207" s="91">
        <f t="shared" si="41"/>
        <v>3.0609223784422657E-2</v>
      </c>
      <c r="U207" s="92">
        <f t="shared" si="42"/>
        <v>1.3306092237844225</v>
      </c>
    </row>
    <row r="208" spans="1:21">
      <c r="A208" s="80">
        <v>36716</v>
      </c>
      <c r="B208" s="81">
        <v>0</v>
      </c>
      <c r="C208" s="82">
        <v>5.710471293319073E-3</v>
      </c>
      <c r="D208" s="88">
        <f t="shared" si="43"/>
        <v>1.4247031075523444</v>
      </c>
      <c r="E208" s="89">
        <f t="shared" si="48"/>
        <v>13494.062151046888</v>
      </c>
      <c r="F208" s="126">
        <f t="shared" si="49"/>
        <v>445081.05498014641</v>
      </c>
      <c r="G208" s="62">
        <f t="shared" si="50"/>
        <v>3.2983474508868807E-2</v>
      </c>
      <c r="H208" s="88">
        <f t="shared" si="35"/>
        <v>0</v>
      </c>
      <c r="I208" s="62">
        <f t="shared" si="44"/>
        <v>0</v>
      </c>
      <c r="J208" s="89">
        <f t="shared" si="36"/>
        <v>0</v>
      </c>
      <c r="K208" s="62">
        <f t="shared" si="45"/>
        <v>0</v>
      </c>
      <c r="L208" s="90">
        <f t="shared" si="37"/>
        <v>114.20942586638147</v>
      </c>
      <c r="M208" s="73">
        <f>0</f>
        <v>0</v>
      </c>
      <c r="N208" s="89">
        <f t="shared" si="38"/>
        <v>0</v>
      </c>
      <c r="O208" s="89">
        <f t="shared" si="39"/>
        <v>0</v>
      </c>
      <c r="P208" s="89">
        <f t="shared" si="40"/>
        <v>0</v>
      </c>
      <c r="Q208" s="62">
        <f t="shared" si="51"/>
        <v>0</v>
      </c>
      <c r="R208" s="89">
        <f t="shared" si="46"/>
        <v>-114.20942586638147</v>
      </c>
      <c r="S208" s="74">
        <f t="shared" si="47"/>
        <v>0</v>
      </c>
      <c r="T208" s="91">
        <f t="shared" si="41"/>
        <v>2.4703107552344505E-2</v>
      </c>
      <c r="U208" s="92">
        <f t="shared" si="42"/>
        <v>1.3247031075523443</v>
      </c>
    </row>
    <row r="209" spans="1:21">
      <c r="A209" s="80">
        <v>36717</v>
      </c>
      <c r="B209" s="81">
        <v>0</v>
      </c>
      <c r="C209" s="82">
        <v>6.9094146293250756E-3</v>
      </c>
      <c r="D209" s="88">
        <f t="shared" si="43"/>
        <v>1.4189926362590253</v>
      </c>
      <c r="E209" s="89">
        <f t="shared" si="48"/>
        <v>13379.852725180506</v>
      </c>
      <c r="F209" s="126">
        <f t="shared" si="49"/>
        <v>445081.05498014641</v>
      </c>
      <c r="G209" s="62">
        <f t="shared" si="50"/>
        <v>3.3265018989522686E-2</v>
      </c>
      <c r="H209" s="88">
        <f t="shared" si="35"/>
        <v>0</v>
      </c>
      <c r="I209" s="62">
        <f t="shared" si="44"/>
        <v>0</v>
      </c>
      <c r="J209" s="89">
        <f t="shared" si="36"/>
        <v>0</v>
      </c>
      <c r="K209" s="62">
        <f t="shared" si="45"/>
        <v>0</v>
      </c>
      <c r="L209" s="90">
        <f t="shared" si="37"/>
        <v>138.18829258650152</v>
      </c>
      <c r="M209" s="73">
        <f>0</f>
        <v>0</v>
      </c>
      <c r="N209" s="89">
        <f t="shared" si="38"/>
        <v>0</v>
      </c>
      <c r="O209" s="89">
        <f t="shared" si="39"/>
        <v>0</v>
      </c>
      <c r="P209" s="89">
        <f t="shared" si="40"/>
        <v>0</v>
      </c>
      <c r="Q209" s="62">
        <f t="shared" si="51"/>
        <v>0</v>
      </c>
      <c r="R209" s="89">
        <f t="shared" si="46"/>
        <v>-138.18829258650152</v>
      </c>
      <c r="S209" s="74">
        <f t="shared" si="47"/>
        <v>0</v>
      </c>
      <c r="T209" s="91">
        <f t="shared" si="41"/>
        <v>1.8992636259025364E-2</v>
      </c>
      <c r="U209" s="92">
        <f t="shared" si="42"/>
        <v>1.3189926362590252</v>
      </c>
    </row>
    <row r="210" spans="1:21">
      <c r="A210" s="80">
        <v>36718</v>
      </c>
      <c r="B210" s="81">
        <v>0</v>
      </c>
      <c r="C210" s="82">
        <v>6.7240344658325291E-3</v>
      </c>
      <c r="D210" s="88">
        <f t="shared" si="43"/>
        <v>1.4120832216297003</v>
      </c>
      <c r="E210" s="89">
        <f t="shared" si="48"/>
        <v>13241.664432594005</v>
      </c>
      <c r="F210" s="126">
        <f t="shared" si="49"/>
        <v>445081.05498014641</v>
      </c>
      <c r="G210" s="62">
        <f t="shared" si="50"/>
        <v>3.3612168413254095E-2</v>
      </c>
      <c r="H210" s="88">
        <f t="shared" ref="H210:H273" si="52">B210*($D$12+$D$11)*10000</f>
        <v>0</v>
      </c>
      <c r="I210" s="62">
        <f t="shared" si="44"/>
        <v>0</v>
      </c>
      <c r="J210" s="89">
        <f t="shared" ref="J210:J273" si="53">B210*$K$14*$D$10*10000</f>
        <v>0</v>
      </c>
      <c r="K210" s="62">
        <f t="shared" si="45"/>
        <v>0</v>
      </c>
      <c r="L210" s="90">
        <f t="shared" ref="L210:L273" si="54">C210*($D$12+$D$11)*10000</f>
        <v>134.48068931665057</v>
      </c>
      <c r="M210" s="73">
        <f>0</f>
        <v>0</v>
      </c>
      <c r="N210" s="89">
        <f t="shared" ref="N210:N273" si="55">IF(D210&lt;$N$10,0,(2/3*$N$12*SQRT(2*$N$13)*$N$11*(D210-$N$10)^(3/2))*24*60*60)</f>
        <v>0</v>
      </c>
      <c r="O210" s="89">
        <f t="shared" ref="O210:O273" si="56">IF(D210&lt;$N$10,0,(D210-$N$10)*10000*($D$12+$D$11))</f>
        <v>0</v>
      </c>
      <c r="P210" s="89">
        <f t="shared" ref="P210:P273" si="57">IF(N210&gt;O210,O210,N210)</f>
        <v>0</v>
      </c>
      <c r="Q210" s="62">
        <f t="shared" si="51"/>
        <v>0</v>
      </c>
      <c r="R210" s="89">
        <f t="shared" si="46"/>
        <v>-134.48068931665057</v>
      </c>
      <c r="S210" s="74">
        <f t="shared" si="47"/>
        <v>0</v>
      </c>
      <c r="T210" s="91">
        <f t="shared" ref="T210:T273" si="58">D210-$D$14</f>
        <v>1.2083221629700436E-2</v>
      </c>
      <c r="U210" s="92">
        <f t="shared" ref="U210:U273" si="59">IF(D210&lt;$D$13,0,D210-$D$13)</f>
        <v>1.3120832216297003</v>
      </c>
    </row>
    <row r="211" spans="1:21">
      <c r="A211" s="80">
        <v>36719</v>
      </c>
      <c r="B211" s="81">
        <v>5.842E-3</v>
      </c>
      <c r="C211" s="82">
        <v>5.293782879250781E-3</v>
      </c>
      <c r="D211" s="88">
        <f t="shared" ref="D211:D274" si="60">IF(E211&lt;$D$11*10000*($D$14-$D$13),(E211+$D$13*$D$11*10000)/($D$11*10000),(E211+$D$13*$D$11*10000+$D$14*$D$12*10000)/($D$11*10000+$D$12*10000))</f>
        <v>1.4053591871638678</v>
      </c>
      <c r="E211" s="89">
        <f t="shared" si="48"/>
        <v>13107.183743277354</v>
      </c>
      <c r="F211" s="126">
        <f t="shared" si="49"/>
        <v>445081.05498014641</v>
      </c>
      <c r="G211" s="62">
        <f t="shared" si="50"/>
        <v>3.3957031784835355E-2</v>
      </c>
      <c r="H211" s="88">
        <f t="shared" si="52"/>
        <v>116.84</v>
      </c>
      <c r="I211" s="62">
        <f t="shared" ref="I211:I274" si="61">H211*$J$4*1000</f>
        <v>1168.4000000000001</v>
      </c>
      <c r="J211" s="89">
        <f t="shared" si="53"/>
        <v>210.31200000000001</v>
      </c>
      <c r="K211" s="62">
        <f t="shared" ref="K211:K274" si="62">1000*J211*($J$11*$J$5+$J$12*$J$6+$J$13*$J$7)</f>
        <v>4626.8639999999996</v>
      </c>
      <c r="L211" s="90">
        <f t="shared" si="54"/>
        <v>105.87565758501562</v>
      </c>
      <c r="M211" s="73">
        <f>0</f>
        <v>0</v>
      </c>
      <c r="N211" s="89">
        <f t="shared" si="55"/>
        <v>0</v>
      </c>
      <c r="O211" s="89">
        <f t="shared" si="56"/>
        <v>0</v>
      </c>
      <c r="P211" s="89">
        <f t="shared" si="57"/>
        <v>0</v>
      </c>
      <c r="Q211" s="62">
        <f t="shared" si="51"/>
        <v>0</v>
      </c>
      <c r="R211" s="89">
        <f t="shared" ref="R211:R274" si="63">H211+J211-L211-P211</f>
        <v>221.27634241498441</v>
      </c>
      <c r="S211" s="74">
        <f t="shared" ref="S211:S274" si="64">I211+K211-M211-Q211</f>
        <v>5795.2639999999992</v>
      </c>
      <c r="T211" s="91">
        <f t="shared" si="58"/>
        <v>5.3591871638678512E-3</v>
      </c>
      <c r="U211" s="92">
        <f t="shared" si="59"/>
        <v>1.3053591871638677</v>
      </c>
    </row>
    <row r="212" spans="1:21">
      <c r="A212" s="80">
        <v>36720</v>
      </c>
      <c r="B212" s="81">
        <v>0</v>
      </c>
      <c r="C212" s="82">
        <v>4.9692013807363204E-3</v>
      </c>
      <c r="D212" s="88">
        <f t="shared" si="60"/>
        <v>1.4164230042846169</v>
      </c>
      <c r="E212" s="89">
        <f t="shared" ref="E212:E275" si="65">E211+R211</f>
        <v>13328.460085692339</v>
      </c>
      <c r="F212" s="126">
        <f t="shared" ref="F212:F275" si="66">F211+S211</f>
        <v>450876.31898014643</v>
      </c>
      <c r="G212" s="62">
        <f t="shared" ref="G212:G275" si="67">F212/(E212*1000)</f>
        <v>3.382808787221768E-2</v>
      </c>
      <c r="H212" s="88">
        <f t="shared" si="52"/>
        <v>0</v>
      </c>
      <c r="I212" s="62">
        <f t="shared" si="61"/>
        <v>0</v>
      </c>
      <c r="J212" s="89">
        <f t="shared" si="53"/>
        <v>0</v>
      </c>
      <c r="K212" s="62">
        <f t="shared" si="62"/>
        <v>0</v>
      </c>
      <c r="L212" s="90">
        <f t="shared" si="54"/>
        <v>99.384027614726406</v>
      </c>
      <c r="M212" s="73">
        <f>0</f>
        <v>0</v>
      </c>
      <c r="N212" s="89">
        <f t="shared" si="55"/>
        <v>0</v>
      </c>
      <c r="O212" s="89">
        <f t="shared" si="56"/>
        <v>0</v>
      </c>
      <c r="P212" s="89">
        <f t="shared" si="57"/>
        <v>0</v>
      </c>
      <c r="Q212" s="62">
        <f t="shared" ref="Q212:Q275" si="68">P212*1000*G212</f>
        <v>0</v>
      </c>
      <c r="R212" s="89">
        <f t="shared" si="63"/>
        <v>-99.384027614726406</v>
      </c>
      <c r="S212" s="74">
        <f t="shared" si="64"/>
        <v>0</v>
      </c>
      <c r="T212" s="91">
        <f t="shared" si="58"/>
        <v>1.642300428461696E-2</v>
      </c>
      <c r="U212" s="92">
        <f t="shared" si="59"/>
        <v>1.3164230042846168</v>
      </c>
    </row>
    <row r="213" spans="1:21">
      <c r="A213" s="80">
        <v>36721</v>
      </c>
      <c r="B213" s="81">
        <v>0</v>
      </c>
      <c r="C213" s="82">
        <v>4.2557366318428944E-3</v>
      </c>
      <c r="D213" s="88">
        <f t="shared" si="60"/>
        <v>1.4114538029038806</v>
      </c>
      <c r="E213" s="89">
        <f t="shared" si="65"/>
        <v>13229.076058077613</v>
      </c>
      <c r="F213" s="126">
        <f t="shared" si="66"/>
        <v>450876.31898014643</v>
      </c>
      <c r="G213" s="62">
        <f t="shared" si="67"/>
        <v>3.4082222900581438E-2</v>
      </c>
      <c r="H213" s="88">
        <f t="shared" si="52"/>
        <v>0</v>
      </c>
      <c r="I213" s="62">
        <f t="shared" si="61"/>
        <v>0</v>
      </c>
      <c r="J213" s="89">
        <f t="shared" si="53"/>
        <v>0</v>
      </c>
      <c r="K213" s="62">
        <f t="shared" si="62"/>
        <v>0</v>
      </c>
      <c r="L213" s="90">
        <f t="shared" si="54"/>
        <v>85.114732636857894</v>
      </c>
      <c r="M213" s="73">
        <f>0</f>
        <v>0</v>
      </c>
      <c r="N213" s="89">
        <f t="shared" si="55"/>
        <v>0</v>
      </c>
      <c r="O213" s="89">
        <f t="shared" si="56"/>
        <v>0</v>
      </c>
      <c r="P213" s="89">
        <f t="shared" si="57"/>
        <v>0</v>
      </c>
      <c r="Q213" s="62">
        <f t="shared" si="68"/>
        <v>0</v>
      </c>
      <c r="R213" s="89">
        <f t="shared" si="63"/>
        <v>-85.114732636857894</v>
      </c>
      <c r="S213" s="74">
        <f t="shared" si="64"/>
        <v>0</v>
      </c>
      <c r="T213" s="91">
        <f t="shared" si="58"/>
        <v>1.145380290388065E-2</v>
      </c>
      <c r="U213" s="92">
        <f t="shared" si="59"/>
        <v>1.3114538029038805</v>
      </c>
    </row>
    <row r="214" spans="1:21">
      <c r="A214" s="80">
        <v>36722</v>
      </c>
      <c r="B214" s="81">
        <v>7.6199999999999998E-4</v>
      </c>
      <c r="C214" s="82">
        <v>5.6554246977018122E-3</v>
      </c>
      <c r="D214" s="88">
        <f t="shared" si="60"/>
        <v>1.4071980662720378</v>
      </c>
      <c r="E214" s="89">
        <f t="shared" si="65"/>
        <v>13143.961325440756</v>
      </c>
      <c r="F214" s="126">
        <f t="shared" si="66"/>
        <v>450876.31898014643</v>
      </c>
      <c r="G214" s="62">
        <f t="shared" si="67"/>
        <v>3.4302924956683654E-2</v>
      </c>
      <c r="H214" s="88">
        <f t="shared" si="52"/>
        <v>15.24</v>
      </c>
      <c r="I214" s="62">
        <f t="shared" si="61"/>
        <v>152.4</v>
      </c>
      <c r="J214" s="89">
        <f t="shared" si="53"/>
        <v>27.431999999999999</v>
      </c>
      <c r="K214" s="62">
        <f t="shared" si="62"/>
        <v>603.50400000000002</v>
      </c>
      <c r="L214" s="90">
        <f t="shared" si="54"/>
        <v>113.10849395403625</v>
      </c>
      <c r="M214" s="73">
        <f>0</f>
        <v>0</v>
      </c>
      <c r="N214" s="89">
        <f t="shared" si="55"/>
        <v>0</v>
      </c>
      <c r="O214" s="89">
        <f t="shared" si="56"/>
        <v>0</v>
      </c>
      <c r="P214" s="89">
        <f t="shared" si="57"/>
        <v>0</v>
      </c>
      <c r="Q214" s="62">
        <f t="shared" si="68"/>
        <v>0</v>
      </c>
      <c r="R214" s="89">
        <f t="shared" si="63"/>
        <v>-70.436493954036251</v>
      </c>
      <c r="S214" s="74">
        <f t="shared" si="64"/>
        <v>755.904</v>
      </c>
      <c r="T214" s="91">
        <f t="shared" si="58"/>
        <v>7.1980662720378952E-3</v>
      </c>
      <c r="U214" s="92">
        <f t="shared" si="59"/>
        <v>1.3071980662720377</v>
      </c>
    </row>
    <row r="215" spans="1:21">
      <c r="A215" s="80">
        <v>36723</v>
      </c>
      <c r="B215" s="81">
        <v>4.6736E-2</v>
      </c>
      <c r="C215" s="82">
        <v>5.686565367053047E-3</v>
      </c>
      <c r="D215" s="88">
        <f t="shared" si="60"/>
        <v>1.403676241574336</v>
      </c>
      <c r="E215" s="89">
        <f t="shared" si="65"/>
        <v>13073.52483148672</v>
      </c>
      <c r="F215" s="126">
        <f t="shared" si="66"/>
        <v>451632.22298014641</v>
      </c>
      <c r="G215" s="62">
        <f t="shared" si="67"/>
        <v>3.4545558967572394E-2</v>
      </c>
      <c r="H215" s="88">
        <f t="shared" si="52"/>
        <v>934.72</v>
      </c>
      <c r="I215" s="62">
        <f t="shared" si="61"/>
        <v>9347.2000000000007</v>
      </c>
      <c r="J215" s="89">
        <f t="shared" si="53"/>
        <v>1682.4960000000001</v>
      </c>
      <c r="K215" s="62">
        <f t="shared" si="62"/>
        <v>37014.911999999997</v>
      </c>
      <c r="L215" s="90">
        <f t="shared" si="54"/>
        <v>113.73130734106094</v>
      </c>
      <c r="M215" s="73">
        <f>0</f>
        <v>0</v>
      </c>
      <c r="N215" s="89">
        <f t="shared" si="55"/>
        <v>0</v>
      </c>
      <c r="O215" s="89">
        <f t="shared" si="56"/>
        <v>0</v>
      </c>
      <c r="P215" s="89">
        <f t="shared" si="57"/>
        <v>0</v>
      </c>
      <c r="Q215" s="62">
        <f t="shared" si="68"/>
        <v>0</v>
      </c>
      <c r="R215" s="89">
        <f t="shared" si="63"/>
        <v>2503.4846926589394</v>
      </c>
      <c r="S215" s="74">
        <f t="shared" si="64"/>
        <v>46362.111999999994</v>
      </c>
      <c r="T215" s="91">
        <f t="shared" si="58"/>
        <v>3.6762415743361032E-3</v>
      </c>
      <c r="U215" s="92">
        <f t="shared" si="59"/>
        <v>1.3036762415743359</v>
      </c>
    </row>
    <row r="216" spans="1:21">
      <c r="A216" s="80">
        <v>36724</v>
      </c>
      <c r="B216" s="81">
        <v>2.5399999999999999E-4</v>
      </c>
      <c r="C216" s="82">
        <v>5.2069024131014231E-3</v>
      </c>
      <c r="D216" s="88">
        <f t="shared" si="60"/>
        <v>1.528850476207283</v>
      </c>
      <c r="E216" s="89">
        <f t="shared" si="65"/>
        <v>15577.00952414566</v>
      </c>
      <c r="F216" s="126">
        <f t="shared" si="66"/>
        <v>497994.33498014638</v>
      </c>
      <c r="G216" s="62">
        <f t="shared" si="67"/>
        <v>3.1969829267178257E-2</v>
      </c>
      <c r="H216" s="88">
        <f t="shared" si="52"/>
        <v>5.08</v>
      </c>
      <c r="I216" s="62">
        <f t="shared" si="61"/>
        <v>50.800000000000004</v>
      </c>
      <c r="J216" s="89">
        <f t="shared" si="53"/>
        <v>9.1439999999999984</v>
      </c>
      <c r="K216" s="62">
        <f t="shared" si="62"/>
        <v>201.16799999999995</v>
      </c>
      <c r="L216" s="90">
        <f t="shared" si="54"/>
        <v>104.13804826202846</v>
      </c>
      <c r="M216" s="73">
        <f>0</f>
        <v>0</v>
      </c>
      <c r="N216" s="89">
        <f t="shared" si="55"/>
        <v>750.15794689463019</v>
      </c>
      <c r="O216" s="89">
        <f t="shared" si="56"/>
        <v>577.00952414565961</v>
      </c>
      <c r="P216" s="89">
        <f t="shared" si="57"/>
        <v>577.00952414565961</v>
      </c>
      <c r="Q216" s="62">
        <f t="shared" si="68"/>
        <v>18446.89597247251</v>
      </c>
      <c r="R216" s="89">
        <f t="shared" si="63"/>
        <v>-666.92357240768808</v>
      </c>
      <c r="S216" s="74">
        <f t="shared" si="64"/>
        <v>-18194.927972472509</v>
      </c>
      <c r="T216" s="91">
        <f t="shared" si="58"/>
        <v>0.12885047620728307</v>
      </c>
      <c r="U216" s="92">
        <f t="shared" si="59"/>
        <v>1.4288504762072829</v>
      </c>
    </row>
    <row r="217" spans="1:21">
      <c r="A217" s="80">
        <v>36725</v>
      </c>
      <c r="B217" s="81">
        <v>0</v>
      </c>
      <c r="C217" s="82">
        <v>5.9083370819927507E-3</v>
      </c>
      <c r="D217" s="88">
        <f t="shared" si="60"/>
        <v>1.4955042975868986</v>
      </c>
      <c r="E217" s="89">
        <f t="shared" si="65"/>
        <v>14910.085951737972</v>
      </c>
      <c r="F217" s="126">
        <f t="shared" si="66"/>
        <v>479799.40700767387</v>
      </c>
      <c r="G217" s="62">
        <f t="shared" si="67"/>
        <v>3.2179519860631438E-2</v>
      </c>
      <c r="H217" s="88">
        <f t="shared" si="52"/>
        <v>0</v>
      </c>
      <c r="I217" s="62">
        <f t="shared" si="61"/>
        <v>0</v>
      </c>
      <c r="J217" s="89">
        <f t="shared" si="53"/>
        <v>0</v>
      </c>
      <c r="K217" s="62">
        <f t="shared" si="62"/>
        <v>0</v>
      </c>
      <c r="L217" s="90">
        <f t="shared" si="54"/>
        <v>118.16674163985502</v>
      </c>
      <c r="M217" s="73">
        <f>0</f>
        <v>0</v>
      </c>
      <c r="N217" s="89">
        <f t="shared" si="55"/>
        <v>0</v>
      </c>
      <c r="O217" s="89">
        <f t="shared" si="56"/>
        <v>0</v>
      </c>
      <c r="P217" s="89">
        <f t="shared" si="57"/>
        <v>0</v>
      </c>
      <c r="Q217" s="62">
        <f t="shared" si="68"/>
        <v>0</v>
      </c>
      <c r="R217" s="89">
        <f t="shared" si="63"/>
        <v>-118.16674163985502</v>
      </c>
      <c r="S217" s="74">
        <f t="shared" si="64"/>
        <v>0</v>
      </c>
      <c r="T217" s="91">
        <f t="shared" si="58"/>
        <v>9.5504297586898712E-2</v>
      </c>
      <c r="U217" s="92">
        <f t="shared" si="59"/>
        <v>1.3955042975868985</v>
      </c>
    </row>
    <row r="218" spans="1:21">
      <c r="A218" s="80">
        <v>36726</v>
      </c>
      <c r="B218" s="81">
        <v>0</v>
      </c>
      <c r="C218" s="82">
        <v>6.542199157534301E-3</v>
      </c>
      <c r="D218" s="88">
        <f t="shared" si="60"/>
        <v>1.4895959605049058</v>
      </c>
      <c r="E218" s="89">
        <f t="shared" si="65"/>
        <v>14791.919210098116</v>
      </c>
      <c r="F218" s="126">
        <f t="shared" si="66"/>
        <v>479799.40700767387</v>
      </c>
      <c r="G218" s="62">
        <f t="shared" si="67"/>
        <v>3.2436589207445472E-2</v>
      </c>
      <c r="H218" s="88">
        <f t="shared" si="52"/>
        <v>0</v>
      </c>
      <c r="I218" s="62">
        <f t="shared" si="61"/>
        <v>0</v>
      </c>
      <c r="J218" s="89">
        <f t="shared" si="53"/>
        <v>0</v>
      </c>
      <c r="K218" s="62">
        <f t="shared" si="62"/>
        <v>0</v>
      </c>
      <c r="L218" s="90">
        <f t="shared" si="54"/>
        <v>130.84398315068603</v>
      </c>
      <c r="M218" s="73">
        <f>0</f>
        <v>0</v>
      </c>
      <c r="N218" s="89">
        <f t="shared" si="55"/>
        <v>0</v>
      </c>
      <c r="O218" s="89">
        <f t="shared" si="56"/>
        <v>0</v>
      </c>
      <c r="P218" s="89">
        <f t="shared" si="57"/>
        <v>0</v>
      </c>
      <c r="Q218" s="62">
        <f t="shared" si="68"/>
        <v>0</v>
      </c>
      <c r="R218" s="89">
        <f t="shared" si="63"/>
        <v>-130.84398315068603</v>
      </c>
      <c r="S218" s="74">
        <f t="shared" si="64"/>
        <v>0</v>
      </c>
      <c r="T218" s="91">
        <f t="shared" si="58"/>
        <v>8.9595960504905925E-2</v>
      </c>
      <c r="U218" s="92">
        <f t="shared" si="59"/>
        <v>1.3895959605049057</v>
      </c>
    </row>
    <row r="219" spans="1:21">
      <c r="A219" s="80">
        <v>36727</v>
      </c>
      <c r="B219" s="81">
        <v>5.0800000000000003E-3</v>
      </c>
      <c r="C219" s="82">
        <v>6.3251403697885756E-3</v>
      </c>
      <c r="D219" s="88">
        <f t="shared" si="60"/>
        <v>1.4830537613473715</v>
      </c>
      <c r="E219" s="89">
        <f t="shared" si="65"/>
        <v>14661.075226947431</v>
      </c>
      <c r="F219" s="126">
        <f t="shared" si="66"/>
        <v>479799.40700767387</v>
      </c>
      <c r="G219" s="62">
        <f t="shared" si="67"/>
        <v>3.272607224099023E-2</v>
      </c>
      <c r="H219" s="88">
        <f t="shared" si="52"/>
        <v>101.60000000000001</v>
      </c>
      <c r="I219" s="62">
        <f t="shared" si="61"/>
        <v>1016</v>
      </c>
      <c r="J219" s="89">
        <f t="shared" si="53"/>
        <v>182.88</v>
      </c>
      <c r="K219" s="62">
        <f t="shared" si="62"/>
        <v>4023.3599999999997</v>
      </c>
      <c r="L219" s="90">
        <f t="shared" si="54"/>
        <v>126.50280739577151</v>
      </c>
      <c r="M219" s="73">
        <f>0</f>
        <v>0</v>
      </c>
      <c r="N219" s="89">
        <f t="shared" si="55"/>
        <v>0</v>
      </c>
      <c r="O219" s="89">
        <f t="shared" si="56"/>
        <v>0</v>
      </c>
      <c r="P219" s="89">
        <f t="shared" si="57"/>
        <v>0</v>
      </c>
      <c r="Q219" s="62">
        <f t="shared" si="68"/>
        <v>0</v>
      </c>
      <c r="R219" s="89">
        <f t="shared" si="63"/>
        <v>157.97719260422849</v>
      </c>
      <c r="S219" s="74">
        <f t="shared" si="64"/>
        <v>5039.3599999999997</v>
      </c>
      <c r="T219" s="91">
        <f t="shared" si="58"/>
        <v>8.3053761347371635E-2</v>
      </c>
      <c r="U219" s="92">
        <f t="shared" si="59"/>
        <v>1.3830537613473715</v>
      </c>
    </row>
    <row r="220" spans="1:21">
      <c r="A220" s="80">
        <v>36728</v>
      </c>
      <c r="B220" s="81">
        <v>5.0799999999999999E-4</v>
      </c>
      <c r="C220" s="82">
        <v>5.2663592681076853E-3</v>
      </c>
      <c r="D220" s="88">
        <f t="shared" si="60"/>
        <v>1.490952620977583</v>
      </c>
      <c r="E220" s="89">
        <f t="shared" si="65"/>
        <v>14819.052419551659</v>
      </c>
      <c r="F220" s="126">
        <f t="shared" si="66"/>
        <v>484838.76700767386</v>
      </c>
      <c r="G220" s="62">
        <f t="shared" si="67"/>
        <v>3.2717258383403593E-2</v>
      </c>
      <c r="H220" s="88">
        <f t="shared" si="52"/>
        <v>10.16</v>
      </c>
      <c r="I220" s="62">
        <f t="shared" si="61"/>
        <v>101.60000000000001</v>
      </c>
      <c r="J220" s="89">
        <f t="shared" si="53"/>
        <v>18.287999999999997</v>
      </c>
      <c r="K220" s="62">
        <f t="shared" si="62"/>
        <v>402.3359999999999</v>
      </c>
      <c r="L220" s="90">
        <f t="shared" si="54"/>
        <v>105.32718536215371</v>
      </c>
      <c r="M220" s="73">
        <f>0</f>
        <v>0</v>
      </c>
      <c r="N220" s="89">
        <f t="shared" si="55"/>
        <v>0</v>
      </c>
      <c r="O220" s="89">
        <f t="shared" si="56"/>
        <v>0</v>
      </c>
      <c r="P220" s="89">
        <f t="shared" si="57"/>
        <v>0</v>
      </c>
      <c r="Q220" s="62">
        <f t="shared" si="68"/>
        <v>0</v>
      </c>
      <c r="R220" s="89">
        <f t="shared" si="63"/>
        <v>-76.87918536215372</v>
      </c>
      <c r="S220" s="74">
        <f t="shared" si="64"/>
        <v>503.93599999999992</v>
      </c>
      <c r="T220" s="91">
        <f t="shared" si="58"/>
        <v>9.0952620977583054E-2</v>
      </c>
      <c r="U220" s="92">
        <f t="shared" si="59"/>
        <v>1.3909526209775829</v>
      </c>
    </row>
    <row r="221" spans="1:21">
      <c r="A221" s="80">
        <v>36729</v>
      </c>
      <c r="B221" s="81">
        <v>1.3207999999999999E-2</v>
      </c>
      <c r="C221" s="82">
        <v>4.9728463029377864E-3</v>
      </c>
      <c r="D221" s="88">
        <f t="shared" si="60"/>
        <v>1.4871086617094753</v>
      </c>
      <c r="E221" s="89">
        <f t="shared" si="65"/>
        <v>14742.173234189506</v>
      </c>
      <c r="F221" s="126">
        <f t="shared" si="66"/>
        <v>485342.70300767384</v>
      </c>
      <c r="G221" s="62">
        <f t="shared" si="67"/>
        <v>3.2922059407230739E-2</v>
      </c>
      <c r="H221" s="88">
        <f t="shared" si="52"/>
        <v>264.15999999999997</v>
      </c>
      <c r="I221" s="62">
        <f t="shared" si="61"/>
        <v>2641.6</v>
      </c>
      <c r="J221" s="89">
        <f t="shared" si="53"/>
        <v>475.48799999999994</v>
      </c>
      <c r="K221" s="62">
        <f t="shared" si="62"/>
        <v>10460.735999999999</v>
      </c>
      <c r="L221" s="90">
        <f t="shared" si="54"/>
        <v>99.456926058755727</v>
      </c>
      <c r="M221" s="73">
        <f>0</f>
        <v>0</v>
      </c>
      <c r="N221" s="89">
        <f t="shared" si="55"/>
        <v>0</v>
      </c>
      <c r="O221" s="89">
        <f t="shared" si="56"/>
        <v>0</v>
      </c>
      <c r="P221" s="89">
        <f t="shared" si="57"/>
        <v>0</v>
      </c>
      <c r="Q221" s="62">
        <f t="shared" si="68"/>
        <v>0</v>
      </c>
      <c r="R221" s="89">
        <f t="shared" si="63"/>
        <v>640.19107394124421</v>
      </c>
      <c r="S221" s="74">
        <f t="shared" si="64"/>
        <v>13102.335999999999</v>
      </c>
      <c r="T221" s="91">
        <f t="shared" si="58"/>
        <v>8.7108661709475399E-2</v>
      </c>
      <c r="U221" s="92">
        <f t="shared" si="59"/>
        <v>1.3871086617094752</v>
      </c>
    </row>
    <row r="222" spans="1:21">
      <c r="A222" s="80">
        <v>36730</v>
      </c>
      <c r="B222" s="81">
        <v>1.524E-3</v>
      </c>
      <c r="C222" s="82">
        <v>3.9539279143121281E-3</v>
      </c>
      <c r="D222" s="88">
        <f t="shared" si="60"/>
        <v>1.5191182154065375</v>
      </c>
      <c r="E222" s="89">
        <f t="shared" si="65"/>
        <v>15382.364308130749</v>
      </c>
      <c r="F222" s="126">
        <f t="shared" si="66"/>
        <v>498445.03900767385</v>
      </c>
      <c r="G222" s="62">
        <f t="shared" si="67"/>
        <v>3.2403668839399921E-2</v>
      </c>
      <c r="H222" s="88">
        <f t="shared" si="52"/>
        <v>30.48</v>
      </c>
      <c r="I222" s="62">
        <f t="shared" si="61"/>
        <v>304.8</v>
      </c>
      <c r="J222" s="89">
        <f t="shared" si="53"/>
        <v>54.863999999999997</v>
      </c>
      <c r="K222" s="62">
        <f t="shared" si="62"/>
        <v>1207.008</v>
      </c>
      <c r="L222" s="90">
        <f t="shared" si="54"/>
        <v>79.078558286242554</v>
      </c>
      <c r="M222" s="73">
        <f>0</f>
        <v>0</v>
      </c>
      <c r="N222" s="89">
        <f t="shared" si="55"/>
        <v>404.66371210313753</v>
      </c>
      <c r="O222" s="89">
        <f t="shared" si="56"/>
        <v>382.36430813074929</v>
      </c>
      <c r="P222" s="89">
        <f t="shared" si="57"/>
        <v>382.36430813074929</v>
      </c>
      <c r="Q222" s="62">
        <f t="shared" si="68"/>
        <v>12390.006416675071</v>
      </c>
      <c r="R222" s="89">
        <f t="shared" si="63"/>
        <v>-376.09886641699188</v>
      </c>
      <c r="S222" s="74">
        <f t="shared" si="64"/>
        <v>-10878.19841667507</v>
      </c>
      <c r="T222" s="91">
        <f t="shared" si="58"/>
        <v>0.11911821540653755</v>
      </c>
      <c r="U222" s="92">
        <f t="shared" si="59"/>
        <v>1.4191182154065374</v>
      </c>
    </row>
    <row r="223" spans="1:21">
      <c r="A223" s="80">
        <v>36731</v>
      </c>
      <c r="B223" s="81">
        <v>5.0799999999999999E-4</v>
      </c>
      <c r="C223" s="82">
        <v>3.8616211614607657E-3</v>
      </c>
      <c r="D223" s="88">
        <f t="shared" si="60"/>
        <v>1.5003132720856878</v>
      </c>
      <c r="E223" s="89">
        <f t="shared" si="65"/>
        <v>15006.265441713756</v>
      </c>
      <c r="F223" s="126">
        <f t="shared" si="66"/>
        <v>487566.84059099876</v>
      </c>
      <c r="G223" s="62">
        <f t="shared" si="67"/>
        <v>3.249088472310252E-2</v>
      </c>
      <c r="H223" s="88">
        <f t="shared" si="52"/>
        <v>10.16</v>
      </c>
      <c r="I223" s="62">
        <f t="shared" si="61"/>
        <v>101.60000000000001</v>
      </c>
      <c r="J223" s="89">
        <f t="shared" si="53"/>
        <v>18.287999999999997</v>
      </c>
      <c r="K223" s="62">
        <f t="shared" si="62"/>
        <v>402.3359999999999</v>
      </c>
      <c r="L223" s="90">
        <f t="shared" si="54"/>
        <v>77.232423229215314</v>
      </c>
      <c r="M223" s="73">
        <f>0</f>
        <v>0</v>
      </c>
      <c r="N223" s="89">
        <f t="shared" si="55"/>
        <v>0.84880080563219307</v>
      </c>
      <c r="O223" s="89">
        <f t="shared" si="56"/>
        <v>6.2654417137553153</v>
      </c>
      <c r="P223" s="89">
        <f t="shared" si="57"/>
        <v>0.84880080563219307</v>
      </c>
      <c r="Q223" s="62">
        <f t="shared" si="68"/>
        <v>27.578289128672132</v>
      </c>
      <c r="R223" s="89">
        <f t="shared" si="63"/>
        <v>-49.633224034847515</v>
      </c>
      <c r="S223" s="74">
        <f t="shared" si="64"/>
        <v>476.35771087132781</v>
      </c>
      <c r="T223" s="91">
        <f t="shared" si="58"/>
        <v>0.10031327208568785</v>
      </c>
      <c r="U223" s="92">
        <f t="shared" si="59"/>
        <v>1.4003132720856877</v>
      </c>
    </row>
    <row r="224" spans="1:21">
      <c r="A224" s="80">
        <v>36732</v>
      </c>
      <c r="B224" s="81">
        <v>8.3820000000000006E-3</v>
      </c>
      <c r="C224" s="82">
        <v>5.3153170327730082E-3</v>
      </c>
      <c r="D224" s="88">
        <f t="shared" si="60"/>
        <v>1.4978316108839456</v>
      </c>
      <c r="E224" s="89">
        <f t="shared" si="65"/>
        <v>14956.632217678909</v>
      </c>
      <c r="F224" s="126">
        <f t="shared" si="66"/>
        <v>488043.19830187008</v>
      </c>
      <c r="G224" s="62">
        <f t="shared" si="67"/>
        <v>3.2630554204909679E-2</v>
      </c>
      <c r="H224" s="88">
        <f t="shared" si="52"/>
        <v>167.64000000000001</v>
      </c>
      <c r="I224" s="62">
        <f t="shared" si="61"/>
        <v>1676.4</v>
      </c>
      <c r="J224" s="89">
        <f t="shared" si="53"/>
        <v>301.75200000000001</v>
      </c>
      <c r="K224" s="62">
        <f t="shared" si="62"/>
        <v>6638.5439999999999</v>
      </c>
      <c r="L224" s="90">
        <f t="shared" si="54"/>
        <v>106.30634065546016</v>
      </c>
      <c r="M224" s="73">
        <f>0</f>
        <v>0</v>
      </c>
      <c r="N224" s="89">
        <f t="shared" si="55"/>
        <v>0</v>
      </c>
      <c r="O224" s="89">
        <f t="shared" si="56"/>
        <v>0</v>
      </c>
      <c r="P224" s="89">
        <f t="shared" si="57"/>
        <v>0</v>
      </c>
      <c r="Q224" s="62">
        <f t="shared" si="68"/>
        <v>0</v>
      </c>
      <c r="R224" s="89">
        <f t="shared" si="63"/>
        <v>363.08565934453986</v>
      </c>
      <c r="S224" s="74">
        <f t="shared" si="64"/>
        <v>8314.9439999999995</v>
      </c>
      <c r="T224" s="91">
        <f t="shared" si="58"/>
        <v>9.7831610883945652E-2</v>
      </c>
      <c r="U224" s="92">
        <f t="shared" si="59"/>
        <v>1.3978316108839455</v>
      </c>
    </row>
    <row r="225" spans="1:21">
      <c r="A225" s="80">
        <v>36733</v>
      </c>
      <c r="B225" s="81">
        <v>2.5399999999999999E-4</v>
      </c>
      <c r="C225" s="82">
        <v>5.5155563770294316E-3</v>
      </c>
      <c r="D225" s="88">
        <f t="shared" si="60"/>
        <v>1.5159858938511726</v>
      </c>
      <c r="E225" s="89">
        <f t="shared" si="65"/>
        <v>15319.71787702345</v>
      </c>
      <c r="F225" s="126">
        <f t="shared" si="66"/>
        <v>496358.1423018701</v>
      </c>
      <c r="G225" s="62">
        <f t="shared" si="67"/>
        <v>3.2399953203205475E-2</v>
      </c>
      <c r="H225" s="88">
        <f t="shared" si="52"/>
        <v>5.08</v>
      </c>
      <c r="I225" s="62">
        <f t="shared" si="61"/>
        <v>50.800000000000004</v>
      </c>
      <c r="J225" s="89">
        <f t="shared" si="53"/>
        <v>9.1439999999999984</v>
      </c>
      <c r="K225" s="62">
        <f t="shared" si="62"/>
        <v>201.16799999999995</v>
      </c>
      <c r="L225" s="90">
        <f t="shared" si="54"/>
        <v>110.31112754058863</v>
      </c>
      <c r="M225" s="73">
        <f>0</f>
        <v>0</v>
      </c>
      <c r="N225" s="89">
        <f t="shared" si="55"/>
        <v>309.40592258510554</v>
      </c>
      <c r="O225" s="89">
        <f t="shared" si="56"/>
        <v>319.71787702345102</v>
      </c>
      <c r="P225" s="89">
        <f t="shared" si="57"/>
        <v>309.40592258510554</v>
      </c>
      <c r="Q225" s="62">
        <f t="shared" si="68"/>
        <v>10024.737412552035</v>
      </c>
      <c r="R225" s="89">
        <f t="shared" si="63"/>
        <v>-405.49305012569414</v>
      </c>
      <c r="S225" s="74">
        <f t="shared" si="64"/>
        <v>-9772.7694125520338</v>
      </c>
      <c r="T225" s="91">
        <f t="shared" si="58"/>
        <v>0.11598589385117264</v>
      </c>
      <c r="U225" s="92">
        <f t="shared" si="59"/>
        <v>1.4159858938511725</v>
      </c>
    </row>
    <row r="226" spans="1:21">
      <c r="A226" s="80">
        <v>36734</v>
      </c>
      <c r="B226" s="81">
        <v>4.3179999999999998E-3</v>
      </c>
      <c r="C226" s="82">
        <v>6.2935158347189827E-3</v>
      </c>
      <c r="D226" s="88">
        <f t="shared" si="60"/>
        <v>1.4957112413448879</v>
      </c>
      <c r="E226" s="89">
        <f t="shared" si="65"/>
        <v>14914.224826897755</v>
      </c>
      <c r="F226" s="126">
        <f t="shared" si="66"/>
        <v>486585.3728893181</v>
      </c>
      <c r="G226" s="62">
        <f t="shared" si="67"/>
        <v>3.2625589230206788E-2</v>
      </c>
      <c r="H226" s="88">
        <f t="shared" si="52"/>
        <v>86.36</v>
      </c>
      <c r="I226" s="62">
        <f t="shared" si="61"/>
        <v>863.6</v>
      </c>
      <c r="J226" s="89">
        <f t="shared" si="53"/>
        <v>155.44799999999998</v>
      </c>
      <c r="K226" s="62">
        <f t="shared" si="62"/>
        <v>3419.8559999999993</v>
      </c>
      <c r="L226" s="90">
        <f t="shared" si="54"/>
        <v>125.87031669437965</v>
      </c>
      <c r="M226" s="73">
        <f>0</f>
        <v>0</v>
      </c>
      <c r="N226" s="89">
        <f t="shared" si="55"/>
        <v>0</v>
      </c>
      <c r="O226" s="89">
        <f t="shared" si="56"/>
        <v>0</v>
      </c>
      <c r="P226" s="89">
        <f t="shared" si="57"/>
        <v>0</v>
      </c>
      <c r="Q226" s="62">
        <f t="shared" si="68"/>
        <v>0</v>
      </c>
      <c r="R226" s="89">
        <f t="shared" si="63"/>
        <v>115.93768330562034</v>
      </c>
      <c r="S226" s="74">
        <f t="shared" si="64"/>
        <v>4283.4559999999992</v>
      </c>
      <c r="T226" s="91">
        <f t="shared" si="58"/>
        <v>9.5711241344887954E-2</v>
      </c>
      <c r="U226" s="92">
        <f t="shared" si="59"/>
        <v>1.3957112413448878</v>
      </c>
    </row>
    <row r="227" spans="1:21">
      <c r="A227" s="80">
        <v>36735</v>
      </c>
      <c r="B227" s="81">
        <v>7.6199999999999998E-4</v>
      </c>
      <c r="C227" s="82">
        <v>5.7219332012090375E-3</v>
      </c>
      <c r="D227" s="88">
        <f t="shared" si="60"/>
        <v>1.5015081255101688</v>
      </c>
      <c r="E227" s="89">
        <f t="shared" si="65"/>
        <v>15030.162510203376</v>
      </c>
      <c r="F227" s="126">
        <f t="shared" si="66"/>
        <v>490868.8288893181</v>
      </c>
      <c r="G227" s="62">
        <f t="shared" si="67"/>
        <v>3.2658916931609147E-2</v>
      </c>
      <c r="H227" s="88">
        <f t="shared" si="52"/>
        <v>15.24</v>
      </c>
      <c r="I227" s="62">
        <f t="shared" si="61"/>
        <v>152.4</v>
      </c>
      <c r="J227" s="89">
        <f t="shared" si="53"/>
        <v>27.431999999999999</v>
      </c>
      <c r="K227" s="62">
        <f t="shared" si="62"/>
        <v>603.50400000000002</v>
      </c>
      <c r="L227" s="90">
        <f t="shared" si="54"/>
        <v>114.43866402418075</v>
      </c>
      <c r="M227" s="73">
        <f>0</f>
        <v>0</v>
      </c>
      <c r="N227" s="89">
        <f t="shared" si="55"/>
        <v>8.9656021810941233</v>
      </c>
      <c r="O227" s="89">
        <f t="shared" si="56"/>
        <v>30.162510203375348</v>
      </c>
      <c r="P227" s="89">
        <f t="shared" si="57"/>
        <v>8.9656021810941233</v>
      </c>
      <c r="Q227" s="62">
        <f t="shared" si="68"/>
        <v>292.8068568742068</v>
      </c>
      <c r="R227" s="89">
        <f t="shared" si="63"/>
        <v>-80.732266205274883</v>
      </c>
      <c r="S227" s="74">
        <f t="shared" si="64"/>
        <v>463.0971431257932</v>
      </c>
      <c r="T227" s="91">
        <f t="shared" si="58"/>
        <v>0.10150812551016886</v>
      </c>
      <c r="U227" s="92">
        <f t="shared" si="59"/>
        <v>1.4015081255101687</v>
      </c>
    </row>
    <row r="228" spans="1:21">
      <c r="A228" s="80">
        <v>36736</v>
      </c>
      <c r="B228" s="81">
        <v>4.6482000000000002E-2</v>
      </c>
      <c r="C228" s="82">
        <v>6.003774733722345E-3</v>
      </c>
      <c r="D228" s="88">
        <f t="shared" si="60"/>
        <v>1.4974715121999049</v>
      </c>
      <c r="E228" s="89">
        <f t="shared" si="65"/>
        <v>14949.4302439981</v>
      </c>
      <c r="F228" s="126">
        <f t="shared" si="66"/>
        <v>491331.92603244388</v>
      </c>
      <c r="G228" s="62">
        <f t="shared" si="67"/>
        <v>3.2866264333365071E-2</v>
      </c>
      <c r="H228" s="88">
        <f t="shared" si="52"/>
        <v>929.6400000000001</v>
      </c>
      <c r="I228" s="62">
        <f t="shared" si="61"/>
        <v>9296.4000000000015</v>
      </c>
      <c r="J228" s="89">
        <f t="shared" si="53"/>
        <v>1673.3520000000001</v>
      </c>
      <c r="K228" s="62">
        <f t="shared" si="62"/>
        <v>36813.743999999999</v>
      </c>
      <c r="L228" s="90">
        <f t="shared" si="54"/>
        <v>120.0754946744469</v>
      </c>
      <c r="M228" s="73">
        <f>0</f>
        <v>0</v>
      </c>
      <c r="N228" s="89">
        <f t="shared" si="55"/>
        <v>0</v>
      </c>
      <c r="O228" s="89">
        <f t="shared" si="56"/>
        <v>0</v>
      </c>
      <c r="P228" s="89">
        <f t="shared" si="57"/>
        <v>0</v>
      </c>
      <c r="Q228" s="62">
        <f t="shared" si="68"/>
        <v>0</v>
      </c>
      <c r="R228" s="89">
        <f t="shared" si="63"/>
        <v>2482.9165053255533</v>
      </c>
      <c r="S228" s="74">
        <f t="shared" si="64"/>
        <v>46110.144</v>
      </c>
      <c r="T228" s="91">
        <f t="shared" si="58"/>
        <v>9.7471512199905019E-2</v>
      </c>
      <c r="U228" s="92">
        <f t="shared" si="59"/>
        <v>1.3974715121999048</v>
      </c>
    </row>
    <row r="229" spans="1:21">
      <c r="A229" s="80">
        <v>36737</v>
      </c>
      <c r="B229" s="81">
        <v>2.5399999999999999E-4</v>
      </c>
      <c r="C229" s="82">
        <v>5.6621507564595108E-3</v>
      </c>
      <c r="D229" s="88">
        <f t="shared" si="60"/>
        <v>1.6216173374661826</v>
      </c>
      <c r="E229" s="89">
        <f t="shared" si="65"/>
        <v>17432.346749323653</v>
      </c>
      <c r="F229" s="126">
        <f t="shared" si="66"/>
        <v>537442.07003244385</v>
      </c>
      <c r="G229" s="62">
        <f t="shared" si="67"/>
        <v>3.0830161753941467E-2</v>
      </c>
      <c r="H229" s="88">
        <f t="shared" si="52"/>
        <v>5.08</v>
      </c>
      <c r="I229" s="62">
        <f t="shared" si="61"/>
        <v>50.800000000000004</v>
      </c>
      <c r="J229" s="89">
        <f t="shared" si="53"/>
        <v>9.1439999999999984</v>
      </c>
      <c r="K229" s="62">
        <f t="shared" si="62"/>
        <v>201.16799999999995</v>
      </c>
      <c r="L229" s="90">
        <f t="shared" si="54"/>
        <v>113.24301512919021</v>
      </c>
      <c r="M229" s="73">
        <f>0</f>
        <v>0</v>
      </c>
      <c r="N229" s="89">
        <f t="shared" si="55"/>
        <v>6492.5674820975446</v>
      </c>
      <c r="O229" s="89">
        <f t="shared" si="56"/>
        <v>2432.3467493236526</v>
      </c>
      <c r="P229" s="89">
        <f t="shared" si="57"/>
        <v>2432.3467493236526</v>
      </c>
      <c r="Q229" s="62">
        <f t="shared" si="68"/>
        <v>74989.643723321933</v>
      </c>
      <c r="R229" s="89">
        <f t="shared" si="63"/>
        <v>-2531.365764452843</v>
      </c>
      <c r="S229" s="74">
        <f t="shared" si="64"/>
        <v>-74737.67572332194</v>
      </c>
      <c r="T229" s="91">
        <f t="shared" si="58"/>
        <v>0.22161733746618273</v>
      </c>
      <c r="U229" s="92">
        <f t="shared" si="59"/>
        <v>1.5216173374661826</v>
      </c>
    </row>
    <row r="230" spans="1:21">
      <c r="A230" s="80">
        <v>36738</v>
      </c>
      <c r="B230" s="81">
        <v>3.8099999999999996E-3</v>
      </c>
      <c r="C230" s="82">
        <v>5.4158765021515218E-3</v>
      </c>
      <c r="D230" s="88">
        <f t="shared" si="60"/>
        <v>1.4950490492435404</v>
      </c>
      <c r="E230" s="89">
        <f t="shared" si="65"/>
        <v>14900.98098487081</v>
      </c>
      <c r="F230" s="126">
        <f t="shared" si="66"/>
        <v>462704.39430912188</v>
      </c>
      <c r="G230" s="62">
        <f t="shared" si="67"/>
        <v>3.1051941800268896E-2</v>
      </c>
      <c r="H230" s="88">
        <f t="shared" si="52"/>
        <v>76.199999999999989</v>
      </c>
      <c r="I230" s="62">
        <f t="shared" si="61"/>
        <v>761.99999999999989</v>
      </c>
      <c r="J230" s="89">
        <f t="shared" si="53"/>
        <v>137.15999999999997</v>
      </c>
      <c r="K230" s="62">
        <f t="shared" si="62"/>
        <v>3017.5199999999991</v>
      </c>
      <c r="L230" s="90">
        <f t="shared" si="54"/>
        <v>108.31753004303043</v>
      </c>
      <c r="M230" s="73">
        <f>0</f>
        <v>0</v>
      </c>
      <c r="N230" s="89">
        <f t="shared" si="55"/>
        <v>0</v>
      </c>
      <c r="O230" s="89">
        <f t="shared" si="56"/>
        <v>0</v>
      </c>
      <c r="P230" s="89">
        <f t="shared" si="57"/>
        <v>0</v>
      </c>
      <c r="Q230" s="62">
        <f t="shared" si="68"/>
        <v>0</v>
      </c>
      <c r="R230" s="89">
        <f t="shared" si="63"/>
        <v>105.04246995696953</v>
      </c>
      <c r="S230" s="74">
        <f t="shared" si="64"/>
        <v>3779.5199999999991</v>
      </c>
      <c r="T230" s="91">
        <f t="shared" si="58"/>
        <v>9.5049049243540518E-2</v>
      </c>
      <c r="U230" s="92">
        <f t="shared" si="59"/>
        <v>1.3950490492435403</v>
      </c>
    </row>
    <row r="231" spans="1:21">
      <c r="A231" s="80">
        <v>36739</v>
      </c>
      <c r="B231" s="81">
        <v>1.9049999999999997E-2</v>
      </c>
      <c r="C231" s="82">
        <v>4.9234007728679412E-3</v>
      </c>
      <c r="D231" s="88">
        <f t="shared" si="60"/>
        <v>1.5003011727413891</v>
      </c>
      <c r="E231" s="89">
        <f t="shared" si="65"/>
        <v>15006.02345482778</v>
      </c>
      <c r="F231" s="126">
        <f t="shared" si="66"/>
        <v>466483.9143091219</v>
      </c>
      <c r="G231" s="62">
        <f t="shared" si="67"/>
        <v>3.1086444434354352E-2</v>
      </c>
      <c r="H231" s="88">
        <f t="shared" si="52"/>
        <v>380.99999999999994</v>
      </c>
      <c r="I231" s="62">
        <f t="shared" si="61"/>
        <v>3809.9999999999995</v>
      </c>
      <c r="J231" s="89">
        <f t="shared" si="53"/>
        <v>685.79999999999984</v>
      </c>
      <c r="K231" s="62">
        <f t="shared" si="62"/>
        <v>15087.599999999997</v>
      </c>
      <c r="L231" s="90">
        <f t="shared" si="54"/>
        <v>98.468015457358817</v>
      </c>
      <c r="M231" s="73">
        <f>0</f>
        <v>0</v>
      </c>
      <c r="N231" s="89">
        <f t="shared" si="55"/>
        <v>0.80010452846471825</v>
      </c>
      <c r="O231" s="89">
        <f t="shared" si="56"/>
        <v>6.0234548277815492</v>
      </c>
      <c r="P231" s="89">
        <f t="shared" si="57"/>
        <v>0.80010452846471825</v>
      </c>
      <c r="Q231" s="62">
        <f t="shared" si="68"/>
        <v>24.872404965793752</v>
      </c>
      <c r="R231" s="89">
        <f t="shared" si="63"/>
        <v>967.53188001417618</v>
      </c>
      <c r="S231" s="74">
        <f t="shared" si="64"/>
        <v>18872.727595034201</v>
      </c>
      <c r="T231" s="91">
        <f t="shared" si="58"/>
        <v>0.10030117274138917</v>
      </c>
      <c r="U231" s="92">
        <f t="shared" si="59"/>
        <v>1.400301172741389</v>
      </c>
    </row>
    <row r="232" spans="1:21">
      <c r="A232" s="80">
        <v>36740</v>
      </c>
      <c r="B232" s="81">
        <v>0</v>
      </c>
      <c r="C232" s="82">
        <v>5.2443031062521829E-3</v>
      </c>
      <c r="D232" s="88">
        <f t="shared" si="60"/>
        <v>1.5486777667420979</v>
      </c>
      <c r="E232" s="89">
        <f t="shared" si="65"/>
        <v>15973.555334841956</v>
      </c>
      <c r="F232" s="126">
        <f t="shared" si="66"/>
        <v>485356.64190415607</v>
      </c>
      <c r="G232" s="62">
        <f t="shared" si="67"/>
        <v>3.0385010207807834E-2</v>
      </c>
      <c r="H232" s="88">
        <f t="shared" si="52"/>
        <v>0</v>
      </c>
      <c r="I232" s="62">
        <f t="shared" si="61"/>
        <v>0</v>
      </c>
      <c r="J232" s="89">
        <f t="shared" si="53"/>
        <v>0</v>
      </c>
      <c r="K232" s="62">
        <f t="shared" si="62"/>
        <v>0</v>
      </c>
      <c r="L232" s="90">
        <f t="shared" si="54"/>
        <v>104.88606212504367</v>
      </c>
      <c r="M232" s="73">
        <f>0</f>
        <v>0</v>
      </c>
      <c r="N232" s="89">
        <f t="shared" si="55"/>
        <v>1644.0658304638087</v>
      </c>
      <c r="O232" s="89">
        <f t="shared" si="56"/>
        <v>973.55533484195792</v>
      </c>
      <c r="P232" s="89">
        <f t="shared" si="57"/>
        <v>973.55533484195792</v>
      </c>
      <c r="Q232" s="62">
        <f t="shared" si="68"/>
        <v>29581.488787038663</v>
      </c>
      <c r="R232" s="89">
        <f t="shared" si="63"/>
        <v>-1078.4413969670015</v>
      </c>
      <c r="S232" s="74">
        <f t="shared" si="64"/>
        <v>-29581.488787038663</v>
      </c>
      <c r="T232" s="91">
        <f t="shared" si="58"/>
        <v>0.14867776674209798</v>
      </c>
      <c r="U232" s="92">
        <f t="shared" si="59"/>
        <v>1.4486777667420978</v>
      </c>
    </row>
    <row r="233" spans="1:21">
      <c r="A233" s="80">
        <v>36741</v>
      </c>
      <c r="B233" s="81">
        <v>3.0479999999999999E-3</v>
      </c>
      <c r="C233" s="82">
        <v>4.1293828925483157E-3</v>
      </c>
      <c r="D233" s="88">
        <f t="shared" si="60"/>
        <v>1.4947556968937477</v>
      </c>
      <c r="E233" s="89">
        <f t="shared" si="65"/>
        <v>14895.113937874954</v>
      </c>
      <c r="F233" s="126">
        <f t="shared" si="66"/>
        <v>455775.15311711741</v>
      </c>
      <c r="G233" s="62">
        <f t="shared" si="67"/>
        <v>3.0598970576397055E-2</v>
      </c>
      <c r="H233" s="88">
        <f t="shared" si="52"/>
        <v>60.96</v>
      </c>
      <c r="I233" s="62">
        <f t="shared" si="61"/>
        <v>609.6</v>
      </c>
      <c r="J233" s="89">
        <f t="shared" si="53"/>
        <v>109.72799999999999</v>
      </c>
      <c r="K233" s="62">
        <f t="shared" si="62"/>
        <v>2414.0160000000001</v>
      </c>
      <c r="L233" s="90">
        <f t="shared" si="54"/>
        <v>82.587657850966309</v>
      </c>
      <c r="M233" s="73">
        <f>0</f>
        <v>0</v>
      </c>
      <c r="N233" s="89">
        <f t="shared" si="55"/>
        <v>0</v>
      </c>
      <c r="O233" s="89">
        <f t="shared" si="56"/>
        <v>0</v>
      </c>
      <c r="P233" s="89">
        <f t="shared" si="57"/>
        <v>0</v>
      </c>
      <c r="Q233" s="62">
        <f t="shared" si="68"/>
        <v>0</v>
      </c>
      <c r="R233" s="89">
        <f t="shared" si="63"/>
        <v>88.100342149033679</v>
      </c>
      <c r="S233" s="74">
        <f t="shared" si="64"/>
        <v>3023.616</v>
      </c>
      <c r="T233" s="91">
        <f t="shared" si="58"/>
        <v>9.4755696893747743E-2</v>
      </c>
      <c r="U233" s="92">
        <f t="shared" si="59"/>
        <v>1.3947556968937476</v>
      </c>
    </row>
    <row r="234" spans="1:21">
      <c r="A234" s="80">
        <v>36742</v>
      </c>
      <c r="B234" s="81">
        <v>5.0799999999999999E-4</v>
      </c>
      <c r="C234" s="82">
        <v>4.6652773982212535E-3</v>
      </c>
      <c r="D234" s="88">
        <f t="shared" si="60"/>
        <v>1.4991607140011995</v>
      </c>
      <c r="E234" s="89">
        <f t="shared" si="65"/>
        <v>14983.214280023987</v>
      </c>
      <c r="F234" s="126">
        <f t="shared" si="66"/>
        <v>458798.76911711739</v>
      </c>
      <c r="G234" s="62">
        <f t="shared" si="67"/>
        <v>3.0620850809615661E-2</v>
      </c>
      <c r="H234" s="88">
        <f t="shared" si="52"/>
        <v>10.16</v>
      </c>
      <c r="I234" s="62">
        <f t="shared" si="61"/>
        <v>101.60000000000001</v>
      </c>
      <c r="J234" s="89">
        <f t="shared" si="53"/>
        <v>18.287999999999997</v>
      </c>
      <c r="K234" s="62">
        <f t="shared" si="62"/>
        <v>402.3359999999999</v>
      </c>
      <c r="L234" s="90">
        <f t="shared" si="54"/>
        <v>93.305547964425074</v>
      </c>
      <c r="M234" s="73">
        <f>0</f>
        <v>0</v>
      </c>
      <c r="N234" s="89">
        <f t="shared" si="55"/>
        <v>0</v>
      </c>
      <c r="O234" s="89">
        <f t="shared" si="56"/>
        <v>0</v>
      </c>
      <c r="P234" s="89">
        <f t="shared" si="57"/>
        <v>0</v>
      </c>
      <c r="Q234" s="62">
        <f t="shared" si="68"/>
        <v>0</v>
      </c>
      <c r="R234" s="89">
        <f t="shared" si="63"/>
        <v>-64.857547964425081</v>
      </c>
      <c r="S234" s="74">
        <f t="shared" si="64"/>
        <v>503.93599999999992</v>
      </c>
      <c r="T234" s="91">
        <f t="shared" si="58"/>
        <v>9.9160714001199635E-2</v>
      </c>
      <c r="U234" s="92">
        <f t="shared" si="59"/>
        <v>1.3991607140011995</v>
      </c>
    </row>
    <row r="235" spans="1:21">
      <c r="A235" s="80">
        <v>36743</v>
      </c>
      <c r="B235" s="81">
        <v>0</v>
      </c>
      <c r="C235" s="82">
        <v>5.5400907072152674E-3</v>
      </c>
      <c r="D235" s="88">
        <f t="shared" si="60"/>
        <v>1.4959178366029782</v>
      </c>
      <c r="E235" s="89">
        <f t="shared" si="65"/>
        <v>14918.356732059561</v>
      </c>
      <c r="F235" s="126">
        <f t="shared" si="66"/>
        <v>459302.70511711738</v>
      </c>
      <c r="G235" s="62">
        <f t="shared" si="67"/>
        <v>3.0787754533988018E-2</v>
      </c>
      <c r="H235" s="88">
        <f t="shared" si="52"/>
        <v>0</v>
      </c>
      <c r="I235" s="62">
        <f t="shared" si="61"/>
        <v>0</v>
      </c>
      <c r="J235" s="89">
        <f t="shared" si="53"/>
        <v>0</v>
      </c>
      <c r="K235" s="62">
        <f t="shared" si="62"/>
        <v>0</v>
      </c>
      <c r="L235" s="90">
        <f t="shared" si="54"/>
        <v>110.80181414430535</v>
      </c>
      <c r="M235" s="73">
        <f>0</f>
        <v>0</v>
      </c>
      <c r="N235" s="89">
        <f t="shared" si="55"/>
        <v>0</v>
      </c>
      <c r="O235" s="89">
        <f t="shared" si="56"/>
        <v>0</v>
      </c>
      <c r="P235" s="89">
        <f t="shared" si="57"/>
        <v>0</v>
      </c>
      <c r="Q235" s="62">
        <f t="shared" si="68"/>
        <v>0</v>
      </c>
      <c r="R235" s="89">
        <f t="shared" si="63"/>
        <v>-110.80181414430535</v>
      </c>
      <c r="S235" s="74">
        <f t="shared" si="64"/>
        <v>0</v>
      </c>
      <c r="T235" s="91">
        <f t="shared" si="58"/>
        <v>9.5917836602978257E-2</v>
      </c>
      <c r="U235" s="92">
        <f t="shared" si="59"/>
        <v>1.3959178366029781</v>
      </c>
    </row>
    <row r="236" spans="1:21">
      <c r="A236" s="80">
        <v>36744</v>
      </c>
      <c r="B236" s="81">
        <v>2.5399999999999999E-4</v>
      </c>
      <c r="C236" s="82">
        <v>5.4080186661036433E-3</v>
      </c>
      <c r="D236" s="88">
        <f t="shared" si="60"/>
        <v>1.4903777458957628</v>
      </c>
      <c r="E236" s="89">
        <f t="shared" si="65"/>
        <v>14807.554917915255</v>
      </c>
      <c r="F236" s="126">
        <f t="shared" si="66"/>
        <v>459302.70511711738</v>
      </c>
      <c r="G236" s="62">
        <f t="shared" si="67"/>
        <v>3.1018132815527809E-2</v>
      </c>
      <c r="H236" s="88">
        <f t="shared" si="52"/>
        <v>5.08</v>
      </c>
      <c r="I236" s="62">
        <f t="shared" si="61"/>
        <v>50.800000000000004</v>
      </c>
      <c r="J236" s="89">
        <f t="shared" si="53"/>
        <v>9.1439999999999984</v>
      </c>
      <c r="K236" s="62">
        <f t="shared" si="62"/>
        <v>201.16799999999995</v>
      </c>
      <c r="L236" s="90">
        <f t="shared" si="54"/>
        <v>108.16037332207287</v>
      </c>
      <c r="M236" s="73">
        <f>0</f>
        <v>0</v>
      </c>
      <c r="N236" s="89">
        <f t="shared" si="55"/>
        <v>0</v>
      </c>
      <c r="O236" s="89">
        <f t="shared" si="56"/>
        <v>0</v>
      </c>
      <c r="P236" s="89">
        <f t="shared" si="57"/>
        <v>0</v>
      </c>
      <c r="Q236" s="62">
        <f t="shared" si="68"/>
        <v>0</v>
      </c>
      <c r="R236" s="89">
        <f t="shared" si="63"/>
        <v>-93.936373322072868</v>
      </c>
      <c r="S236" s="74">
        <f t="shared" si="64"/>
        <v>251.96799999999996</v>
      </c>
      <c r="T236" s="91">
        <f t="shared" si="58"/>
        <v>9.0377745895762862E-2</v>
      </c>
      <c r="U236" s="92">
        <f t="shared" si="59"/>
        <v>1.3903777458957627</v>
      </c>
    </row>
    <row r="237" spans="1:21">
      <c r="A237" s="80">
        <v>36745</v>
      </c>
      <c r="B237" s="81">
        <v>0</v>
      </c>
      <c r="C237" s="82">
        <v>6.0131425540828395E-3</v>
      </c>
      <c r="D237" s="88">
        <f t="shared" si="60"/>
        <v>1.4856809272296592</v>
      </c>
      <c r="E237" s="89">
        <f t="shared" si="65"/>
        <v>14713.618544593182</v>
      </c>
      <c r="F237" s="126">
        <f t="shared" si="66"/>
        <v>459554.67311711737</v>
      </c>
      <c r="G237" s="62">
        <f t="shared" si="67"/>
        <v>3.1233287156679081E-2</v>
      </c>
      <c r="H237" s="88">
        <f t="shared" si="52"/>
        <v>0</v>
      </c>
      <c r="I237" s="62">
        <f t="shared" si="61"/>
        <v>0</v>
      </c>
      <c r="J237" s="89">
        <f t="shared" si="53"/>
        <v>0</v>
      </c>
      <c r="K237" s="62">
        <f t="shared" si="62"/>
        <v>0</v>
      </c>
      <c r="L237" s="90">
        <f t="shared" si="54"/>
        <v>120.26285108165679</v>
      </c>
      <c r="M237" s="73">
        <f>0</f>
        <v>0</v>
      </c>
      <c r="N237" s="89">
        <f t="shared" si="55"/>
        <v>0</v>
      </c>
      <c r="O237" s="89">
        <f t="shared" si="56"/>
        <v>0</v>
      </c>
      <c r="P237" s="89">
        <f t="shared" si="57"/>
        <v>0</v>
      </c>
      <c r="Q237" s="62">
        <f t="shared" si="68"/>
        <v>0</v>
      </c>
      <c r="R237" s="89">
        <f t="shared" si="63"/>
        <v>-120.26285108165679</v>
      </c>
      <c r="S237" s="74">
        <f t="shared" si="64"/>
        <v>0</v>
      </c>
      <c r="T237" s="91">
        <f t="shared" si="58"/>
        <v>8.5680927229659254E-2</v>
      </c>
      <c r="U237" s="92">
        <f t="shared" si="59"/>
        <v>1.3856809272296591</v>
      </c>
    </row>
    <row r="238" spans="1:21">
      <c r="A238" s="80">
        <v>36746</v>
      </c>
      <c r="B238" s="81">
        <v>0</v>
      </c>
      <c r="C238" s="82">
        <v>5.8119035924784814E-3</v>
      </c>
      <c r="D238" s="88">
        <f t="shared" si="60"/>
        <v>1.4796677846755764</v>
      </c>
      <c r="E238" s="89">
        <f t="shared" si="65"/>
        <v>14593.355693511525</v>
      </c>
      <c r="F238" s="126">
        <f t="shared" si="66"/>
        <v>459554.67311711737</v>
      </c>
      <c r="G238" s="62">
        <f t="shared" si="67"/>
        <v>3.1490678550475118E-2</v>
      </c>
      <c r="H238" s="88">
        <f t="shared" si="52"/>
        <v>0</v>
      </c>
      <c r="I238" s="62">
        <f t="shared" si="61"/>
        <v>0</v>
      </c>
      <c r="J238" s="89">
        <f t="shared" si="53"/>
        <v>0</v>
      </c>
      <c r="K238" s="62">
        <f t="shared" si="62"/>
        <v>0</v>
      </c>
      <c r="L238" s="90">
        <f t="shared" si="54"/>
        <v>116.23807184956962</v>
      </c>
      <c r="M238" s="73">
        <f>0</f>
        <v>0</v>
      </c>
      <c r="N238" s="89">
        <f t="shared" si="55"/>
        <v>0</v>
      </c>
      <c r="O238" s="89">
        <f t="shared" si="56"/>
        <v>0</v>
      </c>
      <c r="P238" s="89">
        <f t="shared" si="57"/>
        <v>0</v>
      </c>
      <c r="Q238" s="62">
        <f t="shared" si="68"/>
        <v>0</v>
      </c>
      <c r="R238" s="89">
        <f t="shared" si="63"/>
        <v>-116.23807184956962</v>
      </c>
      <c r="S238" s="74">
        <f t="shared" si="64"/>
        <v>0</v>
      </c>
      <c r="T238" s="91">
        <f t="shared" si="58"/>
        <v>7.9667784675576447E-2</v>
      </c>
      <c r="U238" s="92">
        <f t="shared" si="59"/>
        <v>1.3796677846755763</v>
      </c>
    </row>
    <row r="239" spans="1:21">
      <c r="A239" s="80">
        <v>36747</v>
      </c>
      <c r="B239" s="81">
        <v>9.3980000000000001E-3</v>
      </c>
      <c r="C239" s="82">
        <v>5.6829564494253366E-3</v>
      </c>
      <c r="D239" s="88">
        <f t="shared" si="60"/>
        <v>1.473855881083098</v>
      </c>
      <c r="E239" s="89">
        <f t="shared" si="65"/>
        <v>14477.117621661955</v>
      </c>
      <c r="F239" s="126">
        <f t="shared" si="66"/>
        <v>459554.67311711737</v>
      </c>
      <c r="G239" s="62">
        <f t="shared" si="67"/>
        <v>3.1743520024282365E-2</v>
      </c>
      <c r="H239" s="88">
        <f t="shared" si="52"/>
        <v>187.96</v>
      </c>
      <c r="I239" s="62">
        <f t="shared" si="61"/>
        <v>1879.6000000000001</v>
      </c>
      <c r="J239" s="89">
        <f t="shared" si="53"/>
        <v>338.32799999999997</v>
      </c>
      <c r="K239" s="62">
        <f t="shared" si="62"/>
        <v>7443.2159999999994</v>
      </c>
      <c r="L239" s="90">
        <f t="shared" si="54"/>
        <v>113.65912898850674</v>
      </c>
      <c r="M239" s="73">
        <f>0</f>
        <v>0</v>
      </c>
      <c r="N239" s="89">
        <f t="shared" si="55"/>
        <v>0</v>
      </c>
      <c r="O239" s="89">
        <f t="shared" si="56"/>
        <v>0</v>
      </c>
      <c r="P239" s="89">
        <f t="shared" si="57"/>
        <v>0</v>
      </c>
      <c r="Q239" s="62">
        <f t="shared" si="68"/>
        <v>0</v>
      </c>
      <c r="R239" s="89">
        <f t="shared" si="63"/>
        <v>412.62887101149329</v>
      </c>
      <c r="S239" s="74">
        <f t="shared" si="64"/>
        <v>9322.8159999999989</v>
      </c>
      <c r="T239" s="91">
        <f t="shared" si="58"/>
        <v>7.3855881083098041E-2</v>
      </c>
      <c r="U239" s="92">
        <f t="shared" si="59"/>
        <v>1.3738558810830979</v>
      </c>
    </row>
    <row r="240" spans="1:21">
      <c r="A240" s="80">
        <v>36748</v>
      </c>
      <c r="B240" s="81">
        <v>0</v>
      </c>
      <c r="C240" s="82">
        <v>5.7889723197619807E-3</v>
      </c>
      <c r="D240" s="88">
        <f t="shared" si="60"/>
        <v>1.4944873246336723</v>
      </c>
      <c r="E240" s="89">
        <f t="shared" si="65"/>
        <v>14889.746492673448</v>
      </c>
      <c r="F240" s="126">
        <f t="shared" si="66"/>
        <v>468877.48911711737</v>
      </c>
      <c r="G240" s="62">
        <f t="shared" si="67"/>
        <v>3.1489957827544622E-2</v>
      </c>
      <c r="H240" s="88">
        <f t="shared" si="52"/>
        <v>0</v>
      </c>
      <c r="I240" s="62">
        <f t="shared" si="61"/>
        <v>0</v>
      </c>
      <c r="J240" s="89">
        <f t="shared" si="53"/>
        <v>0</v>
      </c>
      <c r="K240" s="62">
        <f t="shared" si="62"/>
        <v>0</v>
      </c>
      <c r="L240" s="90">
        <f t="shared" si="54"/>
        <v>115.77944639523962</v>
      </c>
      <c r="M240" s="73">
        <f>0</f>
        <v>0</v>
      </c>
      <c r="N240" s="89">
        <f t="shared" si="55"/>
        <v>0</v>
      </c>
      <c r="O240" s="89">
        <f t="shared" si="56"/>
        <v>0</v>
      </c>
      <c r="P240" s="89">
        <f t="shared" si="57"/>
        <v>0</v>
      </c>
      <c r="Q240" s="62">
        <f t="shared" si="68"/>
        <v>0</v>
      </c>
      <c r="R240" s="89">
        <f t="shared" si="63"/>
        <v>-115.77944639523962</v>
      </c>
      <c r="S240" s="74">
        <f t="shared" si="64"/>
        <v>0</v>
      </c>
      <c r="T240" s="91">
        <f t="shared" si="58"/>
        <v>9.4487324633672376E-2</v>
      </c>
      <c r="U240" s="92">
        <f t="shared" si="59"/>
        <v>1.3944873246336722</v>
      </c>
    </row>
    <row r="241" spans="1:21">
      <c r="A241" s="80">
        <v>36749</v>
      </c>
      <c r="B241" s="81">
        <v>0</v>
      </c>
      <c r="C241" s="82">
        <v>5.03151540297653E-3</v>
      </c>
      <c r="D241" s="88">
        <f t="shared" si="60"/>
        <v>1.4886983523139103</v>
      </c>
      <c r="E241" s="89">
        <f t="shared" si="65"/>
        <v>14773.967046278209</v>
      </c>
      <c r="F241" s="126">
        <f t="shared" si="66"/>
        <v>468877.48911711737</v>
      </c>
      <c r="G241" s="62">
        <f t="shared" si="67"/>
        <v>3.1736735817021799E-2</v>
      </c>
      <c r="H241" s="88">
        <f t="shared" si="52"/>
        <v>0</v>
      </c>
      <c r="I241" s="62">
        <f t="shared" si="61"/>
        <v>0</v>
      </c>
      <c r="J241" s="89">
        <f t="shared" si="53"/>
        <v>0</v>
      </c>
      <c r="K241" s="62">
        <f t="shared" si="62"/>
        <v>0</v>
      </c>
      <c r="L241" s="90">
        <f t="shared" si="54"/>
        <v>100.63030805953061</v>
      </c>
      <c r="M241" s="73">
        <f>0</f>
        <v>0</v>
      </c>
      <c r="N241" s="89">
        <f t="shared" si="55"/>
        <v>0</v>
      </c>
      <c r="O241" s="89">
        <f t="shared" si="56"/>
        <v>0</v>
      </c>
      <c r="P241" s="89">
        <f t="shared" si="57"/>
        <v>0</v>
      </c>
      <c r="Q241" s="62">
        <f t="shared" si="68"/>
        <v>0</v>
      </c>
      <c r="R241" s="89">
        <f t="shared" si="63"/>
        <v>-100.63030805953061</v>
      </c>
      <c r="S241" s="74">
        <f t="shared" si="64"/>
        <v>0</v>
      </c>
      <c r="T241" s="91">
        <f t="shared" si="58"/>
        <v>8.8698352313910434E-2</v>
      </c>
      <c r="U241" s="92">
        <f t="shared" si="59"/>
        <v>1.3886983523139103</v>
      </c>
    </row>
    <row r="242" spans="1:21">
      <c r="A242" s="80">
        <v>36750</v>
      </c>
      <c r="B242" s="81">
        <v>1.0414E-2</v>
      </c>
      <c r="C242" s="82">
        <v>4.3762655577848824E-3</v>
      </c>
      <c r="D242" s="88">
        <f t="shared" si="60"/>
        <v>1.4836668369109338</v>
      </c>
      <c r="E242" s="89">
        <f t="shared" si="65"/>
        <v>14673.336738218679</v>
      </c>
      <c r="F242" s="126">
        <f t="shared" si="66"/>
        <v>468877.48911711737</v>
      </c>
      <c r="G242" s="62">
        <f t="shared" si="67"/>
        <v>3.1954387572655028E-2</v>
      </c>
      <c r="H242" s="88">
        <f t="shared" si="52"/>
        <v>208.28</v>
      </c>
      <c r="I242" s="62">
        <f t="shared" si="61"/>
        <v>2082.8000000000002</v>
      </c>
      <c r="J242" s="89">
        <f t="shared" si="53"/>
        <v>374.904</v>
      </c>
      <c r="K242" s="62">
        <f t="shared" si="62"/>
        <v>8247.887999999999</v>
      </c>
      <c r="L242" s="90">
        <f t="shared" si="54"/>
        <v>87.525311155697651</v>
      </c>
      <c r="M242" s="73">
        <f>0</f>
        <v>0</v>
      </c>
      <c r="N242" s="89">
        <f t="shared" si="55"/>
        <v>0</v>
      </c>
      <c r="O242" s="89">
        <f t="shared" si="56"/>
        <v>0</v>
      </c>
      <c r="P242" s="89">
        <f t="shared" si="57"/>
        <v>0</v>
      </c>
      <c r="Q242" s="62">
        <f t="shared" si="68"/>
        <v>0</v>
      </c>
      <c r="R242" s="89">
        <f t="shared" si="63"/>
        <v>495.65868884430233</v>
      </c>
      <c r="S242" s="74">
        <f t="shared" si="64"/>
        <v>10330.687999999998</v>
      </c>
      <c r="T242" s="91">
        <f t="shared" si="58"/>
        <v>8.3666836910933906E-2</v>
      </c>
      <c r="U242" s="92">
        <f t="shared" si="59"/>
        <v>1.3836668369109337</v>
      </c>
    </row>
    <row r="243" spans="1:21">
      <c r="A243" s="80">
        <v>36751</v>
      </c>
      <c r="B243" s="81">
        <v>0</v>
      </c>
      <c r="C243" s="82">
        <v>5.3446136787738329E-3</v>
      </c>
      <c r="D243" s="88">
        <f t="shared" si="60"/>
        <v>1.5084497713531491</v>
      </c>
      <c r="E243" s="89">
        <f t="shared" si="65"/>
        <v>15168.995427062981</v>
      </c>
      <c r="F243" s="126">
        <f t="shared" si="66"/>
        <v>479208.17711711739</v>
      </c>
      <c r="G243" s="62">
        <f t="shared" si="67"/>
        <v>3.1591292872444464E-2</v>
      </c>
      <c r="H243" s="88">
        <f t="shared" si="52"/>
        <v>0</v>
      </c>
      <c r="I243" s="62">
        <f t="shared" si="61"/>
        <v>0</v>
      </c>
      <c r="J243" s="89">
        <f t="shared" si="53"/>
        <v>0</v>
      </c>
      <c r="K243" s="62">
        <f t="shared" si="62"/>
        <v>0</v>
      </c>
      <c r="L243" s="90">
        <f t="shared" si="54"/>
        <v>106.89227357547666</v>
      </c>
      <c r="M243" s="73">
        <f>0</f>
        <v>0</v>
      </c>
      <c r="N243" s="89">
        <f t="shared" si="55"/>
        <v>118.90241382799633</v>
      </c>
      <c r="O243" s="89">
        <f t="shared" si="56"/>
        <v>168.99542706298121</v>
      </c>
      <c r="P243" s="89">
        <f t="shared" si="57"/>
        <v>118.90241382799633</v>
      </c>
      <c r="Q243" s="62">
        <f t="shared" si="68"/>
        <v>3756.2809784808223</v>
      </c>
      <c r="R243" s="89">
        <f t="shared" si="63"/>
        <v>-225.79468740347301</v>
      </c>
      <c r="S243" s="74">
        <f t="shared" si="64"/>
        <v>-3756.2809784808223</v>
      </c>
      <c r="T243" s="91">
        <f t="shared" si="58"/>
        <v>0.10844977135314915</v>
      </c>
      <c r="U243" s="92">
        <f t="shared" si="59"/>
        <v>1.408449771353149</v>
      </c>
    </row>
    <row r="244" spans="1:21">
      <c r="A244" s="80">
        <v>36752</v>
      </c>
      <c r="B244" s="81">
        <v>0</v>
      </c>
      <c r="C244" s="82">
        <v>5.5954508836188908E-3</v>
      </c>
      <c r="D244" s="88">
        <f t="shared" si="60"/>
        <v>1.4971600369829754</v>
      </c>
      <c r="E244" s="89">
        <f t="shared" si="65"/>
        <v>14943.200739659507</v>
      </c>
      <c r="F244" s="126">
        <f t="shared" si="66"/>
        <v>475451.89613863657</v>
      </c>
      <c r="G244" s="62">
        <f t="shared" si="67"/>
        <v>3.1817272913745927E-2</v>
      </c>
      <c r="H244" s="88">
        <f t="shared" si="52"/>
        <v>0</v>
      </c>
      <c r="I244" s="62">
        <f t="shared" si="61"/>
        <v>0</v>
      </c>
      <c r="J244" s="89">
        <f t="shared" si="53"/>
        <v>0</v>
      </c>
      <c r="K244" s="62">
        <f t="shared" si="62"/>
        <v>0</v>
      </c>
      <c r="L244" s="90">
        <f t="shared" si="54"/>
        <v>111.90901767237781</v>
      </c>
      <c r="M244" s="73">
        <f>0</f>
        <v>0</v>
      </c>
      <c r="N244" s="89">
        <f t="shared" si="55"/>
        <v>0</v>
      </c>
      <c r="O244" s="89">
        <f t="shared" si="56"/>
        <v>0</v>
      </c>
      <c r="P244" s="89">
        <f t="shared" si="57"/>
        <v>0</v>
      </c>
      <c r="Q244" s="62">
        <f t="shared" si="68"/>
        <v>0</v>
      </c>
      <c r="R244" s="89">
        <f t="shared" si="63"/>
        <v>-111.90901767237781</v>
      </c>
      <c r="S244" s="74">
        <f t="shared" si="64"/>
        <v>0</v>
      </c>
      <c r="T244" s="91">
        <f t="shared" si="58"/>
        <v>9.7160036982975484E-2</v>
      </c>
      <c r="U244" s="92">
        <f t="shared" si="59"/>
        <v>1.3971600369829753</v>
      </c>
    </row>
    <row r="245" spans="1:21">
      <c r="A245" s="80">
        <v>36753</v>
      </c>
      <c r="B245" s="81">
        <v>0</v>
      </c>
      <c r="C245" s="82">
        <v>6.249310920921766E-3</v>
      </c>
      <c r="D245" s="88">
        <f t="shared" si="60"/>
        <v>1.4915645860993565</v>
      </c>
      <c r="E245" s="89">
        <f t="shared" si="65"/>
        <v>14831.291721987129</v>
      </c>
      <c r="F245" s="126">
        <f t="shared" si="66"/>
        <v>475451.89613863657</v>
      </c>
      <c r="G245" s="62">
        <f t="shared" si="67"/>
        <v>3.2057349086714246E-2</v>
      </c>
      <c r="H245" s="88">
        <f t="shared" si="52"/>
        <v>0</v>
      </c>
      <c r="I245" s="62">
        <f t="shared" si="61"/>
        <v>0</v>
      </c>
      <c r="J245" s="89">
        <f t="shared" si="53"/>
        <v>0</v>
      </c>
      <c r="K245" s="62">
        <f t="shared" si="62"/>
        <v>0</v>
      </c>
      <c r="L245" s="90">
        <f t="shared" si="54"/>
        <v>124.98621841843531</v>
      </c>
      <c r="M245" s="73">
        <f>0</f>
        <v>0</v>
      </c>
      <c r="N245" s="89">
        <f t="shared" si="55"/>
        <v>0</v>
      </c>
      <c r="O245" s="89">
        <f t="shared" si="56"/>
        <v>0</v>
      </c>
      <c r="P245" s="89">
        <f t="shared" si="57"/>
        <v>0</v>
      </c>
      <c r="Q245" s="62">
        <f t="shared" si="68"/>
        <v>0</v>
      </c>
      <c r="R245" s="89">
        <f t="shared" si="63"/>
        <v>-124.98621841843531</v>
      </c>
      <c r="S245" s="74">
        <f t="shared" si="64"/>
        <v>0</v>
      </c>
      <c r="T245" s="91">
        <f t="shared" si="58"/>
        <v>9.1564586099356582E-2</v>
      </c>
      <c r="U245" s="92">
        <f t="shared" si="59"/>
        <v>1.3915645860993564</v>
      </c>
    </row>
    <row r="246" spans="1:21">
      <c r="A246" s="80">
        <v>36754</v>
      </c>
      <c r="B246" s="81">
        <v>0</v>
      </c>
      <c r="C246" s="82">
        <v>6.0115099033689213E-3</v>
      </c>
      <c r="D246" s="88">
        <f t="shared" si="60"/>
        <v>1.4853152751784346</v>
      </c>
      <c r="E246" s="89">
        <f t="shared" si="65"/>
        <v>14706.305503568694</v>
      </c>
      <c r="F246" s="126">
        <f t="shared" si="66"/>
        <v>475451.89613863657</v>
      </c>
      <c r="G246" s="62">
        <f t="shared" si="67"/>
        <v>3.232979867195479E-2</v>
      </c>
      <c r="H246" s="88">
        <f t="shared" si="52"/>
        <v>0</v>
      </c>
      <c r="I246" s="62">
        <f t="shared" si="61"/>
        <v>0</v>
      </c>
      <c r="J246" s="89">
        <f t="shared" si="53"/>
        <v>0</v>
      </c>
      <c r="K246" s="62">
        <f t="shared" si="62"/>
        <v>0</v>
      </c>
      <c r="L246" s="90">
        <f t="shared" si="54"/>
        <v>120.23019806737842</v>
      </c>
      <c r="M246" s="73">
        <f>0</f>
        <v>0</v>
      </c>
      <c r="N246" s="89">
        <f t="shared" si="55"/>
        <v>0</v>
      </c>
      <c r="O246" s="89">
        <f t="shared" si="56"/>
        <v>0</v>
      </c>
      <c r="P246" s="89">
        <f t="shared" si="57"/>
        <v>0</v>
      </c>
      <c r="Q246" s="62">
        <f t="shared" si="68"/>
        <v>0</v>
      </c>
      <c r="R246" s="89">
        <f t="shared" si="63"/>
        <v>-120.23019806737842</v>
      </c>
      <c r="S246" s="74">
        <f t="shared" si="64"/>
        <v>0</v>
      </c>
      <c r="T246" s="91">
        <f t="shared" si="58"/>
        <v>8.5315275178434735E-2</v>
      </c>
      <c r="U246" s="92">
        <f t="shared" si="59"/>
        <v>1.3853152751784346</v>
      </c>
    </row>
    <row r="247" spans="1:21">
      <c r="A247" s="80">
        <v>36755</v>
      </c>
      <c r="B247" s="81">
        <v>0</v>
      </c>
      <c r="C247" s="82">
        <v>5.8971320195902281E-3</v>
      </c>
      <c r="D247" s="88">
        <f t="shared" si="60"/>
        <v>1.4793037652750658</v>
      </c>
      <c r="E247" s="89">
        <f t="shared" si="65"/>
        <v>14586.075305501316</v>
      </c>
      <c r="F247" s="126">
        <f t="shared" si="66"/>
        <v>475451.89613863657</v>
      </c>
      <c r="G247" s="62">
        <f t="shared" si="67"/>
        <v>3.2596286950425525E-2</v>
      </c>
      <c r="H247" s="88">
        <f t="shared" si="52"/>
        <v>0</v>
      </c>
      <c r="I247" s="62">
        <f t="shared" si="61"/>
        <v>0</v>
      </c>
      <c r="J247" s="89">
        <f t="shared" si="53"/>
        <v>0</v>
      </c>
      <c r="K247" s="62">
        <f t="shared" si="62"/>
        <v>0</v>
      </c>
      <c r="L247" s="90">
        <f t="shared" si="54"/>
        <v>117.94264039180456</v>
      </c>
      <c r="M247" s="73">
        <f>0</f>
        <v>0</v>
      </c>
      <c r="N247" s="89">
        <f t="shared" si="55"/>
        <v>0</v>
      </c>
      <c r="O247" s="89">
        <f t="shared" si="56"/>
        <v>0</v>
      </c>
      <c r="P247" s="89">
        <f t="shared" si="57"/>
        <v>0</v>
      </c>
      <c r="Q247" s="62">
        <f t="shared" si="68"/>
        <v>0</v>
      </c>
      <c r="R247" s="89">
        <f t="shared" si="63"/>
        <v>-117.94264039180456</v>
      </c>
      <c r="S247" s="74">
        <f t="shared" si="64"/>
        <v>0</v>
      </c>
      <c r="T247" s="91">
        <f t="shared" si="58"/>
        <v>7.9303765275065885E-2</v>
      </c>
      <c r="U247" s="92">
        <f t="shared" si="59"/>
        <v>1.3793037652750657</v>
      </c>
    </row>
    <row r="248" spans="1:21">
      <c r="A248" s="80">
        <v>36756</v>
      </c>
      <c r="B248" s="81">
        <v>0</v>
      </c>
      <c r="C248" s="82">
        <v>6.1034623009247214E-3</v>
      </c>
      <c r="D248" s="88">
        <f t="shared" si="60"/>
        <v>1.4734066332554756</v>
      </c>
      <c r="E248" s="89">
        <f t="shared" si="65"/>
        <v>14468.132665109511</v>
      </c>
      <c r="F248" s="126">
        <f t="shared" si="66"/>
        <v>475451.89613863657</v>
      </c>
      <c r="G248" s="62">
        <f t="shared" si="67"/>
        <v>3.2862008328497574E-2</v>
      </c>
      <c r="H248" s="88">
        <f t="shared" si="52"/>
        <v>0</v>
      </c>
      <c r="I248" s="62">
        <f t="shared" si="61"/>
        <v>0</v>
      </c>
      <c r="J248" s="89">
        <f t="shared" si="53"/>
        <v>0</v>
      </c>
      <c r="K248" s="62">
        <f t="shared" si="62"/>
        <v>0</v>
      </c>
      <c r="L248" s="90">
        <f t="shared" si="54"/>
        <v>122.06924601849443</v>
      </c>
      <c r="M248" s="73">
        <f>0</f>
        <v>0</v>
      </c>
      <c r="N248" s="89">
        <f t="shared" si="55"/>
        <v>0</v>
      </c>
      <c r="O248" s="89">
        <f t="shared" si="56"/>
        <v>0</v>
      </c>
      <c r="P248" s="89">
        <f t="shared" si="57"/>
        <v>0</v>
      </c>
      <c r="Q248" s="62">
        <f t="shared" si="68"/>
        <v>0</v>
      </c>
      <c r="R248" s="89">
        <f t="shared" si="63"/>
        <v>-122.06924601849443</v>
      </c>
      <c r="S248" s="74">
        <f t="shared" si="64"/>
        <v>0</v>
      </c>
      <c r="T248" s="91">
        <f t="shared" si="58"/>
        <v>7.3406633255475695E-2</v>
      </c>
      <c r="U248" s="92">
        <f t="shared" si="59"/>
        <v>1.3734066332554755</v>
      </c>
    </row>
    <row r="249" spans="1:21">
      <c r="A249" s="80">
        <v>36757</v>
      </c>
      <c r="B249" s="81">
        <v>2.2859999999999998E-3</v>
      </c>
      <c r="C249" s="82">
        <v>5.2878312254983958E-3</v>
      </c>
      <c r="D249" s="88">
        <f t="shared" si="60"/>
        <v>1.4673031709545508</v>
      </c>
      <c r="E249" s="89">
        <f t="shared" si="65"/>
        <v>14346.063419091017</v>
      </c>
      <c r="F249" s="126">
        <f t="shared" si="66"/>
        <v>475451.89613863657</v>
      </c>
      <c r="G249" s="62">
        <f t="shared" si="67"/>
        <v>3.3141627932993051E-2</v>
      </c>
      <c r="H249" s="88">
        <f t="shared" si="52"/>
        <v>45.72</v>
      </c>
      <c r="I249" s="62">
        <f t="shared" si="61"/>
        <v>457.2</v>
      </c>
      <c r="J249" s="89">
        <f t="shared" si="53"/>
        <v>82.295999999999978</v>
      </c>
      <c r="K249" s="62">
        <f t="shared" si="62"/>
        <v>1810.5119999999993</v>
      </c>
      <c r="L249" s="90">
        <f t="shared" si="54"/>
        <v>105.75662450996792</v>
      </c>
      <c r="M249" s="73">
        <f>0</f>
        <v>0</v>
      </c>
      <c r="N249" s="89">
        <f t="shared" si="55"/>
        <v>0</v>
      </c>
      <c r="O249" s="89">
        <f t="shared" si="56"/>
        <v>0</v>
      </c>
      <c r="P249" s="89">
        <f t="shared" si="57"/>
        <v>0</v>
      </c>
      <c r="Q249" s="62">
        <f t="shared" si="68"/>
        <v>0</v>
      </c>
      <c r="R249" s="89">
        <f t="shared" si="63"/>
        <v>22.259375490032042</v>
      </c>
      <c r="S249" s="74">
        <f t="shared" si="64"/>
        <v>2267.7119999999991</v>
      </c>
      <c r="T249" s="91">
        <f t="shared" si="58"/>
        <v>6.7303170954550851E-2</v>
      </c>
      <c r="U249" s="92">
        <f t="shared" si="59"/>
        <v>1.3673031709545507</v>
      </c>
    </row>
    <row r="250" spans="1:21">
      <c r="A250" s="80">
        <v>36758</v>
      </c>
      <c r="B250" s="81">
        <v>0</v>
      </c>
      <c r="C250" s="82">
        <v>5.2921389795902718E-3</v>
      </c>
      <c r="D250" s="88">
        <f t="shared" si="60"/>
        <v>1.4684161397290525</v>
      </c>
      <c r="E250" s="89">
        <f t="shared" si="65"/>
        <v>14368.322794581049</v>
      </c>
      <c r="F250" s="126">
        <f t="shared" si="66"/>
        <v>477719.60813863657</v>
      </c>
      <c r="G250" s="62">
        <f t="shared" si="67"/>
        <v>3.3248112181806393E-2</v>
      </c>
      <c r="H250" s="88">
        <f t="shared" si="52"/>
        <v>0</v>
      </c>
      <c r="I250" s="62">
        <f t="shared" si="61"/>
        <v>0</v>
      </c>
      <c r="J250" s="89">
        <f t="shared" si="53"/>
        <v>0</v>
      </c>
      <c r="K250" s="62">
        <f t="shared" si="62"/>
        <v>0</v>
      </c>
      <c r="L250" s="90">
        <f t="shared" si="54"/>
        <v>105.84277959180544</v>
      </c>
      <c r="M250" s="73">
        <f>0</f>
        <v>0</v>
      </c>
      <c r="N250" s="89">
        <f t="shared" si="55"/>
        <v>0</v>
      </c>
      <c r="O250" s="89">
        <f t="shared" si="56"/>
        <v>0</v>
      </c>
      <c r="P250" s="89">
        <f t="shared" si="57"/>
        <v>0</v>
      </c>
      <c r="Q250" s="62">
        <f t="shared" si="68"/>
        <v>0</v>
      </c>
      <c r="R250" s="89">
        <f t="shared" si="63"/>
        <v>-105.84277959180544</v>
      </c>
      <c r="S250" s="74">
        <f t="shared" si="64"/>
        <v>0</v>
      </c>
      <c r="T250" s="91">
        <f t="shared" si="58"/>
        <v>6.8416139729052583E-2</v>
      </c>
      <c r="U250" s="92">
        <f t="shared" si="59"/>
        <v>1.3684161397290524</v>
      </c>
    </row>
    <row r="251" spans="1:21">
      <c r="A251" s="80">
        <v>36759</v>
      </c>
      <c r="B251" s="81">
        <v>0</v>
      </c>
      <c r="C251" s="82">
        <v>5.0414011320192029E-3</v>
      </c>
      <c r="D251" s="88">
        <f t="shared" si="60"/>
        <v>1.4631240007494621</v>
      </c>
      <c r="E251" s="89">
        <f t="shared" si="65"/>
        <v>14262.480014989244</v>
      </c>
      <c r="F251" s="126">
        <f t="shared" si="66"/>
        <v>477719.60813863657</v>
      </c>
      <c r="G251" s="62">
        <f t="shared" si="67"/>
        <v>3.349484855625208E-2</v>
      </c>
      <c r="H251" s="88">
        <f t="shared" si="52"/>
        <v>0</v>
      </c>
      <c r="I251" s="62">
        <f t="shared" si="61"/>
        <v>0</v>
      </c>
      <c r="J251" s="89">
        <f t="shared" si="53"/>
        <v>0</v>
      </c>
      <c r="K251" s="62">
        <f t="shared" si="62"/>
        <v>0</v>
      </c>
      <c r="L251" s="90">
        <f t="shared" si="54"/>
        <v>100.82802264038406</v>
      </c>
      <c r="M251" s="73">
        <f>0</f>
        <v>0</v>
      </c>
      <c r="N251" s="89">
        <f t="shared" si="55"/>
        <v>0</v>
      </c>
      <c r="O251" s="89">
        <f t="shared" si="56"/>
        <v>0</v>
      </c>
      <c r="P251" s="89">
        <f t="shared" si="57"/>
        <v>0</v>
      </c>
      <c r="Q251" s="62">
        <f t="shared" si="68"/>
        <v>0</v>
      </c>
      <c r="R251" s="89">
        <f t="shared" si="63"/>
        <v>-100.82802264038406</v>
      </c>
      <c r="S251" s="74">
        <f t="shared" si="64"/>
        <v>0</v>
      </c>
      <c r="T251" s="91">
        <f t="shared" si="58"/>
        <v>6.3124000749462228E-2</v>
      </c>
      <c r="U251" s="92">
        <f t="shared" si="59"/>
        <v>1.3631240007494621</v>
      </c>
    </row>
    <row r="252" spans="1:21">
      <c r="A252" s="80">
        <v>36760</v>
      </c>
      <c r="B252" s="81">
        <v>9.3980000000000001E-3</v>
      </c>
      <c r="C252" s="82">
        <v>4.6239520663779931E-3</v>
      </c>
      <c r="D252" s="88">
        <f t="shared" si="60"/>
        <v>1.4580825996174429</v>
      </c>
      <c r="E252" s="89">
        <f t="shared" si="65"/>
        <v>14161.651992348859</v>
      </c>
      <c r="F252" s="126">
        <f t="shared" si="66"/>
        <v>477719.60813863657</v>
      </c>
      <c r="G252" s="62">
        <f t="shared" si="67"/>
        <v>3.3733324925420777E-2</v>
      </c>
      <c r="H252" s="88">
        <f t="shared" si="52"/>
        <v>187.96</v>
      </c>
      <c r="I252" s="62">
        <f t="shared" si="61"/>
        <v>1879.6000000000001</v>
      </c>
      <c r="J252" s="89">
        <f t="shared" si="53"/>
        <v>338.32799999999997</v>
      </c>
      <c r="K252" s="62">
        <f t="shared" si="62"/>
        <v>7443.2159999999994</v>
      </c>
      <c r="L252" s="90">
        <f t="shared" si="54"/>
        <v>92.47904132755987</v>
      </c>
      <c r="M252" s="73">
        <f>0</f>
        <v>0</v>
      </c>
      <c r="N252" s="89">
        <f t="shared" si="55"/>
        <v>0</v>
      </c>
      <c r="O252" s="89">
        <f t="shared" si="56"/>
        <v>0</v>
      </c>
      <c r="P252" s="89">
        <f t="shared" si="57"/>
        <v>0</v>
      </c>
      <c r="Q252" s="62">
        <f t="shared" si="68"/>
        <v>0</v>
      </c>
      <c r="R252" s="89">
        <f t="shared" si="63"/>
        <v>433.80895867244016</v>
      </c>
      <c r="S252" s="74">
        <f t="shared" si="64"/>
        <v>9322.8159999999989</v>
      </c>
      <c r="T252" s="91">
        <f t="shared" si="58"/>
        <v>5.8082599617442998E-2</v>
      </c>
      <c r="U252" s="92">
        <f t="shared" si="59"/>
        <v>1.3580825996174428</v>
      </c>
    </row>
    <row r="253" spans="1:21">
      <c r="A253" s="80">
        <v>36761</v>
      </c>
      <c r="B253" s="81">
        <v>0</v>
      </c>
      <c r="C253" s="82">
        <v>5.5359733657920733E-3</v>
      </c>
      <c r="D253" s="88">
        <f t="shared" si="60"/>
        <v>1.4797730475510649</v>
      </c>
      <c r="E253" s="89">
        <f t="shared" si="65"/>
        <v>14595.460951021299</v>
      </c>
      <c r="F253" s="126">
        <f t="shared" si="66"/>
        <v>487042.42413863656</v>
      </c>
      <c r="G253" s="62">
        <f t="shared" si="67"/>
        <v>3.3369444498740304E-2</v>
      </c>
      <c r="H253" s="88">
        <f t="shared" si="52"/>
        <v>0</v>
      </c>
      <c r="I253" s="62">
        <f t="shared" si="61"/>
        <v>0</v>
      </c>
      <c r="J253" s="89">
        <f t="shared" si="53"/>
        <v>0</v>
      </c>
      <c r="K253" s="62">
        <f t="shared" si="62"/>
        <v>0</v>
      </c>
      <c r="L253" s="90">
        <f t="shared" si="54"/>
        <v>110.71946731584147</v>
      </c>
      <c r="M253" s="73">
        <f>0</f>
        <v>0</v>
      </c>
      <c r="N253" s="89">
        <f t="shared" si="55"/>
        <v>0</v>
      </c>
      <c r="O253" s="89">
        <f t="shared" si="56"/>
        <v>0</v>
      </c>
      <c r="P253" s="89">
        <f t="shared" si="57"/>
        <v>0</v>
      </c>
      <c r="Q253" s="62">
        <f t="shared" si="68"/>
        <v>0</v>
      </c>
      <c r="R253" s="89">
        <f t="shared" si="63"/>
        <v>-110.71946731584147</v>
      </c>
      <c r="S253" s="74">
        <f t="shared" si="64"/>
        <v>0</v>
      </c>
      <c r="T253" s="91">
        <f t="shared" si="58"/>
        <v>7.9773047551064957E-2</v>
      </c>
      <c r="U253" s="92">
        <f t="shared" si="59"/>
        <v>1.3797730475510648</v>
      </c>
    </row>
    <row r="254" spans="1:21">
      <c r="A254" s="80">
        <v>36762</v>
      </c>
      <c r="B254" s="81">
        <v>0</v>
      </c>
      <c r="C254" s="82">
        <v>5.8080188887022609E-3</v>
      </c>
      <c r="D254" s="88">
        <f t="shared" si="60"/>
        <v>1.4742370741852731</v>
      </c>
      <c r="E254" s="89">
        <f t="shared" si="65"/>
        <v>14484.741483705458</v>
      </c>
      <c r="F254" s="126">
        <f t="shared" si="66"/>
        <v>487042.42413863656</v>
      </c>
      <c r="G254" s="62">
        <f t="shared" si="67"/>
        <v>3.3624516163200606E-2</v>
      </c>
      <c r="H254" s="88">
        <f t="shared" si="52"/>
        <v>0</v>
      </c>
      <c r="I254" s="62">
        <f t="shared" si="61"/>
        <v>0</v>
      </c>
      <c r="J254" s="89">
        <f t="shared" si="53"/>
        <v>0</v>
      </c>
      <c r="K254" s="62">
        <f t="shared" si="62"/>
        <v>0</v>
      </c>
      <c r="L254" s="90">
        <f t="shared" si="54"/>
        <v>116.16037777404522</v>
      </c>
      <c r="M254" s="73">
        <f>0</f>
        <v>0</v>
      </c>
      <c r="N254" s="89">
        <f t="shared" si="55"/>
        <v>0</v>
      </c>
      <c r="O254" s="89">
        <f t="shared" si="56"/>
        <v>0</v>
      </c>
      <c r="P254" s="89">
        <f t="shared" si="57"/>
        <v>0</v>
      </c>
      <c r="Q254" s="62">
        <f t="shared" si="68"/>
        <v>0</v>
      </c>
      <c r="R254" s="89">
        <f t="shared" si="63"/>
        <v>-116.16037777404522</v>
      </c>
      <c r="S254" s="74">
        <f t="shared" si="64"/>
        <v>0</v>
      </c>
      <c r="T254" s="91">
        <f t="shared" si="58"/>
        <v>7.4237074185273144E-2</v>
      </c>
      <c r="U254" s="92">
        <f t="shared" si="59"/>
        <v>1.374237074185273</v>
      </c>
    </row>
    <row r="255" spans="1:21">
      <c r="A255" s="80">
        <v>36763</v>
      </c>
      <c r="B255" s="81">
        <v>1.2700000000000001E-3</v>
      </c>
      <c r="C255" s="82">
        <v>5.5243980763834766E-3</v>
      </c>
      <c r="D255" s="88">
        <f t="shared" si="60"/>
        <v>1.4684290552965706</v>
      </c>
      <c r="E255" s="89">
        <f t="shared" si="65"/>
        <v>14368.581105931413</v>
      </c>
      <c r="F255" s="126">
        <f t="shared" si="66"/>
        <v>487042.42413863656</v>
      </c>
      <c r="G255" s="62">
        <f t="shared" si="67"/>
        <v>3.3896347909925732E-2</v>
      </c>
      <c r="H255" s="88">
        <f t="shared" si="52"/>
        <v>25.400000000000002</v>
      </c>
      <c r="I255" s="62">
        <f t="shared" si="61"/>
        <v>254</v>
      </c>
      <c r="J255" s="89">
        <f t="shared" si="53"/>
        <v>45.72</v>
      </c>
      <c r="K255" s="62">
        <f t="shared" si="62"/>
        <v>1005.8399999999999</v>
      </c>
      <c r="L255" s="90">
        <f t="shared" si="54"/>
        <v>110.48796152766953</v>
      </c>
      <c r="M255" s="73">
        <f>0</f>
        <v>0</v>
      </c>
      <c r="N255" s="89">
        <f t="shared" si="55"/>
        <v>0</v>
      </c>
      <c r="O255" s="89">
        <f t="shared" si="56"/>
        <v>0</v>
      </c>
      <c r="P255" s="89">
        <f t="shared" si="57"/>
        <v>0</v>
      </c>
      <c r="Q255" s="62">
        <f t="shared" si="68"/>
        <v>0</v>
      </c>
      <c r="R255" s="89">
        <f t="shared" si="63"/>
        <v>-39.367961527669522</v>
      </c>
      <c r="S255" s="74">
        <f t="shared" si="64"/>
        <v>1259.8399999999999</v>
      </c>
      <c r="T255" s="91">
        <f t="shared" si="58"/>
        <v>6.8429055296570729E-2</v>
      </c>
      <c r="U255" s="92">
        <f t="shared" si="59"/>
        <v>1.3684290552965706</v>
      </c>
    </row>
    <row r="256" spans="1:21">
      <c r="A256" s="80">
        <v>36764</v>
      </c>
      <c r="B256" s="81">
        <v>0</v>
      </c>
      <c r="C256" s="82">
        <v>6.2484174261060879E-3</v>
      </c>
      <c r="D256" s="88">
        <f t="shared" si="60"/>
        <v>1.4664606572201873</v>
      </c>
      <c r="E256" s="89">
        <f t="shared" si="65"/>
        <v>14329.213144403744</v>
      </c>
      <c r="F256" s="126">
        <f t="shared" si="66"/>
        <v>488302.26413863659</v>
      </c>
      <c r="G256" s="62">
        <f t="shared" si="67"/>
        <v>3.4077395542779151E-2</v>
      </c>
      <c r="H256" s="88">
        <f t="shared" si="52"/>
        <v>0</v>
      </c>
      <c r="I256" s="62">
        <f t="shared" si="61"/>
        <v>0</v>
      </c>
      <c r="J256" s="89">
        <f t="shared" si="53"/>
        <v>0</v>
      </c>
      <c r="K256" s="62">
        <f t="shared" si="62"/>
        <v>0</v>
      </c>
      <c r="L256" s="90">
        <f t="shared" si="54"/>
        <v>124.96834852212176</v>
      </c>
      <c r="M256" s="73">
        <f>0</f>
        <v>0</v>
      </c>
      <c r="N256" s="89">
        <f t="shared" si="55"/>
        <v>0</v>
      </c>
      <c r="O256" s="89">
        <f t="shared" si="56"/>
        <v>0</v>
      </c>
      <c r="P256" s="89">
        <f t="shared" si="57"/>
        <v>0</v>
      </c>
      <c r="Q256" s="62">
        <f t="shared" si="68"/>
        <v>0</v>
      </c>
      <c r="R256" s="89">
        <f t="shared" si="63"/>
        <v>-124.96834852212176</v>
      </c>
      <c r="S256" s="74">
        <f t="shared" si="64"/>
        <v>0</v>
      </c>
      <c r="T256" s="91">
        <f t="shared" si="58"/>
        <v>6.6460657220187347E-2</v>
      </c>
      <c r="U256" s="92">
        <f t="shared" si="59"/>
        <v>1.3664606572201872</v>
      </c>
    </row>
    <row r="257" spans="1:21">
      <c r="A257" s="80">
        <v>36765</v>
      </c>
      <c r="B257" s="81">
        <v>0</v>
      </c>
      <c r="C257" s="82">
        <v>5.8090378444778908E-3</v>
      </c>
      <c r="D257" s="88">
        <f t="shared" si="60"/>
        <v>1.4602122397940811</v>
      </c>
      <c r="E257" s="89">
        <f t="shared" si="65"/>
        <v>14204.244795881623</v>
      </c>
      <c r="F257" s="126">
        <f t="shared" si="66"/>
        <v>488302.26413863659</v>
      </c>
      <c r="G257" s="62">
        <f t="shared" si="67"/>
        <v>3.4377207036041427E-2</v>
      </c>
      <c r="H257" s="88">
        <f t="shared" si="52"/>
        <v>0</v>
      </c>
      <c r="I257" s="62">
        <f t="shared" si="61"/>
        <v>0</v>
      </c>
      <c r="J257" s="89">
        <f t="shared" si="53"/>
        <v>0</v>
      </c>
      <c r="K257" s="62">
        <f t="shared" si="62"/>
        <v>0</v>
      </c>
      <c r="L257" s="90">
        <f t="shared" si="54"/>
        <v>116.18075688955781</v>
      </c>
      <c r="M257" s="73">
        <f>0</f>
        <v>0</v>
      </c>
      <c r="N257" s="89">
        <f t="shared" si="55"/>
        <v>0</v>
      </c>
      <c r="O257" s="89">
        <f t="shared" si="56"/>
        <v>0</v>
      </c>
      <c r="P257" s="89">
        <f t="shared" si="57"/>
        <v>0</v>
      </c>
      <c r="Q257" s="62">
        <f t="shared" si="68"/>
        <v>0</v>
      </c>
      <c r="R257" s="89">
        <f t="shared" si="63"/>
        <v>-116.18075688955781</v>
      </c>
      <c r="S257" s="74">
        <f t="shared" si="64"/>
        <v>0</v>
      </c>
      <c r="T257" s="91">
        <f t="shared" si="58"/>
        <v>6.021223979408119E-2</v>
      </c>
      <c r="U257" s="92">
        <f t="shared" si="59"/>
        <v>1.360212239794081</v>
      </c>
    </row>
    <row r="258" spans="1:21">
      <c r="A258" s="80">
        <v>36766</v>
      </c>
      <c r="B258" s="81">
        <v>0</v>
      </c>
      <c r="C258" s="82">
        <v>5.763430932974053E-3</v>
      </c>
      <c r="D258" s="88">
        <f t="shared" si="60"/>
        <v>1.4544032019496034</v>
      </c>
      <c r="E258" s="89">
        <f t="shared" si="65"/>
        <v>14088.064038992065</v>
      </c>
      <c r="F258" s="126">
        <f t="shared" si="66"/>
        <v>488302.26413863659</v>
      </c>
      <c r="G258" s="62">
        <f t="shared" si="67"/>
        <v>3.4660707304221793E-2</v>
      </c>
      <c r="H258" s="88">
        <f t="shared" si="52"/>
        <v>0</v>
      </c>
      <c r="I258" s="62">
        <f t="shared" si="61"/>
        <v>0</v>
      </c>
      <c r="J258" s="89">
        <f t="shared" si="53"/>
        <v>0</v>
      </c>
      <c r="K258" s="62">
        <f t="shared" si="62"/>
        <v>0</v>
      </c>
      <c r="L258" s="90">
        <f t="shared" si="54"/>
        <v>115.26861865948106</v>
      </c>
      <c r="M258" s="73">
        <f>0</f>
        <v>0</v>
      </c>
      <c r="N258" s="89">
        <f t="shared" si="55"/>
        <v>0</v>
      </c>
      <c r="O258" s="89">
        <f t="shared" si="56"/>
        <v>0</v>
      </c>
      <c r="P258" s="89">
        <f t="shared" si="57"/>
        <v>0</v>
      </c>
      <c r="Q258" s="62">
        <f t="shared" si="68"/>
        <v>0</v>
      </c>
      <c r="R258" s="89">
        <f t="shared" si="63"/>
        <v>-115.26861865948106</v>
      </c>
      <c r="S258" s="74">
        <f t="shared" si="64"/>
        <v>0</v>
      </c>
      <c r="T258" s="91">
        <f t="shared" si="58"/>
        <v>5.4403201949603464E-2</v>
      </c>
      <c r="U258" s="92">
        <f t="shared" si="59"/>
        <v>1.3544032019496033</v>
      </c>
    </row>
    <row r="259" spans="1:21">
      <c r="A259" s="80">
        <v>36767</v>
      </c>
      <c r="B259" s="81">
        <v>1.2192E-2</v>
      </c>
      <c r="C259" s="82">
        <v>5.1962424837568274E-3</v>
      </c>
      <c r="D259" s="88">
        <f t="shared" si="60"/>
        <v>1.4486397710166292</v>
      </c>
      <c r="E259" s="89">
        <f t="shared" si="65"/>
        <v>13972.795420332583</v>
      </c>
      <c r="F259" s="126">
        <f t="shared" si="66"/>
        <v>488302.26413863659</v>
      </c>
      <c r="G259" s="62">
        <f t="shared" si="67"/>
        <v>3.4946640915394865E-2</v>
      </c>
      <c r="H259" s="88">
        <f t="shared" si="52"/>
        <v>243.84</v>
      </c>
      <c r="I259" s="62">
        <f t="shared" si="61"/>
        <v>2438.4</v>
      </c>
      <c r="J259" s="89">
        <f t="shared" si="53"/>
        <v>438.91199999999998</v>
      </c>
      <c r="K259" s="62">
        <f t="shared" si="62"/>
        <v>9656.0640000000003</v>
      </c>
      <c r="L259" s="90">
        <f t="shared" si="54"/>
        <v>103.92484967513654</v>
      </c>
      <c r="M259" s="73">
        <f>0</f>
        <v>0</v>
      </c>
      <c r="N259" s="89">
        <f t="shared" si="55"/>
        <v>0</v>
      </c>
      <c r="O259" s="89">
        <f t="shared" si="56"/>
        <v>0</v>
      </c>
      <c r="P259" s="89">
        <f t="shared" si="57"/>
        <v>0</v>
      </c>
      <c r="Q259" s="62">
        <f t="shared" si="68"/>
        <v>0</v>
      </c>
      <c r="R259" s="89">
        <f t="shared" si="63"/>
        <v>578.8271503248634</v>
      </c>
      <c r="S259" s="74">
        <f t="shared" si="64"/>
        <v>12094.464</v>
      </c>
      <c r="T259" s="91">
        <f t="shared" si="58"/>
        <v>4.8639771016629307E-2</v>
      </c>
      <c r="U259" s="92">
        <f t="shared" si="59"/>
        <v>1.3486397710166291</v>
      </c>
    </row>
    <row r="260" spans="1:21">
      <c r="A260" s="80">
        <v>36768</v>
      </c>
      <c r="B260" s="81">
        <v>1.016E-3</v>
      </c>
      <c r="C260" s="82">
        <v>4.7638296902862863E-3</v>
      </c>
      <c r="D260" s="88">
        <f t="shared" si="60"/>
        <v>1.4775811285328724</v>
      </c>
      <c r="E260" s="89">
        <f t="shared" si="65"/>
        <v>14551.622570657446</v>
      </c>
      <c r="F260" s="126">
        <f t="shared" si="66"/>
        <v>500396.72813863656</v>
      </c>
      <c r="G260" s="62">
        <f t="shared" si="67"/>
        <v>3.4387692898774004E-2</v>
      </c>
      <c r="H260" s="88">
        <f t="shared" si="52"/>
        <v>20.32</v>
      </c>
      <c r="I260" s="62">
        <f t="shared" si="61"/>
        <v>203.20000000000002</v>
      </c>
      <c r="J260" s="89">
        <f t="shared" si="53"/>
        <v>36.575999999999993</v>
      </c>
      <c r="K260" s="62">
        <f t="shared" si="62"/>
        <v>804.6719999999998</v>
      </c>
      <c r="L260" s="90">
        <f t="shared" si="54"/>
        <v>95.276593805725724</v>
      </c>
      <c r="M260" s="73">
        <f>0</f>
        <v>0</v>
      </c>
      <c r="N260" s="89">
        <f t="shared" si="55"/>
        <v>0</v>
      </c>
      <c r="O260" s="89">
        <f t="shared" si="56"/>
        <v>0</v>
      </c>
      <c r="P260" s="89">
        <f t="shared" si="57"/>
        <v>0</v>
      </c>
      <c r="Q260" s="62">
        <f t="shared" si="68"/>
        <v>0</v>
      </c>
      <c r="R260" s="89">
        <f t="shared" si="63"/>
        <v>-38.380593805725731</v>
      </c>
      <c r="S260" s="74">
        <f t="shared" si="64"/>
        <v>1007.8719999999998</v>
      </c>
      <c r="T260" s="91">
        <f t="shared" si="58"/>
        <v>7.7581128532872468E-2</v>
      </c>
      <c r="U260" s="92">
        <f t="shared" si="59"/>
        <v>1.3775811285328723</v>
      </c>
    </row>
    <row r="261" spans="1:21">
      <c r="A261" s="80">
        <v>36769</v>
      </c>
      <c r="B261" s="81">
        <v>0</v>
      </c>
      <c r="C261" s="82">
        <v>5.3522728660679135E-3</v>
      </c>
      <c r="D261" s="88">
        <f t="shared" si="60"/>
        <v>1.4756620988425861</v>
      </c>
      <c r="E261" s="89">
        <f t="shared" si="65"/>
        <v>14513.241976851721</v>
      </c>
      <c r="F261" s="126">
        <f t="shared" si="66"/>
        <v>501404.60013863654</v>
      </c>
      <c r="G261" s="62">
        <f t="shared" si="67"/>
        <v>3.4548076917505069E-2</v>
      </c>
      <c r="H261" s="88">
        <f t="shared" si="52"/>
        <v>0</v>
      </c>
      <c r="I261" s="62">
        <f t="shared" si="61"/>
        <v>0</v>
      </c>
      <c r="J261" s="89">
        <f t="shared" si="53"/>
        <v>0</v>
      </c>
      <c r="K261" s="62">
        <f t="shared" si="62"/>
        <v>0</v>
      </c>
      <c r="L261" s="90">
        <f t="shared" si="54"/>
        <v>107.04545732135827</v>
      </c>
      <c r="M261" s="73">
        <f>0</f>
        <v>0</v>
      </c>
      <c r="N261" s="89">
        <f t="shared" si="55"/>
        <v>0</v>
      </c>
      <c r="O261" s="89">
        <f t="shared" si="56"/>
        <v>0</v>
      </c>
      <c r="P261" s="89">
        <f t="shared" si="57"/>
        <v>0</v>
      </c>
      <c r="Q261" s="62">
        <f t="shared" si="68"/>
        <v>0</v>
      </c>
      <c r="R261" s="89">
        <f t="shared" si="63"/>
        <v>-107.04545732135827</v>
      </c>
      <c r="S261" s="74">
        <f t="shared" si="64"/>
        <v>0</v>
      </c>
      <c r="T261" s="91">
        <f t="shared" si="58"/>
        <v>7.5662098842586234E-2</v>
      </c>
      <c r="U261" s="92">
        <f t="shared" si="59"/>
        <v>1.3756620988425861</v>
      </c>
    </row>
    <row r="262" spans="1:21">
      <c r="A262" s="80">
        <v>36770</v>
      </c>
      <c r="B262" s="81">
        <v>1.016E-3</v>
      </c>
      <c r="C262" s="82">
        <v>3.9384266284717348E-3</v>
      </c>
      <c r="D262" s="88">
        <f t="shared" si="60"/>
        <v>1.4703098259765182</v>
      </c>
      <c r="E262" s="89">
        <f t="shared" si="65"/>
        <v>14406.196519530364</v>
      </c>
      <c r="F262" s="126">
        <f t="shared" si="66"/>
        <v>501404.60013863654</v>
      </c>
      <c r="G262" s="62">
        <f t="shared" si="67"/>
        <v>3.4804786916441573E-2</v>
      </c>
      <c r="H262" s="88">
        <f t="shared" si="52"/>
        <v>20.32</v>
      </c>
      <c r="I262" s="62">
        <f t="shared" si="61"/>
        <v>203.20000000000002</v>
      </c>
      <c r="J262" s="89">
        <f t="shared" si="53"/>
        <v>36.575999999999993</v>
      </c>
      <c r="K262" s="62">
        <f t="shared" si="62"/>
        <v>804.6719999999998</v>
      </c>
      <c r="L262" s="90">
        <f t="shared" si="54"/>
        <v>78.768532569434697</v>
      </c>
      <c r="M262" s="73">
        <f>0</f>
        <v>0</v>
      </c>
      <c r="N262" s="89">
        <f t="shared" si="55"/>
        <v>0</v>
      </c>
      <c r="O262" s="89">
        <f t="shared" si="56"/>
        <v>0</v>
      </c>
      <c r="P262" s="89">
        <f t="shared" si="57"/>
        <v>0</v>
      </c>
      <c r="Q262" s="62">
        <f t="shared" si="68"/>
        <v>0</v>
      </c>
      <c r="R262" s="89">
        <f t="shared" si="63"/>
        <v>-21.872532569434703</v>
      </c>
      <c r="S262" s="74">
        <f t="shared" si="64"/>
        <v>1007.8719999999998</v>
      </c>
      <c r="T262" s="91">
        <f t="shared" si="58"/>
        <v>7.0309825976518248E-2</v>
      </c>
      <c r="U262" s="92">
        <f t="shared" si="59"/>
        <v>1.3703098259765181</v>
      </c>
    </row>
    <row r="263" spans="1:21">
      <c r="A263" s="80">
        <v>36771</v>
      </c>
      <c r="B263" s="81">
        <v>5.0799999999999998E-2</v>
      </c>
      <c r="C263" s="82">
        <v>3.4526644369213895E-3</v>
      </c>
      <c r="D263" s="88">
        <f t="shared" si="60"/>
        <v>1.4692161993480466</v>
      </c>
      <c r="E263" s="89">
        <f t="shared" si="65"/>
        <v>14384.32398696093</v>
      </c>
      <c r="F263" s="126">
        <f t="shared" si="66"/>
        <v>502412.47213863651</v>
      </c>
      <c r="G263" s="62">
        <f t="shared" si="67"/>
        <v>3.4927777808262818E-2</v>
      </c>
      <c r="H263" s="88">
        <f t="shared" si="52"/>
        <v>1016</v>
      </c>
      <c r="I263" s="62">
        <f t="shared" si="61"/>
        <v>10160</v>
      </c>
      <c r="J263" s="89">
        <f t="shared" si="53"/>
        <v>1828.8</v>
      </c>
      <c r="K263" s="62">
        <f t="shared" si="62"/>
        <v>40233.599999999999</v>
      </c>
      <c r="L263" s="90">
        <f t="shared" si="54"/>
        <v>69.053288738427796</v>
      </c>
      <c r="M263" s="73">
        <f>0</f>
        <v>0</v>
      </c>
      <c r="N263" s="89">
        <f t="shared" si="55"/>
        <v>0</v>
      </c>
      <c r="O263" s="89">
        <f t="shared" si="56"/>
        <v>0</v>
      </c>
      <c r="P263" s="89">
        <f t="shared" si="57"/>
        <v>0</v>
      </c>
      <c r="Q263" s="62">
        <f t="shared" si="68"/>
        <v>0</v>
      </c>
      <c r="R263" s="89">
        <f t="shared" si="63"/>
        <v>2775.7467112615723</v>
      </c>
      <c r="S263" s="74">
        <f t="shared" si="64"/>
        <v>50393.599999999999</v>
      </c>
      <c r="T263" s="91">
        <f t="shared" si="58"/>
        <v>6.9216199348046681E-2</v>
      </c>
      <c r="U263" s="92">
        <f t="shared" si="59"/>
        <v>1.3692161993480465</v>
      </c>
    </row>
    <row r="264" spans="1:21">
      <c r="A264" s="80">
        <v>36772</v>
      </c>
      <c r="B264" s="81">
        <v>3.8099999999999996E-3</v>
      </c>
      <c r="C264" s="82">
        <v>3.6292334153555134E-3</v>
      </c>
      <c r="D264" s="88">
        <f t="shared" si="60"/>
        <v>1.608003534911125</v>
      </c>
      <c r="E264" s="89">
        <f t="shared" si="65"/>
        <v>17160.070698222502</v>
      </c>
      <c r="F264" s="126">
        <f t="shared" si="66"/>
        <v>552806.07213863649</v>
      </c>
      <c r="G264" s="62">
        <f t="shared" si="67"/>
        <v>3.2214673346065988E-2</v>
      </c>
      <c r="H264" s="88">
        <f t="shared" si="52"/>
        <v>76.199999999999989</v>
      </c>
      <c r="I264" s="62">
        <f t="shared" si="61"/>
        <v>761.99999999999989</v>
      </c>
      <c r="J264" s="89">
        <f t="shared" si="53"/>
        <v>137.15999999999997</v>
      </c>
      <c r="K264" s="62">
        <f t="shared" si="62"/>
        <v>3017.5199999999991</v>
      </c>
      <c r="L264" s="90">
        <f t="shared" si="54"/>
        <v>72.584668307110263</v>
      </c>
      <c r="M264" s="73">
        <f>0</f>
        <v>0</v>
      </c>
      <c r="N264" s="89">
        <f t="shared" si="55"/>
        <v>5433.5064923909413</v>
      </c>
      <c r="O264" s="89">
        <f t="shared" si="56"/>
        <v>2160.0706982225006</v>
      </c>
      <c r="P264" s="89">
        <f t="shared" si="57"/>
        <v>2160.0706982225006</v>
      </c>
      <c r="Q264" s="62">
        <f t="shared" si="68"/>
        <v>69585.97194764654</v>
      </c>
      <c r="R264" s="89">
        <f t="shared" si="63"/>
        <v>-2019.2953665296109</v>
      </c>
      <c r="S264" s="74">
        <f t="shared" si="64"/>
        <v>-65806.451947646536</v>
      </c>
      <c r="T264" s="91">
        <f t="shared" si="58"/>
        <v>0.20800353491112511</v>
      </c>
      <c r="U264" s="92">
        <f t="shared" si="59"/>
        <v>1.5080035349111249</v>
      </c>
    </row>
    <row r="265" spans="1:21">
      <c r="A265" s="80">
        <v>36773</v>
      </c>
      <c r="B265" s="81">
        <v>5.0799999999999999E-4</v>
      </c>
      <c r="C265" s="82">
        <v>4.0875568116926428E-3</v>
      </c>
      <c r="D265" s="88">
        <f t="shared" si="60"/>
        <v>1.5070387665846445</v>
      </c>
      <c r="E265" s="89">
        <f t="shared" si="65"/>
        <v>15140.77533169289</v>
      </c>
      <c r="F265" s="126">
        <f t="shared" si="66"/>
        <v>486999.62019098992</v>
      </c>
      <c r="G265" s="62">
        <f t="shared" si="67"/>
        <v>3.2164774228674753E-2</v>
      </c>
      <c r="H265" s="88">
        <f t="shared" si="52"/>
        <v>10.16</v>
      </c>
      <c r="I265" s="62">
        <f t="shared" si="61"/>
        <v>101.60000000000001</v>
      </c>
      <c r="J265" s="89">
        <f t="shared" si="53"/>
        <v>18.287999999999997</v>
      </c>
      <c r="K265" s="62">
        <f t="shared" si="62"/>
        <v>402.3359999999999</v>
      </c>
      <c r="L265" s="90">
        <f t="shared" si="54"/>
        <v>81.751136233852861</v>
      </c>
      <c r="M265" s="73">
        <f>0</f>
        <v>0</v>
      </c>
      <c r="N265" s="89">
        <f t="shared" si="55"/>
        <v>90.399927208026526</v>
      </c>
      <c r="O265" s="89">
        <f t="shared" si="56"/>
        <v>140.77533169289057</v>
      </c>
      <c r="P265" s="89">
        <f t="shared" si="57"/>
        <v>90.399927208026526</v>
      </c>
      <c r="Q265" s="62">
        <f t="shared" si="68"/>
        <v>2907.6932489348051</v>
      </c>
      <c r="R265" s="89">
        <f t="shared" si="63"/>
        <v>-143.70306344187941</v>
      </c>
      <c r="S265" s="74">
        <f t="shared" si="64"/>
        <v>-2403.7572489348049</v>
      </c>
      <c r="T265" s="91">
        <f t="shared" si="58"/>
        <v>0.10703876658464462</v>
      </c>
      <c r="U265" s="92">
        <f t="shared" si="59"/>
        <v>1.4070387665846444</v>
      </c>
    </row>
    <row r="266" spans="1:21">
      <c r="A266" s="80">
        <v>36774</v>
      </c>
      <c r="B266" s="81">
        <v>2.5400000000000002E-3</v>
      </c>
      <c r="C266" s="82">
        <v>3.2467917880202564E-3</v>
      </c>
      <c r="D266" s="88">
        <f t="shared" si="60"/>
        <v>1.4998536134125504</v>
      </c>
      <c r="E266" s="89">
        <f t="shared" si="65"/>
        <v>14997.072268251011</v>
      </c>
      <c r="F266" s="126">
        <f t="shared" si="66"/>
        <v>484595.8629420551</v>
      </c>
      <c r="G266" s="62">
        <f t="shared" si="67"/>
        <v>3.2312697723538383E-2</v>
      </c>
      <c r="H266" s="88">
        <f t="shared" si="52"/>
        <v>50.800000000000004</v>
      </c>
      <c r="I266" s="62">
        <f t="shared" si="61"/>
        <v>508</v>
      </c>
      <c r="J266" s="89">
        <f t="shared" si="53"/>
        <v>91.44</v>
      </c>
      <c r="K266" s="62">
        <f t="shared" si="62"/>
        <v>2011.6799999999998</v>
      </c>
      <c r="L266" s="90">
        <f t="shared" si="54"/>
        <v>64.935835760405126</v>
      </c>
      <c r="M266" s="73">
        <f>0</f>
        <v>0</v>
      </c>
      <c r="N266" s="89">
        <f t="shared" si="55"/>
        <v>0</v>
      </c>
      <c r="O266" s="89">
        <f t="shared" si="56"/>
        <v>0</v>
      </c>
      <c r="P266" s="89">
        <f t="shared" si="57"/>
        <v>0</v>
      </c>
      <c r="Q266" s="62">
        <f t="shared" si="68"/>
        <v>0</v>
      </c>
      <c r="R266" s="89">
        <f t="shared" si="63"/>
        <v>77.304164239594883</v>
      </c>
      <c r="S266" s="74">
        <f t="shared" si="64"/>
        <v>2519.6799999999998</v>
      </c>
      <c r="T266" s="91">
        <f t="shared" si="58"/>
        <v>9.9853613412550501E-2</v>
      </c>
      <c r="U266" s="92">
        <f t="shared" si="59"/>
        <v>1.3998536134125503</v>
      </c>
    </row>
    <row r="267" spans="1:21">
      <c r="A267" s="80">
        <v>36775</v>
      </c>
      <c r="B267" s="81">
        <v>9.6773999999999999E-2</v>
      </c>
      <c r="C267" s="82">
        <v>3.863758675382978E-3</v>
      </c>
      <c r="D267" s="88">
        <f t="shared" si="60"/>
        <v>1.5037188216245303</v>
      </c>
      <c r="E267" s="89">
        <f t="shared" si="65"/>
        <v>15074.376432490606</v>
      </c>
      <c r="F267" s="126">
        <f t="shared" si="66"/>
        <v>487115.54294205509</v>
      </c>
      <c r="G267" s="62">
        <f t="shared" si="67"/>
        <v>3.2314142155303288E-2</v>
      </c>
      <c r="H267" s="88">
        <f t="shared" si="52"/>
        <v>1935.48</v>
      </c>
      <c r="I267" s="62">
        <f t="shared" si="61"/>
        <v>19354.8</v>
      </c>
      <c r="J267" s="89">
        <f t="shared" si="53"/>
        <v>3483.864</v>
      </c>
      <c r="K267" s="62">
        <f t="shared" si="62"/>
        <v>76645.008000000002</v>
      </c>
      <c r="L267" s="90">
        <f t="shared" si="54"/>
        <v>77.275173507659559</v>
      </c>
      <c r="M267" s="73">
        <f>0</f>
        <v>0</v>
      </c>
      <c r="N267" s="89">
        <f t="shared" si="55"/>
        <v>34.716126070956832</v>
      </c>
      <c r="O267" s="89">
        <f t="shared" si="56"/>
        <v>74.376432490605993</v>
      </c>
      <c r="P267" s="89">
        <f t="shared" si="57"/>
        <v>34.716126070956832</v>
      </c>
      <c r="Q267" s="62">
        <f t="shared" si="68"/>
        <v>1121.8218329383296</v>
      </c>
      <c r="R267" s="89">
        <f t="shared" si="63"/>
        <v>5307.3527004213829</v>
      </c>
      <c r="S267" s="74">
        <f t="shared" si="64"/>
        <v>94877.986167061681</v>
      </c>
      <c r="T267" s="91">
        <f t="shared" si="58"/>
        <v>0.10371882162453039</v>
      </c>
      <c r="U267" s="92">
        <f t="shared" si="59"/>
        <v>1.4037188216245302</v>
      </c>
    </row>
    <row r="268" spans="1:21">
      <c r="A268" s="80">
        <v>36776</v>
      </c>
      <c r="B268" s="81">
        <v>0</v>
      </c>
      <c r="C268" s="82">
        <v>3.5956718004745993E-3</v>
      </c>
      <c r="D268" s="88">
        <f t="shared" si="60"/>
        <v>1.7690864566455995</v>
      </c>
      <c r="E268" s="89">
        <f t="shared" si="65"/>
        <v>20381.729132911991</v>
      </c>
      <c r="F268" s="126">
        <f t="shared" si="66"/>
        <v>581993.52910911676</v>
      </c>
      <c r="G268" s="62">
        <f t="shared" si="67"/>
        <v>2.8554669003491257E-2</v>
      </c>
      <c r="H268" s="88">
        <f t="shared" si="52"/>
        <v>0</v>
      </c>
      <c r="I268" s="62">
        <f t="shared" si="61"/>
        <v>0</v>
      </c>
      <c r="J268" s="89">
        <f t="shared" si="53"/>
        <v>0</v>
      </c>
      <c r="K268" s="62">
        <f t="shared" si="62"/>
        <v>0</v>
      </c>
      <c r="L268" s="90">
        <f t="shared" si="54"/>
        <v>71.913436009491988</v>
      </c>
      <c r="M268" s="73">
        <f>0</f>
        <v>0</v>
      </c>
      <c r="N268" s="89">
        <f t="shared" si="55"/>
        <v>21367.858307630835</v>
      </c>
      <c r="O268" s="89">
        <f t="shared" si="56"/>
        <v>5381.7291329119898</v>
      </c>
      <c r="P268" s="89">
        <f t="shared" si="57"/>
        <v>5381.7291329119898</v>
      </c>
      <c r="Q268" s="62">
        <f t="shared" si="68"/>
        <v>153673.49405674788</v>
      </c>
      <c r="R268" s="89">
        <f t="shared" si="63"/>
        <v>-5453.6425689214821</v>
      </c>
      <c r="S268" s="74">
        <f t="shared" si="64"/>
        <v>-153673.49405674788</v>
      </c>
      <c r="T268" s="91">
        <f t="shared" si="58"/>
        <v>0.36908645664559958</v>
      </c>
      <c r="U268" s="92">
        <f t="shared" si="59"/>
        <v>1.6690864566455994</v>
      </c>
    </row>
    <row r="269" spans="1:21">
      <c r="A269" s="80">
        <v>36777</v>
      </c>
      <c r="B269" s="81">
        <v>4.0639999999999999E-3</v>
      </c>
      <c r="C269" s="82">
        <v>3.5868979577374982E-3</v>
      </c>
      <c r="D269" s="88">
        <f t="shared" si="60"/>
        <v>1.4964043281995254</v>
      </c>
      <c r="E269" s="89">
        <f t="shared" si="65"/>
        <v>14928.08656399051</v>
      </c>
      <c r="F269" s="126">
        <f t="shared" si="66"/>
        <v>428320.03505236888</v>
      </c>
      <c r="G269" s="62">
        <f t="shared" si="67"/>
        <v>2.8692226107903295E-2</v>
      </c>
      <c r="H269" s="88">
        <f t="shared" si="52"/>
        <v>81.28</v>
      </c>
      <c r="I269" s="62">
        <f t="shared" si="61"/>
        <v>812.80000000000007</v>
      </c>
      <c r="J269" s="89">
        <f t="shared" si="53"/>
        <v>146.30399999999997</v>
      </c>
      <c r="K269" s="62">
        <f t="shared" si="62"/>
        <v>3218.6879999999992</v>
      </c>
      <c r="L269" s="90">
        <f t="shared" si="54"/>
        <v>71.737959154749959</v>
      </c>
      <c r="M269" s="73">
        <f>0</f>
        <v>0</v>
      </c>
      <c r="N269" s="89">
        <f t="shared" si="55"/>
        <v>0</v>
      </c>
      <c r="O269" s="89">
        <f t="shared" si="56"/>
        <v>0</v>
      </c>
      <c r="P269" s="89">
        <f t="shared" si="57"/>
        <v>0</v>
      </c>
      <c r="Q269" s="62">
        <f t="shared" si="68"/>
        <v>0</v>
      </c>
      <c r="R269" s="89">
        <f t="shared" si="63"/>
        <v>155.84604084525</v>
      </c>
      <c r="S269" s="74">
        <f t="shared" si="64"/>
        <v>4031.4879999999994</v>
      </c>
      <c r="T269" s="91">
        <f t="shared" si="58"/>
        <v>9.6404328199525491E-2</v>
      </c>
      <c r="U269" s="92">
        <f t="shared" si="59"/>
        <v>1.3964043281995253</v>
      </c>
    </row>
    <row r="270" spans="1:21">
      <c r="A270" s="80">
        <v>36778</v>
      </c>
      <c r="B270" s="81">
        <v>2.794E-3</v>
      </c>
      <c r="C270" s="82">
        <v>2.1414737340915676E-3</v>
      </c>
      <c r="D270" s="88">
        <f t="shared" si="60"/>
        <v>1.5041966302417882</v>
      </c>
      <c r="E270" s="89">
        <f t="shared" si="65"/>
        <v>15083.93260483576</v>
      </c>
      <c r="F270" s="126">
        <f t="shared" si="66"/>
        <v>432351.5230523689</v>
      </c>
      <c r="G270" s="62">
        <f t="shared" si="67"/>
        <v>2.8663050570363943E-2</v>
      </c>
      <c r="H270" s="88">
        <f t="shared" si="52"/>
        <v>55.88</v>
      </c>
      <c r="I270" s="62">
        <f t="shared" si="61"/>
        <v>558.80000000000007</v>
      </c>
      <c r="J270" s="89">
        <f t="shared" si="53"/>
        <v>100.584</v>
      </c>
      <c r="K270" s="62">
        <f t="shared" si="62"/>
        <v>2212.848</v>
      </c>
      <c r="L270" s="90">
        <f t="shared" si="54"/>
        <v>42.82947468183135</v>
      </c>
      <c r="M270" s="73">
        <f>0</f>
        <v>0</v>
      </c>
      <c r="N270" s="89">
        <f t="shared" si="55"/>
        <v>41.6173376685609</v>
      </c>
      <c r="O270" s="89">
        <f t="shared" si="56"/>
        <v>83.932604835763584</v>
      </c>
      <c r="P270" s="89">
        <f t="shared" si="57"/>
        <v>41.6173376685609</v>
      </c>
      <c r="Q270" s="62">
        <f t="shared" si="68"/>
        <v>1192.8798541978731</v>
      </c>
      <c r="R270" s="89">
        <f t="shared" si="63"/>
        <v>72.017187649607735</v>
      </c>
      <c r="S270" s="74">
        <f t="shared" si="64"/>
        <v>1578.768145802127</v>
      </c>
      <c r="T270" s="91">
        <f t="shared" si="58"/>
        <v>0.10419663024178827</v>
      </c>
      <c r="U270" s="92">
        <f t="shared" si="59"/>
        <v>1.4041966302417881</v>
      </c>
    </row>
    <row r="271" spans="1:21">
      <c r="A271" s="80">
        <v>36779</v>
      </c>
      <c r="B271" s="81">
        <v>0</v>
      </c>
      <c r="C271" s="82">
        <v>3.6606429520256913E-3</v>
      </c>
      <c r="D271" s="88">
        <f t="shared" si="60"/>
        <v>1.5077974896242683</v>
      </c>
      <c r="E271" s="89">
        <f t="shared" si="65"/>
        <v>15155.949792485368</v>
      </c>
      <c r="F271" s="126">
        <f t="shared" si="66"/>
        <v>433930.29119817103</v>
      </c>
      <c r="G271" s="62">
        <f t="shared" si="67"/>
        <v>2.8631019311856166E-2</v>
      </c>
      <c r="H271" s="88">
        <f t="shared" si="52"/>
        <v>0</v>
      </c>
      <c r="I271" s="62">
        <f t="shared" si="61"/>
        <v>0</v>
      </c>
      <c r="J271" s="89">
        <f t="shared" si="53"/>
        <v>0</v>
      </c>
      <c r="K271" s="62">
        <f t="shared" si="62"/>
        <v>0</v>
      </c>
      <c r="L271" s="90">
        <f t="shared" si="54"/>
        <v>73.21285904051382</v>
      </c>
      <c r="M271" s="73">
        <f>0</f>
        <v>0</v>
      </c>
      <c r="N271" s="89">
        <f t="shared" si="55"/>
        <v>105.40359985953374</v>
      </c>
      <c r="O271" s="89">
        <f t="shared" si="56"/>
        <v>155.94979248536589</v>
      </c>
      <c r="P271" s="89">
        <f t="shared" si="57"/>
        <v>105.40359985953374</v>
      </c>
      <c r="Q271" s="62">
        <f t="shared" si="68"/>
        <v>3017.8125031174704</v>
      </c>
      <c r="R271" s="89">
        <f t="shared" si="63"/>
        <v>-178.61645890004758</v>
      </c>
      <c r="S271" s="74">
        <f t="shared" si="64"/>
        <v>-3017.8125031174704</v>
      </c>
      <c r="T271" s="91">
        <f t="shared" si="58"/>
        <v>0.10779748962426838</v>
      </c>
      <c r="U271" s="92">
        <f t="shared" si="59"/>
        <v>1.4077974896242682</v>
      </c>
    </row>
    <row r="272" spans="1:21">
      <c r="A272" s="80">
        <v>36780</v>
      </c>
      <c r="B272" s="81">
        <v>0</v>
      </c>
      <c r="C272" s="82">
        <v>4.04821076896355E-3</v>
      </c>
      <c r="D272" s="88">
        <f t="shared" si="60"/>
        <v>1.498866666679266</v>
      </c>
      <c r="E272" s="89">
        <f t="shared" si="65"/>
        <v>14977.33333358532</v>
      </c>
      <c r="F272" s="126">
        <f t="shared" si="66"/>
        <v>430912.47869505355</v>
      </c>
      <c r="G272" s="62">
        <f t="shared" si="67"/>
        <v>2.8770974718761926E-2</v>
      </c>
      <c r="H272" s="88">
        <f t="shared" si="52"/>
        <v>0</v>
      </c>
      <c r="I272" s="62">
        <f t="shared" si="61"/>
        <v>0</v>
      </c>
      <c r="J272" s="89">
        <f t="shared" si="53"/>
        <v>0</v>
      </c>
      <c r="K272" s="62">
        <f t="shared" si="62"/>
        <v>0</v>
      </c>
      <c r="L272" s="90">
        <f t="shared" si="54"/>
        <v>80.964215379270996</v>
      </c>
      <c r="M272" s="73">
        <f>0</f>
        <v>0</v>
      </c>
      <c r="N272" s="89">
        <f t="shared" si="55"/>
        <v>0</v>
      </c>
      <c r="O272" s="89">
        <f t="shared" si="56"/>
        <v>0</v>
      </c>
      <c r="P272" s="89">
        <f t="shared" si="57"/>
        <v>0</v>
      </c>
      <c r="Q272" s="62">
        <f t="shared" si="68"/>
        <v>0</v>
      </c>
      <c r="R272" s="89">
        <f t="shared" si="63"/>
        <v>-80.964215379270996</v>
      </c>
      <c r="S272" s="74">
        <f t="shared" si="64"/>
        <v>0</v>
      </c>
      <c r="T272" s="91">
        <f t="shared" si="58"/>
        <v>9.8866666679266135E-2</v>
      </c>
      <c r="U272" s="92">
        <f t="shared" si="59"/>
        <v>1.398866666679266</v>
      </c>
    </row>
    <row r="273" spans="1:21">
      <c r="A273" s="80">
        <v>36781</v>
      </c>
      <c r="B273" s="81">
        <v>0</v>
      </c>
      <c r="C273" s="82">
        <v>4.766713291663568E-3</v>
      </c>
      <c r="D273" s="88">
        <f t="shared" si="60"/>
        <v>1.4948184559103026</v>
      </c>
      <c r="E273" s="89">
        <f t="shared" si="65"/>
        <v>14896.36911820605</v>
      </c>
      <c r="F273" s="126">
        <f t="shared" si="66"/>
        <v>430912.47869505355</v>
      </c>
      <c r="G273" s="62">
        <f t="shared" si="67"/>
        <v>2.8927349696806368E-2</v>
      </c>
      <c r="H273" s="88">
        <f t="shared" si="52"/>
        <v>0</v>
      </c>
      <c r="I273" s="62">
        <f t="shared" si="61"/>
        <v>0</v>
      </c>
      <c r="J273" s="89">
        <f t="shared" si="53"/>
        <v>0</v>
      </c>
      <c r="K273" s="62">
        <f t="shared" si="62"/>
        <v>0</v>
      </c>
      <c r="L273" s="90">
        <f t="shared" si="54"/>
        <v>95.33426583327136</v>
      </c>
      <c r="M273" s="73">
        <f>0</f>
        <v>0</v>
      </c>
      <c r="N273" s="89">
        <f t="shared" si="55"/>
        <v>0</v>
      </c>
      <c r="O273" s="89">
        <f t="shared" si="56"/>
        <v>0</v>
      </c>
      <c r="P273" s="89">
        <f t="shared" si="57"/>
        <v>0</v>
      </c>
      <c r="Q273" s="62">
        <f t="shared" si="68"/>
        <v>0</v>
      </c>
      <c r="R273" s="89">
        <f t="shared" si="63"/>
        <v>-95.33426583327136</v>
      </c>
      <c r="S273" s="74">
        <f t="shared" si="64"/>
        <v>0</v>
      </c>
      <c r="T273" s="91">
        <f t="shared" si="58"/>
        <v>9.481845591030269E-2</v>
      </c>
      <c r="U273" s="92">
        <f t="shared" si="59"/>
        <v>1.3948184559103025</v>
      </c>
    </row>
    <row r="274" spans="1:21">
      <c r="A274" s="80">
        <v>36782</v>
      </c>
      <c r="B274" s="81">
        <v>0</v>
      </c>
      <c r="C274" s="82">
        <v>4.8038834180599245E-3</v>
      </c>
      <c r="D274" s="88">
        <f t="shared" si="60"/>
        <v>1.490051742618639</v>
      </c>
      <c r="E274" s="89">
        <f t="shared" si="65"/>
        <v>14801.034852372779</v>
      </c>
      <c r="F274" s="126">
        <f t="shared" si="66"/>
        <v>430912.47869505355</v>
      </c>
      <c r="G274" s="62">
        <f t="shared" si="67"/>
        <v>2.9113672320417058E-2</v>
      </c>
      <c r="H274" s="88">
        <f t="shared" ref="H274:H337" si="69">B274*($D$12+$D$11)*10000</f>
        <v>0</v>
      </c>
      <c r="I274" s="62">
        <f t="shared" si="61"/>
        <v>0</v>
      </c>
      <c r="J274" s="89">
        <f t="shared" ref="J274:J337" si="70">B274*$K$14*$D$10*10000</f>
        <v>0</v>
      </c>
      <c r="K274" s="62">
        <f t="shared" si="62"/>
        <v>0</v>
      </c>
      <c r="L274" s="90">
        <f t="shared" ref="L274:L337" si="71">C274*($D$12+$D$11)*10000</f>
        <v>96.077668361198491</v>
      </c>
      <c r="M274" s="73">
        <f>0</f>
        <v>0</v>
      </c>
      <c r="N274" s="89">
        <f t="shared" ref="N274:N337" si="72">IF(D274&lt;$N$10,0,(2/3*$N$12*SQRT(2*$N$13)*$N$11*(D274-$N$10)^(3/2))*24*60*60)</f>
        <v>0</v>
      </c>
      <c r="O274" s="89">
        <f t="shared" ref="O274:O337" si="73">IF(D274&lt;$N$10,0,(D274-$N$10)*10000*($D$12+$D$11))</f>
        <v>0</v>
      </c>
      <c r="P274" s="89">
        <f t="shared" ref="P274:P337" si="74">IF(N274&gt;O274,O274,N274)</f>
        <v>0</v>
      </c>
      <c r="Q274" s="62">
        <f t="shared" si="68"/>
        <v>0</v>
      </c>
      <c r="R274" s="89">
        <f t="shared" si="63"/>
        <v>-96.077668361198491</v>
      </c>
      <c r="S274" s="74">
        <f t="shared" si="64"/>
        <v>0</v>
      </c>
      <c r="T274" s="91">
        <f t="shared" ref="T274:T337" si="75">D274-$D$14</f>
        <v>9.005174261863913E-2</v>
      </c>
      <c r="U274" s="92">
        <f t="shared" ref="U274:U337" si="76">IF(D274&lt;$D$13,0,D274-$D$13)</f>
        <v>1.390051742618639</v>
      </c>
    </row>
    <row r="275" spans="1:21">
      <c r="A275" s="80">
        <v>36783</v>
      </c>
      <c r="B275" s="81">
        <v>0</v>
      </c>
      <c r="C275" s="82">
        <v>4.8583510791371911E-3</v>
      </c>
      <c r="D275" s="88">
        <f t="shared" ref="D275:D338" si="77">IF(E275&lt;$D$11*10000*($D$14-$D$13),(E275+$D$13*$D$11*10000)/($D$11*10000),(E275+$D$13*$D$11*10000+$D$14*$D$12*10000)/($D$11*10000+$D$12*10000))</f>
        <v>1.4852478592005791</v>
      </c>
      <c r="E275" s="89">
        <f t="shared" si="65"/>
        <v>14704.95718401158</v>
      </c>
      <c r="F275" s="126">
        <f t="shared" si="66"/>
        <v>430912.47869505355</v>
      </c>
      <c r="G275" s="62">
        <f t="shared" si="67"/>
        <v>2.9303892102696939E-2</v>
      </c>
      <c r="H275" s="88">
        <f t="shared" si="69"/>
        <v>0</v>
      </c>
      <c r="I275" s="62">
        <f t="shared" ref="I275:I338" si="78">H275*$J$4*1000</f>
        <v>0</v>
      </c>
      <c r="J275" s="89">
        <f t="shared" si="70"/>
        <v>0</v>
      </c>
      <c r="K275" s="62">
        <f t="shared" ref="K275:K338" si="79">1000*J275*($J$11*$J$5+$J$12*$J$6+$J$13*$J$7)</f>
        <v>0</v>
      </c>
      <c r="L275" s="90">
        <f t="shared" si="71"/>
        <v>97.167021582743814</v>
      </c>
      <c r="M275" s="73">
        <f>0</f>
        <v>0</v>
      </c>
      <c r="N275" s="89">
        <f t="shared" si="72"/>
        <v>0</v>
      </c>
      <c r="O275" s="89">
        <f t="shared" si="73"/>
        <v>0</v>
      </c>
      <c r="P275" s="89">
        <f t="shared" si="74"/>
        <v>0</v>
      </c>
      <c r="Q275" s="62">
        <f t="shared" si="68"/>
        <v>0</v>
      </c>
      <c r="R275" s="89">
        <f t="shared" ref="R275:R338" si="80">H275+J275-L275-P275</f>
        <v>-97.167021582743814</v>
      </c>
      <c r="S275" s="74">
        <f t="shared" ref="S275:S338" si="81">I275+K275-M275-Q275</f>
        <v>0</v>
      </c>
      <c r="T275" s="91">
        <f t="shared" si="75"/>
        <v>8.5247859200579201E-2</v>
      </c>
      <c r="U275" s="92">
        <f t="shared" si="76"/>
        <v>1.385247859200579</v>
      </c>
    </row>
    <row r="276" spans="1:21">
      <c r="A276" s="80">
        <v>36784</v>
      </c>
      <c r="B276" s="81">
        <v>7.6199999999999998E-4</v>
      </c>
      <c r="C276" s="82">
        <v>4.7005610431956977E-3</v>
      </c>
      <c r="D276" s="88">
        <f t="shared" si="77"/>
        <v>1.4803895081214418</v>
      </c>
      <c r="E276" s="89">
        <f t="shared" ref="E276:E339" si="82">E275+R275</f>
        <v>14607.790162428837</v>
      </c>
      <c r="F276" s="126">
        <f t="shared" ref="F276:F339" si="83">F275+S275</f>
        <v>430912.47869505355</v>
      </c>
      <c r="G276" s="62">
        <f t="shared" ref="G276:G339" si="84">F276/(E276*1000)</f>
        <v>2.9498813571635103E-2</v>
      </c>
      <c r="H276" s="88">
        <f t="shared" si="69"/>
        <v>15.24</v>
      </c>
      <c r="I276" s="62">
        <f t="shared" si="78"/>
        <v>152.4</v>
      </c>
      <c r="J276" s="89">
        <f t="shared" si="70"/>
        <v>27.431999999999999</v>
      </c>
      <c r="K276" s="62">
        <f t="shared" si="79"/>
        <v>603.50400000000002</v>
      </c>
      <c r="L276" s="90">
        <f t="shared" si="71"/>
        <v>94.011220863913948</v>
      </c>
      <c r="M276" s="73">
        <f>0</f>
        <v>0</v>
      </c>
      <c r="N276" s="89">
        <f t="shared" si="72"/>
        <v>0</v>
      </c>
      <c r="O276" s="89">
        <f t="shared" si="73"/>
        <v>0</v>
      </c>
      <c r="P276" s="89">
        <f t="shared" si="74"/>
        <v>0</v>
      </c>
      <c r="Q276" s="62">
        <f t="shared" ref="Q276:Q339" si="85">P276*1000*G276</f>
        <v>0</v>
      </c>
      <c r="R276" s="89">
        <f t="shared" si="80"/>
        <v>-51.339220863913951</v>
      </c>
      <c r="S276" s="74">
        <f t="shared" si="81"/>
        <v>755.904</v>
      </c>
      <c r="T276" s="91">
        <f t="shared" si="75"/>
        <v>8.0389508121441855E-2</v>
      </c>
      <c r="U276" s="92">
        <f t="shared" si="76"/>
        <v>1.3803895081214417</v>
      </c>
    </row>
    <row r="277" spans="1:21">
      <c r="A277" s="80">
        <v>36785</v>
      </c>
      <c r="B277" s="81">
        <v>3.0479999999999999E-3</v>
      </c>
      <c r="C277" s="82">
        <v>3.5723777320226173E-3</v>
      </c>
      <c r="D277" s="88">
        <f t="shared" si="77"/>
        <v>1.4778225470782462</v>
      </c>
      <c r="E277" s="89">
        <f t="shared" si="82"/>
        <v>14556.450941564923</v>
      </c>
      <c r="F277" s="126">
        <f t="shared" si="83"/>
        <v>431668.38269505353</v>
      </c>
      <c r="G277" s="62">
        <f t="shared" si="84"/>
        <v>2.9654782228713098E-2</v>
      </c>
      <c r="H277" s="88">
        <f t="shared" si="69"/>
        <v>60.96</v>
      </c>
      <c r="I277" s="62">
        <f t="shared" si="78"/>
        <v>609.6</v>
      </c>
      <c r="J277" s="89">
        <f t="shared" si="70"/>
        <v>109.72799999999999</v>
      </c>
      <c r="K277" s="62">
        <f t="shared" si="79"/>
        <v>2414.0160000000001</v>
      </c>
      <c r="L277" s="90">
        <f t="shared" si="71"/>
        <v>71.447554640452339</v>
      </c>
      <c r="M277" s="73">
        <f>0</f>
        <v>0</v>
      </c>
      <c r="N277" s="89">
        <f t="shared" si="72"/>
        <v>0</v>
      </c>
      <c r="O277" s="89">
        <f t="shared" si="73"/>
        <v>0</v>
      </c>
      <c r="P277" s="89">
        <f t="shared" si="74"/>
        <v>0</v>
      </c>
      <c r="Q277" s="62">
        <f t="shared" si="85"/>
        <v>0</v>
      </c>
      <c r="R277" s="89">
        <f t="shared" si="80"/>
        <v>99.24044535954765</v>
      </c>
      <c r="S277" s="74">
        <f t="shared" si="81"/>
        <v>3023.616</v>
      </c>
      <c r="T277" s="91">
        <f t="shared" si="75"/>
        <v>7.7822547078246318E-2</v>
      </c>
      <c r="U277" s="92">
        <f t="shared" si="76"/>
        <v>1.3778225470782461</v>
      </c>
    </row>
    <row r="278" spans="1:21">
      <c r="A278" s="80">
        <v>36786</v>
      </c>
      <c r="B278" s="81">
        <v>3.7845999999999998E-2</v>
      </c>
      <c r="C278" s="82">
        <v>2.1626168461571947E-3</v>
      </c>
      <c r="D278" s="88">
        <f t="shared" si="77"/>
        <v>1.4827845693462236</v>
      </c>
      <c r="E278" s="89">
        <f t="shared" si="82"/>
        <v>14655.691386924471</v>
      </c>
      <c r="F278" s="126">
        <f t="shared" si="83"/>
        <v>434691.99869505351</v>
      </c>
      <c r="G278" s="62">
        <f t="shared" si="84"/>
        <v>2.9660286043064296E-2</v>
      </c>
      <c r="H278" s="88">
        <f t="shared" si="69"/>
        <v>756.92</v>
      </c>
      <c r="I278" s="62">
        <f t="shared" si="78"/>
        <v>7569.2</v>
      </c>
      <c r="J278" s="89">
        <f t="shared" si="70"/>
        <v>1362.4559999999999</v>
      </c>
      <c r="K278" s="62">
        <f t="shared" si="79"/>
        <v>29974.031999999999</v>
      </c>
      <c r="L278" s="90">
        <f t="shared" si="71"/>
        <v>43.252336923143893</v>
      </c>
      <c r="M278" s="73">
        <f>0</f>
        <v>0</v>
      </c>
      <c r="N278" s="89">
        <f t="shared" si="72"/>
        <v>0</v>
      </c>
      <c r="O278" s="89">
        <f t="shared" si="73"/>
        <v>0</v>
      </c>
      <c r="P278" s="89">
        <f t="shared" si="74"/>
        <v>0</v>
      </c>
      <c r="Q278" s="62">
        <f t="shared" si="85"/>
        <v>0</v>
      </c>
      <c r="R278" s="89">
        <f t="shared" si="80"/>
        <v>2076.1236630768558</v>
      </c>
      <c r="S278" s="74">
        <f t="shared" si="81"/>
        <v>37543.231999999996</v>
      </c>
      <c r="T278" s="91">
        <f t="shared" si="75"/>
        <v>8.2784569346223691E-2</v>
      </c>
      <c r="U278" s="92">
        <f t="shared" si="76"/>
        <v>1.3827845693462235</v>
      </c>
    </row>
    <row r="279" spans="1:21">
      <c r="A279" s="80">
        <v>36787</v>
      </c>
      <c r="B279" s="81">
        <v>5.0799999999999999E-4</v>
      </c>
      <c r="C279" s="82">
        <v>3.2810179774967665E-3</v>
      </c>
      <c r="D279" s="88">
        <f t="shared" si="77"/>
        <v>1.5865907525000662</v>
      </c>
      <c r="E279" s="89">
        <f t="shared" si="82"/>
        <v>16731.815050001325</v>
      </c>
      <c r="F279" s="126">
        <f t="shared" si="83"/>
        <v>472235.23069505353</v>
      </c>
      <c r="G279" s="62">
        <f t="shared" si="84"/>
        <v>2.8223789785138471E-2</v>
      </c>
      <c r="H279" s="88">
        <f t="shared" si="69"/>
        <v>10.16</v>
      </c>
      <c r="I279" s="62">
        <f t="shared" si="78"/>
        <v>101.60000000000001</v>
      </c>
      <c r="J279" s="89">
        <f t="shared" si="70"/>
        <v>18.287999999999997</v>
      </c>
      <c r="K279" s="62">
        <f t="shared" si="79"/>
        <v>402.3359999999999</v>
      </c>
      <c r="L279" s="90">
        <f t="shared" si="71"/>
        <v>65.62035954993533</v>
      </c>
      <c r="M279" s="73">
        <f>0</f>
        <v>0</v>
      </c>
      <c r="N279" s="89">
        <f t="shared" si="72"/>
        <v>3900.5918234886021</v>
      </c>
      <c r="O279" s="89">
        <f t="shared" si="73"/>
        <v>1731.8150500013242</v>
      </c>
      <c r="P279" s="89">
        <f t="shared" si="74"/>
        <v>1731.8150500013242</v>
      </c>
      <c r="Q279" s="62">
        <f t="shared" si="85"/>
        <v>48878.38391797644</v>
      </c>
      <c r="R279" s="89">
        <f t="shared" si="80"/>
        <v>-1768.9874095512596</v>
      </c>
      <c r="S279" s="74">
        <f t="shared" si="81"/>
        <v>-48374.447917976438</v>
      </c>
      <c r="T279" s="91">
        <f t="shared" si="75"/>
        <v>0.18659075250006629</v>
      </c>
      <c r="U279" s="92">
        <f t="shared" si="76"/>
        <v>1.4865907525000661</v>
      </c>
    </row>
    <row r="280" spans="1:21">
      <c r="A280" s="80">
        <v>36788</v>
      </c>
      <c r="B280" s="81">
        <v>0</v>
      </c>
      <c r="C280" s="82">
        <v>4.0765554711959277E-3</v>
      </c>
      <c r="D280" s="88">
        <f t="shared" si="77"/>
        <v>1.4981413820225031</v>
      </c>
      <c r="E280" s="89">
        <f t="shared" si="82"/>
        <v>14962.827640450065</v>
      </c>
      <c r="F280" s="126">
        <f t="shared" si="83"/>
        <v>423860.78277707711</v>
      </c>
      <c r="G280" s="62">
        <f t="shared" si="84"/>
        <v>2.8327585731939092E-2</v>
      </c>
      <c r="H280" s="88">
        <f t="shared" si="69"/>
        <v>0</v>
      </c>
      <c r="I280" s="62">
        <f t="shared" si="78"/>
        <v>0</v>
      </c>
      <c r="J280" s="89">
        <f t="shared" si="70"/>
        <v>0</v>
      </c>
      <c r="K280" s="62">
        <f t="shared" si="79"/>
        <v>0</v>
      </c>
      <c r="L280" s="90">
        <f t="shared" si="71"/>
        <v>81.531109423918551</v>
      </c>
      <c r="M280" s="73">
        <f>0</f>
        <v>0</v>
      </c>
      <c r="N280" s="89">
        <f t="shared" si="72"/>
        <v>0</v>
      </c>
      <c r="O280" s="89">
        <f t="shared" si="73"/>
        <v>0</v>
      </c>
      <c r="P280" s="89">
        <f t="shared" si="74"/>
        <v>0</v>
      </c>
      <c r="Q280" s="62">
        <f t="shared" si="85"/>
        <v>0</v>
      </c>
      <c r="R280" s="89">
        <f t="shared" si="80"/>
        <v>-81.531109423918551</v>
      </c>
      <c r="S280" s="74">
        <f t="shared" si="81"/>
        <v>0</v>
      </c>
      <c r="T280" s="91">
        <f t="shared" si="75"/>
        <v>9.8141382022503221E-2</v>
      </c>
      <c r="U280" s="92">
        <f t="shared" si="76"/>
        <v>1.398141382022503</v>
      </c>
    </row>
    <row r="281" spans="1:21">
      <c r="A281" s="80">
        <v>36789</v>
      </c>
      <c r="B281" s="81">
        <v>3.5560000000000001E-3</v>
      </c>
      <c r="C281" s="82">
        <v>4.5127859995991153E-3</v>
      </c>
      <c r="D281" s="88">
        <f t="shared" si="77"/>
        <v>1.4940648265513072</v>
      </c>
      <c r="E281" s="89">
        <f t="shared" si="82"/>
        <v>14881.296531026146</v>
      </c>
      <c r="F281" s="126">
        <f t="shared" si="83"/>
        <v>423860.78277707711</v>
      </c>
      <c r="G281" s="62">
        <f t="shared" si="84"/>
        <v>2.8482785884507176E-2</v>
      </c>
      <c r="H281" s="88">
        <f t="shared" si="69"/>
        <v>71.12</v>
      </c>
      <c r="I281" s="62">
        <f t="shared" si="78"/>
        <v>711.2</v>
      </c>
      <c r="J281" s="89">
        <f t="shared" si="70"/>
        <v>128.01599999999999</v>
      </c>
      <c r="K281" s="62">
        <f t="shared" si="79"/>
        <v>2816.3519999999994</v>
      </c>
      <c r="L281" s="90">
        <f t="shared" si="71"/>
        <v>90.255719991982303</v>
      </c>
      <c r="M281" s="73">
        <f>0</f>
        <v>0</v>
      </c>
      <c r="N281" s="89">
        <f t="shared" si="72"/>
        <v>0</v>
      </c>
      <c r="O281" s="89">
        <f t="shared" si="73"/>
        <v>0</v>
      </c>
      <c r="P281" s="89">
        <f t="shared" si="74"/>
        <v>0</v>
      </c>
      <c r="Q281" s="62">
        <f t="shared" si="85"/>
        <v>0</v>
      </c>
      <c r="R281" s="89">
        <f t="shared" si="80"/>
        <v>108.88028000801769</v>
      </c>
      <c r="S281" s="74">
        <f t="shared" si="81"/>
        <v>3527.5519999999997</v>
      </c>
      <c r="T281" s="91">
        <f t="shared" si="75"/>
        <v>9.4064826551307323E-2</v>
      </c>
      <c r="U281" s="92">
        <f t="shared" si="76"/>
        <v>1.3940648265513071</v>
      </c>
    </row>
    <row r="282" spans="1:21">
      <c r="A282" s="80">
        <v>36790</v>
      </c>
      <c r="B282" s="81">
        <v>0</v>
      </c>
      <c r="C282" s="82">
        <v>3.96767062716927E-3</v>
      </c>
      <c r="D282" s="88">
        <f t="shared" si="77"/>
        <v>1.4995088405517083</v>
      </c>
      <c r="E282" s="89">
        <f t="shared" si="82"/>
        <v>14990.176811034164</v>
      </c>
      <c r="F282" s="126">
        <f t="shared" si="83"/>
        <v>427388.33477707714</v>
      </c>
      <c r="G282" s="62">
        <f t="shared" si="84"/>
        <v>2.8511227063211127E-2</v>
      </c>
      <c r="H282" s="88">
        <f t="shared" si="69"/>
        <v>0</v>
      </c>
      <c r="I282" s="62">
        <f t="shared" si="78"/>
        <v>0</v>
      </c>
      <c r="J282" s="89">
        <f t="shared" si="70"/>
        <v>0</v>
      </c>
      <c r="K282" s="62">
        <f t="shared" si="79"/>
        <v>0</v>
      </c>
      <c r="L282" s="90">
        <f t="shared" si="71"/>
        <v>79.353412543385403</v>
      </c>
      <c r="M282" s="73">
        <f>0</f>
        <v>0</v>
      </c>
      <c r="N282" s="89">
        <f t="shared" si="72"/>
        <v>0</v>
      </c>
      <c r="O282" s="89">
        <f t="shared" si="73"/>
        <v>0</v>
      </c>
      <c r="P282" s="89">
        <f t="shared" si="74"/>
        <v>0</v>
      </c>
      <c r="Q282" s="62">
        <f t="shared" si="85"/>
        <v>0</v>
      </c>
      <c r="R282" s="89">
        <f t="shared" si="80"/>
        <v>-79.353412543385403</v>
      </c>
      <c r="S282" s="74">
        <f t="shared" si="81"/>
        <v>0</v>
      </c>
      <c r="T282" s="91">
        <f t="shared" si="75"/>
        <v>9.9508840551708388E-2</v>
      </c>
      <c r="U282" s="92">
        <f t="shared" si="76"/>
        <v>1.3995088405517082</v>
      </c>
    </row>
    <row r="283" spans="1:21">
      <c r="A283" s="80">
        <v>36791</v>
      </c>
      <c r="B283" s="81">
        <v>2.5399999999999999E-4</v>
      </c>
      <c r="C283" s="82">
        <v>2.7406448356370244E-3</v>
      </c>
      <c r="D283" s="88">
        <f t="shared" si="77"/>
        <v>1.4955411699245389</v>
      </c>
      <c r="E283" s="89">
        <f t="shared" si="82"/>
        <v>14910.823398490778</v>
      </c>
      <c r="F283" s="126">
        <f t="shared" si="83"/>
        <v>427388.33477707714</v>
      </c>
      <c r="G283" s="62">
        <f t="shared" si="84"/>
        <v>2.8662960009326909E-2</v>
      </c>
      <c r="H283" s="88">
        <f t="shared" si="69"/>
        <v>5.08</v>
      </c>
      <c r="I283" s="62">
        <f t="shared" si="78"/>
        <v>50.800000000000004</v>
      </c>
      <c r="J283" s="89">
        <f t="shared" si="70"/>
        <v>9.1439999999999984</v>
      </c>
      <c r="K283" s="62">
        <f t="shared" si="79"/>
        <v>201.16799999999995</v>
      </c>
      <c r="L283" s="90">
        <f t="shared" si="71"/>
        <v>54.812896712740489</v>
      </c>
      <c r="M283" s="73">
        <f>0</f>
        <v>0</v>
      </c>
      <c r="N283" s="89">
        <f t="shared" si="72"/>
        <v>0</v>
      </c>
      <c r="O283" s="89">
        <f t="shared" si="73"/>
        <v>0</v>
      </c>
      <c r="P283" s="89">
        <f t="shared" si="74"/>
        <v>0</v>
      </c>
      <c r="Q283" s="62">
        <f t="shared" si="85"/>
        <v>0</v>
      </c>
      <c r="R283" s="89">
        <f t="shared" si="80"/>
        <v>-40.588896712740492</v>
      </c>
      <c r="S283" s="74">
        <f t="shared" si="81"/>
        <v>251.96799999999996</v>
      </c>
      <c r="T283" s="91">
        <f t="shared" si="75"/>
        <v>9.5541169924538982E-2</v>
      </c>
      <c r="U283" s="92">
        <f t="shared" si="76"/>
        <v>1.3955411699245388</v>
      </c>
    </row>
    <row r="284" spans="1:21">
      <c r="A284" s="80">
        <v>36792</v>
      </c>
      <c r="B284" s="81">
        <v>7.6199999999999998E-4</v>
      </c>
      <c r="C284" s="82">
        <v>4.3329217235271783E-3</v>
      </c>
      <c r="D284" s="88">
        <f t="shared" si="77"/>
        <v>1.4935117250889018</v>
      </c>
      <c r="E284" s="89">
        <f t="shared" si="82"/>
        <v>14870.234501778037</v>
      </c>
      <c r="F284" s="126">
        <f t="shared" si="83"/>
        <v>427640.30277707713</v>
      </c>
      <c r="G284" s="62">
        <f t="shared" si="84"/>
        <v>2.8758141152780348E-2</v>
      </c>
      <c r="H284" s="88">
        <f t="shared" si="69"/>
        <v>15.24</v>
      </c>
      <c r="I284" s="62">
        <f t="shared" si="78"/>
        <v>152.4</v>
      </c>
      <c r="J284" s="89">
        <f t="shared" si="70"/>
        <v>27.431999999999999</v>
      </c>
      <c r="K284" s="62">
        <f t="shared" si="79"/>
        <v>603.50400000000002</v>
      </c>
      <c r="L284" s="90">
        <f t="shared" si="71"/>
        <v>86.658434470543568</v>
      </c>
      <c r="M284" s="73">
        <f>0</f>
        <v>0</v>
      </c>
      <c r="N284" s="89">
        <f t="shared" si="72"/>
        <v>0</v>
      </c>
      <c r="O284" s="89">
        <f t="shared" si="73"/>
        <v>0</v>
      </c>
      <c r="P284" s="89">
        <f t="shared" si="74"/>
        <v>0</v>
      </c>
      <c r="Q284" s="62">
        <f t="shared" si="85"/>
        <v>0</v>
      </c>
      <c r="R284" s="89">
        <f t="shared" si="80"/>
        <v>-43.986434470543571</v>
      </c>
      <c r="S284" s="74">
        <f t="shared" si="81"/>
        <v>755.904</v>
      </c>
      <c r="T284" s="91">
        <f t="shared" si="75"/>
        <v>9.3511725088901931E-2</v>
      </c>
      <c r="U284" s="92">
        <f t="shared" si="76"/>
        <v>1.3935117250889018</v>
      </c>
    </row>
    <row r="285" spans="1:21">
      <c r="A285" s="80">
        <v>36793</v>
      </c>
      <c r="B285" s="81">
        <v>2.5399999999999999E-4</v>
      </c>
      <c r="C285" s="82">
        <v>4.4219179236567657E-3</v>
      </c>
      <c r="D285" s="88">
        <f t="shared" si="77"/>
        <v>1.4913124033653746</v>
      </c>
      <c r="E285" s="89">
        <f t="shared" si="82"/>
        <v>14826.248067307493</v>
      </c>
      <c r="F285" s="126">
        <f t="shared" si="83"/>
        <v>428396.20677707711</v>
      </c>
      <c r="G285" s="62">
        <f t="shared" si="84"/>
        <v>2.889444482732681E-2</v>
      </c>
      <c r="H285" s="88">
        <f t="shared" si="69"/>
        <v>5.08</v>
      </c>
      <c r="I285" s="62">
        <f t="shared" si="78"/>
        <v>50.800000000000004</v>
      </c>
      <c r="J285" s="89">
        <f t="shared" si="70"/>
        <v>9.1439999999999984</v>
      </c>
      <c r="K285" s="62">
        <f t="shared" si="79"/>
        <v>201.16799999999995</v>
      </c>
      <c r="L285" s="90">
        <f t="shared" si="71"/>
        <v>88.43835847313531</v>
      </c>
      <c r="M285" s="73">
        <f>0</f>
        <v>0</v>
      </c>
      <c r="N285" s="89">
        <f t="shared" si="72"/>
        <v>0</v>
      </c>
      <c r="O285" s="89">
        <f t="shared" si="73"/>
        <v>0</v>
      </c>
      <c r="P285" s="89">
        <f t="shared" si="74"/>
        <v>0</v>
      </c>
      <c r="Q285" s="62">
        <f t="shared" si="85"/>
        <v>0</v>
      </c>
      <c r="R285" s="89">
        <f t="shared" si="80"/>
        <v>-74.214358473135306</v>
      </c>
      <c r="S285" s="74">
        <f t="shared" si="81"/>
        <v>251.96799999999996</v>
      </c>
      <c r="T285" s="91">
        <f t="shared" si="75"/>
        <v>9.1312403365374717E-2</v>
      </c>
      <c r="U285" s="92">
        <f t="shared" si="76"/>
        <v>1.3913124033653745</v>
      </c>
    </row>
    <row r="286" spans="1:21">
      <c r="A286" s="80">
        <v>36794</v>
      </c>
      <c r="B286" s="81">
        <v>1.7780000000000001E-3</v>
      </c>
      <c r="C286" s="82">
        <v>4.274212397078256E-3</v>
      </c>
      <c r="D286" s="88">
        <f t="shared" si="77"/>
        <v>1.487601685441718</v>
      </c>
      <c r="E286" s="89">
        <f t="shared" si="82"/>
        <v>14752.033708834359</v>
      </c>
      <c r="F286" s="126">
        <f t="shared" si="83"/>
        <v>428648.1747770771</v>
      </c>
      <c r="G286" s="62">
        <f t="shared" si="84"/>
        <v>2.905688688335752E-2</v>
      </c>
      <c r="H286" s="88">
        <f t="shared" si="69"/>
        <v>35.56</v>
      </c>
      <c r="I286" s="62">
        <f t="shared" si="78"/>
        <v>355.6</v>
      </c>
      <c r="J286" s="89">
        <f t="shared" si="70"/>
        <v>64.007999999999996</v>
      </c>
      <c r="K286" s="62">
        <f t="shared" si="79"/>
        <v>1408.1759999999997</v>
      </c>
      <c r="L286" s="90">
        <f t="shared" si="71"/>
        <v>85.484247941565116</v>
      </c>
      <c r="M286" s="73">
        <f>0</f>
        <v>0</v>
      </c>
      <c r="N286" s="89">
        <f t="shared" si="72"/>
        <v>0</v>
      </c>
      <c r="O286" s="89">
        <f t="shared" si="73"/>
        <v>0</v>
      </c>
      <c r="P286" s="89">
        <f t="shared" si="74"/>
        <v>0</v>
      </c>
      <c r="Q286" s="62">
        <f t="shared" si="85"/>
        <v>0</v>
      </c>
      <c r="R286" s="89">
        <f t="shared" si="80"/>
        <v>14.083752058434882</v>
      </c>
      <c r="S286" s="74">
        <f t="shared" si="81"/>
        <v>1763.7759999999998</v>
      </c>
      <c r="T286" s="91">
        <f t="shared" si="75"/>
        <v>8.7601685441718091E-2</v>
      </c>
      <c r="U286" s="92">
        <f t="shared" si="76"/>
        <v>1.3876016854417179</v>
      </c>
    </row>
    <row r="287" spans="1:21">
      <c r="A287" s="80">
        <v>36795</v>
      </c>
      <c r="B287" s="81">
        <v>0</v>
      </c>
      <c r="C287" s="82">
        <v>3.7362488476481211E-3</v>
      </c>
      <c r="D287" s="88">
        <f t="shared" si="77"/>
        <v>1.4883058730446397</v>
      </c>
      <c r="E287" s="89">
        <f t="shared" si="82"/>
        <v>14766.117460892794</v>
      </c>
      <c r="F287" s="126">
        <f t="shared" si="83"/>
        <v>430411.95077707712</v>
      </c>
      <c r="G287" s="62">
        <f t="shared" si="84"/>
        <v>2.914862027320304E-2</v>
      </c>
      <c r="H287" s="88">
        <f t="shared" si="69"/>
        <v>0</v>
      </c>
      <c r="I287" s="62">
        <f t="shared" si="78"/>
        <v>0</v>
      </c>
      <c r="J287" s="89">
        <f t="shared" si="70"/>
        <v>0</v>
      </c>
      <c r="K287" s="62">
        <f t="shared" si="79"/>
        <v>0</v>
      </c>
      <c r="L287" s="90">
        <f t="shared" si="71"/>
        <v>74.724976952962422</v>
      </c>
      <c r="M287" s="73">
        <f>0</f>
        <v>0</v>
      </c>
      <c r="N287" s="89">
        <f t="shared" si="72"/>
        <v>0</v>
      </c>
      <c r="O287" s="89">
        <f t="shared" si="73"/>
        <v>0</v>
      </c>
      <c r="P287" s="89">
        <f t="shared" si="74"/>
        <v>0</v>
      </c>
      <c r="Q287" s="62">
        <f t="shared" si="85"/>
        <v>0</v>
      </c>
      <c r="R287" s="89">
        <f t="shared" si="80"/>
        <v>-74.724976952962422</v>
      </c>
      <c r="S287" s="74">
        <f t="shared" si="81"/>
        <v>0</v>
      </c>
      <c r="T287" s="91">
        <f t="shared" si="75"/>
        <v>8.8305873044639771E-2</v>
      </c>
      <c r="U287" s="92">
        <f t="shared" si="76"/>
        <v>1.3883058730446396</v>
      </c>
    </row>
    <row r="288" spans="1:21">
      <c r="A288" s="80">
        <v>36796</v>
      </c>
      <c r="B288" s="81">
        <v>0</v>
      </c>
      <c r="C288" s="82">
        <v>2.8482152370464114E-3</v>
      </c>
      <c r="D288" s="88">
        <f t="shared" si="77"/>
        <v>1.4845696241969917</v>
      </c>
      <c r="E288" s="89">
        <f t="shared" si="82"/>
        <v>14691.392483939831</v>
      </c>
      <c r="F288" s="126">
        <f t="shared" si="83"/>
        <v>430411.95077707712</v>
      </c>
      <c r="G288" s="62">
        <f t="shared" si="84"/>
        <v>2.9296879192873646E-2</v>
      </c>
      <c r="H288" s="88">
        <f t="shared" si="69"/>
        <v>0</v>
      </c>
      <c r="I288" s="62">
        <f t="shared" si="78"/>
        <v>0</v>
      </c>
      <c r="J288" s="89">
        <f t="shared" si="70"/>
        <v>0</v>
      </c>
      <c r="K288" s="62">
        <f t="shared" si="79"/>
        <v>0</v>
      </c>
      <c r="L288" s="90">
        <f t="shared" si="71"/>
        <v>56.964304740928227</v>
      </c>
      <c r="M288" s="73">
        <f>0</f>
        <v>0</v>
      </c>
      <c r="N288" s="89">
        <f t="shared" si="72"/>
        <v>0</v>
      </c>
      <c r="O288" s="89">
        <f t="shared" si="73"/>
        <v>0</v>
      </c>
      <c r="P288" s="89">
        <f t="shared" si="74"/>
        <v>0</v>
      </c>
      <c r="Q288" s="62">
        <f t="shared" si="85"/>
        <v>0</v>
      </c>
      <c r="R288" s="89">
        <f t="shared" si="80"/>
        <v>-56.964304740928227</v>
      </c>
      <c r="S288" s="74">
        <f t="shared" si="81"/>
        <v>0</v>
      </c>
      <c r="T288" s="91">
        <f t="shared" si="75"/>
        <v>8.4569624196991766E-2</v>
      </c>
      <c r="U288" s="92">
        <f t="shared" si="76"/>
        <v>1.3845696241969916</v>
      </c>
    </row>
    <row r="289" spans="1:21">
      <c r="A289" s="80">
        <v>36797</v>
      </c>
      <c r="B289" s="81">
        <v>0</v>
      </c>
      <c r="C289" s="82">
        <v>3.7002022679510525E-3</v>
      </c>
      <c r="D289" s="88">
        <f t="shared" si="77"/>
        <v>1.4817214089599453</v>
      </c>
      <c r="E289" s="89">
        <f t="shared" si="82"/>
        <v>14634.428179198903</v>
      </c>
      <c r="F289" s="126">
        <f t="shared" si="83"/>
        <v>430411.95077707712</v>
      </c>
      <c r="G289" s="62">
        <f t="shared" si="84"/>
        <v>2.9410916880842426E-2</v>
      </c>
      <c r="H289" s="88">
        <f t="shared" si="69"/>
        <v>0</v>
      </c>
      <c r="I289" s="62">
        <f t="shared" si="78"/>
        <v>0</v>
      </c>
      <c r="J289" s="89">
        <f t="shared" si="70"/>
        <v>0</v>
      </c>
      <c r="K289" s="62">
        <f t="shared" si="79"/>
        <v>0</v>
      </c>
      <c r="L289" s="90">
        <f t="shared" si="71"/>
        <v>74.004045359021049</v>
      </c>
      <c r="M289" s="73">
        <f>0</f>
        <v>0</v>
      </c>
      <c r="N289" s="89">
        <f t="shared" si="72"/>
        <v>0</v>
      </c>
      <c r="O289" s="89">
        <f t="shared" si="73"/>
        <v>0</v>
      </c>
      <c r="P289" s="89">
        <f t="shared" si="74"/>
        <v>0</v>
      </c>
      <c r="Q289" s="62">
        <f t="shared" si="85"/>
        <v>0</v>
      </c>
      <c r="R289" s="89">
        <f t="shared" si="80"/>
        <v>-74.004045359021049</v>
      </c>
      <c r="S289" s="74">
        <f t="shared" si="81"/>
        <v>0</v>
      </c>
      <c r="T289" s="91">
        <f t="shared" si="75"/>
        <v>8.1721408959945396E-2</v>
      </c>
      <c r="U289" s="92">
        <f t="shared" si="76"/>
        <v>1.3817214089599452</v>
      </c>
    </row>
    <row r="290" spans="1:21">
      <c r="A290" s="80">
        <v>36798</v>
      </c>
      <c r="B290" s="81">
        <v>1.524E-3</v>
      </c>
      <c r="C290" s="82">
        <v>3.7080510681654077E-3</v>
      </c>
      <c r="D290" s="88">
        <f t="shared" si="77"/>
        <v>1.4780212066919942</v>
      </c>
      <c r="E290" s="89">
        <f t="shared" si="82"/>
        <v>14560.424133839882</v>
      </c>
      <c r="F290" s="126">
        <f t="shared" si="83"/>
        <v>430411.95077707712</v>
      </c>
      <c r="G290" s="62">
        <f t="shared" si="84"/>
        <v>2.956039925902685E-2</v>
      </c>
      <c r="H290" s="88">
        <f t="shared" si="69"/>
        <v>30.48</v>
      </c>
      <c r="I290" s="62">
        <f t="shared" si="78"/>
        <v>304.8</v>
      </c>
      <c r="J290" s="89">
        <f t="shared" si="70"/>
        <v>54.863999999999997</v>
      </c>
      <c r="K290" s="62">
        <f t="shared" si="79"/>
        <v>1207.008</v>
      </c>
      <c r="L290" s="90">
        <f t="shared" si="71"/>
        <v>74.161021363308151</v>
      </c>
      <c r="M290" s="73">
        <f>0</f>
        <v>0</v>
      </c>
      <c r="N290" s="89">
        <f t="shared" si="72"/>
        <v>0</v>
      </c>
      <c r="O290" s="89">
        <f t="shared" si="73"/>
        <v>0</v>
      </c>
      <c r="P290" s="89">
        <f t="shared" si="74"/>
        <v>0</v>
      </c>
      <c r="Q290" s="62">
        <f t="shared" si="85"/>
        <v>0</v>
      </c>
      <c r="R290" s="89">
        <f t="shared" si="80"/>
        <v>11.182978636691843</v>
      </c>
      <c r="S290" s="74">
        <f t="shared" si="81"/>
        <v>1511.808</v>
      </c>
      <c r="T290" s="91">
        <f t="shared" si="75"/>
        <v>7.8021206691994305E-2</v>
      </c>
      <c r="U290" s="92">
        <f t="shared" si="76"/>
        <v>1.3780212066919941</v>
      </c>
    </row>
    <row r="291" spans="1:21">
      <c r="A291" s="80">
        <v>36799</v>
      </c>
      <c r="B291" s="81">
        <v>0</v>
      </c>
      <c r="C291" s="82">
        <v>3.1299476318167839E-3</v>
      </c>
      <c r="D291" s="88">
        <f t="shared" si="77"/>
        <v>1.4785803556238286</v>
      </c>
      <c r="E291" s="89">
        <f t="shared" si="82"/>
        <v>14571.607112476575</v>
      </c>
      <c r="F291" s="126">
        <f t="shared" si="83"/>
        <v>431923.75877707714</v>
      </c>
      <c r="G291" s="62">
        <f t="shared" si="84"/>
        <v>2.9641463391313454E-2</v>
      </c>
      <c r="H291" s="88">
        <f t="shared" si="69"/>
        <v>0</v>
      </c>
      <c r="I291" s="62">
        <f t="shared" si="78"/>
        <v>0</v>
      </c>
      <c r="J291" s="89">
        <f t="shared" si="70"/>
        <v>0</v>
      </c>
      <c r="K291" s="62">
        <f t="shared" si="79"/>
        <v>0</v>
      </c>
      <c r="L291" s="90">
        <f t="shared" si="71"/>
        <v>62.598952636335675</v>
      </c>
      <c r="M291" s="73">
        <f>0</f>
        <v>0</v>
      </c>
      <c r="N291" s="89">
        <f t="shared" si="72"/>
        <v>0</v>
      </c>
      <c r="O291" s="89">
        <f t="shared" si="73"/>
        <v>0</v>
      </c>
      <c r="P291" s="89">
        <f t="shared" si="74"/>
        <v>0</v>
      </c>
      <c r="Q291" s="62">
        <f t="shared" si="85"/>
        <v>0</v>
      </c>
      <c r="R291" s="89">
        <f t="shared" si="80"/>
        <v>-62.598952636335675</v>
      </c>
      <c r="S291" s="74">
        <f t="shared" si="81"/>
        <v>0</v>
      </c>
      <c r="T291" s="91">
        <f t="shared" si="75"/>
        <v>7.8580355623828702E-2</v>
      </c>
      <c r="U291" s="92">
        <f t="shared" si="76"/>
        <v>1.3785803556238285</v>
      </c>
    </row>
    <row r="292" spans="1:21">
      <c r="A292" s="80">
        <v>36800</v>
      </c>
      <c r="B292" s="81">
        <v>0</v>
      </c>
      <c r="C292" s="82">
        <v>3.5331847061014061E-3</v>
      </c>
      <c r="D292" s="88">
        <f t="shared" si="77"/>
        <v>1.4754504079920119</v>
      </c>
      <c r="E292" s="89">
        <f t="shared" si="82"/>
        <v>14509.008159840239</v>
      </c>
      <c r="F292" s="126">
        <f t="shared" si="83"/>
        <v>431923.75877707714</v>
      </c>
      <c r="G292" s="62">
        <f t="shared" si="84"/>
        <v>2.9769351151969655E-2</v>
      </c>
      <c r="H292" s="88">
        <f t="shared" si="69"/>
        <v>0</v>
      </c>
      <c r="I292" s="62">
        <f t="shared" si="78"/>
        <v>0</v>
      </c>
      <c r="J292" s="89">
        <f t="shared" si="70"/>
        <v>0</v>
      </c>
      <c r="K292" s="62">
        <f t="shared" si="79"/>
        <v>0</v>
      </c>
      <c r="L292" s="90">
        <f t="shared" si="71"/>
        <v>70.663694122028119</v>
      </c>
      <c r="M292" s="73">
        <f>0</f>
        <v>0</v>
      </c>
      <c r="N292" s="89">
        <f t="shared" si="72"/>
        <v>0</v>
      </c>
      <c r="O292" s="89">
        <f t="shared" si="73"/>
        <v>0</v>
      </c>
      <c r="P292" s="89">
        <f t="shared" si="74"/>
        <v>0</v>
      </c>
      <c r="Q292" s="62">
        <f t="shared" si="85"/>
        <v>0</v>
      </c>
      <c r="R292" s="89">
        <f t="shared" si="80"/>
        <v>-70.663694122028119</v>
      </c>
      <c r="S292" s="74">
        <f t="shared" si="81"/>
        <v>0</v>
      </c>
      <c r="T292" s="91">
        <f t="shared" si="75"/>
        <v>7.545040799201197E-2</v>
      </c>
      <c r="U292" s="92">
        <f t="shared" si="76"/>
        <v>1.3754504079920118</v>
      </c>
    </row>
    <row r="293" spans="1:21">
      <c r="A293" s="80">
        <v>36801</v>
      </c>
      <c r="B293" s="81">
        <v>0</v>
      </c>
      <c r="C293" s="82">
        <v>3.8033733949907234E-3</v>
      </c>
      <c r="D293" s="88">
        <f t="shared" si="77"/>
        <v>1.4719172232859106</v>
      </c>
      <c r="E293" s="89">
        <f t="shared" si="82"/>
        <v>14438.344465718212</v>
      </c>
      <c r="F293" s="126">
        <f t="shared" si="83"/>
        <v>431923.75877707714</v>
      </c>
      <c r="G293" s="62">
        <f t="shared" si="84"/>
        <v>2.9915047379747619E-2</v>
      </c>
      <c r="H293" s="88">
        <f t="shared" si="69"/>
        <v>0</v>
      </c>
      <c r="I293" s="62">
        <f t="shared" si="78"/>
        <v>0</v>
      </c>
      <c r="J293" s="89">
        <f t="shared" si="70"/>
        <v>0</v>
      </c>
      <c r="K293" s="62">
        <f t="shared" si="79"/>
        <v>0</v>
      </c>
      <c r="L293" s="90">
        <f t="shared" si="71"/>
        <v>76.067467899814474</v>
      </c>
      <c r="M293" s="73">
        <f>0</f>
        <v>0</v>
      </c>
      <c r="N293" s="89">
        <f t="shared" si="72"/>
        <v>0</v>
      </c>
      <c r="O293" s="89">
        <f t="shared" si="73"/>
        <v>0</v>
      </c>
      <c r="P293" s="89">
        <f t="shared" si="74"/>
        <v>0</v>
      </c>
      <c r="Q293" s="62">
        <f t="shared" si="85"/>
        <v>0</v>
      </c>
      <c r="R293" s="89">
        <f t="shared" si="80"/>
        <v>-76.067467899814474</v>
      </c>
      <c r="S293" s="74">
        <f t="shared" si="81"/>
        <v>0</v>
      </c>
      <c r="T293" s="91">
        <f t="shared" si="75"/>
        <v>7.1917223285910659E-2</v>
      </c>
      <c r="U293" s="92">
        <f t="shared" si="76"/>
        <v>1.3719172232859105</v>
      </c>
    </row>
    <row r="294" spans="1:21">
      <c r="A294" s="80">
        <v>36802</v>
      </c>
      <c r="B294" s="81">
        <v>0</v>
      </c>
      <c r="C294" s="82">
        <v>4.0995929320184372E-3</v>
      </c>
      <c r="D294" s="88">
        <f t="shared" si="77"/>
        <v>1.4681138498909199</v>
      </c>
      <c r="E294" s="89">
        <f t="shared" si="82"/>
        <v>14362.276997818397</v>
      </c>
      <c r="F294" s="126">
        <f t="shared" si="83"/>
        <v>431923.75877707714</v>
      </c>
      <c r="G294" s="62">
        <f t="shared" si="84"/>
        <v>3.007348757043786E-2</v>
      </c>
      <c r="H294" s="88">
        <f t="shared" si="69"/>
        <v>0</v>
      </c>
      <c r="I294" s="62">
        <f t="shared" si="78"/>
        <v>0</v>
      </c>
      <c r="J294" s="89">
        <f t="shared" si="70"/>
        <v>0</v>
      </c>
      <c r="K294" s="62">
        <f t="shared" si="79"/>
        <v>0</v>
      </c>
      <c r="L294" s="90">
        <f t="shared" si="71"/>
        <v>81.991858640368747</v>
      </c>
      <c r="M294" s="73">
        <f>0</f>
        <v>0</v>
      </c>
      <c r="N294" s="89">
        <f t="shared" si="72"/>
        <v>0</v>
      </c>
      <c r="O294" s="89">
        <f t="shared" si="73"/>
        <v>0</v>
      </c>
      <c r="P294" s="89">
        <f t="shared" si="74"/>
        <v>0</v>
      </c>
      <c r="Q294" s="62">
        <f t="shared" si="85"/>
        <v>0</v>
      </c>
      <c r="R294" s="89">
        <f t="shared" si="80"/>
        <v>-81.991858640368747</v>
      </c>
      <c r="S294" s="74">
        <f t="shared" si="81"/>
        <v>0</v>
      </c>
      <c r="T294" s="91">
        <f t="shared" si="75"/>
        <v>6.8113849890919953E-2</v>
      </c>
      <c r="U294" s="92">
        <f t="shared" si="76"/>
        <v>1.3681138498909198</v>
      </c>
    </row>
    <row r="295" spans="1:21">
      <c r="A295" s="80">
        <v>36803</v>
      </c>
      <c r="B295" s="81">
        <v>0</v>
      </c>
      <c r="C295" s="82">
        <v>3.5352336954186142E-3</v>
      </c>
      <c r="D295" s="88">
        <f t="shared" si="77"/>
        <v>1.4640142569589014</v>
      </c>
      <c r="E295" s="89">
        <f t="shared" si="82"/>
        <v>14280.285139178028</v>
      </c>
      <c r="F295" s="126">
        <f t="shared" si="83"/>
        <v>431923.75877707714</v>
      </c>
      <c r="G295" s="62">
        <f t="shared" si="84"/>
        <v>3.024615787202262E-2</v>
      </c>
      <c r="H295" s="88">
        <f t="shared" si="69"/>
        <v>0</v>
      </c>
      <c r="I295" s="62">
        <f t="shared" si="78"/>
        <v>0</v>
      </c>
      <c r="J295" s="89">
        <f t="shared" si="70"/>
        <v>0</v>
      </c>
      <c r="K295" s="62">
        <f t="shared" si="79"/>
        <v>0</v>
      </c>
      <c r="L295" s="90">
        <f t="shared" si="71"/>
        <v>70.704673908372285</v>
      </c>
      <c r="M295" s="73">
        <f>0</f>
        <v>0</v>
      </c>
      <c r="N295" s="89">
        <f t="shared" si="72"/>
        <v>0</v>
      </c>
      <c r="O295" s="89">
        <f t="shared" si="73"/>
        <v>0</v>
      </c>
      <c r="P295" s="89">
        <f t="shared" si="74"/>
        <v>0</v>
      </c>
      <c r="Q295" s="62">
        <f t="shared" si="85"/>
        <v>0</v>
      </c>
      <c r="R295" s="89">
        <f t="shared" si="80"/>
        <v>-70.704673908372285</v>
      </c>
      <c r="S295" s="74">
        <f t="shared" si="81"/>
        <v>0</v>
      </c>
      <c r="T295" s="91">
        <f t="shared" si="75"/>
        <v>6.4014256958901505E-2</v>
      </c>
      <c r="U295" s="92">
        <f t="shared" si="76"/>
        <v>1.3640142569589013</v>
      </c>
    </row>
    <row r="296" spans="1:21">
      <c r="A296" s="80">
        <v>36804</v>
      </c>
      <c r="B296" s="81">
        <v>0</v>
      </c>
      <c r="C296" s="82">
        <v>4.2414730871125203E-3</v>
      </c>
      <c r="D296" s="88">
        <f t="shared" si="77"/>
        <v>1.4604790232634828</v>
      </c>
      <c r="E296" s="89">
        <f t="shared" si="82"/>
        <v>14209.580465269655</v>
      </c>
      <c r="F296" s="126">
        <f t="shared" si="83"/>
        <v>431923.75877707714</v>
      </c>
      <c r="G296" s="62">
        <f t="shared" si="84"/>
        <v>3.0396658073949725E-2</v>
      </c>
      <c r="H296" s="88">
        <f t="shared" si="69"/>
        <v>0</v>
      </c>
      <c r="I296" s="62">
        <f t="shared" si="78"/>
        <v>0</v>
      </c>
      <c r="J296" s="89">
        <f t="shared" si="70"/>
        <v>0</v>
      </c>
      <c r="K296" s="62">
        <f t="shared" si="79"/>
        <v>0</v>
      </c>
      <c r="L296" s="90">
        <f t="shared" si="71"/>
        <v>84.829461742250402</v>
      </c>
      <c r="M296" s="73">
        <f>0</f>
        <v>0</v>
      </c>
      <c r="N296" s="89">
        <f t="shared" si="72"/>
        <v>0</v>
      </c>
      <c r="O296" s="89">
        <f t="shared" si="73"/>
        <v>0</v>
      </c>
      <c r="P296" s="89">
        <f t="shared" si="74"/>
        <v>0</v>
      </c>
      <c r="Q296" s="62">
        <f t="shared" si="85"/>
        <v>0</v>
      </c>
      <c r="R296" s="89">
        <f t="shared" si="80"/>
        <v>-84.829461742250402</v>
      </c>
      <c r="S296" s="74">
        <f t="shared" si="81"/>
        <v>0</v>
      </c>
      <c r="T296" s="91">
        <f t="shared" si="75"/>
        <v>6.0479023263482867E-2</v>
      </c>
      <c r="U296" s="92">
        <f t="shared" si="76"/>
        <v>1.3604790232634827</v>
      </c>
    </row>
    <row r="297" spans="1:21">
      <c r="A297" s="80">
        <v>36805</v>
      </c>
      <c r="B297" s="81">
        <v>1.7271999999999999E-2</v>
      </c>
      <c r="C297" s="82">
        <v>3.6282402520257219E-3</v>
      </c>
      <c r="D297" s="88">
        <f t="shared" si="77"/>
        <v>1.45623755017637</v>
      </c>
      <c r="E297" s="89">
        <f t="shared" si="82"/>
        <v>14124.751003527404</v>
      </c>
      <c r="F297" s="126">
        <f t="shared" si="83"/>
        <v>431923.75877707714</v>
      </c>
      <c r="G297" s="62">
        <f t="shared" si="84"/>
        <v>3.0579212240216615E-2</v>
      </c>
      <c r="H297" s="88">
        <f t="shared" si="69"/>
        <v>345.44</v>
      </c>
      <c r="I297" s="62">
        <f t="shared" si="78"/>
        <v>3454.4</v>
      </c>
      <c r="J297" s="89">
        <f t="shared" si="70"/>
        <v>621.79199999999992</v>
      </c>
      <c r="K297" s="62">
        <f t="shared" si="79"/>
        <v>13679.423999999997</v>
      </c>
      <c r="L297" s="90">
        <f t="shared" si="71"/>
        <v>72.564805040514443</v>
      </c>
      <c r="M297" s="73">
        <f>0</f>
        <v>0</v>
      </c>
      <c r="N297" s="89">
        <f t="shared" si="72"/>
        <v>0</v>
      </c>
      <c r="O297" s="89">
        <f t="shared" si="73"/>
        <v>0</v>
      </c>
      <c r="P297" s="89">
        <f t="shared" si="74"/>
        <v>0</v>
      </c>
      <c r="Q297" s="62">
        <f t="shared" si="85"/>
        <v>0</v>
      </c>
      <c r="R297" s="89">
        <f t="shared" si="80"/>
        <v>894.66719495948553</v>
      </c>
      <c r="S297" s="74">
        <f t="shared" si="81"/>
        <v>17133.823999999997</v>
      </c>
      <c r="T297" s="91">
        <f t="shared" si="75"/>
        <v>5.623755017637011E-2</v>
      </c>
      <c r="U297" s="92">
        <f t="shared" si="76"/>
        <v>1.3562375501763699</v>
      </c>
    </row>
    <row r="298" spans="1:21">
      <c r="A298" s="80">
        <v>36806</v>
      </c>
      <c r="B298" s="81">
        <v>0</v>
      </c>
      <c r="C298" s="82">
        <v>2.7277099813160038E-3</v>
      </c>
      <c r="D298" s="88">
        <f t="shared" si="77"/>
        <v>1.5009709099243447</v>
      </c>
      <c r="E298" s="89">
        <f t="shared" si="82"/>
        <v>15019.41819848689</v>
      </c>
      <c r="F298" s="126">
        <f t="shared" si="83"/>
        <v>449057.58277707716</v>
      </c>
      <c r="G298" s="62">
        <f t="shared" si="84"/>
        <v>2.989846722706721E-2</v>
      </c>
      <c r="H298" s="88">
        <f t="shared" si="69"/>
        <v>0</v>
      </c>
      <c r="I298" s="62">
        <f t="shared" si="78"/>
        <v>0</v>
      </c>
      <c r="J298" s="89">
        <f t="shared" si="70"/>
        <v>0</v>
      </c>
      <c r="K298" s="62">
        <f t="shared" si="79"/>
        <v>0</v>
      </c>
      <c r="L298" s="90">
        <f t="shared" si="71"/>
        <v>54.554199626320077</v>
      </c>
      <c r="M298" s="73">
        <f>0</f>
        <v>0</v>
      </c>
      <c r="N298" s="89">
        <f t="shared" si="72"/>
        <v>4.631179837845429</v>
      </c>
      <c r="O298" s="89">
        <f t="shared" si="73"/>
        <v>19.418198486893523</v>
      </c>
      <c r="P298" s="89">
        <f t="shared" si="74"/>
        <v>4.631179837845429</v>
      </c>
      <c r="Q298" s="62">
        <f t="shared" si="85"/>
        <v>138.46517860447599</v>
      </c>
      <c r="R298" s="89">
        <f t="shared" si="80"/>
        <v>-59.185379464165507</v>
      </c>
      <c r="S298" s="74">
        <f t="shared" si="81"/>
        <v>-138.46517860447599</v>
      </c>
      <c r="T298" s="91">
        <f t="shared" si="75"/>
        <v>0.10097090992434476</v>
      </c>
      <c r="U298" s="92">
        <f t="shared" si="76"/>
        <v>1.4009709099243446</v>
      </c>
    </row>
    <row r="299" spans="1:21">
      <c r="A299" s="80">
        <v>36807</v>
      </c>
      <c r="B299" s="81">
        <v>0</v>
      </c>
      <c r="C299" s="82">
        <v>3.0434329639287168E-3</v>
      </c>
      <c r="D299" s="88">
        <f t="shared" si="77"/>
        <v>1.4980116409511364</v>
      </c>
      <c r="E299" s="89">
        <f t="shared" si="82"/>
        <v>14960.232819022725</v>
      </c>
      <c r="F299" s="126">
        <f t="shared" si="83"/>
        <v>448919.11759847269</v>
      </c>
      <c r="G299" s="62">
        <f t="shared" si="84"/>
        <v>3.0007495406598774E-2</v>
      </c>
      <c r="H299" s="88">
        <f t="shared" si="69"/>
        <v>0</v>
      </c>
      <c r="I299" s="62">
        <f t="shared" si="78"/>
        <v>0</v>
      </c>
      <c r="J299" s="89">
        <f t="shared" si="70"/>
        <v>0</v>
      </c>
      <c r="K299" s="62">
        <f t="shared" si="79"/>
        <v>0</v>
      </c>
      <c r="L299" s="90">
        <f t="shared" si="71"/>
        <v>60.868659278574334</v>
      </c>
      <c r="M299" s="73">
        <f>0</f>
        <v>0</v>
      </c>
      <c r="N299" s="89">
        <f t="shared" si="72"/>
        <v>0</v>
      </c>
      <c r="O299" s="89">
        <f t="shared" si="73"/>
        <v>0</v>
      </c>
      <c r="P299" s="89">
        <f t="shared" si="74"/>
        <v>0</v>
      </c>
      <c r="Q299" s="62">
        <f t="shared" si="85"/>
        <v>0</v>
      </c>
      <c r="R299" s="89">
        <f t="shared" si="80"/>
        <v>-60.868659278574334</v>
      </c>
      <c r="S299" s="74">
        <f t="shared" si="81"/>
        <v>0</v>
      </c>
      <c r="T299" s="91">
        <f t="shared" si="75"/>
        <v>9.8011640951136458E-2</v>
      </c>
      <c r="U299" s="92">
        <f t="shared" si="76"/>
        <v>1.3980116409511363</v>
      </c>
    </row>
    <row r="300" spans="1:21">
      <c r="A300" s="80">
        <v>36808</v>
      </c>
      <c r="B300" s="81">
        <v>0</v>
      </c>
      <c r="C300" s="82">
        <v>2.6541181473907082E-3</v>
      </c>
      <c r="D300" s="88">
        <f t="shared" si="77"/>
        <v>1.4949682079872078</v>
      </c>
      <c r="E300" s="89">
        <f t="shared" si="82"/>
        <v>14899.364159744151</v>
      </c>
      <c r="F300" s="126">
        <f t="shared" si="83"/>
        <v>448919.11759847269</v>
      </c>
      <c r="G300" s="62">
        <f t="shared" si="84"/>
        <v>3.0130085605356561E-2</v>
      </c>
      <c r="H300" s="88">
        <f t="shared" si="69"/>
        <v>0</v>
      </c>
      <c r="I300" s="62">
        <f t="shared" si="78"/>
        <v>0</v>
      </c>
      <c r="J300" s="89">
        <f t="shared" si="70"/>
        <v>0</v>
      </c>
      <c r="K300" s="62">
        <f t="shared" si="79"/>
        <v>0</v>
      </c>
      <c r="L300" s="90">
        <f t="shared" si="71"/>
        <v>53.082362947814161</v>
      </c>
      <c r="M300" s="73">
        <f>0</f>
        <v>0</v>
      </c>
      <c r="N300" s="89">
        <f t="shared" si="72"/>
        <v>0</v>
      </c>
      <c r="O300" s="89">
        <f t="shared" si="73"/>
        <v>0</v>
      </c>
      <c r="P300" s="89">
        <f t="shared" si="74"/>
        <v>0</v>
      </c>
      <c r="Q300" s="62">
        <f t="shared" si="85"/>
        <v>0</v>
      </c>
      <c r="R300" s="89">
        <f t="shared" si="80"/>
        <v>-53.082362947814161</v>
      </c>
      <c r="S300" s="74">
        <f t="shared" si="81"/>
        <v>0</v>
      </c>
      <c r="T300" s="91">
        <f t="shared" si="75"/>
        <v>9.4968207987207842E-2</v>
      </c>
      <c r="U300" s="92">
        <f t="shared" si="76"/>
        <v>1.3949682079872077</v>
      </c>
    </row>
    <row r="301" spans="1:21">
      <c r="A301" s="80">
        <v>36809</v>
      </c>
      <c r="B301" s="81">
        <v>0</v>
      </c>
      <c r="C301" s="82">
        <v>2.8307677868897193E-3</v>
      </c>
      <c r="D301" s="88">
        <f t="shared" si="77"/>
        <v>1.4923140898398168</v>
      </c>
      <c r="E301" s="89">
        <f t="shared" si="82"/>
        <v>14846.281796796336</v>
      </c>
      <c r="F301" s="126">
        <f t="shared" si="83"/>
        <v>448919.11759847269</v>
      </c>
      <c r="G301" s="62">
        <f t="shared" si="84"/>
        <v>3.0237814675951016E-2</v>
      </c>
      <c r="H301" s="88">
        <f t="shared" si="69"/>
        <v>0</v>
      </c>
      <c r="I301" s="62">
        <f t="shared" si="78"/>
        <v>0</v>
      </c>
      <c r="J301" s="89">
        <f t="shared" si="70"/>
        <v>0</v>
      </c>
      <c r="K301" s="62">
        <f t="shared" si="79"/>
        <v>0</v>
      </c>
      <c r="L301" s="90">
        <f t="shared" si="71"/>
        <v>56.615355737794388</v>
      </c>
      <c r="M301" s="73">
        <f>0</f>
        <v>0</v>
      </c>
      <c r="N301" s="89">
        <f t="shared" si="72"/>
        <v>0</v>
      </c>
      <c r="O301" s="89">
        <f t="shared" si="73"/>
        <v>0</v>
      </c>
      <c r="P301" s="89">
        <f t="shared" si="74"/>
        <v>0</v>
      </c>
      <c r="Q301" s="62">
        <f t="shared" si="85"/>
        <v>0</v>
      </c>
      <c r="R301" s="89">
        <f t="shared" si="80"/>
        <v>-56.615355737794388</v>
      </c>
      <c r="S301" s="74">
        <f t="shared" si="81"/>
        <v>0</v>
      </c>
      <c r="T301" s="91">
        <f t="shared" si="75"/>
        <v>9.2314089839816926E-2</v>
      </c>
      <c r="U301" s="92">
        <f t="shared" si="76"/>
        <v>1.3923140898398167</v>
      </c>
    </row>
    <row r="302" spans="1:21">
      <c r="A302" s="80">
        <v>36810</v>
      </c>
      <c r="B302" s="81">
        <v>0</v>
      </c>
      <c r="C302" s="82">
        <v>3.4491209603275006E-3</v>
      </c>
      <c r="D302" s="88">
        <f t="shared" si="77"/>
        <v>1.4894833220529271</v>
      </c>
      <c r="E302" s="89">
        <f t="shared" si="82"/>
        <v>14789.666441058542</v>
      </c>
      <c r="F302" s="126">
        <f t="shared" si="83"/>
        <v>448919.11759847269</v>
      </c>
      <c r="G302" s="62">
        <f t="shared" si="84"/>
        <v>3.0353566078556004E-2</v>
      </c>
      <c r="H302" s="88">
        <f t="shared" si="69"/>
        <v>0</v>
      </c>
      <c r="I302" s="62">
        <f t="shared" si="78"/>
        <v>0</v>
      </c>
      <c r="J302" s="89">
        <f t="shared" si="70"/>
        <v>0</v>
      </c>
      <c r="K302" s="62">
        <f t="shared" si="79"/>
        <v>0</v>
      </c>
      <c r="L302" s="90">
        <f t="shared" si="71"/>
        <v>68.98241920655002</v>
      </c>
      <c r="M302" s="73">
        <f>0</f>
        <v>0</v>
      </c>
      <c r="N302" s="89">
        <f t="shared" si="72"/>
        <v>0</v>
      </c>
      <c r="O302" s="89">
        <f t="shared" si="73"/>
        <v>0</v>
      </c>
      <c r="P302" s="89">
        <f t="shared" si="74"/>
        <v>0</v>
      </c>
      <c r="Q302" s="62">
        <f t="shared" si="85"/>
        <v>0</v>
      </c>
      <c r="R302" s="89">
        <f t="shared" si="80"/>
        <v>-68.98241920655002</v>
      </c>
      <c r="S302" s="74">
        <f t="shared" si="81"/>
        <v>0</v>
      </c>
      <c r="T302" s="91">
        <f t="shared" si="75"/>
        <v>8.9483322052927194E-2</v>
      </c>
      <c r="U302" s="92">
        <f t="shared" si="76"/>
        <v>1.389483322052927</v>
      </c>
    </row>
    <row r="303" spans="1:21">
      <c r="A303" s="80">
        <v>36811</v>
      </c>
      <c r="B303" s="81">
        <v>0</v>
      </c>
      <c r="C303" s="82">
        <v>3.5610882673691602E-3</v>
      </c>
      <c r="D303" s="88">
        <f t="shared" si="77"/>
        <v>1.4860342010925998</v>
      </c>
      <c r="E303" s="89">
        <f t="shared" si="82"/>
        <v>14720.684021851992</v>
      </c>
      <c r="F303" s="126">
        <f t="shared" si="83"/>
        <v>448919.11759847269</v>
      </c>
      <c r="G303" s="62">
        <f t="shared" si="84"/>
        <v>3.0495805557138416E-2</v>
      </c>
      <c r="H303" s="88">
        <f t="shared" si="69"/>
        <v>0</v>
      </c>
      <c r="I303" s="62">
        <f t="shared" si="78"/>
        <v>0</v>
      </c>
      <c r="J303" s="89">
        <f t="shared" si="70"/>
        <v>0</v>
      </c>
      <c r="K303" s="62">
        <f t="shared" si="79"/>
        <v>0</v>
      </c>
      <c r="L303" s="90">
        <f t="shared" si="71"/>
        <v>71.221765347383212</v>
      </c>
      <c r="M303" s="73">
        <f>0</f>
        <v>0</v>
      </c>
      <c r="N303" s="89">
        <f t="shared" si="72"/>
        <v>0</v>
      </c>
      <c r="O303" s="89">
        <f t="shared" si="73"/>
        <v>0</v>
      </c>
      <c r="P303" s="89">
        <f t="shared" si="74"/>
        <v>0</v>
      </c>
      <c r="Q303" s="62">
        <f t="shared" si="85"/>
        <v>0</v>
      </c>
      <c r="R303" s="89">
        <f t="shared" si="80"/>
        <v>-71.221765347383212</v>
      </c>
      <c r="S303" s="74">
        <f t="shared" si="81"/>
        <v>0</v>
      </c>
      <c r="T303" s="91">
        <f t="shared" si="75"/>
        <v>8.6034201092599849E-2</v>
      </c>
      <c r="U303" s="92">
        <f t="shared" si="76"/>
        <v>1.3860342010925997</v>
      </c>
    </row>
    <row r="304" spans="1:21">
      <c r="A304" s="80">
        <v>36812</v>
      </c>
      <c r="B304" s="81">
        <v>0</v>
      </c>
      <c r="C304" s="82">
        <v>3.6332304760142708E-3</v>
      </c>
      <c r="D304" s="88">
        <f t="shared" si="77"/>
        <v>1.4824731128252304</v>
      </c>
      <c r="E304" s="89">
        <f t="shared" si="82"/>
        <v>14649.462256504608</v>
      </c>
      <c r="F304" s="126">
        <f t="shared" si="83"/>
        <v>448919.11759847269</v>
      </c>
      <c r="G304" s="62">
        <f t="shared" si="84"/>
        <v>3.0644068003188651E-2</v>
      </c>
      <c r="H304" s="88">
        <f t="shared" si="69"/>
        <v>0</v>
      </c>
      <c r="I304" s="62">
        <f t="shared" si="78"/>
        <v>0</v>
      </c>
      <c r="J304" s="89">
        <f t="shared" si="70"/>
        <v>0</v>
      </c>
      <c r="K304" s="62">
        <f t="shared" si="79"/>
        <v>0</v>
      </c>
      <c r="L304" s="90">
        <f t="shared" si="71"/>
        <v>72.66460952028541</v>
      </c>
      <c r="M304" s="73">
        <f>0</f>
        <v>0</v>
      </c>
      <c r="N304" s="89">
        <f t="shared" si="72"/>
        <v>0</v>
      </c>
      <c r="O304" s="89">
        <f t="shared" si="73"/>
        <v>0</v>
      </c>
      <c r="P304" s="89">
        <f t="shared" si="74"/>
        <v>0</v>
      </c>
      <c r="Q304" s="62">
        <f t="shared" si="85"/>
        <v>0</v>
      </c>
      <c r="R304" s="89">
        <f t="shared" si="80"/>
        <v>-72.66460952028541</v>
      </c>
      <c r="S304" s="74">
        <f t="shared" si="81"/>
        <v>0</v>
      </c>
      <c r="T304" s="91">
        <f t="shared" si="75"/>
        <v>8.247311282523051E-2</v>
      </c>
      <c r="U304" s="92">
        <f t="shared" si="76"/>
        <v>1.3824731128252303</v>
      </c>
    </row>
    <row r="305" spans="1:21">
      <c r="A305" s="80">
        <v>36813</v>
      </c>
      <c r="B305" s="81">
        <v>0</v>
      </c>
      <c r="C305" s="82">
        <v>3.8005934794591544E-3</v>
      </c>
      <c r="D305" s="88">
        <f t="shared" si="77"/>
        <v>1.4788398823492162</v>
      </c>
      <c r="E305" s="89">
        <f t="shared" si="82"/>
        <v>14576.797646984323</v>
      </c>
      <c r="F305" s="126">
        <f t="shared" si="83"/>
        <v>448919.11759847269</v>
      </c>
      <c r="G305" s="62">
        <f t="shared" si="84"/>
        <v>3.0796827154374744E-2</v>
      </c>
      <c r="H305" s="88">
        <f t="shared" si="69"/>
        <v>0</v>
      </c>
      <c r="I305" s="62">
        <f t="shared" si="78"/>
        <v>0</v>
      </c>
      <c r="J305" s="89">
        <f t="shared" si="70"/>
        <v>0</v>
      </c>
      <c r="K305" s="62">
        <f t="shared" si="79"/>
        <v>0</v>
      </c>
      <c r="L305" s="90">
        <f t="shared" si="71"/>
        <v>76.011869589183092</v>
      </c>
      <c r="M305" s="73">
        <f>0</f>
        <v>0</v>
      </c>
      <c r="N305" s="89">
        <f t="shared" si="72"/>
        <v>0</v>
      </c>
      <c r="O305" s="89">
        <f t="shared" si="73"/>
        <v>0</v>
      </c>
      <c r="P305" s="89">
        <f t="shared" si="74"/>
        <v>0</v>
      </c>
      <c r="Q305" s="62">
        <f t="shared" si="85"/>
        <v>0</v>
      </c>
      <c r="R305" s="89">
        <f t="shared" si="80"/>
        <v>-76.011869589183092</v>
      </c>
      <c r="S305" s="74">
        <f t="shared" si="81"/>
        <v>0</v>
      </c>
      <c r="T305" s="91">
        <f t="shared" si="75"/>
        <v>7.8839882349216239E-2</v>
      </c>
      <c r="U305" s="92">
        <f t="shared" si="76"/>
        <v>1.3788398823492161</v>
      </c>
    </row>
    <row r="306" spans="1:21">
      <c r="A306" s="80">
        <v>36814</v>
      </c>
      <c r="B306" s="81">
        <v>0</v>
      </c>
      <c r="C306" s="82">
        <v>3.9496324725755072E-3</v>
      </c>
      <c r="D306" s="88">
        <f t="shared" si="77"/>
        <v>1.475039288869757</v>
      </c>
      <c r="E306" s="89">
        <f t="shared" si="82"/>
        <v>14500.78577739514</v>
      </c>
      <c r="F306" s="126">
        <f t="shared" si="83"/>
        <v>448919.11759847269</v>
      </c>
      <c r="G306" s="62">
        <f t="shared" si="84"/>
        <v>3.0958261468718464E-2</v>
      </c>
      <c r="H306" s="88">
        <f t="shared" si="69"/>
        <v>0</v>
      </c>
      <c r="I306" s="62">
        <f t="shared" si="78"/>
        <v>0</v>
      </c>
      <c r="J306" s="89">
        <f t="shared" si="70"/>
        <v>0</v>
      </c>
      <c r="K306" s="62">
        <f t="shared" si="79"/>
        <v>0</v>
      </c>
      <c r="L306" s="90">
        <f t="shared" si="71"/>
        <v>78.992649451510147</v>
      </c>
      <c r="M306" s="73">
        <f>0</f>
        <v>0</v>
      </c>
      <c r="N306" s="89">
        <f t="shared" si="72"/>
        <v>0</v>
      </c>
      <c r="O306" s="89">
        <f t="shared" si="73"/>
        <v>0</v>
      </c>
      <c r="P306" s="89">
        <f t="shared" si="74"/>
        <v>0</v>
      </c>
      <c r="Q306" s="62">
        <f t="shared" si="85"/>
        <v>0</v>
      </c>
      <c r="R306" s="89">
        <f t="shared" si="80"/>
        <v>-78.992649451510147</v>
      </c>
      <c r="S306" s="74">
        <f t="shared" si="81"/>
        <v>0</v>
      </c>
      <c r="T306" s="91">
        <f t="shared" si="75"/>
        <v>7.5039288869757081E-2</v>
      </c>
      <c r="U306" s="92">
        <f t="shared" si="76"/>
        <v>1.3750392888697569</v>
      </c>
    </row>
    <row r="307" spans="1:21">
      <c r="A307" s="80">
        <v>36815</v>
      </c>
      <c r="B307" s="81">
        <v>0</v>
      </c>
      <c r="C307" s="82">
        <v>4.0619705705870618E-3</v>
      </c>
      <c r="D307" s="88">
        <f t="shared" si="77"/>
        <v>1.4710896563971816</v>
      </c>
      <c r="E307" s="89">
        <f t="shared" si="82"/>
        <v>14421.793127943631</v>
      </c>
      <c r="F307" s="126">
        <f t="shared" si="83"/>
        <v>448919.11759847269</v>
      </c>
      <c r="G307" s="62">
        <f t="shared" si="84"/>
        <v>3.1127829501911803E-2</v>
      </c>
      <c r="H307" s="88">
        <f t="shared" si="69"/>
        <v>0</v>
      </c>
      <c r="I307" s="62">
        <f t="shared" si="78"/>
        <v>0</v>
      </c>
      <c r="J307" s="89">
        <f t="shared" si="70"/>
        <v>0</v>
      </c>
      <c r="K307" s="62">
        <f t="shared" si="79"/>
        <v>0</v>
      </c>
      <c r="L307" s="90">
        <f t="shared" si="71"/>
        <v>81.23941141174123</v>
      </c>
      <c r="M307" s="73">
        <f>0</f>
        <v>0</v>
      </c>
      <c r="N307" s="89">
        <f t="shared" si="72"/>
        <v>0</v>
      </c>
      <c r="O307" s="89">
        <f t="shared" si="73"/>
        <v>0</v>
      </c>
      <c r="P307" s="89">
        <f t="shared" si="74"/>
        <v>0</v>
      </c>
      <c r="Q307" s="62">
        <f t="shared" si="85"/>
        <v>0</v>
      </c>
      <c r="R307" s="89">
        <f t="shared" si="80"/>
        <v>-81.23941141174123</v>
      </c>
      <c r="S307" s="74">
        <f t="shared" si="81"/>
        <v>0</v>
      </c>
      <c r="T307" s="91">
        <f t="shared" si="75"/>
        <v>7.1089656397181678E-2</v>
      </c>
      <c r="U307" s="92">
        <f t="shared" si="76"/>
        <v>1.3710896563971815</v>
      </c>
    </row>
    <row r="308" spans="1:21">
      <c r="A308" s="80">
        <v>36816</v>
      </c>
      <c r="B308" s="81">
        <v>0</v>
      </c>
      <c r="C308" s="82">
        <v>4.0387377845217268E-3</v>
      </c>
      <c r="D308" s="88">
        <f t="shared" si="77"/>
        <v>1.4670276858265945</v>
      </c>
      <c r="E308" s="89">
        <f t="shared" si="82"/>
        <v>14340.553716531889</v>
      </c>
      <c r="F308" s="126">
        <f t="shared" si="83"/>
        <v>448919.11759847269</v>
      </c>
      <c r="G308" s="62">
        <f t="shared" si="84"/>
        <v>3.1304169035046091E-2</v>
      </c>
      <c r="H308" s="88">
        <f t="shared" si="69"/>
        <v>0</v>
      </c>
      <c r="I308" s="62">
        <f t="shared" si="78"/>
        <v>0</v>
      </c>
      <c r="J308" s="89">
        <f t="shared" si="70"/>
        <v>0</v>
      </c>
      <c r="K308" s="62">
        <f t="shared" si="79"/>
        <v>0</v>
      </c>
      <c r="L308" s="90">
        <f t="shared" si="71"/>
        <v>80.774755690434532</v>
      </c>
      <c r="M308" s="73">
        <f>0</f>
        <v>0</v>
      </c>
      <c r="N308" s="89">
        <f t="shared" si="72"/>
        <v>0</v>
      </c>
      <c r="O308" s="89">
        <f t="shared" si="73"/>
        <v>0</v>
      </c>
      <c r="P308" s="89">
        <f t="shared" si="74"/>
        <v>0</v>
      </c>
      <c r="Q308" s="62">
        <f t="shared" si="85"/>
        <v>0</v>
      </c>
      <c r="R308" s="89">
        <f t="shared" si="80"/>
        <v>-80.774755690434532</v>
      </c>
      <c r="S308" s="74">
        <f t="shared" si="81"/>
        <v>0</v>
      </c>
      <c r="T308" s="91">
        <f t="shared" si="75"/>
        <v>6.7027685826594574E-2</v>
      </c>
      <c r="U308" s="92">
        <f t="shared" si="76"/>
        <v>1.3670276858265944</v>
      </c>
    </row>
    <row r="309" spans="1:21">
      <c r="A309" s="80">
        <v>36817</v>
      </c>
      <c r="B309" s="81">
        <v>0</v>
      </c>
      <c r="C309" s="82">
        <v>4.2051154251735888E-3</v>
      </c>
      <c r="D309" s="88">
        <f t="shared" si="77"/>
        <v>1.4629889480420726</v>
      </c>
      <c r="E309" s="89">
        <f t="shared" si="82"/>
        <v>14259.778960841455</v>
      </c>
      <c r="F309" s="126">
        <f t="shared" si="83"/>
        <v>448919.11759847269</v>
      </c>
      <c r="G309" s="62">
        <f t="shared" si="84"/>
        <v>3.148149202250905E-2</v>
      </c>
      <c r="H309" s="88">
        <f t="shared" si="69"/>
        <v>0</v>
      </c>
      <c r="I309" s="62">
        <f t="shared" si="78"/>
        <v>0</v>
      </c>
      <c r="J309" s="89">
        <f t="shared" si="70"/>
        <v>0</v>
      </c>
      <c r="K309" s="62">
        <f t="shared" si="79"/>
        <v>0</v>
      </c>
      <c r="L309" s="90">
        <f t="shared" si="71"/>
        <v>84.102308503471775</v>
      </c>
      <c r="M309" s="73">
        <f>0</f>
        <v>0</v>
      </c>
      <c r="N309" s="89">
        <f t="shared" si="72"/>
        <v>0</v>
      </c>
      <c r="O309" s="89">
        <f t="shared" si="73"/>
        <v>0</v>
      </c>
      <c r="P309" s="89">
        <f t="shared" si="74"/>
        <v>0</v>
      </c>
      <c r="Q309" s="62">
        <f t="shared" si="85"/>
        <v>0</v>
      </c>
      <c r="R309" s="89">
        <f t="shared" si="80"/>
        <v>-84.102308503471775</v>
      </c>
      <c r="S309" s="74">
        <f t="shared" si="81"/>
        <v>0</v>
      </c>
      <c r="T309" s="91">
        <f t="shared" si="75"/>
        <v>6.2988948042072668E-2</v>
      </c>
      <c r="U309" s="92">
        <f t="shared" si="76"/>
        <v>1.3629889480420725</v>
      </c>
    </row>
    <row r="310" spans="1:21">
      <c r="A310" s="80">
        <v>36818</v>
      </c>
      <c r="B310" s="81">
        <v>0</v>
      </c>
      <c r="C310" s="82">
        <v>3.9234474946720169E-3</v>
      </c>
      <c r="D310" s="88">
        <f t="shared" si="77"/>
        <v>1.4587838326168991</v>
      </c>
      <c r="E310" s="89">
        <f t="shared" si="82"/>
        <v>14175.676652337983</v>
      </c>
      <c r="F310" s="126">
        <f t="shared" si="83"/>
        <v>448919.11759847269</v>
      </c>
      <c r="G310" s="62">
        <f t="shared" si="84"/>
        <v>3.1668267315086707E-2</v>
      </c>
      <c r="H310" s="88">
        <f t="shared" si="69"/>
        <v>0</v>
      </c>
      <c r="I310" s="62">
        <f t="shared" si="78"/>
        <v>0</v>
      </c>
      <c r="J310" s="89">
        <f t="shared" si="70"/>
        <v>0</v>
      </c>
      <c r="K310" s="62">
        <f t="shared" si="79"/>
        <v>0</v>
      </c>
      <c r="L310" s="90">
        <f t="shared" si="71"/>
        <v>78.468949893440339</v>
      </c>
      <c r="M310" s="73">
        <f>0</f>
        <v>0</v>
      </c>
      <c r="N310" s="89">
        <f t="shared" si="72"/>
        <v>0</v>
      </c>
      <c r="O310" s="89">
        <f t="shared" si="73"/>
        <v>0</v>
      </c>
      <c r="P310" s="89">
        <f t="shared" si="74"/>
        <v>0</v>
      </c>
      <c r="Q310" s="62">
        <f t="shared" si="85"/>
        <v>0</v>
      </c>
      <c r="R310" s="89">
        <f t="shared" si="80"/>
        <v>-78.468949893440339</v>
      </c>
      <c r="S310" s="74">
        <f t="shared" si="81"/>
        <v>0</v>
      </c>
      <c r="T310" s="91">
        <f t="shared" si="75"/>
        <v>5.8783832616899234E-2</v>
      </c>
      <c r="U310" s="92">
        <f t="shared" si="76"/>
        <v>1.3587838326168991</v>
      </c>
    </row>
    <row r="311" spans="1:21">
      <c r="A311" s="80">
        <v>36819</v>
      </c>
      <c r="B311" s="81">
        <v>0</v>
      </c>
      <c r="C311" s="82">
        <v>2.8327230855046347E-3</v>
      </c>
      <c r="D311" s="88">
        <f t="shared" si="77"/>
        <v>1.454860385122227</v>
      </c>
      <c r="E311" s="89">
        <f t="shared" si="82"/>
        <v>14097.207702444543</v>
      </c>
      <c r="F311" s="126">
        <f t="shared" si="83"/>
        <v>448919.11759847269</v>
      </c>
      <c r="G311" s="62">
        <f t="shared" si="84"/>
        <v>3.18445416336334E-2</v>
      </c>
      <c r="H311" s="88">
        <f t="shared" si="69"/>
        <v>0</v>
      </c>
      <c r="I311" s="62">
        <f t="shared" si="78"/>
        <v>0</v>
      </c>
      <c r="J311" s="89">
        <f t="shared" si="70"/>
        <v>0</v>
      </c>
      <c r="K311" s="62">
        <f t="shared" si="79"/>
        <v>0</v>
      </c>
      <c r="L311" s="90">
        <f t="shared" si="71"/>
        <v>56.654461710092697</v>
      </c>
      <c r="M311" s="73">
        <f>0</f>
        <v>0</v>
      </c>
      <c r="N311" s="89">
        <f t="shared" si="72"/>
        <v>0</v>
      </c>
      <c r="O311" s="89">
        <f t="shared" si="73"/>
        <v>0</v>
      </c>
      <c r="P311" s="89">
        <f t="shared" si="74"/>
        <v>0</v>
      </c>
      <c r="Q311" s="62">
        <f t="shared" si="85"/>
        <v>0</v>
      </c>
      <c r="R311" s="89">
        <f t="shared" si="80"/>
        <v>-56.654461710092697</v>
      </c>
      <c r="S311" s="74">
        <f t="shared" si="81"/>
        <v>0</v>
      </c>
      <c r="T311" s="91">
        <f t="shared" si="75"/>
        <v>5.4860385122227129E-2</v>
      </c>
      <c r="U311" s="92">
        <f t="shared" si="76"/>
        <v>1.354860385122227</v>
      </c>
    </row>
    <row r="312" spans="1:21">
      <c r="A312" s="80">
        <v>36820</v>
      </c>
      <c r="B312" s="81">
        <v>0</v>
      </c>
      <c r="C312" s="82">
        <v>3.4356348423335019E-3</v>
      </c>
      <c r="D312" s="88">
        <f t="shared" si="77"/>
        <v>1.4520276620367225</v>
      </c>
      <c r="E312" s="89">
        <f t="shared" si="82"/>
        <v>14040.553240734449</v>
      </c>
      <c r="F312" s="126">
        <f t="shared" si="83"/>
        <v>448919.11759847269</v>
      </c>
      <c r="G312" s="62">
        <f t="shared" si="84"/>
        <v>3.1973036240200897E-2</v>
      </c>
      <c r="H312" s="88">
        <f t="shared" si="69"/>
        <v>0</v>
      </c>
      <c r="I312" s="62">
        <f t="shared" si="78"/>
        <v>0</v>
      </c>
      <c r="J312" s="89">
        <f t="shared" si="70"/>
        <v>0</v>
      </c>
      <c r="K312" s="62">
        <f t="shared" si="79"/>
        <v>0</v>
      </c>
      <c r="L312" s="90">
        <f t="shared" si="71"/>
        <v>68.712696846670042</v>
      </c>
      <c r="M312" s="73">
        <f>0</f>
        <v>0</v>
      </c>
      <c r="N312" s="89">
        <f t="shared" si="72"/>
        <v>0</v>
      </c>
      <c r="O312" s="89">
        <f t="shared" si="73"/>
        <v>0</v>
      </c>
      <c r="P312" s="89">
        <f t="shared" si="74"/>
        <v>0</v>
      </c>
      <c r="Q312" s="62">
        <f t="shared" si="85"/>
        <v>0</v>
      </c>
      <c r="R312" s="89">
        <f t="shared" si="80"/>
        <v>-68.712696846670042</v>
      </c>
      <c r="S312" s="74">
        <f t="shared" si="81"/>
        <v>0</v>
      </c>
      <c r="T312" s="91">
        <f t="shared" si="75"/>
        <v>5.2027662036722599E-2</v>
      </c>
      <c r="U312" s="92">
        <f t="shared" si="76"/>
        <v>1.3520276620367224</v>
      </c>
    </row>
    <row r="313" spans="1:21">
      <c r="A313" s="80">
        <v>36821</v>
      </c>
      <c r="B313" s="81">
        <v>0</v>
      </c>
      <c r="C313" s="82">
        <v>3.4950533652359371E-3</v>
      </c>
      <c r="D313" s="88">
        <f t="shared" si="77"/>
        <v>1.4485920271943888</v>
      </c>
      <c r="E313" s="89">
        <f t="shared" si="82"/>
        <v>13971.840543887778</v>
      </c>
      <c r="F313" s="126">
        <f t="shared" si="83"/>
        <v>448919.11759847269</v>
      </c>
      <c r="G313" s="62">
        <f t="shared" si="84"/>
        <v>3.2130277767510027E-2</v>
      </c>
      <c r="H313" s="88">
        <f t="shared" si="69"/>
        <v>0</v>
      </c>
      <c r="I313" s="62">
        <f t="shared" si="78"/>
        <v>0</v>
      </c>
      <c r="J313" s="89">
        <f t="shared" si="70"/>
        <v>0</v>
      </c>
      <c r="K313" s="62">
        <f t="shared" si="79"/>
        <v>0</v>
      </c>
      <c r="L313" s="90">
        <f t="shared" si="71"/>
        <v>69.901067304718737</v>
      </c>
      <c r="M313" s="73">
        <f>0</f>
        <v>0</v>
      </c>
      <c r="N313" s="89">
        <f t="shared" si="72"/>
        <v>0</v>
      </c>
      <c r="O313" s="89">
        <f t="shared" si="73"/>
        <v>0</v>
      </c>
      <c r="P313" s="89">
        <f t="shared" si="74"/>
        <v>0</v>
      </c>
      <c r="Q313" s="62">
        <f t="shared" si="85"/>
        <v>0</v>
      </c>
      <c r="R313" s="89">
        <f t="shared" si="80"/>
        <v>-69.901067304718737</v>
      </c>
      <c r="S313" s="74">
        <f t="shared" si="81"/>
        <v>0</v>
      </c>
      <c r="T313" s="91">
        <f t="shared" si="75"/>
        <v>4.8592027194388931E-2</v>
      </c>
      <c r="U313" s="92">
        <f t="shared" si="76"/>
        <v>1.3485920271943888</v>
      </c>
    </row>
    <row r="314" spans="1:21">
      <c r="A314" s="80">
        <v>36822</v>
      </c>
      <c r="B314" s="81">
        <v>0</v>
      </c>
      <c r="C314" s="82">
        <v>2.8926199553482618E-3</v>
      </c>
      <c r="D314" s="88">
        <f t="shared" si="77"/>
        <v>1.445096973829153</v>
      </c>
      <c r="E314" s="89">
        <f t="shared" si="82"/>
        <v>13901.939476583058</v>
      </c>
      <c r="F314" s="126">
        <f t="shared" si="83"/>
        <v>448919.11759847269</v>
      </c>
      <c r="G314" s="62">
        <f t="shared" si="84"/>
        <v>3.2291833693755372E-2</v>
      </c>
      <c r="H314" s="88">
        <f t="shared" si="69"/>
        <v>0</v>
      </c>
      <c r="I314" s="62">
        <f t="shared" si="78"/>
        <v>0</v>
      </c>
      <c r="J314" s="89">
        <f t="shared" si="70"/>
        <v>0</v>
      </c>
      <c r="K314" s="62">
        <f t="shared" si="79"/>
        <v>0</v>
      </c>
      <c r="L314" s="90">
        <f t="shared" si="71"/>
        <v>57.852399106965237</v>
      </c>
      <c r="M314" s="73">
        <f>0</f>
        <v>0</v>
      </c>
      <c r="N314" s="89">
        <f t="shared" si="72"/>
        <v>0</v>
      </c>
      <c r="O314" s="89">
        <f t="shared" si="73"/>
        <v>0</v>
      </c>
      <c r="P314" s="89">
        <f t="shared" si="74"/>
        <v>0</v>
      </c>
      <c r="Q314" s="62">
        <f t="shared" si="85"/>
        <v>0</v>
      </c>
      <c r="R314" s="89">
        <f t="shared" si="80"/>
        <v>-57.852399106965237</v>
      </c>
      <c r="S314" s="74">
        <f t="shared" si="81"/>
        <v>0</v>
      </c>
      <c r="T314" s="91">
        <f t="shared" si="75"/>
        <v>4.509697382915312E-2</v>
      </c>
      <c r="U314" s="92">
        <f t="shared" si="76"/>
        <v>1.3450969738291529</v>
      </c>
    </row>
    <row r="315" spans="1:21">
      <c r="A315" s="80">
        <v>36823</v>
      </c>
      <c r="B315" s="81">
        <v>5.0799999999999999E-4</v>
      </c>
      <c r="C315" s="82">
        <v>3.0067307288883195E-3</v>
      </c>
      <c r="D315" s="88">
        <f t="shared" si="77"/>
        <v>1.4422043538738045</v>
      </c>
      <c r="E315" s="89">
        <f t="shared" si="82"/>
        <v>13844.087077476093</v>
      </c>
      <c r="F315" s="126">
        <f t="shared" si="83"/>
        <v>448919.11759847269</v>
      </c>
      <c r="G315" s="62">
        <f t="shared" si="84"/>
        <v>3.2426776506545553E-2</v>
      </c>
      <c r="H315" s="88">
        <f t="shared" si="69"/>
        <v>10.16</v>
      </c>
      <c r="I315" s="62">
        <f t="shared" si="78"/>
        <v>101.60000000000001</v>
      </c>
      <c r="J315" s="89">
        <f t="shared" si="70"/>
        <v>18.287999999999997</v>
      </c>
      <c r="K315" s="62">
        <f t="shared" si="79"/>
        <v>402.3359999999999</v>
      </c>
      <c r="L315" s="90">
        <f t="shared" si="71"/>
        <v>60.134614577766392</v>
      </c>
      <c r="M315" s="73">
        <f>0</f>
        <v>0</v>
      </c>
      <c r="N315" s="89">
        <f t="shared" si="72"/>
        <v>0</v>
      </c>
      <c r="O315" s="89">
        <f t="shared" si="73"/>
        <v>0</v>
      </c>
      <c r="P315" s="89">
        <f t="shared" si="74"/>
        <v>0</v>
      </c>
      <c r="Q315" s="62">
        <f t="shared" si="85"/>
        <v>0</v>
      </c>
      <c r="R315" s="89">
        <f t="shared" si="80"/>
        <v>-31.686614577766395</v>
      </c>
      <c r="S315" s="74">
        <f t="shared" si="81"/>
        <v>503.93599999999992</v>
      </c>
      <c r="T315" s="91">
        <f t="shared" si="75"/>
        <v>4.2204353873804612E-2</v>
      </c>
      <c r="U315" s="92">
        <f t="shared" si="76"/>
        <v>1.3422043538738044</v>
      </c>
    </row>
    <row r="316" spans="1:21">
      <c r="A316" s="80">
        <v>36824</v>
      </c>
      <c r="B316" s="81">
        <v>0</v>
      </c>
      <c r="C316" s="82">
        <v>3.3693241474312208E-3</v>
      </c>
      <c r="D316" s="88">
        <f t="shared" si="77"/>
        <v>1.4406200231449164</v>
      </c>
      <c r="E316" s="89">
        <f t="shared" si="82"/>
        <v>13812.400462898328</v>
      </c>
      <c r="F316" s="126">
        <f t="shared" si="83"/>
        <v>449423.05359847267</v>
      </c>
      <c r="G316" s="62">
        <f t="shared" si="84"/>
        <v>3.2537650121401702E-2</v>
      </c>
      <c r="H316" s="88">
        <f t="shared" si="69"/>
        <v>0</v>
      </c>
      <c r="I316" s="62">
        <f t="shared" si="78"/>
        <v>0</v>
      </c>
      <c r="J316" s="89">
        <f t="shared" si="70"/>
        <v>0</v>
      </c>
      <c r="K316" s="62">
        <f t="shared" si="79"/>
        <v>0</v>
      </c>
      <c r="L316" s="90">
        <f t="shared" si="71"/>
        <v>67.386482948624419</v>
      </c>
      <c r="M316" s="73">
        <f>0</f>
        <v>0</v>
      </c>
      <c r="N316" s="89">
        <f t="shared" si="72"/>
        <v>0</v>
      </c>
      <c r="O316" s="89">
        <f t="shared" si="73"/>
        <v>0</v>
      </c>
      <c r="P316" s="89">
        <f t="shared" si="74"/>
        <v>0</v>
      </c>
      <c r="Q316" s="62">
        <f t="shared" si="85"/>
        <v>0</v>
      </c>
      <c r="R316" s="89">
        <f t="shared" si="80"/>
        <v>-67.386482948624419</v>
      </c>
      <c r="S316" s="74">
        <f t="shared" si="81"/>
        <v>0</v>
      </c>
      <c r="T316" s="91">
        <f t="shared" si="75"/>
        <v>4.0620023144916528E-2</v>
      </c>
      <c r="U316" s="92">
        <f t="shared" si="76"/>
        <v>1.3406200231449164</v>
      </c>
    </row>
    <row r="317" spans="1:21">
      <c r="A317" s="80">
        <v>36825</v>
      </c>
      <c r="B317" s="81">
        <v>0</v>
      </c>
      <c r="C317" s="82">
        <v>3.6320025128649871E-3</v>
      </c>
      <c r="D317" s="88">
        <f t="shared" si="77"/>
        <v>1.4372506989974851</v>
      </c>
      <c r="E317" s="89">
        <f t="shared" si="82"/>
        <v>13745.013979949703</v>
      </c>
      <c r="F317" s="126">
        <f t="shared" si="83"/>
        <v>449423.05359847267</v>
      </c>
      <c r="G317" s="62">
        <f t="shared" si="84"/>
        <v>3.269716962485892E-2</v>
      </c>
      <c r="H317" s="88">
        <f t="shared" si="69"/>
        <v>0</v>
      </c>
      <c r="I317" s="62">
        <f t="shared" si="78"/>
        <v>0</v>
      </c>
      <c r="J317" s="89">
        <f t="shared" si="70"/>
        <v>0</v>
      </c>
      <c r="K317" s="62">
        <f t="shared" si="79"/>
        <v>0</v>
      </c>
      <c r="L317" s="90">
        <f t="shared" si="71"/>
        <v>72.640050257299748</v>
      </c>
      <c r="M317" s="73">
        <f>0</f>
        <v>0</v>
      </c>
      <c r="N317" s="89">
        <f t="shared" si="72"/>
        <v>0</v>
      </c>
      <c r="O317" s="89">
        <f t="shared" si="73"/>
        <v>0</v>
      </c>
      <c r="P317" s="89">
        <f t="shared" si="74"/>
        <v>0</v>
      </c>
      <c r="Q317" s="62">
        <f t="shared" si="85"/>
        <v>0</v>
      </c>
      <c r="R317" s="89">
        <f t="shared" si="80"/>
        <v>-72.640050257299748</v>
      </c>
      <c r="S317" s="74">
        <f t="shared" si="81"/>
        <v>0</v>
      </c>
      <c r="T317" s="91">
        <f t="shared" si="75"/>
        <v>3.7250698997485232E-2</v>
      </c>
      <c r="U317" s="92">
        <f t="shared" si="76"/>
        <v>1.3372506989974851</v>
      </c>
    </row>
    <row r="318" spans="1:21">
      <c r="A318" s="80">
        <v>36826</v>
      </c>
      <c r="B318" s="81">
        <v>0</v>
      </c>
      <c r="C318" s="82">
        <v>3.4136935904671463E-3</v>
      </c>
      <c r="D318" s="88">
        <f t="shared" si="77"/>
        <v>1.4336186964846203</v>
      </c>
      <c r="E318" s="89">
        <f t="shared" si="82"/>
        <v>13672.373929692403</v>
      </c>
      <c r="F318" s="126">
        <f t="shared" si="83"/>
        <v>449423.05359847267</v>
      </c>
      <c r="G318" s="62">
        <f t="shared" si="84"/>
        <v>3.2870886644085787E-2</v>
      </c>
      <c r="H318" s="88">
        <f t="shared" si="69"/>
        <v>0</v>
      </c>
      <c r="I318" s="62">
        <f t="shared" si="78"/>
        <v>0</v>
      </c>
      <c r="J318" s="89">
        <f t="shared" si="70"/>
        <v>0</v>
      </c>
      <c r="K318" s="62">
        <f t="shared" si="79"/>
        <v>0</v>
      </c>
      <c r="L318" s="90">
        <f t="shared" si="71"/>
        <v>68.273871809342921</v>
      </c>
      <c r="M318" s="73">
        <f>0</f>
        <v>0</v>
      </c>
      <c r="N318" s="89">
        <f t="shared" si="72"/>
        <v>0</v>
      </c>
      <c r="O318" s="89">
        <f t="shared" si="73"/>
        <v>0</v>
      </c>
      <c r="P318" s="89">
        <f t="shared" si="74"/>
        <v>0</v>
      </c>
      <c r="Q318" s="62">
        <f t="shared" si="85"/>
        <v>0</v>
      </c>
      <c r="R318" s="89">
        <f t="shared" si="80"/>
        <v>-68.273871809342921</v>
      </c>
      <c r="S318" s="74">
        <f t="shared" si="81"/>
        <v>0</v>
      </c>
      <c r="T318" s="91">
        <f t="shared" si="75"/>
        <v>3.3618696484620347E-2</v>
      </c>
      <c r="U318" s="92">
        <f t="shared" si="76"/>
        <v>1.3336186964846202</v>
      </c>
    </row>
    <row r="319" spans="1:21">
      <c r="A319" s="80">
        <v>36827</v>
      </c>
      <c r="B319" s="81">
        <v>0</v>
      </c>
      <c r="C319" s="82">
        <v>4.1199456655757888E-3</v>
      </c>
      <c r="D319" s="88">
        <f t="shared" si="77"/>
        <v>1.4302050028941531</v>
      </c>
      <c r="E319" s="89">
        <f t="shared" si="82"/>
        <v>13604.100057883061</v>
      </c>
      <c r="F319" s="126">
        <f t="shared" si="83"/>
        <v>449423.05359847267</v>
      </c>
      <c r="G319" s="62">
        <f t="shared" si="84"/>
        <v>3.3035853285866494E-2</v>
      </c>
      <c r="H319" s="88">
        <f t="shared" si="69"/>
        <v>0</v>
      </c>
      <c r="I319" s="62">
        <f t="shared" si="78"/>
        <v>0</v>
      </c>
      <c r="J319" s="89">
        <f t="shared" si="70"/>
        <v>0</v>
      </c>
      <c r="K319" s="62">
        <f t="shared" si="79"/>
        <v>0</v>
      </c>
      <c r="L319" s="90">
        <f t="shared" si="71"/>
        <v>82.39891331151577</v>
      </c>
      <c r="M319" s="73">
        <f>0</f>
        <v>0</v>
      </c>
      <c r="N319" s="89">
        <f t="shared" si="72"/>
        <v>0</v>
      </c>
      <c r="O319" s="89">
        <f t="shared" si="73"/>
        <v>0</v>
      </c>
      <c r="P319" s="89">
        <f t="shared" si="74"/>
        <v>0</v>
      </c>
      <c r="Q319" s="62">
        <f t="shared" si="85"/>
        <v>0</v>
      </c>
      <c r="R319" s="89">
        <f t="shared" si="80"/>
        <v>-82.39891331151577</v>
      </c>
      <c r="S319" s="74">
        <f t="shared" si="81"/>
        <v>0</v>
      </c>
      <c r="T319" s="91">
        <f t="shared" si="75"/>
        <v>3.0205002894153177E-2</v>
      </c>
      <c r="U319" s="92">
        <f t="shared" si="76"/>
        <v>1.330205002894153</v>
      </c>
    </row>
    <row r="320" spans="1:21">
      <c r="A320" s="80">
        <v>36828</v>
      </c>
      <c r="B320" s="81">
        <v>0</v>
      </c>
      <c r="C320" s="82">
        <v>4.2078968746847795E-3</v>
      </c>
      <c r="D320" s="88">
        <f t="shared" si="77"/>
        <v>1.4260850572285773</v>
      </c>
      <c r="E320" s="89">
        <f t="shared" si="82"/>
        <v>13521.701144571545</v>
      </c>
      <c r="F320" s="126">
        <f t="shared" si="83"/>
        <v>449423.05359847267</v>
      </c>
      <c r="G320" s="62">
        <f t="shared" si="84"/>
        <v>3.3237168074735861E-2</v>
      </c>
      <c r="H320" s="88">
        <f t="shared" si="69"/>
        <v>0</v>
      </c>
      <c r="I320" s="62">
        <f t="shared" si="78"/>
        <v>0</v>
      </c>
      <c r="J320" s="89">
        <f t="shared" si="70"/>
        <v>0</v>
      </c>
      <c r="K320" s="62">
        <f t="shared" si="79"/>
        <v>0</v>
      </c>
      <c r="L320" s="90">
        <f t="shared" si="71"/>
        <v>84.157937493695584</v>
      </c>
      <c r="M320" s="73">
        <f>0</f>
        <v>0</v>
      </c>
      <c r="N320" s="89">
        <f t="shared" si="72"/>
        <v>0</v>
      </c>
      <c r="O320" s="89">
        <f t="shared" si="73"/>
        <v>0</v>
      </c>
      <c r="P320" s="89">
        <f t="shared" si="74"/>
        <v>0</v>
      </c>
      <c r="Q320" s="62">
        <f t="shared" si="85"/>
        <v>0</v>
      </c>
      <c r="R320" s="89">
        <f t="shared" si="80"/>
        <v>-84.157937493695584</v>
      </c>
      <c r="S320" s="74">
        <f t="shared" si="81"/>
        <v>0</v>
      </c>
      <c r="T320" s="91">
        <f t="shared" si="75"/>
        <v>2.6085057228577346E-2</v>
      </c>
      <c r="U320" s="92">
        <f t="shared" si="76"/>
        <v>1.3260850572285772</v>
      </c>
    </row>
    <row r="321" spans="1:21">
      <c r="A321" s="80">
        <v>36829</v>
      </c>
      <c r="B321" s="81">
        <v>0</v>
      </c>
      <c r="C321" s="82">
        <v>3.1627581800977573E-3</v>
      </c>
      <c r="D321" s="88">
        <f t="shared" si="77"/>
        <v>1.4218771603538924</v>
      </c>
      <c r="E321" s="89">
        <f t="shared" si="82"/>
        <v>13437.54320707785</v>
      </c>
      <c r="F321" s="126">
        <f t="shared" si="83"/>
        <v>449423.05359847267</v>
      </c>
      <c r="G321" s="62">
        <f t="shared" si="84"/>
        <v>3.3445329006402874E-2</v>
      </c>
      <c r="H321" s="88">
        <f t="shared" si="69"/>
        <v>0</v>
      </c>
      <c r="I321" s="62">
        <f t="shared" si="78"/>
        <v>0</v>
      </c>
      <c r="J321" s="89">
        <f t="shared" si="70"/>
        <v>0</v>
      </c>
      <c r="K321" s="62">
        <f t="shared" si="79"/>
        <v>0</v>
      </c>
      <c r="L321" s="90">
        <f t="shared" si="71"/>
        <v>63.255163601955147</v>
      </c>
      <c r="M321" s="73">
        <f>0</f>
        <v>0</v>
      </c>
      <c r="N321" s="89">
        <f t="shared" si="72"/>
        <v>0</v>
      </c>
      <c r="O321" s="89">
        <f t="shared" si="73"/>
        <v>0</v>
      </c>
      <c r="P321" s="89">
        <f t="shared" si="74"/>
        <v>0</v>
      </c>
      <c r="Q321" s="62">
        <f t="shared" si="85"/>
        <v>0</v>
      </c>
      <c r="R321" s="89">
        <f t="shared" si="80"/>
        <v>-63.255163601955147</v>
      </c>
      <c r="S321" s="74">
        <f t="shared" si="81"/>
        <v>0</v>
      </c>
      <c r="T321" s="91">
        <f t="shared" si="75"/>
        <v>2.1877160353892533E-2</v>
      </c>
      <c r="U321" s="92">
        <f t="shared" si="76"/>
        <v>1.3218771603538924</v>
      </c>
    </row>
    <row r="322" spans="1:21">
      <c r="A322" s="80">
        <v>36830</v>
      </c>
      <c r="B322" s="81">
        <v>0</v>
      </c>
      <c r="C322" s="82">
        <v>3.8064528503104073E-3</v>
      </c>
      <c r="D322" s="88">
        <f t="shared" si="77"/>
        <v>1.4187144021737947</v>
      </c>
      <c r="E322" s="89">
        <f t="shared" si="82"/>
        <v>13374.288043475895</v>
      </c>
      <c r="F322" s="126">
        <f t="shared" si="83"/>
        <v>449423.05359847267</v>
      </c>
      <c r="G322" s="62">
        <f t="shared" si="84"/>
        <v>3.3603512361744407E-2</v>
      </c>
      <c r="H322" s="88">
        <f t="shared" si="69"/>
        <v>0</v>
      </c>
      <c r="I322" s="62">
        <f t="shared" si="78"/>
        <v>0</v>
      </c>
      <c r="J322" s="89">
        <f t="shared" si="70"/>
        <v>0</v>
      </c>
      <c r="K322" s="62">
        <f t="shared" si="79"/>
        <v>0</v>
      </c>
      <c r="L322" s="90">
        <f t="shared" si="71"/>
        <v>76.129057006208143</v>
      </c>
      <c r="M322" s="73">
        <f>0</f>
        <v>0</v>
      </c>
      <c r="N322" s="89">
        <f t="shared" si="72"/>
        <v>0</v>
      </c>
      <c r="O322" s="89">
        <f t="shared" si="73"/>
        <v>0</v>
      </c>
      <c r="P322" s="89">
        <f t="shared" si="74"/>
        <v>0</v>
      </c>
      <c r="Q322" s="62">
        <f t="shared" si="85"/>
        <v>0</v>
      </c>
      <c r="R322" s="89">
        <f t="shared" si="80"/>
        <v>-76.129057006208143</v>
      </c>
      <c r="S322" s="74">
        <f t="shared" si="81"/>
        <v>0</v>
      </c>
      <c r="T322" s="91">
        <f t="shared" si="75"/>
        <v>1.8714402173794831E-2</v>
      </c>
      <c r="U322" s="92">
        <f t="shared" si="76"/>
        <v>1.3187144021737947</v>
      </c>
    </row>
    <row r="323" spans="1:21">
      <c r="A323" s="80">
        <v>36831</v>
      </c>
      <c r="B323" s="81">
        <v>0</v>
      </c>
      <c r="C323" s="82">
        <v>3.0616094380856882E-3</v>
      </c>
      <c r="D323" s="88">
        <f t="shared" si="77"/>
        <v>1.4149079493234844</v>
      </c>
      <c r="E323" s="89">
        <f t="shared" si="82"/>
        <v>13298.158986469687</v>
      </c>
      <c r="F323" s="126">
        <f t="shared" si="83"/>
        <v>449423.05359847267</v>
      </c>
      <c r="G323" s="62">
        <f t="shared" si="84"/>
        <v>3.3795885133855112E-2</v>
      </c>
      <c r="H323" s="88">
        <f t="shared" si="69"/>
        <v>0</v>
      </c>
      <c r="I323" s="62">
        <f t="shared" si="78"/>
        <v>0</v>
      </c>
      <c r="J323" s="89">
        <f t="shared" si="70"/>
        <v>0</v>
      </c>
      <c r="K323" s="62">
        <f t="shared" si="79"/>
        <v>0</v>
      </c>
      <c r="L323" s="90">
        <f t="shared" si="71"/>
        <v>61.232188761713765</v>
      </c>
      <c r="M323" s="73">
        <f>0</f>
        <v>0</v>
      </c>
      <c r="N323" s="89">
        <f t="shared" si="72"/>
        <v>0</v>
      </c>
      <c r="O323" s="89">
        <f t="shared" si="73"/>
        <v>0</v>
      </c>
      <c r="P323" s="89">
        <f t="shared" si="74"/>
        <v>0</v>
      </c>
      <c r="Q323" s="62">
        <f t="shared" si="85"/>
        <v>0</v>
      </c>
      <c r="R323" s="89">
        <f t="shared" si="80"/>
        <v>-61.232188761713765</v>
      </c>
      <c r="S323" s="74">
        <f t="shared" si="81"/>
        <v>0</v>
      </c>
      <c r="T323" s="91">
        <f t="shared" si="75"/>
        <v>1.4907949323484493E-2</v>
      </c>
      <c r="U323" s="92">
        <f t="shared" si="76"/>
        <v>1.3149079493234843</v>
      </c>
    </row>
    <row r="324" spans="1:21">
      <c r="A324" s="80">
        <v>36832</v>
      </c>
      <c r="B324" s="81">
        <v>0</v>
      </c>
      <c r="C324" s="82">
        <v>3.0987945506562838E-3</v>
      </c>
      <c r="D324" s="88">
        <f t="shared" si="77"/>
        <v>1.4118463398853986</v>
      </c>
      <c r="E324" s="89">
        <f t="shared" si="82"/>
        <v>13236.926797707973</v>
      </c>
      <c r="F324" s="126">
        <f t="shared" si="83"/>
        <v>449423.05359847267</v>
      </c>
      <c r="G324" s="62">
        <f t="shared" si="84"/>
        <v>3.3952220214460357E-2</v>
      </c>
      <c r="H324" s="88">
        <f t="shared" si="69"/>
        <v>0</v>
      </c>
      <c r="I324" s="62">
        <f t="shared" si="78"/>
        <v>0</v>
      </c>
      <c r="J324" s="89">
        <f t="shared" si="70"/>
        <v>0</v>
      </c>
      <c r="K324" s="62">
        <f t="shared" si="79"/>
        <v>0</v>
      </c>
      <c r="L324" s="90">
        <f t="shared" si="71"/>
        <v>61.975891013125675</v>
      </c>
      <c r="M324" s="73">
        <f>0</f>
        <v>0</v>
      </c>
      <c r="N324" s="89">
        <f t="shared" si="72"/>
        <v>0</v>
      </c>
      <c r="O324" s="89">
        <f t="shared" si="73"/>
        <v>0</v>
      </c>
      <c r="P324" s="89">
        <f t="shared" si="74"/>
        <v>0</v>
      </c>
      <c r="Q324" s="62">
        <f t="shared" si="85"/>
        <v>0</v>
      </c>
      <c r="R324" s="89">
        <f t="shared" si="80"/>
        <v>-61.975891013125675</v>
      </c>
      <c r="S324" s="74">
        <f t="shared" si="81"/>
        <v>0</v>
      </c>
      <c r="T324" s="91">
        <f t="shared" si="75"/>
        <v>1.1846339885398738E-2</v>
      </c>
      <c r="U324" s="92">
        <f t="shared" si="76"/>
        <v>1.3118463398853986</v>
      </c>
    </row>
    <row r="325" spans="1:21">
      <c r="A325" s="80">
        <v>36833</v>
      </c>
      <c r="B325" s="81">
        <v>0</v>
      </c>
      <c r="C325" s="82">
        <v>3.1781659346849524E-3</v>
      </c>
      <c r="D325" s="88">
        <f t="shared" si="77"/>
        <v>1.4087475453347422</v>
      </c>
      <c r="E325" s="89">
        <f t="shared" si="82"/>
        <v>13174.950906694847</v>
      </c>
      <c r="F325" s="126">
        <f t="shared" si="83"/>
        <v>449423.05359847267</v>
      </c>
      <c r="G325" s="62">
        <f t="shared" si="84"/>
        <v>3.4111933834235275E-2</v>
      </c>
      <c r="H325" s="88">
        <f t="shared" si="69"/>
        <v>0</v>
      </c>
      <c r="I325" s="62">
        <f t="shared" si="78"/>
        <v>0</v>
      </c>
      <c r="J325" s="89">
        <f t="shared" si="70"/>
        <v>0</v>
      </c>
      <c r="K325" s="62">
        <f t="shared" si="79"/>
        <v>0</v>
      </c>
      <c r="L325" s="90">
        <f t="shared" si="71"/>
        <v>63.563318693699046</v>
      </c>
      <c r="M325" s="73">
        <f>0</f>
        <v>0</v>
      </c>
      <c r="N325" s="89">
        <f t="shared" si="72"/>
        <v>0</v>
      </c>
      <c r="O325" s="89">
        <f t="shared" si="73"/>
        <v>0</v>
      </c>
      <c r="P325" s="89">
        <f t="shared" si="74"/>
        <v>0</v>
      </c>
      <c r="Q325" s="62">
        <f t="shared" si="85"/>
        <v>0</v>
      </c>
      <c r="R325" s="89">
        <f t="shared" si="80"/>
        <v>-63.563318693699046</v>
      </c>
      <c r="S325" s="74">
        <f t="shared" si="81"/>
        <v>0</v>
      </c>
      <c r="T325" s="91">
        <f t="shared" si="75"/>
        <v>8.7475453347423127E-3</v>
      </c>
      <c r="U325" s="92">
        <f t="shared" si="76"/>
        <v>1.3087475453347421</v>
      </c>
    </row>
    <row r="326" spans="1:21">
      <c r="A326" s="80">
        <v>36834</v>
      </c>
      <c r="B326" s="81">
        <v>0</v>
      </c>
      <c r="C326" s="82">
        <v>3.1963253380738943E-3</v>
      </c>
      <c r="D326" s="88">
        <f t="shared" si="77"/>
        <v>1.4055693794000574</v>
      </c>
      <c r="E326" s="89">
        <f t="shared" si="82"/>
        <v>13111.387588001147</v>
      </c>
      <c r="F326" s="126">
        <f t="shared" si="83"/>
        <v>449423.05359847267</v>
      </c>
      <c r="G326" s="62">
        <f t="shared" si="84"/>
        <v>3.4277306698625935E-2</v>
      </c>
      <c r="H326" s="88">
        <f t="shared" si="69"/>
        <v>0</v>
      </c>
      <c r="I326" s="62">
        <f t="shared" si="78"/>
        <v>0</v>
      </c>
      <c r="J326" s="89">
        <f t="shared" si="70"/>
        <v>0</v>
      </c>
      <c r="K326" s="62">
        <f t="shared" si="79"/>
        <v>0</v>
      </c>
      <c r="L326" s="90">
        <f t="shared" si="71"/>
        <v>63.926506761477889</v>
      </c>
      <c r="M326" s="73">
        <f>0</f>
        <v>0</v>
      </c>
      <c r="N326" s="89">
        <f t="shared" si="72"/>
        <v>0</v>
      </c>
      <c r="O326" s="89">
        <f t="shared" si="73"/>
        <v>0</v>
      </c>
      <c r="P326" s="89">
        <f t="shared" si="74"/>
        <v>0</v>
      </c>
      <c r="Q326" s="62">
        <f t="shared" si="85"/>
        <v>0</v>
      </c>
      <c r="R326" s="89">
        <f t="shared" si="80"/>
        <v>-63.926506761477889</v>
      </c>
      <c r="S326" s="74">
        <f t="shared" si="81"/>
        <v>0</v>
      </c>
      <c r="T326" s="91">
        <f t="shared" si="75"/>
        <v>5.5693794000575281E-3</v>
      </c>
      <c r="U326" s="92">
        <f t="shared" si="76"/>
        <v>1.3055693794000574</v>
      </c>
    </row>
    <row r="327" spans="1:21">
      <c r="A327" s="80">
        <v>36835</v>
      </c>
      <c r="B327" s="81">
        <v>0</v>
      </c>
      <c r="C327" s="82">
        <v>2.7739057071241124E-3</v>
      </c>
      <c r="D327" s="88">
        <f t="shared" si="77"/>
        <v>1.4023730540619836</v>
      </c>
      <c r="E327" s="89">
        <f t="shared" si="82"/>
        <v>13047.46108123967</v>
      </c>
      <c r="F327" s="126">
        <f t="shared" si="83"/>
        <v>449423.05359847267</v>
      </c>
      <c r="G327" s="62">
        <f t="shared" si="84"/>
        <v>3.4445249600681085E-2</v>
      </c>
      <c r="H327" s="88">
        <f t="shared" si="69"/>
        <v>0</v>
      </c>
      <c r="I327" s="62">
        <f t="shared" si="78"/>
        <v>0</v>
      </c>
      <c r="J327" s="89">
        <f t="shared" si="70"/>
        <v>0</v>
      </c>
      <c r="K327" s="62">
        <f t="shared" si="79"/>
        <v>0</v>
      </c>
      <c r="L327" s="90">
        <f t="shared" si="71"/>
        <v>55.478114142482248</v>
      </c>
      <c r="M327" s="73">
        <f>0</f>
        <v>0</v>
      </c>
      <c r="N327" s="89">
        <f t="shared" si="72"/>
        <v>0</v>
      </c>
      <c r="O327" s="89">
        <f t="shared" si="73"/>
        <v>0</v>
      </c>
      <c r="P327" s="89">
        <f t="shared" si="74"/>
        <v>0</v>
      </c>
      <c r="Q327" s="62">
        <f t="shared" si="85"/>
        <v>0</v>
      </c>
      <c r="R327" s="89">
        <f t="shared" si="80"/>
        <v>-55.478114142482248</v>
      </c>
      <c r="S327" s="74">
        <f t="shared" si="81"/>
        <v>0</v>
      </c>
      <c r="T327" s="91">
        <f t="shared" si="75"/>
        <v>2.373054061983737E-3</v>
      </c>
      <c r="U327" s="92">
        <f t="shared" si="76"/>
        <v>1.3023730540619836</v>
      </c>
    </row>
    <row r="328" spans="1:21">
      <c r="A328" s="80">
        <v>36836</v>
      </c>
      <c r="B328" s="81">
        <v>0</v>
      </c>
      <c r="C328" s="82">
        <v>2.8903991232722857E-3</v>
      </c>
      <c r="D328" s="88">
        <f t="shared" si="77"/>
        <v>1.3991982967097187</v>
      </c>
      <c r="E328" s="89">
        <f t="shared" si="82"/>
        <v>12991.982967097187</v>
      </c>
      <c r="F328" s="126">
        <f t="shared" si="83"/>
        <v>449423.05359847267</v>
      </c>
      <c r="G328" s="62">
        <f t="shared" si="84"/>
        <v>3.4592337038668992E-2</v>
      </c>
      <c r="H328" s="88">
        <f t="shared" si="69"/>
        <v>0</v>
      </c>
      <c r="I328" s="62">
        <f t="shared" si="78"/>
        <v>0</v>
      </c>
      <c r="J328" s="89">
        <f t="shared" si="70"/>
        <v>0</v>
      </c>
      <c r="K328" s="62">
        <f t="shared" si="79"/>
        <v>0</v>
      </c>
      <c r="L328" s="90">
        <f t="shared" si="71"/>
        <v>57.807982465445711</v>
      </c>
      <c r="M328" s="73">
        <f>0</f>
        <v>0</v>
      </c>
      <c r="N328" s="89">
        <f t="shared" si="72"/>
        <v>0</v>
      </c>
      <c r="O328" s="89">
        <f t="shared" si="73"/>
        <v>0</v>
      </c>
      <c r="P328" s="89">
        <f t="shared" si="74"/>
        <v>0</v>
      </c>
      <c r="Q328" s="62">
        <f t="shared" si="85"/>
        <v>0</v>
      </c>
      <c r="R328" s="89">
        <f t="shared" si="80"/>
        <v>-57.807982465445711</v>
      </c>
      <c r="S328" s="74">
        <f t="shared" si="81"/>
        <v>0</v>
      </c>
      <c r="T328" s="91">
        <f t="shared" si="75"/>
        <v>-8.0170329028117493E-4</v>
      </c>
      <c r="U328" s="92">
        <f t="shared" si="76"/>
        <v>1.2991982967097186</v>
      </c>
    </row>
    <row r="329" spans="1:21">
      <c r="A329" s="80">
        <v>36837</v>
      </c>
      <c r="B329" s="81">
        <v>0</v>
      </c>
      <c r="C329" s="82">
        <v>2.9754756330499267E-3</v>
      </c>
      <c r="D329" s="88">
        <f t="shared" si="77"/>
        <v>1.3934174984631742</v>
      </c>
      <c r="E329" s="89">
        <f t="shared" si="82"/>
        <v>12934.174984631742</v>
      </c>
      <c r="F329" s="126">
        <f t="shared" si="83"/>
        <v>449423.05359847267</v>
      </c>
      <c r="G329" s="62">
        <f t="shared" si="84"/>
        <v>3.4746943978450323E-2</v>
      </c>
      <c r="H329" s="88">
        <f t="shared" si="69"/>
        <v>0</v>
      </c>
      <c r="I329" s="62">
        <f t="shared" si="78"/>
        <v>0</v>
      </c>
      <c r="J329" s="89">
        <f t="shared" si="70"/>
        <v>0</v>
      </c>
      <c r="K329" s="62">
        <f t="shared" si="79"/>
        <v>0</v>
      </c>
      <c r="L329" s="90">
        <f t="shared" si="71"/>
        <v>59.509512660998531</v>
      </c>
      <c r="M329" s="73">
        <f>0</f>
        <v>0</v>
      </c>
      <c r="N329" s="89">
        <f t="shared" si="72"/>
        <v>0</v>
      </c>
      <c r="O329" s="89">
        <f t="shared" si="73"/>
        <v>0</v>
      </c>
      <c r="P329" s="89">
        <f t="shared" si="74"/>
        <v>0</v>
      </c>
      <c r="Q329" s="62">
        <f t="shared" si="85"/>
        <v>0</v>
      </c>
      <c r="R329" s="89">
        <f t="shared" si="80"/>
        <v>-59.509512660998531</v>
      </c>
      <c r="S329" s="74">
        <f t="shared" si="81"/>
        <v>0</v>
      </c>
      <c r="T329" s="91">
        <f t="shared" si="75"/>
        <v>-6.5825015368257134E-3</v>
      </c>
      <c r="U329" s="92">
        <f t="shared" si="76"/>
        <v>1.2934174984631741</v>
      </c>
    </row>
    <row r="330" spans="1:21">
      <c r="A330" s="80">
        <v>36838</v>
      </c>
      <c r="B330" s="81">
        <v>0</v>
      </c>
      <c r="C330" s="82">
        <v>2.964950118364972E-3</v>
      </c>
      <c r="D330" s="88">
        <f t="shared" si="77"/>
        <v>1.3874665471970744</v>
      </c>
      <c r="E330" s="89">
        <f t="shared" si="82"/>
        <v>12874.665471970744</v>
      </c>
      <c r="F330" s="126">
        <f t="shared" si="83"/>
        <v>449423.05359847267</v>
      </c>
      <c r="G330" s="62">
        <f t="shared" si="84"/>
        <v>3.4907551934215721E-2</v>
      </c>
      <c r="H330" s="88">
        <f t="shared" si="69"/>
        <v>0</v>
      </c>
      <c r="I330" s="62">
        <f t="shared" si="78"/>
        <v>0</v>
      </c>
      <c r="J330" s="89">
        <f t="shared" si="70"/>
        <v>0</v>
      </c>
      <c r="K330" s="62">
        <f t="shared" si="79"/>
        <v>0</v>
      </c>
      <c r="L330" s="90">
        <f t="shared" si="71"/>
        <v>59.299002367299437</v>
      </c>
      <c r="M330" s="73">
        <f>0</f>
        <v>0</v>
      </c>
      <c r="N330" s="89">
        <f t="shared" si="72"/>
        <v>0</v>
      </c>
      <c r="O330" s="89">
        <f t="shared" si="73"/>
        <v>0</v>
      </c>
      <c r="P330" s="89">
        <f t="shared" si="74"/>
        <v>0</v>
      </c>
      <c r="Q330" s="62">
        <f t="shared" si="85"/>
        <v>0</v>
      </c>
      <c r="R330" s="89">
        <f t="shared" si="80"/>
        <v>-59.299002367299437</v>
      </c>
      <c r="S330" s="74">
        <f t="shared" si="81"/>
        <v>0</v>
      </c>
      <c r="T330" s="91">
        <f t="shared" si="75"/>
        <v>-1.2533452802925504E-2</v>
      </c>
      <c r="U330" s="92">
        <f t="shared" si="76"/>
        <v>1.2874665471970743</v>
      </c>
    </row>
    <row r="331" spans="1:21">
      <c r="A331" s="80">
        <v>36839</v>
      </c>
      <c r="B331" s="81">
        <v>4.0639999999999999E-3</v>
      </c>
      <c r="C331" s="82">
        <v>2.6447437373671922E-3</v>
      </c>
      <c r="D331" s="88">
        <f t="shared" si="77"/>
        <v>1.3815366469603445</v>
      </c>
      <c r="E331" s="89">
        <f t="shared" si="82"/>
        <v>12815.366469603445</v>
      </c>
      <c r="F331" s="126">
        <f t="shared" si="83"/>
        <v>449423.05359847267</v>
      </c>
      <c r="G331" s="62">
        <f t="shared" si="84"/>
        <v>3.5069075446609484E-2</v>
      </c>
      <c r="H331" s="88">
        <f t="shared" si="69"/>
        <v>81.28</v>
      </c>
      <c r="I331" s="62">
        <f t="shared" si="78"/>
        <v>812.80000000000007</v>
      </c>
      <c r="J331" s="89">
        <f t="shared" si="70"/>
        <v>146.30399999999997</v>
      </c>
      <c r="K331" s="62">
        <f t="shared" si="79"/>
        <v>3218.6879999999992</v>
      </c>
      <c r="L331" s="90">
        <f t="shared" si="71"/>
        <v>52.894874747343842</v>
      </c>
      <c r="M331" s="73">
        <f>0</f>
        <v>0</v>
      </c>
      <c r="N331" s="89">
        <f t="shared" si="72"/>
        <v>0</v>
      </c>
      <c r="O331" s="89">
        <f t="shared" si="73"/>
        <v>0</v>
      </c>
      <c r="P331" s="89">
        <f t="shared" si="74"/>
        <v>0</v>
      </c>
      <c r="Q331" s="62">
        <f t="shared" si="85"/>
        <v>0</v>
      </c>
      <c r="R331" s="89">
        <f t="shared" si="80"/>
        <v>174.68912525265614</v>
      </c>
      <c r="S331" s="74">
        <f t="shared" si="81"/>
        <v>4031.4879999999994</v>
      </c>
      <c r="T331" s="91">
        <f t="shared" si="75"/>
        <v>-1.8463353039655406E-2</v>
      </c>
      <c r="U331" s="92">
        <f t="shared" si="76"/>
        <v>1.2815366469603444</v>
      </c>
    </row>
    <row r="332" spans="1:21">
      <c r="A332" s="80">
        <v>36840</v>
      </c>
      <c r="B332" s="81">
        <v>2.5399999999999999E-4</v>
      </c>
      <c r="C332" s="82">
        <v>2.7990427661353499E-3</v>
      </c>
      <c r="D332" s="88">
        <f t="shared" si="77"/>
        <v>1.3990055594856101</v>
      </c>
      <c r="E332" s="89">
        <f t="shared" si="82"/>
        <v>12990.055594856101</v>
      </c>
      <c r="F332" s="126">
        <f t="shared" si="83"/>
        <v>453454.54159847269</v>
      </c>
      <c r="G332" s="62">
        <f t="shared" si="84"/>
        <v>3.4907821470605171E-2</v>
      </c>
      <c r="H332" s="88">
        <f t="shared" si="69"/>
        <v>5.08</v>
      </c>
      <c r="I332" s="62">
        <f t="shared" si="78"/>
        <v>50.800000000000004</v>
      </c>
      <c r="J332" s="89">
        <f t="shared" si="70"/>
        <v>9.1439999999999984</v>
      </c>
      <c r="K332" s="62">
        <f t="shared" si="79"/>
        <v>201.16799999999995</v>
      </c>
      <c r="L332" s="90">
        <f t="shared" si="71"/>
        <v>55.980855322707001</v>
      </c>
      <c r="M332" s="73">
        <f>0</f>
        <v>0</v>
      </c>
      <c r="N332" s="89">
        <f t="shared" si="72"/>
        <v>0</v>
      </c>
      <c r="O332" s="89">
        <f t="shared" si="73"/>
        <v>0</v>
      </c>
      <c r="P332" s="89">
        <f t="shared" si="74"/>
        <v>0</v>
      </c>
      <c r="Q332" s="62">
        <f t="shared" si="85"/>
        <v>0</v>
      </c>
      <c r="R332" s="89">
        <f t="shared" si="80"/>
        <v>-41.756855322707004</v>
      </c>
      <c r="S332" s="74">
        <f t="shared" si="81"/>
        <v>251.96799999999996</v>
      </c>
      <c r="T332" s="91">
        <f t="shared" si="75"/>
        <v>-9.9444051438979386E-4</v>
      </c>
      <c r="U332" s="92">
        <f t="shared" si="76"/>
        <v>1.29900555948561</v>
      </c>
    </row>
    <row r="333" spans="1:21">
      <c r="A333" s="80">
        <v>36841</v>
      </c>
      <c r="B333" s="81">
        <v>0</v>
      </c>
      <c r="C333" s="82">
        <v>2.5991225208995671E-3</v>
      </c>
      <c r="D333" s="88">
        <f t="shared" si="77"/>
        <v>1.3948298739533396</v>
      </c>
      <c r="E333" s="89">
        <f t="shared" si="82"/>
        <v>12948.298739533395</v>
      </c>
      <c r="F333" s="126">
        <f t="shared" si="83"/>
        <v>453706.50959847268</v>
      </c>
      <c r="G333" s="62">
        <f t="shared" si="84"/>
        <v>3.5039854943509162E-2</v>
      </c>
      <c r="H333" s="88">
        <f t="shared" si="69"/>
        <v>0</v>
      </c>
      <c r="I333" s="62">
        <f t="shared" si="78"/>
        <v>0</v>
      </c>
      <c r="J333" s="89">
        <f t="shared" si="70"/>
        <v>0</v>
      </c>
      <c r="K333" s="62">
        <f t="shared" si="79"/>
        <v>0</v>
      </c>
      <c r="L333" s="90">
        <f t="shared" si="71"/>
        <v>51.982450417991345</v>
      </c>
      <c r="M333" s="73">
        <f>0</f>
        <v>0</v>
      </c>
      <c r="N333" s="89">
        <f t="shared" si="72"/>
        <v>0</v>
      </c>
      <c r="O333" s="89">
        <f t="shared" si="73"/>
        <v>0</v>
      </c>
      <c r="P333" s="89">
        <f t="shared" si="74"/>
        <v>0</v>
      </c>
      <c r="Q333" s="62">
        <f t="shared" si="85"/>
        <v>0</v>
      </c>
      <c r="R333" s="89">
        <f t="shared" si="80"/>
        <v>-51.982450417991345</v>
      </c>
      <c r="S333" s="74">
        <f t="shared" si="81"/>
        <v>0</v>
      </c>
      <c r="T333" s="91">
        <f t="shared" si="75"/>
        <v>-5.1701260466603394E-3</v>
      </c>
      <c r="U333" s="92">
        <f t="shared" si="76"/>
        <v>1.2948298739533395</v>
      </c>
    </row>
    <row r="334" spans="1:21">
      <c r="A334" s="80">
        <v>36842</v>
      </c>
      <c r="B334" s="81">
        <v>0</v>
      </c>
      <c r="C334" s="82">
        <v>2.6828789440265823E-3</v>
      </c>
      <c r="D334" s="88">
        <f t="shared" si="77"/>
        <v>1.3896316289115405</v>
      </c>
      <c r="E334" s="89">
        <f t="shared" si="82"/>
        <v>12896.316289115404</v>
      </c>
      <c r="F334" s="126">
        <f t="shared" si="83"/>
        <v>453706.50959847268</v>
      </c>
      <c r="G334" s="62">
        <f t="shared" si="84"/>
        <v>3.518109353299629E-2</v>
      </c>
      <c r="H334" s="88">
        <f t="shared" si="69"/>
        <v>0</v>
      </c>
      <c r="I334" s="62">
        <f t="shared" si="78"/>
        <v>0</v>
      </c>
      <c r="J334" s="89">
        <f t="shared" si="70"/>
        <v>0</v>
      </c>
      <c r="K334" s="62">
        <f t="shared" si="79"/>
        <v>0</v>
      </c>
      <c r="L334" s="90">
        <f t="shared" si="71"/>
        <v>53.657578880531645</v>
      </c>
      <c r="M334" s="73">
        <f>0</f>
        <v>0</v>
      </c>
      <c r="N334" s="89">
        <f t="shared" si="72"/>
        <v>0</v>
      </c>
      <c r="O334" s="89">
        <f t="shared" si="73"/>
        <v>0</v>
      </c>
      <c r="P334" s="89">
        <f t="shared" si="74"/>
        <v>0</v>
      </c>
      <c r="Q334" s="62">
        <f t="shared" si="85"/>
        <v>0</v>
      </c>
      <c r="R334" s="89">
        <f t="shared" si="80"/>
        <v>-53.657578880531645</v>
      </c>
      <c r="S334" s="74">
        <f t="shared" si="81"/>
        <v>0</v>
      </c>
      <c r="T334" s="91">
        <f t="shared" si="75"/>
        <v>-1.0368371088459449E-2</v>
      </c>
      <c r="U334" s="92">
        <f t="shared" si="76"/>
        <v>1.2896316289115404</v>
      </c>
    </row>
    <row r="335" spans="1:21">
      <c r="A335" s="80">
        <v>36843</v>
      </c>
      <c r="B335" s="81">
        <v>0</v>
      </c>
      <c r="C335" s="82">
        <v>3.058413950258227E-3</v>
      </c>
      <c r="D335" s="88">
        <f t="shared" si="77"/>
        <v>1.3842658710234874</v>
      </c>
      <c r="E335" s="89">
        <f t="shared" si="82"/>
        <v>12842.658710234873</v>
      </c>
      <c r="F335" s="126">
        <f t="shared" si="83"/>
        <v>453706.50959847268</v>
      </c>
      <c r="G335" s="62">
        <f t="shared" si="84"/>
        <v>3.5328082746362656E-2</v>
      </c>
      <c r="H335" s="88">
        <f t="shared" si="69"/>
        <v>0</v>
      </c>
      <c r="I335" s="62">
        <f t="shared" si="78"/>
        <v>0</v>
      </c>
      <c r="J335" s="89">
        <f t="shared" si="70"/>
        <v>0</v>
      </c>
      <c r="K335" s="62">
        <f t="shared" si="79"/>
        <v>0</v>
      </c>
      <c r="L335" s="90">
        <f t="shared" si="71"/>
        <v>61.168279005164543</v>
      </c>
      <c r="M335" s="73">
        <f>0</f>
        <v>0</v>
      </c>
      <c r="N335" s="89">
        <f t="shared" si="72"/>
        <v>0</v>
      </c>
      <c r="O335" s="89">
        <f t="shared" si="73"/>
        <v>0</v>
      </c>
      <c r="P335" s="89">
        <f t="shared" si="74"/>
        <v>0</v>
      </c>
      <c r="Q335" s="62">
        <f t="shared" si="85"/>
        <v>0</v>
      </c>
      <c r="R335" s="89">
        <f t="shared" si="80"/>
        <v>-61.168279005164543</v>
      </c>
      <c r="S335" s="74">
        <f t="shared" si="81"/>
        <v>0</v>
      </c>
      <c r="T335" s="91">
        <f t="shared" si="75"/>
        <v>-1.5734128976512496E-2</v>
      </c>
      <c r="U335" s="92">
        <f t="shared" si="76"/>
        <v>1.2842658710234873</v>
      </c>
    </row>
    <row r="336" spans="1:21">
      <c r="A336" s="80">
        <v>36844</v>
      </c>
      <c r="B336" s="81">
        <v>2.5399999999999999E-4</v>
      </c>
      <c r="C336" s="82">
        <v>2.8709581331114314E-3</v>
      </c>
      <c r="D336" s="88">
        <f t="shared" si="77"/>
        <v>1.378149043122971</v>
      </c>
      <c r="E336" s="89">
        <f t="shared" si="82"/>
        <v>12781.490431229709</v>
      </c>
      <c r="F336" s="126">
        <f t="shared" si="83"/>
        <v>453706.50959847268</v>
      </c>
      <c r="G336" s="62">
        <f t="shared" si="84"/>
        <v>3.5497152076248241E-2</v>
      </c>
      <c r="H336" s="88">
        <f t="shared" si="69"/>
        <v>5.08</v>
      </c>
      <c r="I336" s="62">
        <f t="shared" si="78"/>
        <v>50.800000000000004</v>
      </c>
      <c r="J336" s="89">
        <f t="shared" si="70"/>
        <v>9.1439999999999984</v>
      </c>
      <c r="K336" s="62">
        <f t="shared" si="79"/>
        <v>201.16799999999995</v>
      </c>
      <c r="L336" s="90">
        <f t="shared" si="71"/>
        <v>57.419162662228629</v>
      </c>
      <c r="M336" s="73">
        <f>0</f>
        <v>0</v>
      </c>
      <c r="N336" s="89">
        <f t="shared" si="72"/>
        <v>0</v>
      </c>
      <c r="O336" s="89">
        <f t="shared" si="73"/>
        <v>0</v>
      </c>
      <c r="P336" s="89">
        <f t="shared" si="74"/>
        <v>0</v>
      </c>
      <c r="Q336" s="62">
        <f t="shared" si="85"/>
        <v>0</v>
      </c>
      <c r="R336" s="89">
        <f t="shared" si="80"/>
        <v>-43.195162662228633</v>
      </c>
      <c r="S336" s="74">
        <f t="shared" si="81"/>
        <v>251.96799999999996</v>
      </c>
      <c r="T336" s="91">
        <f t="shared" si="75"/>
        <v>-2.1850956877028871E-2</v>
      </c>
      <c r="U336" s="92">
        <f t="shared" si="76"/>
        <v>1.278149043122971</v>
      </c>
    </row>
    <row r="337" spans="1:21">
      <c r="A337" s="80">
        <v>36845</v>
      </c>
      <c r="B337" s="81">
        <v>0</v>
      </c>
      <c r="C337" s="82">
        <v>2.2576213227268075E-3</v>
      </c>
      <c r="D337" s="88">
        <f t="shared" si="77"/>
        <v>1.3738295268567482</v>
      </c>
      <c r="E337" s="89">
        <f t="shared" si="82"/>
        <v>12738.295268567481</v>
      </c>
      <c r="F337" s="126">
        <f t="shared" si="83"/>
        <v>453958.47759847267</v>
      </c>
      <c r="G337" s="62">
        <f t="shared" si="84"/>
        <v>3.5637302168575323E-2</v>
      </c>
      <c r="H337" s="88">
        <f t="shared" si="69"/>
        <v>0</v>
      </c>
      <c r="I337" s="62">
        <f t="shared" si="78"/>
        <v>0</v>
      </c>
      <c r="J337" s="89">
        <f t="shared" si="70"/>
        <v>0</v>
      </c>
      <c r="K337" s="62">
        <f t="shared" si="79"/>
        <v>0</v>
      </c>
      <c r="L337" s="90">
        <f t="shared" si="71"/>
        <v>45.152426454536148</v>
      </c>
      <c r="M337" s="73">
        <f>0</f>
        <v>0</v>
      </c>
      <c r="N337" s="89">
        <f t="shared" si="72"/>
        <v>0</v>
      </c>
      <c r="O337" s="89">
        <f t="shared" si="73"/>
        <v>0</v>
      </c>
      <c r="P337" s="89">
        <f t="shared" si="74"/>
        <v>0</v>
      </c>
      <c r="Q337" s="62">
        <f t="shared" si="85"/>
        <v>0</v>
      </c>
      <c r="R337" s="89">
        <f t="shared" si="80"/>
        <v>-45.152426454536148</v>
      </c>
      <c r="S337" s="74">
        <f t="shared" si="81"/>
        <v>0</v>
      </c>
      <c r="T337" s="91">
        <f t="shared" si="75"/>
        <v>-2.6170473143251716E-2</v>
      </c>
      <c r="U337" s="92">
        <f t="shared" si="76"/>
        <v>1.2738295268567481</v>
      </c>
    </row>
    <row r="338" spans="1:21">
      <c r="A338" s="80">
        <v>36846</v>
      </c>
      <c r="B338" s="81">
        <v>0</v>
      </c>
      <c r="C338" s="82">
        <v>2.9799744186307965E-3</v>
      </c>
      <c r="D338" s="88">
        <f t="shared" si="77"/>
        <v>1.3693142842112944</v>
      </c>
      <c r="E338" s="89">
        <f t="shared" si="82"/>
        <v>12693.142842112944</v>
      </c>
      <c r="F338" s="126">
        <f t="shared" si="83"/>
        <v>453958.47759847267</v>
      </c>
      <c r="G338" s="62">
        <f t="shared" si="84"/>
        <v>3.5764072243191204E-2</v>
      </c>
      <c r="H338" s="88">
        <f t="shared" ref="H338:H401" si="86">B338*($D$12+$D$11)*10000</f>
        <v>0</v>
      </c>
      <c r="I338" s="62">
        <f t="shared" si="78"/>
        <v>0</v>
      </c>
      <c r="J338" s="89">
        <f t="shared" ref="J338:J401" si="87">B338*$K$14*$D$10*10000</f>
        <v>0</v>
      </c>
      <c r="K338" s="62">
        <f t="shared" si="79"/>
        <v>0</v>
      </c>
      <c r="L338" s="90">
        <f t="shared" ref="L338:L401" si="88">C338*($D$12+$D$11)*10000</f>
        <v>59.59948837261593</v>
      </c>
      <c r="M338" s="73">
        <f>0</f>
        <v>0</v>
      </c>
      <c r="N338" s="89">
        <f t="shared" ref="N338:N401" si="89">IF(D338&lt;$N$10,0,(2/3*$N$12*SQRT(2*$N$13)*$N$11*(D338-$N$10)^(3/2))*24*60*60)</f>
        <v>0</v>
      </c>
      <c r="O338" s="89">
        <f t="shared" ref="O338:O401" si="90">IF(D338&lt;$N$10,0,(D338-$N$10)*10000*($D$12+$D$11))</f>
        <v>0</v>
      </c>
      <c r="P338" s="89">
        <f t="shared" ref="P338:P401" si="91">IF(N338&gt;O338,O338,N338)</f>
        <v>0</v>
      </c>
      <c r="Q338" s="62">
        <f t="shared" si="85"/>
        <v>0</v>
      </c>
      <c r="R338" s="89">
        <f t="shared" si="80"/>
        <v>-59.59948837261593</v>
      </c>
      <c r="S338" s="74">
        <f t="shared" si="81"/>
        <v>0</v>
      </c>
      <c r="T338" s="91">
        <f t="shared" ref="T338:T401" si="92">D338-$D$14</f>
        <v>-3.0685715788705492E-2</v>
      </c>
      <c r="U338" s="92">
        <f t="shared" ref="U338:U401" si="93">IF(D338&lt;$D$13,0,D338-$D$13)</f>
        <v>1.2693142842112943</v>
      </c>
    </row>
    <row r="339" spans="1:21">
      <c r="A339" s="80">
        <v>36847</v>
      </c>
      <c r="B339" s="81">
        <v>0</v>
      </c>
      <c r="C339" s="82">
        <v>2.5297392492836081E-3</v>
      </c>
      <c r="D339" s="88">
        <f t="shared" ref="D339:D402" si="94">IF(E339&lt;$D$11*10000*($D$14-$D$13),(E339+$D$13*$D$11*10000)/($D$11*10000),(E339+$D$13*$D$11*10000+$D$14*$D$12*10000)/($D$11*10000+$D$12*10000))</f>
        <v>1.3633543353740327</v>
      </c>
      <c r="E339" s="89">
        <f t="shared" si="82"/>
        <v>12633.543353740328</v>
      </c>
      <c r="F339" s="126">
        <f t="shared" si="83"/>
        <v>453958.47759847267</v>
      </c>
      <c r="G339" s="62">
        <f t="shared" si="84"/>
        <v>3.5932791370369761E-2</v>
      </c>
      <c r="H339" s="88">
        <f t="shared" si="86"/>
        <v>0</v>
      </c>
      <c r="I339" s="62">
        <f t="shared" ref="I339:I402" si="95">H339*$J$4*1000</f>
        <v>0</v>
      </c>
      <c r="J339" s="89">
        <f t="shared" si="87"/>
        <v>0</v>
      </c>
      <c r="K339" s="62">
        <f t="shared" ref="K339:K402" si="96">1000*J339*($J$11*$J$5+$J$12*$J$6+$J$13*$J$7)</f>
        <v>0</v>
      </c>
      <c r="L339" s="90">
        <f t="shared" si="88"/>
        <v>50.594784985672163</v>
      </c>
      <c r="M339" s="73">
        <f>0</f>
        <v>0</v>
      </c>
      <c r="N339" s="89">
        <f t="shared" si="89"/>
        <v>0</v>
      </c>
      <c r="O339" s="89">
        <f t="shared" si="90"/>
        <v>0</v>
      </c>
      <c r="P339" s="89">
        <f t="shared" si="91"/>
        <v>0</v>
      </c>
      <c r="Q339" s="62">
        <f t="shared" si="85"/>
        <v>0</v>
      </c>
      <c r="R339" s="89">
        <f t="shared" ref="R339:R402" si="97">H339+J339-L339-P339</f>
        <v>-50.594784985672163</v>
      </c>
      <c r="S339" s="74">
        <f t="shared" ref="S339:S402" si="98">I339+K339-M339-Q339</f>
        <v>0</v>
      </c>
      <c r="T339" s="91">
        <f t="shared" si="92"/>
        <v>-3.6645664625967189E-2</v>
      </c>
      <c r="U339" s="92">
        <f t="shared" si="93"/>
        <v>1.2633543353740326</v>
      </c>
    </row>
    <row r="340" spans="1:21">
      <c r="A340" s="80">
        <v>36848</v>
      </c>
      <c r="B340" s="81">
        <v>0</v>
      </c>
      <c r="C340" s="82">
        <v>1.6233843568389883E-3</v>
      </c>
      <c r="D340" s="88">
        <f t="shared" si="94"/>
        <v>1.3582948568754656</v>
      </c>
      <c r="E340" s="89">
        <f t="shared" ref="E340:E403" si="99">E339+R339</f>
        <v>12582.948568754655</v>
      </c>
      <c r="F340" s="126">
        <f t="shared" ref="F340:F403" si="100">F339+S339</f>
        <v>453958.47759847267</v>
      </c>
      <c r="G340" s="62">
        <f t="shared" ref="G340:G403" si="101">F340/(E340*1000)</f>
        <v>3.6077273551424947E-2</v>
      </c>
      <c r="H340" s="88">
        <f t="shared" si="86"/>
        <v>0</v>
      </c>
      <c r="I340" s="62">
        <f t="shared" si="95"/>
        <v>0</v>
      </c>
      <c r="J340" s="89">
        <f t="shared" si="87"/>
        <v>0</v>
      </c>
      <c r="K340" s="62">
        <f t="shared" si="96"/>
        <v>0</v>
      </c>
      <c r="L340" s="90">
        <f t="shared" si="88"/>
        <v>32.467687136779766</v>
      </c>
      <c r="M340" s="73">
        <f>0</f>
        <v>0</v>
      </c>
      <c r="N340" s="89">
        <f t="shared" si="89"/>
        <v>0</v>
      </c>
      <c r="O340" s="89">
        <f t="shared" si="90"/>
        <v>0</v>
      </c>
      <c r="P340" s="89">
        <f t="shared" si="91"/>
        <v>0</v>
      </c>
      <c r="Q340" s="62">
        <f t="shared" ref="Q340:Q403" si="102">P340*1000*G340</f>
        <v>0</v>
      </c>
      <c r="R340" s="89">
        <f t="shared" si="97"/>
        <v>-32.467687136779766</v>
      </c>
      <c r="S340" s="74">
        <f t="shared" si="98"/>
        <v>0</v>
      </c>
      <c r="T340" s="91">
        <f t="shared" si="92"/>
        <v>-4.1705143124534327E-2</v>
      </c>
      <c r="U340" s="92">
        <f t="shared" si="93"/>
        <v>1.2582948568754655</v>
      </c>
    </row>
    <row r="341" spans="1:21">
      <c r="A341" s="80">
        <v>36849</v>
      </c>
      <c r="B341" s="81">
        <v>2.2859999999999998E-3</v>
      </c>
      <c r="C341" s="82">
        <v>2.6587482028140167E-3</v>
      </c>
      <c r="D341" s="88">
        <f t="shared" si="94"/>
        <v>1.3550480881617875</v>
      </c>
      <c r="E341" s="89">
        <f t="shared" si="99"/>
        <v>12550.480881617876</v>
      </c>
      <c r="F341" s="126">
        <f t="shared" si="100"/>
        <v>453958.47759847267</v>
      </c>
      <c r="G341" s="62">
        <f t="shared" si="101"/>
        <v>3.6170604288427326E-2</v>
      </c>
      <c r="H341" s="88">
        <f t="shared" si="86"/>
        <v>45.72</v>
      </c>
      <c r="I341" s="62">
        <f t="shared" si="95"/>
        <v>457.2</v>
      </c>
      <c r="J341" s="89">
        <f t="shared" si="87"/>
        <v>82.295999999999978</v>
      </c>
      <c r="K341" s="62">
        <f t="shared" si="96"/>
        <v>1810.5119999999993</v>
      </c>
      <c r="L341" s="90">
        <f t="shared" si="88"/>
        <v>53.174964056280338</v>
      </c>
      <c r="M341" s="73">
        <f>0</f>
        <v>0</v>
      </c>
      <c r="N341" s="89">
        <f t="shared" si="89"/>
        <v>0</v>
      </c>
      <c r="O341" s="89">
        <f t="shared" si="90"/>
        <v>0</v>
      </c>
      <c r="P341" s="89">
        <f t="shared" si="91"/>
        <v>0</v>
      </c>
      <c r="Q341" s="62">
        <f t="shared" si="102"/>
        <v>0</v>
      </c>
      <c r="R341" s="89">
        <f t="shared" si="97"/>
        <v>74.841035943719618</v>
      </c>
      <c r="S341" s="74">
        <f t="shared" si="98"/>
        <v>2267.7119999999991</v>
      </c>
      <c r="T341" s="91">
        <f t="shared" si="92"/>
        <v>-4.4951911838212455E-2</v>
      </c>
      <c r="U341" s="92">
        <f t="shared" si="93"/>
        <v>1.2550480881617874</v>
      </c>
    </row>
    <row r="342" spans="1:21">
      <c r="A342" s="80">
        <v>36850</v>
      </c>
      <c r="B342" s="81">
        <v>2.5399999999999999E-4</v>
      </c>
      <c r="C342" s="82">
        <v>1.8753290869750006E-3</v>
      </c>
      <c r="D342" s="88">
        <f t="shared" si="94"/>
        <v>1.3625321917561597</v>
      </c>
      <c r="E342" s="89">
        <f t="shared" si="99"/>
        <v>12625.321917561596</v>
      </c>
      <c r="F342" s="126">
        <f t="shared" si="100"/>
        <v>456226.18959847267</v>
      </c>
      <c r="G342" s="62">
        <f t="shared" si="101"/>
        <v>3.6135806482991153E-2</v>
      </c>
      <c r="H342" s="88">
        <f t="shared" si="86"/>
        <v>5.08</v>
      </c>
      <c r="I342" s="62">
        <f t="shared" si="95"/>
        <v>50.800000000000004</v>
      </c>
      <c r="J342" s="89">
        <f t="shared" si="87"/>
        <v>9.1439999999999984</v>
      </c>
      <c r="K342" s="62">
        <f t="shared" si="96"/>
        <v>201.16799999999995</v>
      </c>
      <c r="L342" s="90">
        <f t="shared" si="88"/>
        <v>37.506581739500014</v>
      </c>
      <c r="M342" s="73">
        <f>0</f>
        <v>0</v>
      </c>
      <c r="N342" s="89">
        <f t="shared" si="89"/>
        <v>0</v>
      </c>
      <c r="O342" s="89">
        <f t="shared" si="90"/>
        <v>0</v>
      </c>
      <c r="P342" s="89">
        <f t="shared" si="91"/>
        <v>0</v>
      </c>
      <c r="Q342" s="62">
        <f t="shared" si="102"/>
        <v>0</v>
      </c>
      <c r="R342" s="89">
        <f t="shared" si="97"/>
        <v>-23.282581739500017</v>
      </c>
      <c r="S342" s="74">
        <f t="shared" si="98"/>
        <v>251.96799999999996</v>
      </c>
      <c r="T342" s="91">
        <f t="shared" si="92"/>
        <v>-3.7467808243840217E-2</v>
      </c>
      <c r="U342" s="92">
        <f t="shared" si="93"/>
        <v>1.2625321917561596</v>
      </c>
    </row>
    <row r="343" spans="1:21">
      <c r="A343" s="80">
        <v>36851</v>
      </c>
      <c r="B343" s="81">
        <v>0</v>
      </c>
      <c r="C343" s="82">
        <v>1.7404554282970037E-3</v>
      </c>
      <c r="D343" s="88">
        <f t="shared" si="94"/>
        <v>1.3602039335822096</v>
      </c>
      <c r="E343" s="89">
        <f t="shared" si="99"/>
        <v>12602.039335822095</v>
      </c>
      <c r="F343" s="126">
        <f t="shared" si="100"/>
        <v>456478.15759847267</v>
      </c>
      <c r="G343" s="62">
        <f t="shared" si="101"/>
        <v>3.6222562510252174E-2</v>
      </c>
      <c r="H343" s="88">
        <f t="shared" si="86"/>
        <v>0</v>
      </c>
      <c r="I343" s="62">
        <f t="shared" si="95"/>
        <v>0</v>
      </c>
      <c r="J343" s="89">
        <f t="shared" si="87"/>
        <v>0</v>
      </c>
      <c r="K343" s="62">
        <f t="shared" si="96"/>
        <v>0</v>
      </c>
      <c r="L343" s="90">
        <f t="shared" si="88"/>
        <v>34.809108565940072</v>
      </c>
      <c r="M343" s="73">
        <f>0</f>
        <v>0</v>
      </c>
      <c r="N343" s="89">
        <f t="shared" si="89"/>
        <v>0</v>
      </c>
      <c r="O343" s="89">
        <f t="shared" si="90"/>
        <v>0</v>
      </c>
      <c r="P343" s="89">
        <f t="shared" si="91"/>
        <v>0</v>
      </c>
      <c r="Q343" s="62">
        <f t="shared" si="102"/>
        <v>0</v>
      </c>
      <c r="R343" s="89">
        <f t="shared" si="97"/>
        <v>-34.809108565940072</v>
      </c>
      <c r="S343" s="74">
        <f t="shared" si="98"/>
        <v>0</v>
      </c>
      <c r="T343" s="91">
        <f t="shared" si="92"/>
        <v>-3.9796066417790321E-2</v>
      </c>
      <c r="U343" s="92">
        <f t="shared" si="93"/>
        <v>1.2602039335822095</v>
      </c>
    </row>
    <row r="344" spans="1:21">
      <c r="A344" s="80">
        <v>36852</v>
      </c>
      <c r="B344" s="81">
        <v>0</v>
      </c>
      <c r="C344" s="82">
        <v>1.9081021812799054E-3</v>
      </c>
      <c r="D344" s="88">
        <f t="shared" si="94"/>
        <v>1.3567230227256155</v>
      </c>
      <c r="E344" s="89">
        <f t="shared" si="99"/>
        <v>12567.230227256156</v>
      </c>
      <c r="F344" s="126">
        <f t="shared" si="100"/>
        <v>456478.15759847267</v>
      </c>
      <c r="G344" s="62">
        <f t="shared" si="101"/>
        <v>3.6322892900334573E-2</v>
      </c>
      <c r="H344" s="88">
        <f t="shared" si="86"/>
        <v>0</v>
      </c>
      <c r="I344" s="62">
        <f t="shared" si="95"/>
        <v>0</v>
      </c>
      <c r="J344" s="89">
        <f t="shared" si="87"/>
        <v>0</v>
      </c>
      <c r="K344" s="62">
        <f t="shared" si="96"/>
        <v>0</v>
      </c>
      <c r="L344" s="90">
        <f t="shared" si="88"/>
        <v>38.162043625598109</v>
      </c>
      <c r="M344" s="73">
        <f>0</f>
        <v>0</v>
      </c>
      <c r="N344" s="89">
        <f t="shared" si="89"/>
        <v>0</v>
      </c>
      <c r="O344" s="89">
        <f t="shared" si="90"/>
        <v>0</v>
      </c>
      <c r="P344" s="89">
        <f t="shared" si="91"/>
        <v>0</v>
      </c>
      <c r="Q344" s="62">
        <f t="shared" si="102"/>
        <v>0</v>
      </c>
      <c r="R344" s="89">
        <f t="shared" si="97"/>
        <v>-38.162043625598109</v>
      </c>
      <c r="S344" s="74">
        <f t="shared" si="98"/>
        <v>0</v>
      </c>
      <c r="T344" s="91">
        <f t="shared" si="92"/>
        <v>-4.3276977274384398E-2</v>
      </c>
      <c r="U344" s="92">
        <f t="shared" si="93"/>
        <v>1.2567230227256154</v>
      </c>
    </row>
    <row r="345" spans="1:21">
      <c r="A345" s="80">
        <v>36853</v>
      </c>
      <c r="B345" s="81">
        <v>0</v>
      </c>
      <c r="C345" s="82">
        <v>2.3156099153917782E-3</v>
      </c>
      <c r="D345" s="88">
        <f t="shared" si="94"/>
        <v>1.3529068183630557</v>
      </c>
      <c r="E345" s="89">
        <f t="shared" si="99"/>
        <v>12529.068183630558</v>
      </c>
      <c r="F345" s="126">
        <f t="shared" si="100"/>
        <v>456478.15759847267</v>
      </c>
      <c r="G345" s="62">
        <f t="shared" si="101"/>
        <v>3.6433528089093586E-2</v>
      </c>
      <c r="H345" s="88">
        <f t="shared" si="86"/>
        <v>0</v>
      </c>
      <c r="I345" s="62">
        <f t="shared" si="95"/>
        <v>0</v>
      </c>
      <c r="J345" s="89">
        <f t="shared" si="87"/>
        <v>0</v>
      </c>
      <c r="K345" s="62">
        <f t="shared" si="96"/>
        <v>0</v>
      </c>
      <c r="L345" s="90">
        <f t="shared" si="88"/>
        <v>46.312198307835565</v>
      </c>
      <c r="M345" s="73">
        <f>0</f>
        <v>0</v>
      </c>
      <c r="N345" s="89">
        <f t="shared" si="89"/>
        <v>0</v>
      </c>
      <c r="O345" s="89">
        <f t="shared" si="90"/>
        <v>0</v>
      </c>
      <c r="P345" s="89">
        <f t="shared" si="91"/>
        <v>0</v>
      </c>
      <c r="Q345" s="62">
        <f t="shared" si="102"/>
        <v>0</v>
      </c>
      <c r="R345" s="89">
        <f t="shared" si="97"/>
        <v>-46.312198307835565</v>
      </c>
      <c r="S345" s="74">
        <f t="shared" si="98"/>
        <v>0</v>
      </c>
      <c r="T345" s="91">
        <f t="shared" si="92"/>
        <v>-4.7093181636944204E-2</v>
      </c>
      <c r="U345" s="92">
        <f t="shared" si="93"/>
        <v>1.2529068183630556</v>
      </c>
    </row>
    <row r="346" spans="1:21">
      <c r="A346" s="80">
        <v>36854</v>
      </c>
      <c r="B346" s="81">
        <v>8.8899999999999986E-3</v>
      </c>
      <c r="C346" s="82">
        <v>2.7366797824377735E-3</v>
      </c>
      <c r="D346" s="88">
        <f t="shared" si="94"/>
        <v>1.3482755985322721</v>
      </c>
      <c r="E346" s="89">
        <f t="shared" si="99"/>
        <v>12482.755985322721</v>
      </c>
      <c r="F346" s="126">
        <f t="shared" si="100"/>
        <v>456478.15759847267</v>
      </c>
      <c r="G346" s="62">
        <f t="shared" si="101"/>
        <v>3.6568699903707293E-2</v>
      </c>
      <c r="H346" s="88">
        <f t="shared" si="86"/>
        <v>177.79999999999998</v>
      </c>
      <c r="I346" s="62">
        <f t="shared" si="95"/>
        <v>1777.9999999999998</v>
      </c>
      <c r="J346" s="89">
        <f t="shared" si="87"/>
        <v>320.03999999999996</v>
      </c>
      <c r="K346" s="62">
        <f t="shared" si="96"/>
        <v>7040.8799999999983</v>
      </c>
      <c r="L346" s="90">
        <f t="shared" si="88"/>
        <v>54.733595648755468</v>
      </c>
      <c r="M346" s="73">
        <f>0</f>
        <v>0</v>
      </c>
      <c r="N346" s="89">
        <f t="shared" si="89"/>
        <v>0</v>
      </c>
      <c r="O346" s="89">
        <f t="shared" si="90"/>
        <v>0</v>
      </c>
      <c r="P346" s="89">
        <f t="shared" si="91"/>
        <v>0</v>
      </c>
      <c r="Q346" s="62">
        <f t="shared" si="102"/>
        <v>0</v>
      </c>
      <c r="R346" s="89">
        <f t="shared" si="97"/>
        <v>443.10640435124446</v>
      </c>
      <c r="S346" s="74">
        <f t="shared" si="98"/>
        <v>8818.8799999999974</v>
      </c>
      <c r="T346" s="91">
        <f t="shared" si="92"/>
        <v>-5.1724401467727832E-2</v>
      </c>
      <c r="U346" s="92">
        <f t="shared" si="93"/>
        <v>1.248275598532272</v>
      </c>
    </row>
    <row r="347" spans="1:21">
      <c r="A347" s="80">
        <v>36855</v>
      </c>
      <c r="B347" s="81">
        <v>1.0160000000000001E-2</v>
      </c>
      <c r="C347" s="82">
        <v>2.1168943268546222E-3</v>
      </c>
      <c r="D347" s="88">
        <f t="shared" si="94"/>
        <v>1.3925862389673966</v>
      </c>
      <c r="E347" s="89">
        <f t="shared" si="99"/>
        <v>12925.862389673966</v>
      </c>
      <c r="F347" s="126">
        <f t="shared" si="100"/>
        <v>465297.03759847267</v>
      </c>
      <c r="G347" s="62">
        <f t="shared" si="101"/>
        <v>3.5997368962413116E-2</v>
      </c>
      <c r="H347" s="88">
        <f t="shared" si="86"/>
        <v>203.20000000000002</v>
      </c>
      <c r="I347" s="62">
        <f t="shared" si="95"/>
        <v>2032</v>
      </c>
      <c r="J347" s="89">
        <f t="shared" si="87"/>
        <v>365.76</v>
      </c>
      <c r="K347" s="62">
        <f t="shared" si="96"/>
        <v>8046.7199999999993</v>
      </c>
      <c r="L347" s="90">
        <f t="shared" si="88"/>
        <v>42.337886537092444</v>
      </c>
      <c r="M347" s="73">
        <f>0</f>
        <v>0</v>
      </c>
      <c r="N347" s="89">
        <f t="shared" si="89"/>
        <v>0</v>
      </c>
      <c r="O347" s="89">
        <f t="shared" si="90"/>
        <v>0</v>
      </c>
      <c r="P347" s="89">
        <f t="shared" si="91"/>
        <v>0</v>
      </c>
      <c r="Q347" s="62">
        <f t="shared" si="102"/>
        <v>0</v>
      </c>
      <c r="R347" s="89">
        <f t="shared" si="97"/>
        <v>526.62211346290758</v>
      </c>
      <c r="S347" s="74">
        <f t="shared" si="98"/>
        <v>10078.719999999999</v>
      </c>
      <c r="T347" s="91">
        <f t="shared" si="92"/>
        <v>-7.4137610326032721E-3</v>
      </c>
      <c r="U347" s="92">
        <f t="shared" si="93"/>
        <v>1.2925862389673966</v>
      </c>
    </row>
    <row r="348" spans="1:21">
      <c r="A348" s="80">
        <v>36856</v>
      </c>
      <c r="B348" s="81">
        <v>4.0639999999999999E-3</v>
      </c>
      <c r="C348" s="82">
        <v>1.8376819314164866E-3</v>
      </c>
      <c r="D348" s="88">
        <f t="shared" si="94"/>
        <v>1.4226242251568437</v>
      </c>
      <c r="E348" s="89">
        <f t="shared" si="99"/>
        <v>13452.484503136873</v>
      </c>
      <c r="F348" s="126">
        <f t="shared" si="100"/>
        <v>475375.75759847264</v>
      </c>
      <c r="G348" s="62">
        <f t="shared" si="101"/>
        <v>3.5337394924158709E-2</v>
      </c>
      <c r="H348" s="88">
        <f t="shared" si="86"/>
        <v>81.28</v>
      </c>
      <c r="I348" s="62">
        <f t="shared" si="95"/>
        <v>812.80000000000007</v>
      </c>
      <c r="J348" s="89">
        <f t="shared" si="87"/>
        <v>146.30399999999997</v>
      </c>
      <c r="K348" s="62">
        <f t="shared" si="96"/>
        <v>3218.6879999999992</v>
      </c>
      <c r="L348" s="90">
        <f t="shared" si="88"/>
        <v>36.753638628329732</v>
      </c>
      <c r="M348" s="73">
        <f>0</f>
        <v>0</v>
      </c>
      <c r="N348" s="89">
        <f t="shared" si="89"/>
        <v>0</v>
      </c>
      <c r="O348" s="89">
        <f t="shared" si="90"/>
        <v>0</v>
      </c>
      <c r="P348" s="89">
        <f t="shared" si="91"/>
        <v>0</v>
      </c>
      <c r="Q348" s="62">
        <f t="shared" si="102"/>
        <v>0</v>
      </c>
      <c r="R348" s="89">
        <f t="shared" si="97"/>
        <v>190.83036137167025</v>
      </c>
      <c r="S348" s="74">
        <f t="shared" si="98"/>
        <v>4031.4879999999994</v>
      </c>
      <c r="T348" s="91">
        <f t="shared" si="92"/>
        <v>2.2624225156843814E-2</v>
      </c>
      <c r="U348" s="92">
        <f t="shared" si="93"/>
        <v>1.3226242251568436</v>
      </c>
    </row>
    <row r="349" spans="1:21">
      <c r="A349" s="80">
        <v>36857</v>
      </c>
      <c r="B349" s="81">
        <v>0</v>
      </c>
      <c r="C349" s="82">
        <v>2.3161460352791171E-3</v>
      </c>
      <c r="D349" s="88">
        <f t="shared" si="94"/>
        <v>1.4321657432254273</v>
      </c>
      <c r="E349" s="89">
        <f t="shared" si="99"/>
        <v>13643.314864508544</v>
      </c>
      <c r="F349" s="126">
        <f t="shared" si="100"/>
        <v>479407.24559847265</v>
      </c>
      <c r="G349" s="62">
        <f t="shared" si="101"/>
        <v>3.5138619196247785E-2</v>
      </c>
      <c r="H349" s="88">
        <f t="shared" si="86"/>
        <v>0</v>
      </c>
      <c r="I349" s="62">
        <f t="shared" si="95"/>
        <v>0</v>
      </c>
      <c r="J349" s="89">
        <f t="shared" si="87"/>
        <v>0</v>
      </c>
      <c r="K349" s="62">
        <f t="shared" si="96"/>
        <v>0</v>
      </c>
      <c r="L349" s="90">
        <f t="shared" si="88"/>
        <v>46.322920705582341</v>
      </c>
      <c r="M349" s="73">
        <f>0</f>
        <v>0</v>
      </c>
      <c r="N349" s="89">
        <f t="shared" si="89"/>
        <v>0</v>
      </c>
      <c r="O349" s="89">
        <f t="shared" si="90"/>
        <v>0</v>
      </c>
      <c r="P349" s="89">
        <f t="shared" si="91"/>
        <v>0</v>
      </c>
      <c r="Q349" s="62">
        <f t="shared" si="102"/>
        <v>0</v>
      </c>
      <c r="R349" s="89">
        <f t="shared" si="97"/>
        <v>-46.322920705582341</v>
      </c>
      <c r="S349" s="74">
        <f t="shared" si="98"/>
        <v>0</v>
      </c>
      <c r="T349" s="91">
        <f t="shared" si="92"/>
        <v>3.2165743225427423E-2</v>
      </c>
      <c r="U349" s="92">
        <f t="shared" si="93"/>
        <v>1.3321657432254272</v>
      </c>
    </row>
    <row r="350" spans="1:21">
      <c r="A350" s="80">
        <v>36858</v>
      </c>
      <c r="B350" s="81">
        <v>0</v>
      </c>
      <c r="C350" s="82">
        <v>2.5226383500072591E-3</v>
      </c>
      <c r="D350" s="88">
        <f t="shared" si="94"/>
        <v>1.4298495971901481</v>
      </c>
      <c r="E350" s="89">
        <f t="shared" si="99"/>
        <v>13596.991943802961</v>
      </c>
      <c r="F350" s="126">
        <f t="shared" si="100"/>
        <v>479407.24559847265</v>
      </c>
      <c r="G350" s="62">
        <f t="shared" si="101"/>
        <v>3.5258331223544624E-2</v>
      </c>
      <c r="H350" s="88">
        <f t="shared" si="86"/>
        <v>0</v>
      </c>
      <c r="I350" s="62">
        <f t="shared" si="95"/>
        <v>0</v>
      </c>
      <c r="J350" s="89">
        <f t="shared" si="87"/>
        <v>0</v>
      </c>
      <c r="K350" s="62">
        <f t="shared" si="96"/>
        <v>0</v>
      </c>
      <c r="L350" s="90">
        <f t="shared" si="88"/>
        <v>50.45276700014518</v>
      </c>
      <c r="M350" s="73">
        <f>0</f>
        <v>0</v>
      </c>
      <c r="N350" s="89">
        <f t="shared" si="89"/>
        <v>0</v>
      </c>
      <c r="O350" s="89">
        <f t="shared" si="90"/>
        <v>0</v>
      </c>
      <c r="P350" s="89">
        <f t="shared" si="91"/>
        <v>0</v>
      </c>
      <c r="Q350" s="62">
        <f t="shared" si="102"/>
        <v>0</v>
      </c>
      <c r="R350" s="89">
        <f t="shared" si="97"/>
        <v>-50.45276700014518</v>
      </c>
      <c r="S350" s="74">
        <f t="shared" si="98"/>
        <v>0</v>
      </c>
      <c r="T350" s="91">
        <f t="shared" si="92"/>
        <v>2.9849597190148236E-2</v>
      </c>
      <c r="U350" s="92">
        <f t="shared" si="93"/>
        <v>1.3298495971901481</v>
      </c>
    </row>
    <row r="351" spans="1:21">
      <c r="A351" s="80">
        <v>36859</v>
      </c>
      <c r="B351" s="81">
        <v>0</v>
      </c>
      <c r="C351" s="82">
        <v>2.1587651803090442E-3</v>
      </c>
      <c r="D351" s="88">
        <f t="shared" si="94"/>
        <v>1.4273269588401409</v>
      </c>
      <c r="E351" s="89">
        <f t="shared" si="99"/>
        <v>13546.539176802817</v>
      </c>
      <c r="F351" s="126">
        <f t="shared" si="100"/>
        <v>479407.24559847265</v>
      </c>
      <c r="G351" s="62">
        <f t="shared" si="101"/>
        <v>3.5389647447328303E-2</v>
      </c>
      <c r="H351" s="88">
        <f t="shared" si="86"/>
        <v>0</v>
      </c>
      <c r="I351" s="62">
        <f t="shared" si="95"/>
        <v>0</v>
      </c>
      <c r="J351" s="89">
        <f t="shared" si="87"/>
        <v>0</v>
      </c>
      <c r="K351" s="62">
        <f t="shared" si="96"/>
        <v>0</v>
      </c>
      <c r="L351" s="90">
        <f t="shared" si="88"/>
        <v>43.175303606180883</v>
      </c>
      <c r="M351" s="73">
        <f>0</f>
        <v>0</v>
      </c>
      <c r="N351" s="89">
        <f t="shared" si="89"/>
        <v>0</v>
      </c>
      <c r="O351" s="89">
        <f t="shared" si="90"/>
        <v>0</v>
      </c>
      <c r="P351" s="89">
        <f t="shared" si="91"/>
        <v>0</v>
      </c>
      <c r="Q351" s="62">
        <f t="shared" si="102"/>
        <v>0</v>
      </c>
      <c r="R351" s="89">
        <f t="shared" si="97"/>
        <v>-43.175303606180883</v>
      </c>
      <c r="S351" s="74">
        <f t="shared" si="98"/>
        <v>0</v>
      </c>
      <c r="T351" s="91">
        <f t="shared" si="92"/>
        <v>2.7326958840141025E-2</v>
      </c>
      <c r="U351" s="92">
        <f t="shared" si="93"/>
        <v>1.3273269588401408</v>
      </c>
    </row>
    <row r="352" spans="1:21">
      <c r="A352" s="80">
        <v>36860</v>
      </c>
      <c r="B352" s="81">
        <v>0</v>
      </c>
      <c r="C352" s="82">
        <v>2.3945369960984104E-3</v>
      </c>
      <c r="D352" s="88">
        <f t="shared" si="94"/>
        <v>1.4251681936598317</v>
      </c>
      <c r="E352" s="89">
        <f t="shared" si="99"/>
        <v>13503.363873196637</v>
      </c>
      <c r="F352" s="126">
        <f t="shared" si="100"/>
        <v>479407.24559847265</v>
      </c>
      <c r="G352" s="62">
        <f t="shared" si="101"/>
        <v>3.5502801383443951E-2</v>
      </c>
      <c r="H352" s="88">
        <f t="shared" si="86"/>
        <v>0</v>
      </c>
      <c r="I352" s="62">
        <f t="shared" si="95"/>
        <v>0</v>
      </c>
      <c r="J352" s="89">
        <f t="shared" si="87"/>
        <v>0</v>
      </c>
      <c r="K352" s="62">
        <f t="shared" si="96"/>
        <v>0</v>
      </c>
      <c r="L352" s="90">
        <f t="shared" si="88"/>
        <v>47.890739921968205</v>
      </c>
      <c r="M352" s="73">
        <f>0</f>
        <v>0</v>
      </c>
      <c r="N352" s="89">
        <f t="shared" si="89"/>
        <v>0</v>
      </c>
      <c r="O352" s="89">
        <f t="shared" si="90"/>
        <v>0</v>
      </c>
      <c r="P352" s="89">
        <f t="shared" si="91"/>
        <v>0</v>
      </c>
      <c r="Q352" s="62">
        <f t="shared" si="102"/>
        <v>0</v>
      </c>
      <c r="R352" s="89">
        <f t="shared" si="97"/>
        <v>-47.890739921968205</v>
      </c>
      <c r="S352" s="74">
        <f t="shared" si="98"/>
        <v>0</v>
      </c>
      <c r="T352" s="91">
        <f t="shared" si="92"/>
        <v>2.5168193659831806E-2</v>
      </c>
      <c r="U352" s="92">
        <f t="shared" si="93"/>
        <v>1.3251681936598316</v>
      </c>
    </row>
    <row r="353" spans="1:21">
      <c r="A353" s="80">
        <v>36861</v>
      </c>
      <c r="B353" s="81">
        <v>0</v>
      </c>
      <c r="C353" s="82">
        <v>2.3847034154711082E-3</v>
      </c>
      <c r="D353" s="88">
        <f t="shared" si="94"/>
        <v>1.4227736566637335</v>
      </c>
      <c r="E353" s="89">
        <f t="shared" si="99"/>
        <v>13455.473133274669</v>
      </c>
      <c r="F353" s="126">
        <f t="shared" si="100"/>
        <v>479407.24559847265</v>
      </c>
      <c r="G353" s="62">
        <f t="shared" si="101"/>
        <v>3.5629163006756268E-2</v>
      </c>
      <c r="H353" s="88">
        <f t="shared" si="86"/>
        <v>0</v>
      </c>
      <c r="I353" s="62">
        <f t="shared" si="95"/>
        <v>0</v>
      </c>
      <c r="J353" s="89">
        <f t="shared" si="87"/>
        <v>0</v>
      </c>
      <c r="K353" s="62">
        <f t="shared" si="96"/>
        <v>0</v>
      </c>
      <c r="L353" s="90">
        <f t="shared" si="88"/>
        <v>47.694068309422164</v>
      </c>
      <c r="M353" s="73">
        <f>0</f>
        <v>0</v>
      </c>
      <c r="N353" s="89">
        <f t="shared" si="89"/>
        <v>0</v>
      </c>
      <c r="O353" s="89">
        <f t="shared" si="90"/>
        <v>0</v>
      </c>
      <c r="P353" s="89">
        <f t="shared" si="91"/>
        <v>0</v>
      </c>
      <c r="Q353" s="62">
        <f t="shared" si="102"/>
        <v>0</v>
      </c>
      <c r="R353" s="89">
        <f t="shared" si="97"/>
        <v>-47.694068309422164</v>
      </c>
      <c r="S353" s="74">
        <f t="shared" si="98"/>
        <v>0</v>
      </c>
      <c r="T353" s="91">
        <f t="shared" si="92"/>
        <v>2.2773656663733544E-2</v>
      </c>
      <c r="U353" s="92">
        <f t="shared" si="93"/>
        <v>1.3227736566637334</v>
      </c>
    </row>
    <row r="354" spans="1:21">
      <c r="A354" s="80">
        <v>36862</v>
      </c>
      <c r="B354" s="81">
        <v>0</v>
      </c>
      <c r="C354" s="82">
        <v>2.4078486822774318E-3</v>
      </c>
      <c r="D354" s="88">
        <f t="shared" si="94"/>
        <v>1.4203889532482623</v>
      </c>
      <c r="E354" s="89">
        <f t="shared" si="99"/>
        <v>13407.779064965247</v>
      </c>
      <c r="F354" s="126">
        <f t="shared" si="100"/>
        <v>479407.24559847265</v>
      </c>
      <c r="G354" s="62">
        <f t="shared" si="101"/>
        <v>3.5755902843832794E-2</v>
      </c>
      <c r="H354" s="88">
        <f t="shared" si="86"/>
        <v>0</v>
      </c>
      <c r="I354" s="62">
        <f t="shared" si="95"/>
        <v>0</v>
      </c>
      <c r="J354" s="89">
        <f t="shared" si="87"/>
        <v>0</v>
      </c>
      <c r="K354" s="62">
        <f t="shared" si="96"/>
        <v>0</v>
      </c>
      <c r="L354" s="90">
        <f t="shared" si="88"/>
        <v>48.156973645548639</v>
      </c>
      <c r="M354" s="73">
        <f>0</f>
        <v>0</v>
      </c>
      <c r="N354" s="89">
        <f t="shared" si="89"/>
        <v>0</v>
      </c>
      <c r="O354" s="89">
        <f t="shared" si="90"/>
        <v>0</v>
      </c>
      <c r="P354" s="89">
        <f t="shared" si="91"/>
        <v>0</v>
      </c>
      <c r="Q354" s="62">
        <f t="shared" si="102"/>
        <v>0</v>
      </c>
      <c r="R354" s="89">
        <f t="shared" si="97"/>
        <v>-48.156973645548639</v>
      </c>
      <c r="S354" s="74">
        <f t="shared" si="98"/>
        <v>0</v>
      </c>
      <c r="T354" s="91">
        <f t="shared" si="92"/>
        <v>2.0388953248262398E-2</v>
      </c>
      <c r="U354" s="92">
        <f t="shared" si="93"/>
        <v>1.3203889532482622</v>
      </c>
    </row>
    <row r="355" spans="1:21">
      <c r="A355" s="80">
        <v>36863</v>
      </c>
      <c r="B355" s="81">
        <v>0</v>
      </c>
      <c r="C355" s="82">
        <v>1.5664263003133099E-3</v>
      </c>
      <c r="D355" s="88">
        <f t="shared" si="94"/>
        <v>1.4179811045659847</v>
      </c>
      <c r="E355" s="89">
        <f t="shared" si="99"/>
        <v>13359.622091319698</v>
      </c>
      <c r="F355" s="126">
        <f t="shared" si="100"/>
        <v>479407.24559847265</v>
      </c>
      <c r="G355" s="62">
        <f t="shared" si="101"/>
        <v>3.5884790926081919E-2</v>
      </c>
      <c r="H355" s="88">
        <f t="shared" si="86"/>
        <v>0</v>
      </c>
      <c r="I355" s="62">
        <f t="shared" si="95"/>
        <v>0</v>
      </c>
      <c r="J355" s="89">
        <f t="shared" si="87"/>
        <v>0</v>
      </c>
      <c r="K355" s="62">
        <f t="shared" si="96"/>
        <v>0</v>
      </c>
      <c r="L355" s="90">
        <f t="shared" si="88"/>
        <v>31.328526006266198</v>
      </c>
      <c r="M355" s="73">
        <f>0</f>
        <v>0</v>
      </c>
      <c r="N355" s="89">
        <f t="shared" si="89"/>
        <v>0</v>
      </c>
      <c r="O355" s="89">
        <f t="shared" si="90"/>
        <v>0</v>
      </c>
      <c r="P355" s="89">
        <f t="shared" si="91"/>
        <v>0</v>
      </c>
      <c r="Q355" s="62">
        <f t="shared" si="102"/>
        <v>0</v>
      </c>
      <c r="R355" s="89">
        <f t="shared" si="97"/>
        <v>-31.328526006266198</v>
      </c>
      <c r="S355" s="74">
        <f t="shared" si="98"/>
        <v>0</v>
      </c>
      <c r="T355" s="91">
        <f t="shared" si="92"/>
        <v>1.7981104565984785E-2</v>
      </c>
      <c r="U355" s="92">
        <f t="shared" si="93"/>
        <v>1.3179811045659846</v>
      </c>
    </row>
    <row r="356" spans="1:21">
      <c r="A356" s="80">
        <v>36864</v>
      </c>
      <c r="B356" s="81">
        <v>0</v>
      </c>
      <c r="C356" s="82">
        <v>1.4978454375930202E-3</v>
      </c>
      <c r="D356" s="88">
        <f t="shared" si="94"/>
        <v>1.4164146782656717</v>
      </c>
      <c r="E356" s="89">
        <f t="shared" si="99"/>
        <v>13328.293565313432</v>
      </c>
      <c r="F356" s="126">
        <f t="shared" si="100"/>
        <v>479407.24559847265</v>
      </c>
      <c r="G356" s="62">
        <f t="shared" si="101"/>
        <v>3.5969139128666748E-2</v>
      </c>
      <c r="H356" s="88">
        <f t="shared" si="86"/>
        <v>0</v>
      </c>
      <c r="I356" s="62">
        <f t="shared" si="95"/>
        <v>0</v>
      </c>
      <c r="J356" s="89">
        <f t="shared" si="87"/>
        <v>0</v>
      </c>
      <c r="K356" s="62">
        <f t="shared" si="96"/>
        <v>0</v>
      </c>
      <c r="L356" s="90">
        <f t="shared" si="88"/>
        <v>29.956908751860404</v>
      </c>
      <c r="M356" s="73">
        <f>0</f>
        <v>0</v>
      </c>
      <c r="N356" s="89">
        <f t="shared" si="89"/>
        <v>0</v>
      </c>
      <c r="O356" s="89">
        <f t="shared" si="90"/>
        <v>0</v>
      </c>
      <c r="P356" s="89">
        <f t="shared" si="91"/>
        <v>0</v>
      </c>
      <c r="Q356" s="62">
        <f t="shared" si="102"/>
        <v>0</v>
      </c>
      <c r="R356" s="89">
        <f t="shared" si="97"/>
        <v>-29.956908751860404</v>
      </c>
      <c r="S356" s="74">
        <f t="shared" si="98"/>
        <v>0</v>
      </c>
      <c r="T356" s="91">
        <f t="shared" si="92"/>
        <v>1.6414678265671778E-2</v>
      </c>
      <c r="U356" s="92">
        <f t="shared" si="93"/>
        <v>1.3164146782656716</v>
      </c>
    </row>
    <row r="357" spans="1:21">
      <c r="A357" s="80">
        <v>36865</v>
      </c>
      <c r="B357" s="81">
        <v>0</v>
      </c>
      <c r="C357" s="82">
        <v>1.813228927641218E-3</v>
      </c>
      <c r="D357" s="88">
        <f t="shared" si="94"/>
        <v>1.4149168328280786</v>
      </c>
      <c r="E357" s="89">
        <f t="shared" si="99"/>
        <v>13298.336656561571</v>
      </c>
      <c r="F357" s="126">
        <f t="shared" si="100"/>
        <v>479407.24559847265</v>
      </c>
      <c r="G357" s="62">
        <f t="shared" si="101"/>
        <v>3.605016612073262E-2</v>
      </c>
      <c r="H357" s="88">
        <f t="shared" si="86"/>
        <v>0</v>
      </c>
      <c r="I357" s="62">
        <f t="shared" si="95"/>
        <v>0</v>
      </c>
      <c r="J357" s="89">
        <f t="shared" si="87"/>
        <v>0</v>
      </c>
      <c r="K357" s="62">
        <f t="shared" si="96"/>
        <v>0</v>
      </c>
      <c r="L357" s="90">
        <f t="shared" si="88"/>
        <v>36.264578552824361</v>
      </c>
      <c r="M357" s="73">
        <f>0</f>
        <v>0</v>
      </c>
      <c r="N357" s="89">
        <f t="shared" si="89"/>
        <v>0</v>
      </c>
      <c r="O357" s="89">
        <f t="shared" si="90"/>
        <v>0</v>
      </c>
      <c r="P357" s="89">
        <f t="shared" si="91"/>
        <v>0</v>
      </c>
      <c r="Q357" s="62">
        <f t="shared" si="102"/>
        <v>0</v>
      </c>
      <c r="R357" s="89">
        <f t="shared" si="97"/>
        <v>-36.264578552824361</v>
      </c>
      <c r="S357" s="74">
        <f t="shared" si="98"/>
        <v>0</v>
      </c>
      <c r="T357" s="91">
        <f t="shared" si="92"/>
        <v>1.4916832828078652E-2</v>
      </c>
      <c r="U357" s="92">
        <f t="shared" si="93"/>
        <v>1.3149168328280785</v>
      </c>
    </row>
    <row r="358" spans="1:21">
      <c r="A358" s="80">
        <v>36866</v>
      </c>
      <c r="B358" s="81">
        <v>0</v>
      </c>
      <c r="C358" s="82">
        <v>1.965539296216678E-3</v>
      </c>
      <c r="D358" s="88">
        <f t="shared" si="94"/>
        <v>1.4131036039004374</v>
      </c>
      <c r="E358" s="89">
        <f t="shared" si="99"/>
        <v>13262.072078008747</v>
      </c>
      <c r="F358" s="126">
        <f t="shared" si="100"/>
        <v>479407.24559847265</v>
      </c>
      <c r="G358" s="62">
        <f t="shared" si="101"/>
        <v>3.6148743784421802E-2</v>
      </c>
      <c r="H358" s="88">
        <f t="shared" si="86"/>
        <v>0</v>
      </c>
      <c r="I358" s="62">
        <f t="shared" si="95"/>
        <v>0</v>
      </c>
      <c r="J358" s="89">
        <f t="shared" si="87"/>
        <v>0</v>
      </c>
      <c r="K358" s="62">
        <f t="shared" si="96"/>
        <v>0</v>
      </c>
      <c r="L358" s="90">
        <f t="shared" si="88"/>
        <v>39.310785924333558</v>
      </c>
      <c r="M358" s="73">
        <f>0</f>
        <v>0</v>
      </c>
      <c r="N358" s="89">
        <f t="shared" si="89"/>
        <v>0</v>
      </c>
      <c r="O358" s="89">
        <f t="shared" si="90"/>
        <v>0</v>
      </c>
      <c r="P358" s="89">
        <f t="shared" si="91"/>
        <v>0</v>
      </c>
      <c r="Q358" s="62">
        <f t="shared" si="102"/>
        <v>0</v>
      </c>
      <c r="R358" s="89">
        <f t="shared" si="97"/>
        <v>-39.310785924333558</v>
      </c>
      <c r="S358" s="74">
        <f t="shared" si="98"/>
        <v>0</v>
      </c>
      <c r="T358" s="91">
        <f t="shared" si="92"/>
        <v>1.3103603900437522E-2</v>
      </c>
      <c r="U358" s="92">
        <f t="shared" si="93"/>
        <v>1.3131036039004373</v>
      </c>
    </row>
    <row r="359" spans="1:21">
      <c r="A359" s="80">
        <v>36867</v>
      </c>
      <c r="B359" s="81">
        <v>0</v>
      </c>
      <c r="C359" s="82">
        <v>2.0856684770475249E-3</v>
      </c>
      <c r="D359" s="88">
        <f t="shared" si="94"/>
        <v>1.4111380646042206</v>
      </c>
      <c r="E359" s="89">
        <f t="shared" si="99"/>
        <v>13222.761292084413</v>
      </c>
      <c r="F359" s="126">
        <f t="shared" si="100"/>
        <v>479407.24559847265</v>
      </c>
      <c r="G359" s="62">
        <f t="shared" si="101"/>
        <v>3.6256212678168961E-2</v>
      </c>
      <c r="H359" s="88">
        <f t="shared" si="86"/>
        <v>0</v>
      </c>
      <c r="I359" s="62">
        <f t="shared" si="95"/>
        <v>0</v>
      </c>
      <c r="J359" s="89">
        <f t="shared" si="87"/>
        <v>0</v>
      </c>
      <c r="K359" s="62">
        <f t="shared" si="96"/>
        <v>0</v>
      </c>
      <c r="L359" s="90">
        <f t="shared" si="88"/>
        <v>41.713369540950495</v>
      </c>
      <c r="M359" s="73">
        <f>0</f>
        <v>0</v>
      </c>
      <c r="N359" s="89">
        <f t="shared" si="89"/>
        <v>0</v>
      </c>
      <c r="O359" s="89">
        <f t="shared" si="90"/>
        <v>0</v>
      </c>
      <c r="P359" s="89">
        <f t="shared" si="91"/>
        <v>0</v>
      </c>
      <c r="Q359" s="62">
        <f t="shared" si="102"/>
        <v>0</v>
      </c>
      <c r="R359" s="89">
        <f t="shared" si="97"/>
        <v>-41.713369540950495</v>
      </c>
      <c r="S359" s="74">
        <f t="shared" si="98"/>
        <v>0</v>
      </c>
      <c r="T359" s="91">
        <f t="shared" si="92"/>
        <v>1.1138064604220732E-2</v>
      </c>
      <c r="U359" s="92">
        <f t="shared" si="93"/>
        <v>1.3111380646042206</v>
      </c>
    </row>
    <row r="360" spans="1:21">
      <c r="A360" s="80">
        <v>36868</v>
      </c>
      <c r="B360" s="81">
        <v>0</v>
      </c>
      <c r="C360" s="82">
        <v>2.6995892310347908E-3</v>
      </c>
      <c r="D360" s="88">
        <f t="shared" si="94"/>
        <v>1.409052396127173</v>
      </c>
      <c r="E360" s="89">
        <f t="shared" si="99"/>
        <v>13181.047922543463</v>
      </c>
      <c r="F360" s="126">
        <f t="shared" si="100"/>
        <v>479407.24559847265</v>
      </c>
      <c r="G360" s="62">
        <f t="shared" si="101"/>
        <v>3.6370950808739984E-2</v>
      </c>
      <c r="H360" s="88">
        <f t="shared" si="86"/>
        <v>0</v>
      </c>
      <c r="I360" s="62">
        <f t="shared" si="95"/>
        <v>0</v>
      </c>
      <c r="J360" s="89">
        <f t="shared" si="87"/>
        <v>0</v>
      </c>
      <c r="K360" s="62">
        <f t="shared" si="96"/>
        <v>0</v>
      </c>
      <c r="L360" s="90">
        <f t="shared" si="88"/>
        <v>53.991784620695817</v>
      </c>
      <c r="M360" s="73">
        <f>0</f>
        <v>0</v>
      </c>
      <c r="N360" s="89">
        <f t="shared" si="89"/>
        <v>0</v>
      </c>
      <c r="O360" s="89">
        <f t="shared" si="90"/>
        <v>0</v>
      </c>
      <c r="P360" s="89">
        <f t="shared" si="91"/>
        <v>0</v>
      </c>
      <c r="Q360" s="62">
        <f t="shared" si="102"/>
        <v>0</v>
      </c>
      <c r="R360" s="89">
        <f t="shared" si="97"/>
        <v>-53.991784620695817</v>
      </c>
      <c r="S360" s="74">
        <f t="shared" si="98"/>
        <v>0</v>
      </c>
      <c r="T360" s="91">
        <f t="shared" si="92"/>
        <v>9.0523961271731235E-3</v>
      </c>
      <c r="U360" s="92">
        <f t="shared" si="93"/>
        <v>1.3090523961271729</v>
      </c>
    </row>
    <row r="361" spans="1:21">
      <c r="A361" s="80">
        <v>36869</v>
      </c>
      <c r="B361" s="81">
        <v>0</v>
      </c>
      <c r="C361" s="82">
        <v>2.3202558978396843E-3</v>
      </c>
      <c r="D361" s="88">
        <f t="shared" si="94"/>
        <v>1.4063528068961382</v>
      </c>
      <c r="E361" s="89">
        <f t="shared" si="99"/>
        <v>13127.056137922767</v>
      </c>
      <c r="F361" s="126">
        <f t="shared" si="100"/>
        <v>479407.24559847265</v>
      </c>
      <c r="G361" s="62">
        <f t="shared" si="101"/>
        <v>3.6520545091104813E-2</v>
      </c>
      <c r="H361" s="88">
        <f t="shared" si="86"/>
        <v>0</v>
      </c>
      <c r="I361" s="62">
        <f t="shared" si="95"/>
        <v>0</v>
      </c>
      <c r="J361" s="89">
        <f t="shared" si="87"/>
        <v>0</v>
      </c>
      <c r="K361" s="62">
        <f t="shared" si="96"/>
        <v>0</v>
      </c>
      <c r="L361" s="90">
        <f t="shared" si="88"/>
        <v>46.405117956793688</v>
      </c>
      <c r="M361" s="73">
        <f>0</f>
        <v>0</v>
      </c>
      <c r="N361" s="89">
        <f t="shared" si="89"/>
        <v>0</v>
      </c>
      <c r="O361" s="89">
        <f t="shared" si="90"/>
        <v>0</v>
      </c>
      <c r="P361" s="89">
        <f t="shared" si="91"/>
        <v>0</v>
      </c>
      <c r="Q361" s="62">
        <f t="shared" si="102"/>
        <v>0</v>
      </c>
      <c r="R361" s="89">
        <f t="shared" si="97"/>
        <v>-46.405117956793688</v>
      </c>
      <c r="S361" s="74">
        <f t="shared" si="98"/>
        <v>0</v>
      </c>
      <c r="T361" s="91">
        <f t="shared" si="92"/>
        <v>6.3528068961382633E-3</v>
      </c>
      <c r="U361" s="92">
        <f t="shared" si="93"/>
        <v>1.3063528068961381</v>
      </c>
    </row>
    <row r="362" spans="1:21">
      <c r="A362" s="80">
        <v>36870</v>
      </c>
      <c r="B362" s="81">
        <v>0</v>
      </c>
      <c r="C362" s="82">
        <v>2.3514936127006945E-3</v>
      </c>
      <c r="D362" s="88">
        <f t="shared" si="94"/>
        <v>1.4040325509982987</v>
      </c>
      <c r="E362" s="89">
        <f t="shared" si="99"/>
        <v>13080.651019965973</v>
      </c>
      <c r="F362" s="126">
        <f t="shared" si="100"/>
        <v>479407.24559847265</v>
      </c>
      <c r="G362" s="62">
        <f t="shared" si="101"/>
        <v>3.6650105936372558E-2</v>
      </c>
      <c r="H362" s="88">
        <f t="shared" si="86"/>
        <v>0</v>
      </c>
      <c r="I362" s="62">
        <f t="shared" si="95"/>
        <v>0</v>
      </c>
      <c r="J362" s="89">
        <f t="shared" si="87"/>
        <v>0</v>
      </c>
      <c r="K362" s="62">
        <f t="shared" si="96"/>
        <v>0</v>
      </c>
      <c r="L362" s="90">
        <f t="shared" si="88"/>
        <v>47.029872254013888</v>
      </c>
      <c r="M362" s="73">
        <f>0</f>
        <v>0</v>
      </c>
      <c r="N362" s="89">
        <f t="shared" si="89"/>
        <v>0</v>
      </c>
      <c r="O362" s="89">
        <f t="shared" si="90"/>
        <v>0</v>
      </c>
      <c r="P362" s="89">
        <f t="shared" si="91"/>
        <v>0</v>
      </c>
      <c r="Q362" s="62">
        <f t="shared" si="102"/>
        <v>0</v>
      </c>
      <c r="R362" s="89">
        <f t="shared" si="97"/>
        <v>-47.029872254013888</v>
      </c>
      <c r="S362" s="74">
        <f t="shared" si="98"/>
        <v>0</v>
      </c>
      <c r="T362" s="91">
        <f t="shared" si="92"/>
        <v>4.0325509982988006E-3</v>
      </c>
      <c r="U362" s="92">
        <f t="shared" si="93"/>
        <v>1.3040325509982986</v>
      </c>
    </row>
    <row r="363" spans="1:21">
      <c r="A363" s="80">
        <v>36871</v>
      </c>
      <c r="B363" s="81">
        <v>1.2700000000000001E-3</v>
      </c>
      <c r="C363" s="82">
        <v>1.5111016577285651E-3</v>
      </c>
      <c r="D363" s="88">
        <f t="shared" si="94"/>
        <v>1.4016810573855978</v>
      </c>
      <c r="E363" s="89">
        <f t="shared" si="99"/>
        <v>13033.62114771196</v>
      </c>
      <c r="F363" s="126">
        <f t="shared" si="100"/>
        <v>479407.24559847265</v>
      </c>
      <c r="G363" s="62">
        <f t="shared" si="101"/>
        <v>3.6782352361272384E-2</v>
      </c>
      <c r="H363" s="88">
        <f t="shared" si="86"/>
        <v>25.400000000000002</v>
      </c>
      <c r="I363" s="62">
        <f t="shared" si="95"/>
        <v>254</v>
      </c>
      <c r="J363" s="89">
        <f t="shared" si="87"/>
        <v>45.72</v>
      </c>
      <c r="K363" s="62">
        <f t="shared" si="96"/>
        <v>1005.8399999999999</v>
      </c>
      <c r="L363" s="90">
        <f t="shared" si="88"/>
        <v>30.222033154571303</v>
      </c>
      <c r="M363" s="73">
        <f>0</f>
        <v>0</v>
      </c>
      <c r="N363" s="89">
        <f t="shared" si="89"/>
        <v>0</v>
      </c>
      <c r="O363" s="89">
        <f t="shared" si="90"/>
        <v>0</v>
      </c>
      <c r="P363" s="89">
        <f t="shared" si="91"/>
        <v>0</v>
      </c>
      <c r="Q363" s="62">
        <f t="shared" si="102"/>
        <v>0</v>
      </c>
      <c r="R363" s="89">
        <f t="shared" si="97"/>
        <v>40.897966845428698</v>
      </c>
      <c r="S363" s="74">
        <f t="shared" si="98"/>
        <v>1259.8399999999999</v>
      </c>
      <c r="T363" s="91">
        <f t="shared" si="92"/>
        <v>1.6810573855978728E-3</v>
      </c>
      <c r="U363" s="92">
        <f t="shared" si="93"/>
        <v>1.3016810573855977</v>
      </c>
    </row>
    <row r="364" spans="1:21">
      <c r="A364" s="80">
        <v>36872</v>
      </c>
      <c r="B364" s="81">
        <v>0</v>
      </c>
      <c r="C364" s="82">
        <v>1.881503677501182E-3</v>
      </c>
      <c r="D364" s="88">
        <f t="shared" si="94"/>
        <v>1.4037259557278694</v>
      </c>
      <c r="E364" s="89">
        <f t="shared" si="99"/>
        <v>13074.519114557388</v>
      </c>
      <c r="F364" s="126">
        <f t="shared" si="100"/>
        <v>480667.08559847268</v>
      </c>
      <c r="G364" s="62">
        <f t="shared" si="101"/>
        <v>3.6763653132243307E-2</v>
      </c>
      <c r="H364" s="88">
        <f t="shared" si="86"/>
        <v>0</v>
      </c>
      <c r="I364" s="62">
        <f t="shared" si="95"/>
        <v>0</v>
      </c>
      <c r="J364" s="89">
        <f t="shared" si="87"/>
        <v>0</v>
      </c>
      <c r="K364" s="62">
        <f t="shared" si="96"/>
        <v>0</v>
      </c>
      <c r="L364" s="90">
        <f t="shared" si="88"/>
        <v>37.630073550023639</v>
      </c>
      <c r="M364" s="73">
        <f>0</f>
        <v>0</v>
      </c>
      <c r="N364" s="89">
        <f t="shared" si="89"/>
        <v>0</v>
      </c>
      <c r="O364" s="89">
        <f t="shared" si="90"/>
        <v>0</v>
      </c>
      <c r="P364" s="89">
        <f t="shared" si="91"/>
        <v>0</v>
      </c>
      <c r="Q364" s="62">
        <f t="shared" si="102"/>
        <v>0</v>
      </c>
      <c r="R364" s="89">
        <f t="shared" si="97"/>
        <v>-37.630073550023639</v>
      </c>
      <c r="S364" s="74">
        <f t="shared" si="98"/>
        <v>0</v>
      </c>
      <c r="T364" s="91">
        <f t="shared" si="92"/>
        <v>3.7259557278694899E-3</v>
      </c>
      <c r="U364" s="92">
        <f t="shared" si="93"/>
        <v>1.3037259557278693</v>
      </c>
    </row>
    <row r="365" spans="1:21">
      <c r="A365" s="80">
        <v>36873</v>
      </c>
      <c r="B365" s="81">
        <v>0</v>
      </c>
      <c r="C365" s="82">
        <v>2.7083560009979234E-3</v>
      </c>
      <c r="D365" s="88">
        <f t="shared" si="94"/>
        <v>1.4018444520503683</v>
      </c>
      <c r="E365" s="89">
        <f t="shared" si="99"/>
        <v>13036.889041007364</v>
      </c>
      <c r="F365" s="126">
        <f t="shared" si="100"/>
        <v>480667.08559847268</v>
      </c>
      <c r="G365" s="62">
        <f t="shared" si="101"/>
        <v>3.6869768860235033E-2</v>
      </c>
      <c r="H365" s="88">
        <f t="shared" si="86"/>
        <v>0</v>
      </c>
      <c r="I365" s="62">
        <f t="shared" si="95"/>
        <v>0</v>
      </c>
      <c r="J365" s="89">
        <f t="shared" si="87"/>
        <v>0</v>
      </c>
      <c r="K365" s="62">
        <f t="shared" si="96"/>
        <v>0</v>
      </c>
      <c r="L365" s="90">
        <f t="shared" si="88"/>
        <v>54.167120019958467</v>
      </c>
      <c r="M365" s="73">
        <f>0</f>
        <v>0</v>
      </c>
      <c r="N365" s="89">
        <f t="shared" si="89"/>
        <v>0</v>
      </c>
      <c r="O365" s="89">
        <f t="shared" si="90"/>
        <v>0</v>
      </c>
      <c r="P365" s="89">
        <f t="shared" si="91"/>
        <v>0</v>
      </c>
      <c r="Q365" s="62">
        <f t="shared" si="102"/>
        <v>0</v>
      </c>
      <c r="R365" s="89">
        <f t="shared" si="97"/>
        <v>-54.167120019958467</v>
      </c>
      <c r="S365" s="74">
        <f t="shared" si="98"/>
        <v>0</v>
      </c>
      <c r="T365" s="91">
        <f t="shared" si="92"/>
        <v>1.8444520503684281E-3</v>
      </c>
      <c r="U365" s="92">
        <f t="shared" si="93"/>
        <v>1.3018444520503683</v>
      </c>
    </row>
    <row r="366" spans="1:21">
      <c r="A366" s="80">
        <v>36874</v>
      </c>
      <c r="B366" s="81">
        <v>0</v>
      </c>
      <c r="C366" s="82">
        <v>2.349186016193086E-3</v>
      </c>
      <c r="D366" s="88">
        <f t="shared" si="94"/>
        <v>1.3982721920987407</v>
      </c>
      <c r="E366" s="89">
        <f t="shared" si="99"/>
        <v>12982.721920987406</v>
      </c>
      <c r="F366" s="126">
        <f t="shared" si="100"/>
        <v>480667.08559847268</v>
      </c>
      <c r="G366" s="62">
        <f t="shared" si="101"/>
        <v>3.7023598635463603E-2</v>
      </c>
      <c r="H366" s="88">
        <f t="shared" si="86"/>
        <v>0</v>
      </c>
      <c r="I366" s="62">
        <f t="shared" si="95"/>
        <v>0</v>
      </c>
      <c r="J366" s="89">
        <f t="shared" si="87"/>
        <v>0</v>
      </c>
      <c r="K366" s="62">
        <f t="shared" si="96"/>
        <v>0</v>
      </c>
      <c r="L366" s="90">
        <f t="shared" si="88"/>
        <v>46.983720323861718</v>
      </c>
      <c r="M366" s="73">
        <f>0</f>
        <v>0</v>
      </c>
      <c r="N366" s="89">
        <f t="shared" si="89"/>
        <v>0</v>
      </c>
      <c r="O366" s="89">
        <f t="shared" si="90"/>
        <v>0</v>
      </c>
      <c r="P366" s="89">
        <f t="shared" si="91"/>
        <v>0</v>
      </c>
      <c r="Q366" s="62">
        <f t="shared" si="102"/>
        <v>0</v>
      </c>
      <c r="R366" s="89">
        <f t="shared" si="97"/>
        <v>-46.983720323861718</v>
      </c>
      <c r="S366" s="74">
        <f t="shared" si="98"/>
        <v>0</v>
      </c>
      <c r="T366" s="91">
        <f t="shared" si="92"/>
        <v>-1.7278079012592595E-3</v>
      </c>
      <c r="U366" s="92">
        <f t="shared" si="93"/>
        <v>1.2982721920987406</v>
      </c>
    </row>
    <row r="367" spans="1:21">
      <c r="A367" s="80">
        <v>36875</v>
      </c>
      <c r="B367" s="81">
        <v>0</v>
      </c>
      <c r="C367" s="82">
        <v>2.3499351600261981E-3</v>
      </c>
      <c r="D367" s="88">
        <f t="shared" si="94"/>
        <v>1.3935738200663543</v>
      </c>
      <c r="E367" s="89">
        <f t="shared" si="99"/>
        <v>12935.738200663543</v>
      </c>
      <c r="F367" s="126">
        <f t="shared" si="100"/>
        <v>480667.08559847268</v>
      </c>
      <c r="G367" s="62">
        <f t="shared" si="101"/>
        <v>3.7158071548929202E-2</v>
      </c>
      <c r="H367" s="88">
        <f t="shared" si="86"/>
        <v>0</v>
      </c>
      <c r="I367" s="62">
        <f t="shared" si="95"/>
        <v>0</v>
      </c>
      <c r="J367" s="89">
        <f t="shared" si="87"/>
        <v>0</v>
      </c>
      <c r="K367" s="62">
        <f t="shared" si="96"/>
        <v>0</v>
      </c>
      <c r="L367" s="90">
        <f t="shared" si="88"/>
        <v>46.998703200523963</v>
      </c>
      <c r="M367" s="73">
        <f>0</f>
        <v>0</v>
      </c>
      <c r="N367" s="89">
        <f t="shared" si="89"/>
        <v>0</v>
      </c>
      <c r="O367" s="89">
        <f t="shared" si="90"/>
        <v>0</v>
      </c>
      <c r="P367" s="89">
        <f t="shared" si="91"/>
        <v>0</v>
      </c>
      <c r="Q367" s="62">
        <f t="shared" si="102"/>
        <v>0</v>
      </c>
      <c r="R367" s="89">
        <f t="shared" si="97"/>
        <v>-46.998703200523963</v>
      </c>
      <c r="S367" s="74">
        <f t="shared" si="98"/>
        <v>0</v>
      </c>
      <c r="T367" s="91">
        <f t="shared" si="92"/>
        <v>-6.4261799336455816E-3</v>
      </c>
      <c r="U367" s="92">
        <f t="shared" si="93"/>
        <v>1.2935738200663542</v>
      </c>
    </row>
    <row r="368" spans="1:21">
      <c r="A368" s="80">
        <v>36876</v>
      </c>
      <c r="B368" s="81">
        <v>8.3820000000000006E-3</v>
      </c>
      <c r="C368" s="82">
        <v>2.3819383853989655E-3</v>
      </c>
      <c r="D368" s="88">
        <f t="shared" si="94"/>
        <v>1.3888739497463019</v>
      </c>
      <c r="E368" s="89">
        <f t="shared" si="99"/>
        <v>12888.739497463019</v>
      </c>
      <c r="F368" s="126">
        <f t="shared" si="100"/>
        <v>480667.08559847268</v>
      </c>
      <c r="G368" s="62">
        <f t="shared" si="101"/>
        <v>3.7293568210691644E-2</v>
      </c>
      <c r="H368" s="88">
        <f t="shared" si="86"/>
        <v>167.64000000000001</v>
      </c>
      <c r="I368" s="62">
        <f t="shared" si="95"/>
        <v>1676.4</v>
      </c>
      <c r="J368" s="89">
        <f t="shared" si="87"/>
        <v>301.75200000000001</v>
      </c>
      <c r="K368" s="62">
        <f t="shared" si="96"/>
        <v>6638.5439999999999</v>
      </c>
      <c r="L368" s="90">
        <f t="shared" si="88"/>
        <v>47.638767707979312</v>
      </c>
      <c r="M368" s="73">
        <f>0</f>
        <v>0</v>
      </c>
      <c r="N368" s="89">
        <f t="shared" si="89"/>
        <v>0</v>
      </c>
      <c r="O368" s="89">
        <f t="shared" si="90"/>
        <v>0</v>
      </c>
      <c r="P368" s="89">
        <f t="shared" si="91"/>
        <v>0</v>
      </c>
      <c r="Q368" s="62">
        <f t="shared" si="102"/>
        <v>0</v>
      </c>
      <c r="R368" s="89">
        <f t="shared" si="97"/>
        <v>421.75323229202075</v>
      </c>
      <c r="S368" s="74">
        <f t="shared" si="98"/>
        <v>8314.9439999999995</v>
      </c>
      <c r="T368" s="91">
        <f t="shared" si="92"/>
        <v>-1.1126050253698061E-2</v>
      </c>
      <c r="U368" s="92">
        <f t="shared" si="93"/>
        <v>1.2888739497463018</v>
      </c>
    </row>
    <row r="369" spans="1:21">
      <c r="A369" s="80">
        <v>36877</v>
      </c>
      <c r="B369" s="81">
        <v>2.2859999999999998E-3</v>
      </c>
      <c r="C369" s="82">
        <v>2.4957858639681079E-3</v>
      </c>
      <c r="D369" s="88">
        <f t="shared" si="94"/>
        <v>1.4155246364877518</v>
      </c>
      <c r="E369" s="89">
        <f t="shared" si="99"/>
        <v>13310.49272975504</v>
      </c>
      <c r="F369" s="126">
        <f t="shared" si="100"/>
        <v>488982.0295984727</v>
      </c>
      <c r="G369" s="62">
        <f t="shared" si="101"/>
        <v>3.6736583650684405E-2</v>
      </c>
      <c r="H369" s="88">
        <f t="shared" si="86"/>
        <v>45.72</v>
      </c>
      <c r="I369" s="62">
        <f t="shared" si="95"/>
        <v>457.2</v>
      </c>
      <c r="J369" s="89">
        <f t="shared" si="87"/>
        <v>82.295999999999978</v>
      </c>
      <c r="K369" s="62">
        <f t="shared" si="96"/>
        <v>1810.5119999999993</v>
      </c>
      <c r="L369" s="90">
        <f t="shared" si="88"/>
        <v>49.915717279362156</v>
      </c>
      <c r="M369" s="73">
        <f>0</f>
        <v>0</v>
      </c>
      <c r="N369" s="89">
        <f t="shared" si="89"/>
        <v>0</v>
      </c>
      <c r="O369" s="89">
        <f t="shared" si="90"/>
        <v>0</v>
      </c>
      <c r="P369" s="89">
        <f t="shared" si="91"/>
        <v>0</v>
      </c>
      <c r="Q369" s="62">
        <f t="shared" si="102"/>
        <v>0</v>
      </c>
      <c r="R369" s="89">
        <f t="shared" si="97"/>
        <v>78.100282720637807</v>
      </c>
      <c r="S369" s="74">
        <f t="shared" si="98"/>
        <v>2267.7119999999991</v>
      </c>
      <c r="T369" s="91">
        <f t="shared" si="92"/>
        <v>1.5524636487751931E-2</v>
      </c>
      <c r="U369" s="92">
        <f t="shared" si="93"/>
        <v>1.3155246364877518</v>
      </c>
    </row>
    <row r="370" spans="1:21">
      <c r="A370" s="80">
        <v>36878</v>
      </c>
      <c r="B370" s="81">
        <v>0</v>
      </c>
      <c r="C370" s="82">
        <v>1.7475180931042992E-3</v>
      </c>
      <c r="D370" s="88">
        <f t="shared" si="94"/>
        <v>1.4194296506237838</v>
      </c>
      <c r="E370" s="89">
        <f t="shared" si="99"/>
        <v>13388.593012475678</v>
      </c>
      <c r="F370" s="126">
        <f t="shared" si="100"/>
        <v>491249.7415984727</v>
      </c>
      <c r="G370" s="62">
        <f t="shared" si="101"/>
        <v>3.6691662905931885E-2</v>
      </c>
      <c r="H370" s="88">
        <f t="shared" si="86"/>
        <v>0</v>
      </c>
      <c r="I370" s="62">
        <f t="shared" si="95"/>
        <v>0</v>
      </c>
      <c r="J370" s="89">
        <f t="shared" si="87"/>
        <v>0</v>
      </c>
      <c r="K370" s="62">
        <f t="shared" si="96"/>
        <v>0</v>
      </c>
      <c r="L370" s="90">
        <f t="shared" si="88"/>
        <v>34.950361862085984</v>
      </c>
      <c r="M370" s="73">
        <f>0</f>
        <v>0</v>
      </c>
      <c r="N370" s="89">
        <f t="shared" si="89"/>
        <v>0</v>
      </c>
      <c r="O370" s="89">
        <f t="shared" si="90"/>
        <v>0</v>
      </c>
      <c r="P370" s="89">
        <f t="shared" si="91"/>
        <v>0</v>
      </c>
      <c r="Q370" s="62">
        <f t="shared" si="102"/>
        <v>0</v>
      </c>
      <c r="R370" s="89">
        <f t="shared" si="97"/>
        <v>-34.950361862085984</v>
      </c>
      <c r="S370" s="74">
        <f t="shared" si="98"/>
        <v>0</v>
      </c>
      <c r="T370" s="91">
        <f t="shared" si="92"/>
        <v>1.9429650623783878E-2</v>
      </c>
      <c r="U370" s="92">
        <f t="shared" si="93"/>
        <v>1.3194296506237837</v>
      </c>
    </row>
    <row r="371" spans="1:21">
      <c r="A371" s="80">
        <v>36879</v>
      </c>
      <c r="B371" s="81">
        <v>7.6199999999999998E-4</v>
      </c>
      <c r="C371" s="82">
        <v>1.1900591882106114E-3</v>
      </c>
      <c r="D371" s="88">
        <f t="shared" si="94"/>
        <v>1.4176821325306794</v>
      </c>
      <c r="E371" s="89">
        <f t="shared" si="99"/>
        <v>13353.642650613592</v>
      </c>
      <c r="F371" s="126">
        <f t="shared" si="100"/>
        <v>491249.7415984727</v>
      </c>
      <c r="G371" s="62">
        <f t="shared" si="101"/>
        <v>3.6787695646168878E-2</v>
      </c>
      <c r="H371" s="88">
        <f t="shared" si="86"/>
        <v>15.24</v>
      </c>
      <c r="I371" s="62">
        <f t="shared" si="95"/>
        <v>152.4</v>
      </c>
      <c r="J371" s="89">
        <f t="shared" si="87"/>
        <v>27.431999999999999</v>
      </c>
      <c r="K371" s="62">
        <f t="shared" si="96"/>
        <v>603.50400000000002</v>
      </c>
      <c r="L371" s="90">
        <f t="shared" si="88"/>
        <v>23.801183764212229</v>
      </c>
      <c r="M371" s="73">
        <f>0</f>
        <v>0</v>
      </c>
      <c r="N371" s="89">
        <f t="shared" si="89"/>
        <v>0</v>
      </c>
      <c r="O371" s="89">
        <f t="shared" si="90"/>
        <v>0</v>
      </c>
      <c r="P371" s="89">
        <f t="shared" si="91"/>
        <v>0</v>
      </c>
      <c r="Q371" s="62">
        <f t="shared" si="102"/>
        <v>0</v>
      </c>
      <c r="R371" s="89">
        <f t="shared" si="97"/>
        <v>18.870816235787768</v>
      </c>
      <c r="S371" s="74">
        <f t="shared" si="98"/>
        <v>755.904</v>
      </c>
      <c r="T371" s="91">
        <f t="shared" si="92"/>
        <v>1.7682132530679517E-2</v>
      </c>
      <c r="U371" s="92">
        <f t="shared" si="93"/>
        <v>1.3176821325306793</v>
      </c>
    </row>
    <row r="372" spans="1:21">
      <c r="A372" s="80">
        <v>36880</v>
      </c>
      <c r="B372" s="81">
        <v>0</v>
      </c>
      <c r="C372" s="82">
        <v>9.6380184928531256E-4</v>
      </c>
      <c r="D372" s="88">
        <f t="shared" si="94"/>
        <v>1.4186256733424689</v>
      </c>
      <c r="E372" s="89">
        <f t="shared" si="99"/>
        <v>13372.513466849379</v>
      </c>
      <c r="F372" s="126">
        <f t="shared" si="100"/>
        <v>492005.64559847268</v>
      </c>
      <c r="G372" s="62">
        <f t="shared" si="101"/>
        <v>3.6792308851896882E-2</v>
      </c>
      <c r="H372" s="88">
        <f t="shared" si="86"/>
        <v>0</v>
      </c>
      <c r="I372" s="62">
        <f t="shared" si="95"/>
        <v>0</v>
      </c>
      <c r="J372" s="89">
        <f t="shared" si="87"/>
        <v>0</v>
      </c>
      <c r="K372" s="62">
        <f t="shared" si="96"/>
        <v>0</v>
      </c>
      <c r="L372" s="90">
        <f t="shared" si="88"/>
        <v>19.276036985706252</v>
      </c>
      <c r="M372" s="73">
        <f>0</f>
        <v>0</v>
      </c>
      <c r="N372" s="89">
        <f t="shared" si="89"/>
        <v>0</v>
      </c>
      <c r="O372" s="89">
        <f t="shared" si="90"/>
        <v>0</v>
      </c>
      <c r="P372" s="89">
        <f t="shared" si="91"/>
        <v>0</v>
      </c>
      <c r="Q372" s="62">
        <f t="shared" si="102"/>
        <v>0</v>
      </c>
      <c r="R372" s="89">
        <f t="shared" si="97"/>
        <v>-19.276036985706252</v>
      </c>
      <c r="S372" s="74">
        <f t="shared" si="98"/>
        <v>0</v>
      </c>
      <c r="T372" s="91">
        <f t="shared" si="92"/>
        <v>1.8625673342469007E-2</v>
      </c>
      <c r="U372" s="92">
        <f t="shared" si="93"/>
        <v>1.3186256733424688</v>
      </c>
    </row>
    <row r="373" spans="1:21">
      <c r="A373" s="80">
        <v>36881</v>
      </c>
      <c r="B373" s="81">
        <v>0</v>
      </c>
      <c r="C373" s="82">
        <v>1.7466194464691095E-3</v>
      </c>
      <c r="D373" s="88">
        <f t="shared" si="94"/>
        <v>1.4176618714931837</v>
      </c>
      <c r="E373" s="89">
        <f t="shared" si="99"/>
        <v>13353.237429863673</v>
      </c>
      <c r="F373" s="126">
        <f t="shared" si="100"/>
        <v>492005.64559847268</v>
      </c>
      <c r="G373" s="62">
        <f t="shared" si="101"/>
        <v>3.6845420309694572E-2</v>
      </c>
      <c r="H373" s="88">
        <f t="shared" si="86"/>
        <v>0</v>
      </c>
      <c r="I373" s="62">
        <f t="shared" si="95"/>
        <v>0</v>
      </c>
      <c r="J373" s="89">
        <f t="shared" si="87"/>
        <v>0</v>
      </c>
      <c r="K373" s="62">
        <f t="shared" si="96"/>
        <v>0</v>
      </c>
      <c r="L373" s="90">
        <f t="shared" si="88"/>
        <v>34.932388929382192</v>
      </c>
      <c r="M373" s="73">
        <f>0</f>
        <v>0</v>
      </c>
      <c r="N373" s="89">
        <f t="shared" si="89"/>
        <v>0</v>
      </c>
      <c r="O373" s="89">
        <f t="shared" si="90"/>
        <v>0</v>
      </c>
      <c r="P373" s="89">
        <f t="shared" si="91"/>
        <v>0</v>
      </c>
      <c r="Q373" s="62">
        <f t="shared" si="102"/>
        <v>0</v>
      </c>
      <c r="R373" s="89">
        <f t="shared" si="97"/>
        <v>-34.932388929382192</v>
      </c>
      <c r="S373" s="74">
        <f t="shared" si="98"/>
        <v>0</v>
      </c>
      <c r="T373" s="91">
        <f t="shared" si="92"/>
        <v>1.7661871493183767E-2</v>
      </c>
      <c r="U373" s="92">
        <f t="shared" si="93"/>
        <v>1.3176618714931836</v>
      </c>
    </row>
    <row r="374" spans="1:21">
      <c r="A374" s="80">
        <v>36882</v>
      </c>
      <c r="B374" s="81">
        <v>0</v>
      </c>
      <c r="C374" s="82">
        <v>1.677170913183043E-3</v>
      </c>
      <c r="D374" s="88">
        <f t="shared" si="94"/>
        <v>1.4159152520467144</v>
      </c>
      <c r="E374" s="89">
        <f t="shared" si="99"/>
        <v>13318.30504093429</v>
      </c>
      <c r="F374" s="126">
        <f t="shared" si="100"/>
        <v>492005.64559847268</v>
      </c>
      <c r="G374" s="62">
        <f t="shared" si="101"/>
        <v>3.6942061627682772E-2</v>
      </c>
      <c r="H374" s="88">
        <f t="shared" si="86"/>
        <v>0</v>
      </c>
      <c r="I374" s="62">
        <f t="shared" si="95"/>
        <v>0</v>
      </c>
      <c r="J374" s="89">
        <f t="shared" si="87"/>
        <v>0</v>
      </c>
      <c r="K374" s="62">
        <f t="shared" si="96"/>
        <v>0</v>
      </c>
      <c r="L374" s="90">
        <f t="shared" si="88"/>
        <v>33.543418263660861</v>
      </c>
      <c r="M374" s="73">
        <f>0</f>
        <v>0</v>
      </c>
      <c r="N374" s="89">
        <f t="shared" si="89"/>
        <v>0</v>
      </c>
      <c r="O374" s="89">
        <f t="shared" si="90"/>
        <v>0</v>
      </c>
      <c r="P374" s="89">
        <f t="shared" si="91"/>
        <v>0</v>
      </c>
      <c r="Q374" s="62">
        <f t="shared" si="102"/>
        <v>0</v>
      </c>
      <c r="R374" s="89">
        <f t="shared" si="97"/>
        <v>-33.543418263660861</v>
      </c>
      <c r="S374" s="74">
        <f t="shared" si="98"/>
        <v>0</v>
      </c>
      <c r="T374" s="91">
        <f t="shared" si="92"/>
        <v>1.5915252046714512E-2</v>
      </c>
      <c r="U374" s="92">
        <f t="shared" si="93"/>
        <v>1.3159152520467143</v>
      </c>
    </row>
    <row r="375" spans="1:21">
      <c r="A375" s="80">
        <v>36883</v>
      </c>
      <c r="B375" s="81">
        <v>0</v>
      </c>
      <c r="C375" s="82">
        <v>1.8649259890856429E-3</v>
      </c>
      <c r="D375" s="88">
        <f t="shared" si="94"/>
        <v>1.4142380811335316</v>
      </c>
      <c r="E375" s="89">
        <f t="shared" si="99"/>
        <v>13284.76162267063</v>
      </c>
      <c r="F375" s="126">
        <f t="shared" si="100"/>
        <v>492005.64559847268</v>
      </c>
      <c r="G375" s="62">
        <f t="shared" si="101"/>
        <v>3.7035338651380707E-2</v>
      </c>
      <c r="H375" s="88">
        <f t="shared" si="86"/>
        <v>0</v>
      </c>
      <c r="I375" s="62">
        <f t="shared" si="95"/>
        <v>0</v>
      </c>
      <c r="J375" s="89">
        <f t="shared" si="87"/>
        <v>0</v>
      </c>
      <c r="K375" s="62">
        <f t="shared" si="96"/>
        <v>0</v>
      </c>
      <c r="L375" s="90">
        <f t="shared" si="88"/>
        <v>37.298519781712862</v>
      </c>
      <c r="M375" s="73">
        <f>0</f>
        <v>0</v>
      </c>
      <c r="N375" s="89">
        <f t="shared" si="89"/>
        <v>0</v>
      </c>
      <c r="O375" s="89">
        <f t="shared" si="90"/>
        <v>0</v>
      </c>
      <c r="P375" s="89">
        <f t="shared" si="91"/>
        <v>0</v>
      </c>
      <c r="Q375" s="62">
        <f t="shared" si="102"/>
        <v>0</v>
      </c>
      <c r="R375" s="89">
        <f t="shared" si="97"/>
        <v>-37.298519781712862</v>
      </c>
      <c r="S375" s="74">
        <f t="shared" si="98"/>
        <v>0</v>
      </c>
      <c r="T375" s="91">
        <f t="shared" si="92"/>
        <v>1.4238081133531644E-2</v>
      </c>
      <c r="U375" s="92">
        <f t="shared" si="93"/>
        <v>1.3142380811335315</v>
      </c>
    </row>
    <row r="376" spans="1:21">
      <c r="A376" s="80">
        <v>36884</v>
      </c>
      <c r="B376" s="81">
        <v>0</v>
      </c>
      <c r="C376" s="82">
        <v>1.7310953042814941E-3</v>
      </c>
      <c r="D376" s="88">
        <f t="shared" si="94"/>
        <v>1.4123731551444461</v>
      </c>
      <c r="E376" s="89">
        <f t="shared" si="99"/>
        <v>13247.463102888918</v>
      </c>
      <c r="F376" s="126">
        <f t="shared" si="100"/>
        <v>492005.64559847268</v>
      </c>
      <c r="G376" s="62">
        <f t="shared" si="101"/>
        <v>3.713961245086838E-2</v>
      </c>
      <c r="H376" s="88">
        <f t="shared" si="86"/>
        <v>0</v>
      </c>
      <c r="I376" s="62">
        <f t="shared" si="95"/>
        <v>0</v>
      </c>
      <c r="J376" s="89">
        <f t="shared" si="87"/>
        <v>0</v>
      </c>
      <c r="K376" s="62">
        <f t="shared" si="96"/>
        <v>0</v>
      </c>
      <c r="L376" s="90">
        <f t="shared" si="88"/>
        <v>34.621906085629881</v>
      </c>
      <c r="M376" s="73">
        <f>0</f>
        <v>0</v>
      </c>
      <c r="N376" s="89">
        <f t="shared" si="89"/>
        <v>0</v>
      </c>
      <c r="O376" s="89">
        <f t="shared" si="90"/>
        <v>0</v>
      </c>
      <c r="P376" s="89">
        <f t="shared" si="91"/>
        <v>0</v>
      </c>
      <c r="Q376" s="62">
        <f t="shared" si="102"/>
        <v>0</v>
      </c>
      <c r="R376" s="89">
        <f t="shared" si="97"/>
        <v>-34.621906085629881</v>
      </c>
      <c r="S376" s="74">
        <f t="shared" si="98"/>
        <v>0</v>
      </c>
      <c r="T376" s="91">
        <f t="shared" si="92"/>
        <v>1.2373155144446146E-2</v>
      </c>
      <c r="U376" s="92">
        <f t="shared" si="93"/>
        <v>1.312373155144446</v>
      </c>
    </row>
    <row r="377" spans="1:21">
      <c r="A377" s="80">
        <v>36885</v>
      </c>
      <c r="B377" s="81">
        <v>0</v>
      </c>
      <c r="C377" s="82">
        <v>1.6731857237246095E-3</v>
      </c>
      <c r="D377" s="88">
        <f t="shared" si="94"/>
        <v>1.4106420598401643</v>
      </c>
      <c r="E377" s="89">
        <f t="shared" si="99"/>
        <v>13212.841196803289</v>
      </c>
      <c r="F377" s="126">
        <f t="shared" si="100"/>
        <v>492005.64559847268</v>
      </c>
      <c r="G377" s="62">
        <f t="shared" si="101"/>
        <v>3.7236930215850048E-2</v>
      </c>
      <c r="H377" s="88">
        <f t="shared" si="86"/>
        <v>0</v>
      </c>
      <c r="I377" s="62">
        <f t="shared" si="95"/>
        <v>0</v>
      </c>
      <c r="J377" s="89">
        <f t="shared" si="87"/>
        <v>0</v>
      </c>
      <c r="K377" s="62">
        <f t="shared" si="96"/>
        <v>0</v>
      </c>
      <c r="L377" s="90">
        <f t="shared" si="88"/>
        <v>33.463714474492193</v>
      </c>
      <c r="M377" s="73">
        <f>0</f>
        <v>0</v>
      </c>
      <c r="N377" s="89">
        <f t="shared" si="89"/>
        <v>0</v>
      </c>
      <c r="O377" s="89">
        <f t="shared" si="90"/>
        <v>0</v>
      </c>
      <c r="P377" s="89">
        <f t="shared" si="91"/>
        <v>0</v>
      </c>
      <c r="Q377" s="62">
        <f t="shared" si="102"/>
        <v>0</v>
      </c>
      <c r="R377" s="89">
        <f t="shared" si="97"/>
        <v>-33.463714474492193</v>
      </c>
      <c r="S377" s="74">
        <f t="shared" si="98"/>
        <v>0</v>
      </c>
      <c r="T377" s="91">
        <f t="shared" si="92"/>
        <v>1.064205984016442E-2</v>
      </c>
      <c r="U377" s="92">
        <f t="shared" si="93"/>
        <v>1.3106420598401642</v>
      </c>
    </row>
    <row r="378" spans="1:21">
      <c r="A378" s="80">
        <v>36886</v>
      </c>
      <c r="B378" s="81">
        <v>0</v>
      </c>
      <c r="C378" s="82">
        <v>1.7375195215524426E-3</v>
      </c>
      <c r="D378" s="88">
        <f t="shared" si="94"/>
        <v>1.4089688741164399</v>
      </c>
      <c r="E378" s="89">
        <f t="shared" si="99"/>
        <v>13179.377482328797</v>
      </c>
      <c r="F378" s="126">
        <f t="shared" si="100"/>
        <v>492005.64559847268</v>
      </c>
      <c r="G378" s="62">
        <f t="shared" si="101"/>
        <v>3.7331478384177462E-2</v>
      </c>
      <c r="H378" s="88">
        <f t="shared" si="86"/>
        <v>0</v>
      </c>
      <c r="I378" s="62">
        <f t="shared" si="95"/>
        <v>0</v>
      </c>
      <c r="J378" s="89">
        <f t="shared" si="87"/>
        <v>0</v>
      </c>
      <c r="K378" s="62">
        <f t="shared" si="96"/>
        <v>0</v>
      </c>
      <c r="L378" s="90">
        <f t="shared" si="88"/>
        <v>34.750390431048849</v>
      </c>
      <c r="M378" s="73">
        <f>0</f>
        <v>0</v>
      </c>
      <c r="N378" s="89">
        <f t="shared" si="89"/>
        <v>0</v>
      </c>
      <c r="O378" s="89">
        <f t="shared" si="90"/>
        <v>0</v>
      </c>
      <c r="P378" s="89">
        <f t="shared" si="91"/>
        <v>0</v>
      </c>
      <c r="Q378" s="62">
        <f t="shared" si="102"/>
        <v>0</v>
      </c>
      <c r="R378" s="89">
        <f t="shared" si="97"/>
        <v>-34.750390431048849</v>
      </c>
      <c r="S378" s="74">
        <f t="shared" si="98"/>
        <v>0</v>
      </c>
      <c r="T378" s="91">
        <f t="shared" si="92"/>
        <v>8.9688741164399843E-3</v>
      </c>
      <c r="U378" s="92">
        <f t="shared" si="93"/>
        <v>1.3089688741164398</v>
      </c>
    </row>
    <row r="379" spans="1:21">
      <c r="A379" s="80">
        <v>36887</v>
      </c>
      <c r="B379" s="81">
        <v>0</v>
      </c>
      <c r="C379" s="82">
        <v>2.4494845516545485E-3</v>
      </c>
      <c r="D379" s="88">
        <f t="shared" si="94"/>
        <v>1.4072313545948874</v>
      </c>
      <c r="E379" s="89">
        <f t="shared" si="99"/>
        <v>13144.627091897748</v>
      </c>
      <c r="F379" s="126">
        <f t="shared" si="100"/>
        <v>492005.64559847268</v>
      </c>
      <c r="G379" s="62">
        <f t="shared" si="101"/>
        <v>3.7430171442576821E-2</v>
      </c>
      <c r="H379" s="88">
        <f t="shared" si="86"/>
        <v>0</v>
      </c>
      <c r="I379" s="62">
        <f t="shared" si="95"/>
        <v>0</v>
      </c>
      <c r="J379" s="89">
        <f t="shared" si="87"/>
        <v>0</v>
      </c>
      <c r="K379" s="62">
        <f t="shared" si="96"/>
        <v>0</v>
      </c>
      <c r="L379" s="90">
        <f t="shared" si="88"/>
        <v>48.989691033090971</v>
      </c>
      <c r="M379" s="73">
        <f>0</f>
        <v>0</v>
      </c>
      <c r="N379" s="89">
        <f t="shared" si="89"/>
        <v>0</v>
      </c>
      <c r="O379" s="89">
        <f t="shared" si="90"/>
        <v>0</v>
      </c>
      <c r="P379" s="89">
        <f t="shared" si="91"/>
        <v>0</v>
      </c>
      <c r="Q379" s="62">
        <f t="shared" si="102"/>
        <v>0</v>
      </c>
      <c r="R379" s="89">
        <f t="shared" si="97"/>
        <v>-48.989691033090971</v>
      </c>
      <c r="S379" s="74">
        <f t="shared" si="98"/>
        <v>0</v>
      </c>
      <c r="T379" s="91">
        <f t="shared" si="92"/>
        <v>7.2313545948874403E-3</v>
      </c>
      <c r="U379" s="92">
        <f t="shared" si="93"/>
        <v>1.3072313545948873</v>
      </c>
    </row>
    <row r="380" spans="1:21">
      <c r="A380" s="80">
        <v>36888</v>
      </c>
      <c r="B380" s="81">
        <v>1.1176E-2</v>
      </c>
      <c r="C380" s="82">
        <v>1.5041705955861765E-3</v>
      </c>
      <c r="D380" s="88">
        <f t="shared" si="94"/>
        <v>1.4047818700432328</v>
      </c>
      <c r="E380" s="89">
        <f t="shared" si="99"/>
        <v>13095.637400864656</v>
      </c>
      <c r="F380" s="126">
        <f t="shared" si="100"/>
        <v>492005.64559847268</v>
      </c>
      <c r="G380" s="62">
        <f t="shared" si="101"/>
        <v>3.7570194602821495E-2</v>
      </c>
      <c r="H380" s="88">
        <f t="shared" si="86"/>
        <v>223.52</v>
      </c>
      <c r="I380" s="62">
        <f t="shared" si="95"/>
        <v>2235.2000000000003</v>
      </c>
      <c r="J380" s="89">
        <f t="shared" si="87"/>
        <v>402.33600000000001</v>
      </c>
      <c r="K380" s="62">
        <f t="shared" si="96"/>
        <v>8851.3919999999998</v>
      </c>
      <c r="L380" s="90">
        <f t="shared" si="88"/>
        <v>30.08341191172353</v>
      </c>
      <c r="M380" s="73">
        <f>0</f>
        <v>0</v>
      </c>
      <c r="N380" s="89">
        <f t="shared" si="89"/>
        <v>0</v>
      </c>
      <c r="O380" s="89">
        <f t="shared" si="90"/>
        <v>0</v>
      </c>
      <c r="P380" s="89">
        <f t="shared" si="91"/>
        <v>0</v>
      </c>
      <c r="Q380" s="62">
        <f t="shared" si="102"/>
        <v>0</v>
      </c>
      <c r="R380" s="89">
        <f t="shared" si="97"/>
        <v>595.77258808827651</v>
      </c>
      <c r="S380" s="74">
        <f t="shared" si="98"/>
        <v>11086.592000000001</v>
      </c>
      <c r="T380" s="91">
        <f t="shared" si="92"/>
        <v>4.7818700432329386E-3</v>
      </c>
      <c r="U380" s="92">
        <f t="shared" si="93"/>
        <v>1.3047818700432328</v>
      </c>
    </row>
    <row r="381" spans="1:21">
      <c r="A381" s="80">
        <v>36889</v>
      </c>
      <c r="B381" s="81">
        <v>0</v>
      </c>
      <c r="C381" s="82">
        <v>1.1874896103546736E-3</v>
      </c>
      <c r="D381" s="88">
        <f t="shared" si="94"/>
        <v>1.4345704994476465</v>
      </c>
      <c r="E381" s="89">
        <f t="shared" si="99"/>
        <v>13691.409988952933</v>
      </c>
      <c r="F381" s="126">
        <f t="shared" si="100"/>
        <v>503092.23759847268</v>
      </c>
      <c r="G381" s="62">
        <f t="shared" si="101"/>
        <v>3.6745100614501959E-2</v>
      </c>
      <c r="H381" s="88">
        <f t="shared" si="86"/>
        <v>0</v>
      </c>
      <c r="I381" s="62">
        <f t="shared" si="95"/>
        <v>0</v>
      </c>
      <c r="J381" s="89">
        <f t="shared" si="87"/>
        <v>0</v>
      </c>
      <c r="K381" s="62">
        <f t="shared" si="96"/>
        <v>0</v>
      </c>
      <c r="L381" s="90">
        <f t="shared" si="88"/>
        <v>23.749792207093471</v>
      </c>
      <c r="M381" s="73">
        <f>0</f>
        <v>0</v>
      </c>
      <c r="N381" s="89">
        <f t="shared" si="89"/>
        <v>0</v>
      </c>
      <c r="O381" s="89">
        <f t="shared" si="90"/>
        <v>0</v>
      </c>
      <c r="P381" s="89">
        <f t="shared" si="91"/>
        <v>0</v>
      </c>
      <c r="Q381" s="62">
        <f t="shared" si="102"/>
        <v>0</v>
      </c>
      <c r="R381" s="89">
        <f t="shared" si="97"/>
        <v>-23.749792207093471</v>
      </c>
      <c r="S381" s="74">
        <f t="shared" si="98"/>
        <v>0</v>
      </c>
      <c r="T381" s="91">
        <f t="shared" si="92"/>
        <v>3.4570499447646563E-2</v>
      </c>
      <c r="U381" s="92">
        <f t="shared" si="93"/>
        <v>1.3345704994476464</v>
      </c>
    </row>
    <row r="382" spans="1:21">
      <c r="A382" s="80">
        <v>36890</v>
      </c>
      <c r="B382" s="81">
        <v>0</v>
      </c>
      <c r="C382" s="82">
        <v>1.0466384604928605E-3</v>
      </c>
      <c r="D382" s="88">
        <f t="shared" si="94"/>
        <v>1.4333830098372919</v>
      </c>
      <c r="E382" s="89">
        <f t="shared" si="99"/>
        <v>13667.660196745839</v>
      </c>
      <c r="F382" s="126">
        <f t="shared" si="100"/>
        <v>503092.23759847268</v>
      </c>
      <c r="G382" s="62">
        <f t="shared" si="101"/>
        <v>3.6808951229139783E-2</v>
      </c>
      <c r="H382" s="88">
        <f t="shared" si="86"/>
        <v>0</v>
      </c>
      <c r="I382" s="62">
        <f t="shared" si="95"/>
        <v>0</v>
      </c>
      <c r="J382" s="89">
        <f t="shared" si="87"/>
        <v>0</v>
      </c>
      <c r="K382" s="62">
        <f t="shared" si="96"/>
        <v>0</v>
      </c>
      <c r="L382" s="90">
        <f t="shared" si="88"/>
        <v>20.932769209857209</v>
      </c>
      <c r="M382" s="73">
        <f>0</f>
        <v>0</v>
      </c>
      <c r="N382" s="89">
        <f t="shared" si="89"/>
        <v>0</v>
      </c>
      <c r="O382" s="89">
        <f t="shared" si="90"/>
        <v>0</v>
      </c>
      <c r="P382" s="89">
        <f t="shared" si="91"/>
        <v>0</v>
      </c>
      <c r="Q382" s="62">
        <f t="shared" si="102"/>
        <v>0</v>
      </c>
      <c r="R382" s="89">
        <f t="shared" si="97"/>
        <v>-20.932769209857209</v>
      </c>
      <c r="S382" s="74">
        <f t="shared" si="98"/>
        <v>0</v>
      </c>
      <c r="T382" s="91">
        <f t="shared" si="92"/>
        <v>3.3383009837292033E-2</v>
      </c>
      <c r="U382" s="92">
        <f t="shared" si="93"/>
        <v>1.3333830098372919</v>
      </c>
    </row>
    <row r="383" spans="1:21">
      <c r="A383" s="80">
        <v>36891</v>
      </c>
      <c r="B383" s="81">
        <v>0</v>
      </c>
      <c r="C383" s="82">
        <v>1.147525634488625E-3</v>
      </c>
      <c r="D383" s="88">
        <f t="shared" si="94"/>
        <v>1.4323363713767991</v>
      </c>
      <c r="E383" s="89">
        <f t="shared" si="99"/>
        <v>13646.727427535981</v>
      </c>
      <c r="F383" s="126">
        <f t="shared" si="100"/>
        <v>503092.23759847268</v>
      </c>
      <c r="G383" s="62">
        <f t="shared" si="101"/>
        <v>3.6865412625106543E-2</v>
      </c>
      <c r="H383" s="88">
        <f t="shared" si="86"/>
        <v>0</v>
      </c>
      <c r="I383" s="62">
        <f t="shared" si="95"/>
        <v>0</v>
      </c>
      <c r="J383" s="89">
        <f t="shared" si="87"/>
        <v>0</v>
      </c>
      <c r="K383" s="62">
        <f t="shared" si="96"/>
        <v>0</v>
      </c>
      <c r="L383" s="90">
        <f t="shared" si="88"/>
        <v>22.950512689772498</v>
      </c>
      <c r="M383" s="73">
        <f>0</f>
        <v>0</v>
      </c>
      <c r="N383" s="89">
        <f t="shared" si="89"/>
        <v>0</v>
      </c>
      <c r="O383" s="89">
        <f t="shared" si="90"/>
        <v>0</v>
      </c>
      <c r="P383" s="89">
        <f t="shared" si="91"/>
        <v>0</v>
      </c>
      <c r="Q383" s="62">
        <f t="shared" si="102"/>
        <v>0</v>
      </c>
      <c r="R383" s="89">
        <f t="shared" si="97"/>
        <v>-22.950512689772498</v>
      </c>
      <c r="S383" s="74">
        <f t="shared" si="98"/>
        <v>0</v>
      </c>
      <c r="T383" s="91">
        <f t="shared" si="92"/>
        <v>3.2336371376799233E-2</v>
      </c>
      <c r="U383" s="92">
        <f t="shared" si="93"/>
        <v>1.3323363713767991</v>
      </c>
    </row>
    <row r="384" spans="1:21">
      <c r="A384" s="80">
        <v>36892</v>
      </c>
      <c r="B384" s="81">
        <v>0</v>
      </c>
      <c r="C384" s="82">
        <v>1.542966375206464E-3</v>
      </c>
      <c r="D384" s="88">
        <f t="shared" si="94"/>
        <v>1.4311888457423105</v>
      </c>
      <c r="E384" s="89">
        <f t="shared" si="99"/>
        <v>13623.776914846208</v>
      </c>
      <c r="F384" s="126">
        <f t="shared" si="100"/>
        <v>503092.23759847268</v>
      </c>
      <c r="G384" s="62">
        <f t="shared" si="101"/>
        <v>3.6927515823474699E-2</v>
      </c>
      <c r="H384" s="88">
        <f t="shared" si="86"/>
        <v>0</v>
      </c>
      <c r="I384" s="62">
        <f t="shared" si="95"/>
        <v>0</v>
      </c>
      <c r="J384" s="89">
        <f t="shared" si="87"/>
        <v>0</v>
      </c>
      <c r="K384" s="62">
        <f t="shared" si="96"/>
        <v>0</v>
      </c>
      <c r="L384" s="90">
        <f t="shared" si="88"/>
        <v>30.859327504129279</v>
      </c>
      <c r="M384" s="73">
        <f>0</f>
        <v>0</v>
      </c>
      <c r="N384" s="89">
        <f t="shared" si="89"/>
        <v>0</v>
      </c>
      <c r="O384" s="89">
        <f t="shared" si="90"/>
        <v>0</v>
      </c>
      <c r="P384" s="89">
        <f t="shared" si="91"/>
        <v>0</v>
      </c>
      <c r="Q384" s="62">
        <f t="shared" si="102"/>
        <v>0</v>
      </c>
      <c r="R384" s="89">
        <f t="shared" si="97"/>
        <v>-30.859327504129279</v>
      </c>
      <c r="S384" s="74">
        <f t="shared" si="98"/>
        <v>0</v>
      </c>
      <c r="T384" s="91">
        <f t="shared" si="92"/>
        <v>3.1188845742310622E-2</v>
      </c>
      <c r="U384" s="92">
        <f t="shared" si="93"/>
        <v>1.3311888457423104</v>
      </c>
    </row>
    <row r="385" spans="1:21">
      <c r="A385" s="80">
        <v>36893</v>
      </c>
      <c r="B385" s="81">
        <v>0</v>
      </c>
      <c r="C385" s="82">
        <v>1.1814817053279276E-3</v>
      </c>
      <c r="D385" s="88">
        <f t="shared" si="94"/>
        <v>1.4296458793671039</v>
      </c>
      <c r="E385" s="89">
        <f t="shared" si="99"/>
        <v>13592.917587342079</v>
      </c>
      <c r="F385" s="126">
        <f t="shared" si="100"/>
        <v>503092.23759847268</v>
      </c>
      <c r="G385" s="62">
        <f t="shared" si="101"/>
        <v>3.7011350533527797E-2</v>
      </c>
      <c r="H385" s="88">
        <f t="shared" si="86"/>
        <v>0</v>
      </c>
      <c r="I385" s="62">
        <f t="shared" si="95"/>
        <v>0</v>
      </c>
      <c r="J385" s="89">
        <f t="shared" si="87"/>
        <v>0</v>
      </c>
      <c r="K385" s="62">
        <f t="shared" si="96"/>
        <v>0</v>
      </c>
      <c r="L385" s="90">
        <f t="shared" si="88"/>
        <v>23.629634106558552</v>
      </c>
      <c r="M385" s="73">
        <f>0</f>
        <v>0</v>
      </c>
      <c r="N385" s="89">
        <f t="shared" si="89"/>
        <v>0</v>
      </c>
      <c r="O385" s="89">
        <f t="shared" si="90"/>
        <v>0</v>
      </c>
      <c r="P385" s="89">
        <f t="shared" si="91"/>
        <v>0</v>
      </c>
      <c r="Q385" s="62">
        <f t="shared" si="102"/>
        <v>0</v>
      </c>
      <c r="R385" s="89">
        <f t="shared" si="97"/>
        <v>-23.629634106558552</v>
      </c>
      <c r="S385" s="74">
        <f t="shared" si="98"/>
        <v>0</v>
      </c>
      <c r="T385" s="91">
        <f t="shared" si="92"/>
        <v>2.9645879367103944E-2</v>
      </c>
      <c r="U385" s="92">
        <f t="shared" si="93"/>
        <v>1.3296458793671038</v>
      </c>
    </row>
    <row r="386" spans="1:21">
      <c r="A386" s="80">
        <v>36894</v>
      </c>
      <c r="B386" s="81">
        <v>0</v>
      </c>
      <c r="C386" s="82">
        <v>1.5314814542342651E-3</v>
      </c>
      <c r="D386" s="88">
        <f t="shared" si="94"/>
        <v>1.4284643976617761</v>
      </c>
      <c r="E386" s="89">
        <f t="shared" si="99"/>
        <v>13569.28795323552</v>
      </c>
      <c r="F386" s="126">
        <f t="shared" si="100"/>
        <v>503092.23759847268</v>
      </c>
      <c r="G386" s="62">
        <f t="shared" si="101"/>
        <v>3.707580230681988E-2</v>
      </c>
      <c r="H386" s="88">
        <f t="shared" si="86"/>
        <v>0</v>
      </c>
      <c r="I386" s="62">
        <f t="shared" si="95"/>
        <v>0</v>
      </c>
      <c r="J386" s="89">
        <f t="shared" si="87"/>
        <v>0</v>
      </c>
      <c r="K386" s="62">
        <f t="shared" si="96"/>
        <v>0</v>
      </c>
      <c r="L386" s="90">
        <f t="shared" si="88"/>
        <v>30.629629084685302</v>
      </c>
      <c r="M386" s="73">
        <f>0</f>
        <v>0</v>
      </c>
      <c r="N386" s="89">
        <f t="shared" si="89"/>
        <v>0</v>
      </c>
      <c r="O386" s="89">
        <f t="shared" si="90"/>
        <v>0</v>
      </c>
      <c r="P386" s="89">
        <f t="shared" si="91"/>
        <v>0</v>
      </c>
      <c r="Q386" s="62">
        <f t="shared" si="102"/>
        <v>0</v>
      </c>
      <c r="R386" s="89">
        <f t="shared" si="97"/>
        <v>-30.629629084685302</v>
      </c>
      <c r="S386" s="74">
        <f t="shared" si="98"/>
        <v>0</v>
      </c>
      <c r="T386" s="91">
        <f t="shared" si="92"/>
        <v>2.846439766177622E-2</v>
      </c>
      <c r="U386" s="92">
        <f t="shared" si="93"/>
        <v>1.328464397661776</v>
      </c>
    </row>
    <row r="387" spans="1:21">
      <c r="A387" s="80">
        <v>36895</v>
      </c>
      <c r="B387" s="81">
        <v>0</v>
      </c>
      <c r="C387" s="82">
        <v>1.4690499892532566E-3</v>
      </c>
      <c r="D387" s="88">
        <f t="shared" si="94"/>
        <v>1.4269329162075417</v>
      </c>
      <c r="E387" s="89">
        <f t="shared" si="99"/>
        <v>13538.658324150834</v>
      </c>
      <c r="F387" s="126">
        <f t="shared" si="100"/>
        <v>503092.23759847268</v>
      </c>
      <c r="G387" s="62">
        <f t="shared" si="101"/>
        <v>3.7159681967971328E-2</v>
      </c>
      <c r="H387" s="88">
        <f t="shared" si="86"/>
        <v>0</v>
      </c>
      <c r="I387" s="62">
        <f t="shared" si="95"/>
        <v>0</v>
      </c>
      <c r="J387" s="89">
        <f t="shared" si="87"/>
        <v>0</v>
      </c>
      <c r="K387" s="62">
        <f t="shared" si="96"/>
        <v>0</v>
      </c>
      <c r="L387" s="90">
        <f t="shared" si="88"/>
        <v>29.380999785065132</v>
      </c>
      <c r="M387" s="73">
        <f>0</f>
        <v>0</v>
      </c>
      <c r="N387" s="89">
        <f t="shared" si="89"/>
        <v>0</v>
      </c>
      <c r="O387" s="89">
        <f t="shared" si="90"/>
        <v>0</v>
      </c>
      <c r="P387" s="89">
        <f t="shared" si="91"/>
        <v>0</v>
      </c>
      <c r="Q387" s="62">
        <f t="shared" si="102"/>
        <v>0</v>
      </c>
      <c r="R387" s="89">
        <f t="shared" si="97"/>
        <v>-29.380999785065132</v>
      </c>
      <c r="S387" s="74">
        <f t="shared" si="98"/>
        <v>0</v>
      </c>
      <c r="T387" s="91">
        <f t="shared" si="92"/>
        <v>2.693291620754179E-2</v>
      </c>
      <c r="U387" s="92">
        <f t="shared" si="93"/>
        <v>1.3269329162075416</v>
      </c>
    </row>
    <row r="388" spans="1:21">
      <c r="A388" s="80">
        <v>36896</v>
      </c>
      <c r="B388" s="81">
        <v>0</v>
      </c>
      <c r="C388" s="82">
        <v>2.1626273196197802E-3</v>
      </c>
      <c r="D388" s="88">
        <f t="shared" si="94"/>
        <v>1.4254638662182884</v>
      </c>
      <c r="E388" s="89">
        <f t="shared" si="99"/>
        <v>13509.277324365768</v>
      </c>
      <c r="F388" s="126">
        <f t="shared" si="100"/>
        <v>503092.23759847268</v>
      </c>
      <c r="G388" s="62">
        <f t="shared" si="101"/>
        <v>3.7240499659525035E-2</v>
      </c>
      <c r="H388" s="88">
        <f t="shared" si="86"/>
        <v>0</v>
      </c>
      <c r="I388" s="62">
        <f t="shared" si="95"/>
        <v>0</v>
      </c>
      <c r="J388" s="89">
        <f t="shared" si="87"/>
        <v>0</v>
      </c>
      <c r="K388" s="62">
        <f t="shared" si="96"/>
        <v>0</v>
      </c>
      <c r="L388" s="90">
        <f t="shared" si="88"/>
        <v>43.252546392395601</v>
      </c>
      <c r="M388" s="73">
        <f>0</f>
        <v>0</v>
      </c>
      <c r="N388" s="89">
        <f t="shared" si="89"/>
        <v>0</v>
      </c>
      <c r="O388" s="89">
        <f t="shared" si="90"/>
        <v>0</v>
      </c>
      <c r="P388" s="89">
        <f t="shared" si="91"/>
        <v>0</v>
      </c>
      <c r="Q388" s="62">
        <f t="shared" si="102"/>
        <v>0</v>
      </c>
      <c r="R388" s="89">
        <f t="shared" si="97"/>
        <v>-43.252546392395601</v>
      </c>
      <c r="S388" s="74">
        <f t="shared" si="98"/>
        <v>0</v>
      </c>
      <c r="T388" s="91">
        <f t="shared" si="92"/>
        <v>2.5463866218288445E-2</v>
      </c>
      <c r="U388" s="92">
        <f t="shared" si="93"/>
        <v>1.3254638662182883</v>
      </c>
    </row>
    <row r="389" spans="1:21">
      <c r="A389" s="80">
        <v>36897</v>
      </c>
      <c r="B389" s="81">
        <v>0</v>
      </c>
      <c r="C389" s="82">
        <v>2.1139278486348788E-3</v>
      </c>
      <c r="D389" s="88">
        <f t="shared" si="94"/>
        <v>1.4233012388986686</v>
      </c>
      <c r="E389" s="89">
        <f t="shared" si="99"/>
        <v>13466.024777973373</v>
      </c>
      <c r="F389" s="126">
        <f t="shared" si="100"/>
        <v>503092.23759847268</v>
      </c>
      <c r="G389" s="62">
        <f t="shared" si="101"/>
        <v>3.736011524510114E-2</v>
      </c>
      <c r="H389" s="88">
        <f t="shared" si="86"/>
        <v>0</v>
      </c>
      <c r="I389" s="62">
        <f t="shared" si="95"/>
        <v>0</v>
      </c>
      <c r="J389" s="89">
        <f t="shared" si="87"/>
        <v>0</v>
      </c>
      <c r="K389" s="62">
        <f t="shared" si="96"/>
        <v>0</v>
      </c>
      <c r="L389" s="90">
        <f t="shared" si="88"/>
        <v>42.278556972697572</v>
      </c>
      <c r="M389" s="73">
        <f>0</f>
        <v>0</v>
      </c>
      <c r="N389" s="89">
        <f t="shared" si="89"/>
        <v>0</v>
      </c>
      <c r="O389" s="89">
        <f t="shared" si="90"/>
        <v>0</v>
      </c>
      <c r="P389" s="89">
        <f t="shared" si="91"/>
        <v>0</v>
      </c>
      <c r="Q389" s="62">
        <f t="shared" si="102"/>
        <v>0</v>
      </c>
      <c r="R389" s="89">
        <f t="shared" si="97"/>
        <v>-42.278556972697572</v>
      </c>
      <c r="S389" s="74">
        <f t="shared" si="98"/>
        <v>0</v>
      </c>
      <c r="T389" s="91">
        <f t="shared" si="92"/>
        <v>2.3301238898668641E-2</v>
      </c>
      <c r="U389" s="92">
        <f t="shared" si="93"/>
        <v>1.3233012388986685</v>
      </c>
    </row>
    <row r="390" spans="1:21">
      <c r="A390" s="80">
        <v>36898</v>
      </c>
      <c r="B390" s="81">
        <v>0</v>
      </c>
      <c r="C390" s="82">
        <v>2.4166761856947274E-3</v>
      </c>
      <c r="D390" s="88">
        <f t="shared" si="94"/>
        <v>1.4211873110500337</v>
      </c>
      <c r="E390" s="89">
        <f t="shared" si="99"/>
        <v>13423.746221000674</v>
      </c>
      <c r="F390" s="126">
        <f t="shared" si="100"/>
        <v>503092.23759847268</v>
      </c>
      <c r="G390" s="62">
        <f t="shared" si="101"/>
        <v>3.7477782231268193E-2</v>
      </c>
      <c r="H390" s="88">
        <f t="shared" si="86"/>
        <v>0</v>
      </c>
      <c r="I390" s="62">
        <f t="shared" si="95"/>
        <v>0</v>
      </c>
      <c r="J390" s="89">
        <f t="shared" si="87"/>
        <v>0</v>
      </c>
      <c r="K390" s="62">
        <f t="shared" si="96"/>
        <v>0</v>
      </c>
      <c r="L390" s="90">
        <f t="shared" si="88"/>
        <v>48.33352371389455</v>
      </c>
      <c r="M390" s="73">
        <f>0</f>
        <v>0</v>
      </c>
      <c r="N390" s="89">
        <f t="shared" si="89"/>
        <v>0</v>
      </c>
      <c r="O390" s="89">
        <f t="shared" si="90"/>
        <v>0</v>
      </c>
      <c r="P390" s="89">
        <f t="shared" si="91"/>
        <v>0</v>
      </c>
      <c r="Q390" s="62">
        <f t="shared" si="102"/>
        <v>0</v>
      </c>
      <c r="R390" s="89">
        <f t="shared" si="97"/>
        <v>-48.33352371389455</v>
      </c>
      <c r="S390" s="74">
        <f t="shared" si="98"/>
        <v>0</v>
      </c>
      <c r="T390" s="91">
        <f t="shared" si="92"/>
        <v>2.1187311050033797E-2</v>
      </c>
      <c r="U390" s="92">
        <f t="shared" si="93"/>
        <v>1.3211873110500336</v>
      </c>
    </row>
    <row r="391" spans="1:21">
      <c r="A391" s="80">
        <v>36899</v>
      </c>
      <c r="B391" s="81">
        <v>1.016E-3</v>
      </c>
      <c r="C391" s="82">
        <v>2.1773025297223063E-3</v>
      </c>
      <c r="D391" s="88">
        <f t="shared" si="94"/>
        <v>1.4187706348643392</v>
      </c>
      <c r="E391" s="89">
        <f t="shared" si="99"/>
        <v>13375.41269728678</v>
      </c>
      <c r="F391" s="126">
        <f t="shared" si="100"/>
        <v>503092.23759847268</v>
      </c>
      <c r="G391" s="62">
        <f t="shared" si="101"/>
        <v>3.7613212316097405E-2</v>
      </c>
      <c r="H391" s="88">
        <f t="shared" si="86"/>
        <v>20.32</v>
      </c>
      <c r="I391" s="62">
        <f t="shared" si="95"/>
        <v>203.20000000000002</v>
      </c>
      <c r="J391" s="89">
        <f t="shared" si="87"/>
        <v>36.575999999999993</v>
      </c>
      <c r="K391" s="62">
        <f t="shared" si="96"/>
        <v>804.6719999999998</v>
      </c>
      <c r="L391" s="90">
        <f t="shared" si="88"/>
        <v>43.546050594446122</v>
      </c>
      <c r="M391" s="73">
        <f>0</f>
        <v>0</v>
      </c>
      <c r="N391" s="89">
        <f t="shared" si="89"/>
        <v>0</v>
      </c>
      <c r="O391" s="89">
        <f t="shared" si="90"/>
        <v>0</v>
      </c>
      <c r="P391" s="89">
        <f t="shared" si="91"/>
        <v>0</v>
      </c>
      <c r="Q391" s="62">
        <f t="shared" si="102"/>
        <v>0</v>
      </c>
      <c r="R391" s="89">
        <f t="shared" si="97"/>
        <v>13.349949405553872</v>
      </c>
      <c r="S391" s="74">
        <f t="shared" si="98"/>
        <v>1007.8719999999998</v>
      </c>
      <c r="T391" s="91">
        <f t="shared" si="92"/>
        <v>1.8770634864339275E-2</v>
      </c>
      <c r="U391" s="92">
        <f t="shared" si="93"/>
        <v>1.3187706348643391</v>
      </c>
    </row>
    <row r="392" spans="1:21">
      <c r="A392" s="80">
        <v>36900</v>
      </c>
      <c r="B392" s="81">
        <v>0</v>
      </c>
      <c r="C392" s="82">
        <v>1.5111134738314649E-3</v>
      </c>
      <c r="D392" s="88">
        <f t="shared" si="94"/>
        <v>1.4194381323346166</v>
      </c>
      <c r="E392" s="89">
        <f t="shared" si="99"/>
        <v>13388.762646692334</v>
      </c>
      <c r="F392" s="126">
        <f t="shared" si="100"/>
        <v>504100.10959847266</v>
      </c>
      <c r="G392" s="62">
        <f t="shared" si="101"/>
        <v>3.7650985598957465E-2</v>
      </c>
      <c r="H392" s="88">
        <f t="shared" si="86"/>
        <v>0</v>
      </c>
      <c r="I392" s="62">
        <f t="shared" si="95"/>
        <v>0</v>
      </c>
      <c r="J392" s="89">
        <f t="shared" si="87"/>
        <v>0</v>
      </c>
      <c r="K392" s="62">
        <f t="shared" si="96"/>
        <v>0</v>
      </c>
      <c r="L392" s="90">
        <f t="shared" si="88"/>
        <v>30.222269476629297</v>
      </c>
      <c r="M392" s="73">
        <f>0</f>
        <v>0</v>
      </c>
      <c r="N392" s="89">
        <f t="shared" si="89"/>
        <v>0</v>
      </c>
      <c r="O392" s="89">
        <f t="shared" si="90"/>
        <v>0</v>
      </c>
      <c r="P392" s="89">
        <f t="shared" si="91"/>
        <v>0</v>
      </c>
      <c r="Q392" s="62">
        <f t="shared" si="102"/>
        <v>0</v>
      </c>
      <c r="R392" s="89">
        <f t="shared" si="97"/>
        <v>-30.222269476629297</v>
      </c>
      <c r="S392" s="74">
        <f t="shared" si="98"/>
        <v>0</v>
      </c>
      <c r="T392" s="91">
        <f t="shared" si="92"/>
        <v>1.9438132334616665E-2</v>
      </c>
      <c r="U392" s="92">
        <f t="shared" si="93"/>
        <v>1.3194381323346165</v>
      </c>
    </row>
    <row r="393" spans="1:21">
      <c r="A393" s="80">
        <v>36901</v>
      </c>
      <c r="B393" s="81">
        <v>0</v>
      </c>
      <c r="C393" s="82">
        <v>1.7076601884989297E-3</v>
      </c>
      <c r="D393" s="88">
        <f t="shared" si="94"/>
        <v>1.4179270188607853</v>
      </c>
      <c r="E393" s="89">
        <f t="shared" si="99"/>
        <v>13358.540377215704</v>
      </c>
      <c r="F393" s="126">
        <f t="shared" si="100"/>
        <v>504100.10959847266</v>
      </c>
      <c r="G393" s="62">
        <f t="shared" si="101"/>
        <v>3.773616692870612E-2</v>
      </c>
      <c r="H393" s="88">
        <f t="shared" si="86"/>
        <v>0</v>
      </c>
      <c r="I393" s="62">
        <f t="shared" si="95"/>
        <v>0</v>
      </c>
      <c r="J393" s="89">
        <f t="shared" si="87"/>
        <v>0</v>
      </c>
      <c r="K393" s="62">
        <f t="shared" si="96"/>
        <v>0</v>
      </c>
      <c r="L393" s="90">
        <f t="shared" si="88"/>
        <v>34.153203769978596</v>
      </c>
      <c r="M393" s="73">
        <f>0</f>
        <v>0</v>
      </c>
      <c r="N393" s="89">
        <f t="shared" si="89"/>
        <v>0</v>
      </c>
      <c r="O393" s="89">
        <f t="shared" si="90"/>
        <v>0</v>
      </c>
      <c r="P393" s="89">
        <f t="shared" si="91"/>
        <v>0</v>
      </c>
      <c r="Q393" s="62">
        <f t="shared" si="102"/>
        <v>0</v>
      </c>
      <c r="R393" s="89">
        <f t="shared" si="97"/>
        <v>-34.153203769978596</v>
      </c>
      <c r="S393" s="74">
        <f t="shared" si="98"/>
        <v>0</v>
      </c>
      <c r="T393" s="91">
        <f t="shared" si="92"/>
        <v>1.7927018860785404E-2</v>
      </c>
      <c r="U393" s="92">
        <f t="shared" si="93"/>
        <v>1.3179270188607852</v>
      </c>
    </row>
    <row r="394" spans="1:21">
      <c r="A394" s="80">
        <v>36902</v>
      </c>
      <c r="B394" s="81">
        <v>7.6199999999999998E-4</v>
      </c>
      <c r="C394" s="82">
        <v>2.5260537988906085E-3</v>
      </c>
      <c r="D394" s="88">
        <f t="shared" si="94"/>
        <v>1.4162193586722864</v>
      </c>
      <c r="E394" s="89">
        <f t="shared" si="99"/>
        <v>13324.387173445726</v>
      </c>
      <c r="F394" s="126">
        <f t="shared" si="100"/>
        <v>504100.10959847266</v>
      </c>
      <c r="G394" s="62">
        <f t="shared" si="101"/>
        <v>3.7832892652886703E-2</v>
      </c>
      <c r="H394" s="88">
        <f t="shared" si="86"/>
        <v>15.24</v>
      </c>
      <c r="I394" s="62">
        <f t="shared" si="95"/>
        <v>152.4</v>
      </c>
      <c r="J394" s="89">
        <f t="shared" si="87"/>
        <v>27.431999999999999</v>
      </c>
      <c r="K394" s="62">
        <f t="shared" si="96"/>
        <v>603.50400000000002</v>
      </c>
      <c r="L394" s="90">
        <f t="shared" si="88"/>
        <v>50.521075977812167</v>
      </c>
      <c r="M394" s="73">
        <f>0</f>
        <v>0</v>
      </c>
      <c r="N394" s="89">
        <f t="shared" si="89"/>
        <v>0</v>
      </c>
      <c r="O394" s="89">
        <f t="shared" si="90"/>
        <v>0</v>
      </c>
      <c r="P394" s="89">
        <f t="shared" si="91"/>
        <v>0</v>
      </c>
      <c r="Q394" s="62">
        <f t="shared" si="102"/>
        <v>0</v>
      </c>
      <c r="R394" s="89">
        <f t="shared" si="97"/>
        <v>-7.8490759778121699</v>
      </c>
      <c r="S394" s="74">
        <f t="shared" si="98"/>
        <v>755.904</v>
      </c>
      <c r="T394" s="91">
        <f t="shared" si="92"/>
        <v>1.6219358672286521E-2</v>
      </c>
      <c r="U394" s="92">
        <f t="shared" si="93"/>
        <v>1.3162193586722863</v>
      </c>
    </row>
    <row r="395" spans="1:21">
      <c r="A395" s="80">
        <v>36903</v>
      </c>
      <c r="B395" s="81">
        <v>2.794E-3</v>
      </c>
      <c r="C395" s="82">
        <v>2.3093575077282559E-3</v>
      </c>
      <c r="D395" s="88">
        <f t="shared" si="94"/>
        <v>1.4158269048733958</v>
      </c>
      <c r="E395" s="89">
        <f t="shared" si="99"/>
        <v>13316.538097467914</v>
      </c>
      <c r="F395" s="126">
        <f t="shared" si="100"/>
        <v>504856.01359847264</v>
      </c>
      <c r="G395" s="62">
        <f t="shared" si="101"/>
        <v>3.7911956538799599E-2</v>
      </c>
      <c r="H395" s="88">
        <f t="shared" si="86"/>
        <v>55.88</v>
      </c>
      <c r="I395" s="62">
        <f t="shared" si="95"/>
        <v>558.80000000000007</v>
      </c>
      <c r="J395" s="89">
        <f t="shared" si="87"/>
        <v>100.584</v>
      </c>
      <c r="K395" s="62">
        <f t="shared" si="96"/>
        <v>2212.848</v>
      </c>
      <c r="L395" s="90">
        <f t="shared" si="88"/>
        <v>46.187150154565117</v>
      </c>
      <c r="M395" s="73">
        <f>0</f>
        <v>0</v>
      </c>
      <c r="N395" s="89">
        <f t="shared" si="89"/>
        <v>0</v>
      </c>
      <c r="O395" s="89">
        <f t="shared" si="90"/>
        <v>0</v>
      </c>
      <c r="P395" s="89">
        <f t="shared" si="91"/>
        <v>0</v>
      </c>
      <c r="Q395" s="62">
        <f t="shared" si="102"/>
        <v>0</v>
      </c>
      <c r="R395" s="89">
        <f t="shared" si="97"/>
        <v>110.27684984543488</v>
      </c>
      <c r="S395" s="74">
        <f t="shared" si="98"/>
        <v>2771.6480000000001</v>
      </c>
      <c r="T395" s="91">
        <f t="shared" si="92"/>
        <v>1.5826904873395886E-2</v>
      </c>
      <c r="U395" s="92">
        <f t="shared" si="93"/>
        <v>1.3158269048733957</v>
      </c>
    </row>
    <row r="396" spans="1:21">
      <c r="A396" s="80">
        <v>36904</v>
      </c>
      <c r="B396" s="81">
        <v>0</v>
      </c>
      <c r="C396" s="82">
        <v>1.9840933145334164E-3</v>
      </c>
      <c r="D396" s="88">
        <f t="shared" si="94"/>
        <v>1.4213407473656674</v>
      </c>
      <c r="E396" s="89">
        <f t="shared" si="99"/>
        <v>13426.814947313349</v>
      </c>
      <c r="F396" s="126">
        <f t="shared" si="100"/>
        <v>507627.66159847262</v>
      </c>
      <c r="G396" s="62">
        <f t="shared" si="101"/>
        <v>3.7807005130434661E-2</v>
      </c>
      <c r="H396" s="88">
        <f t="shared" si="86"/>
        <v>0</v>
      </c>
      <c r="I396" s="62">
        <f t="shared" si="95"/>
        <v>0</v>
      </c>
      <c r="J396" s="89">
        <f t="shared" si="87"/>
        <v>0</v>
      </c>
      <c r="K396" s="62">
        <f t="shared" si="96"/>
        <v>0</v>
      </c>
      <c r="L396" s="90">
        <f t="shared" si="88"/>
        <v>39.681866290668324</v>
      </c>
      <c r="M396" s="73">
        <f>0</f>
        <v>0</v>
      </c>
      <c r="N396" s="89">
        <f t="shared" si="89"/>
        <v>0</v>
      </c>
      <c r="O396" s="89">
        <f t="shared" si="90"/>
        <v>0</v>
      </c>
      <c r="P396" s="89">
        <f t="shared" si="91"/>
        <v>0</v>
      </c>
      <c r="Q396" s="62">
        <f t="shared" si="102"/>
        <v>0</v>
      </c>
      <c r="R396" s="89">
        <f t="shared" si="97"/>
        <v>-39.681866290668324</v>
      </c>
      <c r="S396" s="74">
        <f t="shared" si="98"/>
        <v>0</v>
      </c>
      <c r="T396" s="91">
        <f t="shared" si="92"/>
        <v>2.134074736566749E-2</v>
      </c>
      <c r="U396" s="92">
        <f t="shared" si="93"/>
        <v>1.3213407473656673</v>
      </c>
    </row>
    <row r="397" spans="1:21">
      <c r="A397" s="80">
        <v>36905</v>
      </c>
      <c r="B397" s="81">
        <v>0</v>
      </c>
      <c r="C397" s="82">
        <v>2.4567857986691078E-3</v>
      </c>
      <c r="D397" s="88">
        <f t="shared" si="94"/>
        <v>1.419356654051134</v>
      </c>
      <c r="E397" s="89">
        <f t="shared" si="99"/>
        <v>13387.133081022681</v>
      </c>
      <c r="F397" s="126">
        <f t="shared" si="100"/>
        <v>507627.66159847262</v>
      </c>
      <c r="G397" s="62">
        <f t="shared" si="101"/>
        <v>3.791907188239392E-2</v>
      </c>
      <c r="H397" s="88">
        <f t="shared" si="86"/>
        <v>0</v>
      </c>
      <c r="I397" s="62">
        <f t="shared" si="95"/>
        <v>0</v>
      </c>
      <c r="J397" s="89">
        <f t="shared" si="87"/>
        <v>0</v>
      </c>
      <c r="K397" s="62">
        <f t="shared" si="96"/>
        <v>0</v>
      </c>
      <c r="L397" s="90">
        <f t="shared" si="88"/>
        <v>49.135715973382155</v>
      </c>
      <c r="M397" s="73">
        <f>0</f>
        <v>0</v>
      </c>
      <c r="N397" s="89">
        <f t="shared" si="89"/>
        <v>0</v>
      </c>
      <c r="O397" s="89">
        <f t="shared" si="90"/>
        <v>0</v>
      </c>
      <c r="P397" s="89">
        <f t="shared" si="91"/>
        <v>0</v>
      </c>
      <c r="Q397" s="62">
        <f t="shared" si="102"/>
        <v>0</v>
      </c>
      <c r="R397" s="89">
        <f t="shared" si="97"/>
        <v>-49.135715973382155</v>
      </c>
      <c r="S397" s="74">
        <f t="shared" si="98"/>
        <v>0</v>
      </c>
      <c r="T397" s="91">
        <f t="shared" si="92"/>
        <v>1.935665405113407E-2</v>
      </c>
      <c r="U397" s="92">
        <f t="shared" si="93"/>
        <v>1.3193566540511339</v>
      </c>
    </row>
    <row r="398" spans="1:21">
      <c r="A398" s="80">
        <v>36906</v>
      </c>
      <c r="B398" s="81">
        <v>0</v>
      </c>
      <c r="C398" s="82">
        <v>2.6210338088382256E-3</v>
      </c>
      <c r="D398" s="88">
        <f t="shared" si="94"/>
        <v>1.4168998682524649</v>
      </c>
      <c r="E398" s="89">
        <f t="shared" si="99"/>
        <v>13337.997365049299</v>
      </c>
      <c r="F398" s="126">
        <f t="shared" si="100"/>
        <v>507627.66159847262</v>
      </c>
      <c r="G398" s="62">
        <f t="shared" si="101"/>
        <v>3.8058761574556392E-2</v>
      </c>
      <c r="H398" s="88">
        <f t="shared" si="86"/>
        <v>0</v>
      </c>
      <c r="I398" s="62">
        <f t="shared" si="95"/>
        <v>0</v>
      </c>
      <c r="J398" s="89">
        <f t="shared" si="87"/>
        <v>0</v>
      </c>
      <c r="K398" s="62">
        <f t="shared" si="96"/>
        <v>0</v>
      </c>
      <c r="L398" s="90">
        <f t="shared" si="88"/>
        <v>52.420676176764509</v>
      </c>
      <c r="M398" s="73">
        <f>0</f>
        <v>0</v>
      </c>
      <c r="N398" s="89">
        <f t="shared" si="89"/>
        <v>0</v>
      </c>
      <c r="O398" s="89">
        <f t="shared" si="90"/>
        <v>0</v>
      </c>
      <c r="P398" s="89">
        <f t="shared" si="91"/>
        <v>0</v>
      </c>
      <c r="Q398" s="62">
        <f t="shared" si="102"/>
        <v>0</v>
      </c>
      <c r="R398" s="89">
        <f t="shared" si="97"/>
        <v>-52.420676176764509</v>
      </c>
      <c r="S398" s="74">
        <f t="shared" si="98"/>
        <v>0</v>
      </c>
      <c r="T398" s="91">
        <f t="shared" si="92"/>
        <v>1.6899868252465033E-2</v>
      </c>
      <c r="U398" s="92">
        <f t="shared" si="93"/>
        <v>1.3168998682524649</v>
      </c>
    </row>
    <row r="399" spans="1:21">
      <c r="A399" s="80">
        <v>36907</v>
      </c>
      <c r="B399" s="81">
        <v>0</v>
      </c>
      <c r="C399" s="82">
        <v>2.8073479194309857E-3</v>
      </c>
      <c r="D399" s="88">
        <f t="shared" si="94"/>
        <v>1.4142788344436268</v>
      </c>
      <c r="E399" s="89">
        <f t="shared" si="99"/>
        <v>13285.576688872536</v>
      </c>
      <c r="F399" s="126">
        <f t="shared" si="100"/>
        <v>507627.66159847262</v>
      </c>
      <c r="G399" s="62">
        <f t="shared" si="101"/>
        <v>3.8208929389090138E-2</v>
      </c>
      <c r="H399" s="88">
        <f t="shared" si="86"/>
        <v>0</v>
      </c>
      <c r="I399" s="62">
        <f t="shared" si="95"/>
        <v>0</v>
      </c>
      <c r="J399" s="89">
        <f t="shared" si="87"/>
        <v>0</v>
      </c>
      <c r="K399" s="62">
        <f t="shared" si="96"/>
        <v>0</v>
      </c>
      <c r="L399" s="90">
        <f t="shared" si="88"/>
        <v>56.146958388619716</v>
      </c>
      <c r="M399" s="73">
        <f>0</f>
        <v>0</v>
      </c>
      <c r="N399" s="89">
        <f t="shared" si="89"/>
        <v>0</v>
      </c>
      <c r="O399" s="89">
        <f t="shared" si="90"/>
        <v>0</v>
      </c>
      <c r="P399" s="89">
        <f t="shared" si="91"/>
        <v>0</v>
      </c>
      <c r="Q399" s="62">
        <f t="shared" si="102"/>
        <v>0</v>
      </c>
      <c r="R399" s="89">
        <f t="shared" si="97"/>
        <v>-56.146958388619716</v>
      </c>
      <c r="S399" s="74">
        <f t="shared" si="98"/>
        <v>0</v>
      </c>
      <c r="T399" s="91">
        <f t="shared" si="92"/>
        <v>1.4278834443626875E-2</v>
      </c>
      <c r="U399" s="92">
        <f t="shared" si="93"/>
        <v>1.3142788344436267</v>
      </c>
    </row>
    <row r="400" spans="1:21">
      <c r="A400" s="80">
        <v>36908</v>
      </c>
      <c r="B400" s="81">
        <v>0</v>
      </c>
      <c r="C400" s="82">
        <v>2.559881494421113E-3</v>
      </c>
      <c r="D400" s="88">
        <f t="shared" si="94"/>
        <v>1.4114714865241957</v>
      </c>
      <c r="E400" s="89">
        <f t="shared" si="99"/>
        <v>13229.429730483917</v>
      </c>
      <c r="F400" s="126">
        <f t="shared" si="100"/>
        <v>507627.66159847262</v>
      </c>
      <c r="G400" s="62">
        <f t="shared" si="101"/>
        <v>3.8371091720512451E-2</v>
      </c>
      <c r="H400" s="88">
        <f t="shared" si="86"/>
        <v>0</v>
      </c>
      <c r="I400" s="62">
        <f t="shared" si="95"/>
        <v>0</v>
      </c>
      <c r="J400" s="89">
        <f t="shared" si="87"/>
        <v>0</v>
      </c>
      <c r="K400" s="62">
        <f t="shared" si="96"/>
        <v>0</v>
      </c>
      <c r="L400" s="90">
        <f t="shared" si="88"/>
        <v>51.197629888422256</v>
      </c>
      <c r="M400" s="73">
        <f>0</f>
        <v>0</v>
      </c>
      <c r="N400" s="89">
        <f t="shared" si="89"/>
        <v>0</v>
      </c>
      <c r="O400" s="89">
        <f t="shared" si="90"/>
        <v>0</v>
      </c>
      <c r="P400" s="89">
        <f t="shared" si="91"/>
        <v>0</v>
      </c>
      <c r="Q400" s="62">
        <f t="shared" si="102"/>
        <v>0</v>
      </c>
      <c r="R400" s="89">
        <f t="shared" si="97"/>
        <v>-51.197629888422256</v>
      </c>
      <c r="S400" s="74">
        <f t="shared" si="98"/>
        <v>0</v>
      </c>
      <c r="T400" s="91">
        <f t="shared" si="92"/>
        <v>1.1471486524195829E-2</v>
      </c>
      <c r="U400" s="92">
        <f t="shared" si="93"/>
        <v>1.3114714865241957</v>
      </c>
    </row>
    <row r="401" spans="1:21">
      <c r="A401" s="80">
        <v>36909</v>
      </c>
      <c r="B401" s="81">
        <v>0</v>
      </c>
      <c r="C401" s="82">
        <v>2.3595148422094676E-3</v>
      </c>
      <c r="D401" s="88">
        <f t="shared" si="94"/>
        <v>1.4089116050297747</v>
      </c>
      <c r="E401" s="89">
        <f t="shared" si="99"/>
        <v>13178.232100595495</v>
      </c>
      <c r="F401" s="126">
        <f t="shared" si="100"/>
        <v>507627.66159847262</v>
      </c>
      <c r="G401" s="62">
        <f t="shared" si="101"/>
        <v>3.8520163988880883E-2</v>
      </c>
      <c r="H401" s="88">
        <f t="shared" si="86"/>
        <v>0</v>
      </c>
      <c r="I401" s="62">
        <f t="shared" si="95"/>
        <v>0</v>
      </c>
      <c r="J401" s="89">
        <f t="shared" si="87"/>
        <v>0</v>
      </c>
      <c r="K401" s="62">
        <f t="shared" si="96"/>
        <v>0</v>
      </c>
      <c r="L401" s="90">
        <f t="shared" si="88"/>
        <v>47.190296844189355</v>
      </c>
      <c r="M401" s="73">
        <f>0</f>
        <v>0</v>
      </c>
      <c r="N401" s="89">
        <f t="shared" si="89"/>
        <v>0</v>
      </c>
      <c r="O401" s="89">
        <f t="shared" si="90"/>
        <v>0</v>
      </c>
      <c r="P401" s="89">
        <f t="shared" si="91"/>
        <v>0</v>
      </c>
      <c r="Q401" s="62">
        <f t="shared" si="102"/>
        <v>0</v>
      </c>
      <c r="R401" s="89">
        <f t="shared" si="97"/>
        <v>-47.190296844189355</v>
      </c>
      <c r="S401" s="74">
        <f t="shared" si="98"/>
        <v>0</v>
      </c>
      <c r="T401" s="91">
        <f t="shared" si="92"/>
        <v>8.9116050297748384E-3</v>
      </c>
      <c r="U401" s="92">
        <f t="shared" si="93"/>
        <v>1.3089116050297747</v>
      </c>
    </row>
    <row r="402" spans="1:21">
      <c r="A402" s="80">
        <v>36910</v>
      </c>
      <c r="B402" s="81">
        <v>0</v>
      </c>
      <c r="C402" s="82">
        <v>2.7263989444809063E-3</v>
      </c>
      <c r="D402" s="88">
        <f t="shared" si="94"/>
        <v>1.4065520901875652</v>
      </c>
      <c r="E402" s="89">
        <f t="shared" si="99"/>
        <v>13131.041803751305</v>
      </c>
      <c r="F402" s="126">
        <f t="shared" si="100"/>
        <v>507627.66159847262</v>
      </c>
      <c r="G402" s="62">
        <f t="shared" si="101"/>
        <v>3.8658597633392078E-2</v>
      </c>
      <c r="H402" s="88">
        <f t="shared" ref="H402:H465" si="103">B402*($D$12+$D$11)*10000</f>
        <v>0</v>
      </c>
      <c r="I402" s="62">
        <f t="shared" si="95"/>
        <v>0</v>
      </c>
      <c r="J402" s="89">
        <f t="shared" ref="J402:J465" si="104">B402*$K$14*$D$10*10000</f>
        <v>0</v>
      </c>
      <c r="K402" s="62">
        <f t="shared" si="96"/>
        <v>0</v>
      </c>
      <c r="L402" s="90">
        <f t="shared" ref="L402:L465" si="105">C402*($D$12+$D$11)*10000</f>
        <v>54.527978889618126</v>
      </c>
      <c r="M402" s="73">
        <f>0</f>
        <v>0</v>
      </c>
      <c r="N402" s="89">
        <f t="shared" ref="N402:N465" si="106">IF(D402&lt;$N$10,0,(2/3*$N$12*SQRT(2*$N$13)*$N$11*(D402-$N$10)^(3/2))*24*60*60)</f>
        <v>0</v>
      </c>
      <c r="O402" s="89">
        <f t="shared" ref="O402:O465" si="107">IF(D402&lt;$N$10,0,(D402-$N$10)*10000*($D$12+$D$11))</f>
        <v>0</v>
      </c>
      <c r="P402" s="89">
        <f t="shared" ref="P402:P465" si="108">IF(N402&gt;O402,O402,N402)</f>
        <v>0</v>
      </c>
      <c r="Q402" s="62">
        <f t="shared" si="102"/>
        <v>0</v>
      </c>
      <c r="R402" s="89">
        <f t="shared" si="97"/>
        <v>-54.527978889618126</v>
      </c>
      <c r="S402" s="74">
        <f t="shared" si="98"/>
        <v>0</v>
      </c>
      <c r="T402" s="91">
        <f t="shared" ref="T402:T465" si="109">D402-$D$14</f>
        <v>6.552090187565307E-3</v>
      </c>
      <c r="U402" s="92">
        <f t="shared" ref="U402:U465" si="110">IF(D402&lt;$D$13,0,D402-$D$13)</f>
        <v>1.3065520901875651</v>
      </c>
    </row>
    <row r="403" spans="1:21">
      <c r="A403" s="80">
        <v>36911</v>
      </c>
      <c r="B403" s="81">
        <v>6.3499999999999997E-3</v>
      </c>
      <c r="C403" s="82">
        <v>2.4736567181227616E-3</v>
      </c>
      <c r="D403" s="88">
        <f t="shared" ref="D403:D466" si="111">IF(E403&lt;$D$11*10000*($D$14-$D$13),(E403+$D$13*$D$11*10000)/($D$11*10000),(E403+$D$13*$D$11*10000+$D$14*$D$12*10000)/($D$11*10000+$D$12*10000))</f>
        <v>1.4038256912430842</v>
      </c>
      <c r="E403" s="89">
        <f t="shared" si="99"/>
        <v>13076.513824861686</v>
      </c>
      <c r="F403" s="126">
        <f t="shared" si="100"/>
        <v>507627.66159847262</v>
      </c>
      <c r="G403" s="62">
        <f t="shared" si="101"/>
        <v>3.8819800781562046E-2</v>
      </c>
      <c r="H403" s="88">
        <f t="shared" si="103"/>
        <v>127</v>
      </c>
      <c r="I403" s="62">
        <f t="shared" ref="I403:I466" si="112">H403*$J$4*1000</f>
        <v>1270</v>
      </c>
      <c r="J403" s="89">
        <f t="shared" si="104"/>
        <v>228.6</v>
      </c>
      <c r="K403" s="62">
        <f t="shared" ref="K403:K466" si="113">1000*J403*($J$11*$J$5+$J$12*$J$6+$J$13*$J$7)</f>
        <v>5029.2</v>
      </c>
      <c r="L403" s="90">
        <f t="shared" si="105"/>
        <v>49.473134362455234</v>
      </c>
      <c r="M403" s="73">
        <f>0</f>
        <v>0</v>
      </c>
      <c r="N403" s="89">
        <f t="shared" si="106"/>
        <v>0</v>
      </c>
      <c r="O403" s="89">
        <f t="shared" si="107"/>
        <v>0</v>
      </c>
      <c r="P403" s="89">
        <f t="shared" si="108"/>
        <v>0</v>
      </c>
      <c r="Q403" s="62">
        <f t="shared" si="102"/>
        <v>0</v>
      </c>
      <c r="R403" s="89">
        <f t="shared" ref="R403:R466" si="114">H403+J403-L403-P403</f>
        <v>306.12686563754477</v>
      </c>
      <c r="S403" s="74">
        <f t="shared" ref="S403:S466" si="115">I403+K403-M403-Q403</f>
        <v>6299.2</v>
      </c>
      <c r="T403" s="91">
        <f t="shared" si="109"/>
        <v>3.8256912430842949E-3</v>
      </c>
      <c r="U403" s="92">
        <f t="shared" si="110"/>
        <v>1.3038256912430841</v>
      </c>
    </row>
    <row r="404" spans="1:21">
      <c r="A404" s="80">
        <v>36912</v>
      </c>
      <c r="B404" s="81">
        <v>0</v>
      </c>
      <c r="C404" s="82">
        <v>1.4710858508952291E-3</v>
      </c>
      <c r="D404" s="88">
        <f t="shared" si="111"/>
        <v>1.4191320345249616</v>
      </c>
      <c r="E404" s="89">
        <f t="shared" ref="E404:E467" si="116">E403+R403</f>
        <v>13382.640690499231</v>
      </c>
      <c r="F404" s="126">
        <f t="shared" ref="F404:F467" si="117">F403+S403</f>
        <v>513926.86159847263</v>
      </c>
      <c r="G404" s="62">
        <f t="shared" ref="G404:G467" si="118">F404/(E404*1000)</f>
        <v>3.8402500185432453E-2</v>
      </c>
      <c r="H404" s="88">
        <f t="shared" si="103"/>
        <v>0</v>
      </c>
      <c r="I404" s="62">
        <f t="shared" si="112"/>
        <v>0</v>
      </c>
      <c r="J404" s="89">
        <f t="shared" si="104"/>
        <v>0</v>
      </c>
      <c r="K404" s="62">
        <f t="shared" si="113"/>
        <v>0</v>
      </c>
      <c r="L404" s="90">
        <f t="shared" si="105"/>
        <v>29.42171701790458</v>
      </c>
      <c r="M404" s="73">
        <f>0</f>
        <v>0</v>
      </c>
      <c r="N404" s="89">
        <f t="shared" si="106"/>
        <v>0</v>
      </c>
      <c r="O404" s="89">
        <f t="shared" si="107"/>
        <v>0</v>
      </c>
      <c r="P404" s="89">
        <f t="shared" si="108"/>
        <v>0</v>
      </c>
      <c r="Q404" s="62">
        <f t="shared" ref="Q404:Q467" si="119">P404*1000*G404</f>
        <v>0</v>
      </c>
      <c r="R404" s="89">
        <f t="shared" si="114"/>
        <v>-29.42171701790458</v>
      </c>
      <c r="S404" s="74">
        <f t="shared" si="115"/>
        <v>0</v>
      </c>
      <c r="T404" s="91">
        <f t="shared" si="109"/>
        <v>1.9132034524961705E-2</v>
      </c>
      <c r="U404" s="92">
        <f t="shared" si="110"/>
        <v>1.3191320345249615</v>
      </c>
    </row>
    <row r="405" spans="1:21">
      <c r="A405" s="80">
        <v>36913</v>
      </c>
      <c r="B405" s="81">
        <v>0</v>
      </c>
      <c r="C405" s="82">
        <v>1.8762866018773772E-3</v>
      </c>
      <c r="D405" s="88">
        <f t="shared" si="111"/>
        <v>1.4176609486740663</v>
      </c>
      <c r="E405" s="89">
        <f t="shared" si="116"/>
        <v>13353.218973481326</v>
      </c>
      <c r="F405" s="126">
        <f t="shared" si="117"/>
        <v>513926.86159847263</v>
      </c>
      <c r="G405" s="62">
        <f t="shared" si="118"/>
        <v>3.8487114052356955E-2</v>
      </c>
      <c r="H405" s="88">
        <f t="shared" si="103"/>
        <v>0</v>
      </c>
      <c r="I405" s="62">
        <f t="shared" si="112"/>
        <v>0</v>
      </c>
      <c r="J405" s="89">
        <f t="shared" si="104"/>
        <v>0</v>
      </c>
      <c r="K405" s="62">
        <f t="shared" si="113"/>
        <v>0</v>
      </c>
      <c r="L405" s="90">
        <f t="shared" si="105"/>
        <v>37.525732037547542</v>
      </c>
      <c r="M405" s="73">
        <f>0</f>
        <v>0</v>
      </c>
      <c r="N405" s="89">
        <f t="shared" si="106"/>
        <v>0</v>
      </c>
      <c r="O405" s="89">
        <f t="shared" si="107"/>
        <v>0</v>
      </c>
      <c r="P405" s="89">
        <f t="shared" si="108"/>
        <v>0</v>
      </c>
      <c r="Q405" s="62">
        <f t="shared" si="119"/>
        <v>0</v>
      </c>
      <c r="R405" s="89">
        <f t="shared" si="114"/>
        <v>-37.525732037547542</v>
      </c>
      <c r="S405" s="74">
        <f t="shared" si="115"/>
        <v>0</v>
      </c>
      <c r="T405" s="91">
        <f t="shared" si="109"/>
        <v>1.7660948674066423E-2</v>
      </c>
      <c r="U405" s="92">
        <f t="shared" si="110"/>
        <v>1.3176609486740662</v>
      </c>
    </row>
    <row r="406" spans="1:21">
      <c r="A406" s="80">
        <v>36914</v>
      </c>
      <c r="B406" s="81">
        <v>0</v>
      </c>
      <c r="C406" s="82">
        <v>1.9146946384122449E-3</v>
      </c>
      <c r="D406" s="88">
        <f t="shared" si="111"/>
        <v>1.4157846620721888</v>
      </c>
      <c r="E406" s="89">
        <f t="shared" si="116"/>
        <v>13315.693241443778</v>
      </c>
      <c r="F406" s="126">
        <f t="shared" si="117"/>
        <v>513926.86159847263</v>
      </c>
      <c r="G406" s="62">
        <f t="shared" si="118"/>
        <v>3.8595576834026646E-2</v>
      </c>
      <c r="H406" s="88">
        <f t="shared" si="103"/>
        <v>0</v>
      </c>
      <c r="I406" s="62">
        <f t="shared" si="112"/>
        <v>0</v>
      </c>
      <c r="J406" s="89">
        <f t="shared" si="104"/>
        <v>0</v>
      </c>
      <c r="K406" s="62">
        <f t="shared" si="113"/>
        <v>0</v>
      </c>
      <c r="L406" s="90">
        <f t="shared" si="105"/>
        <v>38.293892768244902</v>
      </c>
      <c r="M406" s="73">
        <f>0</f>
        <v>0</v>
      </c>
      <c r="N406" s="89">
        <f t="shared" si="106"/>
        <v>0</v>
      </c>
      <c r="O406" s="89">
        <f t="shared" si="107"/>
        <v>0</v>
      </c>
      <c r="P406" s="89">
        <f t="shared" si="108"/>
        <v>0</v>
      </c>
      <c r="Q406" s="62">
        <f t="shared" si="119"/>
        <v>0</v>
      </c>
      <c r="R406" s="89">
        <f t="shared" si="114"/>
        <v>-38.293892768244902</v>
      </c>
      <c r="S406" s="74">
        <f t="shared" si="115"/>
        <v>0</v>
      </c>
      <c r="T406" s="91">
        <f t="shared" si="109"/>
        <v>1.5784662072188871E-2</v>
      </c>
      <c r="U406" s="92">
        <f t="shared" si="110"/>
        <v>1.3157846620721887</v>
      </c>
    </row>
    <row r="407" spans="1:21">
      <c r="A407" s="80">
        <v>36915</v>
      </c>
      <c r="B407" s="81">
        <v>0</v>
      </c>
      <c r="C407" s="82">
        <v>2.1268917145871478E-3</v>
      </c>
      <c r="D407" s="88">
        <f t="shared" si="111"/>
        <v>1.4138699674337767</v>
      </c>
      <c r="E407" s="89">
        <f t="shared" si="116"/>
        <v>13277.399348675533</v>
      </c>
      <c r="F407" s="126">
        <f t="shared" si="117"/>
        <v>513926.86159847263</v>
      </c>
      <c r="G407" s="62">
        <f t="shared" si="118"/>
        <v>3.8706891922305448E-2</v>
      </c>
      <c r="H407" s="88">
        <f t="shared" si="103"/>
        <v>0</v>
      </c>
      <c r="I407" s="62">
        <f t="shared" si="112"/>
        <v>0</v>
      </c>
      <c r="J407" s="89">
        <f t="shared" si="104"/>
        <v>0</v>
      </c>
      <c r="K407" s="62">
        <f t="shared" si="113"/>
        <v>0</v>
      </c>
      <c r="L407" s="90">
        <f t="shared" si="105"/>
        <v>42.537834291742953</v>
      </c>
      <c r="M407" s="73">
        <f>0</f>
        <v>0</v>
      </c>
      <c r="N407" s="89">
        <f t="shared" si="106"/>
        <v>0</v>
      </c>
      <c r="O407" s="89">
        <f t="shared" si="107"/>
        <v>0</v>
      </c>
      <c r="P407" s="89">
        <f t="shared" si="108"/>
        <v>0</v>
      </c>
      <c r="Q407" s="62">
        <f t="shared" si="119"/>
        <v>0</v>
      </c>
      <c r="R407" s="89">
        <f t="shared" si="114"/>
        <v>-42.537834291742953</v>
      </c>
      <c r="S407" s="74">
        <f t="shared" si="115"/>
        <v>0</v>
      </c>
      <c r="T407" s="91">
        <f t="shared" si="109"/>
        <v>1.3869967433776775E-2</v>
      </c>
      <c r="U407" s="92">
        <f t="shared" si="110"/>
        <v>1.3138699674337766</v>
      </c>
    </row>
    <row r="408" spans="1:21">
      <c r="A408" s="80">
        <v>36916</v>
      </c>
      <c r="B408" s="81">
        <v>0</v>
      </c>
      <c r="C408" s="82">
        <v>1.9357798034635163E-3</v>
      </c>
      <c r="D408" s="88">
        <f t="shared" si="111"/>
        <v>1.4117430757191893</v>
      </c>
      <c r="E408" s="89">
        <f t="shared" si="116"/>
        <v>13234.861514383791</v>
      </c>
      <c r="F408" s="126">
        <f t="shared" si="117"/>
        <v>513926.86159847263</v>
      </c>
      <c r="G408" s="62">
        <f t="shared" si="118"/>
        <v>3.8831298766513825E-2</v>
      </c>
      <c r="H408" s="88">
        <f t="shared" si="103"/>
        <v>0</v>
      </c>
      <c r="I408" s="62">
        <f t="shared" si="112"/>
        <v>0</v>
      </c>
      <c r="J408" s="89">
        <f t="shared" si="104"/>
        <v>0</v>
      </c>
      <c r="K408" s="62">
        <f t="shared" si="113"/>
        <v>0</v>
      </c>
      <c r="L408" s="90">
        <f t="shared" si="105"/>
        <v>38.715596069270326</v>
      </c>
      <c r="M408" s="73">
        <f>0</f>
        <v>0</v>
      </c>
      <c r="N408" s="89">
        <f t="shared" si="106"/>
        <v>0</v>
      </c>
      <c r="O408" s="89">
        <f t="shared" si="107"/>
        <v>0</v>
      </c>
      <c r="P408" s="89">
        <f t="shared" si="108"/>
        <v>0</v>
      </c>
      <c r="Q408" s="62">
        <f t="shared" si="119"/>
        <v>0</v>
      </c>
      <c r="R408" s="89">
        <f t="shared" si="114"/>
        <v>-38.715596069270326</v>
      </c>
      <c r="S408" s="74">
        <f t="shared" si="115"/>
        <v>0</v>
      </c>
      <c r="T408" s="91">
        <f t="shared" si="109"/>
        <v>1.1743075719189422E-2</v>
      </c>
      <c r="U408" s="92">
        <f t="shared" si="110"/>
        <v>1.3117430757191892</v>
      </c>
    </row>
    <row r="409" spans="1:21">
      <c r="A409" s="80">
        <v>36917</v>
      </c>
      <c r="B409" s="81">
        <v>0</v>
      </c>
      <c r="C409" s="82">
        <v>2.0677528384953322E-3</v>
      </c>
      <c r="D409" s="88">
        <f t="shared" si="111"/>
        <v>1.409807295915726</v>
      </c>
      <c r="E409" s="89">
        <f t="shared" si="116"/>
        <v>13196.14591831452</v>
      </c>
      <c r="F409" s="126">
        <f t="shared" si="117"/>
        <v>513926.86159847263</v>
      </c>
      <c r="G409" s="62">
        <f t="shared" si="118"/>
        <v>3.8945224217717199E-2</v>
      </c>
      <c r="H409" s="88">
        <f t="shared" si="103"/>
        <v>0</v>
      </c>
      <c r="I409" s="62">
        <f t="shared" si="112"/>
        <v>0</v>
      </c>
      <c r="J409" s="89">
        <f t="shared" si="104"/>
        <v>0</v>
      </c>
      <c r="K409" s="62">
        <f t="shared" si="113"/>
        <v>0</v>
      </c>
      <c r="L409" s="90">
        <f t="shared" si="105"/>
        <v>41.355056769906646</v>
      </c>
      <c r="M409" s="73">
        <f>0</f>
        <v>0</v>
      </c>
      <c r="N409" s="89">
        <f t="shared" si="106"/>
        <v>0</v>
      </c>
      <c r="O409" s="89">
        <f t="shared" si="107"/>
        <v>0</v>
      </c>
      <c r="P409" s="89">
        <f t="shared" si="108"/>
        <v>0</v>
      </c>
      <c r="Q409" s="62">
        <f t="shared" si="119"/>
        <v>0</v>
      </c>
      <c r="R409" s="89">
        <f t="shared" si="114"/>
        <v>-41.355056769906646</v>
      </c>
      <c r="S409" s="74">
        <f t="shared" si="115"/>
        <v>0</v>
      </c>
      <c r="T409" s="91">
        <f t="shared" si="109"/>
        <v>9.8072959157260442E-3</v>
      </c>
      <c r="U409" s="92">
        <f t="shared" si="110"/>
        <v>1.3098072959157259</v>
      </c>
    </row>
    <row r="410" spans="1:21">
      <c r="A410" s="80">
        <v>36918</v>
      </c>
      <c r="B410" s="81">
        <v>0</v>
      </c>
      <c r="C410" s="82">
        <v>2.5815376770372965E-3</v>
      </c>
      <c r="D410" s="88">
        <f t="shared" si="111"/>
        <v>1.4077395430772306</v>
      </c>
      <c r="E410" s="89">
        <f t="shared" si="116"/>
        <v>13154.790861544614</v>
      </c>
      <c r="F410" s="126">
        <f t="shared" si="117"/>
        <v>513926.86159847263</v>
      </c>
      <c r="G410" s="62">
        <f t="shared" si="118"/>
        <v>3.9067657327858739E-2</v>
      </c>
      <c r="H410" s="88">
        <f t="shared" si="103"/>
        <v>0</v>
      </c>
      <c r="I410" s="62">
        <f t="shared" si="112"/>
        <v>0</v>
      </c>
      <c r="J410" s="89">
        <f t="shared" si="104"/>
        <v>0</v>
      </c>
      <c r="K410" s="62">
        <f t="shared" si="113"/>
        <v>0</v>
      </c>
      <c r="L410" s="90">
        <f t="shared" si="105"/>
        <v>51.630753540745928</v>
      </c>
      <c r="M410" s="73">
        <f>0</f>
        <v>0</v>
      </c>
      <c r="N410" s="89">
        <f t="shared" si="106"/>
        <v>0</v>
      </c>
      <c r="O410" s="89">
        <f t="shared" si="107"/>
        <v>0</v>
      </c>
      <c r="P410" s="89">
        <f t="shared" si="108"/>
        <v>0</v>
      </c>
      <c r="Q410" s="62">
        <f t="shared" si="119"/>
        <v>0</v>
      </c>
      <c r="R410" s="89">
        <f t="shared" si="114"/>
        <v>-51.630753540745928</v>
      </c>
      <c r="S410" s="74">
        <f t="shared" si="115"/>
        <v>0</v>
      </c>
      <c r="T410" s="91">
        <f t="shared" si="109"/>
        <v>7.7395430772306817E-3</v>
      </c>
      <c r="U410" s="92">
        <f t="shared" si="110"/>
        <v>1.3077395430772305</v>
      </c>
    </row>
    <row r="411" spans="1:21">
      <c r="A411" s="80">
        <v>36919</v>
      </c>
      <c r="B411" s="81">
        <v>0</v>
      </c>
      <c r="C411" s="82">
        <v>2.6791972034547053E-3</v>
      </c>
      <c r="D411" s="88">
        <f t="shared" si="111"/>
        <v>1.4051580054001933</v>
      </c>
      <c r="E411" s="89">
        <f t="shared" si="116"/>
        <v>13103.160108003867</v>
      </c>
      <c r="F411" s="126">
        <f t="shared" si="117"/>
        <v>513926.86159847263</v>
      </c>
      <c r="G411" s="62">
        <f t="shared" si="118"/>
        <v>3.9221596726468154E-2</v>
      </c>
      <c r="H411" s="88">
        <f t="shared" si="103"/>
        <v>0</v>
      </c>
      <c r="I411" s="62">
        <f t="shared" si="112"/>
        <v>0</v>
      </c>
      <c r="J411" s="89">
        <f t="shared" si="104"/>
        <v>0</v>
      </c>
      <c r="K411" s="62">
        <f t="shared" si="113"/>
        <v>0</v>
      </c>
      <c r="L411" s="90">
        <f t="shared" si="105"/>
        <v>53.583944069094102</v>
      </c>
      <c r="M411" s="73">
        <f>0</f>
        <v>0</v>
      </c>
      <c r="N411" s="89">
        <f t="shared" si="106"/>
        <v>0</v>
      </c>
      <c r="O411" s="89">
        <f t="shared" si="107"/>
        <v>0</v>
      </c>
      <c r="P411" s="89">
        <f t="shared" si="108"/>
        <v>0</v>
      </c>
      <c r="Q411" s="62">
        <f t="shared" si="119"/>
        <v>0</v>
      </c>
      <c r="R411" s="89">
        <f t="shared" si="114"/>
        <v>-53.583944069094102</v>
      </c>
      <c r="S411" s="74">
        <f t="shared" si="115"/>
        <v>0</v>
      </c>
      <c r="T411" s="91">
        <f t="shared" si="109"/>
        <v>5.1580054001933995E-3</v>
      </c>
      <c r="U411" s="92">
        <f t="shared" si="110"/>
        <v>1.3051580054001932</v>
      </c>
    </row>
    <row r="412" spans="1:21">
      <c r="A412" s="80">
        <v>36920</v>
      </c>
      <c r="B412" s="81">
        <v>0</v>
      </c>
      <c r="C412" s="82">
        <v>2.7304559541098906E-3</v>
      </c>
      <c r="D412" s="88">
        <f t="shared" si="111"/>
        <v>1.4024788081967385</v>
      </c>
      <c r="E412" s="89">
        <f t="shared" si="116"/>
        <v>13049.576163934773</v>
      </c>
      <c r="F412" s="126">
        <f t="shared" si="117"/>
        <v>513926.86159847263</v>
      </c>
      <c r="G412" s="62">
        <f t="shared" si="118"/>
        <v>3.9382647768961013E-2</v>
      </c>
      <c r="H412" s="88">
        <f t="shared" si="103"/>
        <v>0</v>
      </c>
      <c r="I412" s="62">
        <f t="shared" si="112"/>
        <v>0</v>
      </c>
      <c r="J412" s="89">
        <f t="shared" si="104"/>
        <v>0</v>
      </c>
      <c r="K412" s="62">
        <f t="shared" si="113"/>
        <v>0</v>
      </c>
      <c r="L412" s="90">
        <f t="shared" si="105"/>
        <v>54.609119082197815</v>
      </c>
      <c r="M412" s="73">
        <f>0</f>
        <v>0</v>
      </c>
      <c r="N412" s="89">
        <f t="shared" si="106"/>
        <v>0</v>
      </c>
      <c r="O412" s="89">
        <f t="shared" si="107"/>
        <v>0</v>
      </c>
      <c r="P412" s="89">
        <f t="shared" si="108"/>
        <v>0</v>
      </c>
      <c r="Q412" s="62">
        <f t="shared" si="119"/>
        <v>0</v>
      </c>
      <c r="R412" s="89">
        <f t="shared" si="114"/>
        <v>-54.609119082197815</v>
      </c>
      <c r="S412" s="74">
        <f t="shared" si="115"/>
        <v>0</v>
      </c>
      <c r="T412" s="91">
        <f t="shared" si="109"/>
        <v>2.4788081967386244E-3</v>
      </c>
      <c r="U412" s="92">
        <f t="shared" si="110"/>
        <v>1.3024788081967384</v>
      </c>
    </row>
    <row r="413" spans="1:21">
      <c r="A413" s="80">
        <v>36921</v>
      </c>
      <c r="B413" s="81">
        <v>5.3339999999999993E-3</v>
      </c>
      <c r="C413" s="82">
        <v>1.1585452623581183E-3</v>
      </c>
      <c r="D413" s="88">
        <f t="shared" si="111"/>
        <v>1.3994967044852575</v>
      </c>
      <c r="E413" s="89">
        <f t="shared" si="116"/>
        <v>12994.967044852576</v>
      </c>
      <c r="F413" s="126">
        <f t="shared" si="117"/>
        <v>513926.86159847263</v>
      </c>
      <c r="G413" s="62">
        <f t="shared" si="118"/>
        <v>3.9548146588185749E-2</v>
      </c>
      <c r="H413" s="88">
        <f t="shared" si="103"/>
        <v>106.67999999999999</v>
      </c>
      <c r="I413" s="62">
        <f t="shared" si="112"/>
        <v>1066.8</v>
      </c>
      <c r="J413" s="89">
        <f t="shared" si="104"/>
        <v>192.02399999999997</v>
      </c>
      <c r="K413" s="62">
        <f t="shared" si="113"/>
        <v>4224.5279999999993</v>
      </c>
      <c r="L413" s="90">
        <f t="shared" si="105"/>
        <v>23.170905247162366</v>
      </c>
      <c r="M413" s="73">
        <f>0</f>
        <v>0</v>
      </c>
      <c r="N413" s="89">
        <f t="shared" si="106"/>
        <v>0</v>
      </c>
      <c r="O413" s="89">
        <f t="shared" si="107"/>
        <v>0</v>
      </c>
      <c r="P413" s="89">
        <f t="shared" si="108"/>
        <v>0</v>
      </c>
      <c r="Q413" s="62">
        <f t="shared" si="119"/>
        <v>0</v>
      </c>
      <c r="R413" s="89">
        <f t="shared" si="114"/>
        <v>275.5330947528376</v>
      </c>
      <c r="S413" s="74">
        <f t="shared" si="115"/>
        <v>5291.3279999999995</v>
      </c>
      <c r="T413" s="91">
        <f t="shared" si="109"/>
        <v>-5.0329551474237455E-4</v>
      </c>
      <c r="U413" s="92">
        <f t="shared" si="110"/>
        <v>1.2994967044852574</v>
      </c>
    </row>
    <row r="414" spans="1:21">
      <c r="A414" s="80">
        <v>36922</v>
      </c>
      <c r="B414" s="81">
        <v>7.8739999999999991E-3</v>
      </c>
      <c r="C414" s="82">
        <v>1.4633130985095082E-3</v>
      </c>
      <c r="D414" s="88">
        <f t="shared" si="111"/>
        <v>1.4135250069802707</v>
      </c>
      <c r="E414" s="89">
        <f t="shared" si="116"/>
        <v>13270.500139605414</v>
      </c>
      <c r="F414" s="126">
        <f t="shared" si="117"/>
        <v>519218.18959847261</v>
      </c>
      <c r="G414" s="62">
        <f t="shared" si="118"/>
        <v>3.9125743878249269E-2</v>
      </c>
      <c r="H414" s="88">
        <f t="shared" si="103"/>
        <v>157.47999999999999</v>
      </c>
      <c r="I414" s="62">
        <f t="shared" si="112"/>
        <v>1574.8</v>
      </c>
      <c r="J414" s="89">
        <f t="shared" si="104"/>
        <v>283.46399999999994</v>
      </c>
      <c r="K414" s="62">
        <f t="shared" si="113"/>
        <v>6236.2079999999987</v>
      </c>
      <c r="L414" s="90">
        <f t="shared" si="105"/>
        <v>29.266261970190165</v>
      </c>
      <c r="M414" s="73">
        <f>0</f>
        <v>0</v>
      </c>
      <c r="N414" s="89">
        <f t="shared" si="106"/>
        <v>0</v>
      </c>
      <c r="O414" s="89">
        <f t="shared" si="107"/>
        <v>0</v>
      </c>
      <c r="P414" s="89">
        <f t="shared" si="108"/>
        <v>0</v>
      </c>
      <c r="Q414" s="62">
        <f t="shared" si="119"/>
        <v>0</v>
      </c>
      <c r="R414" s="89">
        <f t="shared" si="114"/>
        <v>411.6777380298098</v>
      </c>
      <c r="S414" s="74">
        <f t="shared" si="115"/>
        <v>7811.0079999999989</v>
      </c>
      <c r="T414" s="91">
        <f t="shared" si="109"/>
        <v>1.3525006980270815E-2</v>
      </c>
      <c r="U414" s="92">
        <f t="shared" si="110"/>
        <v>1.3135250069802706</v>
      </c>
    </row>
    <row r="415" spans="1:21">
      <c r="A415" s="80">
        <v>36923</v>
      </c>
      <c r="B415" s="81">
        <v>3.8099999999999996E-3</v>
      </c>
      <c r="C415" s="82">
        <v>1.4503256404021392E-3</v>
      </c>
      <c r="D415" s="88">
        <f t="shared" si="111"/>
        <v>1.4341088938817612</v>
      </c>
      <c r="E415" s="89">
        <f t="shared" si="116"/>
        <v>13682.177877635224</v>
      </c>
      <c r="F415" s="126">
        <f t="shared" si="117"/>
        <v>527029.19759847259</v>
      </c>
      <c r="G415" s="62">
        <f t="shared" si="118"/>
        <v>3.8519393791828289E-2</v>
      </c>
      <c r="H415" s="88">
        <f t="shared" si="103"/>
        <v>76.199999999999989</v>
      </c>
      <c r="I415" s="62">
        <f t="shared" si="112"/>
        <v>761.99999999999989</v>
      </c>
      <c r="J415" s="89">
        <f t="shared" si="104"/>
        <v>137.15999999999997</v>
      </c>
      <c r="K415" s="62">
        <f t="shared" si="113"/>
        <v>3017.5199999999991</v>
      </c>
      <c r="L415" s="90">
        <f t="shared" si="105"/>
        <v>29.006512808042785</v>
      </c>
      <c r="M415" s="73">
        <f>0</f>
        <v>0</v>
      </c>
      <c r="N415" s="89">
        <f t="shared" si="106"/>
        <v>0</v>
      </c>
      <c r="O415" s="89">
        <f t="shared" si="107"/>
        <v>0</v>
      </c>
      <c r="P415" s="89">
        <f t="shared" si="108"/>
        <v>0</v>
      </c>
      <c r="Q415" s="62">
        <f t="shared" si="119"/>
        <v>0</v>
      </c>
      <c r="R415" s="89">
        <f t="shared" si="114"/>
        <v>184.35348719195719</v>
      </c>
      <c r="S415" s="74">
        <f t="shared" si="115"/>
        <v>3779.5199999999991</v>
      </c>
      <c r="T415" s="91">
        <f t="shared" si="109"/>
        <v>3.4108893881761304E-2</v>
      </c>
      <c r="U415" s="92">
        <f t="shared" si="110"/>
        <v>1.3341088938817611</v>
      </c>
    </row>
    <row r="416" spans="1:21">
      <c r="A416" s="80">
        <v>36924</v>
      </c>
      <c r="B416" s="81">
        <v>6.3499999999999997E-3</v>
      </c>
      <c r="C416" s="82">
        <v>2.0988358444980972E-3</v>
      </c>
      <c r="D416" s="88">
        <f t="shared" si="111"/>
        <v>1.443326568241359</v>
      </c>
      <c r="E416" s="89">
        <f t="shared" si="116"/>
        <v>13866.53136482718</v>
      </c>
      <c r="F416" s="126">
        <f t="shared" si="117"/>
        <v>530808.71759847261</v>
      </c>
      <c r="G416" s="62">
        <f t="shared" si="118"/>
        <v>3.827984833646883E-2</v>
      </c>
      <c r="H416" s="88">
        <f t="shared" si="103"/>
        <v>127</v>
      </c>
      <c r="I416" s="62">
        <f t="shared" si="112"/>
        <v>1270</v>
      </c>
      <c r="J416" s="89">
        <f t="shared" si="104"/>
        <v>228.6</v>
      </c>
      <c r="K416" s="62">
        <f t="shared" si="113"/>
        <v>5029.2</v>
      </c>
      <c r="L416" s="90">
        <f t="shared" si="105"/>
        <v>41.976716889961942</v>
      </c>
      <c r="M416" s="73">
        <f>0</f>
        <v>0</v>
      </c>
      <c r="N416" s="89">
        <f t="shared" si="106"/>
        <v>0</v>
      </c>
      <c r="O416" s="89">
        <f t="shared" si="107"/>
        <v>0</v>
      </c>
      <c r="P416" s="89">
        <f t="shared" si="108"/>
        <v>0</v>
      </c>
      <c r="Q416" s="62">
        <f t="shared" si="119"/>
        <v>0</v>
      </c>
      <c r="R416" s="89">
        <f t="shared" si="114"/>
        <v>313.62328311003807</v>
      </c>
      <c r="S416" s="74">
        <f t="shared" si="115"/>
        <v>6299.2</v>
      </c>
      <c r="T416" s="91">
        <f t="shared" si="109"/>
        <v>4.3326568241359054E-2</v>
      </c>
      <c r="U416" s="92">
        <f t="shared" si="110"/>
        <v>1.3433265682413589</v>
      </c>
    </row>
    <row r="417" spans="1:21">
      <c r="A417" s="80">
        <v>36925</v>
      </c>
      <c r="B417" s="81">
        <v>0</v>
      </c>
      <c r="C417" s="82">
        <v>1.959057836225271E-3</v>
      </c>
      <c r="D417" s="88">
        <f t="shared" si="111"/>
        <v>1.4590077323968609</v>
      </c>
      <c r="E417" s="89">
        <f t="shared" si="116"/>
        <v>14180.154647937219</v>
      </c>
      <c r="F417" s="126">
        <f t="shared" si="117"/>
        <v>537107.91759847256</v>
      </c>
      <c r="G417" s="62">
        <f t="shared" si="118"/>
        <v>3.7877437230672613E-2</v>
      </c>
      <c r="H417" s="88">
        <f t="shared" si="103"/>
        <v>0</v>
      </c>
      <c r="I417" s="62">
        <f t="shared" si="112"/>
        <v>0</v>
      </c>
      <c r="J417" s="89">
        <f t="shared" si="104"/>
        <v>0</v>
      </c>
      <c r="K417" s="62">
        <f t="shared" si="113"/>
        <v>0</v>
      </c>
      <c r="L417" s="90">
        <f t="shared" si="105"/>
        <v>39.181156724505421</v>
      </c>
      <c r="M417" s="73">
        <f>0</f>
        <v>0</v>
      </c>
      <c r="N417" s="89">
        <f t="shared" si="106"/>
        <v>0</v>
      </c>
      <c r="O417" s="89">
        <f t="shared" si="107"/>
        <v>0</v>
      </c>
      <c r="P417" s="89">
        <f t="shared" si="108"/>
        <v>0</v>
      </c>
      <c r="Q417" s="62">
        <f t="shared" si="119"/>
        <v>0</v>
      </c>
      <c r="R417" s="89">
        <f t="shared" si="114"/>
        <v>-39.181156724505421</v>
      </c>
      <c r="S417" s="74">
        <f t="shared" si="115"/>
        <v>0</v>
      </c>
      <c r="T417" s="91">
        <f t="shared" si="109"/>
        <v>5.9007732396860968E-2</v>
      </c>
      <c r="U417" s="92">
        <f t="shared" si="110"/>
        <v>1.3590077323968608</v>
      </c>
    </row>
    <row r="418" spans="1:21">
      <c r="A418" s="80">
        <v>36926</v>
      </c>
      <c r="B418" s="81">
        <v>6.3499999999999997E-3</v>
      </c>
      <c r="C418" s="82">
        <v>1.4093578300051249E-3</v>
      </c>
      <c r="D418" s="88">
        <f t="shared" si="111"/>
        <v>1.4570486745606357</v>
      </c>
      <c r="E418" s="89">
        <f t="shared" si="116"/>
        <v>14140.973491212713</v>
      </c>
      <c r="F418" s="126">
        <f t="shared" si="117"/>
        <v>537107.91759847256</v>
      </c>
      <c r="G418" s="62">
        <f t="shared" si="118"/>
        <v>3.7982386285656693E-2</v>
      </c>
      <c r="H418" s="88">
        <f t="shared" si="103"/>
        <v>127</v>
      </c>
      <c r="I418" s="62">
        <f t="shared" si="112"/>
        <v>1270</v>
      </c>
      <c r="J418" s="89">
        <f t="shared" si="104"/>
        <v>228.6</v>
      </c>
      <c r="K418" s="62">
        <f t="shared" si="113"/>
        <v>5029.2</v>
      </c>
      <c r="L418" s="90">
        <f t="shared" si="105"/>
        <v>28.187156600102497</v>
      </c>
      <c r="M418" s="73">
        <f>0</f>
        <v>0</v>
      </c>
      <c r="N418" s="89">
        <f t="shared" si="106"/>
        <v>0</v>
      </c>
      <c r="O418" s="89">
        <f t="shared" si="107"/>
        <v>0</v>
      </c>
      <c r="P418" s="89">
        <f t="shared" si="108"/>
        <v>0</v>
      </c>
      <c r="Q418" s="62">
        <f t="shared" si="119"/>
        <v>0</v>
      </c>
      <c r="R418" s="89">
        <f t="shared" si="114"/>
        <v>327.4128433998975</v>
      </c>
      <c r="S418" s="74">
        <f t="shared" si="115"/>
        <v>6299.2</v>
      </c>
      <c r="T418" s="91">
        <f t="shared" si="109"/>
        <v>5.7048674560635781E-2</v>
      </c>
      <c r="U418" s="92">
        <f t="shared" si="110"/>
        <v>1.3570486745606356</v>
      </c>
    </row>
    <row r="419" spans="1:21">
      <c r="A419" s="80">
        <v>36927</v>
      </c>
      <c r="B419" s="81">
        <v>2.5399999999999999E-4</v>
      </c>
      <c r="C419" s="82">
        <v>2.7449429385449885E-3</v>
      </c>
      <c r="D419" s="88">
        <f t="shared" si="111"/>
        <v>1.4734193167306304</v>
      </c>
      <c r="E419" s="89">
        <f t="shared" si="116"/>
        <v>14468.386334612611</v>
      </c>
      <c r="F419" s="126">
        <f t="shared" si="117"/>
        <v>543407.11759847251</v>
      </c>
      <c r="G419" s="62">
        <f t="shared" si="118"/>
        <v>3.755823939387655E-2</v>
      </c>
      <c r="H419" s="88">
        <f t="shared" si="103"/>
        <v>5.08</v>
      </c>
      <c r="I419" s="62">
        <f t="shared" si="112"/>
        <v>50.800000000000004</v>
      </c>
      <c r="J419" s="89">
        <f t="shared" si="104"/>
        <v>9.1439999999999984</v>
      </c>
      <c r="K419" s="62">
        <f t="shared" si="113"/>
        <v>201.16799999999995</v>
      </c>
      <c r="L419" s="90">
        <f t="shared" si="105"/>
        <v>54.898858770899771</v>
      </c>
      <c r="M419" s="73">
        <f>0</f>
        <v>0</v>
      </c>
      <c r="N419" s="89">
        <f t="shared" si="106"/>
        <v>0</v>
      </c>
      <c r="O419" s="89">
        <f t="shared" si="107"/>
        <v>0</v>
      </c>
      <c r="P419" s="89">
        <f t="shared" si="108"/>
        <v>0</v>
      </c>
      <c r="Q419" s="62">
        <f t="shared" si="119"/>
        <v>0</v>
      </c>
      <c r="R419" s="89">
        <f t="shared" si="114"/>
        <v>-40.674858770899775</v>
      </c>
      <c r="S419" s="74">
        <f t="shared" si="115"/>
        <v>251.96799999999996</v>
      </c>
      <c r="T419" s="91">
        <f t="shared" si="109"/>
        <v>7.3419316730630513E-2</v>
      </c>
      <c r="U419" s="92">
        <f t="shared" si="110"/>
        <v>1.3734193167306303</v>
      </c>
    </row>
    <row r="420" spans="1:21">
      <c r="A420" s="80">
        <v>36928</v>
      </c>
      <c r="B420" s="81">
        <v>0</v>
      </c>
      <c r="C420" s="82">
        <v>3.0360454406148842E-3</v>
      </c>
      <c r="D420" s="88">
        <f t="shared" si="111"/>
        <v>1.4713855737920856</v>
      </c>
      <c r="E420" s="89">
        <f t="shared" si="116"/>
        <v>14427.711475841712</v>
      </c>
      <c r="F420" s="126">
        <f t="shared" si="117"/>
        <v>543659.08559847251</v>
      </c>
      <c r="G420" s="62">
        <f t="shared" si="118"/>
        <v>3.7681588414683449E-2</v>
      </c>
      <c r="H420" s="88">
        <f t="shared" si="103"/>
        <v>0</v>
      </c>
      <c r="I420" s="62">
        <f t="shared" si="112"/>
        <v>0</v>
      </c>
      <c r="J420" s="89">
        <f t="shared" si="104"/>
        <v>0</v>
      </c>
      <c r="K420" s="62">
        <f t="shared" si="113"/>
        <v>0</v>
      </c>
      <c r="L420" s="90">
        <f t="shared" si="105"/>
        <v>60.720908812297687</v>
      </c>
      <c r="M420" s="73">
        <f>0</f>
        <v>0</v>
      </c>
      <c r="N420" s="89">
        <f t="shared" si="106"/>
        <v>0</v>
      </c>
      <c r="O420" s="89">
        <f t="shared" si="107"/>
        <v>0</v>
      </c>
      <c r="P420" s="89">
        <f t="shared" si="108"/>
        <v>0</v>
      </c>
      <c r="Q420" s="62">
        <f t="shared" si="119"/>
        <v>0</v>
      </c>
      <c r="R420" s="89">
        <f t="shared" si="114"/>
        <v>-60.720908812297687</v>
      </c>
      <c r="S420" s="74">
        <f t="shared" si="115"/>
        <v>0</v>
      </c>
      <c r="T420" s="91">
        <f t="shared" si="109"/>
        <v>7.1385573792085655E-2</v>
      </c>
      <c r="U420" s="92">
        <f t="shared" si="110"/>
        <v>1.3713855737920855</v>
      </c>
    </row>
    <row r="421" spans="1:21">
      <c r="A421" s="80">
        <v>36929</v>
      </c>
      <c r="B421" s="81">
        <v>0</v>
      </c>
      <c r="C421" s="82">
        <v>3.5089540898924792E-3</v>
      </c>
      <c r="D421" s="88">
        <f t="shared" si="111"/>
        <v>1.4683495283514707</v>
      </c>
      <c r="E421" s="89">
        <f t="shared" si="116"/>
        <v>14366.990567029414</v>
      </c>
      <c r="F421" s="126">
        <f t="shared" si="117"/>
        <v>543659.08559847251</v>
      </c>
      <c r="G421" s="62">
        <f t="shared" si="118"/>
        <v>3.7840846561569226E-2</v>
      </c>
      <c r="H421" s="88">
        <f t="shared" si="103"/>
        <v>0</v>
      </c>
      <c r="I421" s="62">
        <f t="shared" si="112"/>
        <v>0</v>
      </c>
      <c r="J421" s="89">
        <f t="shared" si="104"/>
        <v>0</v>
      </c>
      <c r="K421" s="62">
        <f t="shared" si="113"/>
        <v>0</v>
      </c>
      <c r="L421" s="90">
        <f t="shared" si="105"/>
        <v>70.179081797849591</v>
      </c>
      <c r="M421" s="73">
        <f>0</f>
        <v>0</v>
      </c>
      <c r="N421" s="89">
        <f t="shared" si="106"/>
        <v>0</v>
      </c>
      <c r="O421" s="89">
        <f t="shared" si="107"/>
        <v>0</v>
      </c>
      <c r="P421" s="89">
        <f t="shared" si="108"/>
        <v>0</v>
      </c>
      <c r="Q421" s="62">
        <f t="shared" si="119"/>
        <v>0</v>
      </c>
      <c r="R421" s="89">
        <f t="shared" si="114"/>
        <v>-70.179081797849591</v>
      </c>
      <c r="S421" s="74">
        <f t="shared" si="115"/>
        <v>0</v>
      </c>
      <c r="T421" s="91">
        <f t="shared" si="109"/>
        <v>6.834952835147079E-2</v>
      </c>
      <c r="U421" s="92">
        <f t="shared" si="110"/>
        <v>1.3683495283514706</v>
      </c>
    </row>
    <row r="422" spans="1:21">
      <c r="A422" s="80">
        <v>36930</v>
      </c>
      <c r="B422" s="81">
        <v>0</v>
      </c>
      <c r="C422" s="82">
        <v>3.6361674497376183E-3</v>
      </c>
      <c r="D422" s="88">
        <f t="shared" si="111"/>
        <v>1.4648405742615782</v>
      </c>
      <c r="E422" s="89">
        <f t="shared" si="116"/>
        <v>14296.811485231565</v>
      </c>
      <c r="F422" s="126">
        <f t="shared" si="117"/>
        <v>543659.08559847251</v>
      </c>
      <c r="G422" s="62">
        <f t="shared" si="118"/>
        <v>3.8026596780692382E-2</v>
      </c>
      <c r="H422" s="88">
        <f t="shared" si="103"/>
        <v>0</v>
      </c>
      <c r="I422" s="62">
        <f t="shared" si="112"/>
        <v>0</v>
      </c>
      <c r="J422" s="89">
        <f t="shared" si="104"/>
        <v>0</v>
      </c>
      <c r="K422" s="62">
        <f t="shared" si="113"/>
        <v>0</v>
      </c>
      <c r="L422" s="90">
        <f t="shared" si="105"/>
        <v>72.723348994752371</v>
      </c>
      <c r="M422" s="73">
        <f>0</f>
        <v>0</v>
      </c>
      <c r="N422" s="89">
        <f t="shared" si="106"/>
        <v>0</v>
      </c>
      <c r="O422" s="89">
        <f t="shared" si="107"/>
        <v>0</v>
      </c>
      <c r="P422" s="89">
        <f t="shared" si="108"/>
        <v>0</v>
      </c>
      <c r="Q422" s="62">
        <f t="shared" si="119"/>
        <v>0</v>
      </c>
      <c r="R422" s="89">
        <f t="shared" si="114"/>
        <v>-72.723348994752371</v>
      </c>
      <c r="S422" s="74">
        <f t="shared" si="115"/>
        <v>0</v>
      </c>
      <c r="T422" s="91">
        <f t="shared" si="109"/>
        <v>6.4840574261578299E-2</v>
      </c>
      <c r="U422" s="92">
        <f t="shared" si="110"/>
        <v>1.3648405742615781</v>
      </c>
    </row>
    <row r="423" spans="1:21">
      <c r="A423" s="80">
        <v>36931</v>
      </c>
      <c r="B423" s="81">
        <v>0</v>
      </c>
      <c r="C423" s="82">
        <v>3.676281169304069E-3</v>
      </c>
      <c r="D423" s="88">
        <f t="shared" si="111"/>
        <v>1.4612044068118406</v>
      </c>
      <c r="E423" s="89">
        <f t="shared" si="116"/>
        <v>14224.088136236813</v>
      </c>
      <c r="F423" s="126">
        <f t="shared" si="117"/>
        <v>543659.08559847251</v>
      </c>
      <c r="G423" s="62">
        <f t="shared" si="118"/>
        <v>3.8221014970616272E-2</v>
      </c>
      <c r="H423" s="88">
        <f t="shared" si="103"/>
        <v>0</v>
      </c>
      <c r="I423" s="62">
        <f t="shared" si="112"/>
        <v>0</v>
      </c>
      <c r="J423" s="89">
        <f t="shared" si="104"/>
        <v>0</v>
      </c>
      <c r="K423" s="62">
        <f t="shared" si="113"/>
        <v>0</v>
      </c>
      <c r="L423" s="90">
        <f t="shared" si="105"/>
        <v>73.525623386081378</v>
      </c>
      <c r="M423" s="73">
        <f>0</f>
        <v>0</v>
      </c>
      <c r="N423" s="89">
        <f t="shared" si="106"/>
        <v>0</v>
      </c>
      <c r="O423" s="89">
        <f t="shared" si="107"/>
        <v>0</v>
      </c>
      <c r="P423" s="89">
        <f t="shared" si="108"/>
        <v>0</v>
      </c>
      <c r="Q423" s="62">
        <f t="shared" si="119"/>
        <v>0</v>
      </c>
      <c r="R423" s="89">
        <f t="shared" si="114"/>
        <v>-73.525623386081378</v>
      </c>
      <c r="S423" s="74">
        <f t="shared" si="115"/>
        <v>0</v>
      </c>
      <c r="T423" s="91">
        <f t="shared" si="109"/>
        <v>6.1204406811840695E-2</v>
      </c>
      <c r="U423" s="92">
        <f t="shared" si="110"/>
        <v>1.3612044068118405</v>
      </c>
    </row>
    <row r="424" spans="1:21">
      <c r="A424" s="80">
        <v>36932</v>
      </c>
      <c r="B424" s="81">
        <v>0</v>
      </c>
      <c r="C424" s="82">
        <v>2.9713567492912628E-3</v>
      </c>
      <c r="D424" s="88">
        <f t="shared" si="111"/>
        <v>1.4575281256425365</v>
      </c>
      <c r="E424" s="89">
        <f t="shared" si="116"/>
        <v>14150.562512850731</v>
      </c>
      <c r="F424" s="126">
        <f t="shared" si="117"/>
        <v>543659.08559847251</v>
      </c>
      <c r="G424" s="62">
        <f t="shared" si="118"/>
        <v>3.8419609475224215E-2</v>
      </c>
      <c r="H424" s="88">
        <f t="shared" si="103"/>
        <v>0</v>
      </c>
      <c r="I424" s="62">
        <f t="shared" si="112"/>
        <v>0</v>
      </c>
      <c r="J424" s="89">
        <f t="shared" si="104"/>
        <v>0</v>
      </c>
      <c r="K424" s="62">
        <f t="shared" si="113"/>
        <v>0</v>
      </c>
      <c r="L424" s="90">
        <f t="shared" si="105"/>
        <v>59.427134985825255</v>
      </c>
      <c r="M424" s="73">
        <f>0</f>
        <v>0</v>
      </c>
      <c r="N424" s="89">
        <f t="shared" si="106"/>
        <v>0</v>
      </c>
      <c r="O424" s="89">
        <f t="shared" si="107"/>
        <v>0</v>
      </c>
      <c r="P424" s="89">
        <f t="shared" si="108"/>
        <v>0</v>
      </c>
      <c r="Q424" s="62">
        <f t="shared" si="119"/>
        <v>0</v>
      </c>
      <c r="R424" s="89">
        <f t="shared" si="114"/>
        <v>-59.427134985825255</v>
      </c>
      <c r="S424" s="74">
        <f t="shared" si="115"/>
        <v>0</v>
      </c>
      <c r="T424" s="91">
        <f t="shared" si="109"/>
        <v>5.7528125642536621E-2</v>
      </c>
      <c r="U424" s="92">
        <f t="shared" si="110"/>
        <v>1.3575281256425364</v>
      </c>
    </row>
    <row r="425" spans="1:21">
      <c r="A425" s="80">
        <v>36933</v>
      </c>
      <c r="B425" s="81">
        <v>0</v>
      </c>
      <c r="C425" s="82">
        <v>2.4312757578862291E-3</v>
      </c>
      <c r="D425" s="88">
        <f t="shared" si="111"/>
        <v>1.4545567688932453</v>
      </c>
      <c r="E425" s="89">
        <f t="shared" si="116"/>
        <v>14091.135377864906</v>
      </c>
      <c r="F425" s="126">
        <f t="shared" si="117"/>
        <v>543659.08559847251</v>
      </c>
      <c r="G425" s="62">
        <f t="shared" si="118"/>
        <v>3.8581638102241265E-2</v>
      </c>
      <c r="H425" s="88">
        <f t="shared" si="103"/>
        <v>0</v>
      </c>
      <c r="I425" s="62">
        <f t="shared" si="112"/>
        <v>0</v>
      </c>
      <c r="J425" s="89">
        <f t="shared" si="104"/>
        <v>0</v>
      </c>
      <c r="K425" s="62">
        <f t="shared" si="113"/>
        <v>0</v>
      </c>
      <c r="L425" s="90">
        <f t="shared" si="105"/>
        <v>48.625515157724585</v>
      </c>
      <c r="M425" s="73">
        <f>0</f>
        <v>0</v>
      </c>
      <c r="N425" s="89">
        <f t="shared" si="106"/>
        <v>0</v>
      </c>
      <c r="O425" s="89">
        <f t="shared" si="107"/>
        <v>0</v>
      </c>
      <c r="P425" s="89">
        <f t="shared" si="108"/>
        <v>0</v>
      </c>
      <c r="Q425" s="62">
        <f t="shared" si="119"/>
        <v>0</v>
      </c>
      <c r="R425" s="89">
        <f t="shared" si="114"/>
        <v>-48.625515157724585</v>
      </c>
      <c r="S425" s="74">
        <f t="shared" si="115"/>
        <v>0</v>
      </c>
      <c r="T425" s="91">
        <f t="shared" si="109"/>
        <v>5.4556768893245344E-2</v>
      </c>
      <c r="U425" s="92">
        <f t="shared" si="110"/>
        <v>1.3545567688932452</v>
      </c>
    </row>
    <row r="426" spans="1:21">
      <c r="A426" s="80">
        <v>36934</v>
      </c>
      <c r="B426" s="81">
        <v>0</v>
      </c>
      <c r="C426" s="82">
        <v>2.9138101078996855E-3</v>
      </c>
      <c r="D426" s="88">
        <f t="shared" si="111"/>
        <v>1.4521254931353591</v>
      </c>
      <c r="E426" s="89">
        <f t="shared" si="116"/>
        <v>14042.509862707182</v>
      </c>
      <c r="F426" s="126">
        <f t="shared" si="117"/>
        <v>543659.08559847251</v>
      </c>
      <c r="G426" s="62">
        <f t="shared" si="118"/>
        <v>3.8715236158905805E-2</v>
      </c>
      <c r="H426" s="88">
        <f t="shared" si="103"/>
        <v>0</v>
      </c>
      <c r="I426" s="62">
        <f t="shared" si="112"/>
        <v>0</v>
      </c>
      <c r="J426" s="89">
        <f t="shared" si="104"/>
        <v>0</v>
      </c>
      <c r="K426" s="62">
        <f t="shared" si="113"/>
        <v>0</v>
      </c>
      <c r="L426" s="90">
        <f t="shared" si="105"/>
        <v>58.276202157993708</v>
      </c>
      <c r="M426" s="73">
        <f>0</f>
        <v>0</v>
      </c>
      <c r="N426" s="89">
        <f t="shared" si="106"/>
        <v>0</v>
      </c>
      <c r="O426" s="89">
        <f t="shared" si="107"/>
        <v>0</v>
      </c>
      <c r="P426" s="89">
        <f t="shared" si="108"/>
        <v>0</v>
      </c>
      <c r="Q426" s="62">
        <f t="shared" si="119"/>
        <v>0</v>
      </c>
      <c r="R426" s="89">
        <f t="shared" si="114"/>
        <v>-58.276202157993708</v>
      </c>
      <c r="S426" s="74">
        <f t="shared" si="115"/>
        <v>0</v>
      </c>
      <c r="T426" s="91">
        <f t="shared" si="109"/>
        <v>5.2125493135359191E-2</v>
      </c>
      <c r="U426" s="92">
        <f t="shared" si="110"/>
        <v>1.352125493135359</v>
      </c>
    </row>
    <row r="427" spans="1:21">
      <c r="A427" s="80">
        <v>36935</v>
      </c>
      <c r="B427" s="81">
        <v>0</v>
      </c>
      <c r="C427" s="82">
        <v>2.8922348227872108E-3</v>
      </c>
      <c r="D427" s="88">
        <f t="shared" si="111"/>
        <v>1.4492116830274593</v>
      </c>
      <c r="E427" s="89">
        <f t="shared" si="116"/>
        <v>13984.233660549189</v>
      </c>
      <c r="F427" s="126">
        <f t="shared" si="117"/>
        <v>543659.08559847251</v>
      </c>
      <c r="G427" s="62">
        <f t="shared" si="118"/>
        <v>3.8876573346466943E-2</v>
      </c>
      <c r="H427" s="88">
        <f t="shared" si="103"/>
        <v>0</v>
      </c>
      <c r="I427" s="62">
        <f t="shared" si="112"/>
        <v>0</v>
      </c>
      <c r="J427" s="89">
        <f t="shared" si="104"/>
        <v>0</v>
      </c>
      <c r="K427" s="62">
        <f t="shared" si="113"/>
        <v>0</v>
      </c>
      <c r="L427" s="90">
        <f t="shared" si="105"/>
        <v>57.844696455744213</v>
      </c>
      <c r="M427" s="73">
        <f>0</f>
        <v>0</v>
      </c>
      <c r="N427" s="89">
        <f t="shared" si="106"/>
        <v>0</v>
      </c>
      <c r="O427" s="89">
        <f t="shared" si="107"/>
        <v>0</v>
      </c>
      <c r="P427" s="89">
        <f t="shared" si="108"/>
        <v>0</v>
      </c>
      <c r="Q427" s="62">
        <f t="shared" si="119"/>
        <v>0</v>
      </c>
      <c r="R427" s="89">
        <f t="shared" si="114"/>
        <v>-57.844696455744213</v>
      </c>
      <c r="S427" s="74">
        <f t="shared" si="115"/>
        <v>0</v>
      </c>
      <c r="T427" s="91">
        <f t="shared" si="109"/>
        <v>4.9211683027459374E-2</v>
      </c>
      <c r="U427" s="92">
        <f t="shared" si="110"/>
        <v>1.3492116830274592</v>
      </c>
    </row>
    <row r="428" spans="1:21">
      <c r="A428" s="80">
        <v>36936</v>
      </c>
      <c r="B428" s="81">
        <v>0</v>
      </c>
      <c r="C428" s="82">
        <v>3.1929244379511868E-3</v>
      </c>
      <c r="D428" s="88">
        <f t="shared" si="111"/>
        <v>1.4463194482046722</v>
      </c>
      <c r="E428" s="89">
        <f t="shared" si="116"/>
        <v>13926.388964093445</v>
      </c>
      <c r="F428" s="126">
        <f t="shared" si="117"/>
        <v>543659.08559847251</v>
      </c>
      <c r="G428" s="62">
        <f t="shared" si="118"/>
        <v>3.9038051213433317E-2</v>
      </c>
      <c r="H428" s="88">
        <f t="shared" si="103"/>
        <v>0</v>
      </c>
      <c r="I428" s="62">
        <f t="shared" si="112"/>
        <v>0</v>
      </c>
      <c r="J428" s="89">
        <f t="shared" si="104"/>
        <v>0</v>
      </c>
      <c r="K428" s="62">
        <f t="shared" si="113"/>
        <v>0</v>
      </c>
      <c r="L428" s="90">
        <f t="shared" si="105"/>
        <v>63.858488759023736</v>
      </c>
      <c r="M428" s="73">
        <f>0</f>
        <v>0</v>
      </c>
      <c r="N428" s="89">
        <f t="shared" si="106"/>
        <v>0</v>
      </c>
      <c r="O428" s="89">
        <f t="shared" si="107"/>
        <v>0</v>
      </c>
      <c r="P428" s="89">
        <f t="shared" si="108"/>
        <v>0</v>
      </c>
      <c r="Q428" s="62">
        <f t="shared" si="119"/>
        <v>0</v>
      </c>
      <c r="R428" s="89">
        <f t="shared" si="114"/>
        <v>-63.858488759023736</v>
      </c>
      <c r="S428" s="74">
        <f t="shared" si="115"/>
        <v>0</v>
      </c>
      <c r="T428" s="91">
        <f t="shared" si="109"/>
        <v>4.6319448204672264E-2</v>
      </c>
      <c r="U428" s="92">
        <f t="shared" si="110"/>
        <v>1.3463194482046721</v>
      </c>
    </row>
    <row r="429" spans="1:21">
      <c r="A429" s="80">
        <v>36937</v>
      </c>
      <c r="B429" s="81">
        <v>0</v>
      </c>
      <c r="C429" s="82">
        <v>3.5023228357423299E-3</v>
      </c>
      <c r="D429" s="88">
        <f t="shared" si="111"/>
        <v>1.443126523766721</v>
      </c>
      <c r="E429" s="89">
        <f t="shared" si="116"/>
        <v>13862.530475334421</v>
      </c>
      <c r="F429" s="126">
        <f t="shared" si="117"/>
        <v>543659.08559847251</v>
      </c>
      <c r="G429" s="62">
        <f t="shared" si="118"/>
        <v>3.921788208623269E-2</v>
      </c>
      <c r="H429" s="88">
        <f t="shared" si="103"/>
        <v>0</v>
      </c>
      <c r="I429" s="62">
        <f t="shared" si="112"/>
        <v>0</v>
      </c>
      <c r="J429" s="89">
        <f t="shared" si="104"/>
        <v>0</v>
      </c>
      <c r="K429" s="62">
        <f t="shared" si="113"/>
        <v>0</v>
      </c>
      <c r="L429" s="90">
        <f t="shared" si="105"/>
        <v>70.046456714846599</v>
      </c>
      <c r="M429" s="73">
        <f>0</f>
        <v>0</v>
      </c>
      <c r="N429" s="89">
        <f t="shared" si="106"/>
        <v>0</v>
      </c>
      <c r="O429" s="89">
        <f t="shared" si="107"/>
        <v>0</v>
      </c>
      <c r="P429" s="89">
        <f t="shared" si="108"/>
        <v>0</v>
      </c>
      <c r="Q429" s="62">
        <f t="shared" si="119"/>
        <v>0</v>
      </c>
      <c r="R429" s="89">
        <f t="shared" si="114"/>
        <v>-70.046456714846599</v>
      </c>
      <c r="S429" s="74">
        <f t="shared" si="115"/>
        <v>0</v>
      </c>
      <c r="T429" s="91">
        <f t="shared" si="109"/>
        <v>4.3126523766721103E-2</v>
      </c>
      <c r="U429" s="92">
        <f t="shared" si="110"/>
        <v>1.3431265237667209</v>
      </c>
    </row>
    <row r="430" spans="1:21">
      <c r="A430" s="80">
        <v>36938</v>
      </c>
      <c r="B430" s="81">
        <v>0</v>
      </c>
      <c r="C430" s="82">
        <v>3.539329368116303E-3</v>
      </c>
      <c r="D430" s="88">
        <f t="shared" si="111"/>
        <v>1.4396242009309785</v>
      </c>
      <c r="E430" s="89">
        <f t="shared" si="116"/>
        <v>13792.484018619574</v>
      </c>
      <c r="F430" s="126">
        <f t="shared" si="117"/>
        <v>543659.08559847251</v>
      </c>
      <c r="G430" s="62">
        <f t="shared" si="118"/>
        <v>3.9417053872568837E-2</v>
      </c>
      <c r="H430" s="88">
        <f t="shared" si="103"/>
        <v>0</v>
      </c>
      <c r="I430" s="62">
        <f t="shared" si="112"/>
        <v>0</v>
      </c>
      <c r="J430" s="89">
        <f t="shared" si="104"/>
        <v>0</v>
      </c>
      <c r="K430" s="62">
        <f t="shared" si="113"/>
        <v>0</v>
      </c>
      <c r="L430" s="90">
        <f t="shared" si="105"/>
        <v>70.78658736232606</v>
      </c>
      <c r="M430" s="73">
        <f>0</f>
        <v>0</v>
      </c>
      <c r="N430" s="89">
        <f t="shared" si="106"/>
        <v>0</v>
      </c>
      <c r="O430" s="89">
        <f t="shared" si="107"/>
        <v>0</v>
      </c>
      <c r="P430" s="89">
        <f t="shared" si="108"/>
        <v>0</v>
      </c>
      <c r="Q430" s="62">
        <f t="shared" si="119"/>
        <v>0</v>
      </c>
      <c r="R430" s="89">
        <f t="shared" si="114"/>
        <v>-70.78658736232606</v>
      </c>
      <c r="S430" s="74">
        <f t="shared" si="115"/>
        <v>0</v>
      </c>
      <c r="T430" s="91">
        <f t="shared" si="109"/>
        <v>3.9624200930978626E-2</v>
      </c>
      <c r="U430" s="92">
        <f t="shared" si="110"/>
        <v>1.3396242009309784</v>
      </c>
    </row>
    <row r="431" spans="1:21">
      <c r="A431" s="80">
        <v>36939</v>
      </c>
      <c r="B431" s="81">
        <v>0</v>
      </c>
      <c r="C431" s="82">
        <v>2.8951371479644964E-3</v>
      </c>
      <c r="D431" s="88">
        <f t="shared" si="111"/>
        <v>1.4360848715628625</v>
      </c>
      <c r="E431" s="89">
        <f t="shared" si="116"/>
        <v>13721.697431257247</v>
      </c>
      <c r="F431" s="126">
        <f t="shared" si="117"/>
        <v>543659.08559847251</v>
      </c>
      <c r="G431" s="62">
        <f t="shared" si="118"/>
        <v>3.9620395969382619E-2</v>
      </c>
      <c r="H431" s="88">
        <f t="shared" si="103"/>
        <v>0</v>
      </c>
      <c r="I431" s="62">
        <f t="shared" si="112"/>
        <v>0</v>
      </c>
      <c r="J431" s="89">
        <f t="shared" si="104"/>
        <v>0</v>
      </c>
      <c r="K431" s="62">
        <f t="shared" si="113"/>
        <v>0</v>
      </c>
      <c r="L431" s="90">
        <f t="shared" si="105"/>
        <v>57.902742959289931</v>
      </c>
      <c r="M431" s="73">
        <f>0</f>
        <v>0</v>
      </c>
      <c r="N431" s="89">
        <f t="shared" si="106"/>
        <v>0</v>
      </c>
      <c r="O431" s="89">
        <f t="shared" si="107"/>
        <v>0</v>
      </c>
      <c r="P431" s="89">
        <f t="shared" si="108"/>
        <v>0</v>
      </c>
      <c r="Q431" s="62">
        <f t="shared" si="119"/>
        <v>0</v>
      </c>
      <c r="R431" s="89">
        <f t="shared" si="114"/>
        <v>-57.902742959289931</v>
      </c>
      <c r="S431" s="74">
        <f t="shared" si="115"/>
        <v>0</v>
      </c>
      <c r="T431" s="91">
        <f t="shared" si="109"/>
        <v>3.6084871562862553E-2</v>
      </c>
      <c r="U431" s="92">
        <f t="shared" si="110"/>
        <v>1.3360848715628624</v>
      </c>
    </row>
    <row r="432" spans="1:21">
      <c r="A432" s="80">
        <v>36940</v>
      </c>
      <c r="B432" s="81">
        <v>0</v>
      </c>
      <c r="C432" s="82">
        <v>2.9207295567812821E-3</v>
      </c>
      <c r="D432" s="88">
        <f t="shared" si="111"/>
        <v>1.4331897344148981</v>
      </c>
      <c r="E432" s="89">
        <f t="shared" si="116"/>
        <v>13663.794688297958</v>
      </c>
      <c r="F432" s="126">
        <f t="shared" si="117"/>
        <v>543659.08559847251</v>
      </c>
      <c r="G432" s="62">
        <f t="shared" si="118"/>
        <v>3.9788294394095133E-2</v>
      </c>
      <c r="H432" s="88">
        <f t="shared" si="103"/>
        <v>0</v>
      </c>
      <c r="I432" s="62">
        <f t="shared" si="112"/>
        <v>0</v>
      </c>
      <c r="J432" s="89">
        <f t="shared" si="104"/>
        <v>0</v>
      </c>
      <c r="K432" s="62">
        <f t="shared" si="113"/>
        <v>0</v>
      </c>
      <c r="L432" s="90">
        <f t="shared" si="105"/>
        <v>58.414591135625642</v>
      </c>
      <c r="M432" s="73">
        <f>0</f>
        <v>0</v>
      </c>
      <c r="N432" s="89">
        <f t="shared" si="106"/>
        <v>0</v>
      </c>
      <c r="O432" s="89">
        <f t="shared" si="107"/>
        <v>0</v>
      </c>
      <c r="P432" s="89">
        <f t="shared" si="108"/>
        <v>0</v>
      </c>
      <c r="Q432" s="62">
        <f t="shared" si="119"/>
        <v>0</v>
      </c>
      <c r="R432" s="89">
        <f t="shared" si="114"/>
        <v>-58.414591135625642</v>
      </c>
      <c r="S432" s="74">
        <f t="shared" si="115"/>
        <v>0</v>
      </c>
      <c r="T432" s="91">
        <f t="shared" si="109"/>
        <v>3.3189734414898142E-2</v>
      </c>
      <c r="U432" s="92">
        <f t="shared" si="110"/>
        <v>1.333189734414898</v>
      </c>
    </row>
    <row r="433" spans="1:21">
      <c r="A433" s="80">
        <v>36941</v>
      </c>
      <c r="B433" s="81">
        <v>0</v>
      </c>
      <c r="C433" s="82">
        <v>3.4772057259484569E-3</v>
      </c>
      <c r="D433" s="88">
        <f t="shared" si="111"/>
        <v>1.4302690048581166</v>
      </c>
      <c r="E433" s="89">
        <f t="shared" si="116"/>
        <v>13605.380097162331</v>
      </c>
      <c r="F433" s="126">
        <f t="shared" si="117"/>
        <v>543659.08559847251</v>
      </c>
      <c r="G433" s="62">
        <f t="shared" si="118"/>
        <v>3.9959125119324181E-2</v>
      </c>
      <c r="H433" s="88">
        <f t="shared" si="103"/>
        <v>0</v>
      </c>
      <c r="I433" s="62">
        <f t="shared" si="112"/>
        <v>0</v>
      </c>
      <c r="J433" s="89">
        <f t="shared" si="104"/>
        <v>0</v>
      </c>
      <c r="K433" s="62">
        <f t="shared" si="113"/>
        <v>0</v>
      </c>
      <c r="L433" s="90">
        <f t="shared" si="105"/>
        <v>69.544114518969138</v>
      </c>
      <c r="M433" s="73">
        <f>0</f>
        <v>0</v>
      </c>
      <c r="N433" s="89">
        <f t="shared" si="106"/>
        <v>0</v>
      </c>
      <c r="O433" s="89">
        <f t="shared" si="107"/>
        <v>0</v>
      </c>
      <c r="P433" s="89">
        <f t="shared" si="108"/>
        <v>0</v>
      </c>
      <c r="Q433" s="62">
        <f t="shared" si="119"/>
        <v>0</v>
      </c>
      <c r="R433" s="89">
        <f t="shared" si="114"/>
        <v>-69.544114518969138</v>
      </c>
      <c r="S433" s="74">
        <f t="shared" si="115"/>
        <v>0</v>
      </c>
      <c r="T433" s="91">
        <f t="shared" si="109"/>
        <v>3.0269004858116677E-2</v>
      </c>
      <c r="U433" s="92">
        <f t="shared" si="110"/>
        <v>1.3302690048581165</v>
      </c>
    </row>
    <row r="434" spans="1:21">
      <c r="A434" s="80">
        <v>36942</v>
      </c>
      <c r="B434" s="81">
        <v>0</v>
      </c>
      <c r="C434" s="82">
        <v>3.5971469974957117E-3</v>
      </c>
      <c r="D434" s="88">
        <f t="shared" si="111"/>
        <v>1.4267917991321681</v>
      </c>
      <c r="E434" s="89">
        <f t="shared" si="116"/>
        <v>13535.835982643363</v>
      </c>
      <c r="F434" s="126">
        <f t="shared" si="117"/>
        <v>543659.08559847251</v>
      </c>
      <c r="G434" s="62">
        <f t="shared" si="118"/>
        <v>4.0164426216126724E-2</v>
      </c>
      <c r="H434" s="88">
        <f t="shared" si="103"/>
        <v>0</v>
      </c>
      <c r="I434" s="62">
        <f t="shared" si="112"/>
        <v>0</v>
      </c>
      <c r="J434" s="89">
        <f t="shared" si="104"/>
        <v>0</v>
      </c>
      <c r="K434" s="62">
        <f t="shared" si="113"/>
        <v>0</v>
      </c>
      <c r="L434" s="90">
        <f t="shared" si="105"/>
        <v>71.942939949914233</v>
      </c>
      <c r="M434" s="73">
        <f>0</f>
        <v>0</v>
      </c>
      <c r="N434" s="89">
        <f t="shared" si="106"/>
        <v>0</v>
      </c>
      <c r="O434" s="89">
        <f t="shared" si="107"/>
        <v>0</v>
      </c>
      <c r="P434" s="89">
        <f t="shared" si="108"/>
        <v>0</v>
      </c>
      <c r="Q434" s="62">
        <f t="shared" si="119"/>
        <v>0</v>
      </c>
      <c r="R434" s="89">
        <f t="shared" si="114"/>
        <v>-71.942939949914233</v>
      </c>
      <c r="S434" s="74">
        <f t="shared" si="115"/>
        <v>0</v>
      </c>
      <c r="T434" s="91">
        <f t="shared" si="109"/>
        <v>2.6791799132168226E-2</v>
      </c>
      <c r="U434" s="92">
        <f t="shared" si="110"/>
        <v>1.326791799132168</v>
      </c>
    </row>
    <row r="435" spans="1:21">
      <c r="A435" s="80">
        <v>36943</v>
      </c>
      <c r="B435" s="81">
        <v>0</v>
      </c>
      <c r="C435" s="82">
        <v>3.8229777669073601E-3</v>
      </c>
      <c r="D435" s="88">
        <f t="shared" si="111"/>
        <v>1.4231946521346723</v>
      </c>
      <c r="E435" s="89">
        <f t="shared" si="116"/>
        <v>13463.893042693448</v>
      </c>
      <c r="F435" s="126">
        <f t="shared" si="117"/>
        <v>543659.08559847251</v>
      </c>
      <c r="G435" s="62">
        <f t="shared" si="118"/>
        <v>4.0379040733207854E-2</v>
      </c>
      <c r="H435" s="88">
        <f t="shared" si="103"/>
        <v>0</v>
      </c>
      <c r="I435" s="62">
        <f t="shared" si="112"/>
        <v>0</v>
      </c>
      <c r="J435" s="89">
        <f t="shared" si="104"/>
        <v>0</v>
      </c>
      <c r="K435" s="62">
        <f t="shared" si="113"/>
        <v>0</v>
      </c>
      <c r="L435" s="90">
        <f t="shared" si="105"/>
        <v>76.459555338147197</v>
      </c>
      <c r="M435" s="73">
        <f>0</f>
        <v>0</v>
      </c>
      <c r="N435" s="89">
        <f t="shared" si="106"/>
        <v>0</v>
      </c>
      <c r="O435" s="89">
        <f t="shared" si="107"/>
        <v>0</v>
      </c>
      <c r="P435" s="89">
        <f t="shared" si="108"/>
        <v>0</v>
      </c>
      <c r="Q435" s="62">
        <f t="shared" si="119"/>
        <v>0</v>
      </c>
      <c r="R435" s="89">
        <f t="shared" si="114"/>
        <v>-76.459555338147197</v>
      </c>
      <c r="S435" s="74">
        <f t="shared" si="115"/>
        <v>0</v>
      </c>
      <c r="T435" s="91">
        <f t="shared" si="109"/>
        <v>2.3194652134672422E-2</v>
      </c>
      <c r="U435" s="92">
        <f t="shared" si="110"/>
        <v>1.3231946521346722</v>
      </c>
    </row>
    <row r="436" spans="1:21">
      <c r="A436" s="80">
        <v>36944</v>
      </c>
      <c r="B436" s="81">
        <v>0</v>
      </c>
      <c r="C436" s="82">
        <v>3.1920425958421256E-3</v>
      </c>
      <c r="D436" s="88">
        <f t="shared" si="111"/>
        <v>1.4193716743677651</v>
      </c>
      <c r="E436" s="89">
        <f t="shared" si="116"/>
        <v>13387.4334873553</v>
      </c>
      <c r="F436" s="126">
        <f t="shared" si="117"/>
        <v>543659.08559847251</v>
      </c>
      <c r="G436" s="62">
        <f t="shared" si="118"/>
        <v>4.0609657266418499E-2</v>
      </c>
      <c r="H436" s="88">
        <f t="shared" si="103"/>
        <v>0</v>
      </c>
      <c r="I436" s="62">
        <f t="shared" si="112"/>
        <v>0</v>
      </c>
      <c r="J436" s="89">
        <f t="shared" si="104"/>
        <v>0</v>
      </c>
      <c r="K436" s="62">
        <f t="shared" si="113"/>
        <v>0</v>
      </c>
      <c r="L436" s="90">
        <f t="shared" si="105"/>
        <v>63.84085191684251</v>
      </c>
      <c r="M436" s="73">
        <f>0</f>
        <v>0</v>
      </c>
      <c r="N436" s="89">
        <f t="shared" si="106"/>
        <v>0</v>
      </c>
      <c r="O436" s="89">
        <f t="shared" si="107"/>
        <v>0</v>
      </c>
      <c r="P436" s="89">
        <f t="shared" si="108"/>
        <v>0</v>
      </c>
      <c r="Q436" s="62">
        <f t="shared" si="119"/>
        <v>0</v>
      </c>
      <c r="R436" s="89">
        <f t="shared" si="114"/>
        <v>-63.84085191684251</v>
      </c>
      <c r="S436" s="74">
        <f t="shared" si="115"/>
        <v>0</v>
      </c>
      <c r="T436" s="91">
        <f t="shared" si="109"/>
        <v>1.9371674367765213E-2</v>
      </c>
      <c r="U436" s="92">
        <f t="shared" si="110"/>
        <v>1.319371674367765</v>
      </c>
    </row>
    <row r="437" spans="1:21">
      <c r="A437" s="80">
        <v>36945</v>
      </c>
      <c r="B437" s="81">
        <v>0</v>
      </c>
      <c r="C437" s="82">
        <v>2.217151504543719E-3</v>
      </c>
      <c r="D437" s="88">
        <f t="shared" si="111"/>
        <v>1.4161796317719229</v>
      </c>
      <c r="E437" s="89">
        <f t="shared" si="116"/>
        <v>13323.592635438457</v>
      </c>
      <c r="F437" s="126">
        <f t="shared" si="117"/>
        <v>543659.08559847251</v>
      </c>
      <c r="G437" s="62">
        <f t="shared" si="118"/>
        <v>4.0804241053755512E-2</v>
      </c>
      <c r="H437" s="88">
        <f t="shared" si="103"/>
        <v>0</v>
      </c>
      <c r="I437" s="62">
        <f t="shared" si="112"/>
        <v>0</v>
      </c>
      <c r="J437" s="89">
        <f t="shared" si="104"/>
        <v>0</v>
      </c>
      <c r="K437" s="62">
        <f t="shared" si="113"/>
        <v>0</v>
      </c>
      <c r="L437" s="90">
        <f t="shared" si="105"/>
        <v>44.343030090874379</v>
      </c>
      <c r="M437" s="73">
        <f>0</f>
        <v>0</v>
      </c>
      <c r="N437" s="89">
        <f t="shared" si="106"/>
        <v>0</v>
      </c>
      <c r="O437" s="89">
        <f t="shared" si="107"/>
        <v>0</v>
      </c>
      <c r="P437" s="89">
        <f t="shared" si="108"/>
        <v>0</v>
      </c>
      <c r="Q437" s="62">
        <f t="shared" si="119"/>
        <v>0</v>
      </c>
      <c r="R437" s="89">
        <f t="shared" si="114"/>
        <v>-44.343030090874379</v>
      </c>
      <c r="S437" s="74">
        <f t="shared" si="115"/>
        <v>0</v>
      </c>
      <c r="T437" s="91">
        <f t="shared" si="109"/>
        <v>1.6179631771922942E-2</v>
      </c>
      <c r="U437" s="92">
        <f t="shared" si="110"/>
        <v>1.3161796317719228</v>
      </c>
    </row>
    <row r="438" spans="1:21">
      <c r="A438" s="80">
        <v>36946</v>
      </c>
      <c r="B438" s="81">
        <v>2.5399999999999999E-4</v>
      </c>
      <c r="C438" s="82">
        <v>3.2765411338211469E-3</v>
      </c>
      <c r="D438" s="88">
        <f t="shared" si="111"/>
        <v>1.4139624802673791</v>
      </c>
      <c r="E438" s="89">
        <f t="shared" si="116"/>
        <v>13279.249605347582</v>
      </c>
      <c r="F438" s="126">
        <f t="shared" si="117"/>
        <v>543659.08559847251</v>
      </c>
      <c r="G438" s="62">
        <f t="shared" si="118"/>
        <v>4.0940497524765238E-2</v>
      </c>
      <c r="H438" s="88">
        <f t="shared" si="103"/>
        <v>5.08</v>
      </c>
      <c r="I438" s="62">
        <f t="shared" si="112"/>
        <v>50.800000000000004</v>
      </c>
      <c r="J438" s="89">
        <f t="shared" si="104"/>
        <v>9.1439999999999984</v>
      </c>
      <c r="K438" s="62">
        <f t="shared" si="113"/>
        <v>201.16799999999995</v>
      </c>
      <c r="L438" s="90">
        <f t="shared" si="105"/>
        <v>65.530822676422943</v>
      </c>
      <c r="M438" s="73">
        <f>0</f>
        <v>0</v>
      </c>
      <c r="N438" s="89">
        <f t="shared" si="106"/>
        <v>0</v>
      </c>
      <c r="O438" s="89">
        <f t="shared" si="107"/>
        <v>0</v>
      </c>
      <c r="P438" s="89">
        <f t="shared" si="108"/>
        <v>0</v>
      </c>
      <c r="Q438" s="62">
        <f t="shared" si="119"/>
        <v>0</v>
      </c>
      <c r="R438" s="89">
        <f t="shared" si="114"/>
        <v>-51.306822676422946</v>
      </c>
      <c r="S438" s="74">
        <f t="shared" si="115"/>
        <v>251.96799999999996</v>
      </c>
      <c r="T438" s="91">
        <f t="shared" si="109"/>
        <v>1.3962480267379229E-2</v>
      </c>
      <c r="U438" s="92">
        <f t="shared" si="110"/>
        <v>1.3139624802673791</v>
      </c>
    </row>
    <row r="439" spans="1:21">
      <c r="A439" s="80">
        <v>36947</v>
      </c>
      <c r="B439" s="81">
        <v>0</v>
      </c>
      <c r="C439" s="82">
        <v>3.0359397068708046E-3</v>
      </c>
      <c r="D439" s="88">
        <f t="shared" si="111"/>
        <v>1.411397139133558</v>
      </c>
      <c r="E439" s="89">
        <f t="shared" si="116"/>
        <v>13227.94278267116</v>
      </c>
      <c r="F439" s="126">
        <f t="shared" si="117"/>
        <v>543911.0535984725</v>
      </c>
      <c r="G439" s="62">
        <f t="shared" si="118"/>
        <v>4.111834035984837E-2</v>
      </c>
      <c r="H439" s="88">
        <f t="shared" si="103"/>
        <v>0</v>
      </c>
      <c r="I439" s="62">
        <f t="shared" si="112"/>
        <v>0</v>
      </c>
      <c r="J439" s="89">
        <f t="shared" si="104"/>
        <v>0</v>
      </c>
      <c r="K439" s="62">
        <f t="shared" si="113"/>
        <v>0</v>
      </c>
      <c r="L439" s="90">
        <f t="shared" si="105"/>
        <v>60.71879413741609</v>
      </c>
      <c r="M439" s="73">
        <f>0</f>
        <v>0</v>
      </c>
      <c r="N439" s="89">
        <f t="shared" si="106"/>
        <v>0</v>
      </c>
      <c r="O439" s="89">
        <f t="shared" si="107"/>
        <v>0</v>
      </c>
      <c r="P439" s="89">
        <f t="shared" si="108"/>
        <v>0</v>
      </c>
      <c r="Q439" s="62">
        <f t="shared" si="119"/>
        <v>0</v>
      </c>
      <c r="R439" s="89">
        <f t="shared" si="114"/>
        <v>-60.71879413741609</v>
      </c>
      <c r="S439" s="74">
        <f t="shared" si="115"/>
        <v>0</v>
      </c>
      <c r="T439" s="91">
        <f t="shared" si="109"/>
        <v>1.139713913355811E-2</v>
      </c>
      <c r="U439" s="92">
        <f t="shared" si="110"/>
        <v>1.3113971391335579</v>
      </c>
    </row>
    <row r="440" spans="1:21">
      <c r="A440" s="80">
        <v>36948</v>
      </c>
      <c r="B440" s="81">
        <v>0</v>
      </c>
      <c r="C440" s="82">
        <v>3.3969305854946049E-3</v>
      </c>
      <c r="D440" s="88">
        <f t="shared" si="111"/>
        <v>1.4083611994266871</v>
      </c>
      <c r="E440" s="89">
        <f t="shared" si="116"/>
        <v>13167.223988533744</v>
      </c>
      <c r="F440" s="126">
        <f t="shared" si="117"/>
        <v>543911.0535984725</v>
      </c>
      <c r="G440" s="62">
        <f t="shared" si="118"/>
        <v>4.130795178027806E-2</v>
      </c>
      <c r="H440" s="88">
        <f t="shared" si="103"/>
        <v>0</v>
      </c>
      <c r="I440" s="62">
        <f t="shared" si="112"/>
        <v>0</v>
      </c>
      <c r="J440" s="89">
        <f t="shared" si="104"/>
        <v>0</v>
      </c>
      <c r="K440" s="62">
        <f t="shared" si="113"/>
        <v>0</v>
      </c>
      <c r="L440" s="90">
        <f t="shared" si="105"/>
        <v>67.938611709892101</v>
      </c>
      <c r="M440" s="73">
        <f>0</f>
        <v>0</v>
      </c>
      <c r="N440" s="89">
        <f t="shared" si="106"/>
        <v>0</v>
      </c>
      <c r="O440" s="89">
        <f t="shared" si="107"/>
        <v>0</v>
      </c>
      <c r="P440" s="89">
        <f t="shared" si="108"/>
        <v>0</v>
      </c>
      <c r="Q440" s="62">
        <f t="shared" si="119"/>
        <v>0</v>
      </c>
      <c r="R440" s="89">
        <f t="shared" si="114"/>
        <v>-67.938611709892101</v>
      </c>
      <c r="S440" s="74">
        <f t="shared" si="115"/>
        <v>0</v>
      </c>
      <c r="T440" s="91">
        <f t="shared" si="109"/>
        <v>8.3611994266872269E-3</v>
      </c>
      <c r="U440" s="92">
        <f t="shared" si="110"/>
        <v>1.308361199426687</v>
      </c>
    </row>
    <row r="441" spans="1:21">
      <c r="A441" s="80">
        <v>36949</v>
      </c>
      <c r="B441" s="81">
        <v>0</v>
      </c>
      <c r="C441" s="82">
        <v>3.8530160138147782E-3</v>
      </c>
      <c r="D441" s="88">
        <f t="shared" si="111"/>
        <v>1.4049642688411925</v>
      </c>
      <c r="E441" s="89">
        <f t="shared" si="116"/>
        <v>13099.285376823851</v>
      </c>
      <c r="F441" s="126">
        <f t="shared" si="117"/>
        <v>543911.0535984725</v>
      </c>
      <c r="G441" s="62">
        <f t="shared" si="118"/>
        <v>4.1522192848840213E-2</v>
      </c>
      <c r="H441" s="88">
        <f t="shared" si="103"/>
        <v>0</v>
      </c>
      <c r="I441" s="62">
        <f t="shared" si="112"/>
        <v>0</v>
      </c>
      <c r="J441" s="89">
        <f t="shared" si="104"/>
        <v>0</v>
      </c>
      <c r="K441" s="62">
        <f t="shared" si="113"/>
        <v>0</v>
      </c>
      <c r="L441" s="90">
        <f t="shared" si="105"/>
        <v>77.06032027629557</v>
      </c>
      <c r="M441" s="73">
        <f>0</f>
        <v>0</v>
      </c>
      <c r="N441" s="89">
        <f t="shared" si="106"/>
        <v>0</v>
      </c>
      <c r="O441" s="89">
        <f t="shared" si="107"/>
        <v>0</v>
      </c>
      <c r="P441" s="89">
        <f t="shared" si="108"/>
        <v>0</v>
      </c>
      <c r="Q441" s="62">
        <f t="shared" si="119"/>
        <v>0</v>
      </c>
      <c r="R441" s="89">
        <f t="shared" si="114"/>
        <v>-77.06032027629557</v>
      </c>
      <c r="S441" s="74">
        <f t="shared" si="115"/>
        <v>0</v>
      </c>
      <c r="T441" s="91">
        <f t="shared" si="109"/>
        <v>4.9642688411926095E-3</v>
      </c>
      <c r="U441" s="92">
        <f t="shared" si="110"/>
        <v>1.3049642688411924</v>
      </c>
    </row>
    <row r="442" spans="1:21">
      <c r="A442" s="80">
        <v>36950</v>
      </c>
      <c r="B442" s="81">
        <v>0</v>
      </c>
      <c r="C442" s="82">
        <v>3.6326027149458035E-3</v>
      </c>
      <c r="D442" s="88">
        <f t="shared" si="111"/>
        <v>1.4011112528273777</v>
      </c>
      <c r="E442" s="89">
        <f t="shared" si="116"/>
        <v>13022.225056547555</v>
      </c>
      <c r="F442" s="126">
        <f t="shared" si="117"/>
        <v>543911.0535984725</v>
      </c>
      <c r="G442" s="62">
        <f t="shared" si="118"/>
        <v>4.1767904581329195E-2</v>
      </c>
      <c r="H442" s="88">
        <f t="shared" si="103"/>
        <v>0</v>
      </c>
      <c r="I442" s="62">
        <f t="shared" si="112"/>
        <v>0</v>
      </c>
      <c r="J442" s="89">
        <f t="shared" si="104"/>
        <v>0</v>
      </c>
      <c r="K442" s="62">
        <f t="shared" si="113"/>
        <v>0</v>
      </c>
      <c r="L442" s="90">
        <f t="shared" si="105"/>
        <v>72.65205429891607</v>
      </c>
      <c r="M442" s="73">
        <f>0</f>
        <v>0</v>
      </c>
      <c r="N442" s="89">
        <f t="shared" si="106"/>
        <v>0</v>
      </c>
      <c r="O442" s="89">
        <f t="shared" si="107"/>
        <v>0</v>
      </c>
      <c r="P442" s="89">
        <f t="shared" si="108"/>
        <v>0</v>
      </c>
      <c r="Q442" s="62">
        <f t="shared" si="119"/>
        <v>0</v>
      </c>
      <c r="R442" s="89">
        <f t="shared" si="114"/>
        <v>-72.65205429891607</v>
      </c>
      <c r="S442" s="74">
        <f t="shared" si="115"/>
        <v>0</v>
      </c>
      <c r="T442" s="91">
        <f t="shared" si="109"/>
        <v>1.1112528273777844E-3</v>
      </c>
      <c r="U442" s="92">
        <f t="shared" si="110"/>
        <v>1.3011112528273776</v>
      </c>
    </row>
    <row r="443" spans="1:21">
      <c r="A443" s="80">
        <v>36951</v>
      </c>
      <c r="B443" s="81">
        <v>6.0959999999999999E-3</v>
      </c>
      <c r="C443" s="82">
        <v>2.9545605728195433E-3</v>
      </c>
      <c r="D443" s="88">
        <f t="shared" si="111"/>
        <v>1.3949573002248639</v>
      </c>
      <c r="E443" s="89">
        <f t="shared" si="116"/>
        <v>12949.573002248639</v>
      </c>
      <c r="F443" s="126">
        <f t="shared" si="117"/>
        <v>543911.0535984725</v>
      </c>
      <c r="G443" s="62">
        <f t="shared" si="118"/>
        <v>4.2002238491108908E-2</v>
      </c>
      <c r="H443" s="88">
        <f t="shared" si="103"/>
        <v>121.92</v>
      </c>
      <c r="I443" s="62">
        <f t="shared" si="112"/>
        <v>1219.2</v>
      </c>
      <c r="J443" s="89">
        <f t="shared" si="104"/>
        <v>219.45599999999999</v>
      </c>
      <c r="K443" s="62">
        <f t="shared" si="113"/>
        <v>4828.0320000000002</v>
      </c>
      <c r="L443" s="90">
        <f t="shared" si="105"/>
        <v>59.091211456390866</v>
      </c>
      <c r="M443" s="73">
        <f>0</f>
        <v>0</v>
      </c>
      <c r="N443" s="89">
        <f t="shared" si="106"/>
        <v>0</v>
      </c>
      <c r="O443" s="89">
        <f t="shared" si="107"/>
        <v>0</v>
      </c>
      <c r="P443" s="89">
        <f t="shared" si="108"/>
        <v>0</v>
      </c>
      <c r="Q443" s="62">
        <f t="shared" si="119"/>
        <v>0</v>
      </c>
      <c r="R443" s="89">
        <f t="shared" si="114"/>
        <v>282.28478854360912</v>
      </c>
      <c r="S443" s="74">
        <f t="shared" si="115"/>
        <v>6047.232</v>
      </c>
      <c r="T443" s="91">
        <f t="shared" si="109"/>
        <v>-5.0426997751360503E-3</v>
      </c>
      <c r="U443" s="92">
        <f t="shared" si="110"/>
        <v>1.2949573002248638</v>
      </c>
    </row>
    <row r="444" spans="1:21">
      <c r="A444" s="80">
        <v>36952</v>
      </c>
      <c r="B444" s="81">
        <v>2.5399999999999999E-4</v>
      </c>
      <c r="C444" s="82">
        <v>3.2047358649748324E-3</v>
      </c>
      <c r="D444" s="88">
        <f t="shared" si="111"/>
        <v>1.4115928895396124</v>
      </c>
      <c r="E444" s="89">
        <f t="shared" si="116"/>
        <v>13231.857790792248</v>
      </c>
      <c r="F444" s="126">
        <f t="shared" si="117"/>
        <v>549958.28559847246</v>
      </c>
      <c r="G444" s="62">
        <f t="shared" si="118"/>
        <v>4.1563195002078702E-2</v>
      </c>
      <c r="H444" s="88">
        <f t="shared" si="103"/>
        <v>5.08</v>
      </c>
      <c r="I444" s="62">
        <f t="shared" si="112"/>
        <v>50.800000000000004</v>
      </c>
      <c r="J444" s="89">
        <f t="shared" si="104"/>
        <v>9.1439999999999984</v>
      </c>
      <c r="K444" s="62">
        <f t="shared" si="113"/>
        <v>201.16799999999995</v>
      </c>
      <c r="L444" s="90">
        <f t="shared" si="105"/>
        <v>64.094717299496651</v>
      </c>
      <c r="M444" s="73">
        <f>0</f>
        <v>0</v>
      </c>
      <c r="N444" s="89">
        <f t="shared" si="106"/>
        <v>0</v>
      </c>
      <c r="O444" s="89">
        <f t="shared" si="107"/>
        <v>0</v>
      </c>
      <c r="P444" s="89">
        <f t="shared" si="108"/>
        <v>0</v>
      </c>
      <c r="Q444" s="62">
        <f t="shared" si="119"/>
        <v>0</v>
      </c>
      <c r="R444" s="89">
        <f t="shared" si="114"/>
        <v>-49.870717299496654</v>
      </c>
      <c r="S444" s="74">
        <f t="shared" si="115"/>
        <v>251.96799999999996</v>
      </c>
      <c r="T444" s="91">
        <f t="shared" si="109"/>
        <v>1.1592889539612461E-2</v>
      </c>
      <c r="U444" s="92">
        <f t="shared" si="110"/>
        <v>1.3115928895396123</v>
      </c>
    </row>
    <row r="445" spans="1:21">
      <c r="A445" s="80">
        <v>36953</v>
      </c>
      <c r="B445" s="81">
        <v>0</v>
      </c>
      <c r="C445" s="82">
        <v>3.5508915803946274E-3</v>
      </c>
      <c r="D445" s="88">
        <f t="shared" si="111"/>
        <v>1.4090993536746377</v>
      </c>
      <c r="E445" s="89">
        <f t="shared" si="116"/>
        <v>13181.987073492752</v>
      </c>
      <c r="F445" s="126">
        <f t="shared" si="117"/>
        <v>550210.25359847245</v>
      </c>
      <c r="G445" s="62">
        <f t="shared" si="118"/>
        <v>4.1739553417168278E-2</v>
      </c>
      <c r="H445" s="88">
        <f t="shared" si="103"/>
        <v>0</v>
      </c>
      <c r="I445" s="62">
        <f t="shared" si="112"/>
        <v>0</v>
      </c>
      <c r="J445" s="89">
        <f t="shared" si="104"/>
        <v>0</v>
      </c>
      <c r="K445" s="62">
        <f t="shared" si="113"/>
        <v>0</v>
      </c>
      <c r="L445" s="90">
        <f t="shared" si="105"/>
        <v>71.017831607892546</v>
      </c>
      <c r="M445" s="73">
        <f>0</f>
        <v>0</v>
      </c>
      <c r="N445" s="89">
        <f t="shared" si="106"/>
        <v>0</v>
      </c>
      <c r="O445" s="89">
        <f t="shared" si="107"/>
        <v>0</v>
      </c>
      <c r="P445" s="89">
        <f t="shared" si="108"/>
        <v>0</v>
      </c>
      <c r="Q445" s="62">
        <f t="shared" si="119"/>
        <v>0</v>
      </c>
      <c r="R445" s="89">
        <f t="shared" si="114"/>
        <v>-71.017831607892546</v>
      </c>
      <c r="S445" s="74">
        <f t="shared" si="115"/>
        <v>0</v>
      </c>
      <c r="T445" s="91">
        <f t="shared" si="109"/>
        <v>9.0993536746377668E-3</v>
      </c>
      <c r="U445" s="92">
        <f t="shared" si="110"/>
        <v>1.3090993536746376</v>
      </c>
    </row>
    <row r="446" spans="1:21">
      <c r="A446" s="80">
        <v>36954</v>
      </c>
      <c r="B446" s="81">
        <v>3.0479999999999997E-2</v>
      </c>
      <c r="C446" s="82">
        <v>3.3391680175905826E-3</v>
      </c>
      <c r="D446" s="88">
        <f t="shared" si="111"/>
        <v>1.4055484620942429</v>
      </c>
      <c r="E446" s="89">
        <f t="shared" si="116"/>
        <v>13110.969241884859</v>
      </c>
      <c r="F446" s="126">
        <f t="shared" si="117"/>
        <v>550210.25359847245</v>
      </c>
      <c r="G446" s="62">
        <f t="shared" si="118"/>
        <v>4.1965642924456523E-2</v>
      </c>
      <c r="H446" s="88">
        <f t="shared" si="103"/>
        <v>609.59999999999991</v>
      </c>
      <c r="I446" s="62">
        <f t="shared" si="112"/>
        <v>6095.9999999999991</v>
      </c>
      <c r="J446" s="89">
        <f t="shared" si="104"/>
        <v>1097.2799999999997</v>
      </c>
      <c r="K446" s="62">
        <f t="shared" si="113"/>
        <v>24140.159999999993</v>
      </c>
      <c r="L446" s="90">
        <f t="shared" si="105"/>
        <v>66.783360351811652</v>
      </c>
      <c r="M446" s="73">
        <f>0</f>
        <v>0</v>
      </c>
      <c r="N446" s="89">
        <f t="shared" si="106"/>
        <v>0</v>
      </c>
      <c r="O446" s="89">
        <f t="shared" si="107"/>
        <v>0</v>
      </c>
      <c r="P446" s="89">
        <f t="shared" si="108"/>
        <v>0</v>
      </c>
      <c r="Q446" s="62">
        <f t="shared" si="119"/>
        <v>0</v>
      </c>
      <c r="R446" s="89">
        <f t="shared" si="114"/>
        <v>1640.0966396481881</v>
      </c>
      <c r="S446" s="74">
        <f t="shared" si="115"/>
        <v>30236.159999999993</v>
      </c>
      <c r="T446" s="91">
        <f t="shared" si="109"/>
        <v>5.5484620942429785E-3</v>
      </c>
      <c r="U446" s="92">
        <f t="shared" si="110"/>
        <v>1.3055484620942428</v>
      </c>
    </row>
    <row r="447" spans="1:21">
      <c r="A447" s="80">
        <v>36955</v>
      </c>
      <c r="B447" s="81">
        <v>0</v>
      </c>
      <c r="C447" s="82">
        <v>2.9207510077927036E-3</v>
      </c>
      <c r="D447" s="88">
        <f t="shared" si="111"/>
        <v>1.4875532940766523</v>
      </c>
      <c r="E447" s="89">
        <f t="shared" si="116"/>
        <v>14751.065881533046</v>
      </c>
      <c r="F447" s="126">
        <f t="shared" si="117"/>
        <v>580446.41359847249</v>
      </c>
      <c r="G447" s="62">
        <f t="shared" si="118"/>
        <v>3.9349455711206412E-2</v>
      </c>
      <c r="H447" s="88">
        <f t="shared" si="103"/>
        <v>0</v>
      </c>
      <c r="I447" s="62">
        <f t="shared" si="112"/>
        <v>0</v>
      </c>
      <c r="J447" s="89">
        <f t="shared" si="104"/>
        <v>0</v>
      </c>
      <c r="K447" s="62">
        <f t="shared" si="113"/>
        <v>0</v>
      </c>
      <c r="L447" s="90">
        <f t="shared" si="105"/>
        <v>58.415020155854073</v>
      </c>
      <c r="M447" s="73">
        <f>0</f>
        <v>0</v>
      </c>
      <c r="N447" s="89">
        <f t="shared" si="106"/>
        <v>0</v>
      </c>
      <c r="O447" s="89">
        <f t="shared" si="107"/>
        <v>0</v>
      </c>
      <c r="P447" s="89">
        <f t="shared" si="108"/>
        <v>0</v>
      </c>
      <c r="Q447" s="62">
        <f t="shared" si="119"/>
        <v>0</v>
      </c>
      <c r="R447" s="89">
        <f t="shared" si="114"/>
        <v>-58.415020155854073</v>
      </c>
      <c r="S447" s="74">
        <f t="shared" si="115"/>
        <v>0</v>
      </c>
      <c r="T447" s="91">
        <f t="shared" si="109"/>
        <v>8.7553294076652355E-2</v>
      </c>
      <c r="U447" s="92">
        <f t="shared" si="110"/>
        <v>1.3875532940766522</v>
      </c>
    </row>
    <row r="448" spans="1:21">
      <c r="A448" s="80">
        <v>36956</v>
      </c>
      <c r="B448" s="81">
        <v>0</v>
      </c>
      <c r="C448" s="82">
        <v>2.6675033044922438E-3</v>
      </c>
      <c r="D448" s="88">
        <f t="shared" si="111"/>
        <v>1.4846325430688598</v>
      </c>
      <c r="E448" s="89">
        <f t="shared" si="116"/>
        <v>14692.650861377193</v>
      </c>
      <c r="F448" s="126">
        <f t="shared" si="117"/>
        <v>580446.41359847249</v>
      </c>
      <c r="G448" s="62">
        <f t="shared" si="118"/>
        <v>3.9505901220609638E-2</v>
      </c>
      <c r="H448" s="88">
        <f t="shared" si="103"/>
        <v>0</v>
      </c>
      <c r="I448" s="62">
        <f t="shared" si="112"/>
        <v>0</v>
      </c>
      <c r="J448" s="89">
        <f t="shared" si="104"/>
        <v>0</v>
      </c>
      <c r="K448" s="62">
        <f t="shared" si="113"/>
        <v>0</v>
      </c>
      <c r="L448" s="90">
        <f t="shared" si="105"/>
        <v>53.350066089844873</v>
      </c>
      <c r="M448" s="73">
        <f>0</f>
        <v>0</v>
      </c>
      <c r="N448" s="89">
        <f t="shared" si="106"/>
        <v>0</v>
      </c>
      <c r="O448" s="89">
        <f t="shared" si="107"/>
        <v>0</v>
      </c>
      <c r="P448" s="89">
        <f t="shared" si="108"/>
        <v>0</v>
      </c>
      <c r="Q448" s="62">
        <f t="shared" si="119"/>
        <v>0</v>
      </c>
      <c r="R448" s="89">
        <f t="shared" si="114"/>
        <v>-53.350066089844873</v>
      </c>
      <c r="S448" s="74">
        <f t="shared" si="115"/>
        <v>0</v>
      </c>
      <c r="T448" s="91">
        <f t="shared" si="109"/>
        <v>8.4632543068859922E-2</v>
      </c>
      <c r="U448" s="92">
        <f t="shared" si="110"/>
        <v>1.3846325430688597</v>
      </c>
    </row>
    <row r="449" spans="1:21">
      <c r="A449" s="80">
        <v>36957</v>
      </c>
      <c r="B449" s="81">
        <v>0</v>
      </c>
      <c r="C449" s="82">
        <v>3.2096984600439261E-3</v>
      </c>
      <c r="D449" s="88">
        <f t="shared" si="111"/>
        <v>1.4819650397643673</v>
      </c>
      <c r="E449" s="89">
        <f t="shared" si="116"/>
        <v>14639.300795287349</v>
      </c>
      <c r="F449" s="126">
        <f t="shared" si="117"/>
        <v>580446.41359847249</v>
      </c>
      <c r="G449" s="62">
        <f t="shared" si="118"/>
        <v>3.9649872744286295E-2</v>
      </c>
      <c r="H449" s="88">
        <f t="shared" si="103"/>
        <v>0</v>
      </c>
      <c r="I449" s="62">
        <f t="shared" si="112"/>
        <v>0</v>
      </c>
      <c r="J449" s="89">
        <f t="shared" si="104"/>
        <v>0</v>
      </c>
      <c r="K449" s="62">
        <f t="shared" si="113"/>
        <v>0</v>
      </c>
      <c r="L449" s="90">
        <f t="shared" si="105"/>
        <v>64.193969200878527</v>
      </c>
      <c r="M449" s="73">
        <f>0</f>
        <v>0</v>
      </c>
      <c r="N449" s="89">
        <f t="shared" si="106"/>
        <v>0</v>
      </c>
      <c r="O449" s="89">
        <f t="shared" si="107"/>
        <v>0</v>
      </c>
      <c r="P449" s="89">
        <f t="shared" si="108"/>
        <v>0</v>
      </c>
      <c r="Q449" s="62">
        <f t="shared" si="119"/>
        <v>0</v>
      </c>
      <c r="R449" s="89">
        <f t="shared" si="114"/>
        <v>-64.193969200878527</v>
      </c>
      <c r="S449" s="74">
        <f t="shared" si="115"/>
        <v>0</v>
      </c>
      <c r="T449" s="91">
        <f t="shared" si="109"/>
        <v>8.196503976436742E-2</v>
      </c>
      <c r="U449" s="92">
        <f t="shared" si="110"/>
        <v>1.3819650397643672</v>
      </c>
    </row>
    <row r="450" spans="1:21">
      <c r="A450" s="80">
        <v>36958</v>
      </c>
      <c r="B450" s="81">
        <v>0</v>
      </c>
      <c r="C450" s="82">
        <v>3.6319686607880798E-3</v>
      </c>
      <c r="D450" s="88">
        <f t="shared" si="111"/>
        <v>1.4787553413043235</v>
      </c>
      <c r="E450" s="89">
        <f t="shared" si="116"/>
        <v>14575.10682608647</v>
      </c>
      <c r="F450" s="126">
        <f t="shared" si="117"/>
        <v>580446.41359847249</v>
      </c>
      <c r="G450" s="62">
        <f t="shared" si="118"/>
        <v>3.9824504926412728E-2</v>
      </c>
      <c r="H450" s="88">
        <f t="shared" si="103"/>
        <v>0</v>
      </c>
      <c r="I450" s="62">
        <f t="shared" si="112"/>
        <v>0</v>
      </c>
      <c r="J450" s="89">
        <f t="shared" si="104"/>
        <v>0</v>
      </c>
      <c r="K450" s="62">
        <f t="shared" si="113"/>
        <v>0</v>
      </c>
      <c r="L450" s="90">
        <f t="shared" si="105"/>
        <v>72.639373215761594</v>
      </c>
      <c r="M450" s="73">
        <f>0</f>
        <v>0</v>
      </c>
      <c r="N450" s="89">
        <f t="shared" si="106"/>
        <v>0</v>
      </c>
      <c r="O450" s="89">
        <f t="shared" si="107"/>
        <v>0</v>
      </c>
      <c r="P450" s="89">
        <f t="shared" si="108"/>
        <v>0</v>
      </c>
      <c r="Q450" s="62">
        <f t="shared" si="119"/>
        <v>0</v>
      </c>
      <c r="R450" s="89">
        <f t="shared" si="114"/>
        <v>-72.639373215761594</v>
      </c>
      <c r="S450" s="74">
        <f t="shared" si="115"/>
        <v>0</v>
      </c>
      <c r="T450" s="91">
        <f t="shared" si="109"/>
        <v>7.8755341304323601E-2</v>
      </c>
      <c r="U450" s="92">
        <f t="shared" si="110"/>
        <v>1.3787553413043234</v>
      </c>
    </row>
    <row r="451" spans="1:21">
      <c r="A451" s="80">
        <v>36959</v>
      </c>
      <c r="B451" s="81">
        <v>3.0479999999999999E-3</v>
      </c>
      <c r="C451" s="82">
        <v>3.5640786265043484E-3</v>
      </c>
      <c r="D451" s="88">
        <f t="shared" si="111"/>
        <v>1.4751233726435355</v>
      </c>
      <c r="E451" s="89">
        <f t="shared" si="116"/>
        <v>14502.467452870709</v>
      </c>
      <c r="F451" s="126">
        <f t="shared" si="117"/>
        <v>580446.41359847249</v>
      </c>
      <c r="G451" s="62">
        <f t="shared" si="118"/>
        <v>4.0023976298155753E-2</v>
      </c>
      <c r="H451" s="88">
        <f t="shared" si="103"/>
        <v>60.96</v>
      </c>
      <c r="I451" s="62">
        <f t="shared" si="112"/>
        <v>609.6</v>
      </c>
      <c r="J451" s="89">
        <f t="shared" si="104"/>
        <v>109.72799999999999</v>
      </c>
      <c r="K451" s="62">
        <f t="shared" si="113"/>
        <v>2414.0160000000001</v>
      </c>
      <c r="L451" s="90">
        <f t="shared" si="105"/>
        <v>71.281572530086976</v>
      </c>
      <c r="M451" s="73">
        <f>0</f>
        <v>0</v>
      </c>
      <c r="N451" s="89">
        <f t="shared" si="106"/>
        <v>0</v>
      </c>
      <c r="O451" s="89">
        <f t="shared" si="107"/>
        <v>0</v>
      </c>
      <c r="P451" s="89">
        <f t="shared" si="108"/>
        <v>0</v>
      </c>
      <c r="Q451" s="62">
        <f t="shared" si="119"/>
        <v>0</v>
      </c>
      <c r="R451" s="89">
        <f t="shared" si="114"/>
        <v>99.406427469913012</v>
      </c>
      <c r="S451" s="74">
        <f t="shared" si="115"/>
        <v>3023.616</v>
      </c>
      <c r="T451" s="91">
        <f t="shared" si="109"/>
        <v>7.5123372643535635E-2</v>
      </c>
      <c r="U451" s="92">
        <f t="shared" si="110"/>
        <v>1.3751233726435355</v>
      </c>
    </row>
    <row r="452" spans="1:21">
      <c r="A452" s="80">
        <v>36960</v>
      </c>
      <c r="B452" s="81">
        <v>0</v>
      </c>
      <c r="C452" s="82">
        <v>2.8682904819391027E-3</v>
      </c>
      <c r="D452" s="88">
        <f t="shared" si="111"/>
        <v>1.4800936940170311</v>
      </c>
      <c r="E452" s="89">
        <f t="shared" si="116"/>
        <v>14601.873880340621</v>
      </c>
      <c r="F452" s="126">
        <f t="shared" si="117"/>
        <v>583470.02959847252</v>
      </c>
      <c r="G452" s="62">
        <f t="shared" si="118"/>
        <v>3.9958572055880666E-2</v>
      </c>
      <c r="H452" s="88">
        <f t="shared" si="103"/>
        <v>0</v>
      </c>
      <c r="I452" s="62">
        <f t="shared" si="112"/>
        <v>0</v>
      </c>
      <c r="J452" s="89">
        <f t="shared" si="104"/>
        <v>0</v>
      </c>
      <c r="K452" s="62">
        <f t="shared" si="113"/>
        <v>0</v>
      </c>
      <c r="L452" s="90">
        <f t="shared" si="105"/>
        <v>57.365809638782054</v>
      </c>
      <c r="M452" s="73">
        <f>0</f>
        <v>0</v>
      </c>
      <c r="N452" s="89">
        <f t="shared" si="106"/>
        <v>0</v>
      </c>
      <c r="O452" s="89">
        <f t="shared" si="107"/>
        <v>0</v>
      </c>
      <c r="P452" s="89">
        <f t="shared" si="108"/>
        <v>0</v>
      </c>
      <c r="Q452" s="62">
        <f t="shared" si="119"/>
        <v>0</v>
      </c>
      <c r="R452" s="89">
        <f t="shared" si="114"/>
        <v>-57.365809638782054</v>
      </c>
      <c r="S452" s="74">
        <f t="shared" si="115"/>
        <v>0</v>
      </c>
      <c r="T452" s="91">
        <f t="shared" si="109"/>
        <v>8.0093694017031147E-2</v>
      </c>
      <c r="U452" s="92">
        <f t="shared" si="110"/>
        <v>1.380093694017031</v>
      </c>
    </row>
    <row r="453" spans="1:21">
      <c r="A453" s="80">
        <v>36961</v>
      </c>
      <c r="B453" s="81">
        <v>0</v>
      </c>
      <c r="C453" s="82">
        <v>4.4885779166748581E-3</v>
      </c>
      <c r="D453" s="88">
        <f t="shared" si="111"/>
        <v>1.477225403535092</v>
      </c>
      <c r="E453" s="89">
        <f t="shared" si="116"/>
        <v>14544.508070701839</v>
      </c>
      <c r="F453" s="126">
        <f t="shared" si="117"/>
        <v>583470.02959847252</v>
      </c>
      <c r="G453" s="62">
        <f t="shared" si="118"/>
        <v>4.0116174899981843E-2</v>
      </c>
      <c r="H453" s="88">
        <f t="shared" si="103"/>
        <v>0</v>
      </c>
      <c r="I453" s="62">
        <f t="shared" si="112"/>
        <v>0</v>
      </c>
      <c r="J453" s="89">
        <f t="shared" si="104"/>
        <v>0</v>
      </c>
      <c r="K453" s="62">
        <f t="shared" si="113"/>
        <v>0</v>
      </c>
      <c r="L453" s="90">
        <f t="shared" si="105"/>
        <v>89.771558333497168</v>
      </c>
      <c r="M453" s="73">
        <f>0</f>
        <v>0</v>
      </c>
      <c r="N453" s="89">
        <f t="shared" si="106"/>
        <v>0</v>
      </c>
      <c r="O453" s="89">
        <f t="shared" si="107"/>
        <v>0</v>
      </c>
      <c r="P453" s="89">
        <f t="shared" si="108"/>
        <v>0</v>
      </c>
      <c r="Q453" s="62">
        <f t="shared" si="119"/>
        <v>0</v>
      </c>
      <c r="R453" s="89">
        <f t="shared" si="114"/>
        <v>-89.771558333497168</v>
      </c>
      <c r="S453" s="74">
        <f t="shared" si="115"/>
        <v>0</v>
      </c>
      <c r="T453" s="91">
        <f t="shared" si="109"/>
        <v>7.7225403535092108E-2</v>
      </c>
      <c r="U453" s="92">
        <f t="shared" si="110"/>
        <v>1.3772254035350919</v>
      </c>
    </row>
    <row r="454" spans="1:21">
      <c r="A454" s="80">
        <v>36962</v>
      </c>
      <c r="B454" s="81">
        <v>0</v>
      </c>
      <c r="C454" s="82">
        <v>4.8801284005149052E-3</v>
      </c>
      <c r="D454" s="88">
        <f t="shared" si="111"/>
        <v>1.472736825618417</v>
      </c>
      <c r="E454" s="89">
        <f t="shared" si="116"/>
        <v>14454.736512368341</v>
      </c>
      <c r="F454" s="126">
        <f t="shared" si="117"/>
        <v>583470.02959847252</v>
      </c>
      <c r="G454" s="62">
        <f t="shared" si="118"/>
        <v>4.0365317562116781E-2</v>
      </c>
      <c r="H454" s="88">
        <f t="shared" si="103"/>
        <v>0</v>
      </c>
      <c r="I454" s="62">
        <f t="shared" si="112"/>
        <v>0</v>
      </c>
      <c r="J454" s="89">
        <f t="shared" si="104"/>
        <v>0</v>
      </c>
      <c r="K454" s="62">
        <f t="shared" si="113"/>
        <v>0</v>
      </c>
      <c r="L454" s="90">
        <f t="shared" si="105"/>
        <v>97.6025680102981</v>
      </c>
      <c r="M454" s="73">
        <f>0</f>
        <v>0</v>
      </c>
      <c r="N454" s="89">
        <f t="shared" si="106"/>
        <v>0</v>
      </c>
      <c r="O454" s="89">
        <f t="shared" si="107"/>
        <v>0</v>
      </c>
      <c r="P454" s="89">
        <f t="shared" si="108"/>
        <v>0</v>
      </c>
      <c r="Q454" s="62">
        <f t="shared" si="119"/>
        <v>0</v>
      </c>
      <c r="R454" s="89">
        <f t="shared" si="114"/>
        <v>-97.6025680102981</v>
      </c>
      <c r="S454" s="74">
        <f t="shared" si="115"/>
        <v>0</v>
      </c>
      <c r="T454" s="91">
        <f t="shared" si="109"/>
        <v>7.27368256184171E-2</v>
      </c>
      <c r="U454" s="92">
        <f t="shared" si="110"/>
        <v>1.3727368256184169</v>
      </c>
    </row>
    <row r="455" spans="1:21">
      <c r="A455" s="80">
        <v>36963</v>
      </c>
      <c r="B455" s="81">
        <v>7.6199999999999992E-3</v>
      </c>
      <c r="C455" s="82">
        <v>3.9230746299710982E-3</v>
      </c>
      <c r="D455" s="88">
        <f t="shared" si="111"/>
        <v>1.4678566972179021</v>
      </c>
      <c r="E455" s="89">
        <f t="shared" si="116"/>
        <v>14357.133944358044</v>
      </c>
      <c r="F455" s="126">
        <f t="shared" si="117"/>
        <v>583470.02959847252</v>
      </c>
      <c r="G455" s="62">
        <f t="shared" si="118"/>
        <v>4.0639728782899606E-2</v>
      </c>
      <c r="H455" s="88">
        <f t="shared" si="103"/>
        <v>152.39999999999998</v>
      </c>
      <c r="I455" s="62">
        <f t="shared" si="112"/>
        <v>1523.9999999999998</v>
      </c>
      <c r="J455" s="89">
        <f t="shared" si="104"/>
        <v>274.31999999999994</v>
      </c>
      <c r="K455" s="62">
        <f t="shared" si="113"/>
        <v>6035.0399999999981</v>
      </c>
      <c r="L455" s="90">
        <f t="shared" si="105"/>
        <v>78.461492599421959</v>
      </c>
      <c r="M455" s="73">
        <f>0</f>
        <v>0</v>
      </c>
      <c r="N455" s="89">
        <f t="shared" si="106"/>
        <v>0</v>
      </c>
      <c r="O455" s="89">
        <f t="shared" si="107"/>
        <v>0</v>
      </c>
      <c r="P455" s="89">
        <f t="shared" si="108"/>
        <v>0</v>
      </c>
      <c r="Q455" s="62">
        <f t="shared" si="119"/>
        <v>0</v>
      </c>
      <c r="R455" s="89">
        <f t="shared" si="114"/>
        <v>348.25850740057797</v>
      </c>
      <c r="S455" s="74">
        <f t="shared" si="115"/>
        <v>7559.0399999999981</v>
      </c>
      <c r="T455" s="91">
        <f t="shared" si="109"/>
        <v>6.7856697217902218E-2</v>
      </c>
      <c r="U455" s="92">
        <f t="shared" si="110"/>
        <v>1.367856697217902</v>
      </c>
    </row>
    <row r="456" spans="1:21">
      <c r="A456" s="80">
        <v>36964</v>
      </c>
      <c r="B456" s="81">
        <v>0</v>
      </c>
      <c r="C456" s="82">
        <v>3.99377800810179E-3</v>
      </c>
      <c r="D456" s="88">
        <f t="shared" si="111"/>
        <v>1.4852696225879309</v>
      </c>
      <c r="E456" s="89">
        <f t="shared" si="116"/>
        <v>14705.392451758622</v>
      </c>
      <c r="F456" s="126">
        <f t="shared" si="117"/>
        <v>591029.06959847256</v>
      </c>
      <c r="G456" s="62">
        <f t="shared" si="118"/>
        <v>4.0191315637264156E-2</v>
      </c>
      <c r="H456" s="88">
        <f t="shared" si="103"/>
        <v>0</v>
      </c>
      <c r="I456" s="62">
        <f t="shared" si="112"/>
        <v>0</v>
      </c>
      <c r="J456" s="89">
        <f t="shared" si="104"/>
        <v>0</v>
      </c>
      <c r="K456" s="62">
        <f t="shared" si="113"/>
        <v>0</v>
      </c>
      <c r="L456" s="90">
        <f t="shared" si="105"/>
        <v>79.875560162035796</v>
      </c>
      <c r="M456" s="73">
        <f>0</f>
        <v>0</v>
      </c>
      <c r="N456" s="89">
        <f t="shared" si="106"/>
        <v>0</v>
      </c>
      <c r="O456" s="89">
        <f t="shared" si="107"/>
        <v>0</v>
      </c>
      <c r="P456" s="89">
        <f t="shared" si="108"/>
        <v>0</v>
      </c>
      <c r="Q456" s="62">
        <f t="shared" si="119"/>
        <v>0</v>
      </c>
      <c r="R456" s="89">
        <f t="shared" si="114"/>
        <v>-79.875560162035796</v>
      </c>
      <c r="S456" s="74">
        <f t="shared" si="115"/>
        <v>0</v>
      </c>
      <c r="T456" s="91">
        <f t="shared" si="109"/>
        <v>8.5269622587931027E-2</v>
      </c>
      <c r="U456" s="92">
        <f t="shared" si="110"/>
        <v>1.3852696225879308</v>
      </c>
    </row>
    <row r="457" spans="1:21">
      <c r="A457" s="80">
        <v>36965</v>
      </c>
      <c r="B457" s="81">
        <v>3.7083999999999999E-2</v>
      </c>
      <c r="C457" s="82">
        <v>4.0313937962375753E-3</v>
      </c>
      <c r="D457" s="88">
        <f t="shared" si="111"/>
        <v>1.4812758445798293</v>
      </c>
      <c r="E457" s="89">
        <f t="shared" si="116"/>
        <v>14625.516891596586</v>
      </c>
      <c r="F457" s="126">
        <f t="shared" si="117"/>
        <v>591029.06959847256</v>
      </c>
      <c r="G457" s="62">
        <f t="shared" si="118"/>
        <v>4.0410815835032907E-2</v>
      </c>
      <c r="H457" s="88">
        <f t="shared" si="103"/>
        <v>741.68</v>
      </c>
      <c r="I457" s="62">
        <f t="shared" si="112"/>
        <v>7416.7999999999993</v>
      </c>
      <c r="J457" s="89">
        <f t="shared" si="104"/>
        <v>1335.0239999999999</v>
      </c>
      <c r="K457" s="62">
        <f t="shared" si="113"/>
        <v>29370.527999999998</v>
      </c>
      <c r="L457" s="90">
        <f t="shared" si="105"/>
        <v>80.627875924751507</v>
      </c>
      <c r="M457" s="73">
        <f>0</f>
        <v>0</v>
      </c>
      <c r="N457" s="89">
        <f t="shared" si="106"/>
        <v>0</v>
      </c>
      <c r="O457" s="89">
        <f t="shared" si="107"/>
        <v>0</v>
      </c>
      <c r="P457" s="89">
        <f t="shared" si="108"/>
        <v>0</v>
      </c>
      <c r="Q457" s="62">
        <f t="shared" si="119"/>
        <v>0</v>
      </c>
      <c r="R457" s="89">
        <f t="shared" si="114"/>
        <v>1996.0761240752481</v>
      </c>
      <c r="S457" s="74">
        <f t="shared" si="115"/>
        <v>36787.327999999994</v>
      </c>
      <c r="T457" s="91">
        <f t="shared" si="109"/>
        <v>8.1275844579829393E-2</v>
      </c>
      <c r="U457" s="92">
        <f t="shared" si="110"/>
        <v>1.3812758445798292</v>
      </c>
    </row>
    <row r="458" spans="1:21">
      <c r="A458" s="80">
        <v>36966</v>
      </c>
      <c r="B458" s="81">
        <v>6.6039999999999996E-3</v>
      </c>
      <c r="C458" s="82">
        <v>3.836812889301548E-3</v>
      </c>
      <c r="D458" s="88">
        <f t="shared" si="111"/>
        <v>1.5810796507835918</v>
      </c>
      <c r="E458" s="89">
        <f t="shared" si="116"/>
        <v>16621.593015671835</v>
      </c>
      <c r="F458" s="126">
        <f t="shared" si="117"/>
        <v>627816.39759847254</v>
      </c>
      <c r="G458" s="62">
        <f t="shared" si="118"/>
        <v>3.7771132827432941E-2</v>
      </c>
      <c r="H458" s="88">
        <f t="shared" si="103"/>
        <v>132.07999999999998</v>
      </c>
      <c r="I458" s="62">
        <f t="shared" si="112"/>
        <v>1320.8</v>
      </c>
      <c r="J458" s="89">
        <f t="shared" si="104"/>
        <v>237.74399999999997</v>
      </c>
      <c r="K458" s="62">
        <f t="shared" si="113"/>
        <v>5230.3679999999995</v>
      </c>
      <c r="L458" s="90">
        <f t="shared" si="105"/>
        <v>76.736257786030961</v>
      </c>
      <c r="M458" s="73">
        <f>0</f>
        <v>0</v>
      </c>
      <c r="N458" s="89">
        <f t="shared" si="106"/>
        <v>3534.1993246552038</v>
      </c>
      <c r="O458" s="89">
        <f t="shared" si="107"/>
        <v>1621.5930156718362</v>
      </c>
      <c r="P458" s="89">
        <f t="shared" si="108"/>
        <v>1621.5930156718362</v>
      </c>
      <c r="Q458" s="62">
        <f t="shared" si="119"/>
        <v>61249.405186978474</v>
      </c>
      <c r="R458" s="89">
        <f t="shared" si="114"/>
        <v>-1328.5052734578671</v>
      </c>
      <c r="S458" s="74">
        <f t="shared" si="115"/>
        <v>-54698.237186978477</v>
      </c>
      <c r="T458" s="91">
        <f t="shared" si="109"/>
        <v>0.18107965078359189</v>
      </c>
      <c r="U458" s="92">
        <f t="shared" si="110"/>
        <v>1.4810796507835917</v>
      </c>
    </row>
    <row r="459" spans="1:21">
      <c r="A459" s="80">
        <v>36967</v>
      </c>
      <c r="B459" s="81">
        <v>0</v>
      </c>
      <c r="C459" s="82">
        <v>3.129222209262554E-3</v>
      </c>
      <c r="D459" s="88">
        <f t="shared" si="111"/>
        <v>1.5146543871106983</v>
      </c>
      <c r="E459" s="89">
        <f t="shared" si="116"/>
        <v>15293.087742213967</v>
      </c>
      <c r="F459" s="126">
        <f t="shared" si="117"/>
        <v>573118.16041149409</v>
      </c>
      <c r="G459" s="62">
        <f t="shared" si="118"/>
        <v>3.7475634095101594E-2</v>
      </c>
      <c r="H459" s="88">
        <f t="shared" si="103"/>
        <v>0</v>
      </c>
      <c r="I459" s="62">
        <f t="shared" si="112"/>
        <v>0</v>
      </c>
      <c r="J459" s="89">
        <f t="shared" si="104"/>
        <v>0</v>
      </c>
      <c r="K459" s="62">
        <f t="shared" si="113"/>
        <v>0</v>
      </c>
      <c r="L459" s="90">
        <f t="shared" si="105"/>
        <v>62.58444418525108</v>
      </c>
      <c r="M459" s="73">
        <f>0</f>
        <v>0</v>
      </c>
      <c r="N459" s="89">
        <f t="shared" si="106"/>
        <v>271.56558068371402</v>
      </c>
      <c r="O459" s="89">
        <f t="shared" si="107"/>
        <v>293.08774221396664</v>
      </c>
      <c r="P459" s="89">
        <f t="shared" si="108"/>
        <v>271.56558068371402</v>
      </c>
      <c r="Q459" s="62">
        <f t="shared" si="119"/>
        <v>10177.092334526656</v>
      </c>
      <c r="R459" s="89">
        <f t="shared" si="114"/>
        <v>-334.15002486896509</v>
      </c>
      <c r="S459" s="74">
        <f t="shared" si="115"/>
        <v>-10177.092334526656</v>
      </c>
      <c r="T459" s="91">
        <f t="shared" si="109"/>
        <v>0.11465438711069842</v>
      </c>
      <c r="U459" s="92">
        <f t="shared" si="110"/>
        <v>1.4146543871106982</v>
      </c>
    </row>
    <row r="460" spans="1:21">
      <c r="A460" s="80">
        <v>36968</v>
      </c>
      <c r="B460" s="81">
        <v>1.8287999999999999E-2</v>
      </c>
      <c r="C460" s="82">
        <v>1.3676384568612795E-3</v>
      </c>
      <c r="D460" s="88">
        <f t="shared" si="111"/>
        <v>1.4979468858672502</v>
      </c>
      <c r="E460" s="89">
        <f t="shared" si="116"/>
        <v>14958.937717345003</v>
      </c>
      <c r="F460" s="126">
        <f t="shared" si="117"/>
        <v>562941.06807696738</v>
      </c>
      <c r="G460" s="62">
        <f t="shared" si="118"/>
        <v>3.7632422750462614E-2</v>
      </c>
      <c r="H460" s="88">
        <f t="shared" si="103"/>
        <v>365.76</v>
      </c>
      <c r="I460" s="62">
        <f t="shared" si="112"/>
        <v>3657.6</v>
      </c>
      <c r="J460" s="89">
        <f t="shared" si="104"/>
        <v>658.36799999999982</v>
      </c>
      <c r="K460" s="62">
        <f t="shared" si="113"/>
        <v>14484.095999999994</v>
      </c>
      <c r="L460" s="90">
        <f t="shared" si="105"/>
        <v>27.352769137225589</v>
      </c>
      <c r="M460" s="73">
        <f>0</f>
        <v>0</v>
      </c>
      <c r="N460" s="89">
        <f t="shared" si="106"/>
        <v>0</v>
      </c>
      <c r="O460" s="89">
        <f t="shared" si="107"/>
        <v>0</v>
      </c>
      <c r="P460" s="89">
        <f t="shared" si="108"/>
        <v>0</v>
      </c>
      <c r="Q460" s="62">
        <f t="shared" si="119"/>
        <v>0</v>
      </c>
      <c r="R460" s="89">
        <f t="shared" si="114"/>
        <v>996.77523086277415</v>
      </c>
      <c r="S460" s="74">
        <f t="shared" si="115"/>
        <v>18141.695999999993</v>
      </c>
      <c r="T460" s="91">
        <f t="shared" si="109"/>
        <v>9.7946885867250311E-2</v>
      </c>
      <c r="U460" s="92">
        <f t="shared" si="110"/>
        <v>1.3979468858672501</v>
      </c>
    </row>
    <row r="461" spans="1:21">
      <c r="A461" s="80">
        <v>36969</v>
      </c>
      <c r="B461" s="81">
        <v>2.9971999999999999E-2</v>
      </c>
      <c r="C461" s="82">
        <v>2.2284693355825139E-3</v>
      </c>
      <c r="D461" s="88">
        <f t="shared" si="111"/>
        <v>1.5477856474103888</v>
      </c>
      <c r="E461" s="89">
        <f t="shared" si="116"/>
        <v>15955.712948207776</v>
      </c>
      <c r="F461" s="126">
        <f t="shared" si="117"/>
        <v>581082.76407696737</v>
      </c>
      <c r="G461" s="62">
        <f t="shared" si="118"/>
        <v>3.6418476940714671E-2</v>
      </c>
      <c r="H461" s="88">
        <f t="shared" si="103"/>
        <v>599.43999999999994</v>
      </c>
      <c r="I461" s="62">
        <f t="shared" si="112"/>
        <v>5994.4</v>
      </c>
      <c r="J461" s="89">
        <f t="shared" si="104"/>
        <v>1078.992</v>
      </c>
      <c r="K461" s="62">
        <f t="shared" si="113"/>
        <v>23737.823999999997</v>
      </c>
      <c r="L461" s="90">
        <f t="shared" si="105"/>
        <v>44.569386711650274</v>
      </c>
      <c r="M461" s="73">
        <f>0</f>
        <v>0</v>
      </c>
      <c r="N461" s="89">
        <f t="shared" si="106"/>
        <v>1599.0772579062711</v>
      </c>
      <c r="O461" s="89">
        <f t="shared" si="107"/>
        <v>955.71294820777644</v>
      </c>
      <c r="P461" s="89">
        <f t="shared" si="108"/>
        <v>955.71294820777644</v>
      </c>
      <c r="Q461" s="62">
        <f t="shared" si="119"/>
        <v>34805.609966247343</v>
      </c>
      <c r="R461" s="89">
        <f t="shared" si="114"/>
        <v>678.14966508057319</v>
      </c>
      <c r="S461" s="74">
        <f t="shared" si="115"/>
        <v>-5073.3859662473478</v>
      </c>
      <c r="T461" s="91">
        <f t="shared" si="109"/>
        <v>0.14778564741038891</v>
      </c>
      <c r="U461" s="92">
        <f t="shared" si="110"/>
        <v>1.4477856474103887</v>
      </c>
    </row>
    <row r="462" spans="1:21">
      <c r="A462" s="80">
        <v>36970</v>
      </c>
      <c r="B462" s="81">
        <v>9.9059999999999999E-3</v>
      </c>
      <c r="C462" s="82">
        <v>2.9861921441070986E-3</v>
      </c>
      <c r="D462" s="88">
        <f t="shared" si="111"/>
        <v>1.5816931306644175</v>
      </c>
      <c r="E462" s="89">
        <f t="shared" si="116"/>
        <v>16633.862613288351</v>
      </c>
      <c r="F462" s="126">
        <f t="shared" si="117"/>
        <v>576009.37811072008</v>
      </c>
      <c r="G462" s="62">
        <f t="shared" si="118"/>
        <v>3.4628720430248207E-2</v>
      </c>
      <c r="H462" s="88">
        <f t="shared" si="103"/>
        <v>198.12</v>
      </c>
      <c r="I462" s="62">
        <f t="shared" si="112"/>
        <v>1981.2</v>
      </c>
      <c r="J462" s="89">
        <f t="shared" si="104"/>
        <v>356.61599999999993</v>
      </c>
      <c r="K462" s="62">
        <f t="shared" si="113"/>
        <v>7845.5519999999979</v>
      </c>
      <c r="L462" s="90">
        <f t="shared" si="105"/>
        <v>59.723842882141973</v>
      </c>
      <c r="M462" s="73">
        <f>0</f>
        <v>0</v>
      </c>
      <c r="N462" s="89">
        <f t="shared" si="106"/>
        <v>3574.3867752546503</v>
      </c>
      <c r="O462" s="89">
        <f t="shared" si="107"/>
        <v>1633.8626132883505</v>
      </c>
      <c r="P462" s="89">
        <f t="shared" si="108"/>
        <v>1633.8626132883505</v>
      </c>
      <c r="Q462" s="62">
        <f t="shared" si="119"/>
        <v>56578.571656997032</v>
      </c>
      <c r="R462" s="89">
        <f t="shared" si="114"/>
        <v>-1138.8504561704926</v>
      </c>
      <c r="S462" s="74">
        <f t="shared" si="115"/>
        <v>-46751.819656997031</v>
      </c>
      <c r="T462" s="91">
        <f t="shared" si="109"/>
        <v>0.18169313066441761</v>
      </c>
      <c r="U462" s="92">
        <f t="shared" si="110"/>
        <v>1.4816931306644174</v>
      </c>
    </row>
    <row r="463" spans="1:21">
      <c r="A463" s="80">
        <v>36971</v>
      </c>
      <c r="B463" s="81">
        <v>0</v>
      </c>
      <c r="C463" s="82">
        <v>2.1517412942919419E-3</v>
      </c>
      <c r="D463" s="88">
        <f t="shared" si="111"/>
        <v>1.524750607855893</v>
      </c>
      <c r="E463" s="89">
        <f t="shared" si="116"/>
        <v>15495.012157117859</v>
      </c>
      <c r="F463" s="126">
        <f t="shared" si="117"/>
        <v>529257.55845372309</v>
      </c>
      <c r="G463" s="62">
        <f t="shared" si="118"/>
        <v>3.4156640413515321E-2</v>
      </c>
      <c r="H463" s="88">
        <f t="shared" si="103"/>
        <v>0</v>
      </c>
      <c r="I463" s="62">
        <f t="shared" si="112"/>
        <v>0</v>
      </c>
      <c r="J463" s="89">
        <f t="shared" si="104"/>
        <v>0</v>
      </c>
      <c r="K463" s="62">
        <f t="shared" si="113"/>
        <v>0</v>
      </c>
      <c r="L463" s="90">
        <f t="shared" si="105"/>
        <v>43.034825885838842</v>
      </c>
      <c r="M463" s="73">
        <f>0</f>
        <v>0</v>
      </c>
      <c r="N463" s="89">
        <f t="shared" si="106"/>
        <v>596.07655352826475</v>
      </c>
      <c r="O463" s="89">
        <f t="shared" si="107"/>
        <v>495.01215711786006</v>
      </c>
      <c r="P463" s="89">
        <f t="shared" si="108"/>
        <v>495.01215711786006</v>
      </c>
      <c r="Q463" s="62">
        <f t="shared" si="119"/>
        <v>16907.952250993294</v>
      </c>
      <c r="R463" s="89">
        <f t="shared" si="114"/>
        <v>-538.04698300369887</v>
      </c>
      <c r="S463" s="74">
        <f t="shared" si="115"/>
        <v>-16907.952250993294</v>
      </c>
      <c r="T463" s="91">
        <f t="shared" si="109"/>
        <v>0.12475060785589309</v>
      </c>
      <c r="U463" s="92">
        <f t="shared" si="110"/>
        <v>1.4247506078558929</v>
      </c>
    </row>
    <row r="464" spans="1:21">
      <c r="A464" s="80">
        <v>36972</v>
      </c>
      <c r="B464" s="81">
        <v>0</v>
      </c>
      <c r="C464" s="82">
        <v>3.5681947829726162E-3</v>
      </c>
      <c r="D464" s="88">
        <f t="shared" si="111"/>
        <v>1.497848258705708</v>
      </c>
      <c r="E464" s="89">
        <f t="shared" si="116"/>
        <v>14956.965174114161</v>
      </c>
      <c r="F464" s="126">
        <f t="shared" si="117"/>
        <v>512349.6062027298</v>
      </c>
      <c r="G464" s="62">
        <f t="shared" si="118"/>
        <v>3.4254917373843133E-2</v>
      </c>
      <c r="H464" s="88">
        <f t="shared" si="103"/>
        <v>0</v>
      </c>
      <c r="I464" s="62">
        <f t="shared" si="112"/>
        <v>0</v>
      </c>
      <c r="J464" s="89">
        <f t="shared" si="104"/>
        <v>0</v>
      </c>
      <c r="K464" s="62">
        <f t="shared" si="113"/>
        <v>0</v>
      </c>
      <c r="L464" s="90">
        <f t="shared" si="105"/>
        <v>71.363895659452325</v>
      </c>
      <c r="M464" s="73">
        <f>0</f>
        <v>0</v>
      </c>
      <c r="N464" s="89">
        <f t="shared" si="106"/>
        <v>0</v>
      </c>
      <c r="O464" s="89">
        <f t="shared" si="107"/>
        <v>0</v>
      </c>
      <c r="P464" s="89">
        <f t="shared" si="108"/>
        <v>0</v>
      </c>
      <c r="Q464" s="62">
        <f t="shared" si="119"/>
        <v>0</v>
      </c>
      <c r="R464" s="89">
        <f t="shared" si="114"/>
        <v>-71.363895659452325</v>
      </c>
      <c r="S464" s="74">
        <f t="shared" si="115"/>
        <v>0</v>
      </c>
      <c r="T464" s="91">
        <f t="shared" si="109"/>
        <v>9.7848258705708124E-2</v>
      </c>
      <c r="U464" s="92">
        <f t="shared" si="110"/>
        <v>1.3978482587057079</v>
      </c>
    </row>
    <row r="465" spans="1:21">
      <c r="A465" s="80">
        <v>36973</v>
      </c>
      <c r="B465" s="81">
        <v>0</v>
      </c>
      <c r="C465" s="82">
        <v>4.0914068690882759E-3</v>
      </c>
      <c r="D465" s="88">
        <f t="shared" si="111"/>
        <v>1.4942800639227354</v>
      </c>
      <c r="E465" s="89">
        <f t="shared" si="116"/>
        <v>14885.601278454707</v>
      </c>
      <c r="F465" s="126">
        <f t="shared" si="117"/>
        <v>512349.6062027298</v>
      </c>
      <c r="G465" s="62">
        <f t="shared" si="118"/>
        <v>3.4419140793748131E-2</v>
      </c>
      <c r="H465" s="88">
        <f t="shared" si="103"/>
        <v>0</v>
      </c>
      <c r="I465" s="62">
        <f t="shared" si="112"/>
        <v>0</v>
      </c>
      <c r="J465" s="89">
        <f t="shared" si="104"/>
        <v>0</v>
      </c>
      <c r="K465" s="62">
        <f t="shared" si="113"/>
        <v>0</v>
      </c>
      <c r="L465" s="90">
        <f t="shared" si="105"/>
        <v>81.828137381765515</v>
      </c>
      <c r="M465" s="73">
        <f>0</f>
        <v>0</v>
      </c>
      <c r="N465" s="89">
        <f t="shared" si="106"/>
        <v>0</v>
      </c>
      <c r="O465" s="89">
        <f t="shared" si="107"/>
        <v>0</v>
      </c>
      <c r="P465" s="89">
        <f t="shared" si="108"/>
        <v>0</v>
      </c>
      <c r="Q465" s="62">
        <f t="shared" si="119"/>
        <v>0</v>
      </c>
      <c r="R465" s="89">
        <f t="shared" si="114"/>
        <v>-81.828137381765515</v>
      </c>
      <c r="S465" s="74">
        <f t="shared" si="115"/>
        <v>0</v>
      </c>
      <c r="T465" s="91">
        <f t="shared" si="109"/>
        <v>9.4280063922735469E-2</v>
      </c>
      <c r="U465" s="92">
        <f t="shared" si="110"/>
        <v>1.3942800639227353</v>
      </c>
    </row>
    <row r="466" spans="1:21">
      <c r="A466" s="80">
        <v>36974</v>
      </c>
      <c r="B466" s="81">
        <v>0</v>
      </c>
      <c r="C466" s="82">
        <v>4.4803657111437733E-3</v>
      </c>
      <c r="D466" s="88">
        <f t="shared" si="111"/>
        <v>1.4901886570536469</v>
      </c>
      <c r="E466" s="89">
        <f t="shared" si="116"/>
        <v>14803.773141072941</v>
      </c>
      <c r="F466" s="126">
        <f t="shared" si="117"/>
        <v>512349.6062027298</v>
      </c>
      <c r="G466" s="62">
        <f t="shared" si="118"/>
        <v>3.4609393248618503E-2</v>
      </c>
      <c r="H466" s="88">
        <f t="shared" ref="H466:H529" si="120">B466*($D$12+$D$11)*10000</f>
        <v>0</v>
      </c>
      <c r="I466" s="62">
        <f t="shared" si="112"/>
        <v>0</v>
      </c>
      <c r="J466" s="89">
        <f t="shared" ref="J466:J529" si="121">B466*$K$14*$D$10*10000</f>
        <v>0</v>
      </c>
      <c r="K466" s="62">
        <f t="shared" si="113"/>
        <v>0</v>
      </c>
      <c r="L466" s="90">
        <f t="shared" ref="L466:L529" si="122">C466*($D$12+$D$11)*10000</f>
        <v>89.607314222875459</v>
      </c>
      <c r="M466" s="73">
        <f>0</f>
        <v>0</v>
      </c>
      <c r="N466" s="89">
        <f t="shared" ref="N466:N529" si="123">IF(D466&lt;$N$10,0,(2/3*$N$12*SQRT(2*$N$13)*$N$11*(D466-$N$10)^(3/2))*24*60*60)</f>
        <v>0</v>
      </c>
      <c r="O466" s="89">
        <f t="shared" ref="O466:O529" si="124">IF(D466&lt;$N$10,0,(D466-$N$10)*10000*($D$12+$D$11))</f>
        <v>0</v>
      </c>
      <c r="P466" s="89">
        <f t="shared" ref="P466:P529" si="125">IF(N466&gt;O466,O466,N466)</f>
        <v>0</v>
      </c>
      <c r="Q466" s="62">
        <f t="shared" si="119"/>
        <v>0</v>
      </c>
      <c r="R466" s="89">
        <f t="shared" si="114"/>
        <v>-89.607314222875459</v>
      </c>
      <c r="S466" s="74">
        <f t="shared" si="115"/>
        <v>0</v>
      </c>
      <c r="T466" s="91">
        <f t="shared" ref="T466:T529" si="126">D466-$D$14</f>
        <v>9.0188657053646981E-2</v>
      </c>
      <c r="U466" s="92">
        <f t="shared" ref="U466:U529" si="127">IF(D466&lt;$D$13,0,D466-$D$13)</f>
        <v>1.3901886570536468</v>
      </c>
    </row>
    <row r="467" spans="1:21">
      <c r="A467" s="80">
        <v>36975</v>
      </c>
      <c r="B467" s="81">
        <v>1.0921999999999999E-2</v>
      </c>
      <c r="C467" s="82">
        <v>3.0373355515117269E-3</v>
      </c>
      <c r="D467" s="88">
        <f t="shared" ref="D467:D530" si="128">IF(E467&lt;$D$11*10000*($D$14-$D$13),(E467+$D$13*$D$11*10000)/($D$11*10000),(E467+$D$13*$D$11*10000+$D$14*$D$12*10000)/($D$11*10000+$D$12*10000))</f>
        <v>1.4857082913425033</v>
      </c>
      <c r="E467" s="89">
        <f t="shared" si="116"/>
        <v>14714.165826850065</v>
      </c>
      <c r="F467" s="126">
        <f t="shared" si="117"/>
        <v>512349.6062027298</v>
      </c>
      <c r="G467" s="62">
        <f t="shared" si="118"/>
        <v>3.4820159853561405E-2</v>
      </c>
      <c r="H467" s="88">
        <f t="shared" si="120"/>
        <v>218.44</v>
      </c>
      <c r="I467" s="62">
        <f t="shared" ref="I467:I530" si="129">H467*$J$4*1000</f>
        <v>2184.4</v>
      </c>
      <c r="J467" s="89">
        <f t="shared" si="121"/>
        <v>393.19199999999989</v>
      </c>
      <c r="K467" s="62">
        <f t="shared" ref="K467:K530" si="130">1000*J467*($J$11*$J$5+$J$12*$J$6+$J$13*$J$7)</f>
        <v>8650.2239999999965</v>
      </c>
      <c r="L467" s="90">
        <f t="shared" si="122"/>
        <v>60.746711030234536</v>
      </c>
      <c r="M467" s="73">
        <f>0</f>
        <v>0</v>
      </c>
      <c r="N467" s="89">
        <f t="shared" si="123"/>
        <v>0</v>
      </c>
      <c r="O467" s="89">
        <f t="shared" si="124"/>
        <v>0</v>
      </c>
      <c r="P467" s="89">
        <f t="shared" si="125"/>
        <v>0</v>
      </c>
      <c r="Q467" s="62">
        <f t="shared" si="119"/>
        <v>0</v>
      </c>
      <c r="R467" s="89">
        <f t="shared" ref="R467:R530" si="131">H467+J467-L467-P467</f>
        <v>550.88528896976527</v>
      </c>
      <c r="S467" s="74">
        <f t="shared" ref="S467:S530" si="132">I467+K467-M467-Q467</f>
        <v>10834.623999999996</v>
      </c>
      <c r="T467" s="91">
        <f t="shared" si="126"/>
        <v>8.5708291342503351E-2</v>
      </c>
      <c r="U467" s="92">
        <f t="shared" si="127"/>
        <v>1.3857082913425032</v>
      </c>
    </row>
    <row r="468" spans="1:21">
      <c r="A468" s="80">
        <v>36976</v>
      </c>
      <c r="B468" s="81">
        <v>0</v>
      </c>
      <c r="C468" s="82">
        <v>3.1261515186550883E-3</v>
      </c>
      <c r="D468" s="88">
        <f t="shared" si="128"/>
        <v>1.5132525557909915</v>
      </c>
      <c r="E468" s="89">
        <f t="shared" ref="E468:E531" si="133">E467+R467</f>
        <v>15265.05111581983</v>
      </c>
      <c r="F468" s="126">
        <f t="shared" ref="F468:F531" si="134">F467+S467</f>
        <v>523184.23020272981</v>
      </c>
      <c r="G468" s="62">
        <f t="shared" ref="G468:G531" si="135">F468/(E468*1000)</f>
        <v>3.4273336278614321E-2</v>
      </c>
      <c r="H468" s="88">
        <f t="shared" si="120"/>
        <v>0</v>
      </c>
      <c r="I468" s="62">
        <f t="shared" si="129"/>
        <v>0</v>
      </c>
      <c r="J468" s="89">
        <f t="shared" si="121"/>
        <v>0</v>
      </c>
      <c r="K468" s="62">
        <f t="shared" si="130"/>
        <v>0</v>
      </c>
      <c r="L468" s="90">
        <f t="shared" si="122"/>
        <v>62.523030373101768</v>
      </c>
      <c r="M468" s="73">
        <f>0</f>
        <v>0</v>
      </c>
      <c r="N468" s="89">
        <f t="shared" si="123"/>
        <v>233.54614181892907</v>
      </c>
      <c r="O468" s="89">
        <f t="shared" si="124"/>
        <v>265.05111581982987</v>
      </c>
      <c r="P468" s="89">
        <f t="shared" si="125"/>
        <v>233.54614181892907</v>
      </c>
      <c r="Q468" s="62">
        <f t="shared" ref="Q468:Q531" si="136">P468*1000*G468</f>
        <v>8004.4054551331074</v>
      </c>
      <c r="R468" s="89">
        <f t="shared" si="131"/>
        <v>-296.06917219203086</v>
      </c>
      <c r="S468" s="74">
        <f t="shared" si="132"/>
        <v>-8004.4054551331074</v>
      </c>
      <c r="T468" s="91">
        <f t="shared" si="126"/>
        <v>0.11325255579099158</v>
      </c>
      <c r="U468" s="92">
        <f t="shared" si="127"/>
        <v>1.4132525557909914</v>
      </c>
    </row>
    <row r="469" spans="1:21">
      <c r="A469" s="80">
        <v>36977</v>
      </c>
      <c r="B469" s="81">
        <v>0</v>
      </c>
      <c r="C469" s="82">
        <v>3.2150882552134464E-3</v>
      </c>
      <c r="D469" s="88">
        <f t="shared" si="128"/>
        <v>1.49844909718139</v>
      </c>
      <c r="E469" s="89">
        <f t="shared" si="133"/>
        <v>14968.981943627799</v>
      </c>
      <c r="F469" s="126">
        <f t="shared" si="134"/>
        <v>515179.82474759669</v>
      </c>
      <c r="G469" s="62">
        <f t="shared" si="135"/>
        <v>3.441649049265541E-2</v>
      </c>
      <c r="H469" s="88">
        <f t="shared" si="120"/>
        <v>0</v>
      </c>
      <c r="I469" s="62">
        <f t="shared" si="129"/>
        <v>0</v>
      </c>
      <c r="J469" s="89">
        <f t="shared" si="121"/>
        <v>0</v>
      </c>
      <c r="K469" s="62">
        <f t="shared" si="130"/>
        <v>0</v>
      </c>
      <c r="L469" s="90">
        <f t="shared" si="122"/>
        <v>64.301765104268924</v>
      </c>
      <c r="M469" s="73">
        <f>0</f>
        <v>0</v>
      </c>
      <c r="N469" s="89">
        <f t="shared" si="123"/>
        <v>0</v>
      </c>
      <c r="O469" s="89">
        <f t="shared" si="124"/>
        <v>0</v>
      </c>
      <c r="P469" s="89">
        <f t="shared" si="125"/>
        <v>0</v>
      </c>
      <c r="Q469" s="62">
        <f t="shared" si="136"/>
        <v>0</v>
      </c>
      <c r="R469" s="89">
        <f t="shared" si="131"/>
        <v>-64.301765104268924</v>
      </c>
      <c r="S469" s="74">
        <f t="shared" si="132"/>
        <v>0</v>
      </c>
      <c r="T469" s="91">
        <f t="shared" si="126"/>
        <v>9.8449097181390055E-2</v>
      </c>
      <c r="U469" s="92">
        <f t="shared" si="127"/>
        <v>1.3984490971813899</v>
      </c>
    </row>
    <row r="470" spans="1:21">
      <c r="A470" s="80">
        <v>36978</v>
      </c>
      <c r="B470" s="81">
        <v>0</v>
      </c>
      <c r="C470" s="82">
        <v>3.7041488644403969E-3</v>
      </c>
      <c r="D470" s="88">
        <f t="shared" si="128"/>
        <v>1.4952340089261764</v>
      </c>
      <c r="E470" s="89">
        <f t="shared" si="133"/>
        <v>14904.680178523531</v>
      </c>
      <c r="F470" s="126">
        <f t="shared" si="134"/>
        <v>515179.82474759669</v>
      </c>
      <c r="G470" s="62">
        <f t="shared" si="135"/>
        <v>3.4564970101802664E-2</v>
      </c>
      <c r="H470" s="88">
        <f t="shared" si="120"/>
        <v>0</v>
      </c>
      <c r="I470" s="62">
        <f t="shared" si="129"/>
        <v>0</v>
      </c>
      <c r="J470" s="89">
        <f t="shared" si="121"/>
        <v>0</v>
      </c>
      <c r="K470" s="62">
        <f t="shared" si="130"/>
        <v>0</v>
      </c>
      <c r="L470" s="90">
        <f t="shared" si="122"/>
        <v>74.082977288807939</v>
      </c>
      <c r="M470" s="73">
        <f>0</f>
        <v>0</v>
      </c>
      <c r="N470" s="89">
        <f t="shared" si="123"/>
        <v>0</v>
      </c>
      <c r="O470" s="89">
        <f t="shared" si="124"/>
        <v>0</v>
      </c>
      <c r="P470" s="89">
        <f t="shared" si="125"/>
        <v>0</v>
      </c>
      <c r="Q470" s="62">
        <f t="shared" si="136"/>
        <v>0</v>
      </c>
      <c r="R470" s="89">
        <f t="shared" si="131"/>
        <v>-74.082977288807939</v>
      </c>
      <c r="S470" s="74">
        <f t="shared" si="132"/>
        <v>0</v>
      </c>
      <c r="T470" s="91">
        <f t="shared" si="126"/>
        <v>9.5234008926176505E-2</v>
      </c>
      <c r="U470" s="92">
        <f t="shared" si="127"/>
        <v>1.3952340089261763</v>
      </c>
    </row>
    <row r="471" spans="1:21">
      <c r="A471" s="80">
        <v>36979</v>
      </c>
      <c r="B471" s="81">
        <v>2.2098E-2</v>
      </c>
      <c r="C471" s="82">
        <v>2.7939551742261091E-3</v>
      </c>
      <c r="D471" s="88">
        <f t="shared" si="128"/>
        <v>1.4915298600617362</v>
      </c>
      <c r="E471" s="89">
        <f t="shared" si="133"/>
        <v>14830.597201234723</v>
      </c>
      <c r="F471" s="126">
        <f t="shared" si="134"/>
        <v>515179.82474759669</v>
      </c>
      <c r="G471" s="62">
        <f t="shared" si="135"/>
        <v>3.4737631786311701E-2</v>
      </c>
      <c r="H471" s="88">
        <f t="shared" si="120"/>
        <v>441.96</v>
      </c>
      <c r="I471" s="62">
        <f t="shared" si="129"/>
        <v>4419.6000000000004</v>
      </c>
      <c r="J471" s="89">
        <f t="shared" si="121"/>
        <v>795.52800000000002</v>
      </c>
      <c r="K471" s="62">
        <f t="shared" si="130"/>
        <v>17501.615999999998</v>
      </c>
      <c r="L471" s="90">
        <f t="shared" si="122"/>
        <v>55.879103484522183</v>
      </c>
      <c r="M471" s="73">
        <f>0</f>
        <v>0</v>
      </c>
      <c r="N471" s="89">
        <f t="shared" si="123"/>
        <v>0</v>
      </c>
      <c r="O471" s="89">
        <f t="shared" si="124"/>
        <v>0</v>
      </c>
      <c r="P471" s="89">
        <f t="shared" si="125"/>
        <v>0</v>
      </c>
      <c r="Q471" s="62">
        <f t="shared" si="136"/>
        <v>0</v>
      </c>
      <c r="R471" s="89">
        <f t="shared" si="131"/>
        <v>1181.6088965154779</v>
      </c>
      <c r="S471" s="74">
        <f t="shared" si="132"/>
        <v>21921.216</v>
      </c>
      <c r="T471" s="91">
        <f t="shared" si="126"/>
        <v>9.1529860061736246E-2</v>
      </c>
      <c r="U471" s="92">
        <f t="shared" si="127"/>
        <v>1.3915298600617361</v>
      </c>
    </row>
    <row r="472" spans="1:21">
      <c r="A472" s="80">
        <v>36980</v>
      </c>
      <c r="B472" s="81">
        <v>7.6199999999999998E-4</v>
      </c>
      <c r="C472" s="82">
        <v>3.1328353799218605E-3</v>
      </c>
      <c r="D472" s="88">
        <f t="shared" si="128"/>
        <v>1.5506103048875099</v>
      </c>
      <c r="E472" s="89">
        <f t="shared" si="133"/>
        <v>16012.206097750201</v>
      </c>
      <c r="F472" s="126">
        <f t="shared" si="134"/>
        <v>537101.04074759665</v>
      </c>
      <c r="G472" s="62">
        <f t="shared" si="135"/>
        <v>3.3543225553602021E-2</v>
      </c>
      <c r="H472" s="88">
        <f t="shared" si="120"/>
        <v>15.24</v>
      </c>
      <c r="I472" s="62">
        <f t="shared" si="129"/>
        <v>152.4</v>
      </c>
      <c r="J472" s="89">
        <f t="shared" si="121"/>
        <v>27.431999999999999</v>
      </c>
      <c r="K472" s="62">
        <f t="shared" si="130"/>
        <v>603.50400000000002</v>
      </c>
      <c r="L472" s="90">
        <f t="shared" si="122"/>
        <v>62.656707598437208</v>
      </c>
      <c r="M472" s="73">
        <f>0</f>
        <v>0</v>
      </c>
      <c r="N472" s="89">
        <f t="shared" si="123"/>
        <v>1742.9369048672322</v>
      </c>
      <c r="O472" s="89">
        <f t="shared" si="124"/>
        <v>1012.206097750199</v>
      </c>
      <c r="P472" s="89">
        <f t="shared" si="125"/>
        <v>1012.206097750199</v>
      </c>
      <c r="Q472" s="62">
        <f t="shared" si="136"/>
        <v>33952.657443566262</v>
      </c>
      <c r="R472" s="89">
        <f t="shared" si="131"/>
        <v>-1032.1908053486361</v>
      </c>
      <c r="S472" s="74">
        <f t="shared" si="132"/>
        <v>-33196.75344356626</v>
      </c>
      <c r="T472" s="91">
        <f t="shared" si="126"/>
        <v>0.15061030488751004</v>
      </c>
      <c r="U472" s="92">
        <f t="shared" si="127"/>
        <v>1.4506103048875099</v>
      </c>
    </row>
    <row r="473" spans="1:21">
      <c r="A473" s="80">
        <v>36981</v>
      </c>
      <c r="B473" s="81">
        <v>0</v>
      </c>
      <c r="C473" s="82">
        <v>3.574037689047739E-3</v>
      </c>
      <c r="D473" s="88">
        <f t="shared" si="128"/>
        <v>1.4990007646200783</v>
      </c>
      <c r="E473" s="89">
        <f t="shared" si="133"/>
        <v>14980.015292401564</v>
      </c>
      <c r="F473" s="126">
        <f t="shared" si="134"/>
        <v>503904.28730403038</v>
      </c>
      <c r="G473" s="62">
        <f t="shared" si="135"/>
        <v>3.3638436107580605E-2</v>
      </c>
      <c r="H473" s="88">
        <f t="shared" si="120"/>
        <v>0</v>
      </c>
      <c r="I473" s="62">
        <f t="shared" si="129"/>
        <v>0</v>
      </c>
      <c r="J473" s="89">
        <f t="shared" si="121"/>
        <v>0</v>
      </c>
      <c r="K473" s="62">
        <f t="shared" si="130"/>
        <v>0</v>
      </c>
      <c r="L473" s="90">
        <f t="shared" si="122"/>
        <v>71.480753780954785</v>
      </c>
      <c r="M473" s="73">
        <f>0</f>
        <v>0</v>
      </c>
      <c r="N473" s="89">
        <f t="shared" si="123"/>
        <v>0</v>
      </c>
      <c r="O473" s="89">
        <f t="shared" si="124"/>
        <v>0</v>
      </c>
      <c r="P473" s="89">
        <f t="shared" si="125"/>
        <v>0</v>
      </c>
      <c r="Q473" s="62">
        <f t="shared" si="136"/>
        <v>0</v>
      </c>
      <c r="R473" s="89">
        <f t="shared" si="131"/>
        <v>-71.480753780954785</v>
      </c>
      <c r="S473" s="74">
        <f t="shared" si="132"/>
        <v>0</v>
      </c>
      <c r="T473" s="91">
        <f t="shared" si="126"/>
        <v>9.9000764620078341E-2</v>
      </c>
      <c r="U473" s="92">
        <f t="shared" si="127"/>
        <v>1.3990007646200782</v>
      </c>
    </row>
    <row r="474" spans="1:21">
      <c r="A474" s="80">
        <v>36982</v>
      </c>
      <c r="B474" s="81">
        <v>0</v>
      </c>
      <c r="C474" s="82">
        <v>4.6281928631670497E-3</v>
      </c>
      <c r="D474" s="88">
        <f t="shared" si="128"/>
        <v>1.4954267269310304</v>
      </c>
      <c r="E474" s="89">
        <f t="shared" si="133"/>
        <v>14908.534538620608</v>
      </c>
      <c r="F474" s="126">
        <f t="shared" si="134"/>
        <v>503904.28730403038</v>
      </c>
      <c r="G474" s="62">
        <f t="shared" si="135"/>
        <v>3.3799719616885528E-2</v>
      </c>
      <c r="H474" s="88">
        <f t="shared" si="120"/>
        <v>0</v>
      </c>
      <c r="I474" s="62">
        <f t="shared" si="129"/>
        <v>0</v>
      </c>
      <c r="J474" s="89">
        <f t="shared" si="121"/>
        <v>0</v>
      </c>
      <c r="K474" s="62">
        <f t="shared" si="130"/>
        <v>0</v>
      </c>
      <c r="L474" s="90">
        <f t="shared" si="122"/>
        <v>92.563857263340992</v>
      </c>
      <c r="M474" s="73">
        <f>0</f>
        <v>0</v>
      </c>
      <c r="N474" s="89">
        <f t="shared" si="123"/>
        <v>0</v>
      </c>
      <c r="O474" s="89">
        <f t="shared" si="124"/>
        <v>0</v>
      </c>
      <c r="P474" s="89">
        <f t="shared" si="125"/>
        <v>0</v>
      </c>
      <c r="Q474" s="62">
        <f t="shared" si="136"/>
        <v>0</v>
      </c>
      <c r="R474" s="89">
        <f t="shared" si="131"/>
        <v>-92.563857263340992</v>
      </c>
      <c r="S474" s="74">
        <f t="shared" si="132"/>
        <v>0</v>
      </c>
      <c r="T474" s="91">
        <f t="shared" si="126"/>
        <v>9.5426726931030492E-2</v>
      </c>
      <c r="U474" s="92">
        <f t="shared" si="127"/>
        <v>1.3954267269310303</v>
      </c>
    </row>
    <row r="475" spans="1:21">
      <c r="A475" s="80">
        <v>36983</v>
      </c>
      <c r="B475" s="81">
        <v>0</v>
      </c>
      <c r="C475" s="82">
        <v>5.247426046527115E-3</v>
      </c>
      <c r="D475" s="88">
        <f t="shared" si="128"/>
        <v>1.4907985340678633</v>
      </c>
      <c r="E475" s="89">
        <f t="shared" si="133"/>
        <v>14815.970681357267</v>
      </c>
      <c r="F475" s="126">
        <f t="shared" si="134"/>
        <v>503904.28730403038</v>
      </c>
      <c r="G475" s="62">
        <f t="shared" si="135"/>
        <v>3.4010885829983878E-2</v>
      </c>
      <c r="H475" s="88">
        <f t="shared" si="120"/>
        <v>0</v>
      </c>
      <c r="I475" s="62">
        <f t="shared" si="129"/>
        <v>0</v>
      </c>
      <c r="J475" s="89">
        <f t="shared" si="121"/>
        <v>0</v>
      </c>
      <c r="K475" s="62">
        <f t="shared" si="130"/>
        <v>0</v>
      </c>
      <c r="L475" s="90">
        <f t="shared" si="122"/>
        <v>104.9485209305423</v>
      </c>
      <c r="M475" s="73">
        <f>0</f>
        <v>0</v>
      </c>
      <c r="N475" s="89">
        <f t="shared" si="123"/>
        <v>0</v>
      </c>
      <c r="O475" s="89">
        <f t="shared" si="124"/>
        <v>0</v>
      </c>
      <c r="P475" s="89">
        <f t="shared" si="125"/>
        <v>0</v>
      </c>
      <c r="Q475" s="62">
        <f t="shared" si="136"/>
        <v>0</v>
      </c>
      <c r="R475" s="89">
        <f t="shared" si="131"/>
        <v>-104.9485209305423</v>
      </c>
      <c r="S475" s="74">
        <f t="shared" si="132"/>
        <v>0</v>
      </c>
      <c r="T475" s="91">
        <f t="shared" si="126"/>
        <v>9.0798534067863423E-2</v>
      </c>
      <c r="U475" s="92">
        <f t="shared" si="127"/>
        <v>1.3907985340678632</v>
      </c>
    </row>
    <row r="476" spans="1:21">
      <c r="A476" s="80">
        <v>36984</v>
      </c>
      <c r="B476" s="81">
        <v>0</v>
      </c>
      <c r="C476" s="82">
        <v>5.0659170247253438E-3</v>
      </c>
      <c r="D476" s="88">
        <f t="shared" si="128"/>
        <v>1.4855511080213362</v>
      </c>
      <c r="E476" s="89">
        <f t="shared" si="133"/>
        <v>14711.022160426724</v>
      </c>
      <c r="F476" s="126">
        <f t="shared" si="134"/>
        <v>503904.28730403038</v>
      </c>
      <c r="G476" s="62">
        <f t="shared" si="135"/>
        <v>3.4253519694882544E-2</v>
      </c>
      <c r="H476" s="88">
        <f t="shared" si="120"/>
        <v>0</v>
      </c>
      <c r="I476" s="62">
        <f t="shared" si="129"/>
        <v>0</v>
      </c>
      <c r="J476" s="89">
        <f t="shared" si="121"/>
        <v>0</v>
      </c>
      <c r="K476" s="62">
        <f t="shared" si="130"/>
        <v>0</v>
      </c>
      <c r="L476" s="90">
        <f t="shared" si="122"/>
        <v>101.31834049450687</v>
      </c>
      <c r="M476" s="73">
        <f>0</f>
        <v>0</v>
      </c>
      <c r="N476" s="89">
        <f t="shared" si="123"/>
        <v>0</v>
      </c>
      <c r="O476" s="89">
        <f t="shared" si="124"/>
        <v>0</v>
      </c>
      <c r="P476" s="89">
        <f t="shared" si="125"/>
        <v>0</v>
      </c>
      <c r="Q476" s="62">
        <f t="shared" si="136"/>
        <v>0</v>
      </c>
      <c r="R476" s="89">
        <f t="shared" si="131"/>
        <v>-101.31834049450687</v>
      </c>
      <c r="S476" s="74">
        <f t="shared" si="132"/>
        <v>0</v>
      </c>
      <c r="T476" s="91">
        <f t="shared" si="126"/>
        <v>8.5551108021336253E-2</v>
      </c>
      <c r="U476" s="92">
        <f t="shared" si="127"/>
        <v>1.3855511080213361</v>
      </c>
    </row>
    <row r="477" spans="1:21">
      <c r="A477" s="80">
        <v>36985</v>
      </c>
      <c r="B477" s="81">
        <v>0</v>
      </c>
      <c r="C477" s="82">
        <v>4.6707347100837949E-3</v>
      </c>
      <c r="D477" s="88">
        <f t="shared" si="128"/>
        <v>1.480485190996611</v>
      </c>
      <c r="E477" s="89">
        <f t="shared" si="133"/>
        <v>14609.703819932218</v>
      </c>
      <c r="F477" s="126">
        <f t="shared" si="134"/>
        <v>503904.28730403038</v>
      </c>
      <c r="G477" s="62">
        <f t="shared" si="135"/>
        <v>3.4491067958307746E-2</v>
      </c>
      <c r="H477" s="88">
        <f t="shared" si="120"/>
        <v>0</v>
      </c>
      <c r="I477" s="62">
        <f t="shared" si="129"/>
        <v>0</v>
      </c>
      <c r="J477" s="89">
        <f t="shared" si="121"/>
        <v>0</v>
      </c>
      <c r="K477" s="62">
        <f t="shared" si="130"/>
        <v>0</v>
      </c>
      <c r="L477" s="90">
        <f t="shared" si="122"/>
        <v>93.4146942016759</v>
      </c>
      <c r="M477" s="73">
        <f>0</f>
        <v>0</v>
      </c>
      <c r="N477" s="89">
        <f t="shared" si="123"/>
        <v>0</v>
      </c>
      <c r="O477" s="89">
        <f t="shared" si="124"/>
        <v>0</v>
      </c>
      <c r="P477" s="89">
        <f t="shared" si="125"/>
        <v>0</v>
      </c>
      <c r="Q477" s="62">
        <f t="shared" si="136"/>
        <v>0</v>
      </c>
      <c r="R477" s="89">
        <f t="shared" si="131"/>
        <v>-93.4146942016759</v>
      </c>
      <c r="S477" s="74">
        <f t="shared" si="132"/>
        <v>0</v>
      </c>
      <c r="T477" s="91">
        <f t="shared" si="126"/>
        <v>8.0485190996611111E-2</v>
      </c>
      <c r="U477" s="92">
        <f t="shared" si="127"/>
        <v>1.3804851909966109</v>
      </c>
    </row>
    <row r="478" spans="1:21">
      <c r="A478" s="80">
        <v>36986</v>
      </c>
      <c r="B478" s="81">
        <v>0</v>
      </c>
      <c r="C478" s="82">
        <v>4.0496812999145197E-3</v>
      </c>
      <c r="D478" s="88">
        <f t="shared" si="128"/>
        <v>1.4758144562865272</v>
      </c>
      <c r="E478" s="89">
        <f t="shared" si="133"/>
        <v>14516.289125730542</v>
      </c>
      <c r="F478" s="126">
        <f t="shared" si="134"/>
        <v>503904.28730403038</v>
      </c>
      <c r="G478" s="62">
        <f t="shared" si="135"/>
        <v>3.4713023620537117E-2</v>
      </c>
      <c r="H478" s="88">
        <f t="shared" si="120"/>
        <v>0</v>
      </c>
      <c r="I478" s="62">
        <f t="shared" si="129"/>
        <v>0</v>
      </c>
      <c r="J478" s="89">
        <f t="shared" si="121"/>
        <v>0</v>
      </c>
      <c r="K478" s="62">
        <f t="shared" si="130"/>
        <v>0</v>
      </c>
      <c r="L478" s="90">
        <f t="shared" si="122"/>
        <v>80.993625998290398</v>
      </c>
      <c r="M478" s="73">
        <f>0</f>
        <v>0</v>
      </c>
      <c r="N478" s="89">
        <f t="shared" si="123"/>
        <v>0</v>
      </c>
      <c r="O478" s="89">
        <f t="shared" si="124"/>
        <v>0</v>
      </c>
      <c r="P478" s="89">
        <f t="shared" si="125"/>
        <v>0</v>
      </c>
      <c r="Q478" s="62">
        <f t="shared" si="136"/>
        <v>0</v>
      </c>
      <c r="R478" s="89">
        <f t="shared" si="131"/>
        <v>-80.993625998290398</v>
      </c>
      <c r="S478" s="74">
        <f t="shared" si="132"/>
        <v>0</v>
      </c>
      <c r="T478" s="91">
        <f t="shared" si="126"/>
        <v>7.5814456286527276E-2</v>
      </c>
      <c r="U478" s="92">
        <f t="shared" si="127"/>
        <v>1.3758144562865271</v>
      </c>
    </row>
    <row r="479" spans="1:21">
      <c r="A479" s="80">
        <v>36987</v>
      </c>
      <c r="B479" s="81">
        <v>0</v>
      </c>
      <c r="C479" s="82">
        <v>5.4670140077596784E-3</v>
      </c>
      <c r="D479" s="88">
        <f t="shared" si="128"/>
        <v>1.4717647749866125</v>
      </c>
      <c r="E479" s="89">
        <f t="shared" si="133"/>
        <v>14435.295499732252</v>
      </c>
      <c r="F479" s="126">
        <f t="shared" si="134"/>
        <v>503904.28730403038</v>
      </c>
      <c r="G479" s="62">
        <f t="shared" si="135"/>
        <v>3.490779162181868E-2</v>
      </c>
      <c r="H479" s="88">
        <f t="shared" si="120"/>
        <v>0</v>
      </c>
      <c r="I479" s="62">
        <f t="shared" si="129"/>
        <v>0</v>
      </c>
      <c r="J479" s="89">
        <f t="shared" si="121"/>
        <v>0</v>
      </c>
      <c r="K479" s="62">
        <f t="shared" si="130"/>
        <v>0</v>
      </c>
      <c r="L479" s="90">
        <f t="shared" si="122"/>
        <v>109.34028015519357</v>
      </c>
      <c r="M479" s="73">
        <f>0</f>
        <v>0</v>
      </c>
      <c r="N479" s="89">
        <f t="shared" si="123"/>
        <v>0</v>
      </c>
      <c r="O479" s="89">
        <f t="shared" si="124"/>
        <v>0</v>
      </c>
      <c r="P479" s="89">
        <f t="shared" si="125"/>
        <v>0</v>
      </c>
      <c r="Q479" s="62">
        <f t="shared" si="136"/>
        <v>0</v>
      </c>
      <c r="R479" s="89">
        <f t="shared" si="131"/>
        <v>-109.34028015519357</v>
      </c>
      <c r="S479" s="74">
        <f t="shared" si="132"/>
        <v>0</v>
      </c>
      <c r="T479" s="91">
        <f t="shared" si="126"/>
        <v>7.1764774986612601E-2</v>
      </c>
      <c r="U479" s="92">
        <f t="shared" si="127"/>
        <v>1.3717647749866124</v>
      </c>
    </row>
    <row r="480" spans="1:21">
      <c r="A480" s="80">
        <v>36988</v>
      </c>
      <c r="B480" s="81">
        <v>0</v>
      </c>
      <c r="C480" s="82">
        <v>5.6037665053361137E-3</v>
      </c>
      <c r="D480" s="88">
        <f t="shared" si="128"/>
        <v>1.466297760978853</v>
      </c>
      <c r="E480" s="89">
        <f t="shared" si="133"/>
        <v>14325.955219577059</v>
      </c>
      <c r="F480" s="126">
        <f t="shared" si="134"/>
        <v>503904.28730403038</v>
      </c>
      <c r="G480" s="62">
        <f t="shared" si="135"/>
        <v>3.5174219071648541E-2</v>
      </c>
      <c r="H480" s="88">
        <f t="shared" si="120"/>
        <v>0</v>
      </c>
      <c r="I480" s="62">
        <f t="shared" si="129"/>
        <v>0</v>
      </c>
      <c r="J480" s="89">
        <f t="shared" si="121"/>
        <v>0</v>
      </c>
      <c r="K480" s="62">
        <f t="shared" si="130"/>
        <v>0</v>
      </c>
      <c r="L480" s="90">
        <f t="shared" si="122"/>
        <v>112.07533010672228</v>
      </c>
      <c r="M480" s="73">
        <f>0</f>
        <v>0</v>
      </c>
      <c r="N480" s="89">
        <f t="shared" si="123"/>
        <v>0</v>
      </c>
      <c r="O480" s="89">
        <f t="shared" si="124"/>
        <v>0</v>
      </c>
      <c r="P480" s="89">
        <f t="shared" si="125"/>
        <v>0</v>
      </c>
      <c r="Q480" s="62">
        <f t="shared" si="136"/>
        <v>0</v>
      </c>
      <c r="R480" s="89">
        <f t="shared" si="131"/>
        <v>-112.07533010672228</v>
      </c>
      <c r="S480" s="74">
        <f t="shared" si="132"/>
        <v>0</v>
      </c>
      <c r="T480" s="91">
        <f t="shared" si="126"/>
        <v>6.6297760978853093E-2</v>
      </c>
      <c r="U480" s="92">
        <f t="shared" si="127"/>
        <v>1.3662977609788529</v>
      </c>
    </row>
    <row r="481" spans="1:21">
      <c r="A481" s="80">
        <v>36989</v>
      </c>
      <c r="B481" s="81">
        <v>0</v>
      </c>
      <c r="C481" s="82">
        <v>5.4729026893941294E-3</v>
      </c>
      <c r="D481" s="88">
        <f t="shared" si="128"/>
        <v>1.4606939944735169</v>
      </c>
      <c r="E481" s="89">
        <f t="shared" si="133"/>
        <v>14213.879889470338</v>
      </c>
      <c r="F481" s="126">
        <f t="shared" si="134"/>
        <v>503904.28730403038</v>
      </c>
      <c r="G481" s="62">
        <f t="shared" si="135"/>
        <v>3.5451565035196579E-2</v>
      </c>
      <c r="H481" s="88">
        <f t="shared" si="120"/>
        <v>0</v>
      </c>
      <c r="I481" s="62">
        <f t="shared" si="129"/>
        <v>0</v>
      </c>
      <c r="J481" s="89">
        <f t="shared" si="121"/>
        <v>0</v>
      </c>
      <c r="K481" s="62">
        <f t="shared" si="130"/>
        <v>0</v>
      </c>
      <c r="L481" s="90">
        <f t="shared" si="122"/>
        <v>109.45805378788259</v>
      </c>
      <c r="M481" s="73">
        <f>0</f>
        <v>0</v>
      </c>
      <c r="N481" s="89">
        <f t="shared" si="123"/>
        <v>0</v>
      </c>
      <c r="O481" s="89">
        <f t="shared" si="124"/>
        <v>0</v>
      </c>
      <c r="P481" s="89">
        <f t="shared" si="125"/>
        <v>0</v>
      </c>
      <c r="Q481" s="62">
        <f t="shared" si="136"/>
        <v>0</v>
      </c>
      <c r="R481" s="89">
        <f t="shared" si="131"/>
        <v>-109.45805378788259</v>
      </c>
      <c r="S481" s="74">
        <f t="shared" si="132"/>
        <v>0</v>
      </c>
      <c r="T481" s="91">
        <f t="shared" si="126"/>
        <v>6.0693994473516977E-2</v>
      </c>
      <c r="U481" s="92">
        <f t="shared" si="127"/>
        <v>1.3606939944735168</v>
      </c>
    </row>
    <row r="482" spans="1:21">
      <c r="A482" s="80">
        <v>36990</v>
      </c>
      <c r="B482" s="81">
        <v>0</v>
      </c>
      <c r="C482" s="82">
        <v>5.3422864815868406E-3</v>
      </c>
      <c r="D482" s="88">
        <f t="shared" si="128"/>
        <v>1.4552210917841228</v>
      </c>
      <c r="E482" s="89">
        <f t="shared" si="133"/>
        <v>14104.421835682455</v>
      </c>
      <c r="F482" s="126">
        <f t="shared" si="134"/>
        <v>503904.28730403038</v>
      </c>
      <c r="G482" s="62">
        <f t="shared" si="135"/>
        <v>3.5726688635277087E-2</v>
      </c>
      <c r="H482" s="88">
        <f t="shared" si="120"/>
        <v>0</v>
      </c>
      <c r="I482" s="62">
        <f t="shared" si="129"/>
        <v>0</v>
      </c>
      <c r="J482" s="89">
        <f t="shared" si="121"/>
        <v>0</v>
      </c>
      <c r="K482" s="62">
        <f t="shared" si="130"/>
        <v>0</v>
      </c>
      <c r="L482" s="90">
        <f t="shared" si="122"/>
        <v>106.84572963173682</v>
      </c>
      <c r="M482" s="73">
        <f>0</f>
        <v>0</v>
      </c>
      <c r="N482" s="89">
        <f t="shared" si="123"/>
        <v>0</v>
      </c>
      <c r="O482" s="89">
        <f t="shared" si="124"/>
        <v>0</v>
      </c>
      <c r="P482" s="89">
        <f t="shared" si="125"/>
        <v>0</v>
      </c>
      <c r="Q482" s="62">
        <f t="shared" si="136"/>
        <v>0</v>
      </c>
      <c r="R482" s="89">
        <f t="shared" si="131"/>
        <v>-106.84572963173682</v>
      </c>
      <c r="S482" s="74">
        <f t="shared" si="132"/>
        <v>0</v>
      </c>
      <c r="T482" s="91">
        <f t="shared" si="126"/>
        <v>5.5221091784122933E-2</v>
      </c>
      <c r="U482" s="92">
        <f t="shared" si="127"/>
        <v>1.3552210917841228</v>
      </c>
    </row>
    <row r="483" spans="1:21">
      <c r="A483" s="80">
        <v>36991</v>
      </c>
      <c r="B483" s="81">
        <v>0</v>
      </c>
      <c r="C483" s="82">
        <v>5.1091496327539598E-3</v>
      </c>
      <c r="D483" s="88">
        <f t="shared" si="128"/>
        <v>1.4498788053025358</v>
      </c>
      <c r="E483" s="89">
        <f t="shared" si="133"/>
        <v>13997.576106050717</v>
      </c>
      <c r="F483" s="126">
        <f t="shared" si="134"/>
        <v>503904.28730403038</v>
      </c>
      <c r="G483" s="62">
        <f t="shared" si="135"/>
        <v>3.5999396144465914E-2</v>
      </c>
      <c r="H483" s="88">
        <f t="shared" si="120"/>
        <v>0</v>
      </c>
      <c r="I483" s="62">
        <f t="shared" si="129"/>
        <v>0</v>
      </c>
      <c r="J483" s="89">
        <f t="shared" si="121"/>
        <v>0</v>
      </c>
      <c r="K483" s="62">
        <f t="shared" si="130"/>
        <v>0</v>
      </c>
      <c r="L483" s="90">
        <f t="shared" si="122"/>
        <v>102.18299265507919</v>
      </c>
      <c r="M483" s="73">
        <f>0</f>
        <v>0</v>
      </c>
      <c r="N483" s="89">
        <f t="shared" si="123"/>
        <v>0</v>
      </c>
      <c r="O483" s="89">
        <f t="shared" si="124"/>
        <v>0</v>
      </c>
      <c r="P483" s="89">
        <f t="shared" si="125"/>
        <v>0</v>
      </c>
      <c r="Q483" s="62">
        <f t="shared" si="136"/>
        <v>0</v>
      </c>
      <c r="R483" s="89">
        <f t="shared" si="131"/>
        <v>-102.18299265507919</v>
      </c>
      <c r="S483" s="74">
        <f t="shared" si="132"/>
        <v>0</v>
      </c>
      <c r="T483" s="91">
        <f t="shared" si="126"/>
        <v>4.9878805302535856E-2</v>
      </c>
      <c r="U483" s="92">
        <f t="shared" si="127"/>
        <v>1.3498788053025357</v>
      </c>
    </row>
    <row r="484" spans="1:21">
      <c r="A484" s="80">
        <v>36992</v>
      </c>
      <c r="B484" s="81">
        <v>0</v>
      </c>
      <c r="C484" s="82">
        <v>5.801164527894912E-3</v>
      </c>
      <c r="D484" s="88">
        <f t="shared" si="128"/>
        <v>1.4447696556697818</v>
      </c>
      <c r="E484" s="89">
        <f t="shared" si="133"/>
        <v>13895.393113395638</v>
      </c>
      <c r="F484" s="126">
        <f t="shared" si="134"/>
        <v>503904.28730403038</v>
      </c>
      <c r="G484" s="62">
        <f t="shared" si="135"/>
        <v>3.6264126044642041E-2</v>
      </c>
      <c r="H484" s="88">
        <f t="shared" si="120"/>
        <v>0</v>
      </c>
      <c r="I484" s="62">
        <f t="shared" si="129"/>
        <v>0</v>
      </c>
      <c r="J484" s="89">
        <f t="shared" si="121"/>
        <v>0</v>
      </c>
      <c r="K484" s="62">
        <f t="shared" si="130"/>
        <v>0</v>
      </c>
      <c r="L484" s="90">
        <f t="shared" si="122"/>
        <v>116.02329055789824</v>
      </c>
      <c r="M484" s="73">
        <f>0</f>
        <v>0</v>
      </c>
      <c r="N484" s="89">
        <f t="shared" si="123"/>
        <v>0</v>
      </c>
      <c r="O484" s="89">
        <f t="shared" si="124"/>
        <v>0</v>
      </c>
      <c r="P484" s="89">
        <f t="shared" si="125"/>
        <v>0</v>
      </c>
      <c r="Q484" s="62">
        <f t="shared" si="136"/>
        <v>0</v>
      </c>
      <c r="R484" s="89">
        <f t="shared" si="131"/>
        <v>-116.02329055789824</v>
      </c>
      <c r="S484" s="74">
        <f t="shared" si="132"/>
        <v>0</v>
      </c>
      <c r="T484" s="91">
        <f t="shared" si="126"/>
        <v>4.476965566978186E-2</v>
      </c>
      <c r="U484" s="92">
        <f t="shared" si="127"/>
        <v>1.3447696556697817</v>
      </c>
    </row>
    <row r="485" spans="1:21">
      <c r="A485" s="80">
        <v>36993</v>
      </c>
      <c r="B485" s="81">
        <v>0</v>
      </c>
      <c r="C485" s="82">
        <v>5.5856939562879092E-3</v>
      </c>
      <c r="D485" s="88">
        <f t="shared" si="128"/>
        <v>1.438968491141887</v>
      </c>
      <c r="E485" s="89">
        <f t="shared" si="133"/>
        <v>13779.36982283774</v>
      </c>
      <c r="F485" s="126">
        <f t="shared" si="134"/>
        <v>503904.28730403038</v>
      </c>
      <c r="G485" s="62">
        <f t="shared" si="135"/>
        <v>3.6569472608890013E-2</v>
      </c>
      <c r="H485" s="88">
        <f t="shared" si="120"/>
        <v>0</v>
      </c>
      <c r="I485" s="62">
        <f t="shared" si="129"/>
        <v>0</v>
      </c>
      <c r="J485" s="89">
        <f t="shared" si="121"/>
        <v>0</v>
      </c>
      <c r="K485" s="62">
        <f t="shared" si="130"/>
        <v>0</v>
      </c>
      <c r="L485" s="90">
        <f t="shared" si="122"/>
        <v>111.71387912575818</v>
      </c>
      <c r="M485" s="73">
        <f>0</f>
        <v>0</v>
      </c>
      <c r="N485" s="89">
        <f t="shared" si="123"/>
        <v>0</v>
      </c>
      <c r="O485" s="89">
        <f t="shared" si="124"/>
        <v>0</v>
      </c>
      <c r="P485" s="89">
        <f t="shared" si="125"/>
        <v>0</v>
      </c>
      <c r="Q485" s="62">
        <f t="shared" si="136"/>
        <v>0</v>
      </c>
      <c r="R485" s="89">
        <f t="shared" si="131"/>
        <v>-111.71387912575818</v>
      </c>
      <c r="S485" s="74">
        <f t="shared" si="132"/>
        <v>0</v>
      </c>
      <c r="T485" s="91">
        <f t="shared" si="126"/>
        <v>3.8968491141887052E-2</v>
      </c>
      <c r="U485" s="92">
        <f t="shared" si="127"/>
        <v>1.3389684911418869</v>
      </c>
    </row>
    <row r="486" spans="1:21">
      <c r="A486" s="80">
        <v>36994</v>
      </c>
      <c r="B486" s="81">
        <v>0</v>
      </c>
      <c r="C486" s="82">
        <v>5.4063227770384361E-3</v>
      </c>
      <c r="D486" s="88">
        <f t="shared" si="128"/>
        <v>1.433382797185599</v>
      </c>
      <c r="E486" s="89">
        <f t="shared" si="133"/>
        <v>13667.655943711981</v>
      </c>
      <c r="F486" s="126">
        <f t="shared" si="134"/>
        <v>503904.28730403038</v>
      </c>
      <c r="G486" s="62">
        <f t="shared" si="135"/>
        <v>3.6868376653559194E-2</v>
      </c>
      <c r="H486" s="88">
        <f t="shared" si="120"/>
        <v>0</v>
      </c>
      <c r="I486" s="62">
        <f t="shared" si="129"/>
        <v>0</v>
      </c>
      <c r="J486" s="89">
        <f t="shared" si="121"/>
        <v>0</v>
      </c>
      <c r="K486" s="62">
        <f t="shared" si="130"/>
        <v>0</v>
      </c>
      <c r="L486" s="90">
        <f t="shared" si="122"/>
        <v>108.12645554076872</v>
      </c>
      <c r="M486" s="73">
        <f>0</f>
        <v>0</v>
      </c>
      <c r="N486" s="89">
        <f t="shared" si="123"/>
        <v>0</v>
      </c>
      <c r="O486" s="89">
        <f t="shared" si="124"/>
        <v>0</v>
      </c>
      <c r="P486" s="89">
        <f t="shared" si="125"/>
        <v>0</v>
      </c>
      <c r="Q486" s="62">
        <f t="shared" si="136"/>
        <v>0</v>
      </c>
      <c r="R486" s="89">
        <f t="shared" si="131"/>
        <v>-108.12645554076872</v>
      </c>
      <c r="S486" s="74">
        <f t="shared" si="132"/>
        <v>0</v>
      </c>
      <c r="T486" s="91">
        <f t="shared" si="126"/>
        <v>3.3382797185599111E-2</v>
      </c>
      <c r="U486" s="92">
        <f t="shared" si="127"/>
        <v>1.3333827971855989</v>
      </c>
    </row>
    <row r="487" spans="1:21">
      <c r="A487" s="80">
        <v>36995</v>
      </c>
      <c r="B487" s="81">
        <v>2.032E-3</v>
      </c>
      <c r="C487" s="82">
        <v>3.9971813623042203E-3</v>
      </c>
      <c r="D487" s="88">
        <f t="shared" si="128"/>
        <v>1.4279764744085606</v>
      </c>
      <c r="E487" s="89">
        <f t="shared" si="133"/>
        <v>13559.529488171213</v>
      </c>
      <c r="F487" s="126">
        <f t="shared" si="134"/>
        <v>503904.28730403038</v>
      </c>
      <c r="G487" s="62">
        <f t="shared" si="135"/>
        <v>3.7162372613564226E-2</v>
      </c>
      <c r="H487" s="88">
        <f t="shared" si="120"/>
        <v>40.64</v>
      </c>
      <c r="I487" s="62">
        <f t="shared" si="129"/>
        <v>406.40000000000003</v>
      </c>
      <c r="J487" s="89">
        <f t="shared" si="121"/>
        <v>73.151999999999987</v>
      </c>
      <c r="K487" s="62">
        <f t="shared" si="130"/>
        <v>1609.3439999999996</v>
      </c>
      <c r="L487" s="90">
        <f t="shared" si="122"/>
        <v>79.943627246084404</v>
      </c>
      <c r="M487" s="73">
        <f>0</f>
        <v>0</v>
      </c>
      <c r="N487" s="89">
        <f t="shared" si="123"/>
        <v>0</v>
      </c>
      <c r="O487" s="89">
        <f t="shared" si="124"/>
        <v>0</v>
      </c>
      <c r="P487" s="89">
        <f t="shared" si="125"/>
        <v>0</v>
      </c>
      <c r="Q487" s="62">
        <f t="shared" si="136"/>
        <v>0</v>
      </c>
      <c r="R487" s="89">
        <f t="shared" si="131"/>
        <v>33.848372753915584</v>
      </c>
      <c r="S487" s="74">
        <f t="shared" si="132"/>
        <v>2015.7439999999997</v>
      </c>
      <c r="T487" s="91">
        <f t="shared" si="126"/>
        <v>2.7976474408560659E-2</v>
      </c>
      <c r="U487" s="92">
        <f t="shared" si="127"/>
        <v>1.3279764744085605</v>
      </c>
    </row>
    <row r="488" spans="1:21">
      <c r="A488" s="80">
        <v>36996</v>
      </c>
      <c r="B488" s="81">
        <v>4.8259999999999996E-3</v>
      </c>
      <c r="C488" s="82">
        <v>4.7635119637265107E-3</v>
      </c>
      <c r="D488" s="88">
        <f t="shared" si="128"/>
        <v>1.4296688930462564</v>
      </c>
      <c r="E488" s="89">
        <f t="shared" si="133"/>
        <v>13593.377860925128</v>
      </c>
      <c r="F488" s="126">
        <f t="shared" si="134"/>
        <v>505920.03130403039</v>
      </c>
      <c r="G488" s="62">
        <f t="shared" si="135"/>
        <v>3.7218124625103217E-2</v>
      </c>
      <c r="H488" s="88">
        <f t="shared" si="120"/>
        <v>96.52</v>
      </c>
      <c r="I488" s="62">
        <f t="shared" si="129"/>
        <v>965.19999999999993</v>
      </c>
      <c r="J488" s="89">
        <f t="shared" si="121"/>
        <v>173.73599999999999</v>
      </c>
      <c r="K488" s="62">
        <f t="shared" si="130"/>
        <v>3822.1919999999996</v>
      </c>
      <c r="L488" s="90">
        <f t="shared" si="122"/>
        <v>95.270239274530212</v>
      </c>
      <c r="M488" s="73">
        <f>0</f>
        <v>0</v>
      </c>
      <c r="N488" s="89">
        <f t="shared" si="123"/>
        <v>0</v>
      </c>
      <c r="O488" s="89">
        <f t="shared" si="124"/>
        <v>0</v>
      </c>
      <c r="P488" s="89">
        <f t="shared" si="125"/>
        <v>0</v>
      </c>
      <c r="Q488" s="62">
        <f t="shared" si="136"/>
        <v>0</v>
      </c>
      <c r="R488" s="89">
        <f t="shared" si="131"/>
        <v>174.98576072546976</v>
      </c>
      <c r="S488" s="74">
        <f t="shared" si="132"/>
        <v>4787.3919999999998</v>
      </c>
      <c r="T488" s="91">
        <f t="shared" si="126"/>
        <v>2.9668893046256528E-2</v>
      </c>
      <c r="U488" s="92">
        <f t="shared" si="127"/>
        <v>1.3296688930462564</v>
      </c>
    </row>
    <row r="489" spans="1:21">
      <c r="A489" s="80">
        <v>36997</v>
      </c>
      <c r="B489" s="81">
        <v>2.5399999999999999E-4</v>
      </c>
      <c r="C489" s="82">
        <v>5.0350625127827502E-3</v>
      </c>
      <c r="D489" s="88">
        <f t="shared" si="128"/>
        <v>1.4384181810825298</v>
      </c>
      <c r="E489" s="89">
        <f t="shared" si="133"/>
        <v>13768.363621650597</v>
      </c>
      <c r="F489" s="126">
        <f t="shared" si="134"/>
        <v>510707.42330403038</v>
      </c>
      <c r="G489" s="62">
        <f t="shared" si="135"/>
        <v>3.7092819258560887E-2</v>
      </c>
      <c r="H489" s="88">
        <f t="shared" si="120"/>
        <v>5.08</v>
      </c>
      <c r="I489" s="62">
        <f t="shared" si="129"/>
        <v>50.800000000000004</v>
      </c>
      <c r="J489" s="89">
        <f t="shared" si="121"/>
        <v>9.1439999999999984</v>
      </c>
      <c r="K489" s="62">
        <f t="shared" si="130"/>
        <v>201.16799999999995</v>
      </c>
      <c r="L489" s="90">
        <f t="shared" si="122"/>
        <v>100.701250255655</v>
      </c>
      <c r="M489" s="73">
        <f>0</f>
        <v>0</v>
      </c>
      <c r="N489" s="89">
        <f t="shared" si="123"/>
        <v>0</v>
      </c>
      <c r="O489" s="89">
        <f t="shared" si="124"/>
        <v>0</v>
      </c>
      <c r="P489" s="89">
        <f t="shared" si="125"/>
        <v>0</v>
      </c>
      <c r="Q489" s="62">
        <f t="shared" si="136"/>
        <v>0</v>
      </c>
      <c r="R489" s="89">
        <f t="shared" si="131"/>
        <v>-86.477250255654994</v>
      </c>
      <c r="S489" s="74">
        <f t="shared" si="132"/>
        <v>251.96799999999996</v>
      </c>
      <c r="T489" s="91">
        <f t="shared" si="126"/>
        <v>3.8418181082529923E-2</v>
      </c>
      <c r="U489" s="92">
        <f t="shared" si="127"/>
        <v>1.3384181810825297</v>
      </c>
    </row>
    <row r="490" spans="1:21">
      <c r="A490" s="80">
        <v>36998</v>
      </c>
      <c r="B490" s="81">
        <v>0</v>
      </c>
      <c r="C490" s="82">
        <v>4.7190808375919598E-3</v>
      </c>
      <c r="D490" s="88">
        <f t="shared" si="128"/>
        <v>1.434094318569747</v>
      </c>
      <c r="E490" s="89">
        <f t="shared" si="133"/>
        <v>13681.886371394941</v>
      </c>
      <c r="F490" s="126">
        <f t="shared" si="134"/>
        <v>510959.39130403037</v>
      </c>
      <c r="G490" s="62">
        <f t="shared" si="135"/>
        <v>3.7345683002623517E-2</v>
      </c>
      <c r="H490" s="88">
        <f t="shared" si="120"/>
        <v>0</v>
      </c>
      <c r="I490" s="62">
        <f t="shared" si="129"/>
        <v>0</v>
      </c>
      <c r="J490" s="89">
        <f t="shared" si="121"/>
        <v>0</v>
      </c>
      <c r="K490" s="62">
        <f t="shared" si="130"/>
        <v>0</v>
      </c>
      <c r="L490" s="90">
        <f t="shared" si="122"/>
        <v>94.381616751839204</v>
      </c>
      <c r="M490" s="73">
        <f>0</f>
        <v>0</v>
      </c>
      <c r="N490" s="89">
        <f t="shared" si="123"/>
        <v>0</v>
      </c>
      <c r="O490" s="89">
        <f t="shared" si="124"/>
        <v>0</v>
      </c>
      <c r="P490" s="89">
        <f t="shared" si="125"/>
        <v>0</v>
      </c>
      <c r="Q490" s="62">
        <f t="shared" si="136"/>
        <v>0</v>
      </c>
      <c r="R490" s="89">
        <f t="shared" si="131"/>
        <v>-94.381616751839204</v>
      </c>
      <c r="S490" s="74">
        <f t="shared" si="132"/>
        <v>0</v>
      </c>
      <c r="T490" s="91">
        <f t="shared" si="126"/>
        <v>3.4094318569747095E-2</v>
      </c>
      <c r="U490" s="92">
        <f t="shared" si="127"/>
        <v>1.3340943185697469</v>
      </c>
    </row>
    <row r="491" spans="1:21">
      <c r="A491" s="80">
        <v>36999</v>
      </c>
      <c r="B491" s="81">
        <v>0</v>
      </c>
      <c r="C491" s="82">
        <v>3.7375896796629244E-3</v>
      </c>
      <c r="D491" s="88">
        <f t="shared" si="128"/>
        <v>1.4293752377321551</v>
      </c>
      <c r="E491" s="89">
        <f t="shared" si="133"/>
        <v>13587.504754643101</v>
      </c>
      <c r="F491" s="126">
        <f t="shared" si="134"/>
        <v>510959.39130403037</v>
      </c>
      <c r="G491" s="62">
        <f t="shared" si="135"/>
        <v>3.7605093836631492E-2</v>
      </c>
      <c r="H491" s="88">
        <f t="shared" si="120"/>
        <v>0</v>
      </c>
      <c r="I491" s="62">
        <f t="shared" si="129"/>
        <v>0</v>
      </c>
      <c r="J491" s="89">
        <f t="shared" si="121"/>
        <v>0</v>
      </c>
      <c r="K491" s="62">
        <f t="shared" si="130"/>
        <v>0</v>
      </c>
      <c r="L491" s="90">
        <f t="shared" si="122"/>
        <v>74.751793593258483</v>
      </c>
      <c r="M491" s="73">
        <f>0</f>
        <v>0</v>
      </c>
      <c r="N491" s="89">
        <f t="shared" si="123"/>
        <v>0</v>
      </c>
      <c r="O491" s="89">
        <f t="shared" si="124"/>
        <v>0</v>
      </c>
      <c r="P491" s="89">
        <f t="shared" si="125"/>
        <v>0</v>
      </c>
      <c r="Q491" s="62">
        <f t="shared" si="136"/>
        <v>0</v>
      </c>
      <c r="R491" s="89">
        <f t="shared" si="131"/>
        <v>-74.751793593258483</v>
      </c>
      <c r="S491" s="74">
        <f t="shared" si="132"/>
        <v>0</v>
      </c>
      <c r="T491" s="91">
        <f t="shared" si="126"/>
        <v>2.9375237732155224E-2</v>
      </c>
      <c r="U491" s="92">
        <f t="shared" si="127"/>
        <v>1.329375237732155</v>
      </c>
    </row>
    <row r="492" spans="1:21">
      <c r="A492" s="80">
        <v>37000</v>
      </c>
      <c r="B492" s="81">
        <v>0</v>
      </c>
      <c r="C492" s="82">
        <v>4.9006747144953178E-3</v>
      </c>
      <c r="D492" s="88">
        <f t="shared" si="128"/>
        <v>1.4256376480524922</v>
      </c>
      <c r="E492" s="89">
        <f t="shared" si="133"/>
        <v>13512.752961049842</v>
      </c>
      <c r="F492" s="126">
        <f t="shared" si="134"/>
        <v>510959.39130403037</v>
      </c>
      <c r="G492" s="62">
        <f t="shared" si="135"/>
        <v>3.7813123112429979E-2</v>
      </c>
      <c r="H492" s="88">
        <f t="shared" si="120"/>
        <v>0</v>
      </c>
      <c r="I492" s="62">
        <f t="shared" si="129"/>
        <v>0</v>
      </c>
      <c r="J492" s="89">
        <f t="shared" si="121"/>
        <v>0</v>
      </c>
      <c r="K492" s="62">
        <f t="shared" si="130"/>
        <v>0</v>
      </c>
      <c r="L492" s="90">
        <f t="shared" si="122"/>
        <v>98.013494289906362</v>
      </c>
      <c r="M492" s="73">
        <f>0</f>
        <v>0</v>
      </c>
      <c r="N492" s="89">
        <f t="shared" si="123"/>
        <v>0</v>
      </c>
      <c r="O492" s="89">
        <f t="shared" si="124"/>
        <v>0</v>
      </c>
      <c r="P492" s="89">
        <f t="shared" si="125"/>
        <v>0</v>
      </c>
      <c r="Q492" s="62">
        <f t="shared" si="136"/>
        <v>0</v>
      </c>
      <c r="R492" s="89">
        <f t="shared" si="131"/>
        <v>-98.013494289906362</v>
      </c>
      <c r="S492" s="74">
        <f t="shared" si="132"/>
        <v>0</v>
      </c>
      <c r="T492" s="91">
        <f t="shared" si="126"/>
        <v>2.5637648052492246E-2</v>
      </c>
      <c r="U492" s="92">
        <f t="shared" si="127"/>
        <v>1.3256376480524921</v>
      </c>
    </row>
    <row r="493" spans="1:21">
      <c r="A493" s="80">
        <v>37001</v>
      </c>
      <c r="B493" s="81">
        <v>2.5399999999999999E-4</v>
      </c>
      <c r="C493" s="82">
        <v>5.576422268753E-3</v>
      </c>
      <c r="D493" s="88">
        <f t="shared" si="128"/>
        <v>1.4207369733379969</v>
      </c>
      <c r="E493" s="89">
        <f t="shared" si="133"/>
        <v>13414.739466759936</v>
      </c>
      <c r="F493" s="126">
        <f t="shared" si="134"/>
        <v>510959.39130403037</v>
      </c>
      <c r="G493" s="62">
        <f t="shared" si="135"/>
        <v>3.8089401033104257E-2</v>
      </c>
      <c r="H493" s="88">
        <f t="shared" si="120"/>
        <v>5.08</v>
      </c>
      <c r="I493" s="62">
        <f t="shared" si="129"/>
        <v>50.800000000000004</v>
      </c>
      <c r="J493" s="89">
        <f t="shared" si="121"/>
        <v>9.1439999999999984</v>
      </c>
      <c r="K493" s="62">
        <f t="shared" si="130"/>
        <v>201.16799999999995</v>
      </c>
      <c r="L493" s="90">
        <f t="shared" si="122"/>
        <v>111.52844537506</v>
      </c>
      <c r="M493" s="73">
        <f>0</f>
        <v>0</v>
      </c>
      <c r="N493" s="89">
        <f t="shared" si="123"/>
        <v>0</v>
      </c>
      <c r="O493" s="89">
        <f t="shared" si="124"/>
        <v>0</v>
      </c>
      <c r="P493" s="89">
        <f t="shared" si="125"/>
        <v>0</v>
      </c>
      <c r="Q493" s="62">
        <f t="shared" si="136"/>
        <v>0</v>
      </c>
      <c r="R493" s="89">
        <f t="shared" si="131"/>
        <v>-97.304445375059998</v>
      </c>
      <c r="S493" s="74">
        <f t="shared" si="132"/>
        <v>251.96799999999996</v>
      </c>
      <c r="T493" s="91">
        <f t="shared" si="126"/>
        <v>2.0736973337996956E-2</v>
      </c>
      <c r="U493" s="92">
        <f t="shared" si="127"/>
        <v>1.3207369733379968</v>
      </c>
    </row>
    <row r="494" spans="1:21">
      <c r="A494" s="80">
        <v>37002</v>
      </c>
      <c r="B494" s="81">
        <v>0</v>
      </c>
      <c r="C494" s="82">
        <v>5.3677827283460404E-3</v>
      </c>
      <c r="D494" s="88">
        <f t="shared" si="128"/>
        <v>1.4158717510692438</v>
      </c>
      <c r="E494" s="89">
        <f t="shared" si="133"/>
        <v>13317.435021384876</v>
      </c>
      <c r="F494" s="126">
        <f t="shared" si="134"/>
        <v>511211.35930403037</v>
      </c>
      <c r="G494" s="62">
        <f t="shared" si="135"/>
        <v>3.8386623135997076E-2</v>
      </c>
      <c r="H494" s="88">
        <f t="shared" si="120"/>
        <v>0</v>
      </c>
      <c r="I494" s="62">
        <f t="shared" si="129"/>
        <v>0</v>
      </c>
      <c r="J494" s="89">
        <f t="shared" si="121"/>
        <v>0</v>
      </c>
      <c r="K494" s="62">
        <f t="shared" si="130"/>
        <v>0</v>
      </c>
      <c r="L494" s="90">
        <f t="shared" si="122"/>
        <v>107.3556545669208</v>
      </c>
      <c r="M494" s="73">
        <f>0</f>
        <v>0</v>
      </c>
      <c r="N494" s="89">
        <f t="shared" si="123"/>
        <v>0</v>
      </c>
      <c r="O494" s="89">
        <f t="shared" si="124"/>
        <v>0</v>
      </c>
      <c r="P494" s="89">
        <f t="shared" si="125"/>
        <v>0</v>
      </c>
      <c r="Q494" s="62">
        <f t="shared" si="136"/>
        <v>0</v>
      </c>
      <c r="R494" s="89">
        <f t="shared" si="131"/>
        <v>-107.3556545669208</v>
      </c>
      <c r="S494" s="74">
        <f t="shared" si="132"/>
        <v>0</v>
      </c>
      <c r="T494" s="91">
        <f t="shared" si="126"/>
        <v>1.5871751069243878E-2</v>
      </c>
      <c r="U494" s="92">
        <f t="shared" si="127"/>
        <v>1.3158717510692437</v>
      </c>
    </row>
    <row r="495" spans="1:21">
      <c r="A495" s="80">
        <v>37003</v>
      </c>
      <c r="B495" s="81">
        <v>0</v>
      </c>
      <c r="C495" s="82">
        <v>5.2550650512260492E-3</v>
      </c>
      <c r="D495" s="88">
        <f t="shared" si="128"/>
        <v>1.4105039683408978</v>
      </c>
      <c r="E495" s="89">
        <f t="shared" si="133"/>
        <v>13210.079366817954</v>
      </c>
      <c r="F495" s="126">
        <f t="shared" si="134"/>
        <v>511211.35930403037</v>
      </c>
      <c r="G495" s="62">
        <f t="shared" si="135"/>
        <v>3.8698583491339839E-2</v>
      </c>
      <c r="H495" s="88">
        <f t="shared" si="120"/>
        <v>0</v>
      </c>
      <c r="I495" s="62">
        <f t="shared" si="129"/>
        <v>0</v>
      </c>
      <c r="J495" s="89">
        <f t="shared" si="121"/>
        <v>0</v>
      </c>
      <c r="K495" s="62">
        <f t="shared" si="130"/>
        <v>0</v>
      </c>
      <c r="L495" s="90">
        <f t="shared" si="122"/>
        <v>105.10130102452098</v>
      </c>
      <c r="M495" s="73">
        <f>0</f>
        <v>0</v>
      </c>
      <c r="N495" s="89">
        <f t="shared" si="123"/>
        <v>0</v>
      </c>
      <c r="O495" s="89">
        <f t="shared" si="124"/>
        <v>0</v>
      </c>
      <c r="P495" s="89">
        <f t="shared" si="125"/>
        <v>0</v>
      </c>
      <c r="Q495" s="62">
        <f t="shared" si="136"/>
        <v>0</v>
      </c>
      <c r="R495" s="89">
        <f t="shared" si="131"/>
        <v>-105.10130102452098</v>
      </c>
      <c r="S495" s="74">
        <f t="shared" si="132"/>
        <v>0</v>
      </c>
      <c r="T495" s="91">
        <f t="shared" si="126"/>
        <v>1.050396834089784E-2</v>
      </c>
      <c r="U495" s="92">
        <f t="shared" si="127"/>
        <v>1.3105039683408977</v>
      </c>
    </row>
    <row r="496" spans="1:21">
      <c r="A496" s="80">
        <v>37004</v>
      </c>
      <c r="B496" s="81">
        <v>0</v>
      </c>
      <c r="C496" s="82">
        <v>5.7763087127920163E-3</v>
      </c>
      <c r="D496" s="88">
        <f t="shared" si="128"/>
        <v>1.4052489032896716</v>
      </c>
      <c r="E496" s="89">
        <f t="shared" si="133"/>
        <v>13104.978065793433</v>
      </c>
      <c r="F496" s="126">
        <f t="shared" si="134"/>
        <v>511211.35930403037</v>
      </c>
      <c r="G496" s="62">
        <f t="shared" si="135"/>
        <v>3.900894429105474E-2</v>
      </c>
      <c r="H496" s="88">
        <f t="shared" si="120"/>
        <v>0</v>
      </c>
      <c r="I496" s="62">
        <f t="shared" si="129"/>
        <v>0</v>
      </c>
      <c r="J496" s="89">
        <f t="shared" si="121"/>
        <v>0</v>
      </c>
      <c r="K496" s="62">
        <f t="shared" si="130"/>
        <v>0</v>
      </c>
      <c r="L496" s="90">
        <f t="shared" si="122"/>
        <v>115.52617425584033</v>
      </c>
      <c r="M496" s="73">
        <f>0</f>
        <v>0</v>
      </c>
      <c r="N496" s="89">
        <f t="shared" si="123"/>
        <v>0</v>
      </c>
      <c r="O496" s="89">
        <f t="shared" si="124"/>
        <v>0</v>
      </c>
      <c r="P496" s="89">
        <f t="shared" si="125"/>
        <v>0</v>
      </c>
      <c r="Q496" s="62">
        <f t="shared" si="136"/>
        <v>0</v>
      </c>
      <c r="R496" s="89">
        <f t="shared" si="131"/>
        <v>-115.52617425584033</v>
      </c>
      <c r="S496" s="74">
        <f t="shared" si="132"/>
        <v>0</v>
      </c>
      <c r="T496" s="91">
        <f t="shared" si="126"/>
        <v>5.248903289671647E-3</v>
      </c>
      <c r="U496" s="92">
        <f t="shared" si="127"/>
        <v>1.3052489032896715</v>
      </c>
    </row>
    <row r="497" spans="1:21">
      <c r="A497" s="80">
        <v>37005</v>
      </c>
      <c r="B497" s="81">
        <v>0</v>
      </c>
      <c r="C497" s="82">
        <v>5.2596088562020648E-3</v>
      </c>
      <c r="D497" s="88">
        <f t="shared" si="128"/>
        <v>1.3989451891537594</v>
      </c>
      <c r="E497" s="89">
        <f t="shared" si="133"/>
        <v>12989.451891537594</v>
      </c>
      <c r="F497" s="126">
        <f t="shared" si="134"/>
        <v>511211.35930403037</v>
      </c>
      <c r="G497" s="62">
        <f t="shared" si="135"/>
        <v>3.9355883802693462E-2</v>
      </c>
      <c r="H497" s="88">
        <f t="shared" si="120"/>
        <v>0</v>
      </c>
      <c r="I497" s="62">
        <f t="shared" si="129"/>
        <v>0</v>
      </c>
      <c r="J497" s="89">
        <f t="shared" si="121"/>
        <v>0</v>
      </c>
      <c r="K497" s="62">
        <f t="shared" si="130"/>
        <v>0</v>
      </c>
      <c r="L497" s="90">
        <f t="shared" si="122"/>
        <v>105.19217712404129</v>
      </c>
      <c r="M497" s="73">
        <f>0</f>
        <v>0</v>
      </c>
      <c r="N497" s="89">
        <f t="shared" si="123"/>
        <v>0</v>
      </c>
      <c r="O497" s="89">
        <f t="shared" si="124"/>
        <v>0</v>
      </c>
      <c r="P497" s="89">
        <f t="shared" si="125"/>
        <v>0</v>
      </c>
      <c r="Q497" s="62">
        <f t="shared" si="136"/>
        <v>0</v>
      </c>
      <c r="R497" s="89">
        <f t="shared" si="131"/>
        <v>-105.19217712404129</v>
      </c>
      <c r="S497" s="74">
        <f t="shared" si="132"/>
        <v>0</v>
      </c>
      <c r="T497" s="91">
        <f t="shared" si="126"/>
        <v>-1.0548108462404837E-3</v>
      </c>
      <c r="U497" s="92">
        <f t="shared" si="127"/>
        <v>1.2989451891537593</v>
      </c>
    </row>
    <row r="498" spans="1:21">
      <c r="A498" s="80">
        <v>37006</v>
      </c>
      <c r="B498" s="81">
        <v>1.5239999999999998E-2</v>
      </c>
      <c r="C498" s="82">
        <v>3.5594990510076072E-3</v>
      </c>
      <c r="D498" s="88">
        <f t="shared" si="128"/>
        <v>1.3884259714413552</v>
      </c>
      <c r="E498" s="89">
        <f t="shared" si="133"/>
        <v>12884.259714413553</v>
      </c>
      <c r="F498" s="126">
        <f t="shared" si="134"/>
        <v>511211.35930403037</v>
      </c>
      <c r="G498" s="62">
        <f t="shared" si="135"/>
        <v>3.9677200757769648E-2</v>
      </c>
      <c r="H498" s="88">
        <f t="shared" si="120"/>
        <v>304.79999999999995</v>
      </c>
      <c r="I498" s="62">
        <f t="shared" si="129"/>
        <v>3047.9999999999995</v>
      </c>
      <c r="J498" s="89">
        <f t="shared" si="121"/>
        <v>548.63999999999987</v>
      </c>
      <c r="K498" s="62">
        <f t="shared" si="130"/>
        <v>12070.079999999996</v>
      </c>
      <c r="L498" s="90">
        <f t="shared" si="122"/>
        <v>71.189981020152146</v>
      </c>
      <c r="M498" s="73">
        <f>0</f>
        <v>0</v>
      </c>
      <c r="N498" s="89">
        <f t="shared" si="123"/>
        <v>0</v>
      </c>
      <c r="O498" s="89">
        <f t="shared" si="124"/>
        <v>0</v>
      </c>
      <c r="P498" s="89">
        <f t="shared" si="125"/>
        <v>0</v>
      </c>
      <c r="Q498" s="62">
        <f t="shared" si="136"/>
        <v>0</v>
      </c>
      <c r="R498" s="89">
        <f t="shared" si="131"/>
        <v>782.25001897984771</v>
      </c>
      <c r="S498" s="74">
        <f t="shared" si="132"/>
        <v>15118.079999999996</v>
      </c>
      <c r="T498" s="91">
        <f t="shared" si="126"/>
        <v>-1.1574028558644756E-2</v>
      </c>
      <c r="U498" s="92">
        <f t="shared" si="127"/>
        <v>1.2884259714413551</v>
      </c>
    </row>
    <row r="499" spans="1:21">
      <c r="A499" s="80">
        <v>37007</v>
      </c>
      <c r="B499" s="81">
        <v>0</v>
      </c>
      <c r="C499" s="82">
        <v>4.4850460532422174E-3</v>
      </c>
      <c r="D499" s="88">
        <f t="shared" si="128"/>
        <v>1.4333254866696701</v>
      </c>
      <c r="E499" s="89">
        <f t="shared" si="133"/>
        <v>13666.509733393401</v>
      </c>
      <c r="F499" s="126">
        <f t="shared" si="134"/>
        <v>526329.43930403038</v>
      </c>
      <c r="G499" s="62">
        <f t="shared" si="135"/>
        <v>3.8512352427333509E-2</v>
      </c>
      <c r="H499" s="88">
        <f t="shared" si="120"/>
        <v>0</v>
      </c>
      <c r="I499" s="62">
        <f t="shared" si="129"/>
        <v>0</v>
      </c>
      <c r="J499" s="89">
        <f t="shared" si="121"/>
        <v>0</v>
      </c>
      <c r="K499" s="62">
        <f t="shared" si="130"/>
        <v>0</v>
      </c>
      <c r="L499" s="90">
        <f t="shared" si="122"/>
        <v>89.700921064844351</v>
      </c>
      <c r="M499" s="73">
        <f>0</f>
        <v>0</v>
      </c>
      <c r="N499" s="89">
        <f t="shared" si="123"/>
        <v>0</v>
      </c>
      <c r="O499" s="89">
        <f t="shared" si="124"/>
        <v>0</v>
      </c>
      <c r="P499" s="89">
        <f t="shared" si="125"/>
        <v>0</v>
      </c>
      <c r="Q499" s="62">
        <f t="shared" si="136"/>
        <v>0</v>
      </c>
      <c r="R499" s="89">
        <f t="shared" si="131"/>
        <v>-89.700921064844351</v>
      </c>
      <c r="S499" s="74">
        <f t="shared" si="132"/>
        <v>0</v>
      </c>
      <c r="T499" s="91">
        <f t="shared" si="126"/>
        <v>3.3325486669670168E-2</v>
      </c>
      <c r="U499" s="92">
        <f t="shared" si="127"/>
        <v>1.33332548666967</v>
      </c>
    </row>
    <row r="500" spans="1:21">
      <c r="A500" s="80">
        <v>37008</v>
      </c>
      <c r="B500" s="81">
        <v>0</v>
      </c>
      <c r="C500" s="82">
        <v>5.2414355714029892E-3</v>
      </c>
      <c r="D500" s="88">
        <f t="shared" si="128"/>
        <v>1.4288404406164279</v>
      </c>
      <c r="E500" s="89">
        <f t="shared" si="133"/>
        <v>13576.808812328556</v>
      </c>
      <c r="F500" s="126">
        <f t="shared" si="134"/>
        <v>526329.43930403038</v>
      </c>
      <c r="G500" s="62">
        <f t="shared" si="135"/>
        <v>3.8766800547864508E-2</v>
      </c>
      <c r="H500" s="88">
        <f t="shared" si="120"/>
        <v>0</v>
      </c>
      <c r="I500" s="62">
        <f t="shared" si="129"/>
        <v>0</v>
      </c>
      <c r="J500" s="89">
        <f t="shared" si="121"/>
        <v>0</v>
      </c>
      <c r="K500" s="62">
        <f t="shared" si="130"/>
        <v>0</v>
      </c>
      <c r="L500" s="90">
        <f t="shared" si="122"/>
        <v>104.82871142805979</v>
      </c>
      <c r="M500" s="73">
        <f>0</f>
        <v>0</v>
      </c>
      <c r="N500" s="89">
        <f t="shared" si="123"/>
        <v>0</v>
      </c>
      <c r="O500" s="89">
        <f t="shared" si="124"/>
        <v>0</v>
      </c>
      <c r="P500" s="89">
        <f t="shared" si="125"/>
        <v>0</v>
      </c>
      <c r="Q500" s="62">
        <f t="shared" si="136"/>
        <v>0</v>
      </c>
      <c r="R500" s="89">
        <f t="shared" si="131"/>
        <v>-104.82871142805979</v>
      </c>
      <c r="S500" s="74">
        <f t="shared" si="132"/>
        <v>0</v>
      </c>
      <c r="T500" s="91">
        <f t="shared" si="126"/>
        <v>2.8840440616427987E-2</v>
      </c>
      <c r="U500" s="92">
        <f t="shared" si="127"/>
        <v>1.3288404406164278</v>
      </c>
    </row>
    <row r="501" spans="1:21">
      <c r="A501" s="80">
        <v>37009</v>
      </c>
      <c r="B501" s="81">
        <v>0</v>
      </c>
      <c r="C501" s="82">
        <v>5.420710855098502E-3</v>
      </c>
      <c r="D501" s="88">
        <f t="shared" si="128"/>
        <v>1.4235990050450247</v>
      </c>
      <c r="E501" s="89">
        <f t="shared" si="133"/>
        <v>13471.980100900497</v>
      </c>
      <c r="F501" s="126">
        <f t="shared" si="134"/>
        <v>526329.43930403038</v>
      </c>
      <c r="G501" s="62">
        <f t="shared" si="135"/>
        <v>3.9068454329801848E-2</v>
      </c>
      <c r="H501" s="88">
        <f t="shared" si="120"/>
        <v>0</v>
      </c>
      <c r="I501" s="62">
        <f t="shared" si="129"/>
        <v>0</v>
      </c>
      <c r="J501" s="89">
        <f t="shared" si="121"/>
        <v>0</v>
      </c>
      <c r="K501" s="62">
        <f t="shared" si="130"/>
        <v>0</v>
      </c>
      <c r="L501" s="90">
        <f t="shared" si="122"/>
        <v>108.41421710197004</v>
      </c>
      <c r="M501" s="73">
        <f>0</f>
        <v>0</v>
      </c>
      <c r="N501" s="89">
        <f t="shared" si="123"/>
        <v>0</v>
      </c>
      <c r="O501" s="89">
        <f t="shared" si="124"/>
        <v>0</v>
      </c>
      <c r="P501" s="89">
        <f t="shared" si="125"/>
        <v>0</v>
      </c>
      <c r="Q501" s="62">
        <f t="shared" si="136"/>
        <v>0</v>
      </c>
      <c r="R501" s="89">
        <f t="shared" si="131"/>
        <v>-108.41421710197004</v>
      </c>
      <c r="S501" s="74">
        <f t="shared" si="132"/>
        <v>0</v>
      </c>
      <c r="T501" s="91">
        <f t="shared" si="126"/>
        <v>2.3599005045024768E-2</v>
      </c>
      <c r="U501" s="92">
        <f t="shared" si="127"/>
        <v>1.3235990050450246</v>
      </c>
    </row>
    <row r="502" spans="1:21">
      <c r="A502" s="80">
        <v>37010</v>
      </c>
      <c r="B502" s="81">
        <v>0</v>
      </c>
      <c r="C502" s="82">
        <v>5.2981211901492464E-3</v>
      </c>
      <c r="D502" s="88">
        <f t="shared" si="128"/>
        <v>1.4181782941899261</v>
      </c>
      <c r="E502" s="89">
        <f t="shared" si="133"/>
        <v>13363.565883798527</v>
      </c>
      <c r="F502" s="126">
        <f t="shared" si="134"/>
        <v>526329.43930403038</v>
      </c>
      <c r="G502" s="62">
        <f t="shared" si="135"/>
        <v>3.9385403857074702E-2</v>
      </c>
      <c r="H502" s="88">
        <f t="shared" si="120"/>
        <v>0</v>
      </c>
      <c r="I502" s="62">
        <f t="shared" si="129"/>
        <v>0</v>
      </c>
      <c r="J502" s="89">
        <f t="shared" si="121"/>
        <v>0</v>
      </c>
      <c r="K502" s="62">
        <f t="shared" si="130"/>
        <v>0</v>
      </c>
      <c r="L502" s="90">
        <f t="shared" si="122"/>
        <v>105.96242380298493</v>
      </c>
      <c r="M502" s="73">
        <f>0</f>
        <v>0</v>
      </c>
      <c r="N502" s="89">
        <f t="shared" si="123"/>
        <v>0</v>
      </c>
      <c r="O502" s="89">
        <f t="shared" si="124"/>
        <v>0</v>
      </c>
      <c r="P502" s="89">
        <f t="shared" si="125"/>
        <v>0</v>
      </c>
      <c r="Q502" s="62">
        <f t="shared" si="136"/>
        <v>0</v>
      </c>
      <c r="R502" s="89">
        <f t="shared" si="131"/>
        <v>-105.96242380298493</v>
      </c>
      <c r="S502" s="74">
        <f t="shared" si="132"/>
        <v>0</v>
      </c>
      <c r="T502" s="91">
        <f t="shared" si="126"/>
        <v>1.8178294189926225E-2</v>
      </c>
      <c r="U502" s="92">
        <f t="shared" si="127"/>
        <v>1.318178294189926</v>
      </c>
    </row>
    <row r="503" spans="1:21">
      <c r="A503" s="80">
        <v>37011</v>
      </c>
      <c r="B503" s="81">
        <v>0</v>
      </c>
      <c r="C503" s="82">
        <v>4.1440611237367189E-3</v>
      </c>
      <c r="D503" s="88">
        <f t="shared" si="128"/>
        <v>1.4128801729997771</v>
      </c>
      <c r="E503" s="89">
        <f t="shared" si="133"/>
        <v>13257.603459995542</v>
      </c>
      <c r="F503" s="126">
        <f t="shared" si="134"/>
        <v>526329.43930403038</v>
      </c>
      <c r="G503" s="62">
        <f t="shared" si="135"/>
        <v>3.9700194751805272E-2</v>
      </c>
      <c r="H503" s="88">
        <f t="shared" si="120"/>
        <v>0</v>
      </c>
      <c r="I503" s="62">
        <f t="shared" si="129"/>
        <v>0</v>
      </c>
      <c r="J503" s="89">
        <f t="shared" si="121"/>
        <v>0</v>
      </c>
      <c r="K503" s="62">
        <f t="shared" si="130"/>
        <v>0</v>
      </c>
      <c r="L503" s="90">
        <f t="shared" si="122"/>
        <v>82.881222474734372</v>
      </c>
      <c r="M503" s="73">
        <f>0</f>
        <v>0</v>
      </c>
      <c r="N503" s="89">
        <f t="shared" si="123"/>
        <v>0</v>
      </c>
      <c r="O503" s="89">
        <f t="shared" si="124"/>
        <v>0</v>
      </c>
      <c r="P503" s="89">
        <f t="shared" si="125"/>
        <v>0</v>
      </c>
      <c r="Q503" s="62">
        <f t="shared" si="136"/>
        <v>0</v>
      </c>
      <c r="R503" s="89">
        <f t="shared" si="131"/>
        <v>-82.881222474734372</v>
      </c>
      <c r="S503" s="74">
        <f t="shared" si="132"/>
        <v>0</v>
      </c>
      <c r="T503" s="91">
        <f t="shared" si="126"/>
        <v>1.2880172999777173E-2</v>
      </c>
      <c r="U503" s="92">
        <f t="shared" si="127"/>
        <v>1.312880172999777</v>
      </c>
    </row>
    <row r="504" spans="1:21">
      <c r="A504" s="80">
        <v>37012</v>
      </c>
      <c r="B504" s="81">
        <v>0</v>
      </c>
      <c r="C504" s="82">
        <v>5.2137217500478105E-3</v>
      </c>
      <c r="D504" s="88">
        <f t="shared" si="128"/>
        <v>1.4087361118760404</v>
      </c>
      <c r="E504" s="89">
        <f t="shared" si="133"/>
        <v>13174.722237520808</v>
      </c>
      <c r="F504" s="126">
        <f t="shared" si="134"/>
        <v>526329.43930403038</v>
      </c>
      <c r="G504" s="62">
        <f t="shared" si="135"/>
        <v>3.9949945798862928E-2</v>
      </c>
      <c r="H504" s="88">
        <f t="shared" si="120"/>
        <v>0</v>
      </c>
      <c r="I504" s="62">
        <f t="shared" si="129"/>
        <v>0</v>
      </c>
      <c r="J504" s="89">
        <f t="shared" si="121"/>
        <v>0</v>
      </c>
      <c r="K504" s="62">
        <f t="shared" si="130"/>
        <v>0</v>
      </c>
      <c r="L504" s="90">
        <f t="shared" si="122"/>
        <v>104.2744350009562</v>
      </c>
      <c r="M504" s="73">
        <f>0</f>
        <v>0</v>
      </c>
      <c r="N504" s="89">
        <f t="shared" si="123"/>
        <v>0</v>
      </c>
      <c r="O504" s="89">
        <f t="shared" si="124"/>
        <v>0</v>
      </c>
      <c r="P504" s="89">
        <f t="shared" si="125"/>
        <v>0</v>
      </c>
      <c r="Q504" s="62">
        <f t="shared" si="136"/>
        <v>0</v>
      </c>
      <c r="R504" s="89">
        <f t="shared" si="131"/>
        <v>-104.2744350009562</v>
      </c>
      <c r="S504" s="74">
        <f t="shared" si="132"/>
        <v>0</v>
      </c>
      <c r="T504" s="91">
        <f t="shared" si="126"/>
        <v>8.7361118760405088E-3</v>
      </c>
      <c r="U504" s="92">
        <f t="shared" si="127"/>
        <v>1.3087361118760403</v>
      </c>
    </row>
    <row r="505" spans="1:21">
      <c r="A505" s="80">
        <v>37013</v>
      </c>
      <c r="B505" s="81">
        <v>1.0160000000000001E-2</v>
      </c>
      <c r="C505" s="82">
        <v>5.0089406365508102E-3</v>
      </c>
      <c r="D505" s="88">
        <f t="shared" si="128"/>
        <v>1.4035223901259926</v>
      </c>
      <c r="E505" s="89">
        <f t="shared" si="133"/>
        <v>13070.447802519851</v>
      </c>
      <c r="F505" s="126">
        <f t="shared" si="134"/>
        <v>526329.43930403038</v>
      </c>
      <c r="G505" s="62">
        <f t="shared" si="135"/>
        <v>4.026866158346612E-2</v>
      </c>
      <c r="H505" s="88">
        <f t="shared" si="120"/>
        <v>203.20000000000002</v>
      </c>
      <c r="I505" s="62">
        <f t="shared" si="129"/>
        <v>2032</v>
      </c>
      <c r="J505" s="89">
        <f t="shared" si="121"/>
        <v>365.76</v>
      </c>
      <c r="K505" s="62">
        <f t="shared" si="130"/>
        <v>8046.7199999999993</v>
      </c>
      <c r="L505" s="90">
        <f t="shared" si="122"/>
        <v>100.17881273101621</v>
      </c>
      <c r="M505" s="73">
        <f>0</f>
        <v>0</v>
      </c>
      <c r="N505" s="89">
        <f t="shared" si="123"/>
        <v>0</v>
      </c>
      <c r="O505" s="89">
        <f t="shared" si="124"/>
        <v>0</v>
      </c>
      <c r="P505" s="89">
        <f t="shared" si="125"/>
        <v>0</v>
      </c>
      <c r="Q505" s="62">
        <f t="shared" si="136"/>
        <v>0</v>
      </c>
      <c r="R505" s="89">
        <f t="shared" si="131"/>
        <v>468.78118726898384</v>
      </c>
      <c r="S505" s="74">
        <f t="shared" si="132"/>
        <v>10078.719999999999</v>
      </c>
      <c r="T505" s="91">
        <f t="shared" si="126"/>
        <v>3.5223901259926471E-3</v>
      </c>
      <c r="U505" s="92">
        <f t="shared" si="127"/>
        <v>1.3035223901259925</v>
      </c>
    </row>
    <row r="506" spans="1:21">
      <c r="A506" s="80">
        <v>37014</v>
      </c>
      <c r="B506" s="81">
        <v>0</v>
      </c>
      <c r="C506" s="82">
        <v>5.1837383474278107E-3</v>
      </c>
      <c r="D506" s="88">
        <f t="shared" si="128"/>
        <v>1.4269614494894416</v>
      </c>
      <c r="E506" s="89">
        <f t="shared" si="133"/>
        <v>13539.228989788835</v>
      </c>
      <c r="F506" s="126">
        <f t="shared" si="134"/>
        <v>536408.15930403036</v>
      </c>
      <c r="G506" s="62">
        <f t="shared" si="135"/>
        <v>3.9618811359833306E-2</v>
      </c>
      <c r="H506" s="88">
        <f t="shared" si="120"/>
        <v>0</v>
      </c>
      <c r="I506" s="62">
        <f t="shared" si="129"/>
        <v>0</v>
      </c>
      <c r="J506" s="89">
        <f t="shared" si="121"/>
        <v>0</v>
      </c>
      <c r="K506" s="62">
        <f t="shared" si="130"/>
        <v>0</v>
      </c>
      <c r="L506" s="90">
        <f t="shared" si="122"/>
        <v>103.67476694855621</v>
      </c>
      <c r="M506" s="73">
        <f>0</f>
        <v>0</v>
      </c>
      <c r="N506" s="89">
        <f t="shared" si="123"/>
        <v>0</v>
      </c>
      <c r="O506" s="89">
        <f t="shared" si="124"/>
        <v>0</v>
      </c>
      <c r="P506" s="89">
        <f t="shared" si="125"/>
        <v>0</v>
      </c>
      <c r="Q506" s="62">
        <f t="shared" si="136"/>
        <v>0</v>
      </c>
      <c r="R506" s="89">
        <f t="shared" si="131"/>
        <v>-103.67476694855621</v>
      </c>
      <c r="S506" s="74">
        <f t="shared" si="132"/>
        <v>0</v>
      </c>
      <c r="T506" s="91">
        <f t="shared" si="126"/>
        <v>2.696144948944168E-2</v>
      </c>
      <c r="U506" s="92">
        <f t="shared" si="127"/>
        <v>1.3269614494894415</v>
      </c>
    </row>
    <row r="507" spans="1:21">
      <c r="A507" s="80">
        <v>37015</v>
      </c>
      <c r="B507" s="81">
        <v>0</v>
      </c>
      <c r="C507" s="82">
        <v>5.2363891075814751E-3</v>
      </c>
      <c r="D507" s="88">
        <f t="shared" si="128"/>
        <v>1.4217777111420138</v>
      </c>
      <c r="E507" s="89">
        <f t="shared" si="133"/>
        <v>13435.554222840279</v>
      </c>
      <c r="F507" s="126">
        <f t="shared" si="134"/>
        <v>536408.15930403036</v>
      </c>
      <c r="G507" s="62">
        <f t="shared" si="135"/>
        <v>3.992452789123823E-2</v>
      </c>
      <c r="H507" s="88">
        <f t="shared" si="120"/>
        <v>0</v>
      </c>
      <c r="I507" s="62">
        <f t="shared" si="129"/>
        <v>0</v>
      </c>
      <c r="J507" s="89">
        <f t="shared" si="121"/>
        <v>0</v>
      </c>
      <c r="K507" s="62">
        <f t="shared" si="130"/>
        <v>0</v>
      </c>
      <c r="L507" s="90">
        <f t="shared" si="122"/>
        <v>104.7277821516295</v>
      </c>
      <c r="M507" s="73">
        <f>0</f>
        <v>0</v>
      </c>
      <c r="N507" s="89">
        <f t="shared" si="123"/>
        <v>0</v>
      </c>
      <c r="O507" s="89">
        <f t="shared" si="124"/>
        <v>0</v>
      </c>
      <c r="P507" s="89">
        <f t="shared" si="125"/>
        <v>0</v>
      </c>
      <c r="Q507" s="62">
        <f t="shared" si="136"/>
        <v>0</v>
      </c>
      <c r="R507" s="89">
        <f t="shared" si="131"/>
        <v>-104.7277821516295</v>
      </c>
      <c r="S507" s="74">
        <f t="shared" si="132"/>
        <v>0</v>
      </c>
      <c r="T507" s="91">
        <f t="shared" si="126"/>
        <v>2.1777711142013878E-2</v>
      </c>
      <c r="U507" s="92">
        <f t="shared" si="127"/>
        <v>1.3217777111420137</v>
      </c>
    </row>
    <row r="508" spans="1:21">
      <c r="A508" s="80">
        <v>37016</v>
      </c>
      <c r="B508" s="81">
        <v>0</v>
      </c>
      <c r="C508" s="82">
        <v>5.637076692752355E-3</v>
      </c>
      <c r="D508" s="88">
        <f t="shared" si="128"/>
        <v>1.4165413220344325</v>
      </c>
      <c r="E508" s="89">
        <f t="shared" si="133"/>
        <v>13330.82644068865</v>
      </c>
      <c r="F508" s="126">
        <f t="shared" si="134"/>
        <v>536408.15930403036</v>
      </c>
      <c r="G508" s="62">
        <f t="shared" si="135"/>
        <v>4.0238177407125583E-2</v>
      </c>
      <c r="H508" s="88">
        <f t="shared" si="120"/>
        <v>0</v>
      </c>
      <c r="I508" s="62">
        <f t="shared" si="129"/>
        <v>0</v>
      </c>
      <c r="J508" s="89">
        <f t="shared" si="121"/>
        <v>0</v>
      </c>
      <c r="K508" s="62">
        <f t="shared" si="130"/>
        <v>0</v>
      </c>
      <c r="L508" s="90">
        <f t="shared" si="122"/>
        <v>112.74153385504709</v>
      </c>
      <c r="M508" s="73">
        <f>0</f>
        <v>0</v>
      </c>
      <c r="N508" s="89">
        <f t="shared" si="123"/>
        <v>0</v>
      </c>
      <c r="O508" s="89">
        <f t="shared" si="124"/>
        <v>0</v>
      </c>
      <c r="P508" s="89">
        <f t="shared" si="125"/>
        <v>0</v>
      </c>
      <c r="Q508" s="62">
        <f t="shared" si="136"/>
        <v>0</v>
      </c>
      <c r="R508" s="89">
        <f t="shared" si="131"/>
        <v>-112.74153385504709</v>
      </c>
      <c r="S508" s="74">
        <f t="shared" si="132"/>
        <v>0</v>
      </c>
      <c r="T508" s="91">
        <f t="shared" si="126"/>
        <v>1.6541322034432593E-2</v>
      </c>
      <c r="U508" s="92">
        <f t="shared" si="127"/>
        <v>1.3165413220344324</v>
      </c>
    </row>
    <row r="509" spans="1:21">
      <c r="A509" s="80">
        <v>37017</v>
      </c>
      <c r="B509" s="81">
        <v>0</v>
      </c>
      <c r="C509" s="82">
        <v>6.2751054618479275E-3</v>
      </c>
      <c r="D509" s="88">
        <f t="shared" si="128"/>
        <v>1.4109042453416802</v>
      </c>
      <c r="E509" s="89">
        <f t="shared" si="133"/>
        <v>13218.084906833603</v>
      </c>
      <c r="F509" s="126">
        <f t="shared" si="134"/>
        <v>536408.15930403036</v>
      </c>
      <c r="G509" s="62">
        <f t="shared" si="135"/>
        <v>4.0581382483533095E-2</v>
      </c>
      <c r="H509" s="88">
        <f t="shared" si="120"/>
        <v>0</v>
      </c>
      <c r="I509" s="62">
        <f t="shared" si="129"/>
        <v>0</v>
      </c>
      <c r="J509" s="89">
        <f t="shared" si="121"/>
        <v>0</v>
      </c>
      <c r="K509" s="62">
        <f t="shared" si="130"/>
        <v>0</v>
      </c>
      <c r="L509" s="90">
        <f t="shared" si="122"/>
        <v>125.50210923695855</v>
      </c>
      <c r="M509" s="73">
        <f>0</f>
        <v>0</v>
      </c>
      <c r="N509" s="89">
        <f t="shared" si="123"/>
        <v>0</v>
      </c>
      <c r="O509" s="89">
        <f t="shared" si="124"/>
        <v>0</v>
      </c>
      <c r="P509" s="89">
        <f t="shared" si="125"/>
        <v>0</v>
      </c>
      <c r="Q509" s="62">
        <f t="shared" si="136"/>
        <v>0</v>
      </c>
      <c r="R509" s="89">
        <f t="shared" si="131"/>
        <v>-125.50210923695855</v>
      </c>
      <c r="S509" s="74">
        <f t="shared" si="132"/>
        <v>0</v>
      </c>
      <c r="T509" s="91">
        <f t="shared" si="126"/>
        <v>1.090424534168033E-2</v>
      </c>
      <c r="U509" s="92">
        <f t="shared" si="127"/>
        <v>1.3109042453416802</v>
      </c>
    </row>
    <row r="510" spans="1:21">
      <c r="A510" s="80">
        <v>37018</v>
      </c>
      <c r="B510" s="81">
        <v>1.016E-3</v>
      </c>
      <c r="C510" s="82">
        <v>4.4728070601861526E-3</v>
      </c>
      <c r="D510" s="88">
        <f t="shared" si="128"/>
        <v>1.4046291398798323</v>
      </c>
      <c r="E510" s="89">
        <f t="shared" si="133"/>
        <v>13092.582797596644</v>
      </c>
      <c r="F510" s="126">
        <f t="shared" si="134"/>
        <v>536408.15930403036</v>
      </c>
      <c r="G510" s="62">
        <f t="shared" si="135"/>
        <v>4.0970385110147764E-2</v>
      </c>
      <c r="H510" s="88">
        <f t="shared" si="120"/>
        <v>20.32</v>
      </c>
      <c r="I510" s="62">
        <f t="shared" si="129"/>
        <v>203.20000000000002</v>
      </c>
      <c r="J510" s="89">
        <f t="shared" si="121"/>
        <v>36.575999999999993</v>
      </c>
      <c r="K510" s="62">
        <f t="shared" si="130"/>
        <v>804.6719999999998</v>
      </c>
      <c r="L510" s="90">
        <f t="shared" si="122"/>
        <v>89.45614120372305</v>
      </c>
      <c r="M510" s="73">
        <f>0</f>
        <v>0</v>
      </c>
      <c r="N510" s="89">
        <f t="shared" si="123"/>
        <v>0</v>
      </c>
      <c r="O510" s="89">
        <f t="shared" si="124"/>
        <v>0</v>
      </c>
      <c r="P510" s="89">
        <f t="shared" si="125"/>
        <v>0</v>
      </c>
      <c r="Q510" s="62">
        <f t="shared" si="136"/>
        <v>0</v>
      </c>
      <c r="R510" s="89">
        <f t="shared" si="131"/>
        <v>-32.560141203723056</v>
      </c>
      <c r="S510" s="74">
        <f t="shared" si="132"/>
        <v>1007.8719999999998</v>
      </c>
      <c r="T510" s="91">
        <f t="shared" si="126"/>
        <v>4.629139879832378E-3</v>
      </c>
      <c r="U510" s="92">
        <f t="shared" si="127"/>
        <v>1.3046291398798322</v>
      </c>
    </row>
    <row r="511" spans="1:21">
      <c r="A511" s="80">
        <v>37019</v>
      </c>
      <c r="B511" s="81">
        <v>2.5399999999999999E-4</v>
      </c>
      <c r="C511" s="82">
        <v>5.092596985447468E-3</v>
      </c>
      <c r="D511" s="88">
        <f t="shared" si="128"/>
        <v>1.4030011328196461</v>
      </c>
      <c r="E511" s="89">
        <f t="shared" si="133"/>
        <v>13060.022656392921</v>
      </c>
      <c r="F511" s="126">
        <f t="shared" si="134"/>
        <v>537416.03130403033</v>
      </c>
      <c r="G511" s="62">
        <f t="shared" si="135"/>
        <v>4.114970130170207E-2</v>
      </c>
      <c r="H511" s="88">
        <f t="shared" si="120"/>
        <v>5.08</v>
      </c>
      <c r="I511" s="62">
        <f t="shared" si="129"/>
        <v>50.800000000000004</v>
      </c>
      <c r="J511" s="89">
        <f t="shared" si="121"/>
        <v>9.1439999999999984</v>
      </c>
      <c r="K511" s="62">
        <f t="shared" si="130"/>
        <v>201.16799999999995</v>
      </c>
      <c r="L511" s="90">
        <f t="shared" si="122"/>
        <v>101.85193970894936</v>
      </c>
      <c r="M511" s="73">
        <f>0</f>
        <v>0</v>
      </c>
      <c r="N511" s="89">
        <f t="shared" si="123"/>
        <v>0</v>
      </c>
      <c r="O511" s="89">
        <f t="shared" si="124"/>
        <v>0</v>
      </c>
      <c r="P511" s="89">
        <f t="shared" si="125"/>
        <v>0</v>
      </c>
      <c r="Q511" s="62">
        <f t="shared" si="136"/>
        <v>0</v>
      </c>
      <c r="R511" s="89">
        <f t="shared" si="131"/>
        <v>-87.627939708949356</v>
      </c>
      <c r="S511" s="74">
        <f t="shared" si="132"/>
        <v>251.96799999999996</v>
      </c>
      <c r="T511" s="91">
        <f t="shared" si="126"/>
        <v>3.0011328196462017E-3</v>
      </c>
      <c r="U511" s="92">
        <f t="shared" si="127"/>
        <v>1.303001132819646</v>
      </c>
    </row>
    <row r="512" spans="1:21">
      <c r="A512" s="80">
        <v>37020</v>
      </c>
      <c r="B512" s="81">
        <v>0</v>
      </c>
      <c r="C512" s="82">
        <v>4.9670450896156966E-3</v>
      </c>
      <c r="D512" s="88">
        <f t="shared" si="128"/>
        <v>1.3972394716683971</v>
      </c>
      <c r="E512" s="89">
        <f t="shared" si="133"/>
        <v>12972.394716683972</v>
      </c>
      <c r="F512" s="126">
        <f t="shared" si="134"/>
        <v>537667.99930403032</v>
      </c>
      <c r="G512" s="62">
        <f t="shared" si="135"/>
        <v>4.1447089072345934E-2</v>
      </c>
      <c r="H512" s="88">
        <f t="shared" si="120"/>
        <v>0</v>
      </c>
      <c r="I512" s="62">
        <f t="shared" si="129"/>
        <v>0</v>
      </c>
      <c r="J512" s="89">
        <f t="shared" si="121"/>
        <v>0</v>
      </c>
      <c r="K512" s="62">
        <f t="shared" si="130"/>
        <v>0</v>
      </c>
      <c r="L512" s="90">
        <f t="shared" si="122"/>
        <v>99.340901792313929</v>
      </c>
      <c r="M512" s="73">
        <f>0</f>
        <v>0</v>
      </c>
      <c r="N512" s="89">
        <f t="shared" si="123"/>
        <v>0</v>
      </c>
      <c r="O512" s="89">
        <f t="shared" si="124"/>
        <v>0</v>
      </c>
      <c r="P512" s="89">
        <f t="shared" si="125"/>
        <v>0</v>
      </c>
      <c r="Q512" s="62">
        <f t="shared" si="136"/>
        <v>0</v>
      </c>
      <c r="R512" s="89">
        <f t="shared" si="131"/>
        <v>-99.340901792313929</v>
      </c>
      <c r="S512" s="74">
        <f t="shared" si="132"/>
        <v>0</v>
      </c>
      <c r="T512" s="91">
        <f t="shared" si="126"/>
        <v>-2.7605283316027851E-3</v>
      </c>
      <c r="U512" s="92">
        <f t="shared" si="127"/>
        <v>1.297239471668397</v>
      </c>
    </row>
    <row r="513" spans="1:21">
      <c r="A513" s="80">
        <v>37021</v>
      </c>
      <c r="B513" s="81">
        <v>0</v>
      </c>
      <c r="C513" s="82">
        <v>5.8244846015472031E-3</v>
      </c>
      <c r="D513" s="88">
        <f t="shared" si="128"/>
        <v>1.3873053814891658</v>
      </c>
      <c r="E513" s="89">
        <f t="shared" si="133"/>
        <v>12873.053814891658</v>
      </c>
      <c r="F513" s="126">
        <f t="shared" si="134"/>
        <v>537667.99930403032</v>
      </c>
      <c r="G513" s="62">
        <f t="shared" si="135"/>
        <v>4.1766934795382536E-2</v>
      </c>
      <c r="H513" s="88">
        <f t="shared" si="120"/>
        <v>0</v>
      </c>
      <c r="I513" s="62">
        <f t="shared" si="129"/>
        <v>0</v>
      </c>
      <c r="J513" s="89">
        <f t="shared" si="121"/>
        <v>0</v>
      </c>
      <c r="K513" s="62">
        <f t="shared" si="130"/>
        <v>0</v>
      </c>
      <c r="L513" s="90">
        <f t="shared" si="122"/>
        <v>116.48969203094406</v>
      </c>
      <c r="M513" s="73">
        <f>0</f>
        <v>0</v>
      </c>
      <c r="N513" s="89">
        <f t="shared" si="123"/>
        <v>0</v>
      </c>
      <c r="O513" s="89">
        <f t="shared" si="124"/>
        <v>0</v>
      </c>
      <c r="P513" s="89">
        <f t="shared" si="125"/>
        <v>0</v>
      </c>
      <c r="Q513" s="62">
        <f t="shared" si="136"/>
        <v>0</v>
      </c>
      <c r="R513" s="89">
        <f t="shared" si="131"/>
        <v>-116.48969203094406</v>
      </c>
      <c r="S513" s="74">
        <f t="shared" si="132"/>
        <v>0</v>
      </c>
      <c r="T513" s="91">
        <f t="shared" si="126"/>
        <v>-1.2694618510834088E-2</v>
      </c>
      <c r="U513" s="92">
        <f t="shared" si="127"/>
        <v>1.2873053814891657</v>
      </c>
    </row>
    <row r="514" spans="1:21">
      <c r="A514" s="80">
        <v>37022</v>
      </c>
      <c r="B514" s="81">
        <v>0</v>
      </c>
      <c r="C514" s="82">
        <v>6.1301728360443697E-3</v>
      </c>
      <c r="D514" s="88">
        <f t="shared" si="128"/>
        <v>1.3756564122860715</v>
      </c>
      <c r="E514" s="89">
        <f t="shared" si="133"/>
        <v>12756.564122860715</v>
      </c>
      <c r="F514" s="126">
        <f t="shared" si="134"/>
        <v>537667.99930403032</v>
      </c>
      <c r="G514" s="62">
        <f t="shared" si="135"/>
        <v>4.2148339797899746E-2</v>
      </c>
      <c r="H514" s="88">
        <f t="shared" si="120"/>
        <v>0</v>
      </c>
      <c r="I514" s="62">
        <f t="shared" si="129"/>
        <v>0</v>
      </c>
      <c r="J514" s="89">
        <f t="shared" si="121"/>
        <v>0</v>
      </c>
      <c r="K514" s="62">
        <f t="shared" si="130"/>
        <v>0</v>
      </c>
      <c r="L514" s="90">
        <f t="shared" si="122"/>
        <v>122.60345672088739</v>
      </c>
      <c r="M514" s="73">
        <f>0</f>
        <v>0</v>
      </c>
      <c r="N514" s="89">
        <f t="shared" si="123"/>
        <v>0</v>
      </c>
      <c r="O514" s="89">
        <f t="shared" si="124"/>
        <v>0</v>
      </c>
      <c r="P514" s="89">
        <f t="shared" si="125"/>
        <v>0</v>
      </c>
      <c r="Q514" s="62">
        <f t="shared" si="136"/>
        <v>0</v>
      </c>
      <c r="R514" s="89">
        <f t="shared" si="131"/>
        <v>-122.60345672088739</v>
      </c>
      <c r="S514" s="74">
        <f t="shared" si="132"/>
        <v>0</v>
      </c>
      <c r="T514" s="91">
        <f t="shared" si="126"/>
        <v>-2.4343587713928416E-2</v>
      </c>
      <c r="U514" s="92">
        <f t="shared" si="127"/>
        <v>1.2756564122860714</v>
      </c>
    </row>
    <row r="515" spans="1:21">
      <c r="A515" s="80">
        <v>37023</v>
      </c>
      <c r="B515" s="81">
        <v>0</v>
      </c>
      <c r="C515" s="82">
        <v>5.883407439963506E-3</v>
      </c>
      <c r="D515" s="88">
        <f t="shared" si="128"/>
        <v>1.3633960666139826</v>
      </c>
      <c r="E515" s="89">
        <f t="shared" si="133"/>
        <v>12633.960666139827</v>
      </c>
      <c r="F515" s="126">
        <f t="shared" si="134"/>
        <v>537667.99930403032</v>
      </c>
      <c r="G515" s="62">
        <f t="shared" si="135"/>
        <v>4.2557358971761716E-2</v>
      </c>
      <c r="H515" s="88">
        <f t="shared" si="120"/>
        <v>0</v>
      </c>
      <c r="I515" s="62">
        <f t="shared" si="129"/>
        <v>0</v>
      </c>
      <c r="J515" s="89">
        <f t="shared" si="121"/>
        <v>0</v>
      </c>
      <c r="K515" s="62">
        <f t="shared" si="130"/>
        <v>0</v>
      </c>
      <c r="L515" s="90">
        <f t="shared" si="122"/>
        <v>117.66814879927011</v>
      </c>
      <c r="M515" s="73">
        <f>0</f>
        <v>0</v>
      </c>
      <c r="N515" s="89">
        <f t="shared" si="123"/>
        <v>0</v>
      </c>
      <c r="O515" s="89">
        <f t="shared" si="124"/>
        <v>0</v>
      </c>
      <c r="P515" s="89">
        <f t="shared" si="125"/>
        <v>0</v>
      </c>
      <c r="Q515" s="62">
        <f t="shared" si="136"/>
        <v>0</v>
      </c>
      <c r="R515" s="89">
        <f t="shared" si="131"/>
        <v>-117.66814879927011</v>
      </c>
      <c r="S515" s="74">
        <f t="shared" si="132"/>
        <v>0</v>
      </c>
      <c r="T515" s="91">
        <f t="shared" si="126"/>
        <v>-3.6603933386017307E-2</v>
      </c>
      <c r="U515" s="92">
        <f t="shared" si="127"/>
        <v>1.2633960666139825</v>
      </c>
    </row>
    <row r="516" spans="1:21">
      <c r="A516" s="80">
        <v>37024</v>
      </c>
      <c r="B516" s="81">
        <v>0</v>
      </c>
      <c r="C516" s="82">
        <v>6.427391524092798E-3</v>
      </c>
      <c r="D516" s="88">
        <f t="shared" si="128"/>
        <v>1.3516292517340556</v>
      </c>
      <c r="E516" s="89">
        <f t="shared" si="133"/>
        <v>12516.292517340557</v>
      </c>
      <c r="F516" s="126">
        <f t="shared" si="134"/>
        <v>537667.99930403032</v>
      </c>
      <c r="G516" s="62">
        <f t="shared" si="135"/>
        <v>4.2957449145513679E-2</v>
      </c>
      <c r="H516" s="88">
        <f t="shared" si="120"/>
        <v>0</v>
      </c>
      <c r="I516" s="62">
        <f t="shared" si="129"/>
        <v>0</v>
      </c>
      <c r="J516" s="89">
        <f t="shared" si="121"/>
        <v>0</v>
      </c>
      <c r="K516" s="62">
        <f t="shared" si="130"/>
        <v>0</v>
      </c>
      <c r="L516" s="90">
        <f t="shared" si="122"/>
        <v>128.54783048185595</v>
      </c>
      <c r="M516" s="73">
        <f>0</f>
        <v>0</v>
      </c>
      <c r="N516" s="89">
        <f t="shared" si="123"/>
        <v>0</v>
      </c>
      <c r="O516" s="89">
        <f t="shared" si="124"/>
        <v>0</v>
      </c>
      <c r="P516" s="89">
        <f t="shared" si="125"/>
        <v>0</v>
      </c>
      <c r="Q516" s="62">
        <f t="shared" si="136"/>
        <v>0</v>
      </c>
      <c r="R516" s="89">
        <f t="shared" si="131"/>
        <v>-128.54783048185595</v>
      </c>
      <c r="S516" s="74">
        <f t="shared" si="132"/>
        <v>0</v>
      </c>
      <c r="T516" s="91">
        <f t="shared" si="126"/>
        <v>-4.8370748265944341E-2</v>
      </c>
      <c r="U516" s="92">
        <f t="shared" si="127"/>
        <v>1.2516292517340555</v>
      </c>
    </row>
    <row r="517" spans="1:21">
      <c r="A517" s="80">
        <v>37025</v>
      </c>
      <c r="B517" s="81">
        <v>0</v>
      </c>
      <c r="C517" s="82">
        <v>6.6269393010804541E-3</v>
      </c>
      <c r="D517" s="88">
        <f t="shared" si="128"/>
        <v>1.33877446868587</v>
      </c>
      <c r="E517" s="89">
        <f t="shared" si="133"/>
        <v>12387.744686858701</v>
      </c>
      <c r="F517" s="126">
        <f t="shared" si="134"/>
        <v>537667.99930403032</v>
      </c>
      <c r="G517" s="62">
        <f t="shared" si="135"/>
        <v>4.3403219302251606E-2</v>
      </c>
      <c r="H517" s="88">
        <f t="shared" si="120"/>
        <v>0</v>
      </c>
      <c r="I517" s="62">
        <f t="shared" si="129"/>
        <v>0</v>
      </c>
      <c r="J517" s="89">
        <f t="shared" si="121"/>
        <v>0</v>
      </c>
      <c r="K517" s="62">
        <f t="shared" si="130"/>
        <v>0</v>
      </c>
      <c r="L517" s="90">
        <f t="shared" si="122"/>
        <v>132.53878602160907</v>
      </c>
      <c r="M517" s="73">
        <f>0</f>
        <v>0</v>
      </c>
      <c r="N517" s="89">
        <f t="shared" si="123"/>
        <v>0</v>
      </c>
      <c r="O517" s="89">
        <f t="shared" si="124"/>
        <v>0</v>
      </c>
      <c r="P517" s="89">
        <f t="shared" si="125"/>
        <v>0</v>
      </c>
      <c r="Q517" s="62">
        <f t="shared" si="136"/>
        <v>0</v>
      </c>
      <c r="R517" s="89">
        <f t="shared" si="131"/>
        <v>-132.53878602160907</v>
      </c>
      <c r="S517" s="74">
        <f t="shared" si="132"/>
        <v>0</v>
      </c>
      <c r="T517" s="91">
        <f t="shared" si="126"/>
        <v>-6.1225531314129888E-2</v>
      </c>
      <c r="U517" s="92">
        <f t="shared" si="127"/>
        <v>1.2387744686858699</v>
      </c>
    </row>
    <row r="518" spans="1:21">
      <c r="A518" s="80">
        <v>37026</v>
      </c>
      <c r="B518" s="81">
        <v>0</v>
      </c>
      <c r="C518" s="82">
        <v>5.9973730009632376E-3</v>
      </c>
      <c r="D518" s="88">
        <f t="shared" si="128"/>
        <v>1.3255205900837093</v>
      </c>
      <c r="E518" s="89">
        <f t="shared" si="133"/>
        <v>12255.205900837092</v>
      </c>
      <c r="F518" s="126">
        <f t="shared" si="134"/>
        <v>537667.99930403032</v>
      </c>
      <c r="G518" s="62">
        <f t="shared" si="135"/>
        <v>4.3872620636043733E-2</v>
      </c>
      <c r="H518" s="88">
        <f t="shared" si="120"/>
        <v>0</v>
      </c>
      <c r="I518" s="62">
        <f t="shared" si="129"/>
        <v>0</v>
      </c>
      <c r="J518" s="89">
        <f t="shared" si="121"/>
        <v>0</v>
      </c>
      <c r="K518" s="62">
        <f t="shared" si="130"/>
        <v>0</v>
      </c>
      <c r="L518" s="90">
        <f t="shared" si="122"/>
        <v>119.94746001926475</v>
      </c>
      <c r="M518" s="73">
        <f>0</f>
        <v>0</v>
      </c>
      <c r="N518" s="89">
        <f t="shared" si="123"/>
        <v>0</v>
      </c>
      <c r="O518" s="89">
        <f t="shared" si="124"/>
        <v>0</v>
      </c>
      <c r="P518" s="89">
        <f t="shared" si="125"/>
        <v>0</v>
      </c>
      <c r="Q518" s="62">
        <f t="shared" si="136"/>
        <v>0</v>
      </c>
      <c r="R518" s="89">
        <f t="shared" si="131"/>
        <v>-119.94746001926475</v>
      </c>
      <c r="S518" s="74">
        <f t="shared" si="132"/>
        <v>0</v>
      </c>
      <c r="T518" s="91">
        <f t="shared" si="126"/>
        <v>-7.4479409916290651E-2</v>
      </c>
      <c r="U518" s="92">
        <f t="shared" si="127"/>
        <v>1.2255205900837092</v>
      </c>
    </row>
    <row r="519" spans="1:21">
      <c r="A519" s="80">
        <v>37027</v>
      </c>
      <c r="B519" s="81">
        <v>0</v>
      </c>
      <c r="C519" s="82">
        <v>6.6086918850535685E-3</v>
      </c>
      <c r="D519" s="88">
        <f t="shared" si="128"/>
        <v>1.3135258440817827</v>
      </c>
      <c r="E519" s="89">
        <f t="shared" si="133"/>
        <v>12135.258440817828</v>
      </c>
      <c r="F519" s="126">
        <f t="shared" si="134"/>
        <v>537667.99930403032</v>
      </c>
      <c r="G519" s="62">
        <f t="shared" si="135"/>
        <v>4.4306266893793113E-2</v>
      </c>
      <c r="H519" s="88">
        <f t="shared" si="120"/>
        <v>0</v>
      </c>
      <c r="I519" s="62">
        <f t="shared" si="129"/>
        <v>0</v>
      </c>
      <c r="J519" s="89">
        <f t="shared" si="121"/>
        <v>0</v>
      </c>
      <c r="K519" s="62">
        <f t="shared" si="130"/>
        <v>0</v>
      </c>
      <c r="L519" s="90">
        <f t="shared" si="122"/>
        <v>132.17383770107136</v>
      </c>
      <c r="M519" s="73">
        <f>0</f>
        <v>0</v>
      </c>
      <c r="N519" s="89">
        <f t="shared" si="123"/>
        <v>0</v>
      </c>
      <c r="O519" s="89">
        <f t="shared" si="124"/>
        <v>0</v>
      </c>
      <c r="P519" s="89">
        <f t="shared" si="125"/>
        <v>0</v>
      </c>
      <c r="Q519" s="62">
        <f t="shared" si="136"/>
        <v>0</v>
      </c>
      <c r="R519" s="89">
        <f t="shared" si="131"/>
        <v>-132.17383770107136</v>
      </c>
      <c r="S519" s="74">
        <f t="shared" si="132"/>
        <v>0</v>
      </c>
      <c r="T519" s="91">
        <f t="shared" si="126"/>
        <v>-8.6474155918217166E-2</v>
      </c>
      <c r="U519" s="92">
        <f t="shared" si="127"/>
        <v>1.2135258440817827</v>
      </c>
    </row>
    <row r="520" spans="1:21">
      <c r="A520" s="80">
        <v>37028</v>
      </c>
      <c r="B520" s="81">
        <v>0</v>
      </c>
      <c r="C520" s="82">
        <v>6.3494557179667108E-3</v>
      </c>
      <c r="D520" s="88">
        <f t="shared" si="128"/>
        <v>1.3003084603116757</v>
      </c>
      <c r="E520" s="89">
        <f t="shared" si="133"/>
        <v>12003.084603116757</v>
      </c>
      <c r="F520" s="126">
        <f t="shared" si="134"/>
        <v>537667.99930403032</v>
      </c>
      <c r="G520" s="62">
        <f t="shared" si="135"/>
        <v>4.479415226019634E-2</v>
      </c>
      <c r="H520" s="88">
        <f t="shared" si="120"/>
        <v>0</v>
      </c>
      <c r="I520" s="62">
        <f t="shared" si="129"/>
        <v>0</v>
      </c>
      <c r="J520" s="89">
        <f t="shared" si="121"/>
        <v>0</v>
      </c>
      <c r="K520" s="62">
        <f t="shared" si="130"/>
        <v>0</v>
      </c>
      <c r="L520" s="90">
        <f t="shared" si="122"/>
        <v>126.98911435933421</v>
      </c>
      <c r="M520" s="73">
        <f>0</f>
        <v>0</v>
      </c>
      <c r="N520" s="89">
        <f t="shared" si="123"/>
        <v>0</v>
      </c>
      <c r="O520" s="89">
        <f t="shared" si="124"/>
        <v>0</v>
      </c>
      <c r="P520" s="89">
        <f t="shared" si="125"/>
        <v>0</v>
      </c>
      <c r="Q520" s="62">
        <f t="shared" si="136"/>
        <v>0</v>
      </c>
      <c r="R520" s="89">
        <f t="shared" si="131"/>
        <v>-126.98911435933421</v>
      </c>
      <c r="S520" s="74">
        <f t="shared" si="132"/>
        <v>0</v>
      </c>
      <c r="T520" s="91">
        <f t="shared" si="126"/>
        <v>-9.9691539688324227E-2</v>
      </c>
      <c r="U520" s="92">
        <f t="shared" si="127"/>
        <v>1.2003084603116756</v>
      </c>
    </row>
    <row r="521" spans="1:21">
      <c r="A521" s="80">
        <v>37029</v>
      </c>
      <c r="B521" s="81">
        <v>0</v>
      </c>
      <c r="C521" s="82">
        <v>6.0851820553153727E-3</v>
      </c>
      <c r="D521" s="88">
        <f t="shared" si="128"/>
        <v>1.2876095488757422</v>
      </c>
      <c r="E521" s="89">
        <f t="shared" si="133"/>
        <v>11876.095488757423</v>
      </c>
      <c r="F521" s="126">
        <f t="shared" si="134"/>
        <v>537667.99930403032</v>
      </c>
      <c r="G521" s="62">
        <f t="shared" si="135"/>
        <v>4.5273128682151213E-2</v>
      </c>
      <c r="H521" s="88">
        <f t="shared" si="120"/>
        <v>0</v>
      </c>
      <c r="I521" s="62">
        <f t="shared" si="129"/>
        <v>0</v>
      </c>
      <c r="J521" s="89">
        <f t="shared" si="121"/>
        <v>0</v>
      </c>
      <c r="K521" s="62">
        <f t="shared" si="130"/>
        <v>0</v>
      </c>
      <c r="L521" s="90">
        <f t="shared" si="122"/>
        <v>121.70364110630746</v>
      </c>
      <c r="M521" s="73">
        <f>0</f>
        <v>0</v>
      </c>
      <c r="N521" s="89">
        <f t="shared" si="123"/>
        <v>0</v>
      </c>
      <c r="O521" s="89">
        <f t="shared" si="124"/>
        <v>0</v>
      </c>
      <c r="P521" s="89">
        <f t="shared" si="125"/>
        <v>0</v>
      </c>
      <c r="Q521" s="62">
        <f t="shared" si="136"/>
        <v>0</v>
      </c>
      <c r="R521" s="89">
        <f t="shared" si="131"/>
        <v>-121.70364110630746</v>
      </c>
      <c r="S521" s="74">
        <f t="shared" si="132"/>
        <v>0</v>
      </c>
      <c r="T521" s="91">
        <f t="shared" si="126"/>
        <v>-0.11239045112425772</v>
      </c>
      <c r="U521" s="92">
        <f t="shared" si="127"/>
        <v>1.1876095488757421</v>
      </c>
    </row>
    <row r="522" spans="1:21">
      <c r="A522" s="80">
        <v>37030</v>
      </c>
      <c r="B522" s="81">
        <v>0</v>
      </c>
      <c r="C522" s="82">
        <v>6.6457858370201402E-3</v>
      </c>
      <c r="D522" s="88">
        <f t="shared" si="128"/>
        <v>1.2754391847651114</v>
      </c>
      <c r="E522" s="89">
        <f t="shared" si="133"/>
        <v>11754.391847651115</v>
      </c>
      <c r="F522" s="126">
        <f t="shared" si="134"/>
        <v>537667.99930403032</v>
      </c>
      <c r="G522" s="62">
        <f t="shared" si="135"/>
        <v>4.5741881525880282E-2</v>
      </c>
      <c r="H522" s="88">
        <f t="shared" si="120"/>
        <v>0</v>
      </c>
      <c r="I522" s="62">
        <f t="shared" si="129"/>
        <v>0</v>
      </c>
      <c r="J522" s="89">
        <f t="shared" si="121"/>
        <v>0</v>
      </c>
      <c r="K522" s="62">
        <f t="shared" si="130"/>
        <v>0</v>
      </c>
      <c r="L522" s="90">
        <f t="shared" si="122"/>
        <v>132.91571674040281</v>
      </c>
      <c r="M522" s="73">
        <f>0</f>
        <v>0</v>
      </c>
      <c r="N522" s="89">
        <f t="shared" si="123"/>
        <v>0</v>
      </c>
      <c r="O522" s="89">
        <f t="shared" si="124"/>
        <v>0</v>
      </c>
      <c r="P522" s="89">
        <f t="shared" si="125"/>
        <v>0</v>
      </c>
      <c r="Q522" s="62">
        <f t="shared" si="136"/>
        <v>0</v>
      </c>
      <c r="R522" s="89">
        <f t="shared" si="131"/>
        <v>-132.91571674040281</v>
      </c>
      <c r="S522" s="74">
        <f t="shared" si="132"/>
        <v>0</v>
      </c>
      <c r="T522" s="91">
        <f t="shared" si="126"/>
        <v>-0.12456081523488849</v>
      </c>
      <c r="U522" s="92">
        <f t="shared" si="127"/>
        <v>1.1754391847651113</v>
      </c>
    </row>
    <row r="523" spans="1:21">
      <c r="A523" s="80">
        <v>37031</v>
      </c>
      <c r="B523" s="81">
        <v>0</v>
      </c>
      <c r="C523" s="82">
        <v>5.7697034995187971E-3</v>
      </c>
      <c r="D523" s="88">
        <f t="shared" si="128"/>
        <v>1.2621476130910712</v>
      </c>
      <c r="E523" s="89">
        <f t="shared" si="133"/>
        <v>11621.476130910713</v>
      </c>
      <c r="F523" s="126">
        <f t="shared" si="134"/>
        <v>537667.99930403032</v>
      </c>
      <c r="G523" s="62">
        <f t="shared" si="135"/>
        <v>4.626503494456656E-2</v>
      </c>
      <c r="H523" s="88">
        <f t="shared" si="120"/>
        <v>0</v>
      </c>
      <c r="I523" s="62">
        <f t="shared" si="129"/>
        <v>0</v>
      </c>
      <c r="J523" s="89">
        <f t="shared" si="121"/>
        <v>0</v>
      </c>
      <c r="K523" s="62">
        <f t="shared" si="130"/>
        <v>0</v>
      </c>
      <c r="L523" s="90">
        <f t="shared" si="122"/>
        <v>115.39406999037594</v>
      </c>
      <c r="M523" s="73">
        <f>0</f>
        <v>0</v>
      </c>
      <c r="N523" s="89">
        <f t="shared" si="123"/>
        <v>0</v>
      </c>
      <c r="O523" s="89">
        <f t="shared" si="124"/>
        <v>0</v>
      </c>
      <c r="P523" s="89">
        <f t="shared" si="125"/>
        <v>0</v>
      </c>
      <c r="Q523" s="62">
        <f t="shared" si="136"/>
        <v>0</v>
      </c>
      <c r="R523" s="89">
        <f t="shared" si="131"/>
        <v>-115.39406999037594</v>
      </c>
      <c r="S523" s="74">
        <f t="shared" si="132"/>
        <v>0</v>
      </c>
      <c r="T523" s="91">
        <f t="shared" si="126"/>
        <v>-0.13785238690892876</v>
      </c>
      <c r="U523" s="92">
        <f t="shared" si="127"/>
        <v>1.1621476130910711</v>
      </c>
    </row>
    <row r="524" spans="1:21">
      <c r="A524" s="80">
        <v>37032</v>
      </c>
      <c r="B524" s="81">
        <v>0</v>
      </c>
      <c r="C524" s="82">
        <v>6.9183559836806692E-3</v>
      </c>
      <c r="D524" s="88">
        <f t="shared" si="128"/>
        <v>1.2506082060920336</v>
      </c>
      <c r="E524" s="89">
        <f t="shared" si="133"/>
        <v>11506.082060920337</v>
      </c>
      <c r="F524" s="126">
        <f t="shared" si="134"/>
        <v>537667.99930403032</v>
      </c>
      <c r="G524" s="62">
        <f t="shared" si="135"/>
        <v>4.6729025263098453E-2</v>
      </c>
      <c r="H524" s="88">
        <f t="shared" si="120"/>
        <v>0</v>
      </c>
      <c r="I524" s="62">
        <f t="shared" si="129"/>
        <v>0</v>
      </c>
      <c r="J524" s="89">
        <f t="shared" si="121"/>
        <v>0</v>
      </c>
      <c r="K524" s="62">
        <f t="shared" si="130"/>
        <v>0</v>
      </c>
      <c r="L524" s="90">
        <f t="shared" si="122"/>
        <v>138.36711967361339</v>
      </c>
      <c r="M524" s="73">
        <f>0</f>
        <v>0</v>
      </c>
      <c r="N524" s="89">
        <f t="shared" si="123"/>
        <v>0</v>
      </c>
      <c r="O524" s="89">
        <f t="shared" si="124"/>
        <v>0</v>
      </c>
      <c r="P524" s="89">
        <f t="shared" si="125"/>
        <v>0</v>
      </c>
      <c r="Q524" s="62">
        <f t="shared" si="136"/>
        <v>0</v>
      </c>
      <c r="R524" s="89">
        <f t="shared" si="131"/>
        <v>-138.36711967361339</v>
      </c>
      <c r="S524" s="74">
        <f t="shared" si="132"/>
        <v>0</v>
      </c>
      <c r="T524" s="91">
        <f t="shared" si="126"/>
        <v>-0.14939179390796631</v>
      </c>
      <c r="U524" s="92">
        <f t="shared" si="127"/>
        <v>1.1506082060920335</v>
      </c>
    </row>
    <row r="525" spans="1:21">
      <c r="A525" s="80">
        <v>37033</v>
      </c>
      <c r="B525" s="81">
        <v>0</v>
      </c>
      <c r="C525" s="82">
        <v>6.4959692939672055E-3</v>
      </c>
      <c r="D525" s="88">
        <f t="shared" si="128"/>
        <v>1.2367714941246724</v>
      </c>
      <c r="E525" s="89">
        <f t="shared" si="133"/>
        <v>11367.714941246722</v>
      </c>
      <c r="F525" s="126">
        <f t="shared" si="134"/>
        <v>537667.99930403032</v>
      </c>
      <c r="G525" s="62">
        <f t="shared" si="135"/>
        <v>4.7297808054031228E-2</v>
      </c>
      <c r="H525" s="88">
        <f t="shared" si="120"/>
        <v>0</v>
      </c>
      <c r="I525" s="62">
        <f t="shared" si="129"/>
        <v>0</v>
      </c>
      <c r="J525" s="89">
        <f t="shared" si="121"/>
        <v>0</v>
      </c>
      <c r="K525" s="62">
        <f t="shared" si="130"/>
        <v>0</v>
      </c>
      <c r="L525" s="90">
        <f t="shared" si="122"/>
        <v>129.91938587934411</v>
      </c>
      <c r="M525" s="73">
        <f>0</f>
        <v>0</v>
      </c>
      <c r="N525" s="89">
        <f t="shared" si="123"/>
        <v>0</v>
      </c>
      <c r="O525" s="89">
        <f t="shared" si="124"/>
        <v>0</v>
      </c>
      <c r="P525" s="89">
        <f t="shared" si="125"/>
        <v>0</v>
      </c>
      <c r="Q525" s="62">
        <f t="shared" si="136"/>
        <v>0</v>
      </c>
      <c r="R525" s="89">
        <f t="shared" si="131"/>
        <v>-129.91938587934411</v>
      </c>
      <c r="S525" s="74">
        <f t="shared" si="132"/>
        <v>0</v>
      </c>
      <c r="T525" s="91">
        <f t="shared" si="126"/>
        <v>-0.16322850587532756</v>
      </c>
      <c r="U525" s="92">
        <f t="shared" si="127"/>
        <v>1.1367714941246723</v>
      </c>
    </row>
    <row r="526" spans="1:21">
      <c r="A526" s="80">
        <v>37034</v>
      </c>
      <c r="B526" s="81">
        <v>3.9877999999999997E-2</v>
      </c>
      <c r="C526" s="82">
        <v>6.2432323022160799E-3</v>
      </c>
      <c r="D526" s="88">
        <f t="shared" si="128"/>
        <v>1.2237795555367379</v>
      </c>
      <c r="E526" s="89">
        <f t="shared" si="133"/>
        <v>11237.795555367378</v>
      </c>
      <c r="F526" s="126">
        <f t="shared" si="134"/>
        <v>537667.99930403032</v>
      </c>
      <c r="G526" s="62">
        <f t="shared" si="135"/>
        <v>4.7844614778316572E-2</v>
      </c>
      <c r="H526" s="88">
        <f t="shared" si="120"/>
        <v>797.56</v>
      </c>
      <c r="I526" s="62">
        <f t="shared" si="129"/>
        <v>7975.6</v>
      </c>
      <c r="J526" s="89">
        <f t="shared" si="121"/>
        <v>1435.6079999999999</v>
      </c>
      <c r="K526" s="62">
        <f t="shared" si="130"/>
        <v>31583.375999999997</v>
      </c>
      <c r="L526" s="90">
        <f t="shared" si="122"/>
        <v>124.8646460443216</v>
      </c>
      <c r="M526" s="73">
        <f>0</f>
        <v>0</v>
      </c>
      <c r="N526" s="89">
        <f t="shared" si="123"/>
        <v>0</v>
      </c>
      <c r="O526" s="89">
        <f t="shared" si="124"/>
        <v>0</v>
      </c>
      <c r="P526" s="89">
        <f t="shared" si="125"/>
        <v>0</v>
      </c>
      <c r="Q526" s="62">
        <f t="shared" si="136"/>
        <v>0</v>
      </c>
      <c r="R526" s="89">
        <f t="shared" si="131"/>
        <v>2108.3033539556782</v>
      </c>
      <c r="S526" s="74">
        <f t="shared" si="132"/>
        <v>39558.975999999995</v>
      </c>
      <c r="T526" s="91">
        <f t="shared" si="126"/>
        <v>-0.17622044446326202</v>
      </c>
      <c r="U526" s="92">
        <f t="shared" si="127"/>
        <v>1.1237795555367378</v>
      </c>
    </row>
    <row r="527" spans="1:21">
      <c r="A527" s="80">
        <v>37035</v>
      </c>
      <c r="B527" s="81">
        <v>0</v>
      </c>
      <c r="C527" s="82">
        <v>7.3549440998584839E-3</v>
      </c>
      <c r="D527" s="88">
        <f t="shared" si="128"/>
        <v>1.4173049454661528</v>
      </c>
      <c r="E527" s="89">
        <f t="shared" si="133"/>
        <v>13346.098909323056</v>
      </c>
      <c r="F527" s="126">
        <f t="shared" si="134"/>
        <v>577226.97530403035</v>
      </c>
      <c r="G527" s="62">
        <f t="shared" si="135"/>
        <v>4.3250614222617695E-2</v>
      </c>
      <c r="H527" s="88">
        <f t="shared" si="120"/>
        <v>0</v>
      </c>
      <c r="I527" s="62">
        <f t="shared" si="129"/>
        <v>0</v>
      </c>
      <c r="J527" s="89">
        <f t="shared" si="121"/>
        <v>0</v>
      </c>
      <c r="K527" s="62">
        <f t="shared" si="130"/>
        <v>0</v>
      </c>
      <c r="L527" s="90">
        <f t="shared" si="122"/>
        <v>147.09888199716968</v>
      </c>
      <c r="M527" s="73">
        <f>0</f>
        <v>0</v>
      </c>
      <c r="N527" s="89">
        <f t="shared" si="123"/>
        <v>0</v>
      </c>
      <c r="O527" s="89">
        <f t="shared" si="124"/>
        <v>0</v>
      </c>
      <c r="P527" s="89">
        <f t="shared" si="125"/>
        <v>0</v>
      </c>
      <c r="Q527" s="62">
        <f t="shared" si="136"/>
        <v>0</v>
      </c>
      <c r="R527" s="89">
        <f t="shared" si="131"/>
        <v>-147.09888199716968</v>
      </c>
      <c r="S527" s="74">
        <f t="shared" si="132"/>
        <v>0</v>
      </c>
      <c r="T527" s="91">
        <f t="shared" si="126"/>
        <v>1.730494546615291E-2</v>
      </c>
      <c r="U527" s="92">
        <f t="shared" si="127"/>
        <v>1.3173049454661527</v>
      </c>
    </row>
    <row r="528" spans="1:21">
      <c r="A528" s="80">
        <v>37036</v>
      </c>
      <c r="B528" s="81">
        <v>0</v>
      </c>
      <c r="C528" s="82">
        <v>7.3375662705030265E-3</v>
      </c>
      <c r="D528" s="88">
        <f t="shared" si="128"/>
        <v>1.4099500013662942</v>
      </c>
      <c r="E528" s="89">
        <f t="shared" si="133"/>
        <v>13199.000027325887</v>
      </c>
      <c r="F528" s="126">
        <f t="shared" si="134"/>
        <v>577226.97530403035</v>
      </c>
      <c r="G528" s="62">
        <f t="shared" si="135"/>
        <v>4.3732629298355745E-2</v>
      </c>
      <c r="H528" s="88">
        <f t="shared" si="120"/>
        <v>0</v>
      </c>
      <c r="I528" s="62">
        <f t="shared" si="129"/>
        <v>0</v>
      </c>
      <c r="J528" s="89">
        <f t="shared" si="121"/>
        <v>0</v>
      </c>
      <c r="K528" s="62">
        <f t="shared" si="130"/>
        <v>0</v>
      </c>
      <c r="L528" s="90">
        <f t="shared" si="122"/>
        <v>146.75132541006053</v>
      </c>
      <c r="M528" s="73">
        <f>0</f>
        <v>0</v>
      </c>
      <c r="N528" s="89">
        <f t="shared" si="123"/>
        <v>0</v>
      </c>
      <c r="O528" s="89">
        <f t="shared" si="124"/>
        <v>0</v>
      </c>
      <c r="P528" s="89">
        <f t="shared" si="125"/>
        <v>0</v>
      </c>
      <c r="Q528" s="62">
        <f t="shared" si="136"/>
        <v>0</v>
      </c>
      <c r="R528" s="89">
        <f t="shared" si="131"/>
        <v>-146.75132541006053</v>
      </c>
      <c r="S528" s="74">
        <f t="shared" si="132"/>
        <v>0</v>
      </c>
      <c r="T528" s="91">
        <f t="shared" si="126"/>
        <v>9.9500013662943143E-3</v>
      </c>
      <c r="U528" s="92">
        <f t="shared" si="127"/>
        <v>1.3099500013662941</v>
      </c>
    </row>
    <row r="529" spans="1:21">
      <c r="A529" s="80">
        <v>37037</v>
      </c>
      <c r="B529" s="81">
        <v>0</v>
      </c>
      <c r="C529" s="82">
        <v>6.2741658974664292E-3</v>
      </c>
      <c r="D529" s="88">
        <f t="shared" si="128"/>
        <v>1.4026124350957914</v>
      </c>
      <c r="E529" s="89">
        <f t="shared" si="133"/>
        <v>13052.248701915825</v>
      </c>
      <c r="F529" s="126">
        <f t="shared" si="134"/>
        <v>577226.97530403035</v>
      </c>
      <c r="G529" s="62">
        <f t="shared" si="135"/>
        <v>4.4224331644807248E-2</v>
      </c>
      <c r="H529" s="88">
        <f t="shared" si="120"/>
        <v>0</v>
      </c>
      <c r="I529" s="62">
        <f t="shared" si="129"/>
        <v>0</v>
      </c>
      <c r="J529" s="89">
        <f t="shared" si="121"/>
        <v>0</v>
      </c>
      <c r="K529" s="62">
        <f t="shared" si="130"/>
        <v>0</v>
      </c>
      <c r="L529" s="90">
        <f t="shared" si="122"/>
        <v>125.48331794932858</v>
      </c>
      <c r="M529" s="73">
        <f>0</f>
        <v>0</v>
      </c>
      <c r="N529" s="89">
        <f t="shared" si="123"/>
        <v>0</v>
      </c>
      <c r="O529" s="89">
        <f t="shared" si="124"/>
        <v>0</v>
      </c>
      <c r="P529" s="89">
        <f t="shared" si="125"/>
        <v>0</v>
      </c>
      <c r="Q529" s="62">
        <f t="shared" si="136"/>
        <v>0</v>
      </c>
      <c r="R529" s="89">
        <f t="shared" si="131"/>
        <v>-125.48331794932858</v>
      </c>
      <c r="S529" s="74">
        <f t="shared" si="132"/>
        <v>0</v>
      </c>
      <c r="T529" s="91">
        <f t="shared" si="126"/>
        <v>2.6124350957914544E-3</v>
      </c>
      <c r="U529" s="92">
        <f t="shared" si="127"/>
        <v>1.3026124350957913</v>
      </c>
    </row>
    <row r="530" spans="1:21">
      <c r="A530" s="80">
        <v>37038</v>
      </c>
      <c r="B530" s="81">
        <v>0</v>
      </c>
      <c r="C530" s="82">
        <v>6.7598534996163072E-3</v>
      </c>
      <c r="D530" s="88">
        <f t="shared" si="128"/>
        <v>1.3926765383966497</v>
      </c>
      <c r="E530" s="89">
        <f t="shared" si="133"/>
        <v>12926.765383966496</v>
      </c>
      <c r="F530" s="126">
        <f t="shared" si="134"/>
        <v>577226.97530403035</v>
      </c>
      <c r="G530" s="62">
        <f t="shared" si="135"/>
        <v>4.4653628201528628E-2</v>
      </c>
      <c r="H530" s="88">
        <f t="shared" ref="H530:H593" si="137">B530*($D$12+$D$11)*10000</f>
        <v>0</v>
      </c>
      <c r="I530" s="62">
        <f t="shared" si="129"/>
        <v>0</v>
      </c>
      <c r="J530" s="89">
        <f t="shared" ref="J530:J593" si="138">B530*$K$14*$D$10*10000</f>
        <v>0</v>
      </c>
      <c r="K530" s="62">
        <f t="shared" si="130"/>
        <v>0</v>
      </c>
      <c r="L530" s="90">
        <f t="shared" ref="L530:L593" si="139">C530*($D$12+$D$11)*10000</f>
        <v>135.19706999232613</v>
      </c>
      <c r="M530" s="73">
        <f>0</f>
        <v>0</v>
      </c>
      <c r="N530" s="89">
        <f t="shared" ref="N530:N593" si="140">IF(D530&lt;$N$10,0,(2/3*$N$12*SQRT(2*$N$13)*$N$11*(D530-$N$10)^(3/2))*24*60*60)</f>
        <v>0</v>
      </c>
      <c r="O530" s="89">
        <f t="shared" ref="O530:O593" si="141">IF(D530&lt;$N$10,0,(D530-$N$10)*10000*($D$12+$D$11))</f>
        <v>0</v>
      </c>
      <c r="P530" s="89">
        <f t="shared" ref="P530:P593" si="142">IF(N530&gt;O530,O530,N530)</f>
        <v>0</v>
      </c>
      <c r="Q530" s="62">
        <f t="shared" si="136"/>
        <v>0</v>
      </c>
      <c r="R530" s="89">
        <f t="shared" si="131"/>
        <v>-135.19706999232613</v>
      </c>
      <c r="S530" s="74">
        <f t="shared" si="132"/>
        <v>0</v>
      </c>
      <c r="T530" s="91">
        <f t="shared" ref="T530:T593" si="143">D530-$D$14</f>
        <v>-7.3234616033501787E-3</v>
      </c>
      <c r="U530" s="92">
        <f t="shared" ref="U530:U593" si="144">IF(D530&lt;$D$13,0,D530-$D$13)</f>
        <v>1.2926765383966496</v>
      </c>
    </row>
    <row r="531" spans="1:21">
      <c r="A531" s="80">
        <v>37039</v>
      </c>
      <c r="B531" s="81">
        <v>1.524E-3</v>
      </c>
      <c r="C531" s="82">
        <v>6.5474831277862865E-3</v>
      </c>
      <c r="D531" s="88">
        <f t="shared" ref="D531:D594" si="145">IF(E531&lt;$D$11*10000*($D$14-$D$13),(E531+$D$13*$D$11*10000)/($D$11*10000),(E531+$D$13*$D$11*10000+$D$14*$D$12*10000)/($D$11*10000+$D$12*10000))</f>
        <v>1.379156831397417</v>
      </c>
      <c r="E531" s="89">
        <f t="shared" si="133"/>
        <v>12791.56831397417</v>
      </c>
      <c r="F531" s="126">
        <f t="shared" si="134"/>
        <v>577226.97530403035</v>
      </c>
      <c r="G531" s="62">
        <f t="shared" si="135"/>
        <v>4.512558281641179E-2</v>
      </c>
      <c r="H531" s="88">
        <f t="shared" si="137"/>
        <v>30.48</v>
      </c>
      <c r="I531" s="62">
        <f t="shared" ref="I531:I594" si="146">H531*$J$4*1000</f>
        <v>304.8</v>
      </c>
      <c r="J531" s="89">
        <f t="shared" si="138"/>
        <v>54.863999999999997</v>
      </c>
      <c r="K531" s="62">
        <f t="shared" ref="K531:K594" si="147">1000*J531*($J$11*$J$5+$J$12*$J$6+$J$13*$J$7)</f>
        <v>1207.008</v>
      </c>
      <c r="L531" s="90">
        <f t="shared" si="139"/>
        <v>130.94966255572572</v>
      </c>
      <c r="M531" s="73">
        <f>0</f>
        <v>0</v>
      </c>
      <c r="N531" s="89">
        <f t="shared" si="140"/>
        <v>0</v>
      </c>
      <c r="O531" s="89">
        <f t="shared" si="141"/>
        <v>0</v>
      </c>
      <c r="P531" s="89">
        <f t="shared" si="142"/>
        <v>0</v>
      </c>
      <c r="Q531" s="62">
        <f t="shared" si="136"/>
        <v>0</v>
      </c>
      <c r="R531" s="89">
        <f t="shared" ref="R531:R594" si="148">H531+J531-L531-P531</f>
        <v>-45.605662555725729</v>
      </c>
      <c r="S531" s="74">
        <f t="shared" ref="S531:S594" si="149">I531+K531-M531-Q531</f>
        <v>1511.808</v>
      </c>
      <c r="T531" s="91">
        <f t="shared" si="143"/>
        <v>-2.0843168602582951E-2</v>
      </c>
      <c r="U531" s="92">
        <f t="shared" si="144"/>
        <v>1.2791568313974169</v>
      </c>
    </row>
    <row r="532" spans="1:21">
      <c r="A532" s="80">
        <v>37040</v>
      </c>
      <c r="B532" s="81">
        <v>2.2859999999999998E-3</v>
      </c>
      <c r="C532" s="82">
        <v>5.6941807096527498E-3</v>
      </c>
      <c r="D532" s="88">
        <f t="shared" si="145"/>
        <v>1.3745962651418446</v>
      </c>
      <c r="E532" s="89">
        <f t="shared" ref="E532:E595" si="150">E531+R531</f>
        <v>12745.962651418446</v>
      </c>
      <c r="F532" s="126">
        <f t="shared" ref="F532:F595" si="151">F531+S531</f>
        <v>578738.78330403031</v>
      </c>
      <c r="G532" s="62">
        <f t="shared" ref="G532:G595" si="152">F532/(E532*1000)</f>
        <v>4.5405655040078506E-2</v>
      </c>
      <c r="H532" s="88">
        <f t="shared" si="137"/>
        <v>45.72</v>
      </c>
      <c r="I532" s="62">
        <f t="shared" si="146"/>
        <v>457.2</v>
      </c>
      <c r="J532" s="89">
        <f t="shared" si="138"/>
        <v>82.295999999999978</v>
      </c>
      <c r="K532" s="62">
        <f t="shared" si="147"/>
        <v>1810.5119999999993</v>
      </c>
      <c r="L532" s="90">
        <f t="shared" si="139"/>
        <v>113.883614193055</v>
      </c>
      <c r="M532" s="73">
        <f>0</f>
        <v>0</v>
      </c>
      <c r="N532" s="89">
        <f t="shared" si="140"/>
        <v>0</v>
      </c>
      <c r="O532" s="89">
        <f t="shared" si="141"/>
        <v>0</v>
      </c>
      <c r="P532" s="89">
        <f t="shared" si="142"/>
        <v>0</v>
      </c>
      <c r="Q532" s="62">
        <f t="shared" ref="Q532:Q595" si="153">P532*1000*G532</f>
        <v>0</v>
      </c>
      <c r="R532" s="89">
        <f t="shared" si="148"/>
        <v>14.132385806944967</v>
      </c>
      <c r="S532" s="74">
        <f t="shared" si="149"/>
        <v>2267.7119999999991</v>
      </c>
      <c r="T532" s="91">
        <f t="shared" si="143"/>
        <v>-2.540373485815528E-2</v>
      </c>
      <c r="U532" s="92">
        <f t="shared" si="144"/>
        <v>1.2745962651418445</v>
      </c>
    </row>
    <row r="533" spans="1:21">
      <c r="A533" s="80">
        <v>37041</v>
      </c>
      <c r="B533" s="81">
        <v>4.8259999999999996E-3</v>
      </c>
      <c r="C533" s="82">
        <v>4.9812678232935012E-3</v>
      </c>
      <c r="D533" s="88">
        <f t="shared" si="145"/>
        <v>1.3760095037225391</v>
      </c>
      <c r="E533" s="89">
        <f t="shared" si="150"/>
        <v>12760.09503722539</v>
      </c>
      <c r="F533" s="126">
        <f t="shared" si="151"/>
        <v>581006.49530403025</v>
      </c>
      <c r="G533" s="62">
        <f t="shared" si="152"/>
        <v>4.5533085263788665E-2</v>
      </c>
      <c r="H533" s="88">
        <f t="shared" si="137"/>
        <v>96.52</v>
      </c>
      <c r="I533" s="62">
        <f t="shared" si="146"/>
        <v>965.19999999999993</v>
      </c>
      <c r="J533" s="89">
        <f t="shared" si="138"/>
        <v>173.73599999999999</v>
      </c>
      <c r="K533" s="62">
        <f t="shared" si="147"/>
        <v>3822.1919999999996</v>
      </c>
      <c r="L533" s="90">
        <f t="shared" si="139"/>
        <v>99.625356465870027</v>
      </c>
      <c r="M533" s="73">
        <f>0</f>
        <v>0</v>
      </c>
      <c r="N533" s="89">
        <f t="shared" si="140"/>
        <v>0</v>
      </c>
      <c r="O533" s="89">
        <f t="shared" si="141"/>
        <v>0</v>
      </c>
      <c r="P533" s="89">
        <f t="shared" si="142"/>
        <v>0</v>
      </c>
      <c r="Q533" s="62">
        <f t="shared" si="153"/>
        <v>0</v>
      </c>
      <c r="R533" s="89">
        <f t="shared" si="148"/>
        <v>170.63064353412994</v>
      </c>
      <c r="S533" s="74">
        <f t="shared" si="149"/>
        <v>4787.3919999999998</v>
      </c>
      <c r="T533" s="91">
        <f t="shared" si="143"/>
        <v>-2.399049627746086E-2</v>
      </c>
      <c r="U533" s="92">
        <f t="shared" si="144"/>
        <v>1.276009503722539</v>
      </c>
    </row>
    <row r="534" spans="1:21">
      <c r="A534" s="80">
        <v>37042</v>
      </c>
      <c r="B534" s="81">
        <v>0</v>
      </c>
      <c r="C534" s="82">
        <v>5.8045228433564189E-3</v>
      </c>
      <c r="D534" s="88">
        <f t="shared" si="145"/>
        <v>1.3930725680759521</v>
      </c>
      <c r="E534" s="89">
        <f t="shared" si="150"/>
        <v>12930.72568075952</v>
      </c>
      <c r="F534" s="126">
        <f t="shared" si="151"/>
        <v>585793.88730403024</v>
      </c>
      <c r="G534" s="62">
        <f t="shared" si="152"/>
        <v>4.530247580579886E-2</v>
      </c>
      <c r="H534" s="88">
        <f t="shared" si="137"/>
        <v>0</v>
      </c>
      <c r="I534" s="62">
        <f t="shared" si="146"/>
        <v>0</v>
      </c>
      <c r="J534" s="89">
        <f t="shared" si="138"/>
        <v>0</v>
      </c>
      <c r="K534" s="62">
        <f t="shared" si="147"/>
        <v>0</v>
      </c>
      <c r="L534" s="90">
        <f t="shared" si="139"/>
        <v>116.09045686712838</v>
      </c>
      <c r="M534" s="73">
        <f>0</f>
        <v>0</v>
      </c>
      <c r="N534" s="89">
        <f t="shared" si="140"/>
        <v>0</v>
      </c>
      <c r="O534" s="89">
        <f t="shared" si="141"/>
        <v>0</v>
      </c>
      <c r="P534" s="89">
        <f t="shared" si="142"/>
        <v>0</v>
      </c>
      <c r="Q534" s="62">
        <f t="shared" si="153"/>
        <v>0</v>
      </c>
      <c r="R534" s="89">
        <f t="shared" si="148"/>
        <v>-116.09045686712838</v>
      </c>
      <c r="S534" s="74">
        <f t="shared" si="149"/>
        <v>0</v>
      </c>
      <c r="T534" s="91">
        <f t="shared" si="143"/>
        <v>-6.9274319240477666E-3</v>
      </c>
      <c r="U534" s="92">
        <f t="shared" si="144"/>
        <v>1.2930725680759521</v>
      </c>
    </row>
    <row r="535" spans="1:21">
      <c r="A535" s="80">
        <v>37043</v>
      </c>
      <c r="B535" s="81">
        <v>1.7780000000000001E-3</v>
      </c>
      <c r="C535" s="82">
        <v>4.5034925235477733E-3</v>
      </c>
      <c r="D535" s="88">
        <f t="shared" si="145"/>
        <v>1.3814635223892391</v>
      </c>
      <c r="E535" s="89">
        <f t="shared" si="150"/>
        <v>12814.635223892392</v>
      </c>
      <c r="F535" s="126">
        <f t="shared" si="151"/>
        <v>585793.88730403024</v>
      </c>
      <c r="G535" s="62">
        <f t="shared" si="152"/>
        <v>4.5712880395677606E-2</v>
      </c>
      <c r="H535" s="88">
        <f t="shared" si="137"/>
        <v>35.56</v>
      </c>
      <c r="I535" s="62">
        <f t="shared" si="146"/>
        <v>355.6</v>
      </c>
      <c r="J535" s="89">
        <f t="shared" si="138"/>
        <v>64.007999999999996</v>
      </c>
      <c r="K535" s="62">
        <f t="shared" si="147"/>
        <v>1408.1759999999997</v>
      </c>
      <c r="L535" s="90">
        <f t="shared" si="139"/>
        <v>90.069850470955473</v>
      </c>
      <c r="M535" s="73">
        <f>0</f>
        <v>0</v>
      </c>
      <c r="N535" s="89">
        <f t="shared" si="140"/>
        <v>0</v>
      </c>
      <c r="O535" s="89">
        <f t="shared" si="141"/>
        <v>0</v>
      </c>
      <c r="P535" s="89">
        <f t="shared" si="142"/>
        <v>0</v>
      </c>
      <c r="Q535" s="62">
        <f t="shared" si="153"/>
        <v>0</v>
      </c>
      <c r="R535" s="89">
        <f t="shared" si="148"/>
        <v>9.4981495290445253</v>
      </c>
      <c r="S535" s="74">
        <f t="shared" si="149"/>
        <v>1763.7759999999998</v>
      </c>
      <c r="T535" s="91">
        <f t="shared" si="143"/>
        <v>-1.8536477610760826E-2</v>
      </c>
      <c r="U535" s="92">
        <f t="shared" si="144"/>
        <v>1.281463522389239</v>
      </c>
    </row>
    <row r="536" spans="1:21">
      <c r="A536" s="80">
        <v>37044</v>
      </c>
      <c r="B536" s="81">
        <v>0</v>
      </c>
      <c r="C536" s="82">
        <v>5.9235968818866138E-3</v>
      </c>
      <c r="D536" s="88">
        <f t="shared" si="145"/>
        <v>1.3824133373421437</v>
      </c>
      <c r="E536" s="89">
        <f t="shared" si="150"/>
        <v>12824.133373421437</v>
      </c>
      <c r="F536" s="126">
        <f t="shared" si="151"/>
        <v>587557.6633040302</v>
      </c>
      <c r="G536" s="62">
        <f t="shared" si="152"/>
        <v>4.5816558998190753E-2</v>
      </c>
      <c r="H536" s="88">
        <f t="shared" si="137"/>
        <v>0</v>
      </c>
      <c r="I536" s="62">
        <f t="shared" si="146"/>
        <v>0</v>
      </c>
      <c r="J536" s="89">
        <f t="shared" si="138"/>
        <v>0</v>
      </c>
      <c r="K536" s="62">
        <f t="shared" si="147"/>
        <v>0</v>
      </c>
      <c r="L536" s="90">
        <f t="shared" si="139"/>
        <v>118.47193763773228</v>
      </c>
      <c r="M536" s="73">
        <f>0</f>
        <v>0</v>
      </c>
      <c r="N536" s="89">
        <f t="shared" si="140"/>
        <v>0</v>
      </c>
      <c r="O536" s="89">
        <f t="shared" si="141"/>
        <v>0</v>
      </c>
      <c r="P536" s="89">
        <f t="shared" si="142"/>
        <v>0</v>
      </c>
      <c r="Q536" s="62">
        <f t="shared" si="153"/>
        <v>0</v>
      </c>
      <c r="R536" s="89">
        <f t="shared" si="148"/>
        <v>-118.47193763773228</v>
      </c>
      <c r="S536" s="74">
        <f t="shared" si="149"/>
        <v>0</v>
      </c>
      <c r="T536" s="91">
        <f t="shared" si="143"/>
        <v>-1.7586662657856245E-2</v>
      </c>
      <c r="U536" s="92">
        <f t="shared" si="144"/>
        <v>1.2824133373421436</v>
      </c>
    </row>
    <row r="537" spans="1:21">
      <c r="A537" s="80">
        <v>37045</v>
      </c>
      <c r="B537" s="81">
        <v>0</v>
      </c>
      <c r="C537" s="82">
        <v>6.1805685061023397E-3</v>
      </c>
      <c r="D537" s="88">
        <f t="shared" si="145"/>
        <v>1.3705661435783705</v>
      </c>
      <c r="E537" s="89">
        <f t="shared" si="150"/>
        <v>12705.661435783704</v>
      </c>
      <c r="F537" s="126">
        <f t="shared" si="151"/>
        <v>587557.6633040302</v>
      </c>
      <c r="G537" s="62">
        <f t="shared" si="152"/>
        <v>4.6243768281850867E-2</v>
      </c>
      <c r="H537" s="88">
        <f t="shared" si="137"/>
        <v>0</v>
      </c>
      <c r="I537" s="62">
        <f t="shared" si="146"/>
        <v>0</v>
      </c>
      <c r="J537" s="89">
        <f t="shared" si="138"/>
        <v>0</v>
      </c>
      <c r="K537" s="62">
        <f t="shared" si="147"/>
        <v>0</v>
      </c>
      <c r="L537" s="90">
        <f t="shared" si="139"/>
        <v>123.61137012204679</v>
      </c>
      <c r="M537" s="73">
        <f>0</f>
        <v>0</v>
      </c>
      <c r="N537" s="89">
        <f t="shared" si="140"/>
        <v>0</v>
      </c>
      <c r="O537" s="89">
        <f t="shared" si="141"/>
        <v>0</v>
      </c>
      <c r="P537" s="89">
        <f t="shared" si="142"/>
        <v>0</v>
      </c>
      <c r="Q537" s="62">
        <f t="shared" si="153"/>
        <v>0</v>
      </c>
      <c r="R537" s="89">
        <f t="shared" si="148"/>
        <v>-123.61137012204679</v>
      </c>
      <c r="S537" s="74">
        <f t="shared" si="149"/>
        <v>0</v>
      </c>
      <c r="T537" s="91">
        <f t="shared" si="143"/>
        <v>-2.9433856421629434E-2</v>
      </c>
      <c r="U537" s="92">
        <f t="shared" si="144"/>
        <v>1.2705661435783704</v>
      </c>
    </row>
    <row r="538" spans="1:21">
      <c r="A538" s="80">
        <v>37046</v>
      </c>
      <c r="B538" s="81">
        <v>0</v>
      </c>
      <c r="C538" s="82">
        <v>6.6354625443265447E-3</v>
      </c>
      <c r="D538" s="88">
        <f t="shared" si="145"/>
        <v>1.3582050065661657</v>
      </c>
      <c r="E538" s="89">
        <f t="shared" si="150"/>
        <v>12582.050065661657</v>
      </c>
      <c r="F538" s="126">
        <f t="shared" si="151"/>
        <v>587557.6633040302</v>
      </c>
      <c r="G538" s="62">
        <f t="shared" si="152"/>
        <v>4.669808657871781E-2</v>
      </c>
      <c r="H538" s="88">
        <f t="shared" si="137"/>
        <v>0</v>
      </c>
      <c r="I538" s="62">
        <f t="shared" si="146"/>
        <v>0</v>
      </c>
      <c r="J538" s="89">
        <f t="shared" si="138"/>
        <v>0</v>
      </c>
      <c r="K538" s="62">
        <f t="shared" si="147"/>
        <v>0</v>
      </c>
      <c r="L538" s="90">
        <f t="shared" si="139"/>
        <v>132.7092508865309</v>
      </c>
      <c r="M538" s="73">
        <f>0</f>
        <v>0</v>
      </c>
      <c r="N538" s="89">
        <f t="shared" si="140"/>
        <v>0</v>
      </c>
      <c r="O538" s="89">
        <f t="shared" si="141"/>
        <v>0</v>
      </c>
      <c r="P538" s="89">
        <f t="shared" si="142"/>
        <v>0</v>
      </c>
      <c r="Q538" s="62">
        <f t="shared" si="153"/>
        <v>0</v>
      </c>
      <c r="R538" s="89">
        <f t="shared" si="148"/>
        <v>-132.7092508865309</v>
      </c>
      <c r="S538" s="74">
        <f t="shared" si="149"/>
        <v>0</v>
      </c>
      <c r="T538" s="91">
        <f t="shared" si="143"/>
        <v>-4.1794993433834193E-2</v>
      </c>
      <c r="U538" s="92">
        <f t="shared" si="144"/>
        <v>1.2582050065661656</v>
      </c>
    </row>
    <row r="539" spans="1:21">
      <c r="A539" s="80">
        <v>37047</v>
      </c>
      <c r="B539" s="81">
        <v>1.1937999999999999E-2</v>
      </c>
      <c r="C539" s="82">
        <v>6.627631711466948E-3</v>
      </c>
      <c r="D539" s="88">
        <f t="shared" si="145"/>
        <v>1.3449340814775126</v>
      </c>
      <c r="E539" s="89">
        <f t="shared" si="150"/>
        <v>12449.340814775125</v>
      </c>
      <c r="F539" s="126">
        <f t="shared" si="151"/>
        <v>587557.6633040302</v>
      </c>
      <c r="G539" s="62">
        <f t="shared" si="152"/>
        <v>4.7195885472643265E-2</v>
      </c>
      <c r="H539" s="88">
        <f t="shared" si="137"/>
        <v>238.76</v>
      </c>
      <c r="I539" s="62">
        <f t="shared" si="146"/>
        <v>2387.6</v>
      </c>
      <c r="J539" s="89">
        <f t="shared" si="138"/>
        <v>429.76799999999986</v>
      </c>
      <c r="K539" s="62">
        <f t="shared" si="147"/>
        <v>9454.895999999997</v>
      </c>
      <c r="L539" s="90">
        <f t="shared" si="139"/>
        <v>132.55263422933896</v>
      </c>
      <c r="M539" s="73">
        <f>0</f>
        <v>0</v>
      </c>
      <c r="N539" s="89">
        <f t="shared" si="140"/>
        <v>0</v>
      </c>
      <c r="O539" s="89">
        <f t="shared" si="141"/>
        <v>0</v>
      </c>
      <c r="P539" s="89">
        <f t="shared" si="142"/>
        <v>0</v>
      </c>
      <c r="Q539" s="62">
        <f t="shared" si="153"/>
        <v>0</v>
      </c>
      <c r="R539" s="89">
        <f t="shared" si="148"/>
        <v>535.9753657706608</v>
      </c>
      <c r="S539" s="74">
        <f t="shared" si="149"/>
        <v>11842.495999999997</v>
      </c>
      <c r="T539" s="91">
        <f t="shared" si="143"/>
        <v>-5.5065918522487323E-2</v>
      </c>
      <c r="U539" s="92">
        <f t="shared" si="144"/>
        <v>1.2449340814775125</v>
      </c>
    </row>
    <row r="540" spans="1:21">
      <c r="A540" s="80">
        <v>37048</v>
      </c>
      <c r="B540" s="81">
        <v>6.3499999999999997E-3</v>
      </c>
      <c r="C540" s="82">
        <v>5.7888018273483492E-3</v>
      </c>
      <c r="D540" s="88">
        <f t="shared" si="145"/>
        <v>1.3985316180545786</v>
      </c>
      <c r="E540" s="89">
        <f t="shared" si="150"/>
        <v>12985.316180545786</v>
      </c>
      <c r="F540" s="126">
        <f t="shared" si="151"/>
        <v>599400.15930403024</v>
      </c>
      <c r="G540" s="62">
        <f t="shared" si="152"/>
        <v>4.6159843239091371E-2</v>
      </c>
      <c r="H540" s="88">
        <f t="shared" si="137"/>
        <v>127</v>
      </c>
      <c r="I540" s="62">
        <f t="shared" si="146"/>
        <v>1270</v>
      </c>
      <c r="J540" s="89">
        <f t="shared" si="138"/>
        <v>228.6</v>
      </c>
      <c r="K540" s="62">
        <f t="shared" si="147"/>
        <v>5029.2</v>
      </c>
      <c r="L540" s="90">
        <f t="shared" si="139"/>
        <v>115.77603654696698</v>
      </c>
      <c r="M540" s="73">
        <f>0</f>
        <v>0</v>
      </c>
      <c r="N540" s="89">
        <f t="shared" si="140"/>
        <v>0</v>
      </c>
      <c r="O540" s="89">
        <f t="shared" si="141"/>
        <v>0</v>
      </c>
      <c r="P540" s="89">
        <f t="shared" si="142"/>
        <v>0</v>
      </c>
      <c r="Q540" s="62">
        <f t="shared" si="153"/>
        <v>0</v>
      </c>
      <c r="R540" s="89">
        <f t="shared" si="148"/>
        <v>239.82396345303306</v>
      </c>
      <c r="S540" s="74">
        <f t="shared" si="149"/>
        <v>6299.2</v>
      </c>
      <c r="T540" s="91">
        <f t="shared" si="143"/>
        <v>-1.4683819454213154E-3</v>
      </c>
      <c r="U540" s="92">
        <f t="shared" si="144"/>
        <v>1.2985316180545785</v>
      </c>
    </row>
    <row r="541" spans="1:21">
      <c r="A541" s="80">
        <v>37049</v>
      </c>
      <c r="B541" s="81">
        <v>2.5399999999999999E-4</v>
      </c>
      <c r="C541" s="82">
        <v>5.5249217604293735E-3</v>
      </c>
      <c r="D541" s="88">
        <f t="shared" si="145"/>
        <v>1.4112570071999408</v>
      </c>
      <c r="E541" s="89">
        <f t="shared" si="150"/>
        <v>13225.140143998819</v>
      </c>
      <c r="F541" s="126">
        <f t="shared" si="151"/>
        <v>605699.35930403019</v>
      </c>
      <c r="G541" s="62">
        <f t="shared" si="152"/>
        <v>4.579908815400182E-2</v>
      </c>
      <c r="H541" s="88">
        <f t="shared" si="137"/>
        <v>5.08</v>
      </c>
      <c r="I541" s="62">
        <f t="shared" si="146"/>
        <v>50.800000000000004</v>
      </c>
      <c r="J541" s="89">
        <f t="shared" si="138"/>
        <v>9.1439999999999984</v>
      </c>
      <c r="K541" s="62">
        <f t="shared" si="147"/>
        <v>201.16799999999995</v>
      </c>
      <c r="L541" s="90">
        <f t="shared" si="139"/>
        <v>110.49843520858747</v>
      </c>
      <c r="M541" s="73">
        <f>0</f>
        <v>0</v>
      </c>
      <c r="N541" s="89">
        <f t="shared" si="140"/>
        <v>0</v>
      </c>
      <c r="O541" s="89">
        <f t="shared" si="141"/>
        <v>0</v>
      </c>
      <c r="P541" s="89">
        <f t="shared" si="142"/>
        <v>0</v>
      </c>
      <c r="Q541" s="62">
        <f t="shared" si="153"/>
        <v>0</v>
      </c>
      <c r="R541" s="89">
        <f t="shared" si="148"/>
        <v>-96.274435208587462</v>
      </c>
      <c r="S541" s="74">
        <f t="shared" si="149"/>
        <v>251.96799999999996</v>
      </c>
      <c r="T541" s="91">
        <f t="shared" si="143"/>
        <v>1.1257007199940938E-2</v>
      </c>
      <c r="U541" s="92">
        <f t="shared" si="144"/>
        <v>1.3112570071999408</v>
      </c>
    </row>
    <row r="542" spans="1:21">
      <c r="A542" s="80">
        <v>37050</v>
      </c>
      <c r="B542" s="81">
        <v>1.524E-3</v>
      </c>
      <c r="C542" s="82">
        <v>5.8096857370786483E-3</v>
      </c>
      <c r="D542" s="88">
        <f t="shared" si="145"/>
        <v>1.4064432854395117</v>
      </c>
      <c r="E542" s="89">
        <f t="shared" si="150"/>
        <v>13128.86570879023</v>
      </c>
      <c r="F542" s="126">
        <f t="shared" si="151"/>
        <v>605951.32730403019</v>
      </c>
      <c r="G542" s="62">
        <f t="shared" si="152"/>
        <v>4.6154126391766262E-2</v>
      </c>
      <c r="H542" s="88">
        <f t="shared" si="137"/>
        <v>30.48</v>
      </c>
      <c r="I542" s="62">
        <f t="shared" si="146"/>
        <v>304.8</v>
      </c>
      <c r="J542" s="89">
        <f t="shared" si="138"/>
        <v>54.863999999999997</v>
      </c>
      <c r="K542" s="62">
        <f t="shared" si="147"/>
        <v>1207.008</v>
      </c>
      <c r="L542" s="90">
        <f t="shared" si="139"/>
        <v>116.19371474157296</v>
      </c>
      <c r="M542" s="73">
        <f>0</f>
        <v>0</v>
      </c>
      <c r="N542" s="89">
        <f t="shared" si="140"/>
        <v>0</v>
      </c>
      <c r="O542" s="89">
        <f t="shared" si="141"/>
        <v>0</v>
      </c>
      <c r="P542" s="89">
        <f t="shared" si="142"/>
        <v>0</v>
      </c>
      <c r="Q542" s="62">
        <f t="shared" si="153"/>
        <v>0</v>
      </c>
      <c r="R542" s="89">
        <f t="shared" si="148"/>
        <v>-30.849714741572967</v>
      </c>
      <c r="S542" s="74">
        <f t="shared" si="149"/>
        <v>1511.808</v>
      </c>
      <c r="T542" s="91">
        <f t="shared" si="143"/>
        <v>6.4432854395117811E-3</v>
      </c>
      <c r="U542" s="92">
        <f t="shared" si="144"/>
        <v>1.3064432854395116</v>
      </c>
    </row>
    <row r="543" spans="1:21">
      <c r="A543" s="80">
        <v>37051</v>
      </c>
      <c r="B543" s="81">
        <v>1.2954E-2</v>
      </c>
      <c r="C543" s="82">
        <v>5.2024778729459365E-3</v>
      </c>
      <c r="D543" s="88">
        <f t="shared" si="145"/>
        <v>1.4049007997024328</v>
      </c>
      <c r="E543" s="89">
        <f t="shared" si="150"/>
        <v>13098.015994048657</v>
      </c>
      <c r="F543" s="126">
        <f t="shared" si="151"/>
        <v>607463.13530403015</v>
      </c>
      <c r="G543" s="62">
        <f t="shared" si="152"/>
        <v>4.6378255728199071E-2</v>
      </c>
      <c r="H543" s="88">
        <f t="shared" si="137"/>
        <v>259.08</v>
      </c>
      <c r="I543" s="62">
        <f t="shared" si="146"/>
        <v>2590.7999999999997</v>
      </c>
      <c r="J543" s="89">
        <f t="shared" si="138"/>
        <v>466.34399999999994</v>
      </c>
      <c r="K543" s="62">
        <f t="shared" si="147"/>
        <v>10259.567999999997</v>
      </c>
      <c r="L543" s="90">
        <f t="shared" si="139"/>
        <v>104.04955745891873</v>
      </c>
      <c r="M543" s="73">
        <f>0</f>
        <v>0</v>
      </c>
      <c r="N543" s="89">
        <f t="shared" si="140"/>
        <v>0</v>
      </c>
      <c r="O543" s="89">
        <f t="shared" si="141"/>
        <v>0</v>
      </c>
      <c r="P543" s="89">
        <f t="shared" si="142"/>
        <v>0</v>
      </c>
      <c r="Q543" s="62">
        <f t="shared" si="153"/>
        <v>0</v>
      </c>
      <c r="R543" s="89">
        <f t="shared" si="148"/>
        <v>621.37444254108129</v>
      </c>
      <c r="S543" s="74">
        <f t="shared" si="149"/>
        <v>12850.367999999997</v>
      </c>
      <c r="T543" s="91">
        <f t="shared" si="143"/>
        <v>4.9007997024328454E-3</v>
      </c>
      <c r="U543" s="92">
        <f t="shared" si="144"/>
        <v>1.3049007997024327</v>
      </c>
    </row>
    <row r="544" spans="1:21">
      <c r="A544" s="80">
        <v>37052</v>
      </c>
      <c r="B544" s="81">
        <v>2.7686000000000002E-2</v>
      </c>
      <c r="C544" s="82">
        <v>4.0388787092836085E-3</v>
      </c>
      <c r="D544" s="88">
        <f t="shared" si="145"/>
        <v>1.435969521829487</v>
      </c>
      <c r="E544" s="89">
        <f t="shared" si="150"/>
        <v>13719.390436589738</v>
      </c>
      <c r="F544" s="126">
        <f t="shared" si="151"/>
        <v>620313.50330403016</v>
      </c>
      <c r="G544" s="62">
        <f t="shared" si="152"/>
        <v>4.5214363289031299E-2</v>
      </c>
      <c r="H544" s="88">
        <f t="shared" si="137"/>
        <v>553.72</v>
      </c>
      <c r="I544" s="62">
        <f t="shared" si="146"/>
        <v>5537.2000000000007</v>
      </c>
      <c r="J544" s="89">
        <f t="shared" si="138"/>
        <v>996.69600000000003</v>
      </c>
      <c r="K544" s="62">
        <f t="shared" si="147"/>
        <v>21927.311999999998</v>
      </c>
      <c r="L544" s="90">
        <f t="shared" si="139"/>
        <v>80.777574185672165</v>
      </c>
      <c r="M544" s="73">
        <f>0</f>
        <v>0</v>
      </c>
      <c r="N544" s="89">
        <f t="shared" si="140"/>
        <v>0</v>
      </c>
      <c r="O544" s="89">
        <f t="shared" si="141"/>
        <v>0</v>
      </c>
      <c r="P544" s="89">
        <f t="shared" si="142"/>
        <v>0</v>
      </c>
      <c r="Q544" s="62">
        <f t="shared" si="153"/>
        <v>0</v>
      </c>
      <c r="R544" s="89">
        <f t="shared" si="148"/>
        <v>1469.638425814328</v>
      </c>
      <c r="S544" s="74">
        <f t="shared" si="149"/>
        <v>27464.511999999999</v>
      </c>
      <c r="T544" s="91">
        <f t="shared" si="143"/>
        <v>3.5969521829487094E-2</v>
      </c>
      <c r="U544" s="92">
        <f t="shared" si="144"/>
        <v>1.3359695218294869</v>
      </c>
    </row>
    <row r="545" spans="1:21">
      <c r="A545" s="80">
        <v>37053</v>
      </c>
      <c r="B545" s="81">
        <v>1.6256E-2</v>
      </c>
      <c r="C545" s="82">
        <v>4.8858290086448734E-3</v>
      </c>
      <c r="D545" s="88">
        <f t="shared" si="145"/>
        <v>1.5094514431202033</v>
      </c>
      <c r="E545" s="89">
        <f t="shared" si="150"/>
        <v>15189.028862404066</v>
      </c>
      <c r="F545" s="126">
        <f t="shared" si="151"/>
        <v>647778.01530403015</v>
      </c>
      <c r="G545" s="62">
        <f t="shared" si="152"/>
        <v>4.264775721819928E-2</v>
      </c>
      <c r="H545" s="88">
        <f t="shared" si="137"/>
        <v>325.12</v>
      </c>
      <c r="I545" s="62">
        <f t="shared" si="146"/>
        <v>3251.2000000000003</v>
      </c>
      <c r="J545" s="89">
        <f t="shared" si="138"/>
        <v>585.21599999999989</v>
      </c>
      <c r="K545" s="62">
        <f t="shared" si="147"/>
        <v>12874.751999999997</v>
      </c>
      <c r="L545" s="90">
        <f t="shared" si="139"/>
        <v>97.716580172897466</v>
      </c>
      <c r="M545" s="73">
        <f>0</f>
        <v>0</v>
      </c>
      <c r="N545" s="89">
        <f t="shared" si="140"/>
        <v>140.65993840530868</v>
      </c>
      <c r="O545" s="89">
        <f t="shared" si="141"/>
        <v>189.0288624040659</v>
      </c>
      <c r="P545" s="89">
        <f t="shared" si="142"/>
        <v>140.65993840530868</v>
      </c>
      <c r="Q545" s="62">
        <f t="shared" si="153"/>
        <v>5998.8309034364693</v>
      </c>
      <c r="R545" s="89">
        <f t="shared" si="148"/>
        <v>671.95948142179373</v>
      </c>
      <c r="S545" s="74">
        <f t="shared" si="149"/>
        <v>10127.121096563529</v>
      </c>
      <c r="T545" s="91">
        <f t="shared" si="143"/>
        <v>0.10945144312020338</v>
      </c>
      <c r="U545" s="92">
        <f t="shared" si="144"/>
        <v>1.4094514431202032</v>
      </c>
    </row>
    <row r="546" spans="1:21">
      <c r="A546" s="80">
        <v>37054</v>
      </c>
      <c r="B546" s="81">
        <v>2.6415999999999999E-2</v>
      </c>
      <c r="C546" s="82">
        <v>4.3565519397578681E-3</v>
      </c>
      <c r="D546" s="88">
        <f t="shared" si="145"/>
        <v>1.5430494171912932</v>
      </c>
      <c r="E546" s="89">
        <f t="shared" si="150"/>
        <v>15860.98834382586</v>
      </c>
      <c r="F546" s="126">
        <f t="shared" si="151"/>
        <v>657905.13640059368</v>
      </c>
      <c r="G546" s="62">
        <f t="shared" si="152"/>
        <v>4.1479453999894882E-2</v>
      </c>
      <c r="H546" s="88">
        <f t="shared" si="137"/>
        <v>528.31999999999994</v>
      </c>
      <c r="I546" s="62">
        <f t="shared" si="146"/>
        <v>5283.2</v>
      </c>
      <c r="J546" s="89">
        <f t="shared" si="138"/>
        <v>950.97599999999989</v>
      </c>
      <c r="K546" s="62">
        <f t="shared" si="147"/>
        <v>20921.471999999998</v>
      </c>
      <c r="L546" s="90">
        <f t="shared" si="139"/>
        <v>87.131038795157366</v>
      </c>
      <c r="M546" s="73">
        <f>0</f>
        <v>0</v>
      </c>
      <c r="N546" s="89">
        <f t="shared" si="140"/>
        <v>1367.3325413723842</v>
      </c>
      <c r="O546" s="89">
        <f t="shared" si="141"/>
        <v>860.98834382586369</v>
      </c>
      <c r="P546" s="89">
        <f t="shared" si="142"/>
        <v>860.98834382586369</v>
      </c>
      <c r="Q546" s="62">
        <f t="shared" si="153"/>
        <v>35713.326402170591</v>
      </c>
      <c r="R546" s="89">
        <f t="shared" si="148"/>
        <v>531.17661737897879</v>
      </c>
      <c r="S546" s="74">
        <f t="shared" si="149"/>
        <v>-9508.6544021705922</v>
      </c>
      <c r="T546" s="91">
        <f t="shared" si="143"/>
        <v>0.14304941719129327</v>
      </c>
      <c r="U546" s="92">
        <f t="shared" si="144"/>
        <v>1.4430494171912931</v>
      </c>
    </row>
    <row r="547" spans="1:21">
      <c r="A547" s="80">
        <v>37055</v>
      </c>
      <c r="B547" s="81">
        <v>0</v>
      </c>
      <c r="C547" s="82">
        <v>5.146426029169076E-3</v>
      </c>
      <c r="D547" s="88">
        <f t="shared" si="145"/>
        <v>1.569608248060242</v>
      </c>
      <c r="E547" s="89">
        <f t="shared" si="150"/>
        <v>16392.164961204839</v>
      </c>
      <c r="F547" s="126">
        <f t="shared" si="151"/>
        <v>648396.48199842311</v>
      </c>
      <c r="G547" s="62">
        <f t="shared" si="152"/>
        <v>3.9555268235341466E-2</v>
      </c>
      <c r="H547" s="88">
        <f t="shared" si="137"/>
        <v>0</v>
      </c>
      <c r="I547" s="62">
        <f t="shared" si="146"/>
        <v>0</v>
      </c>
      <c r="J547" s="89">
        <f t="shared" si="138"/>
        <v>0</v>
      </c>
      <c r="K547" s="62">
        <f t="shared" si="147"/>
        <v>0</v>
      </c>
      <c r="L547" s="90">
        <f t="shared" si="139"/>
        <v>102.92852058338151</v>
      </c>
      <c r="M547" s="73">
        <f>0</f>
        <v>0</v>
      </c>
      <c r="N547" s="89">
        <f t="shared" si="140"/>
        <v>2811.3459457691542</v>
      </c>
      <c r="O547" s="89">
        <f t="shared" si="141"/>
        <v>1392.1649612048404</v>
      </c>
      <c r="P547" s="89">
        <f t="shared" si="142"/>
        <v>1392.1649612048404</v>
      </c>
      <c r="Q547" s="62">
        <f t="shared" si="153"/>
        <v>55067.458468301207</v>
      </c>
      <c r="R547" s="89">
        <f t="shared" si="148"/>
        <v>-1495.0934817882219</v>
      </c>
      <c r="S547" s="74">
        <f t="shared" si="149"/>
        <v>-55067.458468301207</v>
      </c>
      <c r="T547" s="91">
        <f t="shared" si="143"/>
        <v>0.16960824806024211</v>
      </c>
      <c r="U547" s="92">
        <f t="shared" si="144"/>
        <v>1.4696082480602419</v>
      </c>
    </row>
    <row r="548" spans="1:21">
      <c r="A548" s="80">
        <v>37056</v>
      </c>
      <c r="B548" s="81">
        <v>1.1684E-2</v>
      </c>
      <c r="C548" s="82">
        <v>5.5931475789442412E-3</v>
      </c>
      <c r="D548" s="88">
        <f t="shared" si="145"/>
        <v>1.4948535739708309</v>
      </c>
      <c r="E548" s="89">
        <f t="shared" si="150"/>
        <v>14897.071479416616</v>
      </c>
      <c r="F548" s="126">
        <f t="shared" si="151"/>
        <v>593329.02353012189</v>
      </c>
      <c r="G548" s="62">
        <f t="shared" si="152"/>
        <v>3.9828567940345096E-2</v>
      </c>
      <c r="H548" s="88">
        <f t="shared" si="137"/>
        <v>233.68</v>
      </c>
      <c r="I548" s="62">
        <f t="shared" si="146"/>
        <v>2336.8000000000002</v>
      </c>
      <c r="J548" s="89">
        <f t="shared" si="138"/>
        <v>420.62400000000002</v>
      </c>
      <c r="K548" s="62">
        <f t="shared" si="147"/>
        <v>9253.7279999999992</v>
      </c>
      <c r="L548" s="90">
        <f t="shared" si="139"/>
        <v>111.86295157888482</v>
      </c>
      <c r="M548" s="73">
        <f>0</f>
        <v>0</v>
      </c>
      <c r="N548" s="89">
        <f t="shared" si="140"/>
        <v>0</v>
      </c>
      <c r="O548" s="89">
        <f t="shared" si="141"/>
        <v>0</v>
      </c>
      <c r="P548" s="89">
        <f t="shared" si="142"/>
        <v>0</v>
      </c>
      <c r="Q548" s="62">
        <f t="shared" si="153"/>
        <v>0</v>
      </c>
      <c r="R548" s="89">
        <f t="shared" si="148"/>
        <v>542.44104842111528</v>
      </c>
      <c r="S548" s="74">
        <f t="shared" si="149"/>
        <v>11590.527999999998</v>
      </c>
      <c r="T548" s="91">
        <f t="shared" si="143"/>
        <v>9.485357397083094E-2</v>
      </c>
      <c r="U548" s="92">
        <f t="shared" si="144"/>
        <v>1.3948535739708308</v>
      </c>
    </row>
    <row r="549" spans="1:21">
      <c r="A549" s="80">
        <v>37057</v>
      </c>
      <c r="B549" s="81">
        <v>0</v>
      </c>
      <c r="C549" s="82">
        <v>6.3938912970185014E-3</v>
      </c>
      <c r="D549" s="88">
        <f t="shared" si="145"/>
        <v>1.5219756263918864</v>
      </c>
      <c r="E549" s="89">
        <f t="shared" si="150"/>
        <v>15439.512527837731</v>
      </c>
      <c r="F549" s="126">
        <f t="shared" si="151"/>
        <v>604919.55153012194</v>
      </c>
      <c r="G549" s="62">
        <f t="shared" si="152"/>
        <v>3.9179964421767889E-2</v>
      </c>
      <c r="H549" s="88">
        <f t="shared" si="137"/>
        <v>0</v>
      </c>
      <c r="I549" s="62">
        <f t="shared" si="146"/>
        <v>0</v>
      </c>
      <c r="J549" s="89">
        <f t="shared" si="138"/>
        <v>0</v>
      </c>
      <c r="K549" s="62">
        <f t="shared" si="147"/>
        <v>0</v>
      </c>
      <c r="L549" s="90">
        <f t="shared" si="139"/>
        <v>127.87782594037003</v>
      </c>
      <c r="M549" s="73">
        <f>0</f>
        <v>0</v>
      </c>
      <c r="N549" s="89">
        <f t="shared" si="140"/>
        <v>498.69513312774114</v>
      </c>
      <c r="O549" s="89">
        <f t="shared" si="141"/>
        <v>439.51252783772878</v>
      </c>
      <c r="P549" s="89">
        <f t="shared" si="142"/>
        <v>439.51252783772878</v>
      </c>
      <c r="Q549" s="62">
        <f t="shared" si="153"/>
        <v>17220.085203603481</v>
      </c>
      <c r="R549" s="89">
        <f t="shared" si="148"/>
        <v>-567.39035377809887</v>
      </c>
      <c r="S549" s="74">
        <f t="shared" si="149"/>
        <v>-17220.085203603481</v>
      </c>
      <c r="T549" s="91">
        <f t="shared" si="143"/>
        <v>0.12197562639188653</v>
      </c>
      <c r="U549" s="92">
        <f t="shared" si="144"/>
        <v>1.4219756263918863</v>
      </c>
    </row>
    <row r="550" spans="1:21">
      <c r="A550" s="80">
        <v>37058</v>
      </c>
      <c r="B550" s="81">
        <v>0</v>
      </c>
      <c r="C550" s="82">
        <v>6.010269400923406E-3</v>
      </c>
      <c r="D550" s="88">
        <f t="shared" si="145"/>
        <v>1.4936061087029815</v>
      </c>
      <c r="E550" s="89">
        <f t="shared" si="150"/>
        <v>14872.122174059632</v>
      </c>
      <c r="F550" s="126">
        <f t="shared" si="151"/>
        <v>587699.46632651845</v>
      </c>
      <c r="G550" s="62">
        <f t="shared" si="152"/>
        <v>3.9516853038741181E-2</v>
      </c>
      <c r="H550" s="88">
        <f t="shared" si="137"/>
        <v>0</v>
      </c>
      <c r="I550" s="62">
        <f t="shared" si="146"/>
        <v>0</v>
      </c>
      <c r="J550" s="89">
        <f t="shared" si="138"/>
        <v>0</v>
      </c>
      <c r="K550" s="62">
        <f t="shared" si="147"/>
        <v>0</v>
      </c>
      <c r="L550" s="90">
        <f t="shared" si="139"/>
        <v>120.20538801846811</v>
      </c>
      <c r="M550" s="73">
        <f>0</f>
        <v>0</v>
      </c>
      <c r="N550" s="89">
        <f t="shared" si="140"/>
        <v>0</v>
      </c>
      <c r="O550" s="89">
        <f t="shared" si="141"/>
        <v>0</v>
      </c>
      <c r="P550" s="89">
        <f t="shared" si="142"/>
        <v>0</v>
      </c>
      <c r="Q550" s="62">
        <f t="shared" si="153"/>
        <v>0</v>
      </c>
      <c r="R550" s="89">
        <f t="shared" si="148"/>
        <v>-120.20538801846811</v>
      </c>
      <c r="S550" s="74">
        <f t="shared" si="149"/>
        <v>0</v>
      </c>
      <c r="T550" s="91">
        <f t="shared" si="143"/>
        <v>9.3606108702981583E-2</v>
      </c>
      <c r="U550" s="92">
        <f t="shared" si="144"/>
        <v>1.3936061087029814</v>
      </c>
    </row>
    <row r="551" spans="1:21">
      <c r="A551" s="80">
        <v>37059</v>
      </c>
      <c r="B551" s="81">
        <v>0</v>
      </c>
      <c r="C551" s="82">
        <v>6.163931367929895E-3</v>
      </c>
      <c r="D551" s="88">
        <f t="shared" si="145"/>
        <v>1.4875958393020581</v>
      </c>
      <c r="E551" s="89">
        <f t="shared" si="150"/>
        <v>14751.916786041164</v>
      </c>
      <c r="F551" s="126">
        <f t="shared" si="151"/>
        <v>587699.46632651845</v>
      </c>
      <c r="G551" s="62">
        <f t="shared" si="152"/>
        <v>3.9838854492632615E-2</v>
      </c>
      <c r="H551" s="88">
        <f t="shared" si="137"/>
        <v>0</v>
      </c>
      <c r="I551" s="62">
        <f t="shared" si="146"/>
        <v>0</v>
      </c>
      <c r="J551" s="89">
        <f t="shared" si="138"/>
        <v>0</v>
      </c>
      <c r="K551" s="62">
        <f t="shared" si="147"/>
        <v>0</v>
      </c>
      <c r="L551" s="90">
        <f t="shared" si="139"/>
        <v>123.2786273585979</v>
      </c>
      <c r="M551" s="73">
        <f>0</f>
        <v>0</v>
      </c>
      <c r="N551" s="89">
        <f t="shared" si="140"/>
        <v>0</v>
      </c>
      <c r="O551" s="89">
        <f t="shared" si="141"/>
        <v>0</v>
      </c>
      <c r="P551" s="89">
        <f t="shared" si="142"/>
        <v>0</v>
      </c>
      <c r="Q551" s="62">
        <f t="shared" si="153"/>
        <v>0</v>
      </c>
      <c r="R551" s="89">
        <f t="shared" si="148"/>
        <v>-123.2786273585979</v>
      </c>
      <c r="S551" s="74">
        <f t="shared" si="149"/>
        <v>0</v>
      </c>
      <c r="T551" s="91">
        <f t="shared" si="143"/>
        <v>8.7595839302058165E-2</v>
      </c>
      <c r="U551" s="92">
        <f t="shared" si="144"/>
        <v>1.387595839302058</v>
      </c>
    </row>
    <row r="552" spans="1:21">
      <c r="A552" s="80">
        <v>37060</v>
      </c>
      <c r="B552" s="81">
        <v>3.5560000000000001E-3</v>
      </c>
      <c r="C552" s="82">
        <v>5.713531990049924E-3</v>
      </c>
      <c r="D552" s="88">
        <f t="shared" si="145"/>
        <v>1.4814319079341283</v>
      </c>
      <c r="E552" s="89">
        <f t="shared" si="150"/>
        <v>14628.638158682566</v>
      </c>
      <c r="F552" s="126">
        <f t="shared" si="151"/>
        <v>587699.46632651845</v>
      </c>
      <c r="G552" s="62">
        <f t="shared" si="152"/>
        <v>4.0174584944375015E-2</v>
      </c>
      <c r="H552" s="88">
        <f t="shared" si="137"/>
        <v>71.12</v>
      </c>
      <c r="I552" s="62">
        <f t="shared" si="146"/>
        <v>711.2</v>
      </c>
      <c r="J552" s="89">
        <f t="shared" si="138"/>
        <v>128.01599999999999</v>
      </c>
      <c r="K552" s="62">
        <f t="shared" si="147"/>
        <v>2816.3519999999994</v>
      </c>
      <c r="L552" s="90">
        <f t="shared" si="139"/>
        <v>114.27063980099848</v>
      </c>
      <c r="M552" s="73">
        <f>0</f>
        <v>0</v>
      </c>
      <c r="N552" s="89">
        <f t="shared" si="140"/>
        <v>0</v>
      </c>
      <c r="O552" s="89">
        <f t="shared" si="141"/>
        <v>0</v>
      </c>
      <c r="P552" s="89">
        <f t="shared" si="142"/>
        <v>0</v>
      </c>
      <c r="Q552" s="62">
        <f t="shared" si="153"/>
        <v>0</v>
      </c>
      <c r="R552" s="89">
        <f t="shared" si="148"/>
        <v>84.865360199001515</v>
      </c>
      <c r="S552" s="74">
        <f t="shared" si="149"/>
        <v>3527.5519999999997</v>
      </c>
      <c r="T552" s="91">
        <f t="shared" si="143"/>
        <v>8.1431907934128356E-2</v>
      </c>
      <c r="U552" s="92">
        <f t="shared" si="144"/>
        <v>1.3814319079341282</v>
      </c>
    </row>
    <row r="553" spans="1:21">
      <c r="A553" s="80">
        <v>37061</v>
      </c>
      <c r="B553" s="81">
        <v>0</v>
      </c>
      <c r="C553" s="82">
        <v>6.3905194542336844E-3</v>
      </c>
      <c r="D553" s="88">
        <f t="shared" si="145"/>
        <v>1.4856751759440783</v>
      </c>
      <c r="E553" s="89">
        <f t="shared" si="150"/>
        <v>14713.503518881567</v>
      </c>
      <c r="F553" s="126">
        <f t="shared" si="151"/>
        <v>591227.01832651848</v>
      </c>
      <c r="G553" s="62">
        <f t="shared" si="152"/>
        <v>4.0182613037595551E-2</v>
      </c>
      <c r="H553" s="88">
        <f t="shared" si="137"/>
        <v>0</v>
      </c>
      <c r="I553" s="62">
        <f t="shared" si="146"/>
        <v>0</v>
      </c>
      <c r="J553" s="89">
        <f t="shared" si="138"/>
        <v>0</v>
      </c>
      <c r="K553" s="62">
        <f t="shared" si="147"/>
        <v>0</v>
      </c>
      <c r="L553" s="90">
        <f t="shared" si="139"/>
        <v>127.81038908467369</v>
      </c>
      <c r="M553" s="73">
        <f>0</f>
        <v>0</v>
      </c>
      <c r="N553" s="89">
        <f t="shared" si="140"/>
        <v>0</v>
      </c>
      <c r="O553" s="89">
        <f t="shared" si="141"/>
        <v>0</v>
      </c>
      <c r="P553" s="89">
        <f t="shared" si="142"/>
        <v>0</v>
      </c>
      <c r="Q553" s="62">
        <f t="shared" si="153"/>
        <v>0</v>
      </c>
      <c r="R553" s="89">
        <f t="shared" si="148"/>
        <v>-127.81038908467369</v>
      </c>
      <c r="S553" s="74">
        <f t="shared" si="149"/>
        <v>0</v>
      </c>
      <c r="T553" s="91">
        <f t="shared" si="143"/>
        <v>8.5675175944078363E-2</v>
      </c>
      <c r="U553" s="92">
        <f t="shared" si="144"/>
        <v>1.3856751759440782</v>
      </c>
    </row>
    <row r="554" spans="1:21">
      <c r="A554" s="80">
        <v>37062</v>
      </c>
      <c r="B554" s="81">
        <v>2.032E-3</v>
      </c>
      <c r="C554" s="82">
        <v>6.2759122296783395E-3</v>
      </c>
      <c r="D554" s="88">
        <f t="shared" si="145"/>
        <v>1.4792846564898445</v>
      </c>
      <c r="E554" s="89">
        <f t="shared" si="150"/>
        <v>14585.693129796893</v>
      </c>
      <c r="F554" s="126">
        <f t="shared" si="151"/>
        <v>591227.01832651848</v>
      </c>
      <c r="G554" s="62">
        <f t="shared" si="152"/>
        <v>4.0534722146231758E-2</v>
      </c>
      <c r="H554" s="88">
        <f t="shared" si="137"/>
        <v>40.64</v>
      </c>
      <c r="I554" s="62">
        <f t="shared" si="146"/>
        <v>406.40000000000003</v>
      </c>
      <c r="J554" s="89">
        <f t="shared" si="138"/>
        <v>73.151999999999987</v>
      </c>
      <c r="K554" s="62">
        <f t="shared" si="147"/>
        <v>1609.3439999999996</v>
      </c>
      <c r="L554" s="90">
        <f t="shared" si="139"/>
        <v>125.51824459356679</v>
      </c>
      <c r="M554" s="73">
        <f>0</f>
        <v>0</v>
      </c>
      <c r="N554" s="89">
        <f t="shared" si="140"/>
        <v>0</v>
      </c>
      <c r="O554" s="89">
        <f t="shared" si="141"/>
        <v>0</v>
      </c>
      <c r="P554" s="89">
        <f t="shared" si="142"/>
        <v>0</v>
      </c>
      <c r="Q554" s="62">
        <f t="shared" si="153"/>
        <v>0</v>
      </c>
      <c r="R554" s="89">
        <f t="shared" si="148"/>
        <v>-11.726244593566804</v>
      </c>
      <c r="S554" s="74">
        <f t="shared" si="149"/>
        <v>2015.7439999999997</v>
      </c>
      <c r="T554" s="91">
        <f t="shared" si="143"/>
        <v>7.9284656489844618E-2</v>
      </c>
      <c r="U554" s="92">
        <f t="shared" si="144"/>
        <v>1.3792846564898444</v>
      </c>
    </row>
    <row r="555" spans="1:21">
      <c r="A555" s="80">
        <v>37063</v>
      </c>
      <c r="B555" s="81">
        <v>1.016E-3</v>
      </c>
      <c r="C555" s="82">
        <v>5.9552020947348325E-3</v>
      </c>
      <c r="D555" s="88">
        <f t="shared" si="145"/>
        <v>1.4786983442601664</v>
      </c>
      <c r="E555" s="89">
        <f t="shared" si="150"/>
        <v>14573.966885203326</v>
      </c>
      <c r="F555" s="126">
        <f t="shared" si="151"/>
        <v>593242.76232651842</v>
      </c>
      <c r="G555" s="62">
        <f t="shared" si="152"/>
        <v>4.0705647748440175E-2</v>
      </c>
      <c r="H555" s="88">
        <f t="shared" si="137"/>
        <v>20.32</v>
      </c>
      <c r="I555" s="62">
        <f t="shared" si="146"/>
        <v>203.20000000000002</v>
      </c>
      <c r="J555" s="89">
        <f t="shared" si="138"/>
        <v>36.575999999999993</v>
      </c>
      <c r="K555" s="62">
        <f t="shared" si="147"/>
        <v>804.6719999999998</v>
      </c>
      <c r="L555" s="90">
        <f t="shared" si="139"/>
        <v>119.10404189469665</v>
      </c>
      <c r="M555" s="73">
        <f>0</f>
        <v>0</v>
      </c>
      <c r="N555" s="89">
        <f t="shared" si="140"/>
        <v>0</v>
      </c>
      <c r="O555" s="89">
        <f t="shared" si="141"/>
        <v>0</v>
      </c>
      <c r="P555" s="89">
        <f t="shared" si="142"/>
        <v>0</v>
      </c>
      <c r="Q555" s="62">
        <f t="shared" si="153"/>
        <v>0</v>
      </c>
      <c r="R555" s="89">
        <f t="shared" si="148"/>
        <v>-62.208041894696656</v>
      </c>
      <c r="S555" s="74">
        <f t="shared" si="149"/>
        <v>1007.8719999999998</v>
      </c>
      <c r="T555" s="91">
        <f t="shared" si="143"/>
        <v>7.8698344260166531E-2</v>
      </c>
      <c r="U555" s="92">
        <f t="shared" si="144"/>
        <v>1.3786983442601664</v>
      </c>
    </row>
    <row r="556" spans="1:21">
      <c r="A556" s="80">
        <v>37064</v>
      </c>
      <c r="B556" s="81">
        <v>1.651E-2</v>
      </c>
      <c r="C556" s="82">
        <v>4.8061560342988509E-3</v>
      </c>
      <c r="D556" s="88">
        <f t="shared" si="145"/>
        <v>1.4755879421654314</v>
      </c>
      <c r="E556" s="89">
        <f t="shared" si="150"/>
        <v>14511.758843308629</v>
      </c>
      <c r="F556" s="126">
        <f t="shared" si="151"/>
        <v>594250.6343265184</v>
      </c>
      <c r="G556" s="62">
        <f t="shared" si="152"/>
        <v>4.0949594101098732E-2</v>
      </c>
      <c r="H556" s="88">
        <f t="shared" si="137"/>
        <v>330.2</v>
      </c>
      <c r="I556" s="62">
        <f t="shared" si="146"/>
        <v>3302</v>
      </c>
      <c r="J556" s="89">
        <f t="shared" si="138"/>
        <v>594.36</v>
      </c>
      <c r="K556" s="62">
        <f t="shared" si="147"/>
        <v>13075.92</v>
      </c>
      <c r="L556" s="90">
        <f t="shared" si="139"/>
        <v>96.123120685977014</v>
      </c>
      <c r="M556" s="73">
        <f>0</f>
        <v>0</v>
      </c>
      <c r="N556" s="89">
        <f t="shared" si="140"/>
        <v>0</v>
      </c>
      <c r="O556" s="89">
        <f t="shared" si="141"/>
        <v>0</v>
      </c>
      <c r="P556" s="89">
        <f t="shared" si="142"/>
        <v>0</v>
      </c>
      <c r="Q556" s="62">
        <f t="shared" si="153"/>
        <v>0</v>
      </c>
      <c r="R556" s="89">
        <f t="shared" si="148"/>
        <v>828.43687931402292</v>
      </c>
      <c r="S556" s="74">
        <f t="shared" si="149"/>
        <v>16377.92</v>
      </c>
      <c r="T556" s="91">
        <f t="shared" si="143"/>
        <v>7.5587942165431521E-2</v>
      </c>
      <c r="U556" s="92">
        <f t="shared" si="144"/>
        <v>1.3755879421654313</v>
      </c>
    </row>
    <row r="557" spans="1:21">
      <c r="A557" s="80">
        <v>37065</v>
      </c>
      <c r="B557" s="81">
        <v>2.6162000000000001E-2</v>
      </c>
      <c r="C557" s="82">
        <v>4.4662877093714628E-3</v>
      </c>
      <c r="D557" s="88">
        <f t="shared" si="145"/>
        <v>1.5170097861311325</v>
      </c>
      <c r="E557" s="89">
        <f t="shared" si="150"/>
        <v>15340.195722622651</v>
      </c>
      <c r="F557" s="126">
        <f t="shared" si="151"/>
        <v>610628.55432651844</v>
      </c>
      <c r="G557" s="62">
        <f t="shared" si="152"/>
        <v>3.9805786403755331E-2</v>
      </c>
      <c r="H557" s="88">
        <f t="shared" si="137"/>
        <v>523.24</v>
      </c>
      <c r="I557" s="62">
        <f t="shared" si="146"/>
        <v>5232.4000000000005</v>
      </c>
      <c r="J557" s="89">
        <f t="shared" si="138"/>
        <v>941.83200000000011</v>
      </c>
      <c r="K557" s="62">
        <f t="shared" si="147"/>
        <v>20720.304</v>
      </c>
      <c r="L557" s="90">
        <f t="shared" si="139"/>
        <v>89.325754187429254</v>
      </c>
      <c r="M557" s="73">
        <f>0</f>
        <v>0</v>
      </c>
      <c r="N557" s="89">
        <f t="shared" si="140"/>
        <v>339.6029976219491</v>
      </c>
      <c r="O557" s="89">
        <f t="shared" si="141"/>
        <v>340.19572262264933</v>
      </c>
      <c r="P557" s="89">
        <f t="shared" si="142"/>
        <v>339.6029976219491</v>
      </c>
      <c r="Q557" s="62">
        <f t="shared" si="153"/>
        <v>13518.164385414337</v>
      </c>
      <c r="R557" s="89">
        <f t="shared" si="148"/>
        <v>1036.1432481906218</v>
      </c>
      <c r="S557" s="74">
        <f t="shared" si="149"/>
        <v>12434.539614585665</v>
      </c>
      <c r="T557" s="91">
        <f t="shared" si="143"/>
        <v>0.11700978613113255</v>
      </c>
      <c r="U557" s="92">
        <f t="shared" si="144"/>
        <v>1.4170097861311324</v>
      </c>
    </row>
    <row r="558" spans="1:21">
      <c r="A558" s="80">
        <v>37066</v>
      </c>
      <c r="B558" s="81">
        <v>2.5399999999999999E-4</v>
      </c>
      <c r="C558" s="82">
        <v>5.7770472165950652E-3</v>
      </c>
      <c r="D558" s="88">
        <f t="shared" si="145"/>
        <v>1.5688169485406638</v>
      </c>
      <c r="E558" s="89">
        <f t="shared" si="150"/>
        <v>16376.338970813273</v>
      </c>
      <c r="F558" s="126">
        <f t="shared" si="151"/>
        <v>623063.09394110413</v>
      </c>
      <c r="G558" s="62">
        <f t="shared" si="152"/>
        <v>3.8046543556014459E-2</v>
      </c>
      <c r="H558" s="88">
        <f t="shared" si="137"/>
        <v>5.08</v>
      </c>
      <c r="I558" s="62">
        <f t="shared" si="146"/>
        <v>50.800000000000004</v>
      </c>
      <c r="J558" s="89">
        <f t="shared" si="138"/>
        <v>9.1439999999999984</v>
      </c>
      <c r="K558" s="62">
        <f t="shared" si="147"/>
        <v>201.16799999999995</v>
      </c>
      <c r="L558" s="90">
        <f t="shared" si="139"/>
        <v>115.5409443319013</v>
      </c>
      <c r="M558" s="73">
        <f>0</f>
        <v>0</v>
      </c>
      <c r="N558" s="89">
        <f t="shared" si="140"/>
        <v>2763.5438011139963</v>
      </c>
      <c r="O558" s="89">
        <f t="shared" si="141"/>
        <v>1376.3389708132756</v>
      </c>
      <c r="P558" s="89">
        <f t="shared" si="142"/>
        <v>1376.3389708132756</v>
      </c>
      <c r="Q558" s="62">
        <f t="shared" si="153"/>
        <v>52364.940600887399</v>
      </c>
      <c r="R558" s="89">
        <f t="shared" si="148"/>
        <v>-1477.655915145177</v>
      </c>
      <c r="S558" s="74">
        <f t="shared" si="149"/>
        <v>-52112.972600887399</v>
      </c>
      <c r="T558" s="91">
        <f t="shared" si="143"/>
        <v>0.16881694854066387</v>
      </c>
      <c r="U558" s="92">
        <f t="shared" si="144"/>
        <v>1.4688169485406637</v>
      </c>
    </row>
    <row r="559" spans="1:21">
      <c r="A559" s="80">
        <v>37067</v>
      </c>
      <c r="B559" s="81">
        <v>0</v>
      </c>
      <c r="C559" s="82">
        <v>6.3482019241189172E-3</v>
      </c>
      <c r="D559" s="88">
        <f t="shared" si="145"/>
        <v>1.4949341527834048</v>
      </c>
      <c r="E559" s="89">
        <f t="shared" si="150"/>
        <v>14898.683055668096</v>
      </c>
      <c r="F559" s="126">
        <f t="shared" si="151"/>
        <v>570950.12134021672</v>
      </c>
      <c r="G559" s="62">
        <f t="shared" si="152"/>
        <v>3.8322187216607906E-2</v>
      </c>
      <c r="H559" s="88">
        <f t="shared" si="137"/>
        <v>0</v>
      </c>
      <c r="I559" s="62">
        <f t="shared" si="146"/>
        <v>0</v>
      </c>
      <c r="J559" s="89">
        <f t="shared" si="138"/>
        <v>0</v>
      </c>
      <c r="K559" s="62">
        <f t="shared" si="147"/>
        <v>0</v>
      </c>
      <c r="L559" s="90">
        <f t="shared" si="139"/>
        <v>126.96403848237834</v>
      </c>
      <c r="M559" s="73">
        <f>0</f>
        <v>0</v>
      </c>
      <c r="N559" s="89">
        <f t="shared" si="140"/>
        <v>0</v>
      </c>
      <c r="O559" s="89">
        <f t="shared" si="141"/>
        <v>0</v>
      </c>
      <c r="P559" s="89">
        <f t="shared" si="142"/>
        <v>0</v>
      </c>
      <c r="Q559" s="62">
        <f t="shared" si="153"/>
        <v>0</v>
      </c>
      <c r="R559" s="89">
        <f t="shared" si="148"/>
        <v>-126.96403848237834</v>
      </c>
      <c r="S559" s="74">
        <f t="shared" si="149"/>
        <v>0</v>
      </c>
      <c r="T559" s="91">
        <f t="shared" si="143"/>
        <v>9.493415278340489E-2</v>
      </c>
      <c r="U559" s="92">
        <f t="shared" si="144"/>
        <v>1.3949341527834047</v>
      </c>
    </row>
    <row r="560" spans="1:21">
      <c r="A560" s="80">
        <v>37068</v>
      </c>
      <c r="B560" s="81">
        <v>6.8580000000000004E-3</v>
      </c>
      <c r="C560" s="82">
        <v>6.5986547958135381E-3</v>
      </c>
      <c r="D560" s="88">
        <f t="shared" si="145"/>
        <v>1.488585950859286</v>
      </c>
      <c r="E560" s="89">
        <f t="shared" si="150"/>
        <v>14771.719017185718</v>
      </c>
      <c r="F560" s="126">
        <f t="shared" si="151"/>
        <v>570950.12134021672</v>
      </c>
      <c r="G560" s="62">
        <f t="shared" si="152"/>
        <v>3.8651569304558375E-2</v>
      </c>
      <c r="H560" s="88">
        <f t="shared" si="137"/>
        <v>137.16</v>
      </c>
      <c r="I560" s="62">
        <f t="shared" si="146"/>
        <v>1371.6</v>
      </c>
      <c r="J560" s="89">
        <f t="shared" si="138"/>
        <v>246.88800000000001</v>
      </c>
      <c r="K560" s="62">
        <f t="shared" si="147"/>
        <v>5431.5360000000001</v>
      </c>
      <c r="L560" s="90">
        <f t="shared" si="139"/>
        <v>131.97309591627075</v>
      </c>
      <c r="M560" s="73">
        <f>0</f>
        <v>0</v>
      </c>
      <c r="N560" s="89">
        <f t="shared" si="140"/>
        <v>0</v>
      </c>
      <c r="O560" s="89">
        <f t="shared" si="141"/>
        <v>0</v>
      </c>
      <c r="P560" s="89">
        <f t="shared" si="142"/>
        <v>0</v>
      </c>
      <c r="Q560" s="62">
        <f t="shared" si="153"/>
        <v>0</v>
      </c>
      <c r="R560" s="89">
        <f t="shared" si="148"/>
        <v>252.07490408372925</v>
      </c>
      <c r="S560" s="74">
        <f t="shared" si="149"/>
        <v>6803.1360000000004</v>
      </c>
      <c r="T560" s="91">
        <f t="shared" si="143"/>
        <v>8.8585950859286111E-2</v>
      </c>
      <c r="U560" s="92">
        <f t="shared" si="144"/>
        <v>1.3885859508592859</v>
      </c>
    </row>
    <row r="561" spans="1:21">
      <c r="A561" s="80">
        <v>37069</v>
      </c>
      <c r="B561" s="81">
        <v>4.0132000000000001E-2</v>
      </c>
      <c r="C561" s="82">
        <v>5.8802815471343372E-3</v>
      </c>
      <c r="D561" s="88">
        <f t="shared" si="145"/>
        <v>1.5011896960634723</v>
      </c>
      <c r="E561" s="89">
        <f t="shared" si="150"/>
        <v>15023.793921269447</v>
      </c>
      <c r="F561" s="126">
        <f t="shared" si="151"/>
        <v>577753.25734021678</v>
      </c>
      <c r="G561" s="62">
        <f t="shared" si="152"/>
        <v>3.8455882739597581E-2</v>
      </c>
      <c r="H561" s="88">
        <f t="shared" si="137"/>
        <v>802.64</v>
      </c>
      <c r="I561" s="62">
        <f t="shared" si="146"/>
        <v>8026.4000000000005</v>
      </c>
      <c r="J561" s="89">
        <f t="shared" si="138"/>
        <v>1444.752</v>
      </c>
      <c r="K561" s="62">
        <f t="shared" si="147"/>
        <v>31784.543999999998</v>
      </c>
      <c r="L561" s="90">
        <f t="shared" si="139"/>
        <v>117.60563094268674</v>
      </c>
      <c r="M561" s="73">
        <f>0</f>
        <v>0</v>
      </c>
      <c r="N561" s="89">
        <f t="shared" si="140"/>
        <v>6.281701165321472</v>
      </c>
      <c r="O561" s="89">
        <f t="shared" si="141"/>
        <v>23.793921269446017</v>
      </c>
      <c r="P561" s="89">
        <f t="shared" si="142"/>
        <v>6.281701165321472</v>
      </c>
      <c r="Q561" s="62">
        <f t="shared" si="153"/>
        <v>241.56836341879603</v>
      </c>
      <c r="R561" s="89">
        <f t="shared" si="148"/>
        <v>2123.5046678919916</v>
      </c>
      <c r="S561" s="74">
        <f t="shared" si="149"/>
        <v>39569.375636581201</v>
      </c>
      <c r="T561" s="91">
        <f t="shared" si="143"/>
        <v>0.10118969606347239</v>
      </c>
      <c r="U561" s="92">
        <f t="shared" si="144"/>
        <v>1.4011896960634722</v>
      </c>
    </row>
    <row r="562" spans="1:21">
      <c r="A562" s="80">
        <v>37070</v>
      </c>
      <c r="B562" s="81">
        <v>3.4290000000000001E-2</v>
      </c>
      <c r="C562" s="82">
        <v>4.7954825881074345E-3</v>
      </c>
      <c r="D562" s="88">
        <f t="shared" si="145"/>
        <v>1.6073649294580719</v>
      </c>
      <c r="E562" s="89">
        <f t="shared" si="150"/>
        <v>17147.298589161437</v>
      </c>
      <c r="F562" s="126">
        <f t="shared" si="151"/>
        <v>617322.63297679799</v>
      </c>
      <c r="G562" s="62">
        <f t="shared" si="152"/>
        <v>3.6001159585976931E-2</v>
      </c>
      <c r="H562" s="88">
        <f t="shared" si="137"/>
        <v>685.80000000000007</v>
      </c>
      <c r="I562" s="62">
        <f t="shared" si="146"/>
        <v>6858.0000000000009</v>
      </c>
      <c r="J562" s="89">
        <f t="shared" si="138"/>
        <v>1234.44</v>
      </c>
      <c r="K562" s="62">
        <f t="shared" si="147"/>
        <v>27157.679999999997</v>
      </c>
      <c r="L562" s="90">
        <f t="shared" si="139"/>
        <v>95.909651762148684</v>
      </c>
      <c r="M562" s="73">
        <f>0</f>
        <v>0</v>
      </c>
      <c r="N562" s="89">
        <f t="shared" si="140"/>
        <v>5385.3867807855968</v>
      </c>
      <c r="O562" s="89">
        <f t="shared" si="141"/>
        <v>2147.2985891614371</v>
      </c>
      <c r="P562" s="89">
        <f t="shared" si="142"/>
        <v>2147.2985891614371</v>
      </c>
      <c r="Q562" s="62">
        <f t="shared" si="153"/>
        <v>77305.239187144005</v>
      </c>
      <c r="R562" s="89">
        <f t="shared" si="148"/>
        <v>-322.96824092358565</v>
      </c>
      <c r="S562" s="74">
        <f t="shared" si="149"/>
        <v>-43289.559187144005</v>
      </c>
      <c r="T562" s="91">
        <f t="shared" si="143"/>
        <v>0.20736492945807194</v>
      </c>
      <c r="U562" s="92">
        <f t="shared" si="144"/>
        <v>1.5073649294580718</v>
      </c>
    </row>
    <row r="563" spans="1:21">
      <c r="A563" s="80">
        <v>37071</v>
      </c>
      <c r="B563" s="81">
        <v>1.3716000000000001E-2</v>
      </c>
      <c r="C563" s="82">
        <v>4.9133007425235953E-3</v>
      </c>
      <c r="D563" s="88">
        <f t="shared" si="145"/>
        <v>1.5912165174118926</v>
      </c>
      <c r="E563" s="89">
        <f t="shared" si="150"/>
        <v>16824.330348237851</v>
      </c>
      <c r="F563" s="126">
        <f t="shared" si="151"/>
        <v>574033.07378965395</v>
      </c>
      <c r="G563" s="62">
        <f t="shared" si="152"/>
        <v>3.4119222691664348E-2</v>
      </c>
      <c r="H563" s="88">
        <f t="shared" si="137"/>
        <v>274.32</v>
      </c>
      <c r="I563" s="62">
        <f t="shared" si="146"/>
        <v>2743.2</v>
      </c>
      <c r="J563" s="89">
        <f t="shared" si="138"/>
        <v>493.77600000000001</v>
      </c>
      <c r="K563" s="62">
        <f t="shared" si="147"/>
        <v>10863.072</v>
      </c>
      <c r="L563" s="90">
        <f t="shared" si="139"/>
        <v>98.266014850471905</v>
      </c>
      <c r="M563" s="73">
        <f>0</f>
        <v>0</v>
      </c>
      <c r="N563" s="89">
        <f t="shared" si="140"/>
        <v>4217.2899993466563</v>
      </c>
      <c r="O563" s="89">
        <f t="shared" si="141"/>
        <v>1824.3303482378526</v>
      </c>
      <c r="P563" s="89">
        <f t="shared" si="142"/>
        <v>1824.3303482378526</v>
      </c>
      <c r="Q563" s="62">
        <f t="shared" si="153"/>
        <v>62244.733414688861</v>
      </c>
      <c r="R563" s="89">
        <f t="shared" si="148"/>
        <v>-1154.5003630883245</v>
      </c>
      <c r="S563" s="74">
        <f t="shared" si="149"/>
        <v>-48638.461414688863</v>
      </c>
      <c r="T563" s="91">
        <f t="shared" si="143"/>
        <v>0.19121651741189272</v>
      </c>
      <c r="U563" s="92">
        <f t="shared" si="144"/>
        <v>1.4912165174118925</v>
      </c>
    </row>
    <row r="564" spans="1:21">
      <c r="A564" s="80">
        <v>37072</v>
      </c>
      <c r="B564" s="81">
        <v>2.5399999999999999E-4</v>
      </c>
      <c r="C564" s="82">
        <v>5.4227057311547512E-3</v>
      </c>
      <c r="D564" s="88">
        <f t="shared" si="145"/>
        <v>1.5334914992574762</v>
      </c>
      <c r="E564" s="89">
        <f t="shared" si="150"/>
        <v>15669.829985149527</v>
      </c>
      <c r="F564" s="126">
        <f t="shared" si="151"/>
        <v>525394.6123749651</v>
      </c>
      <c r="G564" s="62">
        <f t="shared" si="152"/>
        <v>3.3529056337745049E-2</v>
      </c>
      <c r="H564" s="88">
        <f t="shared" si="137"/>
        <v>5.08</v>
      </c>
      <c r="I564" s="62">
        <f t="shared" si="146"/>
        <v>50.800000000000004</v>
      </c>
      <c r="J564" s="89">
        <f t="shared" si="138"/>
        <v>9.1439999999999984</v>
      </c>
      <c r="K564" s="62">
        <f t="shared" si="147"/>
        <v>201.16799999999995</v>
      </c>
      <c r="L564" s="90">
        <f t="shared" si="139"/>
        <v>108.45411462309502</v>
      </c>
      <c r="M564" s="73">
        <f>0</f>
        <v>0</v>
      </c>
      <c r="N564" s="89">
        <f t="shared" si="140"/>
        <v>938.26414251887752</v>
      </c>
      <c r="O564" s="89">
        <f t="shared" si="141"/>
        <v>669.82998514952374</v>
      </c>
      <c r="P564" s="89">
        <f t="shared" si="142"/>
        <v>669.82998514952374</v>
      </c>
      <c r="Q564" s="62">
        <f t="shared" si="153"/>
        <v>22458.767308789309</v>
      </c>
      <c r="R564" s="89">
        <f t="shared" si="148"/>
        <v>-764.06009977261874</v>
      </c>
      <c r="S564" s="74">
        <f t="shared" si="149"/>
        <v>-22206.799308789308</v>
      </c>
      <c r="T564" s="91">
        <f t="shared" si="143"/>
        <v>0.13349149925747628</v>
      </c>
      <c r="U564" s="92">
        <f t="shared" si="144"/>
        <v>1.4334914992574761</v>
      </c>
    </row>
    <row r="565" spans="1:21">
      <c r="A565" s="80">
        <v>37073</v>
      </c>
      <c r="B565" s="81">
        <v>0</v>
      </c>
      <c r="C565" s="82">
        <v>5.5923866822279776E-3</v>
      </c>
      <c r="D565" s="88">
        <f t="shared" si="145"/>
        <v>1.4952884942688454</v>
      </c>
      <c r="E565" s="89">
        <f t="shared" si="150"/>
        <v>14905.769885376907</v>
      </c>
      <c r="F565" s="126">
        <f t="shared" si="151"/>
        <v>503187.81306617579</v>
      </c>
      <c r="G565" s="62">
        <f t="shared" si="152"/>
        <v>3.3757921726661096E-2</v>
      </c>
      <c r="H565" s="88">
        <f t="shared" si="137"/>
        <v>0</v>
      </c>
      <c r="I565" s="62">
        <f t="shared" si="146"/>
        <v>0</v>
      </c>
      <c r="J565" s="89">
        <f t="shared" si="138"/>
        <v>0</v>
      </c>
      <c r="K565" s="62">
        <f t="shared" si="147"/>
        <v>0</v>
      </c>
      <c r="L565" s="90">
        <f t="shared" si="139"/>
        <v>111.84773364455955</v>
      </c>
      <c r="M565" s="73">
        <f>0</f>
        <v>0</v>
      </c>
      <c r="N565" s="89">
        <f t="shared" si="140"/>
        <v>0</v>
      </c>
      <c r="O565" s="89">
        <f t="shared" si="141"/>
        <v>0</v>
      </c>
      <c r="P565" s="89">
        <f t="shared" si="142"/>
        <v>0</v>
      </c>
      <c r="Q565" s="62">
        <f t="shared" si="153"/>
        <v>0</v>
      </c>
      <c r="R565" s="89">
        <f t="shared" si="148"/>
        <v>-111.84773364455955</v>
      </c>
      <c r="S565" s="74">
        <f t="shared" si="149"/>
        <v>0</v>
      </c>
      <c r="T565" s="91">
        <f t="shared" si="143"/>
        <v>9.5288494268845447E-2</v>
      </c>
      <c r="U565" s="92">
        <f t="shared" si="144"/>
        <v>1.3952884942688453</v>
      </c>
    </row>
    <row r="566" spans="1:21">
      <c r="A566" s="80">
        <v>37074</v>
      </c>
      <c r="B566" s="81">
        <v>0</v>
      </c>
      <c r="C566" s="82">
        <v>5.6996149495450611E-3</v>
      </c>
      <c r="D566" s="88">
        <f t="shared" si="145"/>
        <v>1.4896961075866173</v>
      </c>
      <c r="E566" s="89">
        <f t="shared" si="150"/>
        <v>14793.922151732348</v>
      </c>
      <c r="F566" s="126">
        <f t="shared" si="151"/>
        <v>503187.81306617579</v>
      </c>
      <c r="G566" s="62">
        <f t="shared" si="152"/>
        <v>3.4013144580948951E-2</v>
      </c>
      <c r="H566" s="88">
        <f t="shared" si="137"/>
        <v>0</v>
      </c>
      <c r="I566" s="62">
        <f t="shared" si="146"/>
        <v>0</v>
      </c>
      <c r="J566" s="89">
        <f t="shared" si="138"/>
        <v>0</v>
      </c>
      <c r="K566" s="62">
        <f t="shared" si="147"/>
        <v>0</v>
      </c>
      <c r="L566" s="90">
        <f t="shared" si="139"/>
        <v>113.99229899090122</v>
      </c>
      <c r="M566" s="73">
        <f>0</f>
        <v>0</v>
      </c>
      <c r="N566" s="89">
        <f t="shared" si="140"/>
        <v>0</v>
      </c>
      <c r="O566" s="89">
        <f t="shared" si="141"/>
        <v>0</v>
      </c>
      <c r="P566" s="89">
        <f t="shared" si="142"/>
        <v>0</v>
      </c>
      <c r="Q566" s="62">
        <f t="shared" si="153"/>
        <v>0</v>
      </c>
      <c r="R566" s="89">
        <f t="shared" si="148"/>
        <v>-113.99229899090122</v>
      </c>
      <c r="S566" s="74">
        <f t="shared" si="149"/>
        <v>0</v>
      </c>
      <c r="T566" s="91">
        <f t="shared" si="143"/>
        <v>8.9696107586617391E-2</v>
      </c>
      <c r="U566" s="92">
        <f t="shared" si="144"/>
        <v>1.3896961075866172</v>
      </c>
    </row>
    <row r="567" spans="1:21">
      <c r="A567" s="80">
        <v>37075</v>
      </c>
      <c r="B567" s="81">
        <v>0</v>
      </c>
      <c r="C567" s="82">
        <v>6.1154619314933685E-3</v>
      </c>
      <c r="D567" s="88">
        <f t="shared" si="145"/>
        <v>1.4839964926370723</v>
      </c>
      <c r="E567" s="89">
        <f t="shared" si="150"/>
        <v>14679.929852741447</v>
      </c>
      <c r="F567" s="126">
        <f t="shared" si="151"/>
        <v>503187.81306617579</v>
      </c>
      <c r="G567" s="62">
        <f t="shared" si="152"/>
        <v>3.4277262773991152E-2</v>
      </c>
      <c r="H567" s="88">
        <f t="shared" si="137"/>
        <v>0</v>
      </c>
      <c r="I567" s="62">
        <f t="shared" si="146"/>
        <v>0</v>
      </c>
      <c r="J567" s="89">
        <f t="shared" si="138"/>
        <v>0</v>
      </c>
      <c r="K567" s="62">
        <f t="shared" si="147"/>
        <v>0</v>
      </c>
      <c r="L567" s="90">
        <f t="shared" si="139"/>
        <v>122.30923862986737</v>
      </c>
      <c r="M567" s="73">
        <f>0</f>
        <v>0</v>
      </c>
      <c r="N567" s="89">
        <f t="shared" si="140"/>
        <v>0</v>
      </c>
      <c r="O567" s="89">
        <f t="shared" si="141"/>
        <v>0</v>
      </c>
      <c r="P567" s="89">
        <f t="shared" si="142"/>
        <v>0</v>
      </c>
      <c r="Q567" s="62">
        <f t="shared" si="153"/>
        <v>0</v>
      </c>
      <c r="R567" s="89">
        <f t="shared" si="148"/>
        <v>-122.30923862986737</v>
      </c>
      <c r="S567" s="74">
        <f t="shared" si="149"/>
        <v>0</v>
      </c>
      <c r="T567" s="91">
        <f t="shared" si="143"/>
        <v>8.3996492637072429E-2</v>
      </c>
      <c r="U567" s="92">
        <f t="shared" si="144"/>
        <v>1.3839964926370723</v>
      </c>
    </row>
    <row r="568" spans="1:21">
      <c r="A568" s="80">
        <v>37076</v>
      </c>
      <c r="B568" s="81">
        <v>0</v>
      </c>
      <c r="C568" s="82">
        <v>5.3501657798521885E-3</v>
      </c>
      <c r="D568" s="88">
        <f t="shared" si="145"/>
        <v>1.477881030705579</v>
      </c>
      <c r="E568" s="89">
        <f t="shared" si="150"/>
        <v>14557.62061411158</v>
      </c>
      <c r="F568" s="126">
        <f t="shared" si="151"/>
        <v>503187.81306617579</v>
      </c>
      <c r="G568" s="62">
        <f t="shared" si="152"/>
        <v>3.4565251176995604E-2</v>
      </c>
      <c r="H568" s="88">
        <f t="shared" si="137"/>
        <v>0</v>
      </c>
      <c r="I568" s="62">
        <f t="shared" si="146"/>
        <v>0</v>
      </c>
      <c r="J568" s="89">
        <f t="shared" si="138"/>
        <v>0</v>
      </c>
      <c r="K568" s="62">
        <f t="shared" si="147"/>
        <v>0</v>
      </c>
      <c r="L568" s="90">
        <f t="shared" si="139"/>
        <v>107.00331559704377</v>
      </c>
      <c r="M568" s="73">
        <f>0</f>
        <v>0</v>
      </c>
      <c r="N568" s="89">
        <f t="shared" si="140"/>
        <v>0</v>
      </c>
      <c r="O568" s="89">
        <f t="shared" si="141"/>
        <v>0</v>
      </c>
      <c r="P568" s="89">
        <f t="shared" si="142"/>
        <v>0</v>
      </c>
      <c r="Q568" s="62">
        <f t="shared" si="153"/>
        <v>0</v>
      </c>
      <c r="R568" s="89">
        <f t="shared" si="148"/>
        <v>-107.00331559704377</v>
      </c>
      <c r="S568" s="74">
        <f t="shared" si="149"/>
        <v>0</v>
      </c>
      <c r="T568" s="91">
        <f t="shared" si="143"/>
        <v>7.7881030705579057E-2</v>
      </c>
      <c r="U568" s="92">
        <f t="shared" si="144"/>
        <v>1.3778810307055789</v>
      </c>
    </row>
    <row r="569" spans="1:21">
      <c r="A569" s="80">
        <v>37077</v>
      </c>
      <c r="B569" s="81">
        <v>0</v>
      </c>
      <c r="C569" s="82">
        <v>5.942894663242001E-3</v>
      </c>
      <c r="D569" s="88">
        <f t="shared" si="145"/>
        <v>1.4725308649257269</v>
      </c>
      <c r="E569" s="89">
        <f t="shared" si="150"/>
        <v>14450.617298514537</v>
      </c>
      <c r="F569" s="126">
        <f t="shared" si="151"/>
        <v>503187.81306617579</v>
      </c>
      <c r="G569" s="62">
        <f t="shared" si="152"/>
        <v>3.4821198476960663E-2</v>
      </c>
      <c r="H569" s="88">
        <f t="shared" si="137"/>
        <v>0</v>
      </c>
      <c r="I569" s="62">
        <f t="shared" si="146"/>
        <v>0</v>
      </c>
      <c r="J569" s="89">
        <f t="shared" si="138"/>
        <v>0</v>
      </c>
      <c r="K569" s="62">
        <f t="shared" si="147"/>
        <v>0</v>
      </c>
      <c r="L569" s="90">
        <f t="shared" si="139"/>
        <v>118.85789326484002</v>
      </c>
      <c r="M569" s="73">
        <f>0</f>
        <v>0</v>
      </c>
      <c r="N569" s="89">
        <f t="shared" si="140"/>
        <v>0</v>
      </c>
      <c r="O569" s="89">
        <f t="shared" si="141"/>
        <v>0</v>
      </c>
      <c r="P569" s="89">
        <f t="shared" si="142"/>
        <v>0</v>
      </c>
      <c r="Q569" s="62">
        <f t="shared" si="153"/>
        <v>0</v>
      </c>
      <c r="R569" s="89">
        <f t="shared" si="148"/>
        <v>-118.85789326484002</v>
      </c>
      <c r="S569" s="74">
        <f t="shared" si="149"/>
        <v>0</v>
      </c>
      <c r="T569" s="91">
        <f t="shared" si="143"/>
        <v>7.2530864925727023E-2</v>
      </c>
      <c r="U569" s="92">
        <f t="shared" si="144"/>
        <v>1.3725308649257268</v>
      </c>
    </row>
    <row r="570" spans="1:21">
      <c r="A570" s="80">
        <v>37078</v>
      </c>
      <c r="B570" s="81">
        <v>0</v>
      </c>
      <c r="C570" s="82">
        <v>5.5084825016520822E-3</v>
      </c>
      <c r="D570" s="88">
        <f t="shared" si="145"/>
        <v>1.4665879702624849</v>
      </c>
      <c r="E570" s="89">
        <f t="shared" si="150"/>
        <v>14331.759405249697</v>
      </c>
      <c r="F570" s="126">
        <f t="shared" si="151"/>
        <v>503187.81306617579</v>
      </c>
      <c r="G570" s="62">
        <f t="shared" si="152"/>
        <v>3.510998188274491E-2</v>
      </c>
      <c r="H570" s="88">
        <f t="shared" si="137"/>
        <v>0</v>
      </c>
      <c r="I570" s="62">
        <f t="shared" si="146"/>
        <v>0</v>
      </c>
      <c r="J570" s="89">
        <f t="shared" si="138"/>
        <v>0</v>
      </c>
      <c r="K570" s="62">
        <f t="shared" si="147"/>
        <v>0</v>
      </c>
      <c r="L570" s="90">
        <f t="shared" si="139"/>
        <v>110.16965003304165</v>
      </c>
      <c r="M570" s="73">
        <f>0</f>
        <v>0</v>
      </c>
      <c r="N570" s="89">
        <f t="shared" si="140"/>
        <v>0</v>
      </c>
      <c r="O570" s="89">
        <f t="shared" si="141"/>
        <v>0</v>
      </c>
      <c r="P570" s="89">
        <f t="shared" si="142"/>
        <v>0</v>
      </c>
      <c r="Q570" s="62">
        <f t="shared" si="153"/>
        <v>0</v>
      </c>
      <c r="R570" s="89">
        <f t="shared" si="148"/>
        <v>-110.16965003304165</v>
      </c>
      <c r="S570" s="74">
        <f t="shared" si="149"/>
        <v>0</v>
      </c>
      <c r="T570" s="91">
        <f t="shared" si="143"/>
        <v>6.6587970262484975E-2</v>
      </c>
      <c r="U570" s="92">
        <f t="shared" si="144"/>
        <v>1.3665879702624848</v>
      </c>
    </row>
    <row r="571" spans="1:21">
      <c r="A571" s="80">
        <v>37079</v>
      </c>
      <c r="B571" s="81">
        <v>0</v>
      </c>
      <c r="C571" s="82">
        <v>6.4790589220912777E-3</v>
      </c>
      <c r="D571" s="88">
        <f t="shared" si="145"/>
        <v>1.4610794877608329</v>
      </c>
      <c r="E571" s="89">
        <f t="shared" si="150"/>
        <v>14221.589755216655</v>
      </c>
      <c r="F571" s="126">
        <f t="shared" si="151"/>
        <v>503187.81306617579</v>
      </c>
      <c r="G571" s="62">
        <f t="shared" si="152"/>
        <v>3.5381966554168129E-2</v>
      </c>
      <c r="H571" s="88">
        <f t="shared" si="137"/>
        <v>0</v>
      </c>
      <c r="I571" s="62">
        <f t="shared" si="146"/>
        <v>0</v>
      </c>
      <c r="J571" s="89">
        <f t="shared" si="138"/>
        <v>0</v>
      </c>
      <c r="K571" s="62">
        <f t="shared" si="147"/>
        <v>0</v>
      </c>
      <c r="L571" s="90">
        <f t="shared" si="139"/>
        <v>129.58117844182556</v>
      </c>
      <c r="M571" s="73">
        <f>0</f>
        <v>0</v>
      </c>
      <c r="N571" s="89">
        <f t="shared" si="140"/>
        <v>0</v>
      </c>
      <c r="O571" s="89">
        <f t="shared" si="141"/>
        <v>0</v>
      </c>
      <c r="P571" s="89">
        <f t="shared" si="142"/>
        <v>0</v>
      </c>
      <c r="Q571" s="62">
        <f t="shared" si="153"/>
        <v>0</v>
      </c>
      <c r="R571" s="89">
        <f t="shared" si="148"/>
        <v>-129.58117844182556</v>
      </c>
      <c r="S571" s="74">
        <f t="shared" si="149"/>
        <v>0</v>
      </c>
      <c r="T571" s="91">
        <f t="shared" si="143"/>
        <v>6.107948776083294E-2</v>
      </c>
      <c r="U571" s="92">
        <f t="shared" si="144"/>
        <v>1.3610794877608328</v>
      </c>
    </row>
    <row r="572" spans="1:21">
      <c r="A572" s="80">
        <v>37080</v>
      </c>
      <c r="B572" s="81">
        <v>1.9049999999999997E-2</v>
      </c>
      <c r="C572" s="82">
        <v>5.0120432429525642E-3</v>
      </c>
      <c r="D572" s="88">
        <f t="shared" si="145"/>
        <v>1.4546004288387415</v>
      </c>
      <c r="E572" s="89">
        <f t="shared" si="150"/>
        <v>14092.00857677483</v>
      </c>
      <c r="F572" s="126">
        <f t="shared" si="151"/>
        <v>503187.81306617579</v>
      </c>
      <c r="G572" s="62">
        <f t="shared" si="152"/>
        <v>3.570731669121209E-2</v>
      </c>
      <c r="H572" s="88">
        <f t="shared" si="137"/>
        <v>380.99999999999994</v>
      </c>
      <c r="I572" s="62">
        <f t="shared" si="146"/>
        <v>3809.9999999999995</v>
      </c>
      <c r="J572" s="89">
        <f t="shared" si="138"/>
        <v>685.79999999999984</v>
      </c>
      <c r="K572" s="62">
        <f t="shared" si="147"/>
        <v>15087.599999999997</v>
      </c>
      <c r="L572" s="90">
        <f t="shared" si="139"/>
        <v>100.24086485905129</v>
      </c>
      <c r="M572" s="73">
        <f>0</f>
        <v>0</v>
      </c>
      <c r="N572" s="89">
        <f t="shared" si="140"/>
        <v>0</v>
      </c>
      <c r="O572" s="89">
        <f t="shared" si="141"/>
        <v>0</v>
      </c>
      <c r="P572" s="89">
        <f t="shared" si="142"/>
        <v>0</v>
      </c>
      <c r="Q572" s="62">
        <f t="shared" si="153"/>
        <v>0</v>
      </c>
      <c r="R572" s="89">
        <f t="shared" si="148"/>
        <v>966.55913514094846</v>
      </c>
      <c r="S572" s="74">
        <f t="shared" si="149"/>
        <v>18897.599999999995</v>
      </c>
      <c r="T572" s="91">
        <f t="shared" si="143"/>
        <v>5.460042883874161E-2</v>
      </c>
      <c r="U572" s="92">
        <f t="shared" si="144"/>
        <v>1.3546004288387414</v>
      </c>
    </row>
    <row r="573" spans="1:21">
      <c r="A573" s="80">
        <v>37081</v>
      </c>
      <c r="B573" s="81">
        <v>0</v>
      </c>
      <c r="C573" s="82">
        <v>5.7248590126247646E-3</v>
      </c>
      <c r="D573" s="88">
        <f t="shared" si="145"/>
        <v>1.5029283855957889</v>
      </c>
      <c r="E573" s="89">
        <f t="shared" si="150"/>
        <v>15058.567711915777</v>
      </c>
      <c r="F573" s="126">
        <f t="shared" si="151"/>
        <v>522085.41306617577</v>
      </c>
      <c r="G573" s="62">
        <f t="shared" si="152"/>
        <v>3.4670323436740397E-2</v>
      </c>
      <c r="H573" s="88">
        <f t="shared" si="137"/>
        <v>0</v>
      </c>
      <c r="I573" s="62">
        <f t="shared" si="146"/>
        <v>0</v>
      </c>
      <c r="J573" s="89">
        <f t="shared" si="138"/>
        <v>0</v>
      </c>
      <c r="K573" s="62">
        <f t="shared" si="147"/>
        <v>0</v>
      </c>
      <c r="L573" s="90">
        <f t="shared" si="139"/>
        <v>114.4971802524953</v>
      </c>
      <c r="M573" s="73">
        <f>0</f>
        <v>0</v>
      </c>
      <c r="N573" s="89">
        <f t="shared" si="140"/>
        <v>24.258594124399831</v>
      </c>
      <c r="O573" s="89">
        <f t="shared" si="141"/>
        <v>58.56771191577792</v>
      </c>
      <c r="P573" s="89">
        <f t="shared" si="142"/>
        <v>24.258594124399831</v>
      </c>
      <c r="Q573" s="62">
        <f t="shared" si="153"/>
        <v>841.05330441355238</v>
      </c>
      <c r="R573" s="89">
        <f t="shared" si="148"/>
        <v>-138.75577437689512</v>
      </c>
      <c r="S573" s="74">
        <f t="shared" si="149"/>
        <v>-841.05330441355238</v>
      </c>
      <c r="T573" s="91">
        <f t="shared" si="143"/>
        <v>0.10292838559578898</v>
      </c>
      <c r="U573" s="92">
        <f t="shared" si="144"/>
        <v>1.4029283855957888</v>
      </c>
    </row>
    <row r="574" spans="1:21">
      <c r="A574" s="80">
        <v>37082</v>
      </c>
      <c r="B574" s="81">
        <v>6.4007999999999995E-2</v>
      </c>
      <c r="C574" s="82">
        <v>5.2756020248777725E-3</v>
      </c>
      <c r="D574" s="88">
        <f t="shared" si="145"/>
        <v>1.495990596876944</v>
      </c>
      <c r="E574" s="89">
        <f t="shared" si="150"/>
        <v>14919.811937538881</v>
      </c>
      <c r="F574" s="126">
        <f t="shared" si="151"/>
        <v>521244.3597617622</v>
      </c>
      <c r="G574" s="62">
        <f t="shared" si="152"/>
        <v>3.4936389409191498E-2</v>
      </c>
      <c r="H574" s="88">
        <f t="shared" si="137"/>
        <v>1280.1599999999999</v>
      </c>
      <c r="I574" s="62">
        <f t="shared" si="146"/>
        <v>12801.599999999999</v>
      </c>
      <c r="J574" s="89">
        <f t="shared" si="138"/>
        <v>2304.288</v>
      </c>
      <c r="K574" s="62">
        <f t="shared" si="147"/>
        <v>50694.335999999996</v>
      </c>
      <c r="L574" s="90">
        <f t="shared" si="139"/>
        <v>105.51204049755545</v>
      </c>
      <c r="M574" s="73">
        <f>0</f>
        <v>0</v>
      </c>
      <c r="N574" s="89">
        <f t="shared" si="140"/>
        <v>0</v>
      </c>
      <c r="O574" s="89">
        <f t="shared" si="141"/>
        <v>0</v>
      </c>
      <c r="P574" s="89">
        <f t="shared" si="142"/>
        <v>0</v>
      </c>
      <c r="Q574" s="62">
        <f t="shared" si="153"/>
        <v>0</v>
      </c>
      <c r="R574" s="89">
        <f t="shared" si="148"/>
        <v>3478.9359595024443</v>
      </c>
      <c r="S574" s="74">
        <f t="shared" si="149"/>
        <v>63495.935999999994</v>
      </c>
      <c r="T574" s="91">
        <f t="shared" si="143"/>
        <v>9.5990596876944112E-2</v>
      </c>
      <c r="U574" s="92">
        <f t="shared" si="144"/>
        <v>1.3959905968769439</v>
      </c>
    </row>
    <row r="575" spans="1:21">
      <c r="A575" s="80">
        <v>37083</v>
      </c>
      <c r="B575" s="81">
        <v>1.1684E-2</v>
      </c>
      <c r="C575" s="82">
        <v>4.4857823612864832E-3</v>
      </c>
      <c r="D575" s="88">
        <f t="shared" si="145"/>
        <v>1.6699373948520662</v>
      </c>
      <c r="E575" s="89">
        <f t="shared" si="150"/>
        <v>18398.747897041325</v>
      </c>
      <c r="F575" s="126">
        <f t="shared" si="151"/>
        <v>584740.29576176219</v>
      </c>
      <c r="G575" s="62">
        <f t="shared" si="152"/>
        <v>3.1781526603546398E-2</v>
      </c>
      <c r="H575" s="88">
        <f t="shared" si="137"/>
        <v>233.68</v>
      </c>
      <c r="I575" s="62">
        <f t="shared" si="146"/>
        <v>2336.8000000000002</v>
      </c>
      <c r="J575" s="89">
        <f t="shared" si="138"/>
        <v>420.62400000000002</v>
      </c>
      <c r="K575" s="62">
        <f t="shared" si="147"/>
        <v>9253.7279999999992</v>
      </c>
      <c r="L575" s="90">
        <f t="shared" si="139"/>
        <v>89.715647225729668</v>
      </c>
      <c r="M575" s="73">
        <f>0</f>
        <v>0</v>
      </c>
      <c r="N575" s="89">
        <f t="shared" si="140"/>
        <v>10723.996650135912</v>
      </c>
      <c r="O575" s="89">
        <f t="shared" si="141"/>
        <v>3398.7478970413231</v>
      </c>
      <c r="P575" s="89">
        <f t="shared" si="142"/>
        <v>3398.7478970413231</v>
      </c>
      <c r="Q575" s="62">
        <f t="shared" si="153"/>
        <v>108017.39670856619</v>
      </c>
      <c r="R575" s="89">
        <f t="shared" si="148"/>
        <v>-2834.1595442670528</v>
      </c>
      <c r="S575" s="74">
        <f t="shared" si="149"/>
        <v>-96426.86870856618</v>
      </c>
      <c r="T575" s="91">
        <f t="shared" si="143"/>
        <v>0.26993739485206625</v>
      </c>
      <c r="U575" s="92">
        <f t="shared" si="144"/>
        <v>1.5699373948520661</v>
      </c>
    </row>
    <row r="576" spans="1:21">
      <c r="A576" s="80">
        <v>37084</v>
      </c>
      <c r="B576" s="81">
        <v>5.0799999999999999E-4</v>
      </c>
      <c r="C576" s="82">
        <v>4.2655919756971576E-3</v>
      </c>
      <c r="D576" s="88">
        <f t="shared" si="145"/>
        <v>1.5282294176387134</v>
      </c>
      <c r="E576" s="89">
        <f t="shared" si="150"/>
        <v>15564.588352774272</v>
      </c>
      <c r="F576" s="126">
        <f t="shared" si="151"/>
        <v>488313.42705319601</v>
      </c>
      <c r="G576" s="62">
        <f t="shared" si="152"/>
        <v>3.1373359576590265E-2</v>
      </c>
      <c r="H576" s="88">
        <f t="shared" si="137"/>
        <v>10.16</v>
      </c>
      <c r="I576" s="62">
        <f t="shared" si="146"/>
        <v>101.60000000000001</v>
      </c>
      <c r="J576" s="89">
        <f t="shared" si="138"/>
        <v>18.287999999999997</v>
      </c>
      <c r="K576" s="62">
        <f t="shared" si="147"/>
        <v>402.3359999999999</v>
      </c>
      <c r="L576" s="90">
        <f t="shared" si="139"/>
        <v>85.311839513943156</v>
      </c>
      <c r="M576" s="73">
        <f>0</f>
        <v>0</v>
      </c>
      <c r="N576" s="89">
        <f t="shared" si="140"/>
        <v>726.06602255400026</v>
      </c>
      <c r="O576" s="89">
        <f t="shared" si="141"/>
        <v>564.58835277426897</v>
      </c>
      <c r="P576" s="89">
        <f t="shared" si="142"/>
        <v>564.58835277426897</v>
      </c>
      <c r="Q576" s="62">
        <f t="shared" si="153"/>
        <v>17713.033404341935</v>
      </c>
      <c r="R576" s="89">
        <f t="shared" si="148"/>
        <v>-621.45219228821213</v>
      </c>
      <c r="S576" s="74">
        <f t="shared" si="149"/>
        <v>-17209.097404341934</v>
      </c>
      <c r="T576" s="91">
        <f t="shared" si="143"/>
        <v>0.12822941763871354</v>
      </c>
      <c r="U576" s="92">
        <f t="shared" si="144"/>
        <v>1.4282294176387134</v>
      </c>
    </row>
    <row r="577" spans="1:21">
      <c r="A577" s="80">
        <v>37085</v>
      </c>
      <c r="B577" s="81">
        <v>1.6001999999999999E-2</v>
      </c>
      <c r="C577" s="82">
        <v>5.024278392142284E-3</v>
      </c>
      <c r="D577" s="88">
        <f t="shared" si="145"/>
        <v>1.497156808024303</v>
      </c>
      <c r="E577" s="89">
        <f t="shared" si="150"/>
        <v>14943.136160486059</v>
      </c>
      <c r="F577" s="126">
        <f t="shared" si="151"/>
        <v>471104.32964885409</v>
      </c>
      <c r="G577" s="62">
        <f t="shared" si="152"/>
        <v>3.1526469717554281E-2</v>
      </c>
      <c r="H577" s="88">
        <f t="shared" si="137"/>
        <v>320.03999999999996</v>
      </c>
      <c r="I577" s="62">
        <f t="shared" si="146"/>
        <v>3200.3999999999996</v>
      </c>
      <c r="J577" s="89">
        <f t="shared" si="138"/>
        <v>576.072</v>
      </c>
      <c r="K577" s="62">
        <f t="shared" si="147"/>
        <v>12673.583999999999</v>
      </c>
      <c r="L577" s="90">
        <f t="shared" si="139"/>
        <v>100.48556784284568</v>
      </c>
      <c r="M577" s="73">
        <f>0</f>
        <v>0</v>
      </c>
      <c r="N577" s="89">
        <f t="shared" si="140"/>
        <v>0</v>
      </c>
      <c r="O577" s="89">
        <f t="shared" si="141"/>
        <v>0</v>
      </c>
      <c r="P577" s="89">
        <f t="shared" si="142"/>
        <v>0</v>
      </c>
      <c r="Q577" s="62">
        <f t="shared" si="153"/>
        <v>0</v>
      </c>
      <c r="R577" s="89">
        <f t="shared" si="148"/>
        <v>795.62643215715434</v>
      </c>
      <c r="S577" s="74">
        <f t="shared" si="149"/>
        <v>15873.983999999999</v>
      </c>
      <c r="T577" s="91">
        <f t="shared" si="143"/>
        <v>9.7156808024303043E-2</v>
      </c>
      <c r="U577" s="92">
        <f t="shared" si="144"/>
        <v>1.3971568080243029</v>
      </c>
    </row>
    <row r="578" spans="1:21">
      <c r="A578" s="80">
        <v>37086</v>
      </c>
      <c r="B578" s="81">
        <v>7.6199999999999998E-4</v>
      </c>
      <c r="C578" s="82">
        <v>4.9542355298279233E-3</v>
      </c>
      <c r="D578" s="88">
        <f t="shared" si="145"/>
        <v>1.5369381296321607</v>
      </c>
      <c r="E578" s="89">
        <f t="shared" si="150"/>
        <v>15738.762592643214</v>
      </c>
      <c r="F578" s="126">
        <f t="shared" si="151"/>
        <v>486978.31364885409</v>
      </c>
      <c r="G578" s="62">
        <f t="shared" si="152"/>
        <v>3.0941334223853333E-2</v>
      </c>
      <c r="H578" s="88">
        <f t="shared" si="137"/>
        <v>15.24</v>
      </c>
      <c r="I578" s="62">
        <f t="shared" si="146"/>
        <v>152.4</v>
      </c>
      <c r="J578" s="89">
        <f t="shared" si="138"/>
        <v>27.431999999999999</v>
      </c>
      <c r="K578" s="62">
        <f t="shared" si="147"/>
        <v>603.50400000000002</v>
      </c>
      <c r="L578" s="90">
        <f t="shared" si="139"/>
        <v>99.084710596558466</v>
      </c>
      <c r="M578" s="73">
        <f>0</f>
        <v>0</v>
      </c>
      <c r="N578" s="89">
        <f t="shared" si="140"/>
        <v>1086.7648592286389</v>
      </c>
      <c r="O578" s="89">
        <f t="shared" si="141"/>
        <v>738.76259264321402</v>
      </c>
      <c r="P578" s="89">
        <f t="shared" si="142"/>
        <v>738.76259264321402</v>
      </c>
      <c r="Q578" s="62">
        <f t="shared" si="153"/>
        <v>22858.300291054096</v>
      </c>
      <c r="R578" s="89">
        <f t="shared" si="148"/>
        <v>-795.17530323977246</v>
      </c>
      <c r="S578" s="74">
        <f t="shared" si="149"/>
        <v>-22102.396291054098</v>
      </c>
      <c r="T578" s="91">
        <f t="shared" si="143"/>
        <v>0.13693812963216079</v>
      </c>
      <c r="U578" s="92">
        <f t="shared" si="144"/>
        <v>1.4369381296321606</v>
      </c>
    </row>
    <row r="579" spans="1:21">
      <c r="A579" s="80">
        <v>37087</v>
      </c>
      <c r="B579" s="81">
        <v>0</v>
      </c>
      <c r="C579" s="82">
        <v>5.4012281258381065E-3</v>
      </c>
      <c r="D579" s="88">
        <f t="shared" si="145"/>
        <v>1.4971793644701721</v>
      </c>
      <c r="E579" s="89">
        <f t="shared" si="150"/>
        <v>14943.587289403442</v>
      </c>
      <c r="F579" s="126">
        <f t="shared" si="151"/>
        <v>464875.9173578</v>
      </c>
      <c r="G579" s="62">
        <f t="shared" si="152"/>
        <v>3.110872298296443E-2</v>
      </c>
      <c r="H579" s="88">
        <f t="shared" si="137"/>
        <v>0</v>
      </c>
      <c r="I579" s="62">
        <f t="shared" si="146"/>
        <v>0</v>
      </c>
      <c r="J579" s="89">
        <f t="shared" si="138"/>
        <v>0</v>
      </c>
      <c r="K579" s="62">
        <f t="shared" si="147"/>
        <v>0</v>
      </c>
      <c r="L579" s="90">
        <f t="shared" si="139"/>
        <v>108.02456251676213</v>
      </c>
      <c r="M579" s="73">
        <f>0</f>
        <v>0</v>
      </c>
      <c r="N579" s="89">
        <f t="shared" si="140"/>
        <v>0</v>
      </c>
      <c r="O579" s="89">
        <f t="shared" si="141"/>
        <v>0</v>
      </c>
      <c r="P579" s="89">
        <f t="shared" si="142"/>
        <v>0</v>
      </c>
      <c r="Q579" s="62">
        <f t="shared" si="153"/>
        <v>0</v>
      </c>
      <c r="R579" s="89">
        <f t="shared" si="148"/>
        <v>-108.02456251676213</v>
      </c>
      <c r="S579" s="74">
        <f t="shared" si="149"/>
        <v>0</v>
      </c>
      <c r="T579" s="91">
        <f t="shared" si="143"/>
        <v>9.7179364470172169E-2</v>
      </c>
      <c r="U579" s="92">
        <f t="shared" si="144"/>
        <v>1.397179364470172</v>
      </c>
    </row>
    <row r="580" spans="1:21">
      <c r="A580" s="80">
        <v>37088</v>
      </c>
      <c r="B580" s="81">
        <v>0</v>
      </c>
      <c r="C580" s="82">
        <v>5.6496886846943515E-3</v>
      </c>
      <c r="D580" s="88">
        <f t="shared" si="145"/>
        <v>1.4917781363443341</v>
      </c>
      <c r="E580" s="89">
        <f t="shared" si="150"/>
        <v>14835.562726886679</v>
      </c>
      <c r="F580" s="126">
        <f t="shared" si="151"/>
        <v>464875.9173578</v>
      </c>
      <c r="G580" s="62">
        <f t="shared" si="152"/>
        <v>3.1335239917478795E-2</v>
      </c>
      <c r="H580" s="88">
        <f t="shared" si="137"/>
        <v>0</v>
      </c>
      <c r="I580" s="62">
        <f t="shared" si="146"/>
        <v>0</v>
      </c>
      <c r="J580" s="89">
        <f t="shared" si="138"/>
        <v>0</v>
      </c>
      <c r="K580" s="62">
        <f t="shared" si="147"/>
        <v>0</v>
      </c>
      <c r="L580" s="90">
        <f t="shared" si="139"/>
        <v>112.99377369388704</v>
      </c>
      <c r="M580" s="73">
        <f>0</f>
        <v>0</v>
      </c>
      <c r="N580" s="89">
        <f t="shared" si="140"/>
        <v>0</v>
      </c>
      <c r="O580" s="89">
        <f t="shared" si="141"/>
        <v>0</v>
      </c>
      <c r="P580" s="89">
        <f t="shared" si="142"/>
        <v>0</v>
      </c>
      <c r="Q580" s="62">
        <f t="shared" si="153"/>
        <v>0</v>
      </c>
      <c r="R580" s="89">
        <f t="shared" si="148"/>
        <v>-112.99377369388704</v>
      </c>
      <c r="S580" s="74">
        <f t="shared" si="149"/>
        <v>0</v>
      </c>
      <c r="T580" s="91">
        <f t="shared" si="143"/>
        <v>9.1778136344334182E-2</v>
      </c>
      <c r="U580" s="92">
        <f t="shared" si="144"/>
        <v>1.391778136344334</v>
      </c>
    </row>
    <row r="581" spans="1:21">
      <c r="A581" s="80">
        <v>37089</v>
      </c>
      <c r="B581" s="81">
        <v>5.5880000000000001E-3</v>
      </c>
      <c r="C581" s="82">
        <v>5.536391512474789E-3</v>
      </c>
      <c r="D581" s="88">
        <f t="shared" si="145"/>
        <v>1.4861284476596397</v>
      </c>
      <c r="E581" s="89">
        <f t="shared" si="150"/>
        <v>14722.568953192793</v>
      </c>
      <c r="F581" s="126">
        <f t="shared" si="151"/>
        <v>464875.9173578</v>
      </c>
      <c r="G581" s="62">
        <f t="shared" si="152"/>
        <v>3.1575733748354103E-2</v>
      </c>
      <c r="H581" s="88">
        <f t="shared" si="137"/>
        <v>111.76</v>
      </c>
      <c r="I581" s="62">
        <f t="shared" si="146"/>
        <v>1117.6000000000001</v>
      </c>
      <c r="J581" s="89">
        <f t="shared" si="138"/>
        <v>201.16800000000001</v>
      </c>
      <c r="K581" s="62">
        <f t="shared" si="147"/>
        <v>4425.6959999999999</v>
      </c>
      <c r="L581" s="90">
        <f t="shared" si="139"/>
        <v>110.72783024949578</v>
      </c>
      <c r="M581" s="73">
        <f>0</f>
        <v>0</v>
      </c>
      <c r="N581" s="89">
        <f t="shared" si="140"/>
        <v>0</v>
      </c>
      <c r="O581" s="89">
        <f t="shared" si="141"/>
        <v>0</v>
      </c>
      <c r="P581" s="89">
        <f t="shared" si="142"/>
        <v>0</v>
      </c>
      <c r="Q581" s="62">
        <f t="shared" si="153"/>
        <v>0</v>
      </c>
      <c r="R581" s="89">
        <f t="shared" si="148"/>
        <v>202.20016975050422</v>
      </c>
      <c r="S581" s="74">
        <f t="shared" si="149"/>
        <v>5543.2960000000003</v>
      </c>
      <c r="T581" s="91">
        <f t="shared" si="143"/>
        <v>8.6128447659639784E-2</v>
      </c>
      <c r="U581" s="92">
        <f t="shared" si="144"/>
        <v>1.3861284476596396</v>
      </c>
    </row>
    <row r="582" spans="1:21">
      <c r="A582" s="80">
        <v>37090</v>
      </c>
      <c r="B582" s="81">
        <v>1.7018000000000002E-2</v>
      </c>
      <c r="C582" s="82">
        <v>5.3995211772902008E-3</v>
      </c>
      <c r="D582" s="88">
        <f t="shared" si="145"/>
        <v>1.4962384561471649</v>
      </c>
      <c r="E582" s="89">
        <f t="shared" si="150"/>
        <v>14924.769122943297</v>
      </c>
      <c r="F582" s="126">
        <f t="shared" si="151"/>
        <v>470419.21335779998</v>
      </c>
      <c r="G582" s="62">
        <f t="shared" si="152"/>
        <v>3.1519362844591135E-2</v>
      </c>
      <c r="H582" s="88">
        <f t="shared" si="137"/>
        <v>340.36</v>
      </c>
      <c r="I582" s="62">
        <f t="shared" si="146"/>
        <v>3403.6000000000004</v>
      </c>
      <c r="J582" s="89">
        <f t="shared" si="138"/>
        <v>612.64800000000002</v>
      </c>
      <c r="K582" s="62">
        <f t="shared" si="147"/>
        <v>13478.255999999999</v>
      </c>
      <c r="L582" s="90">
        <f t="shared" si="139"/>
        <v>107.99042354580402</v>
      </c>
      <c r="M582" s="73">
        <f>0</f>
        <v>0</v>
      </c>
      <c r="N582" s="89">
        <f t="shared" si="140"/>
        <v>0</v>
      </c>
      <c r="O582" s="89">
        <f t="shared" si="141"/>
        <v>0</v>
      </c>
      <c r="P582" s="89">
        <f t="shared" si="142"/>
        <v>0</v>
      </c>
      <c r="Q582" s="62">
        <f t="shared" si="153"/>
        <v>0</v>
      </c>
      <c r="R582" s="89">
        <f t="shared" si="148"/>
        <v>845.01757645419605</v>
      </c>
      <c r="S582" s="74">
        <f t="shared" si="149"/>
        <v>16881.856</v>
      </c>
      <c r="T582" s="91">
        <f t="shared" si="143"/>
        <v>9.6238456147164975E-2</v>
      </c>
      <c r="U582" s="92">
        <f t="shared" si="144"/>
        <v>1.3962384561471648</v>
      </c>
    </row>
    <row r="583" spans="1:21">
      <c r="A583" s="80">
        <v>37091</v>
      </c>
      <c r="B583" s="81">
        <v>0</v>
      </c>
      <c r="C583" s="82">
        <v>5.1336883868426109E-3</v>
      </c>
      <c r="D583" s="88">
        <f t="shared" si="145"/>
        <v>1.5384893349698747</v>
      </c>
      <c r="E583" s="89">
        <f t="shared" si="150"/>
        <v>15769.786699397493</v>
      </c>
      <c r="F583" s="126">
        <f t="shared" si="151"/>
        <v>487301.06935779995</v>
      </c>
      <c r="G583" s="62">
        <f t="shared" si="152"/>
        <v>3.0900929647730616E-2</v>
      </c>
      <c r="H583" s="88">
        <f t="shared" si="137"/>
        <v>0</v>
      </c>
      <c r="I583" s="62">
        <f t="shared" si="146"/>
        <v>0</v>
      </c>
      <c r="J583" s="89">
        <f t="shared" si="138"/>
        <v>0</v>
      </c>
      <c r="K583" s="62">
        <f t="shared" si="147"/>
        <v>0</v>
      </c>
      <c r="L583" s="90">
        <f t="shared" si="139"/>
        <v>102.67376773685221</v>
      </c>
      <c r="M583" s="73">
        <f>0</f>
        <v>0</v>
      </c>
      <c r="N583" s="89">
        <f t="shared" si="140"/>
        <v>1155.9361512643513</v>
      </c>
      <c r="O583" s="89">
        <f t="shared" si="141"/>
        <v>769.78669939749443</v>
      </c>
      <c r="P583" s="89">
        <f t="shared" si="142"/>
        <v>769.78669939749443</v>
      </c>
      <c r="Q583" s="62">
        <f t="shared" si="153"/>
        <v>23787.124641840732</v>
      </c>
      <c r="R583" s="89">
        <f t="shared" si="148"/>
        <v>-872.46046713434669</v>
      </c>
      <c r="S583" s="74">
        <f t="shared" si="149"/>
        <v>-23787.124641840732</v>
      </c>
      <c r="T583" s="91">
        <f t="shared" si="143"/>
        <v>0.13848933496987481</v>
      </c>
      <c r="U583" s="92">
        <f t="shared" si="144"/>
        <v>1.4384893349698746</v>
      </c>
    </row>
    <row r="584" spans="1:21">
      <c r="A584" s="80">
        <v>37092</v>
      </c>
      <c r="B584" s="81">
        <v>3.6575999999999997E-2</v>
      </c>
      <c r="C584" s="82">
        <v>5.3936698189716425E-3</v>
      </c>
      <c r="D584" s="88">
        <f t="shared" si="145"/>
        <v>1.4948663116131575</v>
      </c>
      <c r="E584" s="89">
        <f t="shared" si="150"/>
        <v>14897.326232263147</v>
      </c>
      <c r="F584" s="126">
        <f t="shared" si="151"/>
        <v>463513.94471595919</v>
      </c>
      <c r="G584" s="62">
        <f t="shared" si="152"/>
        <v>3.1113901749169375E-2</v>
      </c>
      <c r="H584" s="88">
        <f t="shared" si="137"/>
        <v>731.52</v>
      </c>
      <c r="I584" s="62">
        <f t="shared" si="146"/>
        <v>7315.2</v>
      </c>
      <c r="J584" s="89">
        <f t="shared" si="138"/>
        <v>1316.7359999999996</v>
      </c>
      <c r="K584" s="62">
        <f t="shared" si="147"/>
        <v>28968.191999999988</v>
      </c>
      <c r="L584" s="90">
        <f t="shared" si="139"/>
        <v>107.87339637943285</v>
      </c>
      <c r="M584" s="73">
        <f>0</f>
        <v>0</v>
      </c>
      <c r="N584" s="89">
        <f t="shared" si="140"/>
        <v>0</v>
      </c>
      <c r="O584" s="89">
        <f t="shared" si="141"/>
        <v>0</v>
      </c>
      <c r="P584" s="89">
        <f t="shared" si="142"/>
        <v>0</v>
      </c>
      <c r="Q584" s="62">
        <f t="shared" si="153"/>
        <v>0</v>
      </c>
      <c r="R584" s="89">
        <f t="shared" si="148"/>
        <v>1940.3826036205664</v>
      </c>
      <c r="S584" s="74">
        <f t="shared" si="149"/>
        <v>36283.391999999985</v>
      </c>
      <c r="T584" s="91">
        <f t="shared" si="143"/>
        <v>9.4866311613157617E-2</v>
      </c>
      <c r="U584" s="92">
        <f t="shared" si="144"/>
        <v>1.3948663116131574</v>
      </c>
    </row>
    <row r="585" spans="1:21">
      <c r="A585" s="80">
        <v>37093</v>
      </c>
      <c r="B585" s="81">
        <v>0</v>
      </c>
      <c r="C585" s="82">
        <v>4.4649678510299455E-3</v>
      </c>
      <c r="D585" s="88">
        <f t="shared" si="145"/>
        <v>1.5918854417941857</v>
      </c>
      <c r="E585" s="89">
        <f t="shared" si="150"/>
        <v>16837.708835883714</v>
      </c>
      <c r="F585" s="126">
        <f t="shared" si="151"/>
        <v>499797.33671595919</v>
      </c>
      <c r="G585" s="62">
        <f t="shared" si="152"/>
        <v>2.9683215310791881E-2</v>
      </c>
      <c r="H585" s="88">
        <f t="shared" si="137"/>
        <v>0</v>
      </c>
      <c r="I585" s="62">
        <f t="shared" si="146"/>
        <v>0</v>
      </c>
      <c r="J585" s="89">
        <f t="shared" si="138"/>
        <v>0</v>
      </c>
      <c r="K585" s="62">
        <f t="shared" si="147"/>
        <v>0</v>
      </c>
      <c r="L585" s="90">
        <f t="shared" si="139"/>
        <v>89.299357020598904</v>
      </c>
      <c r="M585" s="73">
        <f>0</f>
        <v>0</v>
      </c>
      <c r="N585" s="89">
        <f t="shared" si="140"/>
        <v>4263.7653608930359</v>
      </c>
      <c r="O585" s="89">
        <f t="shared" si="141"/>
        <v>1837.7088358837134</v>
      </c>
      <c r="P585" s="89">
        <f t="shared" si="142"/>
        <v>1837.7088358837134</v>
      </c>
      <c r="Q585" s="62">
        <f t="shared" si="153"/>
        <v>54549.10705408096</v>
      </c>
      <c r="R585" s="89">
        <f t="shared" si="148"/>
        <v>-1927.0081929043122</v>
      </c>
      <c r="S585" s="74">
        <f t="shared" si="149"/>
        <v>-54549.10705408096</v>
      </c>
      <c r="T585" s="91">
        <f t="shared" si="143"/>
        <v>0.19188544179418576</v>
      </c>
      <c r="U585" s="92">
        <f t="shared" si="144"/>
        <v>1.4918854417941856</v>
      </c>
    </row>
    <row r="586" spans="1:21">
      <c r="A586" s="80">
        <v>37094</v>
      </c>
      <c r="B586" s="81">
        <v>1.524E-3</v>
      </c>
      <c r="C586" s="82">
        <v>4.7680269701133662E-3</v>
      </c>
      <c r="D586" s="88">
        <f t="shared" si="145"/>
        <v>1.49553503214897</v>
      </c>
      <c r="E586" s="89">
        <f t="shared" si="150"/>
        <v>14910.700642979402</v>
      </c>
      <c r="F586" s="126">
        <f t="shared" si="151"/>
        <v>445248.2296618782</v>
      </c>
      <c r="G586" s="62">
        <f t="shared" si="152"/>
        <v>2.9860986436711826E-2</v>
      </c>
      <c r="H586" s="88">
        <f t="shared" si="137"/>
        <v>30.48</v>
      </c>
      <c r="I586" s="62">
        <f t="shared" si="146"/>
        <v>304.8</v>
      </c>
      <c r="J586" s="89">
        <f t="shared" si="138"/>
        <v>54.863999999999997</v>
      </c>
      <c r="K586" s="62">
        <f t="shared" si="147"/>
        <v>1207.008</v>
      </c>
      <c r="L586" s="90">
        <f t="shared" si="139"/>
        <v>95.360539402267321</v>
      </c>
      <c r="M586" s="73">
        <f>0</f>
        <v>0</v>
      </c>
      <c r="N586" s="89">
        <f t="shared" si="140"/>
        <v>0</v>
      </c>
      <c r="O586" s="89">
        <f t="shared" si="141"/>
        <v>0</v>
      </c>
      <c r="P586" s="89">
        <f t="shared" si="142"/>
        <v>0</v>
      </c>
      <c r="Q586" s="62">
        <f t="shared" si="153"/>
        <v>0</v>
      </c>
      <c r="R586" s="89">
        <f t="shared" si="148"/>
        <v>-10.016539402267327</v>
      </c>
      <c r="S586" s="74">
        <f t="shared" si="149"/>
        <v>1511.808</v>
      </c>
      <c r="T586" s="91">
        <f t="shared" si="143"/>
        <v>9.5535032148970078E-2</v>
      </c>
      <c r="U586" s="92">
        <f t="shared" si="144"/>
        <v>1.3955350321489699</v>
      </c>
    </row>
    <row r="587" spans="1:21">
      <c r="A587" s="80">
        <v>37095</v>
      </c>
      <c r="B587" s="81">
        <v>4.0639999999999999E-3</v>
      </c>
      <c r="C587" s="82">
        <v>4.5053605894273359E-3</v>
      </c>
      <c r="D587" s="88">
        <f t="shared" si="145"/>
        <v>1.4950342051788568</v>
      </c>
      <c r="E587" s="89">
        <f t="shared" si="150"/>
        <v>14900.684103577134</v>
      </c>
      <c r="F587" s="126">
        <f t="shared" si="151"/>
        <v>446760.03766187822</v>
      </c>
      <c r="G587" s="62">
        <f t="shared" si="152"/>
        <v>2.9982518557965184E-2</v>
      </c>
      <c r="H587" s="88">
        <f t="shared" si="137"/>
        <v>81.28</v>
      </c>
      <c r="I587" s="62">
        <f t="shared" si="146"/>
        <v>812.80000000000007</v>
      </c>
      <c r="J587" s="89">
        <f t="shared" si="138"/>
        <v>146.30399999999997</v>
      </c>
      <c r="K587" s="62">
        <f t="shared" si="147"/>
        <v>3218.6879999999992</v>
      </c>
      <c r="L587" s="90">
        <f t="shared" si="139"/>
        <v>90.107211788546721</v>
      </c>
      <c r="M587" s="73">
        <f>0</f>
        <v>0</v>
      </c>
      <c r="N587" s="89">
        <f t="shared" si="140"/>
        <v>0</v>
      </c>
      <c r="O587" s="89">
        <f t="shared" si="141"/>
        <v>0</v>
      </c>
      <c r="P587" s="89">
        <f t="shared" si="142"/>
        <v>0</v>
      </c>
      <c r="Q587" s="62">
        <f t="shared" si="153"/>
        <v>0</v>
      </c>
      <c r="R587" s="89">
        <f t="shared" si="148"/>
        <v>137.47678821145325</v>
      </c>
      <c r="S587" s="74">
        <f t="shared" si="149"/>
        <v>4031.4879999999994</v>
      </c>
      <c r="T587" s="91">
        <f t="shared" si="143"/>
        <v>9.5034205178856856E-2</v>
      </c>
      <c r="U587" s="92">
        <f t="shared" si="144"/>
        <v>1.3950342051788567</v>
      </c>
    </row>
    <row r="588" spans="1:21">
      <c r="A588" s="80">
        <v>37096</v>
      </c>
      <c r="B588" s="81">
        <v>2.794E-3</v>
      </c>
      <c r="C588" s="82">
        <v>4.1830864588405159E-3</v>
      </c>
      <c r="D588" s="88">
        <f t="shared" si="145"/>
        <v>1.5019080445894295</v>
      </c>
      <c r="E588" s="89">
        <f t="shared" si="150"/>
        <v>15038.160891788588</v>
      </c>
      <c r="F588" s="126">
        <f t="shared" si="151"/>
        <v>450791.52566187823</v>
      </c>
      <c r="G588" s="62">
        <f t="shared" si="152"/>
        <v>2.9976506363090429E-2</v>
      </c>
      <c r="H588" s="88">
        <f t="shared" si="137"/>
        <v>55.88</v>
      </c>
      <c r="I588" s="62">
        <f t="shared" si="146"/>
        <v>558.80000000000007</v>
      </c>
      <c r="J588" s="89">
        <f t="shared" si="138"/>
        <v>100.584</v>
      </c>
      <c r="K588" s="62">
        <f t="shared" si="147"/>
        <v>2212.848</v>
      </c>
      <c r="L588" s="90">
        <f t="shared" si="139"/>
        <v>83.661729176810312</v>
      </c>
      <c r="M588" s="73">
        <f>0</f>
        <v>0</v>
      </c>
      <c r="N588" s="89">
        <f t="shared" si="140"/>
        <v>12.758687922329223</v>
      </c>
      <c r="O588" s="89">
        <f t="shared" si="141"/>
        <v>38.160891788590057</v>
      </c>
      <c r="P588" s="89">
        <f t="shared" si="142"/>
        <v>12.758687922329223</v>
      </c>
      <c r="Q588" s="62">
        <f t="shared" si="153"/>
        <v>382.460889688387</v>
      </c>
      <c r="R588" s="89">
        <f t="shared" si="148"/>
        <v>60.043582900860464</v>
      </c>
      <c r="S588" s="74">
        <f t="shared" si="149"/>
        <v>2389.1871103116132</v>
      </c>
      <c r="T588" s="91">
        <f t="shared" si="143"/>
        <v>0.10190804458942959</v>
      </c>
      <c r="U588" s="92">
        <f t="shared" si="144"/>
        <v>1.4019080445894294</v>
      </c>
    </row>
    <row r="589" spans="1:21">
      <c r="A589" s="80">
        <v>37097</v>
      </c>
      <c r="B589" s="81">
        <v>5.0799999999999999E-4</v>
      </c>
      <c r="C589" s="82">
        <v>5.696509924813499E-3</v>
      </c>
      <c r="D589" s="88">
        <f t="shared" si="145"/>
        <v>1.5049102237344723</v>
      </c>
      <c r="E589" s="89">
        <f t="shared" si="150"/>
        <v>15098.204474689448</v>
      </c>
      <c r="F589" s="126">
        <f t="shared" si="151"/>
        <v>453180.71277218981</v>
      </c>
      <c r="G589" s="62">
        <f t="shared" si="152"/>
        <v>3.0015536849557153E-2</v>
      </c>
      <c r="H589" s="88">
        <f t="shared" si="137"/>
        <v>10.16</v>
      </c>
      <c r="I589" s="62">
        <f t="shared" si="146"/>
        <v>101.60000000000001</v>
      </c>
      <c r="J589" s="89">
        <f t="shared" si="138"/>
        <v>18.287999999999997</v>
      </c>
      <c r="K589" s="62">
        <f t="shared" si="147"/>
        <v>402.3359999999999</v>
      </c>
      <c r="L589" s="90">
        <f t="shared" si="139"/>
        <v>113.93019849626998</v>
      </c>
      <c r="M589" s="73">
        <f>0</f>
        <v>0</v>
      </c>
      <c r="N589" s="89">
        <f t="shared" si="140"/>
        <v>52.671435794497334</v>
      </c>
      <c r="O589" s="89">
        <f t="shared" si="141"/>
        <v>98.20447468944505</v>
      </c>
      <c r="P589" s="89">
        <f t="shared" si="142"/>
        <v>52.671435794497334</v>
      </c>
      <c r="Q589" s="62">
        <f t="shared" si="153"/>
        <v>1580.9614220088183</v>
      </c>
      <c r="R589" s="89">
        <f t="shared" si="148"/>
        <v>-138.15363429076731</v>
      </c>
      <c r="S589" s="74">
        <f t="shared" si="149"/>
        <v>-1077.0254220088184</v>
      </c>
      <c r="T589" s="91">
        <f t="shared" si="143"/>
        <v>0.10491022373447234</v>
      </c>
      <c r="U589" s="92">
        <f t="shared" si="144"/>
        <v>1.4049102237344722</v>
      </c>
    </row>
    <row r="590" spans="1:21">
      <c r="A590" s="80">
        <v>37098</v>
      </c>
      <c r="B590" s="81">
        <v>4.5719999999999997E-3</v>
      </c>
      <c r="C590" s="82">
        <v>5.3754823766284376E-3</v>
      </c>
      <c r="D590" s="88">
        <f t="shared" si="145"/>
        <v>1.4980025420199341</v>
      </c>
      <c r="E590" s="89">
        <f t="shared" si="150"/>
        <v>14960.050840398681</v>
      </c>
      <c r="F590" s="126">
        <f t="shared" si="151"/>
        <v>452103.68735018099</v>
      </c>
      <c r="G590" s="62">
        <f t="shared" si="152"/>
        <v>3.0220732013109427E-2</v>
      </c>
      <c r="H590" s="88">
        <f t="shared" si="137"/>
        <v>91.44</v>
      </c>
      <c r="I590" s="62">
        <f t="shared" si="146"/>
        <v>914.4</v>
      </c>
      <c r="J590" s="89">
        <f t="shared" si="138"/>
        <v>164.59199999999996</v>
      </c>
      <c r="K590" s="62">
        <f t="shared" si="147"/>
        <v>3621.0239999999985</v>
      </c>
      <c r="L590" s="90">
        <f t="shared" si="139"/>
        <v>107.50964753256875</v>
      </c>
      <c r="M590" s="73">
        <f>0</f>
        <v>0</v>
      </c>
      <c r="N590" s="89">
        <f t="shared" si="140"/>
        <v>0</v>
      </c>
      <c r="O590" s="89">
        <f t="shared" si="141"/>
        <v>0</v>
      </c>
      <c r="P590" s="89">
        <f t="shared" si="142"/>
        <v>0</v>
      </c>
      <c r="Q590" s="62">
        <f t="shared" si="153"/>
        <v>0</v>
      </c>
      <c r="R590" s="89">
        <f t="shared" si="148"/>
        <v>148.52235246743118</v>
      </c>
      <c r="S590" s="74">
        <f t="shared" si="149"/>
        <v>4535.4239999999982</v>
      </c>
      <c r="T590" s="91">
        <f t="shared" si="143"/>
        <v>9.8002542019934191E-2</v>
      </c>
      <c r="U590" s="92">
        <f t="shared" si="144"/>
        <v>1.398002542019934</v>
      </c>
    </row>
    <row r="591" spans="1:21">
      <c r="A591" s="80">
        <v>37099</v>
      </c>
      <c r="B591" s="81">
        <v>6.0959999999999999E-3</v>
      </c>
      <c r="C591" s="82">
        <v>5.4389191129599031E-3</v>
      </c>
      <c r="D591" s="88">
        <f t="shared" si="145"/>
        <v>1.5054286596433055</v>
      </c>
      <c r="E591" s="89">
        <f t="shared" si="150"/>
        <v>15108.573192866112</v>
      </c>
      <c r="F591" s="126">
        <f t="shared" si="151"/>
        <v>456639.11135018099</v>
      </c>
      <c r="G591" s="62">
        <f t="shared" si="152"/>
        <v>3.0223840830039102E-2</v>
      </c>
      <c r="H591" s="88">
        <f t="shared" si="137"/>
        <v>121.92</v>
      </c>
      <c r="I591" s="62">
        <f t="shared" si="146"/>
        <v>1219.2</v>
      </c>
      <c r="J591" s="89">
        <f t="shared" si="138"/>
        <v>219.45599999999999</v>
      </c>
      <c r="K591" s="62">
        <f t="shared" si="147"/>
        <v>4828.0320000000002</v>
      </c>
      <c r="L591" s="90">
        <f t="shared" si="139"/>
        <v>108.77838225919807</v>
      </c>
      <c r="M591" s="73">
        <f>0</f>
        <v>0</v>
      </c>
      <c r="N591" s="89">
        <f t="shared" si="140"/>
        <v>61.229703461133212</v>
      </c>
      <c r="O591" s="89">
        <f t="shared" si="141"/>
        <v>108.57319286611045</v>
      </c>
      <c r="P591" s="89">
        <f t="shared" si="142"/>
        <v>61.229703461133212</v>
      </c>
      <c r="Q591" s="62">
        <f t="shared" si="153"/>
        <v>1850.5968114797845</v>
      </c>
      <c r="R591" s="89">
        <f t="shared" si="148"/>
        <v>171.3679142796687</v>
      </c>
      <c r="S591" s="74">
        <f t="shared" si="149"/>
        <v>4196.6351885202157</v>
      </c>
      <c r="T591" s="91">
        <f t="shared" si="143"/>
        <v>0.10542865964330561</v>
      </c>
      <c r="U591" s="92">
        <f t="shared" si="144"/>
        <v>1.4054286596433054</v>
      </c>
    </row>
    <row r="592" spans="1:21">
      <c r="A592" s="80">
        <v>37100</v>
      </c>
      <c r="B592" s="81">
        <v>2.5399999999999999E-4</v>
      </c>
      <c r="C592" s="82">
        <v>6.0663041758022692E-3</v>
      </c>
      <c r="D592" s="88">
        <f t="shared" si="145"/>
        <v>1.513997055357289</v>
      </c>
      <c r="E592" s="89">
        <f t="shared" si="150"/>
        <v>15279.94110714578</v>
      </c>
      <c r="F592" s="126">
        <f t="shared" si="151"/>
        <v>460835.74653870118</v>
      </c>
      <c r="G592" s="62">
        <f t="shared" si="152"/>
        <v>3.015952373816335E-2</v>
      </c>
      <c r="H592" s="88">
        <f t="shared" si="137"/>
        <v>5.08</v>
      </c>
      <c r="I592" s="62">
        <f t="shared" si="146"/>
        <v>50.800000000000004</v>
      </c>
      <c r="J592" s="89">
        <f t="shared" si="138"/>
        <v>9.1439999999999984</v>
      </c>
      <c r="K592" s="62">
        <f t="shared" si="147"/>
        <v>201.16799999999995</v>
      </c>
      <c r="L592" s="90">
        <f t="shared" si="139"/>
        <v>121.32608351604539</v>
      </c>
      <c r="M592" s="73">
        <f>0</f>
        <v>0</v>
      </c>
      <c r="N592" s="89">
        <f t="shared" si="140"/>
        <v>253.5001704249454</v>
      </c>
      <c r="O592" s="89">
        <f t="shared" si="141"/>
        <v>279.94110714578022</v>
      </c>
      <c r="P592" s="89">
        <f t="shared" si="142"/>
        <v>253.5001704249454</v>
      </c>
      <c r="Q592" s="62">
        <f t="shared" si="153"/>
        <v>7645.4444075595957</v>
      </c>
      <c r="R592" s="89">
        <f t="shared" si="148"/>
        <v>-360.60225394099075</v>
      </c>
      <c r="S592" s="74">
        <f t="shared" si="149"/>
        <v>-7393.4764075595958</v>
      </c>
      <c r="T592" s="91">
        <f t="shared" si="143"/>
        <v>0.1139970553572891</v>
      </c>
      <c r="U592" s="92">
        <f t="shared" si="144"/>
        <v>1.4139970553572889</v>
      </c>
    </row>
    <row r="593" spans="1:21">
      <c r="A593" s="80">
        <v>37101</v>
      </c>
      <c r="B593" s="81">
        <v>1.6256E-2</v>
      </c>
      <c r="C593" s="82">
        <v>5.6727087516621226E-3</v>
      </c>
      <c r="D593" s="88">
        <f t="shared" si="145"/>
        <v>1.4959669426602396</v>
      </c>
      <c r="E593" s="89">
        <f t="shared" si="150"/>
        <v>14919.338853204788</v>
      </c>
      <c r="F593" s="126">
        <f t="shared" si="151"/>
        <v>453442.27013114159</v>
      </c>
      <c r="G593" s="62">
        <f t="shared" si="152"/>
        <v>3.0392919860100818E-2</v>
      </c>
      <c r="H593" s="88">
        <f t="shared" si="137"/>
        <v>325.12</v>
      </c>
      <c r="I593" s="62">
        <f t="shared" si="146"/>
        <v>3251.2000000000003</v>
      </c>
      <c r="J593" s="89">
        <f t="shared" si="138"/>
        <v>585.21599999999989</v>
      </c>
      <c r="K593" s="62">
        <f t="shared" si="147"/>
        <v>12874.751999999997</v>
      </c>
      <c r="L593" s="90">
        <f t="shared" si="139"/>
        <v>113.45417503324245</v>
      </c>
      <c r="M593" s="73">
        <f>0</f>
        <v>0</v>
      </c>
      <c r="N593" s="89">
        <f t="shared" si="140"/>
        <v>0</v>
      </c>
      <c r="O593" s="89">
        <f t="shared" si="141"/>
        <v>0</v>
      </c>
      <c r="P593" s="89">
        <f t="shared" si="142"/>
        <v>0</v>
      </c>
      <c r="Q593" s="62">
        <f t="shared" si="153"/>
        <v>0</v>
      </c>
      <c r="R593" s="89">
        <f t="shared" si="148"/>
        <v>796.88182496675745</v>
      </c>
      <c r="S593" s="74">
        <f t="shared" si="149"/>
        <v>16125.951999999997</v>
      </c>
      <c r="T593" s="91">
        <f t="shared" si="143"/>
        <v>9.596694266023964E-2</v>
      </c>
      <c r="U593" s="92">
        <f t="shared" si="144"/>
        <v>1.3959669426602395</v>
      </c>
    </row>
    <row r="594" spans="1:21">
      <c r="A594" s="80">
        <v>37102</v>
      </c>
      <c r="B594" s="81">
        <v>1.2700000000000001E-3</v>
      </c>
      <c r="C594" s="82">
        <v>5.4497702664602311E-3</v>
      </c>
      <c r="D594" s="88">
        <f t="shared" si="145"/>
        <v>1.5358110339085773</v>
      </c>
      <c r="E594" s="89">
        <f t="shared" si="150"/>
        <v>15716.220678171547</v>
      </c>
      <c r="F594" s="126">
        <f t="shared" si="151"/>
        <v>469568.22213114158</v>
      </c>
      <c r="G594" s="62">
        <f t="shared" si="152"/>
        <v>2.9877935143996209E-2</v>
      </c>
      <c r="H594" s="88">
        <f t="shared" ref="H594:H657" si="154">B594*($D$12+$D$11)*10000</f>
        <v>25.400000000000002</v>
      </c>
      <c r="I594" s="62">
        <f t="shared" si="146"/>
        <v>254</v>
      </c>
      <c r="J594" s="89">
        <f t="shared" ref="J594:J657" si="155">B594*$K$14*$D$10*10000</f>
        <v>45.72</v>
      </c>
      <c r="K594" s="62">
        <f t="shared" si="147"/>
        <v>1005.8399999999999</v>
      </c>
      <c r="L594" s="90">
        <f t="shared" ref="L594:L657" si="156">C594*($D$12+$D$11)*10000</f>
        <v>108.99540532920462</v>
      </c>
      <c r="M594" s="73">
        <f>0</f>
        <v>0</v>
      </c>
      <c r="N594" s="89">
        <f t="shared" ref="N594:N657" si="157">IF(D594&lt;$N$10,0,(2/3*$N$12*SQRT(2*$N$13)*$N$11*(D594-$N$10)^(3/2))*24*60*60)</f>
        <v>1037.4054495605183</v>
      </c>
      <c r="O594" s="89">
        <f t="shared" ref="O594:O657" si="158">IF(D594&lt;$N$10,0,(D594-$N$10)*10000*($D$12+$D$11))</f>
        <v>716.2206781715463</v>
      </c>
      <c r="P594" s="89">
        <f t="shared" ref="P594:P657" si="159">IF(N594&gt;O594,O594,N594)</f>
        <v>716.2206781715463</v>
      </c>
      <c r="Q594" s="62">
        <f t="shared" si="153"/>
        <v>21399.194971198442</v>
      </c>
      <c r="R594" s="89">
        <f t="shared" si="148"/>
        <v>-754.09608350075086</v>
      </c>
      <c r="S594" s="74">
        <f t="shared" si="149"/>
        <v>-20139.354971198441</v>
      </c>
      <c r="T594" s="91">
        <f t="shared" ref="T594:T657" si="160">D594-$D$14</f>
        <v>0.13581103390857741</v>
      </c>
      <c r="U594" s="92">
        <f t="shared" ref="U594:U657" si="161">IF(D594&lt;$D$13,0,D594-$D$13)</f>
        <v>1.4358110339085772</v>
      </c>
    </row>
    <row r="595" spans="1:21">
      <c r="A595" s="80">
        <v>37103</v>
      </c>
      <c r="B595" s="81">
        <v>2.7686000000000002E-2</v>
      </c>
      <c r="C595" s="82">
        <v>3.8685830380405174E-3</v>
      </c>
      <c r="D595" s="88">
        <f t="shared" ref="D595:D658" si="162">IF(E595&lt;$D$11*10000*($D$14-$D$13),(E595+$D$13*$D$11*10000)/($D$11*10000),(E595+$D$13*$D$11*10000+$D$14*$D$12*10000)/($D$11*10000+$D$12*10000))</f>
        <v>1.4981062297335399</v>
      </c>
      <c r="E595" s="89">
        <f t="shared" si="150"/>
        <v>14962.124594670797</v>
      </c>
      <c r="F595" s="126">
        <f t="shared" si="151"/>
        <v>449428.86715994315</v>
      </c>
      <c r="G595" s="62">
        <f t="shared" si="152"/>
        <v>3.0037770659924898E-2</v>
      </c>
      <c r="H595" s="88">
        <f t="shared" si="154"/>
        <v>553.72</v>
      </c>
      <c r="I595" s="62">
        <f t="shared" ref="I595:I658" si="163">H595*$J$4*1000</f>
        <v>5537.2000000000007</v>
      </c>
      <c r="J595" s="89">
        <f t="shared" si="155"/>
        <v>996.69600000000003</v>
      </c>
      <c r="K595" s="62">
        <f t="shared" ref="K595:K658" si="164">1000*J595*($J$11*$J$5+$J$12*$J$6+$J$13*$J$7)</f>
        <v>21927.311999999998</v>
      </c>
      <c r="L595" s="90">
        <f t="shared" si="156"/>
        <v>77.371660760810343</v>
      </c>
      <c r="M595" s="73">
        <f>0</f>
        <v>0</v>
      </c>
      <c r="N595" s="89">
        <f t="shared" si="157"/>
        <v>0</v>
      </c>
      <c r="O595" s="89">
        <f t="shared" si="158"/>
        <v>0</v>
      </c>
      <c r="P595" s="89">
        <f t="shared" si="159"/>
        <v>0</v>
      </c>
      <c r="Q595" s="62">
        <f t="shared" si="153"/>
        <v>0</v>
      </c>
      <c r="R595" s="89">
        <f t="shared" ref="R595:R658" si="165">H595+J595-L595-P595</f>
        <v>1473.0443392391899</v>
      </c>
      <c r="S595" s="74">
        <f t="shared" ref="S595:S658" si="166">I595+K595-M595-Q595</f>
        <v>27464.511999999999</v>
      </c>
      <c r="T595" s="91">
        <f t="shared" si="160"/>
        <v>9.8106229733539996E-2</v>
      </c>
      <c r="U595" s="92">
        <f t="shared" si="161"/>
        <v>1.3981062297335398</v>
      </c>
    </row>
    <row r="596" spans="1:21">
      <c r="A596" s="80">
        <v>37104</v>
      </c>
      <c r="B596" s="81">
        <v>4.0385999999999998E-2</v>
      </c>
      <c r="C596" s="82">
        <v>4.866321251614499E-3</v>
      </c>
      <c r="D596" s="88">
        <f t="shared" si="162"/>
        <v>1.5717584466954992</v>
      </c>
      <c r="E596" s="89">
        <f t="shared" ref="E596:E659" si="167">E595+R595</f>
        <v>16435.168933909987</v>
      </c>
      <c r="F596" s="126">
        <f t="shared" ref="F596:F659" si="168">F595+S595</f>
        <v>476893.37915994314</v>
      </c>
      <c r="G596" s="62">
        <f t="shared" ref="G596:G659" si="169">F596/(E596*1000)</f>
        <v>2.901663993097079E-2</v>
      </c>
      <c r="H596" s="88">
        <f t="shared" si="154"/>
        <v>807.71999999999991</v>
      </c>
      <c r="I596" s="62">
        <f t="shared" si="163"/>
        <v>8077.2</v>
      </c>
      <c r="J596" s="89">
        <f t="shared" si="155"/>
        <v>1453.8959999999997</v>
      </c>
      <c r="K596" s="62">
        <f t="shared" si="164"/>
        <v>31985.711999999992</v>
      </c>
      <c r="L596" s="90">
        <f t="shared" si="156"/>
        <v>97.326425032289976</v>
      </c>
      <c r="M596" s="73">
        <f>0</f>
        <v>0</v>
      </c>
      <c r="N596" s="89">
        <f t="shared" si="157"/>
        <v>2942.6104926958333</v>
      </c>
      <c r="O596" s="89">
        <f t="shared" si="158"/>
        <v>1435.1689339099848</v>
      </c>
      <c r="P596" s="89">
        <f t="shared" si="159"/>
        <v>1435.1689339099848</v>
      </c>
      <c r="Q596" s="62">
        <f t="shared" ref="Q596:Q659" si="170">P596*1000*G596</f>
        <v>41643.780195381245</v>
      </c>
      <c r="R596" s="89">
        <f t="shared" si="165"/>
        <v>729.1206410577247</v>
      </c>
      <c r="S596" s="74">
        <f t="shared" si="166"/>
        <v>-1580.8681953812556</v>
      </c>
      <c r="T596" s="91">
        <f t="shared" si="160"/>
        <v>0.17175844669549933</v>
      </c>
      <c r="U596" s="92">
        <f t="shared" si="161"/>
        <v>1.4717584466954992</v>
      </c>
    </row>
    <row r="597" spans="1:21">
      <c r="A597" s="80">
        <v>37105</v>
      </c>
      <c r="B597" s="81">
        <v>1.016E-3</v>
      </c>
      <c r="C597" s="82">
        <v>3.9429236958720346E-3</v>
      </c>
      <c r="D597" s="88">
        <f t="shared" si="162"/>
        <v>1.6082144787483856</v>
      </c>
      <c r="E597" s="89">
        <f t="shared" si="167"/>
        <v>17164.289574967712</v>
      </c>
      <c r="F597" s="126">
        <f t="shared" si="168"/>
        <v>475312.51096456189</v>
      </c>
      <c r="G597" s="62">
        <f t="shared" si="169"/>
        <v>2.7691941975725845E-2</v>
      </c>
      <c r="H597" s="88">
        <f t="shared" si="154"/>
        <v>20.32</v>
      </c>
      <c r="I597" s="62">
        <f t="shared" si="163"/>
        <v>203.20000000000002</v>
      </c>
      <c r="J597" s="89">
        <f t="shared" si="155"/>
        <v>36.575999999999993</v>
      </c>
      <c r="K597" s="62">
        <f t="shared" si="164"/>
        <v>804.6719999999998</v>
      </c>
      <c r="L597" s="90">
        <f t="shared" si="156"/>
        <v>78.858473917440691</v>
      </c>
      <c r="M597" s="73">
        <f>0</f>
        <v>0</v>
      </c>
      <c r="N597" s="89">
        <f t="shared" si="157"/>
        <v>5449.4326957890744</v>
      </c>
      <c r="O597" s="89">
        <f t="shared" si="158"/>
        <v>2164.2895749677127</v>
      </c>
      <c r="P597" s="89">
        <f t="shared" si="159"/>
        <v>2164.2895749677127</v>
      </c>
      <c r="Q597" s="62">
        <f t="shared" si="170"/>
        <v>59933.381328674252</v>
      </c>
      <c r="R597" s="89">
        <f t="shared" si="165"/>
        <v>-2186.2520488851533</v>
      </c>
      <c r="S597" s="74">
        <f t="shared" si="166"/>
        <v>-58925.509328674249</v>
      </c>
      <c r="T597" s="91">
        <f t="shared" si="160"/>
        <v>0.20821447874838572</v>
      </c>
      <c r="U597" s="92">
        <f t="shared" si="161"/>
        <v>1.5082144787483855</v>
      </c>
    </row>
    <row r="598" spans="1:21">
      <c r="A598" s="80">
        <v>37106</v>
      </c>
      <c r="B598" s="81">
        <v>2.032E-3</v>
      </c>
      <c r="C598" s="82">
        <v>4.1689351532954964E-3</v>
      </c>
      <c r="D598" s="88">
        <f t="shared" si="162"/>
        <v>1.498901876304128</v>
      </c>
      <c r="E598" s="89">
        <f t="shared" si="167"/>
        <v>14978.037526082559</v>
      </c>
      <c r="F598" s="126">
        <f t="shared" si="168"/>
        <v>416387.00163588766</v>
      </c>
      <c r="G598" s="62">
        <f t="shared" si="169"/>
        <v>2.7799836988710757E-2</v>
      </c>
      <c r="H598" s="88">
        <f t="shared" si="154"/>
        <v>40.64</v>
      </c>
      <c r="I598" s="62">
        <f t="shared" si="163"/>
        <v>406.40000000000003</v>
      </c>
      <c r="J598" s="89">
        <f t="shared" si="155"/>
        <v>73.151999999999987</v>
      </c>
      <c r="K598" s="62">
        <f t="shared" si="164"/>
        <v>1609.3439999999996</v>
      </c>
      <c r="L598" s="90">
        <f t="shared" si="156"/>
        <v>83.378703065909932</v>
      </c>
      <c r="M598" s="73">
        <f>0</f>
        <v>0</v>
      </c>
      <c r="N598" s="89">
        <f t="shared" si="157"/>
        <v>0</v>
      </c>
      <c r="O598" s="89">
        <f t="shared" si="158"/>
        <v>0</v>
      </c>
      <c r="P598" s="89">
        <f t="shared" si="159"/>
        <v>0</v>
      </c>
      <c r="Q598" s="62">
        <f t="shared" si="170"/>
        <v>0</v>
      </c>
      <c r="R598" s="89">
        <f t="shared" si="165"/>
        <v>30.413296934090056</v>
      </c>
      <c r="S598" s="74">
        <f t="shared" si="166"/>
        <v>2015.7439999999997</v>
      </c>
      <c r="T598" s="91">
        <f t="shared" si="160"/>
        <v>9.8901876304128056E-2</v>
      </c>
      <c r="U598" s="92">
        <f t="shared" si="161"/>
        <v>1.3989018763041279</v>
      </c>
    </row>
    <row r="599" spans="1:21">
      <c r="A599" s="80">
        <v>37107</v>
      </c>
      <c r="B599" s="81">
        <v>2.5399999999999999E-4</v>
      </c>
      <c r="C599" s="82">
        <v>4.6672009177564453E-3</v>
      </c>
      <c r="D599" s="88">
        <f t="shared" si="162"/>
        <v>1.5004225411508323</v>
      </c>
      <c r="E599" s="89">
        <f t="shared" si="167"/>
        <v>15008.450823016648</v>
      </c>
      <c r="F599" s="126">
        <f t="shared" si="168"/>
        <v>418402.74563588767</v>
      </c>
      <c r="G599" s="62">
        <f t="shared" si="169"/>
        <v>2.7877810346303957E-2</v>
      </c>
      <c r="H599" s="88">
        <f t="shared" si="154"/>
        <v>5.08</v>
      </c>
      <c r="I599" s="62">
        <f t="shared" si="163"/>
        <v>50.800000000000004</v>
      </c>
      <c r="J599" s="89">
        <f t="shared" si="155"/>
        <v>9.1439999999999984</v>
      </c>
      <c r="K599" s="62">
        <f t="shared" si="164"/>
        <v>201.16799999999995</v>
      </c>
      <c r="L599" s="90">
        <f t="shared" si="156"/>
        <v>93.34401835512891</v>
      </c>
      <c r="M599" s="73">
        <f>0</f>
        <v>0</v>
      </c>
      <c r="N599" s="89">
        <f t="shared" si="157"/>
        <v>1.3296175889054966</v>
      </c>
      <c r="O599" s="89">
        <f t="shared" si="158"/>
        <v>8.4508230166457921</v>
      </c>
      <c r="P599" s="89">
        <f t="shared" si="159"/>
        <v>1.3296175889054966</v>
      </c>
      <c r="Q599" s="62">
        <f t="shared" si="170"/>
        <v>37.066826976617378</v>
      </c>
      <c r="R599" s="89">
        <f t="shared" si="165"/>
        <v>-80.449635944034398</v>
      </c>
      <c r="S599" s="74">
        <f t="shared" si="166"/>
        <v>214.90117302338257</v>
      </c>
      <c r="T599" s="91">
        <f t="shared" si="160"/>
        <v>0.10042254115083238</v>
      </c>
      <c r="U599" s="92">
        <f t="shared" si="161"/>
        <v>1.4004225411508322</v>
      </c>
    </row>
    <row r="600" spans="1:21">
      <c r="A600" s="80">
        <v>37108</v>
      </c>
      <c r="B600" s="81">
        <v>2.5399999999999999E-2</v>
      </c>
      <c r="C600" s="82">
        <v>4.5217526933805123E-3</v>
      </c>
      <c r="D600" s="88">
        <f t="shared" si="162"/>
        <v>1.4964000593536309</v>
      </c>
      <c r="E600" s="89">
        <f t="shared" si="167"/>
        <v>14928.001187072614</v>
      </c>
      <c r="F600" s="126">
        <f t="shared" si="168"/>
        <v>418617.64680891106</v>
      </c>
      <c r="G600" s="62">
        <f t="shared" si="169"/>
        <v>2.8042444635617163E-2</v>
      </c>
      <c r="H600" s="88">
        <f t="shared" si="154"/>
        <v>508</v>
      </c>
      <c r="I600" s="62">
        <f t="shared" si="163"/>
        <v>5080</v>
      </c>
      <c r="J600" s="89">
        <f t="shared" si="155"/>
        <v>914.4</v>
      </c>
      <c r="K600" s="62">
        <f t="shared" si="164"/>
        <v>20116.8</v>
      </c>
      <c r="L600" s="90">
        <f t="shared" si="156"/>
        <v>90.43505386761025</v>
      </c>
      <c r="M600" s="73">
        <f>0</f>
        <v>0</v>
      </c>
      <c r="N600" s="89">
        <f t="shared" si="157"/>
        <v>0</v>
      </c>
      <c r="O600" s="89">
        <f t="shared" si="158"/>
        <v>0</v>
      </c>
      <c r="P600" s="89">
        <f t="shared" si="159"/>
        <v>0</v>
      </c>
      <c r="Q600" s="62">
        <f t="shared" si="170"/>
        <v>0</v>
      </c>
      <c r="R600" s="89">
        <f t="shared" si="165"/>
        <v>1331.9649461323897</v>
      </c>
      <c r="S600" s="74">
        <f t="shared" si="166"/>
        <v>25196.799999999999</v>
      </c>
      <c r="T600" s="91">
        <f t="shared" si="160"/>
        <v>9.640005935363094E-2</v>
      </c>
      <c r="U600" s="92">
        <f t="shared" si="161"/>
        <v>1.3964000593536308</v>
      </c>
    </row>
    <row r="601" spans="1:21">
      <c r="A601" s="80">
        <v>37109</v>
      </c>
      <c r="B601" s="81">
        <v>0</v>
      </c>
      <c r="C601" s="82">
        <v>4.7828196032306605E-3</v>
      </c>
      <c r="D601" s="88">
        <f t="shared" si="162"/>
        <v>1.5629983066602502</v>
      </c>
      <c r="E601" s="89">
        <f t="shared" si="167"/>
        <v>16259.966133205004</v>
      </c>
      <c r="F601" s="126">
        <f t="shared" si="168"/>
        <v>443814.44680891105</v>
      </c>
      <c r="G601" s="62">
        <f t="shared" si="169"/>
        <v>2.7294918278002019E-2</v>
      </c>
      <c r="H601" s="88">
        <f t="shared" si="154"/>
        <v>0</v>
      </c>
      <c r="I601" s="62">
        <f t="shared" si="163"/>
        <v>0</v>
      </c>
      <c r="J601" s="89">
        <f t="shared" si="155"/>
        <v>0</v>
      </c>
      <c r="K601" s="62">
        <f t="shared" si="164"/>
        <v>0</v>
      </c>
      <c r="L601" s="90">
        <f t="shared" si="156"/>
        <v>95.656392064613215</v>
      </c>
      <c r="M601" s="73">
        <f>0</f>
        <v>0</v>
      </c>
      <c r="N601" s="89">
        <f t="shared" si="157"/>
        <v>2420.5638864696125</v>
      </c>
      <c r="O601" s="89">
        <f t="shared" si="158"/>
        <v>1259.9661332050039</v>
      </c>
      <c r="P601" s="89">
        <f t="shared" si="159"/>
        <v>1259.9661332050039</v>
      </c>
      <c r="Q601" s="62">
        <f t="shared" si="170"/>
        <v>34390.672638880787</v>
      </c>
      <c r="R601" s="89">
        <f t="shared" si="165"/>
        <v>-1355.6225252696172</v>
      </c>
      <c r="S601" s="74">
        <f t="shared" si="166"/>
        <v>-34390.672638880787</v>
      </c>
      <c r="T601" s="91">
        <f t="shared" si="160"/>
        <v>0.16299830666025028</v>
      </c>
      <c r="U601" s="92">
        <f t="shared" si="161"/>
        <v>1.4629983066602501</v>
      </c>
    </row>
    <row r="602" spans="1:21">
      <c r="A602" s="80">
        <v>37110</v>
      </c>
      <c r="B602" s="81">
        <v>0</v>
      </c>
      <c r="C602" s="82">
        <v>5.1071000499799714E-3</v>
      </c>
      <c r="D602" s="88">
        <f t="shared" si="162"/>
        <v>1.4952171803967693</v>
      </c>
      <c r="E602" s="89">
        <f t="shared" si="167"/>
        <v>14904.343607935387</v>
      </c>
      <c r="F602" s="126">
        <f t="shared" si="168"/>
        <v>409423.77417003026</v>
      </c>
      <c r="G602" s="62">
        <f t="shared" si="169"/>
        <v>2.7470097639995656E-2</v>
      </c>
      <c r="H602" s="88">
        <f t="shared" si="154"/>
        <v>0</v>
      </c>
      <c r="I602" s="62">
        <f t="shared" si="163"/>
        <v>0</v>
      </c>
      <c r="J602" s="89">
        <f t="shared" si="155"/>
        <v>0</v>
      </c>
      <c r="K602" s="62">
        <f t="shared" si="164"/>
        <v>0</v>
      </c>
      <c r="L602" s="90">
        <f t="shared" si="156"/>
        <v>102.14200099959943</v>
      </c>
      <c r="M602" s="73">
        <f>0</f>
        <v>0</v>
      </c>
      <c r="N602" s="89">
        <f t="shared" si="157"/>
        <v>0</v>
      </c>
      <c r="O602" s="89">
        <f t="shared" si="158"/>
        <v>0</v>
      </c>
      <c r="P602" s="89">
        <f t="shared" si="159"/>
        <v>0</v>
      </c>
      <c r="Q602" s="62">
        <f t="shared" si="170"/>
        <v>0</v>
      </c>
      <c r="R602" s="89">
        <f t="shared" si="165"/>
        <v>-102.14200099959943</v>
      </c>
      <c r="S602" s="74">
        <f t="shared" si="166"/>
        <v>0</v>
      </c>
      <c r="T602" s="91">
        <f t="shared" si="160"/>
        <v>9.5217180396769407E-2</v>
      </c>
      <c r="U602" s="92">
        <f t="shared" si="161"/>
        <v>1.3952171803967692</v>
      </c>
    </row>
    <row r="603" spans="1:21">
      <c r="A603" s="80">
        <v>37111</v>
      </c>
      <c r="B603" s="81">
        <v>0</v>
      </c>
      <c r="C603" s="82">
        <v>5.5891782651492413E-3</v>
      </c>
      <c r="D603" s="88">
        <f t="shared" si="162"/>
        <v>1.4901100803467893</v>
      </c>
      <c r="E603" s="89">
        <f t="shared" si="167"/>
        <v>14802.201606935787</v>
      </c>
      <c r="F603" s="126">
        <f t="shared" si="168"/>
        <v>409423.77417003026</v>
      </c>
      <c r="G603" s="62">
        <f t="shared" si="169"/>
        <v>2.7659653951624927E-2</v>
      </c>
      <c r="H603" s="88">
        <f t="shared" si="154"/>
        <v>0</v>
      </c>
      <c r="I603" s="62">
        <f t="shared" si="163"/>
        <v>0</v>
      </c>
      <c r="J603" s="89">
        <f t="shared" si="155"/>
        <v>0</v>
      </c>
      <c r="K603" s="62">
        <f t="shared" si="164"/>
        <v>0</v>
      </c>
      <c r="L603" s="90">
        <f t="shared" si="156"/>
        <v>111.78356530298483</v>
      </c>
      <c r="M603" s="73">
        <f>0</f>
        <v>0</v>
      </c>
      <c r="N603" s="89">
        <f t="shared" si="157"/>
        <v>0</v>
      </c>
      <c r="O603" s="89">
        <f t="shared" si="158"/>
        <v>0</v>
      </c>
      <c r="P603" s="89">
        <f t="shared" si="159"/>
        <v>0</v>
      </c>
      <c r="Q603" s="62">
        <f t="shared" si="170"/>
        <v>0</v>
      </c>
      <c r="R603" s="89">
        <f t="shared" si="165"/>
        <v>-111.78356530298483</v>
      </c>
      <c r="S603" s="74">
        <f t="shared" si="166"/>
        <v>0</v>
      </c>
      <c r="T603" s="91">
        <f t="shared" si="160"/>
        <v>9.0110080346789356E-2</v>
      </c>
      <c r="U603" s="92">
        <f t="shared" si="161"/>
        <v>1.3901100803467892</v>
      </c>
    </row>
    <row r="604" spans="1:21">
      <c r="A604" s="80">
        <v>37112</v>
      </c>
      <c r="B604" s="81">
        <v>0</v>
      </c>
      <c r="C604" s="82">
        <v>5.4322360516143153E-3</v>
      </c>
      <c r="D604" s="88">
        <f t="shared" si="162"/>
        <v>1.4845209020816401</v>
      </c>
      <c r="E604" s="89">
        <f t="shared" si="167"/>
        <v>14690.418041632802</v>
      </c>
      <c r="F604" s="126">
        <f t="shared" si="168"/>
        <v>409423.77417003026</v>
      </c>
      <c r="G604" s="62">
        <f t="shared" si="169"/>
        <v>2.7870124118300713E-2</v>
      </c>
      <c r="H604" s="88">
        <f t="shared" si="154"/>
        <v>0</v>
      </c>
      <c r="I604" s="62">
        <f t="shared" si="163"/>
        <v>0</v>
      </c>
      <c r="J604" s="89">
        <f t="shared" si="155"/>
        <v>0</v>
      </c>
      <c r="K604" s="62">
        <f t="shared" si="164"/>
        <v>0</v>
      </c>
      <c r="L604" s="90">
        <f t="shared" si="156"/>
        <v>108.6447210322863</v>
      </c>
      <c r="M604" s="73">
        <f>0</f>
        <v>0</v>
      </c>
      <c r="N604" s="89">
        <f t="shared" si="157"/>
        <v>0</v>
      </c>
      <c r="O604" s="89">
        <f t="shared" si="158"/>
        <v>0</v>
      </c>
      <c r="P604" s="89">
        <f t="shared" si="159"/>
        <v>0</v>
      </c>
      <c r="Q604" s="62">
        <f t="shared" si="170"/>
        <v>0</v>
      </c>
      <c r="R604" s="89">
        <f t="shared" si="165"/>
        <v>-108.6447210322863</v>
      </c>
      <c r="S604" s="74">
        <f t="shared" si="166"/>
        <v>0</v>
      </c>
      <c r="T604" s="91">
        <f t="shared" si="160"/>
        <v>8.4520902081640203E-2</v>
      </c>
      <c r="U604" s="92">
        <f t="shared" si="161"/>
        <v>1.38452090208164</v>
      </c>
    </row>
    <row r="605" spans="1:21">
      <c r="A605" s="80">
        <v>37113</v>
      </c>
      <c r="B605" s="81">
        <v>0</v>
      </c>
      <c r="C605" s="82">
        <v>5.236727959198436E-3</v>
      </c>
      <c r="D605" s="88">
        <f t="shared" si="162"/>
        <v>1.4790886660300258</v>
      </c>
      <c r="E605" s="89">
        <f t="shared" si="167"/>
        <v>14581.773320600516</v>
      </c>
      <c r="F605" s="126">
        <f t="shared" si="168"/>
        <v>409423.77417003026</v>
      </c>
      <c r="G605" s="62">
        <f t="shared" si="169"/>
        <v>2.8077776630337108E-2</v>
      </c>
      <c r="H605" s="88">
        <f t="shared" si="154"/>
        <v>0</v>
      </c>
      <c r="I605" s="62">
        <f t="shared" si="163"/>
        <v>0</v>
      </c>
      <c r="J605" s="89">
        <f t="shared" si="155"/>
        <v>0</v>
      </c>
      <c r="K605" s="62">
        <f t="shared" si="164"/>
        <v>0</v>
      </c>
      <c r="L605" s="90">
        <f t="shared" si="156"/>
        <v>104.73455918396871</v>
      </c>
      <c r="M605" s="73">
        <f>0</f>
        <v>0</v>
      </c>
      <c r="N605" s="89">
        <f t="shared" si="157"/>
        <v>0</v>
      </c>
      <c r="O605" s="89">
        <f t="shared" si="158"/>
        <v>0</v>
      </c>
      <c r="P605" s="89">
        <f t="shared" si="159"/>
        <v>0</v>
      </c>
      <c r="Q605" s="62">
        <f t="shared" si="170"/>
        <v>0</v>
      </c>
      <c r="R605" s="89">
        <f t="shared" si="165"/>
        <v>-104.73455918396871</v>
      </c>
      <c r="S605" s="74">
        <f t="shared" si="166"/>
        <v>0</v>
      </c>
      <c r="T605" s="91">
        <f t="shared" si="160"/>
        <v>7.9088666030025845E-2</v>
      </c>
      <c r="U605" s="92">
        <f t="shared" si="161"/>
        <v>1.3790886660300257</v>
      </c>
    </row>
    <row r="606" spans="1:21">
      <c r="A606" s="80">
        <v>37114</v>
      </c>
      <c r="B606" s="81">
        <v>0</v>
      </c>
      <c r="C606" s="82">
        <v>4.7360160870466069E-3</v>
      </c>
      <c r="D606" s="88">
        <f t="shared" si="162"/>
        <v>1.4738519380708273</v>
      </c>
      <c r="E606" s="89">
        <f t="shared" si="167"/>
        <v>14477.038761416547</v>
      </c>
      <c r="F606" s="126">
        <f t="shared" si="168"/>
        <v>409423.77417003026</v>
      </c>
      <c r="G606" s="62">
        <f t="shared" si="169"/>
        <v>2.8280906124338444E-2</v>
      </c>
      <c r="H606" s="88">
        <f t="shared" si="154"/>
        <v>0</v>
      </c>
      <c r="I606" s="62">
        <f t="shared" si="163"/>
        <v>0</v>
      </c>
      <c r="J606" s="89">
        <f t="shared" si="155"/>
        <v>0</v>
      </c>
      <c r="K606" s="62">
        <f t="shared" si="164"/>
        <v>0</v>
      </c>
      <c r="L606" s="90">
        <f t="shared" si="156"/>
        <v>94.720321740932135</v>
      </c>
      <c r="M606" s="73">
        <f>0</f>
        <v>0</v>
      </c>
      <c r="N606" s="89">
        <f t="shared" si="157"/>
        <v>0</v>
      </c>
      <c r="O606" s="89">
        <f t="shared" si="158"/>
        <v>0</v>
      </c>
      <c r="P606" s="89">
        <f t="shared" si="159"/>
        <v>0</v>
      </c>
      <c r="Q606" s="62">
        <f t="shared" si="170"/>
        <v>0</v>
      </c>
      <c r="R606" s="89">
        <f t="shared" si="165"/>
        <v>-94.720321740932135</v>
      </c>
      <c r="S606" s="74">
        <f t="shared" si="166"/>
        <v>0</v>
      </c>
      <c r="T606" s="91">
        <f t="shared" si="160"/>
        <v>7.385193807082735E-2</v>
      </c>
      <c r="U606" s="92">
        <f t="shared" si="161"/>
        <v>1.3738519380708272</v>
      </c>
    </row>
    <row r="607" spans="1:21">
      <c r="A607" s="80">
        <v>37115</v>
      </c>
      <c r="B607" s="81">
        <v>1.524E-3</v>
      </c>
      <c r="C607" s="82">
        <v>5.5777808909956384E-3</v>
      </c>
      <c r="D607" s="88">
        <f t="shared" si="162"/>
        <v>1.4691159219837808</v>
      </c>
      <c r="E607" s="89">
        <f t="shared" si="167"/>
        <v>14382.318439675615</v>
      </c>
      <c r="F607" s="126">
        <f t="shared" si="168"/>
        <v>409423.77417003026</v>
      </c>
      <c r="G607" s="62">
        <f t="shared" si="169"/>
        <v>2.8467160971806755E-2</v>
      </c>
      <c r="H607" s="88">
        <f t="shared" si="154"/>
        <v>30.48</v>
      </c>
      <c r="I607" s="62">
        <f t="shared" si="163"/>
        <v>304.8</v>
      </c>
      <c r="J607" s="89">
        <f t="shared" si="155"/>
        <v>54.863999999999997</v>
      </c>
      <c r="K607" s="62">
        <f t="shared" si="164"/>
        <v>1207.008</v>
      </c>
      <c r="L607" s="90">
        <f t="shared" si="156"/>
        <v>111.55561781991277</v>
      </c>
      <c r="M607" s="73">
        <f>0</f>
        <v>0</v>
      </c>
      <c r="N607" s="89">
        <f t="shared" si="157"/>
        <v>0</v>
      </c>
      <c r="O607" s="89">
        <f t="shared" si="158"/>
        <v>0</v>
      </c>
      <c r="P607" s="89">
        <f t="shared" si="159"/>
        <v>0</v>
      </c>
      <c r="Q607" s="62">
        <f t="shared" si="170"/>
        <v>0</v>
      </c>
      <c r="R607" s="89">
        <f t="shared" si="165"/>
        <v>-26.211617819912775</v>
      </c>
      <c r="S607" s="74">
        <f t="shared" si="166"/>
        <v>1511.808</v>
      </c>
      <c r="T607" s="91">
        <f t="shared" si="160"/>
        <v>6.9115921983780915E-2</v>
      </c>
      <c r="U607" s="92">
        <f t="shared" si="161"/>
        <v>1.3691159219837807</v>
      </c>
    </row>
    <row r="608" spans="1:21">
      <c r="A608" s="80">
        <v>37116</v>
      </c>
      <c r="B608" s="81">
        <v>0</v>
      </c>
      <c r="C608" s="82">
        <v>5.7122173894395625E-3</v>
      </c>
      <c r="D608" s="88">
        <f t="shared" si="162"/>
        <v>1.4678053410927852</v>
      </c>
      <c r="E608" s="89">
        <f t="shared" si="167"/>
        <v>14356.106821855703</v>
      </c>
      <c r="F608" s="126">
        <f t="shared" si="168"/>
        <v>410935.58217003028</v>
      </c>
      <c r="G608" s="62">
        <f t="shared" si="169"/>
        <v>2.8624444445093076E-2</v>
      </c>
      <c r="H608" s="88">
        <f t="shared" si="154"/>
        <v>0</v>
      </c>
      <c r="I608" s="62">
        <f t="shared" si="163"/>
        <v>0</v>
      </c>
      <c r="J608" s="89">
        <f t="shared" si="155"/>
        <v>0</v>
      </c>
      <c r="K608" s="62">
        <f t="shared" si="164"/>
        <v>0</v>
      </c>
      <c r="L608" s="90">
        <f t="shared" si="156"/>
        <v>114.24434778879125</v>
      </c>
      <c r="M608" s="73">
        <f>0</f>
        <v>0</v>
      </c>
      <c r="N608" s="89">
        <f t="shared" si="157"/>
        <v>0</v>
      </c>
      <c r="O608" s="89">
        <f t="shared" si="158"/>
        <v>0</v>
      </c>
      <c r="P608" s="89">
        <f t="shared" si="159"/>
        <v>0</v>
      </c>
      <c r="Q608" s="62">
        <f t="shared" si="170"/>
        <v>0</v>
      </c>
      <c r="R608" s="89">
        <f t="shared" si="165"/>
        <v>-114.24434778879125</v>
      </c>
      <c r="S608" s="74">
        <f t="shared" si="166"/>
        <v>0</v>
      </c>
      <c r="T608" s="91">
        <f t="shared" si="160"/>
        <v>6.7805341092785243E-2</v>
      </c>
      <c r="U608" s="92">
        <f t="shared" si="161"/>
        <v>1.3678053410927851</v>
      </c>
    </row>
    <row r="609" spans="1:21">
      <c r="A609" s="80">
        <v>37117</v>
      </c>
      <c r="B609" s="81">
        <v>1.016E-3</v>
      </c>
      <c r="C609" s="82">
        <v>5.447468314923245E-3</v>
      </c>
      <c r="D609" s="88">
        <f t="shared" si="162"/>
        <v>1.4620931237033457</v>
      </c>
      <c r="E609" s="89">
        <f t="shared" si="167"/>
        <v>14241.862474066911</v>
      </c>
      <c r="F609" s="126">
        <f t="shared" si="168"/>
        <v>410935.58217003028</v>
      </c>
      <c r="G609" s="62">
        <f t="shared" si="169"/>
        <v>2.885406195420755E-2</v>
      </c>
      <c r="H609" s="88">
        <f t="shared" si="154"/>
        <v>20.32</v>
      </c>
      <c r="I609" s="62">
        <f t="shared" si="163"/>
        <v>203.20000000000002</v>
      </c>
      <c r="J609" s="89">
        <f t="shared" si="155"/>
        <v>36.575999999999993</v>
      </c>
      <c r="K609" s="62">
        <f t="shared" si="164"/>
        <v>804.6719999999998</v>
      </c>
      <c r="L609" s="90">
        <f t="shared" si="156"/>
        <v>108.94936629846489</v>
      </c>
      <c r="M609" s="73">
        <f>0</f>
        <v>0</v>
      </c>
      <c r="N609" s="89">
        <f t="shared" si="157"/>
        <v>0</v>
      </c>
      <c r="O609" s="89">
        <f t="shared" si="158"/>
        <v>0</v>
      </c>
      <c r="P609" s="89">
        <f t="shared" si="159"/>
        <v>0</v>
      </c>
      <c r="Q609" s="62">
        <f t="shared" si="170"/>
        <v>0</v>
      </c>
      <c r="R609" s="89">
        <f t="shared" si="165"/>
        <v>-52.053366298464901</v>
      </c>
      <c r="S609" s="74">
        <f t="shared" si="166"/>
        <v>1007.8719999999998</v>
      </c>
      <c r="T609" s="91">
        <f t="shared" si="160"/>
        <v>6.2093123703345743E-2</v>
      </c>
      <c r="U609" s="92">
        <f t="shared" si="161"/>
        <v>1.3620931237033456</v>
      </c>
    </row>
    <row r="610" spans="1:21">
      <c r="A610" s="80">
        <v>37118</v>
      </c>
      <c r="B610" s="81">
        <v>2.5399999999999999E-4</v>
      </c>
      <c r="C610" s="82">
        <v>4.506512018787729E-3</v>
      </c>
      <c r="D610" s="88">
        <f t="shared" si="162"/>
        <v>1.4594904553884223</v>
      </c>
      <c r="E610" s="89">
        <f t="shared" si="167"/>
        <v>14189.809107768446</v>
      </c>
      <c r="F610" s="126">
        <f t="shared" si="168"/>
        <v>411943.45417003025</v>
      </c>
      <c r="G610" s="62">
        <f t="shared" si="169"/>
        <v>2.9030936994388811E-2</v>
      </c>
      <c r="H610" s="88">
        <f t="shared" si="154"/>
        <v>5.08</v>
      </c>
      <c r="I610" s="62">
        <f t="shared" si="163"/>
        <v>50.800000000000004</v>
      </c>
      <c r="J610" s="89">
        <f t="shared" si="155"/>
        <v>9.1439999999999984</v>
      </c>
      <c r="K610" s="62">
        <f t="shared" si="164"/>
        <v>201.16799999999995</v>
      </c>
      <c r="L610" s="90">
        <f t="shared" si="156"/>
        <v>90.130240375754582</v>
      </c>
      <c r="M610" s="73">
        <f>0</f>
        <v>0</v>
      </c>
      <c r="N610" s="89">
        <f t="shared" si="157"/>
        <v>0</v>
      </c>
      <c r="O610" s="89">
        <f t="shared" si="158"/>
        <v>0</v>
      </c>
      <c r="P610" s="89">
        <f t="shared" si="159"/>
        <v>0</v>
      </c>
      <c r="Q610" s="62">
        <f t="shared" si="170"/>
        <v>0</v>
      </c>
      <c r="R610" s="89">
        <f t="shared" si="165"/>
        <v>-75.906240375754578</v>
      </c>
      <c r="S610" s="74">
        <f t="shared" si="166"/>
        <v>251.96799999999996</v>
      </c>
      <c r="T610" s="91">
        <f t="shared" si="160"/>
        <v>5.9490455388422347E-2</v>
      </c>
      <c r="U610" s="92">
        <f t="shared" si="161"/>
        <v>1.3594904553884222</v>
      </c>
    </row>
    <row r="611" spans="1:21">
      <c r="A611" s="80">
        <v>37119</v>
      </c>
      <c r="B611" s="81">
        <v>0</v>
      </c>
      <c r="C611" s="82">
        <v>5.5625199087547712E-3</v>
      </c>
      <c r="D611" s="88">
        <f t="shared" si="162"/>
        <v>1.4556951433696346</v>
      </c>
      <c r="E611" s="89">
        <f t="shared" si="167"/>
        <v>14113.902867392691</v>
      </c>
      <c r="F611" s="126">
        <f t="shared" si="168"/>
        <v>412195.42217003024</v>
      </c>
      <c r="G611" s="62">
        <f t="shared" si="169"/>
        <v>2.9204921278176296E-2</v>
      </c>
      <c r="H611" s="88">
        <f t="shared" si="154"/>
        <v>0</v>
      </c>
      <c r="I611" s="62">
        <f t="shared" si="163"/>
        <v>0</v>
      </c>
      <c r="J611" s="89">
        <f t="shared" si="155"/>
        <v>0</v>
      </c>
      <c r="K611" s="62">
        <f t="shared" si="164"/>
        <v>0</v>
      </c>
      <c r="L611" s="90">
        <f t="shared" si="156"/>
        <v>111.25039817509543</v>
      </c>
      <c r="M611" s="73">
        <f>0</f>
        <v>0</v>
      </c>
      <c r="N611" s="89">
        <f t="shared" si="157"/>
        <v>0</v>
      </c>
      <c r="O611" s="89">
        <f t="shared" si="158"/>
        <v>0</v>
      </c>
      <c r="P611" s="89">
        <f t="shared" si="159"/>
        <v>0</v>
      </c>
      <c r="Q611" s="62">
        <f t="shared" si="170"/>
        <v>0</v>
      </c>
      <c r="R611" s="89">
        <f t="shared" si="165"/>
        <v>-111.25039817509543</v>
      </c>
      <c r="S611" s="74">
        <f t="shared" si="166"/>
        <v>0</v>
      </c>
      <c r="T611" s="91">
        <f t="shared" si="160"/>
        <v>5.5695143369634659E-2</v>
      </c>
      <c r="U611" s="92">
        <f t="shared" si="161"/>
        <v>1.3556951433696345</v>
      </c>
    </row>
    <row r="612" spans="1:21">
      <c r="A612" s="80">
        <v>37120</v>
      </c>
      <c r="B612" s="81">
        <v>0</v>
      </c>
      <c r="C612" s="82">
        <v>5.2764613927265254E-3</v>
      </c>
      <c r="D612" s="88">
        <f t="shared" si="162"/>
        <v>1.4501326234608798</v>
      </c>
      <c r="E612" s="89">
        <f t="shared" si="167"/>
        <v>14002.652469217595</v>
      </c>
      <c r="F612" s="126">
        <f t="shared" si="168"/>
        <v>412195.42217003024</v>
      </c>
      <c r="G612" s="62">
        <f t="shared" si="169"/>
        <v>2.9436952968458687E-2</v>
      </c>
      <c r="H612" s="88">
        <f t="shared" si="154"/>
        <v>0</v>
      </c>
      <c r="I612" s="62">
        <f t="shared" si="163"/>
        <v>0</v>
      </c>
      <c r="J612" s="89">
        <f t="shared" si="155"/>
        <v>0</v>
      </c>
      <c r="K612" s="62">
        <f t="shared" si="164"/>
        <v>0</v>
      </c>
      <c r="L612" s="90">
        <f t="shared" si="156"/>
        <v>105.5292278545305</v>
      </c>
      <c r="M612" s="73">
        <f>0</f>
        <v>0</v>
      </c>
      <c r="N612" s="89">
        <f t="shared" si="157"/>
        <v>0</v>
      </c>
      <c r="O612" s="89">
        <f t="shared" si="158"/>
        <v>0</v>
      </c>
      <c r="P612" s="89">
        <f t="shared" si="159"/>
        <v>0</v>
      </c>
      <c r="Q612" s="62">
        <f t="shared" si="170"/>
        <v>0</v>
      </c>
      <c r="R612" s="89">
        <f t="shared" si="165"/>
        <v>-105.5292278545305</v>
      </c>
      <c r="S612" s="74">
        <f t="shared" si="166"/>
        <v>0</v>
      </c>
      <c r="T612" s="91">
        <f t="shared" si="160"/>
        <v>5.0132623460879877E-2</v>
      </c>
      <c r="U612" s="92">
        <f t="shared" si="161"/>
        <v>1.3501326234608797</v>
      </c>
    </row>
    <row r="613" spans="1:21">
      <c r="A613" s="80">
        <v>37121</v>
      </c>
      <c r="B613" s="81">
        <v>0</v>
      </c>
      <c r="C613" s="82">
        <v>5.4358972599722645E-3</v>
      </c>
      <c r="D613" s="88">
        <f t="shared" si="162"/>
        <v>1.4448561620681533</v>
      </c>
      <c r="E613" s="89">
        <f t="shared" si="167"/>
        <v>13897.123241363064</v>
      </c>
      <c r="F613" s="126">
        <f t="shared" si="168"/>
        <v>412195.42217003024</v>
      </c>
      <c r="G613" s="62">
        <f t="shared" si="169"/>
        <v>2.966048548401598E-2</v>
      </c>
      <c r="H613" s="88">
        <f t="shared" si="154"/>
        <v>0</v>
      </c>
      <c r="I613" s="62">
        <f t="shared" si="163"/>
        <v>0</v>
      </c>
      <c r="J613" s="89">
        <f t="shared" si="155"/>
        <v>0</v>
      </c>
      <c r="K613" s="62">
        <f t="shared" si="164"/>
        <v>0</v>
      </c>
      <c r="L613" s="90">
        <f t="shared" si="156"/>
        <v>108.7179451994453</v>
      </c>
      <c r="M613" s="73">
        <f>0</f>
        <v>0</v>
      </c>
      <c r="N613" s="89">
        <f t="shared" si="157"/>
        <v>0</v>
      </c>
      <c r="O613" s="89">
        <f t="shared" si="158"/>
        <v>0</v>
      </c>
      <c r="P613" s="89">
        <f t="shared" si="159"/>
        <v>0</v>
      </c>
      <c r="Q613" s="62">
        <f t="shared" si="170"/>
        <v>0</v>
      </c>
      <c r="R613" s="89">
        <f t="shared" si="165"/>
        <v>-108.7179451994453</v>
      </c>
      <c r="S613" s="74">
        <f t="shared" si="166"/>
        <v>0</v>
      </c>
      <c r="T613" s="91">
        <f t="shared" si="160"/>
        <v>4.4856162068153349E-2</v>
      </c>
      <c r="U613" s="92">
        <f t="shared" si="161"/>
        <v>1.3448561620681532</v>
      </c>
    </row>
    <row r="614" spans="1:21">
      <c r="A614" s="80">
        <v>37122</v>
      </c>
      <c r="B614" s="81">
        <v>2.5400000000000002E-3</v>
      </c>
      <c r="C614" s="82">
        <v>4.3440820344164584E-3</v>
      </c>
      <c r="D614" s="88">
        <f t="shared" si="162"/>
        <v>1.4394202648081809</v>
      </c>
      <c r="E614" s="89">
        <f t="shared" si="167"/>
        <v>13788.405296163619</v>
      </c>
      <c r="F614" s="126">
        <f t="shared" si="168"/>
        <v>412195.42217003024</v>
      </c>
      <c r="G614" s="62">
        <f t="shared" si="169"/>
        <v>2.9894350602293101E-2</v>
      </c>
      <c r="H614" s="88">
        <f t="shared" si="154"/>
        <v>50.800000000000004</v>
      </c>
      <c r="I614" s="62">
        <f t="shared" si="163"/>
        <v>508</v>
      </c>
      <c r="J614" s="89">
        <f t="shared" si="155"/>
        <v>91.44</v>
      </c>
      <c r="K614" s="62">
        <f t="shared" si="164"/>
        <v>2011.6799999999998</v>
      </c>
      <c r="L614" s="90">
        <f t="shared" si="156"/>
        <v>86.881640688329171</v>
      </c>
      <c r="M614" s="73">
        <f>0</f>
        <v>0</v>
      </c>
      <c r="N614" s="89">
        <f t="shared" si="157"/>
        <v>0</v>
      </c>
      <c r="O614" s="89">
        <f t="shared" si="158"/>
        <v>0</v>
      </c>
      <c r="P614" s="89">
        <f t="shared" si="159"/>
        <v>0</v>
      </c>
      <c r="Q614" s="62">
        <f t="shared" si="170"/>
        <v>0</v>
      </c>
      <c r="R614" s="89">
        <f t="shared" si="165"/>
        <v>55.358359311670839</v>
      </c>
      <c r="S614" s="74">
        <f t="shared" si="166"/>
        <v>2519.6799999999998</v>
      </c>
      <c r="T614" s="91">
        <f t="shared" si="160"/>
        <v>3.9420264808180949E-2</v>
      </c>
      <c r="U614" s="92">
        <f t="shared" si="161"/>
        <v>1.3394202648081808</v>
      </c>
    </row>
    <row r="615" spans="1:21">
      <c r="A615" s="80">
        <v>37123</v>
      </c>
      <c r="B615" s="81">
        <v>0</v>
      </c>
      <c r="C615" s="82">
        <v>5.3913788978197453E-3</v>
      </c>
      <c r="D615" s="88">
        <f t="shared" si="162"/>
        <v>1.4421881827737646</v>
      </c>
      <c r="E615" s="89">
        <f t="shared" si="167"/>
        <v>13843.76365547529</v>
      </c>
      <c r="F615" s="126">
        <f t="shared" si="168"/>
        <v>414715.10217003024</v>
      </c>
      <c r="G615" s="62">
        <f t="shared" si="169"/>
        <v>2.9956817559942086E-2</v>
      </c>
      <c r="H615" s="88">
        <f t="shared" si="154"/>
        <v>0</v>
      </c>
      <c r="I615" s="62">
        <f t="shared" si="163"/>
        <v>0</v>
      </c>
      <c r="J615" s="89">
        <f t="shared" si="155"/>
        <v>0</v>
      </c>
      <c r="K615" s="62">
        <f t="shared" si="164"/>
        <v>0</v>
      </c>
      <c r="L615" s="90">
        <f t="shared" si="156"/>
        <v>107.8275779563949</v>
      </c>
      <c r="M615" s="73">
        <f>0</f>
        <v>0</v>
      </c>
      <c r="N615" s="89">
        <f t="shared" si="157"/>
        <v>0</v>
      </c>
      <c r="O615" s="89">
        <f t="shared" si="158"/>
        <v>0</v>
      </c>
      <c r="P615" s="89">
        <f t="shared" si="159"/>
        <v>0</v>
      </c>
      <c r="Q615" s="62">
        <f t="shared" si="170"/>
        <v>0</v>
      </c>
      <c r="R615" s="89">
        <f t="shared" si="165"/>
        <v>-107.8275779563949</v>
      </c>
      <c r="S615" s="74">
        <f t="shared" si="166"/>
        <v>0</v>
      </c>
      <c r="T615" s="91">
        <f t="shared" si="160"/>
        <v>4.2188182773764682E-2</v>
      </c>
      <c r="U615" s="92">
        <f t="shared" si="161"/>
        <v>1.3421881827737645</v>
      </c>
    </row>
    <row r="616" spans="1:21">
      <c r="A616" s="80">
        <v>37124</v>
      </c>
      <c r="B616" s="81">
        <v>0</v>
      </c>
      <c r="C616" s="82">
        <v>5.5160549919933662E-3</v>
      </c>
      <c r="D616" s="88">
        <f t="shared" si="162"/>
        <v>1.4367968038759447</v>
      </c>
      <c r="E616" s="89">
        <f t="shared" si="167"/>
        <v>13735.936077518894</v>
      </c>
      <c r="F616" s="126">
        <f t="shared" si="168"/>
        <v>414715.10217003024</v>
      </c>
      <c r="G616" s="62">
        <f t="shared" si="169"/>
        <v>3.0191979624073773E-2</v>
      </c>
      <c r="H616" s="88">
        <f t="shared" si="154"/>
        <v>0</v>
      </c>
      <c r="I616" s="62">
        <f t="shared" si="163"/>
        <v>0</v>
      </c>
      <c r="J616" s="89">
        <f t="shared" si="155"/>
        <v>0</v>
      </c>
      <c r="K616" s="62">
        <f t="shared" si="164"/>
        <v>0</v>
      </c>
      <c r="L616" s="90">
        <f t="shared" si="156"/>
        <v>110.32109983986733</v>
      </c>
      <c r="M616" s="73">
        <f>0</f>
        <v>0</v>
      </c>
      <c r="N616" s="89">
        <f t="shared" si="157"/>
        <v>0</v>
      </c>
      <c r="O616" s="89">
        <f t="shared" si="158"/>
        <v>0</v>
      </c>
      <c r="P616" s="89">
        <f t="shared" si="159"/>
        <v>0</v>
      </c>
      <c r="Q616" s="62">
        <f t="shared" si="170"/>
        <v>0</v>
      </c>
      <c r="R616" s="89">
        <f t="shared" si="165"/>
        <v>-110.32109983986733</v>
      </c>
      <c r="S616" s="74">
        <f t="shared" si="166"/>
        <v>0</v>
      </c>
      <c r="T616" s="91">
        <f t="shared" si="160"/>
        <v>3.679680387594475E-2</v>
      </c>
      <c r="U616" s="92">
        <f t="shared" si="161"/>
        <v>1.3367968038759446</v>
      </c>
    </row>
    <row r="617" spans="1:21">
      <c r="A617" s="80">
        <v>37125</v>
      </c>
      <c r="B617" s="81">
        <v>0</v>
      </c>
      <c r="C617" s="82">
        <v>5.7705438837274284E-3</v>
      </c>
      <c r="D617" s="88">
        <f t="shared" si="162"/>
        <v>1.4312807488839514</v>
      </c>
      <c r="E617" s="89">
        <f t="shared" si="167"/>
        <v>13625.614977679026</v>
      </c>
      <c r="F617" s="126">
        <f t="shared" si="168"/>
        <v>414715.10217003024</v>
      </c>
      <c r="G617" s="62">
        <f t="shared" si="169"/>
        <v>3.043643188578285E-2</v>
      </c>
      <c r="H617" s="88">
        <f t="shared" si="154"/>
        <v>0</v>
      </c>
      <c r="I617" s="62">
        <f t="shared" si="163"/>
        <v>0</v>
      </c>
      <c r="J617" s="89">
        <f t="shared" si="155"/>
        <v>0</v>
      </c>
      <c r="K617" s="62">
        <f t="shared" si="164"/>
        <v>0</v>
      </c>
      <c r="L617" s="90">
        <f t="shared" si="156"/>
        <v>115.41087767454857</v>
      </c>
      <c r="M617" s="73">
        <f>0</f>
        <v>0</v>
      </c>
      <c r="N617" s="89">
        <f t="shared" si="157"/>
        <v>0</v>
      </c>
      <c r="O617" s="89">
        <f t="shared" si="158"/>
        <v>0</v>
      </c>
      <c r="P617" s="89">
        <f t="shared" si="159"/>
        <v>0</v>
      </c>
      <c r="Q617" s="62">
        <f t="shared" si="170"/>
        <v>0</v>
      </c>
      <c r="R617" s="89">
        <f t="shared" si="165"/>
        <v>-115.41087767454857</v>
      </c>
      <c r="S617" s="74">
        <f t="shared" si="166"/>
        <v>0</v>
      </c>
      <c r="T617" s="91">
        <f t="shared" si="160"/>
        <v>3.1280748883951492E-2</v>
      </c>
      <c r="U617" s="92">
        <f t="shared" si="161"/>
        <v>1.3312807488839513</v>
      </c>
    </row>
    <row r="618" spans="1:21">
      <c r="A618" s="80">
        <v>37126</v>
      </c>
      <c r="B618" s="81">
        <v>0</v>
      </c>
      <c r="C618" s="82">
        <v>5.3421638778686099E-3</v>
      </c>
      <c r="D618" s="88">
        <f t="shared" si="162"/>
        <v>1.425510205000224</v>
      </c>
      <c r="E618" s="89">
        <f t="shared" si="167"/>
        <v>13510.204100004477</v>
      </c>
      <c r="F618" s="126">
        <f t="shared" si="168"/>
        <v>414715.10217003024</v>
      </c>
      <c r="G618" s="62">
        <f t="shared" si="169"/>
        <v>3.0696435013138904E-2</v>
      </c>
      <c r="H618" s="88">
        <f t="shared" si="154"/>
        <v>0</v>
      </c>
      <c r="I618" s="62">
        <f t="shared" si="163"/>
        <v>0</v>
      </c>
      <c r="J618" s="89">
        <f t="shared" si="155"/>
        <v>0</v>
      </c>
      <c r="K618" s="62">
        <f t="shared" si="164"/>
        <v>0</v>
      </c>
      <c r="L618" s="90">
        <f t="shared" si="156"/>
        <v>106.8432775573722</v>
      </c>
      <c r="M618" s="73">
        <f>0</f>
        <v>0</v>
      </c>
      <c r="N618" s="89">
        <f t="shared" si="157"/>
        <v>0</v>
      </c>
      <c r="O618" s="89">
        <f t="shared" si="158"/>
        <v>0</v>
      </c>
      <c r="P618" s="89">
        <f t="shared" si="159"/>
        <v>0</v>
      </c>
      <c r="Q618" s="62">
        <f t="shared" si="170"/>
        <v>0</v>
      </c>
      <c r="R618" s="89">
        <f t="shared" si="165"/>
        <v>-106.8432775573722</v>
      </c>
      <c r="S618" s="74">
        <f t="shared" si="166"/>
        <v>0</v>
      </c>
      <c r="T618" s="91">
        <f t="shared" si="160"/>
        <v>2.5510205000224051E-2</v>
      </c>
      <c r="U618" s="92">
        <f t="shared" si="161"/>
        <v>1.3255102050002239</v>
      </c>
    </row>
    <row r="619" spans="1:21">
      <c r="A619" s="80">
        <v>37127</v>
      </c>
      <c r="B619" s="81">
        <v>0</v>
      </c>
      <c r="C619" s="82">
        <v>6.116954296704535E-3</v>
      </c>
      <c r="D619" s="88">
        <f t="shared" si="162"/>
        <v>1.4201680411223552</v>
      </c>
      <c r="E619" s="89">
        <f t="shared" si="167"/>
        <v>13403.360822447105</v>
      </c>
      <c r="F619" s="126">
        <f t="shared" si="168"/>
        <v>414715.10217003024</v>
      </c>
      <c r="G619" s="62">
        <f t="shared" si="169"/>
        <v>3.0941127950199737E-2</v>
      </c>
      <c r="H619" s="88">
        <f t="shared" si="154"/>
        <v>0</v>
      </c>
      <c r="I619" s="62">
        <f t="shared" si="163"/>
        <v>0</v>
      </c>
      <c r="J619" s="89">
        <f t="shared" si="155"/>
        <v>0</v>
      </c>
      <c r="K619" s="62">
        <f t="shared" si="164"/>
        <v>0</v>
      </c>
      <c r="L619" s="90">
        <f t="shared" si="156"/>
        <v>122.3390859340907</v>
      </c>
      <c r="M619" s="73">
        <f>0</f>
        <v>0</v>
      </c>
      <c r="N619" s="89">
        <f t="shared" si="157"/>
        <v>0</v>
      </c>
      <c r="O619" s="89">
        <f t="shared" si="158"/>
        <v>0</v>
      </c>
      <c r="P619" s="89">
        <f t="shared" si="159"/>
        <v>0</v>
      </c>
      <c r="Q619" s="62">
        <f t="shared" si="170"/>
        <v>0</v>
      </c>
      <c r="R619" s="89">
        <f t="shared" si="165"/>
        <v>-122.3390859340907</v>
      </c>
      <c r="S619" s="74">
        <f t="shared" si="166"/>
        <v>0</v>
      </c>
      <c r="T619" s="91">
        <f t="shared" si="160"/>
        <v>2.0168041122355262E-2</v>
      </c>
      <c r="U619" s="92">
        <f t="shared" si="161"/>
        <v>1.3201680411223551</v>
      </c>
    </row>
    <row r="620" spans="1:21">
      <c r="A620" s="80">
        <v>37128</v>
      </c>
      <c r="B620" s="81">
        <v>1.7018000000000002E-2</v>
      </c>
      <c r="C620" s="82">
        <v>5.9000536006313864E-3</v>
      </c>
      <c r="D620" s="88">
        <f t="shared" si="162"/>
        <v>1.4140510868256508</v>
      </c>
      <c r="E620" s="89">
        <f t="shared" si="167"/>
        <v>13281.021736513014</v>
      </c>
      <c r="F620" s="126">
        <f t="shared" si="168"/>
        <v>414715.10217003024</v>
      </c>
      <c r="G620" s="62">
        <f t="shared" si="169"/>
        <v>3.1226144373355674E-2</v>
      </c>
      <c r="H620" s="88">
        <f t="shared" si="154"/>
        <v>340.36</v>
      </c>
      <c r="I620" s="62">
        <f t="shared" si="163"/>
        <v>3403.6000000000004</v>
      </c>
      <c r="J620" s="89">
        <f t="shared" si="155"/>
        <v>612.64800000000002</v>
      </c>
      <c r="K620" s="62">
        <f t="shared" si="164"/>
        <v>13478.255999999999</v>
      </c>
      <c r="L620" s="90">
        <f t="shared" si="156"/>
        <v>118.00107201262773</v>
      </c>
      <c r="M620" s="73">
        <f>0</f>
        <v>0</v>
      </c>
      <c r="N620" s="89">
        <f t="shared" si="157"/>
        <v>0</v>
      </c>
      <c r="O620" s="89">
        <f t="shared" si="158"/>
        <v>0</v>
      </c>
      <c r="P620" s="89">
        <f t="shared" si="159"/>
        <v>0</v>
      </c>
      <c r="Q620" s="62">
        <f t="shared" si="170"/>
        <v>0</v>
      </c>
      <c r="R620" s="89">
        <f t="shared" si="165"/>
        <v>835.00692798737236</v>
      </c>
      <c r="S620" s="74">
        <f t="shared" si="166"/>
        <v>16881.856</v>
      </c>
      <c r="T620" s="91">
        <f t="shared" si="160"/>
        <v>1.4051086825650927E-2</v>
      </c>
      <c r="U620" s="92">
        <f t="shared" si="161"/>
        <v>1.3140510868256507</v>
      </c>
    </row>
    <row r="621" spans="1:21">
      <c r="A621" s="80">
        <v>37129</v>
      </c>
      <c r="B621" s="81">
        <v>2.5399999999999999E-4</v>
      </c>
      <c r="C621" s="82">
        <v>5.603672806724005E-3</v>
      </c>
      <c r="D621" s="88">
        <f t="shared" si="162"/>
        <v>1.4558014332250193</v>
      </c>
      <c r="E621" s="89">
        <f t="shared" si="167"/>
        <v>14116.028664500387</v>
      </c>
      <c r="F621" s="126">
        <f t="shared" si="168"/>
        <v>431596.95817003027</v>
      </c>
      <c r="G621" s="62">
        <f t="shared" si="169"/>
        <v>3.0574956202478489E-2</v>
      </c>
      <c r="H621" s="88">
        <f t="shared" si="154"/>
        <v>5.08</v>
      </c>
      <c r="I621" s="62">
        <f t="shared" si="163"/>
        <v>50.800000000000004</v>
      </c>
      <c r="J621" s="89">
        <f t="shared" si="155"/>
        <v>9.1439999999999984</v>
      </c>
      <c r="K621" s="62">
        <f t="shared" si="164"/>
        <v>201.16799999999995</v>
      </c>
      <c r="L621" s="90">
        <f t="shared" si="156"/>
        <v>112.0734561344801</v>
      </c>
      <c r="M621" s="73">
        <f>0</f>
        <v>0</v>
      </c>
      <c r="N621" s="89">
        <f t="shared" si="157"/>
        <v>0</v>
      </c>
      <c r="O621" s="89">
        <f t="shared" si="158"/>
        <v>0</v>
      </c>
      <c r="P621" s="89">
        <f t="shared" si="159"/>
        <v>0</v>
      </c>
      <c r="Q621" s="62">
        <f t="shared" si="170"/>
        <v>0</v>
      </c>
      <c r="R621" s="89">
        <f t="shared" si="165"/>
        <v>-97.849456134480093</v>
      </c>
      <c r="S621" s="74">
        <f t="shared" si="166"/>
        <v>251.96799999999996</v>
      </c>
      <c r="T621" s="91">
        <f t="shared" si="160"/>
        <v>5.5801433225019403E-2</v>
      </c>
      <c r="U621" s="92">
        <f t="shared" si="161"/>
        <v>1.3558014332250192</v>
      </c>
    </row>
    <row r="622" spans="1:21">
      <c r="A622" s="80">
        <v>37130</v>
      </c>
      <c r="B622" s="81">
        <v>0</v>
      </c>
      <c r="C622" s="82">
        <v>5.9689622322686752E-3</v>
      </c>
      <c r="D622" s="88">
        <f t="shared" si="162"/>
        <v>1.4509089604182954</v>
      </c>
      <c r="E622" s="89">
        <f t="shared" si="167"/>
        <v>14018.179208365907</v>
      </c>
      <c r="F622" s="126">
        <f t="shared" si="168"/>
        <v>431848.92617003026</v>
      </c>
      <c r="G622" s="62">
        <f t="shared" si="169"/>
        <v>3.0806349366136451E-2</v>
      </c>
      <c r="H622" s="88">
        <f t="shared" si="154"/>
        <v>0</v>
      </c>
      <c r="I622" s="62">
        <f t="shared" si="163"/>
        <v>0</v>
      </c>
      <c r="J622" s="89">
        <f t="shared" si="155"/>
        <v>0</v>
      </c>
      <c r="K622" s="62">
        <f t="shared" si="164"/>
        <v>0</v>
      </c>
      <c r="L622" s="90">
        <f t="shared" si="156"/>
        <v>119.3792446453735</v>
      </c>
      <c r="M622" s="73">
        <f>0</f>
        <v>0</v>
      </c>
      <c r="N622" s="89">
        <f t="shared" si="157"/>
        <v>0</v>
      </c>
      <c r="O622" s="89">
        <f t="shared" si="158"/>
        <v>0</v>
      </c>
      <c r="P622" s="89">
        <f t="shared" si="159"/>
        <v>0</v>
      </c>
      <c r="Q622" s="62">
        <f t="shared" si="170"/>
        <v>0</v>
      </c>
      <c r="R622" s="89">
        <f t="shared" si="165"/>
        <v>-119.3792446453735</v>
      </c>
      <c r="S622" s="74">
        <f t="shared" si="166"/>
        <v>0</v>
      </c>
      <c r="T622" s="91">
        <f t="shared" si="160"/>
        <v>5.0908960418295512E-2</v>
      </c>
      <c r="U622" s="92">
        <f t="shared" si="161"/>
        <v>1.3509089604182953</v>
      </c>
    </row>
    <row r="623" spans="1:21">
      <c r="A623" s="80">
        <v>37131</v>
      </c>
      <c r="B623" s="81">
        <v>0</v>
      </c>
      <c r="C623" s="82">
        <v>5.6932633970421705E-3</v>
      </c>
      <c r="D623" s="88">
        <f t="shared" si="162"/>
        <v>1.4449399981860267</v>
      </c>
      <c r="E623" s="89">
        <f t="shared" si="167"/>
        <v>13898.799963720534</v>
      </c>
      <c r="F623" s="126">
        <f t="shared" si="168"/>
        <v>431848.92617003026</v>
      </c>
      <c r="G623" s="62">
        <f t="shared" si="169"/>
        <v>3.1070950535101428E-2</v>
      </c>
      <c r="H623" s="88">
        <f t="shared" si="154"/>
        <v>0</v>
      </c>
      <c r="I623" s="62">
        <f t="shared" si="163"/>
        <v>0</v>
      </c>
      <c r="J623" s="89">
        <f t="shared" si="155"/>
        <v>0</v>
      </c>
      <c r="K623" s="62">
        <f t="shared" si="164"/>
        <v>0</v>
      </c>
      <c r="L623" s="90">
        <f t="shared" si="156"/>
        <v>113.86526794084341</v>
      </c>
      <c r="M623" s="73">
        <f>0</f>
        <v>0</v>
      </c>
      <c r="N623" s="89">
        <f t="shared" si="157"/>
        <v>0</v>
      </c>
      <c r="O623" s="89">
        <f t="shared" si="158"/>
        <v>0</v>
      </c>
      <c r="P623" s="89">
        <f t="shared" si="159"/>
        <v>0</v>
      </c>
      <c r="Q623" s="62">
        <f t="shared" si="170"/>
        <v>0</v>
      </c>
      <c r="R623" s="89">
        <f t="shared" si="165"/>
        <v>-113.86526794084341</v>
      </c>
      <c r="S623" s="74">
        <f t="shared" si="166"/>
        <v>0</v>
      </c>
      <c r="T623" s="91">
        <f t="shared" si="160"/>
        <v>4.4939998186026786E-2</v>
      </c>
      <c r="U623" s="92">
        <f t="shared" si="161"/>
        <v>1.3449399981860266</v>
      </c>
    </row>
    <row r="624" spans="1:21">
      <c r="A624" s="80">
        <v>37132</v>
      </c>
      <c r="B624" s="81">
        <v>2.5399999999999999E-4</v>
      </c>
      <c r="C624" s="82">
        <v>5.8600598207639576E-3</v>
      </c>
      <c r="D624" s="88">
        <f t="shared" si="162"/>
        <v>1.4392467347889843</v>
      </c>
      <c r="E624" s="89">
        <f t="shared" si="167"/>
        <v>13784.93469577969</v>
      </c>
      <c r="F624" s="126">
        <f t="shared" si="168"/>
        <v>431848.92617003026</v>
      </c>
      <c r="G624" s="62">
        <f t="shared" si="169"/>
        <v>3.1327600434860416E-2</v>
      </c>
      <c r="H624" s="88">
        <f t="shared" si="154"/>
        <v>5.08</v>
      </c>
      <c r="I624" s="62">
        <f t="shared" si="163"/>
        <v>50.800000000000004</v>
      </c>
      <c r="J624" s="89">
        <f t="shared" si="155"/>
        <v>9.1439999999999984</v>
      </c>
      <c r="K624" s="62">
        <f t="shared" si="164"/>
        <v>201.16799999999995</v>
      </c>
      <c r="L624" s="90">
        <f t="shared" si="156"/>
        <v>117.20119641527916</v>
      </c>
      <c r="M624" s="73">
        <f>0</f>
        <v>0</v>
      </c>
      <c r="N624" s="89">
        <f t="shared" si="157"/>
        <v>0</v>
      </c>
      <c r="O624" s="89">
        <f t="shared" si="158"/>
        <v>0</v>
      </c>
      <c r="P624" s="89">
        <f t="shared" si="159"/>
        <v>0</v>
      </c>
      <c r="Q624" s="62">
        <f t="shared" si="170"/>
        <v>0</v>
      </c>
      <c r="R624" s="89">
        <f t="shared" si="165"/>
        <v>-102.97719641527915</v>
      </c>
      <c r="S624" s="74">
        <f t="shared" si="166"/>
        <v>251.96799999999996</v>
      </c>
      <c r="T624" s="91">
        <f t="shared" si="160"/>
        <v>3.9246734788984439E-2</v>
      </c>
      <c r="U624" s="92">
        <f t="shared" si="161"/>
        <v>1.3392467347889843</v>
      </c>
    </row>
    <row r="625" spans="1:21">
      <c r="A625" s="80">
        <v>37133</v>
      </c>
      <c r="B625" s="81">
        <v>0</v>
      </c>
      <c r="C625" s="82">
        <v>5.7579170645684838E-3</v>
      </c>
      <c r="D625" s="88">
        <f t="shared" si="162"/>
        <v>1.4340978749682207</v>
      </c>
      <c r="E625" s="89">
        <f t="shared" si="167"/>
        <v>13681.957499364411</v>
      </c>
      <c r="F625" s="126">
        <f t="shared" si="168"/>
        <v>432100.89417003025</v>
      </c>
      <c r="G625" s="62">
        <f t="shared" si="169"/>
        <v>3.1581803567954606E-2</v>
      </c>
      <c r="H625" s="88">
        <f t="shared" si="154"/>
        <v>0</v>
      </c>
      <c r="I625" s="62">
        <f t="shared" si="163"/>
        <v>0</v>
      </c>
      <c r="J625" s="89">
        <f t="shared" si="155"/>
        <v>0</v>
      </c>
      <c r="K625" s="62">
        <f t="shared" si="164"/>
        <v>0</v>
      </c>
      <c r="L625" s="90">
        <f t="shared" si="156"/>
        <v>115.15834129136968</v>
      </c>
      <c r="M625" s="73">
        <f>0</f>
        <v>0</v>
      </c>
      <c r="N625" s="89">
        <f t="shared" si="157"/>
        <v>0</v>
      </c>
      <c r="O625" s="89">
        <f t="shared" si="158"/>
        <v>0</v>
      </c>
      <c r="P625" s="89">
        <f t="shared" si="159"/>
        <v>0</v>
      </c>
      <c r="Q625" s="62">
        <f t="shared" si="170"/>
        <v>0</v>
      </c>
      <c r="R625" s="89">
        <f t="shared" si="165"/>
        <v>-115.15834129136968</v>
      </c>
      <c r="S625" s="74">
        <f t="shared" si="166"/>
        <v>0</v>
      </c>
      <c r="T625" s="91">
        <f t="shared" si="160"/>
        <v>3.4097874968220809E-2</v>
      </c>
      <c r="U625" s="92">
        <f t="shared" si="161"/>
        <v>1.3340978749682206</v>
      </c>
    </row>
    <row r="626" spans="1:21">
      <c r="A626" s="80">
        <v>37134</v>
      </c>
      <c r="B626" s="81">
        <v>2.5400000000000002E-3</v>
      </c>
      <c r="C626" s="82">
        <v>5.6210501654638005E-3</v>
      </c>
      <c r="D626" s="88">
        <f t="shared" si="162"/>
        <v>1.428339957903652</v>
      </c>
      <c r="E626" s="89">
        <f t="shared" si="167"/>
        <v>13566.799158073041</v>
      </c>
      <c r="F626" s="126">
        <f t="shared" si="168"/>
        <v>432100.89417003025</v>
      </c>
      <c r="G626" s="62">
        <f t="shared" si="169"/>
        <v>3.1849877715106063E-2</v>
      </c>
      <c r="H626" s="88">
        <f t="shared" si="154"/>
        <v>50.800000000000004</v>
      </c>
      <c r="I626" s="62">
        <f t="shared" si="163"/>
        <v>508</v>
      </c>
      <c r="J626" s="89">
        <f t="shared" si="155"/>
        <v>91.44</v>
      </c>
      <c r="K626" s="62">
        <f t="shared" si="164"/>
        <v>2011.6799999999998</v>
      </c>
      <c r="L626" s="90">
        <f t="shared" si="156"/>
        <v>112.421003309276</v>
      </c>
      <c r="M626" s="73">
        <f>0</f>
        <v>0</v>
      </c>
      <c r="N626" s="89">
        <f t="shared" si="157"/>
        <v>0</v>
      </c>
      <c r="O626" s="89">
        <f t="shared" si="158"/>
        <v>0</v>
      </c>
      <c r="P626" s="89">
        <f t="shared" si="159"/>
        <v>0</v>
      </c>
      <c r="Q626" s="62">
        <f t="shared" si="170"/>
        <v>0</v>
      </c>
      <c r="R626" s="89">
        <f t="shared" si="165"/>
        <v>29.818996690724006</v>
      </c>
      <c r="S626" s="74">
        <f t="shared" si="166"/>
        <v>2519.6799999999998</v>
      </c>
      <c r="T626" s="91">
        <f t="shared" si="160"/>
        <v>2.8339957903652069E-2</v>
      </c>
      <c r="U626" s="92">
        <f t="shared" si="161"/>
        <v>1.3283399579036519</v>
      </c>
    </row>
    <row r="627" spans="1:21">
      <c r="A627" s="80">
        <v>37135</v>
      </c>
      <c r="B627" s="81">
        <v>2.5399999999999999E-4</v>
      </c>
      <c r="C627" s="82">
        <v>5.1088148245462747E-3</v>
      </c>
      <c r="D627" s="88">
        <f t="shared" si="162"/>
        <v>1.4298309077381883</v>
      </c>
      <c r="E627" s="89">
        <f t="shared" si="167"/>
        <v>13596.618154763766</v>
      </c>
      <c r="F627" s="126">
        <f t="shared" si="168"/>
        <v>434620.57417003025</v>
      </c>
      <c r="G627" s="62">
        <f t="shared" si="169"/>
        <v>3.1965343824688852E-2</v>
      </c>
      <c r="H627" s="88">
        <f t="shared" si="154"/>
        <v>5.08</v>
      </c>
      <c r="I627" s="62">
        <f t="shared" si="163"/>
        <v>50.800000000000004</v>
      </c>
      <c r="J627" s="89">
        <f t="shared" si="155"/>
        <v>9.1439999999999984</v>
      </c>
      <c r="K627" s="62">
        <f t="shared" si="164"/>
        <v>201.16799999999995</v>
      </c>
      <c r="L627" s="90">
        <f t="shared" si="156"/>
        <v>102.17629649092549</v>
      </c>
      <c r="M627" s="73">
        <f>0</f>
        <v>0</v>
      </c>
      <c r="N627" s="89">
        <f t="shared" si="157"/>
        <v>0</v>
      </c>
      <c r="O627" s="89">
        <f t="shared" si="158"/>
        <v>0</v>
      </c>
      <c r="P627" s="89">
        <f t="shared" si="159"/>
        <v>0</v>
      </c>
      <c r="Q627" s="62">
        <f t="shared" si="170"/>
        <v>0</v>
      </c>
      <c r="R627" s="89">
        <f t="shared" si="165"/>
        <v>-87.952296490925491</v>
      </c>
      <c r="S627" s="74">
        <f t="shared" si="166"/>
        <v>251.96799999999996</v>
      </c>
      <c r="T627" s="91">
        <f t="shared" si="160"/>
        <v>2.9830907738188417E-2</v>
      </c>
      <c r="U627" s="92">
        <f t="shared" si="161"/>
        <v>1.3298309077381882</v>
      </c>
    </row>
    <row r="628" spans="1:21">
      <c r="A628" s="80">
        <v>37136</v>
      </c>
      <c r="B628" s="81">
        <v>0</v>
      </c>
      <c r="C628" s="82">
        <v>4.7817821205580211E-3</v>
      </c>
      <c r="D628" s="88">
        <f t="shared" si="162"/>
        <v>1.4254332929136422</v>
      </c>
      <c r="E628" s="89">
        <f t="shared" si="167"/>
        <v>13508.665858272841</v>
      </c>
      <c r="F628" s="126">
        <f t="shared" si="168"/>
        <v>434872.54217003024</v>
      </c>
      <c r="G628" s="62">
        <f t="shared" si="169"/>
        <v>3.2192116285392459E-2</v>
      </c>
      <c r="H628" s="88">
        <f t="shared" si="154"/>
        <v>0</v>
      </c>
      <c r="I628" s="62">
        <f t="shared" si="163"/>
        <v>0</v>
      </c>
      <c r="J628" s="89">
        <f t="shared" si="155"/>
        <v>0</v>
      </c>
      <c r="K628" s="62">
        <f t="shared" si="164"/>
        <v>0</v>
      </c>
      <c r="L628" s="90">
        <f t="shared" si="156"/>
        <v>95.635642411160418</v>
      </c>
      <c r="M628" s="73">
        <f>0</f>
        <v>0</v>
      </c>
      <c r="N628" s="89">
        <f t="shared" si="157"/>
        <v>0</v>
      </c>
      <c r="O628" s="89">
        <f t="shared" si="158"/>
        <v>0</v>
      </c>
      <c r="P628" s="89">
        <f t="shared" si="159"/>
        <v>0</v>
      </c>
      <c r="Q628" s="62">
        <f t="shared" si="170"/>
        <v>0</v>
      </c>
      <c r="R628" s="89">
        <f t="shared" si="165"/>
        <v>-95.635642411160418</v>
      </c>
      <c r="S628" s="74">
        <f t="shared" si="166"/>
        <v>0</v>
      </c>
      <c r="T628" s="91">
        <f t="shared" si="160"/>
        <v>2.5433292913642269E-2</v>
      </c>
      <c r="U628" s="92">
        <f t="shared" si="161"/>
        <v>1.3254332929136421</v>
      </c>
    </row>
    <row r="629" spans="1:21">
      <c r="A629" s="80">
        <v>37137</v>
      </c>
      <c r="B629" s="81">
        <v>7.6199999999999998E-4</v>
      </c>
      <c r="C629" s="82">
        <v>4.4409087220633643E-3</v>
      </c>
      <c r="D629" s="88">
        <f t="shared" si="162"/>
        <v>1.4206515107930842</v>
      </c>
      <c r="E629" s="89">
        <f t="shared" si="167"/>
        <v>13413.030215861681</v>
      </c>
      <c r="F629" s="126">
        <f t="shared" si="168"/>
        <v>434872.54217003024</v>
      </c>
      <c r="G629" s="62">
        <f t="shared" si="169"/>
        <v>3.2421647843286626E-2</v>
      </c>
      <c r="H629" s="88">
        <f t="shared" si="154"/>
        <v>15.24</v>
      </c>
      <c r="I629" s="62">
        <f t="shared" si="163"/>
        <v>152.4</v>
      </c>
      <c r="J629" s="89">
        <f t="shared" si="155"/>
        <v>27.431999999999999</v>
      </c>
      <c r="K629" s="62">
        <f t="shared" si="164"/>
        <v>603.50400000000002</v>
      </c>
      <c r="L629" s="90">
        <f t="shared" si="156"/>
        <v>88.818174441267288</v>
      </c>
      <c r="M629" s="73">
        <f>0</f>
        <v>0</v>
      </c>
      <c r="N629" s="89">
        <f t="shared" si="157"/>
        <v>0</v>
      </c>
      <c r="O629" s="89">
        <f t="shared" si="158"/>
        <v>0</v>
      </c>
      <c r="P629" s="89">
        <f t="shared" si="159"/>
        <v>0</v>
      </c>
      <c r="Q629" s="62">
        <f t="shared" si="170"/>
        <v>0</v>
      </c>
      <c r="R629" s="89">
        <f t="shared" si="165"/>
        <v>-46.146174441267291</v>
      </c>
      <c r="S629" s="74">
        <f t="shared" si="166"/>
        <v>755.904</v>
      </c>
      <c r="T629" s="91">
        <f t="shared" si="160"/>
        <v>2.0651510793084249E-2</v>
      </c>
      <c r="U629" s="92">
        <f t="shared" si="161"/>
        <v>1.3206515107930841</v>
      </c>
    </row>
    <row r="630" spans="1:21">
      <c r="A630" s="80">
        <v>37138</v>
      </c>
      <c r="B630" s="81">
        <v>2.5399999999999999E-4</v>
      </c>
      <c r="C630" s="82">
        <v>4.7645890433314457E-3</v>
      </c>
      <c r="D630" s="88">
        <f t="shared" si="162"/>
        <v>1.4183442020710206</v>
      </c>
      <c r="E630" s="89">
        <f t="shared" si="167"/>
        <v>13366.884041420413</v>
      </c>
      <c r="F630" s="126">
        <f t="shared" si="168"/>
        <v>435628.44617003022</v>
      </c>
      <c r="G630" s="62">
        <f t="shared" si="169"/>
        <v>3.2590126825379324E-2</v>
      </c>
      <c r="H630" s="88">
        <f t="shared" si="154"/>
        <v>5.08</v>
      </c>
      <c r="I630" s="62">
        <f t="shared" si="163"/>
        <v>50.800000000000004</v>
      </c>
      <c r="J630" s="89">
        <f t="shared" si="155"/>
        <v>9.1439999999999984</v>
      </c>
      <c r="K630" s="62">
        <f t="shared" si="164"/>
        <v>201.16799999999995</v>
      </c>
      <c r="L630" s="90">
        <f t="shared" si="156"/>
        <v>95.291780866628912</v>
      </c>
      <c r="M630" s="73">
        <f>0</f>
        <v>0</v>
      </c>
      <c r="N630" s="89">
        <f t="shared" si="157"/>
        <v>0</v>
      </c>
      <c r="O630" s="89">
        <f t="shared" si="158"/>
        <v>0</v>
      </c>
      <c r="P630" s="89">
        <f t="shared" si="159"/>
        <v>0</v>
      </c>
      <c r="Q630" s="62">
        <f t="shared" si="170"/>
        <v>0</v>
      </c>
      <c r="R630" s="89">
        <f t="shared" si="165"/>
        <v>-81.067780866628908</v>
      </c>
      <c r="S630" s="74">
        <f t="shared" si="166"/>
        <v>251.96799999999996</v>
      </c>
      <c r="T630" s="91">
        <f t="shared" si="160"/>
        <v>1.8344202071020721E-2</v>
      </c>
      <c r="U630" s="92">
        <f t="shared" si="161"/>
        <v>1.3183442020710205</v>
      </c>
    </row>
    <row r="631" spans="1:21">
      <c r="A631" s="80">
        <v>37139</v>
      </c>
      <c r="B631" s="81">
        <v>2.0574000000000002E-2</v>
      </c>
      <c r="C631" s="82">
        <v>4.8334580275476375E-3</v>
      </c>
      <c r="D631" s="88">
        <f t="shared" si="162"/>
        <v>1.4142908130276892</v>
      </c>
      <c r="E631" s="89">
        <f t="shared" si="167"/>
        <v>13285.816260553784</v>
      </c>
      <c r="F631" s="126">
        <f t="shared" si="168"/>
        <v>435880.41417003021</v>
      </c>
      <c r="G631" s="62">
        <f t="shared" si="169"/>
        <v>3.2807951398829728E-2</v>
      </c>
      <c r="H631" s="88">
        <f t="shared" si="154"/>
        <v>411.48</v>
      </c>
      <c r="I631" s="62">
        <f t="shared" si="163"/>
        <v>4114.8000000000011</v>
      </c>
      <c r="J631" s="89">
        <f t="shared" si="155"/>
        <v>740.6640000000001</v>
      </c>
      <c r="K631" s="62">
        <f t="shared" si="164"/>
        <v>16294.608000000002</v>
      </c>
      <c r="L631" s="90">
        <f t="shared" si="156"/>
        <v>96.669160550952753</v>
      </c>
      <c r="M631" s="73">
        <f>0</f>
        <v>0</v>
      </c>
      <c r="N631" s="89">
        <f t="shared" si="157"/>
        <v>0</v>
      </c>
      <c r="O631" s="89">
        <f t="shared" si="158"/>
        <v>0</v>
      </c>
      <c r="P631" s="89">
        <f t="shared" si="159"/>
        <v>0</v>
      </c>
      <c r="Q631" s="62">
        <f t="shared" si="170"/>
        <v>0</v>
      </c>
      <c r="R631" s="89">
        <f t="shared" si="165"/>
        <v>1055.4748394490475</v>
      </c>
      <c r="S631" s="74">
        <f t="shared" si="166"/>
        <v>20409.408000000003</v>
      </c>
      <c r="T631" s="91">
        <f t="shared" si="160"/>
        <v>1.4290813027689309E-2</v>
      </c>
      <c r="U631" s="92">
        <f t="shared" si="161"/>
        <v>1.3142908130276891</v>
      </c>
    </row>
    <row r="632" spans="1:21">
      <c r="A632" s="80">
        <v>37140</v>
      </c>
      <c r="B632" s="81">
        <v>2.794E-3</v>
      </c>
      <c r="C632" s="82">
        <v>4.1778277503716384E-3</v>
      </c>
      <c r="D632" s="88">
        <f t="shared" si="162"/>
        <v>1.4670645550001415</v>
      </c>
      <c r="E632" s="89">
        <f t="shared" si="167"/>
        <v>14341.291100002831</v>
      </c>
      <c r="F632" s="126">
        <f t="shared" si="168"/>
        <v>456289.82217003021</v>
      </c>
      <c r="G632" s="62">
        <f t="shared" si="169"/>
        <v>3.1816509335755701E-2</v>
      </c>
      <c r="H632" s="88">
        <f t="shared" si="154"/>
        <v>55.88</v>
      </c>
      <c r="I632" s="62">
        <f t="shared" si="163"/>
        <v>558.80000000000007</v>
      </c>
      <c r="J632" s="89">
        <f t="shared" si="155"/>
        <v>100.584</v>
      </c>
      <c r="K632" s="62">
        <f t="shared" si="164"/>
        <v>2212.848</v>
      </c>
      <c r="L632" s="90">
        <f t="shared" si="156"/>
        <v>83.556555007432763</v>
      </c>
      <c r="M632" s="73">
        <f>0</f>
        <v>0</v>
      </c>
      <c r="N632" s="89">
        <f t="shared" si="157"/>
        <v>0</v>
      </c>
      <c r="O632" s="89">
        <f t="shared" si="158"/>
        <v>0</v>
      </c>
      <c r="P632" s="89">
        <f t="shared" si="159"/>
        <v>0</v>
      </c>
      <c r="Q632" s="62">
        <f t="shared" si="170"/>
        <v>0</v>
      </c>
      <c r="R632" s="89">
        <f t="shared" si="165"/>
        <v>72.907444992567235</v>
      </c>
      <c r="S632" s="74">
        <f t="shared" si="166"/>
        <v>2771.6480000000001</v>
      </c>
      <c r="T632" s="91">
        <f t="shared" si="160"/>
        <v>6.7064555000141635E-2</v>
      </c>
      <c r="U632" s="92">
        <f t="shared" si="161"/>
        <v>1.3670645550001415</v>
      </c>
    </row>
    <row r="633" spans="1:21">
      <c r="A633" s="80">
        <v>37141</v>
      </c>
      <c r="B633" s="81">
        <v>2.1589999999999998E-2</v>
      </c>
      <c r="C633" s="82">
        <v>4.4361743616543568E-3</v>
      </c>
      <c r="D633" s="88">
        <f t="shared" si="162"/>
        <v>1.4707099272497699</v>
      </c>
      <c r="E633" s="89">
        <f t="shared" si="167"/>
        <v>14414.198544995397</v>
      </c>
      <c r="F633" s="126">
        <f t="shared" si="168"/>
        <v>459061.4701700302</v>
      </c>
      <c r="G633" s="62">
        <f t="shared" si="169"/>
        <v>3.1847866444812925E-2</v>
      </c>
      <c r="H633" s="88">
        <f t="shared" si="154"/>
        <v>431.79999999999995</v>
      </c>
      <c r="I633" s="62">
        <f t="shared" si="163"/>
        <v>4318</v>
      </c>
      <c r="J633" s="89">
        <f t="shared" si="155"/>
        <v>777.2399999999999</v>
      </c>
      <c r="K633" s="62">
        <f t="shared" si="164"/>
        <v>17099.279999999995</v>
      </c>
      <c r="L633" s="90">
        <f t="shared" si="156"/>
        <v>88.723487233087141</v>
      </c>
      <c r="M633" s="73">
        <f>0</f>
        <v>0</v>
      </c>
      <c r="N633" s="89">
        <f t="shared" si="157"/>
        <v>0</v>
      </c>
      <c r="O633" s="89">
        <f t="shared" si="158"/>
        <v>0</v>
      </c>
      <c r="P633" s="89">
        <f t="shared" si="159"/>
        <v>0</v>
      </c>
      <c r="Q633" s="62">
        <f t="shared" si="170"/>
        <v>0</v>
      </c>
      <c r="R633" s="89">
        <f t="shared" si="165"/>
        <v>1120.3165127669129</v>
      </c>
      <c r="S633" s="74">
        <f t="shared" si="166"/>
        <v>21417.279999999995</v>
      </c>
      <c r="T633" s="91">
        <f t="shared" si="160"/>
        <v>7.0709927249769988E-2</v>
      </c>
      <c r="U633" s="92">
        <f t="shared" si="161"/>
        <v>1.3707099272497698</v>
      </c>
    </row>
    <row r="634" spans="1:21">
      <c r="A634" s="80">
        <v>37142</v>
      </c>
      <c r="B634" s="81">
        <v>0</v>
      </c>
      <c r="C634" s="82">
        <v>4.2223128973474123E-3</v>
      </c>
      <c r="D634" s="88">
        <f t="shared" si="162"/>
        <v>1.5267257528881155</v>
      </c>
      <c r="E634" s="89">
        <f t="shared" si="167"/>
        <v>15534.51505776231</v>
      </c>
      <c r="F634" s="126">
        <f t="shared" si="168"/>
        <v>480478.75017003017</v>
      </c>
      <c r="G634" s="62">
        <f t="shared" si="169"/>
        <v>3.0929755346945562E-2</v>
      </c>
      <c r="H634" s="88">
        <f t="shared" si="154"/>
        <v>0</v>
      </c>
      <c r="I634" s="62">
        <f t="shared" si="163"/>
        <v>0</v>
      </c>
      <c r="J634" s="89">
        <f t="shared" si="155"/>
        <v>0</v>
      </c>
      <c r="K634" s="62">
        <f t="shared" si="164"/>
        <v>0</v>
      </c>
      <c r="L634" s="90">
        <f t="shared" si="156"/>
        <v>84.446257946948251</v>
      </c>
      <c r="M634" s="73">
        <f>0</f>
        <v>0</v>
      </c>
      <c r="N634" s="89">
        <f t="shared" si="157"/>
        <v>668.83371641719941</v>
      </c>
      <c r="O634" s="89">
        <f t="shared" si="158"/>
        <v>534.51505776231033</v>
      </c>
      <c r="P634" s="89">
        <f t="shared" si="159"/>
        <v>534.51505776231033</v>
      </c>
      <c r="Q634" s="62">
        <f t="shared" si="170"/>
        <v>16532.419965846737</v>
      </c>
      <c r="R634" s="89">
        <f t="shared" si="165"/>
        <v>-618.96131570925854</v>
      </c>
      <c r="S634" s="74">
        <f t="shared" si="166"/>
        <v>-16532.419965846737</v>
      </c>
      <c r="T634" s="91">
        <f t="shared" si="160"/>
        <v>0.12672575288811561</v>
      </c>
      <c r="U634" s="92">
        <f t="shared" si="161"/>
        <v>1.4267257528881154</v>
      </c>
    </row>
    <row r="635" spans="1:21">
      <c r="A635" s="80">
        <v>37143</v>
      </c>
      <c r="B635" s="81">
        <v>0</v>
      </c>
      <c r="C635" s="82">
        <v>4.0609836847976047E-3</v>
      </c>
      <c r="D635" s="88">
        <f t="shared" si="162"/>
        <v>1.4957776871026527</v>
      </c>
      <c r="E635" s="89">
        <f t="shared" si="167"/>
        <v>14915.553742053051</v>
      </c>
      <c r="F635" s="126">
        <f t="shared" si="168"/>
        <v>463946.33020418341</v>
      </c>
      <c r="G635" s="62">
        <f t="shared" si="169"/>
        <v>3.1104867994014115E-2</v>
      </c>
      <c r="H635" s="88">
        <f t="shared" si="154"/>
        <v>0</v>
      </c>
      <c r="I635" s="62">
        <f t="shared" si="163"/>
        <v>0</v>
      </c>
      <c r="J635" s="89">
        <f t="shared" si="155"/>
        <v>0</v>
      </c>
      <c r="K635" s="62">
        <f t="shared" si="164"/>
        <v>0</v>
      </c>
      <c r="L635" s="90">
        <f t="shared" si="156"/>
        <v>81.219673695952096</v>
      </c>
      <c r="M635" s="73">
        <f>0</f>
        <v>0</v>
      </c>
      <c r="N635" s="89">
        <f t="shared" si="157"/>
        <v>0</v>
      </c>
      <c r="O635" s="89">
        <f t="shared" si="158"/>
        <v>0</v>
      </c>
      <c r="P635" s="89">
        <f t="shared" si="159"/>
        <v>0</v>
      </c>
      <c r="Q635" s="62">
        <f t="shared" si="170"/>
        <v>0</v>
      </c>
      <c r="R635" s="89">
        <f t="shared" si="165"/>
        <v>-81.219673695952096</v>
      </c>
      <c r="S635" s="74">
        <f t="shared" si="166"/>
        <v>0</v>
      </c>
      <c r="T635" s="91">
        <f t="shared" si="160"/>
        <v>9.5777687102652775E-2</v>
      </c>
      <c r="U635" s="92">
        <f t="shared" si="161"/>
        <v>1.3957776871026526</v>
      </c>
    </row>
    <row r="636" spans="1:21">
      <c r="A636" s="80">
        <v>37144</v>
      </c>
      <c r="B636" s="81">
        <v>0</v>
      </c>
      <c r="C636" s="82">
        <v>3.5677751905183516E-3</v>
      </c>
      <c r="D636" s="88">
        <f t="shared" si="162"/>
        <v>1.4917167034178551</v>
      </c>
      <c r="E636" s="89">
        <f t="shared" si="167"/>
        <v>14834.334068357099</v>
      </c>
      <c r="F636" s="126">
        <f t="shared" si="168"/>
        <v>463946.33020418341</v>
      </c>
      <c r="G636" s="62">
        <f t="shared" si="169"/>
        <v>3.1275170699695952E-2</v>
      </c>
      <c r="H636" s="88">
        <f t="shared" si="154"/>
        <v>0</v>
      </c>
      <c r="I636" s="62">
        <f t="shared" si="163"/>
        <v>0</v>
      </c>
      <c r="J636" s="89">
        <f t="shared" si="155"/>
        <v>0</v>
      </c>
      <c r="K636" s="62">
        <f t="shared" si="164"/>
        <v>0</v>
      </c>
      <c r="L636" s="90">
        <f t="shared" si="156"/>
        <v>71.355503810367026</v>
      </c>
      <c r="M636" s="73">
        <f>0</f>
        <v>0</v>
      </c>
      <c r="N636" s="89">
        <f t="shared" si="157"/>
        <v>0</v>
      </c>
      <c r="O636" s="89">
        <f t="shared" si="158"/>
        <v>0</v>
      </c>
      <c r="P636" s="89">
        <f t="shared" si="159"/>
        <v>0</v>
      </c>
      <c r="Q636" s="62">
        <f t="shared" si="170"/>
        <v>0</v>
      </c>
      <c r="R636" s="89">
        <f t="shared" si="165"/>
        <v>-71.355503810367026</v>
      </c>
      <c r="S636" s="74">
        <f t="shared" si="166"/>
        <v>0</v>
      </c>
      <c r="T636" s="91">
        <f t="shared" si="160"/>
        <v>9.1716703417855205E-2</v>
      </c>
      <c r="U636" s="92">
        <f t="shared" si="161"/>
        <v>1.391716703417855</v>
      </c>
    </row>
    <row r="637" spans="1:21">
      <c r="A637" s="80">
        <v>37145</v>
      </c>
      <c r="B637" s="81">
        <v>3.8099999999999996E-3</v>
      </c>
      <c r="C637" s="82">
        <v>3.9441123169939672E-3</v>
      </c>
      <c r="D637" s="88">
        <f t="shared" si="162"/>
        <v>1.4881489282273366</v>
      </c>
      <c r="E637" s="89">
        <f t="shared" si="167"/>
        <v>14762.978564546731</v>
      </c>
      <c r="F637" s="126">
        <f t="shared" si="168"/>
        <v>463946.33020418341</v>
      </c>
      <c r="G637" s="62">
        <f t="shared" si="169"/>
        <v>3.142633637078833E-2</v>
      </c>
      <c r="H637" s="88">
        <f t="shared" si="154"/>
        <v>76.199999999999989</v>
      </c>
      <c r="I637" s="62">
        <f t="shared" si="163"/>
        <v>761.99999999999989</v>
      </c>
      <c r="J637" s="89">
        <f t="shared" si="155"/>
        <v>137.15999999999997</v>
      </c>
      <c r="K637" s="62">
        <f t="shared" si="164"/>
        <v>3017.5199999999991</v>
      </c>
      <c r="L637" s="90">
        <f t="shared" si="156"/>
        <v>78.882246339879345</v>
      </c>
      <c r="M637" s="73">
        <f>0</f>
        <v>0</v>
      </c>
      <c r="N637" s="89">
        <f t="shared" si="157"/>
        <v>0</v>
      </c>
      <c r="O637" s="89">
        <f t="shared" si="158"/>
        <v>0</v>
      </c>
      <c r="P637" s="89">
        <f t="shared" si="159"/>
        <v>0</v>
      </c>
      <c r="Q637" s="62">
        <f t="shared" si="170"/>
        <v>0</v>
      </c>
      <c r="R637" s="89">
        <f t="shared" si="165"/>
        <v>134.47775366012061</v>
      </c>
      <c r="S637" s="74">
        <f t="shared" si="166"/>
        <v>3779.5199999999991</v>
      </c>
      <c r="T637" s="91">
        <f t="shared" si="160"/>
        <v>8.8148928227336665E-2</v>
      </c>
      <c r="U637" s="92">
        <f t="shared" si="161"/>
        <v>1.3881489282273365</v>
      </c>
    </row>
    <row r="638" spans="1:21">
      <c r="A638" s="80">
        <v>37146</v>
      </c>
      <c r="B638" s="81">
        <v>7.3659999999999993E-3</v>
      </c>
      <c r="C638" s="82">
        <v>3.6866529006703364E-3</v>
      </c>
      <c r="D638" s="88">
        <f t="shared" si="162"/>
        <v>1.4948728159103426</v>
      </c>
      <c r="E638" s="89">
        <f t="shared" si="167"/>
        <v>14897.456318206852</v>
      </c>
      <c r="F638" s="126">
        <f t="shared" si="168"/>
        <v>467725.85020418343</v>
      </c>
      <c r="G638" s="62">
        <f t="shared" si="169"/>
        <v>3.1396356546624316E-2</v>
      </c>
      <c r="H638" s="88">
        <f t="shared" si="154"/>
        <v>147.32</v>
      </c>
      <c r="I638" s="62">
        <f t="shared" si="163"/>
        <v>1473.2</v>
      </c>
      <c r="J638" s="89">
        <f t="shared" si="155"/>
        <v>265.17599999999993</v>
      </c>
      <c r="K638" s="62">
        <f t="shared" si="164"/>
        <v>5833.8719999999985</v>
      </c>
      <c r="L638" s="90">
        <f t="shared" si="156"/>
        <v>73.733058013406733</v>
      </c>
      <c r="M638" s="73">
        <f>0</f>
        <v>0</v>
      </c>
      <c r="N638" s="89">
        <f t="shared" si="157"/>
        <v>0</v>
      </c>
      <c r="O638" s="89">
        <f t="shared" si="158"/>
        <v>0</v>
      </c>
      <c r="P638" s="89">
        <f t="shared" si="159"/>
        <v>0</v>
      </c>
      <c r="Q638" s="62">
        <f t="shared" si="170"/>
        <v>0</v>
      </c>
      <c r="R638" s="89">
        <f t="shared" si="165"/>
        <v>338.76294198659321</v>
      </c>
      <c r="S638" s="74">
        <f t="shared" si="166"/>
        <v>7307.0719999999983</v>
      </c>
      <c r="T638" s="91">
        <f t="shared" si="160"/>
        <v>9.4872815910342689E-2</v>
      </c>
      <c r="U638" s="92">
        <f t="shared" si="161"/>
        <v>1.3948728159103425</v>
      </c>
    </row>
    <row r="639" spans="1:21">
      <c r="A639" s="80">
        <v>37147</v>
      </c>
      <c r="B639" s="81">
        <v>9.6519999999999991E-3</v>
      </c>
      <c r="C639" s="82">
        <v>2.560634053626575E-3</v>
      </c>
      <c r="D639" s="88">
        <f t="shared" si="162"/>
        <v>1.5118109630096721</v>
      </c>
      <c r="E639" s="89">
        <f t="shared" si="167"/>
        <v>15236.219260193446</v>
      </c>
      <c r="F639" s="126">
        <f t="shared" si="168"/>
        <v>475032.92220418341</v>
      </c>
      <c r="G639" s="62">
        <f t="shared" si="169"/>
        <v>3.1177873860431183E-2</v>
      </c>
      <c r="H639" s="88">
        <f t="shared" si="154"/>
        <v>193.04</v>
      </c>
      <c r="I639" s="62">
        <f t="shared" si="163"/>
        <v>1930.3999999999999</v>
      </c>
      <c r="J639" s="89">
        <f t="shared" si="155"/>
        <v>347.47199999999998</v>
      </c>
      <c r="K639" s="62">
        <f t="shared" si="164"/>
        <v>7644.3839999999991</v>
      </c>
      <c r="L639" s="90">
        <f t="shared" si="156"/>
        <v>51.212681072531502</v>
      </c>
      <c r="M639" s="73">
        <f>0</f>
        <v>0</v>
      </c>
      <c r="N639" s="89">
        <f t="shared" si="157"/>
        <v>196.49486225245678</v>
      </c>
      <c r="O639" s="89">
        <f t="shared" si="158"/>
        <v>236.2192601934421</v>
      </c>
      <c r="P639" s="89">
        <f t="shared" si="159"/>
        <v>196.49486225245678</v>
      </c>
      <c r="Q639" s="62">
        <f t="shared" si="170"/>
        <v>6126.2920295298982</v>
      </c>
      <c r="R639" s="89">
        <f t="shared" si="165"/>
        <v>292.80445667501169</v>
      </c>
      <c r="S639" s="74">
        <f t="shared" si="166"/>
        <v>3448.4919704701015</v>
      </c>
      <c r="T639" s="91">
        <f t="shared" si="160"/>
        <v>0.11181096300967219</v>
      </c>
      <c r="U639" s="92">
        <f t="shared" si="161"/>
        <v>1.411810963009672</v>
      </c>
    </row>
    <row r="640" spans="1:21">
      <c r="A640" s="80">
        <v>37148</v>
      </c>
      <c r="B640" s="81">
        <v>5.5117999999999993E-2</v>
      </c>
      <c r="C640" s="82">
        <v>1.8304490916303756E-3</v>
      </c>
      <c r="D640" s="88">
        <f t="shared" si="162"/>
        <v>1.5264511858434229</v>
      </c>
      <c r="E640" s="89">
        <f t="shared" si="167"/>
        <v>15529.023716868458</v>
      </c>
      <c r="F640" s="126">
        <f t="shared" si="168"/>
        <v>478481.41417465353</v>
      </c>
      <c r="G640" s="62">
        <f t="shared" si="169"/>
        <v>3.0812073115382092E-2</v>
      </c>
      <c r="H640" s="88">
        <f t="shared" si="154"/>
        <v>1102.3599999999999</v>
      </c>
      <c r="I640" s="62">
        <f t="shared" si="163"/>
        <v>11023.6</v>
      </c>
      <c r="J640" s="89">
        <f t="shared" si="155"/>
        <v>1984.2479999999996</v>
      </c>
      <c r="K640" s="62">
        <f t="shared" si="164"/>
        <v>43653.455999999984</v>
      </c>
      <c r="L640" s="90">
        <f t="shared" si="156"/>
        <v>36.608981832607512</v>
      </c>
      <c r="M640" s="73">
        <f>0</f>
        <v>0</v>
      </c>
      <c r="N640" s="89">
        <f t="shared" si="157"/>
        <v>658.55333827540721</v>
      </c>
      <c r="O640" s="89">
        <f t="shared" si="158"/>
        <v>529.02371686845754</v>
      </c>
      <c r="P640" s="89">
        <f t="shared" si="159"/>
        <v>529.02371686845754</v>
      </c>
      <c r="Q640" s="62">
        <f t="shared" si="170"/>
        <v>16300.317443922107</v>
      </c>
      <c r="R640" s="89">
        <f t="shared" si="165"/>
        <v>2520.975301298934</v>
      </c>
      <c r="S640" s="74">
        <f t="shared" si="166"/>
        <v>38376.738556077878</v>
      </c>
      <c r="T640" s="91">
        <f t="shared" si="160"/>
        <v>0.12645118584342296</v>
      </c>
      <c r="U640" s="92">
        <f t="shared" si="161"/>
        <v>1.4264511858434228</v>
      </c>
    </row>
    <row r="641" spans="1:21">
      <c r="A641" s="80">
        <v>37149</v>
      </c>
      <c r="B641" s="81">
        <v>1.6764000000000001E-2</v>
      </c>
      <c r="C641" s="82">
        <v>2.8605865572482849E-3</v>
      </c>
      <c r="D641" s="88">
        <f t="shared" si="162"/>
        <v>1.6524999509083695</v>
      </c>
      <c r="E641" s="89">
        <f t="shared" si="167"/>
        <v>18049.999018167393</v>
      </c>
      <c r="F641" s="126">
        <f t="shared" si="168"/>
        <v>516858.15273073141</v>
      </c>
      <c r="G641" s="62">
        <f t="shared" si="169"/>
        <v>2.8634802262898284E-2</v>
      </c>
      <c r="H641" s="88">
        <f t="shared" si="154"/>
        <v>335.28000000000003</v>
      </c>
      <c r="I641" s="62">
        <f t="shared" si="163"/>
        <v>3352.8</v>
      </c>
      <c r="J641" s="89">
        <f t="shared" si="155"/>
        <v>603.50400000000002</v>
      </c>
      <c r="K641" s="62">
        <f t="shared" si="164"/>
        <v>13277.088</v>
      </c>
      <c r="L641" s="90">
        <f t="shared" si="156"/>
        <v>57.211731144965697</v>
      </c>
      <c r="M641" s="73">
        <f>0</f>
        <v>0</v>
      </c>
      <c r="N641" s="89">
        <f t="shared" si="157"/>
        <v>9116.4927545438131</v>
      </c>
      <c r="O641" s="89">
        <f t="shared" si="158"/>
        <v>3049.9990181673907</v>
      </c>
      <c r="P641" s="89">
        <f t="shared" si="159"/>
        <v>3049.9990181673907</v>
      </c>
      <c r="Q641" s="62">
        <f t="shared" si="170"/>
        <v>87336.118787257132</v>
      </c>
      <c r="R641" s="89">
        <f t="shared" si="165"/>
        <v>-2168.4267493123562</v>
      </c>
      <c r="S641" s="74">
        <f t="shared" si="166"/>
        <v>-70706.23078725714</v>
      </c>
      <c r="T641" s="91">
        <f t="shared" si="160"/>
        <v>0.25249995090836963</v>
      </c>
      <c r="U641" s="92">
        <f t="shared" si="161"/>
        <v>1.5524999509083695</v>
      </c>
    </row>
    <row r="642" spans="1:21">
      <c r="A642" s="80">
        <v>37150</v>
      </c>
      <c r="B642" s="81">
        <v>0</v>
      </c>
      <c r="C642" s="82">
        <v>4.5428028538838381E-3</v>
      </c>
      <c r="D642" s="88">
        <f t="shared" si="162"/>
        <v>1.544078613442752</v>
      </c>
      <c r="E642" s="89">
        <f t="shared" si="167"/>
        <v>15881.572268855038</v>
      </c>
      <c r="F642" s="126">
        <f t="shared" si="168"/>
        <v>446151.92194347427</v>
      </c>
      <c r="G642" s="62">
        <f t="shared" si="169"/>
        <v>2.8092427776714016E-2</v>
      </c>
      <c r="H642" s="88">
        <f t="shared" si="154"/>
        <v>0</v>
      </c>
      <c r="I642" s="62">
        <f t="shared" si="163"/>
        <v>0</v>
      </c>
      <c r="J642" s="89">
        <f t="shared" si="155"/>
        <v>0</v>
      </c>
      <c r="K642" s="62">
        <f t="shared" si="164"/>
        <v>0</v>
      </c>
      <c r="L642" s="90">
        <f t="shared" si="156"/>
        <v>90.856057077676766</v>
      </c>
      <c r="M642" s="73">
        <f>0</f>
        <v>0</v>
      </c>
      <c r="N642" s="89">
        <f t="shared" si="157"/>
        <v>1416.6583389273401</v>
      </c>
      <c r="O642" s="89">
        <f t="shared" si="158"/>
        <v>881.57226885503985</v>
      </c>
      <c r="P642" s="89">
        <f t="shared" si="159"/>
        <v>881.57226885503985</v>
      </c>
      <c r="Q642" s="62">
        <f t="shared" si="170"/>
        <v>24765.505292764119</v>
      </c>
      <c r="R642" s="89">
        <f t="shared" si="165"/>
        <v>-972.42832593271658</v>
      </c>
      <c r="S642" s="74">
        <f t="shared" si="166"/>
        <v>-24765.505292764119</v>
      </c>
      <c r="T642" s="91">
        <f t="shared" si="160"/>
        <v>0.14407861344275208</v>
      </c>
      <c r="U642" s="92">
        <f t="shared" si="161"/>
        <v>1.4440786134427519</v>
      </c>
    </row>
    <row r="643" spans="1:21">
      <c r="A643" s="80">
        <v>37151</v>
      </c>
      <c r="B643" s="81">
        <v>0</v>
      </c>
      <c r="C643" s="82">
        <v>4.752302766229303E-3</v>
      </c>
      <c r="D643" s="88">
        <f t="shared" si="162"/>
        <v>1.4954571971461161</v>
      </c>
      <c r="E643" s="89">
        <f t="shared" si="167"/>
        <v>14909.143942922321</v>
      </c>
      <c r="F643" s="126">
        <f t="shared" si="168"/>
        <v>421386.41665071016</v>
      </c>
      <c r="G643" s="62">
        <f t="shared" si="169"/>
        <v>2.826362253016888E-2</v>
      </c>
      <c r="H643" s="88">
        <f t="shared" si="154"/>
        <v>0</v>
      </c>
      <c r="I643" s="62">
        <f t="shared" si="163"/>
        <v>0</v>
      </c>
      <c r="J643" s="89">
        <f t="shared" si="155"/>
        <v>0</v>
      </c>
      <c r="K643" s="62">
        <f t="shared" si="164"/>
        <v>0</v>
      </c>
      <c r="L643" s="90">
        <f t="shared" si="156"/>
        <v>95.046055324586064</v>
      </c>
      <c r="M643" s="73">
        <f>0</f>
        <v>0</v>
      </c>
      <c r="N643" s="89">
        <f t="shared" si="157"/>
        <v>0</v>
      </c>
      <c r="O643" s="89">
        <f t="shared" si="158"/>
        <v>0</v>
      </c>
      <c r="P643" s="89">
        <f t="shared" si="159"/>
        <v>0</v>
      </c>
      <c r="Q643" s="62">
        <f t="shared" si="170"/>
        <v>0</v>
      </c>
      <c r="R643" s="89">
        <f t="shared" si="165"/>
        <v>-95.046055324586064</v>
      </c>
      <c r="S643" s="74">
        <f t="shared" si="166"/>
        <v>0</v>
      </c>
      <c r="T643" s="91">
        <f t="shared" si="160"/>
        <v>9.5457197146116224E-2</v>
      </c>
      <c r="U643" s="92">
        <f t="shared" si="161"/>
        <v>1.395457197146116</v>
      </c>
    </row>
    <row r="644" spans="1:21">
      <c r="A644" s="80">
        <v>37152</v>
      </c>
      <c r="B644" s="81">
        <v>1.524E-3</v>
      </c>
      <c r="C644" s="82">
        <v>4.513766488897333E-3</v>
      </c>
      <c r="D644" s="88">
        <f t="shared" si="162"/>
        <v>1.4907048943798866</v>
      </c>
      <c r="E644" s="89">
        <f t="shared" si="167"/>
        <v>14814.097887597734</v>
      </c>
      <c r="F644" s="126">
        <f t="shared" si="168"/>
        <v>421386.41665071016</v>
      </c>
      <c r="G644" s="62">
        <f t="shared" si="169"/>
        <v>2.8444959649111819E-2</v>
      </c>
      <c r="H644" s="88">
        <f t="shared" si="154"/>
        <v>30.48</v>
      </c>
      <c r="I644" s="62">
        <f t="shared" si="163"/>
        <v>304.8</v>
      </c>
      <c r="J644" s="89">
        <f t="shared" si="155"/>
        <v>54.863999999999997</v>
      </c>
      <c r="K644" s="62">
        <f t="shared" si="164"/>
        <v>1207.008</v>
      </c>
      <c r="L644" s="90">
        <f t="shared" si="156"/>
        <v>90.275329777946666</v>
      </c>
      <c r="M644" s="73">
        <f>0</f>
        <v>0</v>
      </c>
      <c r="N644" s="89">
        <f t="shared" si="157"/>
        <v>0</v>
      </c>
      <c r="O644" s="89">
        <f t="shared" si="158"/>
        <v>0</v>
      </c>
      <c r="P644" s="89">
        <f t="shared" si="159"/>
        <v>0</v>
      </c>
      <c r="Q644" s="62">
        <f t="shared" si="170"/>
        <v>0</v>
      </c>
      <c r="R644" s="89">
        <f t="shared" si="165"/>
        <v>-4.9313297779466723</v>
      </c>
      <c r="S644" s="74">
        <f t="shared" si="166"/>
        <v>1511.808</v>
      </c>
      <c r="T644" s="91">
        <f t="shared" si="160"/>
        <v>9.0704894379886714E-2</v>
      </c>
      <c r="U644" s="92">
        <f t="shared" si="161"/>
        <v>1.3907048943798865</v>
      </c>
    </row>
    <row r="645" spans="1:21">
      <c r="A645" s="80">
        <v>37153</v>
      </c>
      <c r="B645" s="81">
        <v>0</v>
      </c>
      <c r="C645" s="82">
        <v>4.5798674057397825E-3</v>
      </c>
      <c r="D645" s="88">
        <f t="shared" si="162"/>
        <v>1.4904583278909893</v>
      </c>
      <c r="E645" s="89">
        <f t="shared" si="167"/>
        <v>14809.166557819788</v>
      </c>
      <c r="F645" s="126">
        <f t="shared" si="168"/>
        <v>422898.22465071018</v>
      </c>
      <c r="G645" s="62">
        <f t="shared" si="169"/>
        <v>2.8556517546046795E-2</v>
      </c>
      <c r="H645" s="88">
        <f t="shared" si="154"/>
        <v>0</v>
      </c>
      <c r="I645" s="62">
        <f t="shared" si="163"/>
        <v>0</v>
      </c>
      <c r="J645" s="89">
        <f t="shared" si="155"/>
        <v>0</v>
      </c>
      <c r="K645" s="62">
        <f t="shared" si="164"/>
        <v>0</v>
      </c>
      <c r="L645" s="90">
        <f t="shared" si="156"/>
        <v>91.597348114795651</v>
      </c>
      <c r="M645" s="73">
        <f>0</f>
        <v>0</v>
      </c>
      <c r="N645" s="89">
        <f t="shared" si="157"/>
        <v>0</v>
      </c>
      <c r="O645" s="89">
        <f t="shared" si="158"/>
        <v>0</v>
      </c>
      <c r="P645" s="89">
        <f t="shared" si="159"/>
        <v>0</v>
      </c>
      <c r="Q645" s="62">
        <f t="shared" si="170"/>
        <v>0</v>
      </c>
      <c r="R645" s="89">
        <f t="shared" si="165"/>
        <v>-91.597348114795651</v>
      </c>
      <c r="S645" s="74">
        <f t="shared" si="166"/>
        <v>0</v>
      </c>
      <c r="T645" s="91">
        <f t="shared" si="160"/>
        <v>9.0458327890989398E-2</v>
      </c>
      <c r="U645" s="92">
        <f t="shared" si="161"/>
        <v>1.3904583278909892</v>
      </c>
    </row>
    <row r="646" spans="1:21">
      <c r="A646" s="80">
        <v>37154</v>
      </c>
      <c r="B646" s="81">
        <v>0</v>
      </c>
      <c r="C646" s="82">
        <v>4.2315168889172274E-3</v>
      </c>
      <c r="D646" s="88">
        <f t="shared" si="162"/>
        <v>1.4858784604852495</v>
      </c>
      <c r="E646" s="89">
        <f t="shared" si="167"/>
        <v>14717.569209704992</v>
      </c>
      <c r="F646" s="126">
        <f t="shared" si="168"/>
        <v>422898.22465071018</v>
      </c>
      <c r="G646" s="62">
        <f t="shared" si="169"/>
        <v>2.873424399267269E-2</v>
      </c>
      <c r="H646" s="88">
        <f t="shared" si="154"/>
        <v>0</v>
      </c>
      <c r="I646" s="62">
        <f t="shared" si="163"/>
        <v>0</v>
      </c>
      <c r="J646" s="89">
        <f t="shared" si="155"/>
        <v>0</v>
      </c>
      <c r="K646" s="62">
        <f t="shared" si="164"/>
        <v>0</v>
      </c>
      <c r="L646" s="90">
        <f t="shared" si="156"/>
        <v>84.630337778344554</v>
      </c>
      <c r="M646" s="73">
        <f>0</f>
        <v>0</v>
      </c>
      <c r="N646" s="89">
        <f t="shared" si="157"/>
        <v>0</v>
      </c>
      <c r="O646" s="89">
        <f t="shared" si="158"/>
        <v>0</v>
      </c>
      <c r="P646" s="89">
        <f t="shared" si="159"/>
        <v>0</v>
      </c>
      <c r="Q646" s="62">
        <f t="shared" si="170"/>
        <v>0</v>
      </c>
      <c r="R646" s="89">
        <f t="shared" si="165"/>
        <v>-84.630337778344554</v>
      </c>
      <c r="S646" s="74">
        <f t="shared" si="166"/>
        <v>0</v>
      </c>
      <c r="T646" s="91">
        <f t="shared" si="160"/>
        <v>8.5878460485249608E-2</v>
      </c>
      <c r="U646" s="92">
        <f t="shared" si="161"/>
        <v>1.3858784604852494</v>
      </c>
    </row>
    <row r="647" spans="1:21">
      <c r="A647" s="80">
        <v>37155</v>
      </c>
      <c r="B647" s="81">
        <v>7.6199999999999998E-4</v>
      </c>
      <c r="C647" s="82">
        <v>4.7287568016679262E-3</v>
      </c>
      <c r="D647" s="88">
        <f t="shared" si="162"/>
        <v>1.4816469435963324</v>
      </c>
      <c r="E647" s="89">
        <f t="shared" si="167"/>
        <v>14632.938871926648</v>
      </c>
      <c r="F647" s="126">
        <f t="shared" si="168"/>
        <v>422898.22465071018</v>
      </c>
      <c r="G647" s="62">
        <f t="shared" si="169"/>
        <v>2.8900429937696391E-2</v>
      </c>
      <c r="H647" s="88">
        <f t="shared" si="154"/>
        <v>15.24</v>
      </c>
      <c r="I647" s="62">
        <f t="shared" si="163"/>
        <v>152.4</v>
      </c>
      <c r="J647" s="89">
        <f t="shared" si="155"/>
        <v>27.431999999999999</v>
      </c>
      <c r="K647" s="62">
        <f t="shared" si="164"/>
        <v>603.50400000000002</v>
      </c>
      <c r="L647" s="90">
        <f t="shared" si="156"/>
        <v>94.575136033358518</v>
      </c>
      <c r="M647" s="73">
        <f>0</f>
        <v>0</v>
      </c>
      <c r="N647" s="89">
        <f t="shared" si="157"/>
        <v>0</v>
      </c>
      <c r="O647" s="89">
        <f t="shared" si="158"/>
        <v>0</v>
      </c>
      <c r="P647" s="89">
        <f t="shared" si="159"/>
        <v>0</v>
      </c>
      <c r="Q647" s="62">
        <f t="shared" si="170"/>
        <v>0</v>
      </c>
      <c r="R647" s="89">
        <f t="shared" si="165"/>
        <v>-51.903136033358521</v>
      </c>
      <c r="S647" s="74">
        <f t="shared" si="166"/>
        <v>755.904</v>
      </c>
      <c r="T647" s="91">
        <f t="shared" si="160"/>
        <v>8.1646943596332511E-2</v>
      </c>
      <c r="U647" s="92">
        <f t="shared" si="161"/>
        <v>1.3816469435963323</v>
      </c>
    </row>
    <row r="648" spans="1:21">
      <c r="A648" s="80">
        <v>37156</v>
      </c>
      <c r="B648" s="81">
        <v>3.7083999999999999E-2</v>
      </c>
      <c r="C648" s="82">
        <v>4.3485507973652811E-3</v>
      </c>
      <c r="D648" s="88">
        <f t="shared" si="162"/>
        <v>1.4790517867946644</v>
      </c>
      <c r="E648" s="89">
        <f t="shared" si="167"/>
        <v>14581.035735893289</v>
      </c>
      <c r="F648" s="126">
        <f t="shared" si="168"/>
        <v>423654.12865071016</v>
      </c>
      <c r="G648" s="62">
        <f t="shared" si="169"/>
        <v>2.9055146446683854E-2</v>
      </c>
      <c r="H648" s="88">
        <f t="shared" si="154"/>
        <v>741.68</v>
      </c>
      <c r="I648" s="62">
        <f t="shared" si="163"/>
        <v>7416.7999999999993</v>
      </c>
      <c r="J648" s="89">
        <f t="shared" si="155"/>
        <v>1335.0239999999999</v>
      </c>
      <c r="K648" s="62">
        <f t="shared" si="164"/>
        <v>29370.527999999998</v>
      </c>
      <c r="L648" s="90">
        <f t="shared" si="156"/>
        <v>86.971015947305617</v>
      </c>
      <c r="M648" s="73">
        <f>0</f>
        <v>0</v>
      </c>
      <c r="N648" s="89">
        <f t="shared" si="157"/>
        <v>0</v>
      </c>
      <c r="O648" s="89">
        <f t="shared" si="158"/>
        <v>0</v>
      </c>
      <c r="P648" s="89">
        <f t="shared" si="159"/>
        <v>0</v>
      </c>
      <c r="Q648" s="62">
        <f t="shared" si="170"/>
        <v>0</v>
      </c>
      <c r="R648" s="89">
        <f t="shared" si="165"/>
        <v>1989.7329840526941</v>
      </c>
      <c r="S648" s="74">
        <f t="shared" si="166"/>
        <v>36787.327999999994</v>
      </c>
      <c r="T648" s="91">
        <f t="shared" si="160"/>
        <v>7.9051786794664514E-2</v>
      </c>
      <c r="U648" s="92">
        <f t="shared" si="161"/>
        <v>1.3790517867946643</v>
      </c>
    </row>
    <row r="649" spans="1:21">
      <c r="A649" s="80">
        <v>37157</v>
      </c>
      <c r="B649" s="81">
        <v>2.5399999999999999E-4</v>
      </c>
      <c r="C649" s="82">
        <v>3.9882072043100651E-3</v>
      </c>
      <c r="D649" s="88">
        <f t="shared" si="162"/>
        <v>1.5785384359972991</v>
      </c>
      <c r="E649" s="89">
        <f t="shared" si="167"/>
        <v>16570.768719945983</v>
      </c>
      <c r="F649" s="126">
        <f t="shared" si="168"/>
        <v>460441.45665071014</v>
      </c>
      <c r="G649" s="62">
        <f t="shared" si="169"/>
        <v>2.7786366730016797E-2</v>
      </c>
      <c r="H649" s="88">
        <f t="shared" si="154"/>
        <v>5.08</v>
      </c>
      <c r="I649" s="62">
        <f t="shared" si="163"/>
        <v>50.800000000000004</v>
      </c>
      <c r="J649" s="89">
        <f t="shared" si="155"/>
        <v>9.1439999999999984</v>
      </c>
      <c r="K649" s="62">
        <f t="shared" si="164"/>
        <v>201.16799999999995</v>
      </c>
      <c r="L649" s="90">
        <f t="shared" si="156"/>
        <v>79.764144086201298</v>
      </c>
      <c r="M649" s="73">
        <f>0</f>
        <v>0</v>
      </c>
      <c r="N649" s="89">
        <f t="shared" si="157"/>
        <v>3369.3537344366923</v>
      </c>
      <c r="O649" s="89">
        <f t="shared" si="158"/>
        <v>1570.7687199459831</v>
      </c>
      <c r="P649" s="89">
        <f t="shared" si="159"/>
        <v>1570.7687199459831</v>
      </c>
      <c r="Q649" s="62">
        <f t="shared" si="170"/>
        <v>43645.955700458137</v>
      </c>
      <c r="R649" s="89">
        <f t="shared" si="165"/>
        <v>-1636.3088640321844</v>
      </c>
      <c r="S649" s="74">
        <f t="shared" si="166"/>
        <v>-43393.987700458136</v>
      </c>
      <c r="T649" s="91">
        <f t="shared" si="160"/>
        <v>0.17853843599729924</v>
      </c>
      <c r="U649" s="92">
        <f t="shared" si="161"/>
        <v>1.4785384359972991</v>
      </c>
    </row>
    <row r="650" spans="1:21">
      <c r="A650" s="80">
        <v>37158</v>
      </c>
      <c r="B650" s="81">
        <v>3.3019999999999998E-3</v>
      </c>
      <c r="C650" s="82">
        <v>3.9121670097854435E-3</v>
      </c>
      <c r="D650" s="88">
        <f t="shared" si="162"/>
        <v>1.49672299279569</v>
      </c>
      <c r="E650" s="89">
        <f t="shared" si="167"/>
        <v>14934.459855913799</v>
      </c>
      <c r="F650" s="126">
        <f t="shared" si="168"/>
        <v>417047.46895025199</v>
      </c>
      <c r="G650" s="62">
        <f t="shared" si="169"/>
        <v>2.7925179281600071E-2</v>
      </c>
      <c r="H650" s="88">
        <f t="shared" si="154"/>
        <v>66.039999999999992</v>
      </c>
      <c r="I650" s="62">
        <f t="shared" si="163"/>
        <v>660.4</v>
      </c>
      <c r="J650" s="89">
        <f t="shared" si="155"/>
        <v>118.87199999999999</v>
      </c>
      <c r="K650" s="62">
        <f t="shared" si="164"/>
        <v>2615.1839999999997</v>
      </c>
      <c r="L650" s="90">
        <f t="shared" si="156"/>
        <v>78.243340195708868</v>
      </c>
      <c r="M650" s="73">
        <f>0</f>
        <v>0</v>
      </c>
      <c r="N650" s="89">
        <f t="shared" si="157"/>
        <v>0</v>
      </c>
      <c r="O650" s="89">
        <f t="shared" si="158"/>
        <v>0</v>
      </c>
      <c r="P650" s="89">
        <f t="shared" si="159"/>
        <v>0</v>
      </c>
      <c r="Q650" s="62">
        <f t="shared" si="170"/>
        <v>0</v>
      </c>
      <c r="R650" s="89">
        <f t="shared" si="165"/>
        <v>106.66865980429111</v>
      </c>
      <c r="S650" s="74">
        <f t="shared" si="166"/>
        <v>3275.5839999999998</v>
      </c>
      <c r="T650" s="91">
        <f t="shared" si="160"/>
        <v>9.6722992795690077E-2</v>
      </c>
      <c r="U650" s="92">
        <f t="shared" si="161"/>
        <v>1.3967229927956899</v>
      </c>
    </row>
    <row r="651" spans="1:21">
      <c r="A651" s="80">
        <v>37159</v>
      </c>
      <c r="B651" s="81">
        <v>1.4985999999999999E-2</v>
      </c>
      <c r="C651" s="82">
        <v>3.8156137938795045E-3</v>
      </c>
      <c r="D651" s="88">
        <f t="shared" si="162"/>
        <v>1.5020564257859046</v>
      </c>
      <c r="E651" s="89">
        <f t="shared" si="167"/>
        <v>15041.12851571809</v>
      </c>
      <c r="F651" s="126">
        <f t="shared" si="168"/>
        <v>420323.05295025196</v>
      </c>
      <c r="G651" s="62">
        <f t="shared" si="169"/>
        <v>2.7944914672526817E-2</v>
      </c>
      <c r="H651" s="88">
        <f t="shared" si="154"/>
        <v>299.71999999999997</v>
      </c>
      <c r="I651" s="62">
        <f t="shared" si="163"/>
        <v>2997.2</v>
      </c>
      <c r="J651" s="89">
        <f t="shared" si="155"/>
        <v>539.49599999999998</v>
      </c>
      <c r="K651" s="62">
        <f t="shared" si="164"/>
        <v>11868.911999999998</v>
      </c>
      <c r="L651" s="90">
        <f t="shared" si="156"/>
        <v>76.312275877590096</v>
      </c>
      <c r="M651" s="73">
        <f>0</f>
        <v>0</v>
      </c>
      <c r="N651" s="89">
        <f t="shared" si="157"/>
        <v>14.275548265692134</v>
      </c>
      <c r="O651" s="89">
        <f t="shared" si="158"/>
        <v>41.12851571809184</v>
      </c>
      <c r="P651" s="89">
        <f t="shared" si="159"/>
        <v>14.275548265692134</v>
      </c>
      <c r="Q651" s="62">
        <f t="shared" si="170"/>
        <v>398.92897818830488</v>
      </c>
      <c r="R651" s="89">
        <f t="shared" si="165"/>
        <v>748.62817585671769</v>
      </c>
      <c r="S651" s="74">
        <f t="shared" si="166"/>
        <v>14467.183021811692</v>
      </c>
      <c r="T651" s="91">
        <f t="shared" si="160"/>
        <v>0.10205642578590468</v>
      </c>
      <c r="U651" s="92">
        <f t="shared" si="161"/>
        <v>1.4020564257859045</v>
      </c>
    </row>
    <row r="652" spans="1:21">
      <c r="A652" s="80">
        <v>37160</v>
      </c>
      <c r="B652" s="81">
        <v>0</v>
      </c>
      <c r="C652" s="82">
        <v>3.5514387787993827E-3</v>
      </c>
      <c r="D652" s="88">
        <f t="shared" si="162"/>
        <v>1.5394878345787406</v>
      </c>
      <c r="E652" s="89">
        <f t="shared" si="167"/>
        <v>15789.756691574808</v>
      </c>
      <c r="F652" s="126">
        <f t="shared" si="168"/>
        <v>434790.23597206367</v>
      </c>
      <c r="G652" s="62">
        <f t="shared" si="169"/>
        <v>2.7536221391179613E-2</v>
      </c>
      <c r="H652" s="88">
        <f t="shared" si="154"/>
        <v>0</v>
      </c>
      <c r="I652" s="62">
        <f t="shared" si="163"/>
        <v>0</v>
      </c>
      <c r="J652" s="89">
        <f t="shared" si="155"/>
        <v>0</v>
      </c>
      <c r="K652" s="62">
        <f t="shared" si="164"/>
        <v>0</v>
      </c>
      <c r="L652" s="90">
        <f t="shared" si="156"/>
        <v>71.028775575987652</v>
      </c>
      <c r="M652" s="73">
        <f>0</f>
        <v>0</v>
      </c>
      <c r="N652" s="89">
        <f t="shared" si="157"/>
        <v>1201.2079929152769</v>
      </c>
      <c r="O652" s="89">
        <f t="shared" si="158"/>
        <v>789.75669157481218</v>
      </c>
      <c r="P652" s="89">
        <f t="shared" si="159"/>
        <v>789.75669157481218</v>
      </c>
      <c r="Q652" s="62">
        <f t="shared" si="170"/>
        <v>21746.915104369582</v>
      </c>
      <c r="R652" s="89">
        <f t="shared" si="165"/>
        <v>-860.78546715079983</v>
      </c>
      <c r="S652" s="74">
        <f t="shared" si="166"/>
        <v>-21746.915104369582</v>
      </c>
      <c r="T652" s="91">
        <f t="shared" si="160"/>
        <v>0.1394878345787407</v>
      </c>
      <c r="U652" s="92">
        <f t="shared" si="161"/>
        <v>1.4394878345787405</v>
      </c>
    </row>
    <row r="653" spans="1:21">
      <c r="A653" s="80">
        <v>37161</v>
      </c>
      <c r="B653" s="81">
        <v>0</v>
      </c>
      <c r="C653" s="82">
        <v>3.8727421521022811E-3</v>
      </c>
      <c r="D653" s="88">
        <f t="shared" si="162"/>
        <v>1.4964485612212004</v>
      </c>
      <c r="E653" s="89">
        <f t="shared" si="167"/>
        <v>14928.971224424009</v>
      </c>
      <c r="F653" s="126">
        <f t="shared" si="168"/>
        <v>413043.3208676941</v>
      </c>
      <c r="G653" s="62">
        <f t="shared" si="169"/>
        <v>2.7667232702006241E-2</v>
      </c>
      <c r="H653" s="88">
        <f t="shared" si="154"/>
        <v>0</v>
      </c>
      <c r="I653" s="62">
        <f t="shared" si="163"/>
        <v>0</v>
      </c>
      <c r="J653" s="89">
        <f t="shared" si="155"/>
        <v>0</v>
      </c>
      <c r="K653" s="62">
        <f t="shared" si="164"/>
        <v>0</v>
      </c>
      <c r="L653" s="90">
        <f t="shared" si="156"/>
        <v>77.454843042045624</v>
      </c>
      <c r="M653" s="73">
        <f>0</f>
        <v>0</v>
      </c>
      <c r="N653" s="89">
        <f t="shared" si="157"/>
        <v>0</v>
      </c>
      <c r="O653" s="89">
        <f t="shared" si="158"/>
        <v>0</v>
      </c>
      <c r="P653" s="89">
        <f t="shared" si="159"/>
        <v>0</v>
      </c>
      <c r="Q653" s="62">
        <f t="shared" si="170"/>
        <v>0</v>
      </c>
      <c r="R653" s="89">
        <f t="shared" si="165"/>
        <v>-77.454843042045624</v>
      </c>
      <c r="S653" s="74">
        <f t="shared" si="166"/>
        <v>0</v>
      </c>
      <c r="T653" s="91">
        <f t="shared" si="160"/>
        <v>9.6448561221200491E-2</v>
      </c>
      <c r="U653" s="92">
        <f t="shared" si="161"/>
        <v>1.3964485612212003</v>
      </c>
    </row>
    <row r="654" spans="1:21">
      <c r="A654" s="80">
        <v>37162</v>
      </c>
      <c r="B654" s="81">
        <v>0</v>
      </c>
      <c r="C654" s="82">
        <v>3.7764660385031954E-3</v>
      </c>
      <c r="D654" s="88">
        <f t="shared" si="162"/>
        <v>1.4925758190690981</v>
      </c>
      <c r="E654" s="89">
        <f t="shared" si="167"/>
        <v>14851.516381381964</v>
      </c>
      <c r="F654" s="126">
        <f t="shared" si="168"/>
        <v>413043.3208676941</v>
      </c>
      <c r="G654" s="62">
        <f t="shared" si="169"/>
        <v>2.7811525117091077E-2</v>
      </c>
      <c r="H654" s="88">
        <f t="shared" si="154"/>
        <v>0</v>
      </c>
      <c r="I654" s="62">
        <f t="shared" si="163"/>
        <v>0</v>
      </c>
      <c r="J654" s="89">
        <f t="shared" si="155"/>
        <v>0</v>
      </c>
      <c r="K654" s="62">
        <f t="shared" si="164"/>
        <v>0</v>
      </c>
      <c r="L654" s="90">
        <f t="shared" si="156"/>
        <v>75.529320770063904</v>
      </c>
      <c r="M654" s="73">
        <f>0</f>
        <v>0</v>
      </c>
      <c r="N654" s="89">
        <f t="shared" si="157"/>
        <v>0</v>
      </c>
      <c r="O654" s="89">
        <f t="shared" si="158"/>
        <v>0</v>
      </c>
      <c r="P654" s="89">
        <f t="shared" si="159"/>
        <v>0</v>
      </c>
      <c r="Q654" s="62">
        <f t="shared" si="170"/>
        <v>0</v>
      </c>
      <c r="R654" s="89">
        <f t="shared" si="165"/>
        <v>-75.529320770063904</v>
      </c>
      <c r="S654" s="74">
        <f t="shared" si="166"/>
        <v>0</v>
      </c>
      <c r="T654" s="91">
        <f t="shared" si="160"/>
        <v>9.2575819069098175E-2</v>
      </c>
      <c r="U654" s="92">
        <f t="shared" si="161"/>
        <v>1.392575819069098</v>
      </c>
    </row>
    <row r="655" spans="1:21">
      <c r="A655" s="80">
        <v>37163</v>
      </c>
      <c r="B655" s="81">
        <v>0</v>
      </c>
      <c r="C655" s="82">
        <v>3.3774360751367138E-3</v>
      </c>
      <c r="D655" s="88">
        <f t="shared" si="162"/>
        <v>1.488799353030595</v>
      </c>
      <c r="E655" s="89">
        <f t="shared" si="167"/>
        <v>14775.9870606119</v>
      </c>
      <c r="F655" s="126">
        <f t="shared" si="168"/>
        <v>413043.3208676941</v>
      </c>
      <c r="G655" s="62">
        <f t="shared" si="169"/>
        <v>2.7953687234116273E-2</v>
      </c>
      <c r="H655" s="88">
        <f t="shared" si="154"/>
        <v>0</v>
      </c>
      <c r="I655" s="62">
        <f t="shared" si="163"/>
        <v>0</v>
      </c>
      <c r="J655" s="89">
        <f t="shared" si="155"/>
        <v>0</v>
      </c>
      <c r="K655" s="62">
        <f t="shared" si="164"/>
        <v>0</v>
      </c>
      <c r="L655" s="90">
        <f t="shared" si="156"/>
        <v>67.548721502734281</v>
      </c>
      <c r="M655" s="73">
        <f>0</f>
        <v>0</v>
      </c>
      <c r="N655" s="89">
        <f t="shared" si="157"/>
        <v>0</v>
      </c>
      <c r="O655" s="89">
        <f t="shared" si="158"/>
        <v>0</v>
      </c>
      <c r="P655" s="89">
        <f t="shared" si="159"/>
        <v>0</v>
      </c>
      <c r="Q655" s="62">
        <f t="shared" si="170"/>
        <v>0</v>
      </c>
      <c r="R655" s="89">
        <f t="shared" si="165"/>
        <v>-67.548721502734281</v>
      </c>
      <c r="S655" s="74">
        <f t="shared" si="166"/>
        <v>0</v>
      </c>
      <c r="T655" s="91">
        <f t="shared" si="160"/>
        <v>8.8799353030595052E-2</v>
      </c>
      <c r="U655" s="92">
        <f t="shared" si="161"/>
        <v>1.3887993530305949</v>
      </c>
    </row>
    <row r="656" spans="1:21">
      <c r="A656" s="80">
        <v>37164</v>
      </c>
      <c r="B656" s="81">
        <v>0</v>
      </c>
      <c r="C656" s="82">
        <v>3.8294266759335981E-3</v>
      </c>
      <c r="D656" s="88">
        <f t="shared" si="162"/>
        <v>1.4854219169554583</v>
      </c>
      <c r="E656" s="89">
        <f t="shared" si="167"/>
        <v>14708.438339109165</v>
      </c>
      <c r="F656" s="126">
        <f t="shared" si="168"/>
        <v>413043.3208676941</v>
      </c>
      <c r="G656" s="62">
        <f t="shared" si="169"/>
        <v>2.8082064957870339E-2</v>
      </c>
      <c r="H656" s="88">
        <f t="shared" si="154"/>
        <v>0</v>
      </c>
      <c r="I656" s="62">
        <f t="shared" si="163"/>
        <v>0</v>
      </c>
      <c r="J656" s="89">
        <f t="shared" si="155"/>
        <v>0</v>
      </c>
      <c r="K656" s="62">
        <f t="shared" si="164"/>
        <v>0</v>
      </c>
      <c r="L656" s="90">
        <f t="shared" si="156"/>
        <v>76.588533518671966</v>
      </c>
      <c r="M656" s="73">
        <f>0</f>
        <v>0</v>
      </c>
      <c r="N656" s="89">
        <f t="shared" si="157"/>
        <v>0</v>
      </c>
      <c r="O656" s="89">
        <f t="shared" si="158"/>
        <v>0</v>
      </c>
      <c r="P656" s="89">
        <f t="shared" si="159"/>
        <v>0</v>
      </c>
      <c r="Q656" s="62">
        <f t="shared" si="170"/>
        <v>0</v>
      </c>
      <c r="R656" s="89">
        <f t="shared" si="165"/>
        <v>-76.588533518671966</v>
      </c>
      <c r="S656" s="74">
        <f t="shared" si="166"/>
        <v>0</v>
      </c>
      <c r="T656" s="91">
        <f t="shared" si="160"/>
        <v>8.5421916955458421E-2</v>
      </c>
      <c r="U656" s="92">
        <f t="shared" si="161"/>
        <v>1.3854219169554582</v>
      </c>
    </row>
    <row r="657" spans="1:21">
      <c r="A657" s="80">
        <v>37165</v>
      </c>
      <c r="B657" s="81">
        <v>0</v>
      </c>
      <c r="C657" s="82">
        <v>3.7971212416904889E-3</v>
      </c>
      <c r="D657" s="88">
        <f t="shared" si="162"/>
        <v>1.4815924902795246</v>
      </c>
      <c r="E657" s="89">
        <f t="shared" si="167"/>
        <v>14631.849805590493</v>
      </c>
      <c r="F657" s="126">
        <f t="shared" si="168"/>
        <v>413043.3208676941</v>
      </c>
      <c r="G657" s="62">
        <f t="shared" si="169"/>
        <v>2.8229056910485762E-2</v>
      </c>
      <c r="H657" s="88">
        <f t="shared" si="154"/>
        <v>0</v>
      </c>
      <c r="I657" s="62">
        <f t="shared" si="163"/>
        <v>0</v>
      </c>
      <c r="J657" s="89">
        <f t="shared" si="155"/>
        <v>0</v>
      </c>
      <c r="K657" s="62">
        <f t="shared" si="164"/>
        <v>0</v>
      </c>
      <c r="L657" s="90">
        <f t="shared" si="156"/>
        <v>75.942424833809781</v>
      </c>
      <c r="M657" s="73">
        <f>0</f>
        <v>0</v>
      </c>
      <c r="N657" s="89">
        <f t="shared" si="157"/>
        <v>0</v>
      </c>
      <c r="O657" s="89">
        <f t="shared" si="158"/>
        <v>0</v>
      </c>
      <c r="P657" s="89">
        <f t="shared" si="159"/>
        <v>0</v>
      </c>
      <c r="Q657" s="62">
        <f t="shared" si="170"/>
        <v>0</v>
      </c>
      <c r="R657" s="89">
        <f t="shared" si="165"/>
        <v>-75.942424833809781</v>
      </c>
      <c r="S657" s="74">
        <f t="shared" si="166"/>
        <v>0</v>
      </c>
      <c r="T657" s="91">
        <f t="shared" si="160"/>
        <v>8.1592490279524643E-2</v>
      </c>
      <c r="U657" s="92">
        <f t="shared" si="161"/>
        <v>1.3815924902795245</v>
      </c>
    </row>
    <row r="658" spans="1:21">
      <c r="A658" s="80">
        <v>37166</v>
      </c>
      <c r="B658" s="81">
        <v>0</v>
      </c>
      <c r="C658" s="82">
        <v>3.7687105254208299E-3</v>
      </c>
      <c r="D658" s="88">
        <f t="shared" si="162"/>
        <v>1.477795369037834</v>
      </c>
      <c r="E658" s="89">
        <f t="shared" si="167"/>
        <v>14555.907380756684</v>
      </c>
      <c r="F658" s="126">
        <f t="shared" si="168"/>
        <v>413043.3208676941</v>
      </c>
      <c r="G658" s="62">
        <f t="shared" si="169"/>
        <v>2.8376336154333388E-2</v>
      </c>
      <c r="H658" s="88">
        <f t="shared" ref="H658:H721" si="171">B658*($D$12+$D$11)*10000</f>
        <v>0</v>
      </c>
      <c r="I658" s="62">
        <f t="shared" si="163"/>
        <v>0</v>
      </c>
      <c r="J658" s="89">
        <f t="shared" ref="J658:J721" si="172">B658*$K$14*$D$10*10000</f>
        <v>0</v>
      </c>
      <c r="K658" s="62">
        <f t="shared" si="164"/>
        <v>0</v>
      </c>
      <c r="L658" s="90">
        <f t="shared" ref="L658:L721" si="173">C658*($D$12+$D$11)*10000</f>
        <v>75.374210508416596</v>
      </c>
      <c r="M658" s="73">
        <f>0</f>
        <v>0</v>
      </c>
      <c r="N658" s="89">
        <f t="shared" ref="N658:N721" si="174">IF(D658&lt;$N$10,0,(2/3*$N$12*SQRT(2*$N$13)*$N$11*(D658-$N$10)^(3/2))*24*60*60)</f>
        <v>0</v>
      </c>
      <c r="O658" s="89">
        <f t="shared" ref="O658:O721" si="175">IF(D658&lt;$N$10,0,(D658-$N$10)*10000*($D$12+$D$11))</f>
        <v>0</v>
      </c>
      <c r="P658" s="89">
        <f t="shared" ref="P658:P721" si="176">IF(N658&gt;O658,O658,N658)</f>
        <v>0</v>
      </c>
      <c r="Q658" s="62">
        <f t="shared" si="170"/>
        <v>0</v>
      </c>
      <c r="R658" s="89">
        <f t="shared" si="165"/>
        <v>-75.374210508416596</v>
      </c>
      <c r="S658" s="74">
        <f t="shared" si="166"/>
        <v>0</v>
      </c>
      <c r="T658" s="91">
        <f t="shared" ref="T658:T721" si="177">D658-$D$14</f>
        <v>7.7795369037834128E-2</v>
      </c>
      <c r="U658" s="92">
        <f t="shared" ref="U658:U721" si="178">IF(D658&lt;$D$13,0,D658-$D$13)</f>
        <v>1.377795369037834</v>
      </c>
    </row>
    <row r="659" spans="1:21">
      <c r="A659" s="80">
        <v>37167</v>
      </c>
      <c r="B659" s="81">
        <v>0</v>
      </c>
      <c r="C659" s="82">
        <v>3.9870434552754901E-3</v>
      </c>
      <c r="D659" s="88">
        <f t="shared" ref="D659:D722" si="179">IF(E659&lt;$D$11*10000*($D$14-$D$13),(E659+$D$13*$D$11*10000)/($D$11*10000),(E659+$D$13*$D$11*10000+$D$14*$D$12*10000)/($D$11*10000+$D$12*10000))</f>
        <v>1.4740266585124133</v>
      </c>
      <c r="E659" s="89">
        <f t="shared" si="167"/>
        <v>14480.533170248267</v>
      </c>
      <c r="F659" s="126">
        <f t="shared" si="168"/>
        <v>413043.3208676941</v>
      </c>
      <c r="G659" s="62">
        <f t="shared" si="169"/>
        <v>2.8524040932162206E-2</v>
      </c>
      <c r="H659" s="88">
        <f t="shared" si="171"/>
        <v>0</v>
      </c>
      <c r="I659" s="62">
        <f t="shared" ref="I659:I722" si="180">H659*$J$4*1000</f>
        <v>0</v>
      </c>
      <c r="J659" s="89">
        <f t="shared" si="172"/>
        <v>0</v>
      </c>
      <c r="K659" s="62">
        <f t="shared" ref="K659:K722" si="181">1000*J659*($J$11*$J$5+$J$12*$J$6+$J$13*$J$7)</f>
        <v>0</v>
      </c>
      <c r="L659" s="90">
        <f t="shared" si="173"/>
        <v>79.740869105509802</v>
      </c>
      <c r="M659" s="73">
        <f>0</f>
        <v>0</v>
      </c>
      <c r="N659" s="89">
        <f t="shared" si="174"/>
        <v>0</v>
      </c>
      <c r="O659" s="89">
        <f t="shared" si="175"/>
        <v>0</v>
      </c>
      <c r="P659" s="89">
        <f t="shared" si="176"/>
        <v>0</v>
      </c>
      <c r="Q659" s="62">
        <f t="shared" si="170"/>
        <v>0</v>
      </c>
      <c r="R659" s="89">
        <f t="shared" ref="R659:R722" si="182">H659+J659-L659-P659</f>
        <v>-79.740869105509802</v>
      </c>
      <c r="S659" s="74">
        <f t="shared" ref="S659:S722" si="183">I659+K659-M659-Q659</f>
        <v>0</v>
      </c>
      <c r="T659" s="91">
        <f t="shared" si="177"/>
        <v>7.4026658512413412E-2</v>
      </c>
      <c r="U659" s="92">
        <f t="shared" si="178"/>
        <v>1.3740266585124132</v>
      </c>
    </row>
    <row r="660" spans="1:21">
      <c r="A660" s="80">
        <v>37168</v>
      </c>
      <c r="B660" s="81">
        <v>0</v>
      </c>
      <c r="C660" s="82">
        <v>3.8786562702689642E-3</v>
      </c>
      <c r="D660" s="88">
        <f t="shared" si="179"/>
        <v>1.4700396150571378</v>
      </c>
      <c r="E660" s="89">
        <f t="shared" ref="E660:E723" si="184">E659+R659</f>
        <v>14400.792301142757</v>
      </c>
      <c r="F660" s="126">
        <f t="shared" ref="F660:F723" si="185">F659+S659</f>
        <v>413043.3208676941</v>
      </c>
      <c r="G660" s="62">
        <f t="shared" ref="G660:G723" si="186">F660/(E660*1000)</f>
        <v>2.8681985840106696E-2</v>
      </c>
      <c r="H660" s="88">
        <f t="shared" si="171"/>
        <v>0</v>
      </c>
      <c r="I660" s="62">
        <f t="shared" si="180"/>
        <v>0</v>
      </c>
      <c r="J660" s="89">
        <f t="shared" si="172"/>
        <v>0</v>
      </c>
      <c r="K660" s="62">
        <f t="shared" si="181"/>
        <v>0</v>
      </c>
      <c r="L660" s="90">
        <f t="shared" si="173"/>
        <v>77.573125405379287</v>
      </c>
      <c r="M660" s="73">
        <f>0</f>
        <v>0</v>
      </c>
      <c r="N660" s="89">
        <f t="shared" si="174"/>
        <v>0</v>
      </c>
      <c r="O660" s="89">
        <f t="shared" si="175"/>
        <v>0</v>
      </c>
      <c r="P660" s="89">
        <f t="shared" si="176"/>
        <v>0</v>
      </c>
      <c r="Q660" s="62">
        <f t="shared" ref="Q660:Q723" si="187">P660*1000*G660</f>
        <v>0</v>
      </c>
      <c r="R660" s="89">
        <f t="shared" si="182"/>
        <v>-77.573125405379287</v>
      </c>
      <c r="S660" s="74">
        <f t="shared" si="183"/>
        <v>0</v>
      </c>
      <c r="T660" s="91">
        <f t="shared" si="177"/>
        <v>7.003961505713785E-2</v>
      </c>
      <c r="U660" s="92">
        <f t="shared" si="178"/>
        <v>1.3700396150571377</v>
      </c>
    </row>
    <row r="661" spans="1:21">
      <c r="A661" s="80">
        <v>37169</v>
      </c>
      <c r="B661" s="81">
        <v>0</v>
      </c>
      <c r="C661" s="82">
        <v>4.0191393417730705E-3</v>
      </c>
      <c r="D661" s="88">
        <f t="shared" si="179"/>
        <v>1.4661609587868689</v>
      </c>
      <c r="E661" s="89">
        <f t="shared" si="184"/>
        <v>14323.219175737378</v>
      </c>
      <c r="F661" s="126">
        <f t="shared" si="185"/>
        <v>413043.3208676941</v>
      </c>
      <c r="G661" s="62">
        <f t="shared" si="186"/>
        <v>2.8837324612567765E-2</v>
      </c>
      <c r="H661" s="88">
        <f t="shared" si="171"/>
        <v>0</v>
      </c>
      <c r="I661" s="62">
        <f t="shared" si="180"/>
        <v>0</v>
      </c>
      <c r="J661" s="89">
        <f t="shared" si="172"/>
        <v>0</v>
      </c>
      <c r="K661" s="62">
        <f t="shared" si="181"/>
        <v>0</v>
      </c>
      <c r="L661" s="90">
        <f t="shared" si="173"/>
        <v>80.382786835461403</v>
      </c>
      <c r="M661" s="73">
        <f>0</f>
        <v>0</v>
      </c>
      <c r="N661" s="89">
        <f t="shared" si="174"/>
        <v>0</v>
      </c>
      <c r="O661" s="89">
        <f t="shared" si="175"/>
        <v>0</v>
      </c>
      <c r="P661" s="89">
        <f t="shared" si="176"/>
        <v>0</v>
      </c>
      <c r="Q661" s="62">
        <f t="shared" si="187"/>
        <v>0</v>
      </c>
      <c r="R661" s="89">
        <f t="shared" si="182"/>
        <v>-80.382786835461403</v>
      </c>
      <c r="S661" s="74">
        <f t="shared" si="183"/>
        <v>0</v>
      </c>
      <c r="T661" s="91">
        <f t="shared" si="177"/>
        <v>6.6160958786869006E-2</v>
      </c>
      <c r="U661" s="92">
        <f t="shared" si="178"/>
        <v>1.3661609587868688</v>
      </c>
    </row>
    <row r="662" spans="1:21">
      <c r="A662" s="80">
        <v>37170</v>
      </c>
      <c r="B662" s="81">
        <v>0</v>
      </c>
      <c r="C662" s="82">
        <v>3.4002585845474519E-3</v>
      </c>
      <c r="D662" s="88">
        <f t="shared" si="179"/>
        <v>1.4621418194450959</v>
      </c>
      <c r="E662" s="89">
        <f t="shared" si="184"/>
        <v>14242.836388901917</v>
      </c>
      <c r="F662" s="126">
        <f t="shared" si="185"/>
        <v>413043.3208676941</v>
      </c>
      <c r="G662" s="62">
        <f t="shared" si="186"/>
        <v>2.9000074815823857E-2</v>
      </c>
      <c r="H662" s="88">
        <f t="shared" si="171"/>
        <v>0</v>
      </c>
      <c r="I662" s="62">
        <f t="shared" si="180"/>
        <v>0</v>
      </c>
      <c r="J662" s="89">
        <f t="shared" si="172"/>
        <v>0</v>
      </c>
      <c r="K662" s="62">
        <f t="shared" si="181"/>
        <v>0</v>
      </c>
      <c r="L662" s="90">
        <f t="shared" si="173"/>
        <v>68.005171690949041</v>
      </c>
      <c r="M662" s="73">
        <f>0</f>
        <v>0</v>
      </c>
      <c r="N662" s="89">
        <f t="shared" si="174"/>
        <v>0</v>
      </c>
      <c r="O662" s="89">
        <f t="shared" si="175"/>
        <v>0</v>
      </c>
      <c r="P662" s="89">
        <f t="shared" si="176"/>
        <v>0</v>
      </c>
      <c r="Q662" s="62">
        <f t="shared" si="187"/>
        <v>0</v>
      </c>
      <c r="R662" s="89">
        <f t="shared" si="182"/>
        <v>-68.005171690949041</v>
      </c>
      <c r="S662" s="74">
        <f t="shared" si="183"/>
        <v>0</v>
      </c>
      <c r="T662" s="91">
        <f t="shared" si="177"/>
        <v>6.2141819445096003E-2</v>
      </c>
      <c r="U662" s="92">
        <f t="shared" si="178"/>
        <v>1.3621418194450958</v>
      </c>
    </row>
    <row r="663" spans="1:21">
      <c r="A663" s="80">
        <v>37171</v>
      </c>
      <c r="B663" s="81">
        <v>0</v>
      </c>
      <c r="C663" s="82">
        <v>2.2130864709416511E-3</v>
      </c>
      <c r="D663" s="88">
        <f t="shared" si="179"/>
        <v>1.4587415608605483</v>
      </c>
      <c r="E663" s="89">
        <f t="shared" si="184"/>
        <v>14174.831217210967</v>
      </c>
      <c r="F663" s="126">
        <f t="shared" si="185"/>
        <v>413043.3208676941</v>
      </c>
      <c r="G663" s="62">
        <f t="shared" si="186"/>
        <v>2.9139205577712997E-2</v>
      </c>
      <c r="H663" s="88">
        <f t="shared" si="171"/>
        <v>0</v>
      </c>
      <c r="I663" s="62">
        <f t="shared" si="180"/>
        <v>0</v>
      </c>
      <c r="J663" s="89">
        <f t="shared" si="172"/>
        <v>0</v>
      </c>
      <c r="K663" s="62">
        <f t="shared" si="181"/>
        <v>0</v>
      </c>
      <c r="L663" s="90">
        <f t="shared" si="173"/>
        <v>44.261729418833021</v>
      </c>
      <c r="M663" s="73">
        <f>0</f>
        <v>0</v>
      </c>
      <c r="N663" s="89">
        <f t="shared" si="174"/>
        <v>0</v>
      </c>
      <c r="O663" s="89">
        <f t="shared" si="175"/>
        <v>0</v>
      </c>
      <c r="P663" s="89">
        <f t="shared" si="176"/>
        <v>0</v>
      </c>
      <c r="Q663" s="62">
        <f t="shared" si="187"/>
        <v>0</v>
      </c>
      <c r="R663" s="89">
        <f t="shared" si="182"/>
        <v>-44.261729418833021</v>
      </c>
      <c r="S663" s="74">
        <f t="shared" si="183"/>
        <v>0</v>
      </c>
      <c r="T663" s="91">
        <f t="shared" si="177"/>
        <v>5.8741560860548381E-2</v>
      </c>
      <c r="U663" s="92">
        <f t="shared" si="178"/>
        <v>1.3587415608605482</v>
      </c>
    </row>
    <row r="664" spans="1:21">
      <c r="A664" s="80">
        <v>37172</v>
      </c>
      <c r="B664" s="81">
        <v>0</v>
      </c>
      <c r="C664" s="82">
        <v>3.0892785865619054E-3</v>
      </c>
      <c r="D664" s="88">
        <f t="shared" si="179"/>
        <v>1.4565284743896068</v>
      </c>
      <c r="E664" s="89">
        <f t="shared" si="184"/>
        <v>14130.569487792134</v>
      </c>
      <c r="F664" s="126">
        <f t="shared" si="185"/>
        <v>413043.3208676941</v>
      </c>
      <c r="G664" s="62">
        <f t="shared" si="186"/>
        <v>2.9230479438534723E-2</v>
      </c>
      <c r="H664" s="88">
        <f t="shared" si="171"/>
        <v>0</v>
      </c>
      <c r="I664" s="62">
        <f t="shared" si="180"/>
        <v>0</v>
      </c>
      <c r="J664" s="89">
        <f t="shared" si="172"/>
        <v>0</v>
      </c>
      <c r="K664" s="62">
        <f t="shared" si="181"/>
        <v>0</v>
      </c>
      <c r="L664" s="90">
        <f t="shared" si="173"/>
        <v>61.785571731238107</v>
      </c>
      <c r="M664" s="73">
        <f>0</f>
        <v>0</v>
      </c>
      <c r="N664" s="89">
        <f t="shared" si="174"/>
        <v>0</v>
      </c>
      <c r="O664" s="89">
        <f t="shared" si="175"/>
        <v>0</v>
      </c>
      <c r="P664" s="89">
        <f t="shared" si="176"/>
        <v>0</v>
      </c>
      <c r="Q664" s="62">
        <f t="shared" si="187"/>
        <v>0</v>
      </c>
      <c r="R664" s="89">
        <f t="shared" si="182"/>
        <v>-61.785571731238107</v>
      </c>
      <c r="S664" s="74">
        <f t="shared" si="183"/>
        <v>0</v>
      </c>
      <c r="T664" s="91">
        <f t="shared" si="177"/>
        <v>5.6528474389606842E-2</v>
      </c>
      <c r="U664" s="92">
        <f t="shared" si="178"/>
        <v>1.3565284743896067</v>
      </c>
    </row>
    <row r="665" spans="1:21">
      <c r="A665" s="80">
        <v>37173</v>
      </c>
      <c r="B665" s="81">
        <v>0</v>
      </c>
      <c r="C665" s="82">
        <v>3.2896396284377628E-3</v>
      </c>
      <c r="D665" s="88">
        <f t="shared" si="179"/>
        <v>1.4534391958030448</v>
      </c>
      <c r="E665" s="89">
        <f t="shared" si="184"/>
        <v>14068.783916060896</v>
      </c>
      <c r="F665" s="126">
        <f t="shared" si="185"/>
        <v>413043.3208676941</v>
      </c>
      <c r="G665" s="62">
        <f t="shared" si="186"/>
        <v>2.9358850298081888E-2</v>
      </c>
      <c r="H665" s="88">
        <f t="shared" si="171"/>
        <v>0</v>
      </c>
      <c r="I665" s="62">
        <f t="shared" si="180"/>
        <v>0</v>
      </c>
      <c r="J665" s="89">
        <f t="shared" si="172"/>
        <v>0</v>
      </c>
      <c r="K665" s="62">
        <f t="shared" si="181"/>
        <v>0</v>
      </c>
      <c r="L665" s="90">
        <f t="shared" si="173"/>
        <v>65.79279256875526</v>
      </c>
      <c r="M665" s="73">
        <f>0</f>
        <v>0</v>
      </c>
      <c r="N665" s="89">
        <f t="shared" si="174"/>
        <v>0</v>
      </c>
      <c r="O665" s="89">
        <f t="shared" si="175"/>
        <v>0</v>
      </c>
      <c r="P665" s="89">
        <f t="shared" si="176"/>
        <v>0</v>
      </c>
      <c r="Q665" s="62">
        <f t="shared" si="187"/>
        <v>0</v>
      </c>
      <c r="R665" s="89">
        <f t="shared" si="182"/>
        <v>-65.79279256875526</v>
      </c>
      <c r="S665" s="74">
        <f t="shared" si="183"/>
        <v>0</v>
      </c>
      <c r="T665" s="91">
        <f t="shared" si="177"/>
        <v>5.3439195803044903E-2</v>
      </c>
      <c r="U665" s="92">
        <f t="shared" si="178"/>
        <v>1.3534391958030447</v>
      </c>
    </row>
    <row r="666" spans="1:21">
      <c r="A666" s="80">
        <v>37174</v>
      </c>
      <c r="B666" s="81">
        <v>0</v>
      </c>
      <c r="C666" s="82">
        <v>3.3034964966913226E-3</v>
      </c>
      <c r="D666" s="88">
        <f t="shared" si="179"/>
        <v>1.4501495561746072</v>
      </c>
      <c r="E666" s="89">
        <f t="shared" si="184"/>
        <v>14002.991123492142</v>
      </c>
      <c r="F666" s="126">
        <f t="shared" si="185"/>
        <v>413043.3208676941</v>
      </c>
      <c r="G666" s="62">
        <f t="shared" si="186"/>
        <v>2.9496792308519804E-2</v>
      </c>
      <c r="H666" s="88">
        <f t="shared" si="171"/>
        <v>0</v>
      </c>
      <c r="I666" s="62">
        <f t="shared" si="180"/>
        <v>0</v>
      </c>
      <c r="J666" s="89">
        <f t="shared" si="172"/>
        <v>0</v>
      </c>
      <c r="K666" s="62">
        <f t="shared" si="181"/>
        <v>0</v>
      </c>
      <c r="L666" s="90">
        <f t="shared" si="173"/>
        <v>66.069929933826458</v>
      </c>
      <c r="M666" s="73">
        <f>0</f>
        <v>0</v>
      </c>
      <c r="N666" s="89">
        <f t="shared" si="174"/>
        <v>0</v>
      </c>
      <c r="O666" s="89">
        <f t="shared" si="175"/>
        <v>0</v>
      </c>
      <c r="P666" s="89">
        <f t="shared" si="176"/>
        <v>0</v>
      </c>
      <c r="Q666" s="62">
        <f t="shared" si="187"/>
        <v>0</v>
      </c>
      <c r="R666" s="89">
        <f t="shared" si="182"/>
        <v>-66.069929933826458</v>
      </c>
      <c r="S666" s="74">
        <f t="shared" si="183"/>
        <v>0</v>
      </c>
      <c r="T666" s="91">
        <f t="shared" si="177"/>
        <v>5.0149556174607257E-2</v>
      </c>
      <c r="U666" s="92">
        <f t="shared" si="178"/>
        <v>1.3501495561746071</v>
      </c>
    </row>
    <row r="667" spans="1:21">
      <c r="A667" s="80">
        <v>37175</v>
      </c>
      <c r="B667" s="81">
        <v>7.6199999999999998E-4</v>
      </c>
      <c r="C667" s="82">
        <v>3.4130637197675525E-3</v>
      </c>
      <c r="D667" s="88">
        <f t="shared" si="179"/>
        <v>1.4468460596779158</v>
      </c>
      <c r="E667" s="89">
        <f t="shared" si="184"/>
        <v>13936.921193558315</v>
      </c>
      <c r="F667" s="126">
        <f t="shared" si="185"/>
        <v>413043.3208676941</v>
      </c>
      <c r="G667" s="62">
        <f t="shared" si="186"/>
        <v>2.9636625990150819E-2</v>
      </c>
      <c r="H667" s="88">
        <f t="shared" si="171"/>
        <v>15.24</v>
      </c>
      <c r="I667" s="62">
        <f t="shared" si="180"/>
        <v>152.4</v>
      </c>
      <c r="J667" s="89">
        <f t="shared" si="172"/>
        <v>27.431999999999999</v>
      </c>
      <c r="K667" s="62">
        <f t="shared" si="181"/>
        <v>603.50400000000002</v>
      </c>
      <c r="L667" s="90">
        <f t="shared" si="173"/>
        <v>68.261274395351052</v>
      </c>
      <c r="M667" s="73">
        <f>0</f>
        <v>0</v>
      </c>
      <c r="N667" s="89">
        <f t="shared" si="174"/>
        <v>0</v>
      </c>
      <c r="O667" s="89">
        <f t="shared" si="175"/>
        <v>0</v>
      </c>
      <c r="P667" s="89">
        <f t="shared" si="176"/>
        <v>0</v>
      </c>
      <c r="Q667" s="62">
        <f t="shared" si="187"/>
        <v>0</v>
      </c>
      <c r="R667" s="89">
        <f t="shared" si="182"/>
        <v>-25.589274395351055</v>
      </c>
      <c r="S667" s="74">
        <f t="shared" si="183"/>
        <v>755.904</v>
      </c>
      <c r="T667" s="91">
        <f t="shared" si="177"/>
        <v>4.6846059677915886E-2</v>
      </c>
      <c r="U667" s="92">
        <f t="shared" si="178"/>
        <v>1.3468460596779157</v>
      </c>
    </row>
    <row r="668" spans="1:21">
      <c r="A668" s="80">
        <v>37176</v>
      </c>
      <c r="B668" s="81">
        <v>0</v>
      </c>
      <c r="C668" s="82">
        <v>3.5101373673905299E-3</v>
      </c>
      <c r="D668" s="88">
        <f t="shared" si="179"/>
        <v>1.4455665959581481</v>
      </c>
      <c r="E668" s="89">
        <f t="shared" si="184"/>
        <v>13911.331919162963</v>
      </c>
      <c r="F668" s="126">
        <f t="shared" si="185"/>
        <v>413799.22486769408</v>
      </c>
      <c r="G668" s="62">
        <f t="shared" si="186"/>
        <v>2.9745478525868726E-2</v>
      </c>
      <c r="H668" s="88">
        <f t="shared" si="171"/>
        <v>0</v>
      </c>
      <c r="I668" s="62">
        <f t="shared" si="180"/>
        <v>0</v>
      </c>
      <c r="J668" s="89">
        <f t="shared" si="172"/>
        <v>0</v>
      </c>
      <c r="K668" s="62">
        <f t="shared" si="181"/>
        <v>0</v>
      </c>
      <c r="L668" s="90">
        <f t="shared" si="173"/>
        <v>70.2027473478106</v>
      </c>
      <c r="M668" s="73">
        <f>0</f>
        <v>0</v>
      </c>
      <c r="N668" s="89">
        <f t="shared" si="174"/>
        <v>0</v>
      </c>
      <c r="O668" s="89">
        <f t="shared" si="175"/>
        <v>0</v>
      </c>
      <c r="P668" s="89">
        <f t="shared" si="176"/>
        <v>0</v>
      </c>
      <c r="Q668" s="62">
        <f t="shared" si="187"/>
        <v>0</v>
      </c>
      <c r="R668" s="89">
        <f t="shared" si="182"/>
        <v>-70.2027473478106</v>
      </c>
      <c r="S668" s="74">
        <f t="shared" si="183"/>
        <v>0</v>
      </c>
      <c r="T668" s="91">
        <f t="shared" si="177"/>
        <v>4.5566595958148159E-2</v>
      </c>
      <c r="U668" s="92">
        <f t="shared" si="178"/>
        <v>1.345566595958148</v>
      </c>
    </row>
    <row r="669" spans="1:21">
      <c r="A669" s="80">
        <v>37177</v>
      </c>
      <c r="B669" s="81">
        <v>0</v>
      </c>
      <c r="C669" s="82">
        <v>3.2037429186912185E-3</v>
      </c>
      <c r="D669" s="88">
        <f t="shared" si="179"/>
        <v>1.4420564585907578</v>
      </c>
      <c r="E669" s="89">
        <f t="shared" si="184"/>
        <v>13841.129171815153</v>
      </c>
      <c r="F669" s="126">
        <f t="shared" si="185"/>
        <v>413799.22486769408</v>
      </c>
      <c r="G669" s="62">
        <f t="shared" si="186"/>
        <v>2.9896348753851533E-2</v>
      </c>
      <c r="H669" s="88">
        <f t="shared" si="171"/>
        <v>0</v>
      </c>
      <c r="I669" s="62">
        <f t="shared" si="180"/>
        <v>0</v>
      </c>
      <c r="J669" s="89">
        <f t="shared" si="172"/>
        <v>0</v>
      </c>
      <c r="K669" s="62">
        <f t="shared" si="181"/>
        <v>0</v>
      </c>
      <c r="L669" s="90">
        <f t="shared" si="173"/>
        <v>64.07485837382437</v>
      </c>
      <c r="M669" s="73">
        <f>0</f>
        <v>0</v>
      </c>
      <c r="N669" s="89">
        <f t="shared" si="174"/>
        <v>0</v>
      </c>
      <c r="O669" s="89">
        <f t="shared" si="175"/>
        <v>0</v>
      </c>
      <c r="P669" s="89">
        <f t="shared" si="176"/>
        <v>0</v>
      </c>
      <c r="Q669" s="62">
        <f t="shared" si="187"/>
        <v>0</v>
      </c>
      <c r="R669" s="89">
        <f t="shared" si="182"/>
        <v>-64.07485837382437</v>
      </c>
      <c r="S669" s="74">
        <f t="shared" si="183"/>
        <v>0</v>
      </c>
      <c r="T669" s="91">
        <f t="shared" si="177"/>
        <v>4.2056458590757906E-2</v>
      </c>
      <c r="U669" s="92">
        <f t="shared" si="178"/>
        <v>1.3420564585907577</v>
      </c>
    </row>
    <row r="670" spans="1:21">
      <c r="A670" s="80">
        <v>37178</v>
      </c>
      <c r="B670" s="81">
        <v>0</v>
      </c>
      <c r="C670" s="82">
        <v>2.9643733734209619E-3</v>
      </c>
      <c r="D670" s="88">
        <f t="shared" si="179"/>
        <v>1.4388527156720665</v>
      </c>
      <c r="E670" s="89">
        <f t="shared" si="184"/>
        <v>13777.054313441329</v>
      </c>
      <c r="F670" s="126">
        <f t="shared" si="185"/>
        <v>413799.22486769408</v>
      </c>
      <c r="G670" s="62">
        <f t="shared" si="186"/>
        <v>3.0035391851796541E-2</v>
      </c>
      <c r="H670" s="88">
        <f t="shared" si="171"/>
        <v>0</v>
      </c>
      <c r="I670" s="62">
        <f t="shared" si="180"/>
        <v>0</v>
      </c>
      <c r="J670" s="89">
        <f t="shared" si="172"/>
        <v>0</v>
      </c>
      <c r="K670" s="62">
        <f t="shared" si="181"/>
        <v>0</v>
      </c>
      <c r="L670" s="90">
        <f t="shared" si="173"/>
        <v>59.287467468419237</v>
      </c>
      <c r="M670" s="73">
        <f>0</f>
        <v>0</v>
      </c>
      <c r="N670" s="89">
        <f t="shared" si="174"/>
        <v>0</v>
      </c>
      <c r="O670" s="89">
        <f t="shared" si="175"/>
        <v>0</v>
      </c>
      <c r="P670" s="89">
        <f t="shared" si="176"/>
        <v>0</v>
      </c>
      <c r="Q670" s="62">
        <f t="shared" si="187"/>
        <v>0</v>
      </c>
      <c r="R670" s="89">
        <f t="shared" si="182"/>
        <v>-59.287467468419237</v>
      </c>
      <c r="S670" s="74">
        <f t="shared" si="183"/>
        <v>0</v>
      </c>
      <c r="T670" s="91">
        <f t="shared" si="177"/>
        <v>3.8852715672066607E-2</v>
      </c>
      <c r="U670" s="92">
        <f t="shared" si="178"/>
        <v>1.3388527156720664</v>
      </c>
    </row>
    <row r="671" spans="1:21">
      <c r="A671" s="80">
        <v>37179</v>
      </c>
      <c r="B671" s="81">
        <v>0</v>
      </c>
      <c r="C671" s="82">
        <v>3.3037166095263686E-3</v>
      </c>
      <c r="D671" s="88">
        <f t="shared" si="179"/>
        <v>1.4358883422986455</v>
      </c>
      <c r="E671" s="89">
        <f t="shared" si="184"/>
        <v>13717.76684597291</v>
      </c>
      <c r="F671" s="126">
        <f t="shared" si="185"/>
        <v>413799.22486769408</v>
      </c>
      <c r="G671" s="62">
        <f t="shared" si="186"/>
        <v>3.016520323708316E-2</v>
      </c>
      <c r="H671" s="88">
        <f t="shared" si="171"/>
        <v>0</v>
      </c>
      <c r="I671" s="62">
        <f t="shared" si="180"/>
        <v>0</v>
      </c>
      <c r="J671" s="89">
        <f t="shared" si="172"/>
        <v>0</v>
      </c>
      <c r="K671" s="62">
        <f t="shared" si="181"/>
        <v>0</v>
      </c>
      <c r="L671" s="90">
        <f t="shared" si="173"/>
        <v>66.074332190527372</v>
      </c>
      <c r="M671" s="73">
        <f>0</f>
        <v>0</v>
      </c>
      <c r="N671" s="89">
        <f t="shared" si="174"/>
        <v>0</v>
      </c>
      <c r="O671" s="89">
        <f t="shared" si="175"/>
        <v>0</v>
      </c>
      <c r="P671" s="89">
        <f t="shared" si="176"/>
        <v>0</v>
      </c>
      <c r="Q671" s="62">
        <f t="shared" si="187"/>
        <v>0</v>
      </c>
      <c r="R671" s="89">
        <f t="shared" si="182"/>
        <v>-66.074332190527372</v>
      </c>
      <c r="S671" s="74">
        <f t="shared" si="183"/>
        <v>0</v>
      </c>
      <c r="T671" s="91">
        <f t="shared" si="177"/>
        <v>3.588834229864557E-2</v>
      </c>
      <c r="U671" s="92">
        <f t="shared" si="178"/>
        <v>1.3358883422986454</v>
      </c>
    </row>
    <row r="672" spans="1:21">
      <c r="A672" s="80">
        <v>37180</v>
      </c>
      <c r="B672" s="81">
        <v>0</v>
      </c>
      <c r="C672" s="82">
        <v>3.3544992710964443E-3</v>
      </c>
      <c r="D672" s="88">
        <f t="shared" si="179"/>
        <v>1.4325846256891193</v>
      </c>
      <c r="E672" s="89">
        <f t="shared" si="184"/>
        <v>13651.692513782384</v>
      </c>
      <c r="F672" s="126">
        <f t="shared" si="185"/>
        <v>413799.22486769408</v>
      </c>
      <c r="G672" s="62">
        <f t="shared" si="186"/>
        <v>3.0311203131035469E-2</v>
      </c>
      <c r="H672" s="88">
        <f t="shared" si="171"/>
        <v>0</v>
      </c>
      <c r="I672" s="62">
        <f t="shared" si="180"/>
        <v>0</v>
      </c>
      <c r="J672" s="89">
        <f t="shared" si="172"/>
        <v>0</v>
      </c>
      <c r="K672" s="62">
        <f t="shared" si="181"/>
        <v>0</v>
      </c>
      <c r="L672" s="90">
        <f t="shared" si="173"/>
        <v>67.089985421928887</v>
      </c>
      <c r="M672" s="73">
        <f>0</f>
        <v>0</v>
      </c>
      <c r="N672" s="89">
        <f t="shared" si="174"/>
        <v>0</v>
      </c>
      <c r="O672" s="89">
        <f t="shared" si="175"/>
        <v>0</v>
      </c>
      <c r="P672" s="89">
        <f t="shared" si="176"/>
        <v>0</v>
      </c>
      <c r="Q672" s="62">
        <f t="shared" si="187"/>
        <v>0</v>
      </c>
      <c r="R672" s="89">
        <f t="shared" si="182"/>
        <v>-67.089985421928887</v>
      </c>
      <c r="S672" s="74">
        <f t="shared" si="183"/>
        <v>0</v>
      </c>
      <c r="T672" s="91">
        <f t="shared" si="177"/>
        <v>3.2584625689119351E-2</v>
      </c>
      <c r="U672" s="92">
        <f t="shared" si="178"/>
        <v>1.3325846256891192</v>
      </c>
    </row>
    <row r="673" spans="1:21">
      <c r="A673" s="80">
        <v>37181</v>
      </c>
      <c r="B673" s="81">
        <v>0</v>
      </c>
      <c r="C673" s="82">
        <v>3.0040922942163989E-3</v>
      </c>
      <c r="D673" s="88">
        <f t="shared" si="179"/>
        <v>1.4292301264180227</v>
      </c>
      <c r="E673" s="89">
        <f t="shared" si="184"/>
        <v>13584.602528360454</v>
      </c>
      <c r="F673" s="126">
        <f t="shared" si="185"/>
        <v>413799.22486769408</v>
      </c>
      <c r="G673" s="62">
        <f t="shared" si="186"/>
        <v>3.0460900420443596E-2</v>
      </c>
      <c r="H673" s="88">
        <f t="shared" si="171"/>
        <v>0</v>
      </c>
      <c r="I673" s="62">
        <f t="shared" si="180"/>
        <v>0</v>
      </c>
      <c r="J673" s="89">
        <f t="shared" si="172"/>
        <v>0</v>
      </c>
      <c r="K673" s="62">
        <f t="shared" si="181"/>
        <v>0</v>
      </c>
      <c r="L673" s="90">
        <f t="shared" si="173"/>
        <v>60.081845884327976</v>
      </c>
      <c r="M673" s="73">
        <f>0</f>
        <v>0</v>
      </c>
      <c r="N673" s="89">
        <f t="shared" si="174"/>
        <v>0</v>
      </c>
      <c r="O673" s="89">
        <f t="shared" si="175"/>
        <v>0</v>
      </c>
      <c r="P673" s="89">
        <f t="shared" si="176"/>
        <v>0</v>
      </c>
      <c r="Q673" s="62">
        <f t="shared" si="187"/>
        <v>0</v>
      </c>
      <c r="R673" s="89">
        <f t="shared" si="182"/>
        <v>-60.081845884327976</v>
      </c>
      <c r="S673" s="74">
        <f t="shared" si="183"/>
        <v>0</v>
      </c>
      <c r="T673" s="91">
        <f t="shared" si="177"/>
        <v>2.9230126418022806E-2</v>
      </c>
      <c r="U673" s="92">
        <f t="shared" si="178"/>
        <v>1.3292301264180226</v>
      </c>
    </row>
    <row r="674" spans="1:21">
      <c r="A674" s="80">
        <v>37182</v>
      </c>
      <c r="B674" s="81">
        <v>0</v>
      </c>
      <c r="C674" s="82">
        <v>3.7804431100884428E-3</v>
      </c>
      <c r="D674" s="88">
        <f t="shared" si="179"/>
        <v>1.4262260341238062</v>
      </c>
      <c r="E674" s="89">
        <f t="shared" si="184"/>
        <v>13524.520682476126</v>
      </c>
      <c r="F674" s="126">
        <f t="shared" si="185"/>
        <v>413799.22486769408</v>
      </c>
      <c r="G674" s="62">
        <f t="shared" si="186"/>
        <v>3.059622108485208E-2</v>
      </c>
      <c r="H674" s="88">
        <f t="shared" si="171"/>
        <v>0</v>
      </c>
      <c r="I674" s="62">
        <f t="shared" si="180"/>
        <v>0</v>
      </c>
      <c r="J674" s="89">
        <f t="shared" si="172"/>
        <v>0</v>
      </c>
      <c r="K674" s="62">
        <f t="shared" si="181"/>
        <v>0</v>
      </c>
      <c r="L674" s="90">
        <f t="shared" si="173"/>
        <v>75.608862201768858</v>
      </c>
      <c r="M674" s="73">
        <f>0</f>
        <v>0</v>
      </c>
      <c r="N674" s="89">
        <f t="shared" si="174"/>
        <v>0</v>
      </c>
      <c r="O674" s="89">
        <f t="shared" si="175"/>
        <v>0</v>
      </c>
      <c r="P674" s="89">
        <f t="shared" si="176"/>
        <v>0</v>
      </c>
      <c r="Q674" s="62">
        <f t="shared" si="187"/>
        <v>0</v>
      </c>
      <c r="R674" s="89">
        <f t="shared" si="182"/>
        <v>-75.608862201768858</v>
      </c>
      <c r="S674" s="74">
        <f t="shared" si="183"/>
        <v>0</v>
      </c>
      <c r="T674" s="91">
        <f t="shared" si="177"/>
        <v>2.6226034123806308E-2</v>
      </c>
      <c r="U674" s="92">
        <f t="shared" si="178"/>
        <v>1.3262260341238061</v>
      </c>
    </row>
    <row r="675" spans="1:21">
      <c r="A675" s="80">
        <v>37183</v>
      </c>
      <c r="B675" s="81">
        <v>0</v>
      </c>
      <c r="C675" s="82">
        <v>3.6480332753231642E-3</v>
      </c>
      <c r="D675" s="88">
        <f t="shared" si="179"/>
        <v>1.4224455910137177</v>
      </c>
      <c r="E675" s="89">
        <f t="shared" si="184"/>
        <v>13448.911820274358</v>
      </c>
      <c r="F675" s="126">
        <f t="shared" si="185"/>
        <v>413799.22486769408</v>
      </c>
      <c r="G675" s="62">
        <f t="shared" si="186"/>
        <v>3.076823094667689E-2</v>
      </c>
      <c r="H675" s="88">
        <f t="shared" si="171"/>
        <v>0</v>
      </c>
      <c r="I675" s="62">
        <f t="shared" si="180"/>
        <v>0</v>
      </c>
      <c r="J675" s="89">
        <f t="shared" si="172"/>
        <v>0</v>
      </c>
      <c r="K675" s="62">
        <f t="shared" si="181"/>
        <v>0</v>
      </c>
      <c r="L675" s="90">
        <f t="shared" si="173"/>
        <v>72.960665506463286</v>
      </c>
      <c r="M675" s="73">
        <f>0</f>
        <v>0</v>
      </c>
      <c r="N675" s="89">
        <f t="shared" si="174"/>
        <v>0</v>
      </c>
      <c r="O675" s="89">
        <f t="shared" si="175"/>
        <v>0</v>
      </c>
      <c r="P675" s="89">
        <f t="shared" si="176"/>
        <v>0</v>
      </c>
      <c r="Q675" s="62">
        <f t="shared" si="187"/>
        <v>0</v>
      </c>
      <c r="R675" s="89">
        <f t="shared" si="182"/>
        <v>-72.960665506463286</v>
      </c>
      <c r="S675" s="74">
        <f t="shared" si="183"/>
        <v>0</v>
      </c>
      <c r="T675" s="91">
        <f t="shared" si="177"/>
        <v>2.2445591013717792E-2</v>
      </c>
      <c r="U675" s="92">
        <f t="shared" si="178"/>
        <v>1.3224455910137176</v>
      </c>
    </row>
    <row r="676" spans="1:21">
      <c r="A676" s="80">
        <v>37184</v>
      </c>
      <c r="B676" s="81">
        <v>0</v>
      </c>
      <c r="C676" s="82">
        <v>3.378439301512447E-3</v>
      </c>
      <c r="D676" s="88">
        <f t="shared" si="179"/>
        <v>1.4187975577383947</v>
      </c>
      <c r="E676" s="89">
        <f t="shared" si="184"/>
        <v>13375.951154767894</v>
      </c>
      <c r="F676" s="126">
        <f t="shared" si="185"/>
        <v>413799.22486769408</v>
      </c>
      <c r="G676" s="62">
        <f t="shared" si="186"/>
        <v>3.0936059804628865E-2</v>
      </c>
      <c r="H676" s="88">
        <f t="shared" si="171"/>
        <v>0</v>
      </c>
      <c r="I676" s="62">
        <f t="shared" si="180"/>
        <v>0</v>
      </c>
      <c r="J676" s="89">
        <f t="shared" si="172"/>
        <v>0</v>
      </c>
      <c r="K676" s="62">
        <f t="shared" si="181"/>
        <v>0</v>
      </c>
      <c r="L676" s="90">
        <f t="shared" si="173"/>
        <v>67.568786030248944</v>
      </c>
      <c r="M676" s="73">
        <f>0</f>
        <v>0</v>
      </c>
      <c r="N676" s="89">
        <f t="shared" si="174"/>
        <v>0</v>
      </c>
      <c r="O676" s="89">
        <f t="shared" si="175"/>
        <v>0</v>
      </c>
      <c r="P676" s="89">
        <f t="shared" si="176"/>
        <v>0</v>
      </c>
      <c r="Q676" s="62">
        <f t="shared" si="187"/>
        <v>0</v>
      </c>
      <c r="R676" s="89">
        <f t="shared" si="182"/>
        <v>-67.568786030248944</v>
      </c>
      <c r="S676" s="74">
        <f t="shared" si="183"/>
        <v>0</v>
      </c>
      <c r="T676" s="91">
        <f t="shared" si="177"/>
        <v>1.8797557738394755E-2</v>
      </c>
      <c r="U676" s="92">
        <f t="shared" si="178"/>
        <v>1.3187975577383946</v>
      </c>
    </row>
    <row r="677" spans="1:21">
      <c r="A677" s="80">
        <v>37185</v>
      </c>
      <c r="B677" s="81">
        <v>0</v>
      </c>
      <c r="C677" s="82">
        <v>3.3567073979227065E-3</v>
      </c>
      <c r="D677" s="88">
        <f t="shared" si="179"/>
        <v>1.4154191184368821</v>
      </c>
      <c r="E677" s="89">
        <f t="shared" si="184"/>
        <v>13308.382368737644</v>
      </c>
      <c r="F677" s="126">
        <f t="shared" si="185"/>
        <v>413799.22486769408</v>
      </c>
      <c r="G677" s="62">
        <f t="shared" si="186"/>
        <v>3.1093127128638751E-2</v>
      </c>
      <c r="H677" s="88">
        <f t="shared" si="171"/>
        <v>0</v>
      </c>
      <c r="I677" s="62">
        <f t="shared" si="180"/>
        <v>0</v>
      </c>
      <c r="J677" s="89">
        <f t="shared" si="172"/>
        <v>0</v>
      </c>
      <c r="K677" s="62">
        <f t="shared" si="181"/>
        <v>0</v>
      </c>
      <c r="L677" s="90">
        <f t="shared" si="173"/>
        <v>67.134147958454136</v>
      </c>
      <c r="M677" s="73">
        <f>0</f>
        <v>0</v>
      </c>
      <c r="N677" s="89">
        <f t="shared" si="174"/>
        <v>0</v>
      </c>
      <c r="O677" s="89">
        <f t="shared" si="175"/>
        <v>0</v>
      </c>
      <c r="P677" s="89">
        <f t="shared" si="176"/>
        <v>0</v>
      </c>
      <c r="Q677" s="62">
        <f t="shared" si="187"/>
        <v>0</v>
      </c>
      <c r="R677" s="89">
        <f t="shared" si="182"/>
        <v>-67.134147958454136</v>
      </c>
      <c r="S677" s="74">
        <f t="shared" si="183"/>
        <v>0</v>
      </c>
      <c r="T677" s="91">
        <f t="shared" si="177"/>
        <v>1.5419118436882151E-2</v>
      </c>
      <c r="U677" s="92">
        <f t="shared" si="178"/>
        <v>1.315419118436882</v>
      </c>
    </row>
    <row r="678" spans="1:21">
      <c r="A678" s="80">
        <v>37186</v>
      </c>
      <c r="B678" s="81">
        <v>0</v>
      </c>
      <c r="C678" s="82">
        <v>3.2963274798506058E-3</v>
      </c>
      <c r="D678" s="88">
        <f t="shared" si="179"/>
        <v>1.4120624110389595</v>
      </c>
      <c r="E678" s="89">
        <f t="shared" si="184"/>
        <v>13241.248220779191</v>
      </c>
      <c r="F678" s="126">
        <f t="shared" si="185"/>
        <v>413799.22486769408</v>
      </c>
      <c r="G678" s="62">
        <f t="shared" si="186"/>
        <v>3.1250771677123937E-2</v>
      </c>
      <c r="H678" s="88">
        <f t="shared" si="171"/>
        <v>0</v>
      </c>
      <c r="I678" s="62">
        <f t="shared" si="180"/>
        <v>0</v>
      </c>
      <c r="J678" s="89">
        <f t="shared" si="172"/>
        <v>0</v>
      </c>
      <c r="K678" s="62">
        <f t="shared" si="181"/>
        <v>0</v>
      </c>
      <c r="L678" s="90">
        <f t="shared" si="173"/>
        <v>65.926549597012112</v>
      </c>
      <c r="M678" s="73">
        <f>0</f>
        <v>0</v>
      </c>
      <c r="N678" s="89">
        <f t="shared" si="174"/>
        <v>0</v>
      </c>
      <c r="O678" s="89">
        <f t="shared" si="175"/>
        <v>0</v>
      </c>
      <c r="P678" s="89">
        <f t="shared" si="176"/>
        <v>0</v>
      </c>
      <c r="Q678" s="62">
        <f t="shared" si="187"/>
        <v>0</v>
      </c>
      <c r="R678" s="89">
        <f t="shared" si="182"/>
        <v>-65.926549597012112</v>
      </c>
      <c r="S678" s="74">
        <f t="shared" si="183"/>
        <v>0</v>
      </c>
      <c r="T678" s="91">
        <f t="shared" si="177"/>
        <v>1.2062411038959553E-2</v>
      </c>
      <c r="U678" s="92">
        <f t="shared" si="178"/>
        <v>1.3120624110389594</v>
      </c>
    </row>
    <row r="679" spans="1:21">
      <c r="A679" s="80">
        <v>37187</v>
      </c>
      <c r="B679" s="81">
        <v>0</v>
      </c>
      <c r="C679" s="82">
        <v>3.1925634530810833E-3</v>
      </c>
      <c r="D679" s="88">
        <f t="shared" si="179"/>
        <v>1.4087660835591089</v>
      </c>
      <c r="E679" s="89">
        <f t="shared" si="184"/>
        <v>13175.321671182179</v>
      </c>
      <c r="F679" s="126">
        <f t="shared" si="185"/>
        <v>413799.22486769408</v>
      </c>
      <c r="G679" s="62">
        <f t="shared" si="186"/>
        <v>3.1407143991996761E-2</v>
      </c>
      <c r="H679" s="88">
        <f t="shared" si="171"/>
        <v>0</v>
      </c>
      <c r="I679" s="62">
        <f t="shared" si="180"/>
        <v>0</v>
      </c>
      <c r="J679" s="89">
        <f t="shared" si="172"/>
        <v>0</v>
      </c>
      <c r="K679" s="62">
        <f t="shared" si="181"/>
        <v>0</v>
      </c>
      <c r="L679" s="90">
        <f t="shared" si="173"/>
        <v>63.851269061621664</v>
      </c>
      <c r="M679" s="73">
        <f>0</f>
        <v>0</v>
      </c>
      <c r="N679" s="89">
        <f t="shared" si="174"/>
        <v>0</v>
      </c>
      <c r="O679" s="89">
        <f t="shared" si="175"/>
        <v>0</v>
      </c>
      <c r="P679" s="89">
        <f t="shared" si="176"/>
        <v>0</v>
      </c>
      <c r="Q679" s="62">
        <f t="shared" si="187"/>
        <v>0</v>
      </c>
      <c r="R679" s="89">
        <f t="shared" si="182"/>
        <v>-63.851269061621664</v>
      </c>
      <c r="S679" s="74">
        <f t="shared" si="183"/>
        <v>0</v>
      </c>
      <c r="T679" s="91">
        <f t="shared" si="177"/>
        <v>8.7660835591090169E-3</v>
      </c>
      <c r="U679" s="92">
        <f t="shared" si="178"/>
        <v>1.3087660835591088</v>
      </c>
    </row>
    <row r="680" spans="1:21">
      <c r="A680" s="80">
        <v>37188</v>
      </c>
      <c r="B680" s="81">
        <v>2.2859999999999998E-3</v>
      </c>
      <c r="C680" s="82">
        <v>3.4726486941548231E-3</v>
      </c>
      <c r="D680" s="88">
        <f t="shared" si="179"/>
        <v>1.405573520106028</v>
      </c>
      <c r="E680" s="89">
        <f t="shared" si="184"/>
        <v>13111.470402120558</v>
      </c>
      <c r="F680" s="126">
        <f t="shared" si="185"/>
        <v>413799.22486769408</v>
      </c>
      <c r="G680" s="62">
        <f t="shared" si="186"/>
        <v>3.156009297025672E-2</v>
      </c>
      <c r="H680" s="88">
        <f t="shared" si="171"/>
        <v>45.72</v>
      </c>
      <c r="I680" s="62">
        <f t="shared" si="180"/>
        <v>457.2</v>
      </c>
      <c r="J680" s="89">
        <f t="shared" si="172"/>
        <v>82.295999999999978</v>
      </c>
      <c r="K680" s="62">
        <f t="shared" si="181"/>
        <v>1810.5119999999993</v>
      </c>
      <c r="L680" s="90">
        <f t="shared" si="173"/>
        <v>69.452973883096462</v>
      </c>
      <c r="M680" s="73">
        <f>0</f>
        <v>0</v>
      </c>
      <c r="N680" s="89">
        <f t="shared" si="174"/>
        <v>0</v>
      </c>
      <c r="O680" s="89">
        <f t="shared" si="175"/>
        <v>0</v>
      </c>
      <c r="P680" s="89">
        <f t="shared" si="176"/>
        <v>0</v>
      </c>
      <c r="Q680" s="62">
        <f t="shared" si="187"/>
        <v>0</v>
      </c>
      <c r="R680" s="89">
        <f t="shared" si="182"/>
        <v>58.563026116903501</v>
      </c>
      <c r="S680" s="74">
        <f t="shared" si="183"/>
        <v>2267.7119999999991</v>
      </c>
      <c r="T680" s="91">
        <f t="shared" si="177"/>
        <v>5.5735201060280737E-3</v>
      </c>
      <c r="U680" s="92">
        <f t="shared" si="178"/>
        <v>1.3055735201060279</v>
      </c>
    </row>
    <row r="681" spans="1:21">
      <c r="A681" s="80">
        <v>37189</v>
      </c>
      <c r="B681" s="81">
        <v>0</v>
      </c>
      <c r="C681" s="82">
        <v>3.726567944436892E-3</v>
      </c>
      <c r="D681" s="88">
        <f t="shared" si="179"/>
        <v>1.408501671411873</v>
      </c>
      <c r="E681" s="89">
        <f t="shared" si="184"/>
        <v>13170.033428237461</v>
      </c>
      <c r="F681" s="126">
        <f t="shared" si="185"/>
        <v>416066.93686769408</v>
      </c>
      <c r="G681" s="62">
        <f t="shared" si="186"/>
        <v>3.1591942354194623E-2</v>
      </c>
      <c r="H681" s="88">
        <f t="shared" si="171"/>
        <v>0</v>
      </c>
      <c r="I681" s="62">
        <f t="shared" si="180"/>
        <v>0</v>
      </c>
      <c r="J681" s="89">
        <f t="shared" si="172"/>
        <v>0</v>
      </c>
      <c r="K681" s="62">
        <f t="shared" si="181"/>
        <v>0</v>
      </c>
      <c r="L681" s="90">
        <f t="shared" si="173"/>
        <v>74.531358888737842</v>
      </c>
      <c r="M681" s="73">
        <f>0</f>
        <v>0</v>
      </c>
      <c r="N681" s="89">
        <f t="shared" si="174"/>
        <v>0</v>
      </c>
      <c r="O681" s="89">
        <f t="shared" si="175"/>
        <v>0</v>
      </c>
      <c r="P681" s="89">
        <f t="shared" si="176"/>
        <v>0</v>
      </c>
      <c r="Q681" s="62">
        <f t="shared" si="187"/>
        <v>0</v>
      </c>
      <c r="R681" s="89">
        <f t="shared" si="182"/>
        <v>-74.531358888737842</v>
      </c>
      <c r="S681" s="74">
        <f t="shared" si="183"/>
        <v>0</v>
      </c>
      <c r="T681" s="91">
        <f t="shared" si="177"/>
        <v>8.5016714118730796E-3</v>
      </c>
      <c r="U681" s="92">
        <f t="shared" si="178"/>
        <v>1.3085016714118729</v>
      </c>
    </row>
    <row r="682" spans="1:21">
      <c r="A682" s="80">
        <v>37190</v>
      </c>
      <c r="B682" s="81">
        <v>0</v>
      </c>
      <c r="C682" s="82">
        <v>3.6589380936940239E-3</v>
      </c>
      <c r="D682" s="88">
        <f t="shared" si="179"/>
        <v>1.4047751034674363</v>
      </c>
      <c r="E682" s="89">
        <f t="shared" si="184"/>
        <v>13095.502069348722</v>
      </c>
      <c r="F682" s="126">
        <f t="shared" si="185"/>
        <v>416066.93686769408</v>
      </c>
      <c r="G682" s="62">
        <f t="shared" si="186"/>
        <v>3.177174381435429E-2</v>
      </c>
      <c r="H682" s="88">
        <f t="shared" si="171"/>
        <v>0</v>
      </c>
      <c r="I682" s="62">
        <f t="shared" si="180"/>
        <v>0</v>
      </c>
      <c r="J682" s="89">
        <f t="shared" si="172"/>
        <v>0</v>
      </c>
      <c r="K682" s="62">
        <f t="shared" si="181"/>
        <v>0</v>
      </c>
      <c r="L682" s="90">
        <f t="shared" si="173"/>
        <v>73.178761873880475</v>
      </c>
      <c r="M682" s="73">
        <f>0</f>
        <v>0</v>
      </c>
      <c r="N682" s="89">
        <f t="shared" si="174"/>
        <v>0</v>
      </c>
      <c r="O682" s="89">
        <f t="shared" si="175"/>
        <v>0</v>
      </c>
      <c r="P682" s="89">
        <f t="shared" si="176"/>
        <v>0</v>
      </c>
      <c r="Q682" s="62">
        <f t="shared" si="187"/>
        <v>0</v>
      </c>
      <c r="R682" s="89">
        <f t="shared" si="182"/>
        <v>-73.178761873880475</v>
      </c>
      <c r="S682" s="74">
        <f t="shared" si="183"/>
        <v>0</v>
      </c>
      <c r="T682" s="91">
        <f t="shared" si="177"/>
        <v>4.7751034674363702E-3</v>
      </c>
      <c r="U682" s="92">
        <f t="shared" si="178"/>
        <v>1.3047751034674362</v>
      </c>
    </row>
    <row r="683" spans="1:21">
      <c r="A683" s="80">
        <v>37191</v>
      </c>
      <c r="B683" s="81">
        <v>0</v>
      </c>
      <c r="C683" s="82">
        <v>2.5998902824957816E-3</v>
      </c>
      <c r="D683" s="88">
        <f t="shared" si="179"/>
        <v>1.4011161653737421</v>
      </c>
      <c r="E683" s="89">
        <f t="shared" si="184"/>
        <v>13022.323307474842</v>
      </c>
      <c r="F683" s="126">
        <f t="shared" si="185"/>
        <v>416066.93686769408</v>
      </c>
      <c r="G683" s="62">
        <f t="shared" si="186"/>
        <v>3.195028467991351E-2</v>
      </c>
      <c r="H683" s="88">
        <f t="shared" si="171"/>
        <v>0</v>
      </c>
      <c r="I683" s="62">
        <f t="shared" si="180"/>
        <v>0</v>
      </c>
      <c r="J683" s="89">
        <f t="shared" si="172"/>
        <v>0</v>
      </c>
      <c r="K683" s="62">
        <f t="shared" si="181"/>
        <v>0</v>
      </c>
      <c r="L683" s="90">
        <f t="shared" si="173"/>
        <v>51.997805649915634</v>
      </c>
      <c r="M683" s="73">
        <f>0</f>
        <v>0</v>
      </c>
      <c r="N683" s="89">
        <f t="shared" si="174"/>
        <v>0</v>
      </c>
      <c r="O683" s="89">
        <f t="shared" si="175"/>
        <v>0</v>
      </c>
      <c r="P683" s="89">
        <f t="shared" si="176"/>
        <v>0</v>
      </c>
      <c r="Q683" s="62">
        <f t="shared" si="187"/>
        <v>0</v>
      </c>
      <c r="R683" s="89">
        <f t="shared" si="182"/>
        <v>-51.997805649915634</v>
      </c>
      <c r="S683" s="74">
        <f t="shared" si="183"/>
        <v>0</v>
      </c>
      <c r="T683" s="91">
        <f t="shared" si="177"/>
        <v>1.1161653737421506E-3</v>
      </c>
      <c r="U683" s="92">
        <f t="shared" si="178"/>
        <v>1.301116165373742</v>
      </c>
    </row>
    <row r="684" spans="1:21">
      <c r="A684" s="80">
        <v>37192</v>
      </c>
      <c r="B684" s="81">
        <v>0</v>
      </c>
      <c r="C684" s="82">
        <v>2.7859631353816879E-3</v>
      </c>
      <c r="D684" s="88">
        <f t="shared" si="179"/>
        <v>1.3970325501824927</v>
      </c>
      <c r="E684" s="89">
        <f t="shared" si="184"/>
        <v>12970.325501824927</v>
      </c>
      <c r="F684" s="126">
        <f t="shared" si="185"/>
        <v>416066.93686769408</v>
      </c>
      <c r="G684" s="62">
        <f t="shared" si="186"/>
        <v>3.2078372806384342E-2</v>
      </c>
      <c r="H684" s="88">
        <f t="shared" si="171"/>
        <v>0</v>
      </c>
      <c r="I684" s="62">
        <f t="shared" si="180"/>
        <v>0</v>
      </c>
      <c r="J684" s="89">
        <f t="shared" si="172"/>
        <v>0</v>
      </c>
      <c r="K684" s="62">
        <f t="shared" si="181"/>
        <v>0</v>
      </c>
      <c r="L684" s="90">
        <f t="shared" si="173"/>
        <v>55.71926270763376</v>
      </c>
      <c r="M684" s="73">
        <f>0</f>
        <v>0</v>
      </c>
      <c r="N684" s="89">
        <f t="shared" si="174"/>
        <v>0</v>
      </c>
      <c r="O684" s="89">
        <f t="shared" si="175"/>
        <v>0</v>
      </c>
      <c r="P684" s="89">
        <f t="shared" si="176"/>
        <v>0</v>
      </c>
      <c r="Q684" s="62">
        <f t="shared" si="187"/>
        <v>0</v>
      </c>
      <c r="R684" s="89">
        <f t="shared" si="182"/>
        <v>-55.71926270763376</v>
      </c>
      <c r="S684" s="74">
        <f t="shared" si="183"/>
        <v>0</v>
      </c>
      <c r="T684" s="91">
        <f t="shared" si="177"/>
        <v>-2.967449817507184E-3</v>
      </c>
      <c r="U684" s="92">
        <f t="shared" si="178"/>
        <v>1.2970325501824926</v>
      </c>
    </row>
    <row r="685" spans="1:21">
      <c r="A685" s="80">
        <v>37193</v>
      </c>
      <c r="B685" s="81">
        <v>0</v>
      </c>
      <c r="C685" s="82">
        <v>3.0086229351856107E-3</v>
      </c>
      <c r="D685" s="88">
        <f t="shared" si="179"/>
        <v>1.3914606239117295</v>
      </c>
      <c r="E685" s="89">
        <f t="shared" si="184"/>
        <v>12914.606239117295</v>
      </c>
      <c r="F685" s="126">
        <f t="shared" si="185"/>
        <v>416066.93686769408</v>
      </c>
      <c r="G685" s="62">
        <f t="shared" si="186"/>
        <v>3.221677294406864E-2</v>
      </c>
      <c r="H685" s="88">
        <f t="shared" si="171"/>
        <v>0</v>
      </c>
      <c r="I685" s="62">
        <f t="shared" si="180"/>
        <v>0</v>
      </c>
      <c r="J685" s="89">
        <f t="shared" si="172"/>
        <v>0</v>
      </c>
      <c r="K685" s="62">
        <f t="shared" si="181"/>
        <v>0</v>
      </c>
      <c r="L685" s="90">
        <f t="shared" si="173"/>
        <v>60.172458703712216</v>
      </c>
      <c r="M685" s="73">
        <f>0</f>
        <v>0</v>
      </c>
      <c r="N685" s="89">
        <f t="shared" si="174"/>
        <v>0</v>
      </c>
      <c r="O685" s="89">
        <f t="shared" si="175"/>
        <v>0</v>
      </c>
      <c r="P685" s="89">
        <f t="shared" si="176"/>
        <v>0</v>
      </c>
      <c r="Q685" s="62">
        <f t="shared" si="187"/>
        <v>0</v>
      </c>
      <c r="R685" s="89">
        <f t="shared" si="182"/>
        <v>-60.172458703712216</v>
      </c>
      <c r="S685" s="74">
        <f t="shared" si="183"/>
        <v>0</v>
      </c>
      <c r="T685" s="91">
        <f t="shared" si="177"/>
        <v>-8.5393760882703784E-3</v>
      </c>
      <c r="U685" s="92">
        <f t="shared" si="178"/>
        <v>1.2914606239117294</v>
      </c>
    </row>
    <row r="686" spans="1:21">
      <c r="A686" s="80">
        <v>37194</v>
      </c>
      <c r="B686" s="81">
        <v>0</v>
      </c>
      <c r="C686" s="82">
        <v>3.4493999093529425E-3</v>
      </c>
      <c r="D686" s="88">
        <f t="shared" si="179"/>
        <v>1.3854433780413582</v>
      </c>
      <c r="E686" s="89">
        <f t="shared" si="184"/>
        <v>12854.433780413583</v>
      </c>
      <c r="F686" s="126">
        <f t="shared" si="185"/>
        <v>416066.93686769408</v>
      </c>
      <c r="G686" s="62">
        <f t="shared" si="186"/>
        <v>3.2367581799025567E-2</v>
      </c>
      <c r="H686" s="88">
        <f t="shared" si="171"/>
        <v>0</v>
      </c>
      <c r="I686" s="62">
        <f t="shared" si="180"/>
        <v>0</v>
      </c>
      <c r="J686" s="89">
        <f t="shared" si="172"/>
        <v>0</v>
      </c>
      <c r="K686" s="62">
        <f t="shared" si="181"/>
        <v>0</v>
      </c>
      <c r="L686" s="90">
        <f t="shared" si="173"/>
        <v>68.987998187058849</v>
      </c>
      <c r="M686" s="73">
        <f>0</f>
        <v>0</v>
      </c>
      <c r="N686" s="89">
        <f t="shared" si="174"/>
        <v>0</v>
      </c>
      <c r="O686" s="89">
        <f t="shared" si="175"/>
        <v>0</v>
      </c>
      <c r="P686" s="89">
        <f t="shared" si="176"/>
        <v>0</v>
      </c>
      <c r="Q686" s="62">
        <f t="shared" si="187"/>
        <v>0</v>
      </c>
      <c r="R686" s="89">
        <f t="shared" si="182"/>
        <v>-68.987998187058849</v>
      </c>
      <c r="S686" s="74">
        <f t="shared" si="183"/>
        <v>0</v>
      </c>
      <c r="T686" s="91">
        <f t="shared" si="177"/>
        <v>-1.4556621958641713E-2</v>
      </c>
      <c r="U686" s="92">
        <f t="shared" si="178"/>
        <v>1.2854433780413581</v>
      </c>
    </row>
    <row r="687" spans="1:21">
      <c r="A687" s="80">
        <v>37195</v>
      </c>
      <c r="B687" s="81">
        <v>0</v>
      </c>
      <c r="C687" s="82">
        <v>3.4951221005972166E-3</v>
      </c>
      <c r="D687" s="88">
        <f t="shared" si="179"/>
        <v>1.3785445782226524</v>
      </c>
      <c r="E687" s="89">
        <f t="shared" si="184"/>
        <v>12785.445782226525</v>
      </c>
      <c r="F687" s="126">
        <f t="shared" si="185"/>
        <v>416066.93686769408</v>
      </c>
      <c r="G687" s="62">
        <f t="shared" si="186"/>
        <v>3.2542231530642646E-2</v>
      </c>
      <c r="H687" s="88">
        <f t="shared" si="171"/>
        <v>0</v>
      </c>
      <c r="I687" s="62">
        <f t="shared" si="180"/>
        <v>0</v>
      </c>
      <c r="J687" s="89">
        <f t="shared" si="172"/>
        <v>0</v>
      </c>
      <c r="K687" s="62">
        <f t="shared" si="181"/>
        <v>0</v>
      </c>
      <c r="L687" s="90">
        <f t="shared" si="173"/>
        <v>69.902442011944331</v>
      </c>
      <c r="M687" s="73">
        <f>0</f>
        <v>0</v>
      </c>
      <c r="N687" s="89">
        <f t="shared" si="174"/>
        <v>0</v>
      </c>
      <c r="O687" s="89">
        <f t="shared" si="175"/>
        <v>0</v>
      </c>
      <c r="P687" s="89">
        <f t="shared" si="176"/>
        <v>0</v>
      </c>
      <c r="Q687" s="62">
        <f t="shared" si="187"/>
        <v>0</v>
      </c>
      <c r="R687" s="89">
        <f t="shared" si="182"/>
        <v>-69.902442011944331</v>
      </c>
      <c r="S687" s="74">
        <f t="shared" si="183"/>
        <v>0</v>
      </c>
      <c r="T687" s="91">
        <f t="shared" si="177"/>
        <v>-2.1455421777347494E-2</v>
      </c>
      <c r="U687" s="92">
        <f t="shared" si="178"/>
        <v>1.2785445782226523</v>
      </c>
    </row>
    <row r="688" spans="1:21">
      <c r="A688" s="80">
        <v>37196</v>
      </c>
      <c r="B688" s="81">
        <v>0</v>
      </c>
      <c r="C688" s="82">
        <v>3.6090971371703284E-3</v>
      </c>
      <c r="D688" s="88">
        <f t="shared" si="179"/>
        <v>1.371554334021458</v>
      </c>
      <c r="E688" s="89">
        <f t="shared" si="184"/>
        <v>12715.543340214581</v>
      </c>
      <c r="F688" s="126">
        <f t="shared" si="185"/>
        <v>416066.93686769408</v>
      </c>
      <c r="G688" s="62">
        <f t="shared" si="186"/>
        <v>3.2721129230225465E-2</v>
      </c>
      <c r="H688" s="88">
        <f t="shared" si="171"/>
        <v>0</v>
      </c>
      <c r="I688" s="62">
        <f t="shared" si="180"/>
        <v>0</v>
      </c>
      <c r="J688" s="89">
        <f t="shared" si="172"/>
        <v>0</v>
      </c>
      <c r="K688" s="62">
        <f t="shared" si="181"/>
        <v>0</v>
      </c>
      <c r="L688" s="90">
        <f t="shared" si="173"/>
        <v>72.181942743406566</v>
      </c>
      <c r="M688" s="73">
        <f>0</f>
        <v>0</v>
      </c>
      <c r="N688" s="89">
        <f t="shared" si="174"/>
        <v>0</v>
      </c>
      <c r="O688" s="89">
        <f t="shared" si="175"/>
        <v>0</v>
      </c>
      <c r="P688" s="89">
        <f t="shared" si="176"/>
        <v>0</v>
      </c>
      <c r="Q688" s="62">
        <f t="shared" si="187"/>
        <v>0</v>
      </c>
      <c r="R688" s="89">
        <f t="shared" si="182"/>
        <v>-72.181942743406566</v>
      </c>
      <c r="S688" s="74">
        <f t="shared" si="183"/>
        <v>0</v>
      </c>
      <c r="T688" s="91">
        <f t="shared" si="177"/>
        <v>-2.8445665978541923E-2</v>
      </c>
      <c r="U688" s="92">
        <f t="shared" si="178"/>
        <v>1.2715543340214579</v>
      </c>
    </row>
    <row r="689" spans="1:21">
      <c r="A689" s="80">
        <v>37197</v>
      </c>
      <c r="B689" s="81">
        <v>0</v>
      </c>
      <c r="C689" s="82">
        <v>2.5653213219541805E-3</v>
      </c>
      <c r="D689" s="88">
        <f t="shared" si="179"/>
        <v>1.3643361397471174</v>
      </c>
      <c r="E689" s="89">
        <f t="shared" si="184"/>
        <v>12643.361397471175</v>
      </c>
      <c r="F689" s="126">
        <f t="shared" si="185"/>
        <v>416066.93686769408</v>
      </c>
      <c r="G689" s="62">
        <f t="shared" si="186"/>
        <v>3.2907936725664784E-2</v>
      </c>
      <c r="H689" s="88">
        <f t="shared" si="171"/>
        <v>0</v>
      </c>
      <c r="I689" s="62">
        <f t="shared" si="180"/>
        <v>0</v>
      </c>
      <c r="J689" s="89">
        <f t="shared" si="172"/>
        <v>0</v>
      </c>
      <c r="K689" s="62">
        <f t="shared" si="181"/>
        <v>0</v>
      </c>
      <c r="L689" s="90">
        <f t="shared" si="173"/>
        <v>51.306426439083609</v>
      </c>
      <c r="M689" s="73">
        <f>0</f>
        <v>0</v>
      </c>
      <c r="N689" s="89">
        <f t="shared" si="174"/>
        <v>0</v>
      </c>
      <c r="O689" s="89">
        <f t="shared" si="175"/>
        <v>0</v>
      </c>
      <c r="P689" s="89">
        <f t="shared" si="176"/>
        <v>0</v>
      </c>
      <c r="Q689" s="62">
        <f t="shared" si="187"/>
        <v>0</v>
      </c>
      <c r="R689" s="89">
        <f t="shared" si="182"/>
        <v>-51.306426439083609</v>
      </c>
      <c r="S689" s="74">
        <f t="shared" si="183"/>
        <v>0</v>
      </c>
      <c r="T689" s="91">
        <f t="shared" si="177"/>
        <v>-3.5663860252882484E-2</v>
      </c>
      <c r="U689" s="92">
        <f t="shared" si="178"/>
        <v>1.2643361397471173</v>
      </c>
    </row>
    <row r="690" spans="1:21">
      <c r="A690" s="80">
        <v>37198</v>
      </c>
      <c r="B690" s="81">
        <v>0</v>
      </c>
      <c r="C690" s="82">
        <v>2.5824180419944448E-3</v>
      </c>
      <c r="D690" s="88">
        <f t="shared" si="179"/>
        <v>1.3592054971032093</v>
      </c>
      <c r="E690" s="89">
        <f t="shared" si="184"/>
        <v>12592.054971032092</v>
      </c>
      <c r="F690" s="126">
        <f t="shared" si="185"/>
        <v>416066.93686769408</v>
      </c>
      <c r="G690" s="62">
        <f t="shared" si="186"/>
        <v>3.3042020371166762E-2</v>
      </c>
      <c r="H690" s="88">
        <f t="shared" si="171"/>
        <v>0</v>
      </c>
      <c r="I690" s="62">
        <f t="shared" si="180"/>
        <v>0</v>
      </c>
      <c r="J690" s="89">
        <f t="shared" si="172"/>
        <v>0</v>
      </c>
      <c r="K690" s="62">
        <f t="shared" si="181"/>
        <v>0</v>
      </c>
      <c r="L690" s="90">
        <f t="shared" si="173"/>
        <v>51.648360839888895</v>
      </c>
      <c r="M690" s="73">
        <f>0</f>
        <v>0</v>
      </c>
      <c r="N690" s="89">
        <f t="shared" si="174"/>
        <v>0</v>
      </c>
      <c r="O690" s="89">
        <f t="shared" si="175"/>
        <v>0</v>
      </c>
      <c r="P690" s="89">
        <f t="shared" si="176"/>
        <v>0</v>
      </c>
      <c r="Q690" s="62">
        <f t="shared" si="187"/>
        <v>0</v>
      </c>
      <c r="R690" s="89">
        <f t="shared" si="182"/>
        <v>-51.648360839888895</v>
      </c>
      <c r="S690" s="74">
        <f t="shared" si="183"/>
        <v>0</v>
      </c>
      <c r="T690" s="91">
        <f t="shared" si="177"/>
        <v>-4.0794502896790652E-2</v>
      </c>
      <c r="U690" s="92">
        <f t="shared" si="178"/>
        <v>1.2592054971032092</v>
      </c>
    </row>
    <row r="691" spans="1:21">
      <c r="A691" s="80">
        <v>37199</v>
      </c>
      <c r="B691" s="81">
        <v>0</v>
      </c>
      <c r="C691" s="82">
        <v>2.1568294795040123E-3</v>
      </c>
      <c r="D691" s="88">
        <f t="shared" si="179"/>
        <v>1.3540406610192204</v>
      </c>
      <c r="E691" s="89">
        <f t="shared" si="184"/>
        <v>12540.406610192204</v>
      </c>
      <c r="F691" s="126">
        <f t="shared" si="185"/>
        <v>416066.93686769408</v>
      </c>
      <c r="G691" s="62">
        <f t="shared" si="186"/>
        <v>3.3178105766485756E-2</v>
      </c>
      <c r="H691" s="88">
        <f t="shared" si="171"/>
        <v>0</v>
      </c>
      <c r="I691" s="62">
        <f t="shared" si="180"/>
        <v>0</v>
      </c>
      <c r="J691" s="89">
        <f t="shared" si="172"/>
        <v>0</v>
      </c>
      <c r="K691" s="62">
        <f t="shared" si="181"/>
        <v>0</v>
      </c>
      <c r="L691" s="90">
        <f t="shared" si="173"/>
        <v>43.136589590080249</v>
      </c>
      <c r="M691" s="73">
        <f>0</f>
        <v>0</v>
      </c>
      <c r="N691" s="89">
        <f t="shared" si="174"/>
        <v>0</v>
      </c>
      <c r="O691" s="89">
        <f t="shared" si="175"/>
        <v>0</v>
      </c>
      <c r="P691" s="89">
        <f t="shared" si="176"/>
        <v>0</v>
      </c>
      <c r="Q691" s="62">
        <f t="shared" si="187"/>
        <v>0</v>
      </c>
      <c r="R691" s="89">
        <f t="shared" si="182"/>
        <v>-43.136589590080249</v>
      </c>
      <c r="S691" s="74">
        <f t="shared" si="183"/>
        <v>0</v>
      </c>
      <c r="T691" s="91">
        <f t="shared" si="177"/>
        <v>-4.5959338980779529E-2</v>
      </c>
      <c r="U691" s="92">
        <f t="shared" si="178"/>
        <v>1.2540406610192203</v>
      </c>
    </row>
    <row r="692" spans="1:21">
      <c r="A692" s="80">
        <v>37200</v>
      </c>
      <c r="B692" s="81">
        <v>0</v>
      </c>
      <c r="C692" s="82">
        <v>2.5057209089918474E-3</v>
      </c>
      <c r="D692" s="88">
        <f t="shared" si="179"/>
        <v>1.3497270020602123</v>
      </c>
      <c r="E692" s="89">
        <f t="shared" si="184"/>
        <v>12497.270020602124</v>
      </c>
      <c r="F692" s="126">
        <f t="shared" si="185"/>
        <v>416066.93686769408</v>
      </c>
      <c r="G692" s="62">
        <f t="shared" si="186"/>
        <v>3.3292626004062909E-2</v>
      </c>
      <c r="H692" s="88">
        <f t="shared" si="171"/>
        <v>0</v>
      </c>
      <c r="I692" s="62">
        <f t="shared" si="180"/>
        <v>0</v>
      </c>
      <c r="J692" s="89">
        <f t="shared" si="172"/>
        <v>0</v>
      </c>
      <c r="K692" s="62">
        <f t="shared" si="181"/>
        <v>0</v>
      </c>
      <c r="L692" s="90">
        <f t="shared" si="173"/>
        <v>50.114418179836946</v>
      </c>
      <c r="M692" s="73">
        <f>0</f>
        <v>0</v>
      </c>
      <c r="N692" s="89">
        <f t="shared" si="174"/>
        <v>0</v>
      </c>
      <c r="O692" s="89">
        <f t="shared" si="175"/>
        <v>0</v>
      </c>
      <c r="P692" s="89">
        <f t="shared" si="176"/>
        <v>0</v>
      </c>
      <c r="Q692" s="62">
        <f t="shared" si="187"/>
        <v>0</v>
      </c>
      <c r="R692" s="89">
        <f t="shared" si="182"/>
        <v>-50.114418179836946</v>
      </c>
      <c r="S692" s="74">
        <f t="shared" si="183"/>
        <v>0</v>
      </c>
      <c r="T692" s="91">
        <f t="shared" si="177"/>
        <v>-5.0272997939787567E-2</v>
      </c>
      <c r="U692" s="92">
        <f t="shared" si="178"/>
        <v>1.2497270020602123</v>
      </c>
    </row>
    <row r="693" spans="1:21">
      <c r="A693" s="80">
        <v>37201</v>
      </c>
      <c r="B693" s="81">
        <v>0</v>
      </c>
      <c r="C693" s="82">
        <v>2.5404216650175481E-3</v>
      </c>
      <c r="D693" s="88">
        <f t="shared" si="179"/>
        <v>1.3447155602422287</v>
      </c>
      <c r="E693" s="89">
        <f t="shared" si="184"/>
        <v>12447.155602422286</v>
      </c>
      <c r="F693" s="126">
        <f t="shared" si="185"/>
        <v>416066.93686769408</v>
      </c>
      <c r="G693" s="62">
        <f t="shared" si="186"/>
        <v>3.3426667919755508E-2</v>
      </c>
      <c r="H693" s="88">
        <f t="shared" si="171"/>
        <v>0</v>
      </c>
      <c r="I693" s="62">
        <f t="shared" si="180"/>
        <v>0</v>
      </c>
      <c r="J693" s="89">
        <f t="shared" si="172"/>
        <v>0</v>
      </c>
      <c r="K693" s="62">
        <f t="shared" si="181"/>
        <v>0</v>
      </c>
      <c r="L693" s="90">
        <f t="shared" si="173"/>
        <v>50.808433300350963</v>
      </c>
      <c r="M693" s="73">
        <f>0</f>
        <v>0</v>
      </c>
      <c r="N693" s="89">
        <f t="shared" si="174"/>
        <v>0</v>
      </c>
      <c r="O693" s="89">
        <f t="shared" si="175"/>
        <v>0</v>
      </c>
      <c r="P693" s="89">
        <f t="shared" si="176"/>
        <v>0</v>
      </c>
      <c r="Q693" s="62">
        <f t="shared" si="187"/>
        <v>0</v>
      </c>
      <c r="R693" s="89">
        <f t="shared" si="182"/>
        <v>-50.808433300350963</v>
      </c>
      <c r="S693" s="74">
        <f t="shared" si="183"/>
        <v>0</v>
      </c>
      <c r="T693" s="91">
        <f t="shared" si="177"/>
        <v>-5.5284439757771198E-2</v>
      </c>
      <c r="U693" s="92">
        <f t="shared" si="178"/>
        <v>1.2447155602422286</v>
      </c>
    </row>
    <row r="694" spans="1:21">
      <c r="A694" s="80">
        <v>37202</v>
      </c>
      <c r="B694" s="81">
        <v>4.0639999999999999E-3</v>
      </c>
      <c r="C694" s="82">
        <v>2.7409022762097863E-3</v>
      </c>
      <c r="D694" s="88">
        <f t="shared" si="179"/>
        <v>1.3396347169121934</v>
      </c>
      <c r="E694" s="89">
        <f t="shared" si="184"/>
        <v>12396.347169121935</v>
      </c>
      <c r="F694" s="126">
        <f t="shared" si="185"/>
        <v>416066.93686769408</v>
      </c>
      <c r="G694" s="62">
        <f t="shared" si="186"/>
        <v>3.3563672523150637E-2</v>
      </c>
      <c r="H694" s="88">
        <f t="shared" si="171"/>
        <v>81.28</v>
      </c>
      <c r="I694" s="62">
        <f t="shared" si="180"/>
        <v>812.80000000000007</v>
      </c>
      <c r="J694" s="89">
        <f t="shared" si="172"/>
        <v>146.30399999999997</v>
      </c>
      <c r="K694" s="62">
        <f t="shared" si="181"/>
        <v>3218.6879999999992</v>
      </c>
      <c r="L694" s="90">
        <f t="shared" si="173"/>
        <v>54.818045524195725</v>
      </c>
      <c r="M694" s="73">
        <f>0</f>
        <v>0</v>
      </c>
      <c r="N694" s="89">
        <f t="shared" si="174"/>
        <v>0</v>
      </c>
      <c r="O694" s="89">
        <f t="shared" si="175"/>
        <v>0</v>
      </c>
      <c r="P694" s="89">
        <f t="shared" si="176"/>
        <v>0</v>
      </c>
      <c r="Q694" s="62">
        <f t="shared" si="187"/>
        <v>0</v>
      </c>
      <c r="R694" s="89">
        <f t="shared" si="182"/>
        <v>172.76595447580425</v>
      </c>
      <c r="S694" s="74">
        <f t="shared" si="183"/>
        <v>4031.4879999999994</v>
      </c>
      <c r="T694" s="91">
        <f t="shared" si="177"/>
        <v>-6.0365283087806532E-2</v>
      </c>
      <c r="U694" s="92">
        <f t="shared" si="178"/>
        <v>1.2396347169121933</v>
      </c>
    </row>
    <row r="695" spans="1:21">
      <c r="A695" s="80">
        <v>37203</v>
      </c>
      <c r="B695" s="81">
        <v>0</v>
      </c>
      <c r="C695" s="82">
        <v>2.8161846021838716E-3</v>
      </c>
      <c r="D695" s="88">
        <f t="shared" si="179"/>
        <v>1.3569113123597738</v>
      </c>
      <c r="E695" s="89">
        <f t="shared" si="184"/>
        <v>12569.113123597739</v>
      </c>
      <c r="F695" s="126">
        <f t="shared" si="185"/>
        <v>420098.42486769409</v>
      </c>
      <c r="G695" s="62">
        <f t="shared" si="186"/>
        <v>3.34230761340659E-2</v>
      </c>
      <c r="H695" s="88">
        <f t="shared" si="171"/>
        <v>0</v>
      </c>
      <c r="I695" s="62">
        <f t="shared" si="180"/>
        <v>0</v>
      </c>
      <c r="J695" s="89">
        <f t="shared" si="172"/>
        <v>0</v>
      </c>
      <c r="K695" s="62">
        <f t="shared" si="181"/>
        <v>0</v>
      </c>
      <c r="L695" s="90">
        <f t="shared" si="173"/>
        <v>56.323692043677433</v>
      </c>
      <c r="M695" s="73">
        <f>0</f>
        <v>0</v>
      </c>
      <c r="N695" s="89">
        <f t="shared" si="174"/>
        <v>0</v>
      </c>
      <c r="O695" s="89">
        <f t="shared" si="175"/>
        <v>0</v>
      </c>
      <c r="P695" s="89">
        <f t="shared" si="176"/>
        <v>0</v>
      </c>
      <c r="Q695" s="62">
        <f t="shared" si="187"/>
        <v>0</v>
      </c>
      <c r="R695" s="89">
        <f t="shared" si="182"/>
        <v>-56.323692043677433</v>
      </c>
      <c r="S695" s="74">
        <f t="shared" si="183"/>
        <v>0</v>
      </c>
      <c r="T695" s="91">
        <f t="shared" si="177"/>
        <v>-4.3088687640226109E-2</v>
      </c>
      <c r="U695" s="92">
        <f t="shared" si="178"/>
        <v>1.2569113123597737</v>
      </c>
    </row>
    <row r="696" spans="1:21">
      <c r="A696" s="80">
        <v>37204</v>
      </c>
      <c r="B696" s="81">
        <v>0</v>
      </c>
      <c r="C696" s="82">
        <v>2.8926531996007333E-3</v>
      </c>
      <c r="D696" s="88">
        <f t="shared" si="179"/>
        <v>1.3512789431554062</v>
      </c>
      <c r="E696" s="89">
        <f t="shared" si="184"/>
        <v>12512.789431554062</v>
      </c>
      <c r="F696" s="126">
        <f t="shared" si="185"/>
        <v>420098.42486769409</v>
      </c>
      <c r="G696" s="62">
        <f t="shared" si="186"/>
        <v>3.3573523087371153E-2</v>
      </c>
      <c r="H696" s="88">
        <f t="shared" si="171"/>
        <v>0</v>
      </c>
      <c r="I696" s="62">
        <f t="shared" si="180"/>
        <v>0</v>
      </c>
      <c r="J696" s="89">
        <f t="shared" si="172"/>
        <v>0</v>
      </c>
      <c r="K696" s="62">
        <f t="shared" si="181"/>
        <v>0</v>
      </c>
      <c r="L696" s="90">
        <f t="shared" si="173"/>
        <v>57.853063992014668</v>
      </c>
      <c r="M696" s="73">
        <f>0</f>
        <v>0</v>
      </c>
      <c r="N696" s="89">
        <f t="shared" si="174"/>
        <v>0</v>
      </c>
      <c r="O696" s="89">
        <f t="shared" si="175"/>
        <v>0</v>
      </c>
      <c r="P696" s="89">
        <f t="shared" si="176"/>
        <v>0</v>
      </c>
      <c r="Q696" s="62">
        <f t="shared" si="187"/>
        <v>0</v>
      </c>
      <c r="R696" s="89">
        <f t="shared" si="182"/>
        <v>-57.853063992014668</v>
      </c>
      <c r="S696" s="74">
        <f t="shared" si="183"/>
        <v>0</v>
      </c>
      <c r="T696" s="91">
        <f t="shared" si="177"/>
        <v>-4.8721056844593713E-2</v>
      </c>
      <c r="U696" s="92">
        <f t="shared" si="178"/>
        <v>1.2512789431554061</v>
      </c>
    </row>
    <row r="697" spans="1:21">
      <c r="A697" s="80">
        <v>37205</v>
      </c>
      <c r="B697" s="81">
        <v>0</v>
      </c>
      <c r="C697" s="82">
        <v>2.963961152258525E-3</v>
      </c>
      <c r="D697" s="88">
        <f t="shared" si="179"/>
        <v>1.3454936367562047</v>
      </c>
      <c r="E697" s="89">
        <f t="shared" si="184"/>
        <v>12454.936367562046</v>
      </c>
      <c r="F697" s="126">
        <f t="shared" si="185"/>
        <v>420098.42486769409</v>
      </c>
      <c r="G697" s="62">
        <f t="shared" si="186"/>
        <v>3.3729471790944605E-2</v>
      </c>
      <c r="H697" s="88">
        <f t="shared" si="171"/>
        <v>0</v>
      </c>
      <c r="I697" s="62">
        <f t="shared" si="180"/>
        <v>0</v>
      </c>
      <c r="J697" s="89">
        <f t="shared" si="172"/>
        <v>0</v>
      </c>
      <c r="K697" s="62">
        <f t="shared" si="181"/>
        <v>0</v>
      </c>
      <c r="L697" s="90">
        <f t="shared" si="173"/>
        <v>59.279223045170497</v>
      </c>
      <c r="M697" s="73">
        <f>0</f>
        <v>0</v>
      </c>
      <c r="N697" s="89">
        <f t="shared" si="174"/>
        <v>0</v>
      </c>
      <c r="O697" s="89">
        <f t="shared" si="175"/>
        <v>0</v>
      </c>
      <c r="P697" s="89">
        <f t="shared" si="176"/>
        <v>0</v>
      </c>
      <c r="Q697" s="62">
        <f t="shared" si="187"/>
        <v>0</v>
      </c>
      <c r="R697" s="89">
        <f t="shared" si="182"/>
        <v>-59.279223045170497</v>
      </c>
      <c r="S697" s="74">
        <f t="shared" si="183"/>
        <v>0</v>
      </c>
      <c r="T697" s="91">
        <f t="shared" si="177"/>
        <v>-5.4506363243795208E-2</v>
      </c>
      <c r="U697" s="92">
        <f t="shared" si="178"/>
        <v>1.2454936367562046</v>
      </c>
    </row>
    <row r="698" spans="1:21">
      <c r="A698" s="80">
        <v>37206</v>
      </c>
      <c r="B698" s="81">
        <v>0</v>
      </c>
      <c r="C698" s="82">
        <v>2.7099685711151188E-3</v>
      </c>
      <c r="D698" s="88">
        <f t="shared" si="179"/>
        <v>1.3395657144516875</v>
      </c>
      <c r="E698" s="89">
        <f t="shared" si="184"/>
        <v>12395.657144516876</v>
      </c>
      <c r="F698" s="126">
        <f t="shared" si="185"/>
        <v>420098.42486769409</v>
      </c>
      <c r="G698" s="62">
        <f t="shared" si="186"/>
        <v>3.3890774806846075E-2</v>
      </c>
      <c r="H698" s="88">
        <f t="shared" si="171"/>
        <v>0</v>
      </c>
      <c r="I698" s="62">
        <f t="shared" si="180"/>
        <v>0</v>
      </c>
      <c r="J698" s="89">
        <f t="shared" si="172"/>
        <v>0</v>
      </c>
      <c r="K698" s="62">
        <f t="shared" si="181"/>
        <v>0</v>
      </c>
      <c r="L698" s="90">
        <f t="shared" si="173"/>
        <v>54.199371422302377</v>
      </c>
      <c r="M698" s="73">
        <f>0</f>
        <v>0</v>
      </c>
      <c r="N698" s="89">
        <f t="shared" si="174"/>
        <v>0</v>
      </c>
      <c r="O698" s="89">
        <f t="shared" si="175"/>
        <v>0</v>
      </c>
      <c r="P698" s="89">
        <f t="shared" si="176"/>
        <v>0</v>
      </c>
      <c r="Q698" s="62">
        <f t="shared" si="187"/>
        <v>0</v>
      </c>
      <c r="R698" s="89">
        <f t="shared" si="182"/>
        <v>-54.199371422302377</v>
      </c>
      <c r="S698" s="74">
        <f t="shared" si="183"/>
        <v>0</v>
      </c>
      <c r="T698" s="91">
        <f t="shared" si="177"/>
        <v>-6.0434285548312427E-2</v>
      </c>
      <c r="U698" s="92">
        <f t="shared" si="178"/>
        <v>1.2395657144516874</v>
      </c>
    </row>
    <row r="699" spans="1:21">
      <c r="A699" s="80">
        <v>37207</v>
      </c>
      <c r="B699" s="81">
        <v>0</v>
      </c>
      <c r="C699" s="82">
        <v>2.8613586445507895E-3</v>
      </c>
      <c r="D699" s="88">
        <f t="shared" si="179"/>
        <v>1.3341457773094574</v>
      </c>
      <c r="E699" s="89">
        <f t="shared" si="184"/>
        <v>12341.457773094573</v>
      </c>
      <c r="F699" s="126">
        <f t="shared" si="185"/>
        <v>420098.42486769409</v>
      </c>
      <c r="G699" s="62">
        <f t="shared" si="186"/>
        <v>3.4039611251074763E-2</v>
      </c>
      <c r="H699" s="88">
        <f t="shared" si="171"/>
        <v>0</v>
      </c>
      <c r="I699" s="62">
        <f t="shared" si="180"/>
        <v>0</v>
      </c>
      <c r="J699" s="89">
        <f t="shared" si="172"/>
        <v>0</v>
      </c>
      <c r="K699" s="62">
        <f t="shared" si="181"/>
        <v>0</v>
      </c>
      <c r="L699" s="90">
        <f t="shared" si="173"/>
        <v>57.22717289101579</v>
      </c>
      <c r="M699" s="73">
        <f>0</f>
        <v>0</v>
      </c>
      <c r="N699" s="89">
        <f t="shared" si="174"/>
        <v>0</v>
      </c>
      <c r="O699" s="89">
        <f t="shared" si="175"/>
        <v>0</v>
      </c>
      <c r="P699" s="89">
        <f t="shared" si="176"/>
        <v>0</v>
      </c>
      <c r="Q699" s="62">
        <f t="shared" si="187"/>
        <v>0</v>
      </c>
      <c r="R699" s="89">
        <f t="shared" si="182"/>
        <v>-57.22717289101579</v>
      </c>
      <c r="S699" s="74">
        <f t="shared" si="183"/>
        <v>0</v>
      </c>
      <c r="T699" s="91">
        <f t="shared" si="177"/>
        <v>-6.585422269054253E-2</v>
      </c>
      <c r="U699" s="92">
        <f t="shared" si="178"/>
        <v>1.2341457773094573</v>
      </c>
    </row>
    <row r="700" spans="1:21">
      <c r="A700" s="80">
        <v>37208</v>
      </c>
      <c r="B700" s="81">
        <v>5.0799999999999999E-4</v>
      </c>
      <c r="C700" s="82">
        <v>2.1816874804832112E-3</v>
      </c>
      <c r="D700" s="88">
        <f t="shared" si="179"/>
        <v>1.3284230600203557</v>
      </c>
      <c r="E700" s="89">
        <f t="shared" si="184"/>
        <v>12284.230600203557</v>
      </c>
      <c r="F700" s="126">
        <f t="shared" si="185"/>
        <v>420098.42486769409</v>
      </c>
      <c r="G700" s="62">
        <f t="shared" si="186"/>
        <v>3.4198187785625972E-2</v>
      </c>
      <c r="H700" s="88">
        <f t="shared" si="171"/>
        <v>10.16</v>
      </c>
      <c r="I700" s="62">
        <f t="shared" si="180"/>
        <v>101.60000000000001</v>
      </c>
      <c r="J700" s="89">
        <f t="shared" si="172"/>
        <v>18.287999999999997</v>
      </c>
      <c r="K700" s="62">
        <f t="shared" si="181"/>
        <v>402.3359999999999</v>
      </c>
      <c r="L700" s="90">
        <f t="shared" si="173"/>
        <v>43.633749609664228</v>
      </c>
      <c r="M700" s="73">
        <f>0</f>
        <v>0</v>
      </c>
      <c r="N700" s="89">
        <f t="shared" si="174"/>
        <v>0</v>
      </c>
      <c r="O700" s="89">
        <f t="shared" si="175"/>
        <v>0</v>
      </c>
      <c r="P700" s="89">
        <f t="shared" si="176"/>
        <v>0</v>
      </c>
      <c r="Q700" s="62">
        <f t="shared" si="187"/>
        <v>0</v>
      </c>
      <c r="R700" s="89">
        <f t="shared" si="182"/>
        <v>-15.185749609664231</v>
      </c>
      <c r="S700" s="74">
        <f t="shared" si="183"/>
        <v>503.93599999999992</v>
      </c>
      <c r="T700" s="91">
        <f t="shared" si="177"/>
        <v>-7.1576939979644205E-2</v>
      </c>
      <c r="U700" s="92">
        <f t="shared" si="178"/>
        <v>1.2284230600203556</v>
      </c>
    </row>
    <row r="701" spans="1:21">
      <c r="A701" s="80">
        <v>37209</v>
      </c>
      <c r="B701" s="81">
        <v>2.1843999999999999E-2</v>
      </c>
      <c r="C701" s="82">
        <v>1.4800872870499363E-3</v>
      </c>
      <c r="D701" s="88">
        <f t="shared" si="179"/>
        <v>1.3269044850593894</v>
      </c>
      <c r="E701" s="89">
        <f t="shared" si="184"/>
        <v>12269.044850593893</v>
      </c>
      <c r="F701" s="126">
        <f t="shared" si="185"/>
        <v>420602.36086769408</v>
      </c>
      <c r="G701" s="62">
        <f t="shared" si="186"/>
        <v>3.42815896420278E-2</v>
      </c>
      <c r="H701" s="88">
        <f t="shared" si="171"/>
        <v>436.88</v>
      </c>
      <c r="I701" s="62">
        <f t="shared" si="180"/>
        <v>4368.8</v>
      </c>
      <c r="J701" s="89">
        <f t="shared" si="172"/>
        <v>786.38399999999979</v>
      </c>
      <c r="K701" s="62">
        <f t="shared" si="181"/>
        <v>17300.447999999993</v>
      </c>
      <c r="L701" s="90">
        <f t="shared" si="173"/>
        <v>29.601745740998727</v>
      </c>
      <c r="M701" s="73">
        <f>0</f>
        <v>0</v>
      </c>
      <c r="N701" s="89">
        <f t="shared" si="174"/>
        <v>0</v>
      </c>
      <c r="O701" s="89">
        <f t="shared" si="175"/>
        <v>0</v>
      </c>
      <c r="P701" s="89">
        <f t="shared" si="176"/>
        <v>0</v>
      </c>
      <c r="Q701" s="62">
        <f t="shared" si="187"/>
        <v>0</v>
      </c>
      <c r="R701" s="89">
        <f t="shared" si="182"/>
        <v>1193.662254259001</v>
      </c>
      <c r="S701" s="74">
        <f t="shared" si="183"/>
        <v>21669.247999999992</v>
      </c>
      <c r="T701" s="91">
        <f t="shared" si="177"/>
        <v>-7.3095514940610506E-2</v>
      </c>
      <c r="U701" s="92">
        <f t="shared" si="178"/>
        <v>1.2269044850593893</v>
      </c>
    </row>
    <row r="702" spans="1:21">
      <c r="A702" s="80">
        <v>37210</v>
      </c>
      <c r="B702" s="81">
        <v>0</v>
      </c>
      <c r="C702" s="82">
        <v>2.0127467300059213E-3</v>
      </c>
      <c r="D702" s="88">
        <f t="shared" si="179"/>
        <v>1.4231353552426449</v>
      </c>
      <c r="E702" s="89">
        <f t="shared" si="184"/>
        <v>13462.707104852894</v>
      </c>
      <c r="F702" s="126">
        <f t="shared" si="185"/>
        <v>442271.60886769404</v>
      </c>
      <c r="G702" s="62">
        <f t="shared" si="186"/>
        <v>3.2851610409638091E-2</v>
      </c>
      <c r="H702" s="88">
        <f t="shared" si="171"/>
        <v>0</v>
      </c>
      <c r="I702" s="62">
        <f t="shared" si="180"/>
        <v>0</v>
      </c>
      <c r="J702" s="89">
        <f t="shared" si="172"/>
        <v>0</v>
      </c>
      <c r="K702" s="62">
        <f t="shared" si="181"/>
        <v>0</v>
      </c>
      <c r="L702" s="90">
        <f t="shared" si="173"/>
        <v>40.254934600118425</v>
      </c>
      <c r="M702" s="73">
        <f>0</f>
        <v>0</v>
      </c>
      <c r="N702" s="89">
        <f t="shared" si="174"/>
        <v>0</v>
      </c>
      <c r="O702" s="89">
        <f t="shared" si="175"/>
        <v>0</v>
      </c>
      <c r="P702" s="89">
        <f t="shared" si="176"/>
        <v>0</v>
      </c>
      <c r="Q702" s="62">
        <f t="shared" si="187"/>
        <v>0</v>
      </c>
      <c r="R702" s="89">
        <f t="shared" si="182"/>
        <v>-40.254934600118425</v>
      </c>
      <c r="S702" s="74">
        <f t="shared" si="183"/>
        <v>0</v>
      </c>
      <c r="T702" s="91">
        <f t="shared" si="177"/>
        <v>2.3135355242644984E-2</v>
      </c>
      <c r="U702" s="92">
        <f t="shared" si="178"/>
        <v>1.3231353552426448</v>
      </c>
    </row>
    <row r="703" spans="1:21">
      <c r="A703" s="80">
        <v>37211</v>
      </c>
      <c r="B703" s="81">
        <v>0</v>
      </c>
      <c r="C703" s="82">
        <v>2.5436092811524005E-3</v>
      </c>
      <c r="D703" s="88">
        <f t="shared" si="179"/>
        <v>1.4211226085126389</v>
      </c>
      <c r="E703" s="89">
        <f t="shared" si="184"/>
        <v>13422.452170252776</v>
      </c>
      <c r="F703" s="126">
        <f t="shared" si="185"/>
        <v>442271.60886769404</v>
      </c>
      <c r="G703" s="62">
        <f t="shared" si="186"/>
        <v>3.2950134838093822E-2</v>
      </c>
      <c r="H703" s="88">
        <f t="shared" si="171"/>
        <v>0</v>
      </c>
      <c r="I703" s="62">
        <f t="shared" si="180"/>
        <v>0</v>
      </c>
      <c r="J703" s="89">
        <f t="shared" si="172"/>
        <v>0</v>
      </c>
      <c r="K703" s="62">
        <f t="shared" si="181"/>
        <v>0</v>
      </c>
      <c r="L703" s="90">
        <f t="shared" si="173"/>
        <v>50.872185623048011</v>
      </c>
      <c r="M703" s="73">
        <f>0</f>
        <v>0</v>
      </c>
      <c r="N703" s="89">
        <f t="shared" si="174"/>
        <v>0</v>
      </c>
      <c r="O703" s="89">
        <f t="shared" si="175"/>
        <v>0</v>
      </c>
      <c r="P703" s="89">
        <f t="shared" si="176"/>
        <v>0</v>
      </c>
      <c r="Q703" s="62">
        <f t="shared" si="187"/>
        <v>0</v>
      </c>
      <c r="R703" s="89">
        <f t="shared" si="182"/>
        <v>-50.872185623048011</v>
      </c>
      <c r="S703" s="74">
        <f t="shared" si="183"/>
        <v>0</v>
      </c>
      <c r="T703" s="91">
        <f t="shared" si="177"/>
        <v>2.1122608512639029E-2</v>
      </c>
      <c r="U703" s="92">
        <f t="shared" si="178"/>
        <v>1.3211226085126389</v>
      </c>
    </row>
    <row r="704" spans="1:21">
      <c r="A704" s="80">
        <v>37212</v>
      </c>
      <c r="B704" s="81">
        <v>0</v>
      </c>
      <c r="C704" s="82">
        <v>2.9180412052980686E-3</v>
      </c>
      <c r="D704" s="88">
        <f t="shared" si="179"/>
        <v>1.4185789992314866</v>
      </c>
      <c r="E704" s="89">
        <f t="shared" si="184"/>
        <v>13371.579984629729</v>
      </c>
      <c r="F704" s="126">
        <f t="shared" si="185"/>
        <v>442271.60886769404</v>
      </c>
      <c r="G704" s="62">
        <f t="shared" si="186"/>
        <v>3.3075493649671418E-2</v>
      </c>
      <c r="H704" s="88">
        <f t="shared" si="171"/>
        <v>0</v>
      </c>
      <c r="I704" s="62">
        <f t="shared" si="180"/>
        <v>0</v>
      </c>
      <c r="J704" s="89">
        <f t="shared" si="172"/>
        <v>0</v>
      </c>
      <c r="K704" s="62">
        <f t="shared" si="181"/>
        <v>0</v>
      </c>
      <c r="L704" s="90">
        <f t="shared" si="173"/>
        <v>58.36082410596137</v>
      </c>
      <c r="M704" s="73">
        <f>0</f>
        <v>0</v>
      </c>
      <c r="N704" s="89">
        <f t="shared" si="174"/>
        <v>0</v>
      </c>
      <c r="O704" s="89">
        <f t="shared" si="175"/>
        <v>0</v>
      </c>
      <c r="P704" s="89">
        <f t="shared" si="176"/>
        <v>0</v>
      </c>
      <c r="Q704" s="62">
        <f t="shared" si="187"/>
        <v>0</v>
      </c>
      <c r="R704" s="89">
        <f t="shared" si="182"/>
        <v>-58.36082410596137</v>
      </c>
      <c r="S704" s="74">
        <f t="shared" si="183"/>
        <v>0</v>
      </c>
      <c r="T704" s="91">
        <f t="shared" si="177"/>
        <v>1.8578999231486648E-2</v>
      </c>
      <c r="U704" s="92">
        <f t="shared" si="178"/>
        <v>1.3185789992314865</v>
      </c>
    </row>
    <row r="705" spans="1:21">
      <c r="A705" s="80">
        <v>37213</v>
      </c>
      <c r="B705" s="81">
        <v>0</v>
      </c>
      <c r="C705" s="82">
        <v>2.5383564900704624E-3</v>
      </c>
      <c r="D705" s="88">
        <f t="shared" si="179"/>
        <v>1.4156609580261883</v>
      </c>
      <c r="E705" s="89">
        <f t="shared" si="184"/>
        <v>13313.219160523768</v>
      </c>
      <c r="F705" s="126">
        <f t="shared" si="185"/>
        <v>442271.60886769404</v>
      </c>
      <c r="G705" s="62">
        <f t="shared" si="186"/>
        <v>3.3220485859581851E-2</v>
      </c>
      <c r="H705" s="88">
        <f t="shared" si="171"/>
        <v>0</v>
      </c>
      <c r="I705" s="62">
        <f t="shared" si="180"/>
        <v>0</v>
      </c>
      <c r="J705" s="89">
        <f t="shared" si="172"/>
        <v>0</v>
      </c>
      <c r="K705" s="62">
        <f t="shared" si="181"/>
        <v>0</v>
      </c>
      <c r="L705" s="90">
        <f t="shared" si="173"/>
        <v>50.767129801409247</v>
      </c>
      <c r="M705" s="73">
        <f>0</f>
        <v>0</v>
      </c>
      <c r="N705" s="89">
        <f t="shared" si="174"/>
        <v>0</v>
      </c>
      <c r="O705" s="89">
        <f t="shared" si="175"/>
        <v>0</v>
      </c>
      <c r="P705" s="89">
        <f t="shared" si="176"/>
        <v>0</v>
      </c>
      <c r="Q705" s="62">
        <f t="shared" si="187"/>
        <v>0</v>
      </c>
      <c r="R705" s="89">
        <f t="shared" si="182"/>
        <v>-50.767129801409247</v>
      </c>
      <c r="S705" s="74">
        <f t="shared" si="183"/>
        <v>0</v>
      </c>
      <c r="T705" s="91">
        <f t="shared" si="177"/>
        <v>1.5660958026188387E-2</v>
      </c>
      <c r="U705" s="92">
        <f t="shared" si="178"/>
        <v>1.3156609580261882</v>
      </c>
    </row>
    <row r="706" spans="1:21">
      <c r="A706" s="80">
        <v>37214</v>
      </c>
      <c r="B706" s="81">
        <v>0</v>
      </c>
      <c r="C706" s="82">
        <v>2.5530480159262261E-3</v>
      </c>
      <c r="D706" s="88">
        <f t="shared" si="179"/>
        <v>1.4131226015361178</v>
      </c>
      <c r="E706" s="89">
        <f t="shared" si="184"/>
        <v>13262.452030722359</v>
      </c>
      <c r="F706" s="126">
        <f t="shared" si="185"/>
        <v>442271.60886769404</v>
      </c>
      <c r="G706" s="62">
        <f t="shared" si="186"/>
        <v>3.3347650030565654E-2</v>
      </c>
      <c r="H706" s="88">
        <f t="shared" si="171"/>
        <v>0</v>
      </c>
      <c r="I706" s="62">
        <f t="shared" si="180"/>
        <v>0</v>
      </c>
      <c r="J706" s="89">
        <f t="shared" si="172"/>
        <v>0</v>
      </c>
      <c r="K706" s="62">
        <f t="shared" si="181"/>
        <v>0</v>
      </c>
      <c r="L706" s="90">
        <f t="shared" si="173"/>
        <v>51.060960318524522</v>
      </c>
      <c r="M706" s="73">
        <f>0</f>
        <v>0</v>
      </c>
      <c r="N706" s="89">
        <f t="shared" si="174"/>
        <v>0</v>
      </c>
      <c r="O706" s="89">
        <f t="shared" si="175"/>
        <v>0</v>
      </c>
      <c r="P706" s="89">
        <f t="shared" si="176"/>
        <v>0</v>
      </c>
      <c r="Q706" s="62">
        <f t="shared" si="187"/>
        <v>0</v>
      </c>
      <c r="R706" s="89">
        <f t="shared" si="182"/>
        <v>-51.060960318524522</v>
      </c>
      <c r="S706" s="74">
        <f t="shared" si="183"/>
        <v>0</v>
      </c>
      <c r="T706" s="91">
        <f t="shared" si="177"/>
        <v>1.3122601536117884E-2</v>
      </c>
      <c r="U706" s="92">
        <f t="shared" si="178"/>
        <v>1.3131226015361177</v>
      </c>
    </row>
    <row r="707" spans="1:21">
      <c r="A707" s="80">
        <v>37215</v>
      </c>
      <c r="B707" s="81">
        <v>0</v>
      </c>
      <c r="C707" s="82">
        <v>2.559547052145074E-3</v>
      </c>
      <c r="D707" s="88">
        <f t="shared" si="179"/>
        <v>1.4105695535201919</v>
      </c>
      <c r="E707" s="89">
        <f t="shared" si="184"/>
        <v>13211.391070403835</v>
      </c>
      <c r="F707" s="126">
        <f t="shared" si="185"/>
        <v>442271.60886769404</v>
      </c>
      <c r="G707" s="62">
        <f t="shared" si="186"/>
        <v>3.3476536006754889E-2</v>
      </c>
      <c r="H707" s="88">
        <f t="shared" si="171"/>
        <v>0</v>
      </c>
      <c r="I707" s="62">
        <f t="shared" si="180"/>
        <v>0</v>
      </c>
      <c r="J707" s="89">
        <f t="shared" si="172"/>
        <v>0</v>
      </c>
      <c r="K707" s="62">
        <f t="shared" si="181"/>
        <v>0</v>
      </c>
      <c r="L707" s="90">
        <f t="shared" si="173"/>
        <v>51.190941042901478</v>
      </c>
      <c r="M707" s="73">
        <f>0</f>
        <v>0</v>
      </c>
      <c r="N707" s="89">
        <f t="shared" si="174"/>
        <v>0</v>
      </c>
      <c r="O707" s="89">
        <f t="shared" si="175"/>
        <v>0</v>
      </c>
      <c r="P707" s="89">
        <f t="shared" si="176"/>
        <v>0</v>
      </c>
      <c r="Q707" s="62">
        <f t="shared" si="187"/>
        <v>0</v>
      </c>
      <c r="R707" s="89">
        <f t="shared" si="182"/>
        <v>-51.190941042901478</v>
      </c>
      <c r="S707" s="74">
        <f t="shared" si="183"/>
        <v>0</v>
      </c>
      <c r="T707" s="91">
        <f t="shared" si="177"/>
        <v>1.0569553520191954E-2</v>
      </c>
      <c r="U707" s="92">
        <f t="shared" si="178"/>
        <v>1.3105695535201918</v>
      </c>
    </row>
    <row r="708" spans="1:21">
      <c r="A708" s="80">
        <v>37216</v>
      </c>
      <c r="B708" s="81">
        <v>0</v>
      </c>
      <c r="C708" s="82">
        <v>2.5384168113740608E-3</v>
      </c>
      <c r="D708" s="88">
        <f t="shared" si="179"/>
        <v>1.4080100064680467</v>
      </c>
      <c r="E708" s="89">
        <f t="shared" si="184"/>
        <v>13160.200129360934</v>
      </c>
      <c r="F708" s="126">
        <f t="shared" si="185"/>
        <v>442271.60886769404</v>
      </c>
      <c r="G708" s="62">
        <f t="shared" si="186"/>
        <v>3.3606754040234416E-2</v>
      </c>
      <c r="H708" s="88">
        <f t="shared" si="171"/>
        <v>0</v>
      </c>
      <c r="I708" s="62">
        <f t="shared" si="180"/>
        <v>0</v>
      </c>
      <c r="J708" s="89">
        <f t="shared" si="172"/>
        <v>0</v>
      </c>
      <c r="K708" s="62">
        <f t="shared" si="181"/>
        <v>0</v>
      </c>
      <c r="L708" s="90">
        <f t="shared" si="173"/>
        <v>50.768336227481214</v>
      </c>
      <c r="M708" s="73">
        <f>0</f>
        <v>0</v>
      </c>
      <c r="N708" s="89">
        <f t="shared" si="174"/>
        <v>0</v>
      </c>
      <c r="O708" s="89">
        <f t="shared" si="175"/>
        <v>0</v>
      </c>
      <c r="P708" s="89">
        <f t="shared" si="176"/>
        <v>0</v>
      </c>
      <c r="Q708" s="62">
        <f t="shared" si="187"/>
        <v>0</v>
      </c>
      <c r="R708" s="89">
        <f t="shared" si="182"/>
        <v>-50.768336227481214</v>
      </c>
      <c r="S708" s="74">
        <f t="shared" si="183"/>
        <v>0</v>
      </c>
      <c r="T708" s="91">
        <f t="shared" si="177"/>
        <v>8.0100064680468375E-3</v>
      </c>
      <c r="U708" s="92">
        <f t="shared" si="178"/>
        <v>1.3080100064680467</v>
      </c>
    </row>
    <row r="709" spans="1:21">
      <c r="A709" s="80">
        <v>37217</v>
      </c>
      <c r="B709" s="81">
        <v>0</v>
      </c>
      <c r="C709" s="82">
        <v>2.6379633214081376E-3</v>
      </c>
      <c r="D709" s="88">
        <f t="shared" si="179"/>
        <v>1.4054715896566725</v>
      </c>
      <c r="E709" s="89">
        <f t="shared" si="184"/>
        <v>13109.431793133452</v>
      </c>
      <c r="F709" s="126">
        <f t="shared" si="185"/>
        <v>442271.60886769404</v>
      </c>
      <c r="G709" s="62">
        <f t="shared" si="186"/>
        <v>3.3736901480302915E-2</v>
      </c>
      <c r="H709" s="88">
        <f t="shared" si="171"/>
        <v>0</v>
      </c>
      <c r="I709" s="62">
        <f t="shared" si="180"/>
        <v>0</v>
      </c>
      <c r="J709" s="89">
        <f t="shared" si="172"/>
        <v>0</v>
      </c>
      <c r="K709" s="62">
        <f t="shared" si="181"/>
        <v>0</v>
      </c>
      <c r="L709" s="90">
        <f t="shared" si="173"/>
        <v>52.759266428162753</v>
      </c>
      <c r="M709" s="73">
        <f>0</f>
        <v>0</v>
      </c>
      <c r="N709" s="89">
        <f t="shared" si="174"/>
        <v>0</v>
      </c>
      <c r="O709" s="89">
        <f t="shared" si="175"/>
        <v>0</v>
      </c>
      <c r="P709" s="89">
        <f t="shared" si="176"/>
        <v>0</v>
      </c>
      <c r="Q709" s="62">
        <f t="shared" si="187"/>
        <v>0</v>
      </c>
      <c r="R709" s="89">
        <f t="shared" si="182"/>
        <v>-52.759266428162753</v>
      </c>
      <c r="S709" s="74">
        <f t="shared" si="183"/>
        <v>0</v>
      </c>
      <c r="T709" s="91">
        <f t="shared" si="177"/>
        <v>5.4715896566726041E-3</v>
      </c>
      <c r="U709" s="92">
        <f t="shared" si="178"/>
        <v>1.3054715896566724</v>
      </c>
    </row>
    <row r="710" spans="1:21">
      <c r="A710" s="80">
        <v>37218</v>
      </c>
      <c r="B710" s="81">
        <v>7.6199999999999998E-4</v>
      </c>
      <c r="C710" s="82">
        <v>2.2152294661655918E-3</v>
      </c>
      <c r="D710" s="88">
        <f t="shared" si="179"/>
        <v>1.4028336263352645</v>
      </c>
      <c r="E710" s="89">
        <f t="shared" si="184"/>
        <v>13056.67252670529</v>
      </c>
      <c r="F710" s="126">
        <f t="shared" si="185"/>
        <v>442271.60886769404</v>
      </c>
      <c r="G710" s="62">
        <f t="shared" si="186"/>
        <v>3.3873225200609099E-2</v>
      </c>
      <c r="H710" s="88">
        <f t="shared" si="171"/>
        <v>15.24</v>
      </c>
      <c r="I710" s="62">
        <f t="shared" si="180"/>
        <v>152.4</v>
      </c>
      <c r="J710" s="89">
        <f t="shared" si="172"/>
        <v>27.431999999999999</v>
      </c>
      <c r="K710" s="62">
        <f t="shared" si="181"/>
        <v>603.50400000000002</v>
      </c>
      <c r="L710" s="90">
        <f t="shared" si="173"/>
        <v>44.304589323311838</v>
      </c>
      <c r="M710" s="73">
        <f>0</f>
        <v>0</v>
      </c>
      <c r="N710" s="89">
        <f t="shared" si="174"/>
        <v>0</v>
      </c>
      <c r="O710" s="89">
        <f t="shared" si="175"/>
        <v>0</v>
      </c>
      <c r="P710" s="89">
        <f t="shared" si="176"/>
        <v>0</v>
      </c>
      <c r="Q710" s="62">
        <f t="shared" si="187"/>
        <v>0</v>
      </c>
      <c r="R710" s="89">
        <f t="shared" si="182"/>
        <v>-1.6325893233118407</v>
      </c>
      <c r="S710" s="74">
        <f t="shared" si="183"/>
        <v>755.904</v>
      </c>
      <c r="T710" s="91">
        <f t="shared" si="177"/>
        <v>2.8336263352646274E-3</v>
      </c>
      <c r="U710" s="92">
        <f t="shared" si="178"/>
        <v>1.3028336263352644</v>
      </c>
    </row>
    <row r="711" spans="1:21">
      <c r="A711" s="80">
        <v>37219</v>
      </c>
      <c r="B711" s="81">
        <v>0</v>
      </c>
      <c r="C711" s="82">
        <v>2.7906193157893229E-3</v>
      </c>
      <c r="D711" s="88">
        <f t="shared" si="179"/>
        <v>1.4027519968690989</v>
      </c>
      <c r="E711" s="89">
        <f t="shared" si="184"/>
        <v>13055.039937381978</v>
      </c>
      <c r="F711" s="126">
        <f t="shared" si="185"/>
        <v>443027.51286769402</v>
      </c>
      <c r="G711" s="62">
        <f t="shared" si="186"/>
        <v>3.3935362510774329E-2</v>
      </c>
      <c r="H711" s="88">
        <f t="shared" si="171"/>
        <v>0</v>
      </c>
      <c r="I711" s="62">
        <f t="shared" si="180"/>
        <v>0</v>
      </c>
      <c r="J711" s="89">
        <f t="shared" si="172"/>
        <v>0</v>
      </c>
      <c r="K711" s="62">
        <f t="shared" si="181"/>
        <v>0</v>
      </c>
      <c r="L711" s="90">
        <f t="shared" si="173"/>
        <v>55.812386315786455</v>
      </c>
      <c r="M711" s="73">
        <f>0</f>
        <v>0</v>
      </c>
      <c r="N711" s="89">
        <f t="shared" si="174"/>
        <v>0</v>
      </c>
      <c r="O711" s="89">
        <f t="shared" si="175"/>
        <v>0</v>
      </c>
      <c r="P711" s="89">
        <f t="shared" si="176"/>
        <v>0</v>
      </c>
      <c r="Q711" s="62">
        <f t="shared" si="187"/>
        <v>0</v>
      </c>
      <c r="R711" s="89">
        <f t="shared" si="182"/>
        <v>-55.812386315786455</v>
      </c>
      <c r="S711" s="74">
        <f t="shared" si="183"/>
        <v>0</v>
      </c>
      <c r="T711" s="91">
        <f t="shared" si="177"/>
        <v>2.7519968690989938E-3</v>
      </c>
      <c r="U711" s="92">
        <f t="shared" si="178"/>
        <v>1.3027519968690988</v>
      </c>
    </row>
    <row r="712" spans="1:21">
      <c r="A712" s="80">
        <v>37220</v>
      </c>
      <c r="B712" s="81">
        <v>0</v>
      </c>
      <c r="C712" s="82">
        <v>2.8466006901064771E-3</v>
      </c>
      <c r="D712" s="88">
        <f t="shared" si="179"/>
        <v>1.3999227551066191</v>
      </c>
      <c r="E712" s="89">
        <f t="shared" si="184"/>
        <v>12999.227551066191</v>
      </c>
      <c r="F712" s="126">
        <f t="shared" si="185"/>
        <v>443027.51286769402</v>
      </c>
      <c r="G712" s="62">
        <f t="shared" si="186"/>
        <v>3.4081064519203459E-2</v>
      </c>
      <c r="H712" s="88">
        <f t="shared" si="171"/>
        <v>0</v>
      </c>
      <c r="I712" s="62">
        <f t="shared" si="180"/>
        <v>0</v>
      </c>
      <c r="J712" s="89">
        <f t="shared" si="172"/>
        <v>0</v>
      </c>
      <c r="K712" s="62">
        <f t="shared" si="181"/>
        <v>0</v>
      </c>
      <c r="L712" s="90">
        <f t="shared" si="173"/>
        <v>56.932013802129539</v>
      </c>
      <c r="M712" s="73">
        <f>0</f>
        <v>0</v>
      </c>
      <c r="N712" s="89">
        <f t="shared" si="174"/>
        <v>0</v>
      </c>
      <c r="O712" s="89">
        <f t="shared" si="175"/>
        <v>0</v>
      </c>
      <c r="P712" s="89">
        <f t="shared" si="176"/>
        <v>0</v>
      </c>
      <c r="Q712" s="62">
        <f t="shared" si="187"/>
        <v>0</v>
      </c>
      <c r="R712" s="89">
        <f t="shared" si="182"/>
        <v>-56.932013802129539</v>
      </c>
      <c r="S712" s="74">
        <f t="shared" si="183"/>
        <v>0</v>
      </c>
      <c r="T712" s="91">
        <f t="shared" si="177"/>
        <v>-7.7244893380790103E-5</v>
      </c>
      <c r="U712" s="92">
        <f t="shared" si="178"/>
        <v>1.299922755106619</v>
      </c>
    </row>
    <row r="713" spans="1:21">
      <c r="A713" s="80">
        <v>37221</v>
      </c>
      <c r="B713" s="81">
        <v>0</v>
      </c>
      <c r="C713" s="82">
        <v>2.9970273555813116E-3</v>
      </c>
      <c r="D713" s="88">
        <f t="shared" si="179"/>
        <v>1.394229553726406</v>
      </c>
      <c r="E713" s="89">
        <f t="shared" si="184"/>
        <v>12942.295537264061</v>
      </c>
      <c r="F713" s="126">
        <f t="shared" si="185"/>
        <v>443027.51286769402</v>
      </c>
      <c r="G713" s="62">
        <f t="shared" si="186"/>
        <v>3.4230984108816601E-2</v>
      </c>
      <c r="H713" s="88">
        <f t="shared" si="171"/>
        <v>0</v>
      </c>
      <c r="I713" s="62">
        <f t="shared" si="180"/>
        <v>0</v>
      </c>
      <c r="J713" s="89">
        <f t="shared" si="172"/>
        <v>0</v>
      </c>
      <c r="K713" s="62">
        <f t="shared" si="181"/>
        <v>0</v>
      </c>
      <c r="L713" s="90">
        <f t="shared" si="173"/>
        <v>59.940547111626231</v>
      </c>
      <c r="M713" s="73">
        <f>0</f>
        <v>0</v>
      </c>
      <c r="N713" s="89">
        <f t="shared" si="174"/>
        <v>0</v>
      </c>
      <c r="O713" s="89">
        <f t="shared" si="175"/>
        <v>0</v>
      </c>
      <c r="P713" s="89">
        <f t="shared" si="176"/>
        <v>0</v>
      </c>
      <c r="Q713" s="62">
        <f t="shared" si="187"/>
        <v>0</v>
      </c>
      <c r="R713" s="89">
        <f t="shared" si="182"/>
        <v>-59.940547111626231</v>
      </c>
      <c r="S713" s="74">
        <f t="shared" si="183"/>
        <v>0</v>
      </c>
      <c r="T713" s="91">
        <f t="shared" si="177"/>
        <v>-5.7704462735939099E-3</v>
      </c>
      <c r="U713" s="92">
        <f t="shared" si="178"/>
        <v>1.2942295537264059</v>
      </c>
    </row>
    <row r="714" spans="1:21">
      <c r="A714" s="80">
        <v>37222</v>
      </c>
      <c r="B714" s="81">
        <v>0</v>
      </c>
      <c r="C714" s="82">
        <v>2.826121993688696E-3</v>
      </c>
      <c r="D714" s="88">
        <f t="shared" si="179"/>
        <v>1.3882354990152435</v>
      </c>
      <c r="E714" s="89">
        <f t="shared" si="184"/>
        <v>12882.354990152435</v>
      </c>
      <c r="F714" s="126">
        <f t="shared" si="185"/>
        <v>443027.51286769402</v>
      </c>
      <c r="G714" s="62">
        <f t="shared" si="186"/>
        <v>3.4390258086068451E-2</v>
      </c>
      <c r="H714" s="88">
        <f t="shared" si="171"/>
        <v>0</v>
      </c>
      <c r="I714" s="62">
        <f t="shared" si="180"/>
        <v>0</v>
      </c>
      <c r="J714" s="89">
        <f t="shared" si="172"/>
        <v>0</v>
      </c>
      <c r="K714" s="62">
        <f t="shared" si="181"/>
        <v>0</v>
      </c>
      <c r="L714" s="90">
        <f t="shared" si="173"/>
        <v>56.522439873773919</v>
      </c>
      <c r="M714" s="73">
        <f>0</f>
        <v>0</v>
      </c>
      <c r="N714" s="89">
        <f t="shared" si="174"/>
        <v>0</v>
      </c>
      <c r="O714" s="89">
        <f t="shared" si="175"/>
        <v>0</v>
      </c>
      <c r="P714" s="89">
        <f t="shared" si="176"/>
        <v>0</v>
      </c>
      <c r="Q714" s="62">
        <f t="shared" si="187"/>
        <v>0</v>
      </c>
      <c r="R714" s="89">
        <f t="shared" si="182"/>
        <v>-56.522439873773919</v>
      </c>
      <c r="S714" s="74">
        <f t="shared" si="183"/>
        <v>0</v>
      </c>
      <c r="T714" s="91">
        <f t="shared" si="177"/>
        <v>-1.1764500984756454E-2</v>
      </c>
      <c r="U714" s="92">
        <f t="shared" si="178"/>
        <v>1.2882354990152434</v>
      </c>
    </row>
    <row r="715" spans="1:21">
      <c r="A715" s="80">
        <v>37223</v>
      </c>
      <c r="B715" s="81">
        <v>0</v>
      </c>
      <c r="C715" s="82">
        <v>2.9946367352792517E-3</v>
      </c>
      <c r="D715" s="88">
        <f t="shared" si="179"/>
        <v>1.3825832550278661</v>
      </c>
      <c r="E715" s="89">
        <f t="shared" si="184"/>
        <v>12825.832550278661</v>
      </c>
      <c r="F715" s="126">
        <f t="shared" si="185"/>
        <v>443027.51286769402</v>
      </c>
      <c r="G715" s="62">
        <f t="shared" si="186"/>
        <v>3.4541813260930851E-2</v>
      </c>
      <c r="H715" s="88">
        <f t="shared" si="171"/>
        <v>0</v>
      </c>
      <c r="I715" s="62">
        <f t="shared" si="180"/>
        <v>0</v>
      </c>
      <c r="J715" s="89">
        <f t="shared" si="172"/>
        <v>0</v>
      </c>
      <c r="K715" s="62">
        <f t="shared" si="181"/>
        <v>0</v>
      </c>
      <c r="L715" s="90">
        <f t="shared" si="173"/>
        <v>59.892734705585035</v>
      </c>
      <c r="M715" s="73">
        <f>0</f>
        <v>0</v>
      </c>
      <c r="N715" s="89">
        <f t="shared" si="174"/>
        <v>0</v>
      </c>
      <c r="O715" s="89">
        <f t="shared" si="175"/>
        <v>0</v>
      </c>
      <c r="P715" s="89">
        <f t="shared" si="176"/>
        <v>0</v>
      </c>
      <c r="Q715" s="62">
        <f t="shared" si="187"/>
        <v>0</v>
      </c>
      <c r="R715" s="89">
        <f t="shared" si="182"/>
        <v>-59.892734705585035</v>
      </c>
      <c r="S715" s="74">
        <f t="shared" si="183"/>
        <v>0</v>
      </c>
      <c r="T715" s="91">
        <f t="shared" si="177"/>
        <v>-1.7416744972133857E-2</v>
      </c>
      <c r="U715" s="92">
        <f t="shared" si="178"/>
        <v>1.282583255027866</v>
      </c>
    </row>
    <row r="716" spans="1:21">
      <c r="A716" s="80">
        <v>37224</v>
      </c>
      <c r="B716" s="81">
        <v>0</v>
      </c>
      <c r="C716" s="82">
        <v>2.9709505314439301E-3</v>
      </c>
      <c r="D716" s="88">
        <f t="shared" si="179"/>
        <v>1.3765939815573076</v>
      </c>
      <c r="E716" s="89">
        <f t="shared" si="184"/>
        <v>12765.939815573076</v>
      </c>
      <c r="F716" s="126">
        <f t="shared" si="185"/>
        <v>443027.51286769402</v>
      </c>
      <c r="G716" s="62">
        <f t="shared" si="186"/>
        <v>3.4703869771283744E-2</v>
      </c>
      <c r="H716" s="88">
        <f t="shared" si="171"/>
        <v>0</v>
      </c>
      <c r="I716" s="62">
        <f t="shared" si="180"/>
        <v>0</v>
      </c>
      <c r="J716" s="89">
        <f t="shared" si="172"/>
        <v>0</v>
      </c>
      <c r="K716" s="62">
        <f t="shared" si="181"/>
        <v>0</v>
      </c>
      <c r="L716" s="90">
        <f t="shared" si="173"/>
        <v>59.419010628878603</v>
      </c>
      <c r="M716" s="73">
        <f>0</f>
        <v>0</v>
      </c>
      <c r="N716" s="89">
        <f t="shared" si="174"/>
        <v>0</v>
      </c>
      <c r="O716" s="89">
        <f t="shared" si="175"/>
        <v>0</v>
      </c>
      <c r="P716" s="89">
        <f t="shared" si="176"/>
        <v>0</v>
      </c>
      <c r="Q716" s="62">
        <f t="shared" si="187"/>
        <v>0</v>
      </c>
      <c r="R716" s="89">
        <f t="shared" si="182"/>
        <v>-59.419010628878603</v>
      </c>
      <c r="S716" s="74">
        <f t="shared" si="183"/>
        <v>0</v>
      </c>
      <c r="T716" s="91">
        <f t="shared" si="177"/>
        <v>-2.34060184426923E-2</v>
      </c>
      <c r="U716" s="92">
        <f t="shared" si="178"/>
        <v>1.2765939815573075</v>
      </c>
    </row>
    <row r="717" spans="1:21">
      <c r="A717" s="80">
        <v>37225</v>
      </c>
      <c r="B717" s="81">
        <v>0</v>
      </c>
      <c r="C717" s="82">
        <v>2.5407037744025916E-3</v>
      </c>
      <c r="D717" s="88">
        <f t="shared" si="179"/>
        <v>1.3706520804944198</v>
      </c>
      <c r="E717" s="89">
        <f t="shared" si="184"/>
        <v>12706.520804944197</v>
      </c>
      <c r="F717" s="126">
        <f t="shared" si="185"/>
        <v>443027.51286769402</v>
      </c>
      <c r="G717" s="62">
        <f t="shared" si="186"/>
        <v>3.4866154132082237E-2</v>
      </c>
      <c r="H717" s="88">
        <f t="shared" si="171"/>
        <v>0</v>
      </c>
      <c r="I717" s="62">
        <f t="shared" si="180"/>
        <v>0</v>
      </c>
      <c r="J717" s="89">
        <f t="shared" si="172"/>
        <v>0</v>
      </c>
      <c r="K717" s="62">
        <f t="shared" si="181"/>
        <v>0</v>
      </c>
      <c r="L717" s="90">
        <f t="shared" si="173"/>
        <v>50.814075488051834</v>
      </c>
      <c r="M717" s="73">
        <f>0</f>
        <v>0</v>
      </c>
      <c r="N717" s="89">
        <f t="shared" si="174"/>
        <v>0</v>
      </c>
      <c r="O717" s="89">
        <f t="shared" si="175"/>
        <v>0</v>
      </c>
      <c r="P717" s="89">
        <f t="shared" si="176"/>
        <v>0</v>
      </c>
      <c r="Q717" s="62">
        <f t="shared" si="187"/>
        <v>0</v>
      </c>
      <c r="R717" s="89">
        <f t="shared" si="182"/>
        <v>-50.814075488051834</v>
      </c>
      <c r="S717" s="74">
        <f t="shared" si="183"/>
        <v>0</v>
      </c>
      <c r="T717" s="91">
        <f t="shared" si="177"/>
        <v>-2.9347919505580133E-2</v>
      </c>
      <c r="U717" s="92">
        <f t="shared" si="178"/>
        <v>1.2706520804944197</v>
      </c>
    </row>
    <row r="718" spans="1:21">
      <c r="A718" s="80">
        <v>37226</v>
      </c>
      <c r="B718" s="81">
        <v>0</v>
      </c>
      <c r="C718" s="82">
        <v>2.4611847754320254E-3</v>
      </c>
      <c r="D718" s="88">
        <f t="shared" si="179"/>
        <v>1.3655706729456145</v>
      </c>
      <c r="E718" s="89">
        <f t="shared" si="184"/>
        <v>12655.706729456146</v>
      </c>
      <c r="F718" s="126">
        <f t="shared" si="185"/>
        <v>443027.51286769402</v>
      </c>
      <c r="G718" s="62">
        <f t="shared" si="186"/>
        <v>3.5006145633617432E-2</v>
      </c>
      <c r="H718" s="88">
        <f t="shared" si="171"/>
        <v>0</v>
      </c>
      <c r="I718" s="62">
        <f t="shared" si="180"/>
        <v>0</v>
      </c>
      <c r="J718" s="89">
        <f t="shared" si="172"/>
        <v>0</v>
      </c>
      <c r="K718" s="62">
        <f t="shared" si="181"/>
        <v>0</v>
      </c>
      <c r="L718" s="90">
        <f t="shared" si="173"/>
        <v>49.22369550864051</v>
      </c>
      <c r="M718" s="73">
        <f>0</f>
        <v>0</v>
      </c>
      <c r="N718" s="89">
        <f t="shared" si="174"/>
        <v>0</v>
      </c>
      <c r="O718" s="89">
        <f t="shared" si="175"/>
        <v>0</v>
      </c>
      <c r="P718" s="89">
        <f t="shared" si="176"/>
        <v>0</v>
      </c>
      <c r="Q718" s="62">
        <f t="shared" si="187"/>
        <v>0</v>
      </c>
      <c r="R718" s="89">
        <f t="shared" si="182"/>
        <v>-49.22369550864051</v>
      </c>
      <c r="S718" s="74">
        <f t="shared" si="183"/>
        <v>0</v>
      </c>
      <c r="T718" s="91">
        <f t="shared" si="177"/>
        <v>-3.4429327054385395E-2</v>
      </c>
      <c r="U718" s="92">
        <f t="shared" si="178"/>
        <v>1.2655706729456144</v>
      </c>
    </row>
    <row r="719" spans="1:21">
      <c r="A719" s="80">
        <v>37227</v>
      </c>
      <c r="B719" s="81">
        <v>0</v>
      </c>
      <c r="C719" s="82">
        <v>2.5185404475941186E-3</v>
      </c>
      <c r="D719" s="88">
        <f t="shared" si="179"/>
        <v>1.3606483033947505</v>
      </c>
      <c r="E719" s="89">
        <f t="shared" si="184"/>
        <v>12606.483033947505</v>
      </c>
      <c r="F719" s="126">
        <f t="shared" si="185"/>
        <v>443027.51286769402</v>
      </c>
      <c r="G719" s="62">
        <f t="shared" si="186"/>
        <v>3.5142831801278959E-2</v>
      </c>
      <c r="H719" s="88">
        <f t="shared" si="171"/>
        <v>0</v>
      </c>
      <c r="I719" s="62">
        <f t="shared" si="180"/>
        <v>0</v>
      </c>
      <c r="J719" s="89">
        <f t="shared" si="172"/>
        <v>0</v>
      </c>
      <c r="K719" s="62">
        <f t="shared" si="181"/>
        <v>0</v>
      </c>
      <c r="L719" s="90">
        <f t="shared" si="173"/>
        <v>50.370808951882374</v>
      </c>
      <c r="M719" s="73">
        <f>0</f>
        <v>0</v>
      </c>
      <c r="N719" s="89">
        <f t="shared" si="174"/>
        <v>0</v>
      </c>
      <c r="O719" s="89">
        <f t="shared" si="175"/>
        <v>0</v>
      </c>
      <c r="P719" s="89">
        <f t="shared" si="176"/>
        <v>0</v>
      </c>
      <c r="Q719" s="62">
        <f t="shared" si="187"/>
        <v>0</v>
      </c>
      <c r="R719" s="89">
        <f t="shared" si="182"/>
        <v>-50.370808951882374</v>
      </c>
      <c r="S719" s="74">
        <f t="shared" si="183"/>
        <v>0</v>
      </c>
      <c r="T719" s="91">
        <f t="shared" si="177"/>
        <v>-3.9351696605249398E-2</v>
      </c>
      <c r="U719" s="92">
        <f t="shared" si="178"/>
        <v>1.2606483033947504</v>
      </c>
    </row>
    <row r="720" spans="1:21">
      <c r="A720" s="80">
        <v>37228</v>
      </c>
      <c r="B720" s="81">
        <v>0</v>
      </c>
      <c r="C720" s="82">
        <v>2.2625594315017175E-3</v>
      </c>
      <c r="D720" s="88">
        <f t="shared" si="179"/>
        <v>1.3556112224995622</v>
      </c>
      <c r="E720" s="89">
        <f t="shared" si="184"/>
        <v>12556.112224995622</v>
      </c>
      <c r="F720" s="126">
        <f t="shared" si="185"/>
        <v>443027.51286769402</v>
      </c>
      <c r="G720" s="62">
        <f t="shared" si="186"/>
        <v>3.5283812770146569E-2</v>
      </c>
      <c r="H720" s="88">
        <f t="shared" si="171"/>
        <v>0</v>
      </c>
      <c r="I720" s="62">
        <f t="shared" si="180"/>
        <v>0</v>
      </c>
      <c r="J720" s="89">
        <f t="shared" si="172"/>
        <v>0</v>
      </c>
      <c r="K720" s="62">
        <f t="shared" si="181"/>
        <v>0</v>
      </c>
      <c r="L720" s="90">
        <f t="shared" si="173"/>
        <v>45.251188630034349</v>
      </c>
      <c r="M720" s="73">
        <f>0</f>
        <v>0</v>
      </c>
      <c r="N720" s="89">
        <f t="shared" si="174"/>
        <v>0</v>
      </c>
      <c r="O720" s="89">
        <f t="shared" si="175"/>
        <v>0</v>
      </c>
      <c r="P720" s="89">
        <f t="shared" si="176"/>
        <v>0</v>
      </c>
      <c r="Q720" s="62">
        <f t="shared" si="187"/>
        <v>0</v>
      </c>
      <c r="R720" s="89">
        <f t="shared" si="182"/>
        <v>-45.251188630034349</v>
      </c>
      <c r="S720" s="74">
        <f t="shared" si="183"/>
        <v>0</v>
      </c>
      <c r="T720" s="91">
        <f t="shared" si="177"/>
        <v>-4.4388777500437682E-2</v>
      </c>
      <c r="U720" s="92">
        <f t="shared" si="178"/>
        <v>1.2556112224995621</v>
      </c>
    </row>
    <row r="721" spans="1:21">
      <c r="A721" s="80">
        <v>37229</v>
      </c>
      <c r="B721" s="81">
        <v>0</v>
      </c>
      <c r="C721" s="82">
        <v>2.1975518811104241E-3</v>
      </c>
      <c r="D721" s="88">
        <f t="shared" si="179"/>
        <v>1.3510861036365589</v>
      </c>
      <c r="E721" s="89">
        <f t="shared" si="184"/>
        <v>12510.861036365588</v>
      </c>
      <c r="F721" s="126">
        <f t="shared" si="185"/>
        <v>443027.51286769402</v>
      </c>
      <c r="G721" s="62">
        <f t="shared" si="186"/>
        <v>3.5411432640801981E-2</v>
      </c>
      <c r="H721" s="88">
        <f t="shared" si="171"/>
        <v>0</v>
      </c>
      <c r="I721" s="62">
        <f t="shared" si="180"/>
        <v>0</v>
      </c>
      <c r="J721" s="89">
        <f t="shared" si="172"/>
        <v>0</v>
      </c>
      <c r="K721" s="62">
        <f t="shared" si="181"/>
        <v>0</v>
      </c>
      <c r="L721" s="90">
        <f t="shared" si="173"/>
        <v>43.951037622208482</v>
      </c>
      <c r="M721" s="73">
        <f>0</f>
        <v>0</v>
      </c>
      <c r="N721" s="89">
        <f t="shared" si="174"/>
        <v>0</v>
      </c>
      <c r="O721" s="89">
        <f t="shared" si="175"/>
        <v>0</v>
      </c>
      <c r="P721" s="89">
        <f t="shared" si="176"/>
        <v>0</v>
      </c>
      <c r="Q721" s="62">
        <f t="shared" si="187"/>
        <v>0</v>
      </c>
      <c r="R721" s="89">
        <f t="shared" si="182"/>
        <v>-43.951037622208482</v>
      </c>
      <c r="S721" s="74">
        <f t="shared" si="183"/>
        <v>0</v>
      </c>
      <c r="T721" s="91">
        <f t="shared" si="177"/>
        <v>-4.8913896363441012E-2</v>
      </c>
      <c r="U721" s="92">
        <f t="shared" si="178"/>
        <v>1.2510861036365588</v>
      </c>
    </row>
    <row r="722" spans="1:21">
      <c r="A722" s="80">
        <v>37230</v>
      </c>
      <c r="B722" s="81">
        <v>0</v>
      </c>
      <c r="C722" s="82">
        <v>2.2255116976031262E-3</v>
      </c>
      <c r="D722" s="88">
        <f t="shared" si="179"/>
        <v>1.3466909998743379</v>
      </c>
      <c r="E722" s="89">
        <f t="shared" si="184"/>
        <v>12466.90999874338</v>
      </c>
      <c r="F722" s="126">
        <f t="shared" si="185"/>
        <v>443027.51286769402</v>
      </c>
      <c r="G722" s="62">
        <f t="shared" si="186"/>
        <v>3.5536272653957528E-2</v>
      </c>
      <c r="H722" s="88">
        <f t="shared" ref="H722:H785" si="188">B722*($D$12+$D$11)*10000</f>
        <v>0</v>
      </c>
      <c r="I722" s="62">
        <f t="shared" si="180"/>
        <v>0</v>
      </c>
      <c r="J722" s="89">
        <f t="shared" ref="J722:J785" si="189">B722*$K$14*$D$10*10000</f>
        <v>0</v>
      </c>
      <c r="K722" s="62">
        <f t="shared" si="181"/>
        <v>0</v>
      </c>
      <c r="L722" s="90">
        <f t="shared" ref="L722:L785" si="190">C722*($D$12+$D$11)*10000</f>
        <v>44.510233952062521</v>
      </c>
      <c r="M722" s="73">
        <f>0</f>
        <v>0</v>
      </c>
      <c r="N722" s="89">
        <f t="shared" ref="N722:N785" si="191">IF(D722&lt;$N$10,0,(2/3*$N$12*SQRT(2*$N$13)*$N$11*(D722-$N$10)^(3/2))*24*60*60)</f>
        <v>0</v>
      </c>
      <c r="O722" s="89">
        <f t="shared" ref="O722:O785" si="192">IF(D722&lt;$N$10,0,(D722-$N$10)*10000*($D$12+$D$11))</f>
        <v>0</v>
      </c>
      <c r="P722" s="89">
        <f t="shared" ref="P722:P785" si="193">IF(N722&gt;O722,O722,N722)</f>
        <v>0</v>
      </c>
      <c r="Q722" s="62">
        <f t="shared" si="187"/>
        <v>0</v>
      </c>
      <c r="R722" s="89">
        <f t="shared" si="182"/>
        <v>-44.510233952062521</v>
      </c>
      <c r="S722" s="74">
        <f t="shared" si="183"/>
        <v>0</v>
      </c>
      <c r="T722" s="91">
        <f t="shared" ref="T722:T785" si="194">D722-$D$14</f>
        <v>-5.3309000125661976E-2</v>
      </c>
      <c r="U722" s="92">
        <f t="shared" ref="U722:U785" si="195">IF(D722&lt;$D$13,0,D722-$D$13)</f>
        <v>1.2466909998743378</v>
      </c>
    </row>
    <row r="723" spans="1:21">
      <c r="A723" s="80">
        <v>37231</v>
      </c>
      <c r="B723" s="81">
        <v>0</v>
      </c>
      <c r="C723" s="82">
        <v>2.5394979608522527E-3</v>
      </c>
      <c r="D723" s="88">
        <f t="shared" ref="D723:D786" si="196">IF(E723&lt;$D$11*10000*($D$14-$D$13),(E723+$D$13*$D$11*10000)/($D$11*10000),(E723+$D$13*$D$11*10000+$D$14*$D$12*10000)/($D$11*10000+$D$12*10000))</f>
        <v>1.3422399764791317</v>
      </c>
      <c r="E723" s="89">
        <f t="shared" si="184"/>
        <v>12422.399764791318</v>
      </c>
      <c r="F723" s="126">
        <f t="shared" si="185"/>
        <v>443027.51286769402</v>
      </c>
      <c r="G723" s="62">
        <f t="shared" si="186"/>
        <v>3.5663601337590375E-2</v>
      </c>
      <c r="H723" s="88">
        <f t="shared" si="188"/>
        <v>0</v>
      </c>
      <c r="I723" s="62">
        <f t="shared" ref="I723:I786" si="197">H723*$J$4*1000</f>
        <v>0</v>
      </c>
      <c r="J723" s="89">
        <f t="shared" si="189"/>
        <v>0</v>
      </c>
      <c r="K723" s="62">
        <f t="shared" ref="K723:K786" si="198">1000*J723*($J$11*$J$5+$J$12*$J$6+$J$13*$J$7)</f>
        <v>0</v>
      </c>
      <c r="L723" s="90">
        <f t="shared" si="190"/>
        <v>50.789959217045052</v>
      </c>
      <c r="M723" s="73">
        <f>0</f>
        <v>0</v>
      </c>
      <c r="N723" s="89">
        <f t="shared" si="191"/>
        <v>0</v>
      </c>
      <c r="O723" s="89">
        <f t="shared" si="192"/>
        <v>0</v>
      </c>
      <c r="P723" s="89">
        <f t="shared" si="193"/>
        <v>0</v>
      </c>
      <c r="Q723" s="62">
        <f t="shared" si="187"/>
        <v>0</v>
      </c>
      <c r="R723" s="89">
        <f t="shared" ref="R723:R786" si="199">H723+J723-L723-P723</f>
        <v>-50.789959217045052</v>
      </c>
      <c r="S723" s="74">
        <f t="shared" ref="S723:S786" si="200">I723+K723-M723-Q723</f>
        <v>0</v>
      </c>
      <c r="T723" s="91">
        <f t="shared" si="194"/>
        <v>-5.7760023520868176E-2</v>
      </c>
      <c r="U723" s="92">
        <f t="shared" si="195"/>
        <v>1.2422399764791316</v>
      </c>
    </row>
    <row r="724" spans="1:21">
      <c r="A724" s="80">
        <v>37232</v>
      </c>
      <c r="B724" s="81">
        <v>0</v>
      </c>
      <c r="C724" s="82">
        <v>2.5208468676693042E-3</v>
      </c>
      <c r="D724" s="88">
        <f t="shared" si="196"/>
        <v>1.3371609805574274</v>
      </c>
      <c r="E724" s="89">
        <f t="shared" ref="E724:E787" si="201">E723+R723</f>
        <v>12371.609805574273</v>
      </c>
      <c r="F724" s="126">
        <f t="shared" ref="F724:F787" si="202">F723+S723</f>
        <v>443027.51286769402</v>
      </c>
      <c r="G724" s="62">
        <f t="shared" ref="G724:G787" si="203">F724/(E724*1000)</f>
        <v>3.581001339599954E-2</v>
      </c>
      <c r="H724" s="88">
        <f t="shared" si="188"/>
        <v>0</v>
      </c>
      <c r="I724" s="62">
        <f t="shared" si="197"/>
        <v>0</v>
      </c>
      <c r="J724" s="89">
        <f t="shared" si="189"/>
        <v>0</v>
      </c>
      <c r="K724" s="62">
        <f t="shared" si="198"/>
        <v>0</v>
      </c>
      <c r="L724" s="90">
        <f t="shared" si="190"/>
        <v>50.416937353386082</v>
      </c>
      <c r="M724" s="73">
        <f>0</f>
        <v>0</v>
      </c>
      <c r="N724" s="89">
        <f t="shared" si="191"/>
        <v>0</v>
      </c>
      <c r="O724" s="89">
        <f t="shared" si="192"/>
        <v>0</v>
      </c>
      <c r="P724" s="89">
        <f t="shared" si="193"/>
        <v>0</v>
      </c>
      <c r="Q724" s="62">
        <f t="shared" ref="Q724:Q787" si="204">P724*1000*G724</f>
        <v>0</v>
      </c>
      <c r="R724" s="89">
        <f t="shared" si="199"/>
        <v>-50.416937353386082</v>
      </c>
      <c r="S724" s="74">
        <f t="shared" si="200"/>
        <v>0</v>
      </c>
      <c r="T724" s="91">
        <f t="shared" si="194"/>
        <v>-6.283901944257253E-2</v>
      </c>
      <c r="U724" s="92">
        <f t="shared" si="195"/>
        <v>1.2371609805574273</v>
      </c>
    </row>
    <row r="725" spans="1:21">
      <c r="A725" s="80">
        <v>37233</v>
      </c>
      <c r="B725" s="81">
        <v>3.5560000000000001E-3</v>
      </c>
      <c r="C725" s="82">
        <v>2.0261741342939362E-3</v>
      </c>
      <c r="D725" s="88">
        <f t="shared" si="196"/>
        <v>1.3321192868220888</v>
      </c>
      <c r="E725" s="89">
        <f t="shared" si="201"/>
        <v>12321.192868220887</v>
      </c>
      <c r="F725" s="126">
        <f t="shared" si="202"/>
        <v>443027.51286769402</v>
      </c>
      <c r="G725" s="62">
        <f t="shared" si="203"/>
        <v>3.5956543948789332E-2</v>
      </c>
      <c r="H725" s="88">
        <f t="shared" si="188"/>
        <v>71.12</v>
      </c>
      <c r="I725" s="62">
        <f t="shared" si="197"/>
        <v>711.2</v>
      </c>
      <c r="J725" s="89">
        <f t="shared" si="189"/>
        <v>128.01599999999999</v>
      </c>
      <c r="K725" s="62">
        <f t="shared" si="198"/>
        <v>2816.3519999999994</v>
      </c>
      <c r="L725" s="90">
        <f t="shared" si="190"/>
        <v>40.523482685878726</v>
      </c>
      <c r="M725" s="73">
        <f>0</f>
        <v>0</v>
      </c>
      <c r="N725" s="89">
        <f t="shared" si="191"/>
        <v>0</v>
      </c>
      <c r="O725" s="89">
        <f t="shared" si="192"/>
        <v>0</v>
      </c>
      <c r="P725" s="89">
        <f t="shared" si="193"/>
        <v>0</v>
      </c>
      <c r="Q725" s="62">
        <f t="shared" si="204"/>
        <v>0</v>
      </c>
      <c r="R725" s="89">
        <f t="shared" si="199"/>
        <v>158.61251731412128</v>
      </c>
      <c r="S725" s="74">
        <f t="shared" si="200"/>
        <v>3527.5519999999997</v>
      </c>
      <c r="T725" s="91">
        <f t="shared" si="194"/>
        <v>-6.7880713177911112E-2</v>
      </c>
      <c r="U725" s="92">
        <f t="shared" si="195"/>
        <v>1.2321192868220887</v>
      </c>
    </row>
    <row r="726" spans="1:21">
      <c r="A726" s="80">
        <v>37234</v>
      </c>
      <c r="B726" s="81">
        <v>2.7686000000000002E-2</v>
      </c>
      <c r="C726" s="82">
        <v>1.917442363423908E-3</v>
      </c>
      <c r="D726" s="88">
        <f t="shared" si="196"/>
        <v>1.3479805385535009</v>
      </c>
      <c r="E726" s="89">
        <f t="shared" si="201"/>
        <v>12479.805385535008</v>
      </c>
      <c r="F726" s="126">
        <f t="shared" si="202"/>
        <v>446555.06486769405</v>
      </c>
      <c r="G726" s="62">
        <f t="shared" si="203"/>
        <v>3.5782213830456322E-2</v>
      </c>
      <c r="H726" s="88">
        <f t="shared" si="188"/>
        <v>553.72</v>
      </c>
      <c r="I726" s="62">
        <f t="shared" si="197"/>
        <v>5537.2000000000007</v>
      </c>
      <c r="J726" s="89">
        <f t="shared" si="189"/>
        <v>996.69600000000003</v>
      </c>
      <c r="K726" s="62">
        <f t="shared" si="198"/>
        <v>21927.311999999998</v>
      </c>
      <c r="L726" s="90">
        <f t="shared" si="190"/>
        <v>38.34884726847816</v>
      </c>
      <c r="M726" s="73">
        <f>0</f>
        <v>0</v>
      </c>
      <c r="N726" s="89">
        <f t="shared" si="191"/>
        <v>0</v>
      </c>
      <c r="O726" s="89">
        <f t="shared" si="192"/>
        <v>0</v>
      </c>
      <c r="P726" s="89">
        <f t="shared" si="193"/>
        <v>0</v>
      </c>
      <c r="Q726" s="62">
        <f t="shared" si="204"/>
        <v>0</v>
      </c>
      <c r="R726" s="89">
        <f t="shared" si="199"/>
        <v>1512.0671527315219</v>
      </c>
      <c r="S726" s="74">
        <f t="shared" si="200"/>
        <v>27464.511999999999</v>
      </c>
      <c r="T726" s="91">
        <f t="shared" si="194"/>
        <v>-5.2019461446499049E-2</v>
      </c>
      <c r="U726" s="92">
        <f t="shared" si="195"/>
        <v>1.2479805385535008</v>
      </c>
    </row>
    <row r="727" spans="1:21">
      <c r="A727" s="80">
        <v>37235</v>
      </c>
      <c r="B727" s="81">
        <v>2.032E-3</v>
      </c>
      <c r="C727" s="82">
        <v>1.8045169922083473E-3</v>
      </c>
      <c r="D727" s="88">
        <f t="shared" si="196"/>
        <v>1.4495936269133265</v>
      </c>
      <c r="E727" s="89">
        <f t="shared" si="201"/>
        <v>13991.872538266531</v>
      </c>
      <c r="F727" s="126">
        <f t="shared" si="202"/>
        <v>474019.57686769404</v>
      </c>
      <c r="G727" s="62">
        <f t="shared" si="203"/>
        <v>3.3878208622276432E-2</v>
      </c>
      <c r="H727" s="88">
        <f t="shared" si="188"/>
        <v>40.64</v>
      </c>
      <c r="I727" s="62">
        <f t="shared" si="197"/>
        <v>406.40000000000003</v>
      </c>
      <c r="J727" s="89">
        <f t="shared" si="189"/>
        <v>73.151999999999987</v>
      </c>
      <c r="K727" s="62">
        <f t="shared" si="198"/>
        <v>1609.3439999999996</v>
      </c>
      <c r="L727" s="90">
        <f t="shared" si="190"/>
        <v>36.090339844166948</v>
      </c>
      <c r="M727" s="73">
        <f>0</f>
        <v>0</v>
      </c>
      <c r="N727" s="89">
        <f t="shared" si="191"/>
        <v>0</v>
      </c>
      <c r="O727" s="89">
        <f t="shared" si="192"/>
        <v>0</v>
      </c>
      <c r="P727" s="89">
        <f t="shared" si="193"/>
        <v>0</v>
      </c>
      <c r="Q727" s="62">
        <f t="shared" si="204"/>
        <v>0</v>
      </c>
      <c r="R727" s="89">
        <f t="shared" si="199"/>
        <v>77.701660155833039</v>
      </c>
      <c r="S727" s="74">
        <f t="shared" si="200"/>
        <v>2015.7439999999997</v>
      </c>
      <c r="T727" s="91">
        <f t="shared" si="194"/>
        <v>4.9593626913326583E-2</v>
      </c>
      <c r="U727" s="92">
        <f t="shared" si="195"/>
        <v>1.3495936269133264</v>
      </c>
    </row>
    <row r="728" spans="1:21">
      <c r="A728" s="80">
        <v>37236</v>
      </c>
      <c r="B728" s="81">
        <v>0</v>
      </c>
      <c r="C728" s="82">
        <v>2.3964546890080378E-3</v>
      </c>
      <c r="D728" s="88">
        <f t="shared" si="196"/>
        <v>1.4534787099211182</v>
      </c>
      <c r="E728" s="89">
        <f t="shared" si="201"/>
        <v>14069.574198422364</v>
      </c>
      <c r="F728" s="126">
        <f t="shared" si="202"/>
        <v>476035.32086769404</v>
      </c>
      <c r="G728" s="62">
        <f t="shared" si="203"/>
        <v>3.3834380071080784E-2</v>
      </c>
      <c r="H728" s="88">
        <f t="shared" si="188"/>
        <v>0</v>
      </c>
      <c r="I728" s="62">
        <f t="shared" si="197"/>
        <v>0</v>
      </c>
      <c r="J728" s="89">
        <f t="shared" si="189"/>
        <v>0</v>
      </c>
      <c r="K728" s="62">
        <f t="shared" si="198"/>
        <v>0</v>
      </c>
      <c r="L728" s="90">
        <f t="shared" si="190"/>
        <v>47.929093780160756</v>
      </c>
      <c r="M728" s="73">
        <f>0</f>
        <v>0</v>
      </c>
      <c r="N728" s="89">
        <f t="shared" si="191"/>
        <v>0</v>
      </c>
      <c r="O728" s="89">
        <f t="shared" si="192"/>
        <v>0</v>
      </c>
      <c r="P728" s="89">
        <f t="shared" si="193"/>
        <v>0</v>
      </c>
      <c r="Q728" s="62">
        <f t="shared" si="204"/>
        <v>0</v>
      </c>
      <c r="R728" s="89">
        <f t="shared" si="199"/>
        <v>-47.929093780160756</v>
      </c>
      <c r="S728" s="74">
        <f t="shared" si="200"/>
        <v>0</v>
      </c>
      <c r="T728" s="91">
        <f t="shared" si="194"/>
        <v>5.347870992111825E-2</v>
      </c>
      <c r="U728" s="92">
        <f t="shared" si="195"/>
        <v>1.3534787099211181</v>
      </c>
    </row>
    <row r="729" spans="1:21">
      <c r="A729" s="80">
        <v>37237</v>
      </c>
      <c r="B729" s="81">
        <v>0</v>
      </c>
      <c r="C729" s="82">
        <v>2.0168253896886389E-3</v>
      </c>
      <c r="D729" s="88">
        <f t="shared" si="196"/>
        <v>1.4510822552321101</v>
      </c>
      <c r="E729" s="89">
        <f t="shared" si="201"/>
        <v>14021.645104642203</v>
      </c>
      <c r="F729" s="126">
        <f t="shared" si="202"/>
        <v>476035.32086769404</v>
      </c>
      <c r="G729" s="62">
        <f t="shared" si="203"/>
        <v>3.3950033488587661E-2</v>
      </c>
      <c r="H729" s="88">
        <f t="shared" si="188"/>
        <v>0</v>
      </c>
      <c r="I729" s="62">
        <f t="shared" si="197"/>
        <v>0</v>
      </c>
      <c r="J729" s="89">
        <f t="shared" si="189"/>
        <v>0</v>
      </c>
      <c r="K729" s="62">
        <f t="shared" si="198"/>
        <v>0</v>
      </c>
      <c r="L729" s="90">
        <f t="shared" si="190"/>
        <v>40.336507793772775</v>
      </c>
      <c r="M729" s="73">
        <f>0</f>
        <v>0</v>
      </c>
      <c r="N729" s="89">
        <f t="shared" si="191"/>
        <v>0</v>
      </c>
      <c r="O729" s="89">
        <f t="shared" si="192"/>
        <v>0</v>
      </c>
      <c r="P729" s="89">
        <f t="shared" si="193"/>
        <v>0</v>
      </c>
      <c r="Q729" s="62">
        <f t="shared" si="204"/>
        <v>0</v>
      </c>
      <c r="R729" s="89">
        <f t="shared" si="199"/>
        <v>-40.336507793772775</v>
      </c>
      <c r="S729" s="74">
        <f t="shared" si="200"/>
        <v>0</v>
      </c>
      <c r="T729" s="91">
        <f t="shared" si="194"/>
        <v>5.1082255232110185E-2</v>
      </c>
      <c r="U729" s="92">
        <f t="shared" si="195"/>
        <v>1.35108225523211</v>
      </c>
    </row>
    <row r="730" spans="1:21">
      <c r="A730" s="80">
        <v>37238</v>
      </c>
      <c r="B730" s="81">
        <v>0</v>
      </c>
      <c r="C730" s="82">
        <v>2.1789010640463581E-3</v>
      </c>
      <c r="D730" s="88">
        <f t="shared" si="196"/>
        <v>1.4490654298424215</v>
      </c>
      <c r="E730" s="89">
        <f t="shared" si="201"/>
        <v>13981.30859684843</v>
      </c>
      <c r="F730" s="126">
        <f t="shared" si="202"/>
        <v>476035.32086769404</v>
      </c>
      <c r="G730" s="62">
        <f t="shared" si="203"/>
        <v>3.4047980385398163E-2</v>
      </c>
      <c r="H730" s="88">
        <f t="shared" si="188"/>
        <v>0</v>
      </c>
      <c r="I730" s="62">
        <f t="shared" si="197"/>
        <v>0</v>
      </c>
      <c r="J730" s="89">
        <f t="shared" si="189"/>
        <v>0</v>
      </c>
      <c r="K730" s="62">
        <f t="shared" si="198"/>
        <v>0</v>
      </c>
      <c r="L730" s="90">
        <f t="shared" si="190"/>
        <v>43.57802128092716</v>
      </c>
      <c r="M730" s="73">
        <f>0</f>
        <v>0</v>
      </c>
      <c r="N730" s="89">
        <f t="shared" si="191"/>
        <v>0</v>
      </c>
      <c r="O730" s="89">
        <f t="shared" si="192"/>
        <v>0</v>
      </c>
      <c r="P730" s="89">
        <f t="shared" si="193"/>
        <v>0</v>
      </c>
      <c r="Q730" s="62">
        <f t="shared" si="204"/>
        <v>0</v>
      </c>
      <c r="R730" s="89">
        <f t="shared" si="199"/>
        <v>-43.57802128092716</v>
      </c>
      <c r="S730" s="74">
        <f t="shared" si="200"/>
        <v>0</v>
      </c>
      <c r="T730" s="91">
        <f t="shared" si="194"/>
        <v>4.9065429842421571E-2</v>
      </c>
      <c r="U730" s="92">
        <f t="shared" si="195"/>
        <v>1.3490654298424214</v>
      </c>
    </row>
    <row r="731" spans="1:21">
      <c r="A731" s="80">
        <v>37239</v>
      </c>
      <c r="B731" s="81">
        <v>0</v>
      </c>
      <c r="C731" s="82">
        <v>2.177426821112151E-3</v>
      </c>
      <c r="D731" s="88">
        <f t="shared" si="196"/>
        <v>1.4468865287783752</v>
      </c>
      <c r="E731" s="89">
        <f t="shared" si="201"/>
        <v>13937.730575567502</v>
      </c>
      <c r="F731" s="126">
        <f t="shared" si="202"/>
        <v>476035.32086769404</v>
      </c>
      <c r="G731" s="62">
        <f t="shared" si="203"/>
        <v>3.4154435565153782E-2</v>
      </c>
      <c r="H731" s="88">
        <f t="shared" si="188"/>
        <v>0</v>
      </c>
      <c r="I731" s="62">
        <f t="shared" si="197"/>
        <v>0</v>
      </c>
      <c r="J731" s="89">
        <f t="shared" si="189"/>
        <v>0</v>
      </c>
      <c r="K731" s="62">
        <f t="shared" si="198"/>
        <v>0</v>
      </c>
      <c r="L731" s="90">
        <f t="shared" si="190"/>
        <v>43.548536422243018</v>
      </c>
      <c r="M731" s="73">
        <f>0</f>
        <v>0</v>
      </c>
      <c r="N731" s="89">
        <f t="shared" si="191"/>
        <v>0</v>
      </c>
      <c r="O731" s="89">
        <f t="shared" si="192"/>
        <v>0</v>
      </c>
      <c r="P731" s="89">
        <f t="shared" si="193"/>
        <v>0</v>
      </c>
      <c r="Q731" s="62">
        <f t="shared" si="204"/>
        <v>0</v>
      </c>
      <c r="R731" s="89">
        <f t="shared" si="199"/>
        <v>-43.548536422243018</v>
      </c>
      <c r="S731" s="74">
        <f t="shared" si="200"/>
        <v>0</v>
      </c>
      <c r="T731" s="91">
        <f t="shared" si="194"/>
        <v>4.6886528778375292E-2</v>
      </c>
      <c r="U731" s="92">
        <f t="shared" si="195"/>
        <v>1.3468865287783751</v>
      </c>
    </row>
    <row r="732" spans="1:21">
      <c r="A732" s="80">
        <v>37240</v>
      </c>
      <c r="B732" s="81">
        <v>0</v>
      </c>
      <c r="C732" s="82">
        <v>1.7842877038564012E-3</v>
      </c>
      <c r="D732" s="88">
        <f t="shared" si="196"/>
        <v>1.4447091019572631</v>
      </c>
      <c r="E732" s="89">
        <f t="shared" si="201"/>
        <v>13894.18203914526</v>
      </c>
      <c r="F732" s="126">
        <f t="shared" si="202"/>
        <v>476035.32086769404</v>
      </c>
      <c r="G732" s="62">
        <f t="shared" si="203"/>
        <v>3.4261485816618725E-2</v>
      </c>
      <c r="H732" s="88">
        <f t="shared" si="188"/>
        <v>0</v>
      </c>
      <c r="I732" s="62">
        <f t="shared" si="197"/>
        <v>0</v>
      </c>
      <c r="J732" s="89">
        <f t="shared" si="189"/>
        <v>0</v>
      </c>
      <c r="K732" s="62">
        <f t="shared" si="198"/>
        <v>0</v>
      </c>
      <c r="L732" s="90">
        <f t="shared" si="190"/>
        <v>35.685754077128024</v>
      </c>
      <c r="M732" s="73">
        <f>0</f>
        <v>0</v>
      </c>
      <c r="N732" s="89">
        <f t="shared" si="191"/>
        <v>0</v>
      </c>
      <c r="O732" s="89">
        <f t="shared" si="192"/>
        <v>0</v>
      </c>
      <c r="P732" s="89">
        <f t="shared" si="193"/>
        <v>0</v>
      </c>
      <c r="Q732" s="62">
        <f t="shared" si="204"/>
        <v>0</v>
      </c>
      <c r="R732" s="89">
        <f t="shared" si="199"/>
        <v>-35.685754077128024</v>
      </c>
      <c r="S732" s="74">
        <f t="shared" si="200"/>
        <v>0</v>
      </c>
      <c r="T732" s="91">
        <f t="shared" si="194"/>
        <v>4.4709101957263186E-2</v>
      </c>
      <c r="U732" s="92">
        <f t="shared" si="195"/>
        <v>1.344709101957263</v>
      </c>
    </row>
    <row r="733" spans="1:21">
      <c r="A733" s="80">
        <v>37241</v>
      </c>
      <c r="B733" s="81">
        <v>0</v>
      </c>
      <c r="C733" s="82">
        <v>2.218617159775645E-3</v>
      </c>
      <c r="D733" s="88">
        <f t="shared" si="196"/>
        <v>1.4429248142534066</v>
      </c>
      <c r="E733" s="89">
        <f t="shared" si="201"/>
        <v>13858.496285068131</v>
      </c>
      <c r="F733" s="126">
        <f t="shared" si="202"/>
        <v>476035.32086769404</v>
      </c>
      <c r="G733" s="62">
        <f t="shared" si="203"/>
        <v>3.4349709454452093E-2</v>
      </c>
      <c r="H733" s="88">
        <f t="shared" si="188"/>
        <v>0</v>
      </c>
      <c r="I733" s="62">
        <f t="shared" si="197"/>
        <v>0</v>
      </c>
      <c r="J733" s="89">
        <f t="shared" si="189"/>
        <v>0</v>
      </c>
      <c r="K733" s="62">
        <f t="shared" si="198"/>
        <v>0</v>
      </c>
      <c r="L733" s="90">
        <f t="shared" si="190"/>
        <v>44.372343195512897</v>
      </c>
      <c r="M733" s="73">
        <f>0</f>
        <v>0</v>
      </c>
      <c r="N733" s="89">
        <f t="shared" si="191"/>
        <v>0</v>
      </c>
      <c r="O733" s="89">
        <f t="shared" si="192"/>
        <v>0</v>
      </c>
      <c r="P733" s="89">
        <f t="shared" si="193"/>
        <v>0</v>
      </c>
      <c r="Q733" s="62">
        <f t="shared" si="204"/>
        <v>0</v>
      </c>
      <c r="R733" s="89">
        <f t="shared" si="199"/>
        <v>-44.372343195512897</v>
      </c>
      <c r="S733" s="74">
        <f t="shared" si="200"/>
        <v>0</v>
      </c>
      <c r="T733" s="91">
        <f t="shared" si="194"/>
        <v>4.2924814253406662E-2</v>
      </c>
      <c r="U733" s="92">
        <f t="shared" si="195"/>
        <v>1.3429248142534065</v>
      </c>
    </row>
    <row r="734" spans="1:21">
      <c r="A734" s="80">
        <v>37242</v>
      </c>
      <c r="B734" s="81">
        <v>0</v>
      </c>
      <c r="C734" s="82">
        <v>2.6005084438158886E-3</v>
      </c>
      <c r="D734" s="88">
        <f t="shared" si="196"/>
        <v>1.440706197093631</v>
      </c>
      <c r="E734" s="89">
        <f t="shared" si="201"/>
        <v>13814.123941872618</v>
      </c>
      <c r="F734" s="126">
        <f t="shared" si="202"/>
        <v>476035.32086769404</v>
      </c>
      <c r="G734" s="62">
        <f t="shared" si="203"/>
        <v>3.4460044145453318E-2</v>
      </c>
      <c r="H734" s="88">
        <f t="shared" si="188"/>
        <v>0</v>
      </c>
      <c r="I734" s="62">
        <f t="shared" si="197"/>
        <v>0</v>
      </c>
      <c r="J734" s="89">
        <f t="shared" si="189"/>
        <v>0</v>
      </c>
      <c r="K734" s="62">
        <f t="shared" si="198"/>
        <v>0</v>
      </c>
      <c r="L734" s="90">
        <f t="shared" si="190"/>
        <v>52.010168876317771</v>
      </c>
      <c r="M734" s="73">
        <f>0</f>
        <v>0</v>
      </c>
      <c r="N734" s="89">
        <f t="shared" si="191"/>
        <v>0</v>
      </c>
      <c r="O734" s="89">
        <f t="shared" si="192"/>
        <v>0</v>
      </c>
      <c r="P734" s="89">
        <f t="shared" si="193"/>
        <v>0</v>
      </c>
      <c r="Q734" s="62">
        <f t="shared" si="204"/>
        <v>0</v>
      </c>
      <c r="R734" s="89">
        <f t="shared" si="199"/>
        <v>-52.010168876317771</v>
      </c>
      <c r="S734" s="74">
        <f t="shared" si="200"/>
        <v>0</v>
      </c>
      <c r="T734" s="91">
        <f t="shared" si="194"/>
        <v>4.0706197093631102E-2</v>
      </c>
      <c r="U734" s="92">
        <f t="shared" si="195"/>
        <v>1.3407061970936309</v>
      </c>
    </row>
    <row r="735" spans="1:21">
      <c r="A735" s="80">
        <v>37243</v>
      </c>
      <c r="B735" s="81">
        <v>5.0800000000000003E-3</v>
      </c>
      <c r="C735" s="82">
        <v>2.2063130981902104E-3</v>
      </c>
      <c r="D735" s="88">
        <f t="shared" si="196"/>
        <v>1.4381056886498151</v>
      </c>
      <c r="E735" s="89">
        <f t="shared" si="201"/>
        <v>13762.113772996301</v>
      </c>
      <c r="F735" s="126">
        <f t="shared" si="202"/>
        <v>476035.32086769404</v>
      </c>
      <c r="G735" s="62">
        <f t="shared" si="203"/>
        <v>3.4590276517097208E-2</v>
      </c>
      <c r="H735" s="88">
        <f t="shared" si="188"/>
        <v>101.60000000000001</v>
      </c>
      <c r="I735" s="62">
        <f t="shared" si="197"/>
        <v>1016</v>
      </c>
      <c r="J735" s="89">
        <f t="shared" si="189"/>
        <v>182.88</v>
      </c>
      <c r="K735" s="62">
        <f t="shared" si="198"/>
        <v>4023.3599999999997</v>
      </c>
      <c r="L735" s="90">
        <f t="shared" si="190"/>
        <v>44.126261963804211</v>
      </c>
      <c r="M735" s="73">
        <f>0</f>
        <v>0</v>
      </c>
      <c r="N735" s="89">
        <f t="shared" si="191"/>
        <v>0</v>
      </c>
      <c r="O735" s="89">
        <f t="shared" si="192"/>
        <v>0</v>
      </c>
      <c r="P735" s="89">
        <f t="shared" si="193"/>
        <v>0</v>
      </c>
      <c r="Q735" s="62">
        <f t="shared" si="204"/>
        <v>0</v>
      </c>
      <c r="R735" s="89">
        <f t="shared" si="199"/>
        <v>240.35373803619581</v>
      </c>
      <c r="S735" s="74">
        <f t="shared" si="200"/>
        <v>5039.3599999999997</v>
      </c>
      <c r="T735" s="91">
        <f t="shared" si="194"/>
        <v>3.8105688649815228E-2</v>
      </c>
      <c r="U735" s="92">
        <f t="shared" si="195"/>
        <v>1.3381056886498151</v>
      </c>
    </row>
    <row r="736" spans="1:21">
      <c r="A736" s="80">
        <v>37244</v>
      </c>
      <c r="B736" s="81">
        <v>0</v>
      </c>
      <c r="C736" s="82">
        <v>2.1365841384145177E-3</v>
      </c>
      <c r="D736" s="88">
        <f t="shared" si="196"/>
        <v>1.450123375551625</v>
      </c>
      <c r="E736" s="89">
        <f t="shared" si="201"/>
        <v>14002.467511032497</v>
      </c>
      <c r="F736" s="126">
        <f t="shared" si="202"/>
        <v>481074.68086769403</v>
      </c>
      <c r="G736" s="62">
        <f t="shared" si="203"/>
        <v>3.4356421858408662E-2</v>
      </c>
      <c r="H736" s="88">
        <f t="shared" si="188"/>
        <v>0</v>
      </c>
      <c r="I736" s="62">
        <f t="shared" si="197"/>
        <v>0</v>
      </c>
      <c r="J736" s="89">
        <f t="shared" si="189"/>
        <v>0</v>
      </c>
      <c r="K736" s="62">
        <f t="shared" si="198"/>
        <v>0</v>
      </c>
      <c r="L736" s="90">
        <f t="shared" si="190"/>
        <v>42.731682768290355</v>
      </c>
      <c r="M736" s="73">
        <f>0</f>
        <v>0</v>
      </c>
      <c r="N736" s="89">
        <f t="shared" si="191"/>
        <v>0</v>
      </c>
      <c r="O736" s="89">
        <f t="shared" si="192"/>
        <v>0</v>
      </c>
      <c r="P736" s="89">
        <f t="shared" si="193"/>
        <v>0</v>
      </c>
      <c r="Q736" s="62">
        <f t="shared" si="204"/>
        <v>0</v>
      </c>
      <c r="R736" s="89">
        <f t="shared" si="199"/>
        <v>-42.731682768290355</v>
      </c>
      <c r="S736" s="74">
        <f t="shared" si="200"/>
        <v>0</v>
      </c>
      <c r="T736" s="91">
        <f t="shared" si="194"/>
        <v>5.0123375551625049E-2</v>
      </c>
      <c r="U736" s="92">
        <f t="shared" si="195"/>
        <v>1.3501233755516249</v>
      </c>
    </row>
    <row r="737" spans="1:21">
      <c r="A737" s="80">
        <v>37245</v>
      </c>
      <c r="B737" s="81">
        <v>0</v>
      </c>
      <c r="C737" s="82">
        <v>1.9669092995188739E-3</v>
      </c>
      <c r="D737" s="88">
        <f t="shared" si="196"/>
        <v>1.4479867914132105</v>
      </c>
      <c r="E737" s="89">
        <f t="shared" si="201"/>
        <v>13959.735828264207</v>
      </c>
      <c r="F737" s="126">
        <f t="shared" si="202"/>
        <v>481074.68086769403</v>
      </c>
      <c r="G737" s="62">
        <f t="shared" si="203"/>
        <v>3.4461589157988547E-2</v>
      </c>
      <c r="H737" s="88">
        <f t="shared" si="188"/>
        <v>0</v>
      </c>
      <c r="I737" s="62">
        <f t="shared" si="197"/>
        <v>0</v>
      </c>
      <c r="J737" s="89">
        <f t="shared" si="189"/>
        <v>0</v>
      </c>
      <c r="K737" s="62">
        <f t="shared" si="198"/>
        <v>0</v>
      </c>
      <c r="L737" s="90">
        <f t="shared" si="190"/>
        <v>39.338185990377475</v>
      </c>
      <c r="M737" s="73">
        <f>0</f>
        <v>0</v>
      </c>
      <c r="N737" s="89">
        <f t="shared" si="191"/>
        <v>0</v>
      </c>
      <c r="O737" s="89">
        <f t="shared" si="192"/>
        <v>0</v>
      </c>
      <c r="P737" s="89">
        <f t="shared" si="193"/>
        <v>0</v>
      </c>
      <c r="Q737" s="62">
        <f t="shared" si="204"/>
        <v>0</v>
      </c>
      <c r="R737" s="89">
        <f t="shared" si="199"/>
        <v>-39.338185990377475</v>
      </c>
      <c r="S737" s="74">
        <f t="shared" si="200"/>
        <v>0</v>
      </c>
      <c r="T737" s="91">
        <f t="shared" si="194"/>
        <v>4.7986791413210605E-2</v>
      </c>
      <c r="U737" s="92">
        <f t="shared" si="195"/>
        <v>1.3479867914132104</v>
      </c>
    </row>
    <row r="738" spans="1:21">
      <c r="A738" s="80">
        <v>37246</v>
      </c>
      <c r="B738" s="81">
        <v>0</v>
      </c>
      <c r="C738" s="82">
        <v>1.9620589975782015E-3</v>
      </c>
      <c r="D738" s="88">
        <f t="shared" si="196"/>
        <v>1.4460198821136916</v>
      </c>
      <c r="E738" s="89">
        <f t="shared" si="201"/>
        <v>13920.397642273831</v>
      </c>
      <c r="F738" s="126">
        <f t="shared" si="202"/>
        <v>481074.68086769403</v>
      </c>
      <c r="G738" s="62">
        <f t="shared" si="203"/>
        <v>3.455897548549574E-2</v>
      </c>
      <c r="H738" s="88">
        <f t="shared" si="188"/>
        <v>0</v>
      </c>
      <c r="I738" s="62">
        <f t="shared" si="197"/>
        <v>0</v>
      </c>
      <c r="J738" s="89">
        <f t="shared" si="189"/>
        <v>0</v>
      </c>
      <c r="K738" s="62">
        <f t="shared" si="198"/>
        <v>0</v>
      </c>
      <c r="L738" s="90">
        <f t="shared" si="190"/>
        <v>39.241179951564028</v>
      </c>
      <c r="M738" s="73">
        <f>0</f>
        <v>0</v>
      </c>
      <c r="N738" s="89">
        <f t="shared" si="191"/>
        <v>0</v>
      </c>
      <c r="O738" s="89">
        <f t="shared" si="192"/>
        <v>0</v>
      </c>
      <c r="P738" s="89">
        <f t="shared" si="193"/>
        <v>0</v>
      </c>
      <c r="Q738" s="62">
        <f t="shared" si="204"/>
        <v>0</v>
      </c>
      <c r="R738" s="89">
        <f t="shared" si="199"/>
        <v>-39.241179951564028</v>
      </c>
      <c r="S738" s="74">
        <f t="shared" si="200"/>
        <v>0</v>
      </c>
      <c r="T738" s="91">
        <f t="shared" si="194"/>
        <v>4.6019882113691679E-2</v>
      </c>
      <c r="U738" s="92">
        <f t="shared" si="195"/>
        <v>1.3460198821136915</v>
      </c>
    </row>
    <row r="739" spans="1:21">
      <c r="A739" s="80">
        <v>37247</v>
      </c>
      <c r="B739" s="81">
        <v>0</v>
      </c>
      <c r="C739" s="82">
        <v>2.3951950208490618E-3</v>
      </c>
      <c r="D739" s="88">
        <f t="shared" si="196"/>
        <v>1.4440578231161132</v>
      </c>
      <c r="E739" s="89">
        <f t="shared" si="201"/>
        <v>13881.156462322266</v>
      </c>
      <c r="F739" s="126">
        <f t="shared" si="202"/>
        <v>481074.68086769403</v>
      </c>
      <c r="G739" s="62">
        <f t="shared" si="203"/>
        <v>3.4656671594580676E-2</v>
      </c>
      <c r="H739" s="88">
        <f t="shared" si="188"/>
        <v>0</v>
      </c>
      <c r="I739" s="62">
        <f t="shared" si="197"/>
        <v>0</v>
      </c>
      <c r="J739" s="89">
        <f t="shared" si="189"/>
        <v>0</v>
      </c>
      <c r="K739" s="62">
        <f t="shared" si="198"/>
        <v>0</v>
      </c>
      <c r="L739" s="90">
        <f t="shared" si="190"/>
        <v>47.903900416981237</v>
      </c>
      <c r="M739" s="73">
        <f>0</f>
        <v>0</v>
      </c>
      <c r="N739" s="89">
        <f t="shared" si="191"/>
        <v>0</v>
      </c>
      <c r="O739" s="89">
        <f t="shared" si="192"/>
        <v>0</v>
      </c>
      <c r="P739" s="89">
        <f t="shared" si="193"/>
        <v>0</v>
      </c>
      <c r="Q739" s="62">
        <f t="shared" si="204"/>
        <v>0</v>
      </c>
      <c r="R739" s="89">
        <f t="shared" si="199"/>
        <v>-47.903900416981237</v>
      </c>
      <c r="S739" s="74">
        <f t="shared" si="200"/>
        <v>0</v>
      </c>
      <c r="T739" s="91">
        <f t="shared" si="194"/>
        <v>4.4057823116113282E-2</v>
      </c>
      <c r="U739" s="92">
        <f t="shared" si="195"/>
        <v>1.3440578231161131</v>
      </c>
    </row>
    <row r="740" spans="1:21">
      <c r="A740" s="80">
        <v>37248</v>
      </c>
      <c r="B740" s="81">
        <v>0</v>
      </c>
      <c r="C740" s="82">
        <v>2.4180361584408157E-3</v>
      </c>
      <c r="D740" s="88">
        <f t="shared" si="196"/>
        <v>1.4416626280952642</v>
      </c>
      <c r="E740" s="89">
        <f t="shared" si="201"/>
        <v>13833.252561905285</v>
      </c>
      <c r="F740" s="126">
        <f t="shared" si="202"/>
        <v>481074.68086769403</v>
      </c>
      <c r="G740" s="62">
        <f t="shared" si="203"/>
        <v>3.4776686011827901E-2</v>
      </c>
      <c r="H740" s="88">
        <f t="shared" si="188"/>
        <v>0</v>
      </c>
      <c r="I740" s="62">
        <f t="shared" si="197"/>
        <v>0</v>
      </c>
      <c r="J740" s="89">
        <f t="shared" si="189"/>
        <v>0</v>
      </c>
      <c r="K740" s="62">
        <f t="shared" si="198"/>
        <v>0</v>
      </c>
      <c r="L740" s="90">
        <f t="shared" si="190"/>
        <v>48.360723168816314</v>
      </c>
      <c r="M740" s="73">
        <f>0</f>
        <v>0</v>
      </c>
      <c r="N740" s="89">
        <f t="shared" si="191"/>
        <v>0</v>
      </c>
      <c r="O740" s="89">
        <f t="shared" si="192"/>
        <v>0</v>
      </c>
      <c r="P740" s="89">
        <f t="shared" si="193"/>
        <v>0</v>
      </c>
      <c r="Q740" s="62">
        <f t="shared" si="204"/>
        <v>0</v>
      </c>
      <c r="R740" s="89">
        <f t="shared" si="199"/>
        <v>-48.360723168816314</v>
      </c>
      <c r="S740" s="74">
        <f t="shared" si="200"/>
        <v>0</v>
      </c>
      <c r="T740" s="91">
        <f t="shared" si="194"/>
        <v>4.1662628095264331E-2</v>
      </c>
      <c r="U740" s="92">
        <f t="shared" si="195"/>
        <v>1.3416626280952642</v>
      </c>
    </row>
    <row r="741" spans="1:21">
      <c r="A741" s="80">
        <v>37249</v>
      </c>
      <c r="B741" s="81">
        <v>0</v>
      </c>
      <c r="C741" s="82">
        <v>2.154800462136655E-3</v>
      </c>
      <c r="D741" s="88">
        <f t="shared" si="196"/>
        <v>1.4392445919368235</v>
      </c>
      <c r="E741" s="89">
        <f t="shared" si="201"/>
        <v>13784.891838736468</v>
      </c>
      <c r="F741" s="126">
        <f t="shared" si="202"/>
        <v>481074.68086769403</v>
      </c>
      <c r="G741" s="62">
        <f t="shared" si="203"/>
        <v>3.4898691008647738E-2</v>
      </c>
      <c r="H741" s="88">
        <f t="shared" si="188"/>
        <v>0</v>
      </c>
      <c r="I741" s="62">
        <f t="shared" si="197"/>
        <v>0</v>
      </c>
      <c r="J741" s="89">
        <f t="shared" si="189"/>
        <v>0</v>
      </c>
      <c r="K741" s="62">
        <f t="shared" si="198"/>
        <v>0</v>
      </c>
      <c r="L741" s="90">
        <f t="shared" si="190"/>
        <v>43.096009242733103</v>
      </c>
      <c r="M741" s="73">
        <f>0</f>
        <v>0</v>
      </c>
      <c r="N741" s="89">
        <f t="shared" si="191"/>
        <v>0</v>
      </c>
      <c r="O741" s="89">
        <f t="shared" si="192"/>
        <v>0</v>
      </c>
      <c r="P741" s="89">
        <f t="shared" si="193"/>
        <v>0</v>
      </c>
      <c r="Q741" s="62">
        <f t="shared" si="204"/>
        <v>0</v>
      </c>
      <c r="R741" s="89">
        <f t="shared" si="199"/>
        <v>-43.096009242733103</v>
      </c>
      <c r="S741" s="74">
        <f t="shared" si="200"/>
        <v>0</v>
      </c>
      <c r="T741" s="91">
        <f t="shared" si="194"/>
        <v>3.9244591936823614E-2</v>
      </c>
      <c r="U741" s="92">
        <f t="shared" si="195"/>
        <v>1.3392445919368234</v>
      </c>
    </row>
    <row r="742" spans="1:21">
      <c r="A742" s="80">
        <v>37250</v>
      </c>
      <c r="B742" s="81">
        <v>0</v>
      </c>
      <c r="C742" s="82">
        <v>9.9154179386095036E-4</v>
      </c>
      <c r="D742" s="88">
        <f t="shared" si="196"/>
        <v>1.4370897914746867</v>
      </c>
      <c r="E742" s="89">
        <f t="shared" si="201"/>
        <v>13741.795829493734</v>
      </c>
      <c r="F742" s="126">
        <f t="shared" si="202"/>
        <v>481074.68086769403</v>
      </c>
      <c r="G742" s="62">
        <f t="shared" si="203"/>
        <v>3.500813771626364E-2</v>
      </c>
      <c r="H742" s="88">
        <f t="shared" si="188"/>
        <v>0</v>
      </c>
      <c r="I742" s="62">
        <f t="shared" si="197"/>
        <v>0</v>
      </c>
      <c r="J742" s="89">
        <f t="shared" si="189"/>
        <v>0</v>
      </c>
      <c r="K742" s="62">
        <f t="shared" si="198"/>
        <v>0</v>
      </c>
      <c r="L742" s="90">
        <f t="shared" si="190"/>
        <v>19.830835877219009</v>
      </c>
      <c r="M742" s="73">
        <f>0</f>
        <v>0</v>
      </c>
      <c r="N742" s="89">
        <f t="shared" si="191"/>
        <v>0</v>
      </c>
      <c r="O742" s="89">
        <f t="shared" si="192"/>
        <v>0</v>
      </c>
      <c r="P742" s="89">
        <f t="shared" si="193"/>
        <v>0</v>
      </c>
      <c r="Q742" s="62">
        <f t="shared" si="204"/>
        <v>0</v>
      </c>
      <c r="R742" s="89">
        <f t="shared" si="199"/>
        <v>-19.830835877219009</v>
      </c>
      <c r="S742" s="74">
        <f t="shared" si="200"/>
        <v>0</v>
      </c>
      <c r="T742" s="91">
        <f t="shared" si="194"/>
        <v>3.7089791474686828E-2</v>
      </c>
      <c r="U742" s="92">
        <f t="shared" si="195"/>
        <v>1.3370897914746867</v>
      </c>
    </row>
    <row r="743" spans="1:21">
      <c r="A743" s="80">
        <v>37251</v>
      </c>
      <c r="B743" s="81">
        <v>0</v>
      </c>
      <c r="C743" s="82">
        <v>1.4854757658362265E-3</v>
      </c>
      <c r="D743" s="88">
        <f t="shared" si="196"/>
        <v>1.4360982496808257</v>
      </c>
      <c r="E743" s="89">
        <f t="shared" si="201"/>
        <v>13721.964993616515</v>
      </c>
      <c r="F743" s="126">
        <f t="shared" si="202"/>
        <v>481074.68086769403</v>
      </c>
      <c r="G743" s="62">
        <f t="shared" si="203"/>
        <v>3.5058731099481079E-2</v>
      </c>
      <c r="H743" s="88">
        <f t="shared" si="188"/>
        <v>0</v>
      </c>
      <c r="I743" s="62">
        <f t="shared" si="197"/>
        <v>0</v>
      </c>
      <c r="J743" s="89">
        <f t="shared" si="189"/>
        <v>0</v>
      </c>
      <c r="K743" s="62">
        <f t="shared" si="198"/>
        <v>0</v>
      </c>
      <c r="L743" s="90">
        <f t="shared" si="190"/>
        <v>29.709515316724531</v>
      </c>
      <c r="M743" s="73">
        <f>0</f>
        <v>0</v>
      </c>
      <c r="N743" s="89">
        <f t="shared" si="191"/>
        <v>0</v>
      </c>
      <c r="O743" s="89">
        <f t="shared" si="192"/>
        <v>0</v>
      </c>
      <c r="P743" s="89">
        <f t="shared" si="193"/>
        <v>0</v>
      </c>
      <c r="Q743" s="62">
        <f t="shared" si="204"/>
        <v>0</v>
      </c>
      <c r="R743" s="89">
        <f t="shared" si="199"/>
        <v>-29.709515316724531</v>
      </c>
      <c r="S743" s="74">
        <f t="shared" si="200"/>
        <v>0</v>
      </c>
      <c r="T743" s="91">
        <f t="shared" si="194"/>
        <v>3.6098249680825756E-2</v>
      </c>
      <c r="U743" s="92">
        <f t="shared" si="195"/>
        <v>1.3360982496808256</v>
      </c>
    </row>
    <row r="744" spans="1:21">
      <c r="A744" s="80">
        <v>37252</v>
      </c>
      <c r="B744" s="81">
        <v>0</v>
      </c>
      <c r="C744" s="82">
        <v>1.6214584910242264E-3</v>
      </c>
      <c r="D744" s="88">
        <f t="shared" si="196"/>
        <v>1.4346127739149894</v>
      </c>
      <c r="E744" s="89">
        <f t="shared" si="201"/>
        <v>13692.25547829979</v>
      </c>
      <c r="F744" s="126">
        <f t="shared" si="202"/>
        <v>481074.68086769403</v>
      </c>
      <c r="G744" s="62">
        <f t="shared" si="203"/>
        <v>3.5134801686261742E-2</v>
      </c>
      <c r="H744" s="88">
        <f t="shared" si="188"/>
        <v>0</v>
      </c>
      <c r="I744" s="62">
        <f t="shared" si="197"/>
        <v>0</v>
      </c>
      <c r="J744" s="89">
        <f t="shared" si="189"/>
        <v>0</v>
      </c>
      <c r="K744" s="62">
        <f t="shared" si="198"/>
        <v>0</v>
      </c>
      <c r="L744" s="90">
        <f t="shared" si="190"/>
        <v>32.429169820484525</v>
      </c>
      <c r="M744" s="73">
        <f>0</f>
        <v>0</v>
      </c>
      <c r="N744" s="89">
        <f t="shared" si="191"/>
        <v>0</v>
      </c>
      <c r="O744" s="89">
        <f t="shared" si="192"/>
        <v>0</v>
      </c>
      <c r="P744" s="89">
        <f t="shared" si="193"/>
        <v>0</v>
      </c>
      <c r="Q744" s="62">
        <f t="shared" si="204"/>
        <v>0</v>
      </c>
      <c r="R744" s="89">
        <f t="shared" si="199"/>
        <v>-32.429169820484525</v>
      </c>
      <c r="S744" s="74">
        <f t="shared" si="200"/>
        <v>0</v>
      </c>
      <c r="T744" s="91">
        <f t="shared" si="194"/>
        <v>3.4612773914989514E-2</v>
      </c>
      <c r="U744" s="92">
        <f t="shared" si="195"/>
        <v>1.3346127739149893</v>
      </c>
    </row>
    <row r="745" spans="1:21">
      <c r="A745" s="80">
        <v>37253</v>
      </c>
      <c r="B745" s="81">
        <v>0</v>
      </c>
      <c r="C745" s="82">
        <v>2.2165424753431448E-3</v>
      </c>
      <c r="D745" s="88">
        <f t="shared" si="196"/>
        <v>1.4329913154239653</v>
      </c>
      <c r="E745" s="89">
        <f t="shared" si="201"/>
        <v>13659.826308479305</v>
      </c>
      <c r="F745" s="126">
        <f t="shared" si="202"/>
        <v>481074.68086769403</v>
      </c>
      <c r="G745" s="62">
        <f t="shared" si="203"/>
        <v>3.5218213614405039E-2</v>
      </c>
      <c r="H745" s="88">
        <f t="shared" si="188"/>
        <v>0</v>
      </c>
      <c r="I745" s="62">
        <f t="shared" si="197"/>
        <v>0</v>
      </c>
      <c r="J745" s="89">
        <f t="shared" si="189"/>
        <v>0</v>
      </c>
      <c r="K745" s="62">
        <f t="shared" si="198"/>
        <v>0</v>
      </c>
      <c r="L745" s="90">
        <f t="shared" si="190"/>
        <v>44.330849506862897</v>
      </c>
      <c r="M745" s="73">
        <f>0</f>
        <v>0</v>
      </c>
      <c r="N745" s="89">
        <f t="shared" si="191"/>
        <v>0</v>
      </c>
      <c r="O745" s="89">
        <f t="shared" si="192"/>
        <v>0</v>
      </c>
      <c r="P745" s="89">
        <f t="shared" si="193"/>
        <v>0</v>
      </c>
      <c r="Q745" s="62">
        <f t="shared" si="204"/>
        <v>0</v>
      </c>
      <c r="R745" s="89">
        <f t="shared" si="199"/>
        <v>-44.330849506862897</v>
      </c>
      <c r="S745" s="74">
        <f t="shared" si="200"/>
        <v>0</v>
      </c>
      <c r="T745" s="91">
        <f t="shared" si="194"/>
        <v>3.2991315423965384E-2</v>
      </c>
      <c r="U745" s="92">
        <f t="shared" si="195"/>
        <v>1.3329913154239652</v>
      </c>
    </row>
    <row r="746" spans="1:21">
      <c r="A746" s="80">
        <v>37254</v>
      </c>
      <c r="B746" s="81">
        <v>0</v>
      </c>
      <c r="C746" s="82">
        <v>2.2463300569209857E-3</v>
      </c>
      <c r="D746" s="88">
        <f t="shared" si="196"/>
        <v>1.4307747729486222</v>
      </c>
      <c r="E746" s="89">
        <f t="shared" si="201"/>
        <v>13615.495458972442</v>
      </c>
      <c r="F746" s="126">
        <f t="shared" si="202"/>
        <v>481074.68086769403</v>
      </c>
      <c r="G746" s="62">
        <f t="shared" si="203"/>
        <v>3.5332881004390609E-2</v>
      </c>
      <c r="H746" s="88">
        <f t="shared" si="188"/>
        <v>0</v>
      </c>
      <c r="I746" s="62">
        <f t="shared" si="197"/>
        <v>0</v>
      </c>
      <c r="J746" s="89">
        <f t="shared" si="189"/>
        <v>0</v>
      </c>
      <c r="K746" s="62">
        <f t="shared" si="198"/>
        <v>0</v>
      </c>
      <c r="L746" s="90">
        <f t="shared" si="190"/>
        <v>44.926601138419713</v>
      </c>
      <c r="M746" s="73">
        <f>0</f>
        <v>0</v>
      </c>
      <c r="N746" s="89">
        <f t="shared" si="191"/>
        <v>0</v>
      </c>
      <c r="O746" s="89">
        <f t="shared" si="192"/>
        <v>0</v>
      </c>
      <c r="P746" s="89">
        <f t="shared" si="193"/>
        <v>0</v>
      </c>
      <c r="Q746" s="62">
        <f t="shared" si="204"/>
        <v>0</v>
      </c>
      <c r="R746" s="89">
        <f t="shared" si="199"/>
        <v>-44.926601138419713</v>
      </c>
      <c r="S746" s="74">
        <f t="shared" si="200"/>
        <v>0</v>
      </c>
      <c r="T746" s="91">
        <f t="shared" si="194"/>
        <v>3.0774772948622298E-2</v>
      </c>
      <c r="U746" s="92">
        <f t="shared" si="195"/>
        <v>1.3307747729486221</v>
      </c>
    </row>
    <row r="747" spans="1:21">
      <c r="A747" s="80">
        <v>37255</v>
      </c>
      <c r="B747" s="81">
        <v>0</v>
      </c>
      <c r="C747" s="82">
        <v>1.913708182868936E-3</v>
      </c>
      <c r="D747" s="88">
        <f t="shared" si="196"/>
        <v>1.4285284428917011</v>
      </c>
      <c r="E747" s="89">
        <f t="shared" si="201"/>
        <v>13570.568857834023</v>
      </c>
      <c r="F747" s="126">
        <f t="shared" si="202"/>
        <v>481074.68086769403</v>
      </c>
      <c r="G747" s="62">
        <f t="shared" si="203"/>
        <v>3.5449853717073848E-2</v>
      </c>
      <c r="H747" s="88">
        <f t="shared" si="188"/>
        <v>0</v>
      </c>
      <c r="I747" s="62">
        <f t="shared" si="197"/>
        <v>0</v>
      </c>
      <c r="J747" s="89">
        <f t="shared" si="189"/>
        <v>0</v>
      </c>
      <c r="K747" s="62">
        <f t="shared" si="198"/>
        <v>0</v>
      </c>
      <c r="L747" s="90">
        <f t="shared" si="190"/>
        <v>38.274163657378722</v>
      </c>
      <c r="M747" s="73">
        <f>0</f>
        <v>0</v>
      </c>
      <c r="N747" s="89">
        <f t="shared" si="191"/>
        <v>0</v>
      </c>
      <c r="O747" s="89">
        <f t="shared" si="192"/>
        <v>0</v>
      </c>
      <c r="P747" s="89">
        <f t="shared" si="193"/>
        <v>0</v>
      </c>
      <c r="Q747" s="62">
        <f t="shared" si="204"/>
        <v>0</v>
      </c>
      <c r="R747" s="89">
        <f t="shared" si="199"/>
        <v>-38.274163657378722</v>
      </c>
      <c r="S747" s="74">
        <f t="shared" si="200"/>
        <v>0</v>
      </c>
      <c r="T747" s="91">
        <f t="shared" si="194"/>
        <v>2.85284428917012E-2</v>
      </c>
      <c r="U747" s="92">
        <f t="shared" si="195"/>
        <v>1.328528442891701</v>
      </c>
    </row>
    <row r="748" spans="1:21">
      <c r="A748" s="80">
        <v>37256</v>
      </c>
      <c r="B748" s="81">
        <v>0</v>
      </c>
      <c r="C748" s="82">
        <v>1.5185723091414422E-3</v>
      </c>
      <c r="D748" s="88">
        <f t="shared" si="196"/>
        <v>1.426614734708832</v>
      </c>
      <c r="E748" s="89">
        <f t="shared" si="201"/>
        <v>13532.294694176644</v>
      </c>
      <c r="F748" s="126">
        <f t="shared" si="202"/>
        <v>481074.68086769403</v>
      </c>
      <c r="G748" s="62">
        <f t="shared" si="203"/>
        <v>3.5550118567452937E-2</v>
      </c>
      <c r="H748" s="88">
        <f t="shared" si="188"/>
        <v>0</v>
      </c>
      <c r="I748" s="62">
        <f t="shared" si="197"/>
        <v>0</v>
      </c>
      <c r="J748" s="89">
        <f t="shared" si="189"/>
        <v>0</v>
      </c>
      <c r="K748" s="62">
        <f t="shared" si="198"/>
        <v>0</v>
      </c>
      <c r="L748" s="90">
        <f t="shared" si="190"/>
        <v>30.371446182828844</v>
      </c>
      <c r="M748" s="73">
        <f>0</f>
        <v>0</v>
      </c>
      <c r="N748" s="89">
        <f t="shared" si="191"/>
        <v>0</v>
      </c>
      <c r="O748" s="89">
        <f t="shared" si="192"/>
        <v>0</v>
      </c>
      <c r="P748" s="89">
        <f t="shared" si="193"/>
        <v>0</v>
      </c>
      <c r="Q748" s="62">
        <f t="shared" si="204"/>
        <v>0</v>
      </c>
      <c r="R748" s="89">
        <f t="shared" si="199"/>
        <v>-30.371446182828844</v>
      </c>
      <c r="S748" s="74">
        <f t="shared" si="200"/>
        <v>0</v>
      </c>
      <c r="T748" s="91">
        <f t="shared" si="194"/>
        <v>2.6614734708832133E-2</v>
      </c>
      <c r="U748" s="92">
        <f t="shared" si="195"/>
        <v>1.326614734708832</v>
      </c>
    </row>
    <row r="749" spans="1:21">
      <c r="A749" s="80">
        <v>37257</v>
      </c>
      <c r="B749" s="81">
        <v>0</v>
      </c>
      <c r="C749" s="82">
        <v>1.6649229987838713E-3</v>
      </c>
      <c r="D749" s="88">
        <f t="shared" si="196"/>
        <v>1.4250961623996907</v>
      </c>
      <c r="E749" s="89">
        <f t="shared" si="201"/>
        <v>13501.923247993815</v>
      </c>
      <c r="F749" s="126">
        <f t="shared" si="202"/>
        <v>481074.68086769403</v>
      </c>
      <c r="G749" s="62">
        <f t="shared" si="203"/>
        <v>3.5630085583487126E-2</v>
      </c>
      <c r="H749" s="88">
        <f t="shared" si="188"/>
        <v>0</v>
      </c>
      <c r="I749" s="62">
        <f t="shared" si="197"/>
        <v>0</v>
      </c>
      <c r="J749" s="89">
        <f t="shared" si="189"/>
        <v>0</v>
      </c>
      <c r="K749" s="62">
        <f t="shared" si="198"/>
        <v>0</v>
      </c>
      <c r="L749" s="90">
        <f t="shared" si="190"/>
        <v>33.298459975677424</v>
      </c>
      <c r="M749" s="73">
        <f>0</f>
        <v>0</v>
      </c>
      <c r="N749" s="89">
        <f t="shared" si="191"/>
        <v>0</v>
      </c>
      <c r="O749" s="89">
        <f t="shared" si="192"/>
        <v>0</v>
      </c>
      <c r="P749" s="89">
        <f t="shared" si="193"/>
        <v>0</v>
      </c>
      <c r="Q749" s="62">
        <f t="shared" si="204"/>
        <v>0</v>
      </c>
      <c r="R749" s="89">
        <f t="shared" si="199"/>
        <v>-33.298459975677424</v>
      </c>
      <c r="S749" s="74">
        <f t="shared" si="200"/>
        <v>0</v>
      </c>
      <c r="T749" s="91">
        <f t="shared" si="194"/>
        <v>2.5096162399690813E-2</v>
      </c>
      <c r="U749" s="92">
        <f t="shared" si="195"/>
        <v>1.3250961623996906</v>
      </c>
    </row>
    <row r="750" spans="1:21">
      <c r="A750" s="80">
        <v>37258</v>
      </c>
      <c r="B750" s="81">
        <v>8.6359999999999996E-3</v>
      </c>
      <c r="C750" s="82">
        <v>1.3888601515531685E-3</v>
      </c>
      <c r="D750" s="88">
        <f t="shared" si="196"/>
        <v>1.4234312394009068</v>
      </c>
      <c r="E750" s="89">
        <f t="shared" si="201"/>
        <v>13468.624788018136</v>
      </c>
      <c r="F750" s="126">
        <f t="shared" si="202"/>
        <v>481074.68086769403</v>
      </c>
      <c r="G750" s="62">
        <f t="shared" si="203"/>
        <v>3.5718173788289377E-2</v>
      </c>
      <c r="H750" s="88">
        <f t="shared" si="188"/>
        <v>172.72</v>
      </c>
      <c r="I750" s="62">
        <f t="shared" si="197"/>
        <v>1727.2</v>
      </c>
      <c r="J750" s="89">
        <f t="shared" si="189"/>
        <v>310.89599999999996</v>
      </c>
      <c r="K750" s="62">
        <f t="shared" si="198"/>
        <v>6839.7119999999986</v>
      </c>
      <c r="L750" s="90">
        <f t="shared" si="190"/>
        <v>27.777203031063369</v>
      </c>
      <c r="M750" s="73">
        <f>0</f>
        <v>0</v>
      </c>
      <c r="N750" s="89">
        <f t="shared" si="191"/>
        <v>0</v>
      </c>
      <c r="O750" s="89">
        <f t="shared" si="192"/>
        <v>0</v>
      </c>
      <c r="P750" s="89">
        <f t="shared" si="193"/>
        <v>0</v>
      </c>
      <c r="Q750" s="62">
        <f t="shared" si="204"/>
        <v>0</v>
      </c>
      <c r="R750" s="89">
        <f t="shared" si="199"/>
        <v>455.83879696893661</v>
      </c>
      <c r="S750" s="74">
        <f t="shared" si="200"/>
        <v>8566.9119999999984</v>
      </c>
      <c r="T750" s="91">
        <f t="shared" si="194"/>
        <v>2.3431239400906856E-2</v>
      </c>
      <c r="U750" s="92">
        <f t="shared" si="195"/>
        <v>1.3234312394009067</v>
      </c>
    </row>
    <row r="751" spans="1:21">
      <c r="A751" s="80">
        <v>37259</v>
      </c>
      <c r="B751" s="81">
        <v>0</v>
      </c>
      <c r="C751" s="82">
        <v>8.7331051430424478E-4</v>
      </c>
      <c r="D751" s="88">
        <f t="shared" si="196"/>
        <v>1.4462231792493538</v>
      </c>
      <c r="E751" s="89">
        <f t="shared" si="201"/>
        <v>13924.463584987074</v>
      </c>
      <c r="F751" s="126">
        <f t="shared" si="202"/>
        <v>489641.59286769404</v>
      </c>
      <c r="G751" s="62">
        <f t="shared" si="203"/>
        <v>3.5164126063398984E-2</v>
      </c>
      <c r="H751" s="88">
        <f t="shared" si="188"/>
        <v>0</v>
      </c>
      <c r="I751" s="62">
        <f t="shared" si="197"/>
        <v>0</v>
      </c>
      <c r="J751" s="89">
        <f t="shared" si="189"/>
        <v>0</v>
      </c>
      <c r="K751" s="62">
        <f t="shared" si="198"/>
        <v>0</v>
      </c>
      <c r="L751" s="90">
        <f t="shared" si="190"/>
        <v>17.466210286084895</v>
      </c>
      <c r="M751" s="73">
        <f>0</f>
        <v>0</v>
      </c>
      <c r="N751" s="89">
        <f t="shared" si="191"/>
        <v>0</v>
      </c>
      <c r="O751" s="89">
        <f t="shared" si="192"/>
        <v>0</v>
      </c>
      <c r="P751" s="89">
        <f t="shared" si="193"/>
        <v>0</v>
      </c>
      <c r="Q751" s="62">
        <f t="shared" si="204"/>
        <v>0</v>
      </c>
      <c r="R751" s="89">
        <f t="shared" si="199"/>
        <v>-17.466210286084895</v>
      </c>
      <c r="S751" s="74">
        <f t="shared" si="200"/>
        <v>0</v>
      </c>
      <c r="T751" s="91">
        <f t="shared" si="194"/>
        <v>4.622317924935393E-2</v>
      </c>
      <c r="U751" s="92">
        <f t="shared" si="195"/>
        <v>1.3462231792493538</v>
      </c>
    </row>
    <row r="752" spans="1:21">
      <c r="A752" s="80">
        <v>37260</v>
      </c>
      <c r="B752" s="81">
        <v>0</v>
      </c>
      <c r="C752" s="82">
        <v>1.344161896026529E-3</v>
      </c>
      <c r="D752" s="88">
        <f t="shared" si="196"/>
        <v>1.4453498687350492</v>
      </c>
      <c r="E752" s="89">
        <f t="shared" si="201"/>
        <v>13906.997374700988</v>
      </c>
      <c r="F752" s="126">
        <f t="shared" si="202"/>
        <v>489641.59286769404</v>
      </c>
      <c r="G752" s="62">
        <f t="shared" si="203"/>
        <v>3.5208289731788474E-2</v>
      </c>
      <c r="H752" s="88">
        <f t="shared" si="188"/>
        <v>0</v>
      </c>
      <c r="I752" s="62">
        <f t="shared" si="197"/>
        <v>0</v>
      </c>
      <c r="J752" s="89">
        <f t="shared" si="189"/>
        <v>0</v>
      </c>
      <c r="K752" s="62">
        <f t="shared" si="198"/>
        <v>0</v>
      </c>
      <c r="L752" s="90">
        <f t="shared" si="190"/>
        <v>26.883237920530579</v>
      </c>
      <c r="M752" s="73">
        <f>0</f>
        <v>0</v>
      </c>
      <c r="N752" s="89">
        <f t="shared" si="191"/>
        <v>0</v>
      </c>
      <c r="O752" s="89">
        <f t="shared" si="192"/>
        <v>0</v>
      </c>
      <c r="P752" s="89">
        <f t="shared" si="193"/>
        <v>0</v>
      </c>
      <c r="Q752" s="62">
        <f t="shared" si="204"/>
        <v>0</v>
      </c>
      <c r="R752" s="89">
        <f t="shared" si="199"/>
        <v>-26.883237920530579</v>
      </c>
      <c r="S752" s="74">
        <f t="shared" si="200"/>
        <v>0</v>
      </c>
      <c r="T752" s="91">
        <f t="shared" si="194"/>
        <v>4.5349868735049315E-2</v>
      </c>
      <c r="U752" s="92">
        <f t="shared" si="195"/>
        <v>1.3453498687350491</v>
      </c>
    </row>
    <row r="753" spans="1:21">
      <c r="A753" s="80">
        <v>37261</v>
      </c>
      <c r="B753" s="81">
        <v>0</v>
      </c>
      <c r="C753" s="82">
        <v>1.9494849516154581E-3</v>
      </c>
      <c r="D753" s="88">
        <f t="shared" si="196"/>
        <v>1.4440057068390231</v>
      </c>
      <c r="E753" s="89">
        <f t="shared" si="201"/>
        <v>13880.114136780458</v>
      </c>
      <c r="F753" s="126">
        <f t="shared" si="202"/>
        <v>489641.59286769404</v>
      </c>
      <c r="G753" s="62">
        <f t="shared" si="203"/>
        <v>3.5276481738014599E-2</v>
      </c>
      <c r="H753" s="88">
        <f t="shared" si="188"/>
        <v>0</v>
      </c>
      <c r="I753" s="62">
        <f t="shared" si="197"/>
        <v>0</v>
      </c>
      <c r="J753" s="89">
        <f t="shared" si="189"/>
        <v>0</v>
      </c>
      <c r="K753" s="62">
        <f t="shared" si="198"/>
        <v>0</v>
      </c>
      <c r="L753" s="90">
        <f t="shared" si="190"/>
        <v>38.989699032309161</v>
      </c>
      <c r="M753" s="73">
        <f>0</f>
        <v>0</v>
      </c>
      <c r="N753" s="89">
        <f t="shared" si="191"/>
        <v>0</v>
      </c>
      <c r="O753" s="89">
        <f t="shared" si="192"/>
        <v>0</v>
      </c>
      <c r="P753" s="89">
        <f t="shared" si="193"/>
        <v>0</v>
      </c>
      <c r="Q753" s="62">
        <f t="shared" si="204"/>
        <v>0</v>
      </c>
      <c r="R753" s="89">
        <f t="shared" si="199"/>
        <v>-38.989699032309161</v>
      </c>
      <c r="S753" s="74">
        <f t="shared" si="200"/>
        <v>0</v>
      </c>
      <c r="T753" s="91">
        <f t="shared" si="194"/>
        <v>4.4005706839023162E-2</v>
      </c>
      <c r="U753" s="92">
        <f t="shared" si="195"/>
        <v>1.344005706839023</v>
      </c>
    </row>
    <row r="754" spans="1:21">
      <c r="A754" s="80">
        <v>37262</v>
      </c>
      <c r="B754" s="81">
        <v>5.0800000000000003E-3</v>
      </c>
      <c r="C754" s="82">
        <v>2.0979150534962197E-3</v>
      </c>
      <c r="D754" s="88">
        <f t="shared" si="196"/>
        <v>1.4420562218874073</v>
      </c>
      <c r="E754" s="89">
        <f t="shared" si="201"/>
        <v>13841.124437748149</v>
      </c>
      <c r="F754" s="126">
        <f t="shared" si="202"/>
        <v>489641.59286769404</v>
      </c>
      <c r="G754" s="62">
        <f t="shared" si="203"/>
        <v>3.5375853679367339E-2</v>
      </c>
      <c r="H754" s="88">
        <f t="shared" si="188"/>
        <v>101.60000000000001</v>
      </c>
      <c r="I754" s="62">
        <f t="shared" si="197"/>
        <v>1016</v>
      </c>
      <c r="J754" s="89">
        <f t="shared" si="189"/>
        <v>182.88</v>
      </c>
      <c r="K754" s="62">
        <f t="shared" si="198"/>
        <v>4023.3599999999997</v>
      </c>
      <c r="L754" s="90">
        <f t="shared" si="190"/>
        <v>41.958301069924396</v>
      </c>
      <c r="M754" s="73">
        <f>0</f>
        <v>0</v>
      </c>
      <c r="N754" s="89">
        <f t="shared" si="191"/>
        <v>0</v>
      </c>
      <c r="O754" s="89">
        <f t="shared" si="192"/>
        <v>0</v>
      </c>
      <c r="P754" s="89">
        <f t="shared" si="193"/>
        <v>0</v>
      </c>
      <c r="Q754" s="62">
        <f t="shared" si="204"/>
        <v>0</v>
      </c>
      <c r="R754" s="89">
        <f t="shared" si="199"/>
        <v>242.52169893007562</v>
      </c>
      <c r="S754" s="74">
        <f t="shared" si="200"/>
        <v>5039.3599999999997</v>
      </c>
      <c r="T754" s="91">
        <f t="shared" si="194"/>
        <v>4.205622188740743E-2</v>
      </c>
      <c r="U754" s="92">
        <f t="shared" si="195"/>
        <v>1.3420562218874073</v>
      </c>
    </row>
    <row r="755" spans="1:21">
      <c r="A755" s="80">
        <v>37263</v>
      </c>
      <c r="B755" s="81">
        <v>0</v>
      </c>
      <c r="C755" s="82">
        <v>1.4864198879159917E-3</v>
      </c>
      <c r="D755" s="88">
        <f t="shared" si="196"/>
        <v>1.4541823068339113</v>
      </c>
      <c r="E755" s="89">
        <f t="shared" si="201"/>
        <v>14083.646136678224</v>
      </c>
      <c r="F755" s="126">
        <f t="shared" si="202"/>
        <v>494680.95286769402</v>
      </c>
      <c r="G755" s="62">
        <f t="shared" si="203"/>
        <v>3.5124494613606484E-2</v>
      </c>
      <c r="H755" s="88">
        <f t="shared" si="188"/>
        <v>0</v>
      </c>
      <c r="I755" s="62">
        <f t="shared" si="197"/>
        <v>0</v>
      </c>
      <c r="J755" s="89">
        <f t="shared" si="189"/>
        <v>0</v>
      </c>
      <c r="K755" s="62">
        <f t="shared" si="198"/>
        <v>0</v>
      </c>
      <c r="L755" s="90">
        <f t="shared" si="190"/>
        <v>29.728397758319833</v>
      </c>
      <c r="M755" s="73">
        <f>0</f>
        <v>0</v>
      </c>
      <c r="N755" s="89">
        <f t="shared" si="191"/>
        <v>0</v>
      </c>
      <c r="O755" s="89">
        <f t="shared" si="192"/>
        <v>0</v>
      </c>
      <c r="P755" s="89">
        <f t="shared" si="193"/>
        <v>0</v>
      </c>
      <c r="Q755" s="62">
        <f t="shared" si="204"/>
        <v>0</v>
      </c>
      <c r="R755" s="89">
        <f t="shared" si="199"/>
        <v>-29.728397758319833</v>
      </c>
      <c r="S755" s="74">
        <f t="shared" si="200"/>
        <v>0</v>
      </c>
      <c r="T755" s="91">
        <f t="shared" si="194"/>
        <v>5.4182306833911342E-2</v>
      </c>
      <c r="U755" s="92">
        <f t="shared" si="195"/>
        <v>1.3541823068339112</v>
      </c>
    </row>
    <row r="756" spans="1:21">
      <c r="A756" s="80">
        <v>37264</v>
      </c>
      <c r="B756" s="81">
        <v>0</v>
      </c>
      <c r="C756" s="82">
        <v>1.4158119673244704E-3</v>
      </c>
      <c r="D756" s="88">
        <f t="shared" si="196"/>
        <v>1.4526958869459952</v>
      </c>
      <c r="E756" s="89">
        <f t="shared" si="201"/>
        <v>14053.917738919905</v>
      </c>
      <c r="F756" s="126">
        <f t="shared" si="202"/>
        <v>494680.95286769402</v>
      </c>
      <c r="G756" s="62">
        <f t="shared" si="203"/>
        <v>3.5198793820868921E-2</v>
      </c>
      <c r="H756" s="88">
        <f t="shared" si="188"/>
        <v>0</v>
      </c>
      <c r="I756" s="62">
        <f t="shared" si="197"/>
        <v>0</v>
      </c>
      <c r="J756" s="89">
        <f t="shared" si="189"/>
        <v>0</v>
      </c>
      <c r="K756" s="62">
        <f t="shared" si="198"/>
        <v>0</v>
      </c>
      <c r="L756" s="90">
        <f t="shared" si="190"/>
        <v>28.316239346489407</v>
      </c>
      <c r="M756" s="73">
        <f>0</f>
        <v>0</v>
      </c>
      <c r="N756" s="89">
        <f t="shared" si="191"/>
        <v>0</v>
      </c>
      <c r="O756" s="89">
        <f t="shared" si="192"/>
        <v>0</v>
      </c>
      <c r="P756" s="89">
        <f t="shared" si="193"/>
        <v>0</v>
      </c>
      <c r="Q756" s="62">
        <f t="shared" si="204"/>
        <v>0</v>
      </c>
      <c r="R756" s="89">
        <f t="shared" si="199"/>
        <v>-28.316239346489407</v>
      </c>
      <c r="S756" s="74">
        <f t="shared" si="200"/>
        <v>0</v>
      </c>
      <c r="T756" s="91">
        <f t="shared" si="194"/>
        <v>5.2695886945995252E-2</v>
      </c>
      <c r="U756" s="92">
        <f t="shared" si="195"/>
        <v>1.3526958869459951</v>
      </c>
    </row>
    <row r="757" spans="1:21">
      <c r="A757" s="80">
        <v>37265</v>
      </c>
      <c r="B757" s="81">
        <v>0</v>
      </c>
      <c r="C757" s="82">
        <v>2.1149228079466813E-3</v>
      </c>
      <c r="D757" s="88">
        <f t="shared" si="196"/>
        <v>1.4512800749786707</v>
      </c>
      <c r="E757" s="89">
        <f t="shared" si="201"/>
        <v>14025.601499573415</v>
      </c>
      <c r="F757" s="126">
        <f t="shared" si="202"/>
        <v>494680.95286769402</v>
      </c>
      <c r="G757" s="62">
        <f t="shared" si="203"/>
        <v>3.5269856546454682E-2</v>
      </c>
      <c r="H757" s="88">
        <f t="shared" si="188"/>
        <v>0</v>
      </c>
      <c r="I757" s="62">
        <f t="shared" si="197"/>
        <v>0</v>
      </c>
      <c r="J757" s="89">
        <f t="shared" si="189"/>
        <v>0</v>
      </c>
      <c r="K757" s="62">
        <f t="shared" si="198"/>
        <v>0</v>
      </c>
      <c r="L757" s="90">
        <f t="shared" si="190"/>
        <v>42.298456158933625</v>
      </c>
      <c r="M757" s="73">
        <f>0</f>
        <v>0</v>
      </c>
      <c r="N757" s="89">
        <f t="shared" si="191"/>
        <v>0</v>
      </c>
      <c r="O757" s="89">
        <f t="shared" si="192"/>
        <v>0</v>
      </c>
      <c r="P757" s="89">
        <f t="shared" si="193"/>
        <v>0</v>
      </c>
      <c r="Q757" s="62">
        <f t="shared" si="204"/>
        <v>0</v>
      </c>
      <c r="R757" s="89">
        <f t="shared" si="199"/>
        <v>-42.298456158933625</v>
      </c>
      <c r="S757" s="74">
        <f t="shared" si="200"/>
        <v>0</v>
      </c>
      <c r="T757" s="91">
        <f t="shared" si="194"/>
        <v>5.128007497867082E-2</v>
      </c>
      <c r="U757" s="92">
        <f t="shared" si="195"/>
        <v>1.3512800749786706</v>
      </c>
    </row>
    <row r="758" spans="1:21">
      <c r="A758" s="80">
        <v>37266</v>
      </c>
      <c r="B758" s="81">
        <v>0</v>
      </c>
      <c r="C758" s="82">
        <v>2.4621543459418024E-3</v>
      </c>
      <c r="D758" s="88">
        <f t="shared" si="196"/>
        <v>1.4491651521707241</v>
      </c>
      <c r="E758" s="89">
        <f t="shared" si="201"/>
        <v>13983.303043414482</v>
      </c>
      <c r="F758" s="126">
        <f t="shared" si="202"/>
        <v>494680.95286769402</v>
      </c>
      <c r="G758" s="62">
        <f t="shared" si="203"/>
        <v>3.5376545250563447E-2</v>
      </c>
      <c r="H758" s="88">
        <f t="shared" si="188"/>
        <v>0</v>
      </c>
      <c r="I758" s="62">
        <f t="shared" si="197"/>
        <v>0</v>
      </c>
      <c r="J758" s="89">
        <f t="shared" si="189"/>
        <v>0</v>
      </c>
      <c r="K758" s="62">
        <f t="shared" si="198"/>
        <v>0</v>
      </c>
      <c r="L758" s="90">
        <f t="shared" si="190"/>
        <v>49.243086918836049</v>
      </c>
      <c r="M758" s="73">
        <f>0</f>
        <v>0</v>
      </c>
      <c r="N758" s="89">
        <f t="shared" si="191"/>
        <v>0</v>
      </c>
      <c r="O758" s="89">
        <f t="shared" si="192"/>
        <v>0</v>
      </c>
      <c r="P758" s="89">
        <f t="shared" si="193"/>
        <v>0</v>
      </c>
      <c r="Q758" s="62">
        <f t="shared" si="204"/>
        <v>0</v>
      </c>
      <c r="R758" s="89">
        <f t="shared" si="199"/>
        <v>-49.243086918836049</v>
      </c>
      <c r="S758" s="74">
        <f t="shared" si="200"/>
        <v>0</v>
      </c>
      <c r="T758" s="91">
        <f t="shared" si="194"/>
        <v>4.9165152170724147E-2</v>
      </c>
      <c r="U758" s="92">
        <f t="shared" si="195"/>
        <v>1.349165152170724</v>
      </c>
    </row>
    <row r="759" spans="1:21">
      <c r="A759" s="80">
        <v>37267</v>
      </c>
      <c r="B759" s="81">
        <v>0</v>
      </c>
      <c r="C759" s="82">
        <v>2.4738401043202492E-3</v>
      </c>
      <c r="D759" s="88">
        <f t="shared" si="196"/>
        <v>1.4467029978247823</v>
      </c>
      <c r="E759" s="89">
        <f t="shared" si="201"/>
        <v>13934.059956495646</v>
      </c>
      <c r="F759" s="126">
        <f t="shared" si="202"/>
        <v>494680.95286769402</v>
      </c>
      <c r="G759" s="62">
        <f t="shared" si="203"/>
        <v>3.5501566263685294E-2</v>
      </c>
      <c r="H759" s="88">
        <f t="shared" si="188"/>
        <v>0</v>
      </c>
      <c r="I759" s="62">
        <f t="shared" si="197"/>
        <v>0</v>
      </c>
      <c r="J759" s="89">
        <f t="shared" si="189"/>
        <v>0</v>
      </c>
      <c r="K759" s="62">
        <f t="shared" si="198"/>
        <v>0</v>
      </c>
      <c r="L759" s="90">
        <f t="shared" si="190"/>
        <v>49.476802086404987</v>
      </c>
      <c r="M759" s="73">
        <f>0</f>
        <v>0</v>
      </c>
      <c r="N759" s="89">
        <f t="shared" si="191"/>
        <v>0</v>
      </c>
      <c r="O759" s="89">
        <f t="shared" si="192"/>
        <v>0</v>
      </c>
      <c r="P759" s="89">
        <f t="shared" si="193"/>
        <v>0</v>
      </c>
      <c r="Q759" s="62">
        <f t="shared" si="204"/>
        <v>0</v>
      </c>
      <c r="R759" s="89">
        <f t="shared" si="199"/>
        <v>-49.476802086404987</v>
      </c>
      <c r="S759" s="74">
        <f t="shared" si="200"/>
        <v>0</v>
      </c>
      <c r="T759" s="91">
        <f t="shared" si="194"/>
        <v>4.6702997824782377E-2</v>
      </c>
      <c r="U759" s="92">
        <f t="shared" si="195"/>
        <v>1.3467029978247822</v>
      </c>
    </row>
    <row r="760" spans="1:21">
      <c r="A760" s="80">
        <v>37268</v>
      </c>
      <c r="B760" s="81">
        <v>5.0799999999999999E-4</v>
      </c>
      <c r="C760" s="82">
        <v>2.3066654724837594E-3</v>
      </c>
      <c r="D760" s="88">
        <f t="shared" si="196"/>
        <v>1.4442291577204622</v>
      </c>
      <c r="E760" s="89">
        <f t="shared" si="201"/>
        <v>13884.583154409242</v>
      </c>
      <c r="F760" s="126">
        <f t="shared" si="202"/>
        <v>494680.95286769402</v>
      </c>
      <c r="G760" s="62">
        <f t="shared" si="203"/>
        <v>3.5628073768322041E-2</v>
      </c>
      <c r="H760" s="88">
        <f t="shared" si="188"/>
        <v>10.16</v>
      </c>
      <c r="I760" s="62">
        <f t="shared" si="197"/>
        <v>101.60000000000001</v>
      </c>
      <c r="J760" s="89">
        <f t="shared" si="189"/>
        <v>18.287999999999997</v>
      </c>
      <c r="K760" s="62">
        <f t="shared" si="198"/>
        <v>402.3359999999999</v>
      </c>
      <c r="L760" s="90">
        <f t="shared" si="190"/>
        <v>46.133309449675188</v>
      </c>
      <c r="M760" s="73">
        <f>0</f>
        <v>0</v>
      </c>
      <c r="N760" s="89">
        <f t="shared" si="191"/>
        <v>0</v>
      </c>
      <c r="O760" s="89">
        <f t="shared" si="192"/>
        <v>0</v>
      </c>
      <c r="P760" s="89">
        <f t="shared" si="193"/>
        <v>0</v>
      </c>
      <c r="Q760" s="62">
        <f t="shared" si="204"/>
        <v>0</v>
      </c>
      <c r="R760" s="89">
        <f t="shared" si="199"/>
        <v>-17.685309449675191</v>
      </c>
      <c r="S760" s="74">
        <f t="shared" si="200"/>
        <v>503.93599999999992</v>
      </c>
      <c r="T760" s="91">
        <f t="shared" si="194"/>
        <v>4.422915772046232E-2</v>
      </c>
      <c r="U760" s="92">
        <f t="shared" si="195"/>
        <v>1.3442291577204621</v>
      </c>
    </row>
    <row r="761" spans="1:21">
      <c r="A761" s="80">
        <v>37269</v>
      </c>
      <c r="B761" s="81">
        <v>5.0800000000000003E-3</v>
      </c>
      <c r="C761" s="82">
        <v>2.1173285384614893E-3</v>
      </c>
      <c r="D761" s="88">
        <f t="shared" si="196"/>
        <v>1.4433448922479784</v>
      </c>
      <c r="E761" s="89">
        <f t="shared" si="201"/>
        <v>13866.897844959567</v>
      </c>
      <c r="F761" s="126">
        <f t="shared" si="202"/>
        <v>495184.88886769401</v>
      </c>
      <c r="G761" s="62">
        <f t="shared" si="203"/>
        <v>3.5709853379188708E-2</v>
      </c>
      <c r="H761" s="88">
        <f t="shared" si="188"/>
        <v>101.60000000000001</v>
      </c>
      <c r="I761" s="62">
        <f t="shared" si="197"/>
        <v>1016</v>
      </c>
      <c r="J761" s="89">
        <f t="shared" si="189"/>
        <v>182.88</v>
      </c>
      <c r="K761" s="62">
        <f t="shared" si="198"/>
        <v>4023.3599999999997</v>
      </c>
      <c r="L761" s="90">
        <f t="shared" si="190"/>
        <v>42.346570769229785</v>
      </c>
      <c r="M761" s="73">
        <f>0</f>
        <v>0</v>
      </c>
      <c r="N761" s="89">
        <f t="shared" si="191"/>
        <v>0</v>
      </c>
      <c r="O761" s="89">
        <f t="shared" si="192"/>
        <v>0</v>
      </c>
      <c r="P761" s="89">
        <f t="shared" si="193"/>
        <v>0</v>
      </c>
      <c r="Q761" s="62">
        <f t="shared" si="204"/>
        <v>0</v>
      </c>
      <c r="R761" s="89">
        <f t="shared" si="199"/>
        <v>242.13342923077022</v>
      </c>
      <c r="S761" s="74">
        <f t="shared" si="200"/>
        <v>5039.3599999999997</v>
      </c>
      <c r="T761" s="91">
        <f t="shared" si="194"/>
        <v>4.3344892247978439E-2</v>
      </c>
      <c r="U761" s="92">
        <f t="shared" si="195"/>
        <v>1.3433448922479783</v>
      </c>
    </row>
    <row r="762" spans="1:21">
      <c r="A762" s="80">
        <v>37270</v>
      </c>
      <c r="B762" s="81">
        <v>6.1467999999999995E-2</v>
      </c>
      <c r="C762" s="82">
        <v>1.7456230951647723E-3</v>
      </c>
      <c r="D762" s="88">
        <f t="shared" si="196"/>
        <v>1.4554515637095169</v>
      </c>
      <c r="E762" s="89">
        <f t="shared" si="201"/>
        <v>14109.031274190338</v>
      </c>
      <c r="F762" s="126">
        <f t="shared" si="202"/>
        <v>500224.248867694</v>
      </c>
      <c r="G762" s="62">
        <f t="shared" si="203"/>
        <v>3.5454188111607249E-2</v>
      </c>
      <c r="H762" s="88">
        <f t="shared" si="188"/>
        <v>1229.3599999999999</v>
      </c>
      <c r="I762" s="62">
        <f t="shared" si="197"/>
        <v>12293.6</v>
      </c>
      <c r="J762" s="89">
        <f t="shared" si="189"/>
        <v>2212.848</v>
      </c>
      <c r="K762" s="62">
        <f t="shared" si="198"/>
        <v>48682.655999999995</v>
      </c>
      <c r="L762" s="90">
        <f t="shared" si="190"/>
        <v>34.912461903295444</v>
      </c>
      <c r="M762" s="73">
        <f>0</f>
        <v>0</v>
      </c>
      <c r="N762" s="89">
        <f t="shared" si="191"/>
        <v>0</v>
      </c>
      <c r="O762" s="89">
        <f t="shared" si="192"/>
        <v>0</v>
      </c>
      <c r="P762" s="89">
        <f t="shared" si="193"/>
        <v>0</v>
      </c>
      <c r="Q762" s="62">
        <f t="shared" si="204"/>
        <v>0</v>
      </c>
      <c r="R762" s="89">
        <f t="shared" si="199"/>
        <v>3407.2955380967041</v>
      </c>
      <c r="S762" s="74">
        <f t="shared" si="200"/>
        <v>60976.255999999994</v>
      </c>
      <c r="T762" s="91">
        <f t="shared" si="194"/>
        <v>5.5451563709516982E-2</v>
      </c>
      <c r="U762" s="92">
        <f t="shared" si="195"/>
        <v>1.3554515637095168</v>
      </c>
    </row>
    <row r="763" spans="1:21">
      <c r="A763" s="80">
        <v>37271</v>
      </c>
      <c r="B763" s="81">
        <v>0</v>
      </c>
      <c r="C763" s="82">
        <v>2.0620491968500283E-3</v>
      </c>
      <c r="D763" s="88">
        <f t="shared" si="196"/>
        <v>1.6258163406143522</v>
      </c>
      <c r="E763" s="89">
        <f t="shared" si="201"/>
        <v>17516.326812287043</v>
      </c>
      <c r="F763" s="126">
        <f t="shared" si="202"/>
        <v>561200.50486769399</v>
      </c>
      <c r="G763" s="62">
        <f t="shared" si="203"/>
        <v>3.2038709421317313E-2</v>
      </c>
      <c r="H763" s="88">
        <f t="shared" si="188"/>
        <v>0</v>
      </c>
      <c r="I763" s="62">
        <f t="shared" si="197"/>
        <v>0</v>
      </c>
      <c r="J763" s="89">
        <f t="shared" si="189"/>
        <v>0</v>
      </c>
      <c r="K763" s="62">
        <f t="shared" si="198"/>
        <v>0</v>
      </c>
      <c r="L763" s="90">
        <f t="shared" si="190"/>
        <v>41.240983937000564</v>
      </c>
      <c r="M763" s="73">
        <f>0</f>
        <v>0</v>
      </c>
      <c r="N763" s="89">
        <f t="shared" si="191"/>
        <v>6831.700356315414</v>
      </c>
      <c r="O763" s="89">
        <f t="shared" si="192"/>
        <v>2516.326812287044</v>
      </c>
      <c r="P763" s="89">
        <f t="shared" si="193"/>
        <v>2516.326812287044</v>
      </c>
      <c r="Q763" s="62">
        <f t="shared" si="204"/>
        <v>80619.863547934292</v>
      </c>
      <c r="R763" s="89">
        <f t="shared" si="199"/>
        <v>-2557.5677962240447</v>
      </c>
      <c r="S763" s="74">
        <f t="shared" si="200"/>
        <v>-80619.863547934292</v>
      </c>
      <c r="T763" s="91">
        <f t="shared" si="194"/>
        <v>0.2258163406143523</v>
      </c>
      <c r="U763" s="92">
        <f t="shared" si="195"/>
        <v>1.5258163406143521</v>
      </c>
    </row>
    <row r="764" spans="1:21">
      <c r="A764" s="80">
        <v>37272</v>
      </c>
      <c r="B764" s="81">
        <v>0</v>
      </c>
      <c r="C764" s="82">
        <v>2.2270274344245505E-3</v>
      </c>
      <c r="D764" s="88">
        <f t="shared" si="196"/>
        <v>1.4979379508031498</v>
      </c>
      <c r="E764" s="89">
        <f t="shared" si="201"/>
        <v>14958.759016062999</v>
      </c>
      <c r="F764" s="126">
        <f t="shared" si="202"/>
        <v>480580.64131975971</v>
      </c>
      <c r="G764" s="62">
        <f t="shared" si="203"/>
        <v>3.2127039469230241E-2</v>
      </c>
      <c r="H764" s="88">
        <f t="shared" si="188"/>
        <v>0</v>
      </c>
      <c r="I764" s="62">
        <f t="shared" si="197"/>
        <v>0</v>
      </c>
      <c r="J764" s="89">
        <f t="shared" si="189"/>
        <v>0</v>
      </c>
      <c r="K764" s="62">
        <f t="shared" si="198"/>
        <v>0</v>
      </c>
      <c r="L764" s="90">
        <f t="shared" si="190"/>
        <v>44.540548688491008</v>
      </c>
      <c r="M764" s="73">
        <f>0</f>
        <v>0</v>
      </c>
      <c r="N764" s="89">
        <f t="shared" si="191"/>
        <v>0</v>
      </c>
      <c r="O764" s="89">
        <f t="shared" si="192"/>
        <v>0</v>
      </c>
      <c r="P764" s="89">
        <f t="shared" si="193"/>
        <v>0</v>
      </c>
      <c r="Q764" s="62">
        <f t="shared" si="204"/>
        <v>0</v>
      </c>
      <c r="R764" s="89">
        <f t="shared" si="199"/>
        <v>-44.540548688491008</v>
      </c>
      <c r="S764" s="74">
        <f t="shared" si="200"/>
        <v>0</v>
      </c>
      <c r="T764" s="91">
        <f t="shared" si="194"/>
        <v>9.7937950803149931E-2</v>
      </c>
      <c r="U764" s="92">
        <f t="shared" si="195"/>
        <v>1.3979379508031498</v>
      </c>
    </row>
    <row r="765" spans="1:21">
      <c r="A765" s="80">
        <v>37273</v>
      </c>
      <c r="B765" s="81">
        <v>0</v>
      </c>
      <c r="C765" s="82">
        <v>2.5095597939352845E-3</v>
      </c>
      <c r="D765" s="88">
        <f t="shared" si="196"/>
        <v>1.4957109233687254</v>
      </c>
      <c r="E765" s="89">
        <f t="shared" si="201"/>
        <v>14914.218467374509</v>
      </c>
      <c r="F765" s="126">
        <f t="shared" si="202"/>
        <v>480580.64131975971</v>
      </c>
      <c r="G765" s="62">
        <f t="shared" si="203"/>
        <v>3.2222985225209784E-2</v>
      </c>
      <c r="H765" s="88">
        <f t="shared" si="188"/>
        <v>0</v>
      </c>
      <c r="I765" s="62">
        <f t="shared" si="197"/>
        <v>0</v>
      </c>
      <c r="J765" s="89">
        <f t="shared" si="189"/>
        <v>0</v>
      </c>
      <c r="K765" s="62">
        <f t="shared" si="198"/>
        <v>0</v>
      </c>
      <c r="L765" s="90">
        <f t="shared" si="190"/>
        <v>50.191195878705692</v>
      </c>
      <c r="M765" s="73">
        <f>0</f>
        <v>0</v>
      </c>
      <c r="N765" s="89">
        <f t="shared" si="191"/>
        <v>0</v>
      </c>
      <c r="O765" s="89">
        <f t="shared" si="192"/>
        <v>0</v>
      </c>
      <c r="P765" s="89">
        <f t="shared" si="193"/>
        <v>0</v>
      </c>
      <c r="Q765" s="62">
        <f t="shared" si="204"/>
        <v>0</v>
      </c>
      <c r="R765" s="89">
        <f t="shared" si="199"/>
        <v>-50.191195878705692</v>
      </c>
      <c r="S765" s="74">
        <f t="shared" si="200"/>
        <v>0</v>
      </c>
      <c r="T765" s="91">
        <f t="shared" si="194"/>
        <v>9.5710923368725442E-2</v>
      </c>
      <c r="U765" s="92">
        <f t="shared" si="195"/>
        <v>1.3957109233687253</v>
      </c>
    </row>
    <row r="766" spans="1:21">
      <c r="A766" s="80">
        <v>37274</v>
      </c>
      <c r="B766" s="81">
        <v>0</v>
      </c>
      <c r="C766" s="82">
        <v>2.675147648344053E-3</v>
      </c>
      <c r="D766" s="88">
        <f t="shared" si="196"/>
        <v>1.4932013635747903</v>
      </c>
      <c r="E766" s="89">
        <f t="shared" si="201"/>
        <v>14864.027271495803</v>
      </c>
      <c r="F766" s="126">
        <f t="shared" si="202"/>
        <v>480580.64131975971</v>
      </c>
      <c r="G766" s="62">
        <f t="shared" si="203"/>
        <v>3.2331792221705048E-2</v>
      </c>
      <c r="H766" s="88">
        <f t="shared" si="188"/>
        <v>0</v>
      </c>
      <c r="I766" s="62">
        <f t="shared" si="197"/>
        <v>0</v>
      </c>
      <c r="J766" s="89">
        <f t="shared" si="189"/>
        <v>0</v>
      </c>
      <c r="K766" s="62">
        <f t="shared" si="198"/>
        <v>0</v>
      </c>
      <c r="L766" s="90">
        <f t="shared" si="190"/>
        <v>53.502952966881061</v>
      </c>
      <c r="M766" s="73">
        <f>0</f>
        <v>0</v>
      </c>
      <c r="N766" s="89">
        <f t="shared" si="191"/>
        <v>0</v>
      </c>
      <c r="O766" s="89">
        <f t="shared" si="192"/>
        <v>0</v>
      </c>
      <c r="P766" s="89">
        <f t="shared" si="193"/>
        <v>0</v>
      </c>
      <c r="Q766" s="62">
        <f t="shared" si="204"/>
        <v>0</v>
      </c>
      <c r="R766" s="89">
        <f t="shared" si="199"/>
        <v>-53.502952966881061</v>
      </c>
      <c r="S766" s="74">
        <f t="shared" si="200"/>
        <v>0</v>
      </c>
      <c r="T766" s="91">
        <f t="shared" si="194"/>
        <v>9.3201363574790363E-2</v>
      </c>
      <c r="U766" s="92">
        <f t="shared" si="195"/>
        <v>1.3932013635747902</v>
      </c>
    </row>
    <row r="767" spans="1:21">
      <c r="A767" s="80">
        <v>37275</v>
      </c>
      <c r="B767" s="81">
        <v>1.7780000000000001E-3</v>
      </c>
      <c r="C767" s="82">
        <v>2.9943183841404115E-3</v>
      </c>
      <c r="D767" s="88">
        <f t="shared" si="196"/>
        <v>1.4905262159264461</v>
      </c>
      <c r="E767" s="89">
        <f t="shared" si="201"/>
        <v>14810.524318528922</v>
      </c>
      <c r="F767" s="126">
        <f t="shared" si="202"/>
        <v>480580.64131975971</v>
      </c>
      <c r="G767" s="62">
        <f t="shared" si="203"/>
        <v>3.2448590676733995E-2</v>
      </c>
      <c r="H767" s="88">
        <f t="shared" si="188"/>
        <v>35.56</v>
      </c>
      <c r="I767" s="62">
        <f t="shared" si="197"/>
        <v>355.6</v>
      </c>
      <c r="J767" s="89">
        <f t="shared" si="189"/>
        <v>64.007999999999996</v>
      </c>
      <c r="K767" s="62">
        <f t="shared" si="198"/>
        <v>1408.1759999999997</v>
      </c>
      <c r="L767" s="90">
        <f t="shared" si="190"/>
        <v>59.886367682808228</v>
      </c>
      <c r="M767" s="73">
        <f>0</f>
        <v>0</v>
      </c>
      <c r="N767" s="89">
        <f t="shared" si="191"/>
        <v>0</v>
      </c>
      <c r="O767" s="89">
        <f t="shared" si="192"/>
        <v>0</v>
      </c>
      <c r="P767" s="89">
        <f t="shared" si="193"/>
        <v>0</v>
      </c>
      <c r="Q767" s="62">
        <f t="shared" si="204"/>
        <v>0</v>
      </c>
      <c r="R767" s="89">
        <f t="shared" si="199"/>
        <v>39.68163231719177</v>
      </c>
      <c r="S767" s="74">
        <f t="shared" si="200"/>
        <v>1763.7759999999998</v>
      </c>
      <c r="T767" s="91">
        <f t="shared" si="194"/>
        <v>9.0526215926446163E-2</v>
      </c>
      <c r="U767" s="92">
        <f t="shared" si="195"/>
        <v>1.390526215926446</v>
      </c>
    </row>
    <row r="768" spans="1:21">
      <c r="A768" s="80">
        <v>37276</v>
      </c>
      <c r="B768" s="81">
        <v>0</v>
      </c>
      <c r="C768" s="82">
        <v>2.2245068266053569E-3</v>
      </c>
      <c r="D768" s="88">
        <f t="shared" si="196"/>
        <v>1.4925102975423057</v>
      </c>
      <c r="E768" s="89">
        <f t="shared" si="201"/>
        <v>14850.205950846113</v>
      </c>
      <c r="F768" s="126">
        <f t="shared" si="202"/>
        <v>482344.41731975973</v>
      </c>
      <c r="G768" s="62">
        <f t="shared" si="203"/>
        <v>3.2480655077532943E-2</v>
      </c>
      <c r="H768" s="88">
        <f t="shared" si="188"/>
        <v>0</v>
      </c>
      <c r="I768" s="62">
        <f t="shared" si="197"/>
        <v>0</v>
      </c>
      <c r="J768" s="89">
        <f t="shared" si="189"/>
        <v>0</v>
      </c>
      <c r="K768" s="62">
        <f t="shared" si="198"/>
        <v>0</v>
      </c>
      <c r="L768" s="90">
        <f t="shared" si="190"/>
        <v>44.490136532107137</v>
      </c>
      <c r="M768" s="73">
        <f>0</f>
        <v>0</v>
      </c>
      <c r="N768" s="89">
        <f t="shared" si="191"/>
        <v>0</v>
      </c>
      <c r="O768" s="89">
        <f t="shared" si="192"/>
        <v>0</v>
      </c>
      <c r="P768" s="89">
        <f t="shared" si="193"/>
        <v>0</v>
      </c>
      <c r="Q768" s="62">
        <f t="shared" si="204"/>
        <v>0</v>
      </c>
      <c r="R768" s="89">
        <f t="shared" si="199"/>
        <v>-44.490136532107137</v>
      </c>
      <c r="S768" s="74">
        <f t="shared" si="200"/>
        <v>0</v>
      </c>
      <c r="T768" s="91">
        <f t="shared" si="194"/>
        <v>9.2510297542305775E-2</v>
      </c>
      <c r="U768" s="92">
        <f t="shared" si="195"/>
        <v>1.3925102975423056</v>
      </c>
    </row>
    <row r="769" spans="1:21">
      <c r="A769" s="80">
        <v>37277</v>
      </c>
      <c r="B769" s="81">
        <v>1.0667999999999999E-2</v>
      </c>
      <c r="C769" s="82">
        <v>1.5779938258039799E-3</v>
      </c>
      <c r="D769" s="88">
        <f t="shared" si="196"/>
        <v>1.4902857907157001</v>
      </c>
      <c r="E769" s="89">
        <f t="shared" si="201"/>
        <v>14805.715814314006</v>
      </c>
      <c r="F769" s="126">
        <f t="shared" si="202"/>
        <v>482344.41731975973</v>
      </c>
      <c r="G769" s="62">
        <f t="shared" si="203"/>
        <v>3.25782571656167E-2</v>
      </c>
      <c r="H769" s="88">
        <f t="shared" si="188"/>
        <v>213.35999999999999</v>
      </c>
      <c r="I769" s="62">
        <f t="shared" si="197"/>
        <v>2133.6</v>
      </c>
      <c r="J769" s="89">
        <f t="shared" si="189"/>
        <v>384.04799999999994</v>
      </c>
      <c r="K769" s="62">
        <f t="shared" si="198"/>
        <v>8449.0559999999987</v>
      </c>
      <c r="L769" s="90">
        <f t="shared" si="190"/>
        <v>31.559876516079598</v>
      </c>
      <c r="M769" s="73">
        <f>0</f>
        <v>0</v>
      </c>
      <c r="N769" s="89">
        <f t="shared" si="191"/>
        <v>0</v>
      </c>
      <c r="O769" s="89">
        <f t="shared" si="192"/>
        <v>0</v>
      </c>
      <c r="P769" s="89">
        <f t="shared" si="193"/>
        <v>0</v>
      </c>
      <c r="Q769" s="62">
        <f t="shared" si="204"/>
        <v>0</v>
      </c>
      <c r="R769" s="89">
        <f t="shared" si="199"/>
        <v>565.84812348392029</v>
      </c>
      <c r="S769" s="74">
        <f t="shared" si="200"/>
        <v>10582.655999999999</v>
      </c>
      <c r="T769" s="91">
        <f t="shared" si="194"/>
        <v>9.0285790715700198E-2</v>
      </c>
      <c r="U769" s="92">
        <f t="shared" si="195"/>
        <v>1.3902857907157</v>
      </c>
    </row>
    <row r="770" spans="1:21">
      <c r="A770" s="80">
        <v>37278</v>
      </c>
      <c r="B770" s="81">
        <v>2.5399999999999999E-4</v>
      </c>
      <c r="C770" s="82">
        <v>1.4097299914379005E-3</v>
      </c>
      <c r="D770" s="88">
        <f t="shared" si="196"/>
        <v>1.5185781968898961</v>
      </c>
      <c r="E770" s="89">
        <f t="shared" si="201"/>
        <v>15371.563937797926</v>
      </c>
      <c r="F770" s="126">
        <f t="shared" si="202"/>
        <v>492927.07331975974</v>
      </c>
      <c r="G770" s="62">
        <f t="shared" si="203"/>
        <v>3.2067464007853888E-2</v>
      </c>
      <c r="H770" s="88">
        <f t="shared" si="188"/>
        <v>5.08</v>
      </c>
      <c r="I770" s="62">
        <f t="shared" si="197"/>
        <v>50.800000000000004</v>
      </c>
      <c r="J770" s="89">
        <f t="shared" si="189"/>
        <v>9.1439999999999984</v>
      </c>
      <c r="K770" s="62">
        <f t="shared" si="198"/>
        <v>201.16799999999995</v>
      </c>
      <c r="L770" s="90">
        <f t="shared" si="190"/>
        <v>28.194599828758012</v>
      </c>
      <c r="M770" s="73">
        <f>0</f>
        <v>0</v>
      </c>
      <c r="N770" s="89">
        <f t="shared" si="191"/>
        <v>387.63999303455881</v>
      </c>
      <c r="O770" s="89">
        <f t="shared" si="192"/>
        <v>371.56393779792296</v>
      </c>
      <c r="P770" s="89">
        <f t="shared" si="193"/>
        <v>371.56393779792296</v>
      </c>
      <c r="Q770" s="62">
        <f t="shared" si="204"/>
        <v>11915.113201951355</v>
      </c>
      <c r="R770" s="89">
        <f t="shared" si="199"/>
        <v>-385.53453762668096</v>
      </c>
      <c r="S770" s="74">
        <f t="shared" si="200"/>
        <v>-11663.145201951354</v>
      </c>
      <c r="T770" s="91">
        <f t="shared" si="194"/>
        <v>0.11857819688989624</v>
      </c>
      <c r="U770" s="92">
        <f t="shared" si="195"/>
        <v>1.4185781968898961</v>
      </c>
    </row>
    <row r="771" spans="1:21">
      <c r="A771" s="80">
        <v>37279</v>
      </c>
      <c r="B771" s="81">
        <v>0</v>
      </c>
      <c r="C771" s="82">
        <v>2.8869778995144007E-3</v>
      </c>
      <c r="D771" s="88">
        <f t="shared" si="196"/>
        <v>1.4993014700085623</v>
      </c>
      <c r="E771" s="89">
        <f t="shared" si="201"/>
        <v>14986.029400171245</v>
      </c>
      <c r="F771" s="126">
        <f t="shared" si="202"/>
        <v>481263.92811780836</v>
      </c>
      <c r="G771" s="62">
        <f t="shared" si="203"/>
        <v>3.2114172157723712E-2</v>
      </c>
      <c r="H771" s="88">
        <f t="shared" si="188"/>
        <v>0</v>
      </c>
      <c r="I771" s="62">
        <f t="shared" si="197"/>
        <v>0</v>
      </c>
      <c r="J771" s="89">
        <f t="shared" si="189"/>
        <v>0</v>
      </c>
      <c r="K771" s="62">
        <f t="shared" si="198"/>
        <v>0</v>
      </c>
      <c r="L771" s="90">
        <f t="shared" si="190"/>
        <v>57.739557990288013</v>
      </c>
      <c r="M771" s="73">
        <f>0</f>
        <v>0</v>
      </c>
      <c r="N771" s="89">
        <f t="shared" si="191"/>
        <v>0</v>
      </c>
      <c r="O771" s="89">
        <f t="shared" si="192"/>
        <v>0</v>
      </c>
      <c r="P771" s="89">
        <f t="shared" si="193"/>
        <v>0</v>
      </c>
      <c r="Q771" s="62">
        <f t="shared" si="204"/>
        <v>0</v>
      </c>
      <c r="R771" s="89">
        <f t="shared" si="199"/>
        <v>-57.739557990288013</v>
      </c>
      <c r="S771" s="74">
        <f t="shared" si="200"/>
        <v>0</v>
      </c>
      <c r="T771" s="91">
        <f t="shared" si="194"/>
        <v>9.9301470008562376E-2</v>
      </c>
      <c r="U771" s="92">
        <f t="shared" si="195"/>
        <v>1.3993014700085622</v>
      </c>
    </row>
    <row r="772" spans="1:21">
      <c r="A772" s="80">
        <v>37280</v>
      </c>
      <c r="B772" s="81">
        <v>0</v>
      </c>
      <c r="C772" s="82">
        <v>2.5575906245978502E-3</v>
      </c>
      <c r="D772" s="88">
        <f t="shared" si="196"/>
        <v>1.4964144921090479</v>
      </c>
      <c r="E772" s="89">
        <f t="shared" si="201"/>
        <v>14928.289842180957</v>
      </c>
      <c r="F772" s="126">
        <f t="shared" si="202"/>
        <v>481263.92811780836</v>
      </c>
      <c r="G772" s="62">
        <f t="shared" si="203"/>
        <v>3.2238383177553433E-2</v>
      </c>
      <c r="H772" s="88">
        <f t="shared" si="188"/>
        <v>0</v>
      </c>
      <c r="I772" s="62">
        <f t="shared" si="197"/>
        <v>0</v>
      </c>
      <c r="J772" s="89">
        <f t="shared" si="189"/>
        <v>0</v>
      </c>
      <c r="K772" s="62">
        <f t="shared" si="198"/>
        <v>0</v>
      </c>
      <c r="L772" s="90">
        <f t="shared" si="190"/>
        <v>51.151812491957003</v>
      </c>
      <c r="M772" s="73">
        <f>0</f>
        <v>0</v>
      </c>
      <c r="N772" s="89">
        <f t="shared" si="191"/>
        <v>0</v>
      </c>
      <c r="O772" s="89">
        <f t="shared" si="192"/>
        <v>0</v>
      </c>
      <c r="P772" s="89">
        <f t="shared" si="193"/>
        <v>0</v>
      </c>
      <c r="Q772" s="62">
        <f t="shared" si="204"/>
        <v>0</v>
      </c>
      <c r="R772" s="89">
        <f t="shared" si="199"/>
        <v>-51.151812491957003</v>
      </c>
      <c r="S772" s="74">
        <f t="shared" si="200"/>
        <v>0</v>
      </c>
      <c r="T772" s="91">
        <f t="shared" si="194"/>
        <v>9.6414492109047956E-2</v>
      </c>
      <c r="U772" s="92">
        <f t="shared" si="195"/>
        <v>1.3964144921090478</v>
      </c>
    </row>
    <row r="773" spans="1:21">
      <c r="A773" s="80">
        <v>37281</v>
      </c>
      <c r="B773" s="81">
        <v>1.6256E-2</v>
      </c>
      <c r="C773" s="82">
        <v>2.1273190795964483E-3</v>
      </c>
      <c r="D773" s="88">
        <f t="shared" si="196"/>
        <v>1.4938569014844498</v>
      </c>
      <c r="E773" s="89">
        <f t="shared" si="201"/>
        <v>14877.138029689</v>
      </c>
      <c r="F773" s="126">
        <f t="shared" si="202"/>
        <v>481263.92811780836</v>
      </c>
      <c r="G773" s="62">
        <f t="shared" si="203"/>
        <v>3.2349227866098444E-2</v>
      </c>
      <c r="H773" s="88">
        <f t="shared" si="188"/>
        <v>325.12</v>
      </c>
      <c r="I773" s="62">
        <f t="shared" si="197"/>
        <v>3251.2000000000003</v>
      </c>
      <c r="J773" s="89">
        <f t="shared" si="189"/>
        <v>585.21599999999989</v>
      </c>
      <c r="K773" s="62">
        <f t="shared" si="198"/>
        <v>12874.751999999997</v>
      </c>
      <c r="L773" s="90">
        <f t="shared" si="190"/>
        <v>42.546381591928963</v>
      </c>
      <c r="M773" s="73">
        <f>0</f>
        <v>0</v>
      </c>
      <c r="N773" s="89">
        <f t="shared" si="191"/>
        <v>0</v>
      </c>
      <c r="O773" s="89">
        <f t="shared" si="192"/>
        <v>0</v>
      </c>
      <c r="P773" s="89">
        <f t="shared" si="193"/>
        <v>0</v>
      </c>
      <c r="Q773" s="62">
        <f t="shared" si="204"/>
        <v>0</v>
      </c>
      <c r="R773" s="89">
        <f t="shared" si="199"/>
        <v>867.78961840807096</v>
      </c>
      <c r="S773" s="74">
        <f t="shared" si="200"/>
        <v>16125.951999999997</v>
      </c>
      <c r="T773" s="91">
        <f t="shared" si="194"/>
        <v>9.3856901484449917E-2</v>
      </c>
      <c r="U773" s="92">
        <f t="shared" si="195"/>
        <v>1.3938569014844497</v>
      </c>
    </row>
    <row r="774" spans="1:21">
      <c r="A774" s="80">
        <v>37282</v>
      </c>
      <c r="B774" s="81">
        <v>2.5399999999999999E-4</v>
      </c>
      <c r="C774" s="82">
        <v>7.326825169781129E-4</v>
      </c>
      <c r="D774" s="88">
        <f t="shared" si="196"/>
        <v>1.5372463824048537</v>
      </c>
      <c r="E774" s="89">
        <f t="shared" si="201"/>
        <v>15744.927648097071</v>
      </c>
      <c r="F774" s="126">
        <f t="shared" si="202"/>
        <v>497389.88011780835</v>
      </c>
      <c r="G774" s="62">
        <f t="shared" si="203"/>
        <v>3.159048369319898E-2</v>
      </c>
      <c r="H774" s="88">
        <f t="shared" si="188"/>
        <v>5.08</v>
      </c>
      <c r="I774" s="62">
        <f t="shared" si="197"/>
        <v>50.800000000000004</v>
      </c>
      <c r="J774" s="89">
        <f t="shared" si="189"/>
        <v>9.1439999999999984</v>
      </c>
      <c r="K774" s="62">
        <f t="shared" si="198"/>
        <v>201.16799999999995</v>
      </c>
      <c r="L774" s="90">
        <f t="shared" si="190"/>
        <v>14.653650339562258</v>
      </c>
      <c r="M774" s="73">
        <f>0</f>
        <v>0</v>
      </c>
      <c r="N774" s="89">
        <f t="shared" si="191"/>
        <v>1100.3969603195426</v>
      </c>
      <c r="O774" s="89">
        <f t="shared" si="192"/>
        <v>744.92764809707342</v>
      </c>
      <c r="P774" s="89">
        <f t="shared" si="193"/>
        <v>744.92764809707342</v>
      </c>
      <c r="Q774" s="62">
        <f t="shared" si="204"/>
        <v>23532.624719823667</v>
      </c>
      <c r="R774" s="89">
        <f t="shared" si="199"/>
        <v>-745.35729843663569</v>
      </c>
      <c r="S774" s="74">
        <f t="shared" si="200"/>
        <v>-23280.656719823666</v>
      </c>
      <c r="T774" s="91">
        <f t="shared" si="194"/>
        <v>0.13724638240485376</v>
      </c>
      <c r="U774" s="92">
        <f t="shared" si="195"/>
        <v>1.4372463824048536</v>
      </c>
    </row>
    <row r="775" spans="1:21">
      <c r="A775" s="80">
        <v>37283</v>
      </c>
      <c r="B775" s="81">
        <v>0</v>
      </c>
      <c r="C775" s="82">
        <v>1.6030469387480501E-3</v>
      </c>
      <c r="D775" s="88">
        <f t="shared" si="196"/>
        <v>1.4999785174830216</v>
      </c>
      <c r="E775" s="89">
        <f t="shared" si="201"/>
        <v>14999.570349660435</v>
      </c>
      <c r="F775" s="126">
        <f t="shared" si="202"/>
        <v>474109.22339798469</v>
      </c>
      <c r="G775" s="62">
        <f t="shared" si="203"/>
        <v>3.1608186924415325E-2</v>
      </c>
      <c r="H775" s="88">
        <f t="shared" si="188"/>
        <v>0</v>
      </c>
      <c r="I775" s="62">
        <f t="shared" si="197"/>
        <v>0</v>
      </c>
      <c r="J775" s="89">
        <f t="shared" si="189"/>
        <v>0</v>
      </c>
      <c r="K775" s="62">
        <f t="shared" si="198"/>
        <v>0</v>
      </c>
      <c r="L775" s="90">
        <f t="shared" si="190"/>
        <v>32.060938774961002</v>
      </c>
      <c r="M775" s="73">
        <f>0</f>
        <v>0</v>
      </c>
      <c r="N775" s="89">
        <f t="shared" si="191"/>
        <v>0</v>
      </c>
      <c r="O775" s="89">
        <f t="shared" si="192"/>
        <v>0</v>
      </c>
      <c r="P775" s="89">
        <f t="shared" si="193"/>
        <v>0</v>
      </c>
      <c r="Q775" s="62">
        <f t="shared" si="204"/>
        <v>0</v>
      </c>
      <c r="R775" s="89">
        <f t="shared" si="199"/>
        <v>-32.060938774961002</v>
      </c>
      <c r="S775" s="74">
        <f t="shared" si="200"/>
        <v>0</v>
      </c>
      <c r="T775" s="91">
        <f t="shared" si="194"/>
        <v>9.9978517483021667E-2</v>
      </c>
      <c r="U775" s="92">
        <f t="shared" si="195"/>
        <v>1.3999785174830215</v>
      </c>
    </row>
    <row r="776" spans="1:21">
      <c r="A776" s="80">
        <v>37284</v>
      </c>
      <c r="B776" s="81">
        <v>2.2352E-2</v>
      </c>
      <c r="C776" s="82">
        <v>2.4469059829777453E-3</v>
      </c>
      <c r="D776" s="88">
        <f t="shared" si="196"/>
        <v>1.4983754705442738</v>
      </c>
      <c r="E776" s="89">
        <f t="shared" si="201"/>
        <v>14967.509410885474</v>
      </c>
      <c r="F776" s="126">
        <f t="shared" si="202"/>
        <v>474109.22339798469</v>
      </c>
      <c r="G776" s="62">
        <f t="shared" si="203"/>
        <v>3.167589278769236E-2</v>
      </c>
      <c r="H776" s="88">
        <f t="shared" si="188"/>
        <v>447.04</v>
      </c>
      <c r="I776" s="62">
        <f t="shared" si="197"/>
        <v>4470.4000000000005</v>
      </c>
      <c r="J776" s="89">
        <f t="shared" si="189"/>
        <v>804.67200000000003</v>
      </c>
      <c r="K776" s="62">
        <f t="shared" si="198"/>
        <v>17702.784</v>
      </c>
      <c r="L776" s="90">
        <f t="shared" si="190"/>
        <v>48.938119659554907</v>
      </c>
      <c r="M776" s="73">
        <f>0</f>
        <v>0</v>
      </c>
      <c r="N776" s="89">
        <f t="shared" si="191"/>
        <v>0</v>
      </c>
      <c r="O776" s="89">
        <f t="shared" si="192"/>
        <v>0</v>
      </c>
      <c r="P776" s="89">
        <f t="shared" si="193"/>
        <v>0</v>
      </c>
      <c r="Q776" s="62">
        <f t="shared" si="204"/>
        <v>0</v>
      </c>
      <c r="R776" s="89">
        <f t="shared" si="199"/>
        <v>1202.773880340445</v>
      </c>
      <c r="S776" s="74">
        <f t="shared" si="200"/>
        <v>22173.184000000001</v>
      </c>
      <c r="T776" s="91">
        <f t="shared" si="194"/>
        <v>9.8375470544273869E-2</v>
      </c>
      <c r="U776" s="92">
        <f t="shared" si="195"/>
        <v>1.3983754705442737</v>
      </c>
    </row>
    <row r="777" spans="1:21">
      <c r="A777" s="80">
        <v>37285</v>
      </c>
      <c r="B777" s="81">
        <v>2.5399999999999999E-4</v>
      </c>
      <c r="C777" s="82">
        <v>2.3565176293215066E-3</v>
      </c>
      <c r="D777" s="88">
        <f t="shared" si="196"/>
        <v>1.5585141645612959</v>
      </c>
      <c r="E777" s="89">
        <f t="shared" si="201"/>
        <v>16170.283291225918</v>
      </c>
      <c r="F777" s="126">
        <f t="shared" si="202"/>
        <v>496282.4073979847</v>
      </c>
      <c r="G777" s="62">
        <f t="shared" si="203"/>
        <v>3.0691015021812894E-2</v>
      </c>
      <c r="H777" s="88">
        <f t="shared" si="188"/>
        <v>5.08</v>
      </c>
      <c r="I777" s="62">
        <f t="shared" si="197"/>
        <v>50.800000000000004</v>
      </c>
      <c r="J777" s="89">
        <f t="shared" si="189"/>
        <v>9.1439999999999984</v>
      </c>
      <c r="K777" s="62">
        <f t="shared" si="198"/>
        <v>201.16799999999995</v>
      </c>
      <c r="L777" s="90">
        <f t="shared" si="190"/>
        <v>47.130352586430135</v>
      </c>
      <c r="M777" s="73">
        <f>0</f>
        <v>0</v>
      </c>
      <c r="N777" s="89">
        <f t="shared" si="191"/>
        <v>2166.779651683059</v>
      </c>
      <c r="O777" s="89">
        <f t="shared" si="192"/>
        <v>1170.2832912259175</v>
      </c>
      <c r="P777" s="89">
        <f t="shared" si="193"/>
        <v>1170.2832912259175</v>
      </c>
      <c r="Q777" s="62">
        <f t="shared" si="204"/>
        <v>35917.18207079127</v>
      </c>
      <c r="R777" s="89">
        <f t="shared" si="199"/>
        <v>-1203.1896438123476</v>
      </c>
      <c r="S777" s="74">
        <f t="shared" si="200"/>
        <v>-35665.214070791269</v>
      </c>
      <c r="T777" s="91">
        <f t="shared" si="194"/>
        <v>0.15851416456129597</v>
      </c>
      <c r="U777" s="92">
        <f t="shared" si="195"/>
        <v>1.4585141645612958</v>
      </c>
    </row>
    <row r="778" spans="1:21">
      <c r="A778" s="80">
        <v>37286</v>
      </c>
      <c r="B778" s="81">
        <v>0</v>
      </c>
      <c r="C778" s="82">
        <v>2.4040135745103681E-3</v>
      </c>
      <c r="D778" s="88">
        <f t="shared" si="196"/>
        <v>1.4983546823706786</v>
      </c>
      <c r="E778" s="89">
        <f t="shared" si="201"/>
        <v>14967.093647413571</v>
      </c>
      <c r="F778" s="126">
        <f t="shared" si="202"/>
        <v>460617.19332719344</v>
      </c>
      <c r="G778" s="62">
        <f t="shared" si="203"/>
        <v>3.077532647140159E-2</v>
      </c>
      <c r="H778" s="88">
        <f t="shared" si="188"/>
        <v>0</v>
      </c>
      <c r="I778" s="62">
        <f t="shared" si="197"/>
        <v>0</v>
      </c>
      <c r="J778" s="89">
        <f t="shared" si="189"/>
        <v>0</v>
      </c>
      <c r="K778" s="62">
        <f t="shared" si="198"/>
        <v>0</v>
      </c>
      <c r="L778" s="90">
        <f t="shared" si="190"/>
        <v>48.080271490207359</v>
      </c>
      <c r="M778" s="73">
        <f>0</f>
        <v>0</v>
      </c>
      <c r="N778" s="89">
        <f t="shared" si="191"/>
        <v>0</v>
      </c>
      <c r="O778" s="89">
        <f t="shared" si="192"/>
        <v>0</v>
      </c>
      <c r="P778" s="89">
        <f t="shared" si="193"/>
        <v>0</v>
      </c>
      <c r="Q778" s="62">
        <f t="shared" si="204"/>
        <v>0</v>
      </c>
      <c r="R778" s="89">
        <f t="shared" si="199"/>
        <v>-48.080271490207359</v>
      </c>
      <c r="S778" s="74">
        <f t="shared" si="200"/>
        <v>0</v>
      </c>
      <c r="T778" s="91">
        <f t="shared" si="194"/>
        <v>9.8354682370678681E-2</v>
      </c>
      <c r="U778" s="92">
        <f t="shared" si="195"/>
        <v>1.3983546823706785</v>
      </c>
    </row>
    <row r="779" spans="1:21">
      <c r="A779" s="80">
        <v>37287</v>
      </c>
      <c r="B779" s="81">
        <v>0</v>
      </c>
      <c r="C779" s="82">
        <v>2.4346342563555546E-3</v>
      </c>
      <c r="D779" s="88">
        <f t="shared" si="196"/>
        <v>1.4959506687961683</v>
      </c>
      <c r="E779" s="89">
        <f t="shared" si="201"/>
        <v>14919.013375923363</v>
      </c>
      <c r="F779" s="126">
        <f t="shared" si="202"/>
        <v>460617.19332719344</v>
      </c>
      <c r="G779" s="62">
        <f t="shared" si="203"/>
        <v>3.0874507698380897E-2</v>
      </c>
      <c r="H779" s="88">
        <f t="shared" si="188"/>
        <v>0</v>
      </c>
      <c r="I779" s="62">
        <f t="shared" si="197"/>
        <v>0</v>
      </c>
      <c r="J779" s="89">
        <f t="shared" si="189"/>
        <v>0</v>
      </c>
      <c r="K779" s="62">
        <f t="shared" si="198"/>
        <v>0</v>
      </c>
      <c r="L779" s="90">
        <f t="shared" si="190"/>
        <v>48.692685127111091</v>
      </c>
      <c r="M779" s="73">
        <f>0</f>
        <v>0</v>
      </c>
      <c r="N779" s="89">
        <f t="shared" si="191"/>
        <v>0</v>
      </c>
      <c r="O779" s="89">
        <f t="shared" si="192"/>
        <v>0</v>
      </c>
      <c r="P779" s="89">
        <f t="shared" si="193"/>
        <v>0</v>
      </c>
      <c r="Q779" s="62">
        <f t="shared" si="204"/>
        <v>0</v>
      </c>
      <c r="R779" s="89">
        <f t="shared" si="199"/>
        <v>-48.692685127111091</v>
      </c>
      <c r="S779" s="74">
        <f t="shared" si="200"/>
        <v>0</v>
      </c>
      <c r="T779" s="91">
        <f t="shared" si="194"/>
        <v>9.5950668796168426E-2</v>
      </c>
      <c r="U779" s="92">
        <f t="shared" si="195"/>
        <v>1.3959506687961682</v>
      </c>
    </row>
    <row r="780" spans="1:21">
      <c r="A780" s="80">
        <v>37288</v>
      </c>
      <c r="B780" s="81">
        <v>0</v>
      </c>
      <c r="C780" s="82">
        <v>2.8906445154890338E-3</v>
      </c>
      <c r="D780" s="88">
        <f t="shared" si="196"/>
        <v>1.4935160345398126</v>
      </c>
      <c r="E780" s="89">
        <f t="shared" si="201"/>
        <v>14870.320690796252</v>
      </c>
      <c r="F780" s="126">
        <f t="shared" si="202"/>
        <v>460617.19332719344</v>
      </c>
      <c r="G780" s="62">
        <f t="shared" si="203"/>
        <v>3.0975605900166302E-2</v>
      </c>
      <c r="H780" s="88">
        <f t="shared" si="188"/>
        <v>0</v>
      </c>
      <c r="I780" s="62">
        <f t="shared" si="197"/>
        <v>0</v>
      </c>
      <c r="J780" s="89">
        <f t="shared" si="189"/>
        <v>0</v>
      </c>
      <c r="K780" s="62">
        <f t="shared" si="198"/>
        <v>0</v>
      </c>
      <c r="L780" s="90">
        <f t="shared" si="190"/>
        <v>57.812890309780677</v>
      </c>
      <c r="M780" s="73">
        <f>0</f>
        <v>0</v>
      </c>
      <c r="N780" s="89">
        <f t="shared" si="191"/>
        <v>0</v>
      </c>
      <c r="O780" s="89">
        <f t="shared" si="192"/>
        <v>0</v>
      </c>
      <c r="P780" s="89">
        <f t="shared" si="193"/>
        <v>0</v>
      </c>
      <c r="Q780" s="62">
        <f t="shared" si="204"/>
        <v>0</v>
      </c>
      <c r="R780" s="89">
        <f t="shared" si="199"/>
        <v>-57.812890309780677</v>
      </c>
      <c r="S780" s="74">
        <f t="shared" si="200"/>
        <v>0</v>
      </c>
      <c r="T780" s="91">
        <f t="shared" si="194"/>
        <v>9.351603453981272E-2</v>
      </c>
      <c r="U780" s="92">
        <f t="shared" si="195"/>
        <v>1.3935160345398125</v>
      </c>
    </row>
    <row r="781" spans="1:21">
      <c r="A781" s="80">
        <v>37289</v>
      </c>
      <c r="B781" s="81">
        <v>0</v>
      </c>
      <c r="C781" s="82">
        <v>2.8152740812192978E-3</v>
      </c>
      <c r="D781" s="88">
        <f t="shared" si="196"/>
        <v>1.4906253900243236</v>
      </c>
      <c r="E781" s="89">
        <f t="shared" si="201"/>
        <v>14812.507800486472</v>
      </c>
      <c r="F781" s="126">
        <f t="shared" si="202"/>
        <v>460617.19332719344</v>
      </c>
      <c r="G781" s="62">
        <f t="shared" si="203"/>
        <v>3.1096503004850121E-2</v>
      </c>
      <c r="H781" s="88">
        <f t="shared" si="188"/>
        <v>0</v>
      </c>
      <c r="I781" s="62">
        <f t="shared" si="197"/>
        <v>0</v>
      </c>
      <c r="J781" s="89">
        <f t="shared" si="189"/>
        <v>0</v>
      </c>
      <c r="K781" s="62">
        <f t="shared" si="198"/>
        <v>0</v>
      </c>
      <c r="L781" s="90">
        <f t="shared" si="190"/>
        <v>56.305481624385955</v>
      </c>
      <c r="M781" s="73">
        <f>0</f>
        <v>0</v>
      </c>
      <c r="N781" s="89">
        <f t="shared" si="191"/>
        <v>0</v>
      </c>
      <c r="O781" s="89">
        <f t="shared" si="192"/>
        <v>0</v>
      </c>
      <c r="P781" s="89">
        <f t="shared" si="193"/>
        <v>0</v>
      </c>
      <c r="Q781" s="62">
        <f t="shared" si="204"/>
        <v>0</v>
      </c>
      <c r="R781" s="89">
        <f t="shared" si="199"/>
        <v>-56.305481624385955</v>
      </c>
      <c r="S781" s="74">
        <f t="shared" si="200"/>
        <v>0</v>
      </c>
      <c r="T781" s="91">
        <f t="shared" si="194"/>
        <v>9.0625390024323682E-2</v>
      </c>
      <c r="U781" s="92">
        <f t="shared" si="195"/>
        <v>1.3906253900243235</v>
      </c>
    </row>
    <row r="782" spans="1:21">
      <c r="A782" s="80">
        <v>37290</v>
      </c>
      <c r="B782" s="81">
        <v>0</v>
      </c>
      <c r="C782" s="82">
        <v>2.6320734256624827E-3</v>
      </c>
      <c r="D782" s="88">
        <f t="shared" si="196"/>
        <v>1.4878101159431043</v>
      </c>
      <c r="E782" s="89">
        <f t="shared" si="201"/>
        <v>14756.202318862086</v>
      </c>
      <c r="F782" s="126">
        <f t="shared" si="202"/>
        <v>460617.19332719344</v>
      </c>
      <c r="G782" s="62">
        <f t="shared" si="203"/>
        <v>3.1215158438049499E-2</v>
      </c>
      <c r="H782" s="88">
        <f t="shared" si="188"/>
        <v>0</v>
      </c>
      <c r="I782" s="62">
        <f t="shared" si="197"/>
        <v>0</v>
      </c>
      <c r="J782" s="89">
        <f t="shared" si="189"/>
        <v>0</v>
      </c>
      <c r="K782" s="62">
        <f t="shared" si="198"/>
        <v>0</v>
      </c>
      <c r="L782" s="90">
        <f t="shared" si="190"/>
        <v>52.641468513249656</v>
      </c>
      <c r="M782" s="73">
        <f>0</f>
        <v>0</v>
      </c>
      <c r="N782" s="89">
        <f t="shared" si="191"/>
        <v>0</v>
      </c>
      <c r="O782" s="89">
        <f t="shared" si="192"/>
        <v>0</v>
      </c>
      <c r="P782" s="89">
        <f t="shared" si="193"/>
        <v>0</v>
      </c>
      <c r="Q782" s="62">
        <f t="shared" si="204"/>
        <v>0</v>
      </c>
      <c r="R782" s="89">
        <f t="shared" si="199"/>
        <v>-52.641468513249656</v>
      </c>
      <c r="S782" s="74">
        <f t="shared" si="200"/>
        <v>0</v>
      </c>
      <c r="T782" s="91">
        <f t="shared" si="194"/>
        <v>8.7810115943104394E-2</v>
      </c>
      <c r="U782" s="92">
        <f t="shared" si="195"/>
        <v>1.3878101159431042</v>
      </c>
    </row>
    <row r="783" spans="1:21">
      <c r="A783" s="80">
        <v>37291</v>
      </c>
      <c r="B783" s="81">
        <v>0</v>
      </c>
      <c r="C783" s="82">
        <v>2.4513267636724163E-3</v>
      </c>
      <c r="D783" s="88">
        <f t="shared" si="196"/>
        <v>1.4851780425174419</v>
      </c>
      <c r="E783" s="89">
        <f t="shared" si="201"/>
        <v>14703.560850348837</v>
      </c>
      <c r="F783" s="126">
        <f t="shared" si="202"/>
        <v>460617.19332719344</v>
      </c>
      <c r="G783" s="62">
        <f t="shared" si="203"/>
        <v>3.132691448114526E-2</v>
      </c>
      <c r="H783" s="88">
        <f t="shared" si="188"/>
        <v>0</v>
      </c>
      <c r="I783" s="62">
        <f t="shared" si="197"/>
        <v>0</v>
      </c>
      <c r="J783" s="89">
        <f t="shared" si="189"/>
        <v>0</v>
      </c>
      <c r="K783" s="62">
        <f t="shared" si="198"/>
        <v>0</v>
      </c>
      <c r="L783" s="90">
        <f t="shared" si="190"/>
        <v>49.026535273448324</v>
      </c>
      <c r="M783" s="73">
        <f>0</f>
        <v>0</v>
      </c>
      <c r="N783" s="89">
        <f t="shared" si="191"/>
        <v>0</v>
      </c>
      <c r="O783" s="89">
        <f t="shared" si="192"/>
        <v>0</v>
      </c>
      <c r="P783" s="89">
        <f t="shared" si="193"/>
        <v>0</v>
      </c>
      <c r="Q783" s="62">
        <f t="shared" si="204"/>
        <v>0</v>
      </c>
      <c r="R783" s="89">
        <f t="shared" si="199"/>
        <v>-49.026535273448324</v>
      </c>
      <c r="S783" s="74">
        <f t="shared" si="200"/>
        <v>0</v>
      </c>
      <c r="T783" s="91">
        <f t="shared" si="194"/>
        <v>8.5178042517441988E-2</v>
      </c>
      <c r="U783" s="92">
        <f t="shared" si="195"/>
        <v>1.3851780425174418</v>
      </c>
    </row>
    <row r="784" spans="1:21">
      <c r="A784" s="80">
        <v>37292</v>
      </c>
      <c r="B784" s="81">
        <v>0</v>
      </c>
      <c r="C784" s="82">
        <v>1.7564746678704357E-3</v>
      </c>
      <c r="D784" s="88">
        <f t="shared" si="196"/>
        <v>1.4827267157537696</v>
      </c>
      <c r="E784" s="89">
        <f t="shared" si="201"/>
        <v>14654.534315075389</v>
      </c>
      <c r="F784" s="126">
        <f t="shared" si="202"/>
        <v>460617.19332719344</v>
      </c>
      <c r="G784" s="62">
        <f t="shared" si="203"/>
        <v>3.1431718226170316E-2</v>
      </c>
      <c r="H784" s="88">
        <f t="shared" si="188"/>
        <v>0</v>
      </c>
      <c r="I784" s="62">
        <f t="shared" si="197"/>
        <v>0</v>
      </c>
      <c r="J784" s="89">
        <f t="shared" si="189"/>
        <v>0</v>
      </c>
      <c r="K784" s="62">
        <f t="shared" si="198"/>
        <v>0</v>
      </c>
      <c r="L784" s="90">
        <f t="shared" si="190"/>
        <v>35.129493357408712</v>
      </c>
      <c r="M784" s="73">
        <f>0</f>
        <v>0</v>
      </c>
      <c r="N784" s="89">
        <f t="shared" si="191"/>
        <v>0</v>
      </c>
      <c r="O784" s="89">
        <f t="shared" si="192"/>
        <v>0</v>
      </c>
      <c r="P784" s="89">
        <f t="shared" si="193"/>
        <v>0</v>
      </c>
      <c r="Q784" s="62">
        <f t="shared" si="204"/>
        <v>0</v>
      </c>
      <c r="R784" s="89">
        <f t="shared" si="199"/>
        <v>-35.129493357408712</v>
      </c>
      <c r="S784" s="74">
        <f t="shared" si="200"/>
        <v>0</v>
      </c>
      <c r="T784" s="91">
        <f t="shared" si="194"/>
        <v>8.2726715753769664E-2</v>
      </c>
      <c r="U784" s="92">
        <f t="shared" si="195"/>
        <v>1.3827267157537695</v>
      </c>
    </row>
    <row r="785" spans="1:21">
      <c r="A785" s="80">
        <v>37293</v>
      </c>
      <c r="B785" s="81">
        <v>0</v>
      </c>
      <c r="C785" s="82">
        <v>3.2688667429525498E-3</v>
      </c>
      <c r="D785" s="88">
        <f t="shared" si="196"/>
        <v>1.4809702410858991</v>
      </c>
      <c r="E785" s="89">
        <f t="shared" si="201"/>
        <v>14619.404821717981</v>
      </c>
      <c r="F785" s="126">
        <f t="shared" si="202"/>
        <v>460617.19332719344</v>
      </c>
      <c r="G785" s="62">
        <f t="shared" si="203"/>
        <v>3.15072466317452E-2</v>
      </c>
      <c r="H785" s="88">
        <f t="shared" si="188"/>
        <v>0</v>
      </c>
      <c r="I785" s="62">
        <f t="shared" si="197"/>
        <v>0</v>
      </c>
      <c r="J785" s="89">
        <f t="shared" si="189"/>
        <v>0</v>
      </c>
      <c r="K785" s="62">
        <f t="shared" si="198"/>
        <v>0</v>
      </c>
      <c r="L785" s="90">
        <f t="shared" si="190"/>
        <v>65.37733485905099</v>
      </c>
      <c r="M785" s="73">
        <f>0</f>
        <v>0</v>
      </c>
      <c r="N785" s="89">
        <f t="shared" si="191"/>
        <v>0</v>
      </c>
      <c r="O785" s="89">
        <f t="shared" si="192"/>
        <v>0</v>
      </c>
      <c r="P785" s="89">
        <f t="shared" si="193"/>
        <v>0</v>
      </c>
      <c r="Q785" s="62">
        <f t="shared" si="204"/>
        <v>0</v>
      </c>
      <c r="R785" s="89">
        <f t="shared" si="199"/>
        <v>-65.37733485905099</v>
      </c>
      <c r="S785" s="74">
        <f t="shared" si="200"/>
        <v>0</v>
      </c>
      <c r="T785" s="91">
        <f t="shared" si="194"/>
        <v>8.0970241085899231E-2</v>
      </c>
      <c r="U785" s="92">
        <f t="shared" si="195"/>
        <v>1.3809702410858991</v>
      </c>
    </row>
    <row r="786" spans="1:21">
      <c r="A786" s="80">
        <v>37294</v>
      </c>
      <c r="B786" s="81">
        <v>7.6199999999999992E-3</v>
      </c>
      <c r="C786" s="82">
        <v>3.1198145707207153E-3</v>
      </c>
      <c r="D786" s="88">
        <f t="shared" si="196"/>
        <v>1.4777013743429466</v>
      </c>
      <c r="E786" s="89">
        <f t="shared" si="201"/>
        <v>14554.027486858929</v>
      </c>
      <c r="F786" s="126">
        <f t="shared" si="202"/>
        <v>460617.19332719344</v>
      </c>
      <c r="G786" s="62">
        <f t="shared" si="203"/>
        <v>3.1648778576451937E-2</v>
      </c>
      <c r="H786" s="88">
        <f t="shared" ref="H786:H849" si="205">B786*($D$12+$D$11)*10000</f>
        <v>152.39999999999998</v>
      </c>
      <c r="I786" s="62">
        <f t="shared" si="197"/>
        <v>1523.9999999999998</v>
      </c>
      <c r="J786" s="89">
        <f t="shared" ref="J786:J849" si="206">B786*$K$14*$D$10*10000</f>
        <v>274.31999999999994</v>
      </c>
      <c r="K786" s="62">
        <f t="shared" si="198"/>
        <v>6035.0399999999981</v>
      </c>
      <c r="L786" s="90">
        <f t="shared" ref="L786:L849" si="207">C786*($D$12+$D$11)*10000</f>
        <v>62.396291414414307</v>
      </c>
      <c r="M786" s="73">
        <f>0</f>
        <v>0</v>
      </c>
      <c r="N786" s="89">
        <f t="shared" ref="N786:N849" si="208">IF(D786&lt;$N$10,0,(2/3*$N$12*SQRT(2*$N$13)*$N$11*(D786-$N$10)^(3/2))*24*60*60)</f>
        <v>0</v>
      </c>
      <c r="O786" s="89">
        <f t="shared" ref="O786:O849" si="209">IF(D786&lt;$N$10,0,(D786-$N$10)*10000*($D$12+$D$11))</f>
        <v>0</v>
      </c>
      <c r="P786" s="89">
        <f t="shared" ref="P786:P849" si="210">IF(N786&gt;O786,O786,N786)</f>
        <v>0</v>
      </c>
      <c r="Q786" s="62">
        <f t="shared" si="204"/>
        <v>0</v>
      </c>
      <c r="R786" s="89">
        <f t="shared" si="199"/>
        <v>364.32370858558562</v>
      </c>
      <c r="S786" s="74">
        <f t="shared" si="200"/>
        <v>7559.0399999999981</v>
      </c>
      <c r="T786" s="91">
        <f t="shared" ref="T786:T849" si="211">D786-$D$14</f>
        <v>7.7701374342946661E-2</v>
      </c>
      <c r="U786" s="92">
        <f t="shared" ref="U786:U849" si="212">IF(D786&lt;$D$13,0,D786-$D$13)</f>
        <v>1.3777013743429465</v>
      </c>
    </row>
    <row r="787" spans="1:21">
      <c r="A787" s="80">
        <v>37295</v>
      </c>
      <c r="B787" s="81">
        <v>0</v>
      </c>
      <c r="C787" s="82">
        <v>2.4365156151504742E-3</v>
      </c>
      <c r="D787" s="88">
        <f t="shared" ref="D787:D850" si="213">IF(E787&lt;$D$11*10000*($D$14-$D$13),(E787+$D$13*$D$11*10000)/($D$11*10000),(E787+$D$13*$D$11*10000+$D$14*$D$12*10000)/($D$11*10000+$D$12*10000))</f>
        <v>1.4959175597722256</v>
      </c>
      <c r="E787" s="89">
        <f t="shared" si="201"/>
        <v>14918.351195444515</v>
      </c>
      <c r="F787" s="126">
        <f t="shared" si="202"/>
        <v>468176.23332719342</v>
      </c>
      <c r="G787" s="62">
        <f t="shared" si="203"/>
        <v>3.1382572188685051E-2</v>
      </c>
      <c r="H787" s="88">
        <f t="shared" si="205"/>
        <v>0</v>
      </c>
      <c r="I787" s="62">
        <f t="shared" ref="I787:I850" si="214">H787*$J$4*1000</f>
        <v>0</v>
      </c>
      <c r="J787" s="89">
        <f t="shared" si="206"/>
        <v>0</v>
      </c>
      <c r="K787" s="62">
        <f t="shared" ref="K787:K850" si="215">1000*J787*($J$11*$J$5+$J$12*$J$6+$J$13*$J$7)</f>
        <v>0</v>
      </c>
      <c r="L787" s="90">
        <f t="shared" si="207"/>
        <v>48.730312303009484</v>
      </c>
      <c r="M787" s="73">
        <f>0</f>
        <v>0</v>
      </c>
      <c r="N787" s="89">
        <f t="shared" si="208"/>
        <v>0</v>
      </c>
      <c r="O787" s="89">
        <f t="shared" si="209"/>
        <v>0</v>
      </c>
      <c r="P787" s="89">
        <f t="shared" si="210"/>
        <v>0</v>
      </c>
      <c r="Q787" s="62">
        <f t="shared" si="204"/>
        <v>0</v>
      </c>
      <c r="R787" s="89">
        <f t="shared" ref="R787:R850" si="216">H787+J787-L787-P787</f>
        <v>-48.730312303009484</v>
      </c>
      <c r="S787" s="74">
        <f t="shared" ref="S787:S850" si="217">I787+K787-M787-Q787</f>
        <v>0</v>
      </c>
      <c r="T787" s="91">
        <f t="shared" si="211"/>
        <v>9.5917559772225713E-2</v>
      </c>
      <c r="U787" s="92">
        <f t="shared" si="212"/>
        <v>1.3959175597722255</v>
      </c>
    </row>
    <row r="788" spans="1:21">
      <c r="A788" s="80">
        <v>37296</v>
      </c>
      <c r="B788" s="81">
        <v>0</v>
      </c>
      <c r="C788" s="82">
        <v>3.3579662266519429E-3</v>
      </c>
      <c r="D788" s="88">
        <f t="shared" si="213"/>
        <v>1.4934810441570754</v>
      </c>
      <c r="E788" s="89">
        <f t="shared" ref="E788:E851" si="218">E787+R787</f>
        <v>14869.620883141506</v>
      </c>
      <c r="F788" s="126">
        <f t="shared" ref="F788:F851" si="219">F787+S787</f>
        <v>468176.23332719342</v>
      </c>
      <c r="G788" s="62">
        <f t="shared" ref="G788:G851" si="220">F788/(E788*1000)</f>
        <v>3.1485418290522128E-2</v>
      </c>
      <c r="H788" s="88">
        <f t="shared" si="205"/>
        <v>0</v>
      </c>
      <c r="I788" s="62">
        <f t="shared" si="214"/>
        <v>0</v>
      </c>
      <c r="J788" s="89">
        <f t="shared" si="206"/>
        <v>0</v>
      </c>
      <c r="K788" s="62">
        <f t="shared" si="215"/>
        <v>0</v>
      </c>
      <c r="L788" s="90">
        <f t="shared" si="207"/>
        <v>67.159324533038856</v>
      </c>
      <c r="M788" s="73">
        <f>0</f>
        <v>0</v>
      </c>
      <c r="N788" s="89">
        <f t="shared" si="208"/>
        <v>0</v>
      </c>
      <c r="O788" s="89">
        <f t="shared" si="209"/>
        <v>0</v>
      </c>
      <c r="P788" s="89">
        <f t="shared" si="210"/>
        <v>0</v>
      </c>
      <c r="Q788" s="62">
        <f t="shared" ref="Q788:Q851" si="221">P788*1000*G788</f>
        <v>0</v>
      </c>
      <c r="R788" s="89">
        <f t="shared" si="216"/>
        <v>-67.159324533038856</v>
      </c>
      <c r="S788" s="74">
        <f t="shared" si="217"/>
        <v>0</v>
      </c>
      <c r="T788" s="91">
        <f t="shared" si="211"/>
        <v>9.3481044157075477E-2</v>
      </c>
      <c r="U788" s="92">
        <f t="shared" si="212"/>
        <v>1.3934810441570753</v>
      </c>
    </row>
    <row r="789" spans="1:21">
      <c r="A789" s="80">
        <v>37297</v>
      </c>
      <c r="B789" s="81">
        <v>0</v>
      </c>
      <c r="C789" s="82">
        <v>2.2396954730872177E-3</v>
      </c>
      <c r="D789" s="88">
        <f t="shared" si="213"/>
        <v>1.4901230779304235</v>
      </c>
      <c r="E789" s="89">
        <f t="shared" si="218"/>
        <v>14802.461558608467</v>
      </c>
      <c r="F789" s="126">
        <f t="shared" si="219"/>
        <v>468176.23332719342</v>
      </c>
      <c r="G789" s="62">
        <f t="shared" si="220"/>
        <v>3.1628268816879482E-2</v>
      </c>
      <c r="H789" s="88">
        <f t="shared" si="205"/>
        <v>0</v>
      </c>
      <c r="I789" s="62">
        <f t="shared" si="214"/>
        <v>0</v>
      </c>
      <c r="J789" s="89">
        <f t="shared" si="206"/>
        <v>0</v>
      </c>
      <c r="K789" s="62">
        <f t="shared" si="215"/>
        <v>0</v>
      </c>
      <c r="L789" s="90">
        <f t="shared" si="207"/>
        <v>44.793909461744356</v>
      </c>
      <c r="M789" s="73">
        <f>0</f>
        <v>0</v>
      </c>
      <c r="N789" s="89">
        <f t="shared" si="208"/>
        <v>0</v>
      </c>
      <c r="O789" s="89">
        <f t="shared" si="209"/>
        <v>0</v>
      </c>
      <c r="P789" s="89">
        <f t="shared" si="210"/>
        <v>0</v>
      </c>
      <c r="Q789" s="62">
        <f t="shared" si="221"/>
        <v>0</v>
      </c>
      <c r="R789" s="89">
        <f t="shared" si="216"/>
        <v>-44.793909461744356</v>
      </c>
      <c r="S789" s="74">
        <f t="shared" si="217"/>
        <v>0</v>
      </c>
      <c r="T789" s="91">
        <f t="shared" si="211"/>
        <v>9.0123077930423623E-2</v>
      </c>
      <c r="U789" s="92">
        <f t="shared" si="212"/>
        <v>1.3901230779304234</v>
      </c>
    </row>
    <row r="790" spans="1:21">
      <c r="A790" s="80">
        <v>37298</v>
      </c>
      <c r="B790" s="81">
        <v>0</v>
      </c>
      <c r="C790" s="82">
        <v>2.9096981407686941E-3</v>
      </c>
      <c r="D790" s="88">
        <f t="shared" si="213"/>
        <v>1.4878833824573361</v>
      </c>
      <c r="E790" s="89">
        <f t="shared" si="218"/>
        <v>14757.667649146722</v>
      </c>
      <c r="F790" s="126">
        <f t="shared" si="219"/>
        <v>468176.23332719342</v>
      </c>
      <c r="G790" s="62">
        <f t="shared" si="220"/>
        <v>3.1724270017306093E-2</v>
      </c>
      <c r="H790" s="88">
        <f t="shared" si="205"/>
        <v>0</v>
      </c>
      <c r="I790" s="62">
        <f t="shared" si="214"/>
        <v>0</v>
      </c>
      <c r="J790" s="89">
        <f t="shared" si="206"/>
        <v>0</v>
      </c>
      <c r="K790" s="62">
        <f t="shared" si="215"/>
        <v>0</v>
      </c>
      <c r="L790" s="90">
        <f t="shared" si="207"/>
        <v>58.193962815373879</v>
      </c>
      <c r="M790" s="73">
        <f>0</f>
        <v>0</v>
      </c>
      <c r="N790" s="89">
        <f t="shared" si="208"/>
        <v>0</v>
      </c>
      <c r="O790" s="89">
        <f t="shared" si="209"/>
        <v>0</v>
      </c>
      <c r="P790" s="89">
        <f t="shared" si="210"/>
        <v>0</v>
      </c>
      <c r="Q790" s="62">
        <f t="shared" si="221"/>
        <v>0</v>
      </c>
      <c r="R790" s="89">
        <f t="shared" si="216"/>
        <v>-58.193962815373879</v>
      </c>
      <c r="S790" s="74">
        <f t="shared" si="217"/>
        <v>0</v>
      </c>
      <c r="T790" s="91">
        <f t="shared" si="211"/>
        <v>8.7883382457336179E-2</v>
      </c>
      <c r="U790" s="92">
        <f t="shared" si="212"/>
        <v>1.387883382457336</v>
      </c>
    </row>
    <row r="791" spans="1:21">
      <c r="A791" s="80">
        <v>37299</v>
      </c>
      <c r="B791" s="81">
        <v>0</v>
      </c>
      <c r="C791" s="82">
        <v>2.852956714980081E-3</v>
      </c>
      <c r="D791" s="88">
        <f t="shared" si="213"/>
        <v>1.4849736843165675</v>
      </c>
      <c r="E791" s="89">
        <f t="shared" si="218"/>
        <v>14699.473686331348</v>
      </c>
      <c r="F791" s="126">
        <f t="shared" si="219"/>
        <v>468176.23332719342</v>
      </c>
      <c r="G791" s="62">
        <f t="shared" si="220"/>
        <v>3.1849863696993323E-2</v>
      </c>
      <c r="H791" s="88">
        <f t="shared" si="205"/>
        <v>0</v>
      </c>
      <c r="I791" s="62">
        <f t="shared" si="214"/>
        <v>0</v>
      </c>
      <c r="J791" s="89">
        <f t="shared" si="206"/>
        <v>0</v>
      </c>
      <c r="K791" s="62">
        <f t="shared" si="215"/>
        <v>0</v>
      </c>
      <c r="L791" s="90">
        <f t="shared" si="207"/>
        <v>57.059134299601624</v>
      </c>
      <c r="M791" s="73">
        <f>0</f>
        <v>0</v>
      </c>
      <c r="N791" s="89">
        <f t="shared" si="208"/>
        <v>0</v>
      </c>
      <c r="O791" s="89">
        <f t="shared" si="209"/>
        <v>0</v>
      </c>
      <c r="P791" s="89">
        <f t="shared" si="210"/>
        <v>0</v>
      </c>
      <c r="Q791" s="62">
        <f t="shared" si="221"/>
        <v>0</v>
      </c>
      <c r="R791" s="89">
        <f t="shared" si="216"/>
        <v>-57.059134299601624</v>
      </c>
      <c r="S791" s="74">
        <f t="shared" si="217"/>
        <v>0</v>
      </c>
      <c r="T791" s="91">
        <f t="shared" si="211"/>
        <v>8.4973684316567599E-2</v>
      </c>
      <c r="U791" s="92">
        <f t="shared" si="212"/>
        <v>1.3849736843165674</v>
      </c>
    </row>
    <row r="792" spans="1:21">
      <c r="A792" s="80">
        <v>37300</v>
      </c>
      <c r="B792" s="81">
        <v>5.0799999999999999E-4</v>
      </c>
      <c r="C792" s="82">
        <v>1.9562377131285219E-3</v>
      </c>
      <c r="D792" s="88">
        <f t="shared" si="213"/>
        <v>1.4821207276015873</v>
      </c>
      <c r="E792" s="89">
        <f t="shared" si="218"/>
        <v>14642.414552031747</v>
      </c>
      <c r="F792" s="126">
        <f t="shared" si="219"/>
        <v>468176.23332719342</v>
      </c>
      <c r="G792" s="62">
        <f t="shared" si="220"/>
        <v>3.1973977492819342E-2</v>
      </c>
      <c r="H792" s="88">
        <f t="shared" si="205"/>
        <v>10.16</v>
      </c>
      <c r="I792" s="62">
        <f t="shared" si="214"/>
        <v>101.60000000000001</v>
      </c>
      <c r="J792" s="89">
        <f t="shared" si="206"/>
        <v>18.287999999999997</v>
      </c>
      <c r="K792" s="62">
        <f t="shared" si="215"/>
        <v>402.3359999999999</v>
      </c>
      <c r="L792" s="90">
        <f t="shared" si="207"/>
        <v>39.124754262570441</v>
      </c>
      <c r="M792" s="73">
        <f>0</f>
        <v>0</v>
      </c>
      <c r="N792" s="89">
        <f t="shared" si="208"/>
        <v>0</v>
      </c>
      <c r="O792" s="89">
        <f t="shared" si="209"/>
        <v>0</v>
      </c>
      <c r="P792" s="89">
        <f t="shared" si="210"/>
        <v>0</v>
      </c>
      <c r="Q792" s="62">
        <f t="shared" si="221"/>
        <v>0</v>
      </c>
      <c r="R792" s="89">
        <f t="shared" si="216"/>
        <v>-10.676754262570444</v>
      </c>
      <c r="S792" s="74">
        <f t="shared" si="217"/>
        <v>503.93599999999992</v>
      </c>
      <c r="T792" s="91">
        <f t="shared" si="211"/>
        <v>8.2120727601587395E-2</v>
      </c>
      <c r="U792" s="92">
        <f t="shared" si="212"/>
        <v>1.3821207276015872</v>
      </c>
    </row>
    <row r="793" spans="1:21">
      <c r="A793" s="80">
        <v>37301</v>
      </c>
      <c r="B793" s="81">
        <v>0</v>
      </c>
      <c r="C793" s="82">
        <v>2.4842007587248275E-3</v>
      </c>
      <c r="D793" s="88">
        <f t="shared" si="213"/>
        <v>1.4815868898884588</v>
      </c>
      <c r="E793" s="89">
        <f t="shared" si="218"/>
        <v>14631.737797769176</v>
      </c>
      <c r="F793" s="126">
        <f t="shared" si="219"/>
        <v>468680.16932719341</v>
      </c>
      <c r="G793" s="62">
        <f t="shared" si="220"/>
        <v>3.203175014512976E-2</v>
      </c>
      <c r="H793" s="88">
        <f t="shared" si="205"/>
        <v>0</v>
      </c>
      <c r="I793" s="62">
        <f t="shared" si="214"/>
        <v>0</v>
      </c>
      <c r="J793" s="89">
        <f t="shared" si="206"/>
        <v>0</v>
      </c>
      <c r="K793" s="62">
        <f t="shared" si="215"/>
        <v>0</v>
      </c>
      <c r="L793" s="90">
        <f t="shared" si="207"/>
        <v>49.684015174496551</v>
      </c>
      <c r="M793" s="73">
        <f>0</f>
        <v>0</v>
      </c>
      <c r="N793" s="89">
        <f t="shared" si="208"/>
        <v>0</v>
      </c>
      <c r="O793" s="89">
        <f t="shared" si="209"/>
        <v>0</v>
      </c>
      <c r="P793" s="89">
        <f t="shared" si="210"/>
        <v>0</v>
      </c>
      <c r="Q793" s="62">
        <f t="shared" si="221"/>
        <v>0</v>
      </c>
      <c r="R793" s="89">
        <f t="shared" si="216"/>
        <v>-49.684015174496551</v>
      </c>
      <c r="S793" s="74">
        <f t="shared" si="217"/>
        <v>0</v>
      </c>
      <c r="T793" s="91">
        <f t="shared" si="211"/>
        <v>8.1586889888458858E-2</v>
      </c>
      <c r="U793" s="92">
        <f t="shared" si="212"/>
        <v>1.3815868898884587</v>
      </c>
    </row>
    <row r="794" spans="1:21">
      <c r="A794" s="80">
        <v>37302</v>
      </c>
      <c r="B794" s="81">
        <v>0</v>
      </c>
      <c r="C794" s="82">
        <v>3.0841669328021074E-3</v>
      </c>
      <c r="D794" s="88">
        <f t="shared" si="213"/>
        <v>1.4791026891297341</v>
      </c>
      <c r="E794" s="89">
        <f t="shared" si="218"/>
        <v>14582.053782594679</v>
      </c>
      <c r="F794" s="126">
        <f t="shared" si="219"/>
        <v>468680.16932719341</v>
      </c>
      <c r="G794" s="62">
        <f t="shared" si="220"/>
        <v>3.2140888815443532E-2</v>
      </c>
      <c r="H794" s="88">
        <f t="shared" si="205"/>
        <v>0</v>
      </c>
      <c r="I794" s="62">
        <f t="shared" si="214"/>
        <v>0</v>
      </c>
      <c r="J794" s="89">
        <f t="shared" si="206"/>
        <v>0</v>
      </c>
      <c r="K794" s="62">
        <f t="shared" si="215"/>
        <v>0</v>
      </c>
      <c r="L794" s="90">
        <f t="shared" si="207"/>
        <v>61.683338656042146</v>
      </c>
      <c r="M794" s="73">
        <f>0</f>
        <v>0</v>
      </c>
      <c r="N794" s="89">
        <f t="shared" si="208"/>
        <v>0</v>
      </c>
      <c r="O794" s="89">
        <f t="shared" si="209"/>
        <v>0</v>
      </c>
      <c r="P794" s="89">
        <f t="shared" si="210"/>
        <v>0</v>
      </c>
      <c r="Q794" s="62">
        <f t="shared" si="221"/>
        <v>0</v>
      </c>
      <c r="R794" s="89">
        <f t="shared" si="216"/>
        <v>-61.683338656042146</v>
      </c>
      <c r="S794" s="74">
        <f t="shared" si="217"/>
        <v>0</v>
      </c>
      <c r="T794" s="91">
        <f t="shared" si="211"/>
        <v>7.9102689129734172E-2</v>
      </c>
      <c r="U794" s="92">
        <f t="shared" si="212"/>
        <v>1.379102689129734</v>
      </c>
    </row>
    <row r="795" spans="1:21">
      <c r="A795" s="80">
        <v>37303</v>
      </c>
      <c r="B795" s="81">
        <v>2.5399999999999999E-4</v>
      </c>
      <c r="C795" s="82">
        <v>2.6573553304117346E-3</v>
      </c>
      <c r="D795" s="88">
        <f t="shared" si="213"/>
        <v>1.4760185221969317</v>
      </c>
      <c r="E795" s="89">
        <f t="shared" si="218"/>
        <v>14520.370443938637</v>
      </c>
      <c r="F795" s="126">
        <f t="shared" si="219"/>
        <v>468680.16932719341</v>
      </c>
      <c r="G795" s="62">
        <f t="shared" si="220"/>
        <v>3.2277425093024302E-2</v>
      </c>
      <c r="H795" s="88">
        <f t="shared" si="205"/>
        <v>5.08</v>
      </c>
      <c r="I795" s="62">
        <f t="shared" si="214"/>
        <v>50.800000000000004</v>
      </c>
      <c r="J795" s="89">
        <f t="shared" si="206"/>
        <v>9.1439999999999984</v>
      </c>
      <c r="K795" s="62">
        <f t="shared" si="215"/>
        <v>201.16799999999995</v>
      </c>
      <c r="L795" s="90">
        <f t="shared" si="207"/>
        <v>53.147106608234694</v>
      </c>
      <c r="M795" s="73">
        <f>0</f>
        <v>0</v>
      </c>
      <c r="N795" s="89">
        <f t="shared" si="208"/>
        <v>0</v>
      </c>
      <c r="O795" s="89">
        <f t="shared" si="209"/>
        <v>0</v>
      </c>
      <c r="P795" s="89">
        <f t="shared" si="210"/>
        <v>0</v>
      </c>
      <c r="Q795" s="62">
        <f t="shared" si="221"/>
        <v>0</v>
      </c>
      <c r="R795" s="89">
        <f t="shared" si="216"/>
        <v>-38.923106608234697</v>
      </c>
      <c r="S795" s="74">
        <f t="shared" si="217"/>
        <v>251.96799999999996</v>
      </c>
      <c r="T795" s="91">
        <f t="shared" si="211"/>
        <v>7.6018522196931837E-2</v>
      </c>
      <c r="U795" s="92">
        <f t="shared" si="212"/>
        <v>1.3760185221969317</v>
      </c>
    </row>
    <row r="796" spans="1:21">
      <c r="A796" s="80">
        <v>37304</v>
      </c>
      <c r="B796" s="81">
        <v>0</v>
      </c>
      <c r="C796" s="82">
        <v>2.9959360770270625E-3</v>
      </c>
      <c r="D796" s="88">
        <f t="shared" si="213"/>
        <v>1.4740723668665201</v>
      </c>
      <c r="E796" s="89">
        <f t="shared" si="218"/>
        <v>14481.447337330403</v>
      </c>
      <c r="F796" s="126">
        <f t="shared" si="219"/>
        <v>468932.1373271934</v>
      </c>
      <c r="G796" s="62">
        <f t="shared" si="220"/>
        <v>3.2381579437738658E-2</v>
      </c>
      <c r="H796" s="88">
        <f t="shared" si="205"/>
        <v>0</v>
      </c>
      <c r="I796" s="62">
        <f t="shared" si="214"/>
        <v>0</v>
      </c>
      <c r="J796" s="89">
        <f t="shared" si="206"/>
        <v>0</v>
      </c>
      <c r="K796" s="62">
        <f t="shared" si="215"/>
        <v>0</v>
      </c>
      <c r="L796" s="90">
        <f t="shared" si="207"/>
        <v>59.918721540541249</v>
      </c>
      <c r="M796" s="73">
        <f>0</f>
        <v>0</v>
      </c>
      <c r="N796" s="89">
        <f t="shared" si="208"/>
        <v>0</v>
      </c>
      <c r="O796" s="89">
        <f t="shared" si="209"/>
        <v>0</v>
      </c>
      <c r="P796" s="89">
        <f t="shared" si="210"/>
        <v>0</v>
      </c>
      <c r="Q796" s="62">
        <f t="shared" si="221"/>
        <v>0</v>
      </c>
      <c r="R796" s="89">
        <f t="shared" si="216"/>
        <v>-59.918721540541249</v>
      </c>
      <c r="S796" s="74">
        <f t="shared" si="217"/>
        <v>0</v>
      </c>
      <c r="T796" s="91">
        <f t="shared" si="211"/>
        <v>7.407236686652019E-2</v>
      </c>
      <c r="U796" s="92">
        <f t="shared" si="212"/>
        <v>1.37407236686652</v>
      </c>
    </row>
    <row r="797" spans="1:21">
      <c r="A797" s="80">
        <v>37305</v>
      </c>
      <c r="B797" s="81">
        <v>0</v>
      </c>
      <c r="C797" s="82">
        <v>2.6270650441647093E-3</v>
      </c>
      <c r="D797" s="88">
        <f t="shared" si="213"/>
        <v>1.471076430789493</v>
      </c>
      <c r="E797" s="89">
        <f t="shared" si="218"/>
        <v>14421.528615789861</v>
      </c>
      <c r="F797" s="126">
        <f t="shared" si="219"/>
        <v>468932.1373271934</v>
      </c>
      <c r="G797" s="62">
        <f t="shared" si="220"/>
        <v>3.2516118770777765E-2</v>
      </c>
      <c r="H797" s="88">
        <f t="shared" si="205"/>
        <v>0</v>
      </c>
      <c r="I797" s="62">
        <f t="shared" si="214"/>
        <v>0</v>
      </c>
      <c r="J797" s="89">
        <f t="shared" si="206"/>
        <v>0</v>
      </c>
      <c r="K797" s="62">
        <f t="shared" si="215"/>
        <v>0</v>
      </c>
      <c r="L797" s="90">
        <f t="shared" si="207"/>
        <v>52.541300883294184</v>
      </c>
      <c r="M797" s="73">
        <f>0</f>
        <v>0</v>
      </c>
      <c r="N797" s="89">
        <f t="shared" si="208"/>
        <v>0</v>
      </c>
      <c r="O797" s="89">
        <f t="shared" si="209"/>
        <v>0</v>
      </c>
      <c r="P797" s="89">
        <f t="shared" si="210"/>
        <v>0</v>
      </c>
      <c r="Q797" s="62">
        <f t="shared" si="221"/>
        <v>0</v>
      </c>
      <c r="R797" s="89">
        <f t="shared" si="216"/>
        <v>-52.541300883294184</v>
      </c>
      <c r="S797" s="74">
        <f t="shared" si="217"/>
        <v>0</v>
      </c>
      <c r="T797" s="91">
        <f t="shared" si="211"/>
        <v>7.1076430789493106E-2</v>
      </c>
      <c r="U797" s="92">
        <f t="shared" si="212"/>
        <v>1.3710764307894929</v>
      </c>
    </row>
    <row r="798" spans="1:21">
      <c r="A798" s="80">
        <v>37306</v>
      </c>
      <c r="B798" s="81">
        <v>0</v>
      </c>
      <c r="C798" s="82">
        <v>3.3036690356578247E-3</v>
      </c>
      <c r="D798" s="88">
        <f t="shared" si="213"/>
        <v>1.4684493657453284</v>
      </c>
      <c r="E798" s="89">
        <f t="shared" si="218"/>
        <v>14368.987314906566</v>
      </c>
      <c r="F798" s="126">
        <f t="shared" si="219"/>
        <v>468932.1373271934</v>
      </c>
      <c r="G798" s="62">
        <f t="shared" si="220"/>
        <v>3.2635016445502554E-2</v>
      </c>
      <c r="H798" s="88">
        <f t="shared" si="205"/>
        <v>0</v>
      </c>
      <c r="I798" s="62">
        <f t="shared" si="214"/>
        <v>0</v>
      </c>
      <c r="J798" s="89">
        <f t="shared" si="206"/>
        <v>0</v>
      </c>
      <c r="K798" s="62">
        <f t="shared" si="215"/>
        <v>0</v>
      </c>
      <c r="L798" s="90">
        <f t="shared" si="207"/>
        <v>66.073380713156496</v>
      </c>
      <c r="M798" s="73">
        <f>0</f>
        <v>0</v>
      </c>
      <c r="N798" s="89">
        <f t="shared" si="208"/>
        <v>0</v>
      </c>
      <c r="O798" s="89">
        <f t="shared" si="209"/>
        <v>0</v>
      </c>
      <c r="P798" s="89">
        <f t="shared" si="210"/>
        <v>0</v>
      </c>
      <c r="Q798" s="62">
        <f t="shared" si="221"/>
        <v>0</v>
      </c>
      <c r="R798" s="89">
        <f t="shared" si="216"/>
        <v>-66.073380713156496</v>
      </c>
      <c r="S798" s="74">
        <f t="shared" si="217"/>
        <v>0</v>
      </c>
      <c r="T798" s="91">
        <f t="shared" si="211"/>
        <v>6.844936574532845E-2</v>
      </c>
      <c r="U798" s="92">
        <f t="shared" si="212"/>
        <v>1.3684493657453283</v>
      </c>
    </row>
    <row r="799" spans="1:21">
      <c r="A799" s="80">
        <v>37307</v>
      </c>
      <c r="B799" s="81">
        <v>0</v>
      </c>
      <c r="C799" s="82">
        <v>3.3231821645991117E-3</v>
      </c>
      <c r="D799" s="88">
        <f t="shared" si="213"/>
        <v>1.4651456967096705</v>
      </c>
      <c r="E799" s="89">
        <f t="shared" si="218"/>
        <v>14302.91393419341</v>
      </c>
      <c r="F799" s="126">
        <f t="shared" si="219"/>
        <v>468932.1373271934</v>
      </c>
      <c r="G799" s="62">
        <f t="shared" si="220"/>
        <v>3.278577634492618E-2</v>
      </c>
      <c r="H799" s="88">
        <f t="shared" si="205"/>
        <v>0</v>
      </c>
      <c r="I799" s="62">
        <f t="shared" si="214"/>
        <v>0</v>
      </c>
      <c r="J799" s="89">
        <f t="shared" si="206"/>
        <v>0</v>
      </c>
      <c r="K799" s="62">
        <f t="shared" si="215"/>
        <v>0</v>
      </c>
      <c r="L799" s="90">
        <f t="shared" si="207"/>
        <v>66.463643291982237</v>
      </c>
      <c r="M799" s="73">
        <f>0</f>
        <v>0</v>
      </c>
      <c r="N799" s="89">
        <f t="shared" si="208"/>
        <v>0</v>
      </c>
      <c r="O799" s="89">
        <f t="shared" si="209"/>
        <v>0</v>
      </c>
      <c r="P799" s="89">
        <f t="shared" si="210"/>
        <v>0</v>
      </c>
      <c r="Q799" s="62">
        <f t="shared" si="221"/>
        <v>0</v>
      </c>
      <c r="R799" s="89">
        <f t="shared" si="216"/>
        <v>-66.463643291982237</v>
      </c>
      <c r="S799" s="74">
        <f t="shared" si="217"/>
        <v>0</v>
      </c>
      <c r="T799" s="91">
        <f t="shared" si="211"/>
        <v>6.5145696709670631E-2</v>
      </c>
      <c r="U799" s="92">
        <f t="shared" si="212"/>
        <v>1.3651456967096705</v>
      </c>
    </row>
    <row r="800" spans="1:21">
      <c r="A800" s="80">
        <v>37308</v>
      </c>
      <c r="B800" s="81">
        <v>1.016E-3</v>
      </c>
      <c r="C800" s="82">
        <v>2.6630399201862599E-3</v>
      </c>
      <c r="D800" s="88">
        <f t="shared" si="213"/>
        <v>1.4618225145450714</v>
      </c>
      <c r="E800" s="89">
        <f t="shared" si="218"/>
        <v>14236.450290901428</v>
      </c>
      <c r="F800" s="126">
        <f t="shared" si="219"/>
        <v>468932.1373271934</v>
      </c>
      <c r="G800" s="62">
        <f t="shared" si="220"/>
        <v>3.2938838526826435E-2</v>
      </c>
      <c r="H800" s="88">
        <f t="shared" si="205"/>
        <v>20.32</v>
      </c>
      <c r="I800" s="62">
        <f t="shared" si="214"/>
        <v>203.20000000000002</v>
      </c>
      <c r="J800" s="89">
        <f t="shared" si="206"/>
        <v>36.575999999999993</v>
      </c>
      <c r="K800" s="62">
        <f t="shared" si="215"/>
        <v>804.6719999999998</v>
      </c>
      <c r="L800" s="90">
        <f t="shared" si="207"/>
        <v>53.260798403725197</v>
      </c>
      <c r="M800" s="73">
        <f>0</f>
        <v>0</v>
      </c>
      <c r="N800" s="89">
        <f t="shared" si="208"/>
        <v>0</v>
      </c>
      <c r="O800" s="89">
        <f t="shared" si="209"/>
        <v>0</v>
      </c>
      <c r="P800" s="89">
        <f t="shared" si="210"/>
        <v>0</v>
      </c>
      <c r="Q800" s="62">
        <f t="shared" si="221"/>
        <v>0</v>
      </c>
      <c r="R800" s="89">
        <f t="shared" si="216"/>
        <v>3.635201596274797</v>
      </c>
      <c r="S800" s="74">
        <f t="shared" si="217"/>
        <v>1007.8719999999998</v>
      </c>
      <c r="T800" s="91">
        <f t="shared" si="211"/>
        <v>6.1822514545071483E-2</v>
      </c>
      <c r="U800" s="92">
        <f t="shared" si="212"/>
        <v>1.3618225145450713</v>
      </c>
    </row>
    <row r="801" spans="1:21">
      <c r="A801" s="80">
        <v>37309</v>
      </c>
      <c r="B801" s="81">
        <v>0</v>
      </c>
      <c r="C801" s="82">
        <v>2.0750803620403486E-3</v>
      </c>
      <c r="D801" s="88">
        <f t="shared" si="213"/>
        <v>1.4620042746248851</v>
      </c>
      <c r="E801" s="89">
        <f t="shared" si="218"/>
        <v>14240.085492497703</v>
      </c>
      <c r="F801" s="126">
        <f t="shared" si="219"/>
        <v>469940.00932719337</v>
      </c>
      <c r="G801" s="62">
        <f t="shared" si="220"/>
        <v>3.300120702047598E-2</v>
      </c>
      <c r="H801" s="88">
        <f t="shared" si="205"/>
        <v>0</v>
      </c>
      <c r="I801" s="62">
        <f t="shared" si="214"/>
        <v>0</v>
      </c>
      <c r="J801" s="89">
        <f t="shared" si="206"/>
        <v>0</v>
      </c>
      <c r="K801" s="62">
        <f t="shared" si="215"/>
        <v>0</v>
      </c>
      <c r="L801" s="90">
        <f t="shared" si="207"/>
        <v>41.501607240806976</v>
      </c>
      <c r="M801" s="73">
        <f>0</f>
        <v>0</v>
      </c>
      <c r="N801" s="89">
        <f t="shared" si="208"/>
        <v>0</v>
      </c>
      <c r="O801" s="89">
        <f t="shared" si="209"/>
        <v>0</v>
      </c>
      <c r="P801" s="89">
        <f t="shared" si="210"/>
        <v>0</v>
      </c>
      <c r="Q801" s="62">
        <f t="shared" si="221"/>
        <v>0</v>
      </c>
      <c r="R801" s="89">
        <f t="shared" si="216"/>
        <v>-41.501607240806976</v>
      </c>
      <c r="S801" s="74">
        <f t="shared" si="217"/>
        <v>0</v>
      </c>
      <c r="T801" s="91">
        <f t="shared" si="211"/>
        <v>6.2004274624885225E-2</v>
      </c>
      <c r="U801" s="92">
        <f t="shared" si="212"/>
        <v>1.362004274624885</v>
      </c>
    </row>
    <row r="802" spans="1:21">
      <c r="A802" s="80">
        <v>37310</v>
      </c>
      <c r="B802" s="81">
        <v>1.8541999999999999E-2</v>
      </c>
      <c r="C802" s="82">
        <v>1.6447562809054966E-3</v>
      </c>
      <c r="D802" s="88">
        <f t="shared" si="213"/>
        <v>1.4599291942628447</v>
      </c>
      <c r="E802" s="89">
        <f t="shared" si="218"/>
        <v>14198.583885256896</v>
      </c>
      <c r="F802" s="126">
        <f t="shared" si="219"/>
        <v>469940.00932719337</v>
      </c>
      <c r="G802" s="62">
        <f t="shared" si="220"/>
        <v>3.309766756494327E-2</v>
      </c>
      <c r="H802" s="88">
        <f t="shared" si="205"/>
        <v>370.84</v>
      </c>
      <c r="I802" s="62">
        <f t="shared" si="214"/>
        <v>3708.3999999999996</v>
      </c>
      <c r="J802" s="89">
        <f t="shared" si="206"/>
        <v>667.51199999999994</v>
      </c>
      <c r="K802" s="62">
        <f t="shared" si="215"/>
        <v>14685.263999999999</v>
      </c>
      <c r="L802" s="90">
        <f t="shared" si="207"/>
        <v>32.89512561810993</v>
      </c>
      <c r="M802" s="73">
        <f>0</f>
        <v>0</v>
      </c>
      <c r="N802" s="89">
        <f t="shared" si="208"/>
        <v>0</v>
      </c>
      <c r="O802" s="89">
        <f t="shared" si="209"/>
        <v>0</v>
      </c>
      <c r="P802" s="89">
        <f t="shared" si="210"/>
        <v>0</v>
      </c>
      <c r="Q802" s="62">
        <f t="shared" si="221"/>
        <v>0</v>
      </c>
      <c r="R802" s="89">
        <f t="shared" si="216"/>
        <v>1005.45687438189</v>
      </c>
      <c r="S802" s="74">
        <f t="shared" si="217"/>
        <v>18393.663999999997</v>
      </c>
      <c r="T802" s="91">
        <f t="shared" si="211"/>
        <v>5.992919426284482E-2</v>
      </c>
      <c r="U802" s="92">
        <f t="shared" si="212"/>
        <v>1.3599291942628446</v>
      </c>
    </row>
    <row r="803" spans="1:21">
      <c r="A803" s="80">
        <v>37311</v>
      </c>
      <c r="B803" s="81">
        <v>0</v>
      </c>
      <c r="C803" s="82">
        <v>2.5820897494827889E-3</v>
      </c>
      <c r="D803" s="88">
        <f t="shared" si="213"/>
        <v>1.5102020379819392</v>
      </c>
      <c r="E803" s="89">
        <f t="shared" si="218"/>
        <v>15204.040759638785</v>
      </c>
      <c r="F803" s="126">
        <f t="shared" si="219"/>
        <v>488333.67332719336</v>
      </c>
      <c r="G803" s="62">
        <f t="shared" si="220"/>
        <v>3.211867693906361E-2</v>
      </c>
      <c r="H803" s="88">
        <f t="shared" si="205"/>
        <v>0</v>
      </c>
      <c r="I803" s="62">
        <f t="shared" si="214"/>
        <v>0</v>
      </c>
      <c r="J803" s="89">
        <f t="shared" si="206"/>
        <v>0</v>
      </c>
      <c r="K803" s="62">
        <f t="shared" si="215"/>
        <v>0</v>
      </c>
      <c r="L803" s="90">
        <f t="shared" si="207"/>
        <v>51.641794989655779</v>
      </c>
      <c r="M803" s="73">
        <f>0</f>
        <v>0</v>
      </c>
      <c r="N803" s="89">
        <f t="shared" si="208"/>
        <v>157.74428700059579</v>
      </c>
      <c r="O803" s="89">
        <f t="shared" si="209"/>
        <v>204.04075963878387</v>
      </c>
      <c r="P803" s="89">
        <f t="shared" si="210"/>
        <v>157.74428700059579</v>
      </c>
      <c r="Q803" s="62">
        <f t="shared" si="221"/>
        <v>5066.5377931550674</v>
      </c>
      <c r="R803" s="89">
        <f t="shared" si="216"/>
        <v>-209.38608199025157</v>
      </c>
      <c r="S803" s="74">
        <f t="shared" si="217"/>
        <v>-5066.5377931550674</v>
      </c>
      <c r="T803" s="91">
        <f t="shared" si="211"/>
        <v>0.11020203798193928</v>
      </c>
      <c r="U803" s="92">
        <f t="shared" si="212"/>
        <v>1.4102020379819391</v>
      </c>
    </row>
    <row r="804" spans="1:21">
      <c r="A804" s="80">
        <v>37312</v>
      </c>
      <c r="B804" s="81">
        <v>0</v>
      </c>
      <c r="C804" s="82">
        <v>3.2397496505679295E-3</v>
      </c>
      <c r="D804" s="88">
        <f t="shared" si="213"/>
        <v>1.4997327338824267</v>
      </c>
      <c r="E804" s="89">
        <f t="shared" si="218"/>
        <v>14994.654677648534</v>
      </c>
      <c r="F804" s="126">
        <f t="shared" si="219"/>
        <v>483267.1355340383</v>
      </c>
      <c r="G804" s="62">
        <f t="shared" si="220"/>
        <v>3.2229294100010873E-2</v>
      </c>
      <c r="H804" s="88">
        <f t="shared" si="205"/>
        <v>0</v>
      </c>
      <c r="I804" s="62">
        <f t="shared" si="214"/>
        <v>0</v>
      </c>
      <c r="J804" s="89">
        <f t="shared" si="206"/>
        <v>0</v>
      </c>
      <c r="K804" s="62">
        <f t="shared" si="215"/>
        <v>0</v>
      </c>
      <c r="L804" s="90">
        <f t="shared" si="207"/>
        <v>64.794993011358585</v>
      </c>
      <c r="M804" s="73">
        <f>0</f>
        <v>0</v>
      </c>
      <c r="N804" s="89">
        <f t="shared" si="208"/>
        <v>0</v>
      </c>
      <c r="O804" s="89">
        <f t="shared" si="209"/>
        <v>0</v>
      </c>
      <c r="P804" s="89">
        <f t="shared" si="210"/>
        <v>0</v>
      </c>
      <c r="Q804" s="62">
        <f t="shared" si="221"/>
        <v>0</v>
      </c>
      <c r="R804" s="89">
        <f t="shared" si="216"/>
        <v>-64.794993011358585</v>
      </c>
      <c r="S804" s="74">
        <f t="shared" si="217"/>
        <v>0</v>
      </c>
      <c r="T804" s="91">
        <f t="shared" si="211"/>
        <v>9.9732733882426761E-2</v>
      </c>
      <c r="U804" s="92">
        <f t="shared" si="212"/>
        <v>1.3997327338824266</v>
      </c>
    </row>
    <row r="805" spans="1:21">
      <c r="A805" s="80">
        <v>37313</v>
      </c>
      <c r="B805" s="81">
        <v>0</v>
      </c>
      <c r="C805" s="82">
        <v>3.3839262533905149E-3</v>
      </c>
      <c r="D805" s="88">
        <f t="shared" si="213"/>
        <v>1.4964929842318586</v>
      </c>
      <c r="E805" s="89">
        <f t="shared" si="218"/>
        <v>14929.859684637175</v>
      </c>
      <c r="F805" s="126">
        <f t="shared" si="219"/>
        <v>483267.1355340383</v>
      </c>
      <c r="G805" s="62">
        <f t="shared" si="220"/>
        <v>3.2369167945450965E-2</v>
      </c>
      <c r="H805" s="88">
        <f t="shared" si="205"/>
        <v>0</v>
      </c>
      <c r="I805" s="62">
        <f t="shared" si="214"/>
        <v>0</v>
      </c>
      <c r="J805" s="89">
        <f t="shared" si="206"/>
        <v>0</v>
      </c>
      <c r="K805" s="62">
        <f t="shared" si="215"/>
        <v>0</v>
      </c>
      <c r="L805" s="90">
        <f t="shared" si="207"/>
        <v>67.678525067810298</v>
      </c>
      <c r="M805" s="73">
        <f>0</f>
        <v>0</v>
      </c>
      <c r="N805" s="89">
        <f t="shared" si="208"/>
        <v>0</v>
      </c>
      <c r="O805" s="89">
        <f t="shared" si="209"/>
        <v>0</v>
      </c>
      <c r="P805" s="89">
        <f t="shared" si="210"/>
        <v>0</v>
      </c>
      <c r="Q805" s="62">
        <f t="shared" si="221"/>
        <v>0</v>
      </c>
      <c r="R805" s="89">
        <f t="shared" si="216"/>
        <v>-67.678525067810298</v>
      </c>
      <c r="S805" s="74">
        <f t="shared" si="217"/>
        <v>0</v>
      </c>
      <c r="T805" s="91">
        <f t="shared" si="211"/>
        <v>9.6492984231858703E-2</v>
      </c>
      <c r="U805" s="92">
        <f t="shared" si="212"/>
        <v>1.3964929842318585</v>
      </c>
    </row>
    <row r="806" spans="1:21">
      <c r="A806" s="80">
        <v>37314</v>
      </c>
      <c r="B806" s="81">
        <v>0</v>
      </c>
      <c r="C806" s="82">
        <v>2.5372422397678322E-3</v>
      </c>
      <c r="D806" s="88">
        <f t="shared" si="213"/>
        <v>1.4931090579784683</v>
      </c>
      <c r="E806" s="89">
        <f t="shared" si="218"/>
        <v>14862.181159569365</v>
      </c>
      <c r="F806" s="126">
        <f t="shared" si="219"/>
        <v>483267.1355340383</v>
      </c>
      <c r="G806" s="62">
        <f t="shared" si="220"/>
        <v>3.2516568755648317E-2</v>
      </c>
      <c r="H806" s="88">
        <f t="shared" si="205"/>
        <v>0</v>
      </c>
      <c r="I806" s="62">
        <f t="shared" si="214"/>
        <v>0</v>
      </c>
      <c r="J806" s="89">
        <f t="shared" si="206"/>
        <v>0</v>
      </c>
      <c r="K806" s="62">
        <f t="shared" si="215"/>
        <v>0</v>
      </c>
      <c r="L806" s="90">
        <f t="shared" si="207"/>
        <v>50.744844795356641</v>
      </c>
      <c r="M806" s="73">
        <f>0</f>
        <v>0</v>
      </c>
      <c r="N806" s="89">
        <f t="shared" si="208"/>
        <v>0</v>
      </c>
      <c r="O806" s="89">
        <f t="shared" si="209"/>
        <v>0</v>
      </c>
      <c r="P806" s="89">
        <f t="shared" si="210"/>
        <v>0</v>
      </c>
      <c r="Q806" s="62">
        <f t="shared" si="221"/>
        <v>0</v>
      </c>
      <c r="R806" s="89">
        <f t="shared" si="216"/>
        <v>-50.744844795356641</v>
      </c>
      <c r="S806" s="74">
        <f t="shared" si="217"/>
        <v>0</v>
      </c>
      <c r="T806" s="91">
        <f t="shared" si="211"/>
        <v>9.3109057978468357E-2</v>
      </c>
      <c r="U806" s="92">
        <f t="shared" si="212"/>
        <v>1.3931090579784682</v>
      </c>
    </row>
    <row r="807" spans="1:21">
      <c r="A807" s="80">
        <v>37315</v>
      </c>
      <c r="B807" s="81">
        <v>0</v>
      </c>
      <c r="C807" s="82">
        <v>1.9185911236977342E-3</v>
      </c>
      <c r="D807" s="88">
        <f t="shared" si="213"/>
        <v>1.4905718157387005</v>
      </c>
      <c r="E807" s="89">
        <f t="shared" si="218"/>
        <v>14811.436314774008</v>
      </c>
      <c r="F807" s="126">
        <f t="shared" si="219"/>
        <v>483267.1355340383</v>
      </c>
      <c r="G807" s="62">
        <f t="shared" si="220"/>
        <v>3.2627972416962178E-2</v>
      </c>
      <c r="H807" s="88">
        <f t="shared" si="205"/>
        <v>0</v>
      </c>
      <c r="I807" s="62">
        <f t="shared" si="214"/>
        <v>0</v>
      </c>
      <c r="J807" s="89">
        <f t="shared" si="206"/>
        <v>0</v>
      </c>
      <c r="K807" s="62">
        <f t="shared" si="215"/>
        <v>0</v>
      </c>
      <c r="L807" s="90">
        <f t="shared" si="207"/>
        <v>38.371822473954687</v>
      </c>
      <c r="M807" s="73">
        <f>0</f>
        <v>0</v>
      </c>
      <c r="N807" s="89">
        <f t="shared" si="208"/>
        <v>0</v>
      </c>
      <c r="O807" s="89">
        <f t="shared" si="209"/>
        <v>0</v>
      </c>
      <c r="P807" s="89">
        <f t="shared" si="210"/>
        <v>0</v>
      </c>
      <c r="Q807" s="62">
        <f t="shared" si="221"/>
        <v>0</v>
      </c>
      <c r="R807" s="89">
        <f t="shared" si="216"/>
        <v>-38.371822473954687</v>
      </c>
      <c r="S807" s="74">
        <f t="shared" si="217"/>
        <v>0</v>
      </c>
      <c r="T807" s="91">
        <f t="shared" si="211"/>
        <v>9.0571815738700545E-2</v>
      </c>
      <c r="U807" s="92">
        <f t="shared" si="212"/>
        <v>1.3905718157387004</v>
      </c>
    </row>
    <row r="808" spans="1:21">
      <c r="A808" s="80">
        <v>37316</v>
      </c>
      <c r="B808" s="81">
        <v>0</v>
      </c>
      <c r="C808" s="82">
        <v>3.0128284175640059E-3</v>
      </c>
      <c r="D808" s="88">
        <f t="shared" si="213"/>
        <v>1.4886532246150026</v>
      </c>
      <c r="E808" s="89">
        <f t="shared" si="218"/>
        <v>14773.064492300053</v>
      </c>
      <c r="F808" s="126">
        <f t="shared" si="219"/>
        <v>483267.1355340383</v>
      </c>
      <c r="G808" s="62">
        <f t="shared" si="220"/>
        <v>3.2712720897273853E-2</v>
      </c>
      <c r="H808" s="88">
        <f t="shared" si="205"/>
        <v>0</v>
      </c>
      <c r="I808" s="62">
        <f t="shared" si="214"/>
        <v>0</v>
      </c>
      <c r="J808" s="89">
        <f t="shared" si="206"/>
        <v>0</v>
      </c>
      <c r="K808" s="62">
        <f t="shared" si="215"/>
        <v>0</v>
      </c>
      <c r="L808" s="90">
        <f t="shared" si="207"/>
        <v>60.256568351280116</v>
      </c>
      <c r="M808" s="73">
        <f>0</f>
        <v>0</v>
      </c>
      <c r="N808" s="89">
        <f t="shared" si="208"/>
        <v>0</v>
      </c>
      <c r="O808" s="89">
        <f t="shared" si="209"/>
        <v>0</v>
      </c>
      <c r="P808" s="89">
        <f t="shared" si="210"/>
        <v>0</v>
      </c>
      <c r="Q808" s="62">
        <f t="shared" si="221"/>
        <v>0</v>
      </c>
      <c r="R808" s="89">
        <f t="shared" si="216"/>
        <v>-60.256568351280116</v>
      </c>
      <c r="S808" s="74">
        <f t="shared" si="217"/>
        <v>0</v>
      </c>
      <c r="T808" s="91">
        <f t="shared" si="211"/>
        <v>8.865322461500269E-2</v>
      </c>
      <c r="U808" s="92">
        <f t="shared" si="212"/>
        <v>1.3886532246150025</v>
      </c>
    </row>
    <row r="809" spans="1:21">
      <c r="A809" s="80">
        <v>37317</v>
      </c>
      <c r="B809" s="81">
        <v>4.1655999999999999E-2</v>
      </c>
      <c r="C809" s="82">
        <v>2.9028092578911452E-3</v>
      </c>
      <c r="D809" s="88">
        <f t="shared" si="213"/>
        <v>1.4856403961974385</v>
      </c>
      <c r="E809" s="89">
        <f t="shared" si="218"/>
        <v>14712.807923948772</v>
      </c>
      <c r="F809" s="126">
        <f t="shared" si="219"/>
        <v>483267.1355340383</v>
      </c>
      <c r="G809" s="62">
        <f t="shared" si="220"/>
        <v>3.2846696431576478E-2</v>
      </c>
      <c r="H809" s="88">
        <f t="shared" si="205"/>
        <v>833.12</v>
      </c>
      <c r="I809" s="62">
        <f t="shared" si="214"/>
        <v>8331.2000000000007</v>
      </c>
      <c r="J809" s="89">
        <f t="shared" si="206"/>
        <v>1499.616</v>
      </c>
      <c r="K809" s="62">
        <f t="shared" si="215"/>
        <v>32991.551999999996</v>
      </c>
      <c r="L809" s="90">
        <f t="shared" si="207"/>
        <v>58.056185157822902</v>
      </c>
      <c r="M809" s="73">
        <f>0</f>
        <v>0</v>
      </c>
      <c r="N809" s="89">
        <f t="shared" si="208"/>
        <v>0</v>
      </c>
      <c r="O809" s="89">
        <f t="shared" si="209"/>
        <v>0</v>
      </c>
      <c r="P809" s="89">
        <f t="shared" si="210"/>
        <v>0</v>
      </c>
      <c r="Q809" s="62">
        <f t="shared" si="221"/>
        <v>0</v>
      </c>
      <c r="R809" s="89">
        <f t="shared" si="216"/>
        <v>2274.6798148421772</v>
      </c>
      <c r="S809" s="74">
        <f t="shared" si="217"/>
        <v>41322.751999999993</v>
      </c>
      <c r="T809" s="91">
        <f t="shared" si="211"/>
        <v>8.5640396197438573E-2</v>
      </c>
      <c r="U809" s="92">
        <f t="shared" si="212"/>
        <v>1.3856403961974384</v>
      </c>
    </row>
    <row r="810" spans="1:21">
      <c r="A810" s="80">
        <v>37318</v>
      </c>
      <c r="B810" s="81">
        <v>3.5559999999999994E-2</v>
      </c>
      <c r="C810" s="82">
        <v>3.5087934582674284E-3</v>
      </c>
      <c r="D810" s="88">
        <f t="shared" si="213"/>
        <v>1.5993743869395476</v>
      </c>
      <c r="E810" s="89">
        <f t="shared" si="218"/>
        <v>16987.487738790951</v>
      </c>
      <c r="F810" s="126">
        <f t="shared" si="219"/>
        <v>524589.88753403828</v>
      </c>
      <c r="G810" s="62">
        <f t="shared" si="220"/>
        <v>3.0880957537713864E-2</v>
      </c>
      <c r="H810" s="88">
        <f t="shared" si="205"/>
        <v>711.19999999999993</v>
      </c>
      <c r="I810" s="62">
        <f t="shared" si="214"/>
        <v>7111.9999999999991</v>
      </c>
      <c r="J810" s="89">
        <f t="shared" si="206"/>
        <v>1280.1599999999999</v>
      </c>
      <c r="K810" s="62">
        <f t="shared" si="215"/>
        <v>28163.519999999993</v>
      </c>
      <c r="L810" s="90">
        <f t="shared" si="207"/>
        <v>70.175869165348573</v>
      </c>
      <c r="M810" s="73">
        <f>0</f>
        <v>0</v>
      </c>
      <c r="N810" s="89">
        <f t="shared" si="208"/>
        <v>4795.5114134757951</v>
      </c>
      <c r="O810" s="89">
        <f t="shared" si="209"/>
        <v>1987.4877387909517</v>
      </c>
      <c r="P810" s="89">
        <f t="shared" si="210"/>
        <v>1987.4877387909517</v>
      </c>
      <c r="Q810" s="62">
        <f t="shared" si="221"/>
        <v>61375.524468330324</v>
      </c>
      <c r="R810" s="89">
        <f t="shared" si="216"/>
        <v>-66.303607956300539</v>
      </c>
      <c r="S810" s="74">
        <f t="shared" si="217"/>
        <v>-26100.004468330335</v>
      </c>
      <c r="T810" s="91">
        <f t="shared" si="211"/>
        <v>0.19937438693954768</v>
      </c>
      <c r="U810" s="92">
        <f t="shared" si="212"/>
        <v>1.4993743869395475</v>
      </c>
    </row>
    <row r="811" spans="1:21">
      <c r="A811" s="80">
        <v>37319</v>
      </c>
      <c r="B811" s="81">
        <v>0</v>
      </c>
      <c r="C811" s="82">
        <v>2.3620062886955655E-3</v>
      </c>
      <c r="D811" s="88">
        <f t="shared" si="213"/>
        <v>1.5960592065417325</v>
      </c>
      <c r="E811" s="89">
        <f t="shared" si="218"/>
        <v>16921.184130834652</v>
      </c>
      <c r="F811" s="126">
        <f t="shared" si="219"/>
        <v>498489.88306570792</v>
      </c>
      <c r="G811" s="62">
        <f t="shared" si="220"/>
        <v>2.945951531591303E-2</v>
      </c>
      <c r="H811" s="88">
        <f t="shared" si="205"/>
        <v>0</v>
      </c>
      <c r="I811" s="62">
        <f t="shared" si="214"/>
        <v>0</v>
      </c>
      <c r="J811" s="89">
        <f t="shared" si="206"/>
        <v>0</v>
      </c>
      <c r="K811" s="62">
        <f t="shared" si="215"/>
        <v>0</v>
      </c>
      <c r="L811" s="90">
        <f t="shared" si="207"/>
        <v>47.240125773911309</v>
      </c>
      <c r="M811" s="73">
        <f>0</f>
        <v>0</v>
      </c>
      <c r="N811" s="89">
        <f t="shared" si="208"/>
        <v>4557.5530004909479</v>
      </c>
      <c r="O811" s="89">
        <f t="shared" si="209"/>
        <v>1921.18413083465</v>
      </c>
      <c r="P811" s="89">
        <f t="shared" si="210"/>
        <v>1921.18413083465</v>
      </c>
      <c r="Q811" s="62">
        <f t="shared" si="221"/>
        <v>56597.153327012435</v>
      </c>
      <c r="R811" s="89">
        <f t="shared" si="216"/>
        <v>-1968.4242566085613</v>
      </c>
      <c r="S811" s="74">
        <f t="shared" si="217"/>
        <v>-56597.153327012435</v>
      </c>
      <c r="T811" s="91">
        <f t="shared" si="211"/>
        <v>0.19605920654173259</v>
      </c>
      <c r="U811" s="92">
        <f t="shared" si="212"/>
        <v>1.4960592065417324</v>
      </c>
    </row>
    <row r="812" spans="1:21">
      <c r="A812" s="80">
        <v>37320</v>
      </c>
      <c r="B812" s="81">
        <v>0</v>
      </c>
      <c r="C812" s="82">
        <v>2.7385963339680596E-3</v>
      </c>
      <c r="D812" s="88">
        <f t="shared" si="213"/>
        <v>1.4976379937113045</v>
      </c>
      <c r="E812" s="89">
        <f t="shared" si="218"/>
        <v>14952.759874226091</v>
      </c>
      <c r="F812" s="126">
        <f t="shared" si="219"/>
        <v>441892.72973869549</v>
      </c>
      <c r="G812" s="62">
        <f t="shared" si="220"/>
        <v>2.9552586509489873E-2</v>
      </c>
      <c r="H812" s="88">
        <f t="shared" si="205"/>
        <v>0</v>
      </c>
      <c r="I812" s="62">
        <f t="shared" si="214"/>
        <v>0</v>
      </c>
      <c r="J812" s="89">
        <f t="shared" si="206"/>
        <v>0</v>
      </c>
      <c r="K812" s="62">
        <f t="shared" si="215"/>
        <v>0</v>
      </c>
      <c r="L812" s="90">
        <f t="shared" si="207"/>
        <v>54.771926679361194</v>
      </c>
      <c r="M812" s="73">
        <f>0</f>
        <v>0</v>
      </c>
      <c r="N812" s="89">
        <f t="shared" si="208"/>
        <v>0</v>
      </c>
      <c r="O812" s="89">
        <f t="shared" si="209"/>
        <v>0</v>
      </c>
      <c r="P812" s="89">
        <f t="shared" si="210"/>
        <v>0</v>
      </c>
      <c r="Q812" s="62">
        <f t="shared" si="221"/>
        <v>0</v>
      </c>
      <c r="R812" s="89">
        <f t="shared" si="216"/>
        <v>-54.771926679361194</v>
      </c>
      <c r="S812" s="74">
        <f t="shared" si="217"/>
        <v>0</v>
      </c>
      <c r="T812" s="91">
        <f t="shared" si="211"/>
        <v>9.7637993711304549E-2</v>
      </c>
      <c r="U812" s="92">
        <f t="shared" si="212"/>
        <v>1.3976379937113044</v>
      </c>
    </row>
    <row r="813" spans="1:21">
      <c r="A813" s="80">
        <v>37321</v>
      </c>
      <c r="B813" s="81">
        <v>0</v>
      </c>
      <c r="C813" s="82">
        <v>3.7844701217229137E-3</v>
      </c>
      <c r="D813" s="88">
        <f t="shared" si="213"/>
        <v>1.4948993973773366</v>
      </c>
      <c r="E813" s="89">
        <f t="shared" si="218"/>
        <v>14897.98794754673</v>
      </c>
      <c r="F813" s="126">
        <f t="shared" si="219"/>
        <v>441892.72973869549</v>
      </c>
      <c r="G813" s="62">
        <f t="shared" si="220"/>
        <v>2.9661235550365882E-2</v>
      </c>
      <c r="H813" s="88">
        <f t="shared" si="205"/>
        <v>0</v>
      </c>
      <c r="I813" s="62">
        <f t="shared" si="214"/>
        <v>0</v>
      </c>
      <c r="J813" s="89">
        <f t="shared" si="206"/>
        <v>0</v>
      </c>
      <c r="K813" s="62">
        <f t="shared" si="215"/>
        <v>0</v>
      </c>
      <c r="L813" s="90">
        <f t="shared" si="207"/>
        <v>75.689402434458273</v>
      </c>
      <c r="M813" s="73">
        <f>0</f>
        <v>0</v>
      </c>
      <c r="N813" s="89">
        <f t="shared" si="208"/>
        <v>0</v>
      </c>
      <c r="O813" s="89">
        <f t="shared" si="209"/>
        <v>0</v>
      </c>
      <c r="P813" s="89">
        <f t="shared" si="210"/>
        <v>0</v>
      </c>
      <c r="Q813" s="62">
        <f t="shared" si="221"/>
        <v>0</v>
      </c>
      <c r="R813" s="89">
        <f t="shared" si="216"/>
        <v>-75.689402434458273</v>
      </c>
      <c r="S813" s="74">
        <f t="shared" si="217"/>
        <v>0</v>
      </c>
      <c r="T813" s="91">
        <f t="shared" si="211"/>
        <v>9.4899397377336658E-2</v>
      </c>
      <c r="U813" s="92">
        <f t="shared" si="212"/>
        <v>1.3948993973773365</v>
      </c>
    </row>
    <row r="814" spans="1:21">
      <c r="A814" s="80">
        <v>37322</v>
      </c>
      <c r="B814" s="81">
        <v>0</v>
      </c>
      <c r="C814" s="82">
        <v>3.6478612552418095E-3</v>
      </c>
      <c r="D814" s="88">
        <f t="shared" si="213"/>
        <v>1.4911149272556137</v>
      </c>
      <c r="E814" s="89">
        <f t="shared" si="218"/>
        <v>14822.298545112271</v>
      </c>
      <c r="F814" s="126">
        <f t="shared" si="219"/>
        <v>441892.72973869549</v>
      </c>
      <c r="G814" s="62">
        <f t="shared" si="220"/>
        <v>2.9812699318784931E-2</v>
      </c>
      <c r="H814" s="88">
        <f t="shared" si="205"/>
        <v>0</v>
      </c>
      <c r="I814" s="62">
        <f t="shared" si="214"/>
        <v>0</v>
      </c>
      <c r="J814" s="89">
        <f t="shared" si="206"/>
        <v>0</v>
      </c>
      <c r="K814" s="62">
        <f t="shared" si="215"/>
        <v>0</v>
      </c>
      <c r="L814" s="90">
        <f t="shared" si="207"/>
        <v>72.957225104836198</v>
      </c>
      <c r="M814" s="73">
        <f>0</f>
        <v>0</v>
      </c>
      <c r="N814" s="89">
        <f t="shared" si="208"/>
        <v>0</v>
      </c>
      <c r="O814" s="89">
        <f t="shared" si="209"/>
        <v>0</v>
      </c>
      <c r="P814" s="89">
        <f t="shared" si="210"/>
        <v>0</v>
      </c>
      <c r="Q814" s="62">
        <f t="shared" si="221"/>
        <v>0</v>
      </c>
      <c r="R814" s="89">
        <f t="shared" si="216"/>
        <v>-72.957225104836198</v>
      </c>
      <c r="S814" s="74">
        <f t="shared" si="217"/>
        <v>0</v>
      </c>
      <c r="T814" s="91">
        <f t="shared" si="211"/>
        <v>9.1114927255613765E-2</v>
      </c>
      <c r="U814" s="92">
        <f t="shared" si="212"/>
        <v>1.3911149272556136</v>
      </c>
    </row>
    <row r="815" spans="1:21">
      <c r="A815" s="80">
        <v>37323</v>
      </c>
      <c r="B815" s="81">
        <v>0</v>
      </c>
      <c r="C815" s="82">
        <v>4.1445005141920108E-3</v>
      </c>
      <c r="D815" s="88">
        <f t="shared" si="213"/>
        <v>1.4874670660003717</v>
      </c>
      <c r="E815" s="89">
        <f t="shared" si="218"/>
        <v>14749.341320007436</v>
      </c>
      <c r="F815" s="126">
        <f t="shared" si="219"/>
        <v>441892.72973869549</v>
      </c>
      <c r="G815" s="62">
        <f t="shared" si="220"/>
        <v>2.9960167044156025E-2</v>
      </c>
      <c r="H815" s="88">
        <f t="shared" si="205"/>
        <v>0</v>
      </c>
      <c r="I815" s="62">
        <f t="shared" si="214"/>
        <v>0</v>
      </c>
      <c r="J815" s="89">
        <f t="shared" si="206"/>
        <v>0</v>
      </c>
      <c r="K815" s="62">
        <f t="shared" si="215"/>
        <v>0</v>
      </c>
      <c r="L815" s="90">
        <f t="shared" si="207"/>
        <v>82.890010283840212</v>
      </c>
      <c r="M815" s="73">
        <f>0</f>
        <v>0</v>
      </c>
      <c r="N815" s="89">
        <f t="shared" si="208"/>
        <v>0</v>
      </c>
      <c r="O815" s="89">
        <f t="shared" si="209"/>
        <v>0</v>
      </c>
      <c r="P815" s="89">
        <f t="shared" si="210"/>
        <v>0</v>
      </c>
      <c r="Q815" s="62">
        <f t="shared" si="221"/>
        <v>0</v>
      </c>
      <c r="R815" s="89">
        <f t="shared" si="216"/>
        <v>-82.890010283840212</v>
      </c>
      <c r="S815" s="74">
        <f t="shared" si="217"/>
        <v>0</v>
      </c>
      <c r="T815" s="91">
        <f t="shared" si="211"/>
        <v>8.7467066000371796E-2</v>
      </c>
      <c r="U815" s="92">
        <f t="shared" si="212"/>
        <v>1.3874670660003716</v>
      </c>
    </row>
    <row r="816" spans="1:21">
      <c r="A816" s="80">
        <v>37324</v>
      </c>
      <c r="B816" s="81">
        <v>0</v>
      </c>
      <c r="C816" s="82">
        <v>4.2319493350853219E-3</v>
      </c>
      <c r="D816" s="88">
        <f t="shared" si="213"/>
        <v>1.4833225654861799</v>
      </c>
      <c r="E816" s="89">
        <f t="shared" si="218"/>
        <v>14666.451309723596</v>
      </c>
      <c r="F816" s="126">
        <f t="shared" si="219"/>
        <v>441892.72973869549</v>
      </c>
      <c r="G816" s="62">
        <f t="shared" si="220"/>
        <v>3.0129492159137943E-2</v>
      </c>
      <c r="H816" s="88">
        <f t="shared" si="205"/>
        <v>0</v>
      </c>
      <c r="I816" s="62">
        <f t="shared" si="214"/>
        <v>0</v>
      </c>
      <c r="J816" s="89">
        <f t="shared" si="206"/>
        <v>0</v>
      </c>
      <c r="K816" s="62">
        <f t="shared" si="215"/>
        <v>0</v>
      </c>
      <c r="L816" s="90">
        <f t="shared" si="207"/>
        <v>84.638986701706443</v>
      </c>
      <c r="M816" s="73">
        <f>0</f>
        <v>0</v>
      </c>
      <c r="N816" s="89">
        <f t="shared" si="208"/>
        <v>0</v>
      </c>
      <c r="O816" s="89">
        <f t="shared" si="209"/>
        <v>0</v>
      </c>
      <c r="P816" s="89">
        <f t="shared" si="210"/>
        <v>0</v>
      </c>
      <c r="Q816" s="62">
        <f t="shared" si="221"/>
        <v>0</v>
      </c>
      <c r="R816" s="89">
        <f t="shared" si="216"/>
        <v>-84.638986701706443</v>
      </c>
      <c r="S816" s="74">
        <f t="shared" si="217"/>
        <v>0</v>
      </c>
      <c r="T816" s="91">
        <f t="shared" si="211"/>
        <v>8.332256548618E-2</v>
      </c>
      <c r="U816" s="92">
        <f t="shared" si="212"/>
        <v>1.3833225654861798</v>
      </c>
    </row>
    <row r="817" spans="1:21">
      <c r="A817" s="80">
        <v>37325</v>
      </c>
      <c r="B817" s="81">
        <v>0</v>
      </c>
      <c r="C817" s="82">
        <v>3.8600548032043987E-3</v>
      </c>
      <c r="D817" s="88">
        <f t="shared" si="213"/>
        <v>1.4790906161510946</v>
      </c>
      <c r="E817" s="89">
        <f t="shared" si="218"/>
        <v>14581.81232302189</v>
      </c>
      <c r="F817" s="126">
        <f t="shared" si="219"/>
        <v>441892.72973869549</v>
      </c>
      <c r="G817" s="62">
        <f t="shared" si="220"/>
        <v>3.0304376434816094E-2</v>
      </c>
      <c r="H817" s="88">
        <f t="shared" si="205"/>
        <v>0</v>
      </c>
      <c r="I817" s="62">
        <f t="shared" si="214"/>
        <v>0</v>
      </c>
      <c r="J817" s="89">
        <f t="shared" si="206"/>
        <v>0</v>
      </c>
      <c r="K817" s="62">
        <f t="shared" si="215"/>
        <v>0</v>
      </c>
      <c r="L817" s="90">
        <f t="shared" si="207"/>
        <v>77.201096064087977</v>
      </c>
      <c r="M817" s="73">
        <f>0</f>
        <v>0</v>
      </c>
      <c r="N817" s="89">
        <f t="shared" si="208"/>
        <v>0</v>
      </c>
      <c r="O817" s="89">
        <f t="shared" si="209"/>
        <v>0</v>
      </c>
      <c r="P817" s="89">
        <f t="shared" si="210"/>
        <v>0</v>
      </c>
      <c r="Q817" s="62">
        <f t="shared" si="221"/>
        <v>0</v>
      </c>
      <c r="R817" s="89">
        <f t="shared" si="216"/>
        <v>-77.201096064087977</v>
      </c>
      <c r="S817" s="74">
        <f t="shared" si="217"/>
        <v>0</v>
      </c>
      <c r="T817" s="91">
        <f t="shared" si="211"/>
        <v>7.9090616151094695E-2</v>
      </c>
      <c r="U817" s="92">
        <f t="shared" si="212"/>
        <v>1.3790906161510945</v>
      </c>
    </row>
    <row r="818" spans="1:21">
      <c r="A818" s="80">
        <v>37326</v>
      </c>
      <c r="B818" s="81">
        <v>0</v>
      </c>
      <c r="C818" s="82">
        <v>4.3865807479700845E-3</v>
      </c>
      <c r="D818" s="88">
        <f t="shared" si="213"/>
        <v>1.47523056134789</v>
      </c>
      <c r="E818" s="89">
        <f t="shared" si="218"/>
        <v>14504.611226957803</v>
      </c>
      <c r="F818" s="126">
        <f t="shared" si="219"/>
        <v>441892.72973869549</v>
      </c>
      <c r="G818" s="62">
        <f t="shared" si="220"/>
        <v>3.0465672111046171E-2</v>
      </c>
      <c r="H818" s="88">
        <f t="shared" si="205"/>
        <v>0</v>
      </c>
      <c r="I818" s="62">
        <f t="shared" si="214"/>
        <v>0</v>
      </c>
      <c r="J818" s="89">
        <f t="shared" si="206"/>
        <v>0</v>
      </c>
      <c r="K818" s="62">
        <f t="shared" si="215"/>
        <v>0</v>
      </c>
      <c r="L818" s="90">
        <f t="shared" si="207"/>
        <v>87.731614959401696</v>
      </c>
      <c r="M818" s="73">
        <f>0</f>
        <v>0</v>
      </c>
      <c r="N818" s="89">
        <f t="shared" si="208"/>
        <v>0</v>
      </c>
      <c r="O818" s="89">
        <f t="shared" si="209"/>
        <v>0</v>
      </c>
      <c r="P818" s="89">
        <f t="shared" si="210"/>
        <v>0</v>
      </c>
      <c r="Q818" s="62">
        <f t="shared" si="221"/>
        <v>0</v>
      </c>
      <c r="R818" s="89">
        <f t="shared" si="216"/>
        <v>-87.731614959401696</v>
      </c>
      <c r="S818" s="74">
        <f t="shared" si="217"/>
        <v>0</v>
      </c>
      <c r="T818" s="91">
        <f t="shared" si="211"/>
        <v>7.5230561347890079E-2</v>
      </c>
      <c r="U818" s="92">
        <f t="shared" si="212"/>
        <v>1.3752305613478899</v>
      </c>
    </row>
    <row r="819" spans="1:21">
      <c r="A819" s="80">
        <v>37327</v>
      </c>
      <c r="B819" s="81">
        <v>3.8099999999999996E-3</v>
      </c>
      <c r="C819" s="82">
        <v>4.1168813130351041E-3</v>
      </c>
      <c r="D819" s="88">
        <f t="shared" si="213"/>
        <v>1.4708439805999201</v>
      </c>
      <c r="E819" s="89">
        <f t="shared" si="218"/>
        <v>14416.8796119984</v>
      </c>
      <c r="F819" s="126">
        <f t="shared" si="219"/>
        <v>441892.72973869549</v>
      </c>
      <c r="G819" s="62">
        <f t="shared" si="220"/>
        <v>3.0651066085821493E-2</v>
      </c>
      <c r="H819" s="88">
        <f t="shared" si="205"/>
        <v>76.199999999999989</v>
      </c>
      <c r="I819" s="62">
        <f t="shared" si="214"/>
        <v>761.99999999999989</v>
      </c>
      <c r="J819" s="89">
        <f t="shared" si="206"/>
        <v>137.15999999999997</v>
      </c>
      <c r="K819" s="62">
        <f t="shared" si="215"/>
        <v>3017.5199999999991</v>
      </c>
      <c r="L819" s="90">
        <f t="shared" si="207"/>
        <v>82.337626260702081</v>
      </c>
      <c r="M819" s="73">
        <f>0</f>
        <v>0</v>
      </c>
      <c r="N819" s="89">
        <f t="shared" si="208"/>
        <v>0</v>
      </c>
      <c r="O819" s="89">
        <f t="shared" si="209"/>
        <v>0</v>
      </c>
      <c r="P819" s="89">
        <f t="shared" si="210"/>
        <v>0</v>
      </c>
      <c r="Q819" s="62">
        <f t="shared" si="221"/>
        <v>0</v>
      </c>
      <c r="R819" s="89">
        <f t="shared" si="216"/>
        <v>131.02237373929788</v>
      </c>
      <c r="S819" s="74">
        <f t="shared" si="217"/>
        <v>3779.5199999999991</v>
      </c>
      <c r="T819" s="91">
        <f t="shared" si="211"/>
        <v>7.0843980599920142E-2</v>
      </c>
      <c r="U819" s="92">
        <f t="shared" si="212"/>
        <v>1.37084398059992</v>
      </c>
    </row>
    <row r="820" spans="1:21">
      <c r="A820" s="80">
        <v>37328</v>
      </c>
      <c r="B820" s="81">
        <v>7.6199999999999998E-4</v>
      </c>
      <c r="C820" s="82">
        <v>3.4816827220426928E-3</v>
      </c>
      <c r="D820" s="88">
        <f t="shared" si="213"/>
        <v>1.4773950992868849</v>
      </c>
      <c r="E820" s="89">
        <f t="shared" si="218"/>
        <v>14547.901985737697</v>
      </c>
      <c r="F820" s="126">
        <f t="shared" si="219"/>
        <v>445672.24973869551</v>
      </c>
      <c r="G820" s="62">
        <f t="shared" si="220"/>
        <v>3.0634812509433902E-2</v>
      </c>
      <c r="H820" s="88">
        <f t="shared" si="205"/>
        <v>15.24</v>
      </c>
      <c r="I820" s="62">
        <f t="shared" si="214"/>
        <v>152.4</v>
      </c>
      <c r="J820" s="89">
        <f t="shared" si="206"/>
        <v>27.431999999999999</v>
      </c>
      <c r="K820" s="62">
        <f t="shared" si="215"/>
        <v>603.50400000000002</v>
      </c>
      <c r="L820" s="90">
        <f t="shared" si="207"/>
        <v>69.63365444085386</v>
      </c>
      <c r="M820" s="73">
        <f>0</f>
        <v>0</v>
      </c>
      <c r="N820" s="89">
        <f t="shared" si="208"/>
        <v>0</v>
      </c>
      <c r="O820" s="89">
        <f t="shared" si="209"/>
        <v>0</v>
      </c>
      <c r="P820" s="89">
        <f t="shared" si="210"/>
        <v>0</v>
      </c>
      <c r="Q820" s="62">
        <f t="shared" si="221"/>
        <v>0</v>
      </c>
      <c r="R820" s="89">
        <f t="shared" si="216"/>
        <v>-26.961654440853863</v>
      </c>
      <c r="S820" s="74">
        <f t="shared" si="217"/>
        <v>755.904</v>
      </c>
      <c r="T820" s="91">
        <f t="shared" si="211"/>
        <v>7.7395099286885038E-2</v>
      </c>
      <c r="U820" s="92">
        <f t="shared" si="212"/>
        <v>1.3773950992868849</v>
      </c>
    </row>
    <row r="821" spans="1:21">
      <c r="A821" s="80">
        <v>37329</v>
      </c>
      <c r="B821" s="81">
        <v>2.5399999999999999E-4</v>
      </c>
      <c r="C821" s="82">
        <v>4.0025442362874204E-3</v>
      </c>
      <c r="D821" s="88">
        <f t="shared" si="213"/>
        <v>1.4760470165648421</v>
      </c>
      <c r="E821" s="89">
        <f t="shared" si="218"/>
        <v>14520.940331296842</v>
      </c>
      <c r="F821" s="126">
        <f t="shared" si="219"/>
        <v>446428.15373869549</v>
      </c>
      <c r="G821" s="62">
        <f t="shared" si="220"/>
        <v>3.0743749616305025E-2</v>
      </c>
      <c r="H821" s="88">
        <f t="shared" si="205"/>
        <v>5.08</v>
      </c>
      <c r="I821" s="62">
        <f t="shared" si="214"/>
        <v>50.800000000000004</v>
      </c>
      <c r="J821" s="89">
        <f t="shared" si="206"/>
        <v>9.1439999999999984</v>
      </c>
      <c r="K821" s="62">
        <f t="shared" si="215"/>
        <v>201.16799999999995</v>
      </c>
      <c r="L821" s="90">
        <f t="shared" si="207"/>
        <v>80.050884725748404</v>
      </c>
      <c r="M821" s="73">
        <f>0</f>
        <v>0</v>
      </c>
      <c r="N821" s="89">
        <f t="shared" si="208"/>
        <v>0</v>
      </c>
      <c r="O821" s="89">
        <f t="shared" si="209"/>
        <v>0</v>
      </c>
      <c r="P821" s="89">
        <f t="shared" si="210"/>
        <v>0</v>
      </c>
      <c r="Q821" s="62">
        <f t="shared" si="221"/>
        <v>0</v>
      </c>
      <c r="R821" s="89">
        <f t="shared" si="216"/>
        <v>-65.8268847257484</v>
      </c>
      <c r="S821" s="74">
        <f t="shared" si="217"/>
        <v>251.96799999999996</v>
      </c>
      <c r="T821" s="91">
        <f t="shared" si="211"/>
        <v>7.604701656484214E-2</v>
      </c>
      <c r="U821" s="92">
        <f t="shared" si="212"/>
        <v>1.376047016564842</v>
      </c>
    </row>
    <row r="822" spans="1:21">
      <c r="A822" s="80">
        <v>37330</v>
      </c>
      <c r="B822" s="81">
        <v>0</v>
      </c>
      <c r="C822" s="82">
        <v>4.7852109385633891E-3</v>
      </c>
      <c r="D822" s="88">
        <f t="shared" si="213"/>
        <v>1.4727556723285546</v>
      </c>
      <c r="E822" s="89">
        <f t="shared" si="218"/>
        <v>14455.113446571095</v>
      </c>
      <c r="F822" s="126">
        <f t="shared" si="219"/>
        <v>446680.12173869548</v>
      </c>
      <c r="G822" s="62">
        <f t="shared" si="220"/>
        <v>3.0901184095836531E-2</v>
      </c>
      <c r="H822" s="88">
        <f t="shared" si="205"/>
        <v>0</v>
      </c>
      <c r="I822" s="62">
        <f t="shared" si="214"/>
        <v>0</v>
      </c>
      <c r="J822" s="89">
        <f t="shared" si="206"/>
        <v>0</v>
      </c>
      <c r="K822" s="62">
        <f t="shared" si="215"/>
        <v>0</v>
      </c>
      <c r="L822" s="90">
        <f t="shared" si="207"/>
        <v>95.704218771267776</v>
      </c>
      <c r="M822" s="73">
        <f>0</f>
        <v>0</v>
      </c>
      <c r="N822" s="89">
        <f t="shared" si="208"/>
        <v>0</v>
      </c>
      <c r="O822" s="89">
        <f t="shared" si="209"/>
        <v>0</v>
      </c>
      <c r="P822" s="89">
        <f t="shared" si="210"/>
        <v>0</v>
      </c>
      <c r="Q822" s="62">
        <f t="shared" si="221"/>
        <v>0</v>
      </c>
      <c r="R822" s="89">
        <f t="shared" si="216"/>
        <v>-95.704218771267776</v>
      </c>
      <c r="S822" s="74">
        <f t="shared" si="217"/>
        <v>0</v>
      </c>
      <c r="T822" s="91">
        <f t="shared" si="211"/>
        <v>7.2755672328554732E-2</v>
      </c>
      <c r="U822" s="92">
        <f t="shared" si="212"/>
        <v>1.3727556723285546</v>
      </c>
    </row>
    <row r="823" spans="1:21">
      <c r="A823" s="80">
        <v>37331</v>
      </c>
      <c r="B823" s="81">
        <v>0</v>
      </c>
      <c r="C823" s="82">
        <v>4.6391937862946073E-3</v>
      </c>
      <c r="D823" s="88">
        <f t="shared" si="213"/>
        <v>1.4679704613899913</v>
      </c>
      <c r="E823" s="89">
        <f t="shared" si="218"/>
        <v>14359.409227799826</v>
      </c>
      <c r="F823" s="126">
        <f t="shared" si="219"/>
        <v>446680.12173869548</v>
      </c>
      <c r="G823" s="62">
        <f t="shared" si="220"/>
        <v>3.1107137811346896E-2</v>
      </c>
      <c r="H823" s="88">
        <f t="shared" si="205"/>
        <v>0</v>
      </c>
      <c r="I823" s="62">
        <f t="shared" si="214"/>
        <v>0</v>
      </c>
      <c r="J823" s="89">
        <f t="shared" si="206"/>
        <v>0</v>
      </c>
      <c r="K823" s="62">
        <f t="shared" si="215"/>
        <v>0</v>
      </c>
      <c r="L823" s="90">
        <f t="shared" si="207"/>
        <v>92.783875725892145</v>
      </c>
      <c r="M823" s="73">
        <f>0</f>
        <v>0</v>
      </c>
      <c r="N823" s="89">
        <f t="shared" si="208"/>
        <v>0</v>
      </c>
      <c r="O823" s="89">
        <f t="shared" si="209"/>
        <v>0</v>
      </c>
      <c r="P823" s="89">
        <f t="shared" si="210"/>
        <v>0</v>
      </c>
      <c r="Q823" s="62">
        <f t="shared" si="221"/>
        <v>0</v>
      </c>
      <c r="R823" s="89">
        <f t="shared" si="216"/>
        <v>-92.783875725892145</v>
      </c>
      <c r="S823" s="74">
        <f t="shared" si="217"/>
        <v>0</v>
      </c>
      <c r="T823" s="91">
        <f t="shared" si="211"/>
        <v>6.797046138999141E-2</v>
      </c>
      <c r="U823" s="92">
        <f t="shared" si="212"/>
        <v>1.3679704613899912</v>
      </c>
    </row>
    <row r="824" spans="1:21">
      <c r="A824" s="80">
        <v>37332</v>
      </c>
      <c r="B824" s="81">
        <v>0</v>
      </c>
      <c r="C824" s="82">
        <v>4.5838146144224004E-3</v>
      </c>
      <c r="D824" s="88">
        <f t="shared" si="213"/>
        <v>1.4633312676036967</v>
      </c>
      <c r="E824" s="89">
        <f t="shared" si="218"/>
        <v>14266.625352073934</v>
      </c>
      <c r="F824" s="126">
        <f t="shared" si="219"/>
        <v>446680.12173869548</v>
      </c>
      <c r="G824" s="62">
        <f t="shared" si="220"/>
        <v>3.1309444995957766E-2</v>
      </c>
      <c r="H824" s="88">
        <f t="shared" si="205"/>
        <v>0</v>
      </c>
      <c r="I824" s="62">
        <f t="shared" si="214"/>
        <v>0</v>
      </c>
      <c r="J824" s="89">
        <f t="shared" si="206"/>
        <v>0</v>
      </c>
      <c r="K824" s="62">
        <f t="shared" si="215"/>
        <v>0</v>
      </c>
      <c r="L824" s="90">
        <f t="shared" si="207"/>
        <v>91.67629228844801</v>
      </c>
      <c r="M824" s="73">
        <f>0</f>
        <v>0</v>
      </c>
      <c r="N824" s="89">
        <f t="shared" si="208"/>
        <v>0</v>
      </c>
      <c r="O824" s="89">
        <f t="shared" si="209"/>
        <v>0</v>
      </c>
      <c r="P824" s="89">
        <f t="shared" si="210"/>
        <v>0</v>
      </c>
      <c r="Q824" s="62">
        <f t="shared" si="221"/>
        <v>0</v>
      </c>
      <c r="R824" s="89">
        <f t="shared" si="216"/>
        <v>-91.67629228844801</v>
      </c>
      <c r="S824" s="74">
        <f t="shared" si="217"/>
        <v>0</v>
      </c>
      <c r="T824" s="91">
        <f t="shared" si="211"/>
        <v>6.3331267603696784E-2</v>
      </c>
      <c r="U824" s="92">
        <f t="shared" si="212"/>
        <v>1.3633312676036966</v>
      </c>
    </row>
    <row r="825" spans="1:21">
      <c r="A825" s="80">
        <v>37333</v>
      </c>
      <c r="B825" s="81">
        <v>0</v>
      </c>
      <c r="C825" s="82">
        <v>4.7398337081928218E-3</v>
      </c>
      <c r="D825" s="88">
        <f t="shared" si="213"/>
        <v>1.4587474529892743</v>
      </c>
      <c r="E825" s="89">
        <f t="shared" si="218"/>
        <v>14174.949059785486</v>
      </c>
      <c r="F825" s="126">
        <f t="shared" si="219"/>
        <v>446680.12173869548</v>
      </c>
      <c r="G825" s="62">
        <f t="shared" si="220"/>
        <v>3.1511938410130363E-2</v>
      </c>
      <c r="H825" s="88">
        <f t="shared" si="205"/>
        <v>0</v>
      </c>
      <c r="I825" s="62">
        <f t="shared" si="214"/>
        <v>0</v>
      </c>
      <c r="J825" s="89">
        <f t="shared" si="206"/>
        <v>0</v>
      </c>
      <c r="K825" s="62">
        <f t="shared" si="215"/>
        <v>0</v>
      </c>
      <c r="L825" s="90">
        <f t="shared" si="207"/>
        <v>94.796674163856437</v>
      </c>
      <c r="M825" s="73">
        <f>0</f>
        <v>0</v>
      </c>
      <c r="N825" s="89">
        <f t="shared" si="208"/>
        <v>0</v>
      </c>
      <c r="O825" s="89">
        <f t="shared" si="209"/>
        <v>0</v>
      </c>
      <c r="P825" s="89">
        <f t="shared" si="210"/>
        <v>0</v>
      </c>
      <c r="Q825" s="62">
        <f t="shared" si="221"/>
        <v>0</v>
      </c>
      <c r="R825" s="89">
        <f t="shared" si="216"/>
        <v>-94.796674163856437</v>
      </c>
      <c r="S825" s="74">
        <f t="shared" si="217"/>
        <v>0</v>
      </c>
      <c r="T825" s="91">
        <f t="shared" si="211"/>
        <v>5.8747452989274418E-2</v>
      </c>
      <c r="U825" s="92">
        <f t="shared" si="212"/>
        <v>1.3587474529892742</v>
      </c>
    </row>
    <row r="826" spans="1:21">
      <c r="A826" s="80">
        <v>37334</v>
      </c>
      <c r="B826" s="81">
        <v>0</v>
      </c>
      <c r="C826" s="82">
        <v>4.8237334696604461E-3</v>
      </c>
      <c r="D826" s="88">
        <f t="shared" si="213"/>
        <v>1.4540076192810816</v>
      </c>
      <c r="E826" s="89">
        <f t="shared" si="218"/>
        <v>14080.15238562163</v>
      </c>
      <c r="F826" s="126">
        <f t="shared" si="219"/>
        <v>446680.12173869548</v>
      </c>
      <c r="G826" s="62">
        <f t="shared" si="220"/>
        <v>3.1724097119491146E-2</v>
      </c>
      <c r="H826" s="88">
        <f t="shared" si="205"/>
        <v>0</v>
      </c>
      <c r="I826" s="62">
        <f t="shared" si="214"/>
        <v>0</v>
      </c>
      <c r="J826" s="89">
        <f t="shared" si="206"/>
        <v>0</v>
      </c>
      <c r="K826" s="62">
        <f t="shared" si="215"/>
        <v>0</v>
      </c>
      <c r="L826" s="90">
        <f t="shared" si="207"/>
        <v>96.474669393208927</v>
      </c>
      <c r="M826" s="73">
        <f>0</f>
        <v>0</v>
      </c>
      <c r="N826" s="89">
        <f t="shared" si="208"/>
        <v>0</v>
      </c>
      <c r="O826" s="89">
        <f t="shared" si="209"/>
        <v>0</v>
      </c>
      <c r="P826" s="89">
        <f t="shared" si="210"/>
        <v>0</v>
      </c>
      <c r="Q826" s="62">
        <f t="shared" si="221"/>
        <v>0</v>
      </c>
      <c r="R826" s="89">
        <f t="shared" si="216"/>
        <v>-96.474669393208927</v>
      </c>
      <c r="S826" s="74">
        <f t="shared" si="217"/>
        <v>0</v>
      </c>
      <c r="T826" s="91">
        <f t="shared" si="211"/>
        <v>5.4007619281081665E-2</v>
      </c>
      <c r="U826" s="92">
        <f t="shared" si="212"/>
        <v>1.3540076192810815</v>
      </c>
    </row>
    <row r="827" spans="1:21">
      <c r="A827" s="80">
        <v>37335</v>
      </c>
      <c r="B827" s="81">
        <v>0</v>
      </c>
      <c r="C827" s="82">
        <v>4.2121155497745642E-3</v>
      </c>
      <c r="D827" s="88">
        <f t="shared" si="213"/>
        <v>1.449183885811421</v>
      </c>
      <c r="E827" s="89">
        <f t="shared" si="218"/>
        <v>13983.677716228422</v>
      </c>
      <c r="F827" s="126">
        <f t="shared" si="219"/>
        <v>446680.12173869548</v>
      </c>
      <c r="G827" s="62">
        <f t="shared" si="220"/>
        <v>3.1942964562198937E-2</v>
      </c>
      <c r="H827" s="88">
        <f t="shared" si="205"/>
        <v>0</v>
      </c>
      <c r="I827" s="62">
        <f t="shared" si="214"/>
        <v>0</v>
      </c>
      <c r="J827" s="89">
        <f t="shared" si="206"/>
        <v>0</v>
      </c>
      <c r="K827" s="62">
        <f t="shared" si="215"/>
        <v>0</v>
      </c>
      <c r="L827" s="90">
        <f t="shared" si="207"/>
        <v>84.24231099549128</v>
      </c>
      <c r="M827" s="73">
        <f>0</f>
        <v>0</v>
      </c>
      <c r="N827" s="89">
        <f t="shared" si="208"/>
        <v>0</v>
      </c>
      <c r="O827" s="89">
        <f t="shared" si="209"/>
        <v>0</v>
      </c>
      <c r="P827" s="89">
        <f t="shared" si="210"/>
        <v>0</v>
      </c>
      <c r="Q827" s="62">
        <f t="shared" si="221"/>
        <v>0</v>
      </c>
      <c r="R827" s="89">
        <f t="shared" si="216"/>
        <v>-84.24231099549128</v>
      </c>
      <c r="S827" s="74">
        <f t="shared" si="217"/>
        <v>0</v>
      </c>
      <c r="T827" s="91">
        <f t="shared" si="211"/>
        <v>4.918388581142108E-2</v>
      </c>
      <c r="U827" s="92">
        <f t="shared" si="212"/>
        <v>1.3491838858114209</v>
      </c>
    </row>
    <row r="828" spans="1:21">
      <c r="A828" s="80">
        <v>37336</v>
      </c>
      <c r="B828" s="81">
        <v>0</v>
      </c>
      <c r="C828" s="82">
        <v>3.8854411637007989E-3</v>
      </c>
      <c r="D828" s="88">
        <f t="shared" si="213"/>
        <v>1.4449717702616465</v>
      </c>
      <c r="E828" s="89">
        <f t="shared" si="218"/>
        <v>13899.435405232931</v>
      </c>
      <c r="F828" s="126">
        <f t="shared" si="219"/>
        <v>446680.12173869548</v>
      </c>
      <c r="G828" s="62">
        <f t="shared" si="220"/>
        <v>3.2136565890333001E-2</v>
      </c>
      <c r="H828" s="88">
        <f t="shared" si="205"/>
        <v>0</v>
      </c>
      <c r="I828" s="62">
        <f t="shared" si="214"/>
        <v>0</v>
      </c>
      <c r="J828" s="89">
        <f t="shared" si="206"/>
        <v>0</v>
      </c>
      <c r="K828" s="62">
        <f t="shared" si="215"/>
        <v>0</v>
      </c>
      <c r="L828" s="90">
        <f t="shared" si="207"/>
        <v>77.708823274015984</v>
      </c>
      <c r="M828" s="73">
        <f>0</f>
        <v>0</v>
      </c>
      <c r="N828" s="89">
        <f t="shared" si="208"/>
        <v>0</v>
      </c>
      <c r="O828" s="89">
        <f t="shared" si="209"/>
        <v>0</v>
      </c>
      <c r="P828" s="89">
        <f t="shared" si="210"/>
        <v>0</v>
      </c>
      <c r="Q828" s="62">
        <f t="shared" si="221"/>
        <v>0</v>
      </c>
      <c r="R828" s="89">
        <f t="shared" si="216"/>
        <v>-77.708823274015984</v>
      </c>
      <c r="S828" s="74">
        <f t="shared" si="217"/>
        <v>0</v>
      </c>
      <c r="T828" s="91">
        <f t="shared" si="211"/>
        <v>4.497177026164656E-2</v>
      </c>
      <c r="U828" s="92">
        <f t="shared" si="212"/>
        <v>1.3449717702616464</v>
      </c>
    </row>
    <row r="829" spans="1:21">
      <c r="A829" s="80">
        <v>37337</v>
      </c>
      <c r="B829" s="81">
        <v>0</v>
      </c>
      <c r="C829" s="82">
        <v>3.5786909936561229E-3</v>
      </c>
      <c r="D829" s="88">
        <f t="shared" si="213"/>
        <v>1.4410863290979459</v>
      </c>
      <c r="E829" s="89">
        <f t="shared" si="218"/>
        <v>13821.726581958916</v>
      </c>
      <c r="F829" s="126">
        <f t="shared" si="219"/>
        <v>446680.12173869548</v>
      </c>
      <c r="G829" s="62">
        <f t="shared" si="220"/>
        <v>3.2317244816702825E-2</v>
      </c>
      <c r="H829" s="88">
        <f t="shared" si="205"/>
        <v>0</v>
      </c>
      <c r="I829" s="62">
        <f t="shared" si="214"/>
        <v>0</v>
      </c>
      <c r="J829" s="89">
        <f t="shared" si="206"/>
        <v>0</v>
      </c>
      <c r="K829" s="62">
        <f t="shared" si="215"/>
        <v>0</v>
      </c>
      <c r="L829" s="90">
        <f t="shared" si="207"/>
        <v>71.57381987312246</v>
      </c>
      <c r="M829" s="73">
        <f>0</f>
        <v>0</v>
      </c>
      <c r="N829" s="89">
        <f t="shared" si="208"/>
        <v>0</v>
      </c>
      <c r="O829" s="89">
        <f t="shared" si="209"/>
        <v>0</v>
      </c>
      <c r="P829" s="89">
        <f t="shared" si="210"/>
        <v>0</v>
      </c>
      <c r="Q829" s="62">
        <f t="shared" si="221"/>
        <v>0</v>
      </c>
      <c r="R829" s="89">
        <f t="shared" si="216"/>
        <v>-71.57381987312246</v>
      </c>
      <c r="S829" s="74">
        <f t="shared" si="217"/>
        <v>0</v>
      </c>
      <c r="T829" s="91">
        <f t="shared" si="211"/>
        <v>4.1086329097945962E-2</v>
      </c>
      <c r="U829" s="92">
        <f t="shared" si="212"/>
        <v>1.3410863290979458</v>
      </c>
    </row>
    <row r="830" spans="1:21">
      <c r="A830" s="80">
        <v>37338</v>
      </c>
      <c r="B830" s="81">
        <v>0</v>
      </c>
      <c r="C830" s="82">
        <v>3.7662995215580462E-3</v>
      </c>
      <c r="D830" s="88">
        <f t="shared" si="213"/>
        <v>1.4375076381042897</v>
      </c>
      <c r="E830" s="89">
        <f t="shared" si="218"/>
        <v>13750.152762085792</v>
      </c>
      <c r="F830" s="126">
        <f t="shared" si="219"/>
        <v>446680.12173869548</v>
      </c>
      <c r="G830" s="62">
        <f t="shared" si="220"/>
        <v>3.2485466122991462E-2</v>
      </c>
      <c r="H830" s="88">
        <f t="shared" si="205"/>
        <v>0</v>
      </c>
      <c r="I830" s="62">
        <f t="shared" si="214"/>
        <v>0</v>
      </c>
      <c r="J830" s="89">
        <f t="shared" si="206"/>
        <v>0</v>
      </c>
      <c r="K830" s="62">
        <f t="shared" si="215"/>
        <v>0</v>
      </c>
      <c r="L830" s="90">
        <f t="shared" si="207"/>
        <v>75.325990431160918</v>
      </c>
      <c r="M830" s="73">
        <f>0</f>
        <v>0</v>
      </c>
      <c r="N830" s="89">
        <f t="shared" si="208"/>
        <v>0</v>
      </c>
      <c r="O830" s="89">
        <f t="shared" si="209"/>
        <v>0</v>
      </c>
      <c r="P830" s="89">
        <f t="shared" si="210"/>
        <v>0</v>
      </c>
      <c r="Q830" s="62">
        <f t="shared" si="221"/>
        <v>0</v>
      </c>
      <c r="R830" s="89">
        <f t="shared" si="216"/>
        <v>-75.325990431160918</v>
      </c>
      <c r="S830" s="74">
        <f t="shared" si="217"/>
        <v>0</v>
      </c>
      <c r="T830" s="91">
        <f t="shared" si="211"/>
        <v>3.7507638104289809E-2</v>
      </c>
      <c r="U830" s="92">
        <f t="shared" si="212"/>
        <v>1.3375076381042896</v>
      </c>
    </row>
    <row r="831" spans="1:21">
      <c r="A831" s="80">
        <v>37339</v>
      </c>
      <c r="B831" s="81">
        <v>0</v>
      </c>
      <c r="C831" s="82">
        <v>4.7040299463728171E-3</v>
      </c>
      <c r="D831" s="88">
        <f t="shared" si="213"/>
        <v>1.4337413385827316</v>
      </c>
      <c r="E831" s="89">
        <f t="shared" si="218"/>
        <v>13674.826771654631</v>
      </c>
      <c r="F831" s="126">
        <f t="shared" si="219"/>
        <v>446680.12173869548</v>
      </c>
      <c r="G831" s="62">
        <f t="shared" si="220"/>
        <v>3.2664408054117383E-2</v>
      </c>
      <c r="H831" s="88">
        <f t="shared" si="205"/>
        <v>0</v>
      </c>
      <c r="I831" s="62">
        <f t="shared" si="214"/>
        <v>0</v>
      </c>
      <c r="J831" s="89">
        <f t="shared" si="206"/>
        <v>0</v>
      </c>
      <c r="K831" s="62">
        <f t="shared" si="215"/>
        <v>0</v>
      </c>
      <c r="L831" s="90">
        <f t="shared" si="207"/>
        <v>94.080598927456336</v>
      </c>
      <c r="M831" s="73">
        <f>0</f>
        <v>0</v>
      </c>
      <c r="N831" s="89">
        <f t="shared" si="208"/>
        <v>0</v>
      </c>
      <c r="O831" s="89">
        <f t="shared" si="209"/>
        <v>0</v>
      </c>
      <c r="P831" s="89">
        <f t="shared" si="210"/>
        <v>0</v>
      </c>
      <c r="Q831" s="62">
        <f t="shared" si="221"/>
        <v>0</v>
      </c>
      <c r="R831" s="89">
        <f t="shared" si="216"/>
        <v>-94.080598927456336</v>
      </c>
      <c r="S831" s="74">
        <f t="shared" si="217"/>
        <v>0</v>
      </c>
      <c r="T831" s="91">
        <f t="shared" si="211"/>
        <v>3.374133858273165E-2</v>
      </c>
      <c r="U831" s="92">
        <f t="shared" si="212"/>
        <v>1.3337413385827315</v>
      </c>
    </row>
    <row r="832" spans="1:21">
      <c r="A832" s="80">
        <v>37340</v>
      </c>
      <c r="B832" s="81">
        <v>5.0799999999999999E-4</v>
      </c>
      <c r="C832" s="82">
        <v>4.5491208988409802E-3</v>
      </c>
      <c r="D832" s="88">
        <f t="shared" si="213"/>
        <v>1.4290373086363586</v>
      </c>
      <c r="E832" s="89">
        <f t="shared" si="218"/>
        <v>13580.746172727175</v>
      </c>
      <c r="F832" s="126">
        <f t="shared" si="219"/>
        <v>446680.12173869548</v>
      </c>
      <c r="G832" s="62">
        <f t="shared" si="220"/>
        <v>3.2890690692365457E-2</v>
      </c>
      <c r="H832" s="88">
        <f t="shared" si="205"/>
        <v>10.16</v>
      </c>
      <c r="I832" s="62">
        <f t="shared" si="214"/>
        <v>101.60000000000001</v>
      </c>
      <c r="J832" s="89">
        <f t="shared" si="206"/>
        <v>18.287999999999997</v>
      </c>
      <c r="K832" s="62">
        <f t="shared" si="215"/>
        <v>402.3359999999999</v>
      </c>
      <c r="L832" s="90">
        <f t="shared" si="207"/>
        <v>90.982417976819605</v>
      </c>
      <c r="M832" s="73">
        <f>0</f>
        <v>0</v>
      </c>
      <c r="N832" s="89">
        <f t="shared" si="208"/>
        <v>0</v>
      </c>
      <c r="O832" s="89">
        <f t="shared" si="209"/>
        <v>0</v>
      </c>
      <c r="P832" s="89">
        <f t="shared" si="210"/>
        <v>0</v>
      </c>
      <c r="Q832" s="62">
        <f t="shared" si="221"/>
        <v>0</v>
      </c>
      <c r="R832" s="89">
        <f t="shared" si="216"/>
        <v>-62.534417976819611</v>
      </c>
      <c r="S832" s="74">
        <f t="shared" si="217"/>
        <v>503.93599999999992</v>
      </c>
      <c r="T832" s="91">
        <f t="shared" si="211"/>
        <v>2.9037308636358672E-2</v>
      </c>
      <c r="U832" s="92">
        <f t="shared" si="212"/>
        <v>1.3290373086363585</v>
      </c>
    </row>
    <row r="833" spans="1:21">
      <c r="A833" s="80">
        <v>37341</v>
      </c>
      <c r="B833" s="81">
        <v>2.5399999999999999E-4</v>
      </c>
      <c r="C833" s="82">
        <v>4.6360056275676744E-3</v>
      </c>
      <c r="D833" s="88">
        <f t="shared" si="213"/>
        <v>1.4259105877375178</v>
      </c>
      <c r="E833" s="89">
        <f t="shared" si="218"/>
        <v>13518.211754750355</v>
      </c>
      <c r="F833" s="126">
        <f t="shared" si="219"/>
        <v>447184.05773869547</v>
      </c>
      <c r="G833" s="62">
        <f t="shared" si="220"/>
        <v>3.3080119312493619E-2</v>
      </c>
      <c r="H833" s="88">
        <f t="shared" si="205"/>
        <v>5.08</v>
      </c>
      <c r="I833" s="62">
        <f t="shared" si="214"/>
        <v>50.800000000000004</v>
      </c>
      <c r="J833" s="89">
        <f t="shared" si="206"/>
        <v>9.1439999999999984</v>
      </c>
      <c r="K833" s="62">
        <f t="shared" si="215"/>
        <v>201.16799999999995</v>
      </c>
      <c r="L833" s="90">
        <f t="shared" si="207"/>
        <v>92.720112551353481</v>
      </c>
      <c r="M833" s="73">
        <f>0</f>
        <v>0</v>
      </c>
      <c r="N833" s="89">
        <f t="shared" si="208"/>
        <v>0</v>
      </c>
      <c r="O833" s="89">
        <f t="shared" si="209"/>
        <v>0</v>
      </c>
      <c r="P833" s="89">
        <f t="shared" si="210"/>
        <v>0</v>
      </c>
      <c r="Q833" s="62">
        <f t="shared" si="221"/>
        <v>0</v>
      </c>
      <c r="R833" s="89">
        <f t="shared" si="216"/>
        <v>-78.496112551353477</v>
      </c>
      <c r="S833" s="74">
        <f t="shared" si="217"/>
        <v>251.96799999999996</v>
      </c>
      <c r="T833" s="91">
        <f t="shared" si="211"/>
        <v>2.5910587737517865E-2</v>
      </c>
      <c r="U833" s="92">
        <f t="shared" si="212"/>
        <v>1.3259105877375177</v>
      </c>
    </row>
    <row r="834" spans="1:21">
      <c r="A834" s="80">
        <v>37342</v>
      </c>
      <c r="B834" s="81">
        <v>7.6199999999999998E-4</v>
      </c>
      <c r="C834" s="82">
        <v>4.3438644805643065E-3</v>
      </c>
      <c r="D834" s="88">
        <f t="shared" si="213"/>
        <v>1.42198578210995</v>
      </c>
      <c r="E834" s="89">
        <f t="shared" si="218"/>
        <v>13439.715642199002</v>
      </c>
      <c r="F834" s="126">
        <f t="shared" si="219"/>
        <v>447436.02573869546</v>
      </c>
      <c r="G834" s="62">
        <f t="shared" si="220"/>
        <v>3.3292075342264173E-2</v>
      </c>
      <c r="H834" s="88">
        <f t="shared" si="205"/>
        <v>15.24</v>
      </c>
      <c r="I834" s="62">
        <f t="shared" si="214"/>
        <v>152.4</v>
      </c>
      <c r="J834" s="89">
        <f t="shared" si="206"/>
        <v>27.431999999999999</v>
      </c>
      <c r="K834" s="62">
        <f t="shared" si="215"/>
        <v>603.50400000000002</v>
      </c>
      <c r="L834" s="90">
        <f t="shared" si="207"/>
        <v>86.87728961128613</v>
      </c>
      <c r="M834" s="73">
        <f>0</f>
        <v>0</v>
      </c>
      <c r="N834" s="89">
        <f t="shared" si="208"/>
        <v>0</v>
      </c>
      <c r="O834" s="89">
        <f t="shared" si="209"/>
        <v>0</v>
      </c>
      <c r="P834" s="89">
        <f t="shared" si="210"/>
        <v>0</v>
      </c>
      <c r="Q834" s="62">
        <f t="shared" si="221"/>
        <v>0</v>
      </c>
      <c r="R834" s="89">
        <f t="shared" si="216"/>
        <v>-44.205289611286133</v>
      </c>
      <c r="S834" s="74">
        <f t="shared" si="217"/>
        <v>755.904</v>
      </c>
      <c r="T834" s="91">
        <f t="shared" si="211"/>
        <v>2.1985782109950058E-2</v>
      </c>
      <c r="U834" s="92">
        <f t="shared" si="212"/>
        <v>1.3219857821099499</v>
      </c>
    </row>
    <row r="835" spans="1:21">
      <c r="A835" s="80">
        <v>37343</v>
      </c>
      <c r="B835" s="81">
        <v>0</v>
      </c>
      <c r="C835" s="82">
        <v>4.6112896281082384E-3</v>
      </c>
      <c r="D835" s="88">
        <f t="shared" si="213"/>
        <v>1.4197755176293858</v>
      </c>
      <c r="E835" s="89">
        <f t="shared" si="218"/>
        <v>13395.510352587717</v>
      </c>
      <c r="F835" s="126">
        <f t="shared" si="219"/>
        <v>448191.92973869544</v>
      </c>
      <c r="G835" s="62">
        <f t="shared" si="220"/>
        <v>3.3458369105893351E-2</v>
      </c>
      <c r="H835" s="88">
        <f t="shared" si="205"/>
        <v>0</v>
      </c>
      <c r="I835" s="62">
        <f t="shared" si="214"/>
        <v>0</v>
      </c>
      <c r="J835" s="89">
        <f t="shared" si="206"/>
        <v>0</v>
      </c>
      <c r="K835" s="62">
        <f t="shared" si="215"/>
        <v>0</v>
      </c>
      <c r="L835" s="90">
        <f t="shared" si="207"/>
        <v>92.22579256216477</v>
      </c>
      <c r="M835" s="73">
        <f>0</f>
        <v>0</v>
      </c>
      <c r="N835" s="89">
        <f t="shared" si="208"/>
        <v>0</v>
      </c>
      <c r="O835" s="89">
        <f t="shared" si="209"/>
        <v>0</v>
      </c>
      <c r="P835" s="89">
        <f t="shared" si="210"/>
        <v>0</v>
      </c>
      <c r="Q835" s="62">
        <f t="shared" si="221"/>
        <v>0</v>
      </c>
      <c r="R835" s="89">
        <f t="shared" si="216"/>
        <v>-92.22579256216477</v>
      </c>
      <c r="S835" s="74">
        <f t="shared" si="217"/>
        <v>0</v>
      </c>
      <c r="T835" s="91">
        <f t="shared" si="211"/>
        <v>1.9775517629385897E-2</v>
      </c>
      <c r="U835" s="92">
        <f t="shared" si="212"/>
        <v>1.3197755176293857</v>
      </c>
    </row>
    <row r="836" spans="1:21">
      <c r="A836" s="80">
        <v>37344</v>
      </c>
      <c r="B836" s="81">
        <v>0</v>
      </c>
      <c r="C836" s="82">
        <v>4.78700724750922E-3</v>
      </c>
      <c r="D836" s="88">
        <f t="shared" si="213"/>
        <v>1.4151642280012777</v>
      </c>
      <c r="E836" s="89">
        <f t="shared" si="218"/>
        <v>13303.284560025551</v>
      </c>
      <c r="F836" s="126">
        <f t="shared" si="219"/>
        <v>448191.92973869544</v>
      </c>
      <c r="G836" s="62">
        <f t="shared" si="220"/>
        <v>3.3690321192214996E-2</v>
      </c>
      <c r="H836" s="88">
        <f t="shared" si="205"/>
        <v>0</v>
      </c>
      <c r="I836" s="62">
        <f t="shared" si="214"/>
        <v>0</v>
      </c>
      <c r="J836" s="89">
        <f t="shared" si="206"/>
        <v>0</v>
      </c>
      <c r="K836" s="62">
        <f t="shared" si="215"/>
        <v>0</v>
      </c>
      <c r="L836" s="90">
        <f t="shared" si="207"/>
        <v>95.740144950184401</v>
      </c>
      <c r="M836" s="73">
        <f>0</f>
        <v>0</v>
      </c>
      <c r="N836" s="89">
        <f t="shared" si="208"/>
        <v>0</v>
      </c>
      <c r="O836" s="89">
        <f t="shared" si="209"/>
        <v>0</v>
      </c>
      <c r="P836" s="89">
        <f t="shared" si="210"/>
        <v>0</v>
      </c>
      <c r="Q836" s="62">
        <f t="shared" si="221"/>
        <v>0</v>
      </c>
      <c r="R836" s="89">
        <f t="shared" si="216"/>
        <v>-95.740144950184401</v>
      </c>
      <c r="S836" s="74">
        <f t="shared" si="217"/>
        <v>0</v>
      </c>
      <c r="T836" s="91">
        <f t="shared" si="211"/>
        <v>1.5164228001277813E-2</v>
      </c>
      <c r="U836" s="92">
        <f t="shared" si="212"/>
        <v>1.3151642280012776</v>
      </c>
    </row>
    <row r="837" spans="1:21">
      <c r="A837" s="80">
        <v>37345</v>
      </c>
      <c r="B837" s="81">
        <v>0</v>
      </c>
      <c r="C837" s="82">
        <v>4.8220789939297758E-3</v>
      </c>
      <c r="D837" s="88">
        <f t="shared" si="213"/>
        <v>1.4103772207537684</v>
      </c>
      <c r="E837" s="89">
        <f t="shared" si="218"/>
        <v>13207.544415075366</v>
      </c>
      <c r="F837" s="126">
        <f t="shared" si="219"/>
        <v>448191.92973869544</v>
      </c>
      <c r="G837" s="62">
        <f t="shared" si="220"/>
        <v>3.3934538900896656E-2</v>
      </c>
      <c r="H837" s="88">
        <f t="shared" si="205"/>
        <v>0</v>
      </c>
      <c r="I837" s="62">
        <f t="shared" si="214"/>
        <v>0</v>
      </c>
      <c r="J837" s="89">
        <f t="shared" si="206"/>
        <v>0</v>
      </c>
      <c r="K837" s="62">
        <f t="shared" si="215"/>
        <v>0</v>
      </c>
      <c r="L837" s="90">
        <f t="shared" si="207"/>
        <v>96.441579878595519</v>
      </c>
      <c r="M837" s="73">
        <f>0</f>
        <v>0</v>
      </c>
      <c r="N837" s="89">
        <f t="shared" si="208"/>
        <v>0</v>
      </c>
      <c r="O837" s="89">
        <f t="shared" si="209"/>
        <v>0</v>
      </c>
      <c r="P837" s="89">
        <f t="shared" si="210"/>
        <v>0</v>
      </c>
      <c r="Q837" s="62">
        <f t="shared" si="221"/>
        <v>0</v>
      </c>
      <c r="R837" s="89">
        <f t="shared" si="216"/>
        <v>-96.441579878595519</v>
      </c>
      <c r="S837" s="74">
        <f t="shared" si="217"/>
        <v>0</v>
      </c>
      <c r="T837" s="91">
        <f t="shared" si="211"/>
        <v>1.0377220753768457E-2</v>
      </c>
      <c r="U837" s="92">
        <f t="shared" si="212"/>
        <v>1.3103772207537683</v>
      </c>
    </row>
    <row r="838" spans="1:21">
      <c r="A838" s="80">
        <v>37346</v>
      </c>
      <c r="B838" s="81">
        <v>0</v>
      </c>
      <c r="C838" s="82">
        <v>4.0157081143105166E-3</v>
      </c>
      <c r="D838" s="88">
        <f t="shared" si="213"/>
        <v>1.4055551417598384</v>
      </c>
      <c r="E838" s="89">
        <f t="shared" si="218"/>
        <v>13111.102835196771</v>
      </c>
      <c r="F838" s="126">
        <f t="shared" si="219"/>
        <v>448191.92973869544</v>
      </c>
      <c r="G838" s="62">
        <f t="shared" si="220"/>
        <v>3.418415181181584E-2</v>
      </c>
      <c r="H838" s="88">
        <f t="shared" si="205"/>
        <v>0</v>
      </c>
      <c r="I838" s="62">
        <f t="shared" si="214"/>
        <v>0</v>
      </c>
      <c r="J838" s="89">
        <f t="shared" si="206"/>
        <v>0</v>
      </c>
      <c r="K838" s="62">
        <f t="shared" si="215"/>
        <v>0</v>
      </c>
      <c r="L838" s="90">
        <f t="shared" si="207"/>
        <v>80.314162286210333</v>
      </c>
      <c r="M838" s="73">
        <f>0</f>
        <v>0</v>
      </c>
      <c r="N838" s="89">
        <f t="shared" si="208"/>
        <v>0</v>
      </c>
      <c r="O838" s="89">
        <f t="shared" si="209"/>
        <v>0</v>
      </c>
      <c r="P838" s="89">
        <f t="shared" si="210"/>
        <v>0</v>
      </c>
      <c r="Q838" s="62">
        <f t="shared" si="221"/>
        <v>0</v>
      </c>
      <c r="R838" s="89">
        <f t="shared" si="216"/>
        <v>-80.314162286210333</v>
      </c>
      <c r="S838" s="74">
        <f t="shared" si="217"/>
        <v>0</v>
      </c>
      <c r="T838" s="91">
        <f t="shared" si="211"/>
        <v>5.5551417598385111E-3</v>
      </c>
      <c r="U838" s="92">
        <f t="shared" si="212"/>
        <v>1.3055551417598383</v>
      </c>
    </row>
    <row r="839" spans="1:21">
      <c r="A839" s="80">
        <v>37347</v>
      </c>
      <c r="B839" s="81">
        <v>7.6199999999999998E-4</v>
      </c>
      <c r="C839" s="82">
        <v>3.7087093652077626E-3</v>
      </c>
      <c r="D839" s="88">
        <f t="shared" si="213"/>
        <v>1.401539433645528</v>
      </c>
      <c r="E839" s="89">
        <f t="shared" si="218"/>
        <v>13030.788672910561</v>
      </c>
      <c r="F839" s="126">
        <f t="shared" si="219"/>
        <v>448191.92973869544</v>
      </c>
      <c r="G839" s="62">
        <f t="shared" si="220"/>
        <v>3.4394842936132666E-2</v>
      </c>
      <c r="H839" s="88">
        <f t="shared" si="205"/>
        <v>15.24</v>
      </c>
      <c r="I839" s="62">
        <f t="shared" si="214"/>
        <v>152.4</v>
      </c>
      <c r="J839" s="89">
        <f t="shared" si="206"/>
        <v>27.431999999999999</v>
      </c>
      <c r="K839" s="62">
        <f t="shared" si="215"/>
        <v>603.50400000000002</v>
      </c>
      <c r="L839" s="90">
        <f t="shared" si="207"/>
        <v>74.174187304155254</v>
      </c>
      <c r="M839" s="73">
        <f>0</f>
        <v>0</v>
      </c>
      <c r="N839" s="89">
        <f t="shared" si="208"/>
        <v>0</v>
      </c>
      <c r="O839" s="89">
        <f t="shared" si="209"/>
        <v>0</v>
      </c>
      <c r="P839" s="89">
        <f t="shared" si="210"/>
        <v>0</v>
      </c>
      <c r="Q839" s="62">
        <f t="shared" si="221"/>
        <v>0</v>
      </c>
      <c r="R839" s="89">
        <f t="shared" si="216"/>
        <v>-31.502187304155257</v>
      </c>
      <c r="S839" s="74">
        <f t="shared" si="217"/>
        <v>755.904</v>
      </c>
      <c r="T839" s="91">
        <f t="shared" si="211"/>
        <v>1.5394336455281099E-3</v>
      </c>
      <c r="U839" s="92">
        <f t="shared" si="212"/>
        <v>1.3015394336455279</v>
      </c>
    </row>
    <row r="840" spans="1:21">
      <c r="A840" s="80">
        <v>37348</v>
      </c>
      <c r="B840" s="81">
        <v>2.5399999999999999E-4</v>
      </c>
      <c r="C840" s="82">
        <v>5.2982416452427728E-3</v>
      </c>
      <c r="D840" s="88">
        <f t="shared" si="213"/>
        <v>1.3999286485606406</v>
      </c>
      <c r="E840" s="89">
        <f t="shared" si="218"/>
        <v>12999.286485606406</v>
      </c>
      <c r="F840" s="126">
        <f t="shared" si="219"/>
        <v>448947.83373869542</v>
      </c>
      <c r="G840" s="62">
        <f t="shared" si="220"/>
        <v>3.4536344301342808E-2</v>
      </c>
      <c r="H840" s="88">
        <f t="shared" si="205"/>
        <v>5.08</v>
      </c>
      <c r="I840" s="62">
        <f t="shared" si="214"/>
        <v>50.800000000000004</v>
      </c>
      <c r="J840" s="89">
        <f t="shared" si="206"/>
        <v>9.1439999999999984</v>
      </c>
      <c r="K840" s="62">
        <f t="shared" si="215"/>
        <v>201.16799999999995</v>
      </c>
      <c r="L840" s="90">
        <f t="shared" si="207"/>
        <v>105.96483290485546</v>
      </c>
      <c r="M840" s="73">
        <f>0</f>
        <v>0</v>
      </c>
      <c r="N840" s="89">
        <f t="shared" si="208"/>
        <v>0</v>
      </c>
      <c r="O840" s="89">
        <f t="shared" si="209"/>
        <v>0</v>
      </c>
      <c r="P840" s="89">
        <f t="shared" si="210"/>
        <v>0</v>
      </c>
      <c r="Q840" s="62">
        <f t="shared" si="221"/>
        <v>0</v>
      </c>
      <c r="R840" s="89">
        <f t="shared" si="216"/>
        <v>-91.740832904855452</v>
      </c>
      <c r="S840" s="74">
        <f t="shared" si="217"/>
        <v>251.96799999999996</v>
      </c>
      <c r="T840" s="91">
        <f t="shared" si="211"/>
        <v>-7.1351439359323976E-5</v>
      </c>
      <c r="U840" s="92">
        <f t="shared" si="212"/>
        <v>1.2999286485606405</v>
      </c>
    </row>
    <row r="841" spans="1:21">
      <c r="A841" s="80">
        <v>37349</v>
      </c>
      <c r="B841" s="81">
        <v>2.5399999999999999E-4</v>
      </c>
      <c r="C841" s="82">
        <v>3.7570560102349339E-3</v>
      </c>
      <c r="D841" s="88">
        <f t="shared" si="213"/>
        <v>1.390754565270155</v>
      </c>
      <c r="E841" s="89">
        <f t="shared" si="218"/>
        <v>12907.54565270155</v>
      </c>
      <c r="F841" s="126">
        <f t="shared" si="219"/>
        <v>449199.80173869542</v>
      </c>
      <c r="G841" s="62">
        <f t="shared" si="220"/>
        <v>3.4801333562951828E-2</v>
      </c>
      <c r="H841" s="88">
        <f t="shared" si="205"/>
        <v>5.08</v>
      </c>
      <c r="I841" s="62">
        <f t="shared" si="214"/>
        <v>50.800000000000004</v>
      </c>
      <c r="J841" s="89">
        <f t="shared" si="206"/>
        <v>9.1439999999999984</v>
      </c>
      <c r="K841" s="62">
        <f t="shared" si="215"/>
        <v>201.16799999999995</v>
      </c>
      <c r="L841" s="90">
        <f t="shared" si="207"/>
        <v>75.14112020469868</v>
      </c>
      <c r="M841" s="73">
        <f>0</f>
        <v>0</v>
      </c>
      <c r="N841" s="89">
        <f t="shared" si="208"/>
        <v>0</v>
      </c>
      <c r="O841" s="89">
        <f t="shared" si="209"/>
        <v>0</v>
      </c>
      <c r="P841" s="89">
        <f t="shared" si="210"/>
        <v>0</v>
      </c>
      <c r="Q841" s="62">
        <f t="shared" si="221"/>
        <v>0</v>
      </c>
      <c r="R841" s="89">
        <f t="shared" si="216"/>
        <v>-60.917120204698683</v>
      </c>
      <c r="S841" s="74">
        <f t="shared" si="217"/>
        <v>251.96799999999996</v>
      </c>
      <c r="T841" s="91">
        <f t="shared" si="211"/>
        <v>-9.2454347298449591E-3</v>
      </c>
      <c r="U841" s="92">
        <f t="shared" si="212"/>
        <v>1.2907545652701549</v>
      </c>
    </row>
    <row r="842" spans="1:21">
      <c r="A842" s="80">
        <v>37350</v>
      </c>
      <c r="B842" s="81">
        <v>0</v>
      </c>
      <c r="C842" s="82">
        <v>4.3061729261214179E-3</v>
      </c>
      <c r="D842" s="88">
        <f t="shared" si="213"/>
        <v>1.3846628532496852</v>
      </c>
      <c r="E842" s="89">
        <f t="shared" si="218"/>
        <v>12846.628532496852</v>
      </c>
      <c r="F842" s="126">
        <f t="shared" si="219"/>
        <v>449451.76973869541</v>
      </c>
      <c r="G842" s="62">
        <f t="shared" si="220"/>
        <v>3.498597072389549E-2</v>
      </c>
      <c r="H842" s="88">
        <f t="shared" si="205"/>
        <v>0</v>
      </c>
      <c r="I842" s="62">
        <f t="shared" si="214"/>
        <v>0</v>
      </c>
      <c r="J842" s="89">
        <f t="shared" si="206"/>
        <v>0</v>
      </c>
      <c r="K842" s="62">
        <f t="shared" si="215"/>
        <v>0</v>
      </c>
      <c r="L842" s="90">
        <f t="shared" si="207"/>
        <v>86.123458522428351</v>
      </c>
      <c r="M842" s="73">
        <f>0</f>
        <v>0</v>
      </c>
      <c r="N842" s="89">
        <f t="shared" si="208"/>
        <v>0</v>
      </c>
      <c r="O842" s="89">
        <f t="shared" si="209"/>
        <v>0</v>
      </c>
      <c r="P842" s="89">
        <f t="shared" si="210"/>
        <v>0</v>
      </c>
      <c r="Q842" s="62">
        <f t="shared" si="221"/>
        <v>0</v>
      </c>
      <c r="R842" s="89">
        <f t="shared" si="216"/>
        <v>-86.123458522428351</v>
      </c>
      <c r="S842" s="74">
        <f t="shared" si="217"/>
        <v>0</v>
      </c>
      <c r="T842" s="91">
        <f t="shared" si="211"/>
        <v>-1.5337146750314723E-2</v>
      </c>
      <c r="U842" s="92">
        <f t="shared" si="212"/>
        <v>1.2846628532496851</v>
      </c>
    </row>
    <row r="843" spans="1:21">
      <c r="A843" s="80">
        <v>37351</v>
      </c>
      <c r="B843" s="81">
        <v>0</v>
      </c>
      <c r="C843" s="82">
        <v>4.4379462175577209E-3</v>
      </c>
      <c r="D843" s="88">
        <f t="shared" si="213"/>
        <v>1.3760505073974423</v>
      </c>
      <c r="E843" s="89">
        <f t="shared" si="218"/>
        <v>12760.505073974424</v>
      </c>
      <c r="F843" s="126">
        <f t="shared" si="219"/>
        <v>449451.76973869541</v>
      </c>
      <c r="G843" s="62">
        <f t="shared" si="220"/>
        <v>3.5222098743988656E-2</v>
      </c>
      <c r="H843" s="88">
        <f t="shared" si="205"/>
        <v>0</v>
      </c>
      <c r="I843" s="62">
        <f t="shared" si="214"/>
        <v>0</v>
      </c>
      <c r="J843" s="89">
        <f t="shared" si="206"/>
        <v>0</v>
      </c>
      <c r="K843" s="62">
        <f t="shared" si="215"/>
        <v>0</v>
      </c>
      <c r="L843" s="90">
        <f t="shared" si="207"/>
        <v>88.75892435115442</v>
      </c>
      <c r="M843" s="73">
        <f>0</f>
        <v>0</v>
      </c>
      <c r="N843" s="89">
        <f t="shared" si="208"/>
        <v>0</v>
      </c>
      <c r="O843" s="89">
        <f t="shared" si="209"/>
        <v>0</v>
      </c>
      <c r="P843" s="89">
        <f t="shared" si="210"/>
        <v>0</v>
      </c>
      <c r="Q843" s="62">
        <f t="shared" si="221"/>
        <v>0</v>
      </c>
      <c r="R843" s="89">
        <f t="shared" si="216"/>
        <v>-88.75892435115442</v>
      </c>
      <c r="S843" s="74">
        <f t="shared" si="217"/>
        <v>0</v>
      </c>
      <c r="T843" s="91">
        <f t="shared" si="211"/>
        <v>-2.3949492602557632E-2</v>
      </c>
      <c r="U843" s="92">
        <f t="shared" si="212"/>
        <v>1.2760505073974422</v>
      </c>
    </row>
    <row r="844" spans="1:21">
      <c r="A844" s="80">
        <v>37352</v>
      </c>
      <c r="B844" s="81">
        <v>0</v>
      </c>
      <c r="C844" s="82">
        <v>4.7672417658230874E-3</v>
      </c>
      <c r="D844" s="88">
        <f t="shared" si="213"/>
        <v>1.367174614962327</v>
      </c>
      <c r="E844" s="89">
        <f t="shared" si="218"/>
        <v>12671.74614962327</v>
      </c>
      <c r="F844" s="126">
        <f t="shared" si="219"/>
        <v>449451.76973869541</v>
      </c>
      <c r="G844" s="62">
        <f t="shared" si="220"/>
        <v>3.5468811040857036E-2</v>
      </c>
      <c r="H844" s="88">
        <f t="shared" si="205"/>
        <v>0</v>
      </c>
      <c r="I844" s="62">
        <f t="shared" si="214"/>
        <v>0</v>
      </c>
      <c r="J844" s="89">
        <f t="shared" si="206"/>
        <v>0</v>
      </c>
      <c r="K844" s="62">
        <f t="shared" si="215"/>
        <v>0</v>
      </c>
      <c r="L844" s="90">
        <f t="shared" si="207"/>
        <v>95.344835316461754</v>
      </c>
      <c r="M844" s="73">
        <f>0</f>
        <v>0</v>
      </c>
      <c r="N844" s="89">
        <f t="shared" si="208"/>
        <v>0</v>
      </c>
      <c r="O844" s="89">
        <f t="shared" si="209"/>
        <v>0</v>
      </c>
      <c r="P844" s="89">
        <f t="shared" si="210"/>
        <v>0</v>
      </c>
      <c r="Q844" s="62">
        <f t="shared" si="221"/>
        <v>0</v>
      </c>
      <c r="R844" s="89">
        <f t="shared" si="216"/>
        <v>-95.344835316461754</v>
      </c>
      <c r="S844" s="74">
        <f t="shared" si="217"/>
        <v>0</v>
      </c>
      <c r="T844" s="91">
        <f t="shared" si="211"/>
        <v>-3.2825385037672961E-2</v>
      </c>
      <c r="U844" s="92">
        <f t="shared" si="212"/>
        <v>1.2671746149623269</v>
      </c>
    </row>
    <row r="845" spans="1:21">
      <c r="A845" s="80">
        <v>37353</v>
      </c>
      <c r="B845" s="81">
        <v>0</v>
      </c>
      <c r="C845" s="82">
        <v>4.8266619071359665E-3</v>
      </c>
      <c r="D845" s="88">
        <f t="shared" si="213"/>
        <v>1.3576401314306807</v>
      </c>
      <c r="E845" s="89">
        <f t="shared" si="218"/>
        <v>12576.401314306808</v>
      </c>
      <c r="F845" s="126">
        <f t="shared" si="219"/>
        <v>449451.76973869541</v>
      </c>
      <c r="G845" s="62">
        <f t="shared" si="220"/>
        <v>3.5737708944402313E-2</v>
      </c>
      <c r="H845" s="88">
        <f t="shared" si="205"/>
        <v>0</v>
      </c>
      <c r="I845" s="62">
        <f t="shared" si="214"/>
        <v>0</v>
      </c>
      <c r="J845" s="89">
        <f t="shared" si="206"/>
        <v>0</v>
      </c>
      <c r="K845" s="62">
        <f t="shared" si="215"/>
        <v>0</v>
      </c>
      <c r="L845" s="90">
        <f t="shared" si="207"/>
        <v>96.533238142719327</v>
      </c>
      <c r="M845" s="73">
        <f>0</f>
        <v>0</v>
      </c>
      <c r="N845" s="89">
        <f t="shared" si="208"/>
        <v>0</v>
      </c>
      <c r="O845" s="89">
        <f t="shared" si="209"/>
        <v>0</v>
      </c>
      <c r="P845" s="89">
        <f t="shared" si="210"/>
        <v>0</v>
      </c>
      <c r="Q845" s="62">
        <f t="shared" si="221"/>
        <v>0</v>
      </c>
      <c r="R845" s="89">
        <f t="shared" si="216"/>
        <v>-96.533238142719327</v>
      </c>
      <c r="S845" s="74">
        <f t="shared" si="217"/>
        <v>0</v>
      </c>
      <c r="T845" s="91">
        <f t="shared" si="211"/>
        <v>-4.235986856931917E-2</v>
      </c>
      <c r="U845" s="92">
        <f t="shared" si="212"/>
        <v>1.2576401314306807</v>
      </c>
    </row>
    <row r="846" spans="1:21">
      <c r="A846" s="80">
        <v>37354</v>
      </c>
      <c r="B846" s="81">
        <v>0</v>
      </c>
      <c r="C846" s="82">
        <v>4.8941515918399844E-3</v>
      </c>
      <c r="D846" s="88">
        <f t="shared" si="213"/>
        <v>1.3479868076164088</v>
      </c>
      <c r="E846" s="89">
        <f t="shared" si="218"/>
        <v>12479.868076164088</v>
      </c>
      <c r="F846" s="126">
        <f t="shared" si="219"/>
        <v>449451.76973869541</v>
      </c>
      <c r="G846" s="62">
        <f t="shared" si="220"/>
        <v>3.6014144299900526E-2</v>
      </c>
      <c r="H846" s="88">
        <f t="shared" si="205"/>
        <v>0</v>
      </c>
      <c r="I846" s="62">
        <f t="shared" si="214"/>
        <v>0</v>
      </c>
      <c r="J846" s="89">
        <f t="shared" si="206"/>
        <v>0</v>
      </c>
      <c r="K846" s="62">
        <f t="shared" si="215"/>
        <v>0</v>
      </c>
      <c r="L846" s="90">
        <f t="shared" si="207"/>
        <v>97.883031836799688</v>
      </c>
      <c r="M846" s="73">
        <f>0</f>
        <v>0</v>
      </c>
      <c r="N846" s="89">
        <f t="shared" si="208"/>
        <v>0</v>
      </c>
      <c r="O846" s="89">
        <f t="shared" si="209"/>
        <v>0</v>
      </c>
      <c r="P846" s="89">
        <f t="shared" si="210"/>
        <v>0</v>
      </c>
      <c r="Q846" s="62">
        <f t="shared" si="221"/>
        <v>0</v>
      </c>
      <c r="R846" s="89">
        <f t="shared" si="216"/>
        <v>-97.883031836799688</v>
      </c>
      <c r="S846" s="74">
        <f t="shared" si="217"/>
        <v>0</v>
      </c>
      <c r="T846" s="91">
        <f t="shared" si="211"/>
        <v>-5.2013192383591145E-2</v>
      </c>
      <c r="U846" s="92">
        <f t="shared" si="212"/>
        <v>1.2479868076164087</v>
      </c>
    </row>
    <row r="847" spans="1:21">
      <c r="A847" s="80">
        <v>37355</v>
      </c>
      <c r="B847" s="81">
        <v>0</v>
      </c>
      <c r="C847" s="82">
        <v>5.1856561361367246E-3</v>
      </c>
      <c r="D847" s="88">
        <f t="shared" si="213"/>
        <v>1.3381985044327287</v>
      </c>
      <c r="E847" s="89">
        <f t="shared" si="218"/>
        <v>12381.985044327288</v>
      </c>
      <c r="F847" s="126">
        <f t="shared" si="219"/>
        <v>449451.76973869541</v>
      </c>
      <c r="G847" s="62">
        <f t="shared" si="220"/>
        <v>3.6298846116326743E-2</v>
      </c>
      <c r="H847" s="88">
        <f t="shared" si="205"/>
        <v>0</v>
      </c>
      <c r="I847" s="62">
        <f t="shared" si="214"/>
        <v>0</v>
      </c>
      <c r="J847" s="89">
        <f t="shared" si="206"/>
        <v>0</v>
      </c>
      <c r="K847" s="62">
        <f t="shared" si="215"/>
        <v>0</v>
      </c>
      <c r="L847" s="90">
        <f t="shared" si="207"/>
        <v>103.7131227227345</v>
      </c>
      <c r="M847" s="73">
        <f>0</f>
        <v>0</v>
      </c>
      <c r="N847" s="89">
        <f t="shared" si="208"/>
        <v>0</v>
      </c>
      <c r="O847" s="89">
        <f t="shared" si="209"/>
        <v>0</v>
      </c>
      <c r="P847" s="89">
        <f t="shared" si="210"/>
        <v>0</v>
      </c>
      <c r="Q847" s="62">
        <f t="shared" si="221"/>
        <v>0</v>
      </c>
      <c r="R847" s="89">
        <f t="shared" si="216"/>
        <v>-103.7131227227345</v>
      </c>
      <c r="S847" s="74">
        <f t="shared" si="217"/>
        <v>0</v>
      </c>
      <c r="T847" s="91">
        <f t="shared" si="211"/>
        <v>-6.1801495567271214E-2</v>
      </c>
      <c r="U847" s="92">
        <f t="shared" si="212"/>
        <v>1.2381985044327286</v>
      </c>
    </row>
    <row r="848" spans="1:21">
      <c r="A848" s="80">
        <v>37356</v>
      </c>
      <c r="B848" s="81">
        <v>7.6199999999999998E-4</v>
      </c>
      <c r="C848" s="82">
        <v>4.2074829378356297E-3</v>
      </c>
      <c r="D848" s="88">
        <f t="shared" si="213"/>
        <v>1.3278271921604554</v>
      </c>
      <c r="E848" s="89">
        <f t="shared" si="218"/>
        <v>12278.271921604553</v>
      </c>
      <c r="F848" s="126">
        <f t="shared" si="219"/>
        <v>449451.76973869541</v>
      </c>
      <c r="G848" s="62">
        <f t="shared" si="220"/>
        <v>3.6605458211741576E-2</v>
      </c>
      <c r="H848" s="88">
        <f t="shared" si="205"/>
        <v>15.24</v>
      </c>
      <c r="I848" s="62">
        <f t="shared" si="214"/>
        <v>152.4</v>
      </c>
      <c r="J848" s="89">
        <f t="shared" si="206"/>
        <v>27.431999999999999</v>
      </c>
      <c r="K848" s="62">
        <f t="shared" si="215"/>
        <v>603.50400000000002</v>
      </c>
      <c r="L848" s="90">
        <f t="shared" si="207"/>
        <v>84.149658756712597</v>
      </c>
      <c r="M848" s="73">
        <f>0</f>
        <v>0</v>
      </c>
      <c r="N848" s="89">
        <f t="shared" si="208"/>
        <v>0</v>
      </c>
      <c r="O848" s="89">
        <f t="shared" si="209"/>
        <v>0</v>
      </c>
      <c r="P848" s="89">
        <f t="shared" si="210"/>
        <v>0</v>
      </c>
      <c r="Q848" s="62">
        <f t="shared" si="221"/>
        <v>0</v>
      </c>
      <c r="R848" s="89">
        <f t="shared" si="216"/>
        <v>-41.4776587567126</v>
      </c>
      <c r="S848" s="74">
        <f t="shared" si="217"/>
        <v>755.904</v>
      </c>
      <c r="T848" s="91">
        <f t="shared" si="211"/>
        <v>-7.2172807839544495E-2</v>
      </c>
      <c r="U848" s="92">
        <f t="shared" si="212"/>
        <v>1.2278271921604553</v>
      </c>
    </row>
    <row r="849" spans="1:21">
      <c r="A849" s="80">
        <v>37357</v>
      </c>
      <c r="B849" s="81">
        <v>0</v>
      </c>
      <c r="C849" s="82">
        <v>3.7978615038289192E-3</v>
      </c>
      <c r="D849" s="88">
        <f t="shared" si="213"/>
        <v>1.3236794262847842</v>
      </c>
      <c r="E849" s="89">
        <f t="shared" si="218"/>
        <v>12236.794262847841</v>
      </c>
      <c r="F849" s="126">
        <f t="shared" si="219"/>
        <v>450207.67373869539</v>
      </c>
      <c r="G849" s="62">
        <f t="shared" si="220"/>
        <v>3.679130857871591E-2</v>
      </c>
      <c r="H849" s="88">
        <f t="shared" si="205"/>
        <v>0</v>
      </c>
      <c r="I849" s="62">
        <f t="shared" si="214"/>
        <v>0</v>
      </c>
      <c r="J849" s="89">
        <f t="shared" si="206"/>
        <v>0</v>
      </c>
      <c r="K849" s="62">
        <f t="shared" si="215"/>
        <v>0</v>
      </c>
      <c r="L849" s="90">
        <f t="shared" si="207"/>
        <v>75.957230076578384</v>
      </c>
      <c r="M849" s="73">
        <f>0</f>
        <v>0</v>
      </c>
      <c r="N849" s="89">
        <f t="shared" si="208"/>
        <v>0</v>
      </c>
      <c r="O849" s="89">
        <f t="shared" si="209"/>
        <v>0</v>
      </c>
      <c r="P849" s="89">
        <f t="shared" si="210"/>
        <v>0</v>
      </c>
      <c r="Q849" s="62">
        <f t="shared" si="221"/>
        <v>0</v>
      </c>
      <c r="R849" s="89">
        <f t="shared" si="216"/>
        <v>-75.957230076578384</v>
      </c>
      <c r="S849" s="74">
        <f t="shared" si="217"/>
        <v>0</v>
      </c>
      <c r="T849" s="91">
        <f t="shared" si="211"/>
        <v>-7.6320573715215723E-2</v>
      </c>
      <c r="U849" s="92">
        <f t="shared" si="212"/>
        <v>1.2236794262847841</v>
      </c>
    </row>
    <row r="850" spans="1:21">
      <c r="A850" s="80">
        <v>37358</v>
      </c>
      <c r="B850" s="81">
        <v>0</v>
      </c>
      <c r="C850" s="82">
        <v>4.0348841336686645E-3</v>
      </c>
      <c r="D850" s="88">
        <f t="shared" si="213"/>
        <v>1.3160837032771264</v>
      </c>
      <c r="E850" s="89">
        <f t="shared" si="218"/>
        <v>12160.837032771264</v>
      </c>
      <c r="F850" s="126">
        <f t="shared" si="219"/>
        <v>450207.67373869539</v>
      </c>
      <c r="G850" s="62">
        <f t="shared" si="220"/>
        <v>3.7021109034309635E-2</v>
      </c>
      <c r="H850" s="88">
        <f t="shared" ref="H850:H913" si="222">B850*($D$12+$D$11)*10000</f>
        <v>0</v>
      </c>
      <c r="I850" s="62">
        <f t="shared" si="214"/>
        <v>0</v>
      </c>
      <c r="J850" s="89">
        <f t="shared" ref="J850:J913" si="223">B850*$K$14*$D$10*10000</f>
        <v>0</v>
      </c>
      <c r="K850" s="62">
        <f t="shared" si="215"/>
        <v>0</v>
      </c>
      <c r="L850" s="90">
        <f t="shared" ref="L850:L913" si="224">C850*($D$12+$D$11)*10000</f>
        <v>80.697682673373293</v>
      </c>
      <c r="M850" s="73">
        <f>0</f>
        <v>0</v>
      </c>
      <c r="N850" s="89">
        <f t="shared" ref="N850:N913" si="225">IF(D850&lt;$N$10,0,(2/3*$N$12*SQRT(2*$N$13)*$N$11*(D850-$N$10)^(3/2))*24*60*60)</f>
        <v>0</v>
      </c>
      <c r="O850" s="89">
        <f t="shared" ref="O850:O913" si="226">IF(D850&lt;$N$10,0,(D850-$N$10)*10000*($D$12+$D$11))</f>
        <v>0</v>
      </c>
      <c r="P850" s="89">
        <f t="shared" ref="P850:P913" si="227">IF(N850&gt;O850,O850,N850)</f>
        <v>0</v>
      </c>
      <c r="Q850" s="62">
        <f t="shared" si="221"/>
        <v>0</v>
      </c>
      <c r="R850" s="89">
        <f t="shared" si="216"/>
        <v>-80.697682673373293</v>
      </c>
      <c r="S850" s="74">
        <f t="shared" si="217"/>
        <v>0</v>
      </c>
      <c r="T850" s="91">
        <f t="shared" ref="T850:T913" si="228">D850-$D$14</f>
        <v>-8.3916296722873485E-2</v>
      </c>
      <c r="U850" s="92">
        <f t="shared" ref="U850:U913" si="229">IF(D850&lt;$D$13,0,D850-$D$13)</f>
        <v>1.2160837032771263</v>
      </c>
    </row>
    <row r="851" spans="1:21">
      <c r="A851" s="80">
        <v>37359</v>
      </c>
      <c r="B851" s="81">
        <v>7.1120000000000003E-3</v>
      </c>
      <c r="C851" s="82">
        <v>3.1017747309141932E-3</v>
      </c>
      <c r="D851" s="88">
        <f t="shared" ref="D851:D914" si="230">IF(E851&lt;$D$11*10000*($D$14-$D$13),(E851+$D$13*$D$11*10000)/($D$11*10000),(E851+$D$13*$D$11*10000+$D$14*$D$12*10000)/($D$11*10000+$D$12*10000))</f>
        <v>1.308013935009789</v>
      </c>
      <c r="E851" s="89">
        <f t="shared" si="218"/>
        <v>12080.13935009789</v>
      </c>
      <c r="F851" s="126">
        <f t="shared" si="219"/>
        <v>450207.67373869539</v>
      </c>
      <c r="G851" s="62">
        <f t="shared" si="220"/>
        <v>3.7268417250091335E-2</v>
      </c>
      <c r="H851" s="88">
        <f t="shared" si="222"/>
        <v>142.24</v>
      </c>
      <c r="I851" s="62">
        <f t="shared" ref="I851:I914" si="231">H851*$J$4*1000</f>
        <v>1422.4</v>
      </c>
      <c r="J851" s="89">
        <f t="shared" si="223"/>
        <v>256.03199999999998</v>
      </c>
      <c r="K851" s="62">
        <f t="shared" ref="K851:K914" si="232">1000*J851*($J$11*$J$5+$J$12*$J$6+$J$13*$J$7)</f>
        <v>5632.7039999999988</v>
      </c>
      <c r="L851" s="90">
        <f t="shared" si="224"/>
        <v>62.035494618283863</v>
      </c>
      <c r="M851" s="73">
        <f>0</f>
        <v>0</v>
      </c>
      <c r="N851" s="89">
        <f t="shared" si="225"/>
        <v>0</v>
      </c>
      <c r="O851" s="89">
        <f t="shared" si="226"/>
        <v>0</v>
      </c>
      <c r="P851" s="89">
        <f t="shared" si="227"/>
        <v>0</v>
      </c>
      <c r="Q851" s="62">
        <f t="shared" si="221"/>
        <v>0</v>
      </c>
      <c r="R851" s="89">
        <f t="shared" ref="R851:R914" si="233">H851+J851-L851-P851</f>
        <v>336.23650538171614</v>
      </c>
      <c r="S851" s="74">
        <f t="shared" ref="S851:S914" si="234">I851+K851-M851-Q851</f>
        <v>7055.1039999999994</v>
      </c>
      <c r="T851" s="91">
        <f t="shared" si="228"/>
        <v>-9.1986064990210892E-2</v>
      </c>
      <c r="U851" s="92">
        <f t="shared" si="229"/>
        <v>1.2080139350097889</v>
      </c>
    </row>
    <row r="852" spans="1:21">
      <c r="A852" s="80">
        <v>37360</v>
      </c>
      <c r="B852" s="81">
        <v>2.5399999999999999E-4</v>
      </c>
      <c r="C852" s="82">
        <v>4.8366995013197737E-3</v>
      </c>
      <c r="D852" s="88">
        <f t="shared" si="230"/>
        <v>1.3416375855479605</v>
      </c>
      <c r="E852" s="89">
        <f t="shared" ref="E852:E915" si="235">E851+R851</f>
        <v>12416.375855479606</v>
      </c>
      <c r="F852" s="126">
        <f t="shared" ref="F852:F915" si="236">F851+S851</f>
        <v>457262.77773869538</v>
      </c>
      <c r="G852" s="62">
        <f t="shared" ref="G852:G915" si="237">F852/(E852*1000)</f>
        <v>3.6827394971045098E-2</v>
      </c>
      <c r="H852" s="88">
        <f t="shared" si="222"/>
        <v>5.08</v>
      </c>
      <c r="I852" s="62">
        <f t="shared" si="231"/>
        <v>50.800000000000004</v>
      </c>
      <c r="J852" s="89">
        <f t="shared" si="223"/>
        <v>9.1439999999999984</v>
      </c>
      <c r="K852" s="62">
        <f t="shared" si="232"/>
        <v>201.16799999999995</v>
      </c>
      <c r="L852" s="90">
        <f t="shared" si="224"/>
        <v>96.733990026395475</v>
      </c>
      <c r="M852" s="73">
        <f>0</f>
        <v>0</v>
      </c>
      <c r="N852" s="89">
        <f t="shared" si="225"/>
        <v>0</v>
      </c>
      <c r="O852" s="89">
        <f t="shared" si="226"/>
        <v>0</v>
      </c>
      <c r="P852" s="89">
        <f t="shared" si="227"/>
        <v>0</v>
      </c>
      <c r="Q852" s="62">
        <f t="shared" ref="Q852:Q915" si="238">P852*1000*G852</f>
        <v>0</v>
      </c>
      <c r="R852" s="89">
        <f t="shared" si="233"/>
        <v>-82.509990026395471</v>
      </c>
      <c r="S852" s="74">
        <f t="shared" si="234"/>
        <v>251.96799999999996</v>
      </c>
      <c r="T852" s="91">
        <f t="shared" si="228"/>
        <v>-5.8362414452039379E-2</v>
      </c>
      <c r="U852" s="92">
        <f t="shared" si="229"/>
        <v>1.2416375855479604</v>
      </c>
    </row>
    <row r="853" spans="1:21">
      <c r="A853" s="80">
        <v>37361</v>
      </c>
      <c r="B853" s="81">
        <v>0</v>
      </c>
      <c r="C853" s="82">
        <v>5.4395606902091628E-3</v>
      </c>
      <c r="D853" s="88">
        <f t="shared" si="230"/>
        <v>1.3333865865453209</v>
      </c>
      <c r="E853" s="89">
        <f t="shared" si="235"/>
        <v>12333.86586545321</v>
      </c>
      <c r="F853" s="126">
        <f t="shared" si="236"/>
        <v>457514.74573869538</v>
      </c>
      <c r="G853" s="62">
        <f t="shared" si="237"/>
        <v>3.7094188531770926E-2</v>
      </c>
      <c r="H853" s="88">
        <f t="shared" si="222"/>
        <v>0</v>
      </c>
      <c r="I853" s="62">
        <f t="shared" si="231"/>
        <v>0</v>
      </c>
      <c r="J853" s="89">
        <f t="shared" si="223"/>
        <v>0</v>
      </c>
      <c r="K853" s="62">
        <f t="shared" si="232"/>
        <v>0</v>
      </c>
      <c r="L853" s="90">
        <f t="shared" si="224"/>
        <v>108.79121380418326</v>
      </c>
      <c r="M853" s="73">
        <f>0</f>
        <v>0</v>
      </c>
      <c r="N853" s="89">
        <f t="shared" si="225"/>
        <v>0</v>
      </c>
      <c r="O853" s="89">
        <f t="shared" si="226"/>
        <v>0</v>
      </c>
      <c r="P853" s="89">
        <f t="shared" si="227"/>
        <v>0</v>
      </c>
      <c r="Q853" s="62">
        <f t="shared" si="238"/>
        <v>0</v>
      </c>
      <c r="R853" s="89">
        <f t="shared" si="233"/>
        <v>-108.79121380418326</v>
      </c>
      <c r="S853" s="74">
        <f t="shared" si="234"/>
        <v>0</v>
      </c>
      <c r="T853" s="91">
        <f t="shared" si="228"/>
        <v>-6.6613413454678971E-2</v>
      </c>
      <c r="U853" s="92">
        <f t="shared" si="229"/>
        <v>1.2333865865453209</v>
      </c>
    </row>
    <row r="854" spans="1:21">
      <c r="A854" s="80">
        <v>37362</v>
      </c>
      <c r="B854" s="81">
        <v>0</v>
      </c>
      <c r="C854" s="82">
        <v>5.3740477243332105E-3</v>
      </c>
      <c r="D854" s="88">
        <f t="shared" si="230"/>
        <v>1.3225074651649027</v>
      </c>
      <c r="E854" s="89">
        <f t="shared" si="235"/>
        <v>12225.074651649027</v>
      </c>
      <c r="F854" s="126">
        <f t="shared" si="236"/>
        <v>457514.74573869538</v>
      </c>
      <c r="G854" s="62">
        <f t="shared" si="237"/>
        <v>3.7424290548359281E-2</v>
      </c>
      <c r="H854" s="88">
        <f t="shared" si="222"/>
        <v>0</v>
      </c>
      <c r="I854" s="62">
        <f t="shared" si="231"/>
        <v>0</v>
      </c>
      <c r="J854" s="89">
        <f t="shared" si="223"/>
        <v>0</v>
      </c>
      <c r="K854" s="62">
        <f t="shared" si="232"/>
        <v>0</v>
      </c>
      <c r="L854" s="90">
        <f t="shared" si="224"/>
        <v>107.4809544866642</v>
      </c>
      <c r="M854" s="73">
        <f>0</f>
        <v>0</v>
      </c>
      <c r="N854" s="89">
        <f t="shared" si="225"/>
        <v>0</v>
      </c>
      <c r="O854" s="89">
        <f t="shared" si="226"/>
        <v>0</v>
      </c>
      <c r="P854" s="89">
        <f t="shared" si="227"/>
        <v>0</v>
      </c>
      <c r="Q854" s="62">
        <f t="shared" si="238"/>
        <v>0</v>
      </c>
      <c r="R854" s="89">
        <f t="shared" si="233"/>
        <v>-107.4809544866642</v>
      </c>
      <c r="S854" s="74">
        <f t="shared" si="234"/>
        <v>0</v>
      </c>
      <c r="T854" s="91">
        <f t="shared" si="228"/>
        <v>-7.7492534835097215E-2</v>
      </c>
      <c r="U854" s="92">
        <f t="shared" si="229"/>
        <v>1.2225074651649026</v>
      </c>
    </row>
    <row r="855" spans="1:21">
      <c r="A855" s="80">
        <v>37363</v>
      </c>
      <c r="B855" s="81">
        <v>0</v>
      </c>
      <c r="C855" s="82">
        <v>5.4493074481390359E-3</v>
      </c>
      <c r="D855" s="88">
        <f t="shared" si="230"/>
        <v>1.3117593697162364</v>
      </c>
      <c r="E855" s="89">
        <f t="shared" si="235"/>
        <v>12117.593697162363</v>
      </c>
      <c r="F855" s="126">
        <f t="shared" si="236"/>
        <v>457514.74573869538</v>
      </c>
      <c r="G855" s="62">
        <f t="shared" si="237"/>
        <v>3.7756237514865169E-2</v>
      </c>
      <c r="H855" s="88">
        <f t="shared" si="222"/>
        <v>0</v>
      </c>
      <c r="I855" s="62">
        <f t="shared" si="231"/>
        <v>0</v>
      </c>
      <c r="J855" s="89">
        <f t="shared" si="223"/>
        <v>0</v>
      </c>
      <c r="K855" s="62">
        <f t="shared" si="232"/>
        <v>0</v>
      </c>
      <c r="L855" s="90">
        <f t="shared" si="224"/>
        <v>108.98614896278072</v>
      </c>
      <c r="M855" s="73">
        <f>0</f>
        <v>0</v>
      </c>
      <c r="N855" s="89">
        <f t="shared" si="225"/>
        <v>0</v>
      </c>
      <c r="O855" s="89">
        <f t="shared" si="226"/>
        <v>0</v>
      </c>
      <c r="P855" s="89">
        <f t="shared" si="227"/>
        <v>0</v>
      </c>
      <c r="Q855" s="62">
        <f t="shared" si="238"/>
        <v>0</v>
      </c>
      <c r="R855" s="89">
        <f t="shared" si="233"/>
        <v>-108.98614896278072</v>
      </c>
      <c r="S855" s="74">
        <f t="shared" si="234"/>
        <v>0</v>
      </c>
      <c r="T855" s="91">
        <f t="shared" si="228"/>
        <v>-8.8240630283763499E-2</v>
      </c>
      <c r="U855" s="92">
        <f t="shared" si="229"/>
        <v>1.2117593697162363</v>
      </c>
    </row>
    <row r="856" spans="1:21">
      <c r="A856" s="80">
        <v>37364</v>
      </c>
      <c r="B856" s="81">
        <v>0</v>
      </c>
      <c r="C856" s="82">
        <v>5.3402989160420437E-3</v>
      </c>
      <c r="D856" s="88">
        <f t="shared" si="230"/>
        <v>1.3008607548199582</v>
      </c>
      <c r="E856" s="89">
        <f t="shared" si="235"/>
        <v>12008.607548199583</v>
      </c>
      <c r="F856" s="126">
        <f t="shared" si="236"/>
        <v>457514.74573869538</v>
      </c>
      <c r="G856" s="62">
        <f t="shared" si="237"/>
        <v>3.8098900634594333E-2</v>
      </c>
      <c r="H856" s="88">
        <f t="shared" si="222"/>
        <v>0</v>
      </c>
      <c r="I856" s="62">
        <f t="shared" si="231"/>
        <v>0</v>
      </c>
      <c r="J856" s="89">
        <f t="shared" si="223"/>
        <v>0</v>
      </c>
      <c r="K856" s="62">
        <f t="shared" si="232"/>
        <v>0</v>
      </c>
      <c r="L856" s="90">
        <f t="shared" si="224"/>
        <v>106.80597832084088</v>
      </c>
      <c r="M856" s="73">
        <f>0</f>
        <v>0</v>
      </c>
      <c r="N856" s="89">
        <f t="shared" si="225"/>
        <v>0</v>
      </c>
      <c r="O856" s="89">
        <f t="shared" si="226"/>
        <v>0</v>
      </c>
      <c r="P856" s="89">
        <f t="shared" si="227"/>
        <v>0</v>
      </c>
      <c r="Q856" s="62">
        <f t="shared" si="238"/>
        <v>0</v>
      </c>
      <c r="R856" s="89">
        <f t="shared" si="233"/>
        <v>-106.80597832084088</v>
      </c>
      <c r="S856" s="74">
        <f t="shared" si="234"/>
        <v>0</v>
      </c>
      <c r="T856" s="91">
        <f t="shared" si="228"/>
        <v>-9.9139245180041691E-2</v>
      </c>
      <c r="U856" s="92">
        <f t="shared" si="229"/>
        <v>1.2008607548199581</v>
      </c>
    </row>
    <row r="857" spans="1:21">
      <c r="A857" s="80">
        <v>37365</v>
      </c>
      <c r="B857" s="81">
        <v>0</v>
      </c>
      <c r="C857" s="82">
        <v>5.8998816994936479E-3</v>
      </c>
      <c r="D857" s="88">
        <f t="shared" si="230"/>
        <v>1.2901801569878741</v>
      </c>
      <c r="E857" s="89">
        <f t="shared" si="235"/>
        <v>11901.801569878742</v>
      </c>
      <c r="F857" s="126">
        <f t="shared" si="236"/>
        <v>457514.74573869538</v>
      </c>
      <c r="G857" s="62">
        <f t="shared" si="237"/>
        <v>3.844079764332322E-2</v>
      </c>
      <c r="H857" s="88">
        <f t="shared" si="222"/>
        <v>0</v>
      </c>
      <c r="I857" s="62">
        <f t="shared" si="231"/>
        <v>0</v>
      </c>
      <c r="J857" s="89">
        <f t="shared" si="223"/>
        <v>0</v>
      </c>
      <c r="K857" s="62">
        <f t="shared" si="232"/>
        <v>0</v>
      </c>
      <c r="L857" s="90">
        <f t="shared" si="224"/>
        <v>117.99763398987295</v>
      </c>
      <c r="M857" s="73">
        <f>0</f>
        <v>0</v>
      </c>
      <c r="N857" s="89">
        <f t="shared" si="225"/>
        <v>0</v>
      </c>
      <c r="O857" s="89">
        <f t="shared" si="226"/>
        <v>0</v>
      </c>
      <c r="P857" s="89">
        <f t="shared" si="227"/>
        <v>0</v>
      </c>
      <c r="Q857" s="62">
        <f t="shared" si="238"/>
        <v>0</v>
      </c>
      <c r="R857" s="89">
        <f t="shared" si="233"/>
        <v>-117.99763398987295</v>
      </c>
      <c r="S857" s="74">
        <f t="shared" si="234"/>
        <v>0</v>
      </c>
      <c r="T857" s="91">
        <f t="shared" si="228"/>
        <v>-0.10981984301212577</v>
      </c>
      <c r="U857" s="92">
        <f t="shared" si="229"/>
        <v>1.190180156987874</v>
      </c>
    </row>
    <row r="858" spans="1:21">
      <c r="A858" s="80">
        <v>37366</v>
      </c>
      <c r="B858" s="81">
        <v>2.5399999999999999E-4</v>
      </c>
      <c r="C858" s="82">
        <v>5.3618655939809386E-3</v>
      </c>
      <c r="D858" s="88">
        <f t="shared" si="230"/>
        <v>1.2783803935888869</v>
      </c>
      <c r="E858" s="89">
        <f t="shared" si="235"/>
        <v>11783.803935888869</v>
      </c>
      <c r="F858" s="126">
        <f t="shared" si="236"/>
        <v>457514.74573869538</v>
      </c>
      <c r="G858" s="62">
        <f t="shared" si="237"/>
        <v>3.882572624492537E-2</v>
      </c>
      <c r="H858" s="88">
        <f t="shared" si="222"/>
        <v>5.08</v>
      </c>
      <c r="I858" s="62">
        <f t="shared" si="231"/>
        <v>50.800000000000004</v>
      </c>
      <c r="J858" s="89">
        <f t="shared" si="223"/>
        <v>9.1439999999999984</v>
      </c>
      <c r="K858" s="62">
        <f t="shared" si="232"/>
        <v>201.16799999999995</v>
      </c>
      <c r="L858" s="90">
        <f t="shared" si="224"/>
        <v>107.23731187961877</v>
      </c>
      <c r="M858" s="73">
        <f>0</f>
        <v>0</v>
      </c>
      <c r="N858" s="89">
        <f t="shared" si="225"/>
        <v>0</v>
      </c>
      <c r="O858" s="89">
        <f t="shared" si="226"/>
        <v>0</v>
      </c>
      <c r="P858" s="89">
        <f t="shared" si="227"/>
        <v>0</v>
      </c>
      <c r="Q858" s="62">
        <f t="shared" si="238"/>
        <v>0</v>
      </c>
      <c r="R858" s="89">
        <f t="shared" si="233"/>
        <v>-93.013311879618769</v>
      </c>
      <c r="S858" s="74">
        <f t="shared" si="234"/>
        <v>251.96799999999996</v>
      </c>
      <c r="T858" s="91">
        <f t="shared" si="228"/>
        <v>-0.12161960641111302</v>
      </c>
      <c r="U858" s="92">
        <f t="shared" si="229"/>
        <v>1.1783803935888868</v>
      </c>
    </row>
    <row r="859" spans="1:21">
      <c r="A859" s="80">
        <v>37367</v>
      </c>
      <c r="B859" s="81">
        <v>0</v>
      </c>
      <c r="C859" s="82">
        <v>5.5710355272614162E-3</v>
      </c>
      <c r="D859" s="88">
        <f t="shared" si="230"/>
        <v>1.2690790624009252</v>
      </c>
      <c r="E859" s="89">
        <f t="shared" si="235"/>
        <v>11690.790624009251</v>
      </c>
      <c r="F859" s="126">
        <f t="shared" si="236"/>
        <v>457766.71373869537</v>
      </c>
      <c r="G859" s="62">
        <f t="shared" si="237"/>
        <v>3.9156181002727462E-2</v>
      </c>
      <c r="H859" s="88">
        <f t="shared" si="222"/>
        <v>0</v>
      </c>
      <c r="I859" s="62">
        <f t="shared" si="231"/>
        <v>0</v>
      </c>
      <c r="J859" s="89">
        <f t="shared" si="223"/>
        <v>0</v>
      </c>
      <c r="K859" s="62">
        <f t="shared" si="232"/>
        <v>0</v>
      </c>
      <c r="L859" s="90">
        <f t="shared" si="224"/>
        <v>111.42071054522832</v>
      </c>
      <c r="M859" s="73">
        <f>0</f>
        <v>0</v>
      </c>
      <c r="N859" s="89">
        <f t="shared" si="225"/>
        <v>0</v>
      </c>
      <c r="O859" s="89">
        <f t="shared" si="226"/>
        <v>0</v>
      </c>
      <c r="P859" s="89">
        <f t="shared" si="227"/>
        <v>0</v>
      </c>
      <c r="Q859" s="62">
        <f t="shared" si="238"/>
        <v>0</v>
      </c>
      <c r="R859" s="89">
        <f t="shared" si="233"/>
        <v>-111.42071054522832</v>
      </c>
      <c r="S859" s="74">
        <f t="shared" si="234"/>
        <v>0</v>
      </c>
      <c r="T859" s="91">
        <f t="shared" si="228"/>
        <v>-0.13092093759907475</v>
      </c>
      <c r="U859" s="92">
        <f t="shared" si="229"/>
        <v>1.1690790624009251</v>
      </c>
    </row>
    <row r="860" spans="1:21">
      <c r="A860" s="80">
        <v>37368</v>
      </c>
      <c r="B860" s="81">
        <v>0</v>
      </c>
      <c r="C860" s="82">
        <v>5.5905454060537632E-3</v>
      </c>
      <c r="D860" s="88">
        <f t="shared" si="230"/>
        <v>1.2579369913464022</v>
      </c>
      <c r="E860" s="89">
        <f t="shared" si="235"/>
        <v>11579.369913464023</v>
      </c>
      <c r="F860" s="126">
        <f t="shared" si="236"/>
        <v>457766.71373869537</v>
      </c>
      <c r="G860" s="62">
        <f t="shared" si="237"/>
        <v>3.9532955347287312E-2</v>
      </c>
      <c r="H860" s="88">
        <f t="shared" si="222"/>
        <v>0</v>
      </c>
      <c r="I860" s="62">
        <f t="shared" si="231"/>
        <v>0</v>
      </c>
      <c r="J860" s="89">
        <f t="shared" si="223"/>
        <v>0</v>
      </c>
      <c r="K860" s="62">
        <f t="shared" si="232"/>
        <v>0</v>
      </c>
      <c r="L860" s="90">
        <f t="shared" si="224"/>
        <v>111.81090812107527</v>
      </c>
      <c r="M860" s="73">
        <f>0</f>
        <v>0</v>
      </c>
      <c r="N860" s="89">
        <f t="shared" si="225"/>
        <v>0</v>
      </c>
      <c r="O860" s="89">
        <f t="shared" si="226"/>
        <v>0</v>
      </c>
      <c r="P860" s="89">
        <f t="shared" si="227"/>
        <v>0</v>
      </c>
      <c r="Q860" s="62">
        <f t="shared" si="238"/>
        <v>0</v>
      </c>
      <c r="R860" s="89">
        <f t="shared" si="233"/>
        <v>-111.81090812107527</v>
      </c>
      <c r="S860" s="74">
        <f t="shared" si="234"/>
        <v>0</v>
      </c>
      <c r="T860" s="91">
        <f t="shared" si="228"/>
        <v>-0.14206300865359767</v>
      </c>
      <c r="U860" s="92">
        <f t="shared" si="229"/>
        <v>1.1579369913464022</v>
      </c>
    </row>
    <row r="861" spans="1:21">
      <c r="A861" s="80">
        <v>37369</v>
      </c>
      <c r="B861" s="81">
        <v>0</v>
      </c>
      <c r="C861" s="82">
        <v>4.9863122255827397E-3</v>
      </c>
      <c r="D861" s="88">
        <f t="shared" si="230"/>
        <v>1.2467559005342947</v>
      </c>
      <c r="E861" s="89">
        <f t="shared" si="235"/>
        <v>11467.559005342948</v>
      </c>
      <c r="F861" s="126">
        <f t="shared" si="236"/>
        <v>457766.71373869537</v>
      </c>
      <c r="G861" s="62">
        <f t="shared" si="237"/>
        <v>3.9918409273099309E-2</v>
      </c>
      <c r="H861" s="88">
        <f t="shared" si="222"/>
        <v>0</v>
      </c>
      <c r="I861" s="62">
        <f t="shared" si="231"/>
        <v>0</v>
      </c>
      <c r="J861" s="89">
        <f t="shared" si="223"/>
        <v>0</v>
      </c>
      <c r="K861" s="62">
        <f t="shared" si="232"/>
        <v>0</v>
      </c>
      <c r="L861" s="90">
        <f t="shared" si="224"/>
        <v>99.726244511654798</v>
      </c>
      <c r="M861" s="73">
        <f>0</f>
        <v>0</v>
      </c>
      <c r="N861" s="89">
        <f t="shared" si="225"/>
        <v>0</v>
      </c>
      <c r="O861" s="89">
        <f t="shared" si="226"/>
        <v>0</v>
      </c>
      <c r="P861" s="89">
        <f t="shared" si="227"/>
        <v>0</v>
      </c>
      <c r="Q861" s="62">
        <f t="shared" si="238"/>
        <v>0</v>
      </c>
      <c r="R861" s="89">
        <f t="shared" si="233"/>
        <v>-99.726244511654798</v>
      </c>
      <c r="S861" s="74">
        <f t="shared" si="234"/>
        <v>0</v>
      </c>
      <c r="T861" s="91">
        <f t="shared" si="228"/>
        <v>-0.15324409946570516</v>
      </c>
      <c r="U861" s="92">
        <f t="shared" si="229"/>
        <v>1.1467559005342947</v>
      </c>
    </row>
    <row r="862" spans="1:21">
      <c r="A862" s="80">
        <v>37370</v>
      </c>
      <c r="B862" s="81">
        <v>0</v>
      </c>
      <c r="C862" s="82">
        <v>5.7391041127535626E-3</v>
      </c>
      <c r="D862" s="88">
        <f t="shared" si="230"/>
        <v>1.2367832760831294</v>
      </c>
      <c r="E862" s="89">
        <f t="shared" si="235"/>
        <v>11367.832760831294</v>
      </c>
      <c r="F862" s="126">
        <f t="shared" si="236"/>
        <v>457766.71373869537</v>
      </c>
      <c r="G862" s="62">
        <f t="shared" si="237"/>
        <v>4.0268600301366531E-2</v>
      </c>
      <c r="H862" s="88">
        <f t="shared" si="222"/>
        <v>0</v>
      </c>
      <c r="I862" s="62">
        <f t="shared" si="231"/>
        <v>0</v>
      </c>
      <c r="J862" s="89">
        <f t="shared" si="223"/>
        <v>0</v>
      </c>
      <c r="K862" s="62">
        <f t="shared" si="232"/>
        <v>0</v>
      </c>
      <c r="L862" s="90">
        <f t="shared" si="224"/>
        <v>114.78208225507126</v>
      </c>
      <c r="M862" s="73">
        <f>0</f>
        <v>0</v>
      </c>
      <c r="N862" s="89">
        <f t="shared" si="225"/>
        <v>0</v>
      </c>
      <c r="O862" s="89">
        <f t="shared" si="226"/>
        <v>0</v>
      </c>
      <c r="P862" s="89">
        <f t="shared" si="227"/>
        <v>0</v>
      </c>
      <c r="Q862" s="62">
        <f t="shared" si="238"/>
        <v>0</v>
      </c>
      <c r="R862" s="89">
        <f t="shared" si="233"/>
        <v>-114.78208225507126</v>
      </c>
      <c r="S862" s="74">
        <f t="shared" si="234"/>
        <v>0</v>
      </c>
      <c r="T862" s="91">
        <f t="shared" si="228"/>
        <v>-0.16321672391687048</v>
      </c>
      <c r="U862" s="92">
        <f t="shared" si="229"/>
        <v>1.1367832760831293</v>
      </c>
    </row>
    <row r="863" spans="1:21">
      <c r="A863" s="80">
        <v>37371</v>
      </c>
      <c r="B863" s="81">
        <v>0</v>
      </c>
      <c r="C863" s="82">
        <v>4.8569505363354549E-3</v>
      </c>
      <c r="D863" s="88">
        <f t="shared" si="230"/>
        <v>1.2253050678576223</v>
      </c>
      <c r="E863" s="89">
        <f t="shared" si="235"/>
        <v>11253.050678576223</v>
      </c>
      <c r="F863" s="126">
        <f t="shared" si="236"/>
        <v>457766.71373869537</v>
      </c>
      <c r="G863" s="62">
        <f t="shared" si="237"/>
        <v>4.0679343478848856E-2</v>
      </c>
      <c r="H863" s="88">
        <f t="shared" si="222"/>
        <v>0</v>
      </c>
      <c r="I863" s="62">
        <f t="shared" si="231"/>
        <v>0</v>
      </c>
      <c r="J863" s="89">
        <f t="shared" si="223"/>
        <v>0</v>
      </c>
      <c r="K863" s="62">
        <f t="shared" si="232"/>
        <v>0</v>
      </c>
      <c r="L863" s="90">
        <f t="shared" si="224"/>
        <v>97.139010726709103</v>
      </c>
      <c r="M863" s="73">
        <f>0</f>
        <v>0</v>
      </c>
      <c r="N863" s="89">
        <f t="shared" si="225"/>
        <v>0</v>
      </c>
      <c r="O863" s="89">
        <f t="shared" si="226"/>
        <v>0</v>
      </c>
      <c r="P863" s="89">
        <f t="shared" si="227"/>
        <v>0</v>
      </c>
      <c r="Q863" s="62">
        <f t="shared" si="238"/>
        <v>0</v>
      </c>
      <c r="R863" s="89">
        <f t="shared" si="233"/>
        <v>-97.139010726709103</v>
      </c>
      <c r="S863" s="74">
        <f t="shared" si="234"/>
        <v>0</v>
      </c>
      <c r="T863" s="91">
        <f t="shared" si="228"/>
        <v>-0.17469493214237763</v>
      </c>
      <c r="U863" s="92">
        <f t="shared" si="229"/>
        <v>1.1253050678576222</v>
      </c>
    </row>
    <row r="864" spans="1:21">
      <c r="A864" s="80">
        <v>37372</v>
      </c>
      <c r="B864" s="81">
        <v>0</v>
      </c>
      <c r="C864" s="82">
        <v>5.3831771979556877E-3</v>
      </c>
      <c r="D864" s="88">
        <f t="shared" si="230"/>
        <v>1.2155911667849515</v>
      </c>
      <c r="E864" s="89">
        <f t="shared" si="235"/>
        <v>11155.911667849514</v>
      </c>
      <c r="F864" s="126">
        <f t="shared" si="236"/>
        <v>457766.71373869537</v>
      </c>
      <c r="G864" s="62">
        <f t="shared" si="237"/>
        <v>4.1033554887131646E-2</v>
      </c>
      <c r="H864" s="88">
        <f t="shared" si="222"/>
        <v>0</v>
      </c>
      <c r="I864" s="62">
        <f t="shared" si="231"/>
        <v>0</v>
      </c>
      <c r="J864" s="89">
        <f t="shared" si="223"/>
        <v>0</v>
      </c>
      <c r="K864" s="62">
        <f t="shared" si="232"/>
        <v>0</v>
      </c>
      <c r="L864" s="90">
        <f t="shared" si="224"/>
        <v>107.66354395911375</v>
      </c>
      <c r="M864" s="73">
        <f>0</f>
        <v>0</v>
      </c>
      <c r="N864" s="89">
        <f t="shared" si="225"/>
        <v>0</v>
      </c>
      <c r="O864" s="89">
        <f t="shared" si="226"/>
        <v>0</v>
      </c>
      <c r="P864" s="89">
        <f t="shared" si="227"/>
        <v>0</v>
      </c>
      <c r="Q864" s="62">
        <f t="shared" si="238"/>
        <v>0</v>
      </c>
      <c r="R864" s="89">
        <f t="shared" si="233"/>
        <v>-107.66354395911375</v>
      </c>
      <c r="S864" s="74">
        <f t="shared" si="234"/>
        <v>0</v>
      </c>
      <c r="T864" s="91">
        <f t="shared" si="228"/>
        <v>-0.18440883321504842</v>
      </c>
      <c r="U864" s="92">
        <f t="shared" si="229"/>
        <v>1.1155911667849514</v>
      </c>
    </row>
    <row r="865" spans="1:21">
      <c r="A865" s="80">
        <v>37373</v>
      </c>
      <c r="B865" s="81">
        <v>0</v>
      </c>
      <c r="C865" s="82">
        <v>5.3519555761977651E-3</v>
      </c>
      <c r="D865" s="88">
        <f t="shared" si="230"/>
        <v>1.2048248123890399</v>
      </c>
      <c r="E865" s="89">
        <f t="shared" si="235"/>
        <v>11048.2481238904</v>
      </c>
      <c r="F865" s="126">
        <f t="shared" si="236"/>
        <v>457766.71373869537</v>
      </c>
      <c r="G865" s="62">
        <f t="shared" si="237"/>
        <v>4.143342081074685E-2</v>
      </c>
      <c r="H865" s="88">
        <f t="shared" si="222"/>
        <v>0</v>
      </c>
      <c r="I865" s="62">
        <f t="shared" si="231"/>
        <v>0</v>
      </c>
      <c r="J865" s="89">
        <f t="shared" si="223"/>
        <v>0</v>
      </c>
      <c r="K865" s="62">
        <f t="shared" si="232"/>
        <v>0</v>
      </c>
      <c r="L865" s="90">
        <f t="shared" si="224"/>
        <v>107.0391115239553</v>
      </c>
      <c r="M865" s="73">
        <f>0</f>
        <v>0</v>
      </c>
      <c r="N865" s="89">
        <f t="shared" si="225"/>
        <v>0</v>
      </c>
      <c r="O865" s="89">
        <f t="shared" si="226"/>
        <v>0</v>
      </c>
      <c r="P865" s="89">
        <f t="shared" si="227"/>
        <v>0</v>
      </c>
      <c r="Q865" s="62">
        <f t="shared" si="238"/>
        <v>0</v>
      </c>
      <c r="R865" s="89">
        <f t="shared" si="233"/>
        <v>-107.0391115239553</v>
      </c>
      <c r="S865" s="74">
        <f t="shared" si="234"/>
        <v>0</v>
      </c>
      <c r="T865" s="91">
        <f t="shared" si="228"/>
        <v>-0.19517518761095998</v>
      </c>
      <c r="U865" s="92">
        <f t="shared" si="229"/>
        <v>1.1048248123890398</v>
      </c>
    </row>
    <row r="866" spans="1:21">
      <c r="A866" s="80">
        <v>37374</v>
      </c>
      <c r="B866" s="81">
        <v>0</v>
      </c>
      <c r="C866" s="82">
        <v>5.1856283355595353E-3</v>
      </c>
      <c r="D866" s="88">
        <f t="shared" si="230"/>
        <v>1.1941209012366445</v>
      </c>
      <c r="E866" s="89">
        <f t="shared" si="235"/>
        <v>10941.209012366446</v>
      </c>
      <c r="F866" s="126">
        <f t="shared" si="236"/>
        <v>457766.71373869537</v>
      </c>
      <c r="G866" s="62">
        <f t="shared" si="237"/>
        <v>4.183876875227395E-2</v>
      </c>
      <c r="H866" s="88">
        <f t="shared" si="222"/>
        <v>0</v>
      </c>
      <c r="I866" s="62">
        <f t="shared" si="231"/>
        <v>0</v>
      </c>
      <c r="J866" s="89">
        <f t="shared" si="223"/>
        <v>0</v>
      </c>
      <c r="K866" s="62">
        <f t="shared" si="232"/>
        <v>0</v>
      </c>
      <c r="L866" s="90">
        <f t="shared" si="224"/>
        <v>103.7125667111907</v>
      </c>
      <c r="M866" s="73">
        <f>0</f>
        <v>0</v>
      </c>
      <c r="N866" s="89">
        <f t="shared" si="225"/>
        <v>0</v>
      </c>
      <c r="O866" s="89">
        <f t="shared" si="226"/>
        <v>0</v>
      </c>
      <c r="P866" s="89">
        <f t="shared" si="227"/>
        <v>0</v>
      </c>
      <c r="Q866" s="62">
        <f t="shared" si="238"/>
        <v>0</v>
      </c>
      <c r="R866" s="89">
        <f t="shared" si="233"/>
        <v>-103.7125667111907</v>
      </c>
      <c r="S866" s="74">
        <f t="shared" si="234"/>
        <v>0</v>
      </c>
      <c r="T866" s="91">
        <f t="shared" si="228"/>
        <v>-0.20587909876335542</v>
      </c>
      <c r="U866" s="92">
        <f t="shared" si="229"/>
        <v>1.0941209012366444</v>
      </c>
    </row>
    <row r="867" spans="1:21">
      <c r="A867" s="80">
        <v>37375</v>
      </c>
      <c r="B867" s="81">
        <v>0</v>
      </c>
      <c r="C867" s="82">
        <v>4.721021758191511E-3</v>
      </c>
      <c r="D867" s="88">
        <f t="shared" si="230"/>
        <v>1.1837496445655256</v>
      </c>
      <c r="E867" s="89">
        <f t="shared" si="235"/>
        <v>10837.496445655255</v>
      </c>
      <c r="F867" s="126">
        <f t="shared" si="236"/>
        <v>457766.71373869537</v>
      </c>
      <c r="G867" s="62">
        <f t="shared" si="237"/>
        <v>4.2239156989270686E-2</v>
      </c>
      <c r="H867" s="88">
        <f t="shared" si="222"/>
        <v>0</v>
      </c>
      <c r="I867" s="62">
        <f t="shared" si="231"/>
        <v>0</v>
      </c>
      <c r="J867" s="89">
        <f t="shared" si="223"/>
        <v>0</v>
      </c>
      <c r="K867" s="62">
        <f t="shared" si="232"/>
        <v>0</v>
      </c>
      <c r="L867" s="90">
        <f t="shared" si="224"/>
        <v>94.42043516383022</v>
      </c>
      <c r="M867" s="73">
        <f>0</f>
        <v>0</v>
      </c>
      <c r="N867" s="89">
        <f t="shared" si="225"/>
        <v>0</v>
      </c>
      <c r="O867" s="89">
        <f t="shared" si="226"/>
        <v>0</v>
      </c>
      <c r="P867" s="89">
        <f t="shared" si="227"/>
        <v>0</v>
      </c>
      <c r="Q867" s="62">
        <f t="shared" si="238"/>
        <v>0</v>
      </c>
      <c r="R867" s="89">
        <f t="shared" si="233"/>
        <v>-94.42043516383022</v>
      </c>
      <c r="S867" s="74">
        <f t="shared" si="234"/>
        <v>0</v>
      </c>
      <c r="T867" s="91">
        <f t="shared" si="228"/>
        <v>-0.21625035543447435</v>
      </c>
      <c r="U867" s="92">
        <f t="shared" si="229"/>
        <v>1.0837496445655255</v>
      </c>
    </row>
    <row r="868" spans="1:21">
      <c r="A868" s="80">
        <v>37376</v>
      </c>
      <c r="B868" s="81">
        <v>0</v>
      </c>
      <c r="C868" s="82">
        <v>5.1713341209944442E-3</v>
      </c>
      <c r="D868" s="88">
        <f t="shared" si="230"/>
        <v>1.1743076010491424</v>
      </c>
      <c r="E868" s="89">
        <f t="shared" si="235"/>
        <v>10743.076010491424</v>
      </c>
      <c r="F868" s="126">
        <f t="shared" si="236"/>
        <v>457766.71373869537</v>
      </c>
      <c r="G868" s="62">
        <f t="shared" si="237"/>
        <v>4.2610395131864619E-2</v>
      </c>
      <c r="H868" s="88">
        <f t="shared" si="222"/>
        <v>0</v>
      </c>
      <c r="I868" s="62">
        <f t="shared" si="231"/>
        <v>0</v>
      </c>
      <c r="J868" s="89">
        <f t="shared" si="223"/>
        <v>0</v>
      </c>
      <c r="K868" s="62">
        <f t="shared" si="232"/>
        <v>0</v>
      </c>
      <c r="L868" s="90">
        <f t="shared" si="224"/>
        <v>103.42668241988888</v>
      </c>
      <c r="M868" s="73">
        <f>0</f>
        <v>0</v>
      </c>
      <c r="N868" s="89">
        <f t="shared" si="225"/>
        <v>0</v>
      </c>
      <c r="O868" s="89">
        <f t="shared" si="226"/>
        <v>0</v>
      </c>
      <c r="P868" s="89">
        <f t="shared" si="227"/>
        <v>0</v>
      </c>
      <c r="Q868" s="62">
        <f t="shared" si="238"/>
        <v>0</v>
      </c>
      <c r="R868" s="89">
        <f t="shared" si="233"/>
        <v>-103.42668241988888</v>
      </c>
      <c r="S868" s="74">
        <f t="shared" si="234"/>
        <v>0</v>
      </c>
      <c r="T868" s="91">
        <f t="shared" si="228"/>
        <v>-0.22569239895085746</v>
      </c>
      <c r="U868" s="92">
        <f t="shared" si="229"/>
        <v>1.0743076010491424</v>
      </c>
    </row>
    <row r="869" spans="1:21">
      <c r="A869" s="80">
        <v>37377</v>
      </c>
      <c r="B869" s="81">
        <v>0</v>
      </c>
      <c r="C869" s="82">
        <v>5.1010428503200471E-3</v>
      </c>
      <c r="D869" s="88">
        <f t="shared" si="230"/>
        <v>1.1639649328071535</v>
      </c>
      <c r="E869" s="89">
        <f t="shared" si="235"/>
        <v>10639.649328071535</v>
      </c>
      <c r="F869" s="126">
        <f t="shared" si="236"/>
        <v>457766.71373869537</v>
      </c>
      <c r="G869" s="62">
        <f t="shared" si="237"/>
        <v>4.3024605381582329E-2</v>
      </c>
      <c r="H869" s="88">
        <f t="shared" si="222"/>
        <v>0</v>
      </c>
      <c r="I869" s="62">
        <f t="shared" si="231"/>
        <v>0</v>
      </c>
      <c r="J869" s="89">
        <f t="shared" si="223"/>
        <v>0</v>
      </c>
      <c r="K869" s="62">
        <f t="shared" si="232"/>
        <v>0</v>
      </c>
      <c r="L869" s="90">
        <f t="shared" si="224"/>
        <v>102.02085700640095</v>
      </c>
      <c r="M869" s="73">
        <f>0</f>
        <v>0</v>
      </c>
      <c r="N869" s="89">
        <f t="shared" si="225"/>
        <v>0</v>
      </c>
      <c r="O869" s="89">
        <f t="shared" si="226"/>
        <v>0</v>
      </c>
      <c r="P869" s="89">
        <f t="shared" si="227"/>
        <v>0</v>
      </c>
      <c r="Q869" s="62">
        <f t="shared" si="238"/>
        <v>0</v>
      </c>
      <c r="R869" s="89">
        <f t="shared" si="233"/>
        <v>-102.02085700640095</v>
      </c>
      <c r="S869" s="74">
        <f t="shared" si="234"/>
        <v>0</v>
      </c>
      <c r="T869" s="91">
        <f t="shared" si="228"/>
        <v>-0.23603506719284639</v>
      </c>
      <c r="U869" s="92">
        <f t="shared" si="229"/>
        <v>1.0639649328071534</v>
      </c>
    </row>
    <row r="870" spans="1:21">
      <c r="A870" s="80">
        <v>37378</v>
      </c>
      <c r="B870" s="81">
        <v>0</v>
      </c>
      <c r="C870" s="82">
        <v>5.1892655120123607E-3</v>
      </c>
      <c r="D870" s="88">
        <f t="shared" si="230"/>
        <v>1.1537628471065133</v>
      </c>
      <c r="E870" s="89">
        <f t="shared" si="235"/>
        <v>10537.628471065134</v>
      </c>
      <c r="F870" s="126">
        <f t="shared" si="236"/>
        <v>457766.71373869537</v>
      </c>
      <c r="G870" s="62">
        <f t="shared" si="237"/>
        <v>4.3441151393376537E-2</v>
      </c>
      <c r="H870" s="88">
        <f t="shared" si="222"/>
        <v>0</v>
      </c>
      <c r="I870" s="62">
        <f t="shared" si="231"/>
        <v>0</v>
      </c>
      <c r="J870" s="89">
        <f t="shared" si="223"/>
        <v>0</v>
      </c>
      <c r="K870" s="62">
        <f t="shared" si="232"/>
        <v>0</v>
      </c>
      <c r="L870" s="90">
        <f t="shared" si="224"/>
        <v>103.78531024024721</v>
      </c>
      <c r="M870" s="73">
        <f>0</f>
        <v>0</v>
      </c>
      <c r="N870" s="89">
        <f t="shared" si="225"/>
        <v>0</v>
      </c>
      <c r="O870" s="89">
        <f t="shared" si="226"/>
        <v>0</v>
      </c>
      <c r="P870" s="89">
        <f t="shared" si="227"/>
        <v>0</v>
      </c>
      <c r="Q870" s="62">
        <f t="shared" si="238"/>
        <v>0</v>
      </c>
      <c r="R870" s="89">
        <f t="shared" si="233"/>
        <v>-103.78531024024721</v>
      </c>
      <c r="S870" s="74">
        <f t="shared" si="234"/>
        <v>0</v>
      </c>
      <c r="T870" s="91">
        <f t="shared" si="228"/>
        <v>-0.24623715289348658</v>
      </c>
      <c r="U870" s="92">
        <f t="shared" si="229"/>
        <v>1.0537628471065132</v>
      </c>
    </row>
    <row r="871" spans="1:21">
      <c r="A871" s="80">
        <v>37379</v>
      </c>
      <c r="B871" s="81">
        <v>0</v>
      </c>
      <c r="C871" s="82">
        <v>5.7818268458745044E-3</v>
      </c>
      <c r="D871" s="88">
        <f t="shared" si="230"/>
        <v>1.1433843160824886</v>
      </c>
      <c r="E871" s="89">
        <f t="shared" si="235"/>
        <v>10433.843160824887</v>
      </c>
      <c r="F871" s="126">
        <f t="shared" si="236"/>
        <v>457766.71373869537</v>
      </c>
      <c r="G871" s="62">
        <f t="shared" si="237"/>
        <v>4.3873259994690668E-2</v>
      </c>
      <c r="H871" s="88">
        <f t="shared" si="222"/>
        <v>0</v>
      </c>
      <c r="I871" s="62">
        <f t="shared" si="231"/>
        <v>0</v>
      </c>
      <c r="J871" s="89">
        <f t="shared" si="223"/>
        <v>0</v>
      </c>
      <c r="K871" s="62">
        <f t="shared" si="232"/>
        <v>0</v>
      </c>
      <c r="L871" s="90">
        <f t="shared" si="224"/>
        <v>115.63653691749009</v>
      </c>
      <c r="M871" s="73">
        <f>0</f>
        <v>0</v>
      </c>
      <c r="N871" s="89">
        <f t="shared" si="225"/>
        <v>0</v>
      </c>
      <c r="O871" s="89">
        <f t="shared" si="226"/>
        <v>0</v>
      </c>
      <c r="P871" s="89">
        <f t="shared" si="227"/>
        <v>0</v>
      </c>
      <c r="Q871" s="62">
        <f t="shared" si="238"/>
        <v>0</v>
      </c>
      <c r="R871" s="89">
        <f t="shared" si="233"/>
        <v>-115.63653691749009</v>
      </c>
      <c r="S871" s="74">
        <f t="shared" si="234"/>
        <v>0</v>
      </c>
      <c r="T871" s="91">
        <f t="shared" si="228"/>
        <v>-0.25661568391751133</v>
      </c>
      <c r="U871" s="92">
        <f t="shared" si="229"/>
        <v>1.0433843160824885</v>
      </c>
    </row>
    <row r="872" spans="1:21">
      <c r="A872" s="80">
        <v>37380</v>
      </c>
      <c r="B872" s="81">
        <v>0</v>
      </c>
      <c r="C872" s="82">
        <v>6.2919365923299261E-3</v>
      </c>
      <c r="D872" s="88">
        <f t="shared" si="230"/>
        <v>1.1318206623907396</v>
      </c>
      <c r="E872" s="89">
        <f t="shared" si="235"/>
        <v>10318.206623907396</v>
      </c>
      <c r="F872" s="126">
        <f t="shared" si="236"/>
        <v>457766.71373869537</v>
      </c>
      <c r="G872" s="62">
        <f t="shared" si="237"/>
        <v>4.4364949300205424E-2</v>
      </c>
      <c r="H872" s="88">
        <f t="shared" si="222"/>
        <v>0</v>
      </c>
      <c r="I872" s="62">
        <f t="shared" si="231"/>
        <v>0</v>
      </c>
      <c r="J872" s="89">
        <f t="shared" si="223"/>
        <v>0</v>
      </c>
      <c r="K872" s="62">
        <f t="shared" si="232"/>
        <v>0</v>
      </c>
      <c r="L872" s="90">
        <f t="shared" si="224"/>
        <v>125.83873184659852</v>
      </c>
      <c r="M872" s="73">
        <f>0</f>
        <v>0</v>
      </c>
      <c r="N872" s="89">
        <f t="shared" si="225"/>
        <v>0</v>
      </c>
      <c r="O872" s="89">
        <f t="shared" si="226"/>
        <v>0</v>
      </c>
      <c r="P872" s="89">
        <f t="shared" si="227"/>
        <v>0</v>
      </c>
      <c r="Q872" s="62">
        <f t="shared" si="238"/>
        <v>0</v>
      </c>
      <c r="R872" s="89">
        <f t="shared" si="233"/>
        <v>-125.83873184659852</v>
      </c>
      <c r="S872" s="74">
        <f t="shared" si="234"/>
        <v>0</v>
      </c>
      <c r="T872" s="91">
        <f t="shared" si="228"/>
        <v>-0.26817933760926027</v>
      </c>
      <c r="U872" s="92">
        <f t="shared" si="229"/>
        <v>1.0318206623907396</v>
      </c>
    </row>
    <row r="873" spans="1:21">
      <c r="A873" s="80">
        <v>37381</v>
      </c>
      <c r="B873" s="81">
        <v>0</v>
      </c>
      <c r="C873" s="82">
        <v>5.1726556490330131E-3</v>
      </c>
      <c r="D873" s="88">
        <f t="shared" si="230"/>
        <v>1.1192367892060797</v>
      </c>
      <c r="E873" s="89">
        <f t="shared" si="235"/>
        <v>10192.367892060796</v>
      </c>
      <c r="F873" s="126">
        <f t="shared" si="236"/>
        <v>457766.71373869537</v>
      </c>
      <c r="G873" s="62">
        <f t="shared" si="237"/>
        <v>4.4912695321296874E-2</v>
      </c>
      <c r="H873" s="88">
        <f t="shared" si="222"/>
        <v>0</v>
      </c>
      <c r="I873" s="62">
        <f t="shared" si="231"/>
        <v>0</v>
      </c>
      <c r="J873" s="89">
        <f t="shared" si="223"/>
        <v>0</v>
      </c>
      <c r="K873" s="62">
        <f t="shared" si="232"/>
        <v>0</v>
      </c>
      <c r="L873" s="90">
        <f t="shared" si="224"/>
        <v>103.45311298066026</v>
      </c>
      <c r="M873" s="73">
        <f>0</f>
        <v>0</v>
      </c>
      <c r="N873" s="89">
        <f t="shared" si="225"/>
        <v>0</v>
      </c>
      <c r="O873" s="89">
        <f t="shared" si="226"/>
        <v>0</v>
      </c>
      <c r="P873" s="89">
        <f t="shared" si="227"/>
        <v>0</v>
      </c>
      <c r="Q873" s="62">
        <f t="shared" si="238"/>
        <v>0</v>
      </c>
      <c r="R873" s="89">
        <f t="shared" si="233"/>
        <v>-103.45311298066026</v>
      </c>
      <c r="S873" s="74">
        <f t="shared" si="234"/>
        <v>0</v>
      </c>
      <c r="T873" s="91">
        <f t="shared" si="228"/>
        <v>-0.28076321079392019</v>
      </c>
      <c r="U873" s="92">
        <f t="shared" si="229"/>
        <v>1.0192367892060796</v>
      </c>
    </row>
    <row r="874" spans="1:21">
      <c r="A874" s="80">
        <v>37382</v>
      </c>
      <c r="B874" s="81">
        <v>0</v>
      </c>
      <c r="C874" s="82">
        <v>5.2928535971173644E-3</v>
      </c>
      <c r="D874" s="88">
        <f t="shared" si="230"/>
        <v>1.1088914779080137</v>
      </c>
      <c r="E874" s="89">
        <f t="shared" si="235"/>
        <v>10088.914779080136</v>
      </c>
      <c r="F874" s="126">
        <f t="shared" si="236"/>
        <v>457766.71373869537</v>
      </c>
      <c r="G874" s="62">
        <f t="shared" si="237"/>
        <v>4.5373236246171622E-2</v>
      </c>
      <c r="H874" s="88">
        <f t="shared" si="222"/>
        <v>0</v>
      </c>
      <c r="I874" s="62">
        <f t="shared" si="231"/>
        <v>0</v>
      </c>
      <c r="J874" s="89">
        <f t="shared" si="223"/>
        <v>0</v>
      </c>
      <c r="K874" s="62">
        <f t="shared" si="232"/>
        <v>0</v>
      </c>
      <c r="L874" s="90">
        <f t="shared" si="224"/>
        <v>105.85707194234729</v>
      </c>
      <c r="M874" s="73">
        <f>0</f>
        <v>0</v>
      </c>
      <c r="N874" s="89">
        <f t="shared" si="225"/>
        <v>0</v>
      </c>
      <c r="O874" s="89">
        <f t="shared" si="226"/>
        <v>0</v>
      </c>
      <c r="P874" s="89">
        <f t="shared" si="227"/>
        <v>0</v>
      </c>
      <c r="Q874" s="62">
        <f t="shared" si="238"/>
        <v>0</v>
      </c>
      <c r="R874" s="89">
        <f t="shared" si="233"/>
        <v>-105.85707194234729</v>
      </c>
      <c r="S874" s="74">
        <f t="shared" si="234"/>
        <v>0</v>
      </c>
      <c r="T874" s="91">
        <f t="shared" si="228"/>
        <v>-0.29110852209198623</v>
      </c>
      <c r="U874" s="92">
        <f t="shared" si="229"/>
        <v>1.0088914779080136</v>
      </c>
    </row>
    <row r="875" spans="1:21">
      <c r="A875" s="80">
        <v>37383</v>
      </c>
      <c r="B875" s="81">
        <v>0</v>
      </c>
      <c r="C875" s="82">
        <v>6.4178949192623255E-3</v>
      </c>
      <c r="D875" s="88">
        <f t="shared" si="230"/>
        <v>1.0983057707137789</v>
      </c>
      <c r="E875" s="89">
        <f t="shared" si="235"/>
        <v>9983.0577071377884</v>
      </c>
      <c r="F875" s="126">
        <f t="shared" si="236"/>
        <v>457766.71373869537</v>
      </c>
      <c r="G875" s="62">
        <f t="shared" si="237"/>
        <v>4.5854359172079778E-2</v>
      </c>
      <c r="H875" s="88">
        <f t="shared" si="222"/>
        <v>0</v>
      </c>
      <c r="I875" s="62">
        <f t="shared" si="231"/>
        <v>0</v>
      </c>
      <c r="J875" s="89">
        <f t="shared" si="223"/>
        <v>0</v>
      </c>
      <c r="K875" s="62">
        <f t="shared" si="232"/>
        <v>0</v>
      </c>
      <c r="L875" s="90">
        <f t="shared" si="224"/>
        <v>128.3578983852465</v>
      </c>
      <c r="M875" s="73">
        <f>0</f>
        <v>0</v>
      </c>
      <c r="N875" s="89">
        <f t="shared" si="225"/>
        <v>0</v>
      </c>
      <c r="O875" s="89">
        <f t="shared" si="226"/>
        <v>0</v>
      </c>
      <c r="P875" s="89">
        <f t="shared" si="227"/>
        <v>0</v>
      </c>
      <c r="Q875" s="62">
        <f t="shared" si="238"/>
        <v>0</v>
      </c>
      <c r="R875" s="89">
        <f t="shared" si="233"/>
        <v>-128.3578983852465</v>
      </c>
      <c r="S875" s="74">
        <f t="shared" si="234"/>
        <v>0</v>
      </c>
      <c r="T875" s="91">
        <f t="shared" si="228"/>
        <v>-0.30169422928622103</v>
      </c>
      <c r="U875" s="92">
        <f t="shared" si="229"/>
        <v>0.99830577071377891</v>
      </c>
    </row>
    <row r="876" spans="1:21">
      <c r="A876" s="80">
        <v>37384</v>
      </c>
      <c r="B876" s="81">
        <v>0</v>
      </c>
      <c r="C876" s="82">
        <v>6.4649650770492806E-3</v>
      </c>
      <c r="D876" s="88">
        <f t="shared" si="230"/>
        <v>1.0854699808752544</v>
      </c>
      <c r="E876" s="89">
        <f t="shared" si="235"/>
        <v>9854.6998087525426</v>
      </c>
      <c r="F876" s="126">
        <f t="shared" si="236"/>
        <v>457766.71373869537</v>
      </c>
      <c r="G876" s="62">
        <f t="shared" si="237"/>
        <v>4.6451614216815172E-2</v>
      </c>
      <c r="H876" s="88">
        <f t="shared" si="222"/>
        <v>0</v>
      </c>
      <c r="I876" s="62">
        <f t="shared" si="231"/>
        <v>0</v>
      </c>
      <c r="J876" s="89">
        <f t="shared" si="223"/>
        <v>0</v>
      </c>
      <c r="K876" s="62">
        <f t="shared" si="232"/>
        <v>0</v>
      </c>
      <c r="L876" s="90">
        <f t="shared" si="224"/>
        <v>129.29930154098562</v>
      </c>
      <c r="M876" s="73">
        <f>0</f>
        <v>0</v>
      </c>
      <c r="N876" s="89">
        <f t="shared" si="225"/>
        <v>0</v>
      </c>
      <c r="O876" s="89">
        <f t="shared" si="226"/>
        <v>0</v>
      </c>
      <c r="P876" s="89">
        <f t="shared" si="227"/>
        <v>0</v>
      </c>
      <c r="Q876" s="62">
        <f t="shared" si="238"/>
        <v>0</v>
      </c>
      <c r="R876" s="89">
        <f t="shared" si="233"/>
        <v>-129.29930154098562</v>
      </c>
      <c r="S876" s="74">
        <f t="shared" si="234"/>
        <v>0</v>
      </c>
      <c r="T876" s="91">
        <f t="shared" si="228"/>
        <v>-0.31453001912474554</v>
      </c>
      <c r="U876" s="92">
        <f t="shared" si="229"/>
        <v>0.98546998087525439</v>
      </c>
    </row>
    <row r="877" spans="1:21">
      <c r="A877" s="80">
        <v>37385</v>
      </c>
      <c r="B877" s="81">
        <v>0</v>
      </c>
      <c r="C877" s="82">
        <v>6.1448224218389799E-3</v>
      </c>
      <c r="D877" s="88">
        <f t="shared" si="230"/>
        <v>1.0725400507211558</v>
      </c>
      <c r="E877" s="89">
        <f t="shared" si="235"/>
        <v>9725.4005072115579</v>
      </c>
      <c r="F877" s="126">
        <f t="shared" si="236"/>
        <v>457766.71373869537</v>
      </c>
      <c r="G877" s="62">
        <f t="shared" si="237"/>
        <v>4.7069188914045559E-2</v>
      </c>
      <c r="H877" s="88">
        <f t="shared" si="222"/>
        <v>0</v>
      </c>
      <c r="I877" s="62">
        <f t="shared" si="231"/>
        <v>0</v>
      </c>
      <c r="J877" s="89">
        <f t="shared" si="223"/>
        <v>0</v>
      </c>
      <c r="K877" s="62">
        <f t="shared" si="232"/>
        <v>0</v>
      </c>
      <c r="L877" s="90">
        <f t="shared" si="224"/>
        <v>122.89644843677959</v>
      </c>
      <c r="M877" s="73">
        <f>0</f>
        <v>0</v>
      </c>
      <c r="N877" s="89">
        <f t="shared" si="225"/>
        <v>0</v>
      </c>
      <c r="O877" s="89">
        <f t="shared" si="226"/>
        <v>0</v>
      </c>
      <c r="P877" s="89">
        <f t="shared" si="227"/>
        <v>0</v>
      </c>
      <c r="Q877" s="62">
        <f t="shared" si="238"/>
        <v>0</v>
      </c>
      <c r="R877" s="89">
        <f t="shared" si="233"/>
        <v>-122.89644843677959</v>
      </c>
      <c r="S877" s="74">
        <f t="shared" si="234"/>
        <v>0</v>
      </c>
      <c r="T877" s="91">
        <f t="shared" si="228"/>
        <v>-0.32745994927884414</v>
      </c>
      <c r="U877" s="92">
        <f t="shared" si="229"/>
        <v>0.97254005072115579</v>
      </c>
    </row>
    <row r="878" spans="1:21">
      <c r="A878" s="80">
        <v>37386</v>
      </c>
      <c r="B878" s="81">
        <v>0</v>
      </c>
      <c r="C878" s="82">
        <v>6.0243844359837047E-3</v>
      </c>
      <c r="D878" s="88">
        <f t="shared" si="230"/>
        <v>1.060250405877478</v>
      </c>
      <c r="E878" s="89">
        <f t="shared" si="235"/>
        <v>9602.504058774779</v>
      </c>
      <c r="F878" s="126">
        <f t="shared" si="236"/>
        <v>457766.71373869537</v>
      </c>
      <c r="G878" s="62">
        <f t="shared" si="237"/>
        <v>4.7671598047426766E-2</v>
      </c>
      <c r="H878" s="88">
        <f t="shared" si="222"/>
        <v>0</v>
      </c>
      <c r="I878" s="62">
        <f t="shared" si="231"/>
        <v>0</v>
      </c>
      <c r="J878" s="89">
        <f t="shared" si="223"/>
        <v>0</v>
      </c>
      <c r="K878" s="62">
        <f t="shared" si="232"/>
        <v>0</v>
      </c>
      <c r="L878" s="90">
        <f t="shared" si="224"/>
        <v>120.4876887196741</v>
      </c>
      <c r="M878" s="73">
        <f>0</f>
        <v>0</v>
      </c>
      <c r="N878" s="89">
        <f t="shared" si="225"/>
        <v>0</v>
      </c>
      <c r="O878" s="89">
        <f t="shared" si="226"/>
        <v>0</v>
      </c>
      <c r="P878" s="89">
        <f t="shared" si="227"/>
        <v>0</v>
      </c>
      <c r="Q878" s="62">
        <f t="shared" si="238"/>
        <v>0</v>
      </c>
      <c r="R878" s="89">
        <f t="shared" si="233"/>
        <v>-120.4876887196741</v>
      </c>
      <c r="S878" s="74">
        <f t="shared" si="234"/>
        <v>0</v>
      </c>
      <c r="T878" s="91">
        <f t="shared" si="228"/>
        <v>-0.33974959412252193</v>
      </c>
      <c r="U878" s="92">
        <f t="shared" si="229"/>
        <v>0.96025040587747801</v>
      </c>
    </row>
    <row r="879" spans="1:21">
      <c r="A879" s="80">
        <v>37387</v>
      </c>
      <c r="B879" s="81">
        <v>0</v>
      </c>
      <c r="C879" s="82">
        <v>6.2582970318198292E-3</v>
      </c>
      <c r="D879" s="88">
        <f t="shared" si="230"/>
        <v>1.0482016370055105</v>
      </c>
      <c r="E879" s="89">
        <f t="shared" si="235"/>
        <v>9482.0163700551057</v>
      </c>
      <c r="F879" s="126">
        <f t="shared" si="236"/>
        <v>457766.71373869537</v>
      </c>
      <c r="G879" s="62">
        <f t="shared" si="237"/>
        <v>4.8277359569253206E-2</v>
      </c>
      <c r="H879" s="88">
        <f t="shared" si="222"/>
        <v>0</v>
      </c>
      <c r="I879" s="62">
        <f t="shared" si="231"/>
        <v>0</v>
      </c>
      <c r="J879" s="89">
        <f t="shared" si="223"/>
        <v>0</v>
      </c>
      <c r="K879" s="62">
        <f t="shared" si="232"/>
        <v>0</v>
      </c>
      <c r="L879" s="90">
        <f t="shared" si="224"/>
        <v>125.16594063639658</v>
      </c>
      <c r="M879" s="73">
        <f>0</f>
        <v>0</v>
      </c>
      <c r="N879" s="89">
        <f t="shared" si="225"/>
        <v>0</v>
      </c>
      <c r="O879" s="89">
        <f t="shared" si="226"/>
        <v>0</v>
      </c>
      <c r="P879" s="89">
        <f t="shared" si="227"/>
        <v>0</v>
      </c>
      <c r="Q879" s="62">
        <f t="shared" si="238"/>
        <v>0</v>
      </c>
      <c r="R879" s="89">
        <f t="shared" si="233"/>
        <v>-125.16594063639658</v>
      </c>
      <c r="S879" s="74">
        <f t="shared" si="234"/>
        <v>0</v>
      </c>
      <c r="T879" s="91">
        <f t="shared" si="228"/>
        <v>-0.35179836299448941</v>
      </c>
      <c r="U879" s="92">
        <f t="shared" si="229"/>
        <v>0.94820163700551052</v>
      </c>
    </row>
    <row r="880" spans="1:21">
      <c r="A880" s="80">
        <v>37388</v>
      </c>
      <c r="B880" s="81">
        <v>0</v>
      </c>
      <c r="C880" s="82">
        <v>6.379186498728975E-3</v>
      </c>
      <c r="D880" s="88">
        <f t="shared" si="230"/>
        <v>1.0356850429418709</v>
      </c>
      <c r="E880" s="89">
        <f t="shared" si="235"/>
        <v>9356.8504294187096</v>
      </c>
      <c r="F880" s="126">
        <f t="shared" si="236"/>
        <v>457766.71373869537</v>
      </c>
      <c r="G880" s="62">
        <f t="shared" si="237"/>
        <v>4.8923162467088187E-2</v>
      </c>
      <c r="H880" s="88">
        <f t="shared" si="222"/>
        <v>0</v>
      </c>
      <c r="I880" s="62">
        <f t="shared" si="231"/>
        <v>0</v>
      </c>
      <c r="J880" s="89">
        <f t="shared" si="223"/>
        <v>0</v>
      </c>
      <c r="K880" s="62">
        <f t="shared" si="232"/>
        <v>0</v>
      </c>
      <c r="L880" s="90">
        <f t="shared" si="224"/>
        <v>127.5837299745795</v>
      </c>
      <c r="M880" s="73">
        <f>0</f>
        <v>0</v>
      </c>
      <c r="N880" s="89">
        <f t="shared" si="225"/>
        <v>0</v>
      </c>
      <c r="O880" s="89">
        <f t="shared" si="226"/>
        <v>0</v>
      </c>
      <c r="P880" s="89">
        <f t="shared" si="227"/>
        <v>0</v>
      </c>
      <c r="Q880" s="62">
        <f t="shared" si="238"/>
        <v>0</v>
      </c>
      <c r="R880" s="89">
        <f t="shared" si="233"/>
        <v>-127.5837299745795</v>
      </c>
      <c r="S880" s="74">
        <f t="shared" si="234"/>
        <v>0</v>
      </c>
      <c r="T880" s="91">
        <f t="shared" si="228"/>
        <v>-0.364314957058129</v>
      </c>
      <c r="U880" s="92">
        <f t="shared" si="229"/>
        <v>0.93568504294187094</v>
      </c>
    </row>
    <row r="881" spans="1:21">
      <c r="A881" s="80">
        <v>37389</v>
      </c>
      <c r="B881" s="81">
        <v>0</v>
      </c>
      <c r="C881" s="82">
        <v>5.155423193880058E-3</v>
      </c>
      <c r="D881" s="88">
        <f t="shared" si="230"/>
        <v>1.0229266699444131</v>
      </c>
      <c r="E881" s="89">
        <f t="shared" si="235"/>
        <v>9229.2666994441297</v>
      </c>
      <c r="F881" s="126">
        <f t="shared" si="236"/>
        <v>457766.71373869537</v>
      </c>
      <c r="G881" s="62">
        <f t="shared" si="237"/>
        <v>4.9599467503335472E-2</v>
      </c>
      <c r="H881" s="88">
        <f t="shared" si="222"/>
        <v>0</v>
      </c>
      <c r="I881" s="62">
        <f t="shared" si="231"/>
        <v>0</v>
      </c>
      <c r="J881" s="89">
        <f t="shared" si="223"/>
        <v>0</v>
      </c>
      <c r="K881" s="62">
        <f t="shared" si="232"/>
        <v>0</v>
      </c>
      <c r="L881" s="90">
        <f t="shared" si="224"/>
        <v>103.10846387760115</v>
      </c>
      <c r="M881" s="73">
        <f>0</f>
        <v>0</v>
      </c>
      <c r="N881" s="89">
        <f t="shared" si="225"/>
        <v>0</v>
      </c>
      <c r="O881" s="89">
        <f t="shared" si="226"/>
        <v>0</v>
      </c>
      <c r="P881" s="89">
        <f t="shared" si="227"/>
        <v>0</v>
      </c>
      <c r="Q881" s="62">
        <f t="shared" si="238"/>
        <v>0</v>
      </c>
      <c r="R881" s="89">
        <f t="shared" si="233"/>
        <v>-103.10846387760115</v>
      </c>
      <c r="S881" s="74">
        <f t="shared" si="234"/>
        <v>0</v>
      </c>
      <c r="T881" s="91">
        <f t="shared" si="228"/>
        <v>-0.37707333005558685</v>
      </c>
      <c r="U881" s="92">
        <f t="shared" si="229"/>
        <v>0.92292666994441308</v>
      </c>
    </row>
    <row r="882" spans="1:21">
      <c r="A882" s="80">
        <v>37390</v>
      </c>
      <c r="B882" s="81">
        <v>5.0799999999999999E-4</v>
      </c>
      <c r="C882" s="82">
        <v>5.7017451781166198E-3</v>
      </c>
      <c r="D882" s="88">
        <f t="shared" si="230"/>
        <v>1.0126158235566529</v>
      </c>
      <c r="E882" s="89">
        <f t="shared" si="235"/>
        <v>9126.1582355665287</v>
      </c>
      <c r="F882" s="126">
        <f t="shared" si="236"/>
        <v>457766.71373869537</v>
      </c>
      <c r="G882" s="62">
        <f t="shared" si="237"/>
        <v>5.0159848418437861E-2</v>
      </c>
      <c r="H882" s="88">
        <f t="shared" si="222"/>
        <v>10.16</v>
      </c>
      <c r="I882" s="62">
        <f t="shared" si="231"/>
        <v>101.60000000000001</v>
      </c>
      <c r="J882" s="89">
        <f t="shared" si="223"/>
        <v>18.287999999999997</v>
      </c>
      <c r="K882" s="62">
        <f t="shared" si="232"/>
        <v>402.3359999999999</v>
      </c>
      <c r="L882" s="90">
        <f t="shared" si="224"/>
        <v>114.0349035623324</v>
      </c>
      <c r="M882" s="73">
        <f>0</f>
        <v>0</v>
      </c>
      <c r="N882" s="89">
        <f t="shared" si="225"/>
        <v>0</v>
      </c>
      <c r="O882" s="89">
        <f t="shared" si="226"/>
        <v>0</v>
      </c>
      <c r="P882" s="89">
        <f t="shared" si="227"/>
        <v>0</v>
      </c>
      <c r="Q882" s="62">
        <f t="shared" si="238"/>
        <v>0</v>
      </c>
      <c r="R882" s="89">
        <f t="shared" si="233"/>
        <v>-85.586903562332409</v>
      </c>
      <c r="S882" s="74">
        <f t="shared" si="234"/>
        <v>503.93599999999992</v>
      </c>
      <c r="T882" s="91">
        <f t="shared" si="228"/>
        <v>-0.38738417644334699</v>
      </c>
      <c r="U882" s="92">
        <f t="shared" si="229"/>
        <v>0.91261582355665294</v>
      </c>
    </row>
    <row r="883" spans="1:21">
      <c r="A883" s="80">
        <v>37391</v>
      </c>
      <c r="B883" s="81">
        <v>0</v>
      </c>
      <c r="C883" s="82">
        <v>6.2058575495614679E-3</v>
      </c>
      <c r="D883" s="88">
        <f t="shared" si="230"/>
        <v>1.0040571332004196</v>
      </c>
      <c r="E883" s="89">
        <f t="shared" si="235"/>
        <v>9040.5713320041959</v>
      </c>
      <c r="F883" s="126">
        <f t="shared" si="236"/>
        <v>458270.64973869536</v>
      </c>
      <c r="G883" s="62">
        <f t="shared" si="237"/>
        <v>5.0690452285508572E-2</v>
      </c>
      <c r="H883" s="88">
        <f t="shared" si="222"/>
        <v>0</v>
      </c>
      <c r="I883" s="62">
        <f t="shared" si="231"/>
        <v>0</v>
      </c>
      <c r="J883" s="89">
        <f t="shared" si="223"/>
        <v>0</v>
      </c>
      <c r="K883" s="62">
        <f t="shared" si="232"/>
        <v>0</v>
      </c>
      <c r="L883" s="90">
        <f t="shared" si="224"/>
        <v>124.11715099122935</v>
      </c>
      <c r="M883" s="73">
        <f>0</f>
        <v>0</v>
      </c>
      <c r="N883" s="89">
        <f t="shared" si="225"/>
        <v>0</v>
      </c>
      <c r="O883" s="89">
        <f t="shared" si="226"/>
        <v>0</v>
      </c>
      <c r="P883" s="89">
        <f t="shared" si="227"/>
        <v>0</v>
      </c>
      <c r="Q883" s="62">
        <f t="shared" si="238"/>
        <v>0</v>
      </c>
      <c r="R883" s="89">
        <f t="shared" si="233"/>
        <v>-124.11715099122935</v>
      </c>
      <c r="S883" s="74">
        <f t="shared" si="234"/>
        <v>0</v>
      </c>
      <c r="T883" s="91">
        <f t="shared" si="228"/>
        <v>-0.39594286679958035</v>
      </c>
      <c r="U883" s="92">
        <f t="shared" si="229"/>
        <v>0.90405713320041958</v>
      </c>
    </row>
    <row r="884" spans="1:21">
      <c r="A884" s="80">
        <v>37392</v>
      </c>
      <c r="B884" s="81">
        <v>0</v>
      </c>
      <c r="C884" s="82">
        <v>6.7154676287898849E-3</v>
      </c>
      <c r="D884" s="88">
        <f t="shared" si="230"/>
        <v>0.99164541810129669</v>
      </c>
      <c r="E884" s="89">
        <f t="shared" si="235"/>
        <v>8916.4541810129667</v>
      </c>
      <c r="F884" s="126">
        <f t="shared" si="236"/>
        <v>458270.64973869536</v>
      </c>
      <c r="G884" s="62">
        <f t="shared" si="237"/>
        <v>5.1396063999807694E-2</v>
      </c>
      <c r="H884" s="88">
        <f t="shared" si="222"/>
        <v>0</v>
      </c>
      <c r="I884" s="62">
        <f t="shared" si="231"/>
        <v>0</v>
      </c>
      <c r="J884" s="89">
        <f t="shared" si="223"/>
        <v>0</v>
      </c>
      <c r="K884" s="62">
        <f t="shared" si="232"/>
        <v>0</v>
      </c>
      <c r="L884" s="90">
        <f t="shared" si="224"/>
        <v>134.3093525757977</v>
      </c>
      <c r="M884" s="73">
        <f>0</f>
        <v>0</v>
      </c>
      <c r="N884" s="89">
        <f t="shared" si="225"/>
        <v>0</v>
      </c>
      <c r="O884" s="89">
        <f t="shared" si="226"/>
        <v>0</v>
      </c>
      <c r="P884" s="89">
        <f t="shared" si="227"/>
        <v>0</v>
      </c>
      <c r="Q884" s="62">
        <f t="shared" si="238"/>
        <v>0</v>
      </c>
      <c r="R884" s="89">
        <f t="shared" si="233"/>
        <v>-134.3093525757977</v>
      </c>
      <c r="S884" s="74">
        <f t="shared" si="234"/>
        <v>0</v>
      </c>
      <c r="T884" s="91">
        <f t="shared" si="228"/>
        <v>-0.40835458189870322</v>
      </c>
      <c r="U884" s="92">
        <f t="shared" si="229"/>
        <v>0.89164541810129672</v>
      </c>
    </row>
    <row r="885" spans="1:21">
      <c r="A885" s="80">
        <v>37393</v>
      </c>
      <c r="B885" s="81">
        <v>0</v>
      </c>
      <c r="C885" s="82">
        <v>6.2035436954777342E-3</v>
      </c>
      <c r="D885" s="88">
        <f t="shared" si="230"/>
        <v>0.97821448284371693</v>
      </c>
      <c r="E885" s="89">
        <f t="shared" si="235"/>
        <v>8782.1448284371691</v>
      </c>
      <c r="F885" s="126">
        <f t="shared" si="236"/>
        <v>458270.64973869536</v>
      </c>
      <c r="G885" s="62">
        <f t="shared" si="237"/>
        <v>5.218208748445876E-2</v>
      </c>
      <c r="H885" s="88">
        <f t="shared" si="222"/>
        <v>0</v>
      </c>
      <c r="I885" s="62">
        <f t="shared" si="231"/>
        <v>0</v>
      </c>
      <c r="J885" s="89">
        <f t="shared" si="223"/>
        <v>0</v>
      </c>
      <c r="K885" s="62">
        <f t="shared" si="232"/>
        <v>0</v>
      </c>
      <c r="L885" s="90">
        <f t="shared" si="224"/>
        <v>124.07087390955468</v>
      </c>
      <c r="M885" s="73">
        <f>0</f>
        <v>0</v>
      </c>
      <c r="N885" s="89">
        <f t="shared" si="225"/>
        <v>0</v>
      </c>
      <c r="O885" s="89">
        <f t="shared" si="226"/>
        <v>0</v>
      </c>
      <c r="P885" s="89">
        <f t="shared" si="227"/>
        <v>0</v>
      </c>
      <c r="Q885" s="62">
        <f t="shared" si="238"/>
        <v>0</v>
      </c>
      <c r="R885" s="89">
        <f t="shared" si="233"/>
        <v>-124.07087390955468</v>
      </c>
      <c r="S885" s="74">
        <f t="shared" si="234"/>
        <v>0</v>
      </c>
      <c r="T885" s="91">
        <f t="shared" si="228"/>
        <v>-0.42178551715628299</v>
      </c>
      <c r="U885" s="92">
        <f t="shared" si="229"/>
        <v>0.87821448284371695</v>
      </c>
    </row>
    <row r="886" spans="1:21">
      <c r="A886" s="80">
        <v>37394</v>
      </c>
      <c r="B886" s="81">
        <v>2.0320000000000001E-2</v>
      </c>
      <c r="C886" s="82">
        <v>4.6904913129116668E-3</v>
      </c>
      <c r="D886" s="88">
        <f t="shared" si="230"/>
        <v>0.9658073954527614</v>
      </c>
      <c r="E886" s="89">
        <f t="shared" si="235"/>
        <v>8658.0739545276138</v>
      </c>
      <c r="F886" s="126">
        <f t="shared" si="236"/>
        <v>458270.64973869536</v>
      </c>
      <c r="G886" s="62">
        <f t="shared" si="237"/>
        <v>5.292986086115023E-2</v>
      </c>
      <c r="H886" s="88">
        <f t="shared" si="222"/>
        <v>406.40000000000003</v>
      </c>
      <c r="I886" s="62">
        <f t="shared" si="231"/>
        <v>4064</v>
      </c>
      <c r="J886" s="89">
        <f t="shared" si="223"/>
        <v>731.52</v>
      </c>
      <c r="K886" s="62">
        <f t="shared" si="232"/>
        <v>16093.439999999999</v>
      </c>
      <c r="L886" s="90">
        <f t="shared" si="224"/>
        <v>93.809826258233343</v>
      </c>
      <c r="M886" s="73">
        <f>0</f>
        <v>0</v>
      </c>
      <c r="N886" s="89">
        <f t="shared" si="225"/>
        <v>0</v>
      </c>
      <c r="O886" s="89">
        <f t="shared" si="226"/>
        <v>0</v>
      </c>
      <c r="P886" s="89">
        <f t="shared" si="227"/>
        <v>0</v>
      </c>
      <c r="Q886" s="62">
        <f t="shared" si="238"/>
        <v>0</v>
      </c>
      <c r="R886" s="89">
        <f t="shared" si="233"/>
        <v>1044.1101737417666</v>
      </c>
      <c r="S886" s="74">
        <f t="shared" si="234"/>
        <v>20157.439999999999</v>
      </c>
      <c r="T886" s="91">
        <f t="shared" si="228"/>
        <v>-0.43419260454723851</v>
      </c>
      <c r="U886" s="92">
        <f t="shared" si="229"/>
        <v>0.86580739545276142</v>
      </c>
    </row>
    <row r="887" spans="1:21">
      <c r="A887" s="80">
        <v>37395</v>
      </c>
      <c r="B887" s="81">
        <v>1.2700000000000001E-3</v>
      </c>
      <c r="C887" s="82">
        <v>3.9481301967299312E-3</v>
      </c>
      <c r="D887" s="88">
        <f t="shared" si="230"/>
        <v>1.0702184128269381</v>
      </c>
      <c r="E887" s="89">
        <f t="shared" si="235"/>
        <v>9702.1841282693804</v>
      </c>
      <c r="F887" s="126">
        <f t="shared" si="236"/>
        <v>478428.08973869536</v>
      </c>
      <c r="G887" s="62">
        <f t="shared" si="237"/>
        <v>4.9311380140137022E-2</v>
      </c>
      <c r="H887" s="88">
        <f t="shared" si="222"/>
        <v>25.400000000000002</v>
      </c>
      <c r="I887" s="62">
        <f t="shared" si="231"/>
        <v>254</v>
      </c>
      <c r="J887" s="89">
        <f t="shared" si="223"/>
        <v>45.72</v>
      </c>
      <c r="K887" s="62">
        <f t="shared" si="232"/>
        <v>1005.8399999999999</v>
      </c>
      <c r="L887" s="90">
        <f t="shared" si="224"/>
        <v>78.962603934598619</v>
      </c>
      <c r="M887" s="73">
        <f>0</f>
        <v>0</v>
      </c>
      <c r="N887" s="89">
        <f t="shared" si="225"/>
        <v>0</v>
      </c>
      <c r="O887" s="89">
        <f t="shared" si="226"/>
        <v>0</v>
      </c>
      <c r="P887" s="89">
        <f t="shared" si="227"/>
        <v>0</v>
      </c>
      <c r="Q887" s="62">
        <f t="shared" si="238"/>
        <v>0</v>
      </c>
      <c r="R887" s="89">
        <f t="shared" si="233"/>
        <v>-7.842603934598614</v>
      </c>
      <c r="S887" s="74">
        <f t="shared" si="234"/>
        <v>1259.8399999999999</v>
      </c>
      <c r="T887" s="91">
        <f t="shared" si="228"/>
        <v>-0.32978158717306183</v>
      </c>
      <c r="U887" s="92">
        <f t="shared" si="229"/>
        <v>0.9702184128269381</v>
      </c>
    </row>
    <row r="888" spans="1:21">
      <c r="A888" s="80">
        <v>37396</v>
      </c>
      <c r="B888" s="81">
        <v>0</v>
      </c>
      <c r="C888" s="82">
        <v>4.7480278862877768E-3</v>
      </c>
      <c r="D888" s="88">
        <f t="shared" si="230"/>
        <v>1.0694341524334783</v>
      </c>
      <c r="E888" s="89">
        <f t="shared" si="235"/>
        <v>9694.3415243347827</v>
      </c>
      <c r="F888" s="126">
        <f t="shared" si="236"/>
        <v>479687.92973869538</v>
      </c>
      <c r="G888" s="62">
        <f t="shared" si="237"/>
        <v>4.94812286667001E-2</v>
      </c>
      <c r="H888" s="88">
        <f t="shared" si="222"/>
        <v>0</v>
      </c>
      <c r="I888" s="62">
        <f t="shared" si="231"/>
        <v>0</v>
      </c>
      <c r="J888" s="89">
        <f t="shared" si="223"/>
        <v>0</v>
      </c>
      <c r="K888" s="62">
        <f t="shared" si="232"/>
        <v>0</v>
      </c>
      <c r="L888" s="90">
        <f t="shared" si="224"/>
        <v>94.960557725755535</v>
      </c>
      <c r="M888" s="73">
        <f>0</f>
        <v>0</v>
      </c>
      <c r="N888" s="89">
        <f t="shared" si="225"/>
        <v>0</v>
      </c>
      <c r="O888" s="89">
        <f t="shared" si="226"/>
        <v>0</v>
      </c>
      <c r="P888" s="89">
        <f t="shared" si="227"/>
        <v>0</v>
      </c>
      <c r="Q888" s="62">
        <f t="shared" si="238"/>
        <v>0</v>
      </c>
      <c r="R888" s="89">
        <f t="shared" si="233"/>
        <v>-94.960557725755535</v>
      </c>
      <c r="S888" s="74">
        <f t="shared" si="234"/>
        <v>0</v>
      </c>
      <c r="T888" s="91">
        <f t="shared" si="228"/>
        <v>-0.33056584756652163</v>
      </c>
      <c r="U888" s="92">
        <f t="shared" si="229"/>
        <v>0.9694341524334783</v>
      </c>
    </row>
    <row r="889" spans="1:21">
      <c r="A889" s="80">
        <v>37397</v>
      </c>
      <c r="B889" s="81">
        <v>0</v>
      </c>
      <c r="C889" s="82">
        <v>5.1827782269231988E-3</v>
      </c>
      <c r="D889" s="88">
        <f t="shared" si="230"/>
        <v>1.0599380966609027</v>
      </c>
      <c r="E889" s="89">
        <f t="shared" si="235"/>
        <v>9599.3809666090274</v>
      </c>
      <c r="F889" s="126">
        <f t="shared" si="236"/>
        <v>479687.92973869538</v>
      </c>
      <c r="G889" s="62">
        <f t="shared" si="237"/>
        <v>4.9970714924979662E-2</v>
      </c>
      <c r="H889" s="88">
        <f t="shared" si="222"/>
        <v>0</v>
      </c>
      <c r="I889" s="62">
        <f t="shared" si="231"/>
        <v>0</v>
      </c>
      <c r="J889" s="89">
        <f t="shared" si="223"/>
        <v>0</v>
      </c>
      <c r="K889" s="62">
        <f t="shared" si="232"/>
        <v>0</v>
      </c>
      <c r="L889" s="90">
        <f t="shared" si="224"/>
        <v>103.65556453846398</v>
      </c>
      <c r="M889" s="73">
        <f>0</f>
        <v>0</v>
      </c>
      <c r="N889" s="89">
        <f t="shared" si="225"/>
        <v>0</v>
      </c>
      <c r="O889" s="89">
        <f t="shared" si="226"/>
        <v>0</v>
      </c>
      <c r="P889" s="89">
        <f t="shared" si="227"/>
        <v>0</v>
      </c>
      <c r="Q889" s="62">
        <f t="shared" si="238"/>
        <v>0</v>
      </c>
      <c r="R889" s="89">
        <f t="shared" si="233"/>
        <v>-103.65556453846398</v>
      </c>
      <c r="S889" s="74">
        <f t="shared" si="234"/>
        <v>0</v>
      </c>
      <c r="T889" s="91">
        <f t="shared" si="228"/>
        <v>-0.34006190333909725</v>
      </c>
      <c r="U889" s="92">
        <f t="shared" si="229"/>
        <v>0.95993809666090268</v>
      </c>
    </row>
    <row r="890" spans="1:21">
      <c r="A890" s="80">
        <v>37398</v>
      </c>
      <c r="B890" s="81">
        <v>0</v>
      </c>
      <c r="C890" s="82">
        <v>5.100305854976739E-3</v>
      </c>
      <c r="D890" s="88">
        <f t="shared" si="230"/>
        <v>1.0495725402070564</v>
      </c>
      <c r="E890" s="89">
        <f t="shared" si="235"/>
        <v>9495.7254020705641</v>
      </c>
      <c r="F890" s="126">
        <f t="shared" si="236"/>
        <v>479687.92973869538</v>
      </c>
      <c r="G890" s="62">
        <f t="shared" si="237"/>
        <v>5.0516196438673173E-2</v>
      </c>
      <c r="H890" s="88">
        <f t="shared" si="222"/>
        <v>0</v>
      </c>
      <c r="I890" s="62">
        <f t="shared" si="231"/>
        <v>0</v>
      </c>
      <c r="J890" s="89">
        <f t="shared" si="223"/>
        <v>0</v>
      </c>
      <c r="K890" s="62">
        <f t="shared" si="232"/>
        <v>0</v>
      </c>
      <c r="L890" s="90">
        <f t="shared" si="224"/>
        <v>102.00611709953478</v>
      </c>
      <c r="M890" s="73">
        <f>0</f>
        <v>0</v>
      </c>
      <c r="N890" s="89">
        <f t="shared" si="225"/>
        <v>0</v>
      </c>
      <c r="O890" s="89">
        <f t="shared" si="226"/>
        <v>0</v>
      </c>
      <c r="P890" s="89">
        <f t="shared" si="227"/>
        <v>0</v>
      </c>
      <c r="Q890" s="62">
        <f t="shared" si="238"/>
        <v>0</v>
      </c>
      <c r="R890" s="89">
        <f t="shared" si="233"/>
        <v>-102.00611709953478</v>
      </c>
      <c r="S890" s="74">
        <f t="shared" si="234"/>
        <v>0</v>
      </c>
      <c r="T890" s="91">
        <f t="shared" si="228"/>
        <v>-0.35042745979294354</v>
      </c>
      <c r="U890" s="92">
        <f t="shared" si="229"/>
        <v>0.94957254020705639</v>
      </c>
    </row>
    <row r="891" spans="1:21">
      <c r="A891" s="80">
        <v>37399</v>
      </c>
      <c r="B891" s="81">
        <v>0</v>
      </c>
      <c r="C891" s="82">
        <v>5.2212427654580338E-3</v>
      </c>
      <c r="D891" s="88">
        <f t="shared" si="230"/>
        <v>1.039371928497103</v>
      </c>
      <c r="E891" s="89">
        <f t="shared" si="235"/>
        <v>9393.71928497103</v>
      </c>
      <c r="F891" s="126">
        <f t="shared" si="236"/>
        <v>479687.92973869538</v>
      </c>
      <c r="G891" s="62">
        <f t="shared" si="237"/>
        <v>5.1064750306744421E-2</v>
      </c>
      <c r="H891" s="88">
        <f t="shared" si="222"/>
        <v>0</v>
      </c>
      <c r="I891" s="62">
        <f t="shared" si="231"/>
        <v>0</v>
      </c>
      <c r="J891" s="89">
        <f t="shared" si="223"/>
        <v>0</v>
      </c>
      <c r="K891" s="62">
        <f t="shared" si="232"/>
        <v>0</v>
      </c>
      <c r="L891" s="90">
        <f t="shared" si="224"/>
        <v>104.42485530916068</v>
      </c>
      <c r="M891" s="73">
        <f>0</f>
        <v>0</v>
      </c>
      <c r="N891" s="89">
        <f t="shared" si="225"/>
        <v>0</v>
      </c>
      <c r="O891" s="89">
        <f t="shared" si="226"/>
        <v>0</v>
      </c>
      <c r="P891" s="89">
        <f t="shared" si="227"/>
        <v>0</v>
      </c>
      <c r="Q891" s="62">
        <f t="shared" si="238"/>
        <v>0</v>
      </c>
      <c r="R891" s="89">
        <f t="shared" si="233"/>
        <v>-104.42485530916068</v>
      </c>
      <c r="S891" s="74">
        <f t="shared" si="234"/>
        <v>0</v>
      </c>
      <c r="T891" s="91">
        <f t="shared" si="228"/>
        <v>-0.36062807150289689</v>
      </c>
      <c r="U891" s="92">
        <f t="shared" si="229"/>
        <v>0.93937192849710305</v>
      </c>
    </row>
    <row r="892" spans="1:21">
      <c r="A892" s="80">
        <v>37400</v>
      </c>
      <c r="B892" s="81">
        <v>0</v>
      </c>
      <c r="C892" s="82">
        <v>6.307443350816077E-3</v>
      </c>
      <c r="D892" s="88">
        <f t="shared" si="230"/>
        <v>1.028929442966187</v>
      </c>
      <c r="E892" s="89">
        <f t="shared" si="235"/>
        <v>9289.2944296618698</v>
      </c>
      <c r="F892" s="126">
        <f t="shared" si="236"/>
        <v>479687.92973869538</v>
      </c>
      <c r="G892" s="62">
        <f t="shared" si="237"/>
        <v>5.1638790585320699E-2</v>
      </c>
      <c r="H892" s="88">
        <f t="shared" si="222"/>
        <v>0</v>
      </c>
      <c r="I892" s="62">
        <f t="shared" si="231"/>
        <v>0</v>
      </c>
      <c r="J892" s="89">
        <f t="shared" si="223"/>
        <v>0</v>
      </c>
      <c r="K892" s="62">
        <f t="shared" si="232"/>
        <v>0</v>
      </c>
      <c r="L892" s="90">
        <f t="shared" si="224"/>
        <v>126.14886701632155</v>
      </c>
      <c r="M892" s="73">
        <f>0</f>
        <v>0</v>
      </c>
      <c r="N892" s="89">
        <f t="shared" si="225"/>
        <v>0</v>
      </c>
      <c r="O892" s="89">
        <f t="shared" si="226"/>
        <v>0</v>
      </c>
      <c r="P892" s="89">
        <f t="shared" si="227"/>
        <v>0</v>
      </c>
      <c r="Q892" s="62">
        <f t="shared" si="238"/>
        <v>0</v>
      </c>
      <c r="R892" s="89">
        <f t="shared" si="233"/>
        <v>-126.14886701632155</v>
      </c>
      <c r="S892" s="74">
        <f t="shared" si="234"/>
        <v>0</v>
      </c>
      <c r="T892" s="91">
        <f t="shared" si="228"/>
        <v>-0.37107055703381286</v>
      </c>
      <c r="U892" s="92">
        <f t="shared" si="229"/>
        <v>0.92892944296618707</v>
      </c>
    </row>
    <row r="893" spans="1:21">
      <c r="A893" s="80">
        <v>37401</v>
      </c>
      <c r="B893" s="81">
        <v>0</v>
      </c>
      <c r="C893" s="82">
        <v>6.0915117572063185E-3</v>
      </c>
      <c r="D893" s="88">
        <f t="shared" si="230"/>
        <v>1.0163145562645548</v>
      </c>
      <c r="E893" s="89">
        <f t="shared" si="235"/>
        <v>9163.1455626455481</v>
      </c>
      <c r="F893" s="126">
        <f t="shared" si="236"/>
        <v>479687.92973869538</v>
      </c>
      <c r="G893" s="62">
        <f t="shared" si="237"/>
        <v>5.2349700925213905E-2</v>
      </c>
      <c r="H893" s="88">
        <f t="shared" si="222"/>
        <v>0</v>
      </c>
      <c r="I893" s="62">
        <f t="shared" si="231"/>
        <v>0</v>
      </c>
      <c r="J893" s="89">
        <f t="shared" si="223"/>
        <v>0</v>
      </c>
      <c r="K893" s="62">
        <f t="shared" si="232"/>
        <v>0</v>
      </c>
      <c r="L893" s="90">
        <f t="shared" si="224"/>
        <v>121.83023514412636</v>
      </c>
      <c r="M893" s="73">
        <f>0</f>
        <v>0</v>
      </c>
      <c r="N893" s="89">
        <f t="shared" si="225"/>
        <v>0</v>
      </c>
      <c r="O893" s="89">
        <f t="shared" si="226"/>
        <v>0</v>
      </c>
      <c r="P893" s="89">
        <f t="shared" si="227"/>
        <v>0</v>
      </c>
      <c r="Q893" s="62">
        <f t="shared" si="238"/>
        <v>0</v>
      </c>
      <c r="R893" s="89">
        <f t="shared" si="233"/>
        <v>-121.83023514412636</v>
      </c>
      <c r="S893" s="74">
        <f t="shared" si="234"/>
        <v>0</v>
      </c>
      <c r="T893" s="91">
        <f t="shared" si="228"/>
        <v>-0.38368544373544511</v>
      </c>
      <c r="U893" s="92">
        <f t="shared" si="229"/>
        <v>0.91631455626455482</v>
      </c>
    </row>
    <row r="894" spans="1:21">
      <c r="A894" s="80">
        <v>37402</v>
      </c>
      <c r="B894" s="81">
        <v>0</v>
      </c>
      <c r="C894" s="82">
        <v>6.4293115967853668E-3</v>
      </c>
      <c r="D894" s="88">
        <f t="shared" si="230"/>
        <v>1.0041315327501421</v>
      </c>
      <c r="E894" s="89">
        <f t="shared" si="235"/>
        <v>9041.3153275014211</v>
      </c>
      <c r="F894" s="126">
        <f t="shared" si="236"/>
        <v>479687.92973869538</v>
      </c>
      <c r="G894" s="62">
        <f t="shared" si="237"/>
        <v>5.3055104524405268E-2</v>
      </c>
      <c r="H894" s="88">
        <f t="shared" si="222"/>
        <v>0</v>
      </c>
      <c r="I894" s="62">
        <f t="shared" si="231"/>
        <v>0</v>
      </c>
      <c r="J894" s="89">
        <f t="shared" si="223"/>
        <v>0</v>
      </c>
      <c r="K894" s="62">
        <f t="shared" si="232"/>
        <v>0</v>
      </c>
      <c r="L894" s="90">
        <f t="shared" si="224"/>
        <v>128.58623193570733</v>
      </c>
      <c r="M894" s="73">
        <f>0</f>
        <v>0</v>
      </c>
      <c r="N894" s="89">
        <f t="shared" si="225"/>
        <v>0</v>
      </c>
      <c r="O894" s="89">
        <f t="shared" si="226"/>
        <v>0</v>
      </c>
      <c r="P894" s="89">
        <f t="shared" si="227"/>
        <v>0</v>
      </c>
      <c r="Q894" s="62">
        <f t="shared" si="238"/>
        <v>0</v>
      </c>
      <c r="R894" s="89">
        <f t="shared" si="233"/>
        <v>-128.58623193570733</v>
      </c>
      <c r="S894" s="74">
        <f t="shared" si="234"/>
        <v>0</v>
      </c>
      <c r="T894" s="91">
        <f t="shared" si="228"/>
        <v>-0.3958684672498578</v>
      </c>
      <c r="U894" s="92">
        <f t="shared" si="229"/>
        <v>0.90413153275014213</v>
      </c>
    </row>
    <row r="895" spans="1:21">
      <c r="A895" s="80">
        <v>37403</v>
      </c>
      <c r="B895" s="81">
        <v>0</v>
      </c>
      <c r="C895" s="82">
        <v>5.8137270662863231E-3</v>
      </c>
      <c r="D895" s="88">
        <f t="shared" si="230"/>
        <v>0.99127290955657132</v>
      </c>
      <c r="E895" s="89">
        <f t="shared" si="235"/>
        <v>8912.7290955657136</v>
      </c>
      <c r="F895" s="126">
        <f t="shared" si="236"/>
        <v>479687.92973869538</v>
      </c>
      <c r="G895" s="62">
        <f t="shared" si="237"/>
        <v>5.382054414481767E-2</v>
      </c>
      <c r="H895" s="88">
        <f t="shared" si="222"/>
        <v>0</v>
      </c>
      <c r="I895" s="62">
        <f t="shared" si="231"/>
        <v>0</v>
      </c>
      <c r="J895" s="89">
        <f t="shared" si="223"/>
        <v>0</v>
      </c>
      <c r="K895" s="62">
        <f t="shared" si="232"/>
        <v>0</v>
      </c>
      <c r="L895" s="90">
        <f t="shared" si="224"/>
        <v>116.27454132572646</v>
      </c>
      <c r="M895" s="73">
        <f>0</f>
        <v>0</v>
      </c>
      <c r="N895" s="89">
        <f t="shared" si="225"/>
        <v>0</v>
      </c>
      <c r="O895" s="89">
        <f t="shared" si="226"/>
        <v>0</v>
      </c>
      <c r="P895" s="89">
        <f t="shared" si="227"/>
        <v>0</v>
      </c>
      <c r="Q895" s="62">
        <f t="shared" si="238"/>
        <v>0</v>
      </c>
      <c r="R895" s="89">
        <f t="shared" si="233"/>
        <v>-116.27454132572646</v>
      </c>
      <c r="S895" s="74">
        <f t="shared" si="234"/>
        <v>0</v>
      </c>
      <c r="T895" s="91">
        <f t="shared" si="228"/>
        <v>-0.40872709044342859</v>
      </c>
      <c r="U895" s="92">
        <f t="shared" si="229"/>
        <v>0.89127290955657135</v>
      </c>
    </row>
    <row r="896" spans="1:21">
      <c r="A896" s="80">
        <v>37404</v>
      </c>
      <c r="B896" s="81">
        <v>0</v>
      </c>
      <c r="C896" s="82">
        <v>5.619311153518939E-3</v>
      </c>
      <c r="D896" s="88">
        <f t="shared" si="230"/>
        <v>0.97964545542399861</v>
      </c>
      <c r="E896" s="89">
        <f t="shared" si="235"/>
        <v>8796.4545542399865</v>
      </c>
      <c r="F896" s="126">
        <f t="shared" si="236"/>
        <v>479687.92973869538</v>
      </c>
      <c r="G896" s="62">
        <f t="shared" si="237"/>
        <v>5.4531962483394016E-2</v>
      </c>
      <c r="H896" s="88">
        <f t="shared" si="222"/>
        <v>0</v>
      </c>
      <c r="I896" s="62">
        <f t="shared" si="231"/>
        <v>0</v>
      </c>
      <c r="J896" s="89">
        <f t="shared" si="223"/>
        <v>0</v>
      </c>
      <c r="K896" s="62">
        <f t="shared" si="232"/>
        <v>0</v>
      </c>
      <c r="L896" s="90">
        <f t="shared" si="224"/>
        <v>112.38622307037878</v>
      </c>
      <c r="M896" s="73">
        <f>0</f>
        <v>0</v>
      </c>
      <c r="N896" s="89">
        <f t="shared" si="225"/>
        <v>0</v>
      </c>
      <c r="O896" s="89">
        <f t="shared" si="226"/>
        <v>0</v>
      </c>
      <c r="P896" s="89">
        <f t="shared" si="227"/>
        <v>0</v>
      </c>
      <c r="Q896" s="62">
        <f t="shared" si="238"/>
        <v>0</v>
      </c>
      <c r="R896" s="89">
        <f t="shared" si="233"/>
        <v>-112.38622307037878</v>
      </c>
      <c r="S896" s="74">
        <f t="shared" si="234"/>
        <v>0</v>
      </c>
      <c r="T896" s="91">
        <f t="shared" si="228"/>
        <v>-0.4203545445760013</v>
      </c>
      <c r="U896" s="92">
        <f t="shared" si="229"/>
        <v>0.87964545542399863</v>
      </c>
    </row>
    <row r="897" spans="1:21">
      <c r="A897" s="80">
        <v>37405</v>
      </c>
      <c r="B897" s="81">
        <v>0</v>
      </c>
      <c r="C897" s="82">
        <v>5.6401400971442736E-3</v>
      </c>
      <c r="D897" s="88">
        <f t="shared" si="230"/>
        <v>0.96840683311696085</v>
      </c>
      <c r="E897" s="89">
        <f t="shared" si="235"/>
        <v>8684.0683311696084</v>
      </c>
      <c r="F897" s="126">
        <f t="shared" si="236"/>
        <v>479687.92973869538</v>
      </c>
      <c r="G897" s="62">
        <f t="shared" si="237"/>
        <v>5.5237696370600629E-2</v>
      </c>
      <c r="H897" s="88">
        <f t="shared" si="222"/>
        <v>0</v>
      </c>
      <c r="I897" s="62">
        <f t="shared" si="231"/>
        <v>0</v>
      </c>
      <c r="J897" s="89">
        <f t="shared" si="223"/>
        <v>0</v>
      </c>
      <c r="K897" s="62">
        <f t="shared" si="232"/>
        <v>0</v>
      </c>
      <c r="L897" s="90">
        <f t="shared" si="224"/>
        <v>112.80280194288547</v>
      </c>
      <c r="M897" s="73">
        <f>0</f>
        <v>0</v>
      </c>
      <c r="N897" s="89">
        <f t="shared" si="225"/>
        <v>0</v>
      </c>
      <c r="O897" s="89">
        <f t="shared" si="226"/>
        <v>0</v>
      </c>
      <c r="P897" s="89">
        <f t="shared" si="227"/>
        <v>0</v>
      </c>
      <c r="Q897" s="62">
        <f t="shared" si="238"/>
        <v>0</v>
      </c>
      <c r="R897" s="89">
        <f t="shared" si="233"/>
        <v>-112.80280194288547</v>
      </c>
      <c r="S897" s="74">
        <f t="shared" si="234"/>
        <v>0</v>
      </c>
      <c r="T897" s="91">
        <f t="shared" si="228"/>
        <v>-0.43159316688303906</v>
      </c>
      <c r="U897" s="92">
        <f t="shared" si="229"/>
        <v>0.86840683311696087</v>
      </c>
    </row>
    <row r="898" spans="1:21">
      <c r="A898" s="80">
        <v>37406</v>
      </c>
      <c r="B898" s="81">
        <v>5.0799999999999999E-4</v>
      </c>
      <c r="C898" s="82">
        <v>5.8636527468092815E-3</v>
      </c>
      <c r="D898" s="88">
        <f t="shared" si="230"/>
        <v>0.95712655292267224</v>
      </c>
      <c r="E898" s="89">
        <f t="shared" si="235"/>
        <v>8571.2655292267227</v>
      </c>
      <c r="F898" s="126">
        <f t="shared" si="236"/>
        <v>479687.92973869538</v>
      </c>
      <c r="G898" s="62">
        <f t="shared" si="237"/>
        <v>5.5964656339607254E-2</v>
      </c>
      <c r="H898" s="88">
        <f t="shared" si="222"/>
        <v>10.16</v>
      </c>
      <c r="I898" s="62">
        <f t="shared" si="231"/>
        <v>101.60000000000001</v>
      </c>
      <c r="J898" s="89">
        <f t="shared" si="223"/>
        <v>18.287999999999997</v>
      </c>
      <c r="K898" s="62">
        <f t="shared" si="232"/>
        <v>402.3359999999999</v>
      </c>
      <c r="L898" s="90">
        <f t="shared" si="224"/>
        <v>117.27305493618563</v>
      </c>
      <c r="M898" s="73">
        <f>0</f>
        <v>0</v>
      </c>
      <c r="N898" s="89">
        <f t="shared" si="225"/>
        <v>0</v>
      </c>
      <c r="O898" s="89">
        <f t="shared" si="226"/>
        <v>0</v>
      </c>
      <c r="P898" s="89">
        <f t="shared" si="227"/>
        <v>0</v>
      </c>
      <c r="Q898" s="62">
        <f t="shared" si="238"/>
        <v>0</v>
      </c>
      <c r="R898" s="89">
        <f t="shared" si="233"/>
        <v>-88.825054936185637</v>
      </c>
      <c r="S898" s="74">
        <f t="shared" si="234"/>
        <v>503.93599999999992</v>
      </c>
      <c r="T898" s="91">
        <f t="shared" si="228"/>
        <v>-0.44287344707732768</v>
      </c>
      <c r="U898" s="92">
        <f t="shared" si="229"/>
        <v>0.85712655292267226</v>
      </c>
    </row>
    <row r="899" spans="1:21">
      <c r="A899" s="80">
        <v>37407</v>
      </c>
      <c r="B899" s="81">
        <v>1.7018000000000002E-2</v>
      </c>
      <c r="C899" s="82">
        <v>5.9996485433802807E-3</v>
      </c>
      <c r="D899" s="88">
        <f t="shared" si="230"/>
        <v>0.94824404742905377</v>
      </c>
      <c r="E899" s="89">
        <f t="shared" si="235"/>
        <v>8482.4404742905372</v>
      </c>
      <c r="F899" s="126">
        <f t="shared" si="236"/>
        <v>480191.86573869537</v>
      </c>
      <c r="G899" s="62">
        <f t="shared" si="237"/>
        <v>5.661010733810757E-2</v>
      </c>
      <c r="H899" s="88">
        <f t="shared" si="222"/>
        <v>340.36</v>
      </c>
      <c r="I899" s="62">
        <f t="shared" si="231"/>
        <v>3403.6000000000004</v>
      </c>
      <c r="J899" s="89">
        <f t="shared" si="223"/>
        <v>612.64800000000002</v>
      </c>
      <c r="K899" s="62">
        <f t="shared" si="232"/>
        <v>13478.255999999999</v>
      </c>
      <c r="L899" s="90">
        <f t="shared" si="224"/>
        <v>119.99297086760561</v>
      </c>
      <c r="M899" s="73">
        <f>0</f>
        <v>0</v>
      </c>
      <c r="N899" s="89">
        <f t="shared" si="225"/>
        <v>0</v>
      </c>
      <c r="O899" s="89">
        <f t="shared" si="226"/>
        <v>0</v>
      </c>
      <c r="P899" s="89">
        <f t="shared" si="227"/>
        <v>0</v>
      </c>
      <c r="Q899" s="62">
        <f t="shared" si="238"/>
        <v>0</v>
      </c>
      <c r="R899" s="89">
        <f t="shared" si="233"/>
        <v>833.01502913239437</v>
      </c>
      <c r="S899" s="74">
        <f t="shared" si="234"/>
        <v>16881.856</v>
      </c>
      <c r="T899" s="91">
        <f t="shared" si="228"/>
        <v>-0.45175595257094614</v>
      </c>
      <c r="U899" s="92">
        <f t="shared" si="229"/>
        <v>0.84824404742905379</v>
      </c>
    </row>
    <row r="900" spans="1:21">
      <c r="A900" s="80">
        <v>37408</v>
      </c>
      <c r="B900" s="81">
        <v>0</v>
      </c>
      <c r="C900" s="82">
        <v>6.7900829090531646E-3</v>
      </c>
      <c r="D900" s="88">
        <f t="shared" si="230"/>
        <v>1.031545550342293</v>
      </c>
      <c r="E900" s="89">
        <f t="shared" si="235"/>
        <v>9315.4555034229306</v>
      </c>
      <c r="F900" s="126">
        <f t="shared" si="236"/>
        <v>497073.7217386954</v>
      </c>
      <c r="G900" s="62">
        <f t="shared" si="237"/>
        <v>5.3360109074220521E-2</v>
      </c>
      <c r="H900" s="88">
        <f t="shared" si="222"/>
        <v>0</v>
      </c>
      <c r="I900" s="62">
        <f t="shared" si="231"/>
        <v>0</v>
      </c>
      <c r="J900" s="89">
        <f t="shared" si="223"/>
        <v>0</v>
      </c>
      <c r="K900" s="62">
        <f t="shared" si="232"/>
        <v>0</v>
      </c>
      <c r="L900" s="90">
        <f t="shared" si="224"/>
        <v>135.80165818106329</v>
      </c>
      <c r="M900" s="73">
        <f>0</f>
        <v>0</v>
      </c>
      <c r="N900" s="89">
        <f t="shared" si="225"/>
        <v>0</v>
      </c>
      <c r="O900" s="89">
        <f t="shared" si="226"/>
        <v>0</v>
      </c>
      <c r="P900" s="89">
        <f t="shared" si="227"/>
        <v>0</v>
      </c>
      <c r="Q900" s="62">
        <f t="shared" si="238"/>
        <v>0</v>
      </c>
      <c r="R900" s="89">
        <f t="shared" si="233"/>
        <v>-135.80165818106329</v>
      </c>
      <c r="S900" s="74">
        <f t="shared" si="234"/>
        <v>0</v>
      </c>
      <c r="T900" s="91">
        <f t="shared" si="228"/>
        <v>-0.36845444965770691</v>
      </c>
      <c r="U900" s="92">
        <f t="shared" si="229"/>
        <v>0.93154555034229303</v>
      </c>
    </row>
    <row r="901" spans="1:21">
      <c r="A901" s="80">
        <v>37409</v>
      </c>
      <c r="B901" s="81">
        <v>2.5399999999999999E-4</v>
      </c>
      <c r="C901" s="82">
        <v>6.7286103744834611E-3</v>
      </c>
      <c r="D901" s="88">
        <f t="shared" si="230"/>
        <v>1.0179653845241867</v>
      </c>
      <c r="E901" s="89">
        <f t="shared" si="235"/>
        <v>9179.6538452418681</v>
      </c>
      <c r="F901" s="126">
        <f t="shared" si="236"/>
        <v>497073.7217386954</v>
      </c>
      <c r="G901" s="62">
        <f t="shared" si="237"/>
        <v>5.4149506083646701E-2</v>
      </c>
      <c r="H901" s="88">
        <f t="shared" si="222"/>
        <v>5.08</v>
      </c>
      <c r="I901" s="62">
        <f t="shared" si="231"/>
        <v>50.800000000000004</v>
      </c>
      <c r="J901" s="89">
        <f t="shared" si="223"/>
        <v>9.1439999999999984</v>
      </c>
      <c r="K901" s="62">
        <f t="shared" si="232"/>
        <v>201.16799999999995</v>
      </c>
      <c r="L901" s="90">
        <f t="shared" si="224"/>
        <v>134.57220748966921</v>
      </c>
      <c r="M901" s="73">
        <f>0</f>
        <v>0</v>
      </c>
      <c r="N901" s="89">
        <f t="shared" si="225"/>
        <v>0</v>
      </c>
      <c r="O901" s="89">
        <f t="shared" si="226"/>
        <v>0</v>
      </c>
      <c r="P901" s="89">
        <f t="shared" si="227"/>
        <v>0</v>
      </c>
      <c r="Q901" s="62">
        <f t="shared" si="238"/>
        <v>0</v>
      </c>
      <c r="R901" s="89">
        <f t="shared" si="233"/>
        <v>-120.34820748966921</v>
      </c>
      <c r="S901" s="74">
        <f t="shared" si="234"/>
        <v>251.96799999999996</v>
      </c>
      <c r="T901" s="91">
        <f t="shared" si="228"/>
        <v>-0.38203461547581319</v>
      </c>
      <c r="U901" s="92">
        <f t="shared" si="229"/>
        <v>0.91796538452418674</v>
      </c>
    </row>
    <row r="902" spans="1:21">
      <c r="A902" s="80">
        <v>37410</v>
      </c>
      <c r="B902" s="81">
        <v>1.7780000000000001E-3</v>
      </c>
      <c r="C902" s="82">
        <v>6.7782430163599973E-3</v>
      </c>
      <c r="D902" s="88">
        <f t="shared" si="230"/>
        <v>1.0059305637752198</v>
      </c>
      <c r="E902" s="89">
        <f t="shared" si="235"/>
        <v>9059.3056377521989</v>
      </c>
      <c r="F902" s="126">
        <f t="shared" si="236"/>
        <v>497325.68973869539</v>
      </c>
      <c r="G902" s="62">
        <f t="shared" si="237"/>
        <v>5.4896667539974082E-2</v>
      </c>
      <c r="H902" s="88">
        <f t="shared" si="222"/>
        <v>35.56</v>
      </c>
      <c r="I902" s="62">
        <f t="shared" si="231"/>
        <v>355.6</v>
      </c>
      <c r="J902" s="89">
        <f t="shared" si="223"/>
        <v>64.007999999999996</v>
      </c>
      <c r="K902" s="62">
        <f t="shared" si="232"/>
        <v>1408.1759999999997</v>
      </c>
      <c r="L902" s="90">
        <f t="shared" si="224"/>
        <v>135.56486032719994</v>
      </c>
      <c r="M902" s="73">
        <f>0</f>
        <v>0</v>
      </c>
      <c r="N902" s="89">
        <f t="shared" si="225"/>
        <v>0</v>
      </c>
      <c r="O902" s="89">
        <f t="shared" si="226"/>
        <v>0</v>
      </c>
      <c r="P902" s="89">
        <f t="shared" si="227"/>
        <v>0</v>
      </c>
      <c r="Q902" s="62">
        <f t="shared" si="238"/>
        <v>0</v>
      </c>
      <c r="R902" s="89">
        <f t="shared" si="233"/>
        <v>-35.99686032719994</v>
      </c>
      <c r="S902" s="74">
        <f t="shared" si="234"/>
        <v>1763.7759999999998</v>
      </c>
      <c r="T902" s="91">
        <f t="shared" si="228"/>
        <v>-0.39406943622478008</v>
      </c>
      <c r="U902" s="92">
        <f t="shared" si="229"/>
        <v>0.90593056377521985</v>
      </c>
    </row>
    <row r="903" spans="1:21">
      <c r="A903" s="80">
        <v>37411</v>
      </c>
      <c r="B903" s="81">
        <v>0</v>
      </c>
      <c r="C903" s="82">
        <v>6.2375013295804535E-3</v>
      </c>
      <c r="D903" s="88">
        <f t="shared" si="230"/>
        <v>1.0023308777425</v>
      </c>
      <c r="E903" s="89">
        <f t="shared" si="235"/>
        <v>9023.3087774249998</v>
      </c>
      <c r="F903" s="126">
        <f t="shared" si="236"/>
        <v>499089.46573869541</v>
      </c>
      <c r="G903" s="62">
        <f t="shared" si="237"/>
        <v>5.5311136751448019E-2</v>
      </c>
      <c r="H903" s="88">
        <f t="shared" si="222"/>
        <v>0</v>
      </c>
      <c r="I903" s="62">
        <f t="shared" si="231"/>
        <v>0</v>
      </c>
      <c r="J903" s="89">
        <f t="shared" si="223"/>
        <v>0</v>
      </c>
      <c r="K903" s="62">
        <f t="shared" si="232"/>
        <v>0</v>
      </c>
      <c r="L903" s="90">
        <f t="shared" si="224"/>
        <v>124.75002659160907</v>
      </c>
      <c r="M903" s="73">
        <f>0</f>
        <v>0</v>
      </c>
      <c r="N903" s="89">
        <f t="shared" si="225"/>
        <v>0</v>
      </c>
      <c r="O903" s="89">
        <f t="shared" si="226"/>
        <v>0</v>
      </c>
      <c r="P903" s="89">
        <f t="shared" si="227"/>
        <v>0</v>
      </c>
      <c r="Q903" s="62">
        <f t="shared" si="238"/>
        <v>0</v>
      </c>
      <c r="R903" s="89">
        <f t="shared" si="233"/>
        <v>-124.75002659160907</v>
      </c>
      <c r="S903" s="74">
        <f t="shared" si="234"/>
        <v>0</v>
      </c>
      <c r="T903" s="91">
        <f t="shared" si="228"/>
        <v>-0.39766912225749995</v>
      </c>
      <c r="U903" s="92">
        <f t="shared" si="229"/>
        <v>0.90233087774249998</v>
      </c>
    </row>
    <row r="904" spans="1:21">
      <c r="A904" s="80">
        <v>37412</v>
      </c>
      <c r="B904" s="81">
        <v>0</v>
      </c>
      <c r="C904" s="82">
        <v>6.0792903093485808E-3</v>
      </c>
      <c r="D904" s="88">
        <f t="shared" si="230"/>
        <v>0.98985587508333905</v>
      </c>
      <c r="E904" s="89">
        <f t="shared" si="235"/>
        <v>8898.5587508333901</v>
      </c>
      <c r="F904" s="126">
        <f t="shared" si="236"/>
        <v>499089.46573869541</v>
      </c>
      <c r="G904" s="62">
        <f t="shared" si="237"/>
        <v>5.6086550610451764E-2</v>
      </c>
      <c r="H904" s="88">
        <f t="shared" si="222"/>
        <v>0</v>
      </c>
      <c r="I904" s="62">
        <f t="shared" si="231"/>
        <v>0</v>
      </c>
      <c r="J904" s="89">
        <f t="shared" si="223"/>
        <v>0</v>
      </c>
      <c r="K904" s="62">
        <f t="shared" si="232"/>
        <v>0</v>
      </c>
      <c r="L904" s="90">
        <f t="shared" si="224"/>
        <v>121.58580618697161</v>
      </c>
      <c r="M904" s="73">
        <f>0</f>
        <v>0</v>
      </c>
      <c r="N904" s="89">
        <f t="shared" si="225"/>
        <v>0</v>
      </c>
      <c r="O904" s="89">
        <f t="shared" si="226"/>
        <v>0</v>
      </c>
      <c r="P904" s="89">
        <f t="shared" si="227"/>
        <v>0</v>
      </c>
      <c r="Q904" s="62">
        <f t="shared" si="238"/>
        <v>0</v>
      </c>
      <c r="R904" s="89">
        <f t="shared" si="233"/>
        <v>-121.58580618697161</v>
      </c>
      <c r="S904" s="74">
        <f t="shared" si="234"/>
        <v>0</v>
      </c>
      <c r="T904" s="91">
        <f t="shared" si="228"/>
        <v>-0.41014412491666086</v>
      </c>
      <c r="U904" s="92">
        <f t="shared" si="229"/>
        <v>0.88985587508333908</v>
      </c>
    </row>
    <row r="905" spans="1:21">
      <c r="A905" s="80">
        <v>37413</v>
      </c>
      <c r="B905" s="81">
        <v>8.6359999999999996E-3</v>
      </c>
      <c r="C905" s="82">
        <v>5.1106637945987224E-3</v>
      </c>
      <c r="D905" s="88">
        <f t="shared" si="230"/>
        <v>0.97769729446464193</v>
      </c>
      <c r="E905" s="89">
        <f t="shared" si="235"/>
        <v>8776.9729446464189</v>
      </c>
      <c r="F905" s="126">
        <f t="shared" si="236"/>
        <v>499089.46573869541</v>
      </c>
      <c r="G905" s="62">
        <f t="shared" si="237"/>
        <v>5.6863507371652418E-2</v>
      </c>
      <c r="H905" s="88">
        <f t="shared" si="222"/>
        <v>172.72</v>
      </c>
      <c r="I905" s="62">
        <f t="shared" si="231"/>
        <v>1727.2</v>
      </c>
      <c r="J905" s="89">
        <f t="shared" si="223"/>
        <v>310.89599999999996</v>
      </c>
      <c r="K905" s="62">
        <f t="shared" si="232"/>
        <v>6839.7119999999986</v>
      </c>
      <c r="L905" s="90">
        <f t="shared" si="224"/>
        <v>102.21327589197445</v>
      </c>
      <c r="M905" s="73">
        <f>0</f>
        <v>0</v>
      </c>
      <c r="N905" s="89">
        <f t="shared" si="225"/>
        <v>0</v>
      </c>
      <c r="O905" s="89">
        <f t="shared" si="226"/>
        <v>0</v>
      </c>
      <c r="P905" s="89">
        <f t="shared" si="227"/>
        <v>0</v>
      </c>
      <c r="Q905" s="62">
        <f t="shared" si="238"/>
        <v>0</v>
      </c>
      <c r="R905" s="89">
        <f t="shared" si="233"/>
        <v>381.40272410802555</v>
      </c>
      <c r="S905" s="74">
        <f t="shared" si="234"/>
        <v>8566.9119999999984</v>
      </c>
      <c r="T905" s="91">
        <f t="shared" si="228"/>
        <v>-0.42230270553535798</v>
      </c>
      <c r="U905" s="92">
        <f t="shared" si="229"/>
        <v>0.87769729446464195</v>
      </c>
    </row>
    <row r="906" spans="1:21">
      <c r="A906" s="80">
        <v>37414</v>
      </c>
      <c r="B906" s="81">
        <v>1.016E-3</v>
      </c>
      <c r="C906" s="82">
        <v>5.634994302400392E-3</v>
      </c>
      <c r="D906" s="88">
        <f t="shared" si="230"/>
        <v>1.0158375668754445</v>
      </c>
      <c r="E906" s="89">
        <f t="shared" si="235"/>
        <v>9158.3756687544446</v>
      </c>
      <c r="F906" s="126">
        <f t="shared" si="236"/>
        <v>507656.37773869542</v>
      </c>
      <c r="G906" s="62">
        <f t="shared" si="237"/>
        <v>5.5430831415953209E-2</v>
      </c>
      <c r="H906" s="88">
        <f t="shared" si="222"/>
        <v>20.32</v>
      </c>
      <c r="I906" s="62">
        <f t="shared" si="231"/>
        <v>203.20000000000002</v>
      </c>
      <c r="J906" s="89">
        <f t="shared" si="223"/>
        <v>36.575999999999993</v>
      </c>
      <c r="K906" s="62">
        <f t="shared" si="232"/>
        <v>804.6719999999998</v>
      </c>
      <c r="L906" s="90">
        <f t="shared" si="224"/>
        <v>112.69988604800784</v>
      </c>
      <c r="M906" s="73">
        <f>0</f>
        <v>0</v>
      </c>
      <c r="N906" s="89">
        <f t="shared" si="225"/>
        <v>0</v>
      </c>
      <c r="O906" s="89">
        <f t="shared" si="226"/>
        <v>0</v>
      </c>
      <c r="P906" s="89">
        <f t="shared" si="227"/>
        <v>0</v>
      </c>
      <c r="Q906" s="62">
        <f t="shared" si="238"/>
        <v>0</v>
      </c>
      <c r="R906" s="89">
        <f t="shared" si="233"/>
        <v>-55.803886048007847</v>
      </c>
      <c r="S906" s="74">
        <f t="shared" si="234"/>
        <v>1007.8719999999998</v>
      </c>
      <c r="T906" s="91">
        <f t="shared" si="228"/>
        <v>-0.38416243312455545</v>
      </c>
      <c r="U906" s="92">
        <f t="shared" si="229"/>
        <v>0.91583756687544449</v>
      </c>
    </row>
    <row r="907" spans="1:21">
      <c r="A907" s="80">
        <v>37415</v>
      </c>
      <c r="B907" s="81">
        <v>1.2699999999999999E-2</v>
      </c>
      <c r="C907" s="82">
        <v>4.6793719101439991E-3</v>
      </c>
      <c r="D907" s="88">
        <f t="shared" si="230"/>
        <v>1.0102571782706435</v>
      </c>
      <c r="E907" s="89">
        <f t="shared" si="235"/>
        <v>9102.5717827064364</v>
      </c>
      <c r="F907" s="126">
        <f t="shared" si="236"/>
        <v>508664.24973869539</v>
      </c>
      <c r="G907" s="62">
        <f t="shared" si="237"/>
        <v>5.5881377470165472E-2</v>
      </c>
      <c r="H907" s="88">
        <f t="shared" si="222"/>
        <v>254</v>
      </c>
      <c r="I907" s="62">
        <f t="shared" si="231"/>
        <v>2540</v>
      </c>
      <c r="J907" s="89">
        <f t="shared" si="223"/>
        <v>457.2</v>
      </c>
      <c r="K907" s="62">
        <f t="shared" si="232"/>
        <v>10058.4</v>
      </c>
      <c r="L907" s="90">
        <f t="shared" si="224"/>
        <v>93.58743820287998</v>
      </c>
      <c r="M907" s="73">
        <f>0</f>
        <v>0</v>
      </c>
      <c r="N907" s="89">
        <f t="shared" si="225"/>
        <v>0</v>
      </c>
      <c r="O907" s="89">
        <f t="shared" si="226"/>
        <v>0</v>
      </c>
      <c r="P907" s="89">
        <f t="shared" si="227"/>
        <v>0</v>
      </c>
      <c r="Q907" s="62">
        <f t="shared" si="238"/>
        <v>0</v>
      </c>
      <c r="R907" s="89">
        <f t="shared" si="233"/>
        <v>617.61256179712007</v>
      </c>
      <c r="S907" s="74">
        <f t="shared" si="234"/>
        <v>12598.4</v>
      </c>
      <c r="T907" s="91">
        <f t="shared" si="228"/>
        <v>-0.38974282172935637</v>
      </c>
      <c r="U907" s="92">
        <f t="shared" si="229"/>
        <v>0.91025717827064356</v>
      </c>
    </row>
    <row r="908" spans="1:21">
      <c r="A908" s="80">
        <v>37416</v>
      </c>
      <c r="B908" s="81">
        <v>7.6199999999999998E-4</v>
      </c>
      <c r="C908" s="82">
        <v>5.0206704881480442E-3</v>
      </c>
      <c r="D908" s="88">
        <f t="shared" si="230"/>
        <v>1.0720184344503556</v>
      </c>
      <c r="E908" s="89">
        <f t="shared" si="235"/>
        <v>9720.1843445035556</v>
      </c>
      <c r="F908" s="126">
        <f t="shared" si="236"/>
        <v>521262.64973869541</v>
      </c>
      <c r="G908" s="62">
        <f t="shared" si="237"/>
        <v>5.3626827564587524E-2</v>
      </c>
      <c r="H908" s="88">
        <f t="shared" si="222"/>
        <v>15.24</v>
      </c>
      <c r="I908" s="62">
        <f t="shared" si="231"/>
        <v>152.4</v>
      </c>
      <c r="J908" s="89">
        <f t="shared" si="223"/>
        <v>27.431999999999999</v>
      </c>
      <c r="K908" s="62">
        <f t="shared" si="232"/>
        <v>603.50400000000002</v>
      </c>
      <c r="L908" s="90">
        <f t="shared" si="224"/>
        <v>100.41340976296088</v>
      </c>
      <c r="M908" s="73">
        <f>0</f>
        <v>0</v>
      </c>
      <c r="N908" s="89">
        <f t="shared" si="225"/>
        <v>0</v>
      </c>
      <c r="O908" s="89">
        <f t="shared" si="226"/>
        <v>0</v>
      </c>
      <c r="P908" s="89">
        <f t="shared" si="227"/>
        <v>0</v>
      </c>
      <c r="Q908" s="62">
        <f t="shared" si="238"/>
        <v>0</v>
      </c>
      <c r="R908" s="89">
        <f t="shared" si="233"/>
        <v>-57.741409762960885</v>
      </c>
      <c r="S908" s="74">
        <f t="shared" si="234"/>
        <v>755.904</v>
      </c>
      <c r="T908" s="91">
        <f t="shared" si="228"/>
        <v>-0.3279815655496443</v>
      </c>
      <c r="U908" s="92">
        <f t="shared" si="229"/>
        <v>0.97201843445035563</v>
      </c>
    </row>
    <row r="909" spans="1:21">
      <c r="A909" s="80">
        <v>37417</v>
      </c>
      <c r="B909" s="81">
        <v>1.016E-3</v>
      </c>
      <c r="C909" s="82">
        <v>4.937354752126962E-3</v>
      </c>
      <c r="D909" s="88">
        <f t="shared" si="230"/>
        <v>1.0662442934740595</v>
      </c>
      <c r="E909" s="89">
        <f t="shared" si="235"/>
        <v>9662.4429347405949</v>
      </c>
      <c r="F909" s="126">
        <f t="shared" si="236"/>
        <v>522018.55373869539</v>
      </c>
      <c r="G909" s="62">
        <f t="shared" si="237"/>
        <v>5.4025525145594028E-2</v>
      </c>
      <c r="H909" s="88">
        <f t="shared" si="222"/>
        <v>20.32</v>
      </c>
      <c r="I909" s="62">
        <f t="shared" si="231"/>
        <v>203.20000000000002</v>
      </c>
      <c r="J909" s="89">
        <f t="shared" si="223"/>
        <v>36.575999999999993</v>
      </c>
      <c r="K909" s="62">
        <f t="shared" si="232"/>
        <v>804.6719999999998</v>
      </c>
      <c r="L909" s="90">
        <f t="shared" si="224"/>
        <v>98.747095042539243</v>
      </c>
      <c r="M909" s="73">
        <f>0</f>
        <v>0</v>
      </c>
      <c r="N909" s="89">
        <f t="shared" si="225"/>
        <v>0</v>
      </c>
      <c r="O909" s="89">
        <f t="shared" si="226"/>
        <v>0</v>
      </c>
      <c r="P909" s="89">
        <f t="shared" si="227"/>
        <v>0</v>
      </c>
      <c r="Q909" s="62">
        <f t="shared" si="238"/>
        <v>0</v>
      </c>
      <c r="R909" s="89">
        <f t="shared" si="233"/>
        <v>-41.851095042539249</v>
      </c>
      <c r="S909" s="74">
        <f t="shared" si="234"/>
        <v>1007.8719999999998</v>
      </c>
      <c r="T909" s="91">
        <f t="shared" si="228"/>
        <v>-0.33375570652594044</v>
      </c>
      <c r="U909" s="92">
        <f t="shared" si="229"/>
        <v>0.96624429347405949</v>
      </c>
    </row>
    <row r="910" spans="1:21">
      <c r="A910" s="80">
        <v>37418</v>
      </c>
      <c r="B910" s="81">
        <v>0</v>
      </c>
      <c r="C910" s="82">
        <v>4.3878025824158539E-3</v>
      </c>
      <c r="D910" s="88">
        <f t="shared" si="230"/>
        <v>1.0620591839698057</v>
      </c>
      <c r="E910" s="89">
        <f t="shared" si="235"/>
        <v>9620.591839698056</v>
      </c>
      <c r="F910" s="126">
        <f t="shared" si="236"/>
        <v>523026.42573869537</v>
      </c>
      <c r="G910" s="62">
        <f t="shared" si="237"/>
        <v>5.4365306672766053E-2</v>
      </c>
      <c r="H910" s="88">
        <f t="shared" si="222"/>
        <v>0</v>
      </c>
      <c r="I910" s="62">
        <f t="shared" si="231"/>
        <v>0</v>
      </c>
      <c r="J910" s="89">
        <f t="shared" si="223"/>
        <v>0</v>
      </c>
      <c r="K910" s="62">
        <f t="shared" si="232"/>
        <v>0</v>
      </c>
      <c r="L910" s="90">
        <f t="shared" si="224"/>
        <v>87.756051648317083</v>
      </c>
      <c r="M910" s="73">
        <f>0</f>
        <v>0</v>
      </c>
      <c r="N910" s="89">
        <f t="shared" si="225"/>
        <v>0</v>
      </c>
      <c r="O910" s="89">
        <f t="shared" si="226"/>
        <v>0</v>
      </c>
      <c r="P910" s="89">
        <f t="shared" si="227"/>
        <v>0</v>
      </c>
      <c r="Q910" s="62">
        <f t="shared" si="238"/>
        <v>0</v>
      </c>
      <c r="R910" s="89">
        <f t="shared" si="233"/>
        <v>-87.756051648317083</v>
      </c>
      <c r="S910" s="74">
        <f t="shared" si="234"/>
        <v>0</v>
      </c>
      <c r="T910" s="91">
        <f t="shared" si="228"/>
        <v>-0.33794081603019421</v>
      </c>
      <c r="U910" s="92">
        <f t="shared" si="229"/>
        <v>0.96205918396980572</v>
      </c>
    </row>
    <row r="911" spans="1:21">
      <c r="A911" s="80">
        <v>37419</v>
      </c>
      <c r="B911" s="81">
        <v>0</v>
      </c>
      <c r="C911" s="82">
        <v>6.0294196546533093E-3</v>
      </c>
      <c r="D911" s="88">
        <f t="shared" si="230"/>
        <v>1.0532835788049739</v>
      </c>
      <c r="E911" s="89">
        <f t="shared" si="235"/>
        <v>9532.8357880497388</v>
      </c>
      <c r="F911" s="126">
        <f t="shared" si="236"/>
        <v>523026.42573869537</v>
      </c>
      <c r="G911" s="62">
        <f t="shared" si="237"/>
        <v>5.4865775239132483E-2</v>
      </c>
      <c r="H911" s="88">
        <f t="shared" si="222"/>
        <v>0</v>
      </c>
      <c r="I911" s="62">
        <f t="shared" si="231"/>
        <v>0</v>
      </c>
      <c r="J911" s="89">
        <f t="shared" si="223"/>
        <v>0</v>
      </c>
      <c r="K911" s="62">
        <f t="shared" si="232"/>
        <v>0</v>
      </c>
      <c r="L911" s="90">
        <f t="shared" si="224"/>
        <v>120.58839309306619</v>
      </c>
      <c r="M911" s="73">
        <f>0</f>
        <v>0</v>
      </c>
      <c r="N911" s="89">
        <f t="shared" si="225"/>
        <v>0</v>
      </c>
      <c r="O911" s="89">
        <f t="shared" si="226"/>
        <v>0</v>
      </c>
      <c r="P911" s="89">
        <f t="shared" si="227"/>
        <v>0</v>
      </c>
      <c r="Q911" s="62">
        <f t="shared" si="238"/>
        <v>0</v>
      </c>
      <c r="R911" s="89">
        <f t="shared" si="233"/>
        <v>-120.58839309306619</v>
      </c>
      <c r="S911" s="74">
        <f t="shared" si="234"/>
        <v>0</v>
      </c>
      <c r="T911" s="91">
        <f t="shared" si="228"/>
        <v>-0.34671642119502599</v>
      </c>
      <c r="U911" s="92">
        <f t="shared" si="229"/>
        <v>0.95328357880497394</v>
      </c>
    </row>
    <row r="912" spans="1:21">
      <c r="A912" s="80">
        <v>37420</v>
      </c>
      <c r="B912" s="81">
        <v>0</v>
      </c>
      <c r="C912" s="82">
        <v>6.2036048229959714E-3</v>
      </c>
      <c r="D912" s="88">
        <f t="shared" si="230"/>
        <v>1.0412247394956673</v>
      </c>
      <c r="E912" s="89">
        <f t="shared" si="235"/>
        <v>9412.247394956672</v>
      </c>
      <c r="F912" s="126">
        <f t="shared" si="236"/>
        <v>523026.42573869537</v>
      </c>
      <c r="G912" s="62">
        <f t="shared" si="237"/>
        <v>5.55687078538699E-2</v>
      </c>
      <c r="H912" s="88">
        <f t="shared" si="222"/>
        <v>0</v>
      </c>
      <c r="I912" s="62">
        <f t="shared" si="231"/>
        <v>0</v>
      </c>
      <c r="J912" s="89">
        <f t="shared" si="223"/>
        <v>0</v>
      </c>
      <c r="K912" s="62">
        <f t="shared" si="232"/>
        <v>0</v>
      </c>
      <c r="L912" s="90">
        <f t="shared" si="224"/>
        <v>124.07209645991942</v>
      </c>
      <c r="M912" s="73">
        <f>0</f>
        <v>0</v>
      </c>
      <c r="N912" s="89">
        <f t="shared" si="225"/>
        <v>0</v>
      </c>
      <c r="O912" s="89">
        <f t="shared" si="226"/>
        <v>0</v>
      </c>
      <c r="P912" s="89">
        <f t="shared" si="227"/>
        <v>0</v>
      </c>
      <c r="Q912" s="62">
        <f t="shared" si="238"/>
        <v>0</v>
      </c>
      <c r="R912" s="89">
        <f t="shared" si="233"/>
        <v>-124.07209645991942</v>
      </c>
      <c r="S912" s="74">
        <f t="shared" si="234"/>
        <v>0</v>
      </c>
      <c r="T912" s="91">
        <f t="shared" si="228"/>
        <v>-0.35877526050433262</v>
      </c>
      <c r="U912" s="92">
        <f t="shared" si="229"/>
        <v>0.94122473949566732</v>
      </c>
    </row>
    <row r="913" spans="1:21">
      <c r="A913" s="80">
        <v>37421</v>
      </c>
      <c r="B913" s="81">
        <v>0</v>
      </c>
      <c r="C913" s="82">
        <v>6.2902965304869217E-3</v>
      </c>
      <c r="D913" s="88">
        <f t="shared" si="230"/>
        <v>1.0288175298496753</v>
      </c>
      <c r="E913" s="89">
        <f t="shared" si="235"/>
        <v>9288.1752984967534</v>
      </c>
      <c r="F913" s="126">
        <f t="shared" si="236"/>
        <v>523026.42573869537</v>
      </c>
      <c r="G913" s="62">
        <f t="shared" si="237"/>
        <v>5.6310998547082193E-2</v>
      </c>
      <c r="H913" s="88">
        <f t="shared" si="222"/>
        <v>0</v>
      </c>
      <c r="I913" s="62">
        <f t="shared" si="231"/>
        <v>0</v>
      </c>
      <c r="J913" s="89">
        <f t="shared" si="223"/>
        <v>0</v>
      </c>
      <c r="K913" s="62">
        <f t="shared" si="232"/>
        <v>0</v>
      </c>
      <c r="L913" s="90">
        <f t="shared" si="224"/>
        <v>125.80593060973844</v>
      </c>
      <c r="M913" s="73">
        <f>0</f>
        <v>0</v>
      </c>
      <c r="N913" s="89">
        <f t="shared" si="225"/>
        <v>0</v>
      </c>
      <c r="O913" s="89">
        <f t="shared" si="226"/>
        <v>0</v>
      </c>
      <c r="P913" s="89">
        <f t="shared" si="227"/>
        <v>0</v>
      </c>
      <c r="Q913" s="62">
        <f t="shared" si="238"/>
        <v>0</v>
      </c>
      <c r="R913" s="89">
        <f t="shared" si="233"/>
        <v>-125.80593060973844</v>
      </c>
      <c r="S913" s="74">
        <f t="shared" si="234"/>
        <v>0</v>
      </c>
      <c r="T913" s="91">
        <f t="shared" si="228"/>
        <v>-0.37118247015032457</v>
      </c>
      <c r="U913" s="92">
        <f t="shared" si="229"/>
        <v>0.92881752984967536</v>
      </c>
    </row>
    <row r="914" spans="1:21">
      <c r="A914" s="80">
        <v>37422</v>
      </c>
      <c r="B914" s="81">
        <v>0</v>
      </c>
      <c r="C914" s="82">
        <v>5.6272368123306627E-3</v>
      </c>
      <c r="D914" s="88">
        <f t="shared" si="230"/>
        <v>1.0162369367887014</v>
      </c>
      <c r="E914" s="89">
        <f t="shared" si="235"/>
        <v>9162.369367887015</v>
      </c>
      <c r="F914" s="126">
        <f t="shared" si="236"/>
        <v>523026.42573869537</v>
      </c>
      <c r="G914" s="62">
        <f t="shared" si="237"/>
        <v>5.7084189115081861E-2</v>
      </c>
      <c r="H914" s="88">
        <f t="shared" ref="H914:H977" si="239">B914*($D$12+$D$11)*10000</f>
        <v>0</v>
      </c>
      <c r="I914" s="62">
        <f t="shared" si="231"/>
        <v>0</v>
      </c>
      <c r="J914" s="89">
        <f t="shared" ref="J914:J977" si="240">B914*$K$14*$D$10*10000</f>
        <v>0</v>
      </c>
      <c r="K914" s="62">
        <f t="shared" si="232"/>
        <v>0</v>
      </c>
      <c r="L914" s="90">
        <f t="shared" ref="L914:L977" si="241">C914*($D$12+$D$11)*10000</f>
        <v>112.54473624661325</v>
      </c>
      <c r="M914" s="73">
        <f>0</f>
        <v>0</v>
      </c>
      <c r="N914" s="89">
        <f t="shared" ref="N914:N977" si="242">IF(D914&lt;$N$10,0,(2/3*$N$12*SQRT(2*$N$13)*$N$11*(D914-$N$10)^(3/2))*24*60*60)</f>
        <v>0</v>
      </c>
      <c r="O914" s="89">
        <f t="shared" ref="O914:O977" si="243">IF(D914&lt;$N$10,0,(D914-$N$10)*10000*($D$12+$D$11))</f>
        <v>0</v>
      </c>
      <c r="P914" s="89">
        <f t="shared" ref="P914:P977" si="244">IF(N914&gt;O914,O914,N914)</f>
        <v>0</v>
      </c>
      <c r="Q914" s="62">
        <f t="shared" si="238"/>
        <v>0</v>
      </c>
      <c r="R914" s="89">
        <f t="shared" si="233"/>
        <v>-112.54473624661325</v>
      </c>
      <c r="S914" s="74">
        <f t="shared" si="234"/>
        <v>0</v>
      </c>
      <c r="T914" s="91">
        <f t="shared" ref="T914:T977" si="245">D914-$D$14</f>
        <v>-0.38376306321129849</v>
      </c>
      <c r="U914" s="92">
        <f t="shared" ref="U914:U977" si="246">IF(D914&lt;$D$13,0,D914-$D$13)</f>
        <v>0.91623693678870144</v>
      </c>
    </row>
    <row r="915" spans="1:21">
      <c r="A915" s="80">
        <v>37423</v>
      </c>
      <c r="B915" s="81">
        <v>0</v>
      </c>
      <c r="C915" s="82">
        <v>6.6666821153336768E-3</v>
      </c>
      <c r="D915" s="88">
        <f t="shared" ref="D915:D978" si="247">IF(E915&lt;$D$11*10000*($D$14-$D$13),(E915+$D$13*$D$11*10000)/($D$11*10000),(E915+$D$13*$D$11*10000+$D$14*$D$12*10000)/($D$11*10000+$D$12*10000))</f>
        <v>1.0049824631640403</v>
      </c>
      <c r="E915" s="89">
        <f t="shared" si="235"/>
        <v>9049.824631640402</v>
      </c>
      <c r="F915" s="126">
        <f t="shared" si="236"/>
        <v>523026.42573869537</v>
      </c>
      <c r="G915" s="62">
        <f t="shared" si="237"/>
        <v>5.7794095137497684E-2</v>
      </c>
      <c r="H915" s="88">
        <f t="shared" si="239"/>
        <v>0</v>
      </c>
      <c r="I915" s="62">
        <f t="shared" ref="I915:I978" si="248">H915*$J$4*1000</f>
        <v>0</v>
      </c>
      <c r="J915" s="89">
        <f t="shared" si="240"/>
        <v>0</v>
      </c>
      <c r="K915" s="62">
        <f t="shared" ref="K915:K978" si="249">1000*J915*($J$11*$J$5+$J$12*$J$6+$J$13*$J$7)</f>
        <v>0</v>
      </c>
      <c r="L915" s="90">
        <f t="shared" si="241"/>
        <v>133.33364230667354</v>
      </c>
      <c r="M915" s="73">
        <f>0</f>
        <v>0</v>
      </c>
      <c r="N915" s="89">
        <f t="shared" si="242"/>
        <v>0</v>
      </c>
      <c r="O915" s="89">
        <f t="shared" si="243"/>
        <v>0</v>
      </c>
      <c r="P915" s="89">
        <f t="shared" si="244"/>
        <v>0</v>
      </c>
      <c r="Q915" s="62">
        <f t="shared" si="238"/>
        <v>0</v>
      </c>
      <c r="R915" s="89">
        <f t="shared" ref="R915:R978" si="250">H915+J915-L915-P915</f>
        <v>-133.33364230667354</v>
      </c>
      <c r="S915" s="74">
        <f t="shared" ref="S915:S978" si="251">I915+K915-M915-Q915</f>
        <v>0</v>
      </c>
      <c r="T915" s="91">
        <f t="shared" si="245"/>
        <v>-0.39501753683595964</v>
      </c>
      <c r="U915" s="92">
        <f t="shared" si="246"/>
        <v>0.9049824631640403</v>
      </c>
    </row>
    <row r="916" spans="1:21">
      <c r="A916" s="80">
        <v>37424</v>
      </c>
      <c r="B916" s="81">
        <v>2.794E-3</v>
      </c>
      <c r="C916" s="82">
        <v>5.3552467430666943E-3</v>
      </c>
      <c r="D916" s="88">
        <f t="shared" si="247"/>
        <v>0.99164909893337283</v>
      </c>
      <c r="E916" s="89">
        <f t="shared" ref="E916:E979" si="252">E915+R915</f>
        <v>8916.4909893337281</v>
      </c>
      <c r="F916" s="126">
        <f t="shared" ref="F916:F979" si="253">F915+S915</f>
        <v>523026.42573869537</v>
      </c>
      <c r="G916" s="62">
        <f t="shared" ref="G916:G979" si="254">F916/(E916*1000)</f>
        <v>5.8658324935713053E-2</v>
      </c>
      <c r="H916" s="88">
        <f t="shared" si="239"/>
        <v>55.88</v>
      </c>
      <c r="I916" s="62">
        <f t="shared" si="248"/>
        <v>558.80000000000007</v>
      </c>
      <c r="J916" s="89">
        <f t="shared" si="240"/>
        <v>100.584</v>
      </c>
      <c r="K916" s="62">
        <f t="shared" si="249"/>
        <v>2212.848</v>
      </c>
      <c r="L916" s="90">
        <f t="shared" si="241"/>
        <v>107.10493486133389</v>
      </c>
      <c r="M916" s="73">
        <f>0</f>
        <v>0</v>
      </c>
      <c r="N916" s="89">
        <f t="shared" si="242"/>
        <v>0</v>
      </c>
      <c r="O916" s="89">
        <f t="shared" si="243"/>
        <v>0</v>
      </c>
      <c r="P916" s="89">
        <f t="shared" si="244"/>
        <v>0</v>
      </c>
      <c r="Q916" s="62">
        <f t="shared" ref="Q916:Q979" si="255">P916*1000*G916</f>
        <v>0</v>
      </c>
      <c r="R916" s="89">
        <f t="shared" si="250"/>
        <v>49.359065138666111</v>
      </c>
      <c r="S916" s="74">
        <f t="shared" si="251"/>
        <v>2771.6480000000001</v>
      </c>
      <c r="T916" s="91">
        <f t="shared" si="245"/>
        <v>-0.40835090106662708</v>
      </c>
      <c r="U916" s="92">
        <f t="shared" si="246"/>
        <v>0.89164909893337285</v>
      </c>
    </row>
    <row r="917" spans="1:21">
      <c r="A917" s="80">
        <v>37425</v>
      </c>
      <c r="B917" s="81">
        <v>1.016E-3</v>
      </c>
      <c r="C917" s="82">
        <v>3.0196764243413114E-3</v>
      </c>
      <c r="D917" s="88">
        <f t="shared" si="247"/>
        <v>0.99658500544723938</v>
      </c>
      <c r="E917" s="89">
        <f t="shared" si="252"/>
        <v>8965.8500544723938</v>
      </c>
      <c r="F917" s="126">
        <f t="shared" si="253"/>
        <v>525798.07373869536</v>
      </c>
      <c r="G917" s="62">
        <f t="shared" si="254"/>
        <v>5.8644531254057039E-2</v>
      </c>
      <c r="H917" s="88">
        <f t="shared" si="239"/>
        <v>20.32</v>
      </c>
      <c r="I917" s="62">
        <f t="shared" si="248"/>
        <v>203.20000000000002</v>
      </c>
      <c r="J917" s="89">
        <f t="shared" si="240"/>
        <v>36.575999999999993</v>
      </c>
      <c r="K917" s="62">
        <f t="shared" si="249"/>
        <v>804.6719999999998</v>
      </c>
      <c r="L917" s="90">
        <f t="shared" si="241"/>
        <v>60.393528486826227</v>
      </c>
      <c r="M917" s="73">
        <f>0</f>
        <v>0</v>
      </c>
      <c r="N917" s="89">
        <f t="shared" si="242"/>
        <v>0</v>
      </c>
      <c r="O917" s="89">
        <f t="shared" si="243"/>
        <v>0</v>
      </c>
      <c r="P917" s="89">
        <f t="shared" si="244"/>
        <v>0</v>
      </c>
      <c r="Q917" s="62">
        <f t="shared" si="255"/>
        <v>0</v>
      </c>
      <c r="R917" s="89">
        <f t="shared" si="250"/>
        <v>-3.4975284868262335</v>
      </c>
      <c r="S917" s="74">
        <f t="shared" si="251"/>
        <v>1007.8719999999998</v>
      </c>
      <c r="T917" s="91">
        <f t="shared" si="245"/>
        <v>-0.40341499455276053</v>
      </c>
      <c r="U917" s="92">
        <f t="shared" si="246"/>
        <v>0.8965850054472394</v>
      </c>
    </row>
    <row r="918" spans="1:21">
      <c r="A918" s="80">
        <v>37426</v>
      </c>
      <c r="B918" s="81">
        <v>4.5719999999999997E-3</v>
      </c>
      <c r="C918" s="82">
        <v>5.2129584491677101E-3</v>
      </c>
      <c r="D918" s="88">
        <f t="shared" si="247"/>
        <v>0.99623525259855672</v>
      </c>
      <c r="E918" s="89">
        <f t="shared" si="252"/>
        <v>8962.3525259855669</v>
      </c>
      <c r="F918" s="126">
        <f t="shared" si="253"/>
        <v>526805.94573869533</v>
      </c>
      <c r="G918" s="62">
        <f t="shared" si="254"/>
        <v>5.877987327671691E-2</v>
      </c>
      <c r="H918" s="88">
        <f t="shared" si="239"/>
        <v>91.44</v>
      </c>
      <c r="I918" s="62">
        <f t="shared" si="248"/>
        <v>914.4</v>
      </c>
      <c r="J918" s="89">
        <f t="shared" si="240"/>
        <v>164.59199999999996</v>
      </c>
      <c r="K918" s="62">
        <f t="shared" si="249"/>
        <v>3621.0239999999985</v>
      </c>
      <c r="L918" s="90">
        <f t="shared" si="241"/>
        <v>104.2591689833542</v>
      </c>
      <c r="M918" s="73">
        <f>0</f>
        <v>0</v>
      </c>
      <c r="N918" s="89">
        <f t="shared" si="242"/>
        <v>0</v>
      </c>
      <c r="O918" s="89">
        <f t="shared" si="243"/>
        <v>0</v>
      </c>
      <c r="P918" s="89">
        <f t="shared" si="244"/>
        <v>0</v>
      </c>
      <c r="Q918" s="62">
        <f t="shared" si="255"/>
        <v>0</v>
      </c>
      <c r="R918" s="89">
        <f t="shared" si="250"/>
        <v>151.77283101664574</v>
      </c>
      <c r="S918" s="74">
        <f t="shared" si="251"/>
        <v>4535.4239999999982</v>
      </c>
      <c r="T918" s="91">
        <f t="shared" si="245"/>
        <v>-0.40376474740144319</v>
      </c>
      <c r="U918" s="92">
        <f t="shared" si="246"/>
        <v>0.89623525259855674</v>
      </c>
    </row>
    <row r="919" spans="1:21">
      <c r="A919" s="80">
        <v>37427</v>
      </c>
      <c r="B919" s="81">
        <v>0</v>
      </c>
      <c r="C919" s="82">
        <v>4.7801539911349715E-3</v>
      </c>
      <c r="D919" s="88">
        <f t="shared" si="247"/>
        <v>1.0114125357002213</v>
      </c>
      <c r="E919" s="89">
        <f t="shared" si="252"/>
        <v>9114.1253570022127</v>
      </c>
      <c r="F919" s="126">
        <f t="shared" si="253"/>
        <v>531341.36973869533</v>
      </c>
      <c r="G919" s="62">
        <f t="shared" si="254"/>
        <v>5.8298668158044985E-2</v>
      </c>
      <c r="H919" s="88">
        <f t="shared" si="239"/>
        <v>0</v>
      </c>
      <c r="I919" s="62">
        <f t="shared" si="248"/>
        <v>0</v>
      </c>
      <c r="J919" s="89">
        <f t="shared" si="240"/>
        <v>0</v>
      </c>
      <c r="K919" s="62">
        <f t="shared" si="249"/>
        <v>0</v>
      </c>
      <c r="L919" s="90">
        <f t="shared" si="241"/>
        <v>95.603079822699428</v>
      </c>
      <c r="M919" s="73">
        <f>0</f>
        <v>0</v>
      </c>
      <c r="N919" s="89">
        <f t="shared" si="242"/>
        <v>0</v>
      </c>
      <c r="O919" s="89">
        <f t="shared" si="243"/>
        <v>0</v>
      </c>
      <c r="P919" s="89">
        <f t="shared" si="244"/>
        <v>0</v>
      </c>
      <c r="Q919" s="62">
        <f t="shared" si="255"/>
        <v>0</v>
      </c>
      <c r="R919" s="89">
        <f t="shared" si="250"/>
        <v>-95.603079822699428</v>
      </c>
      <c r="S919" s="74">
        <f t="shared" si="251"/>
        <v>0</v>
      </c>
      <c r="T919" s="91">
        <f t="shared" si="245"/>
        <v>-0.38858746429977864</v>
      </c>
      <c r="U919" s="92">
        <f t="shared" si="246"/>
        <v>0.91141253570022129</v>
      </c>
    </row>
    <row r="920" spans="1:21">
      <c r="A920" s="80">
        <v>37428</v>
      </c>
      <c r="B920" s="81">
        <v>6.3499999999999997E-3</v>
      </c>
      <c r="C920" s="82">
        <v>3.0753650920587266E-3</v>
      </c>
      <c r="D920" s="88">
        <f t="shared" si="247"/>
        <v>1.0018522277179513</v>
      </c>
      <c r="E920" s="89">
        <f t="shared" si="252"/>
        <v>9018.5222771795125</v>
      </c>
      <c r="F920" s="126">
        <f t="shared" si="253"/>
        <v>531341.36973869533</v>
      </c>
      <c r="G920" s="62">
        <f t="shared" si="254"/>
        <v>5.8916677633896034E-2</v>
      </c>
      <c r="H920" s="88">
        <f t="shared" si="239"/>
        <v>127</v>
      </c>
      <c r="I920" s="62">
        <f t="shared" si="248"/>
        <v>1270</v>
      </c>
      <c r="J920" s="89">
        <f t="shared" si="240"/>
        <v>228.6</v>
      </c>
      <c r="K920" s="62">
        <f t="shared" si="249"/>
        <v>5029.2</v>
      </c>
      <c r="L920" s="90">
        <f t="shared" si="241"/>
        <v>61.507301841174531</v>
      </c>
      <c r="M920" s="73">
        <f>0</f>
        <v>0</v>
      </c>
      <c r="N920" s="89">
        <f t="shared" si="242"/>
        <v>0</v>
      </c>
      <c r="O920" s="89">
        <f t="shared" si="243"/>
        <v>0</v>
      </c>
      <c r="P920" s="89">
        <f t="shared" si="244"/>
        <v>0</v>
      </c>
      <c r="Q920" s="62">
        <f t="shared" si="255"/>
        <v>0</v>
      </c>
      <c r="R920" s="89">
        <f t="shared" si="250"/>
        <v>294.0926981588255</v>
      </c>
      <c r="S920" s="74">
        <f t="shared" si="251"/>
        <v>6299.2</v>
      </c>
      <c r="T920" s="91">
        <f t="shared" si="245"/>
        <v>-0.39814777228204856</v>
      </c>
      <c r="U920" s="92">
        <f t="shared" si="246"/>
        <v>0.90185222771795137</v>
      </c>
    </row>
    <row r="921" spans="1:21">
      <c r="A921" s="80">
        <v>37429</v>
      </c>
      <c r="B921" s="81">
        <v>2.5908E-2</v>
      </c>
      <c r="C921" s="82">
        <v>2.5117103647230641E-3</v>
      </c>
      <c r="D921" s="88">
        <f t="shared" si="247"/>
        <v>1.0312614975338339</v>
      </c>
      <c r="E921" s="89">
        <f t="shared" si="252"/>
        <v>9312.6149753383379</v>
      </c>
      <c r="F921" s="126">
        <f t="shared" si="253"/>
        <v>537640.56973869528</v>
      </c>
      <c r="G921" s="62">
        <f t="shared" si="254"/>
        <v>5.7732502757010223E-2</v>
      </c>
      <c r="H921" s="88">
        <f t="shared" si="239"/>
        <v>518.16</v>
      </c>
      <c r="I921" s="62">
        <f t="shared" si="248"/>
        <v>5181.5999999999995</v>
      </c>
      <c r="J921" s="89">
        <f t="shared" si="240"/>
        <v>932.68799999999987</v>
      </c>
      <c r="K921" s="62">
        <f t="shared" si="249"/>
        <v>20519.135999999995</v>
      </c>
      <c r="L921" s="90">
        <f t="shared" si="241"/>
        <v>50.234207294461285</v>
      </c>
      <c r="M921" s="73">
        <f>0</f>
        <v>0</v>
      </c>
      <c r="N921" s="89">
        <f t="shared" si="242"/>
        <v>0</v>
      </c>
      <c r="O921" s="89">
        <f t="shared" si="243"/>
        <v>0</v>
      </c>
      <c r="P921" s="89">
        <f t="shared" si="244"/>
        <v>0</v>
      </c>
      <c r="Q921" s="62">
        <f t="shared" si="255"/>
        <v>0</v>
      </c>
      <c r="R921" s="89">
        <f t="shared" si="250"/>
        <v>1400.6137927055386</v>
      </c>
      <c r="S921" s="74">
        <f t="shared" si="251"/>
        <v>25700.735999999994</v>
      </c>
      <c r="T921" s="91">
        <f t="shared" si="245"/>
        <v>-0.36873850246616602</v>
      </c>
      <c r="U921" s="92">
        <f t="shared" si="246"/>
        <v>0.93126149753383392</v>
      </c>
    </row>
    <row r="922" spans="1:21">
      <c r="A922" s="80">
        <v>37430</v>
      </c>
      <c r="B922" s="81">
        <v>5.0799999999999999E-4</v>
      </c>
      <c r="C922" s="82">
        <v>5.1049567426923858E-3</v>
      </c>
      <c r="D922" s="88">
        <f t="shared" si="247"/>
        <v>1.1713228768043877</v>
      </c>
      <c r="E922" s="89">
        <f t="shared" si="252"/>
        <v>10713.228768043877</v>
      </c>
      <c r="F922" s="126">
        <f t="shared" si="253"/>
        <v>563341.30573869532</v>
      </c>
      <c r="G922" s="62">
        <f t="shared" si="254"/>
        <v>5.2583709163297881E-2</v>
      </c>
      <c r="H922" s="88">
        <f t="shared" si="239"/>
        <v>10.16</v>
      </c>
      <c r="I922" s="62">
        <f t="shared" si="248"/>
        <v>101.60000000000001</v>
      </c>
      <c r="J922" s="89">
        <f t="shared" si="240"/>
        <v>18.287999999999997</v>
      </c>
      <c r="K922" s="62">
        <f t="shared" si="249"/>
        <v>402.3359999999999</v>
      </c>
      <c r="L922" s="90">
        <f t="shared" si="241"/>
        <v>102.09913485384772</v>
      </c>
      <c r="M922" s="73">
        <f>0</f>
        <v>0</v>
      </c>
      <c r="N922" s="89">
        <f t="shared" si="242"/>
        <v>0</v>
      </c>
      <c r="O922" s="89">
        <f t="shared" si="243"/>
        <v>0</v>
      </c>
      <c r="P922" s="89">
        <f t="shared" si="244"/>
        <v>0</v>
      </c>
      <c r="Q922" s="62">
        <f t="shared" si="255"/>
        <v>0</v>
      </c>
      <c r="R922" s="89">
        <f t="shared" si="250"/>
        <v>-73.651134853847722</v>
      </c>
      <c r="S922" s="74">
        <f t="shared" si="251"/>
        <v>503.93599999999992</v>
      </c>
      <c r="T922" s="91">
        <f t="shared" si="245"/>
        <v>-0.22867712319561218</v>
      </c>
      <c r="U922" s="92">
        <f t="shared" si="246"/>
        <v>1.0713228768043876</v>
      </c>
    </row>
    <row r="923" spans="1:21">
      <c r="A923" s="80">
        <v>37431</v>
      </c>
      <c r="B923" s="81">
        <v>1.651E-2</v>
      </c>
      <c r="C923" s="82">
        <v>4.582526173834262E-3</v>
      </c>
      <c r="D923" s="88">
        <f t="shared" si="247"/>
        <v>1.1639577633190028</v>
      </c>
      <c r="E923" s="89">
        <f t="shared" si="252"/>
        <v>10639.577633190029</v>
      </c>
      <c r="F923" s="126">
        <f t="shared" si="253"/>
        <v>563845.2417386953</v>
      </c>
      <c r="G923" s="62">
        <f t="shared" si="254"/>
        <v>5.2995077547043516E-2</v>
      </c>
      <c r="H923" s="88">
        <f t="shared" si="239"/>
        <v>330.2</v>
      </c>
      <c r="I923" s="62">
        <f t="shared" si="248"/>
        <v>3302</v>
      </c>
      <c r="J923" s="89">
        <f t="shared" si="240"/>
        <v>594.36</v>
      </c>
      <c r="K923" s="62">
        <f t="shared" si="249"/>
        <v>13075.92</v>
      </c>
      <c r="L923" s="90">
        <f t="shared" si="241"/>
        <v>91.650523476685237</v>
      </c>
      <c r="M923" s="73">
        <f>0</f>
        <v>0</v>
      </c>
      <c r="N923" s="89">
        <f t="shared" si="242"/>
        <v>0</v>
      </c>
      <c r="O923" s="89">
        <f t="shared" si="243"/>
        <v>0</v>
      </c>
      <c r="P923" s="89">
        <f t="shared" si="244"/>
        <v>0</v>
      </c>
      <c r="Q923" s="62">
        <f t="shared" si="255"/>
        <v>0</v>
      </c>
      <c r="R923" s="89">
        <f t="shared" si="250"/>
        <v>832.90947652331465</v>
      </c>
      <c r="S923" s="74">
        <f t="shared" si="251"/>
        <v>16377.92</v>
      </c>
      <c r="T923" s="91">
        <f t="shared" si="245"/>
        <v>-0.23604223668099711</v>
      </c>
      <c r="U923" s="92">
        <f t="shared" si="246"/>
        <v>1.0639577633190027</v>
      </c>
    </row>
    <row r="924" spans="1:21">
      <c r="A924" s="80">
        <v>37432</v>
      </c>
      <c r="B924" s="81">
        <v>3.0479999999999999E-3</v>
      </c>
      <c r="C924" s="82">
        <v>5.0978972953683362E-3</v>
      </c>
      <c r="D924" s="88">
        <f t="shared" si="247"/>
        <v>1.2472487109713344</v>
      </c>
      <c r="E924" s="89">
        <f t="shared" si="252"/>
        <v>11472.487109713344</v>
      </c>
      <c r="F924" s="126">
        <f t="shared" si="253"/>
        <v>580223.16173869534</v>
      </c>
      <c r="G924" s="62">
        <f t="shared" si="254"/>
        <v>5.0575185327289773E-2</v>
      </c>
      <c r="H924" s="88">
        <f t="shared" si="239"/>
        <v>60.96</v>
      </c>
      <c r="I924" s="62">
        <f t="shared" si="248"/>
        <v>609.6</v>
      </c>
      <c r="J924" s="89">
        <f t="shared" si="240"/>
        <v>109.72799999999999</v>
      </c>
      <c r="K924" s="62">
        <f t="shared" si="249"/>
        <v>2414.0160000000001</v>
      </c>
      <c r="L924" s="90">
        <f t="shared" si="241"/>
        <v>101.95794590736672</v>
      </c>
      <c r="M924" s="73">
        <f>0</f>
        <v>0</v>
      </c>
      <c r="N924" s="89">
        <f t="shared" si="242"/>
        <v>0</v>
      </c>
      <c r="O924" s="89">
        <f t="shared" si="243"/>
        <v>0</v>
      </c>
      <c r="P924" s="89">
        <f t="shared" si="244"/>
        <v>0</v>
      </c>
      <c r="Q924" s="62">
        <f t="shared" si="255"/>
        <v>0</v>
      </c>
      <c r="R924" s="89">
        <f t="shared" si="250"/>
        <v>68.730054092633267</v>
      </c>
      <c r="S924" s="74">
        <f t="shared" si="251"/>
        <v>3023.616</v>
      </c>
      <c r="T924" s="91">
        <f t="shared" si="245"/>
        <v>-0.15275128902866553</v>
      </c>
      <c r="U924" s="92">
        <f t="shared" si="246"/>
        <v>1.1472487109713343</v>
      </c>
    </row>
    <row r="925" spans="1:21">
      <c r="A925" s="80">
        <v>37433</v>
      </c>
      <c r="B925" s="81">
        <v>1.016E-3</v>
      </c>
      <c r="C925" s="82">
        <v>4.8089633359978921E-3</v>
      </c>
      <c r="D925" s="88">
        <f t="shared" si="247"/>
        <v>1.2541217163805978</v>
      </c>
      <c r="E925" s="89">
        <f t="shared" si="252"/>
        <v>11541.217163805977</v>
      </c>
      <c r="F925" s="126">
        <f t="shared" si="253"/>
        <v>583246.77773869538</v>
      </c>
      <c r="G925" s="62">
        <f t="shared" si="254"/>
        <v>5.0535985023121822E-2</v>
      </c>
      <c r="H925" s="88">
        <f t="shared" si="239"/>
        <v>20.32</v>
      </c>
      <c r="I925" s="62">
        <f t="shared" si="248"/>
        <v>203.20000000000002</v>
      </c>
      <c r="J925" s="89">
        <f t="shared" si="240"/>
        <v>36.575999999999993</v>
      </c>
      <c r="K925" s="62">
        <f t="shared" si="249"/>
        <v>804.6719999999998</v>
      </c>
      <c r="L925" s="90">
        <f t="shared" si="241"/>
        <v>96.179266719957837</v>
      </c>
      <c r="M925" s="73">
        <f>0</f>
        <v>0</v>
      </c>
      <c r="N925" s="89">
        <f t="shared" si="242"/>
        <v>0</v>
      </c>
      <c r="O925" s="89">
        <f t="shared" si="243"/>
        <v>0</v>
      </c>
      <c r="P925" s="89">
        <f t="shared" si="244"/>
        <v>0</v>
      </c>
      <c r="Q925" s="62">
        <f t="shared" si="255"/>
        <v>0</v>
      </c>
      <c r="R925" s="89">
        <f t="shared" si="250"/>
        <v>-39.283266719957844</v>
      </c>
      <c r="S925" s="74">
        <f t="shared" si="251"/>
        <v>1007.8719999999998</v>
      </c>
      <c r="T925" s="91">
        <f t="shared" si="245"/>
        <v>-0.14587828361940214</v>
      </c>
      <c r="U925" s="92">
        <f t="shared" si="246"/>
        <v>1.1541217163805977</v>
      </c>
    </row>
    <row r="926" spans="1:21">
      <c r="A926" s="80">
        <v>37434</v>
      </c>
      <c r="B926" s="81">
        <v>1.7780000000000001E-3</v>
      </c>
      <c r="C926" s="82">
        <v>5.3401196595442681E-3</v>
      </c>
      <c r="D926" s="88">
        <f t="shared" si="247"/>
        <v>1.2501933897086019</v>
      </c>
      <c r="E926" s="89">
        <f t="shared" si="252"/>
        <v>11501.933897086019</v>
      </c>
      <c r="F926" s="126">
        <f t="shared" si="253"/>
        <v>584254.64973869536</v>
      </c>
      <c r="G926" s="62">
        <f t="shared" si="254"/>
        <v>5.0796210008363422E-2</v>
      </c>
      <c r="H926" s="88">
        <f t="shared" si="239"/>
        <v>35.56</v>
      </c>
      <c r="I926" s="62">
        <f t="shared" si="248"/>
        <v>355.6</v>
      </c>
      <c r="J926" s="89">
        <f t="shared" si="240"/>
        <v>64.007999999999996</v>
      </c>
      <c r="K926" s="62">
        <f t="shared" si="249"/>
        <v>1408.1759999999997</v>
      </c>
      <c r="L926" s="90">
        <f t="shared" si="241"/>
        <v>106.80239319088537</v>
      </c>
      <c r="M926" s="73">
        <f>0</f>
        <v>0</v>
      </c>
      <c r="N926" s="89">
        <f t="shared" si="242"/>
        <v>0</v>
      </c>
      <c r="O926" s="89">
        <f t="shared" si="243"/>
        <v>0</v>
      </c>
      <c r="P926" s="89">
        <f t="shared" si="244"/>
        <v>0</v>
      </c>
      <c r="Q926" s="62">
        <f t="shared" si="255"/>
        <v>0</v>
      </c>
      <c r="R926" s="89">
        <f t="shared" si="250"/>
        <v>-7.2343931908853705</v>
      </c>
      <c r="S926" s="74">
        <f t="shared" si="251"/>
        <v>1763.7759999999998</v>
      </c>
      <c r="T926" s="91">
        <f t="shared" si="245"/>
        <v>-0.14980661029139797</v>
      </c>
      <c r="U926" s="92">
        <f t="shared" si="246"/>
        <v>1.1501933897086019</v>
      </c>
    </row>
    <row r="927" spans="1:21">
      <c r="A927" s="80">
        <v>37435</v>
      </c>
      <c r="B927" s="81">
        <v>1.1684E-2</v>
      </c>
      <c r="C927" s="82">
        <v>5.9679849468041099E-3</v>
      </c>
      <c r="D927" s="88">
        <f t="shared" si="247"/>
        <v>1.2494699503895133</v>
      </c>
      <c r="E927" s="89">
        <f t="shared" si="252"/>
        <v>11494.699503895134</v>
      </c>
      <c r="F927" s="126">
        <f t="shared" si="253"/>
        <v>586018.42573869531</v>
      </c>
      <c r="G927" s="62">
        <f t="shared" si="254"/>
        <v>5.0981622054592647E-2</v>
      </c>
      <c r="H927" s="88">
        <f t="shared" si="239"/>
        <v>233.68</v>
      </c>
      <c r="I927" s="62">
        <f t="shared" si="248"/>
        <v>2336.8000000000002</v>
      </c>
      <c r="J927" s="89">
        <f t="shared" si="240"/>
        <v>420.62400000000002</v>
      </c>
      <c r="K927" s="62">
        <f t="shared" si="249"/>
        <v>9253.7279999999992</v>
      </c>
      <c r="L927" s="90">
        <f t="shared" si="241"/>
        <v>119.3596989360822</v>
      </c>
      <c r="M927" s="73">
        <f>0</f>
        <v>0</v>
      </c>
      <c r="N927" s="89">
        <f t="shared" si="242"/>
        <v>0</v>
      </c>
      <c r="O927" s="89">
        <f t="shared" si="243"/>
        <v>0</v>
      </c>
      <c r="P927" s="89">
        <f t="shared" si="244"/>
        <v>0</v>
      </c>
      <c r="Q927" s="62">
        <f t="shared" si="255"/>
        <v>0</v>
      </c>
      <c r="R927" s="89">
        <f t="shared" si="250"/>
        <v>534.94430106391792</v>
      </c>
      <c r="S927" s="74">
        <f t="shared" si="251"/>
        <v>11590.527999999998</v>
      </c>
      <c r="T927" s="91">
        <f t="shared" si="245"/>
        <v>-0.15053004961048666</v>
      </c>
      <c r="U927" s="92">
        <f t="shared" si="246"/>
        <v>1.1494699503895132</v>
      </c>
    </row>
    <row r="928" spans="1:21">
      <c r="A928" s="80">
        <v>37436</v>
      </c>
      <c r="B928" s="81">
        <v>3.5560000000000001E-3</v>
      </c>
      <c r="C928" s="82">
        <v>5.4117800677461123E-3</v>
      </c>
      <c r="D928" s="88">
        <f t="shared" si="247"/>
        <v>1.302964380495905</v>
      </c>
      <c r="E928" s="89">
        <f t="shared" si="252"/>
        <v>12029.643804959051</v>
      </c>
      <c r="F928" s="126">
        <f t="shared" si="253"/>
        <v>597608.95373869536</v>
      </c>
      <c r="G928" s="62">
        <f t="shared" si="254"/>
        <v>4.9678025669582959E-2</v>
      </c>
      <c r="H928" s="88">
        <f t="shared" si="239"/>
        <v>71.12</v>
      </c>
      <c r="I928" s="62">
        <f t="shared" si="248"/>
        <v>711.2</v>
      </c>
      <c r="J928" s="89">
        <f t="shared" si="240"/>
        <v>128.01599999999999</v>
      </c>
      <c r="K928" s="62">
        <f t="shared" si="249"/>
        <v>2816.3519999999994</v>
      </c>
      <c r="L928" s="90">
        <f t="shared" si="241"/>
        <v>108.23560135492224</v>
      </c>
      <c r="M928" s="73">
        <f>0</f>
        <v>0</v>
      </c>
      <c r="N928" s="89">
        <f t="shared" si="242"/>
        <v>0</v>
      </c>
      <c r="O928" s="89">
        <f t="shared" si="243"/>
        <v>0</v>
      </c>
      <c r="P928" s="89">
        <f t="shared" si="244"/>
        <v>0</v>
      </c>
      <c r="Q928" s="62">
        <f t="shared" si="255"/>
        <v>0</v>
      </c>
      <c r="R928" s="89">
        <f t="shared" si="250"/>
        <v>90.900398645077757</v>
      </c>
      <c r="S928" s="74">
        <f t="shared" si="251"/>
        <v>3527.5519999999997</v>
      </c>
      <c r="T928" s="91">
        <f t="shared" si="245"/>
        <v>-9.7035619504094894E-2</v>
      </c>
      <c r="U928" s="92">
        <f t="shared" si="246"/>
        <v>1.2029643804959049</v>
      </c>
    </row>
    <row r="929" spans="1:21">
      <c r="A929" s="80">
        <v>37437</v>
      </c>
      <c r="B929" s="81">
        <v>5.0799999999999999E-4</v>
      </c>
      <c r="C929" s="82">
        <v>4.8563110443262981E-3</v>
      </c>
      <c r="D929" s="88">
        <f t="shared" si="247"/>
        <v>1.3120544203604128</v>
      </c>
      <c r="E929" s="89">
        <f t="shared" si="252"/>
        <v>12120.544203604128</v>
      </c>
      <c r="F929" s="126">
        <f t="shared" si="253"/>
        <v>601136.50573869538</v>
      </c>
      <c r="G929" s="62">
        <f t="shared" si="254"/>
        <v>4.959649464913822E-2</v>
      </c>
      <c r="H929" s="88">
        <f t="shared" si="239"/>
        <v>10.16</v>
      </c>
      <c r="I929" s="62">
        <f t="shared" si="248"/>
        <v>101.60000000000001</v>
      </c>
      <c r="J929" s="89">
        <f t="shared" si="240"/>
        <v>18.287999999999997</v>
      </c>
      <c r="K929" s="62">
        <f t="shared" si="249"/>
        <v>402.3359999999999</v>
      </c>
      <c r="L929" s="90">
        <f t="shared" si="241"/>
        <v>97.126220886525957</v>
      </c>
      <c r="M929" s="73">
        <f>0</f>
        <v>0</v>
      </c>
      <c r="N929" s="89">
        <f t="shared" si="242"/>
        <v>0</v>
      </c>
      <c r="O929" s="89">
        <f t="shared" si="243"/>
        <v>0</v>
      </c>
      <c r="P929" s="89">
        <f t="shared" si="244"/>
        <v>0</v>
      </c>
      <c r="Q929" s="62">
        <f t="shared" si="255"/>
        <v>0</v>
      </c>
      <c r="R929" s="89">
        <f t="shared" si="250"/>
        <v>-68.678220886525963</v>
      </c>
      <c r="S929" s="74">
        <f t="shared" si="251"/>
        <v>503.93599999999992</v>
      </c>
      <c r="T929" s="91">
        <f t="shared" si="245"/>
        <v>-8.7945579639587157E-2</v>
      </c>
      <c r="U929" s="92">
        <f t="shared" si="246"/>
        <v>1.2120544203604127</v>
      </c>
    </row>
    <row r="930" spans="1:21">
      <c r="A930" s="80">
        <v>37438</v>
      </c>
      <c r="B930" s="81">
        <v>1.524E-3</v>
      </c>
      <c r="C930" s="82">
        <v>5.6234010981752961E-3</v>
      </c>
      <c r="D930" s="88">
        <f t="shared" si="247"/>
        <v>1.3051865982717601</v>
      </c>
      <c r="E930" s="89">
        <f t="shared" si="252"/>
        <v>12051.865982717602</v>
      </c>
      <c r="F930" s="126">
        <f t="shared" si="253"/>
        <v>601640.44173869537</v>
      </c>
      <c r="G930" s="62">
        <f t="shared" si="254"/>
        <v>4.9920936940507712E-2</v>
      </c>
      <c r="H930" s="88">
        <f t="shared" si="239"/>
        <v>30.48</v>
      </c>
      <c r="I930" s="62">
        <f t="shared" si="248"/>
        <v>304.8</v>
      </c>
      <c r="J930" s="89">
        <f t="shared" si="240"/>
        <v>54.863999999999997</v>
      </c>
      <c r="K930" s="62">
        <f t="shared" si="249"/>
        <v>1207.008</v>
      </c>
      <c r="L930" s="90">
        <f t="shared" si="241"/>
        <v>112.46802196350592</v>
      </c>
      <c r="M930" s="73">
        <f>0</f>
        <v>0</v>
      </c>
      <c r="N930" s="89">
        <f t="shared" si="242"/>
        <v>0</v>
      </c>
      <c r="O930" s="89">
        <f t="shared" si="243"/>
        <v>0</v>
      </c>
      <c r="P930" s="89">
        <f t="shared" si="244"/>
        <v>0</v>
      </c>
      <c r="Q930" s="62">
        <f t="shared" si="255"/>
        <v>0</v>
      </c>
      <c r="R930" s="89">
        <f t="shared" si="250"/>
        <v>-27.124021963505925</v>
      </c>
      <c r="S930" s="74">
        <f t="shared" si="251"/>
        <v>1511.808</v>
      </c>
      <c r="T930" s="91">
        <f t="shared" si="245"/>
        <v>-9.4813401728239821E-2</v>
      </c>
      <c r="U930" s="92">
        <f t="shared" si="246"/>
        <v>1.20518659827176</v>
      </c>
    </row>
    <row r="931" spans="1:21">
      <c r="A931" s="80">
        <v>37439</v>
      </c>
      <c r="B931" s="81">
        <v>0</v>
      </c>
      <c r="C931" s="82">
        <v>5.736221066218219E-3</v>
      </c>
      <c r="D931" s="88">
        <f t="shared" si="247"/>
        <v>1.3024741960754096</v>
      </c>
      <c r="E931" s="89">
        <f t="shared" si="252"/>
        <v>12024.741960754096</v>
      </c>
      <c r="F931" s="126">
        <f t="shared" si="253"/>
        <v>603152.24973869533</v>
      </c>
      <c r="G931" s="62">
        <f t="shared" si="254"/>
        <v>5.0159267592372554E-2</v>
      </c>
      <c r="H931" s="88">
        <f t="shared" si="239"/>
        <v>0</v>
      </c>
      <c r="I931" s="62">
        <f t="shared" si="248"/>
        <v>0</v>
      </c>
      <c r="J931" s="89">
        <f t="shared" si="240"/>
        <v>0</v>
      </c>
      <c r="K931" s="62">
        <f t="shared" si="249"/>
        <v>0</v>
      </c>
      <c r="L931" s="90">
        <f t="shared" si="241"/>
        <v>114.72442132436439</v>
      </c>
      <c r="M931" s="73">
        <f>0</f>
        <v>0</v>
      </c>
      <c r="N931" s="89">
        <f t="shared" si="242"/>
        <v>0</v>
      </c>
      <c r="O931" s="89">
        <f t="shared" si="243"/>
        <v>0</v>
      </c>
      <c r="P931" s="89">
        <f t="shared" si="244"/>
        <v>0</v>
      </c>
      <c r="Q931" s="62">
        <f t="shared" si="255"/>
        <v>0</v>
      </c>
      <c r="R931" s="89">
        <f t="shared" si="250"/>
        <v>-114.72442132436439</v>
      </c>
      <c r="S931" s="74">
        <f t="shared" si="251"/>
        <v>0</v>
      </c>
      <c r="T931" s="91">
        <f t="shared" si="245"/>
        <v>-9.7525803924590315E-2</v>
      </c>
      <c r="U931" s="92">
        <f t="shared" si="246"/>
        <v>1.2024741960754095</v>
      </c>
    </row>
    <row r="932" spans="1:21">
      <c r="A932" s="80">
        <v>37440</v>
      </c>
      <c r="B932" s="81">
        <v>8.1279999999999998E-3</v>
      </c>
      <c r="C932" s="82">
        <v>5.6912109706648206E-3</v>
      </c>
      <c r="D932" s="88">
        <f t="shared" si="247"/>
        <v>1.2910017539429732</v>
      </c>
      <c r="E932" s="89">
        <f t="shared" si="252"/>
        <v>11910.017539429731</v>
      </c>
      <c r="F932" s="126">
        <f t="shared" si="253"/>
        <v>603152.24973869533</v>
      </c>
      <c r="G932" s="62">
        <f t="shared" si="254"/>
        <v>5.0642431695996908E-2</v>
      </c>
      <c r="H932" s="88">
        <f t="shared" si="239"/>
        <v>162.56</v>
      </c>
      <c r="I932" s="62">
        <f t="shared" si="248"/>
        <v>1625.6000000000001</v>
      </c>
      <c r="J932" s="89">
        <f t="shared" si="240"/>
        <v>292.60799999999995</v>
      </c>
      <c r="K932" s="62">
        <f t="shared" si="249"/>
        <v>6437.3759999999984</v>
      </c>
      <c r="L932" s="90">
        <f t="shared" si="241"/>
        <v>113.82421941329642</v>
      </c>
      <c r="M932" s="73">
        <f>0</f>
        <v>0</v>
      </c>
      <c r="N932" s="89">
        <f t="shared" si="242"/>
        <v>0</v>
      </c>
      <c r="O932" s="89">
        <f t="shared" si="243"/>
        <v>0</v>
      </c>
      <c r="P932" s="89">
        <f t="shared" si="244"/>
        <v>0</v>
      </c>
      <c r="Q932" s="62">
        <f t="shared" si="255"/>
        <v>0</v>
      </c>
      <c r="R932" s="89">
        <f t="shared" si="250"/>
        <v>341.34378058670353</v>
      </c>
      <c r="S932" s="74">
        <f t="shared" si="251"/>
        <v>8062.9759999999987</v>
      </c>
      <c r="T932" s="91">
        <f t="shared" si="245"/>
        <v>-0.10899824605702668</v>
      </c>
      <c r="U932" s="92">
        <f t="shared" si="246"/>
        <v>1.1910017539429731</v>
      </c>
    </row>
    <row r="933" spans="1:21">
      <c r="A933" s="80">
        <v>37441</v>
      </c>
      <c r="B933" s="81">
        <v>1.016E-3</v>
      </c>
      <c r="C933" s="82">
        <v>5.3857662975693608E-3</v>
      </c>
      <c r="D933" s="88">
        <f t="shared" si="247"/>
        <v>1.3251361320016435</v>
      </c>
      <c r="E933" s="89">
        <f t="shared" si="252"/>
        <v>12251.361320016435</v>
      </c>
      <c r="F933" s="126">
        <f t="shared" si="253"/>
        <v>611215.22573869536</v>
      </c>
      <c r="G933" s="62">
        <f t="shared" si="254"/>
        <v>4.98895763314142E-2</v>
      </c>
      <c r="H933" s="88">
        <f t="shared" si="239"/>
        <v>20.32</v>
      </c>
      <c r="I933" s="62">
        <f t="shared" si="248"/>
        <v>203.20000000000002</v>
      </c>
      <c r="J933" s="89">
        <f t="shared" si="240"/>
        <v>36.575999999999993</v>
      </c>
      <c r="K933" s="62">
        <f t="shared" si="249"/>
        <v>804.6719999999998</v>
      </c>
      <c r="L933" s="90">
        <f t="shared" si="241"/>
        <v>107.71532595138721</v>
      </c>
      <c r="M933" s="73">
        <f>0</f>
        <v>0</v>
      </c>
      <c r="N933" s="89">
        <f t="shared" si="242"/>
        <v>0</v>
      </c>
      <c r="O933" s="89">
        <f t="shared" si="243"/>
        <v>0</v>
      </c>
      <c r="P933" s="89">
        <f t="shared" si="244"/>
        <v>0</v>
      </c>
      <c r="Q933" s="62">
        <f t="shared" si="255"/>
        <v>0</v>
      </c>
      <c r="R933" s="89">
        <f t="shared" si="250"/>
        <v>-50.819325951387221</v>
      </c>
      <c r="S933" s="74">
        <f t="shared" si="251"/>
        <v>1007.8719999999998</v>
      </c>
      <c r="T933" s="91">
        <f t="shared" si="245"/>
        <v>-7.4863867998356426E-2</v>
      </c>
      <c r="U933" s="92">
        <f t="shared" si="246"/>
        <v>1.2251361320016434</v>
      </c>
    </row>
    <row r="934" spans="1:21">
      <c r="A934" s="80">
        <v>37442</v>
      </c>
      <c r="B934" s="81">
        <v>5.3339999999999993E-3</v>
      </c>
      <c r="C934" s="82">
        <v>4.7841749300631042E-3</v>
      </c>
      <c r="D934" s="88">
        <f t="shared" si="247"/>
        <v>1.3200541994065047</v>
      </c>
      <c r="E934" s="89">
        <f t="shared" si="252"/>
        <v>12200.541994065048</v>
      </c>
      <c r="F934" s="126">
        <f t="shared" si="253"/>
        <v>612223.09773869533</v>
      </c>
      <c r="G934" s="62">
        <f t="shared" si="254"/>
        <v>5.0179991842699376E-2</v>
      </c>
      <c r="H934" s="88">
        <f t="shared" si="239"/>
        <v>106.67999999999999</v>
      </c>
      <c r="I934" s="62">
        <f t="shared" si="248"/>
        <v>1066.8</v>
      </c>
      <c r="J934" s="89">
        <f t="shared" si="240"/>
        <v>192.02399999999997</v>
      </c>
      <c r="K934" s="62">
        <f t="shared" si="249"/>
        <v>4224.5279999999993</v>
      </c>
      <c r="L934" s="90">
        <f t="shared" si="241"/>
        <v>95.683498601262087</v>
      </c>
      <c r="M934" s="73">
        <f>0</f>
        <v>0</v>
      </c>
      <c r="N934" s="89">
        <f t="shared" si="242"/>
        <v>0</v>
      </c>
      <c r="O934" s="89">
        <f t="shared" si="243"/>
        <v>0</v>
      </c>
      <c r="P934" s="89">
        <f t="shared" si="244"/>
        <v>0</v>
      </c>
      <c r="Q934" s="62">
        <f t="shared" si="255"/>
        <v>0</v>
      </c>
      <c r="R934" s="89">
        <f t="shared" si="250"/>
        <v>203.02050139873785</v>
      </c>
      <c r="S934" s="74">
        <f t="shared" si="251"/>
        <v>5291.3279999999995</v>
      </c>
      <c r="T934" s="91">
        <f t="shared" si="245"/>
        <v>-7.9945800593495209E-2</v>
      </c>
      <c r="U934" s="92">
        <f t="shared" si="246"/>
        <v>1.2200541994065046</v>
      </c>
    </row>
    <row r="935" spans="1:21">
      <c r="A935" s="80">
        <v>37443</v>
      </c>
      <c r="B935" s="81">
        <v>4.3179999999999998E-3</v>
      </c>
      <c r="C935" s="82">
        <v>5.9025557103479743E-3</v>
      </c>
      <c r="D935" s="88">
        <f t="shared" si="247"/>
        <v>1.3403562495463786</v>
      </c>
      <c r="E935" s="89">
        <f t="shared" si="252"/>
        <v>12403.562495463786</v>
      </c>
      <c r="F935" s="126">
        <f t="shared" si="253"/>
        <v>617514.42573869531</v>
      </c>
      <c r="G935" s="62">
        <f t="shared" si="254"/>
        <v>4.9785247259771681E-2</v>
      </c>
      <c r="H935" s="88">
        <f t="shared" si="239"/>
        <v>86.36</v>
      </c>
      <c r="I935" s="62">
        <f t="shared" si="248"/>
        <v>863.6</v>
      </c>
      <c r="J935" s="89">
        <f t="shared" si="240"/>
        <v>155.44799999999998</v>
      </c>
      <c r="K935" s="62">
        <f t="shared" si="249"/>
        <v>3419.8559999999993</v>
      </c>
      <c r="L935" s="90">
        <f t="shared" si="241"/>
        <v>118.05111420695948</v>
      </c>
      <c r="M935" s="73">
        <f>0</f>
        <v>0</v>
      </c>
      <c r="N935" s="89">
        <f t="shared" si="242"/>
        <v>0</v>
      </c>
      <c r="O935" s="89">
        <f t="shared" si="243"/>
        <v>0</v>
      </c>
      <c r="P935" s="89">
        <f t="shared" si="244"/>
        <v>0</v>
      </c>
      <c r="Q935" s="62">
        <f t="shared" si="255"/>
        <v>0</v>
      </c>
      <c r="R935" s="89">
        <f t="shared" si="250"/>
        <v>123.75688579304051</v>
      </c>
      <c r="S935" s="74">
        <f t="shared" si="251"/>
        <v>4283.4559999999992</v>
      </c>
      <c r="T935" s="91">
        <f t="shared" si="245"/>
        <v>-5.9643750453621358E-2</v>
      </c>
      <c r="U935" s="92">
        <f t="shared" si="246"/>
        <v>1.2403562495463785</v>
      </c>
    </row>
    <row r="936" spans="1:21">
      <c r="A936" s="80">
        <v>37444</v>
      </c>
      <c r="B936" s="81">
        <v>0</v>
      </c>
      <c r="C936" s="82">
        <v>5.811749228485763E-3</v>
      </c>
      <c r="D936" s="88">
        <f t="shared" si="247"/>
        <v>1.3527319381256826</v>
      </c>
      <c r="E936" s="89">
        <f t="shared" si="252"/>
        <v>12527.319381256826</v>
      </c>
      <c r="F936" s="126">
        <f t="shared" si="253"/>
        <v>621797.88173869532</v>
      </c>
      <c r="G936" s="62">
        <f t="shared" si="254"/>
        <v>4.9635349975112736E-2</v>
      </c>
      <c r="H936" s="88">
        <f t="shared" si="239"/>
        <v>0</v>
      </c>
      <c r="I936" s="62">
        <f t="shared" si="248"/>
        <v>0</v>
      </c>
      <c r="J936" s="89">
        <f t="shared" si="240"/>
        <v>0</v>
      </c>
      <c r="K936" s="62">
        <f t="shared" si="249"/>
        <v>0</v>
      </c>
      <c r="L936" s="90">
        <f t="shared" si="241"/>
        <v>116.23498456971527</v>
      </c>
      <c r="M936" s="73">
        <f>0</f>
        <v>0</v>
      </c>
      <c r="N936" s="89">
        <f t="shared" si="242"/>
        <v>0</v>
      </c>
      <c r="O936" s="89">
        <f t="shared" si="243"/>
        <v>0</v>
      </c>
      <c r="P936" s="89">
        <f t="shared" si="244"/>
        <v>0</v>
      </c>
      <c r="Q936" s="62">
        <f t="shared" si="255"/>
        <v>0</v>
      </c>
      <c r="R936" s="89">
        <f t="shared" si="250"/>
        <v>-116.23498456971527</v>
      </c>
      <c r="S936" s="74">
        <f t="shared" si="251"/>
        <v>0</v>
      </c>
      <c r="T936" s="91">
        <f t="shared" si="245"/>
        <v>-4.7268061874317313E-2</v>
      </c>
      <c r="U936" s="92">
        <f t="shared" si="246"/>
        <v>1.2527319381256825</v>
      </c>
    </row>
    <row r="937" spans="1:21">
      <c r="A937" s="80">
        <v>37445</v>
      </c>
      <c r="B937" s="81">
        <v>1.2954E-2</v>
      </c>
      <c r="C937" s="82">
        <v>4.9868735688115414E-3</v>
      </c>
      <c r="D937" s="88">
        <f t="shared" si="247"/>
        <v>1.341108439668711</v>
      </c>
      <c r="E937" s="89">
        <f t="shared" si="252"/>
        <v>12411.084396687111</v>
      </c>
      <c r="F937" s="126">
        <f t="shared" si="253"/>
        <v>621797.88173869532</v>
      </c>
      <c r="G937" s="62">
        <f t="shared" si="254"/>
        <v>5.0100205740658064E-2</v>
      </c>
      <c r="H937" s="88">
        <f t="shared" si="239"/>
        <v>259.08</v>
      </c>
      <c r="I937" s="62">
        <f t="shared" si="248"/>
        <v>2590.7999999999997</v>
      </c>
      <c r="J937" s="89">
        <f t="shared" si="240"/>
        <v>466.34399999999994</v>
      </c>
      <c r="K937" s="62">
        <f t="shared" si="249"/>
        <v>10259.567999999997</v>
      </c>
      <c r="L937" s="90">
        <f t="shared" si="241"/>
        <v>99.737471376230829</v>
      </c>
      <c r="M937" s="73">
        <f>0</f>
        <v>0</v>
      </c>
      <c r="N937" s="89">
        <f t="shared" si="242"/>
        <v>0</v>
      </c>
      <c r="O937" s="89">
        <f t="shared" si="243"/>
        <v>0</v>
      </c>
      <c r="P937" s="89">
        <f t="shared" si="244"/>
        <v>0</v>
      </c>
      <c r="Q937" s="62">
        <f t="shared" si="255"/>
        <v>0</v>
      </c>
      <c r="R937" s="89">
        <f t="shared" si="250"/>
        <v>625.68652862376916</v>
      </c>
      <c r="S937" s="74">
        <f t="shared" si="251"/>
        <v>12850.367999999997</v>
      </c>
      <c r="T937" s="91">
        <f t="shared" si="245"/>
        <v>-5.889156033128895E-2</v>
      </c>
      <c r="U937" s="92">
        <f t="shared" si="246"/>
        <v>1.2411084396687109</v>
      </c>
    </row>
    <row r="938" spans="1:21">
      <c r="A938" s="80">
        <v>37446</v>
      </c>
      <c r="B938" s="81">
        <v>1.7780000000000001E-3</v>
      </c>
      <c r="C938" s="82">
        <v>4.7272124511059457E-3</v>
      </c>
      <c r="D938" s="88">
        <f t="shared" si="247"/>
        <v>1.401838546265544</v>
      </c>
      <c r="E938" s="89">
        <f t="shared" si="252"/>
        <v>13036.770925310881</v>
      </c>
      <c r="F938" s="126">
        <f t="shared" si="253"/>
        <v>634648.24973869533</v>
      </c>
      <c r="G938" s="62">
        <f t="shared" si="254"/>
        <v>4.8681399203427463E-2</v>
      </c>
      <c r="H938" s="88">
        <f t="shared" si="239"/>
        <v>35.56</v>
      </c>
      <c r="I938" s="62">
        <f t="shared" si="248"/>
        <v>355.6</v>
      </c>
      <c r="J938" s="89">
        <f t="shared" si="240"/>
        <v>64.007999999999996</v>
      </c>
      <c r="K938" s="62">
        <f t="shared" si="249"/>
        <v>1408.1759999999997</v>
      </c>
      <c r="L938" s="90">
        <f t="shared" si="241"/>
        <v>94.544249022118919</v>
      </c>
      <c r="M938" s="73">
        <f>0</f>
        <v>0</v>
      </c>
      <c r="N938" s="89">
        <f t="shared" si="242"/>
        <v>0</v>
      </c>
      <c r="O938" s="89">
        <f t="shared" si="243"/>
        <v>0</v>
      </c>
      <c r="P938" s="89">
        <f t="shared" si="244"/>
        <v>0</v>
      </c>
      <c r="Q938" s="62">
        <f t="shared" si="255"/>
        <v>0</v>
      </c>
      <c r="R938" s="89">
        <f t="shared" si="250"/>
        <v>5.0237509778810789</v>
      </c>
      <c r="S938" s="74">
        <f t="shared" si="251"/>
        <v>1763.7759999999998</v>
      </c>
      <c r="T938" s="91">
        <f t="shared" si="245"/>
        <v>1.8385462655441387E-3</v>
      </c>
      <c r="U938" s="92">
        <f t="shared" si="246"/>
        <v>1.301838546265544</v>
      </c>
    </row>
    <row r="939" spans="1:21">
      <c r="A939" s="80">
        <v>37447</v>
      </c>
      <c r="B939" s="81">
        <v>0</v>
      </c>
      <c r="C939" s="82">
        <v>5.3682400436558921E-3</v>
      </c>
      <c r="D939" s="88">
        <f t="shared" si="247"/>
        <v>1.402089733814438</v>
      </c>
      <c r="E939" s="89">
        <f t="shared" si="252"/>
        <v>13041.794676288762</v>
      </c>
      <c r="F939" s="126">
        <f t="shared" si="253"/>
        <v>636412.02573869529</v>
      </c>
      <c r="G939" s="62">
        <f t="shared" si="254"/>
        <v>4.8797887218371375E-2</v>
      </c>
      <c r="H939" s="88">
        <f t="shared" si="239"/>
        <v>0</v>
      </c>
      <c r="I939" s="62">
        <f t="shared" si="248"/>
        <v>0</v>
      </c>
      <c r="J939" s="89">
        <f t="shared" si="240"/>
        <v>0</v>
      </c>
      <c r="K939" s="62">
        <f t="shared" si="249"/>
        <v>0</v>
      </c>
      <c r="L939" s="90">
        <f t="shared" si="241"/>
        <v>107.36480087311784</v>
      </c>
      <c r="M939" s="73">
        <f>0</f>
        <v>0</v>
      </c>
      <c r="N939" s="89">
        <f t="shared" si="242"/>
        <v>0</v>
      </c>
      <c r="O939" s="89">
        <f t="shared" si="243"/>
        <v>0</v>
      </c>
      <c r="P939" s="89">
        <f t="shared" si="244"/>
        <v>0</v>
      </c>
      <c r="Q939" s="62">
        <f t="shared" si="255"/>
        <v>0</v>
      </c>
      <c r="R939" s="89">
        <f t="shared" si="250"/>
        <v>-107.36480087311784</v>
      </c>
      <c r="S939" s="74">
        <f t="shared" si="251"/>
        <v>0</v>
      </c>
      <c r="T939" s="91">
        <f t="shared" si="245"/>
        <v>2.0897338144381106E-3</v>
      </c>
      <c r="U939" s="92">
        <f t="shared" si="246"/>
        <v>1.3020897338144379</v>
      </c>
    </row>
    <row r="940" spans="1:21">
      <c r="A940" s="80">
        <v>37448</v>
      </c>
      <c r="B940" s="81">
        <v>0</v>
      </c>
      <c r="C940" s="82">
        <v>6.1687282423369474E-3</v>
      </c>
      <c r="D940" s="88">
        <f t="shared" si="247"/>
        <v>1.3934429875415644</v>
      </c>
      <c r="E940" s="89">
        <f t="shared" si="252"/>
        <v>12934.429875415644</v>
      </c>
      <c r="F940" s="126">
        <f t="shared" si="253"/>
        <v>636412.02573869529</v>
      </c>
      <c r="G940" s="62">
        <f t="shared" si="254"/>
        <v>4.9202943760847009E-2</v>
      </c>
      <c r="H940" s="88">
        <f t="shared" si="239"/>
        <v>0</v>
      </c>
      <c r="I940" s="62">
        <f t="shared" si="248"/>
        <v>0</v>
      </c>
      <c r="J940" s="89">
        <f t="shared" si="240"/>
        <v>0</v>
      </c>
      <c r="K940" s="62">
        <f t="shared" si="249"/>
        <v>0</v>
      </c>
      <c r="L940" s="90">
        <f t="shared" si="241"/>
        <v>123.37456484673895</v>
      </c>
      <c r="M940" s="73">
        <f>0</f>
        <v>0</v>
      </c>
      <c r="N940" s="89">
        <f t="shared" si="242"/>
        <v>0</v>
      </c>
      <c r="O940" s="89">
        <f t="shared" si="243"/>
        <v>0</v>
      </c>
      <c r="P940" s="89">
        <f t="shared" si="244"/>
        <v>0</v>
      </c>
      <c r="Q940" s="62">
        <f t="shared" si="255"/>
        <v>0</v>
      </c>
      <c r="R940" s="89">
        <f t="shared" si="250"/>
        <v>-123.37456484673895</v>
      </c>
      <c r="S940" s="74">
        <f t="shared" si="251"/>
        <v>0</v>
      </c>
      <c r="T940" s="91">
        <f t="shared" si="245"/>
        <v>-6.5570124584355405E-3</v>
      </c>
      <c r="U940" s="92">
        <f t="shared" si="246"/>
        <v>1.2934429875415643</v>
      </c>
    </row>
    <row r="941" spans="1:21">
      <c r="A941" s="80">
        <v>37449</v>
      </c>
      <c r="B941" s="81">
        <v>0</v>
      </c>
      <c r="C941" s="82">
        <v>4.5834924873043199E-3</v>
      </c>
      <c r="D941" s="88">
        <f t="shared" si="247"/>
        <v>1.3811055310568905</v>
      </c>
      <c r="E941" s="89">
        <f t="shared" si="252"/>
        <v>12811.055310568905</v>
      </c>
      <c r="F941" s="126">
        <f t="shared" si="253"/>
        <v>636412.02573869529</v>
      </c>
      <c r="G941" s="62">
        <f t="shared" si="254"/>
        <v>4.9676783864453858E-2</v>
      </c>
      <c r="H941" s="88">
        <f t="shared" si="239"/>
        <v>0</v>
      </c>
      <c r="I941" s="62">
        <f t="shared" si="248"/>
        <v>0</v>
      </c>
      <c r="J941" s="89">
        <f t="shared" si="240"/>
        <v>0</v>
      </c>
      <c r="K941" s="62">
        <f t="shared" si="249"/>
        <v>0</v>
      </c>
      <c r="L941" s="90">
        <f t="shared" si="241"/>
        <v>91.669849746086399</v>
      </c>
      <c r="M941" s="73">
        <f>0</f>
        <v>0</v>
      </c>
      <c r="N941" s="89">
        <f t="shared" si="242"/>
        <v>0</v>
      </c>
      <c r="O941" s="89">
        <f t="shared" si="243"/>
        <v>0</v>
      </c>
      <c r="P941" s="89">
        <f t="shared" si="244"/>
        <v>0</v>
      </c>
      <c r="Q941" s="62">
        <f t="shared" si="255"/>
        <v>0</v>
      </c>
      <c r="R941" s="89">
        <f t="shared" si="250"/>
        <v>-91.669849746086399</v>
      </c>
      <c r="S941" s="74">
        <f t="shared" si="251"/>
        <v>0</v>
      </c>
      <c r="T941" s="91">
        <f t="shared" si="245"/>
        <v>-1.8894468943109421E-2</v>
      </c>
      <c r="U941" s="92">
        <f t="shared" si="246"/>
        <v>1.2811055310568904</v>
      </c>
    </row>
    <row r="942" spans="1:21">
      <c r="A942" s="80">
        <v>37450</v>
      </c>
      <c r="B942" s="81">
        <v>1.1684E-2</v>
      </c>
      <c r="C942" s="82">
        <v>3.3160621142457828E-3</v>
      </c>
      <c r="D942" s="88">
        <f t="shared" si="247"/>
        <v>1.3719385460822819</v>
      </c>
      <c r="E942" s="89">
        <f t="shared" si="252"/>
        <v>12719.385460822819</v>
      </c>
      <c r="F942" s="126">
        <f t="shared" si="253"/>
        <v>636412.02573869529</v>
      </c>
      <c r="G942" s="62">
        <f t="shared" si="254"/>
        <v>5.0034809283743945E-2</v>
      </c>
      <c r="H942" s="88">
        <f t="shared" si="239"/>
        <v>233.68</v>
      </c>
      <c r="I942" s="62">
        <f t="shared" si="248"/>
        <v>2336.8000000000002</v>
      </c>
      <c r="J942" s="89">
        <f t="shared" si="240"/>
        <v>420.62400000000002</v>
      </c>
      <c r="K942" s="62">
        <f t="shared" si="249"/>
        <v>9253.7279999999992</v>
      </c>
      <c r="L942" s="90">
        <f t="shared" si="241"/>
        <v>66.321242284915655</v>
      </c>
      <c r="M942" s="73">
        <f>0</f>
        <v>0</v>
      </c>
      <c r="N942" s="89">
        <f t="shared" si="242"/>
        <v>0</v>
      </c>
      <c r="O942" s="89">
        <f t="shared" si="243"/>
        <v>0</v>
      </c>
      <c r="P942" s="89">
        <f t="shared" si="244"/>
        <v>0</v>
      </c>
      <c r="Q942" s="62">
        <f t="shared" si="255"/>
        <v>0</v>
      </c>
      <c r="R942" s="89">
        <f t="shared" si="250"/>
        <v>587.9827577150844</v>
      </c>
      <c r="S942" s="74">
        <f t="shared" si="251"/>
        <v>11590.527999999998</v>
      </c>
      <c r="T942" s="91">
        <f t="shared" si="245"/>
        <v>-2.8061453917717971E-2</v>
      </c>
      <c r="U942" s="92">
        <f t="shared" si="246"/>
        <v>1.2719385460822819</v>
      </c>
    </row>
    <row r="943" spans="1:21">
      <c r="A943" s="80">
        <v>37451</v>
      </c>
      <c r="B943" s="81">
        <v>1.7525999999999996E-2</v>
      </c>
      <c r="C943" s="82">
        <v>4.7152696511166053E-3</v>
      </c>
      <c r="D943" s="88">
        <f t="shared" si="247"/>
        <v>1.4153684109268951</v>
      </c>
      <c r="E943" s="89">
        <f t="shared" si="252"/>
        <v>13307.368218537904</v>
      </c>
      <c r="F943" s="126">
        <f t="shared" si="253"/>
        <v>648002.55373869534</v>
      </c>
      <c r="G943" s="62">
        <f t="shared" si="254"/>
        <v>4.8695019413079119E-2</v>
      </c>
      <c r="H943" s="88">
        <f t="shared" si="239"/>
        <v>350.51999999999992</v>
      </c>
      <c r="I943" s="62">
        <f t="shared" si="248"/>
        <v>3505.1999999999994</v>
      </c>
      <c r="J943" s="89">
        <f t="shared" si="240"/>
        <v>630.93599999999981</v>
      </c>
      <c r="K943" s="62">
        <f t="shared" si="249"/>
        <v>13880.591999999993</v>
      </c>
      <c r="L943" s="90">
        <f t="shared" si="241"/>
        <v>94.305393022332112</v>
      </c>
      <c r="M943" s="73">
        <f>0</f>
        <v>0</v>
      </c>
      <c r="N943" s="89">
        <f t="shared" si="242"/>
        <v>0</v>
      </c>
      <c r="O943" s="89">
        <f t="shared" si="243"/>
        <v>0</v>
      </c>
      <c r="P943" s="89">
        <f t="shared" si="244"/>
        <v>0</v>
      </c>
      <c r="Q943" s="62">
        <f t="shared" si="255"/>
        <v>0</v>
      </c>
      <c r="R943" s="89">
        <f t="shared" si="250"/>
        <v>887.15060697766762</v>
      </c>
      <c r="S943" s="74">
        <f t="shared" si="251"/>
        <v>17385.791999999994</v>
      </c>
      <c r="T943" s="91">
        <f t="shared" si="245"/>
        <v>1.5368410926895226E-2</v>
      </c>
      <c r="U943" s="92">
        <f t="shared" si="246"/>
        <v>1.315368410926895</v>
      </c>
    </row>
    <row r="944" spans="1:21">
      <c r="A944" s="80">
        <v>37452</v>
      </c>
      <c r="B944" s="81">
        <v>0</v>
      </c>
      <c r="C944" s="82">
        <v>5.0968593092806545E-3</v>
      </c>
      <c r="D944" s="88">
        <f t="shared" si="247"/>
        <v>1.4597259412757786</v>
      </c>
      <c r="E944" s="89">
        <f t="shared" si="252"/>
        <v>14194.518825515572</v>
      </c>
      <c r="F944" s="126">
        <f t="shared" si="253"/>
        <v>665388.34573869535</v>
      </c>
      <c r="G944" s="62">
        <f t="shared" si="254"/>
        <v>4.687642842409117E-2</v>
      </c>
      <c r="H944" s="88">
        <f t="shared" si="239"/>
        <v>0</v>
      </c>
      <c r="I944" s="62">
        <f t="shared" si="248"/>
        <v>0</v>
      </c>
      <c r="J944" s="89">
        <f t="shared" si="240"/>
        <v>0</v>
      </c>
      <c r="K944" s="62">
        <f t="shared" si="249"/>
        <v>0</v>
      </c>
      <c r="L944" s="90">
        <f t="shared" si="241"/>
        <v>101.93718618561309</v>
      </c>
      <c r="M944" s="73">
        <f>0</f>
        <v>0</v>
      </c>
      <c r="N944" s="89">
        <f t="shared" si="242"/>
        <v>0</v>
      </c>
      <c r="O944" s="89">
        <f t="shared" si="243"/>
        <v>0</v>
      </c>
      <c r="P944" s="89">
        <f t="shared" si="244"/>
        <v>0</v>
      </c>
      <c r="Q944" s="62">
        <f t="shared" si="255"/>
        <v>0</v>
      </c>
      <c r="R944" s="89">
        <f t="shared" si="250"/>
        <v>-101.93718618561309</v>
      </c>
      <c r="S944" s="74">
        <f t="shared" si="251"/>
        <v>0</v>
      </c>
      <c r="T944" s="91">
        <f t="shared" si="245"/>
        <v>5.9725941275778682E-2</v>
      </c>
      <c r="U944" s="92">
        <f t="shared" si="246"/>
        <v>1.3597259412757785</v>
      </c>
    </row>
    <row r="945" spans="1:21">
      <c r="A945" s="80">
        <v>37453</v>
      </c>
      <c r="B945" s="81">
        <v>0</v>
      </c>
      <c r="C945" s="82">
        <v>5.9428276917752963E-3</v>
      </c>
      <c r="D945" s="88">
        <f t="shared" si="247"/>
        <v>1.454629081966498</v>
      </c>
      <c r="E945" s="89">
        <f t="shared" si="252"/>
        <v>14092.581639329959</v>
      </c>
      <c r="F945" s="126">
        <f t="shared" si="253"/>
        <v>665388.34573869535</v>
      </c>
      <c r="G945" s="62">
        <f t="shared" si="254"/>
        <v>4.7215504069297816E-2</v>
      </c>
      <c r="H945" s="88">
        <f t="shared" si="239"/>
        <v>0</v>
      </c>
      <c r="I945" s="62">
        <f t="shared" si="248"/>
        <v>0</v>
      </c>
      <c r="J945" s="89">
        <f t="shared" si="240"/>
        <v>0</v>
      </c>
      <c r="K945" s="62">
        <f t="shared" si="249"/>
        <v>0</v>
      </c>
      <c r="L945" s="90">
        <f t="shared" si="241"/>
        <v>118.85655383550592</v>
      </c>
      <c r="M945" s="73">
        <f>0</f>
        <v>0</v>
      </c>
      <c r="N945" s="89">
        <f t="shared" si="242"/>
        <v>0</v>
      </c>
      <c r="O945" s="89">
        <f t="shared" si="243"/>
        <v>0</v>
      </c>
      <c r="P945" s="89">
        <f t="shared" si="244"/>
        <v>0</v>
      </c>
      <c r="Q945" s="62">
        <f t="shared" si="255"/>
        <v>0</v>
      </c>
      <c r="R945" s="89">
        <f t="shared" si="250"/>
        <v>-118.85655383550592</v>
      </c>
      <c r="S945" s="74">
        <f t="shared" si="251"/>
        <v>0</v>
      </c>
      <c r="T945" s="91">
        <f t="shared" si="245"/>
        <v>5.4629081966498072E-2</v>
      </c>
      <c r="U945" s="92">
        <f t="shared" si="246"/>
        <v>1.3546290819664979</v>
      </c>
    </row>
    <row r="946" spans="1:21">
      <c r="A946" s="80">
        <v>37454</v>
      </c>
      <c r="B946" s="81">
        <v>1.3207999999999999E-2</v>
      </c>
      <c r="C946" s="82">
        <v>6.069628457997159E-3</v>
      </c>
      <c r="D946" s="88">
        <f t="shared" si="247"/>
        <v>1.4486862542747228</v>
      </c>
      <c r="E946" s="89">
        <f t="shared" si="252"/>
        <v>13973.725085494454</v>
      </c>
      <c r="F946" s="126">
        <f t="shared" si="253"/>
        <v>665388.34573869535</v>
      </c>
      <c r="G946" s="62">
        <f t="shared" si="254"/>
        <v>4.7617105794460449E-2</v>
      </c>
      <c r="H946" s="88">
        <f t="shared" si="239"/>
        <v>264.15999999999997</v>
      </c>
      <c r="I946" s="62">
        <f t="shared" si="248"/>
        <v>2641.6</v>
      </c>
      <c r="J946" s="89">
        <f t="shared" si="240"/>
        <v>475.48799999999994</v>
      </c>
      <c r="K946" s="62">
        <f t="shared" si="249"/>
        <v>10460.735999999999</v>
      </c>
      <c r="L946" s="90">
        <f t="shared" si="241"/>
        <v>121.39256915994318</v>
      </c>
      <c r="M946" s="73">
        <f>0</f>
        <v>0</v>
      </c>
      <c r="N946" s="89">
        <f t="shared" si="242"/>
        <v>0</v>
      </c>
      <c r="O946" s="89">
        <f t="shared" si="243"/>
        <v>0</v>
      </c>
      <c r="P946" s="89">
        <f t="shared" si="244"/>
        <v>0</v>
      </c>
      <c r="Q946" s="62">
        <f t="shared" si="255"/>
        <v>0</v>
      </c>
      <c r="R946" s="89">
        <f t="shared" si="250"/>
        <v>618.25543084005676</v>
      </c>
      <c r="S946" s="74">
        <f t="shared" si="251"/>
        <v>13102.335999999999</v>
      </c>
      <c r="T946" s="91">
        <f t="shared" si="245"/>
        <v>4.868625427472284E-2</v>
      </c>
      <c r="U946" s="92">
        <f t="shared" si="246"/>
        <v>1.3486862542747227</v>
      </c>
    </row>
    <row r="947" spans="1:21">
      <c r="A947" s="80">
        <v>37455</v>
      </c>
      <c r="B947" s="81">
        <v>2.5399999999999999E-4</v>
      </c>
      <c r="C947" s="82">
        <v>5.7146766835556003E-3</v>
      </c>
      <c r="D947" s="88">
        <f t="shared" si="247"/>
        <v>1.4795990258167255</v>
      </c>
      <c r="E947" s="89">
        <f t="shared" si="252"/>
        <v>14591.980516334512</v>
      </c>
      <c r="F947" s="126">
        <f t="shared" si="253"/>
        <v>678490.68173869536</v>
      </c>
      <c r="G947" s="62">
        <f t="shared" si="254"/>
        <v>4.6497504638193653E-2</v>
      </c>
      <c r="H947" s="88">
        <f t="shared" si="239"/>
        <v>5.08</v>
      </c>
      <c r="I947" s="62">
        <f t="shared" si="248"/>
        <v>50.800000000000004</v>
      </c>
      <c r="J947" s="89">
        <f t="shared" si="240"/>
        <v>9.1439999999999984</v>
      </c>
      <c r="K947" s="62">
        <f t="shared" si="249"/>
        <v>201.16799999999995</v>
      </c>
      <c r="L947" s="90">
        <f t="shared" si="241"/>
        <v>114.293533671112</v>
      </c>
      <c r="M947" s="73">
        <f>0</f>
        <v>0</v>
      </c>
      <c r="N947" s="89">
        <f t="shared" si="242"/>
        <v>0</v>
      </c>
      <c r="O947" s="89">
        <f t="shared" si="243"/>
        <v>0</v>
      </c>
      <c r="P947" s="89">
        <f t="shared" si="244"/>
        <v>0</v>
      </c>
      <c r="Q947" s="62">
        <f t="shared" si="255"/>
        <v>0</v>
      </c>
      <c r="R947" s="89">
        <f t="shared" si="250"/>
        <v>-100.069533671112</v>
      </c>
      <c r="S947" s="74">
        <f t="shared" si="251"/>
        <v>251.96799999999996</v>
      </c>
      <c r="T947" s="91">
        <f t="shared" si="245"/>
        <v>7.9599025816725621E-2</v>
      </c>
      <c r="U947" s="92">
        <f t="shared" si="246"/>
        <v>1.3795990258167254</v>
      </c>
    </row>
    <row r="948" spans="1:21">
      <c r="A948" s="80">
        <v>37456</v>
      </c>
      <c r="B948" s="81">
        <v>1.8541999999999999E-2</v>
      </c>
      <c r="C948" s="82">
        <v>6.1147210619199458E-3</v>
      </c>
      <c r="D948" s="88">
        <f t="shared" si="247"/>
        <v>1.4745955491331701</v>
      </c>
      <c r="E948" s="89">
        <f t="shared" si="252"/>
        <v>14491.910982663399</v>
      </c>
      <c r="F948" s="126">
        <f t="shared" si="253"/>
        <v>678742.64973869536</v>
      </c>
      <c r="G948" s="62">
        <f t="shared" si="254"/>
        <v>4.683596597789428E-2</v>
      </c>
      <c r="H948" s="88">
        <f t="shared" si="239"/>
        <v>370.84</v>
      </c>
      <c r="I948" s="62">
        <f t="shared" si="248"/>
        <v>3708.3999999999996</v>
      </c>
      <c r="J948" s="89">
        <f t="shared" si="240"/>
        <v>667.51199999999994</v>
      </c>
      <c r="K948" s="62">
        <f t="shared" si="249"/>
        <v>14685.263999999999</v>
      </c>
      <c r="L948" s="90">
        <f t="shared" si="241"/>
        <v>122.29442123839891</v>
      </c>
      <c r="M948" s="73">
        <f>0</f>
        <v>0</v>
      </c>
      <c r="N948" s="89">
        <f t="shared" si="242"/>
        <v>0</v>
      </c>
      <c r="O948" s="89">
        <f t="shared" si="243"/>
        <v>0</v>
      </c>
      <c r="P948" s="89">
        <f t="shared" si="244"/>
        <v>0</v>
      </c>
      <c r="Q948" s="62">
        <f t="shared" si="255"/>
        <v>0</v>
      </c>
      <c r="R948" s="89">
        <f t="shared" si="250"/>
        <v>916.05757876160101</v>
      </c>
      <c r="S948" s="74">
        <f t="shared" si="251"/>
        <v>18393.663999999997</v>
      </c>
      <c r="T948" s="91">
        <f t="shared" si="245"/>
        <v>7.4595549133170236E-2</v>
      </c>
      <c r="U948" s="92">
        <f t="shared" si="246"/>
        <v>1.3745955491331701</v>
      </c>
    </row>
    <row r="949" spans="1:21">
      <c r="A949" s="80">
        <v>37457</v>
      </c>
      <c r="B949" s="81">
        <v>2.6415999999999999E-2</v>
      </c>
      <c r="C949" s="82">
        <v>5.3717826708098012E-3</v>
      </c>
      <c r="D949" s="88">
        <f t="shared" si="247"/>
        <v>1.5203984280712501</v>
      </c>
      <c r="E949" s="89">
        <f t="shared" si="252"/>
        <v>15407.968561425001</v>
      </c>
      <c r="F949" s="126">
        <f t="shared" si="253"/>
        <v>697136.31373869535</v>
      </c>
      <c r="G949" s="62">
        <f t="shared" si="254"/>
        <v>4.524518017800401E-2</v>
      </c>
      <c r="H949" s="88">
        <f t="shared" si="239"/>
        <v>528.31999999999994</v>
      </c>
      <c r="I949" s="62">
        <f t="shared" si="248"/>
        <v>5283.2</v>
      </c>
      <c r="J949" s="89">
        <f t="shared" si="240"/>
        <v>950.97599999999989</v>
      </c>
      <c r="K949" s="62">
        <f t="shared" si="249"/>
        <v>20921.471999999998</v>
      </c>
      <c r="L949" s="90">
        <f t="shared" si="241"/>
        <v>107.43565341619602</v>
      </c>
      <c r="M949" s="73">
        <f>0</f>
        <v>0</v>
      </c>
      <c r="N949" s="89">
        <f t="shared" si="242"/>
        <v>445.98298244489899</v>
      </c>
      <c r="O949" s="89">
        <f t="shared" si="243"/>
        <v>407.9685614250028</v>
      </c>
      <c r="P949" s="89">
        <f t="shared" si="244"/>
        <v>407.9685614250028</v>
      </c>
      <c r="Q949" s="62">
        <f t="shared" si="255"/>
        <v>18458.61106863535</v>
      </c>
      <c r="R949" s="89">
        <f t="shared" si="250"/>
        <v>963.8917851588011</v>
      </c>
      <c r="S949" s="74">
        <f t="shared" si="251"/>
        <v>7746.0609313646492</v>
      </c>
      <c r="T949" s="91">
        <f t="shared" si="245"/>
        <v>0.12039842807125023</v>
      </c>
      <c r="U949" s="92">
        <f t="shared" si="246"/>
        <v>1.4203984280712501</v>
      </c>
    </row>
    <row r="950" spans="1:21">
      <c r="A950" s="80">
        <v>37458</v>
      </c>
      <c r="B950" s="81">
        <v>6.6039999999999996E-3</v>
      </c>
      <c r="C950" s="82">
        <v>4.4674149838185677E-3</v>
      </c>
      <c r="D950" s="88">
        <f t="shared" si="247"/>
        <v>1.5685930173291902</v>
      </c>
      <c r="E950" s="89">
        <f t="shared" si="252"/>
        <v>16371.860346583802</v>
      </c>
      <c r="F950" s="126">
        <f t="shared" si="253"/>
        <v>704882.37467006</v>
      </c>
      <c r="G950" s="62">
        <f t="shared" si="254"/>
        <v>4.3054506925179259E-2</v>
      </c>
      <c r="H950" s="88">
        <f t="shared" si="239"/>
        <v>132.07999999999998</v>
      </c>
      <c r="I950" s="62">
        <f t="shared" si="248"/>
        <v>1320.8</v>
      </c>
      <c r="J950" s="89">
        <f t="shared" si="240"/>
        <v>237.74399999999997</v>
      </c>
      <c r="K950" s="62">
        <f t="shared" si="249"/>
        <v>5230.3679999999995</v>
      </c>
      <c r="L950" s="90">
        <f t="shared" si="241"/>
        <v>89.348299676371354</v>
      </c>
      <c r="M950" s="73">
        <f>0</f>
        <v>0</v>
      </c>
      <c r="N950" s="89">
        <f t="shared" si="242"/>
        <v>2750.0658711897718</v>
      </c>
      <c r="O950" s="89">
        <f t="shared" si="243"/>
        <v>1371.8603465838041</v>
      </c>
      <c r="P950" s="89">
        <f t="shared" si="244"/>
        <v>1371.8603465838041</v>
      </c>
      <c r="Q950" s="62">
        <f t="shared" si="255"/>
        <v>59064.770792371215</v>
      </c>
      <c r="R950" s="89">
        <f t="shared" si="250"/>
        <v>-1091.3846462601755</v>
      </c>
      <c r="S950" s="74">
        <f t="shared" si="251"/>
        <v>-52513.602792371217</v>
      </c>
      <c r="T950" s="91">
        <f t="shared" si="245"/>
        <v>0.1685930173291903</v>
      </c>
      <c r="U950" s="92">
        <f t="shared" si="246"/>
        <v>1.4685930173291901</v>
      </c>
    </row>
    <row r="951" spans="1:21">
      <c r="A951" s="80">
        <v>37459</v>
      </c>
      <c r="B951" s="81">
        <v>0</v>
      </c>
      <c r="C951" s="82">
        <v>5.0560170697576704E-3</v>
      </c>
      <c r="D951" s="88">
        <f t="shared" si="247"/>
        <v>1.5140237850161813</v>
      </c>
      <c r="E951" s="89">
        <f t="shared" si="252"/>
        <v>15280.475700323626</v>
      </c>
      <c r="F951" s="126">
        <f t="shared" si="253"/>
        <v>652368.77187768882</v>
      </c>
      <c r="G951" s="62">
        <f t="shared" si="254"/>
        <v>4.2692962226553735E-2</v>
      </c>
      <c r="H951" s="88">
        <f t="shared" si="239"/>
        <v>0</v>
      </c>
      <c r="I951" s="62">
        <f t="shared" si="248"/>
        <v>0</v>
      </c>
      <c r="J951" s="89">
        <f t="shared" si="240"/>
        <v>0</v>
      </c>
      <c r="K951" s="62">
        <f t="shared" si="249"/>
        <v>0</v>
      </c>
      <c r="L951" s="90">
        <f t="shared" si="241"/>
        <v>101.1203413951534</v>
      </c>
      <c r="M951" s="73">
        <f>0</f>
        <v>0</v>
      </c>
      <c r="N951" s="89">
        <f t="shared" si="242"/>
        <v>254.22666683854447</v>
      </c>
      <c r="O951" s="89">
        <f t="shared" si="243"/>
        <v>280.4757003236258</v>
      </c>
      <c r="P951" s="89">
        <f t="shared" si="244"/>
        <v>254.22666683854447</v>
      </c>
      <c r="Q951" s="62">
        <f t="shared" si="255"/>
        <v>10853.689484320641</v>
      </c>
      <c r="R951" s="89">
        <f t="shared" si="250"/>
        <v>-355.34700823369786</v>
      </c>
      <c r="S951" s="74">
        <f t="shared" si="251"/>
        <v>-10853.689484320641</v>
      </c>
      <c r="T951" s="91">
        <f t="shared" si="245"/>
        <v>0.11402378501618138</v>
      </c>
      <c r="U951" s="92">
        <f t="shared" si="246"/>
        <v>1.4140237850161812</v>
      </c>
    </row>
    <row r="952" spans="1:21">
      <c r="A952" s="80">
        <v>37460</v>
      </c>
      <c r="B952" s="81">
        <v>0</v>
      </c>
      <c r="C952" s="82">
        <v>5.0305873326045494E-3</v>
      </c>
      <c r="D952" s="88">
        <f t="shared" si="247"/>
        <v>1.4962564346044964</v>
      </c>
      <c r="E952" s="89">
        <f t="shared" si="252"/>
        <v>14925.128692089929</v>
      </c>
      <c r="F952" s="126">
        <f t="shared" si="253"/>
        <v>641515.08239336812</v>
      </c>
      <c r="G952" s="62">
        <f t="shared" si="254"/>
        <v>4.2982214467159698E-2</v>
      </c>
      <c r="H952" s="88">
        <f t="shared" si="239"/>
        <v>0</v>
      </c>
      <c r="I952" s="62">
        <f t="shared" si="248"/>
        <v>0</v>
      </c>
      <c r="J952" s="89">
        <f t="shared" si="240"/>
        <v>0</v>
      </c>
      <c r="K952" s="62">
        <f t="shared" si="249"/>
        <v>0</v>
      </c>
      <c r="L952" s="90">
        <f t="shared" si="241"/>
        <v>100.61174665209099</v>
      </c>
      <c r="M952" s="73">
        <f>0</f>
        <v>0</v>
      </c>
      <c r="N952" s="89">
        <f t="shared" si="242"/>
        <v>0</v>
      </c>
      <c r="O952" s="89">
        <f t="shared" si="243"/>
        <v>0</v>
      </c>
      <c r="P952" s="89">
        <f t="shared" si="244"/>
        <v>0</v>
      </c>
      <c r="Q952" s="62">
        <f t="shared" si="255"/>
        <v>0</v>
      </c>
      <c r="R952" s="89">
        <f t="shared" si="250"/>
        <v>-100.61174665209099</v>
      </c>
      <c r="S952" s="74">
        <f t="shared" si="251"/>
        <v>0</v>
      </c>
      <c r="T952" s="91">
        <f t="shared" si="245"/>
        <v>9.625643460449651E-2</v>
      </c>
      <c r="U952" s="92">
        <f t="shared" si="246"/>
        <v>1.3962564346044963</v>
      </c>
    </row>
    <row r="953" spans="1:21">
      <c r="A953" s="80">
        <v>37461</v>
      </c>
      <c r="B953" s="81">
        <v>0</v>
      </c>
      <c r="C953" s="82">
        <v>5.3518881296542153E-3</v>
      </c>
      <c r="D953" s="88">
        <f t="shared" si="247"/>
        <v>1.4912258472718918</v>
      </c>
      <c r="E953" s="89">
        <f t="shared" si="252"/>
        <v>14824.516945437837</v>
      </c>
      <c r="F953" s="126">
        <f t="shared" si="253"/>
        <v>641515.08239336812</v>
      </c>
      <c r="G953" s="62">
        <f t="shared" si="254"/>
        <v>4.327392823351258E-2</v>
      </c>
      <c r="H953" s="88">
        <f t="shared" si="239"/>
        <v>0</v>
      </c>
      <c r="I953" s="62">
        <f t="shared" si="248"/>
        <v>0</v>
      </c>
      <c r="J953" s="89">
        <f t="shared" si="240"/>
        <v>0</v>
      </c>
      <c r="K953" s="62">
        <f t="shared" si="249"/>
        <v>0</v>
      </c>
      <c r="L953" s="90">
        <f t="shared" si="241"/>
        <v>107.03776259308431</v>
      </c>
      <c r="M953" s="73">
        <f>0</f>
        <v>0</v>
      </c>
      <c r="N953" s="89">
        <f t="shared" si="242"/>
        <v>0</v>
      </c>
      <c r="O953" s="89">
        <f t="shared" si="243"/>
        <v>0</v>
      </c>
      <c r="P953" s="89">
        <f t="shared" si="244"/>
        <v>0</v>
      </c>
      <c r="Q953" s="62">
        <f t="shared" si="255"/>
        <v>0</v>
      </c>
      <c r="R953" s="89">
        <f t="shared" si="250"/>
        <v>-107.03776259308431</v>
      </c>
      <c r="S953" s="74">
        <f t="shared" si="251"/>
        <v>0</v>
      </c>
      <c r="T953" s="91">
        <f t="shared" si="245"/>
        <v>9.1225847271891869E-2</v>
      </c>
      <c r="U953" s="92">
        <f t="shared" si="246"/>
        <v>1.3912258472718917</v>
      </c>
    </row>
    <row r="954" spans="1:21">
      <c r="A954" s="80">
        <v>37462</v>
      </c>
      <c r="B954" s="81">
        <v>2.5399999999999999E-4</v>
      </c>
      <c r="C954" s="82">
        <v>5.900954216288762E-3</v>
      </c>
      <c r="D954" s="88">
        <f t="shared" si="247"/>
        <v>1.4858739591422376</v>
      </c>
      <c r="E954" s="89">
        <f t="shared" si="252"/>
        <v>14717.479182844752</v>
      </c>
      <c r="F954" s="126">
        <f t="shared" si="253"/>
        <v>641515.08239336812</v>
      </c>
      <c r="G954" s="62">
        <f t="shared" si="254"/>
        <v>4.3588652270094071E-2</v>
      </c>
      <c r="H954" s="88">
        <f t="shared" si="239"/>
        <v>5.08</v>
      </c>
      <c r="I954" s="62">
        <f t="shared" si="248"/>
        <v>50.800000000000004</v>
      </c>
      <c r="J954" s="89">
        <f t="shared" si="240"/>
        <v>9.1439999999999984</v>
      </c>
      <c r="K954" s="62">
        <f t="shared" si="249"/>
        <v>201.16799999999995</v>
      </c>
      <c r="L954" s="90">
        <f t="shared" si="241"/>
        <v>118.01908432577524</v>
      </c>
      <c r="M954" s="73">
        <f>0</f>
        <v>0</v>
      </c>
      <c r="N954" s="89">
        <f t="shared" si="242"/>
        <v>0</v>
      </c>
      <c r="O954" s="89">
        <f t="shared" si="243"/>
        <v>0</v>
      </c>
      <c r="P954" s="89">
        <f t="shared" si="244"/>
        <v>0</v>
      </c>
      <c r="Q954" s="62">
        <f t="shared" si="255"/>
        <v>0</v>
      </c>
      <c r="R954" s="89">
        <f t="shared" si="250"/>
        <v>-103.79508432577524</v>
      </c>
      <c r="S954" s="74">
        <f t="shared" si="251"/>
        <v>251.96799999999996</v>
      </c>
      <c r="T954" s="91">
        <f t="shared" si="245"/>
        <v>8.5873959142237721E-2</v>
      </c>
      <c r="U954" s="92">
        <f t="shared" si="246"/>
        <v>1.3858739591422375</v>
      </c>
    </row>
    <row r="955" spans="1:21">
      <c r="A955" s="80">
        <v>37463</v>
      </c>
      <c r="B955" s="81">
        <v>1.016E-3</v>
      </c>
      <c r="C955" s="82">
        <v>5.6721958371433508E-3</v>
      </c>
      <c r="D955" s="88">
        <f t="shared" si="247"/>
        <v>1.4806842049259488</v>
      </c>
      <c r="E955" s="89">
        <f t="shared" si="252"/>
        <v>14613.684098518977</v>
      </c>
      <c r="F955" s="126">
        <f t="shared" si="253"/>
        <v>641767.05039336812</v>
      </c>
      <c r="G955" s="62">
        <f t="shared" si="254"/>
        <v>4.3915486749738074E-2</v>
      </c>
      <c r="H955" s="88">
        <f t="shared" si="239"/>
        <v>20.32</v>
      </c>
      <c r="I955" s="62">
        <f t="shared" si="248"/>
        <v>203.20000000000002</v>
      </c>
      <c r="J955" s="89">
        <f t="shared" si="240"/>
        <v>36.575999999999993</v>
      </c>
      <c r="K955" s="62">
        <f t="shared" si="249"/>
        <v>804.6719999999998</v>
      </c>
      <c r="L955" s="90">
        <f t="shared" si="241"/>
        <v>113.44391674286702</v>
      </c>
      <c r="M955" s="73">
        <f>0</f>
        <v>0</v>
      </c>
      <c r="N955" s="89">
        <f t="shared" si="242"/>
        <v>0</v>
      </c>
      <c r="O955" s="89">
        <f t="shared" si="243"/>
        <v>0</v>
      </c>
      <c r="P955" s="89">
        <f t="shared" si="244"/>
        <v>0</v>
      </c>
      <c r="Q955" s="62">
        <f t="shared" si="255"/>
        <v>0</v>
      </c>
      <c r="R955" s="89">
        <f t="shared" si="250"/>
        <v>-56.547916742867024</v>
      </c>
      <c r="S955" s="74">
        <f t="shared" si="251"/>
        <v>1007.8719999999998</v>
      </c>
      <c r="T955" s="91">
        <f t="shared" si="245"/>
        <v>8.0684204925948855E-2</v>
      </c>
      <c r="U955" s="92">
        <f t="shared" si="246"/>
        <v>1.3806842049259487</v>
      </c>
    </row>
    <row r="956" spans="1:21">
      <c r="A956" s="80">
        <v>37464</v>
      </c>
      <c r="B956" s="81">
        <v>0</v>
      </c>
      <c r="C956" s="82">
        <v>5.749823124142195E-3</v>
      </c>
      <c r="D956" s="88">
        <f t="shared" si="247"/>
        <v>1.4778568090888056</v>
      </c>
      <c r="E956" s="89">
        <f t="shared" si="252"/>
        <v>14557.13618177611</v>
      </c>
      <c r="F956" s="126">
        <f t="shared" si="253"/>
        <v>642774.92239336809</v>
      </c>
      <c r="G956" s="62">
        <f t="shared" si="254"/>
        <v>4.4155314229872338E-2</v>
      </c>
      <c r="H956" s="88">
        <f t="shared" si="239"/>
        <v>0</v>
      </c>
      <c r="I956" s="62">
        <f t="shared" si="248"/>
        <v>0</v>
      </c>
      <c r="J956" s="89">
        <f t="shared" si="240"/>
        <v>0</v>
      </c>
      <c r="K956" s="62">
        <f t="shared" si="249"/>
        <v>0</v>
      </c>
      <c r="L956" s="90">
        <f t="shared" si="241"/>
        <v>114.9964624828439</v>
      </c>
      <c r="M956" s="73">
        <f>0</f>
        <v>0</v>
      </c>
      <c r="N956" s="89">
        <f t="shared" si="242"/>
        <v>0</v>
      </c>
      <c r="O956" s="89">
        <f t="shared" si="243"/>
        <v>0</v>
      </c>
      <c r="P956" s="89">
        <f t="shared" si="244"/>
        <v>0</v>
      </c>
      <c r="Q956" s="62">
        <f t="shared" si="255"/>
        <v>0</v>
      </c>
      <c r="R956" s="89">
        <f t="shared" si="250"/>
        <v>-114.9964624828439</v>
      </c>
      <c r="S956" s="74">
        <f t="shared" si="251"/>
        <v>0</v>
      </c>
      <c r="T956" s="91">
        <f t="shared" si="245"/>
        <v>7.7856809088805656E-2</v>
      </c>
      <c r="U956" s="92">
        <f t="shared" si="246"/>
        <v>1.3778568090888055</v>
      </c>
    </row>
    <row r="957" spans="1:21">
      <c r="A957" s="80">
        <v>37465</v>
      </c>
      <c r="B957" s="81">
        <v>1.7780000000000001E-3</v>
      </c>
      <c r="C957" s="82">
        <v>5.8641193746029252E-3</v>
      </c>
      <c r="D957" s="88">
        <f t="shared" si="247"/>
        <v>1.4721069859646632</v>
      </c>
      <c r="E957" s="89">
        <f t="shared" si="252"/>
        <v>14442.139719293265</v>
      </c>
      <c r="F957" s="126">
        <f t="shared" si="253"/>
        <v>642774.92239336809</v>
      </c>
      <c r="G957" s="62">
        <f t="shared" si="254"/>
        <v>4.4506903747419412E-2</v>
      </c>
      <c r="H957" s="88">
        <f t="shared" si="239"/>
        <v>35.56</v>
      </c>
      <c r="I957" s="62">
        <f t="shared" si="248"/>
        <v>355.6</v>
      </c>
      <c r="J957" s="89">
        <f t="shared" si="240"/>
        <v>64.007999999999996</v>
      </c>
      <c r="K957" s="62">
        <f t="shared" si="249"/>
        <v>1408.1759999999997</v>
      </c>
      <c r="L957" s="90">
        <f t="shared" si="241"/>
        <v>117.2823874920585</v>
      </c>
      <c r="M957" s="73">
        <f>0</f>
        <v>0</v>
      </c>
      <c r="N957" s="89">
        <f t="shared" si="242"/>
        <v>0</v>
      </c>
      <c r="O957" s="89">
        <f t="shared" si="243"/>
        <v>0</v>
      </c>
      <c r="P957" s="89">
        <f t="shared" si="244"/>
        <v>0</v>
      </c>
      <c r="Q957" s="62">
        <f t="shared" si="255"/>
        <v>0</v>
      </c>
      <c r="R957" s="89">
        <f t="shared" si="250"/>
        <v>-17.714387492058506</v>
      </c>
      <c r="S957" s="74">
        <f t="shared" si="251"/>
        <v>1763.7759999999998</v>
      </c>
      <c r="T957" s="91">
        <f t="shared" si="245"/>
        <v>7.210698596466325E-2</v>
      </c>
      <c r="U957" s="92">
        <f t="shared" si="246"/>
        <v>1.3721069859646631</v>
      </c>
    </row>
    <row r="958" spans="1:21">
      <c r="A958" s="80">
        <v>37466</v>
      </c>
      <c r="B958" s="81">
        <v>5.842E-3</v>
      </c>
      <c r="C958" s="82">
        <v>5.9686607481893887E-3</v>
      </c>
      <c r="D958" s="88">
        <f t="shared" si="247"/>
        <v>1.4712212665900604</v>
      </c>
      <c r="E958" s="89">
        <f t="shared" si="252"/>
        <v>14424.425331801207</v>
      </c>
      <c r="F958" s="126">
        <f t="shared" si="253"/>
        <v>644538.69839336805</v>
      </c>
      <c r="G958" s="62">
        <f t="shared" si="254"/>
        <v>4.4683838944513651E-2</v>
      </c>
      <c r="H958" s="88">
        <f t="shared" si="239"/>
        <v>116.84</v>
      </c>
      <c r="I958" s="62">
        <f t="shared" si="248"/>
        <v>1168.4000000000001</v>
      </c>
      <c r="J958" s="89">
        <f t="shared" si="240"/>
        <v>210.31200000000001</v>
      </c>
      <c r="K958" s="62">
        <f t="shared" si="249"/>
        <v>4626.8639999999996</v>
      </c>
      <c r="L958" s="90">
        <f t="shared" si="241"/>
        <v>119.37321496378777</v>
      </c>
      <c r="M958" s="73">
        <f>0</f>
        <v>0</v>
      </c>
      <c r="N958" s="89">
        <f t="shared" si="242"/>
        <v>0</v>
      </c>
      <c r="O958" s="89">
        <f t="shared" si="243"/>
        <v>0</v>
      </c>
      <c r="P958" s="89">
        <f t="shared" si="244"/>
        <v>0</v>
      </c>
      <c r="Q958" s="62">
        <f t="shared" si="255"/>
        <v>0</v>
      </c>
      <c r="R958" s="89">
        <f t="shared" si="250"/>
        <v>207.77878503621227</v>
      </c>
      <c r="S958" s="74">
        <f t="shared" si="251"/>
        <v>5795.2639999999992</v>
      </c>
      <c r="T958" s="91">
        <f t="shared" si="245"/>
        <v>7.122126659006045E-2</v>
      </c>
      <c r="U958" s="92">
        <f t="shared" si="246"/>
        <v>1.3712212665900603</v>
      </c>
    </row>
    <row r="959" spans="1:21">
      <c r="A959" s="80">
        <v>37467</v>
      </c>
      <c r="B959" s="81">
        <v>0</v>
      </c>
      <c r="C959" s="82">
        <v>6.058052433052831E-3</v>
      </c>
      <c r="D959" s="88">
        <f t="shared" si="247"/>
        <v>1.481610205841871</v>
      </c>
      <c r="E959" s="89">
        <f t="shared" si="252"/>
        <v>14632.20411683742</v>
      </c>
      <c r="F959" s="126">
        <f t="shared" si="253"/>
        <v>650333.96239336801</v>
      </c>
      <c r="G959" s="62">
        <f t="shared" si="254"/>
        <v>4.4445386163320562E-2</v>
      </c>
      <c r="H959" s="88">
        <f t="shared" si="239"/>
        <v>0</v>
      </c>
      <c r="I959" s="62">
        <f t="shared" si="248"/>
        <v>0</v>
      </c>
      <c r="J959" s="89">
        <f t="shared" si="240"/>
        <v>0</v>
      </c>
      <c r="K959" s="62">
        <f t="shared" si="249"/>
        <v>0</v>
      </c>
      <c r="L959" s="90">
        <f t="shared" si="241"/>
        <v>121.16104866105663</v>
      </c>
      <c r="M959" s="73">
        <f>0</f>
        <v>0</v>
      </c>
      <c r="N959" s="89">
        <f t="shared" si="242"/>
        <v>0</v>
      </c>
      <c r="O959" s="89">
        <f t="shared" si="243"/>
        <v>0</v>
      </c>
      <c r="P959" s="89">
        <f t="shared" si="244"/>
        <v>0</v>
      </c>
      <c r="Q959" s="62">
        <f t="shared" si="255"/>
        <v>0</v>
      </c>
      <c r="R959" s="89">
        <f t="shared" si="250"/>
        <v>-121.16104866105663</v>
      </c>
      <c r="S959" s="74">
        <f t="shared" si="251"/>
        <v>0</v>
      </c>
      <c r="T959" s="91">
        <f t="shared" si="245"/>
        <v>8.1610205841871064E-2</v>
      </c>
      <c r="U959" s="92">
        <f t="shared" si="246"/>
        <v>1.3816102058418709</v>
      </c>
    </row>
    <row r="960" spans="1:21">
      <c r="A960" s="80">
        <v>37468</v>
      </c>
      <c r="B960" s="81">
        <v>0</v>
      </c>
      <c r="C960" s="82">
        <v>5.8725509860209565E-3</v>
      </c>
      <c r="D960" s="88">
        <f t="shared" si="247"/>
        <v>1.4755521534088181</v>
      </c>
      <c r="E960" s="89">
        <f t="shared" si="252"/>
        <v>14511.043068176363</v>
      </c>
      <c r="F960" s="126">
        <f t="shared" si="253"/>
        <v>650333.96239336801</v>
      </c>
      <c r="G960" s="62">
        <f t="shared" si="254"/>
        <v>4.4816486267592409E-2</v>
      </c>
      <c r="H960" s="88">
        <f t="shared" si="239"/>
        <v>0</v>
      </c>
      <c r="I960" s="62">
        <f t="shared" si="248"/>
        <v>0</v>
      </c>
      <c r="J960" s="89">
        <f t="shared" si="240"/>
        <v>0</v>
      </c>
      <c r="K960" s="62">
        <f t="shared" si="249"/>
        <v>0</v>
      </c>
      <c r="L960" s="90">
        <f t="shared" si="241"/>
        <v>117.45101972041913</v>
      </c>
      <c r="M960" s="73">
        <f>0</f>
        <v>0</v>
      </c>
      <c r="N960" s="89">
        <f t="shared" si="242"/>
        <v>0</v>
      </c>
      <c r="O960" s="89">
        <f t="shared" si="243"/>
        <v>0</v>
      </c>
      <c r="P960" s="89">
        <f t="shared" si="244"/>
        <v>0</v>
      </c>
      <c r="Q960" s="62">
        <f t="shared" si="255"/>
        <v>0</v>
      </c>
      <c r="R960" s="89">
        <f t="shared" si="250"/>
        <v>-117.45101972041913</v>
      </c>
      <c r="S960" s="74">
        <f t="shared" si="251"/>
        <v>0</v>
      </c>
      <c r="T960" s="91">
        <f t="shared" si="245"/>
        <v>7.5552153408818157E-2</v>
      </c>
      <c r="U960" s="92">
        <f t="shared" si="246"/>
        <v>1.375552153408818</v>
      </c>
    </row>
    <row r="961" spans="1:21">
      <c r="A961" s="80">
        <v>37469</v>
      </c>
      <c r="B961" s="81">
        <v>8.6359999999999996E-3</v>
      </c>
      <c r="C961" s="82">
        <v>5.4039065716735123E-3</v>
      </c>
      <c r="D961" s="88">
        <f t="shared" si="247"/>
        <v>1.4696796024227972</v>
      </c>
      <c r="E961" s="89">
        <f t="shared" si="252"/>
        <v>14393.592048455943</v>
      </c>
      <c r="F961" s="126">
        <f t="shared" si="253"/>
        <v>650333.96239336801</v>
      </c>
      <c r="G961" s="62">
        <f t="shared" si="254"/>
        <v>4.5182186642779829E-2</v>
      </c>
      <c r="H961" s="88">
        <f t="shared" si="239"/>
        <v>172.72</v>
      </c>
      <c r="I961" s="62">
        <f t="shared" si="248"/>
        <v>1727.2</v>
      </c>
      <c r="J961" s="89">
        <f t="shared" si="240"/>
        <v>310.89599999999996</v>
      </c>
      <c r="K961" s="62">
        <f t="shared" si="249"/>
        <v>6839.7119999999986</v>
      </c>
      <c r="L961" s="90">
        <f t="shared" si="241"/>
        <v>108.07813143347025</v>
      </c>
      <c r="M961" s="73">
        <f>0</f>
        <v>0</v>
      </c>
      <c r="N961" s="89">
        <f t="shared" si="242"/>
        <v>0</v>
      </c>
      <c r="O961" s="89">
        <f t="shared" si="243"/>
        <v>0</v>
      </c>
      <c r="P961" s="89">
        <f t="shared" si="244"/>
        <v>0</v>
      </c>
      <c r="Q961" s="62">
        <f t="shared" si="255"/>
        <v>0</v>
      </c>
      <c r="R961" s="89">
        <f t="shared" si="250"/>
        <v>375.53786856652971</v>
      </c>
      <c r="S961" s="74">
        <f t="shared" si="251"/>
        <v>8566.9119999999984</v>
      </c>
      <c r="T961" s="91">
        <f t="shared" si="245"/>
        <v>6.9679602422797249E-2</v>
      </c>
      <c r="U961" s="92">
        <f t="shared" si="246"/>
        <v>1.3696796024227971</v>
      </c>
    </row>
    <row r="962" spans="1:21">
      <c r="A962" s="80">
        <v>37470</v>
      </c>
      <c r="B962" s="81">
        <v>5.3339999999999993E-3</v>
      </c>
      <c r="C962" s="82">
        <v>5.1665211445278717E-3</v>
      </c>
      <c r="D962" s="88">
        <f t="shared" si="247"/>
        <v>1.4884564958511237</v>
      </c>
      <c r="E962" s="89">
        <f t="shared" si="252"/>
        <v>14769.129917022472</v>
      </c>
      <c r="F962" s="126">
        <f t="shared" si="253"/>
        <v>658900.87439336802</v>
      </c>
      <c r="G962" s="62">
        <f t="shared" si="254"/>
        <v>4.4613384681106906E-2</v>
      </c>
      <c r="H962" s="88">
        <f t="shared" si="239"/>
        <v>106.67999999999999</v>
      </c>
      <c r="I962" s="62">
        <f t="shared" si="248"/>
        <v>1066.8</v>
      </c>
      <c r="J962" s="89">
        <f t="shared" si="240"/>
        <v>192.02399999999997</v>
      </c>
      <c r="K962" s="62">
        <f t="shared" si="249"/>
        <v>4224.5279999999993</v>
      </c>
      <c r="L962" s="90">
        <f t="shared" si="241"/>
        <v>103.33042289055743</v>
      </c>
      <c r="M962" s="73">
        <f>0</f>
        <v>0</v>
      </c>
      <c r="N962" s="89">
        <f t="shared" si="242"/>
        <v>0</v>
      </c>
      <c r="O962" s="89">
        <f t="shared" si="243"/>
        <v>0</v>
      </c>
      <c r="P962" s="89">
        <f t="shared" si="244"/>
        <v>0</v>
      </c>
      <c r="Q962" s="62">
        <f t="shared" si="255"/>
        <v>0</v>
      </c>
      <c r="R962" s="89">
        <f t="shared" si="250"/>
        <v>195.37357710944252</v>
      </c>
      <c r="S962" s="74">
        <f t="shared" si="251"/>
        <v>5291.3279999999995</v>
      </c>
      <c r="T962" s="91">
        <f t="shared" si="245"/>
        <v>8.8456495851123806E-2</v>
      </c>
      <c r="U962" s="92">
        <f t="shared" si="246"/>
        <v>1.3884564958511236</v>
      </c>
    </row>
    <row r="963" spans="1:21">
      <c r="A963" s="80">
        <v>37471</v>
      </c>
      <c r="B963" s="81">
        <v>1.7271999999999999E-2</v>
      </c>
      <c r="C963" s="82">
        <v>4.5358619724464944E-3</v>
      </c>
      <c r="D963" s="88">
        <f t="shared" si="247"/>
        <v>1.4982251747065958</v>
      </c>
      <c r="E963" s="89">
        <f t="shared" si="252"/>
        <v>14964.503494131914</v>
      </c>
      <c r="F963" s="126">
        <f t="shared" si="253"/>
        <v>664192.202393368</v>
      </c>
      <c r="G963" s="62">
        <f t="shared" si="254"/>
        <v>4.4384513168366738E-2</v>
      </c>
      <c r="H963" s="88">
        <f t="shared" si="239"/>
        <v>345.44</v>
      </c>
      <c r="I963" s="62">
        <f t="shared" si="248"/>
        <v>3454.4</v>
      </c>
      <c r="J963" s="89">
        <f t="shared" si="240"/>
        <v>621.79199999999992</v>
      </c>
      <c r="K963" s="62">
        <f t="shared" si="249"/>
        <v>13679.423999999997</v>
      </c>
      <c r="L963" s="90">
        <f t="shared" si="241"/>
        <v>90.717239448929888</v>
      </c>
      <c r="M963" s="73">
        <f>0</f>
        <v>0</v>
      </c>
      <c r="N963" s="89">
        <f t="shared" si="242"/>
        <v>0</v>
      </c>
      <c r="O963" s="89">
        <f t="shared" si="243"/>
        <v>0</v>
      </c>
      <c r="P963" s="89">
        <f t="shared" si="244"/>
        <v>0</v>
      </c>
      <c r="Q963" s="62">
        <f t="shared" si="255"/>
        <v>0</v>
      </c>
      <c r="R963" s="89">
        <f t="shared" si="250"/>
        <v>876.51476055107014</v>
      </c>
      <c r="S963" s="74">
        <f t="shared" si="251"/>
        <v>17133.823999999997</v>
      </c>
      <c r="T963" s="91">
        <f t="shared" si="245"/>
        <v>9.8225174706595864E-2</v>
      </c>
      <c r="U963" s="92">
        <f t="shared" si="246"/>
        <v>1.3982251747065957</v>
      </c>
    </row>
    <row r="964" spans="1:21">
      <c r="A964" s="80">
        <v>37472</v>
      </c>
      <c r="B964" s="81">
        <v>8.3820000000000006E-3</v>
      </c>
      <c r="C964" s="82">
        <v>4.4836609923552175E-3</v>
      </c>
      <c r="D964" s="88">
        <f t="shared" si="247"/>
        <v>1.5420509127341491</v>
      </c>
      <c r="E964" s="89">
        <f t="shared" si="252"/>
        <v>15841.018254682984</v>
      </c>
      <c r="F964" s="126">
        <f t="shared" si="253"/>
        <v>681326.02639336803</v>
      </c>
      <c r="G964" s="62">
        <f t="shared" si="254"/>
        <v>4.3010241856892735E-2</v>
      </c>
      <c r="H964" s="88">
        <f t="shared" si="239"/>
        <v>167.64000000000001</v>
      </c>
      <c r="I964" s="62">
        <f t="shared" si="248"/>
        <v>1676.4</v>
      </c>
      <c r="J964" s="89">
        <f t="shared" si="240"/>
        <v>301.75200000000001</v>
      </c>
      <c r="K964" s="62">
        <f t="shared" si="249"/>
        <v>6638.5439999999999</v>
      </c>
      <c r="L964" s="90">
        <f t="shared" si="241"/>
        <v>89.673219847104349</v>
      </c>
      <c r="M964" s="73">
        <f>0</f>
        <v>0</v>
      </c>
      <c r="N964" s="89">
        <f t="shared" si="242"/>
        <v>1320.0378239481736</v>
      </c>
      <c r="O964" s="89">
        <f t="shared" si="243"/>
        <v>841.01825468298136</v>
      </c>
      <c r="P964" s="89">
        <f t="shared" si="244"/>
        <v>841.01825468298136</v>
      </c>
      <c r="Q964" s="62">
        <f t="shared" si="255"/>
        <v>36172.398539976843</v>
      </c>
      <c r="R964" s="89">
        <f t="shared" si="250"/>
        <v>-461.29947453008566</v>
      </c>
      <c r="S964" s="74">
        <f t="shared" si="251"/>
        <v>-27857.454539976843</v>
      </c>
      <c r="T964" s="91">
        <f t="shared" si="245"/>
        <v>0.14205091273414916</v>
      </c>
      <c r="U964" s="92">
        <f t="shared" si="246"/>
        <v>1.442050912734149</v>
      </c>
    </row>
    <row r="965" spans="1:21">
      <c r="A965" s="80">
        <v>37473</v>
      </c>
      <c r="B965" s="81">
        <v>2.5399999999999999E-4</v>
      </c>
      <c r="C965" s="82">
        <v>5.3668222274481639E-3</v>
      </c>
      <c r="D965" s="88">
        <f t="shared" si="247"/>
        <v>1.518985939007645</v>
      </c>
      <c r="E965" s="89">
        <f t="shared" si="252"/>
        <v>15379.718780152898</v>
      </c>
      <c r="F965" s="126">
        <f t="shared" si="253"/>
        <v>653468.57185339113</v>
      </c>
      <c r="G965" s="62">
        <f t="shared" si="254"/>
        <v>4.2488980533029914E-2</v>
      </c>
      <c r="H965" s="88">
        <f t="shared" si="239"/>
        <v>5.08</v>
      </c>
      <c r="I965" s="62">
        <f t="shared" si="248"/>
        <v>50.800000000000004</v>
      </c>
      <c r="J965" s="89">
        <f t="shared" si="240"/>
        <v>9.1439999999999984</v>
      </c>
      <c r="K965" s="62">
        <f t="shared" si="249"/>
        <v>201.16799999999995</v>
      </c>
      <c r="L965" s="90">
        <f t="shared" si="241"/>
        <v>107.33644454896327</v>
      </c>
      <c r="M965" s="73">
        <f>0</f>
        <v>0</v>
      </c>
      <c r="N965" s="89">
        <f t="shared" si="242"/>
        <v>400.47126293329234</v>
      </c>
      <c r="O965" s="89">
        <f t="shared" si="243"/>
        <v>379.71878015290008</v>
      </c>
      <c r="P965" s="89">
        <f t="shared" si="244"/>
        <v>379.71878015290008</v>
      </c>
      <c r="Q965" s="62">
        <f t="shared" si="255"/>
        <v>16133.863857942437</v>
      </c>
      <c r="R965" s="89">
        <f t="shared" si="250"/>
        <v>-472.83122470186333</v>
      </c>
      <c r="S965" s="74">
        <f t="shared" si="251"/>
        <v>-15881.895857942436</v>
      </c>
      <c r="T965" s="91">
        <f t="shared" si="245"/>
        <v>0.11898593900764509</v>
      </c>
      <c r="U965" s="92">
        <f t="shared" si="246"/>
        <v>1.4189859390076449</v>
      </c>
    </row>
    <row r="966" spans="1:21">
      <c r="A966" s="80">
        <v>37474</v>
      </c>
      <c r="B966" s="81">
        <v>0</v>
      </c>
      <c r="C966" s="82">
        <v>5.7988356595778901E-3</v>
      </c>
      <c r="D966" s="88">
        <f t="shared" si="247"/>
        <v>1.4953443777725517</v>
      </c>
      <c r="E966" s="89">
        <f t="shared" si="252"/>
        <v>14906.887555451034</v>
      </c>
      <c r="F966" s="126">
        <f t="shared" si="253"/>
        <v>637586.67599544872</v>
      </c>
      <c r="G966" s="62">
        <f t="shared" si="254"/>
        <v>4.2771280968192521E-2</v>
      </c>
      <c r="H966" s="88">
        <f t="shared" si="239"/>
        <v>0</v>
      </c>
      <c r="I966" s="62">
        <f t="shared" si="248"/>
        <v>0</v>
      </c>
      <c r="J966" s="89">
        <f t="shared" si="240"/>
        <v>0</v>
      </c>
      <c r="K966" s="62">
        <f t="shared" si="249"/>
        <v>0</v>
      </c>
      <c r="L966" s="90">
        <f t="shared" si="241"/>
        <v>115.97671319155781</v>
      </c>
      <c r="M966" s="73">
        <f>0</f>
        <v>0</v>
      </c>
      <c r="N966" s="89">
        <f t="shared" si="242"/>
        <v>0</v>
      </c>
      <c r="O966" s="89">
        <f t="shared" si="243"/>
        <v>0</v>
      </c>
      <c r="P966" s="89">
        <f t="shared" si="244"/>
        <v>0</v>
      </c>
      <c r="Q966" s="62">
        <f t="shared" si="255"/>
        <v>0</v>
      </c>
      <c r="R966" s="89">
        <f t="shared" si="250"/>
        <v>-115.97671319155781</v>
      </c>
      <c r="S966" s="74">
        <f t="shared" si="251"/>
        <v>0</v>
      </c>
      <c r="T966" s="91">
        <f t="shared" si="245"/>
        <v>9.534437777255178E-2</v>
      </c>
      <c r="U966" s="92">
        <f t="shared" si="246"/>
        <v>1.3953443777725516</v>
      </c>
    </row>
    <row r="967" spans="1:21">
      <c r="A967" s="80">
        <v>37475</v>
      </c>
      <c r="B967" s="81">
        <v>0</v>
      </c>
      <c r="C967" s="82">
        <v>5.0523786109775617E-3</v>
      </c>
      <c r="D967" s="88">
        <f t="shared" si="247"/>
        <v>1.4895455421129737</v>
      </c>
      <c r="E967" s="89">
        <f t="shared" si="252"/>
        <v>14790.910842259476</v>
      </c>
      <c r="F967" s="126">
        <f t="shared" si="253"/>
        <v>637586.67599544872</v>
      </c>
      <c r="G967" s="62">
        <f t="shared" si="254"/>
        <v>4.310665399819625E-2</v>
      </c>
      <c r="H967" s="88">
        <f t="shared" si="239"/>
        <v>0</v>
      </c>
      <c r="I967" s="62">
        <f t="shared" si="248"/>
        <v>0</v>
      </c>
      <c r="J967" s="89">
        <f t="shared" si="240"/>
        <v>0</v>
      </c>
      <c r="K967" s="62">
        <f t="shared" si="249"/>
        <v>0</v>
      </c>
      <c r="L967" s="90">
        <f t="shared" si="241"/>
        <v>101.04757221955123</v>
      </c>
      <c r="M967" s="73">
        <f>0</f>
        <v>0</v>
      </c>
      <c r="N967" s="89">
        <f t="shared" si="242"/>
        <v>0</v>
      </c>
      <c r="O967" s="89">
        <f t="shared" si="243"/>
        <v>0</v>
      </c>
      <c r="P967" s="89">
        <f t="shared" si="244"/>
        <v>0</v>
      </c>
      <c r="Q967" s="62">
        <f t="shared" si="255"/>
        <v>0</v>
      </c>
      <c r="R967" s="89">
        <f t="shared" si="250"/>
        <v>-101.04757221955123</v>
      </c>
      <c r="S967" s="74">
        <f t="shared" si="251"/>
        <v>0</v>
      </c>
      <c r="T967" s="91">
        <f t="shared" si="245"/>
        <v>8.954554211297383E-2</v>
      </c>
      <c r="U967" s="92">
        <f t="shared" si="246"/>
        <v>1.3895455421129737</v>
      </c>
    </row>
    <row r="968" spans="1:21">
      <c r="A968" s="80">
        <v>37476</v>
      </c>
      <c r="B968" s="81">
        <v>0</v>
      </c>
      <c r="C968" s="82">
        <v>5.7218434654761931E-3</v>
      </c>
      <c r="D968" s="88">
        <f t="shared" si="247"/>
        <v>1.4844931635019962</v>
      </c>
      <c r="E968" s="89">
        <f t="shared" si="252"/>
        <v>14689.863270039925</v>
      </c>
      <c r="F968" s="126">
        <f t="shared" si="253"/>
        <v>637586.67599544872</v>
      </c>
      <c r="G968" s="62">
        <f t="shared" si="254"/>
        <v>4.3403172941426281E-2</v>
      </c>
      <c r="H968" s="88">
        <f t="shared" si="239"/>
        <v>0</v>
      </c>
      <c r="I968" s="62">
        <f t="shared" si="248"/>
        <v>0</v>
      </c>
      <c r="J968" s="89">
        <f t="shared" si="240"/>
        <v>0</v>
      </c>
      <c r="K968" s="62">
        <f t="shared" si="249"/>
        <v>0</v>
      </c>
      <c r="L968" s="90">
        <f t="shared" si="241"/>
        <v>114.43686930952386</v>
      </c>
      <c r="M968" s="73">
        <f>0</f>
        <v>0</v>
      </c>
      <c r="N968" s="89">
        <f t="shared" si="242"/>
        <v>0</v>
      </c>
      <c r="O968" s="89">
        <f t="shared" si="243"/>
        <v>0</v>
      </c>
      <c r="P968" s="89">
        <f t="shared" si="244"/>
        <v>0</v>
      </c>
      <c r="Q968" s="62">
        <f t="shared" si="255"/>
        <v>0</v>
      </c>
      <c r="R968" s="89">
        <f t="shared" si="250"/>
        <v>-114.43686930952386</v>
      </c>
      <c r="S968" s="74">
        <f t="shared" si="251"/>
        <v>0</v>
      </c>
      <c r="T968" s="91">
        <f t="shared" si="245"/>
        <v>8.4493163501996316E-2</v>
      </c>
      <c r="U968" s="92">
        <f t="shared" si="246"/>
        <v>1.3844931635019961</v>
      </c>
    </row>
    <row r="969" spans="1:21">
      <c r="A969" s="80">
        <v>37477</v>
      </c>
      <c r="B969" s="81">
        <v>0</v>
      </c>
      <c r="C969" s="82">
        <v>5.6108676652218579E-3</v>
      </c>
      <c r="D969" s="88">
        <f t="shared" si="247"/>
        <v>1.47877132003652</v>
      </c>
      <c r="E969" s="89">
        <f t="shared" si="252"/>
        <v>14575.426400730401</v>
      </c>
      <c r="F969" s="126">
        <f t="shared" si="253"/>
        <v>637586.67599544872</v>
      </c>
      <c r="G969" s="62">
        <f t="shared" si="254"/>
        <v>4.3743946726903175E-2</v>
      </c>
      <c r="H969" s="88">
        <f t="shared" si="239"/>
        <v>0</v>
      </c>
      <c r="I969" s="62">
        <f t="shared" si="248"/>
        <v>0</v>
      </c>
      <c r="J969" s="89">
        <f t="shared" si="240"/>
        <v>0</v>
      </c>
      <c r="K969" s="62">
        <f t="shared" si="249"/>
        <v>0</v>
      </c>
      <c r="L969" s="90">
        <f t="shared" si="241"/>
        <v>112.21735330443715</v>
      </c>
      <c r="M969" s="73">
        <f>0</f>
        <v>0</v>
      </c>
      <c r="N969" s="89">
        <f t="shared" si="242"/>
        <v>0</v>
      </c>
      <c r="O969" s="89">
        <f t="shared" si="243"/>
        <v>0</v>
      </c>
      <c r="P969" s="89">
        <f t="shared" si="244"/>
        <v>0</v>
      </c>
      <c r="Q969" s="62">
        <f t="shared" si="255"/>
        <v>0</v>
      </c>
      <c r="R969" s="89">
        <f t="shared" si="250"/>
        <v>-112.21735330443715</v>
      </c>
      <c r="S969" s="74">
        <f t="shared" si="251"/>
        <v>0</v>
      </c>
      <c r="T969" s="91">
        <f t="shared" si="245"/>
        <v>7.8771320036520098E-2</v>
      </c>
      <c r="U969" s="92">
        <f t="shared" si="246"/>
        <v>1.3787713200365199</v>
      </c>
    </row>
    <row r="970" spans="1:21">
      <c r="A970" s="80">
        <v>37478</v>
      </c>
      <c r="B970" s="81">
        <v>0</v>
      </c>
      <c r="C970" s="82">
        <v>5.1679151859257292E-3</v>
      </c>
      <c r="D970" s="88">
        <f t="shared" si="247"/>
        <v>1.4731604523712982</v>
      </c>
      <c r="E970" s="89">
        <f t="shared" si="252"/>
        <v>14463.209047425964</v>
      </c>
      <c r="F970" s="126">
        <f t="shared" si="253"/>
        <v>637586.67599544872</v>
      </c>
      <c r="G970" s="62">
        <f t="shared" si="254"/>
        <v>4.4083347886679468E-2</v>
      </c>
      <c r="H970" s="88">
        <f t="shared" si="239"/>
        <v>0</v>
      </c>
      <c r="I970" s="62">
        <f t="shared" si="248"/>
        <v>0</v>
      </c>
      <c r="J970" s="89">
        <f t="shared" si="240"/>
        <v>0</v>
      </c>
      <c r="K970" s="62">
        <f t="shared" si="249"/>
        <v>0</v>
      </c>
      <c r="L970" s="90">
        <f t="shared" si="241"/>
        <v>103.35830371851458</v>
      </c>
      <c r="M970" s="73">
        <f>0</f>
        <v>0</v>
      </c>
      <c r="N970" s="89">
        <f t="shared" si="242"/>
        <v>0</v>
      </c>
      <c r="O970" s="89">
        <f t="shared" si="243"/>
        <v>0</v>
      </c>
      <c r="P970" s="89">
        <f t="shared" si="244"/>
        <v>0</v>
      </c>
      <c r="Q970" s="62">
        <f t="shared" si="255"/>
        <v>0</v>
      </c>
      <c r="R970" s="89">
        <f t="shared" si="250"/>
        <v>-103.35830371851458</v>
      </c>
      <c r="S970" s="74">
        <f t="shared" si="251"/>
        <v>0</v>
      </c>
      <c r="T970" s="91">
        <f t="shared" si="245"/>
        <v>7.3160452371298312E-2</v>
      </c>
      <c r="U970" s="92">
        <f t="shared" si="246"/>
        <v>1.3731604523712981</v>
      </c>
    </row>
    <row r="971" spans="1:21">
      <c r="A971" s="80">
        <v>37479</v>
      </c>
      <c r="B971" s="81">
        <v>0</v>
      </c>
      <c r="C971" s="82">
        <v>5.5953147189535786E-3</v>
      </c>
      <c r="D971" s="88">
        <f t="shared" si="247"/>
        <v>1.4679925371853726</v>
      </c>
      <c r="E971" s="89">
        <f t="shared" si="252"/>
        <v>14359.85074370745</v>
      </c>
      <c r="F971" s="126">
        <f t="shared" si="253"/>
        <v>637586.67599544872</v>
      </c>
      <c r="G971" s="62">
        <f t="shared" si="254"/>
        <v>4.4400647846207036E-2</v>
      </c>
      <c r="H971" s="88">
        <f t="shared" si="239"/>
        <v>0</v>
      </c>
      <c r="I971" s="62">
        <f t="shared" si="248"/>
        <v>0</v>
      </c>
      <c r="J971" s="89">
        <f t="shared" si="240"/>
        <v>0</v>
      </c>
      <c r="K971" s="62">
        <f t="shared" si="249"/>
        <v>0</v>
      </c>
      <c r="L971" s="90">
        <f t="shared" si="241"/>
        <v>111.90629437907157</v>
      </c>
      <c r="M971" s="73">
        <f>0</f>
        <v>0</v>
      </c>
      <c r="N971" s="89">
        <f t="shared" si="242"/>
        <v>0</v>
      </c>
      <c r="O971" s="89">
        <f t="shared" si="243"/>
        <v>0</v>
      </c>
      <c r="P971" s="89">
        <f t="shared" si="244"/>
        <v>0</v>
      </c>
      <c r="Q971" s="62">
        <f t="shared" si="255"/>
        <v>0</v>
      </c>
      <c r="R971" s="89">
        <f t="shared" si="250"/>
        <v>-111.90629437907157</v>
      </c>
      <c r="S971" s="74">
        <f t="shared" si="251"/>
        <v>0</v>
      </c>
      <c r="T971" s="91">
        <f t="shared" si="245"/>
        <v>6.7992537185372681E-2</v>
      </c>
      <c r="U971" s="92">
        <f t="shared" si="246"/>
        <v>1.3679925371853725</v>
      </c>
    </row>
    <row r="972" spans="1:21">
      <c r="A972" s="80">
        <v>37480</v>
      </c>
      <c r="B972" s="81">
        <v>1.8541999999999999E-2</v>
      </c>
      <c r="C972" s="82">
        <v>4.5407700637067564E-3</v>
      </c>
      <c r="D972" s="88">
        <f t="shared" si="247"/>
        <v>1.4623972224664188</v>
      </c>
      <c r="E972" s="89">
        <f t="shared" si="252"/>
        <v>14247.944449328377</v>
      </c>
      <c r="F972" s="126">
        <f t="shared" si="253"/>
        <v>637586.67599544872</v>
      </c>
      <c r="G972" s="62">
        <f t="shared" si="254"/>
        <v>4.474937969213541E-2</v>
      </c>
      <c r="H972" s="88">
        <f t="shared" si="239"/>
        <v>370.84</v>
      </c>
      <c r="I972" s="62">
        <f t="shared" si="248"/>
        <v>3708.3999999999996</v>
      </c>
      <c r="J972" s="89">
        <f t="shared" si="240"/>
        <v>667.51199999999994</v>
      </c>
      <c r="K972" s="62">
        <f t="shared" si="249"/>
        <v>14685.263999999999</v>
      </c>
      <c r="L972" s="90">
        <f t="shared" si="241"/>
        <v>90.815401274135127</v>
      </c>
      <c r="M972" s="73">
        <f>0</f>
        <v>0</v>
      </c>
      <c r="N972" s="89">
        <f t="shared" si="242"/>
        <v>0</v>
      </c>
      <c r="O972" s="89">
        <f t="shared" si="243"/>
        <v>0</v>
      </c>
      <c r="P972" s="89">
        <f t="shared" si="244"/>
        <v>0</v>
      </c>
      <c r="Q972" s="62">
        <f t="shared" si="255"/>
        <v>0</v>
      </c>
      <c r="R972" s="89">
        <f t="shared" si="250"/>
        <v>947.53659872586468</v>
      </c>
      <c r="S972" s="74">
        <f t="shared" si="251"/>
        <v>18393.663999999997</v>
      </c>
      <c r="T972" s="91">
        <f t="shared" si="245"/>
        <v>6.2397222466418878E-2</v>
      </c>
      <c r="U972" s="92">
        <f t="shared" si="246"/>
        <v>1.3623972224664187</v>
      </c>
    </row>
    <row r="973" spans="1:21">
      <c r="A973" s="80">
        <v>37481</v>
      </c>
      <c r="B973" s="81">
        <v>2.032E-3</v>
      </c>
      <c r="C973" s="82">
        <v>4.4074589227965748E-3</v>
      </c>
      <c r="D973" s="88">
        <f t="shared" si="247"/>
        <v>1.5097740524027121</v>
      </c>
      <c r="E973" s="89">
        <f t="shared" si="252"/>
        <v>15195.481048054242</v>
      </c>
      <c r="F973" s="126">
        <f t="shared" si="253"/>
        <v>655980.33999544871</v>
      </c>
      <c r="G973" s="62">
        <f t="shared" si="254"/>
        <v>4.3169435565808954E-2</v>
      </c>
      <c r="H973" s="88">
        <f t="shared" si="239"/>
        <v>40.64</v>
      </c>
      <c r="I973" s="62">
        <f t="shared" si="248"/>
        <v>406.40000000000003</v>
      </c>
      <c r="J973" s="89">
        <f t="shared" si="240"/>
        <v>73.151999999999987</v>
      </c>
      <c r="K973" s="62">
        <f t="shared" si="249"/>
        <v>1609.3439999999996</v>
      </c>
      <c r="L973" s="90">
        <f t="shared" si="241"/>
        <v>88.149178455931491</v>
      </c>
      <c r="M973" s="73">
        <f>0</f>
        <v>0</v>
      </c>
      <c r="N973" s="89">
        <f t="shared" si="242"/>
        <v>147.92283784942563</v>
      </c>
      <c r="O973" s="89">
        <f t="shared" si="243"/>
        <v>195.48104805424236</v>
      </c>
      <c r="P973" s="89">
        <f t="shared" si="244"/>
        <v>147.92283784942563</v>
      </c>
      <c r="Q973" s="62">
        <f t="shared" si="255"/>
        <v>6385.7454172523867</v>
      </c>
      <c r="R973" s="89">
        <f t="shared" si="250"/>
        <v>-122.28001630535714</v>
      </c>
      <c r="S973" s="74">
        <f t="shared" si="251"/>
        <v>-4370.001417252387</v>
      </c>
      <c r="T973" s="91">
        <f t="shared" si="245"/>
        <v>0.10977405240271221</v>
      </c>
      <c r="U973" s="92">
        <f t="shared" si="246"/>
        <v>1.409774052402712</v>
      </c>
    </row>
    <row r="974" spans="1:21">
      <c r="A974" s="80">
        <v>37482</v>
      </c>
      <c r="B974" s="81">
        <v>0</v>
      </c>
      <c r="C974" s="82">
        <v>5.5202667543822297E-3</v>
      </c>
      <c r="D974" s="88">
        <f t="shared" si="247"/>
        <v>1.5036600515874441</v>
      </c>
      <c r="E974" s="89">
        <f t="shared" si="252"/>
        <v>15073.201031748884</v>
      </c>
      <c r="F974" s="126">
        <f t="shared" si="253"/>
        <v>651610.33857819636</v>
      </c>
      <c r="G974" s="62">
        <f t="shared" si="254"/>
        <v>4.3229725206059472E-2</v>
      </c>
      <c r="H974" s="88">
        <f t="shared" si="239"/>
        <v>0</v>
      </c>
      <c r="I974" s="62">
        <f t="shared" si="248"/>
        <v>0</v>
      </c>
      <c r="J974" s="89">
        <f t="shared" si="240"/>
        <v>0</v>
      </c>
      <c r="K974" s="62">
        <f t="shared" si="249"/>
        <v>0</v>
      </c>
      <c r="L974" s="90">
        <f t="shared" si="241"/>
        <v>110.40533508764459</v>
      </c>
      <c r="M974" s="73">
        <f>0</f>
        <v>0</v>
      </c>
      <c r="N974" s="89">
        <f t="shared" si="242"/>
        <v>33.896436636006328</v>
      </c>
      <c r="O974" s="89">
        <f t="shared" si="243"/>
        <v>73.201031748881817</v>
      </c>
      <c r="P974" s="89">
        <f t="shared" si="244"/>
        <v>33.896436636006328</v>
      </c>
      <c r="Q974" s="62">
        <f t="shared" si="255"/>
        <v>1465.3336412391604</v>
      </c>
      <c r="R974" s="89">
        <f t="shared" si="250"/>
        <v>-144.30177172365092</v>
      </c>
      <c r="S974" s="74">
        <f t="shared" si="251"/>
        <v>-1465.3336412391604</v>
      </c>
      <c r="T974" s="91">
        <f t="shared" si="245"/>
        <v>0.10366005158744418</v>
      </c>
      <c r="U974" s="92">
        <f t="shared" si="246"/>
        <v>1.403660051587444</v>
      </c>
    </row>
    <row r="975" spans="1:21">
      <c r="A975" s="80">
        <v>37483</v>
      </c>
      <c r="B975" s="81">
        <v>2.4129999999999999E-2</v>
      </c>
      <c r="C975" s="82">
        <v>4.9588152895797136E-3</v>
      </c>
      <c r="D975" s="88">
        <f t="shared" si="247"/>
        <v>1.4964449630012615</v>
      </c>
      <c r="E975" s="89">
        <f t="shared" si="252"/>
        <v>14928.899260025233</v>
      </c>
      <c r="F975" s="126">
        <f t="shared" si="253"/>
        <v>650145.00493695715</v>
      </c>
      <c r="G975" s="62">
        <f t="shared" si="254"/>
        <v>4.3549426760339613E-2</v>
      </c>
      <c r="H975" s="88">
        <f t="shared" si="239"/>
        <v>482.59999999999997</v>
      </c>
      <c r="I975" s="62">
        <f t="shared" si="248"/>
        <v>4826</v>
      </c>
      <c r="J975" s="89">
        <f t="shared" si="240"/>
        <v>868.68000000000006</v>
      </c>
      <c r="K975" s="62">
        <f t="shared" si="249"/>
        <v>19110.960000000003</v>
      </c>
      <c r="L975" s="90">
        <f t="shared" si="241"/>
        <v>99.176305791594274</v>
      </c>
      <c r="M975" s="73">
        <f>0</f>
        <v>0</v>
      </c>
      <c r="N975" s="89">
        <f t="shared" si="242"/>
        <v>0</v>
      </c>
      <c r="O975" s="89">
        <f t="shared" si="243"/>
        <v>0</v>
      </c>
      <c r="P975" s="89">
        <f t="shared" si="244"/>
        <v>0</v>
      </c>
      <c r="Q975" s="62">
        <f t="shared" si="255"/>
        <v>0</v>
      </c>
      <c r="R975" s="89">
        <f t="shared" si="250"/>
        <v>1252.1036942084056</v>
      </c>
      <c r="S975" s="74">
        <f t="shared" si="251"/>
        <v>23936.960000000003</v>
      </c>
      <c r="T975" s="91">
        <f t="shared" si="245"/>
        <v>9.6444963001261597E-2</v>
      </c>
      <c r="U975" s="92">
        <f t="shared" si="246"/>
        <v>1.3964449630012614</v>
      </c>
    </row>
    <row r="976" spans="1:21">
      <c r="A976" s="80">
        <v>37484</v>
      </c>
      <c r="B976" s="81">
        <v>2.5399999999999999E-4</v>
      </c>
      <c r="C976" s="82">
        <v>5.1826665256764172E-3</v>
      </c>
      <c r="D976" s="88">
        <f t="shared" si="247"/>
        <v>1.5590501477116818</v>
      </c>
      <c r="E976" s="89">
        <f t="shared" si="252"/>
        <v>16181.002954233638</v>
      </c>
      <c r="F976" s="126">
        <f t="shared" si="253"/>
        <v>674081.96493695711</v>
      </c>
      <c r="G976" s="62">
        <f t="shared" si="254"/>
        <v>4.1658849383040784E-2</v>
      </c>
      <c r="H976" s="88">
        <f t="shared" si="239"/>
        <v>5.08</v>
      </c>
      <c r="I976" s="62">
        <f t="shared" si="248"/>
        <v>50.800000000000004</v>
      </c>
      <c r="J976" s="89">
        <f t="shared" si="240"/>
        <v>9.1439999999999984</v>
      </c>
      <c r="K976" s="62">
        <f t="shared" si="249"/>
        <v>201.16799999999995</v>
      </c>
      <c r="L976" s="90">
        <f t="shared" si="241"/>
        <v>103.65333051352835</v>
      </c>
      <c r="M976" s="73">
        <f>0</f>
        <v>0</v>
      </c>
      <c r="N976" s="89">
        <f t="shared" si="242"/>
        <v>2196.6189091202241</v>
      </c>
      <c r="O976" s="89">
        <f t="shared" si="243"/>
        <v>1181.0029542336365</v>
      </c>
      <c r="P976" s="89">
        <f t="shared" si="244"/>
        <v>1181.0029542336365</v>
      </c>
      <c r="Q976" s="62">
        <f t="shared" si="255"/>
        <v>49199.224191345274</v>
      </c>
      <c r="R976" s="89">
        <f t="shared" si="250"/>
        <v>-1270.4322847471649</v>
      </c>
      <c r="S976" s="74">
        <f t="shared" si="251"/>
        <v>-48947.256191345274</v>
      </c>
      <c r="T976" s="91">
        <f t="shared" si="245"/>
        <v>0.15905014771168191</v>
      </c>
      <c r="U976" s="92">
        <f t="shared" si="246"/>
        <v>1.4590501477116817</v>
      </c>
    </row>
    <row r="977" spans="1:21">
      <c r="A977" s="80">
        <v>37485</v>
      </c>
      <c r="B977" s="81">
        <v>1.3207999999999999E-2</v>
      </c>
      <c r="C977" s="82">
        <v>5.2363713540475761E-3</v>
      </c>
      <c r="D977" s="88">
        <f t="shared" si="247"/>
        <v>1.4955285334743236</v>
      </c>
      <c r="E977" s="89">
        <f t="shared" si="252"/>
        <v>14910.570669486473</v>
      </c>
      <c r="F977" s="126">
        <f t="shared" si="253"/>
        <v>625134.70874561183</v>
      </c>
      <c r="G977" s="62">
        <f t="shared" si="254"/>
        <v>4.1925605840486706E-2</v>
      </c>
      <c r="H977" s="88">
        <f t="shared" si="239"/>
        <v>264.15999999999997</v>
      </c>
      <c r="I977" s="62">
        <f t="shared" si="248"/>
        <v>2641.6</v>
      </c>
      <c r="J977" s="89">
        <f t="shared" si="240"/>
        <v>475.48799999999994</v>
      </c>
      <c r="K977" s="62">
        <f t="shared" si="249"/>
        <v>10460.735999999999</v>
      </c>
      <c r="L977" s="90">
        <f t="shared" si="241"/>
        <v>104.72742708095151</v>
      </c>
      <c r="M977" s="73">
        <f>0</f>
        <v>0</v>
      </c>
      <c r="N977" s="89">
        <f t="shared" si="242"/>
        <v>0</v>
      </c>
      <c r="O977" s="89">
        <f t="shared" si="243"/>
        <v>0</v>
      </c>
      <c r="P977" s="89">
        <f t="shared" si="244"/>
        <v>0</v>
      </c>
      <c r="Q977" s="62">
        <f t="shared" si="255"/>
        <v>0</v>
      </c>
      <c r="R977" s="89">
        <f t="shared" si="250"/>
        <v>634.92057291904837</v>
      </c>
      <c r="S977" s="74">
        <f t="shared" si="251"/>
        <v>13102.335999999999</v>
      </c>
      <c r="T977" s="91">
        <f t="shared" si="245"/>
        <v>9.5528533474323662E-2</v>
      </c>
      <c r="U977" s="92">
        <f t="shared" si="246"/>
        <v>1.3955285334743235</v>
      </c>
    </row>
    <row r="978" spans="1:21">
      <c r="A978" s="80">
        <v>37486</v>
      </c>
      <c r="B978" s="81">
        <v>4.9783999999999995E-2</v>
      </c>
      <c r="C978" s="82">
        <v>5.1697866482367846E-3</v>
      </c>
      <c r="D978" s="88">
        <f t="shared" si="247"/>
        <v>1.5272745621202761</v>
      </c>
      <c r="E978" s="89">
        <f t="shared" si="252"/>
        <v>15545.491242405522</v>
      </c>
      <c r="F978" s="126">
        <f t="shared" si="253"/>
        <v>638237.04474561184</v>
      </c>
      <c r="G978" s="62">
        <f t="shared" si="254"/>
        <v>4.1056087246995901E-2</v>
      </c>
      <c r="H978" s="88">
        <f t="shared" ref="H978:H1041" si="256">B978*($D$12+$D$11)*10000</f>
        <v>995.68</v>
      </c>
      <c r="I978" s="62">
        <f t="shared" si="248"/>
        <v>9956.7999999999993</v>
      </c>
      <c r="J978" s="89">
        <f t="shared" ref="J978:J1041" si="257">B978*$K$14*$D$10*10000</f>
        <v>1792.2239999999999</v>
      </c>
      <c r="K978" s="62">
        <f t="shared" si="249"/>
        <v>39428.928</v>
      </c>
      <c r="L978" s="90">
        <f t="shared" ref="L978:L1041" si="258">C978*($D$12+$D$11)*10000</f>
        <v>103.39573296473569</v>
      </c>
      <c r="M978" s="73">
        <f>0</f>
        <v>0</v>
      </c>
      <c r="N978" s="89">
        <f t="shared" ref="N978:N1041" si="259">IF(D978&lt;$N$10,0,(2/3*$N$12*SQRT(2*$N$13)*$N$11*(D978-$N$10)^(3/2))*24*60*60)</f>
        <v>689.54071637530876</v>
      </c>
      <c r="O978" s="89">
        <f t="shared" ref="O978:O1041" si="260">IF(D978&lt;$N$10,0,(D978-$N$10)*10000*($D$12+$D$11))</f>
        <v>545.49124240552248</v>
      </c>
      <c r="P978" s="89">
        <f t="shared" ref="P978:P1041" si="261">IF(N978&gt;O978,O978,N978)</f>
        <v>545.49124240552248</v>
      </c>
      <c r="Q978" s="62">
        <f t="shared" si="255"/>
        <v>22395.736040673321</v>
      </c>
      <c r="R978" s="89">
        <f t="shared" si="250"/>
        <v>2139.0170246297421</v>
      </c>
      <c r="S978" s="74">
        <f t="shared" si="251"/>
        <v>26989.991959326682</v>
      </c>
      <c r="T978" s="91">
        <f t="shared" ref="T978:T1041" si="262">D978-$D$14</f>
        <v>0.12727456212027621</v>
      </c>
      <c r="U978" s="92">
        <f t="shared" ref="U978:U1041" si="263">IF(D978&lt;$D$13,0,D978-$D$13)</f>
        <v>1.427274562120276</v>
      </c>
    </row>
    <row r="979" spans="1:21">
      <c r="A979" s="80">
        <v>37487</v>
      </c>
      <c r="B979" s="81">
        <v>2.5399999999999999E-4</v>
      </c>
      <c r="C979" s="82">
        <v>4.9173934540362634E-3</v>
      </c>
      <c r="D979" s="88">
        <f t="shared" ref="D979:D1042" si="264">IF(E979&lt;$D$11*10000*($D$14-$D$13),(E979+$D$13*$D$11*10000)/($D$11*10000),(E979+$D$13*$D$11*10000+$D$14*$D$12*10000)/($D$11*10000+$D$12*10000))</f>
        <v>1.6342254133517633</v>
      </c>
      <c r="E979" s="89">
        <f t="shared" si="252"/>
        <v>17684.508267035264</v>
      </c>
      <c r="F979" s="126">
        <f t="shared" si="253"/>
        <v>665227.03670493851</v>
      </c>
      <c r="G979" s="62">
        <f t="shared" si="254"/>
        <v>3.7616371722642254E-2</v>
      </c>
      <c r="H979" s="88">
        <f t="shared" si="256"/>
        <v>5.08</v>
      </c>
      <c r="I979" s="62">
        <f t="shared" ref="I979:I1042" si="265">H979*$J$4*1000</f>
        <v>50.800000000000004</v>
      </c>
      <c r="J979" s="89">
        <f t="shared" si="257"/>
        <v>9.1439999999999984</v>
      </c>
      <c r="K979" s="62">
        <f t="shared" ref="K979:K1042" si="266">1000*J979*($J$11*$J$5+$J$12*$J$6+$J$13*$J$7)</f>
        <v>201.16799999999995</v>
      </c>
      <c r="L979" s="90">
        <f t="shared" si="258"/>
        <v>98.347869080725275</v>
      </c>
      <c r="M979" s="73">
        <f>0</f>
        <v>0</v>
      </c>
      <c r="N979" s="89">
        <f t="shared" si="259"/>
        <v>7527.9263315006083</v>
      </c>
      <c r="O979" s="89">
        <f t="shared" si="260"/>
        <v>2684.5082670352658</v>
      </c>
      <c r="P979" s="89">
        <f t="shared" si="261"/>
        <v>2684.5082670352658</v>
      </c>
      <c r="Q979" s="62">
        <f t="shared" si="255"/>
        <v>100981.46086530473</v>
      </c>
      <c r="R979" s="89">
        <f t="shared" ref="R979:R1042" si="267">H979+J979-L979-P979</f>
        <v>-2768.6321361159912</v>
      </c>
      <c r="S979" s="74">
        <f t="shared" ref="S979:S1042" si="268">I979+K979-M979-Q979</f>
        <v>-100729.49286530474</v>
      </c>
      <c r="T979" s="91">
        <f t="shared" si="262"/>
        <v>0.23422541335176339</v>
      </c>
      <c r="U979" s="92">
        <f t="shared" si="263"/>
        <v>1.5342254133517632</v>
      </c>
    </row>
    <row r="980" spans="1:21">
      <c r="A980" s="80">
        <v>37488</v>
      </c>
      <c r="B980" s="81">
        <v>2.5399999999999999E-4</v>
      </c>
      <c r="C980" s="82">
        <v>4.050857776519064E-3</v>
      </c>
      <c r="D980" s="88">
        <f t="shared" si="264"/>
        <v>1.4957938065459635</v>
      </c>
      <c r="E980" s="89">
        <f t="shared" ref="E980:E1043" si="269">E979+R979</f>
        <v>14915.876130919272</v>
      </c>
      <c r="F980" s="126">
        <f t="shared" ref="F980:F1043" si="270">F979+S979</f>
        <v>564497.54383963381</v>
      </c>
      <c r="G980" s="62">
        <f t="shared" ref="G980:G1043" si="271">F980/(E980*1000)</f>
        <v>3.7845416446539208E-2</v>
      </c>
      <c r="H980" s="88">
        <f t="shared" si="256"/>
        <v>5.08</v>
      </c>
      <c r="I980" s="62">
        <f t="shared" si="265"/>
        <v>50.800000000000004</v>
      </c>
      <c r="J980" s="89">
        <f t="shared" si="257"/>
        <v>9.1439999999999984</v>
      </c>
      <c r="K980" s="62">
        <f t="shared" si="266"/>
        <v>201.16799999999995</v>
      </c>
      <c r="L980" s="90">
        <f t="shared" si="258"/>
        <v>81.017155530381288</v>
      </c>
      <c r="M980" s="73">
        <f>0</f>
        <v>0</v>
      </c>
      <c r="N980" s="89">
        <f t="shared" si="259"/>
        <v>0</v>
      </c>
      <c r="O980" s="89">
        <f t="shared" si="260"/>
        <v>0</v>
      </c>
      <c r="P980" s="89">
        <f t="shared" si="261"/>
        <v>0</v>
      </c>
      <c r="Q980" s="62">
        <f t="shared" ref="Q980:Q1043" si="272">P980*1000*G980</f>
        <v>0</v>
      </c>
      <c r="R980" s="89">
        <f t="shared" si="267"/>
        <v>-66.793155530381284</v>
      </c>
      <c r="S980" s="74">
        <f t="shared" si="268"/>
        <v>251.96799999999996</v>
      </c>
      <c r="T980" s="91">
        <f t="shared" si="262"/>
        <v>9.5793806545963589E-2</v>
      </c>
      <c r="U980" s="92">
        <f t="shared" si="263"/>
        <v>1.3957938065459634</v>
      </c>
    </row>
    <row r="981" spans="1:21">
      <c r="A981" s="80">
        <v>37489</v>
      </c>
      <c r="B981" s="81">
        <v>3.8099999999999996E-3</v>
      </c>
      <c r="C981" s="82">
        <v>5.2544732753388211E-3</v>
      </c>
      <c r="D981" s="88">
        <f t="shared" si="264"/>
        <v>1.4924541487694445</v>
      </c>
      <c r="E981" s="89">
        <f t="shared" si="269"/>
        <v>14849.08297538889</v>
      </c>
      <c r="F981" s="126">
        <f t="shared" si="270"/>
        <v>564749.51183963381</v>
      </c>
      <c r="G981" s="62">
        <f t="shared" si="271"/>
        <v>3.8032618766805922E-2</v>
      </c>
      <c r="H981" s="88">
        <f t="shared" si="256"/>
        <v>76.199999999999989</v>
      </c>
      <c r="I981" s="62">
        <f t="shared" si="265"/>
        <v>761.99999999999989</v>
      </c>
      <c r="J981" s="89">
        <f t="shared" si="257"/>
        <v>137.15999999999997</v>
      </c>
      <c r="K981" s="62">
        <f t="shared" si="266"/>
        <v>3017.5199999999991</v>
      </c>
      <c r="L981" s="90">
        <f t="shared" si="258"/>
        <v>105.08946550677642</v>
      </c>
      <c r="M981" s="73">
        <f>0</f>
        <v>0</v>
      </c>
      <c r="N981" s="89">
        <f t="shared" si="259"/>
        <v>0</v>
      </c>
      <c r="O981" s="89">
        <f t="shared" si="260"/>
        <v>0</v>
      </c>
      <c r="P981" s="89">
        <f t="shared" si="261"/>
        <v>0</v>
      </c>
      <c r="Q981" s="62">
        <f t="shared" si="272"/>
        <v>0</v>
      </c>
      <c r="R981" s="89">
        <f t="shared" si="267"/>
        <v>108.27053449322354</v>
      </c>
      <c r="S981" s="74">
        <f t="shared" si="268"/>
        <v>3779.5199999999991</v>
      </c>
      <c r="T981" s="91">
        <f t="shared" si="262"/>
        <v>9.2454148769444577E-2</v>
      </c>
      <c r="U981" s="92">
        <f t="shared" si="263"/>
        <v>1.3924541487694444</v>
      </c>
    </row>
    <row r="982" spans="1:21">
      <c r="A982" s="80">
        <v>37490</v>
      </c>
      <c r="B982" s="81">
        <v>0</v>
      </c>
      <c r="C982" s="82">
        <v>5.6784065314780729E-3</v>
      </c>
      <c r="D982" s="88">
        <f t="shared" si="264"/>
        <v>1.4978676754941058</v>
      </c>
      <c r="E982" s="89">
        <f t="shared" si="269"/>
        <v>14957.353509882114</v>
      </c>
      <c r="F982" s="126">
        <f t="shared" si="270"/>
        <v>568529.03183963383</v>
      </c>
      <c r="G982" s="62">
        <f t="shared" si="271"/>
        <v>3.8010001666672823E-2</v>
      </c>
      <c r="H982" s="88">
        <f t="shared" si="256"/>
        <v>0</v>
      </c>
      <c r="I982" s="62">
        <f t="shared" si="265"/>
        <v>0</v>
      </c>
      <c r="J982" s="89">
        <f t="shared" si="257"/>
        <v>0</v>
      </c>
      <c r="K982" s="62">
        <f t="shared" si="266"/>
        <v>0</v>
      </c>
      <c r="L982" s="90">
        <f t="shared" si="258"/>
        <v>113.56813062956145</v>
      </c>
      <c r="M982" s="73">
        <f>0</f>
        <v>0</v>
      </c>
      <c r="N982" s="89">
        <f t="shared" si="259"/>
        <v>0</v>
      </c>
      <c r="O982" s="89">
        <f t="shared" si="260"/>
        <v>0</v>
      </c>
      <c r="P982" s="89">
        <f t="shared" si="261"/>
        <v>0</v>
      </c>
      <c r="Q982" s="62">
        <f t="shared" si="272"/>
        <v>0</v>
      </c>
      <c r="R982" s="89">
        <f t="shared" si="267"/>
        <v>-113.56813062956145</v>
      </c>
      <c r="S982" s="74">
        <f t="shared" si="268"/>
        <v>0</v>
      </c>
      <c r="T982" s="91">
        <f t="shared" si="262"/>
        <v>9.786767549410591E-2</v>
      </c>
      <c r="U982" s="92">
        <f t="shared" si="263"/>
        <v>1.3978676754941057</v>
      </c>
    </row>
    <row r="983" spans="1:21">
      <c r="A983" s="80">
        <v>37491</v>
      </c>
      <c r="B983" s="81">
        <v>0</v>
      </c>
      <c r="C983" s="82">
        <v>6.0401022184801848E-3</v>
      </c>
      <c r="D983" s="88">
        <f t="shared" si="264"/>
        <v>1.4921892689626277</v>
      </c>
      <c r="E983" s="89">
        <f t="shared" si="269"/>
        <v>14843.785379252553</v>
      </c>
      <c r="F983" s="126">
        <f t="shared" si="270"/>
        <v>568529.03183963383</v>
      </c>
      <c r="G983" s="62">
        <f t="shared" si="271"/>
        <v>3.8300811909762443E-2</v>
      </c>
      <c r="H983" s="88">
        <f t="shared" si="256"/>
        <v>0</v>
      </c>
      <c r="I983" s="62">
        <f t="shared" si="265"/>
        <v>0</v>
      </c>
      <c r="J983" s="89">
        <f t="shared" si="257"/>
        <v>0</v>
      </c>
      <c r="K983" s="62">
        <f t="shared" si="266"/>
        <v>0</v>
      </c>
      <c r="L983" s="90">
        <f t="shared" si="258"/>
        <v>120.80204436960369</v>
      </c>
      <c r="M983" s="73">
        <f>0</f>
        <v>0</v>
      </c>
      <c r="N983" s="89">
        <f t="shared" si="259"/>
        <v>0</v>
      </c>
      <c r="O983" s="89">
        <f t="shared" si="260"/>
        <v>0</v>
      </c>
      <c r="P983" s="89">
        <f t="shared" si="261"/>
        <v>0</v>
      </c>
      <c r="Q983" s="62">
        <f t="shared" si="272"/>
        <v>0</v>
      </c>
      <c r="R983" s="89">
        <f t="shared" si="267"/>
        <v>-120.80204436960369</v>
      </c>
      <c r="S983" s="74">
        <f t="shared" si="268"/>
        <v>0</v>
      </c>
      <c r="T983" s="91">
        <f t="shared" si="262"/>
        <v>9.2189268962627802E-2</v>
      </c>
      <c r="U983" s="92">
        <f t="shared" si="263"/>
        <v>1.3921892689626276</v>
      </c>
    </row>
    <row r="984" spans="1:21">
      <c r="A984" s="80">
        <v>37492</v>
      </c>
      <c r="B984" s="81">
        <v>0</v>
      </c>
      <c r="C984" s="82">
        <v>5.720245039588949E-3</v>
      </c>
      <c r="D984" s="88">
        <f t="shared" si="264"/>
        <v>1.4861491667441475</v>
      </c>
      <c r="E984" s="89">
        <f t="shared" si="269"/>
        <v>14722.983334882949</v>
      </c>
      <c r="F984" s="126">
        <f t="shared" si="270"/>
        <v>568529.03183963383</v>
      </c>
      <c r="G984" s="62">
        <f t="shared" si="271"/>
        <v>3.861506998331149E-2</v>
      </c>
      <c r="H984" s="88">
        <f t="shared" si="256"/>
        <v>0</v>
      </c>
      <c r="I984" s="62">
        <f t="shared" si="265"/>
        <v>0</v>
      </c>
      <c r="J984" s="89">
        <f t="shared" si="257"/>
        <v>0</v>
      </c>
      <c r="K984" s="62">
        <f t="shared" si="266"/>
        <v>0</v>
      </c>
      <c r="L984" s="90">
        <f t="shared" si="258"/>
        <v>114.40490079177899</v>
      </c>
      <c r="M984" s="73">
        <f>0</f>
        <v>0</v>
      </c>
      <c r="N984" s="89">
        <f t="shared" si="259"/>
        <v>0</v>
      </c>
      <c r="O984" s="89">
        <f t="shared" si="260"/>
        <v>0</v>
      </c>
      <c r="P984" s="89">
        <f t="shared" si="261"/>
        <v>0</v>
      </c>
      <c r="Q984" s="62">
        <f t="shared" si="272"/>
        <v>0</v>
      </c>
      <c r="R984" s="89">
        <f t="shared" si="267"/>
        <v>-114.40490079177899</v>
      </c>
      <c r="S984" s="74">
        <f t="shared" si="268"/>
        <v>0</v>
      </c>
      <c r="T984" s="91">
        <f t="shared" si="262"/>
        <v>8.6149166744147632E-2</v>
      </c>
      <c r="U984" s="92">
        <f t="shared" si="263"/>
        <v>1.3861491667441475</v>
      </c>
    </row>
    <row r="985" spans="1:21">
      <c r="A985" s="80">
        <v>37493</v>
      </c>
      <c r="B985" s="81">
        <v>0</v>
      </c>
      <c r="C985" s="82">
        <v>5.6107267866313129E-3</v>
      </c>
      <c r="D985" s="88">
        <f t="shared" si="264"/>
        <v>1.4804289217045585</v>
      </c>
      <c r="E985" s="89">
        <f t="shared" si="269"/>
        <v>14608.57843409117</v>
      </c>
      <c r="F985" s="126">
        <f t="shared" si="270"/>
        <v>568529.03183963383</v>
      </c>
      <c r="G985" s="62">
        <f t="shared" si="271"/>
        <v>3.8917478138248647E-2</v>
      </c>
      <c r="H985" s="88">
        <f t="shared" si="256"/>
        <v>0</v>
      </c>
      <c r="I985" s="62">
        <f t="shared" si="265"/>
        <v>0</v>
      </c>
      <c r="J985" s="89">
        <f t="shared" si="257"/>
        <v>0</v>
      </c>
      <c r="K985" s="62">
        <f t="shared" si="266"/>
        <v>0</v>
      </c>
      <c r="L985" s="90">
        <f t="shared" si="258"/>
        <v>112.21453573262626</v>
      </c>
      <c r="M985" s="73">
        <f>0</f>
        <v>0</v>
      </c>
      <c r="N985" s="89">
        <f t="shared" si="259"/>
        <v>0</v>
      </c>
      <c r="O985" s="89">
        <f t="shared" si="260"/>
        <v>0</v>
      </c>
      <c r="P985" s="89">
        <f t="shared" si="261"/>
        <v>0</v>
      </c>
      <c r="Q985" s="62">
        <f t="shared" si="272"/>
        <v>0</v>
      </c>
      <c r="R985" s="89">
        <f t="shared" si="267"/>
        <v>-112.21453573262626</v>
      </c>
      <c r="S985" s="74">
        <f t="shared" si="268"/>
        <v>0</v>
      </c>
      <c r="T985" s="91">
        <f t="shared" si="262"/>
        <v>8.042892170455862E-2</v>
      </c>
      <c r="U985" s="92">
        <f t="shared" si="263"/>
        <v>1.3804289217045584</v>
      </c>
    </row>
    <row r="986" spans="1:21">
      <c r="A986" s="80">
        <v>37494</v>
      </c>
      <c r="B986" s="81">
        <v>1.016E-3</v>
      </c>
      <c r="C986" s="82">
        <v>4.3447178534477514E-3</v>
      </c>
      <c r="D986" s="88">
        <f t="shared" si="264"/>
        <v>1.4748181949179273</v>
      </c>
      <c r="E986" s="89">
        <f t="shared" si="269"/>
        <v>14496.363898358544</v>
      </c>
      <c r="F986" s="126">
        <f t="shared" si="270"/>
        <v>568529.03183963383</v>
      </c>
      <c r="G986" s="62">
        <f t="shared" si="271"/>
        <v>3.9218733457981804E-2</v>
      </c>
      <c r="H986" s="88">
        <f t="shared" si="256"/>
        <v>20.32</v>
      </c>
      <c r="I986" s="62">
        <f t="shared" si="265"/>
        <v>203.20000000000002</v>
      </c>
      <c r="J986" s="89">
        <f t="shared" si="257"/>
        <v>36.575999999999993</v>
      </c>
      <c r="K986" s="62">
        <f t="shared" si="266"/>
        <v>804.6719999999998</v>
      </c>
      <c r="L986" s="90">
        <f t="shared" si="258"/>
        <v>86.894357068955031</v>
      </c>
      <c r="M986" s="73">
        <f>0</f>
        <v>0</v>
      </c>
      <c r="N986" s="89">
        <f t="shared" si="259"/>
        <v>0</v>
      </c>
      <c r="O986" s="89">
        <f t="shared" si="260"/>
        <v>0</v>
      </c>
      <c r="P986" s="89">
        <f t="shared" si="261"/>
        <v>0</v>
      </c>
      <c r="Q986" s="62">
        <f t="shared" si="272"/>
        <v>0</v>
      </c>
      <c r="R986" s="89">
        <f t="shared" si="267"/>
        <v>-29.998357068955038</v>
      </c>
      <c r="S986" s="74">
        <f t="shared" si="268"/>
        <v>1007.8719999999998</v>
      </c>
      <c r="T986" s="91">
        <f t="shared" si="262"/>
        <v>7.4818194917927405E-2</v>
      </c>
      <c r="U986" s="92">
        <f t="shared" si="263"/>
        <v>1.3748181949179272</v>
      </c>
    </row>
    <row r="987" spans="1:21">
      <c r="A987" s="80">
        <v>37495</v>
      </c>
      <c r="B987" s="81">
        <v>4.1401999999999994E-2</v>
      </c>
      <c r="C987" s="82">
        <v>4.1084315264322989E-3</v>
      </c>
      <c r="D987" s="88">
        <f t="shared" si="264"/>
        <v>1.4733182770644795</v>
      </c>
      <c r="E987" s="89">
        <f t="shared" si="269"/>
        <v>14466.36554128959</v>
      </c>
      <c r="F987" s="126">
        <f t="shared" si="270"/>
        <v>569536.9038396338</v>
      </c>
      <c r="G987" s="62">
        <f t="shared" si="271"/>
        <v>3.9369729889243692E-2</v>
      </c>
      <c r="H987" s="88">
        <f t="shared" si="256"/>
        <v>828.03999999999985</v>
      </c>
      <c r="I987" s="62">
        <f t="shared" si="265"/>
        <v>8280.3999999999978</v>
      </c>
      <c r="J987" s="89">
        <f t="shared" si="257"/>
        <v>1490.472</v>
      </c>
      <c r="K987" s="62">
        <f t="shared" si="266"/>
        <v>32790.383999999998</v>
      </c>
      <c r="L987" s="90">
        <f t="shared" si="258"/>
        <v>82.168630528645977</v>
      </c>
      <c r="M987" s="73">
        <f>0</f>
        <v>0</v>
      </c>
      <c r="N987" s="89">
        <f t="shared" si="259"/>
        <v>0</v>
      </c>
      <c r="O987" s="89">
        <f t="shared" si="260"/>
        <v>0</v>
      </c>
      <c r="P987" s="89">
        <f t="shared" si="261"/>
        <v>0</v>
      </c>
      <c r="Q987" s="62">
        <f t="shared" si="272"/>
        <v>0</v>
      </c>
      <c r="R987" s="89">
        <f t="shared" si="267"/>
        <v>2236.3433694713535</v>
      </c>
      <c r="S987" s="74">
        <f t="shared" si="268"/>
        <v>41070.784</v>
      </c>
      <c r="T987" s="91">
        <f t="shared" si="262"/>
        <v>7.3318277064479576E-2</v>
      </c>
      <c r="U987" s="92">
        <f t="shared" si="263"/>
        <v>1.3733182770644794</v>
      </c>
    </row>
    <row r="988" spans="1:21">
      <c r="A988" s="80">
        <v>37496</v>
      </c>
      <c r="B988" s="81">
        <v>0</v>
      </c>
      <c r="C988" s="82">
        <v>4.4897692317619076E-3</v>
      </c>
      <c r="D988" s="88">
        <f t="shared" si="264"/>
        <v>1.5851354455380471</v>
      </c>
      <c r="E988" s="89">
        <f t="shared" si="269"/>
        <v>16702.708910760943</v>
      </c>
      <c r="F988" s="126">
        <f t="shared" si="270"/>
        <v>610607.68783963379</v>
      </c>
      <c r="G988" s="62">
        <f t="shared" si="271"/>
        <v>3.6557404616339904E-2</v>
      </c>
      <c r="H988" s="88">
        <f t="shared" si="256"/>
        <v>0</v>
      </c>
      <c r="I988" s="62">
        <f t="shared" si="265"/>
        <v>0</v>
      </c>
      <c r="J988" s="89">
        <f t="shared" si="257"/>
        <v>0</v>
      </c>
      <c r="K988" s="62">
        <f t="shared" si="266"/>
        <v>0</v>
      </c>
      <c r="L988" s="90">
        <f t="shared" si="258"/>
        <v>89.79538463523815</v>
      </c>
      <c r="M988" s="73">
        <f>0</f>
        <v>0</v>
      </c>
      <c r="N988" s="89">
        <f t="shared" si="259"/>
        <v>3802.671896418125</v>
      </c>
      <c r="O988" s="89">
        <f t="shared" si="260"/>
        <v>1702.7089107609418</v>
      </c>
      <c r="P988" s="89">
        <f t="shared" si="261"/>
        <v>1702.7089107609418</v>
      </c>
      <c r="Q988" s="62">
        <f t="shared" si="272"/>
        <v>62246.618594535139</v>
      </c>
      <c r="R988" s="89">
        <f t="shared" si="267"/>
        <v>-1792.5042953961799</v>
      </c>
      <c r="S988" s="74">
        <f t="shared" si="268"/>
        <v>-62246.618594535139</v>
      </c>
      <c r="T988" s="91">
        <f t="shared" si="262"/>
        <v>0.18513544553804717</v>
      </c>
      <c r="U988" s="92">
        <f t="shared" si="263"/>
        <v>1.485135445538047</v>
      </c>
    </row>
    <row r="989" spans="1:21">
      <c r="A989" s="80">
        <v>37497</v>
      </c>
      <c r="B989" s="81">
        <v>2.3622000000000001E-2</v>
      </c>
      <c r="C989" s="82">
        <v>4.6075793065149563E-3</v>
      </c>
      <c r="D989" s="88">
        <f t="shared" si="264"/>
        <v>1.495510230768238</v>
      </c>
      <c r="E989" s="89">
        <f t="shared" si="269"/>
        <v>14910.204615364763</v>
      </c>
      <c r="F989" s="126">
        <f t="shared" si="270"/>
        <v>548361.06924509862</v>
      </c>
      <c r="G989" s="62">
        <f t="shared" si="271"/>
        <v>3.6777568342691962E-2</v>
      </c>
      <c r="H989" s="88">
        <f t="shared" si="256"/>
        <v>472.44</v>
      </c>
      <c r="I989" s="62">
        <f t="shared" si="265"/>
        <v>4724.4000000000005</v>
      </c>
      <c r="J989" s="89">
        <f t="shared" si="257"/>
        <v>850.39199999999994</v>
      </c>
      <c r="K989" s="62">
        <f t="shared" si="266"/>
        <v>18708.623999999996</v>
      </c>
      <c r="L989" s="90">
        <f t="shared" si="258"/>
        <v>92.151586130299123</v>
      </c>
      <c r="M989" s="73">
        <f>0</f>
        <v>0</v>
      </c>
      <c r="N989" s="89">
        <f t="shared" si="259"/>
        <v>0</v>
      </c>
      <c r="O989" s="89">
        <f t="shared" si="260"/>
        <v>0</v>
      </c>
      <c r="P989" s="89">
        <f t="shared" si="261"/>
        <v>0</v>
      </c>
      <c r="Q989" s="62">
        <f t="shared" si="272"/>
        <v>0</v>
      </c>
      <c r="R989" s="89">
        <f t="shared" si="267"/>
        <v>1230.6804138697007</v>
      </c>
      <c r="S989" s="74">
        <f t="shared" si="268"/>
        <v>23433.023999999998</v>
      </c>
      <c r="T989" s="91">
        <f t="shared" si="262"/>
        <v>9.5510230768238058E-2</v>
      </c>
      <c r="U989" s="92">
        <f t="shared" si="263"/>
        <v>1.3955102307682379</v>
      </c>
    </row>
    <row r="990" spans="1:21">
      <c r="A990" s="80">
        <v>37498</v>
      </c>
      <c r="B990" s="81">
        <v>4.6482000000000002E-2</v>
      </c>
      <c r="C990" s="82">
        <v>4.1444006949334046E-3</v>
      </c>
      <c r="D990" s="88">
        <f t="shared" si="264"/>
        <v>1.5570442514617233</v>
      </c>
      <c r="E990" s="89">
        <f t="shared" si="269"/>
        <v>16140.885029234463</v>
      </c>
      <c r="F990" s="126">
        <f t="shared" si="270"/>
        <v>571794.0932450986</v>
      </c>
      <c r="G990" s="62">
        <f t="shared" si="271"/>
        <v>3.5425200799674976E-2</v>
      </c>
      <c r="H990" s="88">
        <f t="shared" si="256"/>
        <v>929.6400000000001</v>
      </c>
      <c r="I990" s="62">
        <f t="shared" si="265"/>
        <v>9296.4000000000015</v>
      </c>
      <c r="J990" s="89">
        <f t="shared" si="257"/>
        <v>1673.3520000000001</v>
      </c>
      <c r="K990" s="62">
        <f t="shared" si="266"/>
        <v>36813.743999999999</v>
      </c>
      <c r="L990" s="90">
        <f t="shared" si="258"/>
        <v>82.888013898668092</v>
      </c>
      <c r="M990" s="73">
        <f>0</f>
        <v>0</v>
      </c>
      <c r="N990" s="89">
        <f t="shared" si="259"/>
        <v>2085.6482425733038</v>
      </c>
      <c r="O990" s="89">
        <f t="shared" si="260"/>
        <v>1140.8850292344664</v>
      </c>
      <c r="P990" s="89">
        <f t="shared" si="261"/>
        <v>1140.8850292344664</v>
      </c>
      <c r="Q990" s="62">
        <f t="shared" si="272"/>
        <v>40416.081249974028</v>
      </c>
      <c r="R990" s="89">
        <f t="shared" si="267"/>
        <v>1379.2189568668655</v>
      </c>
      <c r="S990" s="74">
        <f t="shared" si="268"/>
        <v>5694.0627500259725</v>
      </c>
      <c r="T990" s="91">
        <f t="shared" si="262"/>
        <v>0.15704425146172341</v>
      </c>
      <c r="U990" s="92">
        <f t="shared" si="263"/>
        <v>1.4570442514617232</v>
      </c>
    </row>
    <row r="991" spans="1:21">
      <c r="A991" s="80">
        <v>37499</v>
      </c>
      <c r="B991" s="81">
        <v>0</v>
      </c>
      <c r="C991" s="82">
        <v>3.6429244659848693E-3</v>
      </c>
      <c r="D991" s="88">
        <f t="shared" si="264"/>
        <v>1.6260051993050664</v>
      </c>
      <c r="E991" s="89">
        <f t="shared" si="269"/>
        <v>17520.103986101327</v>
      </c>
      <c r="F991" s="126">
        <f t="shared" si="270"/>
        <v>577488.1559951246</v>
      </c>
      <c r="G991" s="62">
        <f t="shared" si="271"/>
        <v>3.2961457103978672E-2</v>
      </c>
      <c r="H991" s="88">
        <f t="shared" si="256"/>
        <v>0</v>
      </c>
      <c r="I991" s="62">
        <f t="shared" si="265"/>
        <v>0</v>
      </c>
      <c r="J991" s="89">
        <f t="shared" si="257"/>
        <v>0</v>
      </c>
      <c r="K991" s="62">
        <f t="shared" si="266"/>
        <v>0</v>
      </c>
      <c r="L991" s="90">
        <f t="shared" si="258"/>
        <v>72.858489319697384</v>
      </c>
      <c r="M991" s="73">
        <f>0</f>
        <v>0</v>
      </c>
      <c r="N991" s="89">
        <f t="shared" si="259"/>
        <v>6847.0883818614902</v>
      </c>
      <c r="O991" s="89">
        <f t="shared" si="260"/>
        <v>2520.1039861013273</v>
      </c>
      <c r="P991" s="89">
        <f t="shared" si="261"/>
        <v>2520.1039861013273</v>
      </c>
      <c r="Q991" s="62">
        <f t="shared" si="272"/>
        <v>83066.299435444569</v>
      </c>
      <c r="R991" s="89">
        <f t="shared" si="267"/>
        <v>-2592.9624754210249</v>
      </c>
      <c r="S991" s="74">
        <f t="shared" si="268"/>
        <v>-83066.299435444569</v>
      </c>
      <c r="T991" s="91">
        <f t="shared" si="262"/>
        <v>0.22600519930506646</v>
      </c>
      <c r="U991" s="92">
        <f t="shared" si="263"/>
        <v>1.5260051993050663</v>
      </c>
    </row>
    <row r="992" spans="1:21">
      <c r="A992" s="80">
        <v>37500</v>
      </c>
      <c r="B992" s="81">
        <v>0</v>
      </c>
      <c r="C992" s="82">
        <v>4.6139444425730338E-3</v>
      </c>
      <c r="D992" s="88">
        <f t="shared" si="264"/>
        <v>1.4963570755340152</v>
      </c>
      <c r="E992" s="89">
        <f t="shared" si="269"/>
        <v>14927.141510680302</v>
      </c>
      <c r="F992" s="126">
        <f t="shared" si="270"/>
        <v>494421.85655968002</v>
      </c>
      <c r="G992" s="62">
        <f t="shared" si="271"/>
        <v>3.3122340014390794E-2</v>
      </c>
      <c r="H992" s="88">
        <f t="shared" si="256"/>
        <v>0</v>
      </c>
      <c r="I992" s="62">
        <f t="shared" si="265"/>
        <v>0</v>
      </c>
      <c r="J992" s="89">
        <f t="shared" si="257"/>
        <v>0</v>
      </c>
      <c r="K992" s="62">
        <f t="shared" si="266"/>
        <v>0</v>
      </c>
      <c r="L992" s="90">
        <f t="shared" si="258"/>
        <v>92.278888851460678</v>
      </c>
      <c r="M992" s="73">
        <f>0</f>
        <v>0</v>
      </c>
      <c r="N992" s="89">
        <f t="shared" si="259"/>
        <v>0</v>
      </c>
      <c r="O992" s="89">
        <f t="shared" si="260"/>
        <v>0</v>
      </c>
      <c r="P992" s="89">
        <f t="shared" si="261"/>
        <v>0</v>
      </c>
      <c r="Q992" s="62">
        <f t="shared" si="272"/>
        <v>0</v>
      </c>
      <c r="R992" s="89">
        <f t="shared" si="267"/>
        <v>-92.278888851460678</v>
      </c>
      <c r="S992" s="74">
        <f t="shared" si="268"/>
        <v>0</v>
      </c>
      <c r="T992" s="91">
        <f t="shared" si="262"/>
        <v>9.6357075534015291E-2</v>
      </c>
      <c r="U992" s="92">
        <f t="shared" si="263"/>
        <v>1.3963570755340151</v>
      </c>
    </row>
    <row r="993" spans="1:21">
      <c r="A993" s="80">
        <v>37501</v>
      </c>
      <c r="B993" s="81">
        <v>0</v>
      </c>
      <c r="C993" s="82">
        <v>4.2251252150620824E-3</v>
      </c>
      <c r="D993" s="88">
        <f t="shared" si="264"/>
        <v>1.491743131091442</v>
      </c>
      <c r="E993" s="89">
        <f t="shared" si="269"/>
        <v>14834.862621828841</v>
      </c>
      <c r="F993" s="126">
        <f t="shared" si="270"/>
        <v>494421.85655968002</v>
      </c>
      <c r="G993" s="62">
        <f t="shared" si="271"/>
        <v>3.3328374462474643E-2</v>
      </c>
      <c r="H993" s="88">
        <f t="shared" si="256"/>
        <v>0</v>
      </c>
      <c r="I993" s="62">
        <f t="shared" si="265"/>
        <v>0</v>
      </c>
      <c r="J993" s="89">
        <f t="shared" si="257"/>
        <v>0</v>
      </c>
      <c r="K993" s="62">
        <f t="shared" si="266"/>
        <v>0</v>
      </c>
      <c r="L993" s="90">
        <f t="shared" si="258"/>
        <v>84.502504301241643</v>
      </c>
      <c r="M993" s="73">
        <f>0</f>
        <v>0</v>
      </c>
      <c r="N993" s="89">
        <f t="shared" si="259"/>
        <v>0</v>
      </c>
      <c r="O993" s="89">
        <f t="shared" si="260"/>
        <v>0</v>
      </c>
      <c r="P993" s="89">
        <f t="shared" si="261"/>
        <v>0</v>
      </c>
      <c r="Q993" s="62">
        <f t="shared" si="272"/>
        <v>0</v>
      </c>
      <c r="R993" s="89">
        <f t="shared" si="267"/>
        <v>-84.502504301241643</v>
      </c>
      <c r="S993" s="74">
        <f t="shared" si="268"/>
        <v>0</v>
      </c>
      <c r="T993" s="91">
        <f t="shared" si="262"/>
        <v>9.1743131091442054E-2</v>
      </c>
      <c r="U993" s="92">
        <f t="shared" si="263"/>
        <v>1.3917431310914419</v>
      </c>
    </row>
    <row r="994" spans="1:21">
      <c r="A994" s="80">
        <v>37502</v>
      </c>
      <c r="B994" s="81">
        <v>0</v>
      </c>
      <c r="C994" s="82">
        <v>4.2511970797928303E-3</v>
      </c>
      <c r="D994" s="88">
        <f t="shared" si="264"/>
        <v>1.4875180058763799</v>
      </c>
      <c r="E994" s="89">
        <f t="shared" si="269"/>
        <v>14750.3601175276</v>
      </c>
      <c r="F994" s="126">
        <f t="shared" si="270"/>
        <v>494421.85655968002</v>
      </c>
      <c r="G994" s="62">
        <f t="shared" si="271"/>
        <v>3.3519307503019333E-2</v>
      </c>
      <c r="H994" s="88">
        <f t="shared" si="256"/>
        <v>0</v>
      </c>
      <c r="I994" s="62">
        <f t="shared" si="265"/>
        <v>0</v>
      </c>
      <c r="J994" s="89">
        <f t="shared" si="257"/>
        <v>0</v>
      </c>
      <c r="K994" s="62">
        <f t="shared" si="266"/>
        <v>0</v>
      </c>
      <c r="L994" s="90">
        <f t="shared" si="258"/>
        <v>85.023941595856613</v>
      </c>
      <c r="M994" s="73">
        <f>0</f>
        <v>0</v>
      </c>
      <c r="N994" s="89">
        <f t="shared" si="259"/>
        <v>0</v>
      </c>
      <c r="O994" s="89">
        <f t="shared" si="260"/>
        <v>0</v>
      </c>
      <c r="P994" s="89">
        <f t="shared" si="261"/>
        <v>0</v>
      </c>
      <c r="Q994" s="62">
        <f t="shared" si="272"/>
        <v>0</v>
      </c>
      <c r="R994" s="89">
        <f t="shared" si="267"/>
        <v>-85.023941595856613</v>
      </c>
      <c r="S994" s="74">
        <f t="shared" si="268"/>
        <v>0</v>
      </c>
      <c r="T994" s="91">
        <f t="shared" si="262"/>
        <v>8.7518005876380034E-2</v>
      </c>
      <c r="U994" s="92">
        <f t="shared" si="263"/>
        <v>1.3875180058763799</v>
      </c>
    </row>
    <row r="995" spans="1:21">
      <c r="A995" s="80">
        <v>37503</v>
      </c>
      <c r="B995" s="81">
        <v>1.7780000000000001E-3</v>
      </c>
      <c r="C995" s="82">
        <v>4.3326780458077842E-3</v>
      </c>
      <c r="D995" s="88">
        <f t="shared" si="264"/>
        <v>1.483266808796587</v>
      </c>
      <c r="E995" s="89">
        <f t="shared" si="269"/>
        <v>14665.336175931743</v>
      </c>
      <c r="F995" s="126">
        <f t="shared" si="270"/>
        <v>494421.85655968002</v>
      </c>
      <c r="G995" s="62">
        <f t="shared" si="271"/>
        <v>3.3713639471225257E-2</v>
      </c>
      <c r="H995" s="88">
        <f t="shared" si="256"/>
        <v>35.56</v>
      </c>
      <c r="I995" s="62">
        <f t="shared" si="265"/>
        <v>355.6</v>
      </c>
      <c r="J995" s="89">
        <f t="shared" si="257"/>
        <v>64.007999999999996</v>
      </c>
      <c r="K995" s="62">
        <f t="shared" si="266"/>
        <v>1408.1759999999997</v>
      </c>
      <c r="L995" s="90">
        <f t="shared" si="258"/>
        <v>86.653560916155683</v>
      </c>
      <c r="M995" s="73">
        <f>0</f>
        <v>0</v>
      </c>
      <c r="N995" s="89">
        <f t="shared" si="259"/>
        <v>0</v>
      </c>
      <c r="O995" s="89">
        <f t="shared" si="260"/>
        <v>0</v>
      </c>
      <c r="P995" s="89">
        <f t="shared" si="261"/>
        <v>0</v>
      </c>
      <c r="Q995" s="62">
        <f t="shared" si="272"/>
        <v>0</v>
      </c>
      <c r="R995" s="89">
        <f t="shared" si="267"/>
        <v>12.914439083844314</v>
      </c>
      <c r="S995" s="74">
        <f t="shared" si="268"/>
        <v>1763.7759999999998</v>
      </c>
      <c r="T995" s="91">
        <f t="shared" si="262"/>
        <v>8.32668087965871E-2</v>
      </c>
      <c r="U995" s="92">
        <f t="shared" si="263"/>
        <v>1.3832668087965869</v>
      </c>
    </row>
    <row r="996" spans="1:21">
      <c r="A996" s="80">
        <v>37504</v>
      </c>
      <c r="B996" s="81">
        <v>1.5747999999999998E-2</v>
      </c>
      <c r="C996" s="82">
        <v>4.1285933430463516E-3</v>
      </c>
      <c r="D996" s="88">
        <f t="shared" si="264"/>
        <v>1.4839125307507794</v>
      </c>
      <c r="E996" s="89">
        <f t="shared" si="269"/>
        <v>14678.250615015588</v>
      </c>
      <c r="F996" s="126">
        <f t="shared" si="270"/>
        <v>496185.63255968003</v>
      </c>
      <c r="G996" s="62">
        <f t="shared" si="271"/>
        <v>3.380413957860149E-2</v>
      </c>
      <c r="H996" s="88">
        <f t="shared" si="256"/>
        <v>314.95999999999998</v>
      </c>
      <c r="I996" s="62">
        <f t="shared" si="265"/>
        <v>3149.6</v>
      </c>
      <c r="J996" s="89">
        <f t="shared" si="257"/>
        <v>566.92799999999988</v>
      </c>
      <c r="K996" s="62">
        <f t="shared" si="266"/>
        <v>12472.415999999997</v>
      </c>
      <c r="L996" s="90">
        <f t="shared" si="258"/>
        <v>82.571866860927031</v>
      </c>
      <c r="M996" s="73">
        <f>0</f>
        <v>0</v>
      </c>
      <c r="N996" s="89">
        <f t="shared" si="259"/>
        <v>0</v>
      </c>
      <c r="O996" s="89">
        <f t="shared" si="260"/>
        <v>0</v>
      </c>
      <c r="P996" s="89">
        <f t="shared" si="261"/>
        <v>0</v>
      </c>
      <c r="Q996" s="62">
        <f t="shared" si="272"/>
        <v>0</v>
      </c>
      <c r="R996" s="89">
        <f t="shared" si="267"/>
        <v>799.31613313907292</v>
      </c>
      <c r="S996" s="74">
        <f t="shared" si="268"/>
        <v>15622.015999999998</v>
      </c>
      <c r="T996" s="91">
        <f t="shared" si="262"/>
        <v>8.3912530750779535E-2</v>
      </c>
      <c r="U996" s="92">
        <f t="shared" si="263"/>
        <v>1.3839125307507794</v>
      </c>
    </row>
    <row r="997" spans="1:21">
      <c r="A997" s="80">
        <v>37505</v>
      </c>
      <c r="B997" s="81">
        <v>0</v>
      </c>
      <c r="C997" s="82">
        <v>4.263708028674899E-3</v>
      </c>
      <c r="D997" s="88">
        <f t="shared" si="264"/>
        <v>1.5238783374077332</v>
      </c>
      <c r="E997" s="89">
        <f t="shared" si="269"/>
        <v>15477.566748154661</v>
      </c>
      <c r="F997" s="126">
        <f t="shared" si="270"/>
        <v>511807.64855968003</v>
      </c>
      <c r="G997" s="62">
        <f t="shared" si="271"/>
        <v>3.3067707404376152E-2</v>
      </c>
      <c r="H997" s="88">
        <f t="shared" si="256"/>
        <v>0</v>
      </c>
      <c r="I997" s="62">
        <f t="shared" si="265"/>
        <v>0</v>
      </c>
      <c r="J997" s="89">
        <f t="shared" si="257"/>
        <v>0</v>
      </c>
      <c r="K997" s="62">
        <f t="shared" si="266"/>
        <v>0</v>
      </c>
      <c r="L997" s="90">
        <f t="shared" si="258"/>
        <v>85.27416057349798</v>
      </c>
      <c r="M997" s="73">
        <f>0</f>
        <v>0</v>
      </c>
      <c r="N997" s="89">
        <f t="shared" si="259"/>
        <v>564.8450956003287</v>
      </c>
      <c r="O997" s="89">
        <f t="shared" si="260"/>
        <v>477.56674815466306</v>
      </c>
      <c r="P997" s="89">
        <f t="shared" si="261"/>
        <v>477.56674815466306</v>
      </c>
      <c r="Q997" s="62">
        <f t="shared" si="272"/>
        <v>15792.037494037793</v>
      </c>
      <c r="R997" s="89">
        <f t="shared" si="267"/>
        <v>-562.84090872816103</v>
      </c>
      <c r="S997" s="74">
        <f t="shared" si="268"/>
        <v>-15792.037494037793</v>
      </c>
      <c r="T997" s="91">
        <f t="shared" si="262"/>
        <v>0.12387833740773324</v>
      </c>
      <c r="U997" s="92">
        <f t="shared" si="263"/>
        <v>1.4238783374077331</v>
      </c>
    </row>
    <row r="998" spans="1:21">
      <c r="A998" s="80">
        <v>37506</v>
      </c>
      <c r="B998" s="81">
        <v>0</v>
      </c>
      <c r="C998" s="82">
        <v>4.4347388870776723E-3</v>
      </c>
      <c r="D998" s="88">
        <f t="shared" si="264"/>
        <v>1.4957362919713251</v>
      </c>
      <c r="E998" s="89">
        <f t="shared" si="269"/>
        <v>14914.725839426499</v>
      </c>
      <c r="F998" s="126">
        <f t="shared" si="270"/>
        <v>496015.61106564227</v>
      </c>
      <c r="G998" s="62">
        <f t="shared" si="271"/>
        <v>3.3256770282323544E-2</v>
      </c>
      <c r="H998" s="88">
        <f t="shared" si="256"/>
        <v>0</v>
      </c>
      <c r="I998" s="62">
        <f t="shared" si="265"/>
        <v>0</v>
      </c>
      <c r="J998" s="89">
        <f t="shared" si="257"/>
        <v>0</v>
      </c>
      <c r="K998" s="62">
        <f t="shared" si="266"/>
        <v>0</v>
      </c>
      <c r="L998" s="90">
        <f t="shared" si="258"/>
        <v>88.694777741553452</v>
      </c>
      <c r="M998" s="73">
        <f>0</f>
        <v>0</v>
      </c>
      <c r="N998" s="89">
        <f t="shared" si="259"/>
        <v>0</v>
      </c>
      <c r="O998" s="89">
        <f t="shared" si="260"/>
        <v>0</v>
      </c>
      <c r="P998" s="89">
        <f t="shared" si="261"/>
        <v>0</v>
      </c>
      <c r="Q998" s="62">
        <f t="shared" si="272"/>
        <v>0</v>
      </c>
      <c r="R998" s="89">
        <f t="shared" si="267"/>
        <v>-88.694777741553452</v>
      </c>
      <c r="S998" s="74">
        <f t="shared" si="268"/>
        <v>0</v>
      </c>
      <c r="T998" s="91">
        <f t="shared" si="262"/>
        <v>9.573629197132516E-2</v>
      </c>
      <c r="U998" s="92">
        <f t="shared" si="263"/>
        <v>1.395736291971325</v>
      </c>
    </row>
    <row r="999" spans="1:21">
      <c r="A999" s="80">
        <v>37507</v>
      </c>
      <c r="B999" s="81">
        <v>5.3339999999999993E-3</v>
      </c>
      <c r="C999" s="82">
        <v>4.0846793690857627E-3</v>
      </c>
      <c r="D999" s="88">
        <f t="shared" si="264"/>
        <v>1.4913015530842473</v>
      </c>
      <c r="E999" s="89">
        <f t="shared" si="269"/>
        <v>14826.031061684946</v>
      </c>
      <c r="F999" s="126">
        <f t="shared" si="270"/>
        <v>496015.61106564227</v>
      </c>
      <c r="G999" s="62">
        <f t="shared" si="271"/>
        <v>3.3455724529506764E-2</v>
      </c>
      <c r="H999" s="88">
        <f t="shared" si="256"/>
        <v>106.67999999999999</v>
      </c>
      <c r="I999" s="62">
        <f t="shared" si="265"/>
        <v>1066.8</v>
      </c>
      <c r="J999" s="89">
        <f t="shared" si="257"/>
        <v>192.02399999999997</v>
      </c>
      <c r="K999" s="62">
        <f t="shared" si="266"/>
        <v>4224.5279999999993</v>
      </c>
      <c r="L999" s="90">
        <f t="shared" si="258"/>
        <v>81.693587381715261</v>
      </c>
      <c r="M999" s="73">
        <f>0</f>
        <v>0</v>
      </c>
      <c r="N999" s="89">
        <f t="shared" si="259"/>
        <v>0</v>
      </c>
      <c r="O999" s="89">
        <f t="shared" si="260"/>
        <v>0</v>
      </c>
      <c r="P999" s="89">
        <f t="shared" si="261"/>
        <v>0</v>
      </c>
      <c r="Q999" s="62">
        <f t="shared" si="272"/>
        <v>0</v>
      </c>
      <c r="R999" s="89">
        <f t="shared" si="267"/>
        <v>217.0104126182847</v>
      </c>
      <c r="S999" s="74">
        <f t="shared" si="268"/>
        <v>5291.3279999999995</v>
      </c>
      <c r="T999" s="91">
        <f t="shared" si="262"/>
        <v>9.1301553084247367E-2</v>
      </c>
      <c r="U999" s="92">
        <f t="shared" si="263"/>
        <v>1.3913015530842472</v>
      </c>
    </row>
    <row r="1000" spans="1:21">
      <c r="A1000" s="80">
        <v>37508</v>
      </c>
      <c r="B1000" s="81">
        <v>0</v>
      </c>
      <c r="C1000" s="82">
        <v>4.4486795750542677E-3</v>
      </c>
      <c r="D1000" s="88">
        <f t="shared" si="264"/>
        <v>1.5021520737151615</v>
      </c>
      <c r="E1000" s="89">
        <f t="shared" si="269"/>
        <v>15043.041474303231</v>
      </c>
      <c r="F1000" s="126">
        <f t="shared" si="270"/>
        <v>501306.93906564225</v>
      </c>
      <c r="G1000" s="62">
        <f t="shared" si="271"/>
        <v>3.3324839256873878E-2</v>
      </c>
      <c r="H1000" s="88">
        <f t="shared" si="256"/>
        <v>0</v>
      </c>
      <c r="I1000" s="62">
        <f t="shared" si="265"/>
        <v>0</v>
      </c>
      <c r="J1000" s="89">
        <f t="shared" si="257"/>
        <v>0</v>
      </c>
      <c r="K1000" s="62">
        <f t="shared" si="266"/>
        <v>0</v>
      </c>
      <c r="L1000" s="90">
        <f t="shared" si="258"/>
        <v>88.973591501085352</v>
      </c>
      <c r="M1000" s="73">
        <f>0</f>
        <v>0</v>
      </c>
      <c r="N1000" s="89">
        <f t="shared" si="259"/>
        <v>15.283011858432518</v>
      </c>
      <c r="O1000" s="89">
        <f t="shared" si="260"/>
        <v>43.041474303229244</v>
      </c>
      <c r="P1000" s="89">
        <f t="shared" si="261"/>
        <v>15.283011858432518</v>
      </c>
      <c r="Q1000" s="62">
        <f t="shared" si="272"/>
        <v>509.30391354316095</v>
      </c>
      <c r="R1000" s="89">
        <f t="shared" si="267"/>
        <v>-104.25660335951787</v>
      </c>
      <c r="S1000" s="74">
        <f t="shared" si="268"/>
        <v>-509.30391354316095</v>
      </c>
      <c r="T1000" s="91">
        <f t="shared" si="262"/>
        <v>0.10215207371516155</v>
      </c>
      <c r="U1000" s="92">
        <f t="shared" si="263"/>
        <v>1.4021520737151614</v>
      </c>
    </row>
    <row r="1001" spans="1:21">
      <c r="A1001" s="80">
        <v>37509</v>
      </c>
      <c r="B1001" s="81">
        <v>0</v>
      </c>
      <c r="C1001" s="82">
        <v>4.8367891848824542E-3</v>
      </c>
      <c r="D1001" s="88">
        <f t="shared" si="264"/>
        <v>1.4969392435471855</v>
      </c>
      <c r="E1001" s="89">
        <f t="shared" si="269"/>
        <v>14938.784870943713</v>
      </c>
      <c r="F1001" s="126">
        <f t="shared" si="270"/>
        <v>500797.63515209907</v>
      </c>
      <c r="G1001" s="62">
        <f t="shared" si="271"/>
        <v>3.3523317959157591E-2</v>
      </c>
      <c r="H1001" s="88">
        <f t="shared" si="256"/>
        <v>0</v>
      </c>
      <c r="I1001" s="62">
        <f t="shared" si="265"/>
        <v>0</v>
      </c>
      <c r="J1001" s="89">
        <f t="shared" si="257"/>
        <v>0</v>
      </c>
      <c r="K1001" s="62">
        <f t="shared" si="266"/>
        <v>0</v>
      </c>
      <c r="L1001" s="90">
        <f t="shared" si="258"/>
        <v>96.735783697649083</v>
      </c>
      <c r="M1001" s="73">
        <f>0</f>
        <v>0</v>
      </c>
      <c r="N1001" s="89">
        <f t="shared" si="259"/>
        <v>0</v>
      </c>
      <c r="O1001" s="89">
        <f t="shared" si="260"/>
        <v>0</v>
      </c>
      <c r="P1001" s="89">
        <f t="shared" si="261"/>
        <v>0</v>
      </c>
      <c r="Q1001" s="62">
        <f t="shared" si="272"/>
        <v>0</v>
      </c>
      <c r="R1001" s="89">
        <f t="shared" si="267"/>
        <v>-96.735783697649083</v>
      </c>
      <c r="S1001" s="74">
        <f t="shared" si="268"/>
        <v>0</v>
      </c>
      <c r="T1001" s="91">
        <f t="shared" si="262"/>
        <v>9.6939243547185638E-2</v>
      </c>
      <c r="U1001" s="92">
        <f t="shared" si="263"/>
        <v>1.3969392435471855</v>
      </c>
    </row>
    <row r="1002" spans="1:21">
      <c r="A1002" s="80">
        <v>37510</v>
      </c>
      <c r="B1002" s="81">
        <v>0</v>
      </c>
      <c r="C1002" s="82">
        <v>3.9265669206283863E-3</v>
      </c>
      <c r="D1002" s="88">
        <f t="shared" si="264"/>
        <v>1.4921024543623032</v>
      </c>
      <c r="E1002" s="89">
        <f t="shared" si="269"/>
        <v>14842.049087246063</v>
      </c>
      <c r="F1002" s="126">
        <f t="shared" si="270"/>
        <v>500797.63515209907</v>
      </c>
      <c r="G1002" s="62">
        <f t="shared" si="271"/>
        <v>3.374181234735573E-2</v>
      </c>
      <c r="H1002" s="88">
        <f t="shared" si="256"/>
        <v>0</v>
      </c>
      <c r="I1002" s="62">
        <f t="shared" si="265"/>
        <v>0</v>
      </c>
      <c r="J1002" s="89">
        <f t="shared" si="257"/>
        <v>0</v>
      </c>
      <c r="K1002" s="62">
        <f t="shared" si="266"/>
        <v>0</v>
      </c>
      <c r="L1002" s="90">
        <f t="shared" si="258"/>
        <v>78.53133841256772</v>
      </c>
      <c r="M1002" s="73">
        <f>0</f>
        <v>0</v>
      </c>
      <c r="N1002" s="89">
        <f t="shared" si="259"/>
        <v>0</v>
      </c>
      <c r="O1002" s="89">
        <f t="shared" si="260"/>
        <v>0</v>
      </c>
      <c r="P1002" s="89">
        <f t="shared" si="261"/>
        <v>0</v>
      </c>
      <c r="Q1002" s="62">
        <f t="shared" si="272"/>
        <v>0</v>
      </c>
      <c r="R1002" s="89">
        <f t="shared" si="267"/>
        <v>-78.53133841256772</v>
      </c>
      <c r="S1002" s="74">
        <f t="shared" si="268"/>
        <v>0</v>
      </c>
      <c r="T1002" s="91">
        <f t="shared" si="262"/>
        <v>9.2102454362303243E-2</v>
      </c>
      <c r="U1002" s="92">
        <f t="shared" si="263"/>
        <v>1.3921024543623031</v>
      </c>
    </row>
    <row r="1003" spans="1:21">
      <c r="A1003" s="80">
        <v>37511</v>
      </c>
      <c r="B1003" s="81">
        <v>1.4731999999999999E-2</v>
      </c>
      <c r="C1003" s="82">
        <v>4.4578726444029675E-3</v>
      </c>
      <c r="D1003" s="88">
        <f t="shared" si="264"/>
        <v>1.4881758874416748</v>
      </c>
      <c r="E1003" s="89">
        <f t="shared" si="269"/>
        <v>14763.517748833496</v>
      </c>
      <c r="F1003" s="126">
        <f t="shared" si="270"/>
        <v>500797.63515209907</v>
      </c>
      <c r="G1003" s="62">
        <f t="shared" si="271"/>
        <v>3.3921294617718624E-2</v>
      </c>
      <c r="H1003" s="88">
        <f t="shared" si="256"/>
        <v>294.64</v>
      </c>
      <c r="I1003" s="62">
        <f t="shared" si="265"/>
        <v>2946.4</v>
      </c>
      <c r="J1003" s="89">
        <f t="shared" si="257"/>
        <v>530.35199999999986</v>
      </c>
      <c r="K1003" s="62">
        <f t="shared" si="266"/>
        <v>11667.743999999997</v>
      </c>
      <c r="L1003" s="90">
        <f t="shared" si="258"/>
        <v>89.157452888059353</v>
      </c>
      <c r="M1003" s="73">
        <f>0</f>
        <v>0</v>
      </c>
      <c r="N1003" s="89">
        <f t="shared" si="259"/>
        <v>0</v>
      </c>
      <c r="O1003" s="89">
        <f t="shared" si="260"/>
        <v>0</v>
      </c>
      <c r="P1003" s="89">
        <f t="shared" si="261"/>
        <v>0</v>
      </c>
      <c r="Q1003" s="62">
        <f t="shared" si="272"/>
        <v>0</v>
      </c>
      <c r="R1003" s="89">
        <f t="shared" si="267"/>
        <v>735.83454711194054</v>
      </c>
      <c r="S1003" s="74">
        <f t="shared" si="268"/>
        <v>14614.143999999997</v>
      </c>
      <c r="T1003" s="91">
        <f t="shared" si="262"/>
        <v>8.8175887441674927E-2</v>
      </c>
      <c r="U1003" s="92">
        <f t="shared" si="263"/>
        <v>1.3881758874416747</v>
      </c>
    </row>
    <row r="1004" spans="1:21">
      <c r="A1004" s="80">
        <v>37512</v>
      </c>
      <c r="B1004" s="81">
        <v>5.0799999999999999E-4</v>
      </c>
      <c r="C1004" s="82">
        <v>3.8003976092575607E-3</v>
      </c>
      <c r="D1004" s="88">
        <f t="shared" si="264"/>
        <v>1.5249676147972717</v>
      </c>
      <c r="E1004" s="89">
        <f t="shared" si="269"/>
        <v>15499.352295945437</v>
      </c>
      <c r="F1004" s="126">
        <f t="shared" si="270"/>
        <v>515411.77915209904</v>
      </c>
      <c r="G1004" s="62">
        <f t="shared" si="271"/>
        <v>3.3253762435410186E-2</v>
      </c>
      <c r="H1004" s="88">
        <f t="shared" si="256"/>
        <v>10.16</v>
      </c>
      <c r="I1004" s="62">
        <f t="shared" si="265"/>
        <v>101.60000000000001</v>
      </c>
      <c r="J1004" s="89">
        <f t="shared" si="257"/>
        <v>18.287999999999997</v>
      </c>
      <c r="K1004" s="62">
        <f t="shared" si="266"/>
        <v>402.3359999999999</v>
      </c>
      <c r="L1004" s="90">
        <f t="shared" si="258"/>
        <v>76.007952185151211</v>
      </c>
      <c r="M1004" s="73">
        <f>0</f>
        <v>0</v>
      </c>
      <c r="N1004" s="89">
        <f t="shared" si="259"/>
        <v>603.93307994430086</v>
      </c>
      <c r="O1004" s="89">
        <f t="shared" si="260"/>
        <v>499.35229594543438</v>
      </c>
      <c r="P1004" s="89">
        <f t="shared" si="261"/>
        <v>499.35229594543438</v>
      </c>
      <c r="Q1004" s="62">
        <f t="shared" si="272"/>
        <v>16605.342620946114</v>
      </c>
      <c r="R1004" s="89">
        <f t="shared" si="267"/>
        <v>-546.91224813058557</v>
      </c>
      <c r="S1004" s="74">
        <f t="shared" si="268"/>
        <v>-16101.406620946114</v>
      </c>
      <c r="T1004" s="91">
        <f t="shared" si="262"/>
        <v>0.12496761479727181</v>
      </c>
      <c r="U1004" s="92">
        <f t="shared" si="263"/>
        <v>1.4249676147972716</v>
      </c>
    </row>
    <row r="1005" spans="1:21">
      <c r="A1005" s="80">
        <v>37513</v>
      </c>
      <c r="B1005" s="81">
        <v>4.5465999999999999E-2</v>
      </c>
      <c r="C1005" s="82">
        <v>3.9519055426525508E-3</v>
      </c>
      <c r="D1005" s="88">
        <f t="shared" si="264"/>
        <v>1.4976220023907427</v>
      </c>
      <c r="E1005" s="89">
        <f t="shared" si="269"/>
        <v>14952.440047814851</v>
      </c>
      <c r="F1005" s="126">
        <f t="shared" si="270"/>
        <v>499310.37253115291</v>
      </c>
      <c r="G1005" s="62">
        <f t="shared" si="271"/>
        <v>3.3393236885381934E-2</v>
      </c>
      <c r="H1005" s="88">
        <f t="shared" si="256"/>
        <v>909.31999999999994</v>
      </c>
      <c r="I1005" s="62">
        <f t="shared" si="265"/>
        <v>9093.1999999999989</v>
      </c>
      <c r="J1005" s="89">
        <f t="shared" si="257"/>
        <v>1636.7759999999998</v>
      </c>
      <c r="K1005" s="62">
        <f t="shared" si="266"/>
        <v>36009.071999999993</v>
      </c>
      <c r="L1005" s="90">
        <f t="shared" si="258"/>
        <v>79.038110853051023</v>
      </c>
      <c r="M1005" s="73">
        <f>0</f>
        <v>0</v>
      </c>
      <c r="N1005" s="89">
        <f t="shared" si="259"/>
        <v>0</v>
      </c>
      <c r="O1005" s="89">
        <f t="shared" si="260"/>
        <v>0</v>
      </c>
      <c r="P1005" s="89">
        <f t="shared" si="261"/>
        <v>0</v>
      </c>
      <c r="Q1005" s="62">
        <f t="shared" si="272"/>
        <v>0</v>
      </c>
      <c r="R1005" s="89">
        <f t="shared" si="267"/>
        <v>2467.0578891469486</v>
      </c>
      <c r="S1005" s="74">
        <f t="shared" si="268"/>
        <v>45102.27199999999</v>
      </c>
      <c r="T1005" s="91">
        <f t="shared" si="262"/>
        <v>9.7622002390742812E-2</v>
      </c>
      <c r="U1005" s="92">
        <f t="shared" si="263"/>
        <v>1.3976220023907426</v>
      </c>
    </row>
    <row r="1006" spans="1:21">
      <c r="A1006" s="80">
        <v>37514</v>
      </c>
      <c r="B1006" s="81">
        <v>1.2700000000000001E-3</v>
      </c>
      <c r="C1006" s="82">
        <v>4.1781828566098524E-3</v>
      </c>
      <c r="D1006" s="88">
        <f t="shared" si="264"/>
        <v>1.6209748968480902</v>
      </c>
      <c r="E1006" s="89">
        <f t="shared" si="269"/>
        <v>17419.497936961801</v>
      </c>
      <c r="F1006" s="126">
        <f t="shared" si="270"/>
        <v>544412.64453115291</v>
      </c>
      <c r="G1006" s="62">
        <f t="shared" si="271"/>
        <v>3.1253061741577721E-2</v>
      </c>
      <c r="H1006" s="88">
        <f t="shared" si="256"/>
        <v>25.400000000000002</v>
      </c>
      <c r="I1006" s="62">
        <f t="shared" si="265"/>
        <v>254</v>
      </c>
      <c r="J1006" s="89">
        <f t="shared" si="257"/>
        <v>45.72</v>
      </c>
      <c r="K1006" s="62">
        <f t="shared" si="266"/>
        <v>1005.8399999999999</v>
      </c>
      <c r="L1006" s="90">
        <f t="shared" si="258"/>
        <v>83.563657132197051</v>
      </c>
      <c r="M1006" s="73">
        <f>0</f>
        <v>0</v>
      </c>
      <c r="N1006" s="89">
        <f t="shared" si="259"/>
        <v>6441.1902376031985</v>
      </c>
      <c r="O1006" s="89">
        <f t="shared" si="260"/>
        <v>2419.4979369618031</v>
      </c>
      <c r="P1006" s="89">
        <f t="shared" si="261"/>
        <v>2419.4979369618031</v>
      </c>
      <c r="Q1006" s="62">
        <f t="shared" si="272"/>
        <v>75616.718407487162</v>
      </c>
      <c r="R1006" s="89">
        <f t="shared" si="267"/>
        <v>-2431.9415940940003</v>
      </c>
      <c r="S1006" s="74">
        <f t="shared" si="268"/>
        <v>-74356.878407487166</v>
      </c>
      <c r="T1006" s="91">
        <f t="shared" si="262"/>
        <v>0.22097489684809024</v>
      </c>
      <c r="U1006" s="92">
        <f t="shared" si="263"/>
        <v>1.5209748968480901</v>
      </c>
    </row>
    <row r="1007" spans="1:21">
      <c r="A1007" s="80">
        <v>37515</v>
      </c>
      <c r="B1007" s="81">
        <v>0</v>
      </c>
      <c r="C1007" s="82">
        <v>4.5597445543020618E-3</v>
      </c>
      <c r="D1007" s="88">
        <f t="shared" si="264"/>
        <v>1.49937781714339</v>
      </c>
      <c r="E1007" s="89">
        <f t="shared" si="269"/>
        <v>14987.556342867802</v>
      </c>
      <c r="F1007" s="126">
        <f t="shared" si="270"/>
        <v>470055.76612366573</v>
      </c>
      <c r="G1007" s="62">
        <f t="shared" si="271"/>
        <v>3.1363069160193907E-2</v>
      </c>
      <c r="H1007" s="88">
        <f t="shared" si="256"/>
        <v>0</v>
      </c>
      <c r="I1007" s="62">
        <f t="shared" si="265"/>
        <v>0</v>
      </c>
      <c r="J1007" s="89">
        <f t="shared" si="257"/>
        <v>0</v>
      </c>
      <c r="K1007" s="62">
        <f t="shared" si="266"/>
        <v>0</v>
      </c>
      <c r="L1007" s="90">
        <f t="shared" si="258"/>
        <v>91.194891086041238</v>
      </c>
      <c r="M1007" s="73">
        <f>0</f>
        <v>0</v>
      </c>
      <c r="N1007" s="89">
        <f t="shared" si="259"/>
        <v>0</v>
      </c>
      <c r="O1007" s="89">
        <f t="shared" si="260"/>
        <v>0</v>
      </c>
      <c r="P1007" s="89">
        <f t="shared" si="261"/>
        <v>0</v>
      </c>
      <c r="Q1007" s="62">
        <f t="shared" si="272"/>
        <v>0</v>
      </c>
      <c r="R1007" s="89">
        <f t="shared" si="267"/>
        <v>-91.194891086041238</v>
      </c>
      <c r="S1007" s="74">
        <f t="shared" si="268"/>
        <v>0</v>
      </c>
      <c r="T1007" s="91">
        <f t="shared" si="262"/>
        <v>9.9377817143390113E-2</v>
      </c>
      <c r="U1007" s="92">
        <f t="shared" si="263"/>
        <v>1.3993778171433899</v>
      </c>
    </row>
    <row r="1008" spans="1:21">
      <c r="A1008" s="80">
        <v>37516</v>
      </c>
      <c r="B1008" s="81">
        <v>0</v>
      </c>
      <c r="C1008" s="82">
        <v>4.6073011188845934E-3</v>
      </c>
      <c r="D1008" s="88">
        <f t="shared" si="264"/>
        <v>1.4948180725890881</v>
      </c>
      <c r="E1008" s="89">
        <f t="shared" si="269"/>
        <v>14896.36145178176</v>
      </c>
      <c r="F1008" s="126">
        <f t="shared" si="270"/>
        <v>470055.76612366573</v>
      </c>
      <c r="G1008" s="62">
        <f t="shared" si="271"/>
        <v>3.1555072535343329E-2</v>
      </c>
      <c r="H1008" s="88">
        <f t="shared" si="256"/>
        <v>0</v>
      </c>
      <c r="I1008" s="62">
        <f t="shared" si="265"/>
        <v>0</v>
      </c>
      <c r="J1008" s="89">
        <f t="shared" si="257"/>
        <v>0</v>
      </c>
      <c r="K1008" s="62">
        <f t="shared" si="266"/>
        <v>0</v>
      </c>
      <c r="L1008" s="90">
        <f t="shared" si="258"/>
        <v>92.146022377691864</v>
      </c>
      <c r="M1008" s="73">
        <f>0</f>
        <v>0</v>
      </c>
      <c r="N1008" s="89">
        <f t="shared" si="259"/>
        <v>0</v>
      </c>
      <c r="O1008" s="89">
        <f t="shared" si="260"/>
        <v>0</v>
      </c>
      <c r="P1008" s="89">
        <f t="shared" si="261"/>
        <v>0</v>
      </c>
      <c r="Q1008" s="62">
        <f t="shared" si="272"/>
        <v>0</v>
      </c>
      <c r="R1008" s="89">
        <f t="shared" si="267"/>
        <v>-92.146022377691864</v>
      </c>
      <c r="S1008" s="74">
        <f t="shared" si="268"/>
        <v>0</v>
      </c>
      <c r="T1008" s="91">
        <f t="shared" si="262"/>
        <v>9.4818072589088143E-2</v>
      </c>
      <c r="U1008" s="92">
        <f t="shared" si="263"/>
        <v>1.394818072589088</v>
      </c>
    </row>
    <row r="1009" spans="1:21">
      <c r="A1009" s="80">
        <v>37517</v>
      </c>
      <c r="B1009" s="81">
        <v>0</v>
      </c>
      <c r="C1009" s="82">
        <v>4.7402137582151062E-3</v>
      </c>
      <c r="D1009" s="88">
        <f t="shared" si="264"/>
        <v>1.4902107714702033</v>
      </c>
      <c r="E1009" s="89">
        <f t="shared" si="269"/>
        <v>14804.215429404068</v>
      </c>
      <c r="F1009" s="126">
        <f t="shared" si="270"/>
        <v>470055.76612366573</v>
      </c>
      <c r="G1009" s="62">
        <f t="shared" si="271"/>
        <v>3.1751481080857756E-2</v>
      </c>
      <c r="H1009" s="88">
        <f t="shared" si="256"/>
        <v>0</v>
      </c>
      <c r="I1009" s="62">
        <f t="shared" si="265"/>
        <v>0</v>
      </c>
      <c r="J1009" s="89">
        <f t="shared" si="257"/>
        <v>0</v>
      </c>
      <c r="K1009" s="62">
        <f t="shared" si="266"/>
        <v>0</v>
      </c>
      <c r="L1009" s="90">
        <f t="shared" si="258"/>
        <v>94.804275164302126</v>
      </c>
      <c r="M1009" s="73">
        <f>0</f>
        <v>0</v>
      </c>
      <c r="N1009" s="89">
        <f t="shared" si="259"/>
        <v>0</v>
      </c>
      <c r="O1009" s="89">
        <f t="shared" si="260"/>
        <v>0</v>
      </c>
      <c r="P1009" s="89">
        <f t="shared" si="261"/>
        <v>0</v>
      </c>
      <c r="Q1009" s="62">
        <f t="shared" si="272"/>
        <v>0</v>
      </c>
      <c r="R1009" s="89">
        <f t="shared" si="267"/>
        <v>-94.804275164302126</v>
      </c>
      <c r="S1009" s="74">
        <f t="shared" si="268"/>
        <v>0</v>
      </c>
      <c r="T1009" s="91">
        <f t="shared" si="262"/>
        <v>9.0210771470203399E-2</v>
      </c>
      <c r="U1009" s="92">
        <f t="shared" si="263"/>
        <v>1.3902107714702032</v>
      </c>
    </row>
    <row r="1010" spans="1:21">
      <c r="A1010" s="80">
        <v>37518</v>
      </c>
      <c r="B1010" s="81">
        <v>0</v>
      </c>
      <c r="C1010" s="82">
        <v>4.752473374113355E-3</v>
      </c>
      <c r="D1010" s="88">
        <f t="shared" si="264"/>
        <v>1.4854705577119882</v>
      </c>
      <c r="E1010" s="89">
        <f t="shared" si="269"/>
        <v>14709.411154239766</v>
      </c>
      <c r="F1010" s="126">
        <f t="shared" si="270"/>
        <v>470055.76612366573</v>
      </c>
      <c r="G1010" s="62">
        <f t="shared" si="271"/>
        <v>3.19561239532134E-2</v>
      </c>
      <c r="H1010" s="88">
        <f t="shared" si="256"/>
        <v>0</v>
      </c>
      <c r="I1010" s="62">
        <f t="shared" si="265"/>
        <v>0</v>
      </c>
      <c r="J1010" s="89">
        <f t="shared" si="257"/>
        <v>0</v>
      </c>
      <c r="K1010" s="62">
        <f t="shared" si="266"/>
        <v>0</v>
      </c>
      <c r="L1010" s="90">
        <f t="shared" si="258"/>
        <v>95.049467482267104</v>
      </c>
      <c r="M1010" s="73">
        <f>0</f>
        <v>0</v>
      </c>
      <c r="N1010" s="89">
        <f t="shared" si="259"/>
        <v>0</v>
      </c>
      <c r="O1010" s="89">
        <f t="shared" si="260"/>
        <v>0</v>
      </c>
      <c r="P1010" s="89">
        <f t="shared" si="261"/>
        <v>0</v>
      </c>
      <c r="Q1010" s="62">
        <f t="shared" si="272"/>
        <v>0</v>
      </c>
      <c r="R1010" s="89">
        <f t="shared" si="267"/>
        <v>-95.049467482267104</v>
      </c>
      <c r="S1010" s="74">
        <f t="shared" si="268"/>
        <v>0</v>
      </c>
      <c r="T1010" s="91">
        <f t="shared" si="262"/>
        <v>8.5470557711988304E-2</v>
      </c>
      <c r="U1010" s="92">
        <f t="shared" si="263"/>
        <v>1.3854705577119881</v>
      </c>
    </row>
    <row r="1011" spans="1:21">
      <c r="A1011" s="80">
        <v>37519</v>
      </c>
      <c r="B1011" s="81">
        <v>0</v>
      </c>
      <c r="C1011" s="82">
        <v>4.3815968996721542E-3</v>
      </c>
      <c r="D1011" s="88">
        <f t="shared" si="264"/>
        <v>1.4807180843378749</v>
      </c>
      <c r="E1011" s="89">
        <f t="shared" si="269"/>
        <v>14614.361686757498</v>
      </c>
      <c r="F1011" s="126">
        <f t="shared" si="270"/>
        <v>470055.76612366573</v>
      </c>
      <c r="G1011" s="62">
        <f t="shared" si="271"/>
        <v>3.2163961464673277E-2</v>
      </c>
      <c r="H1011" s="88">
        <f t="shared" si="256"/>
        <v>0</v>
      </c>
      <c r="I1011" s="62">
        <f t="shared" si="265"/>
        <v>0</v>
      </c>
      <c r="J1011" s="89">
        <f t="shared" si="257"/>
        <v>0</v>
      </c>
      <c r="K1011" s="62">
        <f t="shared" si="266"/>
        <v>0</v>
      </c>
      <c r="L1011" s="90">
        <f t="shared" si="258"/>
        <v>87.631937993443088</v>
      </c>
      <c r="M1011" s="73">
        <f>0</f>
        <v>0</v>
      </c>
      <c r="N1011" s="89">
        <f t="shared" si="259"/>
        <v>0</v>
      </c>
      <c r="O1011" s="89">
        <f t="shared" si="260"/>
        <v>0</v>
      </c>
      <c r="P1011" s="89">
        <f t="shared" si="261"/>
        <v>0</v>
      </c>
      <c r="Q1011" s="62">
        <f t="shared" si="272"/>
        <v>0</v>
      </c>
      <c r="R1011" s="89">
        <f t="shared" si="267"/>
        <v>-87.631937993443088</v>
      </c>
      <c r="S1011" s="74">
        <f t="shared" si="268"/>
        <v>0</v>
      </c>
      <c r="T1011" s="91">
        <f t="shared" si="262"/>
        <v>8.0718084337874973E-2</v>
      </c>
      <c r="U1011" s="92">
        <f t="shared" si="263"/>
        <v>1.3807180843378748</v>
      </c>
    </row>
    <row r="1012" spans="1:21">
      <c r="A1012" s="80">
        <v>37520</v>
      </c>
      <c r="B1012" s="81">
        <v>2.5399999999999999E-4</v>
      </c>
      <c r="C1012" s="82">
        <v>4.2989420793111306E-3</v>
      </c>
      <c r="D1012" s="88">
        <f t="shared" si="264"/>
        <v>1.4763364874382028</v>
      </c>
      <c r="E1012" s="89">
        <f t="shared" si="269"/>
        <v>14526.729748764055</v>
      </c>
      <c r="F1012" s="126">
        <f t="shared" si="270"/>
        <v>470055.76612366573</v>
      </c>
      <c r="G1012" s="62">
        <f t="shared" si="271"/>
        <v>3.2357989324036156E-2</v>
      </c>
      <c r="H1012" s="88">
        <f t="shared" si="256"/>
        <v>5.08</v>
      </c>
      <c r="I1012" s="62">
        <f t="shared" si="265"/>
        <v>50.800000000000004</v>
      </c>
      <c r="J1012" s="89">
        <f t="shared" si="257"/>
        <v>9.1439999999999984</v>
      </c>
      <c r="K1012" s="62">
        <f t="shared" si="266"/>
        <v>201.16799999999995</v>
      </c>
      <c r="L1012" s="90">
        <f t="shared" si="258"/>
        <v>85.978841586222615</v>
      </c>
      <c r="M1012" s="73">
        <f>0</f>
        <v>0</v>
      </c>
      <c r="N1012" s="89">
        <f t="shared" si="259"/>
        <v>0</v>
      </c>
      <c r="O1012" s="89">
        <f t="shared" si="260"/>
        <v>0</v>
      </c>
      <c r="P1012" s="89">
        <f t="shared" si="261"/>
        <v>0</v>
      </c>
      <c r="Q1012" s="62">
        <f t="shared" si="272"/>
        <v>0</v>
      </c>
      <c r="R1012" s="89">
        <f t="shared" si="267"/>
        <v>-71.754841586222611</v>
      </c>
      <c r="S1012" s="74">
        <f t="shared" si="268"/>
        <v>251.96799999999996</v>
      </c>
      <c r="T1012" s="91">
        <f t="shared" si="262"/>
        <v>7.6336487438202871E-2</v>
      </c>
      <c r="U1012" s="92">
        <f t="shared" si="263"/>
        <v>1.3763364874382027</v>
      </c>
    </row>
    <row r="1013" spans="1:21">
      <c r="A1013" s="80">
        <v>37521</v>
      </c>
      <c r="B1013" s="81">
        <v>0</v>
      </c>
      <c r="C1013" s="82">
        <v>4.7441103646921386E-3</v>
      </c>
      <c r="D1013" s="88">
        <f t="shared" si="264"/>
        <v>1.4727487453588917</v>
      </c>
      <c r="E1013" s="89">
        <f t="shared" si="269"/>
        <v>14454.974907177833</v>
      </c>
      <c r="F1013" s="126">
        <f t="shared" si="270"/>
        <v>470307.73412366572</v>
      </c>
      <c r="G1013" s="62">
        <f t="shared" si="271"/>
        <v>3.2536046388439412E-2</v>
      </c>
      <c r="H1013" s="88">
        <f t="shared" si="256"/>
        <v>0</v>
      </c>
      <c r="I1013" s="62">
        <f t="shared" si="265"/>
        <v>0</v>
      </c>
      <c r="J1013" s="89">
        <f t="shared" si="257"/>
        <v>0</v>
      </c>
      <c r="K1013" s="62">
        <f t="shared" si="266"/>
        <v>0</v>
      </c>
      <c r="L1013" s="90">
        <f t="shared" si="258"/>
        <v>94.882207293842768</v>
      </c>
      <c r="M1013" s="73">
        <f>0</f>
        <v>0</v>
      </c>
      <c r="N1013" s="89">
        <f t="shared" si="259"/>
        <v>0</v>
      </c>
      <c r="O1013" s="89">
        <f t="shared" si="260"/>
        <v>0</v>
      </c>
      <c r="P1013" s="89">
        <f t="shared" si="261"/>
        <v>0</v>
      </c>
      <c r="Q1013" s="62">
        <f t="shared" si="272"/>
        <v>0</v>
      </c>
      <c r="R1013" s="89">
        <f t="shared" si="267"/>
        <v>-94.882207293842768</v>
      </c>
      <c r="S1013" s="74">
        <f t="shared" si="268"/>
        <v>0</v>
      </c>
      <c r="T1013" s="91">
        <f t="shared" si="262"/>
        <v>7.2748745358891753E-2</v>
      </c>
      <c r="U1013" s="92">
        <f t="shared" si="263"/>
        <v>1.3727487453588916</v>
      </c>
    </row>
    <row r="1014" spans="1:21">
      <c r="A1014" s="80">
        <v>37522</v>
      </c>
      <c r="B1014" s="81">
        <v>0</v>
      </c>
      <c r="C1014" s="82">
        <v>4.95721609205907E-3</v>
      </c>
      <c r="D1014" s="88">
        <f t="shared" si="264"/>
        <v>1.4680046349941998</v>
      </c>
      <c r="E1014" s="89">
        <f t="shared" si="269"/>
        <v>14360.092699883991</v>
      </c>
      <c r="F1014" s="126">
        <f t="shared" si="270"/>
        <v>470307.73412366572</v>
      </c>
      <c r="G1014" s="62">
        <f t="shared" si="271"/>
        <v>3.2751023545096271E-2</v>
      </c>
      <c r="H1014" s="88">
        <f t="shared" si="256"/>
        <v>0</v>
      </c>
      <c r="I1014" s="62">
        <f t="shared" si="265"/>
        <v>0</v>
      </c>
      <c r="J1014" s="89">
        <f t="shared" si="257"/>
        <v>0</v>
      </c>
      <c r="K1014" s="62">
        <f t="shared" si="266"/>
        <v>0</v>
      </c>
      <c r="L1014" s="90">
        <f t="shared" si="258"/>
        <v>99.144321841181394</v>
      </c>
      <c r="M1014" s="73">
        <f>0</f>
        <v>0</v>
      </c>
      <c r="N1014" s="89">
        <f t="shared" si="259"/>
        <v>0</v>
      </c>
      <c r="O1014" s="89">
        <f t="shared" si="260"/>
        <v>0</v>
      </c>
      <c r="P1014" s="89">
        <f t="shared" si="261"/>
        <v>0</v>
      </c>
      <c r="Q1014" s="62">
        <f t="shared" si="272"/>
        <v>0</v>
      </c>
      <c r="R1014" s="89">
        <f t="shared" si="267"/>
        <v>-99.144321841181394</v>
      </c>
      <c r="S1014" s="74">
        <f t="shared" si="268"/>
        <v>0</v>
      </c>
      <c r="T1014" s="91">
        <f t="shared" si="262"/>
        <v>6.8004634994199842E-2</v>
      </c>
      <c r="U1014" s="92">
        <f t="shared" si="263"/>
        <v>1.3680046349941997</v>
      </c>
    </row>
    <row r="1015" spans="1:21">
      <c r="A1015" s="80">
        <v>37523</v>
      </c>
      <c r="B1015" s="81">
        <v>2.9463999999999997E-2</v>
      </c>
      <c r="C1015" s="82">
        <v>2.8932763220836199E-3</v>
      </c>
      <c r="D1015" s="88">
        <f t="shared" si="264"/>
        <v>1.4630474189021407</v>
      </c>
      <c r="E1015" s="89">
        <f t="shared" si="269"/>
        <v>14260.948378042811</v>
      </c>
      <c r="F1015" s="126">
        <f t="shared" si="270"/>
        <v>470307.73412366572</v>
      </c>
      <c r="G1015" s="62">
        <f t="shared" si="271"/>
        <v>3.2978713733217459E-2</v>
      </c>
      <c r="H1015" s="88">
        <f t="shared" si="256"/>
        <v>589.28</v>
      </c>
      <c r="I1015" s="62">
        <f t="shared" si="265"/>
        <v>5892.8</v>
      </c>
      <c r="J1015" s="89">
        <f t="shared" si="257"/>
        <v>1060.7039999999997</v>
      </c>
      <c r="K1015" s="62">
        <f t="shared" si="266"/>
        <v>23335.487999999994</v>
      </c>
      <c r="L1015" s="90">
        <f t="shared" si="258"/>
        <v>57.865526441672401</v>
      </c>
      <c r="M1015" s="73">
        <f>0</f>
        <v>0</v>
      </c>
      <c r="N1015" s="89">
        <f t="shared" si="259"/>
        <v>0</v>
      </c>
      <c r="O1015" s="89">
        <f t="shared" si="260"/>
        <v>0</v>
      </c>
      <c r="P1015" s="89">
        <f t="shared" si="261"/>
        <v>0</v>
      </c>
      <c r="Q1015" s="62">
        <f t="shared" si="272"/>
        <v>0</v>
      </c>
      <c r="R1015" s="89">
        <f t="shared" si="267"/>
        <v>1592.1184735583272</v>
      </c>
      <c r="S1015" s="74">
        <f t="shared" si="268"/>
        <v>29228.287999999993</v>
      </c>
      <c r="T1015" s="91">
        <f t="shared" si="262"/>
        <v>6.3047418902140828E-2</v>
      </c>
      <c r="U1015" s="92">
        <f t="shared" si="263"/>
        <v>1.3630474189021407</v>
      </c>
    </row>
    <row r="1016" spans="1:21">
      <c r="A1016" s="80">
        <v>37524</v>
      </c>
      <c r="B1016" s="81">
        <v>1.524E-3</v>
      </c>
      <c r="C1016" s="82">
        <v>3.6031378167206392E-3</v>
      </c>
      <c r="D1016" s="88">
        <f t="shared" si="264"/>
        <v>1.5426533425800568</v>
      </c>
      <c r="E1016" s="89">
        <f t="shared" si="269"/>
        <v>15853.066851601137</v>
      </c>
      <c r="F1016" s="126">
        <f t="shared" si="270"/>
        <v>499536.02212366572</v>
      </c>
      <c r="G1016" s="62">
        <f t="shared" si="271"/>
        <v>3.1510371261268814E-2</v>
      </c>
      <c r="H1016" s="88">
        <f t="shared" si="256"/>
        <v>30.48</v>
      </c>
      <c r="I1016" s="62">
        <f t="shared" si="265"/>
        <v>304.8</v>
      </c>
      <c r="J1016" s="89">
        <f t="shared" si="257"/>
        <v>54.863999999999997</v>
      </c>
      <c r="K1016" s="62">
        <f t="shared" si="266"/>
        <v>1207.008</v>
      </c>
      <c r="L1016" s="90">
        <f t="shared" si="258"/>
        <v>72.062756334412782</v>
      </c>
      <c r="M1016" s="73">
        <f>0</f>
        <v>0</v>
      </c>
      <c r="N1016" s="89">
        <f t="shared" si="259"/>
        <v>1348.5058710246005</v>
      </c>
      <c r="O1016" s="89">
        <f t="shared" si="260"/>
        <v>853.06685160113636</v>
      </c>
      <c r="P1016" s="89">
        <f t="shared" si="261"/>
        <v>853.06685160113636</v>
      </c>
      <c r="Q1016" s="62">
        <f t="shared" si="272"/>
        <v>26880.453204633515</v>
      </c>
      <c r="R1016" s="89">
        <f t="shared" si="267"/>
        <v>-839.78560793554914</v>
      </c>
      <c r="S1016" s="74">
        <f t="shared" si="268"/>
        <v>-25368.645204633514</v>
      </c>
      <c r="T1016" s="91">
        <f t="shared" si="262"/>
        <v>0.14265334258005691</v>
      </c>
      <c r="U1016" s="92">
        <f t="shared" si="263"/>
        <v>1.4426533425800567</v>
      </c>
    </row>
    <row r="1017" spans="1:21">
      <c r="A1017" s="80">
        <v>37525</v>
      </c>
      <c r="B1017" s="81">
        <v>1.2192E-2</v>
      </c>
      <c r="C1017" s="82">
        <v>3.6426654074521508E-3</v>
      </c>
      <c r="D1017" s="88">
        <f t="shared" si="264"/>
        <v>1.5006640621832794</v>
      </c>
      <c r="E1017" s="89">
        <f t="shared" si="269"/>
        <v>15013.281243665588</v>
      </c>
      <c r="F1017" s="126">
        <f t="shared" si="270"/>
        <v>474167.37691903219</v>
      </c>
      <c r="G1017" s="62">
        <f t="shared" si="271"/>
        <v>3.1583194188085514E-2</v>
      </c>
      <c r="H1017" s="88">
        <f t="shared" si="256"/>
        <v>243.84</v>
      </c>
      <c r="I1017" s="62">
        <f t="shared" si="265"/>
        <v>2438.4</v>
      </c>
      <c r="J1017" s="89">
        <f t="shared" si="257"/>
        <v>438.91199999999998</v>
      </c>
      <c r="K1017" s="62">
        <f t="shared" si="266"/>
        <v>9656.0640000000003</v>
      </c>
      <c r="L1017" s="90">
        <f t="shared" si="258"/>
        <v>72.853308149043016</v>
      </c>
      <c r="M1017" s="73">
        <f>0</f>
        <v>0</v>
      </c>
      <c r="N1017" s="89">
        <f t="shared" si="259"/>
        <v>2.6196083056949138</v>
      </c>
      <c r="O1017" s="89">
        <f t="shared" si="260"/>
        <v>13.281243665588249</v>
      </c>
      <c r="P1017" s="89">
        <f t="shared" si="261"/>
        <v>2.6196083056949138</v>
      </c>
      <c r="Q1017" s="62">
        <f t="shared" si="272"/>
        <v>82.735597815484141</v>
      </c>
      <c r="R1017" s="89">
        <f t="shared" si="267"/>
        <v>607.2790835452621</v>
      </c>
      <c r="S1017" s="74">
        <f t="shared" si="268"/>
        <v>12011.728402184515</v>
      </c>
      <c r="T1017" s="91">
        <f t="shared" si="262"/>
        <v>0.1006640621832795</v>
      </c>
      <c r="U1017" s="92">
        <f t="shared" si="263"/>
        <v>1.4006640621832793</v>
      </c>
    </row>
    <row r="1018" spans="1:21">
      <c r="A1018" s="80">
        <v>37526</v>
      </c>
      <c r="B1018" s="81">
        <v>0</v>
      </c>
      <c r="C1018" s="82">
        <v>4.2681076391721485E-3</v>
      </c>
      <c r="D1018" s="88">
        <f t="shared" si="264"/>
        <v>1.5310280163605425</v>
      </c>
      <c r="E1018" s="89">
        <f t="shared" si="269"/>
        <v>15620.560327210849</v>
      </c>
      <c r="F1018" s="126">
        <f t="shared" si="270"/>
        <v>486179.10532121669</v>
      </c>
      <c r="G1018" s="62">
        <f t="shared" si="271"/>
        <v>3.1124306371666955E-2</v>
      </c>
      <c r="H1018" s="88">
        <f t="shared" si="256"/>
        <v>0</v>
      </c>
      <c r="I1018" s="62">
        <f t="shared" si="265"/>
        <v>0</v>
      </c>
      <c r="J1018" s="89">
        <f t="shared" si="257"/>
        <v>0</v>
      </c>
      <c r="K1018" s="62">
        <f t="shared" si="266"/>
        <v>0</v>
      </c>
      <c r="L1018" s="90">
        <f t="shared" si="258"/>
        <v>85.362152783442966</v>
      </c>
      <c r="M1018" s="73">
        <f>0</f>
        <v>0</v>
      </c>
      <c r="N1018" s="89">
        <f t="shared" si="259"/>
        <v>836.67010781946624</v>
      </c>
      <c r="O1018" s="89">
        <f t="shared" si="260"/>
        <v>620.56032721085069</v>
      </c>
      <c r="P1018" s="89">
        <f t="shared" si="261"/>
        <v>620.56032721085069</v>
      </c>
      <c r="Q1018" s="62">
        <f t="shared" si="272"/>
        <v>19314.50974621241</v>
      </c>
      <c r="R1018" s="89">
        <f t="shared" si="267"/>
        <v>-705.92247999429367</v>
      </c>
      <c r="S1018" s="74">
        <f t="shared" si="268"/>
        <v>-19314.50974621241</v>
      </c>
      <c r="T1018" s="91">
        <f t="shared" si="262"/>
        <v>0.13102801636054262</v>
      </c>
      <c r="U1018" s="92">
        <f t="shared" si="263"/>
        <v>1.4310280163605424</v>
      </c>
    </row>
    <row r="1019" spans="1:21">
      <c r="A1019" s="80">
        <v>37527</v>
      </c>
      <c r="B1019" s="81">
        <v>0</v>
      </c>
      <c r="C1019" s="82">
        <v>4.5748759570195807E-3</v>
      </c>
      <c r="D1019" s="88">
        <f t="shared" si="264"/>
        <v>1.4957318923608278</v>
      </c>
      <c r="E1019" s="89">
        <f t="shared" si="269"/>
        <v>14914.637847216556</v>
      </c>
      <c r="F1019" s="126">
        <f t="shared" si="270"/>
        <v>466864.59557500429</v>
      </c>
      <c r="G1019" s="62">
        <f t="shared" si="271"/>
        <v>3.1302442631024587E-2</v>
      </c>
      <c r="H1019" s="88">
        <f t="shared" si="256"/>
        <v>0</v>
      </c>
      <c r="I1019" s="62">
        <f t="shared" si="265"/>
        <v>0</v>
      </c>
      <c r="J1019" s="89">
        <f t="shared" si="257"/>
        <v>0</v>
      </c>
      <c r="K1019" s="62">
        <f t="shared" si="266"/>
        <v>0</v>
      </c>
      <c r="L1019" s="90">
        <f t="shared" si="258"/>
        <v>91.497519140391617</v>
      </c>
      <c r="M1019" s="73">
        <f>0</f>
        <v>0</v>
      </c>
      <c r="N1019" s="89">
        <f t="shared" si="259"/>
        <v>0</v>
      </c>
      <c r="O1019" s="89">
        <f t="shared" si="260"/>
        <v>0</v>
      </c>
      <c r="P1019" s="89">
        <f t="shared" si="261"/>
        <v>0</v>
      </c>
      <c r="Q1019" s="62">
        <f t="shared" si="272"/>
        <v>0</v>
      </c>
      <c r="R1019" s="89">
        <f t="shared" si="267"/>
        <v>-91.497519140391617</v>
      </c>
      <c r="S1019" s="74">
        <f t="shared" si="268"/>
        <v>0</v>
      </c>
      <c r="T1019" s="91">
        <f t="shared" si="262"/>
        <v>9.5731892360827908E-2</v>
      </c>
      <c r="U1019" s="92">
        <f t="shared" si="263"/>
        <v>1.3957318923608277</v>
      </c>
    </row>
    <row r="1020" spans="1:21">
      <c r="A1020" s="80">
        <v>37528</v>
      </c>
      <c r="B1020" s="81">
        <v>0</v>
      </c>
      <c r="C1020" s="82">
        <v>4.8282043230710439E-3</v>
      </c>
      <c r="D1020" s="88">
        <f t="shared" si="264"/>
        <v>1.4911570164038084</v>
      </c>
      <c r="E1020" s="89">
        <f t="shared" si="269"/>
        <v>14823.140328076164</v>
      </c>
      <c r="F1020" s="126">
        <f t="shared" si="270"/>
        <v>466864.59557500429</v>
      </c>
      <c r="G1020" s="62">
        <f t="shared" si="271"/>
        <v>3.1495660517409187E-2</v>
      </c>
      <c r="H1020" s="88">
        <f t="shared" si="256"/>
        <v>0</v>
      </c>
      <c r="I1020" s="62">
        <f t="shared" si="265"/>
        <v>0</v>
      </c>
      <c r="J1020" s="89">
        <f t="shared" si="257"/>
        <v>0</v>
      </c>
      <c r="K1020" s="62">
        <f t="shared" si="266"/>
        <v>0</v>
      </c>
      <c r="L1020" s="90">
        <f t="shared" si="258"/>
        <v>96.564086461420871</v>
      </c>
      <c r="M1020" s="73">
        <f>0</f>
        <v>0</v>
      </c>
      <c r="N1020" s="89">
        <f t="shared" si="259"/>
        <v>0</v>
      </c>
      <c r="O1020" s="89">
        <f t="shared" si="260"/>
        <v>0</v>
      </c>
      <c r="P1020" s="89">
        <f t="shared" si="261"/>
        <v>0</v>
      </c>
      <c r="Q1020" s="62">
        <f t="shared" si="272"/>
        <v>0</v>
      </c>
      <c r="R1020" s="89">
        <f t="shared" si="267"/>
        <v>-96.564086461420871</v>
      </c>
      <c r="S1020" s="74">
        <f t="shared" si="268"/>
        <v>0</v>
      </c>
      <c r="T1020" s="91">
        <f t="shared" si="262"/>
        <v>9.1157016403808466E-2</v>
      </c>
      <c r="U1020" s="92">
        <f t="shared" si="263"/>
        <v>1.3911570164038083</v>
      </c>
    </row>
    <row r="1021" spans="1:21">
      <c r="A1021" s="80">
        <v>37529</v>
      </c>
      <c r="B1021" s="81">
        <v>0</v>
      </c>
      <c r="C1021" s="82">
        <v>4.2999026208283596E-3</v>
      </c>
      <c r="D1021" s="88">
        <f t="shared" si="264"/>
        <v>1.486328812080737</v>
      </c>
      <c r="E1021" s="89">
        <f t="shared" si="269"/>
        <v>14726.576241614743</v>
      </c>
      <c r="F1021" s="126">
        <f t="shared" si="270"/>
        <v>466864.59557500429</v>
      </c>
      <c r="G1021" s="62">
        <f t="shared" si="271"/>
        <v>3.1702181682645707E-2</v>
      </c>
      <c r="H1021" s="88">
        <f t="shared" si="256"/>
        <v>0</v>
      </c>
      <c r="I1021" s="62">
        <f t="shared" si="265"/>
        <v>0</v>
      </c>
      <c r="J1021" s="89">
        <f t="shared" si="257"/>
        <v>0</v>
      </c>
      <c r="K1021" s="62">
        <f t="shared" si="266"/>
        <v>0</v>
      </c>
      <c r="L1021" s="90">
        <f t="shared" si="258"/>
        <v>85.998052416567191</v>
      </c>
      <c r="M1021" s="73">
        <f>0</f>
        <v>0</v>
      </c>
      <c r="N1021" s="89">
        <f t="shared" si="259"/>
        <v>0</v>
      </c>
      <c r="O1021" s="89">
        <f t="shared" si="260"/>
        <v>0</v>
      </c>
      <c r="P1021" s="89">
        <f t="shared" si="261"/>
        <v>0</v>
      </c>
      <c r="Q1021" s="62">
        <f t="shared" si="272"/>
        <v>0</v>
      </c>
      <c r="R1021" s="89">
        <f t="shared" si="267"/>
        <v>-85.998052416567191</v>
      </c>
      <c r="S1021" s="74">
        <f t="shared" si="268"/>
        <v>0</v>
      </c>
      <c r="T1021" s="91">
        <f t="shared" si="262"/>
        <v>8.6328812080737061E-2</v>
      </c>
      <c r="U1021" s="92">
        <f t="shared" si="263"/>
        <v>1.3863288120807369</v>
      </c>
    </row>
    <row r="1022" spans="1:21">
      <c r="A1022" s="80">
        <v>37530</v>
      </c>
      <c r="B1022" s="81">
        <v>1.7780000000000001E-3</v>
      </c>
      <c r="C1022" s="82">
        <v>3.3729650163659753E-3</v>
      </c>
      <c r="D1022" s="88">
        <f t="shared" si="264"/>
        <v>1.4820289094599088</v>
      </c>
      <c r="E1022" s="89">
        <f t="shared" si="269"/>
        <v>14640.578189198175</v>
      </c>
      <c r="F1022" s="126">
        <f t="shared" si="270"/>
        <v>466864.59557500429</v>
      </c>
      <c r="G1022" s="62">
        <f t="shared" si="271"/>
        <v>3.1888398773721738E-2</v>
      </c>
      <c r="H1022" s="88">
        <f t="shared" si="256"/>
        <v>35.56</v>
      </c>
      <c r="I1022" s="62">
        <f t="shared" si="265"/>
        <v>355.6</v>
      </c>
      <c r="J1022" s="89">
        <f t="shared" si="257"/>
        <v>64.007999999999996</v>
      </c>
      <c r="K1022" s="62">
        <f t="shared" si="266"/>
        <v>1408.1759999999997</v>
      </c>
      <c r="L1022" s="90">
        <f t="shared" si="258"/>
        <v>67.459300327319511</v>
      </c>
      <c r="M1022" s="73">
        <f>0</f>
        <v>0</v>
      </c>
      <c r="N1022" s="89">
        <f t="shared" si="259"/>
        <v>0</v>
      </c>
      <c r="O1022" s="89">
        <f t="shared" si="260"/>
        <v>0</v>
      </c>
      <c r="P1022" s="89">
        <f t="shared" si="261"/>
        <v>0</v>
      </c>
      <c r="Q1022" s="62">
        <f t="shared" si="272"/>
        <v>0</v>
      </c>
      <c r="R1022" s="89">
        <f t="shared" si="267"/>
        <v>32.108699672680487</v>
      </c>
      <c r="S1022" s="74">
        <f t="shared" si="268"/>
        <v>1763.7759999999998</v>
      </c>
      <c r="T1022" s="91">
        <f t="shared" si="262"/>
        <v>8.2028909459908927E-2</v>
      </c>
      <c r="U1022" s="92">
        <f t="shared" si="263"/>
        <v>1.3820289094599087</v>
      </c>
    </row>
    <row r="1023" spans="1:21">
      <c r="A1023" s="80">
        <v>37531</v>
      </c>
      <c r="B1023" s="81">
        <v>0</v>
      </c>
      <c r="C1023" s="82">
        <v>4.2964186036428664E-3</v>
      </c>
      <c r="D1023" s="88">
        <f t="shared" si="264"/>
        <v>1.4836343444435427</v>
      </c>
      <c r="E1023" s="89">
        <f t="shared" si="269"/>
        <v>14672.686888870856</v>
      </c>
      <c r="F1023" s="126">
        <f t="shared" si="270"/>
        <v>468628.3715750043</v>
      </c>
      <c r="G1023" s="62">
        <f t="shared" si="271"/>
        <v>3.1938824505991205E-2</v>
      </c>
      <c r="H1023" s="88">
        <f t="shared" si="256"/>
        <v>0</v>
      </c>
      <c r="I1023" s="62">
        <f t="shared" si="265"/>
        <v>0</v>
      </c>
      <c r="J1023" s="89">
        <f t="shared" si="257"/>
        <v>0</v>
      </c>
      <c r="K1023" s="62">
        <f t="shared" si="266"/>
        <v>0</v>
      </c>
      <c r="L1023" s="90">
        <f t="shared" si="258"/>
        <v>85.928372072857329</v>
      </c>
      <c r="M1023" s="73">
        <f>0</f>
        <v>0</v>
      </c>
      <c r="N1023" s="89">
        <f t="shared" si="259"/>
        <v>0</v>
      </c>
      <c r="O1023" s="89">
        <f t="shared" si="260"/>
        <v>0</v>
      </c>
      <c r="P1023" s="89">
        <f t="shared" si="261"/>
        <v>0</v>
      </c>
      <c r="Q1023" s="62">
        <f t="shared" si="272"/>
        <v>0</v>
      </c>
      <c r="R1023" s="89">
        <f t="shared" si="267"/>
        <v>-85.928372072857329</v>
      </c>
      <c r="S1023" s="74">
        <f t="shared" si="268"/>
        <v>0</v>
      </c>
      <c r="T1023" s="91">
        <f t="shared" si="262"/>
        <v>8.3634344443542785E-2</v>
      </c>
      <c r="U1023" s="92">
        <f t="shared" si="263"/>
        <v>1.3836343444435426</v>
      </c>
    </row>
    <row r="1024" spans="1:21">
      <c r="A1024" s="80">
        <v>37532</v>
      </c>
      <c r="B1024" s="81">
        <v>0</v>
      </c>
      <c r="C1024" s="82">
        <v>3.9504556467991302E-3</v>
      </c>
      <c r="D1024" s="88">
        <f t="shared" si="264"/>
        <v>1.4793379258399</v>
      </c>
      <c r="E1024" s="89">
        <f t="shared" si="269"/>
        <v>14586.758516797998</v>
      </c>
      <c r="F1024" s="126">
        <f t="shared" si="270"/>
        <v>468628.3715750043</v>
      </c>
      <c r="G1024" s="62">
        <f t="shared" si="271"/>
        <v>3.2126971255151411E-2</v>
      </c>
      <c r="H1024" s="88">
        <f t="shared" si="256"/>
        <v>0</v>
      </c>
      <c r="I1024" s="62">
        <f t="shared" si="265"/>
        <v>0</v>
      </c>
      <c r="J1024" s="89">
        <f t="shared" si="257"/>
        <v>0</v>
      </c>
      <c r="K1024" s="62">
        <f t="shared" si="266"/>
        <v>0</v>
      </c>
      <c r="L1024" s="90">
        <f t="shared" si="258"/>
        <v>79.0091129359826</v>
      </c>
      <c r="M1024" s="73">
        <f>0</f>
        <v>0</v>
      </c>
      <c r="N1024" s="89">
        <f t="shared" si="259"/>
        <v>0</v>
      </c>
      <c r="O1024" s="89">
        <f t="shared" si="260"/>
        <v>0</v>
      </c>
      <c r="P1024" s="89">
        <f t="shared" si="261"/>
        <v>0</v>
      </c>
      <c r="Q1024" s="62">
        <f t="shared" si="272"/>
        <v>0</v>
      </c>
      <c r="R1024" s="89">
        <f t="shared" si="267"/>
        <v>-79.0091129359826</v>
      </c>
      <c r="S1024" s="74">
        <f t="shared" si="268"/>
        <v>0</v>
      </c>
      <c r="T1024" s="91">
        <f t="shared" si="262"/>
        <v>7.933792583990007E-2</v>
      </c>
      <c r="U1024" s="92">
        <f t="shared" si="263"/>
        <v>1.3793379258398999</v>
      </c>
    </row>
    <row r="1025" spans="1:21">
      <c r="A1025" s="80">
        <v>37533</v>
      </c>
      <c r="B1025" s="81">
        <v>0</v>
      </c>
      <c r="C1025" s="82">
        <v>4.1132451680221142E-3</v>
      </c>
      <c r="D1025" s="88">
        <f t="shared" si="264"/>
        <v>1.4753874701931007</v>
      </c>
      <c r="E1025" s="89">
        <f t="shared" si="269"/>
        <v>14507.749403862015</v>
      </c>
      <c r="F1025" s="126">
        <f t="shared" si="270"/>
        <v>468628.3715750043</v>
      </c>
      <c r="G1025" s="62">
        <f t="shared" si="271"/>
        <v>3.2301934540601714E-2</v>
      </c>
      <c r="H1025" s="88">
        <f t="shared" si="256"/>
        <v>0</v>
      </c>
      <c r="I1025" s="62">
        <f t="shared" si="265"/>
        <v>0</v>
      </c>
      <c r="J1025" s="89">
        <f t="shared" si="257"/>
        <v>0</v>
      </c>
      <c r="K1025" s="62">
        <f t="shared" si="266"/>
        <v>0</v>
      </c>
      <c r="L1025" s="90">
        <f t="shared" si="258"/>
        <v>82.26490336044229</v>
      </c>
      <c r="M1025" s="73">
        <f>0</f>
        <v>0</v>
      </c>
      <c r="N1025" s="89">
        <f t="shared" si="259"/>
        <v>0</v>
      </c>
      <c r="O1025" s="89">
        <f t="shared" si="260"/>
        <v>0</v>
      </c>
      <c r="P1025" s="89">
        <f t="shared" si="261"/>
        <v>0</v>
      </c>
      <c r="Q1025" s="62">
        <f t="shared" si="272"/>
        <v>0</v>
      </c>
      <c r="R1025" s="89">
        <f t="shared" si="267"/>
        <v>-82.26490336044229</v>
      </c>
      <c r="S1025" s="74">
        <f t="shared" si="268"/>
        <v>0</v>
      </c>
      <c r="T1025" s="91">
        <f t="shared" si="262"/>
        <v>7.538747019310077E-2</v>
      </c>
      <c r="U1025" s="92">
        <f t="shared" si="263"/>
        <v>1.3753874701931006</v>
      </c>
    </row>
    <row r="1026" spans="1:21">
      <c r="A1026" s="80">
        <v>37534</v>
      </c>
      <c r="B1026" s="81">
        <v>0</v>
      </c>
      <c r="C1026" s="82">
        <v>4.16481386278688E-3</v>
      </c>
      <c r="D1026" s="88">
        <f t="shared" si="264"/>
        <v>1.4712742250250788</v>
      </c>
      <c r="E1026" s="89">
        <f t="shared" si="269"/>
        <v>14425.484500501572</v>
      </c>
      <c r="F1026" s="126">
        <f t="shared" si="270"/>
        <v>468628.3715750043</v>
      </c>
      <c r="G1026" s="62">
        <f t="shared" si="271"/>
        <v>3.2486144334265527E-2</v>
      </c>
      <c r="H1026" s="88">
        <f t="shared" si="256"/>
        <v>0</v>
      </c>
      <c r="I1026" s="62">
        <f t="shared" si="265"/>
        <v>0</v>
      </c>
      <c r="J1026" s="89">
        <f t="shared" si="257"/>
        <v>0</v>
      </c>
      <c r="K1026" s="62">
        <f t="shared" si="266"/>
        <v>0</v>
      </c>
      <c r="L1026" s="90">
        <f t="shared" si="258"/>
        <v>83.296277255737593</v>
      </c>
      <c r="M1026" s="73">
        <f>0</f>
        <v>0</v>
      </c>
      <c r="N1026" s="89">
        <f t="shared" si="259"/>
        <v>0</v>
      </c>
      <c r="O1026" s="89">
        <f t="shared" si="260"/>
        <v>0</v>
      </c>
      <c r="P1026" s="89">
        <f t="shared" si="261"/>
        <v>0</v>
      </c>
      <c r="Q1026" s="62">
        <f t="shared" si="272"/>
        <v>0</v>
      </c>
      <c r="R1026" s="89">
        <f t="shared" si="267"/>
        <v>-83.296277255737593</v>
      </c>
      <c r="S1026" s="74">
        <f t="shared" si="268"/>
        <v>0</v>
      </c>
      <c r="T1026" s="91">
        <f t="shared" si="262"/>
        <v>7.1274225025078852E-2</v>
      </c>
      <c r="U1026" s="92">
        <f t="shared" si="263"/>
        <v>1.3712742250250787</v>
      </c>
    </row>
    <row r="1027" spans="1:21">
      <c r="A1027" s="80">
        <v>37535</v>
      </c>
      <c r="B1027" s="81">
        <v>0</v>
      </c>
      <c r="C1027" s="82">
        <v>4.0848941831526896E-3</v>
      </c>
      <c r="D1027" s="88">
        <f t="shared" si="264"/>
        <v>1.4671094111622918</v>
      </c>
      <c r="E1027" s="89">
        <f t="shared" si="269"/>
        <v>14342.188223245834</v>
      </c>
      <c r="F1027" s="126">
        <f t="shared" si="270"/>
        <v>468628.3715750043</v>
      </c>
      <c r="G1027" s="62">
        <f t="shared" si="271"/>
        <v>3.2674816721164693E-2</v>
      </c>
      <c r="H1027" s="88">
        <f t="shared" si="256"/>
        <v>0</v>
      </c>
      <c r="I1027" s="62">
        <f t="shared" si="265"/>
        <v>0</v>
      </c>
      <c r="J1027" s="89">
        <f t="shared" si="257"/>
        <v>0</v>
      </c>
      <c r="K1027" s="62">
        <f t="shared" si="266"/>
        <v>0</v>
      </c>
      <c r="L1027" s="90">
        <f t="shared" si="258"/>
        <v>81.697883663053787</v>
      </c>
      <c r="M1027" s="73">
        <f>0</f>
        <v>0</v>
      </c>
      <c r="N1027" s="89">
        <f t="shared" si="259"/>
        <v>0</v>
      </c>
      <c r="O1027" s="89">
        <f t="shared" si="260"/>
        <v>0</v>
      </c>
      <c r="P1027" s="89">
        <f t="shared" si="261"/>
        <v>0</v>
      </c>
      <c r="Q1027" s="62">
        <f t="shared" si="272"/>
        <v>0</v>
      </c>
      <c r="R1027" s="89">
        <f t="shared" si="267"/>
        <v>-81.697883663053787</v>
      </c>
      <c r="S1027" s="74">
        <f t="shared" si="268"/>
        <v>0</v>
      </c>
      <c r="T1027" s="91">
        <f t="shared" si="262"/>
        <v>6.7109411162291854E-2</v>
      </c>
      <c r="U1027" s="92">
        <f t="shared" si="263"/>
        <v>1.3671094111622917</v>
      </c>
    </row>
    <row r="1028" spans="1:21">
      <c r="A1028" s="80">
        <v>37536</v>
      </c>
      <c r="B1028" s="81">
        <v>0</v>
      </c>
      <c r="C1028" s="82">
        <v>4.0927316234796287E-3</v>
      </c>
      <c r="D1028" s="88">
        <f t="shared" si="264"/>
        <v>1.4630245169791389</v>
      </c>
      <c r="E1028" s="89">
        <f t="shared" si="269"/>
        <v>14260.490339582781</v>
      </c>
      <c r="F1028" s="126">
        <f t="shared" si="270"/>
        <v>468628.3715750043</v>
      </c>
      <c r="G1028" s="62">
        <f t="shared" si="271"/>
        <v>3.2862009679585462E-2</v>
      </c>
      <c r="H1028" s="88">
        <f t="shared" si="256"/>
        <v>0</v>
      </c>
      <c r="I1028" s="62">
        <f t="shared" si="265"/>
        <v>0</v>
      </c>
      <c r="J1028" s="89">
        <f t="shared" si="257"/>
        <v>0</v>
      </c>
      <c r="K1028" s="62">
        <f t="shared" si="266"/>
        <v>0</v>
      </c>
      <c r="L1028" s="90">
        <f t="shared" si="258"/>
        <v>81.854632469592573</v>
      </c>
      <c r="M1028" s="73">
        <f>0</f>
        <v>0</v>
      </c>
      <c r="N1028" s="89">
        <f t="shared" si="259"/>
        <v>0</v>
      </c>
      <c r="O1028" s="89">
        <f t="shared" si="260"/>
        <v>0</v>
      </c>
      <c r="P1028" s="89">
        <f t="shared" si="261"/>
        <v>0</v>
      </c>
      <c r="Q1028" s="62">
        <f t="shared" si="272"/>
        <v>0</v>
      </c>
      <c r="R1028" s="89">
        <f t="shared" si="267"/>
        <v>-81.854632469592573</v>
      </c>
      <c r="S1028" s="74">
        <f t="shared" si="268"/>
        <v>0</v>
      </c>
      <c r="T1028" s="91">
        <f t="shared" si="262"/>
        <v>6.3024516979139023E-2</v>
      </c>
      <c r="U1028" s="92">
        <f t="shared" si="263"/>
        <v>1.3630245169791388</v>
      </c>
    </row>
    <row r="1029" spans="1:21">
      <c r="A1029" s="80">
        <v>37537</v>
      </c>
      <c r="B1029" s="81">
        <v>3.3019999999999998E-3</v>
      </c>
      <c r="C1029" s="82">
        <v>3.9441315323217509E-3</v>
      </c>
      <c r="D1029" s="88">
        <f t="shared" si="264"/>
        <v>1.4589317853556594</v>
      </c>
      <c r="E1029" s="89">
        <f t="shared" si="269"/>
        <v>14178.635707113188</v>
      </c>
      <c r="F1029" s="126">
        <f t="shared" si="270"/>
        <v>468628.3715750043</v>
      </c>
      <c r="G1029" s="62">
        <f t="shared" si="271"/>
        <v>3.305172523333124E-2</v>
      </c>
      <c r="H1029" s="88">
        <f t="shared" si="256"/>
        <v>66.039999999999992</v>
      </c>
      <c r="I1029" s="62">
        <f t="shared" si="265"/>
        <v>660.4</v>
      </c>
      <c r="J1029" s="89">
        <f t="shared" si="257"/>
        <v>118.87199999999999</v>
      </c>
      <c r="K1029" s="62">
        <f t="shared" si="266"/>
        <v>2615.1839999999997</v>
      </c>
      <c r="L1029" s="90">
        <f t="shared" si="258"/>
        <v>78.882630646435018</v>
      </c>
      <c r="M1029" s="73">
        <f>0</f>
        <v>0</v>
      </c>
      <c r="N1029" s="89">
        <f t="shared" si="259"/>
        <v>0</v>
      </c>
      <c r="O1029" s="89">
        <f t="shared" si="260"/>
        <v>0</v>
      </c>
      <c r="P1029" s="89">
        <f t="shared" si="261"/>
        <v>0</v>
      </c>
      <c r="Q1029" s="62">
        <f t="shared" si="272"/>
        <v>0</v>
      </c>
      <c r="R1029" s="89">
        <f t="shared" si="267"/>
        <v>106.02936935356496</v>
      </c>
      <c r="S1029" s="74">
        <f t="shared" si="268"/>
        <v>3275.5839999999998</v>
      </c>
      <c r="T1029" s="91">
        <f t="shared" si="262"/>
        <v>5.8931785355659461E-2</v>
      </c>
      <c r="U1029" s="92">
        <f t="shared" si="263"/>
        <v>1.3589317853556593</v>
      </c>
    </row>
    <row r="1030" spans="1:21">
      <c r="A1030" s="80">
        <v>37538</v>
      </c>
      <c r="B1030" s="81">
        <v>0</v>
      </c>
      <c r="C1030" s="82">
        <v>2.4959482360120571E-3</v>
      </c>
      <c r="D1030" s="88">
        <f t="shared" si="264"/>
        <v>1.4642332538233376</v>
      </c>
      <c r="E1030" s="89">
        <f t="shared" si="269"/>
        <v>14284.665076466752</v>
      </c>
      <c r="F1030" s="126">
        <f t="shared" si="270"/>
        <v>471903.95557500428</v>
      </c>
      <c r="G1030" s="62">
        <f t="shared" si="271"/>
        <v>3.3035703185819991E-2</v>
      </c>
      <c r="H1030" s="88">
        <f t="shared" si="256"/>
        <v>0</v>
      </c>
      <c r="I1030" s="62">
        <f t="shared" si="265"/>
        <v>0</v>
      </c>
      <c r="J1030" s="89">
        <f t="shared" si="257"/>
        <v>0</v>
      </c>
      <c r="K1030" s="62">
        <f t="shared" si="266"/>
        <v>0</v>
      </c>
      <c r="L1030" s="90">
        <f t="shared" si="258"/>
        <v>49.918964720241142</v>
      </c>
      <c r="M1030" s="73">
        <f>0</f>
        <v>0</v>
      </c>
      <c r="N1030" s="89">
        <f t="shared" si="259"/>
        <v>0</v>
      </c>
      <c r="O1030" s="89">
        <f t="shared" si="260"/>
        <v>0</v>
      </c>
      <c r="P1030" s="89">
        <f t="shared" si="261"/>
        <v>0</v>
      </c>
      <c r="Q1030" s="62">
        <f t="shared" si="272"/>
        <v>0</v>
      </c>
      <c r="R1030" s="89">
        <f t="shared" si="267"/>
        <v>-49.918964720241142</v>
      </c>
      <c r="S1030" s="74">
        <f t="shared" si="268"/>
        <v>0</v>
      </c>
      <c r="T1030" s="91">
        <f t="shared" si="262"/>
        <v>6.4233253823337666E-2</v>
      </c>
      <c r="U1030" s="92">
        <f t="shared" si="263"/>
        <v>1.3642332538233375</v>
      </c>
    </row>
    <row r="1031" spans="1:21">
      <c r="A1031" s="80">
        <v>37539</v>
      </c>
      <c r="B1031" s="81">
        <v>7.6199999999999998E-4</v>
      </c>
      <c r="C1031" s="82">
        <v>3.1448190548145133E-3</v>
      </c>
      <c r="D1031" s="88">
        <f t="shared" si="264"/>
        <v>1.4617373055873255</v>
      </c>
      <c r="E1031" s="89">
        <f t="shared" si="269"/>
        <v>14234.74611174651</v>
      </c>
      <c r="F1031" s="126">
        <f t="shared" si="270"/>
        <v>471903.95557500428</v>
      </c>
      <c r="G1031" s="62">
        <f t="shared" si="271"/>
        <v>3.3151554082555025E-2</v>
      </c>
      <c r="H1031" s="88">
        <f t="shared" si="256"/>
        <v>15.24</v>
      </c>
      <c r="I1031" s="62">
        <f t="shared" si="265"/>
        <v>152.4</v>
      </c>
      <c r="J1031" s="89">
        <f t="shared" si="257"/>
        <v>27.431999999999999</v>
      </c>
      <c r="K1031" s="62">
        <f t="shared" si="266"/>
        <v>603.50400000000002</v>
      </c>
      <c r="L1031" s="90">
        <f t="shared" si="258"/>
        <v>62.896381096290263</v>
      </c>
      <c r="M1031" s="73">
        <f>0</f>
        <v>0</v>
      </c>
      <c r="N1031" s="89">
        <f t="shared" si="259"/>
        <v>0</v>
      </c>
      <c r="O1031" s="89">
        <f t="shared" si="260"/>
        <v>0</v>
      </c>
      <c r="P1031" s="89">
        <f t="shared" si="261"/>
        <v>0</v>
      </c>
      <c r="Q1031" s="62">
        <f t="shared" si="272"/>
        <v>0</v>
      </c>
      <c r="R1031" s="89">
        <f t="shared" si="267"/>
        <v>-20.224381096290266</v>
      </c>
      <c r="S1031" s="74">
        <f t="shared" si="268"/>
        <v>755.904</v>
      </c>
      <c r="T1031" s="91">
        <f t="shared" si="262"/>
        <v>6.1737305587325597E-2</v>
      </c>
      <c r="U1031" s="92">
        <f t="shared" si="263"/>
        <v>1.3617373055873254</v>
      </c>
    </row>
    <row r="1032" spans="1:21">
      <c r="A1032" s="80">
        <v>37540</v>
      </c>
      <c r="B1032" s="81">
        <v>2.5399999999999999E-4</v>
      </c>
      <c r="C1032" s="82">
        <v>3.3460730447341285E-3</v>
      </c>
      <c r="D1032" s="88">
        <f t="shared" si="264"/>
        <v>1.4607260865325109</v>
      </c>
      <c r="E1032" s="89">
        <f t="shared" si="269"/>
        <v>14214.52173065022</v>
      </c>
      <c r="F1032" s="126">
        <f t="shared" si="270"/>
        <v>472659.85957500426</v>
      </c>
      <c r="G1032" s="62">
        <f t="shared" si="271"/>
        <v>3.3251900312328213E-2</v>
      </c>
      <c r="H1032" s="88">
        <f t="shared" si="256"/>
        <v>5.08</v>
      </c>
      <c r="I1032" s="62">
        <f t="shared" si="265"/>
        <v>50.800000000000004</v>
      </c>
      <c r="J1032" s="89">
        <f t="shared" si="257"/>
        <v>9.1439999999999984</v>
      </c>
      <c r="K1032" s="62">
        <f t="shared" si="266"/>
        <v>201.16799999999995</v>
      </c>
      <c r="L1032" s="90">
        <f t="shared" si="258"/>
        <v>66.921460894682568</v>
      </c>
      <c r="M1032" s="73">
        <f>0</f>
        <v>0</v>
      </c>
      <c r="N1032" s="89">
        <f t="shared" si="259"/>
        <v>0</v>
      </c>
      <c r="O1032" s="89">
        <f t="shared" si="260"/>
        <v>0</v>
      </c>
      <c r="P1032" s="89">
        <f t="shared" si="261"/>
        <v>0</v>
      </c>
      <c r="Q1032" s="62">
        <f t="shared" si="272"/>
        <v>0</v>
      </c>
      <c r="R1032" s="89">
        <f t="shared" si="267"/>
        <v>-52.697460894682571</v>
      </c>
      <c r="S1032" s="74">
        <f t="shared" si="268"/>
        <v>251.96799999999996</v>
      </c>
      <c r="T1032" s="91">
        <f t="shared" si="262"/>
        <v>6.0726086532510992E-2</v>
      </c>
      <c r="U1032" s="92">
        <f t="shared" si="263"/>
        <v>1.3607260865325108</v>
      </c>
    </row>
    <row r="1033" spans="1:21">
      <c r="A1033" s="80">
        <v>37541</v>
      </c>
      <c r="B1033" s="81">
        <v>0</v>
      </c>
      <c r="C1033" s="82">
        <v>3.6987779420625095E-3</v>
      </c>
      <c r="D1033" s="88">
        <f t="shared" si="264"/>
        <v>1.458091213487777</v>
      </c>
      <c r="E1033" s="89">
        <f t="shared" si="269"/>
        <v>14161.824269755538</v>
      </c>
      <c r="F1033" s="126">
        <f t="shared" si="270"/>
        <v>472911.82757500425</v>
      </c>
      <c r="G1033" s="62">
        <f t="shared" si="271"/>
        <v>3.339342577389344E-2</v>
      </c>
      <c r="H1033" s="88">
        <f t="shared" si="256"/>
        <v>0</v>
      </c>
      <c r="I1033" s="62">
        <f t="shared" si="265"/>
        <v>0</v>
      </c>
      <c r="J1033" s="89">
        <f t="shared" si="257"/>
        <v>0</v>
      </c>
      <c r="K1033" s="62">
        <f t="shared" si="266"/>
        <v>0</v>
      </c>
      <c r="L1033" s="90">
        <f t="shared" si="258"/>
        <v>73.975558841250191</v>
      </c>
      <c r="M1033" s="73">
        <f>0</f>
        <v>0</v>
      </c>
      <c r="N1033" s="89">
        <f t="shared" si="259"/>
        <v>0</v>
      </c>
      <c r="O1033" s="89">
        <f t="shared" si="260"/>
        <v>0</v>
      </c>
      <c r="P1033" s="89">
        <f t="shared" si="261"/>
        <v>0</v>
      </c>
      <c r="Q1033" s="62">
        <f t="shared" si="272"/>
        <v>0</v>
      </c>
      <c r="R1033" s="89">
        <f t="shared" si="267"/>
        <v>-73.975558841250191</v>
      </c>
      <c r="S1033" s="74">
        <f t="shared" si="268"/>
        <v>0</v>
      </c>
      <c r="T1033" s="91">
        <f t="shared" si="262"/>
        <v>5.8091213487777127E-2</v>
      </c>
      <c r="U1033" s="92">
        <f t="shared" si="263"/>
        <v>1.3580912134877769</v>
      </c>
    </row>
    <row r="1034" spans="1:21">
      <c r="A1034" s="80">
        <v>37542</v>
      </c>
      <c r="B1034" s="81">
        <v>0</v>
      </c>
      <c r="C1034" s="82">
        <v>3.2967458767409726E-3</v>
      </c>
      <c r="D1034" s="88">
        <f t="shared" si="264"/>
        <v>1.4543924355457143</v>
      </c>
      <c r="E1034" s="89">
        <f t="shared" si="269"/>
        <v>14087.848710914288</v>
      </c>
      <c r="F1034" s="126">
        <f t="shared" si="270"/>
        <v>472911.82757500425</v>
      </c>
      <c r="G1034" s="62">
        <f t="shared" si="271"/>
        <v>3.356877528139729E-2</v>
      </c>
      <c r="H1034" s="88">
        <f t="shared" si="256"/>
        <v>0</v>
      </c>
      <c r="I1034" s="62">
        <f t="shared" si="265"/>
        <v>0</v>
      </c>
      <c r="J1034" s="89">
        <f t="shared" si="257"/>
        <v>0</v>
      </c>
      <c r="K1034" s="62">
        <f t="shared" si="266"/>
        <v>0</v>
      </c>
      <c r="L1034" s="90">
        <f t="shared" si="258"/>
        <v>65.934917534819448</v>
      </c>
      <c r="M1034" s="73">
        <f>0</f>
        <v>0</v>
      </c>
      <c r="N1034" s="89">
        <f t="shared" si="259"/>
        <v>0</v>
      </c>
      <c r="O1034" s="89">
        <f t="shared" si="260"/>
        <v>0</v>
      </c>
      <c r="P1034" s="89">
        <f t="shared" si="261"/>
        <v>0</v>
      </c>
      <c r="Q1034" s="62">
        <f t="shared" si="272"/>
        <v>0</v>
      </c>
      <c r="R1034" s="89">
        <f t="shared" si="267"/>
        <v>-65.934917534819448</v>
      </c>
      <c r="S1034" s="74">
        <f t="shared" si="268"/>
        <v>0</v>
      </c>
      <c r="T1034" s="91">
        <f t="shared" si="262"/>
        <v>5.4392435545714379E-2</v>
      </c>
      <c r="U1034" s="92">
        <f t="shared" si="263"/>
        <v>1.3543924355457142</v>
      </c>
    </row>
    <row r="1035" spans="1:21">
      <c r="A1035" s="80">
        <v>37543</v>
      </c>
      <c r="B1035" s="81">
        <v>2.2859999999999998E-3</v>
      </c>
      <c r="C1035" s="82">
        <v>3.4166891357570355E-3</v>
      </c>
      <c r="D1035" s="88">
        <f t="shared" si="264"/>
        <v>1.4510956896689735</v>
      </c>
      <c r="E1035" s="89">
        <f t="shared" si="269"/>
        <v>14021.913793379468</v>
      </c>
      <c r="F1035" s="126">
        <f t="shared" si="270"/>
        <v>472911.82757500425</v>
      </c>
      <c r="G1035" s="62">
        <f t="shared" si="271"/>
        <v>3.3726624948891955E-2</v>
      </c>
      <c r="H1035" s="88">
        <f t="shared" si="256"/>
        <v>45.72</v>
      </c>
      <c r="I1035" s="62">
        <f t="shared" si="265"/>
        <v>457.2</v>
      </c>
      <c r="J1035" s="89">
        <f t="shared" si="257"/>
        <v>82.295999999999978</v>
      </c>
      <c r="K1035" s="62">
        <f t="shared" si="266"/>
        <v>1810.5119999999993</v>
      </c>
      <c r="L1035" s="90">
        <f t="shared" si="258"/>
        <v>68.333782715140714</v>
      </c>
      <c r="M1035" s="73">
        <f>0</f>
        <v>0</v>
      </c>
      <c r="N1035" s="89">
        <f t="shared" si="259"/>
        <v>0</v>
      </c>
      <c r="O1035" s="89">
        <f t="shared" si="260"/>
        <v>0</v>
      </c>
      <c r="P1035" s="89">
        <f t="shared" si="261"/>
        <v>0</v>
      </c>
      <c r="Q1035" s="62">
        <f t="shared" si="272"/>
        <v>0</v>
      </c>
      <c r="R1035" s="89">
        <f t="shared" si="267"/>
        <v>59.682217284859249</v>
      </c>
      <c r="S1035" s="74">
        <f t="shared" si="268"/>
        <v>2267.7119999999991</v>
      </c>
      <c r="T1035" s="91">
        <f t="shared" si="262"/>
        <v>5.1095689668973598E-2</v>
      </c>
      <c r="U1035" s="92">
        <f t="shared" si="263"/>
        <v>1.3510956896689734</v>
      </c>
    </row>
    <row r="1036" spans="1:21">
      <c r="A1036" s="80">
        <v>37544</v>
      </c>
      <c r="B1036" s="81">
        <v>1.1937999999999999E-2</v>
      </c>
      <c r="C1036" s="82">
        <v>1.459268148853869E-3</v>
      </c>
      <c r="D1036" s="88">
        <f t="shared" si="264"/>
        <v>1.4540798005332163</v>
      </c>
      <c r="E1036" s="89">
        <f t="shared" si="269"/>
        <v>14081.596010664327</v>
      </c>
      <c r="F1036" s="126">
        <f t="shared" si="270"/>
        <v>475179.53957500425</v>
      </c>
      <c r="G1036" s="62">
        <f t="shared" si="271"/>
        <v>3.3744721778350945E-2</v>
      </c>
      <c r="H1036" s="88">
        <f t="shared" si="256"/>
        <v>238.76</v>
      </c>
      <c r="I1036" s="62">
        <f t="shared" si="265"/>
        <v>2387.6</v>
      </c>
      <c r="J1036" s="89">
        <f t="shared" si="257"/>
        <v>429.76799999999986</v>
      </c>
      <c r="K1036" s="62">
        <f t="shared" si="266"/>
        <v>9454.895999999997</v>
      </c>
      <c r="L1036" s="90">
        <f t="shared" si="258"/>
        <v>29.185362977077379</v>
      </c>
      <c r="M1036" s="73">
        <f>0</f>
        <v>0</v>
      </c>
      <c r="N1036" s="89">
        <f t="shared" si="259"/>
        <v>0</v>
      </c>
      <c r="O1036" s="89">
        <f t="shared" si="260"/>
        <v>0</v>
      </c>
      <c r="P1036" s="89">
        <f t="shared" si="261"/>
        <v>0</v>
      </c>
      <c r="Q1036" s="62">
        <f t="shared" si="272"/>
        <v>0</v>
      </c>
      <c r="R1036" s="89">
        <f t="shared" si="267"/>
        <v>639.34263702292242</v>
      </c>
      <c r="S1036" s="74">
        <f t="shared" si="268"/>
        <v>11842.495999999997</v>
      </c>
      <c r="T1036" s="91">
        <f t="shared" si="262"/>
        <v>5.4079800533216371E-2</v>
      </c>
      <c r="U1036" s="92">
        <f t="shared" si="263"/>
        <v>1.3540798005332162</v>
      </c>
    </row>
    <row r="1037" spans="1:21">
      <c r="A1037" s="80">
        <v>37545</v>
      </c>
      <c r="B1037" s="81">
        <v>0</v>
      </c>
      <c r="C1037" s="82">
        <v>2.8953286521045058E-3</v>
      </c>
      <c r="D1037" s="88">
        <f t="shared" si="264"/>
        <v>1.4860469323843626</v>
      </c>
      <c r="E1037" s="89">
        <f t="shared" si="269"/>
        <v>14720.93864768725</v>
      </c>
      <c r="F1037" s="126">
        <f t="shared" si="270"/>
        <v>487022.03557500424</v>
      </c>
      <c r="G1037" s="62">
        <f t="shared" si="271"/>
        <v>3.3083626474560333E-2</v>
      </c>
      <c r="H1037" s="88">
        <f t="shared" si="256"/>
        <v>0</v>
      </c>
      <c r="I1037" s="62">
        <f t="shared" si="265"/>
        <v>0</v>
      </c>
      <c r="J1037" s="89">
        <f t="shared" si="257"/>
        <v>0</v>
      </c>
      <c r="K1037" s="62">
        <f t="shared" si="266"/>
        <v>0</v>
      </c>
      <c r="L1037" s="90">
        <f t="shared" si="258"/>
        <v>57.906573042090116</v>
      </c>
      <c r="M1037" s="73">
        <f>0</f>
        <v>0</v>
      </c>
      <c r="N1037" s="89">
        <f t="shared" si="259"/>
        <v>0</v>
      </c>
      <c r="O1037" s="89">
        <f t="shared" si="260"/>
        <v>0</v>
      </c>
      <c r="P1037" s="89">
        <f t="shared" si="261"/>
        <v>0</v>
      </c>
      <c r="Q1037" s="62">
        <f t="shared" si="272"/>
        <v>0</v>
      </c>
      <c r="R1037" s="89">
        <f t="shared" si="267"/>
        <v>-57.906573042090116</v>
      </c>
      <c r="S1037" s="74">
        <f t="shared" si="268"/>
        <v>0</v>
      </c>
      <c r="T1037" s="91">
        <f t="shared" si="262"/>
        <v>8.6046932384362673E-2</v>
      </c>
      <c r="U1037" s="92">
        <f t="shared" si="263"/>
        <v>1.3860469323843625</v>
      </c>
    </row>
    <row r="1038" spans="1:21">
      <c r="A1038" s="80">
        <v>37546</v>
      </c>
      <c r="B1038" s="81">
        <v>0</v>
      </c>
      <c r="C1038" s="82">
        <v>3.3274778529846605E-3</v>
      </c>
      <c r="D1038" s="88">
        <f t="shared" si="264"/>
        <v>1.4831516037322581</v>
      </c>
      <c r="E1038" s="89">
        <f t="shared" si="269"/>
        <v>14663.03207464516</v>
      </c>
      <c r="F1038" s="126">
        <f t="shared" si="270"/>
        <v>487022.03557500424</v>
      </c>
      <c r="G1038" s="62">
        <f t="shared" si="271"/>
        <v>3.3214278813257662E-2</v>
      </c>
      <c r="H1038" s="88">
        <f t="shared" si="256"/>
        <v>0</v>
      </c>
      <c r="I1038" s="62">
        <f t="shared" si="265"/>
        <v>0</v>
      </c>
      <c r="J1038" s="89">
        <f t="shared" si="257"/>
        <v>0</v>
      </c>
      <c r="K1038" s="62">
        <f t="shared" si="266"/>
        <v>0</v>
      </c>
      <c r="L1038" s="90">
        <f t="shared" si="258"/>
        <v>66.549557059693214</v>
      </c>
      <c r="M1038" s="73">
        <f>0</f>
        <v>0</v>
      </c>
      <c r="N1038" s="89">
        <f t="shared" si="259"/>
        <v>0</v>
      </c>
      <c r="O1038" s="89">
        <f t="shared" si="260"/>
        <v>0</v>
      </c>
      <c r="P1038" s="89">
        <f t="shared" si="261"/>
        <v>0</v>
      </c>
      <c r="Q1038" s="62">
        <f t="shared" si="272"/>
        <v>0</v>
      </c>
      <c r="R1038" s="89">
        <f t="shared" si="267"/>
        <v>-66.549557059693214</v>
      </c>
      <c r="S1038" s="74">
        <f t="shared" si="268"/>
        <v>0</v>
      </c>
      <c r="T1038" s="91">
        <f t="shared" si="262"/>
        <v>8.3151603732258161E-2</v>
      </c>
      <c r="U1038" s="92">
        <f t="shared" si="263"/>
        <v>1.383151603732258</v>
      </c>
    </row>
    <row r="1039" spans="1:21">
      <c r="A1039" s="80">
        <v>37547</v>
      </c>
      <c r="B1039" s="81">
        <v>0</v>
      </c>
      <c r="C1039" s="82">
        <v>3.2208529691743486E-3</v>
      </c>
      <c r="D1039" s="88">
        <f t="shared" si="264"/>
        <v>1.4798241258792733</v>
      </c>
      <c r="E1039" s="89">
        <f t="shared" si="269"/>
        <v>14596.482517585466</v>
      </c>
      <c r="F1039" s="126">
        <f t="shared" si="270"/>
        <v>487022.03557500424</v>
      </c>
      <c r="G1039" s="62">
        <f t="shared" si="271"/>
        <v>3.3365712252130107E-2</v>
      </c>
      <c r="H1039" s="88">
        <f t="shared" si="256"/>
        <v>0</v>
      </c>
      <c r="I1039" s="62">
        <f t="shared" si="265"/>
        <v>0</v>
      </c>
      <c r="J1039" s="89">
        <f t="shared" si="257"/>
        <v>0</v>
      </c>
      <c r="K1039" s="62">
        <f t="shared" si="266"/>
        <v>0</v>
      </c>
      <c r="L1039" s="90">
        <f t="shared" si="258"/>
        <v>64.417059383486972</v>
      </c>
      <c r="M1039" s="73">
        <f>0</f>
        <v>0</v>
      </c>
      <c r="N1039" s="89">
        <f t="shared" si="259"/>
        <v>0</v>
      </c>
      <c r="O1039" s="89">
        <f t="shared" si="260"/>
        <v>0</v>
      </c>
      <c r="P1039" s="89">
        <f t="shared" si="261"/>
        <v>0</v>
      </c>
      <c r="Q1039" s="62">
        <f t="shared" si="272"/>
        <v>0</v>
      </c>
      <c r="R1039" s="89">
        <f t="shared" si="267"/>
        <v>-64.417059383486972</v>
      </c>
      <c r="S1039" s="74">
        <f t="shared" si="268"/>
        <v>0</v>
      </c>
      <c r="T1039" s="91">
        <f t="shared" si="262"/>
        <v>7.9824125879273344E-2</v>
      </c>
      <c r="U1039" s="92">
        <f t="shared" si="263"/>
        <v>1.3798241258792732</v>
      </c>
    </row>
    <row r="1040" spans="1:21">
      <c r="A1040" s="80">
        <v>37548</v>
      </c>
      <c r="B1040" s="81">
        <v>0</v>
      </c>
      <c r="C1040" s="82">
        <v>3.9667817450590552E-3</v>
      </c>
      <c r="D1040" s="88">
        <f t="shared" si="264"/>
        <v>1.4766032729100989</v>
      </c>
      <c r="E1040" s="89">
        <f t="shared" si="269"/>
        <v>14532.065458201978</v>
      </c>
      <c r="F1040" s="126">
        <f t="shared" si="270"/>
        <v>487022.03557500424</v>
      </c>
      <c r="G1040" s="62">
        <f t="shared" si="271"/>
        <v>3.3513614219245501E-2</v>
      </c>
      <c r="H1040" s="88">
        <f t="shared" si="256"/>
        <v>0</v>
      </c>
      <c r="I1040" s="62">
        <f t="shared" si="265"/>
        <v>0</v>
      </c>
      <c r="J1040" s="89">
        <f t="shared" si="257"/>
        <v>0</v>
      </c>
      <c r="K1040" s="62">
        <f t="shared" si="266"/>
        <v>0</v>
      </c>
      <c r="L1040" s="90">
        <f t="shared" si="258"/>
        <v>79.335634901181109</v>
      </c>
      <c r="M1040" s="73">
        <f>0</f>
        <v>0</v>
      </c>
      <c r="N1040" s="89">
        <f t="shared" si="259"/>
        <v>0</v>
      </c>
      <c r="O1040" s="89">
        <f t="shared" si="260"/>
        <v>0</v>
      </c>
      <c r="P1040" s="89">
        <f t="shared" si="261"/>
        <v>0</v>
      </c>
      <c r="Q1040" s="62">
        <f t="shared" si="272"/>
        <v>0</v>
      </c>
      <c r="R1040" s="89">
        <f t="shared" si="267"/>
        <v>-79.335634901181109</v>
      </c>
      <c r="S1040" s="74">
        <f t="shared" si="268"/>
        <v>0</v>
      </c>
      <c r="T1040" s="91">
        <f t="shared" si="262"/>
        <v>7.6603272910098941E-2</v>
      </c>
      <c r="U1040" s="92">
        <f t="shared" si="263"/>
        <v>1.3766032729100988</v>
      </c>
    </row>
    <row r="1041" spans="1:21">
      <c r="A1041" s="80">
        <v>37549</v>
      </c>
      <c r="B1041" s="81">
        <v>0</v>
      </c>
      <c r="C1041" s="82">
        <v>3.7915461703596064E-3</v>
      </c>
      <c r="D1041" s="88">
        <f t="shared" si="264"/>
        <v>1.4726364911650398</v>
      </c>
      <c r="E1041" s="89">
        <f t="shared" si="269"/>
        <v>14452.729823300797</v>
      </c>
      <c r="F1041" s="126">
        <f t="shared" si="270"/>
        <v>487022.03557500424</v>
      </c>
      <c r="G1041" s="62">
        <f t="shared" si="271"/>
        <v>3.3697581116463114E-2</v>
      </c>
      <c r="H1041" s="88">
        <f t="shared" si="256"/>
        <v>0</v>
      </c>
      <c r="I1041" s="62">
        <f t="shared" si="265"/>
        <v>0</v>
      </c>
      <c r="J1041" s="89">
        <f t="shared" si="257"/>
        <v>0</v>
      </c>
      <c r="K1041" s="62">
        <f t="shared" si="266"/>
        <v>0</v>
      </c>
      <c r="L1041" s="90">
        <f t="shared" si="258"/>
        <v>75.830923407192131</v>
      </c>
      <c r="M1041" s="73">
        <f>0</f>
        <v>0</v>
      </c>
      <c r="N1041" s="89">
        <f t="shared" si="259"/>
        <v>0</v>
      </c>
      <c r="O1041" s="89">
        <f t="shared" si="260"/>
        <v>0</v>
      </c>
      <c r="P1041" s="89">
        <f t="shared" si="261"/>
        <v>0</v>
      </c>
      <c r="Q1041" s="62">
        <f t="shared" si="272"/>
        <v>0</v>
      </c>
      <c r="R1041" s="89">
        <f t="shared" si="267"/>
        <v>-75.830923407192131</v>
      </c>
      <c r="S1041" s="74">
        <f t="shared" si="268"/>
        <v>0</v>
      </c>
      <c r="T1041" s="91">
        <f t="shared" si="262"/>
        <v>7.2636491165039896E-2</v>
      </c>
      <c r="U1041" s="92">
        <f t="shared" si="263"/>
        <v>1.3726364911650397</v>
      </c>
    </row>
    <row r="1042" spans="1:21">
      <c r="A1042" s="80">
        <v>37550</v>
      </c>
      <c r="B1042" s="81">
        <v>0</v>
      </c>
      <c r="C1042" s="82">
        <v>3.6399025239615447E-3</v>
      </c>
      <c r="D1042" s="88">
        <f t="shared" si="264"/>
        <v>1.4688449449946801</v>
      </c>
      <c r="E1042" s="89">
        <f t="shared" si="269"/>
        <v>14376.898899893604</v>
      </c>
      <c r="F1042" s="126">
        <f t="shared" si="270"/>
        <v>487022.03557500424</v>
      </c>
      <c r="G1042" s="62">
        <f t="shared" si="271"/>
        <v>3.3875318938120125E-2</v>
      </c>
      <c r="H1042" s="88">
        <f t="shared" ref="H1042:H1105" si="273">B1042*($D$12+$D$11)*10000</f>
        <v>0</v>
      </c>
      <c r="I1042" s="62">
        <f t="shared" si="265"/>
        <v>0</v>
      </c>
      <c r="J1042" s="89">
        <f t="shared" ref="J1042:J1105" si="274">B1042*$K$14*$D$10*10000</f>
        <v>0</v>
      </c>
      <c r="K1042" s="62">
        <f t="shared" si="266"/>
        <v>0</v>
      </c>
      <c r="L1042" s="90">
        <f t="shared" ref="L1042:L1105" si="275">C1042*($D$12+$D$11)*10000</f>
        <v>72.798050479230895</v>
      </c>
      <c r="M1042" s="73">
        <f>0</f>
        <v>0</v>
      </c>
      <c r="N1042" s="89">
        <f t="shared" ref="N1042:N1105" si="276">IF(D1042&lt;$N$10,0,(2/3*$N$12*SQRT(2*$N$13)*$N$11*(D1042-$N$10)^(3/2))*24*60*60)</f>
        <v>0</v>
      </c>
      <c r="O1042" s="89">
        <f t="shared" ref="O1042:O1105" si="277">IF(D1042&lt;$N$10,0,(D1042-$N$10)*10000*($D$12+$D$11))</f>
        <v>0</v>
      </c>
      <c r="P1042" s="89">
        <f t="shared" ref="P1042:P1105" si="278">IF(N1042&gt;O1042,O1042,N1042)</f>
        <v>0</v>
      </c>
      <c r="Q1042" s="62">
        <f t="shared" si="272"/>
        <v>0</v>
      </c>
      <c r="R1042" s="89">
        <f t="shared" si="267"/>
        <v>-72.798050479230895</v>
      </c>
      <c r="S1042" s="74">
        <f t="shared" si="268"/>
        <v>0</v>
      </c>
      <c r="T1042" s="91">
        <f t="shared" ref="T1042:T1105" si="279">D1042-$D$14</f>
        <v>6.8844944994680191E-2</v>
      </c>
      <c r="U1042" s="92">
        <f t="shared" ref="U1042:U1105" si="280">IF(D1042&lt;$D$13,0,D1042-$D$13)</f>
        <v>1.36884494499468</v>
      </c>
    </row>
    <row r="1043" spans="1:21">
      <c r="A1043" s="80">
        <v>37551</v>
      </c>
      <c r="B1043" s="81">
        <v>0</v>
      </c>
      <c r="C1043" s="82">
        <v>3.9285428690487489E-3</v>
      </c>
      <c r="D1043" s="88">
        <f t="shared" ref="D1043:D1106" si="281">IF(E1043&lt;$D$11*10000*($D$14-$D$13),(E1043+$D$13*$D$11*10000)/($D$11*10000),(E1043+$D$13*$D$11*10000+$D$14*$D$12*10000)/($D$11*10000+$D$12*10000))</f>
        <v>1.4652050424707188</v>
      </c>
      <c r="E1043" s="89">
        <f t="shared" si="269"/>
        <v>14304.100849414373</v>
      </c>
      <c r="F1043" s="126">
        <f t="shared" si="270"/>
        <v>487022.03557500424</v>
      </c>
      <c r="G1043" s="62">
        <f t="shared" si="271"/>
        <v>3.4047721048816815E-2</v>
      </c>
      <c r="H1043" s="88">
        <f t="shared" si="273"/>
        <v>0</v>
      </c>
      <c r="I1043" s="62">
        <f t="shared" ref="I1043:I1106" si="282">H1043*$J$4*1000</f>
        <v>0</v>
      </c>
      <c r="J1043" s="89">
        <f t="shared" si="274"/>
        <v>0</v>
      </c>
      <c r="K1043" s="62">
        <f t="shared" ref="K1043:K1106" si="283">1000*J1043*($J$11*$J$5+$J$12*$J$6+$J$13*$J$7)</f>
        <v>0</v>
      </c>
      <c r="L1043" s="90">
        <f t="shared" si="275"/>
        <v>78.570857380974985</v>
      </c>
      <c r="M1043" s="73">
        <f>0</f>
        <v>0</v>
      </c>
      <c r="N1043" s="89">
        <f t="shared" si="276"/>
        <v>0</v>
      </c>
      <c r="O1043" s="89">
        <f t="shared" si="277"/>
        <v>0</v>
      </c>
      <c r="P1043" s="89">
        <f t="shared" si="278"/>
        <v>0</v>
      </c>
      <c r="Q1043" s="62">
        <f t="shared" si="272"/>
        <v>0</v>
      </c>
      <c r="R1043" s="89">
        <f t="shared" ref="R1043:R1106" si="284">H1043+J1043-L1043-P1043</f>
        <v>-78.570857380974985</v>
      </c>
      <c r="S1043" s="74">
        <f t="shared" ref="S1043:S1106" si="285">I1043+K1043-M1043-Q1043</f>
        <v>0</v>
      </c>
      <c r="T1043" s="91">
        <f t="shared" si="279"/>
        <v>6.5205042470718899E-2</v>
      </c>
      <c r="U1043" s="92">
        <f t="shared" si="280"/>
        <v>1.3652050424707187</v>
      </c>
    </row>
    <row r="1044" spans="1:21">
      <c r="A1044" s="80">
        <v>37552</v>
      </c>
      <c r="B1044" s="81">
        <v>0</v>
      </c>
      <c r="C1044" s="82">
        <v>2.843918153422712E-3</v>
      </c>
      <c r="D1044" s="88">
        <f t="shared" si="281"/>
        <v>1.4612764996016701</v>
      </c>
      <c r="E1044" s="89">
        <f t="shared" ref="E1044:E1107" si="286">E1043+R1043</f>
        <v>14225.529992033398</v>
      </c>
      <c r="F1044" s="126">
        <f t="shared" ref="F1044:F1107" si="287">F1043+S1043</f>
        <v>487022.03557500424</v>
      </c>
      <c r="G1044" s="62">
        <f t="shared" ref="G1044:G1107" si="288">F1044/(E1044*1000)</f>
        <v>3.4235774403326064E-2</v>
      </c>
      <c r="H1044" s="88">
        <f t="shared" si="273"/>
        <v>0</v>
      </c>
      <c r="I1044" s="62">
        <f t="shared" si="282"/>
        <v>0</v>
      </c>
      <c r="J1044" s="89">
        <f t="shared" si="274"/>
        <v>0</v>
      </c>
      <c r="K1044" s="62">
        <f t="shared" si="283"/>
        <v>0</v>
      </c>
      <c r="L1044" s="90">
        <f t="shared" si="275"/>
        <v>56.878363068454242</v>
      </c>
      <c r="M1044" s="73">
        <f>0</f>
        <v>0</v>
      </c>
      <c r="N1044" s="89">
        <f t="shared" si="276"/>
        <v>0</v>
      </c>
      <c r="O1044" s="89">
        <f t="shared" si="277"/>
        <v>0</v>
      </c>
      <c r="P1044" s="89">
        <f t="shared" si="278"/>
        <v>0</v>
      </c>
      <c r="Q1044" s="62">
        <f t="shared" ref="Q1044:Q1107" si="289">P1044*1000*G1044</f>
        <v>0</v>
      </c>
      <c r="R1044" s="89">
        <f t="shared" si="284"/>
        <v>-56.878363068454242</v>
      </c>
      <c r="S1044" s="74">
        <f t="shared" si="285"/>
        <v>0</v>
      </c>
      <c r="T1044" s="91">
        <f t="shared" si="279"/>
        <v>6.1276499601670142E-2</v>
      </c>
      <c r="U1044" s="92">
        <f t="shared" si="280"/>
        <v>1.36127649960167</v>
      </c>
    </row>
    <row r="1045" spans="1:21">
      <c r="A1045" s="80">
        <v>37553</v>
      </c>
      <c r="B1045" s="81">
        <v>3.3019999999999998E-3</v>
      </c>
      <c r="C1045" s="82">
        <v>2.6607446779464928E-3</v>
      </c>
      <c r="D1045" s="88">
        <f t="shared" si="281"/>
        <v>1.4584325814482473</v>
      </c>
      <c r="E1045" s="89">
        <f t="shared" si="286"/>
        <v>14168.651628964944</v>
      </c>
      <c r="F1045" s="126">
        <f t="shared" si="287"/>
        <v>487022.03557500424</v>
      </c>
      <c r="G1045" s="62">
        <f t="shared" si="288"/>
        <v>3.4373209838781421E-2</v>
      </c>
      <c r="H1045" s="88">
        <f t="shared" si="273"/>
        <v>66.039999999999992</v>
      </c>
      <c r="I1045" s="62">
        <f t="shared" si="282"/>
        <v>660.4</v>
      </c>
      <c r="J1045" s="89">
        <f t="shared" si="274"/>
        <v>118.87199999999999</v>
      </c>
      <c r="K1045" s="62">
        <f t="shared" si="283"/>
        <v>2615.1839999999997</v>
      </c>
      <c r="L1045" s="90">
        <f t="shared" si="275"/>
        <v>53.214893558929859</v>
      </c>
      <c r="M1045" s="73">
        <f>0</f>
        <v>0</v>
      </c>
      <c r="N1045" s="89">
        <f t="shared" si="276"/>
        <v>0</v>
      </c>
      <c r="O1045" s="89">
        <f t="shared" si="277"/>
        <v>0</v>
      </c>
      <c r="P1045" s="89">
        <f t="shared" si="278"/>
        <v>0</v>
      </c>
      <c r="Q1045" s="62">
        <f t="shared" si="289"/>
        <v>0</v>
      </c>
      <c r="R1045" s="89">
        <f t="shared" si="284"/>
        <v>131.6971064410701</v>
      </c>
      <c r="S1045" s="74">
        <f t="shared" si="285"/>
        <v>3275.5839999999998</v>
      </c>
      <c r="T1045" s="91">
        <f t="shared" si="279"/>
        <v>5.8432581448247367E-2</v>
      </c>
      <c r="U1045" s="92">
        <f t="shared" si="280"/>
        <v>1.3584325814482472</v>
      </c>
    </row>
    <row r="1046" spans="1:21">
      <c r="A1046" s="80">
        <v>37554</v>
      </c>
      <c r="B1046" s="81">
        <v>2.5399999999999999E-4</v>
      </c>
      <c r="C1046" s="82">
        <v>2.6854370040298699E-3</v>
      </c>
      <c r="D1046" s="88">
        <f t="shared" si="281"/>
        <v>1.4650174367703006</v>
      </c>
      <c r="E1046" s="89">
        <f t="shared" si="286"/>
        <v>14300.348735406014</v>
      </c>
      <c r="F1046" s="126">
        <f t="shared" si="287"/>
        <v>490297.61957500421</v>
      </c>
      <c r="G1046" s="62">
        <f t="shared" si="288"/>
        <v>3.4285710694668854E-2</v>
      </c>
      <c r="H1046" s="88">
        <f t="shared" si="273"/>
        <v>5.08</v>
      </c>
      <c r="I1046" s="62">
        <f t="shared" si="282"/>
        <v>50.800000000000004</v>
      </c>
      <c r="J1046" s="89">
        <f t="shared" si="274"/>
        <v>9.1439999999999984</v>
      </c>
      <c r="K1046" s="62">
        <f t="shared" si="283"/>
        <v>201.16799999999995</v>
      </c>
      <c r="L1046" s="90">
        <f t="shared" si="275"/>
        <v>53.708740080597401</v>
      </c>
      <c r="M1046" s="73">
        <f>0</f>
        <v>0</v>
      </c>
      <c r="N1046" s="89">
        <f t="shared" si="276"/>
        <v>0</v>
      </c>
      <c r="O1046" s="89">
        <f t="shared" si="277"/>
        <v>0</v>
      </c>
      <c r="P1046" s="89">
        <f t="shared" si="278"/>
        <v>0</v>
      </c>
      <c r="Q1046" s="62">
        <f t="shared" si="289"/>
        <v>0</v>
      </c>
      <c r="R1046" s="89">
        <f t="shared" si="284"/>
        <v>-39.484740080597405</v>
      </c>
      <c r="S1046" s="74">
        <f t="shared" si="285"/>
        <v>251.96799999999996</v>
      </c>
      <c r="T1046" s="91">
        <f t="shared" si="279"/>
        <v>6.5017436770300696E-2</v>
      </c>
      <c r="U1046" s="92">
        <f t="shared" si="280"/>
        <v>1.3650174367703005</v>
      </c>
    </row>
    <row r="1047" spans="1:21">
      <c r="A1047" s="80">
        <v>37555</v>
      </c>
      <c r="B1047" s="81">
        <v>0</v>
      </c>
      <c r="C1047" s="82">
        <v>3.0493929725170653E-3</v>
      </c>
      <c r="D1047" s="88">
        <f t="shared" si="281"/>
        <v>1.463043199766271</v>
      </c>
      <c r="E1047" s="89">
        <f t="shared" si="286"/>
        <v>14260.863995325417</v>
      </c>
      <c r="F1047" s="126">
        <f t="shared" si="287"/>
        <v>490549.5875750042</v>
      </c>
      <c r="G1047" s="62">
        <f t="shared" si="288"/>
        <v>3.4398307685691555E-2</v>
      </c>
      <c r="H1047" s="88">
        <f t="shared" si="273"/>
        <v>0</v>
      </c>
      <c r="I1047" s="62">
        <f t="shared" si="282"/>
        <v>0</v>
      </c>
      <c r="J1047" s="89">
        <f t="shared" si="274"/>
        <v>0</v>
      </c>
      <c r="K1047" s="62">
        <f t="shared" si="283"/>
        <v>0</v>
      </c>
      <c r="L1047" s="90">
        <f t="shared" si="275"/>
        <v>60.987859450341304</v>
      </c>
      <c r="M1047" s="73">
        <f>0</f>
        <v>0</v>
      </c>
      <c r="N1047" s="89">
        <f t="shared" si="276"/>
        <v>0</v>
      </c>
      <c r="O1047" s="89">
        <f t="shared" si="277"/>
        <v>0</v>
      </c>
      <c r="P1047" s="89">
        <f t="shared" si="278"/>
        <v>0</v>
      </c>
      <c r="Q1047" s="62">
        <f t="shared" si="289"/>
        <v>0</v>
      </c>
      <c r="R1047" s="89">
        <f t="shared" si="284"/>
        <v>-60.987859450341304</v>
      </c>
      <c r="S1047" s="74">
        <f t="shared" si="285"/>
        <v>0</v>
      </c>
      <c r="T1047" s="91">
        <f t="shared" si="279"/>
        <v>6.3043199766271041E-2</v>
      </c>
      <c r="U1047" s="92">
        <f t="shared" si="280"/>
        <v>1.3630431997662709</v>
      </c>
    </row>
    <row r="1048" spans="1:21">
      <c r="A1048" s="80">
        <v>37556</v>
      </c>
      <c r="B1048" s="81">
        <v>0</v>
      </c>
      <c r="C1048" s="82">
        <v>3.4058302664905339E-3</v>
      </c>
      <c r="D1048" s="88">
        <f t="shared" si="281"/>
        <v>1.4599938067937539</v>
      </c>
      <c r="E1048" s="89">
        <f t="shared" si="286"/>
        <v>14199.876135875076</v>
      </c>
      <c r="F1048" s="126">
        <f t="shared" si="287"/>
        <v>490549.5875750042</v>
      </c>
      <c r="G1048" s="62">
        <f t="shared" si="288"/>
        <v>3.4546046943019604E-2</v>
      </c>
      <c r="H1048" s="88">
        <f t="shared" si="273"/>
        <v>0</v>
      </c>
      <c r="I1048" s="62">
        <f t="shared" si="282"/>
        <v>0</v>
      </c>
      <c r="J1048" s="89">
        <f t="shared" si="274"/>
        <v>0</v>
      </c>
      <c r="K1048" s="62">
        <f t="shared" si="283"/>
        <v>0</v>
      </c>
      <c r="L1048" s="90">
        <f t="shared" si="275"/>
        <v>68.116605329810682</v>
      </c>
      <c r="M1048" s="73">
        <f>0</f>
        <v>0</v>
      </c>
      <c r="N1048" s="89">
        <f t="shared" si="276"/>
        <v>0</v>
      </c>
      <c r="O1048" s="89">
        <f t="shared" si="277"/>
        <v>0</v>
      </c>
      <c r="P1048" s="89">
        <f t="shared" si="278"/>
        <v>0</v>
      </c>
      <c r="Q1048" s="62">
        <f t="shared" si="289"/>
        <v>0</v>
      </c>
      <c r="R1048" s="89">
        <f t="shared" si="284"/>
        <v>-68.116605329810682</v>
      </c>
      <c r="S1048" s="74">
        <f t="shared" si="285"/>
        <v>0</v>
      </c>
      <c r="T1048" s="91">
        <f t="shared" si="279"/>
        <v>5.999380679375399E-2</v>
      </c>
      <c r="U1048" s="92">
        <f t="shared" si="280"/>
        <v>1.3599938067937538</v>
      </c>
    </row>
    <row r="1049" spans="1:21">
      <c r="A1049" s="80">
        <v>37557</v>
      </c>
      <c r="B1049" s="81">
        <v>0</v>
      </c>
      <c r="C1049" s="82">
        <v>3.8706514912615953E-3</v>
      </c>
      <c r="D1049" s="88">
        <f t="shared" si="281"/>
        <v>1.4565879765272631</v>
      </c>
      <c r="E1049" s="89">
        <f t="shared" si="286"/>
        <v>14131.759530545265</v>
      </c>
      <c r="F1049" s="126">
        <f t="shared" si="287"/>
        <v>490549.5875750042</v>
      </c>
      <c r="G1049" s="62">
        <f t="shared" si="288"/>
        <v>3.4712562615766267E-2</v>
      </c>
      <c r="H1049" s="88">
        <f t="shared" si="273"/>
        <v>0</v>
      </c>
      <c r="I1049" s="62">
        <f t="shared" si="282"/>
        <v>0</v>
      </c>
      <c r="J1049" s="89">
        <f t="shared" si="274"/>
        <v>0</v>
      </c>
      <c r="K1049" s="62">
        <f t="shared" si="283"/>
        <v>0</v>
      </c>
      <c r="L1049" s="90">
        <f t="shared" si="275"/>
        <v>77.413029825231902</v>
      </c>
      <c r="M1049" s="73">
        <f>0</f>
        <v>0</v>
      </c>
      <c r="N1049" s="89">
        <f t="shared" si="276"/>
        <v>0</v>
      </c>
      <c r="O1049" s="89">
        <f t="shared" si="277"/>
        <v>0</v>
      </c>
      <c r="P1049" s="89">
        <f t="shared" si="278"/>
        <v>0</v>
      </c>
      <c r="Q1049" s="62">
        <f t="shared" si="289"/>
        <v>0</v>
      </c>
      <c r="R1049" s="89">
        <f t="shared" si="284"/>
        <v>-77.413029825231902</v>
      </c>
      <c r="S1049" s="74">
        <f t="shared" si="285"/>
        <v>0</v>
      </c>
      <c r="T1049" s="91">
        <f t="shared" si="279"/>
        <v>5.6587976527263217E-2</v>
      </c>
      <c r="U1049" s="92">
        <f t="shared" si="280"/>
        <v>1.356587976527263</v>
      </c>
    </row>
    <row r="1050" spans="1:21">
      <c r="A1050" s="80">
        <v>37558</v>
      </c>
      <c r="B1050" s="81">
        <v>1.016E-3</v>
      </c>
      <c r="C1050" s="82">
        <v>3.4774263032532693E-3</v>
      </c>
      <c r="D1050" s="88">
        <f t="shared" si="281"/>
        <v>1.4527173250360017</v>
      </c>
      <c r="E1050" s="89">
        <f t="shared" si="286"/>
        <v>14054.346500720034</v>
      </c>
      <c r="F1050" s="126">
        <f t="shared" si="287"/>
        <v>490549.5875750042</v>
      </c>
      <c r="G1050" s="62">
        <f t="shared" si="288"/>
        <v>3.4903763583021975E-2</v>
      </c>
      <c r="H1050" s="88">
        <f t="shared" si="273"/>
        <v>20.32</v>
      </c>
      <c r="I1050" s="62">
        <f t="shared" si="282"/>
        <v>203.20000000000002</v>
      </c>
      <c r="J1050" s="89">
        <f t="shared" si="274"/>
        <v>36.575999999999993</v>
      </c>
      <c r="K1050" s="62">
        <f t="shared" si="283"/>
        <v>804.6719999999998</v>
      </c>
      <c r="L1050" s="90">
        <f t="shared" si="275"/>
        <v>69.548526065065388</v>
      </c>
      <c r="M1050" s="73">
        <f>0</f>
        <v>0</v>
      </c>
      <c r="N1050" s="89">
        <f t="shared" si="276"/>
        <v>0</v>
      </c>
      <c r="O1050" s="89">
        <f t="shared" si="277"/>
        <v>0</v>
      </c>
      <c r="P1050" s="89">
        <f t="shared" si="278"/>
        <v>0</v>
      </c>
      <c r="Q1050" s="62">
        <f t="shared" si="289"/>
        <v>0</v>
      </c>
      <c r="R1050" s="89">
        <f t="shared" si="284"/>
        <v>-12.652526065065395</v>
      </c>
      <c r="S1050" s="74">
        <f t="shared" si="285"/>
        <v>1007.8719999999998</v>
      </c>
      <c r="T1050" s="91">
        <f t="shared" si="279"/>
        <v>5.2717325036001794E-2</v>
      </c>
      <c r="U1050" s="92">
        <f t="shared" si="280"/>
        <v>1.3527173250360016</v>
      </c>
    </row>
    <row r="1051" spans="1:21">
      <c r="A1051" s="80">
        <v>37559</v>
      </c>
      <c r="B1051" s="81">
        <v>1.7018000000000002E-2</v>
      </c>
      <c r="C1051" s="82">
        <v>3.3061816397463228E-3</v>
      </c>
      <c r="D1051" s="88">
        <f t="shared" si="281"/>
        <v>1.4520846987327485</v>
      </c>
      <c r="E1051" s="89">
        <f t="shared" si="286"/>
        <v>14041.693974654969</v>
      </c>
      <c r="F1051" s="126">
        <f t="shared" si="287"/>
        <v>491557.45957500418</v>
      </c>
      <c r="G1051" s="62">
        <f t="shared" si="288"/>
        <v>3.50069913546227E-2</v>
      </c>
      <c r="H1051" s="88">
        <f t="shared" si="273"/>
        <v>340.36</v>
      </c>
      <c r="I1051" s="62">
        <f t="shared" si="282"/>
        <v>3403.6000000000004</v>
      </c>
      <c r="J1051" s="89">
        <f t="shared" si="274"/>
        <v>612.64800000000002</v>
      </c>
      <c r="K1051" s="62">
        <f t="shared" si="283"/>
        <v>13478.255999999999</v>
      </c>
      <c r="L1051" s="90">
        <f t="shared" si="275"/>
        <v>66.123632794926451</v>
      </c>
      <c r="M1051" s="73">
        <f>0</f>
        <v>0</v>
      </c>
      <c r="N1051" s="89">
        <f t="shared" si="276"/>
        <v>0</v>
      </c>
      <c r="O1051" s="89">
        <f t="shared" si="277"/>
        <v>0</v>
      </c>
      <c r="P1051" s="89">
        <f t="shared" si="278"/>
        <v>0</v>
      </c>
      <c r="Q1051" s="62">
        <f t="shared" si="289"/>
        <v>0</v>
      </c>
      <c r="R1051" s="89">
        <f t="shared" si="284"/>
        <v>886.88436720507354</v>
      </c>
      <c r="S1051" s="74">
        <f t="shared" si="285"/>
        <v>16881.856</v>
      </c>
      <c r="T1051" s="91">
        <f t="shared" si="279"/>
        <v>5.2084698732748569E-2</v>
      </c>
      <c r="U1051" s="92">
        <f t="shared" si="280"/>
        <v>1.3520846987327484</v>
      </c>
    </row>
    <row r="1052" spans="1:21">
      <c r="A1052" s="80">
        <v>37560</v>
      </c>
      <c r="B1052" s="81">
        <v>0</v>
      </c>
      <c r="C1052" s="82">
        <v>2.7824974769422302E-3</v>
      </c>
      <c r="D1052" s="88">
        <f t="shared" si="281"/>
        <v>1.4964289170930021</v>
      </c>
      <c r="E1052" s="89">
        <f t="shared" si="286"/>
        <v>14928.578341860042</v>
      </c>
      <c r="F1052" s="126">
        <f t="shared" si="287"/>
        <v>508439.31557500421</v>
      </c>
      <c r="G1052" s="62">
        <f t="shared" si="288"/>
        <v>3.405812019951892E-2</v>
      </c>
      <c r="H1052" s="88">
        <f t="shared" si="273"/>
        <v>0</v>
      </c>
      <c r="I1052" s="62">
        <f t="shared" si="282"/>
        <v>0</v>
      </c>
      <c r="J1052" s="89">
        <f t="shared" si="274"/>
        <v>0</v>
      </c>
      <c r="K1052" s="62">
        <f t="shared" si="283"/>
        <v>0</v>
      </c>
      <c r="L1052" s="90">
        <f t="shared" si="275"/>
        <v>55.649949538844602</v>
      </c>
      <c r="M1052" s="73">
        <f>0</f>
        <v>0</v>
      </c>
      <c r="N1052" s="89">
        <f t="shared" si="276"/>
        <v>0</v>
      </c>
      <c r="O1052" s="89">
        <f t="shared" si="277"/>
        <v>0</v>
      </c>
      <c r="P1052" s="89">
        <f t="shared" si="278"/>
        <v>0</v>
      </c>
      <c r="Q1052" s="62">
        <f t="shared" si="289"/>
        <v>0</v>
      </c>
      <c r="R1052" s="89">
        <f t="shared" si="284"/>
        <v>-55.649949538844602</v>
      </c>
      <c r="S1052" s="74">
        <f t="shared" si="285"/>
        <v>0</v>
      </c>
      <c r="T1052" s="91">
        <f t="shared" si="279"/>
        <v>9.6428917093002164E-2</v>
      </c>
      <c r="U1052" s="92">
        <f t="shared" si="280"/>
        <v>1.396428917093002</v>
      </c>
    </row>
    <row r="1053" spans="1:21">
      <c r="A1053" s="80">
        <v>37561</v>
      </c>
      <c r="B1053" s="81">
        <v>0</v>
      </c>
      <c r="C1053" s="82">
        <v>3.1553901026763666E-3</v>
      </c>
      <c r="D1053" s="88">
        <f t="shared" si="281"/>
        <v>1.4936464196160599</v>
      </c>
      <c r="E1053" s="89">
        <f t="shared" si="286"/>
        <v>14872.928392321197</v>
      </c>
      <c r="F1053" s="126">
        <f t="shared" si="287"/>
        <v>508439.31557500421</v>
      </c>
      <c r="G1053" s="62">
        <f t="shared" si="288"/>
        <v>3.4185555269499471E-2</v>
      </c>
      <c r="H1053" s="88">
        <f t="shared" si="273"/>
        <v>0</v>
      </c>
      <c r="I1053" s="62">
        <f t="shared" si="282"/>
        <v>0</v>
      </c>
      <c r="J1053" s="89">
        <f t="shared" si="274"/>
        <v>0</v>
      </c>
      <c r="K1053" s="62">
        <f t="shared" si="283"/>
        <v>0</v>
      </c>
      <c r="L1053" s="90">
        <f t="shared" si="275"/>
        <v>63.10780205352733</v>
      </c>
      <c r="M1053" s="73">
        <f>0</f>
        <v>0</v>
      </c>
      <c r="N1053" s="89">
        <f t="shared" si="276"/>
        <v>0</v>
      </c>
      <c r="O1053" s="89">
        <f t="shared" si="277"/>
        <v>0</v>
      </c>
      <c r="P1053" s="89">
        <f t="shared" si="278"/>
        <v>0</v>
      </c>
      <c r="Q1053" s="62">
        <f t="shared" si="289"/>
        <v>0</v>
      </c>
      <c r="R1053" s="89">
        <f t="shared" si="284"/>
        <v>-63.10780205352733</v>
      </c>
      <c r="S1053" s="74">
        <f t="shared" si="285"/>
        <v>0</v>
      </c>
      <c r="T1053" s="91">
        <f t="shared" si="279"/>
        <v>9.3646419616060017E-2</v>
      </c>
      <c r="U1053" s="92">
        <f t="shared" si="280"/>
        <v>1.3936464196160598</v>
      </c>
    </row>
    <row r="1054" spans="1:21">
      <c r="A1054" s="80">
        <v>37562</v>
      </c>
      <c r="B1054" s="81">
        <v>0</v>
      </c>
      <c r="C1054" s="82">
        <v>2.8554441135630816E-3</v>
      </c>
      <c r="D1054" s="88">
        <f t="shared" si="281"/>
        <v>1.4904910295133835</v>
      </c>
      <c r="E1054" s="89">
        <f t="shared" si="286"/>
        <v>14809.820590267669</v>
      </c>
      <c r="F1054" s="126">
        <f t="shared" si="287"/>
        <v>508439.31557500421</v>
      </c>
      <c r="G1054" s="62">
        <f t="shared" si="288"/>
        <v>3.4331227206704118E-2</v>
      </c>
      <c r="H1054" s="88">
        <f t="shared" si="273"/>
        <v>0</v>
      </c>
      <c r="I1054" s="62">
        <f t="shared" si="282"/>
        <v>0</v>
      </c>
      <c r="J1054" s="89">
        <f t="shared" si="274"/>
        <v>0</v>
      </c>
      <c r="K1054" s="62">
        <f t="shared" si="283"/>
        <v>0</v>
      </c>
      <c r="L1054" s="90">
        <f t="shared" si="275"/>
        <v>57.108882271261635</v>
      </c>
      <c r="M1054" s="73">
        <f>0</f>
        <v>0</v>
      </c>
      <c r="N1054" s="89">
        <f t="shared" si="276"/>
        <v>0</v>
      </c>
      <c r="O1054" s="89">
        <f t="shared" si="277"/>
        <v>0</v>
      </c>
      <c r="P1054" s="89">
        <f t="shared" si="278"/>
        <v>0</v>
      </c>
      <c r="Q1054" s="62">
        <f t="shared" si="289"/>
        <v>0</v>
      </c>
      <c r="R1054" s="89">
        <f t="shared" si="284"/>
        <v>-57.108882271261635</v>
      </c>
      <c r="S1054" s="74">
        <f t="shared" si="285"/>
        <v>0</v>
      </c>
      <c r="T1054" s="91">
        <f t="shared" si="279"/>
        <v>9.0491029513383614E-2</v>
      </c>
      <c r="U1054" s="92">
        <f t="shared" si="280"/>
        <v>1.3904910295133834</v>
      </c>
    </row>
    <row r="1055" spans="1:21">
      <c r="A1055" s="80">
        <v>37563</v>
      </c>
      <c r="B1055" s="81">
        <v>0</v>
      </c>
      <c r="C1055" s="82">
        <v>2.4624553874822469E-3</v>
      </c>
      <c r="D1055" s="88">
        <f t="shared" si="281"/>
        <v>1.4876355853998204</v>
      </c>
      <c r="E1055" s="89">
        <f t="shared" si="286"/>
        <v>14752.711707996408</v>
      </c>
      <c r="F1055" s="126">
        <f t="shared" si="287"/>
        <v>508439.31557500421</v>
      </c>
      <c r="G1055" s="62">
        <f t="shared" si="288"/>
        <v>3.4464126029075386E-2</v>
      </c>
      <c r="H1055" s="88">
        <f t="shared" si="273"/>
        <v>0</v>
      </c>
      <c r="I1055" s="62">
        <f t="shared" si="282"/>
        <v>0</v>
      </c>
      <c r="J1055" s="89">
        <f t="shared" si="274"/>
        <v>0</v>
      </c>
      <c r="K1055" s="62">
        <f t="shared" si="283"/>
        <v>0</v>
      </c>
      <c r="L1055" s="90">
        <f t="shared" si="275"/>
        <v>49.249107749644935</v>
      </c>
      <c r="M1055" s="73">
        <f>0</f>
        <v>0</v>
      </c>
      <c r="N1055" s="89">
        <f t="shared" si="276"/>
        <v>0</v>
      </c>
      <c r="O1055" s="89">
        <f t="shared" si="277"/>
        <v>0</v>
      </c>
      <c r="P1055" s="89">
        <f t="shared" si="278"/>
        <v>0</v>
      </c>
      <c r="Q1055" s="62">
        <f t="shared" si="289"/>
        <v>0</v>
      </c>
      <c r="R1055" s="89">
        <f t="shared" si="284"/>
        <v>-49.249107749644935</v>
      </c>
      <c r="S1055" s="74">
        <f t="shared" si="285"/>
        <v>0</v>
      </c>
      <c r="T1055" s="91">
        <f t="shared" si="279"/>
        <v>8.7635585399820526E-2</v>
      </c>
      <c r="U1055" s="92">
        <f t="shared" si="280"/>
        <v>1.3876355853998203</v>
      </c>
    </row>
    <row r="1056" spans="1:21">
      <c r="A1056" s="80">
        <v>37564</v>
      </c>
      <c r="B1056" s="81">
        <v>0</v>
      </c>
      <c r="C1056" s="82">
        <v>2.8787740831591594E-3</v>
      </c>
      <c r="D1056" s="88">
        <f t="shared" si="281"/>
        <v>1.4851731300123381</v>
      </c>
      <c r="E1056" s="89">
        <f t="shared" si="286"/>
        <v>14703.462600246763</v>
      </c>
      <c r="F1056" s="126">
        <f t="shared" si="287"/>
        <v>508439.31557500421</v>
      </c>
      <c r="G1056" s="62">
        <f t="shared" si="288"/>
        <v>3.4579563290518471E-2</v>
      </c>
      <c r="H1056" s="88">
        <f t="shared" si="273"/>
        <v>0</v>
      </c>
      <c r="I1056" s="62">
        <f t="shared" si="282"/>
        <v>0</v>
      </c>
      <c r="J1056" s="89">
        <f t="shared" si="274"/>
        <v>0</v>
      </c>
      <c r="K1056" s="62">
        <f t="shared" si="283"/>
        <v>0</v>
      </c>
      <c r="L1056" s="90">
        <f t="shared" si="275"/>
        <v>57.57548166318319</v>
      </c>
      <c r="M1056" s="73">
        <f>0</f>
        <v>0</v>
      </c>
      <c r="N1056" s="89">
        <f t="shared" si="276"/>
        <v>0</v>
      </c>
      <c r="O1056" s="89">
        <f t="shared" si="277"/>
        <v>0</v>
      </c>
      <c r="P1056" s="89">
        <f t="shared" si="278"/>
        <v>0</v>
      </c>
      <c r="Q1056" s="62">
        <f t="shared" si="289"/>
        <v>0</v>
      </c>
      <c r="R1056" s="89">
        <f t="shared" si="284"/>
        <v>-57.57548166318319</v>
      </c>
      <c r="S1056" s="74">
        <f t="shared" si="285"/>
        <v>0</v>
      </c>
      <c r="T1056" s="91">
        <f t="shared" si="279"/>
        <v>8.5173130012338172E-2</v>
      </c>
      <c r="U1056" s="92">
        <f t="shared" si="280"/>
        <v>1.385173130012338</v>
      </c>
    </row>
    <row r="1057" spans="1:21">
      <c r="A1057" s="80">
        <v>37565</v>
      </c>
      <c r="B1057" s="81">
        <v>0</v>
      </c>
      <c r="C1057" s="82">
        <v>3.0734026224280625E-3</v>
      </c>
      <c r="D1057" s="88">
        <f t="shared" si="281"/>
        <v>1.482294355929179</v>
      </c>
      <c r="E1057" s="89">
        <f t="shared" si="286"/>
        <v>14645.88711858358</v>
      </c>
      <c r="F1057" s="126">
        <f t="shared" si="287"/>
        <v>508439.31557500421</v>
      </c>
      <c r="G1057" s="62">
        <f t="shared" si="288"/>
        <v>3.4715501455003427E-2</v>
      </c>
      <c r="H1057" s="88">
        <f t="shared" si="273"/>
        <v>0</v>
      </c>
      <c r="I1057" s="62">
        <f t="shared" si="282"/>
        <v>0</v>
      </c>
      <c r="J1057" s="89">
        <f t="shared" si="274"/>
        <v>0</v>
      </c>
      <c r="K1057" s="62">
        <f t="shared" si="283"/>
        <v>0</v>
      </c>
      <c r="L1057" s="90">
        <f t="shared" si="275"/>
        <v>61.468052448561252</v>
      </c>
      <c r="M1057" s="73">
        <f>0</f>
        <v>0</v>
      </c>
      <c r="N1057" s="89">
        <f t="shared" si="276"/>
        <v>0</v>
      </c>
      <c r="O1057" s="89">
        <f t="shared" si="277"/>
        <v>0</v>
      </c>
      <c r="P1057" s="89">
        <f t="shared" si="278"/>
        <v>0</v>
      </c>
      <c r="Q1057" s="62">
        <f t="shared" si="289"/>
        <v>0</v>
      </c>
      <c r="R1057" s="89">
        <f t="shared" si="284"/>
        <v>-61.468052448561252</v>
      </c>
      <c r="S1057" s="74">
        <f t="shared" si="285"/>
        <v>0</v>
      </c>
      <c r="T1057" s="91">
        <f t="shared" si="279"/>
        <v>8.2294355929179108E-2</v>
      </c>
      <c r="U1057" s="92">
        <f t="shared" si="280"/>
        <v>1.3822943559291789</v>
      </c>
    </row>
    <row r="1058" spans="1:21">
      <c r="A1058" s="80">
        <v>37566</v>
      </c>
      <c r="B1058" s="81">
        <v>7.1120000000000003E-3</v>
      </c>
      <c r="C1058" s="82">
        <v>3.1050808469014761E-3</v>
      </c>
      <c r="D1058" s="88">
        <f t="shared" si="281"/>
        <v>1.4792209533067509</v>
      </c>
      <c r="E1058" s="89">
        <f t="shared" si="286"/>
        <v>14584.419066135019</v>
      </c>
      <c r="F1058" s="126">
        <f t="shared" si="287"/>
        <v>508439.31557500421</v>
      </c>
      <c r="G1058" s="62">
        <f t="shared" si="288"/>
        <v>3.4861814740060434E-2</v>
      </c>
      <c r="H1058" s="88">
        <f t="shared" si="273"/>
        <v>142.24</v>
      </c>
      <c r="I1058" s="62">
        <f t="shared" si="282"/>
        <v>1422.4</v>
      </c>
      <c r="J1058" s="89">
        <f t="shared" si="274"/>
        <v>256.03199999999998</v>
      </c>
      <c r="K1058" s="62">
        <f t="shared" si="283"/>
        <v>5632.7039999999988</v>
      </c>
      <c r="L1058" s="90">
        <f t="shared" si="275"/>
        <v>62.101616938029522</v>
      </c>
      <c r="M1058" s="73">
        <f>0</f>
        <v>0</v>
      </c>
      <c r="N1058" s="89">
        <f t="shared" si="276"/>
        <v>0</v>
      </c>
      <c r="O1058" s="89">
        <f t="shared" si="277"/>
        <v>0</v>
      </c>
      <c r="P1058" s="89">
        <f t="shared" si="278"/>
        <v>0</v>
      </c>
      <c r="Q1058" s="62">
        <f t="shared" si="289"/>
        <v>0</v>
      </c>
      <c r="R1058" s="89">
        <f t="shared" si="284"/>
        <v>336.17038306197048</v>
      </c>
      <c r="S1058" s="74">
        <f t="shared" si="285"/>
        <v>7055.1039999999994</v>
      </c>
      <c r="T1058" s="91">
        <f t="shared" si="279"/>
        <v>7.9220953306750941E-2</v>
      </c>
      <c r="U1058" s="92">
        <f t="shared" si="280"/>
        <v>1.3792209533067508</v>
      </c>
    </row>
    <row r="1059" spans="1:21">
      <c r="A1059" s="80">
        <v>37567</v>
      </c>
      <c r="B1059" s="81">
        <v>0</v>
      </c>
      <c r="C1059" s="82">
        <v>2.0986718511489984E-3</v>
      </c>
      <c r="D1059" s="88">
        <f t="shared" si="281"/>
        <v>1.4960294724598495</v>
      </c>
      <c r="E1059" s="89">
        <f t="shared" si="286"/>
        <v>14920.589449196988</v>
      </c>
      <c r="F1059" s="126">
        <f t="shared" si="287"/>
        <v>515494.4195750042</v>
      </c>
      <c r="G1059" s="62">
        <f t="shared" si="288"/>
        <v>3.4549199368443688E-2</v>
      </c>
      <c r="H1059" s="88">
        <f t="shared" si="273"/>
        <v>0</v>
      </c>
      <c r="I1059" s="62">
        <f t="shared" si="282"/>
        <v>0</v>
      </c>
      <c r="J1059" s="89">
        <f t="shared" si="274"/>
        <v>0</v>
      </c>
      <c r="K1059" s="62">
        <f t="shared" si="283"/>
        <v>0</v>
      </c>
      <c r="L1059" s="90">
        <f t="shared" si="275"/>
        <v>41.973437022979965</v>
      </c>
      <c r="M1059" s="73">
        <f>0</f>
        <v>0</v>
      </c>
      <c r="N1059" s="89">
        <f t="shared" si="276"/>
        <v>0</v>
      </c>
      <c r="O1059" s="89">
        <f t="shared" si="277"/>
        <v>0</v>
      </c>
      <c r="P1059" s="89">
        <f t="shared" si="278"/>
        <v>0</v>
      </c>
      <c r="Q1059" s="62">
        <f t="shared" si="289"/>
        <v>0</v>
      </c>
      <c r="R1059" s="89">
        <f t="shared" si="284"/>
        <v>-41.973437022979965</v>
      </c>
      <c r="S1059" s="74">
        <f t="shared" si="285"/>
        <v>0</v>
      </c>
      <c r="T1059" s="91">
        <f t="shared" si="279"/>
        <v>9.6029472459849607E-2</v>
      </c>
      <c r="U1059" s="92">
        <f t="shared" si="280"/>
        <v>1.3960294724598494</v>
      </c>
    </row>
    <row r="1060" spans="1:21">
      <c r="A1060" s="80">
        <v>37568</v>
      </c>
      <c r="B1060" s="81">
        <v>0</v>
      </c>
      <c r="C1060" s="82">
        <v>2.9167408748181547E-3</v>
      </c>
      <c r="D1060" s="88">
        <f t="shared" si="281"/>
        <v>1.4939308006087004</v>
      </c>
      <c r="E1060" s="89">
        <f t="shared" si="286"/>
        <v>14878.616012174009</v>
      </c>
      <c r="F1060" s="126">
        <f t="shared" si="287"/>
        <v>515494.4195750042</v>
      </c>
      <c r="G1060" s="62">
        <f t="shared" si="288"/>
        <v>3.464666465975165E-2</v>
      </c>
      <c r="H1060" s="88">
        <f t="shared" si="273"/>
        <v>0</v>
      </c>
      <c r="I1060" s="62">
        <f t="shared" si="282"/>
        <v>0</v>
      </c>
      <c r="J1060" s="89">
        <f t="shared" si="274"/>
        <v>0</v>
      </c>
      <c r="K1060" s="62">
        <f t="shared" si="283"/>
        <v>0</v>
      </c>
      <c r="L1060" s="90">
        <f t="shared" si="275"/>
        <v>58.334817496363094</v>
      </c>
      <c r="M1060" s="73">
        <f>0</f>
        <v>0</v>
      </c>
      <c r="N1060" s="89">
        <f t="shared" si="276"/>
        <v>0</v>
      </c>
      <c r="O1060" s="89">
        <f t="shared" si="277"/>
        <v>0</v>
      </c>
      <c r="P1060" s="89">
        <f t="shared" si="278"/>
        <v>0</v>
      </c>
      <c r="Q1060" s="62">
        <f t="shared" si="289"/>
        <v>0</v>
      </c>
      <c r="R1060" s="89">
        <f t="shared" si="284"/>
        <v>-58.334817496363094</v>
      </c>
      <c r="S1060" s="74">
        <f t="shared" si="285"/>
        <v>0</v>
      </c>
      <c r="T1060" s="91">
        <f t="shared" si="279"/>
        <v>9.3930800608700515E-2</v>
      </c>
      <c r="U1060" s="92">
        <f t="shared" si="280"/>
        <v>1.3939308006087003</v>
      </c>
    </row>
    <row r="1061" spans="1:21">
      <c r="A1061" s="80">
        <v>37569</v>
      </c>
      <c r="B1061" s="81">
        <v>0</v>
      </c>
      <c r="C1061" s="82">
        <v>3.0234798992910209E-3</v>
      </c>
      <c r="D1061" s="88">
        <f t="shared" si="281"/>
        <v>1.4910140597338823</v>
      </c>
      <c r="E1061" s="89">
        <f t="shared" si="286"/>
        <v>14820.281194677646</v>
      </c>
      <c r="F1061" s="126">
        <f t="shared" si="287"/>
        <v>515494.4195750042</v>
      </c>
      <c r="G1061" s="62">
        <f t="shared" si="288"/>
        <v>3.4783039053275983E-2</v>
      </c>
      <c r="H1061" s="88">
        <f t="shared" si="273"/>
        <v>0</v>
      </c>
      <c r="I1061" s="62">
        <f t="shared" si="282"/>
        <v>0</v>
      </c>
      <c r="J1061" s="89">
        <f t="shared" si="274"/>
        <v>0</v>
      </c>
      <c r="K1061" s="62">
        <f t="shared" si="283"/>
        <v>0</v>
      </c>
      <c r="L1061" s="90">
        <f t="shared" si="275"/>
        <v>60.469597985820421</v>
      </c>
      <c r="M1061" s="73">
        <f>0</f>
        <v>0</v>
      </c>
      <c r="N1061" s="89">
        <f t="shared" si="276"/>
        <v>0</v>
      </c>
      <c r="O1061" s="89">
        <f t="shared" si="277"/>
        <v>0</v>
      </c>
      <c r="P1061" s="89">
        <f t="shared" si="278"/>
        <v>0</v>
      </c>
      <c r="Q1061" s="62">
        <f t="shared" si="289"/>
        <v>0</v>
      </c>
      <c r="R1061" s="89">
        <f t="shared" si="284"/>
        <v>-60.469597985820421</v>
      </c>
      <c r="S1061" s="74">
        <f t="shared" si="285"/>
        <v>0</v>
      </c>
      <c r="T1061" s="91">
        <f t="shared" si="279"/>
        <v>9.1014059733882435E-2</v>
      </c>
      <c r="U1061" s="92">
        <f t="shared" si="280"/>
        <v>1.3910140597338823</v>
      </c>
    </row>
    <row r="1062" spans="1:21">
      <c r="A1062" s="80">
        <v>37570</v>
      </c>
      <c r="B1062" s="81">
        <v>1.3462E-2</v>
      </c>
      <c r="C1062" s="82">
        <v>2.3041663595579315E-3</v>
      </c>
      <c r="D1062" s="88">
        <f t="shared" si="281"/>
        <v>1.4879905798345914</v>
      </c>
      <c r="E1062" s="89">
        <f t="shared" si="286"/>
        <v>14759.811596691825</v>
      </c>
      <c r="F1062" s="126">
        <f t="shared" si="287"/>
        <v>515494.4195750042</v>
      </c>
      <c r="G1062" s="62">
        <f t="shared" si="288"/>
        <v>3.4925541982564604E-2</v>
      </c>
      <c r="H1062" s="88">
        <f t="shared" si="273"/>
        <v>269.24</v>
      </c>
      <c r="I1062" s="62">
        <f t="shared" si="282"/>
        <v>2692.4</v>
      </c>
      <c r="J1062" s="89">
        <f t="shared" si="274"/>
        <v>484.63200000000001</v>
      </c>
      <c r="K1062" s="62">
        <f t="shared" si="283"/>
        <v>10661.903999999999</v>
      </c>
      <c r="L1062" s="90">
        <f t="shared" si="275"/>
        <v>46.083327191158631</v>
      </c>
      <c r="M1062" s="73">
        <f>0</f>
        <v>0</v>
      </c>
      <c r="N1062" s="89">
        <f t="shared" si="276"/>
        <v>0</v>
      </c>
      <c r="O1062" s="89">
        <f t="shared" si="277"/>
        <v>0</v>
      </c>
      <c r="P1062" s="89">
        <f t="shared" si="278"/>
        <v>0</v>
      </c>
      <c r="Q1062" s="62">
        <f t="shared" si="289"/>
        <v>0</v>
      </c>
      <c r="R1062" s="89">
        <f t="shared" si="284"/>
        <v>707.7886728088414</v>
      </c>
      <c r="S1062" s="74">
        <f t="shared" si="285"/>
        <v>13354.303999999998</v>
      </c>
      <c r="T1062" s="91">
        <f t="shared" si="279"/>
        <v>8.7990579834591465E-2</v>
      </c>
      <c r="U1062" s="92">
        <f t="shared" si="280"/>
        <v>1.3879905798345913</v>
      </c>
    </row>
    <row r="1063" spans="1:21">
      <c r="A1063" s="80">
        <v>37571</v>
      </c>
      <c r="B1063" s="81">
        <v>2.5399999999999999E-4</v>
      </c>
      <c r="C1063" s="82">
        <v>2.4570927878433341E-3</v>
      </c>
      <c r="D1063" s="88">
        <f t="shared" si="281"/>
        <v>1.5233800134750335</v>
      </c>
      <c r="E1063" s="89">
        <f t="shared" si="286"/>
        <v>15467.600269500666</v>
      </c>
      <c r="F1063" s="126">
        <f t="shared" si="287"/>
        <v>528848.72357500414</v>
      </c>
      <c r="G1063" s="62">
        <f t="shared" si="288"/>
        <v>3.4190741573390603E-2</v>
      </c>
      <c r="H1063" s="88">
        <f t="shared" si="273"/>
        <v>5.08</v>
      </c>
      <c r="I1063" s="62">
        <f t="shared" si="282"/>
        <v>50.800000000000004</v>
      </c>
      <c r="J1063" s="89">
        <f t="shared" si="274"/>
        <v>9.1439999999999984</v>
      </c>
      <c r="K1063" s="62">
        <f t="shared" si="283"/>
        <v>201.16799999999995</v>
      </c>
      <c r="L1063" s="90">
        <f t="shared" si="275"/>
        <v>49.141855756866683</v>
      </c>
      <c r="M1063" s="73">
        <f>0</f>
        <v>0</v>
      </c>
      <c r="N1063" s="89">
        <f t="shared" si="276"/>
        <v>547.25579743257538</v>
      </c>
      <c r="O1063" s="89">
        <f t="shared" si="277"/>
        <v>467.60026950066981</v>
      </c>
      <c r="P1063" s="89">
        <f t="shared" si="278"/>
        <v>467.60026950066981</v>
      </c>
      <c r="Q1063" s="62">
        <f t="shared" si="289"/>
        <v>15987.5999741452</v>
      </c>
      <c r="R1063" s="89">
        <f t="shared" si="284"/>
        <v>-502.5181252575365</v>
      </c>
      <c r="S1063" s="74">
        <f t="shared" si="285"/>
        <v>-15735.631974145199</v>
      </c>
      <c r="T1063" s="91">
        <f t="shared" si="279"/>
        <v>0.12338001347503358</v>
      </c>
      <c r="U1063" s="92">
        <f t="shared" si="280"/>
        <v>1.4233800134750334</v>
      </c>
    </row>
    <row r="1064" spans="1:21">
      <c r="A1064" s="80">
        <v>37572</v>
      </c>
      <c r="B1064" s="81">
        <v>4.1401999999999994E-2</v>
      </c>
      <c r="C1064" s="82">
        <v>2.9094629112257869E-3</v>
      </c>
      <c r="D1064" s="88">
        <f t="shared" si="281"/>
        <v>1.4982541072121565</v>
      </c>
      <c r="E1064" s="89">
        <f t="shared" si="286"/>
        <v>14965.08214424313</v>
      </c>
      <c r="F1064" s="126">
        <f t="shared" si="287"/>
        <v>513113.09160085896</v>
      </c>
      <c r="G1064" s="62">
        <f t="shared" si="288"/>
        <v>3.4287355502304863E-2</v>
      </c>
      <c r="H1064" s="88">
        <f t="shared" si="273"/>
        <v>828.03999999999985</v>
      </c>
      <c r="I1064" s="62">
        <f t="shared" si="282"/>
        <v>8280.3999999999978</v>
      </c>
      <c r="J1064" s="89">
        <f t="shared" si="274"/>
        <v>1490.472</v>
      </c>
      <c r="K1064" s="62">
        <f t="shared" si="283"/>
        <v>32790.383999999998</v>
      </c>
      <c r="L1064" s="90">
        <f t="shared" si="275"/>
        <v>58.18925822451574</v>
      </c>
      <c r="M1064" s="73">
        <f>0</f>
        <v>0</v>
      </c>
      <c r="N1064" s="89">
        <f t="shared" si="276"/>
        <v>0</v>
      </c>
      <c r="O1064" s="89">
        <f t="shared" si="277"/>
        <v>0</v>
      </c>
      <c r="P1064" s="89">
        <f t="shared" si="278"/>
        <v>0</v>
      </c>
      <c r="Q1064" s="62">
        <f t="shared" si="289"/>
        <v>0</v>
      </c>
      <c r="R1064" s="89">
        <f t="shared" si="284"/>
        <v>2260.3227417754838</v>
      </c>
      <c r="S1064" s="74">
        <f t="shared" si="285"/>
        <v>41070.784</v>
      </c>
      <c r="T1064" s="91">
        <f t="shared" si="279"/>
        <v>9.825410721215655E-2</v>
      </c>
      <c r="U1064" s="92">
        <f t="shared" si="280"/>
        <v>1.3982541072121564</v>
      </c>
    </row>
    <row r="1065" spans="1:21">
      <c r="A1065" s="80">
        <v>37573</v>
      </c>
      <c r="B1065" s="81">
        <v>9.6519999999999991E-3</v>
      </c>
      <c r="C1065" s="82">
        <v>2.1929323296772997E-3</v>
      </c>
      <c r="D1065" s="88">
        <f t="shared" si="281"/>
        <v>1.6112702443009306</v>
      </c>
      <c r="E1065" s="89">
        <f t="shared" si="286"/>
        <v>17225.404886018612</v>
      </c>
      <c r="F1065" s="126">
        <f t="shared" si="287"/>
        <v>554183.87560085894</v>
      </c>
      <c r="G1065" s="62">
        <f t="shared" si="288"/>
        <v>3.2172473115605824E-2</v>
      </c>
      <c r="H1065" s="88">
        <f t="shared" si="273"/>
        <v>193.04</v>
      </c>
      <c r="I1065" s="62">
        <f t="shared" si="282"/>
        <v>1930.3999999999999</v>
      </c>
      <c r="J1065" s="89">
        <f t="shared" si="274"/>
        <v>347.47199999999998</v>
      </c>
      <c r="K1065" s="62">
        <f t="shared" si="283"/>
        <v>7644.3839999999991</v>
      </c>
      <c r="L1065" s="90">
        <f t="shared" si="275"/>
        <v>43.858646593545991</v>
      </c>
      <c r="M1065" s="73">
        <f>0</f>
        <v>0</v>
      </c>
      <c r="N1065" s="89">
        <f t="shared" si="276"/>
        <v>5681.8766036590932</v>
      </c>
      <c r="O1065" s="89">
        <f t="shared" si="277"/>
        <v>2225.4048860186117</v>
      </c>
      <c r="P1065" s="89">
        <f t="shared" si="278"/>
        <v>2225.4048860186117</v>
      </c>
      <c r="Q1065" s="62">
        <f t="shared" si="289"/>
        <v>71596.778866771623</v>
      </c>
      <c r="R1065" s="89">
        <f t="shared" si="284"/>
        <v>-1728.7515326121577</v>
      </c>
      <c r="S1065" s="74">
        <f t="shared" si="285"/>
        <v>-62021.994866771623</v>
      </c>
      <c r="T1065" s="91">
        <f t="shared" si="279"/>
        <v>0.21127024430093067</v>
      </c>
      <c r="U1065" s="92">
        <f t="shared" si="280"/>
        <v>1.5112702443009305</v>
      </c>
    </row>
    <row r="1066" spans="1:21">
      <c r="A1066" s="80">
        <v>37574</v>
      </c>
      <c r="B1066" s="81">
        <v>0</v>
      </c>
      <c r="C1066" s="82">
        <v>2.5204265125224499E-3</v>
      </c>
      <c r="D1066" s="88">
        <f t="shared" si="281"/>
        <v>1.5248326676703228</v>
      </c>
      <c r="E1066" s="89">
        <f t="shared" si="286"/>
        <v>15496.653353406455</v>
      </c>
      <c r="F1066" s="126">
        <f t="shared" si="287"/>
        <v>492161.88073408732</v>
      </c>
      <c r="G1066" s="62">
        <f t="shared" si="288"/>
        <v>3.1759236624203178E-2</v>
      </c>
      <c r="H1066" s="88">
        <f t="shared" si="273"/>
        <v>0</v>
      </c>
      <c r="I1066" s="62">
        <f t="shared" si="282"/>
        <v>0</v>
      </c>
      <c r="J1066" s="89">
        <f t="shared" si="274"/>
        <v>0</v>
      </c>
      <c r="K1066" s="62">
        <f t="shared" si="283"/>
        <v>0</v>
      </c>
      <c r="L1066" s="90">
        <f t="shared" si="275"/>
        <v>50.408530250448997</v>
      </c>
      <c r="M1066" s="73">
        <f>0</f>
        <v>0</v>
      </c>
      <c r="N1066" s="89">
        <f t="shared" si="276"/>
        <v>599.04341715469832</v>
      </c>
      <c r="O1066" s="89">
        <f t="shared" si="277"/>
        <v>496.65335340645544</v>
      </c>
      <c r="P1066" s="89">
        <f t="shared" si="278"/>
        <v>496.65335340645544</v>
      </c>
      <c r="Q1066" s="62">
        <f t="shared" si="289"/>
        <v>15773.331371039623</v>
      </c>
      <c r="R1066" s="89">
        <f t="shared" si="284"/>
        <v>-547.06188365690446</v>
      </c>
      <c r="S1066" s="74">
        <f t="shared" si="285"/>
        <v>-15773.331371039623</v>
      </c>
      <c r="T1066" s="91">
        <f t="shared" si="279"/>
        <v>0.12483266767032286</v>
      </c>
      <c r="U1066" s="92">
        <f t="shared" si="280"/>
        <v>1.4248326676703227</v>
      </c>
    </row>
    <row r="1067" spans="1:21">
      <c r="A1067" s="80">
        <v>37575</v>
      </c>
      <c r="B1067" s="81">
        <v>0</v>
      </c>
      <c r="C1067" s="82">
        <v>2.4429996521215707E-3</v>
      </c>
      <c r="D1067" s="88">
        <f t="shared" si="281"/>
        <v>1.4974795734874775</v>
      </c>
      <c r="E1067" s="89">
        <f t="shared" si="286"/>
        <v>14949.59146974955</v>
      </c>
      <c r="F1067" s="126">
        <f t="shared" si="287"/>
        <v>476388.5493630477</v>
      </c>
      <c r="G1067" s="62">
        <f t="shared" si="288"/>
        <v>3.1866325600068635E-2</v>
      </c>
      <c r="H1067" s="88">
        <f t="shared" si="273"/>
        <v>0</v>
      </c>
      <c r="I1067" s="62">
        <f t="shared" si="282"/>
        <v>0</v>
      </c>
      <c r="J1067" s="89">
        <f t="shared" si="274"/>
        <v>0</v>
      </c>
      <c r="K1067" s="62">
        <f t="shared" si="283"/>
        <v>0</v>
      </c>
      <c r="L1067" s="90">
        <f t="shared" si="275"/>
        <v>48.859993042431412</v>
      </c>
      <c r="M1067" s="73">
        <f>0</f>
        <v>0</v>
      </c>
      <c r="N1067" s="89">
        <f t="shared" si="276"/>
        <v>0</v>
      </c>
      <c r="O1067" s="89">
        <f t="shared" si="277"/>
        <v>0</v>
      </c>
      <c r="P1067" s="89">
        <f t="shared" si="278"/>
        <v>0</v>
      </c>
      <c r="Q1067" s="62">
        <f t="shared" si="289"/>
        <v>0</v>
      </c>
      <c r="R1067" s="89">
        <f t="shared" si="284"/>
        <v>-48.859993042431412</v>
      </c>
      <c r="S1067" s="74">
        <f t="shared" si="285"/>
        <v>0</v>
      </c>
      <c r="T1067" s="91">
        <f t="shared" si="279"/>
        <v>9.74795734874776E-2</v>
      </c>
      <c r="U1067" s="92">
        <f t="shared" si="280"/>
        <v>1.3974795734874774</v>
      </c>
    </row>
    <row r="1068" spans="1:21">
      <c r="A1068" s="80">
        <v>37576</v>
      </c>
      <c r="B1068" s="81">
        <v>5.4101999999999997E-2</v>
      </c>
      <c r="C1068" s="82">
        <v>1.7818262446343894E-3</v>
      </c>
      <c r="D1068" s="88">
        <f t="shared" si="281"/>
        <v>1.4950365738353559</v>
      </c>
      <c r="E1068" s="89">
        <f t="shared" si="286"/>
        <v>14900.731476707118</v>
      </c>
      <c r="F1068" s="126">
        <f t="shared" si="287"/>
        <v>476388.5493630477</v>
      </c>
      <c r="G1068" s="62">
        <f t="shared" si="288"/>
        <v>3.1970816339301204E-2</v>
      </c>
      <c r="H1068" s="88">
        <f t="shared" si="273"/>
        <v>1082.04</v>
      </c>
      <c r="I1068" s="62">
        <f t="shared" si="282"/>
        <v>10820.4</v>
      </c>
      <c r="J1068" s="89">
        <f t="shared" si="274"/>
        <v>1947.672</v>
      </c>
      <c r="K1068" s="62">
        <f t="shared" si="283"/>
        <v>42848.784</v>
      </c>
      <c r="L1068" s="90">
        <f t="shared" si="275"/>
        <v>35.636524892687788</v>
      </c>
      <c r="M1068" s="73">
        <f>0</f>
        <v>0</v>
      </c>
      <c r="N1068" s="89">
        <f t="shared" si="276"/>
        <v>0</v>
      </c>
      <c r="O1068" s="89">
        <f t="shared" si="277"/>
        <v>0</v>
      </c>
      <c r="P1068" s="89">
        <f t="shared" si="278"/>
        <v>0</v>
      </c>
      <c r="Q1068" s="62">
        <f t="shared" si="289"/>
        <v>0</v>
      </c>
      <c r="R1068" s="89">
        <f t="shared" si="284"/>
        <v>2994.0754751073123</v>
      </c>
      <c r="S1068" s="74">
        <f t="shared" si="285"/>
        <v>53669.184000000001</v>
      </c>
      <c r="T1068" s="91">
        <f t="shared" si="279"/>
        <v>9.503657383535602E-2</v>
      </c>
      <c r="U1068" s="92">
        <f t="shared" si="280"/>
        <v>1.3950365738353558</v>
      </c>
    </row>
    <row r="1069" spans="1:21">
      <c r="A1069" s="80">
        <v>37577</v>
      </c>
      <c r="B1069" s="81">
        <v>6.8580000000000004E-3</v>
      </c>
      <c r="C1069" s="82">
        <v>1.8711122501333557E-3</v>
      </c>
      <c r="D1069" s="88">
        <f t="shared" si="281"/>
        <v>1.6447403475907216</v>
      </c>
      <c r="E1069" s="89">
        <f t="shared" si="286"/>
        <v>17894.806951814429</v>
      </c>
      <c r="F1069" s="126">
        <f t="shared" si="287"/>
        <v>530057.73336304771</v>
      </c>
      <c r="G1069" s="62">
        <f t="shared" si="288"/>
        <v>2.9620757283961813E-2</v>
      </c>
      <c r="H1069" s="88">
        <f t="shared" si="273"/>
        <v>137.16</v>
      </c>
      <c r="I1069" s="62">
        <f t="shared" si="282"/>
        <v>1371.6</v>
      </c>
      <c r="J1069" s="89">
        <f t="shared" si="274"/>
        <v>246.88800000000001</v>
      </c>
      <c r="K1069" s="62">
        <f t="shared" si="283"/>
        <v>5431.5360000000001</v>
      </c>
      <c r="L1069" s="90">
        <f t="shared" si="275"/>
        <v>37.422245002667111</v>
      </c>
      <c r="M1069" s="73">
        <f>0</f>
        <v>0</v>
      </c>
      <c r="N1069" s="89">
        <f t="shared" si="276"/>
        <v>8429.6132985977965</v>
      </c>
      <c r="O1069" s="89">
        <f t="shared" si="277"/>
        <v>2894.8069518144325</v>
      </c>
      <c r="P1069" s="89">
        <f t="shared" si="278"/>
        <v>2894.8069518144325</v>
      </c>
      <c r="Q1069" s="62">
        <f t="shared" si="289"/>
        <v>85746.374103620648</v>
      </c>
      <c r="R1069" s="89">
        <f t="shared" si="284"/>
        <v>-2548.1811968170996</v>
      </c>
      <c r="S1069" s="74">
        <f t="shared" si="285"/>
        <v>-78943.23810362065</v>
      </c>
      <c r="T1069" s="91">
        <f t="shared" si="279"/>
        <v>0.24474034759072172</v>
      </c>
      <c r="U1069" s="92">
        <f t="shared" si="280"/>
        <v>1.5447403475907215</v>
      </c>
    </row>
    <row r="1070" spans="1:21">
      <c r="A1070" s="80">
        <v>37578</v>
      </c>
      <c r="B1070" s="81">
        <v>0</v>
      </c>
      <c r="C1070" s="82">
        <v>2.0237884106873798E-3</v>
      </c>
      <c r="D1070" s="88">
        <f t="shared" si="281"/>
        <v>1.5173312877498666</v>
      </c>
      <c r="E1070" s="89">
        <f t="shared" si="286"/>
        <v>15346.625754997331</v>
      </c>
      <c r="F1070" s="126">
        <f t="shared" si="287"/>
        <v>451114.49525942706</v>
      </c>
      <c r="G1070" s="62">
        <f t="shared" si="288"/>
        <v>2.9395028096813425E-2</v>
      </c>
      <c r="H1070" s="88">
        <f t="shared" si="273"/>
        <v>0</v>
      </c>
      <c r="I1070" s="62">
        <f t="shared" si="282"/>
        <v>0</v>
      </c>
      <c r="J1070" s="89">
        <f t="shared" si="274"/>
        <v>0</v>
      </c>
      <c r="K1070" s="62">
        <f t="shared" si="283"/>
        <v>0</v>
      </c>
      <c r="L1070" s="90">
        <f t="shared" si="275"/>
        <v>40.4757682137476</v>
      </c>
      <c r="M1070" s="73">
        <f>0</f>
        <v>0</v>
      </c>
      <c r="N1070" s="89">
        <f t="shared" si="276"/>
        <v>349.27659505674467</v>
      </c>
      <c r="O1070" s="89">
        <f t="shared" si="277"/>
        <v>346.62575499733174</v>
      </c>
      <c r="P1070" s="89">
        <f t="shared" si="278"/>
        <v>346.62575499733174</v>
      </c>
      <c r="Q1070" s="62">
        <f t="shared" si="289"/>
        <v>10189.073807225734</v>
      </c>
      <c r="R1070" s="89">
        <f t="shared" si="284"/>
        <v>-387.10152321107932</v>
      </c>
      <c r="S1070" s="74">
        <f t="shared" si="285"/>
        <v>-10189.073807225734</v>
      </c>
      <c r="T1070" s="91">
        <f t="shared" si="279"/>
        <v>0.11733128774986668</v>
      </c>
      <c r="U1070" s="92">
        <f t="shared" si="280"/>
        <v>1.4173312877498665</v>
      </c>
    </row>
    <row r="1071" spans="1:21">
      <c r="A1071" s="80">
        <v>37579</v>
      </c>
      <c r="B1071" s="81">
        <v>0</v>
      </c>
      <c r="C1071" s="82">
        <v>2.4850383441491776E-3</v>
      </c>
      <c r="D1071" s="88">
        <f t="shared" si="281"/>
        <v>1.4979762115893125</v>
      </c>
      <c r="E1071" s="89">
        <f t="shared" si="286"/>
        <v>14959.524231786252</v>
      </c>
      <c r="F1071" s="126">
        <f t="shared" si="287"/>
        <v>440925.42145220132</v>
      </c>
      <c r="G1071" s="62">
        <f t="shared" si="288"/>
        <v>2.9474561798918407E-2</v>
      </c>
      <c r="H1071" s="88">
        <f t="shared" si="273"/>
        <v>0</v>
      </c>
      <c r="I1071" s="62">
        <f t="shared" si="282"/>
        <v>0</v>
      </c>
      <c r="J1071" s="89">
        <f t="shared" si="274"/>
        <v>0</v>
      </c>
      <c r="K1071" s="62">
        <f t="shared" si="283"/>
        <v>0</v>
      </c>
      <c r="L1071" s="90">
        <f t="shared" si="275"/>
        <v>49.700766882983551</v>
      </c>
      <c r="M1071" s="73">
        <f>0</f>
        <v>0</v>
      </c>
      <c r="N1071" s="89">
        <f t="shared" si="276"/>
        <v>0</v>
      </c>
      <c r="O1071" s="89">
        <f t="shared" si="277"/>
        <v>0</v>
      </c>
      <c r="P1071" s="89">
        <f t="shared" si="278"/>
        <v>0</v>
      </c>
      <c r="Q1071" s="62">
        <f t="shared" si="289"/>
        <v>0</v>
      </c>
      <c r="R1071" s="89">
        <f t="shared" si="284"/>
        <v>-49.700766882983551</v>
      </c>
      <c r="S1071" s="74">
        <f t="shared" si="285"/>
        <v>0</v>
      </c>
      <c r="T1071" s="91">
        <f t="shared" si="279"/>
        <v>9.7976211589312578E-2</v>
      </c>
      <c r="U1071" s="92">
        <f t="shared" si="280"/>
        <v>1.3979762115893124</v>
      </c>
    </row>
    <row r="1072" spans="1:21">
      <c r="A1072" s="80">
        <v>37580</v>
      </c>
      <c r="B1072" s="81">
        <v>0</v>
      </c>
      <c r="C1072" s="82">
        <v>2.6787469806139569E-3</v>
      </c>
      <c r="D1072" s="88">
        <f t="shared" si="281"/>
        <v>1.4954911732451635</v>
      </c>
      <c r="E1072" s="89">
        <f t="shared" si="286"/>
        <v>14909.823464903269</v>
      </c>
      <c r="F1072" s="126">
        <f t="shared" si="287"/>
        <v>440925.42145220132</v>
      </c>
      <c r="G1072" s="62">
        <f t="shared" si="288"/>
        <v>2.9572813017545808E-2</v>
      </c>
      <c r="H1072" s="88">
        <f t="shared" si="273"/>
        <v>0</v>
      </c>
      <c r="I1072" s="62">
        <f t="shared" si="282"/>
        <v>0</v>
      </c>
      <c r="J1072" s="89">
        <f t="shared" si="274"/>
        <v>0</v>
      </c>
      <c r="K1072" s="62">
        <f t="shared" si="283"/>
        <v>0</v>
      </c>
      <c r="L1072" s="90">
        <f t="shared" si="275"/>
        <v>53.574939612279138</v>
      </c>
      <c r="M1072" s="73">
        <f>0</f>
        <v>0</v>
      </c>
      <c r="N1072" s="89">
        <f t="shared" si="276"/>
        <v>0</v>
      </c>
      <c r="O1072" s="89">
        <f t="shared" si="277"/>
        <v>0</v>
      </c>
      <c r="P1072" s="89">
        <f t="shared" si="278"/>
        <v>0</v>
      </c>
      <c r="Q1072" s="62">
        <f t="shared" si="289"/>
        <v>0</v>
      </c>
      <c r="R1072" s="89">
        <f t="shared" si="284"/>
        <v>-53.574939612279138</v>
      </c>
      <c r="S1072" s="74">
        <f t="shared" si="285"/>
        <v>0</v>
      </c>
      <c r="T1072" s="91">
        <f t="shared" si="279"/>
        <v>9.5491173245163541E-2</v>
      </c>
      <c r="U1072" s="92">
        <f t="shared" si="280"/>
        <v>1.3954911732451634</v>
      </c>
    </row>
    <row r="1073" spans="1:21">
      <c r="A1073" s="80">
        <v>37581</v>
      </c>
      <c r="B1073" s="81">
        <v>2.5399999999999999E-4</v>
      </c>
      <c r="C1073" s="82">
        <v>2.1110088252673594E-3</v>
      </c>
      <c r="D1073" s="88">
        <f t="shared" si="281"/>
        <v>1.4928124262645495</v>
      </c>
      <c r="E1073" s="89">
        <f t="shared" si="286"/>
        <v>14856.24852529099</v>
      </c>
      <c r="F1073" s="126">
        <f t="shared" si="287"/>
        <v>440925.42145220132</v>
      </c>
      <c r="G1073" s="62">
        <f t="shared" si="288"/>
        <v>2.9679459165049535E-2</v>
      </c>
      <c r="H1073" s="88">
        <f t="shared" si="273"/>
        <v>5.08</v>
      </c>
      <c r="I1073" s="62">
        <f t="shared" si="282"/>
        <v>50.800000000000004</v>
      </c>
      <c r="J1073" s="89">
        <f t="shared" si="274"/>
        <v>9.1439999999999984</v>
      </c>
      <c r="K1073" s="62">
        <f t="shared" si="283"/>
        <v>201.16799999999995</v>
      </c>
      <c r="L1073" s="90">
        <f t="shared" si="275"/>
        <v>42.22017650534719</v>
      </c>
      <c r="M1073" s="73">
        <f>0</f>
        <v>0</v>
      </c>
      <c r="N1073" s="89">
        <f t="shared" si="276"/>
        <v>0</v>
      </c>
      <c r="O1073" s="89">
        <f t="shared" si="277"/>
        <v>0</v>
      </c>
      <c r="P1073" s="89">
        <f t="shared" si="278"/>
        <v>0</v>
      </c>
      <c r="Q1073" s="62">
        <f t="shared" si="289"/>
        <v>0</v>
      </c>
      <c r="R1073" s="89">
        <f t="shared" si="284"/>
        <v>-27.996176505347194</v>
      </c>
      <c r="S1073" s="74">
        <f t="shared" si="285"/>
        <v>251.96799999999996</v>
      </c>
      <c r="T1073" s="91">
        <f t="shared" si="279"/>
        <v>9.2812426264549552E-2</v>
      </c>
      <c r="U1073" s="92">
        <f t="shared" si="280"/>
        <v>1.3928124262645494</v>
      </c>
    </row>
    <row r="1074" spans="1:21">
      <c r="A1074" s="80">
        <v>37582</v>
      </c>
      <c r="B1074" s="81">
        <v>0</v>
      </c>
      <c r="C1074" s="82">
        <v>2.3392772547382768E-3</v>
      </c>
      <c r="D1074" s="88">
        <f t="shared" si="281"/>
        <v>1.4914126174392823</v>
      </c>
      <c r="E1074" s="89">
        <f t="shared" si="286"/>
        <v>14828.252348785643</v>
      </c>
      <c r="F1074" s="126">
        <f t="shared" si="287"/>
        <v>441177.38945220131</v>
      </c>
      <c r="G1074" s="62">
        <f t="shared" si="288"/>
        <v>2.9752487284068339E-2</v>
      </c>
      <c r="H1074" s="88">
        <f t="shared" si="273"/>
        <v>0</v>
      </c>
      <c r="I1074" s="62">
        <f t="shared" si="282"/>
        <v>0</v>
      </c>
      <c r="J1074" s="89">
        <f t="shared" si="274"/>
        <v>0</v>
      </c>
      <c r="K1074" s="62">
        <f t="shared" si="283"/>
        <v>0</v>
      </c>
      <c r="L1074" s="90">
        <f t="shared" si="275"/>
        <v>46.785545094765538</v>
      </c>
      <c r="M1074" s="73">
        <f>0</f>
        <v>0</v>
      </c>
      <c r="N1074" s="89">
        <f t="shared" si="276"/>
        <v>0</v>
      </c>
      <c r="O1074" s="89">
        <f t="shared" si="277"/>
        <v>0</v>
      </c>
      <c r="P1074" s="89">
        <f t="shared" si="278"/>
        <v>0</v>
      </c>
      <c r="Q1074" s="62">
        <f t="shared" si="289"/>
        <v>0</v>
      </c>
      <c r="R1074" s="89">
        <f t="shared" si="284"/>
        <v>-46.785545094765538</v>
      </c>
      <c r="S1074" s="74">
        <f t="shared" si="285"/>
        <v>0</v>
      </c>
      <c r="T1074" s="91">
        <f t="shared" si="279"/>
        <v>9.1412617439282418E-2</v>
      </c>
      <c r="U1074" s="92">
        <f t="shared" si="280"/>
        <v>1.3914126174392822</v>
      </c>
    </row>
    <row r="1075" spans="1:21">
      <c r="A1075" s="80">
        <v>37583</v>
      </c>
      <c r="B1075" s="81">
        <v>0</v>
      </c>
      <c r="C1075" s="82">
        <v>1.8486012951145663E-3</v>
      </c>
      <c r="D1075" s="88">
        <f t="shared" si="281"/>
        <v>1.489073340184544</v>
      </c>
      <c r="E1075" s="89">
        <f t="shared" si="286"/>
        <v>14781.466803690877</v>
      </c>
      <c r="F1075" s="126">
        <f t="shared" si="287"/>
        <v>441177.38945220131</v>
      </c>
      <c r="G1075" s="62">
        <f t="shared" si="288"/>
        <v>2.9846658339890936E-2</v>
      </c>
      <c r="H1075" s="88">
        <f t="shared" si="273"/>
        <v>0</v>
      </c>
      <c r="I1075" s="62">
        <f t="shared" si="282"/>
        <v>0</v>
      </c>
      <c r="J1075" s="89">
        <f t="shared" si="274"/>
        <v>0</v>
      </c>
      <c r="K1075" s="62">
        <f t="shared" si="283"/>
        <v>0</v>
      </c>
      <c r="L1075" s="90">
        <f t="shared" si="275"/>
        <v>36.972025902291328</v>
      </c>
      <c r="M1075" s="73">
        <f>0</f>
        <v>0</v>
      </c>
      <c r="N1075" s="89">
        <f t="shared" si="276"/>
        <v>0</v>
      </c>
      <c r="O1075" s="89">
        <f t="shared" si="277"/>
        <v>0</v>
      </c>
      <c r="P1075" s="89">
        <f t="shared" si="278"/>
        <v>0</v>
      </c>
      <c r="Q1075" s="62">
        <f t="shared" si="289"/>
        <v>0</v>
      </c>
      <c r="R1075" s="89">
        <f t="shared" si="284"/>
        <v>-36.972025902291328</v>
      </c>
      <c r="S1075" s="74">
        <f t="shared" si="285"/>
        <v>0</v>
      </c>
      <c r="T1075" s="91">
        <f t="shared" si="279"/>
        <v>8.9073340184544048E-2</v>
      </c>
      <c r="U1075" s="92">
        <f t="shared" si="280"/>
        <v>1.3890733401845439</v>
      </c>
    </row>
    <row r="1076" spans="1:21">
      <c r="A1076" s="80">
        <v>37584</v>
      </c>
      <c r="B1076" s="81">
        <v>0</v>
      </c>
      <c r="C1076" s="82">
        <v>2.5227519981671615E-3</v>
      </c>
      <c r="D1076" s="88">
        <f t="shared" si="281"/>
        <v>1.4872247388894293</v>
      </c>
      <c r="E1076" s="89">
        <f t="shared" si="286"/>
        <v>14744.494777788586</v>
      </c>
      <c r="F1076" s="126">
        <f t="shared" si="287"/>
        <v>441177.38945220131</v>
      </c>
      <c r="G1076" s="62">
        <f t="shared" si="288"/>
        <v>2.9921499251151017E-2</v>
      </c>
      <c r="H1076" s="88">
        <f t="shared" si="273"/>
        <v>0</v>
      </c>
      <c r="I1076" s="62">
        <f t="shared" si="282"/>
        <v>0</v>
      </c>
      <c r="J1076" s="89">
        <f t="shared" si="274"/>
        <v>0</v>
      </c>
      <c r="K1076" s="62">
        <f t="shared" si="283"/>
        <v>0</v>
      </c>
      <c r="L1076" s="90">
        <f t="shared" si="275"/>
        <v>50.455039963343232</v>
      </c>
      <c r="M1076" s="73">
        <f>0</f>
        <v>0</v>
      </c>
      <c r="N1076" s="89">
        <f t="shared" si="276"/>
        <v>0</v>
      </c>
      <c r="O1076" s="89">
        <f t="shared" si="277"/>
        <v>0</v>
      </c>
      <c r="P1076" s="89">
        <f t="shared" si="278"/>
        <v>0</v>
      </c>
      <c r="Q1076" s="62">
        <f t="shared" si="289"/>
        <v>0</v>
      </c>
      <c r="R1076" s="89">
        <f t="shared" si="284"/>
        <v>-50.455039963343232</v>
      </c>
      <c r="S1076" s="74">
        <f t="shared" si="285"/>
        <v>0</v>
      </c>
      <c r="T1076" s="91">
        <f t="shared" si="279"/>
        <v>8.7224738889429387E-2</v>
      </c>
      <c r="U1076" s="92">
        <f t="shared" si="280"/>
        <v>1.3872247388894292</v>
      </c>
    </row>
    <row r="1077" spans="1:21">
      <c r="A1077" s="80">
        <v>37585</v>
      </c>
      <c r="B1077" s="81">
        <v>0</v>
      </c>
      <c r="C1077" s="82">
        <v>2.4865512497887405E-3</v>
      </c>
      <c r="D1077" s="88">
        <f t="shared" si="281"/>
        <v>1.4847019868912623</v>
      </c>
      <c r="E1077" s="89">
        <f t="shared" si="286"/>
        <v>14694.039737825244</v>
      </c>
      <c r="F1077" s="126">
        <f t="shared" si="287"/>
        <v>441177.38945220131</v>
      </c>
      <c r="G1077" s="62">
        <f t="shared" si="288"/>
        <v>3.0024240938761524E-2</v>
      </c>
      <c r="H1077" s="88">
        <f t="shared" si="273"/>
        <v>0</v>
      </c>
      <c r="I1077" s="62">
        <f t="shared" si="282"/>
        <v>0</v>
      </c>
      <c r="J1077" s="89">
        <f t="shared" si="274"/>
        <v>0</v>
      </c>
      <c r="K1077" s="62">
        <f t="shared" si="283"/>
        <v>0</v>
      </c>
      <c r="L1077" s="90">
        <f t="shared" si="275"/>
        <v>49.73102499577481</v>
      </c>
      <c r="M1077" s="73">
        <f>0</f>
        <v>0</v>
      </c>
      <c r="N1077" s="89">
        <f t="shared" si="276"/>
        <v>0</v>
      </c>
      <c r="O1077" s="89">
        <f t="shared" si="277"/>
        <v>0</v>
      </c>
      <c r="P1077" s="89">
        <f t="shared" si="278"/>
        <v>0</v>
      </c>
      <c r="Q1077" s="62">
        <f t="shared" si="289"/>
        <v>0</v>
      </c>
      <c r="R1077" s="89">
        <f t="shared" si="284"/>
        <v>-49.73102499577481</v>
      </c>
      <c r="S1077" s="74">
        <f t="shared" si="285"/>
        <v>0</v>
      </c>
      <c r="T1077" s="91">
        <f t="shared" si="279"/>
        <v>8.4701986891262404E-2</v>
      </c>
      <c r="U1077" s="92">
        <f t="shared" si="280"/>
        <v>1.3847019868912622</v>
      </c>
    </row>
    <row r="1078" spans="1:21">
      <c r="A1078" s="80">
        <v>37586</v>
      </c>
      <c r="B1078" s="81">
        <v>0</v>
      </c>
      <c r="C1078" s="82">
        <v>2.5285560462918306E-3</v>
      </c>
      <c r="D1078" s="88">
        <f t="shared" si="281"/>
        <v>1.4822154356414734</v>
      </c>
      <c r="E1078" s="89">
        <f t="shared" si="286"/>
        <v>14644.308712829468</v>
      </c>
      <c r="F1078" s="126">
        <f t="shared" si="287"/>
        <v>441177.38945220131</v>
      </c>
      <c r="G1078" s="62">
        <f t="shared" si="288"/>
        <v>3.0126201113590167E-2</v>
      </c>
      <c r="H1078" s="88">
        <f t="shared" si="273"/>
        <v>0</v>
      </c>
      <c r="I1078" s="62">
        <f t="shared" si="282"/>
        <v>0</v>
      </c>
      <c r="J1078" s="89">
        <f t="shared" si="274"/>
        <v>0</v>
      </c>
      <c r="K1078" s="62">
        <f t="shared" si="283"/>
        <v>0</v>
      </c>
      <c r="L1078" s="90">
        <f t="shared" si="275"/>
        <v>50.57112092583661</v>
      </c>
      <c r="M1078" s="73">
        <f>0</f>
        <v>0</v>
      </c>
      <c r="N1078" s="89">
        <f t="shared" si="276"/>
        <v>0</v>
      </c>
      <c r="O1078" s="89">
        <f t="shared" si="277"/>
        <v>0</v>
      </c>
      <c r="P1078" s="89">
        <f t="shared" si="278"/>
        <v>0</v>
      </c>
      <c r="Q1078" s="62">
        <f t="shared" si="289"/>
        <v>0</v>
      </c>
      <c r="R1078" s="89">
        <f t="shared" si="284"/>
        <v>-50.57112092583661</v>
      </c>
      <c r="S1078" s="74">
        <f t="shared" si="285"/>
        <v>0</v>
      </c>
      <c r="T1078" s="91">
        <f t="shared" si="279"/>
        <v>8.2215435641473489E-2</v>
      </c>
      <c r="U1078" s="92">
        <f t="shared" si="280"/>
        <v>1.3822154356414733</v>
      </c>
    </row>
    <row r="1079" spans="1:21">
      <c r="A1079" s="80">
        <v>37587</v>
      </c>
      <c r="B1079" s="81">
        <v>0</v>
      </c>
      <c r="C1079" s="82">
        <v>2.6755429826078934E-3</v>
      </c>
      <c r="D1079" s="88">
        <f t="shared" si="281"/>
        <v>1.4796868795951816</v>
      </c>
      <c r="E1079" s="89">
        <f t="shared" si="286"/>
        <v>14593.737591903631</v>
      </c>
      <c r="F1079" s="126">
        <f t="shared" si="287"/>
        <v>441177.38945220131</v>
      </c>
      <c r="G1079" s="62">
        <f t="shared" si="288"/>
        <v>3.0230596286516719E-2</v>
      </c>
      <c r="H1079" s="88">
        <f t="shared" si="273"/>
        <v>0</v>
      </c>
      <c r="I1079" s="62">
        <f t="shared" si="282"/>
        <v>0</v>
      </c>
      <c r="J1079" s="89">
        <f t="shared" si="274"/>
        <v>0</v>
      </c>
      <c r="K1079" s="62">
        <f t="shared" si="283"/>
        <v>0</v>
      </c>
      <c r="L1079" s="90">
        <f t="shared" si="275"/>
        <v>53.510859652157869</v>
      </c>
      <c r="M1079" s="73">
        <f>0</f>
        <v>0</v>
      </c>
      <c r="N1079" s="89">
        <f t="shared" si="276"/>
        <v>0</v>
      </c>
      <c r="O1079" s="89">
        <f t="shared" si="277"/>
        <v>0</v>
      </c>
      <c r="P1079" s="89">
        <f t="shared" si="278"/>
        <v>0</v>
      </c>
      <c r="Q1079" s="62">
        <f t="shared" si="289"/>
        <v>0</v>
      </c>
      <c r="R1079" s="89">
        <f t="shared" si="284"/>
        <v>-53.510859652157869</v>
      </c>
      <c r="S1079" s="74">
        <f t="shared" si="285"/>
        <v>0</v>
      </c>
      <c r="T1079" s="91">
        <f t="shared" si="279"/>
        <v>7.9686879595181725E-2</v>
      </c>
      <c r="U1079" s="92">
        <f t="shared" si="280"/>
        <v>1.3796868795951815</v>
      </c>
    </row>
    <row r="1080" spans="1:21">
      <c r="A1080" s="80">
        <v>37588</v>
      </c>
      <c r="B1080" s="81">
        <v>0</v>
      </c>
      <c r="C1080" s="82">
        <v>1.9216023444391921E-3</v>
      </c>
      <c r="D1080" s="88">
        <f t="shared" si="281"/>
        <v>1.4770113366125737</v>
      </c>
      <c r="E1080" s="89">
        <f t="shared" si="286"/>
        <v>14540.226732251473</v>
      </c>
      <c r="F1080" s="126">
        <f t="shared" si="287"/>
        <v>441177.38945220131</v>
      </c>
      <c r="G1080" s="62">
        <f t="shared" si="288"/>
        <v>3.0341850754887607E-2</v>
      </c>
      <c r="H1080" s="88">
        <f t="shared" si="273"/>
        <v>0</v>
      </c>
      <c r="I1080" s="62">
        <f t="shared" si="282"/>
        <v>0</v>
      </c>
      <c r="J1080" s="89">
        <f t="shared" si="274"/>
        <v>0</v>
      </c>
      <c r="K1080" s="62">
        <f t="shared" si="283"/>
        <v>0</v>
      </c>
      <c r="L1080" s="90">
        <f t="shared" si="275"/>
        <v>38.432046888783844</v>
      </c>
      <c r="M1080" s="73">
        <f>0</f>
        <v>0</v>
      </c>
      <c r="N1080" s="89">
        <f t="shared" si="276"/>
        <v>0</v>
      </c>
      <c r="O1080" s="89">
        <f t="shared" si="277"/>
        <v>0</v>
      </c>
      <c r="P1080" s="89">
        <f t="shared" si="278"/>
        <v>0</v>
      </c>
      <c r="Q1080" s="62">
        <f t="shared" si="289"/>
        <v>0</v>
      </c>
      <c r="R1080" s="89">
        <f t="shared" si="284"/>
        <v>-38.432046888783844</v>
      </c>
      <c r="S1080" s="74">
        <f t="shared" si="285"/>
        <v>0</v>
      </c>
      <c r="T1080" s="91">
        <f t="shared" si="279"/>
        <v>7.7011336612573755E-2</v>
      </c>
      <c r="U1080" s="92">
        <f t="shared" si="280"/>
        <v>1.3770113366125736</v>
      </c>
    </row>
    <row r="1081" spans="1:21">
      <c r="A1081" s="80">
        <v>37589</v>
      </c>
      <c r="B1081" s="81">
        <v>0</v>
      </c>
      <c r="C1081" s="82">
        <v>1.9443629795128639E-3</v>
      </c>
      <c r="D1081" s="88">
        <f t="shared" si="281"/>
        <v>1.4750897342681344</v>
      </c>
      <c r="E1081" s="89">
        <f t="shared" si="286"/>
        <v>14501.794685362689</v>
      </c>
      <c r="F1081" s="126">
        <f t="shared" si="287"/>
        <v>441177.38945220131</v>
      </c>
      <c r="G1081" s="62">
        <f t="shared" si="288"/>
        <v>3.0422261452749805E-2</v>
      </c>
      <c r="H1081" s="88">
        <f t="shared" si="273"/>
        <v>0</v>
      </c>
      <c r="I1081" s="62">
        <f t="shared" si="282"/>
        <v>0</v>
      </c>
      <c r="J1081" s="89">
        <f t="shared" si="274"/>
        <v>0</v>
      </c>
      <c r="K1081" s="62">
        <f t="shared" si="283"/>
        <v>0</v>
      </c>
      <c r="L1081" s="90">
        <f t="shared" si="275"/>
        <v>38.88725959025728</v>
      </c>
      <c r="M1081" s="73">
        <f>0</f>
        <v>0</v>
      </c>
      <c r="N1081" s="89">
        <f t="shared" si="276"/>
        <v>0</v>
      </c>
      <c r="O1081" s="89">
        <f t="shared" si="277"/>
        <v>0</v>
      </c>
      <c r="P1081" s="89">
        <f t="shared" si="278"/>
        <v>0</v>
      </c>
      <c r="Q1081" s="62">
        <f t="shared" si="289"/>
        <v>0</v>
      </c>
      <c r="R1081" s="89">
        <f t="shared" si="284"/>
        <v>-38.88725959025728</v>
      </c>
      <c r="S1081" s="74">
        <f t="shared" si="285"/>
        <v>0</v>
      </c>
      <c r="T1081" s="91">
        <f t="shared" si="279"/>
        <v>7.5089734268134478E-2</v>
      </c>
      <c r="U1081" s="92">
        <f t="shared" si="280"/>
        <v>1.3750897342681343</v>
      </c>
    </row>
    <row r="1082" spans="1:21">
      <c r="A1082" s="80">
        <v>37590</v>
      </c>
      <c r="B1082" s="81">
        <v>0</v>
      </c>
      <c r="C1082" s="82">
        <v>2.6098616362115047E-3</v>
      </c>
      <c r="D1082" s="88">
        <f t="shared" si="281"/>
        <v>1.4731453712886216</v>
      </c>
      <c r="E1082" s="89">
        <f t="shared" si="286"/>
        <v>14462.907425772431</v>
      </c>
      <c r="F1082" s="126">
        <f t="shared" si="287"/>
        <v>441177.38945220131</v>
      </c>
      <c r="G1082" s="62">
        <f t="shared" si="288"/>
        <v>3.0504059554860838E-2</v>
      </c>
      <c r="H1082" s="88">
        <f t="shared" si="273"/>
        <v>0</v>
      </c>
      <c r="I1082" s="62">
        <f t="shared" si="282"/>
        <v>0</v>
      </c>
      <c r="J1082" s="89">
        <f t="shared" si="274"/>
        <v>0</v>
      </c>
      <c r="K1082" s="62">
        <f t="shared" si="283"/>
        <v>0</v>
      </c>
      <c r="L1082" s="90">
        <f t="shared" si="275"/>
        <v>52.197232724230091</v>
      </c>
      <c r="M1082" s="73">
        <f>0</f>
        <v>0</v>
      </c>
      <c r="N1082" s="89">
        <f t="shared" si="276"/>
        <v>0</v>
      </c>
      <c r="O1082" s="89">
        <f t="shared" si="277"/>
        <v>0</v>
      </c>
      <c r="P1082" s="89">
        <f t="shared" si="278"/>
        <v>0</v>
      </c>
      <c r="Q1082" s="62">
        <f t="shared" si="289"/>
        <v>0</v>
      </c>
      <c r="R1082" s="89">
        <f t="shared" si="284"/>
        <v>-52.197232724230091</v>
      </c>
      <c r="S1082" s="74">
        <f t="shared" si="285"/>
        <v>0</v>
      </c>
      <c r="T1082" s="91">
        <f t="shared" si="279"/>
        <v>7.3145371288621641E-2</v>
      </c>
      <c r="U1082" s="92">
        <f t="shared" si="280"/>
        <v>1.3731453712886215</v>
      </c>
    </row>
    <row r="1083" spans="1:21">
      <c r="A1083" s="80">
        <v>37591</v>
      </c>
      <c r="B1083" s="81">
        <v>0</v>
      </c>
      <c r="C1083" s="82">
        <v>2.140790700599323E-3</v>
      </c>
      <c r="D1083" s="88">
        <f t="shared" si="281"/>
        <v>1.4705355096524102</v>
      </c>
      <c r="E1083" s="89">
        <f t="shared" si="286"/>
        <v>14410.710193048202</v>
      </c>
      <c r="F1083" s="126">
        <f t="shared" si="287"/>
        <v>441177.38945220131</v>
      </c>
      <c r="G1083" s="62">
        <f t="shared" si="288"/>
        <v>3.0614548730917335E-2</v>
      </c>
      <c r="H1083" s="88">
        <f t="shared" si="273"/>
        <v>0</v>
      </c>
      <c r="I1083" s="62">
        <f t="shared" si="282"/>
        <v>0</v>
      </c>
      <c r="J1083" s="89">
        <f t="shared" si="274"/>
        <v>0</v>
      </c>
      <c r="K1083" s="62">
        <f t="shared" si="283"/>
        <v>0</v>
      </c>
      <c r="L1083" s="90">
        <f t="shared" si="275"/>
        <v>42.815814011986461</v>
      </c>
      <c r="M1083" s="73">
        <f>0</f>
        <v>0</v>
      </c>
      <c r="N1083" s="89">
        <f t="shared" si="276"/>
        <v>0</v>
      </c>
      <c r="O1083" s="89">
        <f t="shared" si="277"/>
        <v>0</v>
      </c>
      <c r="P1083" s="89">
        <f t="shared" si="278"/>
        <v>0</v>
      </c>
      <c r="Q1083" s="62">
        <f t="shared" si="289"/>
        <v>0</v>
      </c>
      <c r="R1083" s="89">
        <f t="shared" si="284"/>
        <v>-42.815814011986461</v>
      </c>
      <c r="S1083" s="74">
        <f t="shared" si="285"/>
        <v>0</v>
      </c>
      <c r="T1083" s="91">
        <f t="shared" si="279"/>
        <v>7.0535509652410289E-2</v>
      </c>
      <c r="U1083" s="92">
        <f t="shared" si="280"/>
        <v>1.3705355096524101</v>
      </c>
    </row>
    <row r="1084" spans="1:21">
      <c r="A1084" s="80">
        <v>37592</v>
      </c>
      <c r="B1084" s="81">
        <v>0</v>
      </c>
      <c r="C1084" s="82">
        <v>2.1066150369491825E-3</v>
      </c>
      <c r="D1084" s="88">
        <f t="shared" si="281"/>
        <v>1.468394718951811</v>
      </c>
      <c r="E1084" s="89">
        <f t="shared" si="286"/>
        <v>14367.894379036215</v>
      </c>
      <c r="F1084" s="126">
        <f t="shared" si="287"/>
        <v>441177.38945220131</v>
      </c>
      <c r="G1084" s="62">
        <f t="shared" si="288"/>
        <v>3.070577899681046E-2</v>
      </c>
      <c r="H1084" s="88">
        <f t="shared" si="273"/>
        <v>0</v>
      </c>
      <c r="I1084" s="62">
        <f t="shared" si="282"/>
        <v>0</v>
      </c>
      <c r="J1084" s="89">
        <f t="shared" si="274"/>
        <v>0</v>
      </c>
      <c r="K1084" s="62">
        <f t="shared" si="283"/>
        <v>0</v>
      </c>
      <c r="L1084" s="90">
        <f t="shared" si="275"/>
        <v>42.132300738983652</v>
      </c>
      <c r="M1084" s="73">
        <f>0</f>
        <v>0</v>
      </c>
      <c r="N1084" s="89">
        <f t="shared" si="276"/>
        <v>0</v>
      </c>
      <c r="O1084" s="89">
        <f t="shared" si="277"/>
        <v>0</v>
      </c>
      <c r="P1084" s="89">
        <f t="shared" si="278"/>
        <v>0</v>
      </c>
      <c r="Q1084" s="62">
        <f t="shared" si="289"/>
        <v>0</v>
      </c>
      <c r="R1084" s="89">
        <f t="shared" si="284"/>
        <v>-42.132300738983652</v>
      </c>
      <c r="S1084" s="74">
        <f t="shared" si="285"/>
        <v>0</v>
      </c>
      <c r="T1084" s="91">
        <f t="shared" si="279"/>
        <v>6.839471895181104E-2</v>
      </c>
      <c r="U1084" s="92">
        <f t="shared" si="280"/>
        <v>1.3683947189518109</v>
      </c>
    </row>
    <row r="1085" spans="1:21">
      <c r="A1085" s="80">
        <v>37593</v>
      </c>
      <c r="B1085" s="81">
        <v>0</v>
      </c>
      <c r="C1085" s="82">
        <v>2.1983439571848355E-3</v>
      </c>
      <c r="D1085" s="88">
        <f t="shared" si="281"/>
        <v>1.4662881039148614</v>
      </c>
      <c r="E1085" s="89">
        <f t="shared" si="286"/>
        <v>14325.762078297232</v>
      </c>
      <c r="F1085" s="126">
        <f t="shared" si="287"/>
        <v>441177.38945220131</v>
      </c>
      <c r="G1085" s="62">
        <f t="shared" si="288"/>
        <v>3.0796085195395059E-2</v>
      </c>
      <c r="H1085" s="88">
        <f t="shared" si="273"/>
        <v>0</v>
      </c>
      <c r="I1085" s="62">
        <f t="shared" si="282"/>
        <v>0</v>
      </c>
      <c r="J1085" s="89">
        <f t="shared" si="274"/>
        <v>0</v>
      </c>
      <c r="K1085" s="62">
        <f t="shared" si="283"/>
        <v>0</v>
      </c>
      <c r="L1085" s="90">
        <f t="shared" si="275"/>
        <v>43.966879143696708</v>
      </c>
      <c r="M1085" s="73">
        <f>0</f>
        <v>0</v>
      </c>
      <c r="N1085" s="89">
        <f t="shared" si="276"/>
        <v>0</v>
      </c>
      <c r="O1085" s="89">
        <f t="shared" si="277"/>
        <v>0</v>
      </c>
      <c r="P1085" s="89">
        <f t="shared" si="278"/>
        <v>0</v>
      </c>
      <c r="Q1085" s="62">
        <f t="shared" si="289"/>
        <v>0</v>
      </c>
      <c r="R1085" s="89">
        <f t="shared" si="284"/>
        <v>-43.966879143696708</v>
      </c>
      <c r="S1085" s="74">
        <f t="shared" si="285"/>
        <v>0</v>
      </c>
      <c r="T1085" s="91">
        <f t="shared" si="279"/>
        <v>6.6288103914861507E-2</v>
      </c>
      <c r="U1085" s="92">
        <f t="shared" si="280"/>
        <v>1.3662881039148613</v>
      </c>
    </row>
    <row r="1086" spans="1:21">
      <c r="A1086" s="80">
        <v>37594</v>
      </c>
      <c r="B1086" s="81">
        <v>0</v>
      </c>
      <c r="C1086" s="82">
        <v>2.7433393668588658E-3</v>
      </c>
      <c r="D1086" s="88">
        <f t="shared" si="281"/>
        <v>1.4640897599576768</v>
      </c>
      <c r="E1086" s="89">
        <f t="shared" si="286"/>
        <v>14281.795199153536</v>
      </c>
      <c r="F1086" s="126">
        <f t="shared" si="287"/>
        <v>441177.38945220131</v>
      </c>
      <c r="G1086" s="62">
        <f t="shared" si="288"/>
        <v>3.0890891747162804E-2</v>
      </c>
      <c r="H1086" s="88">
        <f t="shared" si="273"/>
        <v>0</v>
      </c>
      <c r="I1086" s="62">
        <f t="shared" si="282"/>
        <v>0</v>
      </c>
      <c r="J1086" s="89">
        <f t="shared" si="274"/>
        <v>0</v>
      </c>
      <c r="K1086" s="62">
        <f t="shared" si="283"/>
        <v>0</v>
      </c>
      <c r="L1086" s="90">
        <f t="shared" si="275"/>
        <v>54.866787337177314</v>
      </c>
      <c r="M1086" s="73">
        <f>0</f>
        <v>0</v>
      </c>
      <c r="N1086" s="89">
        <f t="shared" si="276"/>
        <v>0</v>
      </c>
      <c r="O1086" s="89">
        <f t="shared" si="277"/>
        <v>0</v>
      </c>
      <c r="P1086" s="89">
        <f t="shared" si="278"/>
        <v>0</v>
      </c>
      <c r="Q1086" s="62">
        <f t="shared" si="289"/>
        <v>0</v>
      </c>
      <c r="R1086" s="89">
        <f t="shared" si="284"/>
        <v>-54.866787337177314</v>
      </c>
      <c r="S1086" s="74">
        <f t="shared" si="285"/>
        <v>0</v>
      </c>
      <c r="T1086" s="91">
        <f t="shared" si="279"/>
        <v>6.4089759957676851E-2</v>
      </c>
      <c r="U1086" s="92">
        <f t="shared" si="280"/>
        <v>1.3640897599576767</v>
      </c>
    </row>
    <row r="1087" spans="1:21">
      <c r="A1087" s="80">
        <v>37595</v>
      </c>
      <c r="B1087" s="81">
        <v>9.3980000000000001E-3</v>
      </c>
      <c r="C1087" s="82">
        <v>2.0666230371549806E-3</v>
      </c>
      <c r="D1087" s="88">
        <f t="shared" si="281"/>
        <v>1.4613464205908178</v>
      </c>
      <c r="E1087" s="89">
        <f t="shared" si="286"/>
        <v>14226.928411816358</v>
      </c>
      <c r="F1087" s="126">
        <f t="shared" si="287"/>
        <v>441177.38945220131</v>
      </c>
      <c r="G1087" s="62">
        <f t="shared" si="288"/>
        <v>3.1010023856293235E-2</v>
      </c>
      <c r="H1087" s="88">
        <f t="shared" si="273"/>
        <v>187.96</v>
      </c>
      <c r="I1087" s="62">
        <f t="shared" si="282"/>
        <v>1879.6000000000001</v>
      </c>
      <c r="J1087" s="89">
        <f t="shared" si="274"/>
        <v>338.32799999999997</v>
      </c>
      <c r="K1087" s="62">
        <f t="shared" si="283"/>
        <v>7443.2159999999994</v>
      </c>
      <c r="L1087" s="90">
        <f t="shared" si="275"/>
        <v>41.33246074309961</v>
      </c>
      <c r="M1087" s="73">
        <f>0</f>
        <v>0</v>
      </c>
      <c r="N1087" s="89">
        <f t="shared" si="276"/>
        <v>0</v>
      </c>
      <c r="O1087" s="89">
        <f t="shared" si="277"/>
        <v>0</v>
      </c>
      <c r="P1087" s="89">
        <f t="shared" si="278"/>
        <v>0</v>
      </c>
      <c r="Q1087" s="62">
        <f t="shared" si="289"/>
        <v>0</v>
      </c>
      <c r="R1087" s="89">
        <f t="shared" si="284"/>
        <v>484.95553925690041</v>
      </c>
      <c r="S1087" s="74">
        <f t="shared" si="285"/>
        <v>9322.8159999999989</v>
      </c>
      <c r="T1087" s="91">
        <f t="shared" si="279"/>
        <v>6.1346420590817852E-2</v>
      </c>
      <c r="U1087" s="92">
        <f t="shared" si="280"/>
        <v>1.3613464205908177</v>
      </c>
    </row>
    <row r="1088" spans="1:21">
      <c r="A1088" s="80">
        <v>37596</v>
      </c>
      <c r="B1088" s="81">
        <v>7.6199999999999992E-3</v>
      </c>
      <c r="C1088" s="82">
        <v>1.1805351249056309E-3</v>
      </c>
      <c r="D1088" s="88">
        <f t="shared" si="281"/>
        <v>1.4855941975536628</v>
      </c>
      <c r="E1088" s="89">
        <f t="shared" si="286"/>
        <v>14711.883951073258</v>
      </c>
      <c r="F1088" s="126">
        <f t="shared" si="287"/>
        <v>450500.20545220131</v>
      </c>
      <c r="G1088" s="62">
        <f t="shared" si="288"/>
        <v>3.0621517064055997E-2</v>
      </c>
      <c r="H1088" s="88">
        <f t="shared" si="273"/>
        <v>152.39999999999998</v>
      </c>
      <c r="I1088" s="62">
        <f t="shared" si="282"/>
        <v>1523.9999999999998</v>
      </c>
      <c r="J1088" s="89">
        <f t="shared" si="274"/>
        <v>274.31999999999994</v>
      </c>
      <c r="K1088" s="62">
        <f t="shared" si="283"/>
        <v>6035.0399999999981</v>
      </c>
      <c r="L1088" s="90">
        <f t="shared" si="275"/>
        <v>23.610702498112619</v>
      </c>
      <c r="M1088" s="73">
        <f>0</f>
        <v>0</v>
      </c>
      <c r="N1088" s="89">
        <f t="shared" si="276"/>
        <v>0</v>
      </c>
      <c r="O1088" s="89">
        <f t="shared" si="277"/>
        <v>0</v>
      </c>
      <c r="P1088" s="89">
        <f t="shared" si="278"/>
        <v>0</v>
      </c>
      <c r="Q1088" s="62">
        <f t="shared" si="289"/>
        <v>0</v>
      </c>
      <c r="R1088" s="89">
        <f t="shared" si="284"/>
        <v>403.10929750188728</v>
      </c>
      <c r="S1088" s="74">
        <f t="shared" si="285"/>
        <v>7559.0399999999981</v>
      </c>
      <c r="T1088" s="91">
        <f t="shared" si="279"/>
        <v>8.5594197553662932E-2</v>
      </c>
      <c r="U1088" s="92">
        <f t="shared" si="280"/>
        <v>1.3855941975536628</v>
      </c>
    </row>
    <row r="1089" spans="1:21">
      <c r="A1089" s="80">
        <v>37597</v>
      </c>
      <c r="B1089" s="81">
        <v>2.5399999999999999E-4</v>
      </c>
      <c r="C1089" s="82">
        <v>1.9002395448543502E-3</v>
      </c>
      <c r="D1089" s="88">
        <f t="shared" si="281"/>
        <v>1.5057496624287572</v>
      </c>
      <c r="E1089" s="89">
        <f t="shared" si="286"/>
        <v>15114.993248575145</v>
      </c>
      <c r="F1089" s="126">
        <f t="shared" si="287"/>
        <v>458059.24545220128</v>
      </c>
      <c r="G1089" s="62">
        <f t="shared" si="288"/>
        <v>3.0304958653910179E-2</v>
      </c>
      <c r="H1089" s="88">
        <f t="shared" si="273"/>
        <v>5.08</v>
      </c>
      <c r="I1089" s="62">
        <f t="shared" si="282"/>
        <v>50.800000000000004</v>
      </c>
      <c r="J1089" s="89">
        <f t="shared" si="274"/>
        <v>9.1439999999999984</v>
      </c>
      <c r="K1089" s="62">
        <f t="shared" si="283"/>
        <v>201.16799999999995</v>
      </c>
      <c r="L1089" s="90">
        <f t="shared" si="275"/>
        <v>38.004790897087005</v>
      </c>
      <c r="M1089" s="73">
        <f>0</f>
        <v>0</v>
      </c>
      <c r="N1089" s="89">
        <f t="shared" si="276"/>
        <v>66.740085143985439</v>
      </c>
      <c r="O1089" s="89">
        <f t="shared" si="277"/>
        <v>114.9932485751437</v>
      </c>
      <c r="P1089" s="89">
        <f t="shared" si="278"/>
        <v>66.740085143985439</v>
      </c>
      <c r="Q1089" s="62">
        <f t="shared" si="289"/>
        <v>2022.5555208469239</v>
      </c>
      <c r="R1089" s="89">
        <f t="shared" si="284"/>
        <v>-90.520876041072455</v>
      </c>
      <c r="S1089" s="74">
        <f t="shared" si="285"/>
        <v>-1770.5875208469238</v>
      </c>
      <c r="T1089" s="91">
        <f t="shared" si="279"/>
        <v>0.10574966242875727</v>
      </c>
      <c r="U1089" s="92">
        <f t="shared" si="280"/>
        <v>1.4057496624287571</v>
      </c>
    </row>
    <row r="1090" spans="1:21">
      <c r="A1090" s="80">
        <v>37598</v>
      </c>
      <c r="B1090" s="81">
        <v>0</v>
      </c>
      <c r="C1090" s="82">
        <v>2.1397736641415115E-3</v>
      </c>
      <c r="D1090" s="88">
        <f t="shared" si="281"/>
        <v>1.5012236186267036</v>
      </c>
      <c r="E1090" s="89">
        <f t="shared" si="286"/>
        <v>15024.472372534072</v>
      </c>
      <c r="F1090" s="126">
        <f t="shared" si="287"/>
        <v>456288.65793135436</v>
      </c>
      <c r="G1090" s="62">
        <f t="shared" si="288"/>
        <v>3.0369695961203019E-2</v>
      </c>
      <c r="H1090" s="88">
        <f t="shared" si="273"/>
        <v>0</v>
      </c>
      <c r="I1090" s="62">
        <f t="shared" si="282"/>
        <v>0</v>
      </c>
      <c r="J1090" s="89">
        <f t="shared" si="274"/>
        <v>0</v>
      </c>
      <c r="K1090" s="62">
        <f t="shared" si="283"/>
        <v>0</v>
      </c>
      <c r="L1090" s="90">
        <f t="shared" si="275"/>
        <v>42.79547328283023</v>
      </c>
      <c r="M1090" s="73">
        <f>0</f>
        <v>0</v>
      </c>
      <c r="N1090" s="89">
        <f t="shared" si="276"/>
        <v>6.5522785906439101</v>
      </c>
      <c r="O1090" s="89">
        <f t="shared" si="277"/>
        <v>24.472372534072306</v>
      </c>
      <c r="P1090" s="89">
        <f t="shared" si="278"/>
        <v>6.5522785906439101</v>
      </c>
      <c r="Q1090" s="62">
        <f t="shared" si="289"/>
        <v>198.99070865095538</v>
      </c>
      <c r="R1090" s="89">
        <f t="shared" si="284"/>
        <v>-49.347751873474138</v>
      </c>
      <c r="S1090" s="74">
        <f t="shared" si="285"/>
        <v>-198.99070865095538</v>
      </c>
      <c r="T1090" s="91">
        <f t="shared" si="279"/>
        <v>0.1012236186267037</v>
      </c>
      <c r="U1090" s="92">
        <f t="shared" si="280"/>
        <v>1.4012236186267035</v>
      </c>
    </row>
    <row r="1091" spans="1:21">
      <c r="A1091" s="80">
        <v>37599</v>
      </c>
      <c r="B1091" s="81">
        <v>2.5399999999999999E-2</v>
      </c>
      <c r="C1091" s="82">
        <v>1.0959975991851015E-3</v>
      </c>
      <c r="D1091" s="88">
        <f t="shared" si="281"/>
        <v>1.4987562310330298</v>
      </c>
      <c r="E1091" s="89">
        <f t="shared" si="286"/>
        <v>14975.124620660597</v>
      </c>
      <c r="F1091" s="126">
        <f t="shared" si="287"/>
        <v>456089.6672227034</v>
      </c>
      <c r="G1091" s="62">
        <f t="shared" si="288"/>
        <v>3.0456485590340546E-2</v>
      </c>
      <c r="H1091" s="88">
        <f t="shared" si="273"/>
        <v>508</v>
      </c>
      <c r="I1091" s="62">
        <f t="shared" si="282"/>
        <v>5080</v>
      </c>
      <c r="J1091" s="89">
        <f t="shared" si="274"/>
        <v>914.4</v>
      </c>
      <c r="K1091" s="62">
        <f t="shared" si="283"/>
        <v>20116.8</v>
      </c>
      <c r="L1091" s="90">
        <f t="shared" si="275"/>
        <v>21.919951983702031</v>
      </c>
      <c r="M1091" s="73">
        <f>0</f>
        <v>0</v>
      </c>
      <c r="N1091" s="89">
        <f t="shared" si="276"/>
        <v>0</v>
      </c>
      <c r="O1091" s="89">
        <f t="shared" si="277"/>
        <v>0</v>
      </c>
      <c r="P1091" s="89">
        <f t="shared" si="278"/>
        <v>0</v>
      </c>
      <c r="Q1091" s="62">
        <f t="shared" si="289"/>
        <v>0</v>
      </c>
      <c r="R1091" s="89">
        <f t="shared" si="284"/>
        <v>1400.480048016298</v>
      </c>
      <c r="S1091" s="74">
        <f t="shared" si="285"/>
        <v>25196.799999999999</v>
      </c>
      <c r="T1091" s="91">
        <f t="shared" si="279"/>
        <v>9.8756231033029884E-2</v>
      </c>
      <c r="U1091" s="92">
        <f t="shared" si="280"/>
        <v>1.3987562310330297</v>
      </c>
    </row>
    <row r="1092" spans="1:21">
      <c r="A1092" s="80">
        <v>37600</v>
      </c>
      <c r="B1092" s="81">
        <v>9.9059999999999999E-3</v>
      </c>
      <c r="C1092" s="82">
        <v>1.0656109945205942E-3</v>
      </c>
      <c r="D1092" s="88">
        <f t="shared" si="281"/>
        <v>1.5687802334338448</v>
      </c>
      <c r="E1092" s="89">
        <f t="shared" si="286"/>
        <v>16375.604668676895</v>
      </c>
      <c r="F1092" s="126">
        <f t="shared" si="287"/>
        <v>481286.46722270339</v>
      </c>
      <c r="G1092" s="62">
        <f t="shared" si="288"/>
        <v>2.9390454701395161E-2</v>
      </c>
      <c r="H1092" s="88">
        <f t="shared" si="273"/>
        <v>198.12</v>
      </c>
      <c r="I1092" s="62">
        <f t="shared" si="282"/>
        <v>1981.2</v>
      </c>
      <c r="J1092" s="89">
        <f t="shared" si="274"/>
        <v>356.61599999999993</v>
      </c>
      <c r="K1092" s="62">
        <f t="shared" si="283"/>
        <v>7845.5519999999979</v>
      </c>
      <c r="L1092" s="90">
        <f t="shared" si="275"/>
        <v>21.312219890411882</v>
      </c>
      <c r="M1092" s="73">
        <f>0</f>
        <v>0</v>
      </c>
      <c r="N1092" s="89">
        <f t="shared" si="276"/>
        <v>2761.3324940100783</v>
      </c>
      <c r="O1092" s="89">
        <f t="shared" si="277"/>
        <v>1375.6046686768952</v>
      </c>
      <c r="P1092" s="89">
        <f t="shared" si="278"/>
        <v>1375.6046686768952</v>
      </c>
      <c r="Q1092" s="62">
        <f t="shared" si="289"/>
        <v>40429.646701775993</v>
      </c>
      <c r="R1092" s="89">
        <f t="shared" si="284"/>
        <v>-842.18088856730719</v>
      </c>
      <c r="S1092" s="74">
        <f t="shared" si="285"/>
        <v>-30602.894701775993</v>
      </c>
      <c r="T1092" s="91">
        <f t="shared" si="279"/>
        <v>0.16878023343384485</v>
      </c>
      <c r="U1092" s="92">
        <f t="shared" si="280"/>
        <v>1.4687802334338447</v>
      </c>
    </row>
    <row r="1093" spans="1:21">
      <c r="A1093" s="80">
        <v>37601</v>
      </c>
      <c r="B1093" s="81">
        <v>0</v>
      </c>
      <c r="C1093" s="82">
        <v>2.0306308840530693E-3</v>
      </c>
      <c r="D1093" s="88">
        <f t="shared" si="281"/>
        <v>1.5266711890054794</v>
      </c>
      <c r="E1093" s="89">
        <f t="shared" si="286"/>
        <v>15533.423780109588</v>
      </c>
      <c r="F1093" s="126">
        <f t="shared" si="287"/>
        <v>450683.57252092741</v>
      </c>
      <c r="G1093" s="62">
        <f t="shared" si="288"/>
        <v>2.9013794956011162E-2</v>
      </c>
      <c r="H1093" s="88">
        <f t="shared" si="273"/>
        <v>0</v>
      </c>
      <c r="I1093" s="62">
        <f t="shared" si="282"/>
        <v>0</v>
      </c>
      <c r="J1093" s="89">
        <f t="shared" si="274"/>
        <v>0</v>
      </c>
      <c r="K1093" s="62">
        <f t="shared" si="283"/>
        <v>0</v>
      </c>
      <c r="L1093" s="90">
        <f t="shared" si="275"/>
        <v>40.612617681061387</v>
      </c>
      <c r="M1093" s="73">
        <f>0</f>
        <v>0</v>
      </c>
      <c r="N1093" s="89">
        <f t="shared" si="276"/>
        <v>666.7865038619185</v>
      </c>
      <c r="O1093" s="89">
        <f t="shared" si="277"/>
        <v>533.4237801095876</v>
      </c>
      <c r="P1093" s="89">
        <f t="shared" si="278"/>
        <v>533.4237801095876</v>
      </c>
      <c r="Q1093" s="62">
        <f t="shared" si="289"/>
        <v>15476.648180759959</v>
      </c>
      <c r="R1093" s="89">
        <f t="shared" si="284"/>
        <v>-574.03639779064895</v>
      </c>
      <c r="S1093" s="74">
        <f t="shared" si="285"/>
        <v>-15476.648180759959</v>
      </c>
      <c r="T1093" s="91">
        <f t="shared" si="279"/>
        <v>0.12667118900547947</v>
      </c>
      <c r="U1093" s="92">
        <f t="shared" si="280"/>
        <v>1.4266711890054793</v>
      </c>
    </row>
    <row r="1094" spans="1:21">
      <c r="A1094" s="80">
        <v>37602</v>
      </c>
      <c r="B1094" s="81">
        <v>7.1120000000000003E-3</v>
      </c>
      <c r="C1094" s="82">
        <v>1.4133206106453106E-3</v>
      </c>
      <c r="D1094" s="88">
        <f t="shared" si="281"/>
        <v>1.497969369115947</v>
      </c>
      <c r="E1094" s="89">
        <f t="shared" si="286"/>
        <v>14959.387382318939</v>
      </c>
      <c r="F1094" s="126">
        <f t="shared" si="287"/>
        <v>435206.92434016743</v>
      </c>
      <c r="G1094" s="62">
        <f t="shared" si="288"/>
        <v>2.909256329938717E-2</v>
      </c>
      <c r="H1094" s="88">
        <f t="shared" si="273"/>
        <v>142.24</v>
      </c>
      <c r="I1094" s="62">
        <f t="shared" si="282"/>
        <v>1422.4</v>
      </c>
      <c r="J1094" s="89">
        <f t="shared" si="274"/>
        <v>256.03199999999998</v>
      </c>
      <c r="K1094" s="62">
        <f t="shared" si="283"/>
        <v>5632.7039999999988</v>
      </c>
      <c r="L1094" s="90">
        <f t="shared" si="275"/>
        <v>28.266412212906211</v>
      </c>
      <c r="M1094" s="73">
        <f>0</f>
        <v>0</v>
      </c>
      <c r="N1094" s="89">
        <f t="shared" si="276"/>
        <v>0</v>
      </c>
      <c r="O1094" s="89">
        <f t="shared" si="277"/>
        <v>0</v>
      </c>
      <c r="P1094" s="89">
        <f t="shared" si="278"/>
        <v>0</v>
      </c>
      <c r="Q1094" s="62">
        <f t="shared" si="289"/>
        <v>0</v>
      </c>
      <c r="R1094" s="89">
        <f t="shared" si="284"/>
        <v>370.00558778709376</v>
      </c>
      <c r="S1094" s="74">
        <f t="shared" si="285"/>
        <v>7055.1039999999994</v>
      </c>
      <c r="T1094" s="91">
        <f t="shared" si="279"/>
        <v>9.7969369115947114E-2</v>
      </c>
      <c r="U1094" s="92">
        <f t="shared" si="280"/>
        <v>1.3979693691159469</v>
      </c>
    </row>
    <row r="1095" spans="1:21">
      <c r="A1095" s="80">
        <v>37603</v>
      </c>
      <c r="B1095" s="81">
        <v>1.397E-2</v>
      </c>
      <c r="C1095" s="82">
        <v>1.9292227268505233E-3</v>
      </c>
      <c r="D1095" s="88">
        <f t="shared" si="281"/>
        <v>1.5164696485053017</v>
      </c>
      <c r="E1095" s="89">
        <f t="shared" si="286"/>
        <v>15329.392970106033</v>
      </c>
      <c r="F1095" s="126">
        <f t="shared" si="287"/>
        <v>442262.02834016742</v>
      </c>
      <c r="G1095" s="62">
        <f t="shared" si="288"/>
        <v>2.8850589791952361E-2</v>
      </c>
      <c r="H1095" s="88">
        <f t="shared" si="273"/>
        <v>279.39999999999998</v>
      </c>
      <c r="I1095" s="62">
        <f t="shared" si="282"/>
        <v>2794</v>
      </c>
      <c r="J1095" s="89">
        <f t="shared" si="274"/>
        <v>502.92</v>
      </c>
      <c r="K1095" s="62">
        <f t="shared" si="283"/>
        <v>11064.24</v>
      </c>
      <c r="L1095" s="90">
        <f t="shared" si="275"/>
        <v>38.584454537010465</v>
      </c>
      <c r="M1095" s="73">
        <f>0</f>
        <v>0</v>
      </c>
      <c r="N1095" s="89">
        <f t="shared" si="276"/>
        <v>323.55620370533404</v>
      </c>
      <c r="O1095" s="89">
        <f t="shared" si="277"/>
        <v>329.39297010603497</v>
      </c>
      <c r="P1095" s="89">
        <f t="shared" si="278"/>
        <v>323.55620370533404</v>
      </c>
      <c r="Q1095" s="62">
        <f t="shared" si="289"/>
        <v>9334.787307743969</v>
      </c>
      <c r="R1095" s="89">
        <f t="shared" si="284"/>
        <v>420.17934175765538</v>
      </c>
      <c r="S1095" s="74">
        <f t="shared" si="285"/>
        <v>4523.4526922560308</v>
      </c>
      <c r="T1095" s="91">
        <f t="shared" si="279"/>
        <v>0.11646964850530184</v>
      </c>
      <c r="U1095" s="92">
        <f t="shared" si="280"/>
        <v>1.4164696485053017</v>
      </c>
    </row>
    <row r="1096" spans="1:21">
      <c r="A1096" s="80">
        <v>37604</v>
      </c>
      <c r="B1096" s="81">
        <v>0</v>
      </c>
      <c r="C1096" s="82">
        <v>1.4671746477030716E-3</v>
      </c>
      <c r="D1096" s="88">
        <f t="shared" si="281"/>
        <v>1.5374786155931845</v>
      </c>
      <c r="E1096" s="89">
        <f t="shared" si="286"/>
        <v>15749.572311863689</v>
      </c>
      <c r="F1096" s="126">
        <f t="shared" si="287"/>
        <v>446785.48103242344</v>
      </c>
      <c r="G1096" s="62">
        <f t="shared" si="288"/>
        <v>2.8368102459256819E-2</v>
      </c>
      <c r="H1096" s="88">
        <f t="shared" si="273"/>
        <v>0</v>
      </c>
      <c r="I1096" s="62">
        <f t="shared" si="282"/>
        <v>0</v>
      </c>
      <c r="J1096" s="89">
        <f t="shared" si="274"/>
        <v>0</v>
      </c>
      <c r="K1096" s="62">
        <f t="shared" si="283"/>
        <v>0</v>
      </c>
      <c r="L1096" s="90">
        <f t="shared" si="275"/>
        <v>29.343492954061432</v>
      </c>
      <c r="M1096" s="73">
        <f>0</f>
        <v>0</v>
      </c>
      <c r="N1096" s="89">
        <f t="shared" si="276"/>
        <v>1110.7045367189162</v>
      </c>
      <c r="O1096" s="89">
        <f t="shared" si="277"/>
        <v>749.57231186369097</v>
      </c>
      <c r="P1096" s="89">
        <f t="shared" si="278"/>
        <v>749.57231186369097</v>
      </c>
      <c r="Q1096" s="62">
        <f t="shared" si="289"/>
        <v>21263.944143571192</v>
      </c>
      <c r="R1096" s="89">
        <f t="shared" si="284"/>
        <v>-778.91580481775236</v>
      </c>
      <c r="S1096" s="74">
        <f t="shared" si="285"/>
        <v>-21263.944143571192</v>
      </c>
      <c r="T1096" s="91">
        <f t="shared" si="279"/>
        <v>0.13747861559318464</v>
      </c>
      <c r="U1096" s="92">
        <f t="shared" si="280"/>
        <v>1.4374786155931845</v>
      </c>
    </row>
    <row r="1097" spans="1:21">
      <c r="A1097" s="80">
        <v>37605</v>
      </c>
      <c r="B1097" s="81">
        <v>0</v>
      </c>
      <c r="C1097" s="82">
        <v>1.3579485015287388E-3</v>
      </c>
      <c r="D1097" s="88">
        <f t="shared" si="281"/>
        <v>1.4985328253522969</v>
      </c>
      <c r="E1097" s="89">
        <f t="shared" si="286"/>
        <v>14970.656507045936</v>
      </c>
      <c r="F1097" s="126">
        <f t="shared" si="287"/>
        <v>425521.53688885225</v>
      </c>
      <c r="G1097" s="62">
        <f t="shared" si="288"/>
        <v>2.842370584673963E-2</v>
      </c>
      <c r="H1097" s="88">
        <f t="shared" si="273"/>
        <v>0</v>
      </c>
      <c r="I1097" s="62">
        <f t="shared" si="282"/>
        <v>0</v>
      </c>
      <c r="J1097" s="89">
        <f t="shared" si="274"/>
        <v>0</v>
      </c>
      <c r="K1097" s="62">
        <f t="shared" si="283"/>
        <v>0</v>
      </c>
      <c r="L1097" s="90">
        <f t="shared" si="275"/>
        <v>27.158970030574775</v>
      </c>
      <c r="M1097" s="73">
        <f>0</f>
        <v>0</v>
      </c>
      <c r="N1097" s="89">
        <f t="shared" si="276"/>
        <v>0</v>
      </c>
      <c r="O1097" s="89">
        <f t="shared" si="277"/>
        <v>0</v>
      </c>
      <c r="P1097" s="89">
        <f t="shared" si="278"/>
        <v>0</v>
      </c>
      <c r="Q1097" s="62">
        <f t="shared" si="289"/>
        <v>0</v>
      </c>
      <c r="R1097" s="89">
        <f t="shared" si="284"/>
        <v>-27.158970030574775</v>
      </c>
      <c r="S1097" s="74">
        <f t="shared" si="285"/>
        <v>0</v>
      </c>
      <c r="T1097" s="91">
        <f t="shared" si="279"/>
        <v>9.8532825352297015E-2</v>
      </c>
      <c r="U1097" s="92">
        <f t="shared" si="280"/>
        <v>1.3985328253522968</v>
      </c>
    </row>
    <row r="1098" spans="1:21">
      <c r="A1098" s="80">
        <v>37606</v>
      </c>
      <c r="B1098" s="81">
        <v>0</v>
      </c>
      <c r="C1098" s="82">
        <v>1.9703977537041035E-3</v>
      </c>
      <c r="D1098" s="88">
        <f t="shared" si="281"/>
        <v>1.4971748768507682</v>
      </c>
      <c r="E1098" s="89">
        <f t="shared" si="286"/>
        <v>14943.497537015362</v>
      </c>
      <c r="F1098" s="126">
        <f t="shared" si="287"/>
        <v>425521.53688885225</v>
      </c>
      <c r="G1098" s="62">
        <f t="shared" si="288"/>
        <v>2.8475364340565277E-2</v>
      </c>
      <c r="H1098" s="88">
        <f t="shared" si="273"/>
        <v>0</v>
      </c>
      <c r="I1098" s="62">
        <f t="shared" si="282"/>
        <v>0</v>
      </c>
      <c r="J1098" s="89">
        <f t="shared" si="274"/>
        <v>0</v>
      </c>
      <c r="K1098" s="62">
        <f t="shared" si="283"/>
        <v>0</v>
      </c>
      <c r="L1098" s="90">
        <f t="shared" si="275"/>
        <v>39.407955074082068</v>
      </c>
      <c r="M1098" s="73">
        <f>0</f>
        <v>0</v>
      </c>
      <c r="N1098" s="89">
        <f t="shared" si="276"/>
        <v>0</v>
      </c>
      <c r="O1098" s="89">
        <f t="shared" si="277"/>
        <v>0</v>
      </c>
      <c r="P1098" s="89">
        <f t="shared" si="278"/>
        <v>0</v>
      </c>
      <c r="Q1098" s="62">
        <f t="shared" si="289"/>
        <v>0</v>
      </c>
      <c r="R1098" s="89">
        <f t="shared" si="284"/>
        <v>-39.407955074082068</v>
      </c>
      <c r="S1098" s="74">
        <f t="shared" si="285"/>
        <v>0</v>
      </c>
      <c r="T1098" s="91">
        <f t="shared" si="279"/>
        <v>9.717487685076831E-2</v>
      </c>
      <c r="U1098" s="92">
        <f t="shared" si="280"/>
        <v>1.3971748768507681</v>
      </c>
    </row>
    <row r="1099" spans="1:21">
      <c r="A1099" s="80">
        <v>37607</v>
      </c>
      <c r="B1099" s="81">
        <v>0</v>
      </c>
      <c r="C1099" s="82">
        <v>2.0178651629219877E-3</v>
      </c>
      <c r="D1099" s="88">
        <f t="shared" si="281"/>
        <v>1.495204479097064</v>
      </c>
      <c r="E1099" s="89">
        <f t="shared" si="286"/>
        <v>14904.08958194128</v>
      </c>
      <c r="F1099" s="126">
        <f t="shared" si="287"/>
        <v>425521.53688885225</v>
      </c>
      <c r="G1099" s="62">
        <f t="shared" si="288"/>
        <v>2.8550656150405897E-2</v>
      </c>
      <c r="H1099" s="88">
        <f t="shared" si="273"/>
        <v>0</v>
      </c>
      <c r="I1099" s="62">
        <f t="shared" si="282"/>
        <v>0</v>
      </c>
      <c r="J1099" s="89">
        <f t="shared" si="274"/>
        <v>0</v>
      </c>
      <c r="K1099" s="62">
        <f t="shared" si="283"/>
        <v>0</v>
      </c>
      <c r="L1099" s="90">
        <f t="shared" si="275"/>
        <v>40.357303258439757</v>
      </c>
      <c r="M1099" s="73">
        <f>0</f>
        <v>0</v>
      </c>
      <c r="N1099" s="89">
        <f t="shared" si="276"/>
        <v>0</v>
      </c>
      <c r="O1099" s="89">
        <f t="shared" si="277"/>
        <v>0</v>
      </c>
      <c r="P1099" s="89">
        <f t="shared" si="278"/>
        <v>0</v>
      </c>
      <c r="Q1099" s="62">
        <f t="shared" si="289"/>
        <v>0</v>
      </c>
      <c r="R1099" s="89">
        <f t="shared" si="284"/>
        <v>-40.357303258439757</v>
      </c>
      <c r="S1099" s="74">
        <f t="shared" si="285"/>
        <v>0</v>
      </c>
      <c r="T1099" s="91">
        <f t="shared" si="279"/>
        <v>9.5204479097064088E-2</v>
      </c>
      <c r="U1099" s="92">
        <f t="shared" si="280"/>
        <v>1.3952044790970639</v>
      </c>
    </row>
    <row r="1100" spans="1:21">
      <c r="A1100" s="80">
        <v>37608</v>
      </c>
      <c r="B1100" s="81">
        <v>0</v>
      </c>
      <c r="C1100" s="82">
        <v>2.3245022346629813E-3</v>
      </c>
      <c r="D1100" s="88">
        <f t="shared" si="281"/>
        <v>1.4931866139341421</v>
      </c>
      <c r="E1100" s="89">
        <f t="shared" si="286"/>
        <v>14863.732278682841</v>
      </c>
      <c r="F1100" s="126">
        <f t="shared" si="287"/>
        <v>425521.53688885225</v>
      </c>
      <c r="G1100" s="62">
        <f t="shared" si="288"/>
        <v>2.86281755423652E-2</v>
      </c>
      <c r="H1100" s="88">
        <f t="shared" si="273"/>
        <v>0</v>
      </c>
      <c r="I1100" s="62">
        <f t="shared" si="282"/>
        <v>0</v>
      </c>
      <c r="J1100" s="89">
        <f t="shared" si="274"/>
        <v>0</v>
      </c>
      <c r="K1100" s="62">
        <f t="shared" si="283"/>
        <v>0</v>
      </c>
      <c r="L1100" s="90">
        <f t="shared" si="275"/>
        <v>46.490044693259627</v>
      </c>
      <c r="M1100" s="73">
        <f>0</f>
        <v>0</v>
      </c>
      <c r="N1100" s="89">
        <f t="shared" si="276"/>
        <v>0</v>
      </c>
      <c r="O1100" s="89">
        <f t="shared" si="277"/>
        <v>0</v>
      </c>
      <c r="P1100" s="89">
        <f t="shared" si="278"/>
        <v>0</v>
      </c>
      <c r="Q1100" s="62">
        <f t="shared" si="289"/>
        <v>0</v>
      </c>
      <c r="R1100" s="89">
        <f t="shared" si="284"/>
        <v>-46.490044693259627</v>
      </c>
      <c r="S1100" s="74">
        <f t="shared" si="285"/>
        <v>0</v>
      </c>
      <c r="T1100" s="91">
        <f t="shared" si="279"/>
        <v>9.3186613934142182E-2</v>
      </c>
      <c r="U1100" s="92">
        <f t="shared" si="280"/>
        <v>1.393186613934142</v>
      </c>
    </row>
    <row r="1101" spans="1:21">
      <c r="A1101" s="80">
        <v>37609</v>
      </c>
      <c r="B1101" s="81">
        <v>0</v>
      </c>
      <c r="C1101" s="82">
        <v>2.3545993558119586E-3</v>
      </c>
      <c r="D1101" s="88">
        <f t="shared" si="281"/>
        <v>1.4908621116994791</v>
      </c>
      <c r="E1101" s="89">
        <f t="shared" si="286"/>
        <v>14817.242233989582</v>
      </c>
      <c r="F1101" s="126">
        <f t="shared" si="287"/>
        <v>425521.53688885225</v>
      </c>
      <c r="G1101" s="62">
        <f t="shared" si="288"/>
        <v>2.8717998273169856E-2</v>
      </c>
      <c r="H1101" s="88">
        <f t="shared" si="273"/>
        <v>0</v>
      </c>
      <c r="I1101" s="62">
        <f t="shared" si="282"/>
        <v>0</v>
      </c>
      <c r="J1101" s="89">
        <f t="shared" si="274"/>
        <v>0</v>
      </c>
      <c r="K1101" s="62">
        <f t="shared" si="283"/>
        <v>0</v>
      </c>
      <c r="L1101" s="90">
        <f t="shared" si="275"/>
        <v>47.091987116239174</v>
      </c>
      <c r="M1101" s="73">
        <f>0</f>
        <v>0</v>
      </c>
      <c r="N1101" s="89">
        <f t="shared" si="276"/>
        <v>0</v>
      </c>
      <c r="O1101" s="89">
        <f t="shared" si="277"/>
        <v>0</v>
      </c>
      <c r="P1101" s="89">
        <f t="shared" si="278"/>
        <v>0</v>
      </c>
      <c r="Q1101" s="62">
        <f t="shared" si="289"/>
        <v>0</v>
      </c>
      <c r="R1101" s="89">
        <f t="shared" si="284"/>
        <v>-47.091987116239174</v>
      </c>
      <c r="S1101" s="74">
        <f t="shared" si="285"/>
        <v>0</v>
      </c>
      <c r="T1101" s="91">
        <f t="shared" si="279"/>
        <v>9.086211169947922E-2</v>
      </c>
      <c r="U1101" s="92">
        <f t="shared" si="280"/>
        <v>1.390862111699479</v>
      </c>
    </row>
    <row r="1102" spans="1:21">
      <c r="A1102" s="80">
        <v>37610</v>
      </c>
      <c r="B1102" s="81">
        <v>4.8259999999999996E-3</v>
      </c>
      <c r="C1102" s="82">
        <v>1.9754380281457795E-3</v>
      </c>
      <c r="D1102" s="88">
        <f t="shared" si="281"/>
        <v>1.4885075123436673</v>
      </c>
      <c r="E1102" s="89">
        <f t="shared" si="286"/>
        <v>14770.150246873343</v>
      </c>
      <c r="F1102" s="126">
        <f t="shared" si="287"/>
        <v>425521.53688885225</v>
      </c>
      <c r="G1102" s="62">
        <f t="shared" si="288"/>
        <v>2.8809560483579362E-2</v>
      </c>
      <c r="H1102" s="88">
        <f t="shared" si="273"/>
        <v>96.52</v>
      </c>
      <c r="I1102" s="62">
        <f t="shared" si="282"/>
        <v>965.19999999999993</v>
      </c>
      <c r="J1102" s="89">
        <f t="shared" si="274"/>
        <v>173.73599999999999</v>
      </c>
      <c r="K1102" s="62">
        <f t="shared" si="283"/>
        <v>3822.1919999999996</v>
      </c>
      <c r="L1102" s="90">
        <f t="shared" si="275"/>
        <v>39.50876056291559</v>
      </c>
      <c r="M1102" s="73">
        <f>0</f>
        <v>0</v>
      </c>
      <c r="N1102" s="89">
        <f t="shared" si="276"/>
        <v>0</v>
      </c>
      <c r="O1102" s="89">
        <f t="shared" si="277"/>
        <v>0</v>
      </c>
      <c r="P1102" s="89">
        <f t="shared" si="278"/>
        <v>0</v>
      </c>
      <c r="Q1102" s="62">
        <f t="shared" si="289"/>
        <v>0</v>
      </c>
      <c r="R1102" s="89">
        <f t="shared" si="284"/>
        <v>230.74723943708437</v>
      </c>
      <c r="S1102" s="74">
        <f t="shared" si="285"/>
        <v>4787.3919999999998</v>
      </c>
      <c r="T1102" s="91">
        <f t="shared" si="279"/>
        <v>8.8507512343667383E-2</v>
      </c>
      <c r="U1102" s="92">
        <f t="shared" si="280"/>
        <v>1.3885075123436672</v>
      </c>
    </row>
    <row r="1103" spans="1:21">
      <c r="A1103" s="80">
        <v>37611</v>
      </c>
      <c r="B1103" s="81">
        <v>0</v>
      </c>
      <c r="C1103" s="82">
        <v>1.93595463085556E-3</v>
      </c>
      <c r="D1103" s="88">
        <f t="shared" si="281"/>
        <v>1.5000448743155215</v>
      </c>
      <c r="E1103" s="89">
        <f t="shared" si="286"/>
        <v>15000.897486310429</v>
      </c>
      <c r="F1103" s="126">
        <f t="shared" si="287"/>
        <v>430308.92888885224</v>
      </c>
      <c r="G1103" s="62">
        <f t="shared" si="288"/>
        <v>2.8685545600291254E-2</v>
      </c>
      <c r="H1103" s="88">
        <f t="shared" si="273"/>
        <v>0</v>
      </c>
      <c r="I1103" s="62">
        <f t="shared" si="282"/>
        <v>0</v>
      </c>
      <c r="J1103" s="89">
        <f t="shared" si="274"/>
        <v>0</v>
      </c>
      <c r="K1103" s="62">
        <f t="shared" si="283"/>
        <v>0</v>
      </c>
      <c r="L1103" s="90">
        <f t="shared" si="275"/>
        <v>38.719092617111201</v>
      </c>
      <c r="M1103" s="73">
        <f>0</f>
        <v>0</v>
      </c>
      <c r="N1103" s="89">
        <f t="shared" si="276"/>
        <v>4.6017178966040413E-2</v>
      </c>
      <c r="O1103" s="89">
        <f t="shared" si="277"/>
        <v>0.8974863104294073</v>
      </c>
      <c r="P1103" s="89">
        <f t="shared" si="278"/>
        <v>4.6017178966040413E-2</v>
      </c>
      <c r="Q1103" s="62">
        <f t="shared" si="289"/>
        <v>1.3200278856271157</v>
      </c>
      <c r="R1103" s="89">
        <f t="shared" si="284"/>
        <v>-38.76510979607724</v>
      </c>
      <c r="S1103" s="74">
        <f t="shared" si="285"/>
        <v>-1.3200278856271157</v>
      </c>
      <c r="T1103" s="91">
        <f t="shared" si="279"/>
        <v>0.10004487431552156</v>
      </c>
      <c r="U1103" s="92">
        <f t="shared" si="280"/>
        <v>1.4000448743155214</v>
      </c>
    </row>
    <row r="1104" spans="1:21">
      <c r="A1104" s="80">
        <v>37612</v>
      </c>
      <c r="B1104" s="81">
        <v>0</v>
      </c>
      <c r="C1104" s="82">
        <v>2.3837211646873923E-3</v>
      </c>
      <c r="D1104" s="88">
        <f t="shared" si="281"/>
        <v>1.4981066188257177</v>
      </c>
      <c r="E1104" s="89">
        <f t="shared" si="286"/>
        <v>14962.132376514352</v>
      </c>
      <c r="F1104" s="126">
        <f t="shared" si="287"/>
        <v>430307.60886096663</v>
      </c>
      <c r="G1104" s="62">
        <f t="shared" si="288"/>
        <v>2.8759778220944544E-2</v>
      </c>
      <c r="H1104" s="88">
        <f t="shared" si="273"/>
        <v>0</v>
      </c>
      <c r="I1104" s="62">
        <f t="shared" si="282"/>
        <v>0</v>
      </c>
      <c r="J1104" s="89">
        <f t="shared" si="274"/>
        <v>0</v>
      </c>
      <c r="K1104" s="62">
        <f t="shared" si="283"/>
        <v>0</v>
      </c>
      <c r="L1104" s="90">
        <f t="shared" si="275"/>
        <v>47.674423293747843</v>
      </c>
      <c r="M1104" s="73">
        <f>0</f>
        <v>0</v>
      </c>
      <c r="N1104" s="89">
        <f t="shared" si="276"/>
        <v>0</v>
      </c>
      <c r="O1104" s="89">
        <f t="shared" si="277"/>
        <v>0</v>
      </c>
      <c r="P1104" s="89">
        <f t="shared" si="278"/>
        <v>0</v>
      </c>
      <c r="Q1104" s="62">
        <f t="shared" si="289"/>
        <v>0</v>
      </c>
      <c r="R1104" s="89">
        <f t="shared" si="284"/>
        <v>-47.674423293747843</v>
      </c>
      <c r="S1104" s="74">
        <f t="shared" si="285"/>
        <v>0</v>
      </c>
      <c r="T1104" s="91">
        <f t="shared" si="279"/>
        <v>9.8106618825717806E-2</v>
      </c>
      <c r="U1104" s="92">
        <f t="shared" si="280"/>
        <v>1.3981066188257176</v>
      </c>
    </row>
    <row r="1105" spans="1:21">
      <c r="A1105" s="80">
        <v>37613</v>
      </c>
      <c r="B1105" s="81">
        <v>0</v>
      </c>
      <c r="C1105" s="82">
        <v>2.4087315600265237E-3</v>
      </c>
      <c r="D1105" s="88">
        <f t="shared" si="281"/>
        <v>1.4957228976610302</v>
      </c>
      <c r="E1105" s="89">
        <f t="shared" si="286"/>
        <v>14914.457953220604</v>
      </c>
      <c r="F1105" s="126">
        <f t="shared" si="287"/>
        <v>430307.60886096663</v>
      </c>
      <c r="G1105" s="62">
        <f t="shared" si="288"/>
        <v>2.8851709543225249E-2</v>
      </c>
      <c r="H1105" s="88">
        <f t="shared" si="273"/>
        <v>0</v>
      </c>
      <c r="I1105" s="62">
        <f t="shared" si="282"/>
        <v>0</v>
      </c>
      <c r="J1105" s="89">
        <f t="shared" si="274"/>
        <v>0</v>
      </c>
      <c r="K1105" s="62">
        <f t="shared" si="283"/>
        <v>0</v>
      </c>
      <c r="L1105" s="90">
        <f t="shared" si="275"/>
        <v>48.174631200530477</v>
      </c>
      <c r="M1105" s="73">
        <f>0</f>
        <v>0</v>
      </c>
      <c r="N1105" s="89">
        <f t="shared" si="276"/>
        <v>0</v>
      </c>
      <c r="O1105" s="89">
        <f t="shared" si="277"/>
        <v>0</v>
      </c>
      <c r="P1105" s="89">
        <f t="shared" si="278"/>
        <v>0</v>
      </c>
      <c r="Q1105" s="62">
        <f t="shared" si="289"/>
        <v>0</v>
      </c>
      <c r="R1105" s="89">
        <f t="shared" si="284"/>
        <v>-48.174631200530477</v>
      </c>
      <c r="S1105" s="74">
        <f t="shared" si="285"/>
        <v>0</v>
      </c>
      <c r="T1105" s="91">
        <f t="shared" si="279"/>
        <v>9.572289766103026E-2</v>
      </c>
      <c r="U1105" s="92">
        <f t="shared" si="280"/>
        <v>1.3957228976610301</v>
      </c>
    </row>
    <row r="1106" spans="1:21">
      <c r="A1106" s="80">
        <v>37614</v>
      </c>
      <c r="B1106" s="81">
        <v>6.0198000000000002E-2</v>
      </c>
      <c r="C1106" s="82">
        <v>1.8627981114262965E-3</v>
      </c>
      <c r="D1106" s="88">
        <f t="shared" si="281"/>
        <v>1.4933141661010036</v>
      </c>
      <c r="E1106" s="89">
        <f t="shared" si="286"/>
        <v>14866.283322020074</v>
      </c>
      <c r="F1106" s="126">
        <f t="shared" si="287"/>
        <v>430307.60886096663</v>
      </c>
      <c r="G1106" s="62">
        <f t="shared" si="288"/>
        <v>2.8945204362114577E-2</v>
      </c>
      <c r="H1106" s="88">
        <f t="shared" ref="H1106:H1169" si="290">B1106*($D$12+$D$11)*10000</f>
        <v>1203.96</v>
      </c>
      <c r="I1106" s="62">
        <f t="shared" si="282"/>
        <v>12039.6</v>
      </c>
      <c r="J1106" s="89">
        <f t="shared" ref="J1106:J1169" si="291">B1106*$K$14*$D$10*10000</f>
        <v>2167.1280000000002</v>
      </c>
      <c r="K1106" s="62">
        <f t="shared" si="283"/>
        <v>47676.815999999999</v>
      </c>
      <c r="L1106" s="90">
        <f t="shared" ref="L1106:L1169" si="292">C1106*($D$12+$D$11)*10000</f>
        <v>37.255962228525931</v>
      </c>
      <c r="M1106" s="73">
        <f>0</f>
        <v>0</v>
      </c>
      <c r="N1106" s="89">
        <f t="shared" ref="N1106:N1169" si="293">IF(D1106&lt;$N$10,0,(2/3*$N$12*SQRT(2*$N$13)*$N$11*(D1106-$N$10)^(3/2))*24*60*60)</f>
        <v>0</v>
      </c>
      <c r="O1106" s="89">
        <f t="shared" ref="O1106:O1169" si="294">IF(D1106&lt;$N$10,0,(D1106-$N$10)*10000*($D$12+$D$11))</f>
        <v>0</v>
      </c>
      <c r="P1106" s="89">
        <f t="shared" ref="P1106:P1169" si="295">IF(N1106&gt;O1106,O1106,N1106)</f>
        <v>0</v>
      </c>
      <c r="Q1106" s="62">
        <f t="shared" si="289"/>
        <v>0</v>
      </c>
      <c r="R1106" s="89">
        <f t="shared" si="284"/>
        <v>3333.8320377714745</v>
      </c>
      <c r="S1106" s="74">
        <f t="shared" si="285"/>
        <v>59716.415999999997</v>
      </c>
      <c r="T1106" s="91">
        <f t="shared" ref="T1106:T1169" si="296">D1106-$D$14</f>
        <v>9.3314166101003737E-2</v>
      </c>
      <c r="U1106" s="92">
        <f t="shared" ref="U1106:U1169" si="297">IF(D1106&lt;$D$13,0,D1106-$D$13)</f>
        <v>1.3933141661010036</v>
      </c>
    </row>
    <row r="1107" spans="1:21">
      <c r="A1107" s="80">
        <v>37615</v>
      </c>
      <c r="B1107" s="81">
        <v>0</v>
      </c>
      <c r="C1107" s="82">
        <v>2.1359243758691665E-3</v>
      </c>
      <c r="D1107" s="88">
        <f t="shared" ref="D1107:D1170" si="298">IF(E1107&lt;$D$11*10000*($D$14-$D$13),(E1107+$D$13*$D$11*10000)/($D$11*10000),(E1107+$D$13*$D$11*10000+$D$14*$D$12*10000)/($D$11*10000+$D$12*10000))</f>
        <v>1.6600057679895774</v>
      </c>
      <c r="E1107" s="89">
        <f t="shared" si="286"/>
        <v>18200.115359791547</v>
      </c>
      <c r="F1107" s="126">
        <f t="shared" si="287"/>
        <v>490024.0248609666</v>
      </c>
      <c r="G1107" s="62">
        <f t="shared" si="288"/>
        <v>2.6924226312518222E-2</v>
      </c>
      <c r="H1107" s="88">
        <f t="shared" si="290"/>
        <v>0</v>
      </c>
      <c r="I1107" s="62">
        <f t="shared" ref="I1107:I1170" si="299">H1107*$J$4*1000</f>
        <v>0</v>
      </c>
      <c r="J1107" s="89">
        <f t="shared" si="291"/>
        <v>0</v>
      </c>
      <c r="K1107" s="62">
        <f t="shared" ref="K1107:K1170" si="300">1000*J1107*($J$11*$J$5+$J$12*$J$6+$J$13*$J$7)</f>
        <v>0</v>
      </c>
      <c r="L1107" s="90">
        <f t="shared" si="292"/>
        <v>42.71848751738333</v>
      </c>
      <c r="M1107" s="73">
        <f>0</f>
        <v>0</v>
      </c>
      <c r="N1107" s="89">
        <f t="shared" si="293"/>
        <v>9797.7576601784731</v>
      </c>
      <c r="O1107" s="89">
        <f t="shared" si="294"/>
        <v>3200.1153597915486</v>
      </c>
      <c r="P1107" s="89">
        <f t="shared" si="295"/>
        <v>3200.1153597915486</v>
      </c>
      <c r="Q1107" s="62">
        <f t="shared" si="289"/>
        <v>86160.63017319332</v>
      </c>
      <c r="R1107" s="89">
        <f t="shared" ref="R1107:R1170" si="301">H1107+J1107-L1107-P1107</f>
        <v>-3242.833847308932</v>
      </c>
      <c r="S1107" s="74">
        <f t="shared" ref="S1107:S1170" si="302">I1107+K1107-M1107-Q1107</f>
        <v>-86160.63017319332</v>
      </c>
      <c r="T1107" s="91">
        <f t="shared" si="296"/>
        <v>0.26000576798957753</v>
      </c>
      <c r="U1107" s="92">
        <f t="shared" si="297"/>
        <v>1.5600057679895774</v>
      </c>
    </row>
    <row r="1108" spans="1:21">
      <c r="A1108" s="80">
        <v>37616</v>
      </c>
      <c r="B1108" s="81">
        <v>0</v>
      </c>
      <c r="C1108" s="82">
        <v>1.2335569120843388E-3</v>
      </c>
      <c r="D1108" s="88">
        <f t="shared" si="298"/>
        <v>1.4978640756241308</v>
      </c>
      <c r="E1108" s="89">
        <f t="shared" ref="E1108:E1171" si="303">E1107+R1107</f>
        <v>14957.281512482616</v>
      </c>
      <c r="F1108" s="126">
        <f t="shared" ref="F1108:F1171" si="304">F1107+S1107</f>
        <v>403863.39468777331</v>
      </c>
      <c r="G1108" s="62">
        <f t="shared" ref="G1108:G1171" si="305">F1108/(E1108*1000)</f>
        <v>2.7001122787635487E-2</v>
      </c>
      <c r="H1108" s="88">
        <f t="shared" si="290"/>
        <v>0</v>
      </c>
      <c r="I1108" s="62">
        <f t="shared" si="299"/>
        <v>0</v>
      </c>
      <c r="J1108" s="89">
        <f t="shared" si="291"/>
        <v>0</v>
      </c>
      <c r="K1108" s="62">
        <f t="shared" si="300"/>
        <v>0</v>
      </c>
      <c r="L1108" s="90">
        <f t="shared" si="292"/>
        <v>24.671138241686776</v>
      </c>
      <c r="M1108" s="73">
        <f>0</f>
        <v>0</v>
      </c>
      <c r="N1108" s="89">
        <f t="shared" si="293"/>
        <v>0</v>
      </c>
      <c r="O1108" s="89">
        <f t="shared" si="294"/>
        <v>0</v>
      </c>
      <c r="P1108" s="89">
        <f t="shared" si="295"/>
        <v>0</v>
      </c>
      <c r="Q1108" s="62">
        <f t="shared" ref="Q1108:Q1171" si="306">P1108*1000*G1108</f>
        <v>0</v>
      </c>
      <c r="R1108" s="89">
        <f t="shared" si="301"/>
        <v>-24.671138241686776</v>
      </c>
      <c r="S1108" s="74">
        <f t="shared" si="302"/>
        <v>0</v>
      </c>
      <c r="T1108" s="91">
        <f t="shared" si="296"/>
        <v>9.7864075624130908E-2</v>
      </c>
      <c r="U1108" s="92">
        <f t="shared" si="297"/>
        <v>1.3978640756241307</v>
      </c>
    </row>
    <row r="1109" spans="1:21">
      <c r="A1109" s="80">
        <v>37617</v>
      </c>
      <c r="B1109" s="81">
        <v>0</v>
      </c>
      <c r="C1109" s="82">
        <v>1.8043361374293534E-3</v>
      </c>
      <c r="D1109" s="88">
        <f t="shared" si="298"/>
        <v>1.4966305187120463</v>
      </c>
      <c r="E1109" s="89">
        <f t="shared" si="303"/>
        <v>14932.610374240929</v>
      </c>
      <c r="F1109" s="126">
        <f t="shared" si="304"/>
        <v>403863.39468777331</v>
      </c>
      <c r="G1109" s="62">
        <f t="shared" si="305"/>
        <v>2.7045733101323414E-2</v>
      </c>
      <c r="H1109" s="88">
        <f t="shared" si="290"/>
        <v>0</v>
      </c>
      <c r="I1109" s="62">
        <f t="shared" si="299"/>
        <v>0</v>
      </c>
      <c r="J1109" s="89">
        <f t="shared" si="291"/>
        <v>0</v>
      </c>
      <c r="K1109" s="62">
        <f t="shared" si="300"/>
        <v>0</v>
      </c>
      <c r="L1109" s="90">
        <f t="shared" si="292"/>
        <v>36.086722748587071</v>
      </c>
      <c r="M1109" s="73">
        <f>0</f>
        <v>0</v>
      </c>
      <c r="N1109" s="89">
        <f t="shared" si="293"/>
        <v>0</v>
      </c>
      <c r="O1109" s="89">
        <f t="shared" si="294"/>
        <v>0</v>
      </c>
      <c r="P1109" s="89">
        <f t="shared" si="295"/>
        <v>0</v>
      </c>
      <c r="Q1109" s="62">
        <f t="shared" si="306"/>
        <v>0</v>
      </c>
      <c r="R1109" s="89">
        <f t="shared" si="301"/>
        <v>-36.086722748587071</v>
      </c>
      <c r="S1109" s="74">
        <f t="shared" si="302"/>
        <v>0</v>
      </c>
      <c r="T1109" s="91">
        <f t="shared" si="296"/>
        <v>9.663051871204642E-2</v>
      </c>
      <c r="U1109" s="92">
        <f t="shared" si="297"/>
        <v>1.3966305187120462</v>
      </c>
    </row>
    <row r="1110" spans="1:21">
      <c r="A1110" s="80">
        <v>37618</v>
      </c>
      <c r="B1110" s="81">
        <v>0</v>
      </c>
      <c r="C1110" s="82">
        <v>1.710277715847098E-3</v>
      </c>
      <c r="D1110" s="88">
        <f t="shared" si="298"/>
        <v>1.4948261825746172</v>
      </c>
      <c r="E1110" s="89">
        <f t="shared" si="303"/>
        <v>14896.523651492342</v>
      </c>
      <c r="F1110" s="126">
        <f t="shared" si="304"/>
        <v>403863.39468777331</v>
      </c>
      <c r="G1110" s="62">
        <f t="shared" si="305"/>
        <v>2.7111251197678866E-2</v>
      </c>
      <c r="H1110" s="88">
        <f t="shared" si="290"/>
        <v>0</v>
      </c>
      <c r="I1110" s="62">
        <f t="shared" si="299"/>
        <v>0</v>
      </c>
      <c r="J1110" s="89">
        <f t="shared" si="291"/>
        <v>0</v>
      </c>
      <c r="K1110" s="62">
        <f t="shared" si="300"/>
        <v>0</v>
      </c>
      <c r="L1110" s="90">
        <f t="shared" si="292"/>
        <v>34.205554316941964</v>
      </c>
      <c r="M1110" s="73">
        <f>0</f>
        <v>0</v>
      </c>
      <c r="N1110" s="89">
        <f t="shared" si="293"/>
        <v>0</v>
      </c>
      <c r="O1110" s="89">
        <f t="shared" si="294"/>
        <v>0</v>
      </c>
      <c r="P1110" s="89">
        <f t="shared" si="295"/>
        <v>0</v>
      </c>
      <c r="Q1110" s="62">
        <f t="shared" si="306"/>
        <v>0</v>
      </c>
      <c r="R1110" s="89">
        <f t="shared" si="301"/>
        <v>-34.205554316941964</v>
      </c>
      <c r="S1110" s="74">
        <f t="shared" si="302"/>
        <v>0</v>
      </c>
      <c r="T1110" s="91">
        <f t="shared" si="296"/>
        <v>9.4826182574617279E-2</v>
      </c>
      <c r="U1110" s="92">
        <f t="shared" si="297"/>
        <v>1.3948261825746171</v>
      </c>
    </row>
    <row r="1111" spans="1:21">
      <c r="A1111" s="80">
        <v>37619</v>
      </c>
      <c r="B1111" s="81">
        <v>0</v>
      </c>
      <c r="C1111" s="82">
        <v>1.9811109215599238E-3</v>
      </c>
      <c r="D1111" s="88">
        <f t="shared" si="298"/>
        <v>1.4931159048587699</v>
      </c>
      <c r="E1111" s="89">
        <f t="shared" si="303"/>
        <v>14862.318097175399</v>
      </c>
      <c r="F1111" s="126">
        <f t="shared" si="304"/>
        <v>403863.39468777331</v>
      </c>
      <c r="G1111" s="62">
        <f t="shared" si="305"/>
        <v>2.7173647613189494E-2</v>
      </c>
      <c r="H1111" s="88">
        <f t="shared" si="290"/>
        <v>0</v>
      </c>
      <c r="I1111" s="62">
        <f t="shared" si="299"/>
        <v>0</v>
      </c>
      <c r="J1111" s="89">
        <f t="shared" si="291"/>
        <v>0</v>
      </c>
      <c r="K1111" s="62">
        <f t="shared" si="300"/>
        <v>0</v>
      </c>
      <c r="L1111" s="90">
        <f t="shared" si="292"/>
        <v>39.622218431198476</v>
      </c>
      <c r="M1111" s="73">
        <f>0</f>
        <v>0</v>
      </c>
      <c r="N1111" s="89">
        <f t="shared" si="293"/>
        <v>0</v>
      </c>
      <c r="O1111" s="89">
        <f t="shared" si="294"/>
        <v>0</v>
      </c>
      <c r="P1111" s="89">
        <f t="shared" si="295"/>
        <v>0</v>
      </c>
      <c r="Q1111" s="62">
        <f t="shared" si="306"/>
        <v>0</v>
      </c>
      <c r="R1111" s="89">
        <f t="shared" si="301"/>
        <v>-39.622218431198476</v>
      </c>
      <c r="S1111" s="74">
        <f t="shared" si="302"/>
        <v>0</v>
      </c>
      <c r="T1111" s="91">
        <f t="shared" si="296"/>
        <v>9.3115904858769971E-2</v>
      </c>
      <c r="U1111" s="92">
        <f t="shared" si="297"/>
        <v>1.3931159048587698</v>
      </c>
    </row>
    <row r="1112" spans="1:21">
      <c r="A1112" s="80">
        <v>37620</v>
      </c>
      <c r="B1112" s="81">
        <v>0</v>
      </c>
      <c r="C1112" s="82">
        <v>2.1709031677103995E-3</v>
      </c>
      <c r="D1112" s="88">
        <f t="shared" si="298"/>
        <v>1.4911347939372099</v>
      </c>
      <c r="E1112" s="89">
        <f t="shared" si="303"/>
        <v>14822.6958787442</v>
      </c>
      <c r="F1112" s="126">
        <f t="shared" si="304"/>
        <v>403863.39468777331</v>
      </c>
      <c r="G1112" s="62">
        <f t="shared" si="305"/>
        <v>2.7246284885795634E-2</v>
      </c>
      <c r="H1112" s="88">
        <f t="shared" si="290"/>
        <v>0</v>
      </c>
      <c r="I1112" s="62">
        <f t="shared" si="299"/>
        <v>0</v>
      </c>
      <c r="J1112" s="89">
        <f t="shared" si="291"/>
        <v>0</v>
      </c>
      <c r="K1112" s="62">
        <f t="shared" si="300"/>
        <v>0</v>
      </c>
      <c r="L1112" s="90">
        <f t="shared" si="292"/>
        <v>43.418063354207987</v>
      </c>
      <c r="M1112" s="73">
        <f>0</f>
        <v>0</v>
      </c>
      <c r="N1112" s="89">
        <f t="shared" si="293"/>
        <v>0</v>
      </c>
      <c r="O1112" s="89">
        <f t="shared" si="294"/>
        <v>0</v>
      </c>
      <c r="P1112" s="89">
        <f t="shared" si="295"/>
        <v>0</v>
      </c>
      <c r="Q1112" s="62">
        <f t="shared" si="306"/>
        <v>0</v>
      </c>
      <c r="R1112" s="89">
        <f t="shared" si="301"/>
        <v>-43.418063354207987</v>
      </c>
      <c r="S1112" s="74">
        <f t="shared" si="302"/>
        <v>0</v>
      </c>
      <c r="T1112" s="91">
        <f t="shared" si="296"/>
        <v>9.1134793937210024E-2</v>
      </c>
      <c r="U1112" s="92">
        <f t="shared" si="297"/>
        <v>1.3911347939372098</v>
      </c>
    </row>
    <row r="1113" spans="1:21">
      <c r="A1113" s="80">
        <v>37621</v>
      </c>
      <c r="B1113" s="81">
        <v>4.4195999999999999E-2</v>
      </c>
      <c r="C1113" s="82">
        <v>2.5164470759296807E-3</v>
      </c>
      <c r="D1113" s="88">
        <f t="shared" si="298"/>
        <v>1.4889638907694995</v>
      </c>
      <c r="E1113" s="89">
        <f t="shared" si="303"/>
        <v>14779.277815389993</v>
      </c>
      <c r="F1113" s="126">
        <f t="shared" si="304"/>
        <v>403863.39468777331</v>
      </c>
      <c r="G1113" s="62">
        <f t="shared" si="305"/>
        <v>2.7326328101581615E-2</v>
      </c>
      <c r="H1113" s="88">
        <f t="shared" si="290"/>
        <v>883.92</v>
      </c>
      <c r="I1113" s="62">
        <f t="shared" si="299"/>
        <v>8839.2000000000007</v>
      </c>
      <c r="J1113" s="89">
        <f t="shared" si="291"/>
        <v>1591.056</v>
      </c>
      <c r="K1113" s="62">
        <f t="shared" si="300"/>
        <v>35003.231999999996</v>
      </c>
      <c r="L1113" s="90">
        <f t="shared" si="292"/>
        <v>50.328941518593616</v>
      </c>
      <c r="M1113" s="73">
        <f>0</f>
        <v>0</v>
      </c>
      <c r="N1113" s="89">
        <f t="shared" si="293"/>
        <v>0</v>
      </c>
      <c r="O1113" s="89">
        <f t="shared" si="294"/>
        <v>0</v>
      </c>
      <c r="P1113" s="89">
        <f t="shared" si="295"/>
        <v>0</v>
      </c>
      <c r="Q1113" s="62">
        <f t="shared" si="306"/>
        <v>0</v>
      </c>
      <c r="R1113" s="89">
        <f t="shared" si="301"/>
        <v>2424.6470584814065</v>
      </c>
      <c r="S1113" s="74">
        <f t="shared" si="302"/>
        <v>43842.432000000001</v>
      </c>
      <c r="T1113" s="91">
        <f t="shared" si="296"/>
        <v>8.8963890769499621E-2</v>
      </c>
      <c r="U1113" s="92">
        <f t="shared" si="297"/>
        <v>1.3889638907694994</v>
      </c>
    </row>
    <row r="1114" spans="1:21">
      <c r="A1114" s="80">
        <v>37622</v>
      </c>
      <c r="B1114" s="81">
        <v>0</v>
      </c>
      <c r="C1114" s="82">
        <v>1.9476038925803601E-3</v>
      </c>
      <c r="D1114" s="88">
        <f t="shared" si="298"/>
        <v>1.61019624369357</v>
      </c>
      <c r="E1114" s="89">
        <f t="shared" si="303"/>
        <v>17203.924873871398</v>
      </c>
      <c r="F1114" s="126">
        <f t="shared" si="304"/>
        <v>447705.82668777334</v>
      </c>
      <c r="G1114" s="62">
        <f t="shared" si="305"/>
        <v>2.6023470223805165E-2</v>
      </c>
      <c r="H1114" s="88">
        <f t="shared" si="290"/>
        <v>0</v>
      </c>
      <c r="I1114" s="62">
        <f t="shared" si="299"/>
        <v>0</v>
      </c>
      <c r="J1114" s="89">
        <f t="shared" si="291"/>
        <v>0</v>
      </c>
      <c r="K1114" s="62">
        <f t="shared" si="300"/>
        <v>0</v>
      </c>
      <c r="L1114" s="90">
        <f t="shared" si="292"/>
        <v>38.9520778516072</v>
      </c>
      <c r="M1114" s="73">
        <f>0</f>
        <v>0</v>
      </c>
      <c r="N1114" s="89">
        <f t="shared" si="293"/>
        <v>5599.811672921639</v>
      </c>
      <c r="O1114" s="89">
        <f t="shared" si="294"/>
        <v>2203.9248738713991</v>
      </c>
      <c r="P1114" s="89">
        <f t="shared" si="295"/>
        <v>2203.9248738713991</v>
      </c>
      <c r="Q1114" s="62">
        <f t="shared" si="306"/>
        <v>57353.773330695905</v>
      </c>
      <c r="R1114" s="89">
        <f t="shared" si="301"/>
        <v>-2242.8769517230062</v>
      </c>
      <c r="S1114" s="74">
        <f t="shared" si="302"/>
        <v>-57353.773330695905</v>
      </c>
      <c r="T1114" s="91">
        <f t="shared" si="296"/>
        <v>0.21019624369357004</v>
      </c>
      <c r="U1114" s="92">
        <f t="shared" si="297"/>
        <v>1.5101962436935699</v>
      </c>
    </row>
    <row r="1115" spans="1:21">
      <c r="A1115" s="80">
        <v>37623</v>
      </c>
      <c r="B1115" s="81">
        <v>0</v>
      </c>
      <c r="C1115" s="82">
        <v>2.1747330771487087E-3</v>
      </c>
      <c r="D1115" s="88">
        <f t="shared" si="298"/>
        <v>1.4980523961074195</v>
      </c>
      <c r="E1115" s="89">
        <f t="shared" si="303"/>
        <v>14961.047922148391</v>
      </c>
      <c r="F1115" s="126">
        <f t="shared" si="304"/>
        <v>390352.05335707741</v>
      </c>
      <c r="G1115" s="62">
        <f t="shared" si="305"/>
        <v>2.6091224049834022E-2</v>
      </c>
      <c r="H1115" s="88">
        <f t="shared" si="290"/>
        <v>0</v>
      </c>
      <c r="I1115" s="62">
        <f t="shared" si="299"/>
        <v>0</v>
      </c>
      <c r="J1115" s="89">
        <f t="shared" si="291"/>
        <v>0</v>
      </c>
      <c r="K1115" s="62">
        <f t="shared" si="300"/>
        <v>0</v>
      </c>
      <c r="L1115" s="90">
        <f t="shared" si="292"/>
        <v>43.494661542974171</v>
      </c>
      <c r="M1115" s="73">
        <f>0</f>
        <v>0</v>
      </c>
      <c r="N1115" s="89">
        <f t="shared" si="293"/>
        <v>0</v>
      </c>
      <c r="O1115" s="89">
        <f t="shared" si="294"/>
        <v>0</v>
      </c>
      <c r="P1115" s="89">
        <f t="shared" si="295"/>
        <v>0</v>
      </c>
      <c r="Q1115" s="62">
        <f t="shared" si="306"/>
        <v>0</v>
      </c>
      <c r="R1115" s="89">
        <f t="shared" si="301"/>
        <v>-43.494661542974171</v>
      </c>
      <c r="S1115" s="74">
        <f t="shared" si="302"/>
        <v>0</v>
      </c>
      <c r="T1115" s="91">
        <f t="shared" si="296"/>
        <v>9.8052396107419559E-2</v>
      </c>
      <c r="U1115" s="92">
        <f t="shared" si="297"/>
        <v>1.3980523961074194</v>
      </c>
    </row>
    <row r="1116" spans="1:21">
      <c r="A1116" s="80">
        <v>37624</v>
      </c>
      <c r="B1116" s="81">
        <v>5.0799999999999999E-4</v>
      </c>
      <c r="C1116" s="82">
        <v>2.1125955716588827E-3</v>
      </c>
      <c r="D1116" s="88">
        <f t="shared" si="298"/>
        <v>1.495877663030271</v>
      </c>
      <c r="E1116" s="89">
        <f t="shared" si="303"/>
        <v>14917.553260605417</v>
      </c>
      <c r="F1116" s="126">
        <f t="shared" si="304"/>
        <v>390352.05335707741</v>
      </c>
      <c r="G1116" s="62">
        <f t="shared" si="305"/>
        <v>2.6167297447358687E-2</v>
      </c>
      <c r="H1116" s="88">
        <f t="shared" si="290"/>
        <v>10.16</v>
      </c>
      <c r="I1116" s="62">
        <f t="shared" si="299"/>
        <v>101.60000000000001</v>
      </c>
      <c r="J1116" s="89">
        <f t="shared" si="291"/>
        <v>18.287999999999997</v>
      </c>
      <c r="K1116" s="62">
        <f t="shared" si="300"/>
        <v>402.3359999999999</v>
      </c>
      <c r="L1116" s="90">
        <f t="shared" si="292"/>
        <v>42.251911433177654</v>
      </c>
      <c r="M1116" s="73">
        <f>0</f>
        <v>0</v>
      </c>
      <c r="N1116" s="89">
        <f t="shared" si="293"/>
        <v>0</v>
      </c>
      <c r="O1116" s="89">
        <f t="shared" si="294"/>
        <v>0</v>
      </c>
      <c r="P1116" s="89">
        <f t="shared" si="295"/>
        <v>0</v>
      </c>
      <c r="Q1116" s="62">
        <f t="shared" si="306"/>
        <v>0</v>
      </c>
      <c r="R1116" s="89">
        <f t="shared" si="301"/>
        <v>-13.803911433177657</v>
      </c>
      <c r="S1116" s="74">
        <f t="shared" si="302"/>
        <v>503.93599999999992</v>
      </c>
      <c r="T1116" s="91">
        <f t="shared" si="296"/>
        <v>9.5877663030271121E-2</v>
      </c>
      <c r="U1116" s="92">
        <f t="shared" si="297"/>
        <v>1.3958776630302709</v>
      </c>
    </row>
    <row r="1117" spans="1:21">
      <c r="A1117" s="80">
        <v>37625</v>
      </c>
      <c r="B1117" s="81">
        <v>0</v>
      </c>
      <c r="C1117" s="82">
        <v>1.5175824837376395E-3</v>
      </c>
      <c r="D1117" s="88">
        <f t="shared" si="298"/>
        <v>1.4951874674586121</v>
      </c>
      <c r="E1117" s="89">
        <f t="shared" si="303"/>
        <v>14903.74934917224</v>
      </c>
      <c r="F1117" s="126">
        <f t="shared" si="304"/>
        <v>390855.9893570774</v>
      </c>
      <c r="G1117" s="62">
        <f t="shared" si="305"/>
        <v>2.6225346401091056E-2</v>
      </c>
      <c r="H1117" s="88">
        <f t="shared" si="290"/>
        <v>0</v>
      </c>
      <c r="I1117" s="62">
        <f t="shared" si="299"/>
        <v>0</v>
      </c>
      <c r="J1117" s="89">
        <f t="shared" si="291"/>
        <v>0</v>
      </c>
      <c r="K1117" s="62">
        <f t="shared" si="300"/>
        <v>0</v>
      </c>
      <c r="L1117" s="90">
        <f t="shared" si="292"/>
        <v>30.351649674752789</v>
      </c>
      <c r="M1117" s="73">
        <f>0</f>
        <v>0</v>
      </c>
      <c r="N1117" s="89">
        <f t="shared" si="293"/>
        <v>0</v>
      </c>
      <c r="O1117" s="89">
        <f t="shared" si="294"/>
        <v>0</v>
      </c>
      <c r="P1117" s="89">
        <f t="shared" si="295"/>
        <v>0</v>
      </c>
      <c r="Q1117" s="62">
        <f t="shared" si="306"/>
        <v>0</v>
      </c>
      <c r="R1117" s="89">
        <f t="shared" si="301"/>
        <v>-30.351649674752789</v>
      </c>
      <c r="S1117" s="74">
        <f t="shared" si="302"/>
        <v>0</v>
      </c>
      <c r="T1117" s="91">
        <f t="shared" si="296"/>
        <v>9.5187467458612174E-2</v>
      </c>
      <c r="U1117" s="92">
        <f t="shared" si="297"/>
        <v>1.395187467458612</v>
      </c>
    </row>
    <row r="1118" spans="1:21">
      <c r="A1118" s="80">
        <v>37626</v>
      </c>
      <c r="B1118" s="81">
        <v>0</v>
      </c>
      <c r="C1118" s="82">
        <v>2.007310556862965E-3</v>
      </c>
      <c r="D1118" s="88">
        <f t="shared" si="298"/>
        <v>1.4936698849748744</v>
      </c>
      <c r="E1118" s="89">
        <f t="shared" si="303"/>
        <v>14873.397699497487</v>
      </c>
      <c r="F1118" s="126">
        <f t="shared" si="304"/>
        <v>390855.9893570774</v>
      </c>
      <c r="G1118" s="62">
        <f t="shared" si="305"/>
        <v>2.6278863596196508E-2</v>
      </c>
      <c r="H1118" s="88">
        <f t="shared" si="290"/>
        <v>0</v>
      </c>
      <c r="I1118" s="62">
        <f t="shared" si="299"/>
        <v>0</v>
      </c>
      <c r="J1118" s="89">
        <f t="shared" si="291"/>
        <v>0</v>
      </c>
      <c r="K1118" s="62">
        <f t="shared" si="300"/>
        <v>0</v>
      </c>
      <c r="L1118" s="90">
        <f t="shared" si="292"/>
        <v>40.1462111372593</v>
      </c>
      <c r="M1118" s="73">
        <f>0</f>
        <v>0</v>
      </c>
      <c r="N1118" s="89">
        <f t="shared" si="293"/>
        <v>0</v>
      </c>
      <c r="O1118" s="89">
        <f t="shared" si="294"/>
        <v>0</v>
      </c>
      <c r="P1118" s="89">
        <f t="shared" si="295"/>
        <v>0</v>
      </c>
      <c r="Q1118" s="62">
        <f t="shared" si="306"/>
        <v>0</v>
      </c>
      <c r="R1118" s="89">
        <f t="shared" si="301"/>
        <v>-40.1462111372593</v>
      </c>
      <c r="S1118" s="74">
        <f t="shared" si="302"/>
        <v>0</v>
      </c>
      <c r="T1118" s="91">
        <f t="shared" si="296"/>
        <v>9.3669884974874495E-2</v>
      </c>
      <c r="U1118" s="92">
        <f t="shared" si="297"/>
        <v>1.3936698849748743</v>
      </c>
    </row>
    <row r="1119" spans="1:21">
      <c r="A1119" s="80">
        <v>37627</v>
      </c>
      <c r="B1119" s="81">
        <v>0</v>
      </c>
      <c r="C1119" s="82">
        <v>2.1819962922023646E-3</v>
      </c>
      <c r="D1119" s="88">
        <f t="shared" si="298"/>
        <v>1.4916625744180114</v>
      </c>
      <c r="E1119" s="89">
        <f t="shared" si="303"/>
        <v>14833.251488360229</v>
      </c>
      <c r="F1119" s="126">
        <f t="shared" si="304"/>
        <v>390855.9893570774</v>
      </c>
      <c r="G1119" s="62">
        <f t="shared" si="305"/>
        <v>2.6349987368837185E-2</v>
      </c>
      <c r="H1119" s="88">
        <f t="shared" si="290"/>
        <v>0</v>
      </c>
      <c r="I1119" s="62">
        <f t="shared" si="299"/>
        <v>0</v>
      </c>
      <c r="J1119" s="89">
        <f t="shared" si="291"/>
        <v>0</v>
      </c>
      <c r="K1119" s="62">
        <f t="shared" si="300"/>
        <v>0</v>
      </c>
      <c r="L1119" s="90">
        <f t="shared" si="292"/>
        <v>43.639925844047291</v>
      </c>
      <c r="M1119" s="73">
        <f>0</f>
        <v>0</v>
      </c>
      <c r="N1119" s="89">
        <f t="shared" si="293"/>
        <v>0</v>
      </c>
      <c r="O1119" s="89">
        <f t="shared" si="294"/>
        <v>0</v>
      </c>
      <c r="P1119" s="89">
        <f t="shared" si="295"/>
        <v>0</v>
      </c>
      <c r="Q1119" s="62">
        <f t="shared" si="306"/>
        <v>0</v>
      </c>
      <c r="R1119" s="89">
        <f t="shared" si="301"/>
        <v>-43.639925844047291</v>
      </c>
      <c r="S1119" s="74">
        <f t="shared" si="302"/>
        <v>0</v>
      </c>
      <c r="T1119" s="91">
        <f t="shared" si="296"/>
        <v>9.1662574418011511E-2</v>
      </c>
      <c r="U1119" s="92">
        <f t="shared" si="297"/>
        <v>1.3916625744180113</v>
      </c>
    </row>
    <row r="1120" spans="1:21">
      <c r="A1120" s="80">
        <v>37628</v>
      </c>
      <c r="B1120" s="81">
        <v>0</v>
      </c>
      <c r="C1120" s="82">
        <v>1.549009005769161E-3</v>
      </c>
      <c r="D1120" s="88">
        <f t="shared" si="298"/>
        <v>1.4894805781258091</v>
      </c>
      <c r="E1120" s="89">
        <f t="shared" si="303"/>
        <v>14789.611562516182</v>
      </c>
      <c r="F1120" s="126">
        <f t="shared" si="304"/>
        <v>390855.9893570774</v>
      </c>
      <c r="G1120" s="62">
        <f t="shared" si="305"/>
        <v>2.6427738666760521E-2</v>
      </c>
      <c r="H1120" s="88">
        <f t="shared" si="290"/>
        <v>0</v>
      </c>
      <c r="I1120" s="62">
        <f t="shared" si="299"/>
        <v>0</v>
      </c>
      <c r="J1120" s="89">
        <f t="shared" si="291"/>
        <v>0</v>
      </c>
      <c r="K1120" s="62">
        <f t="shared" si="300"/>
        <v>0</v>
      </c>
      <c r="L1120" s="90">
        <f t="shared" si="292"/>
        <v>30.98018011538322</v>
      </c>
      <c r="M1120" s="73">
        <f>0</f>
        <v>0</v>
      </c>
      <c r="N1120" s="89">
        <f t="shared" si="293"/>
        <v>0</v>
      </c>
      <c r="O1120" s="89">
        <f t="shared" si="294"/>
        <v>0</v>
      </c>
      <c r="P1120" s="89">
        <f t="shared" si="295"/>
        <v>0</v>
      </c>
      <c r="Q1120" s="62">
        <f t="shared" si="306"/>
        <v>0</v>
      </c>
      <c r="R1120" s="89">
        <f t="shared" si="301"/>
        <v>-30.98018011538322</v>
      </c>
      <c r="S1120" s="74">
        <f t="shared" si="302"/>
        <v>0</v>
      </c>
      <c r="T1120" s="91">
        <f t="shared" si="296"/>
        <v>8.9480578125809229E-2</v>
      </c>
      <c r="U1120" s="92">
        <f t="shared" si="297"/>
        <v>1.3894805781258091</v>
      </c>
    </row>
    <row r="1121" spans="1:21">
      <c r="A1121" s="80">
        <v>37629</v>
      </c>
      <c r="B1121" s="81">
        <v>0</v>
      </c>
      <c r="C1121" s="82">
        <v>1.9390363974445771E-3</v>
      </c>
      <c r="D1121" s="88">
        <f t="shared" si="298"/>
        <v>1.4879315691200399</v>
      </c>
      <c r="E1121" s="89">
        <f t="shared" si="303"/>
        <v>14758.631382400799</v>
      </c>
      <c r="F1121" s="126">
        <f t="shared" si="304"/>
        <v>390855.9893570774</v>
      </c>
      <c r="G1121" s="62">
        <f t="shared" si="305"/>
        <v>2.6483213736414664E-2</v>
      </c>
      <c r="H1121" s="88">
        <f t="shared" si="290"/>
        <v>0</v>
      </c>
      <c r="I1121" s="62">
        <f t="shared" si="299"/>
        <v>0</v>
      </c>
      <c r="J1121" s="89">
        <f t="shared" si="291"/>
        <v>0</v>
      </c>
      <c r="K1121" s="62">
        <f t="shared" si="300"/>
        <v>0</v>
      </c>
      <c r="L1121" s="90">
        <f t="shared" si="292"/>
        <v>38.780727948891546</v>
      </c>
      <c r="M1121" s="73">
        <f>0</f>
        <v>0</v>
      </c>
      <c r="N1121" s="89">
        <f t="shared" si="293"/>
        <v>0</v>
      </c>
      <c r="O1121" s="89">
        <f t="shared" si="294"/>
        <v>0</v>
      </c>
      <c r="P1121" s="89">
        <f t="shared" si="295"/>
        <v>0</v>
      </c>
      <c r="Q1121" s="62">
        <f t="shared" si="306"/>
        <v>0</v>
      </c>
      <c r="R1121" s="89">
        <f t="shared" si="301"/>
        <v>-38.780727948891546</v>
      </c>
      <c r="S1121" s="74">
        <f t="shared" si="302"/>
        <v>0</v>
      </c>
      <c r="T1121" s="91">
        <f t="shared" si="296"/>
        <v>8.7931569120039965E-2</v>
      </c>
      <c r="U1121" s="92">
        <f t="shared" si="297"/>
        <v>1.3879315691200398</v>
      </c>
    </row>
    <row r="1122" spans="1:21">
      <c r="A1122" s="80">
        <v>37630</v>
      </c>
      <c r="B1122" s="81">
        <v>0</v>
      </c>
      <c r="C1122" s="82">
        <v>2.1713762328327739E-3</v>
      </c>
      <c r="D1122" s="88">
        <f t="shared" si="298"/>
        <v>1.4859925327225953</v>
      </c>
      <c r="E1122" s="89">
        <f t="shared" si="303"/>
        <v>14719.850654451908</v>
      </c>
      <c r="F1122" s="126">
        <f t="shared" si="304"/>
        <v>390855.9893570774</v>
      </c>
      <c r="G1122" s="62">
        <f t="shared" si="305"/>
        <v>2.65529860684331E-2</v>
      </c>
      <c r="H1122" s="88">
        <f t="shared" si="290"/>
        <v>0</v>
      </c>
      <c r="I1122" s="62">
        <f t="shared" si="299"/>
        <v>0</v>
      </c>
      <c r="J1122" s="89">
        <f t="shared" si="291"/>
        <v>0</v>
      </c>
      <c r="K1122" s="62">
        <f t="shared" si="300"/>
        <v>0</v>
      </c>
      <c r="L1122" s="90">
        <f t="shared" si="292"/>
        <v>43.427524656655478</v>
      </c>
      <c r="M1122" s="73">
        <f>0</f>
        <v>0</v>
      </c>
      <c r="N1122" s="89">
        <f t="shared" si="293"/>
        <v>0</v>
      </c>
      <c r="O1122" s="89">
        <f t="shared" si="294"/>
        <v>0</v>
      </c>
      <c r="P1122" s="89">
        <f t="shared" si="295"/>
        <v>0</v>
      </c>
      <c r="Q1122" s="62">
        <f t="shared" si="306"/>
        <v>0</v>
      </c>
      <c r="R1122" s="89">
        <f t="shared" si="301"/>
        <v>-43.427524656655478</v>
      </c>
      <c r="S1122" s="74">
        <f t="shared" si="302"/>
        <v>0</v>
      </c>
      <c r="T1122" s="91">
        <f t="shared" si="296"/>
        <v>8.5992532722595438E-2</v>
      </c>
      <c r="U1122" s="92">
        <f t="shared" si="297"/>
        <v>1.3859925327225953</v>
      </c>
    </row>
    <row r="1123" spans="1:21">
      <c r="A1123" s="80">
        <v>37631</v>
      </c>
      <c r="B1123" s="81">
        <v>1.524E-3</v>
      </c>
      <c r="C1123" s="82">
        <v>1.8771843372004176E-3</v>
      </c>
      <c r="D1123" s="88">
        <f t="shared" si="298"/>
        <v>1.4838211564897625</v>
      </c>
      <c r="E1123" s="89">
        <f t="shared" si="303"/>
        <v>14676.423129795252</v>
      </c>
      <c r="F1123" s="126">
        <f t="shared" si="304"/>
        <v>390855.9893570774</v>
      </c>
      <c r="G1123" s="62">
        <f t="shared" si="305"/>
        <v>2.6631556333612614E-2</v>
      </c>
      <c r="H1123" s="88">
        <f t="shared" si="290"/>
        <v>30.48</v>
      </c>
      <c r="I1123" s="62">
        <f t="shared" si="299"/>
        <v>304.8</v>
      </c>
      <c r="J1123" s="89">
        <f t="shared" si="291"/>
        <v>54.863999999999997</v>
      </c>
      <c r="K1123" s="62">
        <f t="shared" si="300"/>
        <v>1207.008</v>
      </c>
      <c r="L1123" s="90">
        <f t="shared" si="292"/>
        <v>37.543686744008355</v>
      </c>
      <c r="M1123" s="73">
        <f>0</f>
        <v>0</v>
      </c>
      <c r="N1123" s="89">
        <f t="shared" si="293"/>
        <v>0</v>
      </c>
      <c r="O1123" s="89">
        <f t="shared" si="294"/>
        <v>0</v>
      </c>
      <c r="P1123" s="89">
        <f t="shared" si="295"/>
        <v>0</v>
      </c>
      <c r="Q1123" s="62">
        <f t="shared" si="306"/>
        <v>0</v>
      </c>
      <c r="R1123" s="89">
        <f t="shared" si="301"/>
        <v>47.800313255991639</v>
      </c>
      <c r="S1123" s="74">
        <f t="shared" si="302"/>
        <v>1511.808</v>
      </c>
      <c r="T1123" s="91">
        <f t="shared" si="296"/>
        <v>8.3821156489762627E-2</v>
      </c>
      <c r="U1123" s="92">
        <f t="shared" si="297"/>
        <v>1.3838211564897624</v>
      </c>
    </row>
    <row r="1124" spans="1:21">
      <c r="A1124" s="80">
        <v>37632</v>
      </c>
      <c r="B1124" s="81">
        <v>0</v>
      </c>
      <c r="C1124" s="82">
        <v>1.8942480983373056E-3</v>
      </c>
      <c r="D1124" s="88">
        <f t="shared" si="298"/>
        <v>1.4862111721525622</v>
      </c>
      <c r="E1124" s="89">
        <f t="shared" si="303"/>
        <v>14724.223443051244</v>
      </c>
      <c r="F1124" s="126">
        <f t="shared" si="304"/>
        <v>392367.79735707742</v>
      </c>
      <c r="G1124" s="62">
        <f t="shared" si="305"/>
        <v>2.6647775271452182E-2</v>
      </c>
      <c r="H1124" s="88">
        <f t="shared" si="290"/>
        <v>0</v>
      </c>
      <c r="I1124" s="62">
        <f t="shared" si="299"/>
        <v>0</v>
      </c>
      <c r="J1124" s="89">
        <f t="shared" si="291"/>
        <v>0</v>
      </c>
      <c r="K1124" s="62">
        <f t="shared" si="300"/>
        <v>0</v>
      </c>
      <c r="L1124" s="90">
        <f t="shared" si="292"/>
        <v>37.884961966746111</v>
      </c>
      <c r="M1124" s="73">
        <f>0</f>
        <v>0</v>
      </c>
      <c r="N1124" s="89">
        <f t="shared" si="293"/>
        <v>0</v>
      </c>
      <c r="O1124" s="89">
        <f t="shared" si="294"/>
        <v>0</v>
      </c>
      <c r="P1124" s="89">
        <f t="shared" si="295"/>
        <v>0</v>
      </c>
      <c r="Q1124" s="62">
        <f t="shared" si="306"/>
        <v>0</v>
      </c>
      <c r="R1124" s="89">
        <f t="shared" si="301"/>
        <v>-37.884961966746111</v>
      </c>
      <c r="S1124" s="74">
        <f t="shared" si="302"/>
        <v>0</v>
      </c>
      <c r="T1124" s="91">
        <f t="shared" si="296"/>
        <v>8.6211172152562243E-2</v>
      </c>
      <c r="U1124" s="92">
        <f t="shared" si="297"/>
        <v>1.3862111721525621</v>
      </c>
    </row>
    <row r="1125" spans="1:21">
      <c r="A1125" s="80">
        <v>37633</v>
      </c>
      <c r="B1125" s="81">
        <v>0</v>
      </c>
      <c r="C1125" s="82">
        <v>7.9448499829491497E-4</v>
      </c>
      <c r="D1125" s="88">
        <f t="shared" si="298"/>
        <v>1.4843169240542249</v>
      </c>
      <c r="E1125" s="89">
        <f t="shared" si="303"/>
        <v>14686.338481084498</v>
      </c>
      <c r="F1125" s="126">
        <f t="shared" si="304"/>
        <v>392367.79735707742</v>
      </c>
      <c r="G1125" s="62">
        <f t="shared" si="305"/>
        <v>2.6716516023543496E-2</v>
      </c>
      <c r="H1125" s="88">
        <f t="shared" si="290"/>
        <v>0</v>
      </c>
      <c r="I1125" s="62">
        <f t="shared" si="299"/>
        <v>0</v>
      </c>
      <c r="J1125" s="89">
        <f t="shared" si="291"/>
        <v>0</v>
      </c>
      <c r="K1125" s="62">
        <f t="shared" si="300"/>
        <v>0</v>
      </c>
      <c r="L1125" s="90">
        <f t="shared" si="292"/>
        <v>15.8896999658983</v>
      </c>
      <c r="M1125" s="73">
        <f>0</f>
        <v>0</v>
      </c>
      <c r="N1125" s="89">
        <f t="shared" si="293"/>
        <v>0</v>
      </c>
      <c r="O1125" s="89">
        <f t="shared" si="294"/>
        <v>0</v>
      </c>
      <c r="P1125" s="89">
        <f t="shared" si="295"/>
        <v>0</v>
      </c>
      <c r="Q1125" s="62">
        <f t="shared" si="306"/>
        <v>0</v>
      </c>
      <c r="R1125" s="89">
        <f t="shared" si="301"/>
        <v>-15.8896999658983</v>
      </c>
      <c r="S1125" s="74">
        <f t="shared" si="302"/>
        <v>0</v>
      </c>
      <c r="T1125" s="91">
        <f t="shared" si="296"/>
        <v>8.4316924054224973E-2</v>
      </c>
      <c r="U1125" s="92">
        <f t="shared" si="297"/>
        <v>1.3843169240542248</v>
      </c>
    </row>
    <row r="1126" spans="1:21">
      <c r="A1126" s="80">
        <v>37634</v>
      </c>
      <c r="B1126" s="81">
        <v>1.7780000000000001E-3</v>
      </c>
      <c r="C1126" s="82">
        <v>1.1103117637263932E-3</v>
      </c>
      <c r="D1126" s="88">
        <f t="shared" si="298"/>
        <v>1.4835224390559298</v>
      </c>
      <c r="E1126" s="89">
        <f t="shared" si="303"/>
        <v>14670.448781118599</v>
      </c>
      <c r="F1126" s="126">
        <f t="shared" si="304"/>
        <v>392367.79735707742</v>
      </c>
      <c r="G1126" s="62">
        <f t="shared" si="305"/>
        <v>2.674545293134243E-2</v>
      </c>
      <c r="H1126" s="88">
        <f t="shared" si="290"/>
        <v>35.56</v>
      </c>
      <c r="I1126" s="62">
        <f t="shared" si="299"/>
        <v>355.6</v>
      </c>
      <c r="J1126" s="89">
        <f t="shared" si="291"/>
        <v>64.007999999999996</v>
      </c>
      <c r="K1126" s="62">
        <f t="shared" si="300"/>
        <v>1408.1759999999997</v>
      </c>
      <c r="L1126" s="90">
        <f t="shared" si="292"/>
        <v>22.206235274527863</v>
      </c>
      <c r="M1126" s="73">
        <f>0</f>
        <v>0</v>
      </c>
      <c r="N1126" s="89">
        <f t="shared" si="293"/>
        <v>0</v>
      </c>
      <c r="O1126" s="89">
        <f t="shared" si="294"/>
        <v>0</v>
      </c>
      <c r="P1126" s="89">
        <f t="shared" si="295"/>
        <v>0</v>
      </c>
      <c r="Q1126" s="62">
        <f t="shared" si="306"/>
        <v>0</v>
      </c>
      <c r="R1126" s="89">
        <f t="shared" si="301"/>
        <v>77.361764725472142</v>
      </c>
      <c r="S1126" s="74">
        <f t="shared" si="302"/>
        <v>1763.7759999999998</v>
      </c>
      <c r="T1126" s="91">
        <f t="shared" si="296"/>
        <v>8.3522439055929931E-2</v>
      </c>
      <c r="U1126" s="92">
        <f t="shared" si="297"/>
        <v>1.3835224390559298</v>
      </c>
    </row>
    <row r="1127" spans="1:21">
      <c r="A1127" s="80">
        <v>37635</v>
      </c>
      <c r="B1127" s="81">
        <v>0</v>
      </c>
      <c r="C1127" s="82">
        <v>1.8422143511302161E-3</v>
      </c>
      <c r="D1127" s="88">
        <f t="shared" si="298"/>
        <v>1.4873905272922034</v>
      </c>
      <c r="E1127" s="89">
        <f t="shared" si="303"/>
        <v>14747.810545844071</v>
      </c>
      <c r="F1127" s="126">
        <f t="shared" si="304"/>
        <v>394131.57335707743</v>
      </c>
      <c r="G1127" s="62">
        <f t="shared" si="305"/>
        <v>2.6724751591560389E-2</v>
      </c>
      <c r="H1127" s="88">
        <f t="shared" si="290"/>
        <v>0</v>
      </c>
      <c r="I1127" s="62">
        <f t="shared" si="299"/>
        <v>0</v>
      </c>
      <c r="J1127" s="89">
        <f t="shared" si="291"/>
        <v>0</v>
      </c>
      <c r="K1127" s="62">
        <f t="shared" si="300"/>
        <v>0</v>
      </c>
      <c r="L1127" s="90">
        <f t="shared" si="292"/>
        <v>36.84428702260432</v>
      </c>
      <c r="M1127" s="73">
        <f>0</f>
        <v>0</v>
      </c>
      <c r="N1127" s="89">
        <f t="shared" si="293"/>
        <v>0</v>
      </c>
      <c r="O1127" s="89">
        <f t="shared" si="294"/>
        <v>0</v>
      </c>
      <c r="P1127" s="89">
        <f t="shared" si="295"/>
        <v>0</v>
      </c>
      <c r="Q1127" s="62">
        <f t="shared" si="306"/>
        <v>0</v>
      </c>
      <c r="R1127" s="89">
        <f t="shared" si="301"/>
        <v>-36.84428702260432</v>
      </c>
      <c r="S1127" s="74">
        <f t="shared" si="302"/>
        <v>0</v>
      </c>
      <c r="T1127" s="91">
        <f t="shared" si="296"/>
        <v>8.7390527292203535E-2</v>
      </c>
      <c r="U1127" s="92">
        <f t="shared" si="297"/>
        <v>1.3873905272922034</v>
      </c>
    </row>
    <row r="1128" spans="1:21">
      <c r="A1128" s="80">
        <v>37636</v>
      </c>
      <c r="B1128" s="81">
        <v>0</v>
      </c>
      <c r="C1128" s="82">
        <v>1.832101411275742E-3</v>
      </c>
      <c r="D1128" s="88">
        <f t="shared" si="298"/>
        <v>1.4855483129410734</v>
      </c>
      <c r="E1128" s="89">
        <f t="shared" si="303"/>
        <v>14710.966258821467</v>
      </c>
      <c r="F1128" s="126">
        <f t="shared" si="304"/>
        <v>394131.57335707743</v>
      </c>
      <c r="G1128" s="62">
        <f t="shared" si="305"/>
        <v>2.6791684952763416E-2</v>
      </c>
      <c r="H1128" s="88">
        <f t="shared" si="290"/>
        <v>0</v>
      </c>
      <c r="I1128" s="62">
        <f t="shared" si="299"/>
        <v>0</v>
      </c>
      <c r="J1128" s="89">
        <f t="shared" si="291"/>
        <v>0</v>
      </c>
      <c r="K1128" s="62">
        <f t="shared" si="300"/>
        <v>0</v>
      </c>
      <c r="L1128" s="90">
        <f t="shared" si="292"/>
        <v>36.642028225514842</v>
      </c>
      <c r="M1128" s="73">
        <f>0</f>
        <v>0</v>
      </c>
      <c r="N1128" s="89">
        <f t="shared" si="293"/>
        <v>0</v>
      </c>
      <c r="O1128" s="89">
        <f t="shared" si="294"/>
        <v>0</v>
      </c>
      <c r="P1128" s="89">
        <f t="shared" si="295"/>
        <v>0</v>
      </c>
      <c r="Q1128" s="62">
        <f t="shared" si="306"/>
        <v>0</v>
      </c>
      <c r="R1128" s="89">
        <f t="shared" si="301"/>
        <v>-36.642028225514842</v>
      </c>
      <c r="S1128" s="74">
        <f t="shared" si="302"/>
        <v>0</v>
      </c>
      <c r="T1128" s="91">
        <f t="shared" si="296"/>
        <v>8.5548312941073457E-2</v>
      </c>
      <c r="U1128" s="92">
        <f t="shared" si="297"/>
        <v>1.3855483129410733</v>
      </c>
    </row>
    <row r="1129" spans="1:21">
      <c r="A1129" s="80">
        <v>37637</v>
      </c>
      <c r="B1129" s="81">
        <v>0</v>
      </c>
      <c r="C1129" s="82">
        <v>2.4577377803528394E-3</v>
      </c>
      <c r="D1129" s="88">
        <f t="shared" si="298"/>
        <v>1.4837162115297975</v>
      </c>
      <c r="E1129" s="89">
        <f t="shared" si="303"/>
        <v>14674.324230595952</v>
      </c>
      <c r="F1129" s="126">
        <f t="shared" si="304"/>
        <v>394131.57335707743</v>
      </c>
      <c r="G1129" s="62">
        <f t="shared" si="305"/>
        <v>2.6858584229406183E-2</v>
      </c>
      <c r="H1129" s="88">
        <f t="shared" si="290"/>
        <v>0</v>
      </c>
      <c r="I1129" s="62">
        <f t="shared" si="299"/>
        <v>0</v>
      </c>
      <c r="J1129" s="89">
        <f t="shared" si="291"/>
        <v>0</v>
      </c>
      <c r="K1129" s="62">
        <f t="shared" si="300"/>
        <v>0</v>
      </c>
      <c r="L1129" s="90">
        <f t="shared" si="292"/>
        <v>49.154755607056785</v>
      </c>
      <c r="M1129" s="73">
        <f>0</f>
        <v>0</v>
      </c>
      <c r="N1129" s="89">
        <f t="shared" si="293"/>
        <v>0</v>
      </c>
      <c r="O1129" s="89">
        <f t="shared" si="294"/>
        <v>0</v>
      </c>
      <c r="P1129" s="89">
        <f t="shared" si="295"/>
        <v>0</v>
      </c>
      <c r="Q1129" s="62">
        <f t="shared" si="306"/>
        <v>0</v>
      </c>
      <c r="R1129" s="89">
        <f t="shared" si="301"/>
        <v>-49.154755607056785</v>
      </c>
      <c r="S1129" s="74">
        <f t="shared" si="302"/>
        <v>0</v>
      </c>
      <c r="T1129" s="91">
        <f t="shared" si="296"/>
        <v>8.371621152979758E-2</v>
      </c>
      <c r="U1129" s="92">
        <f t="shared" si="297"/>
        <v>1.3837162115297974</v>
      </c>
    </row>
    <row r="1130" spans="1:21">
      <c r="A1130" s="80">
        <v>37638</v>
      </c>
      <c r="B1130" s="81">
        <v>0</v>
      </c>
      <c r="C1130" s="82">
        <v>1.8703616597529921E-3</v>
      </c>
      <c r="D1130" s="88">
        <f t="shared" si="298"/>
        <v>1.4812584737494447</v>
      </c>
      <c r="E1130" s="89">
        <f t="shared" si="303"/>
        <v>14625.169474988896</v>
      </c>
      <c r="F1130" s="126">
        <f t="shared" si="304"/>
        <v>394131.57335707743</v>
      </c>
      <c r="G1130" s="62">
        <f t="shared" si="305"/>
        <v>2.6948855124796882E-2</v>
      </c>
      <c r="H1130" s="88">
        <f t="shared" si="290"/>
        <v>0</v>
      </c>
      <c r="I1130" s="62">
        <f t="shared" si="299"/>
        <v>0</v>
      </c>
      <c r="J1130" s="89">
        <f t="shared" si="291"/>
        <v>0</v>
      </c>
      <c r="K1130" s="62">
        <f t="shared" si="300"/>
        <v>0</v>
      </c>
      <c r="L1130" s="90">
        <f t="shared" si="292"/>
        <v>37.407233195059845</v>
      </c>
      <c r="M1130" s="73">
        <f>0</f>
        <v>0</v>
      </c>
      <c r="N1130" s="89">
        <f t="shared" si="293"/>
        <v>0</v>
      </c>
      <c r="O1130" s="89">
        <f t="shared" si="294"/>
        <v>0</v>
      </c>
      <c r="P1130" s="89">
        <f t="shared" si="295"/>
        <v>0</v>
      </c>
      <c r="Q1130" s="62">
        <f t="shared" si="306"/>
        <v>0</v>
      </c>
      <c r="R1130" s="89">
        <f t="shared" si="301"/>
        <v>-37.407233195059845</v>
      </c>
      <c r="S1130" s="74">
        <f t="shared" si="302"/>
        <v>0</v>
      </c>
      <c r="T1130" s="91">
        <f t="shared" si="296"/>
        <v>8.1258473749444837E-2</v>
      </c>
      <c r="U1130" s="92">
        <f t="shared" si="297"/>
        <v>1.3812584737494447</v>
      </c>
    </row>
    <row r="1131" spans="1:21">
      <c r="A1131" s="80">
        <v>37639</v>
      </c>
      <c r="B1131" s="81">
        <v>0</v>
      </c>
      <c r="C1131" s="82">
        <v>1.1211981149855661E-3</v>
      </c>
      <c r="D1131" s="88">
        <f t="shared" si="298"/>
        <v>1.4793881120896919</v>
      </c>
      <c r="E1131" s="89">
        <f t="shared" si="303"/>
        <v>14587.762241793836</v>
      </c>
      <c r="F1131" s="126">
        <f t="shared" si="304"/>
        <v>394131.57335707743</v>
      </c>
      <c r="G1131" s="62">
        <f t="shared" si="305"/>
        <v>2.7017959768215392E-2</v>
      </c>
      <c r="H1131" s="88">
        <f t="shared" si="290"/>
        <v>0</v>
      </c>
      <c r="I1131" s="62">
        <f t="shared" si="299"/>
        <v>0</v>
      </c>
      <c r="J1131" s="89">
        <f t="shared" si="291"/>
        <v>0</v>
      </c>
      <c r="K1131" s="62">
        <f t="shared" si="300"/>
        <v>0</v>
      </c>
      <c r="L1131" s="90">
        <f t="shared" si="292"/>
        <v>22.423962299711324</v>
      </c>
      <c r="M1131" s="73">
        <f>0</f>
        <v>0</v>
      </c>
      <c r="N1131" s="89">
        <f t="shared" si="293"/>
        <v>0</v>
      </c>
      <c r="O1131" s="89">
        <f t="shared" si="294"/>
        <v>0</v>
      </c>
      <c r="P1131" s="89">
        <f t="shared" si="295"/>
        <v>0</v>
      </c>
      <c r="Q1131" s="62">
        <f t="shared" si="306"/>
        <v>0</v>
      </c>
      <c r="R1131" s="89">
        <f t="shared" si="301"/>
        <v>-22.423962299711324</v>
      </c>
      <c r="S1131" s="74">
        <f t="shared" si="302"/>
        <v>0</v>
      </c>
      <c r="T1131" s="91">
        <f t="shared" si="296"/>
        <v>7.9388112089691987E-2</v>
      </c>
      <c r="U1131" s="92">
        <f t="shared" si="297"/>
        <v>1.3793881120896918</v>
      </c>
    </row>
    <row r="1132" spans="1:21">
      <c r="A1132" s="80">
        <v>37640</v>
      </c>
      <c r="B1132" s="81">
        <v>0</v>
      </c>
      <c r="C1132" s="82">
        <v>1.7006728445594845E-3</v>
      </c>
      <c r="D1132" s="88">
        <f t="shared" si="298"/>
        <v>1.4782669139747062</v>
      </c>
      <c r="E1132" s="89">
        <f t="shared" si="303"/>
        <v>14565.338279494124</v>
      </c>
      <c r="F1132" s="126">
        <f t="shared" si="304"/>
        <v>394131.57335707743</v>
      </c>
      <c r="G1132" s="62">
        <f t="shared" si="305"/>
        <v>2.7059555074800928E-2</v>
      </c>
      <c r="H1132" s="88">
        <f t="shared" si="290"/>
        <v>0</v>
      </c>
      <c r="I1132" s="62">
        <f t="shared" si="299"/>
        <v>0</v>
      </c>
      <c r="J1132" s="89">
        <f t="shared" si="291"/>
        <v>0</v>
      </c>
      <c r="K1132" s="62">
        <f t="shared" si="300"/>
        <v>0</v>
      </c>
      <c r="L1132" s="90">
        <f t="shared" si="292"/>
        <v>34.013456891189691</v>
      </c>
      <c r="M1132" s="73">
        <f>0</f>
        <v>0</v>
      </c>
      <c r="N1132" s="89">
        <f t="shared" si="293"/>
        <v>0</v>
      </c>
      <c r="O1132" s="89">
        <f t="shared" si="294"/>
        <v>0</v>
      </c>
      <c r="P1132" s="89">
        <f t="shared" si="295"/>
        <v>0</v>
      </c>
      <c r="Q1132" s="62">
        <f t="shared" si="306"/>
        <v>0</v>
      </c>
      <c r="R1132" s="89">
        <f t="shared" si="301"/>
        <v>-34.013456891189691</v>
      </c>
      <c r="S1132" s="74">
        <f t="shared" si="302"/>
        <v>0</v>
      </c>
      <c r="T1132" s="91">
        <f t="shared" si="296"/>
        <v>7.8266913974706309E-2</v>
      </c>
      <c r="U1132" s="92">
        <f t="shared" si="297"/>
        <v>1.3782669139747061</v>
      </c>
    </row>
    <row r="1133" spans="1:21">
      <c r="A1133" s="80">
        <v>37641</v>
      </c>
      <c r="B1133" s="81">
        <v>0</v>
      </c>
      <c r="C1133" s="82">
        <v>2.3515633178134293E-3</v>
      </c>
      <c r="D1133" s="88">
        <f t="shared" si="298"/>
        <v>1.4765662411301468</v>
      </c>
      <c r="E1133" s="89">
        <f t="shared" si="303"/>
        <v>14531.324822602935</v>
      </c>
      <c r="F1133" s="126">
        <f t="shared" si="304"/>
        <v>394131.57335707743</v>
      </c>
      <c r="G1133" s="62">
        <f t="shared" si="305"/>
        <v>2.7122893347206748E-2</v>
      </c>
      <c r="H1133" s="88">
        <f t="shared" si="290"/>
        <v>0</v>
      </c>
      <c r="I1133" s="62">
        <f t="shared" si="299"/>
        <v>0</v>
      </c>
      <c r="J1133" s="89">
        <f t="shared" si="291"/>
        <v>0</v>
      </c>
      <c r="K1133" s="62">
        <f t="shared" si="300"/>
        <v>0</v>
      </c>
      <c r="L1133" s="90">
        <f t="shared" si="292"/>
        <v>47.031266356268588</v>
      </c>
      <c r="M1133" s="73">
        <f>0</f>
        <v>0</v>
      </c>
      <c r="N1133" s="89">
        <f t="shared" si="293"/>
        <v>0</v>
      </c>
      <c r="O1133" s="89">
        <f t="shared" si="294"/>
        <v>0</v>
      </c>
      <c r="P1133" s="89">
        <f t="shared" si="295"/>
        <v>0</v>
      </c>
      <c r="Q1133" s="62">
        <f t="shared" si="306"/>
        <v>0</v>
      </c>
      <c r="R1133" s="89">
        <f t="shared" si="301"/>
        <v>-47.031266356268588</v>
      </c>
      <c r="S1133" s="74">
        <f t="shared" si="302"/>
        <v>0</v>
      </c>
      <c r="T1133" s="91">
        <f t="shared" si="296"/>
        <v>7.6566241130146873E-2</v>
      </c>
      <c r="U1133" s="92">
        <f t="shared" si="297"/>
        <v>1.3765662411301467</v>
      </c>
    </row>
    <row r="1134" spans="1:21">
      <c r="A1134" s="80">
        <v>37642</v>
      </c>
      <c r="B1134" s="81">
        <v>0</v>
      </c>
      <c r="C1134" s="82">
        <v>2.2112965094630479E-3</v>
      </c>
      <c r="D1134" s="88">
        <f t="shared" si="298"/>
        <v>1.4742146778123333</v>
      </c>
      <c r="E1134" s="89">
        <f t="shared" si="303"/>
        <v>14484.293556246666</v>
      </c>
      <c r="F1134" s="126">
        <f t="shared" si="304"/>
        <v>394131.57335707743</v>
      </c>
      <c r="G1134" s="62">
        <f t="shared" si="305"/>
        <v>2.7210962814758724E-2</v>
      </c>
      <c r="H1134" s="88">
        <f t="shared" si="290"/>
        <v>0</v>
      </c>
      <c r="I1134" s="62">
        <f t="shared" si="299"/>
        <v>0</v>
      </c>
      <c r="J1134" s="89">
        <f t="shared" si="291"/>
        <v>0</v>
      </c>
      <c r="K1134" s="62">
        <f t="shared" si="300"/>
        <v>0</v>
      </c>
      <c r="L1134" s="90">
        <f t="shared" si="292"/>
        <v>44.225930189260957</v>
      </c>
      <c r="M1134" s="73">
        <f>0</f>
        <v>0</v>
      </c>
      <c r="N1134" s="89">
        <f t="shared" si="293"/>
        <v>0</v>
      </c>
      <c r="O1134" s="89">
        <f t="shared" si="294"/>
        <v>0</v>
      </c>
      <c r="P1134" s="89">
        <f t="shared" si="295"/>
        <v>0</v>
      </c>
      <c r="Q1134" s="62">
        <f t="shared" si="306"/>
        <v>0</v>
      </c>
      <c r="R1134" s="89">
        <f t="shared" si="301"/>
        <v>-44.225930189260957</v>
      </c>
      <c r="S1134" s="74">
        <f t="shared" si="302"/>
        <v>0</v>
      </c>
      <c r="T1134" s="91">
        <f t="shared" si="296"/>
        <v>7.4214677812333374E-2</v>
      </c>
      <c r="U1134" s="92">
        <f t="shared" si="297"/>
        <v>1.3742146778123332</v>
      </c>
    </row>
    <row r="1135" spans="1:21">
      <c r="A1135" s="80">
        <v>37643</v>
      </c>
      <c r="B1135" s="81">
        <v>7.6199999999999998E-4</v>
      </c>
      <c r="C1135" s="82">
        <v>1.8840784690015283E-3</v>
      </c>
      <c r="D1135" s="88">
        <f t="shared" si="298"/>
        <v>1.4720033813028701</v>
      </c>
      <c r="E1135" s="89">
        <f t="shared" si="303"/>
        <v>14440.067626057406</v>
      </c>
      <c r="F1135" s="126">
        <f t="shared" si="304"/>
        <v>394131.57335707743</v>
      </c>
      <c r="G1135" s="62">
        <f t="shared" si="305"/>
        <v>2.7294302461981463E-2</v>
      </c>
      <c r="H1135" s="88">
        <f t="shared" si="290"/>
        <v>15.24</v>
      </c>
      <c r="I1135" s="62">
        <f t="shared" si="299"/>
        <v>152.4</v>
      </c>
      <c r="J1135" s="89">
        <f t="shared" si="291"/>
        <v>27.431999999999999</v>
      </c>
      <c r="K1135" s="62">
        <f t="shared" si="300"/>
        <v>603.50400000000002</v>
      </c>
      <c r="L1135" s="90">
        <f t="shared" si="292"/>
        <v>37.681569380030567</v>
      </c>
      <c r="M1135" s="73">
        <f>0</f>
        <v>0</v>
      </c>
      <c r="N1135" s="89">
        <f t="shared" si="293"/>
        <v>0</v>
      </c>
      <c r="O1135" s="89">
        <f t="shared" si="294"/>
        <v>0</v>
      </c>
      <c r="P1135" s="89">
        <f t="shared" si="295"/>
        <v>0</v>
      </c>
      <c r="Q1135" s="62">
        <f t="shared" si="306"/>
        <v>0</v>
      </c>
      <c r="R1135" s="89">
        <f t="shared" si="301"/>
        <v>4.9904306199694304</v>
      </c>
      <c r="S1135" s="74">
        <f t="shared" si="302"/>
        <v>755.904</v>
      </c>
      <c r="T1135" s="91">
        <f t="shared" si="296"/>
        <v>7.2003381302870206E-2</v>
      </c>
      <c r="U1135" s="92">
        <f t="shared" si="297"/>
        <v>1.37200338130287</v>
      </c>
    </row>
    <row r="1136" spans="1:21">
      <c r="A1136" s="80">
        <v>37644</v>
      </c>
      <c r="B1136" s="81">
        <v>0</v>
      </c>
      <c r="C1136" s="82">
        <v>1.691974115160247E-3</v>
      </c>
      <c r="D1136" s="88">
        <f t="shared" si="298"/>
        <v>1.4722529028338687</v>
      </c>
      <c r="E1136" s="89">
        <f t="shared" si="303"/>
        <v>14445.058056677375</v>
      </c>
      <c r="F1136" s="126">
        <f t="shared" si="304"/>
        <v>394887.47735707741</v>
      </c>
      <c r="G1136" s="62">
        <f t="shared" si="305"/>
        <v>2.7337202509514085E-2</v>
      </c>
      <c r="H1136" s="88">
        <f t="shared" si="290"/>
        <v>0</v>
      </c>
      <c r="I1136" s="62">
        <f t="shared" si="299"/>
        <v>0</v>
      </c>
      <c r="J1136" s="89">
        <f t="shared" si="291"/>
        <v>0</v>
      </c>
      <c r="K1136" s="62">
        <f t="shared" si="300"/>
        <v>0</v>
      </c>
      <c r="L1136" s="90">
        <f t="shared" si="292"/>
        <v>33.839482303204939</v>
      </c>
      <c r="M1136" s="73">
        <f>0</f>
        <v>0</v>
      </c>
      <c r="N1136" s="89">
        <f t="shared" si="293"/>
        <v>0</v>
      </c>
      <c r="O1136" s="89">
        <f t="shared" si="294"/>
        <v>0</v>
      </c>
      <c r="P1136" s="89">
        <f t="shared" si="295"/>
        <v>0</v>
      </c>
      <c r="Q1136" s="62">
        <f t="shared" si="306"/>
        <v>0</v>
      </c>
      <c r="R1136" s="89">
        <f t="shared" si="301"/>
        <v>-33.839482303204939</v>
      </c>
      <c r="S1136" s="74">
        <f t="shared" si="302"/>
        <v>0</v>
      </c>
      <c r="T1136" s="91">
        <f t="shared" si="296"/>
        <v>7.225290283386876E-2</v>
      </c>
      <c r="U1136" s="92">
        <f t="shared" si="297"/>
        <v>1.3722529028338686</v>
      </c>
    </row>
    <row r="1137" spans="1:21">
      <c r="A1137" s="80">
        <v>37645</v>
      </c>
      <c r="B1137" s="81">
        <v>0</v>
      </c>
      <c r="C1137" s="82">
        <v>1.034656804389158E-3</v>
      </c>
      <c r="D1137" s="88">
        <f t="shared" si="298"/>
        <v>1.4705609287187087</v>
      </c>
      <c r="E1137" s="89">
        <f t="shared" si="303"/>
        <v>14411.21857437417</v>
      </c>
      <c r="F1137" s="126">
        <f t="shared" si="304"/>
        <v>394887.47735707741</v>
      </c>
      <c r="G1137" s="62">
        <f t="shared" si="305"/>
        <v>2.7401393943136832E-2</v>
      </c>
      <c r="H1137" s="88">
        <f t="shared" si="290"/>
        <v>0</v>
      </c>
      <c r="I1137" s="62">
        <f t="shared" si="299"/>
        <v>0</v>
      </c>
      <c r="J1137" s="89">
        <f t="shared" si="291"/>
        <v>0</v>
      </c>
      <c r="K1137" s="62">
        <f t="shared" si="300"/>
        <v>0</v>
      </c>
      <c r="L1137" s="90">
        <f t="shared" si="292"/>
        <v>20.693136087783159</v>
      </c>
      <c r="M1137" s="73">
        <f>0</f>
        <v>0</v>
      </c>
      <c r="N1137" s="89">
        <f t="shared" si="293"/>
        <v>0</v>
      </c>
      <c r="O1137" s="89">
        <f t="shared" si="294"/>
        <v>0</v>
      </c>
      <c r="P1137" s="89">
        <f t="shared" si="295"/>
        <v>0</v>
      </c>
      <c r="Q1137" s="62">
        <f t="shared" si="306"/>
        <v>0</v>
      </c>
      <c r="R1137" s="89">
        <f t="shared" si="301"/>
        <v>-20.693136087783159</v>
      </c>
      <c r="S1137" s="74">
        <f t="shared" si="302"/>
        <v>0</v>
      </c>
      <c r="T1137" s="91">
        <f t="shared" si="296"/>
        <v>7.0560928718708782E-2</v>
      </c>
      <c r="U1137" s="92">
        <f t="shared" si="297"/>
        <v>1.3705609287187086</v>
      </c>
    </row>
    <row r="1138" spans="1:21">
      <c r="A1138" s="80">
        <v>37646</v>
      </c>
      <c r="B1138" s="81">
        <v>0</v>
      </c>
      <c r="C1138" s="82">
        <v>1.674332596891439E-3</v>
      </c>
      <c r="D1138" s="88">
        <f t="shared" si="298"/>
        <v>1.4695262719143194</v>
      </c>
      <c r="E1138" s="89">
        <f t="shared" si="303"/>
        <v>14390.525438286388</v>
      </c>
      <c r="F1138" s="126">
        <f t="shared" si="304"/>
        <v>394887.47735707741</v>
      </c>
      <c r="G1138" s="62">
        <f t="shared" si="305"/>
        <v>2.7440796310777397E-2</v>
      </c>
      <c r="H1138" s="88">
        <f t="shared" si="290"/>
        <v>0</v>
      </c>
      <c r="I1138" s="62">
        <f t="shared" si="299"/>
        <v>0</v>
      </c>
      <c r="J1138" s="89">
        <f t="shared" si="291"/>
        <v>0</v>
      </c>
      <c r="K1138" s="62">
        <f t="shared" si="300"/>
        <v>0</v>
      </c>
      <c r="L1138" s="90">
        <f t="shared" si="292"/>
        <v>33.486651937828782</v>
      </c>
      <c r="M1138" s="73">
        <f>0</f>
        <v>0</v>
      </c>
      <c r="N1138" s="89">
        <f t="shared" si="293"/>
        <v>0</v>
      </c>
      <c r="O1138" s="89">
        <f t="shared" si="294"/>
        <v>0</v>
      </c>
      <c r="P1138" s="89">
        <f t="shared" si="295"/>
        <v>0</v>
      </c>
      <c r="Q1138" s="62">
        <f t="shared" si="306"/>
        <v>0</v>
      </c>
      <c r="R1138" s="89">
        <f t="shared" si="301"/>
        <v>-33.486651937828782</v>
      </c>
      <c r="S1138" s="74">
        <f t="shared" si="302"/>
        <v>0</v>
      </c>
      <c r="T1138" s="91">
        <f t="shared" si="296"/>
        <v>6.9526271914319482E-2</v>
      </c>
      <c r="U1138" s="92">
        <f t="shared" si="297"/>
        <v>1.3695262719143193</v>
      </c>
    </row>
    <row r="1139" spans="1:21">
      <c r="A1139" s="80">
        <v>37647</v>
      </c>
      <c r="B1139" s="81">
        <v>0</v>
      </c>
      <c r="C1139" s="82">
        <v>2.0115610432923526E-3</v>
      </c>
      <c r="D1139" s="88">
        <f t="shared" si="298"/>
        <v>1.4678519393174281</v>
      </c>
      <c r="E1139" s="89">
        <f t="shared" si="303"/>
        <v>14357.038786348559</v>
      </c>
      <c r="F1139" s="126">
        <f t="shared" si="304"/>
        <v>394887.47735707741</v>
      </c>
      <c r="G1139" s="62">
        <f t="shared" si="305"/>
        <v>2.7504799787304159E-2</v>
      </c>
      <c r="H1139" s="88">
        <f t="shared" si="290"/>
        <v>0</v>
      </c>
      <c r="I1139" s="62">
        <f t="shared" si="299"/>
        <v>0</v>
      </c>
      <c r="J1139" s="89">
        <f t="shared" si="291"/>
        <v>0</v>
      </c>
      <c r="K1139" s="62">
        <f t="shared" si="300"/>
        <v>0</v>
      </c>
      <c r="L1139" s="90">
        <f t="shared" si="292"/>
        <v>40.23122086584705</v>
      </c>
      <c r="M1139" s="73">
        <f>0</f>
        <v>0</v>
      </c>
      <c r="N1139" s="89">
        <f t="shared" si="293"/>
        <v>0</v>
      </c>
      <c r="O1139" s="89">
        <f t="shared" si="294"/>
        <v>0</v>
      </c>
      <c r="P1139" s="89">
        <f t="shared" si="295"/>
        <v>0</v>
      </c>
      <c r="Q1139" s="62">
        <f t="shared" si="306"/>
        <v>0</v>
      </c>
      <c r="R1139" s="89">
        <f t="shared" si="301"/>
        <v>-40.23122086584705</v>
      </c>
      <c r="S1139" s="74">
        <f t="shared" si="302"/>
        <v>0</v>
      </c>
      <c r="T1139" s="91">
        <f t="shared" si="296"/>
        <v>6.7851939317428167E-2</v>
      </c>
      <c r="U1139" s="92">
        <f t="shared" si="297"/>
        <v>1.367851939317428</v>
      </c>
    </row>
    <row r="1140" spans="1:21">
      <c r="A1140" s="80">
        <v>37648</v>
      </c>
      <c r="B1140" s="81">
        <v>0</v>
      </c>
      <c r="C1140" s="82">
        <v>1.7028661295537056E-3</v>
      </c>
      <c r="D1140" s="88">
        <f t="shared" si="298"/>
        <v>1.4658403782741356</v>
      </c>
      <c r="E1140" s="89">
        <f t="shared" si="303"/>
        <v>14316.807565482712</v>
      </c>
      <c r="F1140" s="126">
        <f t="shared" si="304"/>
        <v>394887.47735707741</v>
      </c>
      <c r="G1140" s="62">
        <f t="shared" si="305"/>
        <v>2.7582090179736465E-2</v>
      </c>
      <c r="H1140" s="88">
        <f t="shared" si="290"/>
        <v>0</v>
      </c>
      <c r="I1140" s="62">
        <f t="shared" si="299"/>
        <v>0</v>
      </c>
      <c r="J1140" s="89">
        <f t="shared" si="291"/>
        <v>0</v>
      </c>
      <c r="K1140" s="62">
        <f t="shared" si="300"/>
        <v>0</v>
      </c>
      <c r="L1140" s="90">
        <f t="shared" si="292"/>
        <v>34.057322591074112</v>
      </c>
      <c r="M1140" s="73">
        <f>0</f>
        <v>0</v>
      </c>
      <c r="N1140" s="89">
        <f t="shared" si="293"/>
        <v>0</v>
      </c>
      <c r="O1140" s="89">
        <f t="shared" si="294"/>
        <v>0</v>
      </c>
      <c r="P1140" s="89">
        <f t="shared" si="295"/>
        <v>0</v>
      </c>
      <c r="Q1140" s="62">
        <f t="shared" si="306"/>
        <v>0</v>
      </c>
      <c r="R1140" s="89">
        <f t="shared" si="301"/>
        <v>-34.057322591074112</v>
      </c>
      <c r="S1140" s="74">
        <f t="shared" si="302"/>
        <v>0</v>
      </c>
      <c r="T1140" s="91">
        <f t="shared" si="296"/>
        <v>6.5840378274135691E-2</v>
      </c>
      <c r="U1140" s="92">
        <f t="shared" si="297"/>
        <v>1.3658403782741355</v>
      </c>
    </row>
    <row r="1141" spans="1:21">
      <c r="A1141" s="80">
        <v>37649</v>
      </c>
      <c r="B1141" s="81">
        <v>0</v>
      </c>
      <c r="C1141" s="82">
        <v>2.1330340440474621E-3</v>
      </c>
      <c r="D1141" s="88">
        <f t="shared" si="298"/>
        <v>1.4641375121445819</v>
      </c>
      <c r="E1141" s="89">
        <f t="shared" si="303"/>
        <v>14282.750242891638</v>
      </c>
      <c r="F1141" s="126">
        <f t="shared" si="304"/>
        <v>394887.47735707741</v>
      </c>
      <c r="G1141" s="62">
        <f t="shared" si="305"/>
        <v>2.764785987583928E-2</v>
      </c>
      <c r="H1141" s="88">
        <f t="shared" si="290"/>
        <v>0</v>
      </c>
      <c r="I1141" s="62">
        <f t="shared" si="299"/>
        <v>0</v>
      </c>
      <c r="J1141" s="89">
        <f t="shared" si="291"/>
        <v>0</v>
      </c>
      <c r="K1141" s="62">
        <f t="shared" si="300"/>
        <v>0</v>
      </c>
      <c r="L1141" s="90">
        <f t="shared" si="292"/>
        <v>42.660680880949243</v>
      </c>
      <c r="M1141" s="73">
        <f>0</f>
        <v>0</v>
      </c>
      <c r="N1141" s="89">
        <f t="shared" si="293"/>
        <v>0</v>
      </c>
      <c r="O1141" s="89">
        <f t="shared" si="294"/>
        <v>0</v>
      </c>
      <c r="P1141" s="89">
        <f t="shared" si="295"/>
        <v>0</v>
      </c>
      <c r="Q1141" s="62">
        <f t="shared" si="306"/>
        <v>0</v>
      </c>
      <c r="R1141" s="89">
        <f t="shared" si="301"/>
        <v>-42.660680880949243</v>
      </c>
      <c r="S1141" s="74">
        <f t="shared" si="302"/>
        <v>0</v>
      </c>
      <c r="T1141" s="91">
        <f t="shared" si="296"/>
        <v>6.4137512144581965E-2</v>
      </c>
      <c r="U1141" s="92">
        <f t="shared" si="297"/>
        <v>1.3641375121445818</v>
      </c>
    </row>
    <row r="1142" spans="1:21">
      <c r="A1142" s="80">
        <v>37650</v>
      </c>
      <c r="B1142" s="81">
        <v>0</v>
      </c>
      <c r="C1142" s="82">
        <v>2.5959036938372052E-3</v>
      </c>
      <c r="D1142" s="88">
        <f t="shared" si="298"/>
        <v>1.4620044781005346</v>
      </c>
      <c r="E1142" s="89">
        <f t="shared" si="303"/>
        <v>14240.089562010689</v>
      </c>
      <c r="F1142" s="126">
        <f t="shared" si="304"/>
        <v>394887.47735707741</v>
      </c>
      <c r="G1142" s="62">
        <f t="shared" si="305"/>
        <v>2.7730687762705309E-2</v>
      </c>
      <c r="H1142" s="88">
        <f t="shared" si="290"/>
        <v>0</v>
      </c>
      <c r="I1142" s="62">
        <f t="shared" si="299"/>
        <v>0</v>
      </c>
      <c r="J1142" s="89">
        <f t="shared" si="291"/>
        <v>0</v>
      </c>
      <c r="K1142" s="62">
        <f t="shared" si="300"/>
        <v>0</v>
      </c>
      <c r="L1142" s="90">
        <f t="shared" si="292"/>
        <v>51.918073876744103</v>
      </c>
      <c r="M1142" s="73">
        <f>0</f>
        <v>0</v>
      </c>
      <c r="N1142" s="89">
        <f t="shared" si="293"/>
        <v>0</v>
      </c>
      <c r="O1142" s="89">
        <f t="shared" si="294"/>
        <v>0</v>
      </c>
      <c r="P1142" s="89">
        <f t="shared" si="295"/>
        <v>0</v>
      </c>
      <c r="Q1142" s="62">
        <f t="shared" si="306"/>
        <v>0</v>
      </c>
      <c r="R1142" s="89">
        <f t="shared" si="301"/>
        <v>-51.918073876744103</v>
      </c>
      <c r="S1142" s="74">
        <f t="shared" si="302"/>
        <v>0</v>
      </c>
      <c r="T1142" s="91">
        <f t="shared" si="296"/>
        <v>6.2004478100534666E-2</v>
      </c>
      <c r="U1142" s="92">
        <f t="shared" si="297"/>
        <v>1.3620044781005345</v>
      </c>
    </row>
    <row r="1143" spans="1:21">
      <c r="A1143" s="80">
        <v>37651</v>
      </c>
      <c r="B1143" s="81">
        <v>0</v>
      </c>
      <c r="C1143" s="82">
        <v>2.674850916388311E-3</v>
      </c>
      <c r="D1143" s="88">
        <f t="shared" si="298"/>
        <v>1.4594085744066971</v>
      </c>
      <c r="E1143" s="89">
        <f t="shared" si="303"/>
        <v>14188.171488133945</v>
      </c>
      <c r="F1143" s="126">
        <f t="shared" si="304"/>
        <v>394887.47735707741</v>
      </c>
      <c r="G1143" s="62">
        <f t="shared" si="305"/>
        <v>2.7832161296283697E-2</v>
      </c>
      <c r="H1143" s="88">
        <f t="shared" si="290"/>
        <v>0</v>
      </c>
      <c r="I1143" s="62">
        <f t="shared" si="299"/>
        <v>0</v>
      </c>
      <c r="J1143" s="89">
        <f t="shared" si="291"/>
        <v>0</v>
      </c>
      <c r="K1143" s="62">
        <f t="shared" si="300"/>
        <v>0</v>
      </c>
      <c r="L1143" s="90">
        <f t="shared" si="292"/>
        <v>53.49701832776622</v>
      </c>
      <c r="M1143" s="73">
        <f>0</f>
        <v>0</v>
      </c>
      <c r="N1143" s="89">
        <f t="shared" si="293"/>
        <v>0</v>
      </c>
      <c r="O1143" s="89">
        <f t="shared" si="294"/>
        <v>0</v>
      </c>
      <c r="P1143" s="89">
        <f t="shared" si="295"/>
        <v>0</v>
      </c>
      <c r="Q1143" s="62">
        <f t="shared" si="306"/>
        <v>0</v>
      </c>
      <c r="R1143" s="89">
        <f t="shared" si="301"/>
        <v>-53.49701832776622</v>
      </c>
      <c r="S1143" s="74">
        <f t="shared" si="302"/>
        <v>0</v>
      </c>
      <c r="T1143" s="91">
        <f t="shared" si="296"/>
        <v>5.9408574406697223E-2</v>
      </c>
      <c r="U1143" s="92">
        <f t="shared" si="297"/>
        <v>1.359408574406697</v>
      </c>
    </row>
    <row r="1144" spans="1:21">
      <c r="A1144" s="80">
        <v>37652</v>
      </c>
      <c r="B1144" s="81">
        <v>0</v>
      </c>
      <c r="C1144" s="82">
        <v>2.3014111311456527E-3</v>
      </c>
      <c r="D1144" s="88">
        <f t="shared" si="298"/>
        <v>1.4567337234903091</v>
      </c>
      <c r="E1144" s="89">
        <f t="shared" si="303"/>
        <v>14134.674469806179</v>
      </c>
      <c r="F1144" s="126">
        <f t="shared" si="304"/>
        <v>394887.47735707741</v>
      </c>
      <c r="G1144" s="62">
        <f t="shared" si="305"/>
        <v>2.793750066197968E-2</v>
      </c>
      <c r="H1144" s="88">
        <f t="shared" si="290"/>
        <v>0</v>
      </c>
      <c r="I1144" s="62">
        <f t="shared" si="299"/>
        <v>0</v>
      </c>
      <c r="J1144" s="89">
        <f t="shared" si="291"/>
        <v>0</v>
      </c>
      <c r="K1144" s="62">
        <f t="shared" si="300"/>
        <v>0</v>
      </c>
      <c r="L1144" s="90">
        <f t="shared" si="292"/>
        <v>46.028222622913056</v>
      </c>
      <c r="M1144" s="73">
        <f>0</f>
        <v>0</v>
      </c>
      <c r="N1144" s="89">
        <f t="shared" si="293"/>
        <v>0</v>
      </c>
      <c r="O1144" s="89">
        <f t="shared" si="294"/>
        <v>0</v>
      </c>
      <c r="P1144" s="89">
        <f t="shared" si="295"/>
        <v>0</v>
      </c>
      <c r="Q1144" s="62">
        <f t="shared" si="306"/>
        <v>0</v>
      </c>
      <c r="R1144" s="89">
        <f t="shared" si="301"/>
        <v>-46.028222622913056</v>
      </c>
      <c r="S1144" s="74">
        <f t="shared" si="302"/>
        <v>0</v>
      </c>
      <c r="T1144" s="91">
        <f t="shared" si="296"/>
        <v>5.673372349030914E-2</v>
      </c>
      <c r="U1144" s="92">
        <f t="shared" si="297"/>
        <v>1.356733723490309</v>
      </c>
    </row>
    <row r="1145" spans="1:21">
      <c r="A1145" s="80">
        <v>37653</v>
      </c>
      <c r="B1145" s="81">
        <v>0</v>
      </c>
      <c r="C1145" s="82">
        <v>2.429652808916508E-3</v>
      </c>
      <c r="D1145" s="88">
        <f t="shared" si="298"/>
        <v>1.4544323123591631</v>
      </c>
      <c r="E1145" s="89">
        <f t="shared" si="303"/>
        <v>14088.646247183266</v>
      </c>
      <c r="F1145" s="126">
        <f t="shared" si="304"/>
        <v>394887.47735707741</v>
      </c>
      <c r="G1145" s="62">
        <f t="shared" si="305"/>
        <v>2.8028773696835992E-2</v>
      </c>
      <c r="H1145" s="88">
        <f t="shared" si="290"/>
        <v>0</v>
      </c>
      <c r="I1145" s="62">
        <f t="shared" si="299"/>
        <v>0</v>
      </c>
      <c r="J1145" s="89">
        <f t="shared" si="291"/>
        <v>0</v>
      </c>
      <c r="K1145" s="62">
        <f t="shared" si="300"/>
        <v>0</v>
      </c>
      <c r="L1145" s="90">
        <f t="shared" si="292"/>
        <v>48.593056178330158</v>
      </c>
      <c r="M1145" s="73">
        <f>0</f>
        <v>0</v>
      </c>
      <c r="N1145" s="89">
        <f t="shared" si="293"/>
        <v>0</v>
      </c>
      <c r="O1145" s="89">
        <f t="shared" si="294"/>
        <v>0</v>
      </c>
      <c r="P1145" s="89">
        <f t="shared" si="295"/>
        <v>0</v>
      </c>
      <c r="Q1145" s="62">
        <f t="shared" si="306"/>
        <v>0</v>
      </c>
      <c r="R1145" s="89">
        <f t="shared" si="301"/>
        <v>-48.593056178330158</v>
      </c>
      <c r="S1145" s="74">
        <f t="shared" si="302"/>
        <v>0</v>
      </c>
      <c r="T1145" s="91">
        <f t="shared" si="296"/>
        <v>5.4432312359163237E-2</v>
      </c>
      <c r="U1145" s="92">
        <f t="shared" si="297"/>
        <v>1.3544323123591631</v>
      </c>
    </row>
    <row r="1146" spans="1:21">
      <c r="A1146" s="80">
        <v>37654</v>
      </c>
      <c r="B1146" s="81">
        <v>0</v>
      </c>
      <c r="C1146" s="82">
        <v>3.0878132629867626E-3</v>
      </c>
      <c r="D1146" s="88">
        <f t="shared" si="298"/>
        <v>1.4520026595502469</v>
      </c>
      <c r="E1146" s="89">
        <f t="shared" si="303"/>
        <v>14040.053191004936</v>
      </c>
      <c r="F1146" s="126">
        <f t="shared" si="304"/>
        <v>394887.47735707741</v>
      </c>
      <c r="G1146" s="62">
        <f t="shared" si="305"/>
        <v>2.8125782145189494E-2</v>
      </c>
      <c r="H1146" s="88">
        <f t="shared" si="290"/>
        <v>0</v>
      </c>
      <c r="I1146" s="62">
        <f t="shared" si="299"/>
        <v>0</v>
      </c>
      <c r="J1146" s="89">
        <f t="shared" si="291"/>
        <v>0</v>
      </c>
      <c r="K1146" s="62">
        <f t="shared" si="300"/>
        <v>0</v>
      </c>
      <c r="L1146" s="90">
        <f t="shared" si="292"/>
        <v>61.756265259735251</v>
      </c>
      <c r="M1146" s="73">
        <f>0</f>
        <v>0</v>
      </c>
      <c r="N1146" s="89">
        <f t="shared" si="293"/>
        <v>0</v>
      </c>
      <c r="O1146" s="89">
        <f t="shared" si="294"/>
        <v>0</v>
      </c>
      <c r="P1146" s="89">
        <f t="shared" si="295"/>
        <v>0</v>
      </c>
      <c r="Q1146" s="62">
        <f t="shared" si="306"/>
        <v>0</v>
      </c>
      <c r="R1146" s="89">
        <f t="shared" si="301"/>
        <v>-61.756265259735251</v>
      </c>
      <c r="S1146" s="74">
        <f t="shared" si="302"/>
        <v>0</v>
      </c>
      <c r="T1146" s="91">
        <f t="shared" si="296"/>
        <v>5.2002659550246966E-2</v>
      </c>
      <c r="U1146" s="92">
        <f t="shared" si="297"/>
        <v>1.3520026595502468</v>
      </c>
    </row>
    <row r="1147" spans="1:21">
      <c r="A1147" s="80">
        <v>37655</v>
      </c>
      <c r="B1147" s="81">
        <v>0</v>
      </c>
      <c r="C1147" s="82">
        <v>3.1741444534192486E-3</v>
      </c>
      <c r="D1147" s="88">
        <f t="shared" si="298"/>
        <v>1.4489148462872599</v>
      </c>
      <c r="E1147" s="89">
        <f t="shared" si="303"/>
        <v>13978.2969257452</v>
      </c>
      <c r="F1147" s="126">
        <f t="shared" si="304"/>
        <v>394887.47735707741</v>
      </c>
      <c r="G1147" s="62">
        <f t="shared" si="305"/>
        <v>2.825004215139932E-2</v>
      </c>
      <c r="H1147" s="88">
        <f t="shared" si="290"/>
        <v>0</v>
      </c>
      <c r="I1147" s="62">
        <f t="shared" si="299"/>
        <v>0</v>
      </c>
      <c r="J1147" s="89">
        <f t="shared" si="291"/>
        <v>0</v>
      </c>
      <c r="K1147" s="62">
        <f t="shared" si="300"/>
        <v>0</v>
      </c>
      <c r="L1147" s="90">
        <f t="shared" si="292"/>
        <v>63.482889068384971</v>
      </c>
      <c r="M1147" s="73">
        <f>0</f>
        <v>0</v>
      </c>
      <c r="N1147" s="89">
        <f t="shared" si="293"/>
        <v>0</v>
      </c>
      <c r="O1147" s="89">
        <f t="shared" si="294"/>
        <v>0</v>
      </c>
      <c r="P1147" s="89">
        <f t="shared" si="295"/>
        <v>0</v>
      </c>
      <c r="Q1147" s="62">
        <f t="shared" si="306"/>
        <v>0</v>
      </c>
      <c r="R1147" s="89">
        <f t="shared" si="301"/>
        <v>-63.482889068384971</v>
      </c>
      <c r="S1147" s="74">
        <f t="shared" si="302"/>
        <v>0</v>
      </c>
      <c r="T1147" s="91">
        <f t="shared" si="296"/>
        <v>4.891484628725995E-2</v>
      </c>
      <c r="U1147" s="92">
        <f t="shared" si="297"/>
        <v>1.3489148462872598</v>
      </c>
    </row>
    <row r="1148" spans="1:21">
      <c r="A1148" s="80">
        <v>37656</v>
      </c>
      <c r="B1148" s="81">
        <v>4.5719999999999997E-3</v>
      </c>
      <c r="C1148" s="82">
        <v>2.5110210156997037E-3</v>
      </c>
      <c r="D1148" s="88">
        <f t="shared" si="298"/>
        <v>1.4457407018338406</v>
      </c>
      <c r="E1148" s="89">
        <f t="shared" si="303"/>
        <v>13914.814036676815</v>
      </c>
      <c r="F1148" s="126">
        <f t="shared" si="304"/>
        <v>394887.47735707741</v>
      </c>
      <c r="G1148" s="62">
        <f t="shared" si="305"/>
        <v>2.8378925964531673E-2</v>
      </c>
      <c r="H1148" s="88">
        <f t="shared" si="290"/>
        <v>91.44</v>
      </c>
      <c r="I1148" s="62">
        <f t="shared" si="299"/>
        <v>914.4</v>
      </c>
      <c r="J1148" s="89">
        <f t="shared" si="291"/>
        <v>164.59199999999996</v>
      </c>
      <c r="K1148" s="62">
        <f t="shared" si="300"/>
        <v>3621.0239999999985</v>
      </c>
      <c r="L1148" s="90">
        <f t="shared" si="292"/>
        <v>50.220420313994076</v>
      </c>
      <c r="M1148" s="73">
        <f>0</f>
        <v>0</v>
      </c>
      <c r="N1148" s="89">
        <f t="shared" si="293"/>
        <v>0</v>
      </c>
      <c r="O1148" s="89">
        <f t="shared" si="294"/>
        <v>0</v>
      </c>
      <c r="P1148" s="89">
        <f t="shared" si="295"/>
        <v>0</v>
      </c>
      <c r="Q1148" s="62">
        <f t="shared" si="306"/>
        <v>0</v>
      </c>
      <c r="R1148" s="89">
        <f t="shared" si="301"/>
        <v>205.81157968600584</v>
      </c>
      <c r="S1148" s="74">
        <f t="shared" si="302"/>
        <v>4535.4239999999982</v>
      </c>
      <c r="T1148" s="91">
        <f t="shared" si="296"/>
        <v>4.5740701833840713E-2</v>
      </c>
      <c r="U1148" s="92">
        <f t="shared" si="297"/>
        <v>1.3457407018338405</v>
      </c>
    </row>
    <row r="1149" spans="1:21">
      <c r="A1149" s="80">
        <v>37657</v>
      </c>
      <c r="B1149" s="81">
        <v>0</v>
      </c>
      <c r="C1149" s="82">
        <v>2.3732954508464163E-3</v>
      </c>
      <c r="D1149" s="88">
        <f t="shared" si="298"/>
        <v>1.456031280818141</v>
      </c>
      <c r="E1149" s="89">
        <f t="shared" si="303"/>
        <v>14120.62561636282</v>
      </c>
      <c r="F1149" s="126">
        <f t="shared" si="304"/>
        <v>399422.90135707741</v>
      </c>
      <c r="G1149" s="62">
        <f t="shared" si="305"/>
        <v>2.8286487596854822E-2</v>
      </c>
      <c r="H1149" s="88">
        <f t="shared" si="290"/>
        <v>0</v>
      </c>
      <c r="I1149" s="62">
        <f t="shared" si="299"/>
        <v>0</v>
      </c>
      <c r="J1149" s="89">
        <f t="shared" si="291"/>
        <v>0</v>
      </c>
      <c r="K1149" s="62">
        <f t="shared" si="300"/>
        <v>0</v>
      </c>
      <c r="L1149" s="90">
        <f t="shared" si="292"/>
        <v>47.465909016928329</v>
      </c>
      <c r="M1149" s="73">
        <f>0</f>
        <v>0</v>
      </c>
      <c r="N1149" s="89">
        <f t="shared" si="293"/>
        <v>0</v>
      </c>
      <c r="O1149" s="89">
        <f t="shared" si="294"/>
        <v>0</v>
      </c>
      <c r="P1149" s="89">
        <f t="shared" si="295"/>
        <v>0</v>
      </c>
      <c r="Q1149" s="62">
        <f t="shared" si="306"/>
        <v>0</v>
      </c>
      <c r="R1149" s="89">
        <f t="shared" si="301"/>
        <v>-47.465909016928329</v>
      </c>
      <c r="S1149" s="74">
        <f t="shared" si="302"/>
        <v>0</v>
      </c>
      <c r="T1149" s="91">
        <f t="shared" si="296"/>
        <v>5.6031280818141127E-2</v>
      </c>
      <c r="U1149" s="92">
        <f t="shared" si="297"/>
        <v>1.3560312808181409</v>
      </c>
    </row>
    <row r="1150" spans="1:21">
      <c r="A1150" s="80">
        <v>37658</v>
      </c>
      <c r="B1150" s="81">
        <v>2.794E-3</v>
      </c>
      <c r="C1150" s="82">
        <v>2.7090753624302933E-3</v>
      </c>
      <c r="D1150" s="88">
        <f t="shared" si="298"/>
        <v>1.4536579853672946</v>
      </c>
      <c r="E1150" s="89">
        <f t="shared" si="303"/>
        <v>14073.159707345892</v>
      </c>
      <c r="F1150" s="126">
        <f t="shared" si="304"/>
        <v>399422.90135707741</v>
      </c>
      <c r="G1150" s="62">
        <f t="shared" si="305"/>
        <v>2.8381892173694804E-2</v>
      </c>
      <c r="H1150" s="88">
        <f t="shared" si="290"/>
        <v>55.88</v>
      </c>
      <c r="I1150" s="62">
        <f t="shared" si="299"/>
        <v>558.80000000000007</v>
      </c>
      <c r="J1150" s="89">
        <f t="shared" si="291"/>
        <v>100.584</v>
      </c>
      <c r="K1150" s="62">
        <f t="shared" si="300"/>
        <v>2212.848</v>
      </c>
      <c r="L1150" s="90">
        <f t="shared" si="292"/>
        <v>54.181507248605868</v>
      </c>
      <c r="M1150" s="73">
        <f>0</f>
        <v>0</v>
      </c>
      <c r="N1150" s="89">
        <f t="shared" si="293"/>
        <v>0</v>
      </c>
      <c r="O1150" s="89">
        <f t="shared" si="294"/>
        <v>0</v>
      </c>
      <c r="P1150" s="89">
        <f t="shared" si="295"/>
        <v>0</v>
      </c>
      <c r="Q1150" s="62">
        <f t="shared" si="306"/>
        <v>0</v>
      </c>
      <c r="R1150" s="89">
        <f t="shared" si="301"/>
        <v>102.28249275139413</v>
      </c>
      <c r="S1150" s="74">
        <f t="shared" si="302"/>
        <v>2771.6480000000001</v>
      </c>
      <c r="T1150" s="91">
        <f t="shared" si="296"/>
        <v>5.3657985367294714E-2</v>
      </c>
      <c r="U1150" s="92">
        <f t="shared" si="297"/>
        <v>1.3536579853672945</v>
      </c>
    </row>
    <row r="1151" spans="1:21">
      <c r="A1151" s="80">
        <v>37659</v>
      </c>
      <c r="B1151" s="81">
        <v>3.7845999999999998E-2</v>
      </c>
      <c r="C1151" s="82">
        <v>2.5811371877164503E-3</v>
      </c>
      <c r="D1151" s="88">
        <f t="shared" si="298"/>
        <v>1.4587721100048643</v>
      </c>
      <c r="E1151" s="89">
        <f t="shared" si="303"/>
        <v>14175.442200097286</v>
      </c>
      <c r="F1151" s="126">
        <f t="shared" si="304"/>
        <v>402194.5493570774</v>
      </c>
      <c r="G1151" s="62">
        <f t="shared" si="305"/>
        <v>2.8372628076062213E-2</v>
      </c>
      <c r="H1151" s="88">
        <f t="shared" si="290"/>
        <v>756.92</v>
      </c>
      <c r="I1151" s="62">
        <f t="shared" si="299"/>
        <v>7569.2</v>
      </c>
      <c r="J1151" s="89">
        <f t="shared" si="291"/>
        <v>1362.4559999999999</v>
      </c>
      <c r="K1151" s="62">
        <f t="shared" si="300"/>
        <v>29974.031999999999</v>
      </c>
      <c r="L1151" s="90">
        <f t="shared" si="292"/>
        <v>51.622743754329008</v>
      </c>
      <c r="M1151" s="73">
        <f>0</f>
        <v>0</v>
      </c>
      <c r="N1151" s="89">
        <f t="shared" si="293"/>
        <v>0</v>
      </c>
      <c r="O1151" s="89">
        <f t="shared" si="294"/>
        <v>0</v>
      </c>
      <c r="P1151" s="89">
        <f t="shared" si="295"/>
        <v>0</v>
      </c>
      <c r="Q1151" s="62">
        <f t="shared" si="306"/>
        <v>0</v>
      </c>
      <c r="R1151" s="89">
        <f t="shared" si="301"/>
        <v>2067.7532562456709</v>
      </c>
      <c r="S1151" s="74">
        <f t="shared" si="302"/>
        <v>37543.231999999996</v>
      </c>
      <c r="T1151" s="91">
        <f t="shared" si="296"/>
        <v>5.8772110004864375E-2</v>
      </c>
      <c r="U1151" s="92">
        <f t="shared" si="297"/>
        <v>1.3587721100048642</v>
      </c>
    </row>
    <row r="1152" spans="1:21">
      <c r="A1152" s="80">
        <v>37660</v>
      </c>
      <c r="B1152" s="81">
        <v>2.5399999999999999E-4</v>
      </c>
      <c r="C1152" s="82">
        <v>1.0235479154400921E-3</v>
      </c>
      <c r="D1152" s="88">
        <f t="shared" si="298"/>
        <v>1.5621597728171479</v>
      </c>
      <c r="E1152" s="89">
        <f t="shared" si="303"/>
        <v>16243.195456342957</v>
      </c>
      <c r="F1152" s="126">
        <f t="shared" si="304"/>
        <v>439737.78135707742</v>
      </c>
      <c r="G1152" s="62">
        <f t="shared" si="305"/>
        <v>2.7072122756816305E-2</v>
      </c>
      <c r="H1152" s="88">
        <f t="shared" si="290"/>
        <v>5.08</v>
      </c>
      <c r="I1152" s="62">
        <f t="shared" si="299"/>
        <v>50.800000000000004</v>
      </c>
      <c r="J1152" s="89">
        <f t="shared" si="291"/>
        <v>9.1439999999999984</v>
      </c>
      <c r="K1152" s="62">
        <f t="shared" si="300"/>
        <v>201.16799999999995</v>
      </c>
      <c r="L1152" s="90">
        <f t="shared" si="292"/>
        <v>20.470958308801841</v>
      </c>
      <c r="M1152" s="73">
        <f>0</f>
        <v>0</v>
      </c>
      <c r="N1152" s="89">
        <f t="shared" si="293"/>
        <v>2372.3969832965367</v>
      </c>
      <c r="O1152" s="89">
        <f t="shared" si="294"/>
        <v>1243.1954563429581</v>
      </c>
      <c r="P1152" s="89">
        <f t="shared" si="295"/>
        <v>1243.1954563429581</v>
      </c>
      <c r="Q1152" s="62">
        <f t="shared" si="306"/>
        <v>33655.940004832824</v>
      </c>
      <c r="R1152" s="89">
        <f t="shared" si="301"/>
        <v>-1249.4424146517599</v>
      </c>
      <c r="S1152" s="74">
        <f t="shared" si="302"/>
        <v>-33403.972004832824</v>
      </c>
      <c r="T1152" s="91">
        <f t="shared" si="296"/>
        <v>0.162159772817148</v>
      </c>
      <c r="U1152" s="92">
        <f t="shared" si="297"/>
        <v>1.4621597728171478</v>
      </c>
    </row>
    <row r="1153" spans="1:21">
      <c r="A1153" s="80">
        <v>37661</v>
      </c>
      <c r="B1153" s="81">
        <v>1.4477999999999998E-2</v>
      </c>
      <c r="C1153" s="82">
        <v>1.1197880358808695E-3</v>
      </c>
      <c r="D1153" s="88">
        <f t="shared" si="298"/>
        <v>1.4996876520845599</v>
      </c>
      <c r="E1153" s="89">
        <f t="shared" si="303"/>
        <v>14993.753041691198</v>
      </c>
      <c r="F1153" s="126">
        <f t="shared" si="304"/>
        <v>406333.8093522446</v>
      </c>
      <c r="G1153" s="62">
        <f t="shared" si="305"/>
        <v>2.7100206880986005E-2</v>
      </c>
      <c r="H1153" s="88">
        <f t="shared" si="290"/>
        <v>289.55999999999995</v>
      </c>
      <c r="I1153" s="62">
        <f t="shared" si="299"/>
        <v>2895.5999999999995</v>
      </c>
      <c r="J1153" s="89">
        <f t="shared" si="291"/>
        <v>521.20799999999997</v>
      </c>
      <c r="K1153" s="62">
        <f t="shared" si="300"/>
        <v>11466.575999999997</v>
      </c>
      <c r="L1153" s="90">
        <f t="shared" si="292"/>
        <v>22.395760717617389</v>
      </c>
      <c r="M1153" s="73">
        <f>0</f>
        <v>0</v>
      </c>
      <c r="N1153" s="89">
        <f t="shared" si="293"/>
        <v>0</v>
      </c>
      <c r="O1153" s="89">
        <f t="shared" si="294"/>
        <v>0</v>
      </c>
      <c r="P1153" s="89">
        <f t="shared" si="295"/>
        <v>0</v>
      </c>
      <c r="Q1153" s="62">
        <f t="shared" si="306"/>
        <v>0</v>
      </c>
      <c r="R1153" s="89">
        <f t="shared" si="301"/>
        <v>788.37223928238257</v>
      </c>
      <c r="S1153" s="74">
        <f t="shared" si="302"/>
        <v>14362.175999999996</v>
      </c>
      <c r="T1153" s="91">
        <f t="shared" si="296"/>
        <v>9.9687652084559986E-2</v>
      </c>
      <c r="U1153" s="92">
        <f t="shared" si="297"/>
        <v>1.3996876520845598</v>
      </c>
    </row>
    <row r="1154" spans="1:21">
      <c r="A1154" s="80">
        <v>37662</v>
      </c>
      <c r="B1154" s="81">
        <v>5.5880000000000001E-3</v>
      </c>
      <c r="C1154" s="82">
        <v>3.2181203199456694E-3</v>
      </c>
      <c r="D1154" s="88">
        <f t="shared" si="298"/>
        <v>1.539106264048679</v>
      </c>
      <c r="E1154" s="89">
        <f t="shared" si="303"/>
        <v>15782.12528097358</v>
      </c>
      <c r="F1154" s="126">
        <f t="shared" si="304"/>
        <v>420695.98535224458</v>
      </c>
      <c r="G1154" s="62">
        <f t="shared" si="305"/>
        <v>2.6656484970336795E-2</v>
      </c>
      <c r="H1154" s="88">
        <f t="shared" si="290"/>
        <v>111.76</v>
      </c>
      <c r="I1154" s="62">
        <f t="shared" si="299"/>
        <v>1117.6000000000001</v>
      </c>
      <c r="J1154" s="89">
        <f t="shared" si="291"/>
        <v>201.16800000000001</v>
      </c>
      <c r="K1154" s="62">
        <f t="shared" si="300"/>
        <v>4425.6959999999999</v>
      </c>
      <c r="L1154" s="90">
        <f t="shared" si="292"/>
        <v>64.362406398913393</v>
      </c>
      <c r="M1154" s="73">
        <f>0</f>
        <v>0</v>
      </c>
      <c r="N1154" s="89">
        <f t="shared" si="293"/>
        <v>1183.839230916944</v>
      </c>
      <c r="O1154" s="89">
        <f t="shared" si="294"/>
        <v>782.12528097358017</v>
      </c>
      <c r="P1154" s="89">
        <f t="shared" si="295"/>
        <v>782.12528097358017</v>
      </c>
      <c r="Q1154" s="62">
        <f t="shared" si="306"/>
        <v>20848.710797192682</v>
      </c>
      <c r="R1154" s="89">
        <f t="shared" si="301"/>
        <v>-533.5596873724935</v>
      </c>
      <c r="S1154" s="74">
        <f t="shared" si="302"/>
        <v>-15305.414797192681</v>
      </c>
      <c r="T1154" s="91">
        <f t="shared" si="296"/>
        <v>0.1391062640486791</v>
      </c>
      <c r="U1154" s="92">
        <f t="shared" si="297"/>
        <v>1.4391062640486789</v>
      </c>
    </row>
    <row r="1155" spans="1:21">
      <c r="A1155" s="80">
        <v>37663</v>
      </c>
      <c r="B1155" s="81">
        <v>0</v>
      </c>
      <c r="C1155" s="82">
        <v>2.3706602735497039E-3</v>
      </c>
      <c r="D1155" s="88">
        <f t="shared" si="298"/>
        <v>1.5124282796800543</v>
      </c>
      <c r="E1155" s="89">
        <f t="shared" si="303"/>
        <v>15248.565593601086</v>
      </c>
      <c r="F1155" s="126">
        <f t="shared" si="304"/>
        <v>405390.57055505191</v>
      </c>
      <c r="G1155" s="62">
        <f t="shared" si="305"/>
        <v>2.6585488849204947E-2</v>
      </c>
      <c r="H1155" s="88">
        <f t="shared" si="290"/>
        <v>0</v>
      </c>
      <c r="I1155" s="62">
        <f t="shared" si="299"/>
        <v>0</v>
      </c>
      <c r="J1155" s="89">
        <f t="shared" si="291"/>
        <v>0</v>
      </c>
      <c r="K1155" s="62">
        <f t="shared" si="300"/>
        <v>0</v>
      </c>
      <c r="L1155" s="90">
        <f t="shared" si="292"/>
        <v>47.413205470994079</v>
      </c>
      <c r="M1155" s="73">
        <f>0</f>
        <v>0</v>
      </c>
      <c r="N1155" s="89">
        <f t="shared" si="293"/>
        <v>212.0995573266494</v>
      </c>
      <c r="O1155" s="89">
        <f t="shared" si="294"/>
        <v>248.56559360108665</v>
      </c>
      <c r="P1155" s="89">
        <f t="shared" si="295"/>
        <v>212.0995573266494</v>
      </c>
      <c r="Q1155" s="62">
        <f t="shared" si="306"/>
        <v>5638.7704162289428</v>
      </c>
      <c r="R1155" s="89">
        <f t="shared" si="301"/>
        <v>-259.51276279764346</v>
      </c>
      <c r="S1155" s="74">
        <f t="shared" si="302"/>
        <v>-5638.7704162289428</v>
      </c>
      <c r="T1155" s="91">
        <f t="shared" si="296"/>
        <v>0.11242827968005442</v>
      </c>
      <c r="U1155" s="92">
        <f t="shared" si="297"/>
        <v>1.4124282796800542</v>
      </c>
    </row>
    <row r="1156" spans="1:21">
      <c r="A1156" s="80">
        <v>37664</v>
      </c>
      <c r="B1156" s="81">
        <v>0</v>
      </c>
      <c r="C1156" s="82">
        <v>2.8480369619601868E-3</v>
      </c>
      <c r="D1156" s="88">
        <f t="shared" si="298"/>
        <v>1.4994526415401721</v>
      </c>
      <c r="E1156" s="89">
        <f t="shared" si="303"/>
        <v>14989.052830803443</v>
      </c>
      <c r="F1156" s="126">
        <f t="shared" si="304"/>
        <v>399751.80013882299</v>
      </c>
      <c r="G1156" s="62">
        <f t="shared" si="305"/>
        <v>2.6669583772318688E-2</v>
      </c>
      <c r="H1156" s="88">
        <f t="shared" si="290"/>
        <v>0</v>
      </c>
      <c r="I1156" s="62">
        <f t="shared" si="299"/>
        <v>0</v>
      </c>
      <c r="J1156" s="89">
        <f t="shared" si="291"/>
        <v>0</v>
      </c>
      <c r="K1156" s="62">
        <f t="shared" si="300"/>
        <v>0</v>
      </c>
      <c r="L1156" s="90">
        <f t="shared" si="292"/>
        <v>56.96073923920374</v>
      </c>
      <c r="M1156" s="73">
        <f>0</f>
        <v>0</v>
      </c>
      <c r="N1156" s="89">
        <f t="shared" si="293"/>
        <v>0</v>
      </c>
      <c r="O1156" s="89">
        <f t="shared" si="294"/>
        <v>0</v>
      </c>
      <c r="P1156" s="89">
        <f t="shared" si="295"/>
        <v>0</v>
      </c>
      <c r="Q1156" s="62">
        <f t="shared" si="306"/>
        <v>0</v>
      </c>
      <c r="R1156" s="89">
        <f t="shared" si="301"/>
        <v>-56.96073923920374</v>
      </c>
      <c r="S1156" s="74">
        <f t="shared" si="302"/>
        <v>0</v>
      </c>
      <c r="T1156" s="91">
        <f t="shared" si="296"/>
        <v>9.9452641540172193E-2</v>
      </c>
      <c r="U1156" s="92">
        <f t="shared" si="297"/>
        <v>1.399452641540172</v>
      </c>
    </row>
    <row r="1157" spans="1:21">
      <c r="A1157" s="80">
        <v>37665</v>
      </c>
      <c r="B1157" s="81">
        <v>0</v>
      </c>
      <c r="C1157" s="82">
        <v>2.6042614429945161E-3</v>
      </c>
      <c r="D1157" s="88">
        <f t="shared" si="298"/>
        <v>1.496604604578212</v>
      </c>
      <c r="E1157" s="89">
        <f t="shared" si="303"/>
        <v>14932.092091564238</v>
      </c>
      <c r="F1157" s="126">
        <f t="shared" si="304"/>
        <v>399751.80013882299</v>
      </c>
      <c r="G1157" s="62">
        <f t="shared" si="305"/>
        <v>2.6771318961035573E-2</v>
      </c>
      <c r="H1157" s="88">
        <f t="shared" si="290"/>
        <v>0</v>
      </c>
      <c r="I1157" s="62">
        <f t="shared" si="299"/>
        <v>0</v>
      </c>
      <c r="J1157" s="89">
        <f t="shared" si="291"/>
        <v>0</v>
      </c>
      <c r="K1157" s="62">
        <f t="shared" si="300"/>
        <v>0</v>
      </c>
      <c r="L1157" s="90">
        <f t="shared" si="292"/>
        <v>52.085228859890321</v>
      </c>
      <c r="M1157" s="73">
        <f>0</f>
        <v>0</v>
      </c>
      <c r="N1157" s="89">
        <f t="shared" si="293"/>
        <v>0</v>
      </c>
      <c r="O1157" s="89">
        <f t="shared" si="294"/>
        <v>0</v>
      </c>
      <c r="P1157" s="89">
        <f t="shared" si="295"/>
        <v>0</v>
      </c>
      <c r="Q1157" s="62">
        <f t="shared" si="306"/>
        <v>0</v>
      </c>
      <c r="R1157" s="89">
        <f t="shared" si="301"/>
        <v>-52.085228859890321</v>
      </c>
      <c r="S1157" s="74">
        <f t="shared" si="302"/>
        <v>0</v>
      </c>
      <c r="T1157" s="91">
        <f t="shared" si="296"/>
        <v>9.6604604578212072E-2</v>
      </c>
      <c r="U1157" s="92">
        <f t="shared" si="297"/>
        <v>1.3966046045782119</v>
      </c>
    </row>
    <row r="1158" spans="1:21">
      <c r="A1158" s="80">
        <v>37666</v>
      </c>
      <c r="B1158" s="81">
        <v>0</v>
      </c>
      <c r="C1158" s="82">
        <v>2.9660912785617909E-3</v>
      </c>
      <c r="D1158" s="88">
        <f t="shared" si="298"/>
        <v>1.4940003431352173</v>
      </c>
      <c r="E1158" s="89">
        <f t="shared" si="303"/>
        <v>14880.006862704347</v>
      </c>
      <c r="F1158" s="126">
        <f t="shared" si="304"/>
        <v>399751.80013882299</v>
      </c>
      <c r="G1158" s="62">
        <f t="shared" si="305"/>
        <v>2.6865027941671973E-2</v>
      </c>
      <c r="H1158" s="88">
        <f t="shared" si="290"/>
        <v>0</v>
      </c>
      <c r="I1158" s="62">
        <f t="shared" si="299"/>
        <v>0</v>
      </c>
      <c r="J1158" s="89">
        <f t="shared" si="291"/>
        <v>0</v>
      </c>
      <c r="K1158" s="62">
        <f t="shared" si="300"/>
        <v>0</v>
      </c>
      <c r="L1158" s="90">
        <f t="shared" si="292"/>
        <v>59.32182557123582</v>
      </c>
      <c r="M1158" s="73">
        <f>0</f>
        <v>0</v>
      </c>
      <c r="N1158" s="89">
        <f t="shared" si="293"/>
        <v>0</v>
      </c>
      <c r="O1158" s="89">
        <f t="shared" si="294"/>
        <v>0</v>
      </c>
      <c r="P1158" s="89">
        <f t="shared" si="295"/>
        <v>0</v>
      </c>
      <c r="Q1158" s="62">
        <f t="shared" si="306"/>
        <v>0</v>
      </c>
      <c r="R1158" s="89">
        <f t="shared" si="301"/>
        <v>-59.32182557123582</v>
      </c>
      <c r="S1158" s="74">
        <f t="shared" si="302"/>
        <v>0</v>
      </c>
      <c r="T1158" s="91">
        <f t="shared" si="296"/>
        <v>9.4000343135217435E-2</v>
      </c>
      <c r="U1158" s="92">
        <f t="shared" si="297"/>
        <v>1.3940003431352173</v>
      </c>
    </row>
    <row r="1159" spans="1:21">
      <c r="A1159" s="80">
        <v>37667</v>
      </c>
      <c r="B1159" s="81">
        <v>0</v>
      </c>
      <c r="C1159" s="82">
        <v>3.5928594298930265E-3</v>
      </c>
      <c r="D1159" s="88">
        <f t="shared" si="298"/>
        <v>1.4910342518566555</v>
      </c>
      <c r="E1159" s="89">
        <f t="shared" si="303"/>
        <v>14820.685037133111</v>
      </c>
      <c r="F1159" s="126">
        <f t="shared" si="304"/>
        <v>399751.80013882299</v>
      </c>
      <c r="G1159" s="62">
        <f t="shared" si="305"/>
        <v>2.6972558902456128E-2</v>
      </c>
      <c r="H1159" s="88">
        <f t="shared" si="290"/>
        <v>0</v>
      </c>
      <c r="I1159" s="62">
        <f t="shared" si="299"/>
        <v>0</v>
      </c>
      <c r="J1159" s="89">
        <f t="shared" si="291"/>
        <v>0</v>
      </c>
      <c r="K1159" s="62">
        <f t="shared" si="300"/>
        <v>0</v>
      </c>
      <c r="L1159" s="90">
        <f t="shared" si="292"/>
        <v>71.857188597860528</v>
      </c>
      <c r="M1159" s="73">
        <f>0</f>
        <v>0</v>
      </c>
      <c r="N1159" s="89">
        <f t="shared" si="293"/>
        <v>0</v>
      </c>
      <c r="O1159" s="89">
        <f t="shared" si="294"/>
        <v>0</v>
      </c>
      <c r="P1159" s="89">
        <f t="shared" si="295"/>
        <v>0</v>
      </c>
      <c r="Q1159" s="62">
        <f t="shared" si="306"/>
        <v>0</v>
      </c>
      <c r="R1159" s="89">
        <f t="shared" si="301"/>
        <v>-71.857188597860528</v>
      </c>
      <c r="S1159" s="74">
        <f t="shared" si="302"/>
        <v>0</v>
      </c>
      <c r="T1159" s="91">
        <f t="shared" si="296"/>
        <v>9.103425185665559E-2</v>
      </c>
      <c r="U1159" s="92">
        <f t="shared" si="297"/>
        <v>1.3910342518566554</v>
      </c>
    </row>
    <row r="1160" spans="1:21">
      <c r="A1160" s="80">
        <v>37668</v>
      </c>
      <c r="B1160" s="81">
        <v>5.7911999999999991E-2</v>
      </c>
      <c r="C1160" s="82">
        <v>2.5797540667679285E-3</v>
      </c>
      <c r="D1160" s="88">
        <f t="shared" si="298"/>
        <v>1.4874413924267624</v>
      </c>
      <c r="E1160" s="89">
        <f t="shared" si="303"/>
        <v>14748.827848535251</v>
      </c>
      <c r="F1160" s="126">
        <f t="shared" si="304"/>
        <v>399751.80013882299</v>
      </c>
      <c r="G1160" s="62">
        <f t="shared" si="305"/>
        <v>2.7103970854098991E-2</v>
      </c>
      <c r="H1160" s="88">
        <f t="shared" si="290"/>
        <v>1158.2399999999998</v>
      </c>
      <c r="I1160" s="62">
        <f t="shared" si="299"/>
        <v>11582.399999999998</v>
      </c>
      <c r="J1160" s="89">
        <f t="shared" si="291"/>
        <v>2084.8319999999999</v>
      </c>
      <c r="K1160" s="62">
        <f t="shared" si="300"/>
        <v>45866.303999999989</v>
      </c>
      <c r="L1160" s="90">
        <f t="shared" si="292"/>
        <v>51.595081335358572</v>
      </c>
      <c r="M1160" s="73">
        <f>0</f>
        <v>0</v>
      </c>
      <c r="N1160" s="89">
        <f t="shared" si="293"/>
        <v>0</v>
      </c>
      <c r="O1160" s="89">
        <f t="shared" si="294"/>
        <v>0</v>
      </c>
      <c r="P1160" s="89">
        <f t="shared" si="295"/>
        <v>0</v>
      </c>
      <c r="Q1160" s="62">
        <f t="shared" si="306"/>
        <v>0</v>
      </c>
      <c r="R1160" s="89">
        <f t="shared" si="301"/>
        <v>3191.4769186646413</v>
      </c>
      <c r="S1160" s="74">
        <f t="shared" si="302"/>
        <v>57448.703999999983</v>
      </c>
      <c r="T1160" s="91">
        <f t="shared" si="296"/>
        <v>8.7441392426762521E-2</v>
      </c>
      <c r="U1160" s="92">
        <f t="shared" si="297"/>
        <v>1.3874413924267623</v>
      </c>
    </row>
    <row r="1161" spans="1:21">
      <c r="A1161" s="80">
        <v>37669</v>
      </c>
      <c r="B1161" s="81">
        <v>2.5399999999999999E-4</v>
      </c>
      <c r="C1161" s="82">
        <v>2.2073618800746327E-3</v>
      </c>
      <c r="D1161" s="88">
        <f t="shared" si="298"/>
        <v>1.6470152383599947</v>
      </c>
      <c r="E1161" s="89">
        <f t="shared" si="303"/>
        <v>17940.304767199894</v>
      </c>
      <c r="F1161" s="126">
        <f t="shared" si="304"/>
        <v>457200.50413882296</v>
      </c>
      <c r="G1161" s="62">
        <f t="shared" si="305"/>
        <v>2.5484544999186346E-2</v>
      </c>
      <c r="H1161" s="88">
        <f t="shared" si="290"/>
        <v>5.08</v>
      </c>
      <c r="I1161" s="62">
        <f t="shared" si="299"/>
        <v>50.800000000000004</v>
      </c>
      <c r="J1161" s="89">
        <f t="shared" si="291"/>
        <v>9.1439999999999984</v>
      </c>
      <c r="K1161" s="62">
        <f t="shared" si="300"/>
        <v>201.16799999999995</v>
      </c>
      <c r="L1161" s="90">
        <f t="shared" si="292"/>
        <v>44.147237601492655</v>
      </c>
      <c r="M1161" s="73">
        <f>0</f>
        <v>0</v>
      </c>
      <c r="N1161" s="89">
        <f t="shared" si="293"/>
        <v>8629.125074668993</v>
      </c>
      <c r="O1161" s="89">
        <f t="shared" si="294"/>
        <v>2940.3047671998952</v>
      </c>
      <c r="P1161" s="89">
        <f t="shared" si="295"/>
        <v>2940.3047671998952</v>
      </c>
      <c r="Q1161" s="62">
        <f t="shared" si="306"/>
        <v>74932.329151027865</v>
      </c>
      <c r="R1161" s="89">
        <f t="shared" si="301"/>
        <v>-2970.2280048013877</v>
      </c>
      <c r="S1161" s="74">
        <f t="shared" si="302"/>
        <v>-74680.361151027872</v>
      </c>
      <c r="T1161" s="91">
        <f t="shared" si="296"/>
        <v>0.24701523835999484</v>
      </c>
      <c r="U1161" s="92">
        <f t="shared" si="297"/>
        <v>1.5470152383599947</v>
      </c>
    </row>
    <row r="1162" spans="1:21">
      <c r="A1162" s="80">
        <v>37670</v>
      </c>
      <c r="B1162" s="81">
        <v>0</v>
      </c>
      <c r="C1162" s="82">
        <v>2.102023124568273E-3</v>
      </c>
      <c r="D1162" s="88">
        <f t="shared" si="298"/>
        <v>1.4985038381199254</v>
      </c>
      <c r="E1162" s="89">
        <f t="shared" si="303"/>
        <v>14970.076762398507</v>
      </c>
      <c r="F1162" s="126">
        <f t="shared" si="304"/>
        <v>382520.14298779506</v>
      </c>
      <c r="G1162" s="62">
        <f t="shared" si="305"/>
        <v>2.5552316735516032E-2</v>
      </c>
      <c r="H1162" s="88">
        <f t="shared" si="290"/>
        <v>0</v>
      </c>
      <c r="I1162" s="62">
        <f t="shared" si="299"/>
        <v>0</v>
      </c>
      <c r="J1162" s="89">
        <f t="shared" si="291"/>
        <v>0</v>
      </c>
      <c r="K1162" s="62">
        <f t="shared" si="300"/>
        <v>0</v>
      </c>
      <c r="L1162" s="90">
        <f t="shared" si="292"/>
        <v>42.04046249136546</v>
      </c>
      <c r="M1162" s="73">
        <f>0</f>
        <v>0</v>
      </c>
      <c r="N1162" s="89">
        <f t="shared" si="293"/>
        <v>0</v>
      </c>
      <c r="O1162" s="89">
        <f t="shared" si="294"/>
        <v>0</v>
      </c>
      <c r="P1162" s="89">
        <f t="shared" si="295"/>
        <v>0</v>
      </c>
      <c r="Q1162" s="62">
        <f t="shared" si="306"/>
        <v>0</v>
      </c>
      <c r="R1162" s="89">
        <f t="shared" si="301"/>
        <v>-42.04046249136546</v>
      </c>
      <c r="S1162" s="74">
        <f t="shared" si="302"/>
        <v>0</v>
      </c>
      <c r="T1162" s="91">
        <f t="shared" si="296"/>
        <v>9.8503838119925469E-2</v>
      </c>
      <c r="U1162" s="92">
        <f t="shared" si="297"/>
        <v>1.3985038381199253</v>
      </c>
    </row>
    <row r="1163" spans="1:21">
      <c r="A1163" s="80">
        <v>37671</v>
      </c>
      <c r="B1163" s="81">
        <v>0</v>
      </c>
      <c r="C1163" s="82">
        <v>3.2398931701948992E-3</v>
      </c>
      <c r="D1163" s="88">
        <f t="shared" si="298"/>
        <v>1.4964018149953571</v>
      </c>
      <c r="E1163" s="89">
        <f t="shared" si="303"/>
        <v>14928.03629990714</v>
      </c>
      <c r="F1163" s="126">
        <f t="shared" si="304"/>
        <v>382520.14298779506</v>
      </c>
      <c r="G1163" s="62">
        <f t="shared" si="305"/>
        <v>2.5624277386716597E-2</v>
      </c>
      <c r="H1163" s="88">
        <f t="shared" si="290"/>
        <v>0</v>
      </c>
      <c r="I1163" s="62">
        <f t="shared" si="299"/>
        <v>0</v>
      </c>
      <c r="J1163" s="89">
        <f t="shared" si="291"/>
        <v>0</v>
      </c>
      <c r="K1163" s="62">
        <f t="shared" si="300"/>
        <v>0</v>
      </c>
      <c r="L1163" s="90">
        <f t="shared" si="292"/>
        <v>64.797863403897978</v>
      </c>
      <c r="M1163" s="73">
        <f>0</f>
        <v>0</v>
      </c>
      <c r="N1163" s="89">
        <f t="shared" si="293"/>
        <v>0</v>
      </c>
      <c r="O1163" s="89">
        <f t="shared" si="294"/>
        <v>0</v>
      </c>
      <c r="P1163" s="89">
        <f t="shared" si="295"/>
        <v>0</v>
      </c>
      <c r="Q1163" s="62">
        <f t="shared" si="306"/>
        <v>0</v>
      </c>
      <c r="R1163" s="89">
        <f t="shared" si="301"/>
        <v>-64.797863403897978</v>
      </c>
      <c r="S1163" s="74">
        <f t="shared" si="302"/>
        <v>0</v>
      </c>
      <c r="T1163" s="91">
        <f t="shared" si="296"/>
        <v>9.640181499535716E-2</v>
      </c>
      <c r="U1163" s="92">
        <f t="shared" si="297"/>
        <v>1.396401814995357</v>
      </c>
    </row>
    <row r="1164" spans="1:21">
      <c r="A1164" s="80">
        <v>37672</v>
      </c>
      <c r="B1164" s="81">
        <v>0</v>
      </c>
      <c r="C1164" s="82">
        <v>3.3311811005547099E-3</v>
      </c>
      <c r="D1164" s="88">
        <f t="shared" si="298"/>
        <v>1.4931619218251622</v>
      </c>
      <c r="E1164" s="89">
        <f t="shared" si="303"/>
        <v>14863.238436503243</v>
      </c>
      <c r="F1164" s="126">
        <f t="shared" si="304"/>
        <v>382520.14298779506</v>
      </c>
      <c r="G1164" s="62">
        <f t="shared" si="305"/>
        <v>2.5735989140048241E-2</v>
      </c>
      <c r="H1164" s="88">
        <f t="shared" si="290"/>
        <v>0</v>
      </c>
      <c r="I1164" s="62">
        <f t="shared" si="299"/>
        <v>0</v>
      </c>
      <c r="J1164" s="89">
        <f t="shared" si="291"/>
        <v>0</v>
      </c>
      <c r="K1164" s="62">
        <f t="shared" si="300"/>
        <v>0</v>
      </c>
      <c r="L1164" s="90">
        <f t="shared" si="292"/>
        <v>66.623622011094199</v>
      </c>
      <c r="M1164" s="73">
        <f>0</f>
        <v>0</v>
      </c>
      <c r="N1164" s="89">
        <f t="shared" si="293"/>
        <v>0</v>
      </c>
      <c r="O1164" s="89">
        <f t="shared" si="294"/>
        <v>0</v>
      </c>
      <c r="P1164" s="89">
        <f t="shared" si="295"/>
        <v>0</v>
      </c>
      <c r="Q1164" s="62">
        <f t="shared" si="306"/>
        <v>0</v>
      </c>
      <c r="R1164" s="89">
        <f t="shared" si="301"/>
        <v>-66.623622011094199</v>
      </c>
      <c r="S1164" s="74">
        <f t="shared" si="302"/>
        <v>0</v>
      </c>
      <c r="T1164" s="91">
        <f t="shared" si="296"/>
        <v>9.3161921825162253E-2</v>
      </c>
      <c r="U1164" s="92">
        <f t="shared" si="297"/>
        <v>1.3931619218251621</v>
      </c>
    </row>
    <row r="1165" spans="1:21">
      <c r="A1165" s="80">
        <v>37673</v>
      </c>
      <c r="B1165" s="81">
        <v>0</v>
      </c>
      <c r="C1165" s="82">
        <v>3.1291565221212886E-3</v>
      </c>
      <c r="D1165" s="88">
        <f t="shared" si="298"/>
        <v>1.4898307407246074</v>
      </c>
      <c r="E1165" s="89">
        <f t="shared" si="303"/>
        <v>14796.614814492148</v>
      </c>
      <c r="F1165" s="126">
        <f t="shared" si="304"/>
        <v>382520.14298779506</v>
      </c>
      <c r="G1165" s="62">
        <f t="shared" si="305"/>
        <v>2.5851868672903885E-2</v>
      </c>
      <c r="H1165" s="88">
        <f t="shared" si="290"/>
        <v>0</v>
      </c>
      <c r="I1165" s="62">
        <f t="shared" si="299"/>
        <v>0</v>
      </c>
      <c r="J1165" s="89">
        <f t="shared" si="291"/>
        <v>0</v>
      </c>
      <c r="K1165" s="62">
        <f t="shared" si="300"/>
        <v>0</v>
      </c>
      <c r="L1165" s="90">
        <f t="shared" si="292"/>
        <v>62.58313044242577</v>
      </c>
      <c r="M1165" s="73">
        <f>0</f>
        <v>0</v>
      </c>
      <c r="N1165" s="89">
        <f t="shared" si="293"/>
        <v>0</v>
      </c>
      <c r="O1165" s="89">
        <f t="shared" si="294"/>
        <v>0</v>
      </c>
      <c r="P1165" s="89">
        <f t="shared" si="295"/>
        <v>0</v>
      </c>
      <c r="Q1165" s="62">
        <f t="shared" si="306"/>
        <v>0</v>
      </c>
      <c r="R1165" s="89">
        <f t="shared" si="301"/>
        <v>-62.58313044242577</v>
      </c>
      <c r="S1165" s="74">
        <f t="shared" si="302"/>
        <v>0</v>
      </c>
      <c r="T1165" s="91">
        <f t="shared" si="296"/>
        <v>8.9830740724607505E-2</v>
      </c>
      <c r="U1165" s="92">
        <f t="shared" si="297"/>
        <v>1.3898307407246073</v>
      </c>
    </row>
    <row r="1166" spans="1:21">
      <c r="A1166" s="80">
        <v>37674</v>
      </c>
      <c r="B1166" s="81">
        <v>2.5145999999999998E-2</v>
      </c>
      <c r="C1166" s="82">
        <v>2.7107602305847306E-3</v>
      </c>
      <c r="D1166" s="88">
        <f t="shared" si="298"/>
        <v>1.486701584202486</v>
      </c>
      <c r="E1166" s="89">
        <f t="shared" si="303"/>
        <v>14734.031684049722</v>
      </c>
      <c r="F1166" s="126">
        <f t="shared" si="304"/>
        <v>382520.14298779506</v>
      </c>
      <c r="G1166" s="62">
        <f t="shared" si="305"/>
        <v>2.596167506561636E-2</v>
      </c>
      <c r="H1166" s="88">
        <f t="shared" si="290"/>
        <v>502.91999999999996</v>
      </c>
      <c r="I1166" s="62">
        <f t="shared" si="299"/>
        <v>5029.2</v>
      </c>
      <c r="J1166" s="89">
        <f t="shared" si="291"/>
        <v>905.25599999999997</v>
      </c>
      <c r="K1166" s="62">
        <f t="shared" si="300"/>
        <v>19915.631999999998</v>
      </c>
      <c r="L1166" s="90">
        <f t="shared" si="292"/>
        <v>54.21520461169461</v>
      </c>
      <c r="M1166" s="73">
        <f>0</f>
        <v>0</v>
      </c>
      <c r="N1166" s="89">
        <f t="shared" si="293"/>
        <v>0</v>
      </c>
      <c r="O1166" s="89">
        <f t="shared" si="294"/>
        <v>0</v>
      </c>
      <c r="P1166" s="89">
        <f t="shared" si="295"/>
        <v>0</v>
      </c>
      <c r="Q1166" s="62">
        <f t="shared" si="306"/>
        <v>0</v>
      </c>
      <c r="R1166" s="89">
        <f t="shared" si="301"/>
        <v>1353.9607953883053</v>
      </c>
      <c r="S1166" s="74">
        <f t="shared" si="302"/>
        <v>24944.831999999999</v>
      </c>
      <c r="T1166" s="91">
        <f t="shared" si="296"/>
        <v>8.6701584202486082E-2</v>
      </c>
      <c r="U1166" s="92">
        <f t="shared" si="297"/>
        <v>1.3867015842024859</v>
      </c>
    </row>
    <row r="1167" spans="1:21">
      <c r="A1167" s="80">
        <v>37675</v>
      </c>
      <c r="B1167" s="81">
        <v>0</v>
      </c>
      <c r="C1167" s="82">
        <v>2.6344057719392298E-3</v>
      </c>
      <c r="D1167" s="88">
        <f t="shared" si="298"/>
        <v>1.5543996239719013</v>
      </c>
      <c r="E1167" s="89">
        <f t="shared" si="303"/>
        <v>16087.992479438028</v>
      </c>
      <c r="F1167" s="126">
        <f t="shared" si="304"/>
        <v>407464.97498779505</v>
      </c>
      <c r="G1167" s="62">
        <f t="shared" si="305"/>
        <v>2.5327272840820491E-2</v>
      </c>
      <c r="H1167" s="88">
        <f t="shared" si="290"/>
        <v>0</v>
      </c>
      <c r="I1167" s="62">
        <f t="shared" si="299"/>
        <v>0</v>
      </c>
      <c r="J1167" s="89">
        <f t="shared" si="291"/>
        <v>0</v>
      </c>
      <c r="K1167" s="62">
        <f t="shared" si="300"/>
        <v>0</v>
      </c>
      <c r="L1167" s="90">
        <f t="shared" si="292"/>
        <v>52.6881154387846</v>
      </c>
      <c r="M1167" s="73">
        <f>0</f>
        <v>0</v>
      </c>
      <c r="N1167" s="89">
        <f t="shared" si="293"/>
        <v>1942.3034514905223</v>
      </c>
      <c r="O1167" s="89">
        <f t="shared" si="294"/>
        <v>1087.992479438027</v>
      </c>
      <c r="P1167" s="89">
        <f t="shared" si="295"/>
        <v>1087.992479438027</v>
      </c>
      <c r="Q1167" s="62">
        <f t="shared" si="306"/>
        <v>27555.882375487687</v>
      </c>
      <c r="R1167" s="89">
        <f t="shared" si="301"/>
        <v>-1140.6805948768115</v>
      </c>
      <c r="S1167" s="74">
        <f t="shared" si="302"/>
        <v>-27555.882375487687</v>
      </c>
      <c r="T1167" s="91">
        <f t="shared" si="296"/>
        <v>0.15439962397190143</v>
      </c>
      <c r="U1167" s="92">
        <f t="shared" si="297"/>
        <v>1.4543996239719013</v>
      </c>
    </row>
    <row r="1168" spans="1:21">
      <c r="A1168" s="80">
        <v>37676</v>
      </c>
      <c r="B1168" s="81">
        <v>0</v>
      </c>
      <c r="C1168" s="82">
        <v>3.3043695835202908E-3</v>
      </c>
      <c r="D1168" s="88">
        <f t="shared" si="298"/>
        <v>1.4973655942280608</v>
      </c>
      <c r="E1168" s="89">
        <f t="shared" si="303"/>
        <v>14947.311884561215</v>
      </c>
      <c r="F1168" s="126">
        <f t="shared" si="304"/>
        <v>379909.09261230734</v>
      </c>
      <c r="G1168" s="62">
        <f t="shared" si="305"/>
        <v>2.5416549513809769E-2</v>
      </c>
      <c r="H1168" s="88">
        <f t="shared" si="290"/>
        <v>0</v>
      </c>
      <c r="I1168" s="62">
        <f t="shared" si="299"/>
        <v>0</v>
      </c>
      <c r="J1168" s="89">
        <f t="shared" si="291"/>
        <v>0</v>
      </c>
      <c r="K1168" s="62">
        <f t="shared" si="300"/>
        <v>0</v>
      </c>
      <c r="L1168" s="90">
        <f t="shared" si="292"/>
        <v>66.087391670405822</v>
      </c>
      <c r="M1168" s="73">
        <f>0</f>
        <v>0</v>
      </c>
      <c r="N1168" s="89">
        <f t="shared" si="293"/>
        <v>0</v>
      </c>
      <c r="O1168" s="89">
        <f t="shared" si="294"/>
        <v>0</v>
      </c>
      <c r="P1168" s="89">
        <f t="shared" si="295"/>
        <v>0</v>
      </c>
      <c r="Q1168" s="62">
        <f t="shared" si="306"/>
        <v>0</v>
      </c>
      <c r="R1168" s="89">
        <f t="shared" si="301"/>
        <v>-66.087391670405822</v>
      </c>
      <c r="S1168" s="74">
        <f t="shared" si="302"/>
        <v>0</v>
      </c>
      <c r="T1168" s="91">
        <f t="shared" si="296"/>
        <v>9.7365594228060903E-2</v>
      </c>
      <c r="U1168" s="92">
        <f t="shared" si="297"/>
        <v>1.3973655942280607</v>
      </c>
    </row>
    <row r="1169" spans="1:21">
      <c r="A1169" s="80">
        <v>37677</v>
      </c>
      <c r="B1169" s="81">
        <v>0</v>
      </c>
      <c r="C1169" s="82">
        <v>3.3383713825911893E-3</v>
      </c>
      <c r="D1169" s="88">
        <f t="shared" si="298"/>
        <v>1.4940612246445406</v>
      </c>
      <c r="E1169" s="89">
        <f t="shared" si="303"/>
        <v>14881.224492890809</v>
      </c>
      <c r="F1169" s="126">
        <f t="shared" si="304"/>
        <v>379909.09261230734</v>
      </c>
      <c r="G1169" s="62">
        <f t="shared" si="305"/>
        <v>2.5529424194480829E-2</v>
      </c>
      <c r="H1169" s="88">
        <f t="shared" si="290"/>
        <v>0</v>
      </c>
      <c r="I1169" s="62">
        <f t="shared" si="299"/>
        <v>0</v>
      </c>
      <c r="J1169" s="89">
        <f t="shared" si="291"/>
        <v>0</v>
      </c>
      <c r="K1169" s="62">
        <f t="shared" si="300"/>
        <v>0</v>
      </c>
      <c r="L1169" s="90">
        <f t="shared" si="292"/>
        <v>66.76742765182378</v>
      </c>
      <c r="M1169" s="73">
        <f>0</f>
        <v>0</v>
      </c>
      <c r="N1169" s="89">
        <f t="shared" si="293"/>
        <v>0</v>
      </c>
      <c r="O1169" s="89">
        <f t="shared" si="294"/>
        <v>0</v>
      </c>
      <c r="P1169" s="89">
        <f t="shared" si="295"/>
        <v>0</v>
      </c>
      <c r="Q1169" s="62">
        <f t="shared" si="306"/>
        <v>0</v>
      </c>
      <c r="R1169" s="89">
        <f t="shared" si="301"/>
        <v>-66.76742765182378</v>
      </c>
      <c r="S1169" s="74">
        <f t="shared" si="302"/>
        <v>0</v>
      </c>
      <c r="T1169" s="91">
        <f t="shared" si="296"/>
        <v>9.4061224644540697E-2</v>
      </c>
      <c r="U1169" s="92">
        <f t="shared" si="297"/>
        <v>1.3940612246445405</v>
      </c>
    </row>
    <row r="1170" spans="1:21">
      <c r="A1170" s="80">
        <v>37678</v>
      </c>
      <c r="B1170" s="81">
        <v>0</v>
      </c>
      <c r="C1170" s="82">
        <v>3.3908684909047552E-3</v>
      </c>
      <c r="D1170" s="88">
        <f t="shared" si="298"/>
        <v>1.4907228532619492</v>
      </c>
      <c r="E1170" s="89">
        <f t="shared" si="303"/>
        <v>14814.457065238985</v>
      </c>
      <c r="F1170" s="126">
        <f t="shared" si="304"/>
        <v>379909.09261230734</v>
      </c>
      <c r="G1170" s="62">
        <f t="shared" si="305"/>
        <v>2.5644483016777957E-2</v>
      </c>
      <c r="H1170" s="88">
        <f t="shared" ref="H1170:H1233" si="307">B1170*($D$12+$D$11)*10000</f>
        <v>0</v>
      </c>
      <c r="I1170" s="62">
        <f t="shared" si="299"/>
        <v>0</v>
      </c>
      <c r="J1170" s="89">
        <f t="shared" ref="J1170:J1233" si="308">B1170*$K$14*$D$10*10000</f>
        <v>0</v>
      </c>
      <c r="K1170" s="62">
        <f t="shared" si="300"/>
        <v>0</v>
      </c>
      <c r="L1170" s="90">
        <f t="shared" ref="L1170:L1233" si="309">C1170*($D$12+$D$11)*10000</f>
        <v>67.817369818095102</v>
      </c>
      <c r="M1170" s="73">
        <f>0</f>
        <v>0</v>
      </c>
      <c r="N1170" s="89">
        <f t="shared" ref="N1170:N1233" si="310">IF(D1170&lt;$N$10,0,(2/3*$N$12*SQRT(2*$N$13)*$N$11*(D1170-$N$10)^(3/2))*24*60*60)</f>
        <v>0</v>
      </c>
      <c r="O1170" s="89">
        <f t="shared" ref="O1170:O1233" si="311">IF(D1170&lt;$N$10,0,(D1170-$N$10)*10000*($D$12+$D$11))</f>
        <v>0</v>
      </c>
      <c r="P1170" s="89">
        <f t="shared" ref="P1170:P1233" si="312">IF(N1170&gt;O1170,O1170,N1170)</f>
        <v>0</v>
      </c>
      <c r="Q1170" s="62">
        <f t="shared" si="306"/>
        <v>0</v>
      </c>
      <c r="R1170" s="89">
        <f t="shared" si="301"/>
        <v>-67.817369818095102</v>
      </c>
      <c r="S1170" s="74">
        <f t="shared" si="302"/>
        <v>0</v>
      </c>
      <c r="T1170" s="91">
        <f t="shared" ref="T1170:T1233" si="313">D1170-$D$14</f>
        <v>9.0722853261949288E-2</v>
      </c>
      <c r="U1170" s="92">
        <f t="shared" ref="U1170:U1233" si="314">IF(D1170&lt;$D$13,0,D1170-$D$13)</f>
        <v>1.3907228532619491</v>
      </c>
    </row>
    <row r="1171" spans="1:21">
      <c r="A1171" s="80">
        <v>37679</v>
      </c>
      <c r="B1171" s="81">
        <v>1.7018000000000002E-2</v>
      </c>
      <c r="C1171" s="82">
        <v>2.7973488604046489E-3</v>
      </c>
      <c r="D1171" s="88">
        <f t="shared" ref="D1171:D1234" si="315">IF(E1171&lt;$D$11*10000*($D$14-$D$13),(E1171+$D$13*$D$11*10000)/($D$11*10000),(E1171+$D$13*$D$11*10000+$D$14*$D$12*10000)/($D$11*10000+$D$12*10000))</f>
        <v>1.4873319847710444</v>
      </c>
      <c r="E1171" s="89">
        <f t="shared" si="303"/>
        <v>14746.63969542089</v>
      </c>
      <c r="F1171" s="126">
        <f t="shared" si="304"/>
        <v>379909.09261230734</v>
      </c>
      <c r="G1171" s="62">
        <f t="shared" si="305"/>
        <v>2.5762417775100063E-2</v>
      </c>
      <c r="H1171" s="88">
        <f t="shared" si="307"/>
        <v>340.36</v>
      </c>
      <c r="I1171" s="62">
        <f t="shared" ref="I1171:I1234" si="316">H1171*$J$4*1000</f>
        <v>3403.6000000000004</v>
      </c>
      <c r="J1171" s="89">
        <f t="shared" si="308"/>
        <v>612.64800000000002</v>
      </c>
      <c r="K1171" s="62">
        <f t="shared" ref="K1171:K1234" si="317">1000*J1171*($J$11*$J$5+$J$12*$J$6+$J$13*$J$7)</f>
        <v>13478.255999999999</v>
      </c>
      <c r="L1171" s="90">
        <f t="shared" si="309"/>
        <v>55.946977208092974</v>
      </c>
      <c r="M1171" s="73">
        <f>0</f>
        <v>0</v>
      </c>
      <c r="N1171" s="89">
        <f t="shared" si="310"/>
        <v>0</v>
      </c>
      <c r="O1171" s="89">
        <f t="shared" si="311"/>
        <v>0</v>
      </c>
      <c r="P1171" s="89">
        <f t="shared" si="312"/>
        <v>0</v>
      </c>
      <c r="Q1171" s="62">
        <f t="shared" si="306"/>
        <v>0</v>
      </c>
      <c r="R1171" s="89">
        <f t="shared" ref="R1171:R1234" si="318">H1171+J1171-L1171-P1171</f>
        <v>897.06102279190702</v>
      </c>
      <c r="S1171" s="74">
        <f t="shared" ref="S1171:S1234" si="319">I1171+K1171-M1171-Q1171</f>
        <v>16881.856</v>
      </c>
      <c r="T1171" s="91">
        <f t="shared" si="313"/>
        <v>8.7331984771044535E-2</v>
      </c>
      <c r="U1171" s="92">
        <f t="shared" si="314"/>
        <v>1.3873319847710444</v>
      </c>
    </row>
    <row r="1172" spans="1:21">
      <c r="A1172" s="80">
        <v>37680</v>
      </c>
      <c r="B1172" s="81">
        <v>6.6039999999999996E-3</v>
      </c>
      <c r="C1172" s="82">
        <v>1.9415463449376994E-3</v>
      </c>
      <c r="D1172" s="88">
        <f t="shared" si="315"/>
        <v>1.5321850359106399</v>
      </c>
      <c r="E1172" s="89">
        <f t="shared" ref="E1172:E1235" si="320">E1171+R1171</f>
        <v>15643.700718212798</v>
      </c>
      <c r="F1172" s="126">
        <f t="shared" ref="F1172:F1235" si="321">F1171+S1171</f>
        <v>396790.94861230731</v>
      </c>
      <c r="G1172" s="62">
        <f t="shared" ref="G1172:G1235" si="322">F1172/(E1172*1000)</f>
        <v>2.5364263594633531E-2</v>
      </c>
      <c r="H1172" s="88">
        <f t="shared" si="307"/>
        <v>132.07999999999998</v>
      </c>
      <c r="I1172" s="62">
        <f t="shared" si="316"/>
        <v>1320.8</v>
      </c>
      <c r="J1172" s="89">
        <f t="shared" si="308"/>
        <v>237.74399999999997</v>
      </c>
      <c r="K1172" s="62">
        <f t="shared" si="317"/>
        <v>5230.3679999999995</v>
      </c>
      <c r="L1172" s="90">
        <f t="shared" si="309"/>
        <v>38.830926898753987</v>
      </c>
      <c r="M1172" s="73">
        <f>0</f>
        <v>0</v>
      </c>
      <c r="N1172" s="89">
        <f t="shared" si="310"/>
        <v>883.90223568465808</v>
      </c>
      <c r="O1172" s="89">
        <f t="shared" si="311"/>
        <v>643.70071821279851</v>
      </c>
      <c r="P1172" s="89">
        <f t="shared" si="312"/>
        <v>643.70071821279851</v>
      </c>
      <c r="Q1172" s="62">
        <f t="shared" ref="Q1172:Q1235" si="323">P1172*1000*G1172</f>
        <v>16326.994692804341</v>
      </c>
      <c r="R1172" s="89">
        <f t="shared" si="318"/>
        <v>-312.70764511155255</v>
      </c>
      <c r="S1172" s="74">
        <f t="shared" si="319"/>
        <v>-9775.8266928043413</v>
      </c>
      <c r="T1172" s="91">
        <f t="shared" si="313"/>
        <v>0.13218503591064001</v>
      </c>
      <c r="U1172" s="92">
        <f t="shared" si="314"/>
        <v>1.4321850359106398</v>
      </c>
    </row>
    <row r="1173" spans="1:21">
      <c r="A1173" s="80">
        <v>37681</v>
      </c>
      <c r="B1173" s="81">
        <v>4.4195999999999999E-2</v>
      </c>
      <c r="C1173" s="82">
        <v>3.6540648921527252E-3</v>
      </c>
      <c r="D1173" s="88">
        <f t="shared" si="315"/>
        <v>1.5165496536550622</v>
      </c>
      <c r="E1173" s="89">
        <f t="shared" si="320"/>
        <v>15330.993073101246</v>
      </c>
      <c r="F1173" s="126">
        <f t="shared" si="321"/>
        <v>387015.12191950297</v>
      </c>
      <c r="G1173" s="62">
        <f t="shared" si="322"/>
        <v>2.5243969524618354E-2</v>
      </c>
      <c r="H1173" s="88">
        <f t="shared" si="307"/>
        <v>883.92</v>
      </c>
      <c r="I1173" s="62">
        <f t="shared" si="316"/>
        <v>8839.2000000000007</v>
      </c>
      <c r="J1173" s="89">
        <f t="shared" si="308"/>
        <v>1591.056</v>
      </c>
      <c r="K1173" s="62">
        <f t="shared" si="317"/>
        <v>35003.231999999996</v>
      </c>
      <c r="L1173" s="90">
        <f t="shared" si="309"/>
        <v>73.0812978430545</v>
      </c>
      <c r="M1173" s="73">
        <f>0</f>
        <v>0</v>
      </c>
      <c r="N1173" s="89">
        <f t="shared" si="310"/>
        <v>325.91668888511253</v>
      </c>
      <c r="O1173" s="89">
        <f t="shared" si="311"/>
        <v>330.99307310124448</v>
      </c>
      <c r="P1173" s="89">
        <f t="shared" si="312"/>
        <v>325.91668888511253</v>
      </c>
      <c r="Q1173" s="62">
        <f t="shared" si="323"/>
        <v>8227.4309617803028</v>
      </c>
      <c r="R1173" s="89">
        <f t="shared" si="318"/>
        <v>2075.9780132718333</v>
      </c>
      <c r="S1173" s="74">
        <f t="shared" si="319"/>
        <v>35615.0010382197</v>
      </c>
      <c r="T1173" s="91">
        <f t="shared" si="313"/>
        <v>0.11654965365506231</v>
      </c>
      <c r="U1173" s="92">
        <f t="shared" si="314"/>
        <v>1.4165496536550621</v>
      </c>
    </row>
    <row r="1174" spans="1:21">
      <c r="A1174" s="80">
        <v>37682</v>
      </c>
      <c r="B1174" s="81">
        <v>5.0799999999999999E-4</v>
      </c>
      <c r="C1174" s="82">
        <v>3.4867567440072167E-3</v>
      </c>
      <c r="D1174" s="88">
        <f t="shared" si="315"/>
        <v>1.620348554318654</v>
      </c>
      <c r="E1174" s="89">
        <f t="shared" si="320"/>
        <v>17406.97108637308</v>
      </c>
      <c r="F1174" s="126">
        <f t="shared" si="321"/>
        <v>422630.12295772269</v>
      </c>
      <c r="G1174" s="62">
        <f t="shared" si="322"/>
        <v>2.427936031263794E-2</v>
      </c>
      <c r="H1174" s="88">
        <f t="shared" si="307"/>
        <v>10.16</v>
      </c>
      <c r="I1174" s="62">
        <f t="shared" si="316"/>
        <v>101.60000000000001</v>
      </c>
      <c r="J1174" s="89">
        <f t="shared" si="308"/>
        <v>18.287999999999997</v>
      </c>
      <c r="K1174" s="62">
        <f t="shared" si="317"/>
        <v>402.3359999999999</v>
      </c>
      <c r="L1174" s="90">
        <f t="shared" si="309"/>
        <v>69.735134880144329</v>
      </c>
      <c r="M1174" s="73">
        <f>0</f>
        <v>0</v>
      </c>
      <c r="N1174" s="89">
        <f t="shared" si="310"/>
        <v>6391.2315477951424</v>
      </c>
      <c r="O1174" s="89">
        <f t="shared" si="311"/>
        <v>2406.9710863730797</v>
      </c>
      <c r="P1174" s="89">
        <f t="shared" si="312"/>
        <v>2406.9710863730797</v>
      </c>
      <c r="Q1174" s="62">
        <f t="shared" si="323"/>
        <v>58439.718268153578</v>
      </c>
      <c r="R1174" s="89">
        <f t="shared" si="318"/>
        <v>-2448.2582212532243</v>
      </c>
      <c r="S1174" s="74">
        <f t="shared" si="319"/>
        <v>-57935.782268153576</v>
      </c>
      <c r="T1174" s="91">
        <f t="shared" si="313"/>
        <v>0.22034855431865408</v>
      </c>
      <c r="U1174" s="92">
        <f t="shared" si="314"/>
        <v>1.5203485543186539</v>
      </c>
    </row>
    <row r="1175" spans="1:21">
      <c r="A1175" s="80">
        <v>37683</v>
      </c>
      <c r="B1175" s="81">
        <v>8.6359999999999996E-3</v>
      </c>
      <c r="C1175" s="82">
        <v>1.7311217969208799E-3</v>
      </c>
      <c r="D1175" s="88">
        <f t="shared" si="315"/>
        <v>1.4979356432559927</v>
      </c>
      <c r="E1175" s="89">
        <f t="shared" si="320"/>
        <v>14958.712865119855</v>
      </c>
      <c r="F1175" s="126">
        <f t="shared" si="321"/>
        <v>364694.34068956913</v>
      </c>
      <c r="G1175" s="62">
        <f t="shared" si="322"/>
        <v>2.438006157200525E-2</v>
      </c>
      <c r="H1175" s="88">
        <f t="shared" si="307"/>
        <v>172.72</v>
      </c>
      <c r="I1175" s="62">
        <f t="shared" si="316"/>
        <v>1727.2</v>
      </c>
      <c r="J1175" s="89">
        <f t="shared" si="308"/>
        <v>310.89599999999996</v>
      </c>
      <c r="K1175" s="62">
        <f t="shared" si="317"/>
        <v>6839.7119999999986</v>
      </c>
      <c r="L1175" s="90">
        <f t="shared" si="309"/>
        <v>34.622435938417595</v>
      </c>
      <c r="M1175" s="73">
        <f>0</f>
        <v>0</v>
      </c>
      <c r="N1175" s="89">
        <f t="shared" si="310"/>
        <v>0</v>
      </c>
      <c r="O1175" s="89">
        <f t="shared" si="311"/>
        <v>0</v>
      </c>
      <c r="P1175" s="89">
        <f t="shared" si="312"/>
        <v>0</v>
      </c>
      <c r="Q1175" s="62">
        <f t="shared" si="323"/>
        <v>0</v>
      </c>
      <c r="R1175" s="89">
        <f t="shared" si="318"/>
        <v>448.99356406158239</v>
      </c>
      <c r="S1175" s="74">
        <f t="shared" si="319"/>
        <v>8566.9119999999984</v>
      </c>
      <c r="T1175" s="91">
        <f t="shared" si="313"/>
        <v>9.7935643255992799E-2</v>
      </c>
      <c r="U1175" s="92">
        <f t="shared" si="314"/>
        <v>1.3979356432559926</v>
      </c>
    </row>
    <row r="1176" spans="1:21">
      <c r="A1176" s="80">
        <v>37684</v>
      </c>
      <c r="B1176" s="81">
        <v>2.1081999999999997E-2</v>
      </c>
      <c r="C1176" s="82">
        <v>2.318340646750996E-3</v>
      </c>
      <c r="D1176" s="88">
        <f t="shared" si="315"/>
        <v>1.5203853214590719</v>
      </c>
      <c r="E1176" s="89">
        <f t="shared" si="320"/>
        <v>15407.706429181437</v>
      </c>
      <c r="F1176" s="126">
        <f t="shared" si="321"/>
        <v>373261.25268956914</v>
      </c>
      <c r="G1176" s="62">
        <f t="shared" si="322"/>
        <v>2.4225620757066784E-2</v>
      </c>
      <c r="H1176" s="88">
        <f t="shared" si="307"/>
        <v>421.63999999999993</v>
      </c>
      <c r="I1176" s="62">
        <f t="shared" si="316"/>
        <v>4216.3999999999996</v>
      </c>
      <c r="J1176" s="89">
        <f t="shared" si="308"/>
        <v>758.952</v>
      </c>
      <c r="K1176" s="62">
        <f t="shared" si="317"/>
        <v>16696.944</v>
      </c>
      <c r="L1176" s="90">
        <f t="shared" si="309"/>
        <v>46.366812935019922</v>
      </c>
      <c r="M1176" s="73">
        <f>0</f>
        <v>0</v>
      </c>
      <c r="N1176" s="89">
        <f t="shared" si="310"/>
        <v>445.55321499532272</v>
      </c>
      <c r="O1176" s="89">
        <f t="shared" si="311"/>
        <v>407.70642918143807</v>
      </c>
      <c r="P1176" s="89">
        <f t="shared" si="312"/>
        <v>407.70642918143807</v>
      </c>
      <c r="Q1176" s="62">
        <f t="shared" si="323"/>
        <v>9876.9413335674253</v>
      </c>
      <c r="R1176" s="89">
        <f t="shared" si="318"/>
        <v>726.51875788354187</v>
      </c>
      <c r="S1176" s="74">
        <f t="shared" si="319"/>
        <v>11036.402666432572</v>
      </c>
      <c r="T1176" s="91">
        <f t="shared" si="313"/>
        <v>0.12038532145907199</v>
      </c>
      <c r="U1176" s="92">
        <f t="shared" si="314"/>
        <v>1.4203853214590718</v>
      </c>
    </row>
    <row r="1177" spans="1:21">
      <c r="A1177" s="80">
        <v>37685</v>
      </c>
      <c r="B1177" s="81">
        <v>0</v>
      </c>
      <c r="C1177" s="82">
        <v>3.5904855679692827E-3</v>
      </c>
      <c r="D1177" s="88">
        <f t="shared" si="315"/>
        <v>1.5567112593532488</v>
      </c>
      <c r="E1177" s="89">
        <f t="shared" si="320"/>
        <v>16134.225187064978</v>
      </c>
      <c r="F1177" s="126">
        <f t="shared" si="321"/>
        <v>384297.65535600169</v>
      </c>
      <c r="G1177" s="62">
        <f t="shared" si="322"/>
        <v>2.3818785897701381E-2</v>
      </c>
      <c r="H1177" s="88">
        <f t="shared" si="307"/>
        <v>0</v>
      </c>
      <c r="I1177" s="62">
        <f t="shared" si="316"/>
        <v>0</v>
      </c>
      <c r="J1177" s="89">
        <f t="shared" si="308"/>
        <v>0</v>
      </c>
      <c r="K1177" s="62">
        <f t="shared" si="317"/>
        <v>0</v>
      </c>
      <c r="L1177" s="90">
        <f t="shared" si="309"/>
        <v>71.809711359385659</v>
      </c>
      <c r="M1177" s="73">
        <f>0</f>
        <v>0</v>
      </c>
      <c r="N1177" s="89">
        <f t="shared" si="310"/>
        <v>2067.4126657514053</v>
      </c>
      <c r="O1177" s="89">
        <f t="shared" si="311"/>
        <v>1134.2251870649766</v>
      </c>
      <c r="P1177" s="89">
        <f t="shared" si="312"/>
        <v>1134.2251870649766</v>
      </c>
      <c r="Q1177" s="62">
        <f t="shared" si="323"/>
        <v>27015.866890480975</v>
      </c>
      <c r="R1177" s="89">
        <f t="shared" si="318"/>
        <v>-1206.0348984243622</v>
      </c>
      <c r="S1177" s="74">
        <f t="shared" si="319"/>
        <v>-27015.866890480975</v>
      </c>
      <c r="T1177" s="91">
        <f t="shared" si="313"/>
        <v>0.15671125935324892</v>
      </c>
      <c r="U1177" s="92">
        <f t="shared" si="314"/>
        <v>1.4567112593532487</v>
      </c>
    </row>
    <row r="1178" spans="1:21">
      <c r="A1178" s="80">
        <v>37686</v>
      </c>
      <c r="B1178" s="81">
        <v>0</v>
      </c>
      <c r="C1178" s="82">
        <v>3.4929698943642956E-3</v>
      </c>
      <c r="D1178" s="88">
        <f t="shared" si="315"/>
        <v>1.4964095144320309</v>
      </c>
      <c r="E1178" s="89">
        <f t="shared" si="320"/>
        <v>14928.190288640615</v>
      </c>
      <c r="F1178" s="126">
        <f t="shared" si="321"/>
        <v>357281.78846552072</v>
      </c>
      <c r="G1178" s="62">
        <f t="shared" si="322"/>
        <v>2.3933362420854792E-2</v>
      </c>
      <c r="H1178" s="88">
        <f t="shared" si="307"/>
        <v>0</v>
      </c>
      <c r="I1178" s="62">
        <f t="shared" si="316"/>
        <v>0</v>
      </c>
      <c r="J1178" s="89">
        <f t="shared" si="308"/>
        <v>0</v>
      </c>
      <c r="K1178" s="62">
        <f t="shared" si="317"/>
        <v>0</v>
      </c>
      <c r="L1178" s="90">
        <f t="shared" si="309"/>
        <v>69.859397887285908</v>
      </c>
      <c r="M1178" s="73">
        <f>0</f>
        <v>0</v>
      </c>
      <c r="N1178" s="89">
        <f t="shared" si="310"/>
        <v>0</v>
      </c>
      <c r="O1178" s="89">
        <f t="shared" si="311"/>
        <v>0</v>
      </c>
      <c r="P1178" s="89">
        <f t="shared" si="312"/>
        <v>0</v>
      </c>
      <c r="Q1178" s="62">
        <f t="shared" si="323"/>
        <v>0</v>
      </c>
      <c r="R1178" s="89">
        <f t="shared" si="318"/>
        <v>-69.859397887285908</v>
      </c>
      <c r="S1178" s="74">
        <f t="shared" si="319"/>
        <v>0</v>
      </c>
      <c r="T1178" s="91">
        <f t="shared" si="313"/>
        <v>9.6409514432030941E-2</v>
      </c>
      <c r="U1178" s="92">
        <f t="shared" si="314"/>
        <v>1.3964095144320308</v>
      </c>
    </row>
    <row r="1179" spans="1:21">
      <c r="A1179" s="80">
        <v>37687</v>
      </c>
      <c r="B1179" s="81">
        <v>7.3659999999999993E-3</v>
      </c>
      <c r="C1179" s="82">
        <v>3.4672493735142E-3</v>
      </c>
      <c r="D1179" s="88">
        <f t="shared" si="315"/>
        <v>1.4929165445376664</v>
      </c>
      <c r="E1179" s="89">
        <f t="shared" si="320"/>
        <v>14858.33089075333</v>
      </c>
      <c r="F1179" s="126">
        <f t="shared" si="321"/>
        <v>357281.78846552072</v>
      </c>
      <c r="G1179" s="62">
        <f t="shared" si="322"/>
        <v>2.4045889884432788E-2</v>
      </c>
      <c r="H1179" s="88">
        <f t="shared" si="307"/>
        <v>147.32</v>
      </c>
      <c r="I1179" s="62">
        <f t="shared" si="316"/>
        <v>1473.2</v>
      </c>
      <c r="J1179" s="89">
        <f t="shared" si="308"/>
        <v>265.17599999999993</v>
      </c>
      <c r="K1179" s="62">
        <f t="shared" si="317"/>
        <v>5833.8719999999985</v>
      </c>
      <c r="L1179" s="90">
        <f t="shared" si="309"/>
        <v>69.344987470283996</v>
      </c>
      <c r="M1179" s="73">
        <f>0</f>
        <v>0</v>
      </c>
      <c r="N1179" s="89">
        <f t="shared" si="310"/>
        <v>0</v>
      </c>
      <c r="O1179" s="89">
        <f t="shared" si="311"/>
        <v>0</v>
      </c>
      <c r="P1179" s="89">
        <f t="shared" si="312"/>
        <v>0</v>
      </c>
      <c r="Q1179" s="62">
        <f t="shared" si="323"/>
        <v>0</v>
      </c>
      <c r="R1179" s="89">
        <f t="shared" si="318"/>
        <v>343.1510125297159</v>
      </c>
      <c r="S1179" s="74">
        <f t="shared" si="319"/>
        <v>7307.0719999999983</v>
      </c>
      <c r="T1179" s="91">
        <f t="shared" si="313"/>
        <v>9.2916544537666512E-2</v>
      </c>
      <c r="U1179" s="92">
        <f t="shared" si="314"/>
        <v>1.3929165445376663</v>
      </c>
    </row>
    <row r="1180" spans="1:21">
      <c r="A1180" s="80">
        <v>37688</v>
      </c>
      <c r="B1180" s="81">
        <v>0</v>
      </c>
      <c r="C1180" s="82">
        <v>2.1350854730339923E-3</v>
      </c>
      <c r="D1180" s="88">
        <f t="shared" si="315"/>
        <v>1.5100740951641523</v>
      </c>
      <c r="E1180" s="89">
        <f t="shared" si="320"/>
        <v>15201.481903283046</v>
      </c>
      <c r="F1180" s="126">
        <f t="shared" si="321"/>
        <v>364588.8604655207</v>
      </c>
      <c r="G1180" s="62">
        <f t="shared" si="322"/>
        <v>2.3983770976090227E-2</v>
      </c>
      <c r="H1180" s="88">
        <f t="shared" si="307"/>
        <v>0</v>
      </c>
      <c r="I1180" s="62">
        <f t="shared" si="316"/>
        <v>0</v>
      </c>
      <c r="J1180" s="89">
        <f t="shared" si="308"/>
        <v>0</v>
      </c>
      <c r="K1180" s="62">
        <f t="shared" si="317"/>
        <v>0</v>
      </c>
      <c r="L1180" s="90">
        <f t="shared" si="309"/>
        <v>42.701709460679844</v>
      </c>
      <c r="M1180" s="73">
        <f>0</f>
        <v>0</v>
      </c>
      <c r="N1180" s="89">
        <f t="shared" si="310"/>
        <v>154.78622512230871</v>
      </c>
      <c r="O1180" s="89">
        <f t="shared" si="311"/>
        <v>201.48190328304506</v>
      </c>
      <c r="P1180" s="89">
        <f t="shared" si="312"/>
        <v>154.78622512230871</v>
      </c>
      <c r="Q1180" s="62">
        <f t="shared" si="323"/>
        <v>3712.3573735869954</v>
      </c>
      <c r="R1180" s="89">
        <f t="shared" si="318"/>
        <v>-197.48793458298854</v>
      </c>
      <c r="S1180" s="74">
        <f t="shared" si="319"/>
        <v>-3712.3573735869954</v>
      </c>
      <c r="T1180" s="91">
        <f t="shared" si="313"/>
        <v>0.11007409516415234</v>
      </c>
      <c r="U1180" s="92">
        <f t="shared" si="314"/>
        <v>1.4100740951641522</v>
      </c>
    </row>
    <row r="1181" spans="1:21">
      <c r="A1181" s="80">
        <v>37689</v>
      </c>
      <c r="B1181" s="81">
        <v>4.6227999999999998E-2</v>
      </c>
      <c r="C1181" s="82">
        <v>2.8080552542708048E-3</v>
      </c>
      <c r="D1181" s="88">
        <f t="shared" si="315"/>
        <v>1.500199698435003</v>
      </c>
      <c r="E1181" s="89">
        <f t="shared" si="320"/>
        <v>15003.993968700057</v>
      </c>
      <c r="F1181" s="126">
        <f t="shared" si="321"/>
        <v>360876.50309193373</v>
      </c>
      <c r="G1181" s="62">
        <f t="shared" si="322"/>
        <v>2.4052029335972867E-2</v>
      </c>
      <c r="H1181" s="88">
        <f t="shared" si="307"/>
        <v>924.56</v>
      </c>
      <c r="I1181" s="62">
        <f t="shared" si="316"/>
        <v>9245.6</v>
      </c>
      <c r="J1181" s="89">
        <f t="shared" si="308"/>
        <v>1664.2080000000001</v>
      </c>
      <c r="K1181" s="62">
        <f t="shared" si="317"/>
        <v>36612.576000000001</v>
      </c>
      <c r="L1181" s="90">
        <f t="shared" si="309"/>
        <v>56.161105085416096</v>
      </c>
      <c r="M1181" s="73">
        <f>0</f>
        <v>0</v>
      </c>
      <c r="N1181" s="89">
        <f t="shared" si="310"/>
        <v>0.43200147280052936</v>
      </c>
      <c r="O1181" s="89">
        <f t="shared" si="311"/>
        <v>3.9939687000600799</v>
      </c>
      <c r="P1181" s="89">
        <f t="shared" si="312"/>
        <v>0.43200147280052936</v>
      </c>
      <c r="Q1181" s="62">
        <f t="shared" si="323"/>
        <v>10.390512096981817</v>
      </c>
      <c r="R1181" s="89">
        <f t="shared" si="318"/>
        <v>2532.1748934417833</v>
      </c>
      <c r="S1181" s="74">
        <f t="shared" si="319"/>
        <v>45847.78548790302</v>
      </c>
      <c r="T1181" s="91">
        <f t="shared" si="313"/>
        <v>0.10019969843500309</v>
      </c>
      <c r="U1181" s="92">
        <f t="shared" si="314"/>
        <v>1.4001996984350029</v>
      </c>
    </row>
    <row r="1182" spans="1:21">
      <c r="A1182" s="80">
        <v>37690</v>
      </c>
      <c r="B1182" s="81">
        <v>2.5399999999999999E-4</v>
      </c>
      <c r="C1182" s="82">
        <v>3.987156915445024E-3</v>
      </c>
      <c r="D1182" s="88">
        <f t="shared" si="315"/>
        <v>1.6268084431070919</v>
      </c>
      <c r="E1182" s="89">
        <f t="shared" si="320"/>
        <v>17536.16886214184</v>
      </c>
      <c r="F1182" s="126">
        <f t="shared" si="321"/>
        <v>406724.28857983672</v>
      </c>
      <c r="G1182" s="62">
        <f t="shared" si="322"/>
        <v>2.3193451875221056E-2</v>
      </c>
      <c r="H1182" s="88">
        <f t="shared" si="307"/>
        <v>5.08</v>
      </c>
      <c r="I1182" s="62">
        <f t="shared" si="316"/>
        <v>50.800000000000004</v>
      </c>
      <c r="J1182" s="89">
        <f t="shared" si="308"/>
        <v>9.1439999999999984</v>
      </c>
      <c r="K1182" s="62">
        <f t="shared" si="317"/>
        <v>201.16799999999995</v>
      </c>
      <c r="L1182" s="90">
        <f t="shared" si="309"/>
        <v>79.743138308900484</v>
      </c>
      <c r="M1182" s="73">
        <f>0</f>
        <v>0</v>
      </c>
      <c r="N1182" s="89">
        <f t="shared" si="310"/>
        <v>6912.6646880540702</v>
      </c>
      <c r="O1182" s="89">
        <f t="shared" si="311"/>
        <v>2536.1688621418389</v>
      </c>
      <c r="P1182" s="89">
        <f t="shared" si="312"/>
        <v>2536.1688621418389</v>
      </c>
      <c r="Q1182" s="62">
        <f t="shared" si="323"/>
        <v>58822.51045152088</v>
      </c>
      <c r="R1182" s="89">
        <f t="shared" si="318"/>
        <v>-2601.6880004507393</v>
      </c>
      <c r="S1182" s="74">
        <f t="shared" si="319"/>
        <v>-58570.54245152088</v>
      </c>
      <c r="T1182" s="91">
        <f t="shared" si="313"/>
        <v>0.22680844310709203</v>
      </c>
      <c r="U1182" s="92">
        <f t="shared" si="314"/>
        <v>1.5268084431070919</v>
      </c>
    </row>
    <row r="1183" spans="1:21">
      <c r="A1183" s="80">
        <v>37691</v>
      </c>
      <c r="B1183" s="81">
        <v>0</v>
      </c>
      <c r="C1183" s="82">
        <v>4.3358464945394666E-3</v>
      </c>
      <c r="D1183" s="88">
        <f t="shared" si="315"/>
        <v>1.496724043084555</v>
      </c>
      <c r="E1183" s="89">
        <f t="shared" si="320"/>
        <v>14934.4808616911</v>
      </c>
      <c r="F1183" s="126">
        <f t="shared" si="321"/>
        <v>348153.74612831586</v>
      </c>
      <c r="G1183" s="62">
        <f t="shared" si="322"/>
        <v>2.3312075548697235E-2</v>
      </c>
      <c r="H1183" s="88">
        <f t="shared" si="307"/>
        <v>0</v>
      </c>
      <c r="I1183" s="62">
        <f t="shared" si="316"/>
        <v>0</v>
      </c>
      <c r="J1183" s="89">
        <f t="shared" si="308"/>
        <v>0</v>
      </c>
      <c r="K1183" s="62">
        <f t="shared" si="317"/>
        <v>0</v>
      </c>
      <c r="L1183" s="90">
        <f t="shared" si="309"/>
        <v>86.716929890789331</v>
      </c>
      <c r="M1183" s="73">
        <f>0</f>
        <v>0</v>
      </c>
      <c r="N1183" s="89">
        <f t="shared" si="310"/>
        <v>0</v>
      </c>
      <c r="O1183" s="89">
        <f t="shared" si="311"/>
        <v>0</v>
      </c>
      <c r="P1183" s="89">
        <f t="shared" si="312"/>
        <v>0</v>
      </c>
      <c r="Q1183" s="62">
        <f t="shared" si="323"/>
        <v>0</v>
      </c>
      <c r="R1183" s="89">
        <f t="shared" si="318"/>
        <v>-86.716929890789331</v>
      </c>
      <c r="S1183" s="74">
        <f t="shared" si="319"/>
        <v>0</v>
      </c>
      <c r="T1183" s="91">
        <f t="shared" si="313"/>
        <v>9.6724043084555067E-2</v>
      </c>
      <c r="U1183" s="92">
        <f t="shared" si="314"/>
        <v>1.3967240430845549</v>
      </c>
    </row>
    <row r="1184" spans="1:21">
      <c r="A1184" s="80">
        <v>37692</v>
      </c>
      <c r="B1184" s="81">
        <v>0</v>
      </c>
      <c r="C1184" s="82">
        <v>4.2664419946317929E-3</v>
      </c>
      <c r="D1184" s="88">
        <f t="shared" si="315"/>
        <v>1.4923881965900154</v>
      </c>
      <c r="E1184" s="89">
        <f t="shared" si="320"/>
        <v>14847.763931800309</v>
      </c>
      <c r="F1184" s="126">
        <f t="shared" si="321"/>
        <v>348153.74612831586</v>
      </c>
      <c r="G1184" s="62">
        <f t="shared" si="322"/>
        <v>2.3448227472330361E-2</v>
      </c>
      <c r="H1184" s="88">
        <f t="shared" si="307"/>
        <v>0</v>
      </c>
      <c r="I1184" s="62">
        <f t="shared" si="316"/>
        <v>0</v>
      </c>
      <c r="J1184" s="89">
        <f t="shared" si="308"/>
        <v>0</v>
      </c>
      <c r="K1184" s="62">
        <f t="shared" si="317"/>
        <v>0</v>
      </c>
      <c r="L1184" s="90">
        <f t="shared" si="309"/>
        <v>85.328839892635855</v>
      </c>
      <c r="M1184" s="73">
        <f>0</f>
        <v>0</v>
      </c>
      <c r="N1184" s="89">
        <f t="shared" si="310"/>
        <v>0</v>
      </c>
      <c r="O1184" s="89">
        <f t="shared" si="311"/>
        <v>0</v>
      </c>
      <c r="P1184" s="89">
        <f t="shared" si="312"/>
        <v>0</v>
      </c>
      <c r="Q1184" s="62">
        <f t="shared" si="323"/>
        <v>0</v>
      </c>
      <c r="R1184" s="89">
        <f t="shared" si="318"/>
        <v>-85.328839892635855</v>
      </c>
      <c r="S1184" s="74">
        <f t="shared" si="319"/>
        <v>0</v>
      </c>
      <c r="T1184" s="91">
        <f t="shared" si="313"/>
        <v>9.2388196590015514E-2</v>
      </c>
      <c r="U1184" s="92">
        <f t="shared" si="314"/>
        <v>1.3923881965900153</v>
      </c>
    </row>
    <row r="1185" spans="1:21">
      <c r="A1185" s="80">
        <v>37693</v>
      </c>
      <c r="B1185" s="81">
        <v>0</v>
      </c>
      <c r="C1185" s="82">
        <v>4.2794820308268812E-3</v>
      </c>
      <c r="D1185" s="88">
        <f t="shared" si="315"/>
        <v>1.4881217545953838</v>
      </c>
      <c r="E1185" s="89">
        <f t="shared" si="320"/>
        <v>14762.435091907673</v>
      </c>
      <c r="F1185" s="126">
        <f t="shared" si="321"/>
        <v>348153.74612831586</v>
      </c>
      <c r="G1185" s="62">
        <f t="shared" si="322"/>
        <v>2.3583761348367479E-2</v>
      </c>
      <c r="H1185" s="88">
        <f t="shared" si="307"/>
        <v>0</v>
      </c>
      <c r="I1185" s="62">
        <f t="shared" si="316"/>
        <v>0</v>
      </c>
      <c r="J1185" s="89">
        <f t="shared" si="308"/>
        <v>0</v>
      </c>
      <c r="K1185" s="62">
        <f t="shared" si="317"/>
        <v>0</v>
      </c>
      <c r="L1185" s="90">
        <f t="shared" si="309"/>
        <v>85.589640616537622</v>
      </c>
      <c r="M1185" s="73">
        <f>0</f>
        <v>0</v>
      </c>
      <c r="N1185" s="89">
        <f t="shared" si="310"/>
        <v>0</v>
      </c>
      <c r="O1185" s="89">
        <f t="shared" si="311"/>
        <v>0</v>
      </c>
      <c r="P1185" s="89">
        <f t="shared" si="312"/>
        <v>0</v>
      </c>
      <c r="Q1185" s="62">
        <f t="shared" si="323"/>
        <v>0</v>
      </c>
      <c r="R1185" s="89">
        <f t="shared" si="318"/>
        <v>-85.589640616537622</v>
      </c>
      <c r="S1185" s="74">
        <f t="shared" si="319"/>
        <v>0</v>
      </c>
      <c r="T1185" s="91">
        <f t="shared" si="313"/>
        <v>8.812175459538385E-2</v>
      </c>
      <c r="U1185" s="92">
        <f t="shared" si="314"/>
        <v>1.3881217545953837</v>
      </c>
    </row>
    <row r="1186" spans="1:21">
      <c r="A1186" s="80">
        <v>37694</v>
      </c>
      <c r="B1186" s="81">
        <v>0</v>
      </c>
      <c r="C1186" s="82">
        <v>3.7383916081499729E-3</v>
      </c>
      <c r="D1186" s="88">
        <f t="shared" si="315"/>
        <v>1.4838422725645568</v>
      </c>
      <c r="E1186" s="89">
        <f t="shared" si="320"/>
        <v>14676.845451291136</v>
      </c>
      <c r="F1186" s="126">
        <f t="shared" si="321"/>
        <v>348153.74612831586</v>
      </c>
      <c r="G1186" s="62">
        <f t="shared" si="322"/>
        <v>2.3721292649960313E-2</v>
      </c>
      <c r="H1186" s="88">
        <f t="shared" si="307"/>
        <v>0</v>
      </c>
      <c r="I1186" s="62">
        <f t="shared" si="316"/>
        <v>0</v>
      </c>
      <c r="J1186" s="89">
        <f t="shared" si="308"/>
        <v>0</v>
      </c>
      <c r="K1186" s="62">
        <f t="shared" si="317"/>
        <v>0</v>
      </c>
      <c r="L1186" s="90">
        <f t="shared" si="309"/>
        <v>74.767832162999454</v>
      </c>
      <c r="M1186" s="73">
        <f>0</f>
        <v>0</v>
      </c>
      <c r="N1186" s="89">
        <f t="shared" si="310"/>
        <v>0</v>
      </c>
      <c r="O1186" s="89">
        <f t="shared" si="311"/>
        <v>0</v>
      </c>
      <c r="P1186" s="89">
        <f t="shared" si="312"/>
        <v>0</v>
      </c>
      <c r="Q1186" s="62">
        <f t="shared" si="323"/>
        <v>0</v>
      </c>
      <c r="R1186" s="89">
        <f t="shared" si="318"/>
        <v>-74.767832162999454</v>
      </c>
      <c r="S1186" s="74">
        <f t="shared" si="319"/>
        <v>0</v>
      </c>
      <c r="T1186" s="91">
        <f t="shared" si="313"/>
        <v>8.3842272564556897E-2</v>
      </c>
      <c r="U1186" s="92">
        <f t="shared" si="314"/>
        <v>1.3838422725645567</v>
      </c>
    </row>
    <row r="1187" spans="1:21">
      <c r="A1187" s="80">
        <v>37695</v>
      </c>
      <c r="B1187" s="81">
        <v>0</v>
      </c>
      <c r="C1187" s="82">
        <v>3.1415473993498871E-3</v>
      </c>
      <c r="D1187" s="88">
        <f t="shared" si="315"/>
        <v>1.4801038809564069</v>
      </c>
      <c r="E1187" s="89">
        <f t="shared" si="320"/>
        <v>14602.077619128137</v>
      </c>
      <c r="F1187" s="126">
        <f t="shared" si="321"/>
        <v>348153.74612831586</v>
      </c>
      <c r="G1187" s="62">
        <f t="shared" si="322"/>
        <v>2.3842754107281858E-2</v>
      </c>
      <c r="H1187" s="88">
        <f t="shared" si="307"/>
        <v>0</v>
      </c>
      <c r="I1187" s="62">
        <f t="shared" si="316"/>
        <v>0</v>
      </c>
      <c r="J1187" s="89">
        <f t="shared" si="308"/>
        <v>0</v>
      </c>
      <c r="K1187" s="62">
        <f t="shared" si="317"/>
        <v>0</v>
      </c>
      <c r="L1187" s="90">
        <f t="shared" si="309"/>
        <v>62.830947986997742</v>
      </c>
      <c r="M1187" s="73">
        <f>0</f>
        <v>0</v>
      </c>
      <c r="N1187" s="89">
        <f t="shared" si="310"/>
        <v>0</v>
      </c>
      <c r="O1187" s="89">
        <f t="shared" si="311"/>
        <v>0</v>
      </c>
      <c r="P1187" s="89">
        <f t="shared" si="312"/>
        <v>0</v>
      </c>
      <c r="Q1187" s="62">
        <f t="shared" si="323"/>
        <v>0</v>
      </c>
      <c r="R1187" s="89">
        <f t="shared" si="318"/>
        <v>-62.830947986997742</v>
      </c>
      <c r="S1187" s="74">
        <f t="shared" si="319"/>
        <v>0</v>
      </c>
      <c r="T1187" s="91">
        <f t="shared" si="313"/>
        <v>8.010388095640697E-2</v>
      </c>
      <c r="U1187" s="92">
        <f t="shared" si="314"/>
        <v>1.3801038809564068</v>
      </c>
    </row>
    <row r="1188" spans="1:21">
      <c r="A1188" s="80">
        <v>37696</v>
      </c>
      <c r="B1188" s="81">
        <v>0</v>
      </c>
      <c r="C1188" s="82">
        <v>3.2980051899672513E-3</v>
      </c>
      <c r="D1188" s="88">
        <f t="shared" si="315"/>
        <v>1.476962333557057</v>
      </c>
      <c r="E1188" s="89">
        <f t="shared" si="320"/>
        <v>14539.246671141138</v>
      </c>
      <c r="F1188" s="126">
        <f t="shared" si="321"/>
        <v>348153.74612831586</v>
      </c>
      <c r="G1188" s="62">
        <f t="shared" si="322"/>
        <v>2.3945789902537668E-2</v>
      </c>
      <c r="H1188" s="88">
        <f t="shared" si="307"/>
        <v>0</v>
      </c>
      <c r="I1188" s="62">
        <f t="shared" si="316"/>
        <v>0</v>
      </c>
      <c r="J1188" s="89">
        <f t="shared" si="308"/>
        <v>0</v>
      </c>
      <c r="K1188" s="62">
        <f t="shared" si="317"/>
        <v>0</v>
      </c>
      <c r="L1188" s="90">
        <f t="shared" si="309"/>
        <v>65.960103799345021</v>
      </c>
      <c r="M1188" s="73">
        <f>0</f>
        <v>0</v>
      </c>
      <c r="N1188" s="89">
        <f t="shared" si="310"/>
        <v>0</v>
      </c>
      <c r="O1188" s="89">
        <f t="shared" si="311"/>
        <v>0</v>
      </c>
      <c r="P1188" s="89">
        <f t="shared" si="312"/>
        <v>0</v>
      </c>
      <c r="Q1188" s="62">
        <f t="shared" si="323"/>
        <v>0</v>
      </c>
      <c r="R1188" s="89">
        <f t="shared" si="318"/>
        <v>-65.960103799345021</v>
      </c>
      <c r="S1188" s="74">
        <f t="shared" si="319"/>
        <v>0</v>
      </c>
      <c r="T1188" s="91">
        <f t="shared" si="313"/>
        <v>7.6962333557057061E-2</v>
      </c>
      <c r="U1188" s="92">
        <f t="shared" si="314"/>
        <v>1.3769623335570569</v>
      </c>
    </row>
    <row r="1189" spans="1:21">
      <c r="A1189" s="80">
        <v>37697</v>
      </c>
      <c r="B1189" s="81">
        <v>7.3659999999999993E-3</v>
      </c>
      <c r="C1189" s="82">
        <v>3.3412417556085514E-3</v>
      </c>
      <c r="D1189" s="88">
        <f t="shared" si="315"/>
        <v>1.4736643283670896</v>
      </c>
      <c r="E1189" s="89">
        <f t="shared" si="320"/>
        <v>14473.286567341793</v>
      </c>
      <c r="F1189" s="126">
        <f t="shared" si="321"/>
        <v>348153.74612831586</v>
      </c>
      <c r="G1189" s="62">
        <f t="shared" si="322"/>
        <v>2.4054919696947508E-2</v>
      </c>
      <c r="H1189" s="88">
        <f t="shared" si="307"/>
        <v>147.32</v>
      </c>
      <c r="I1189" s="62">
        <f t="shared" si="316"/>
        <v>1473.2</v>
      </c>
      <c r="J1189" s="89">
        <f t="shared" si="308"/>
        <v>265.17599999999993</v>
      </c>
      <c r="K1189" s="62">
        <f t="shared" si="317"/>
        <v>5833.8719999999985</v>
      </c>
      <c r="L1189" s="90">
        <f t="shared" si="309"/>
        <v>66.82483511217103</v>
      </c>
      <c r="M1189" s="73">
        <f>0</f>
        <v>0</v>
      </c>
      <c r="N1189" s="89">
        <f t="shared" si="310"/>
        <v>0</v>
      </c>
      <c r="O1189" s="89">
        <f t="shared" si="311"/>
        <v>0</v>
      </c>
      <c r="P1189" s="89">
        <f t="shared" si="312"/>
        <v>0</v>
      </c>
      <c r="Q1189" s="62">
        <f t="shared" si="323"/>
        <v>0</v>
      </c>
      <c r="R1189" s="89">
        <f t="shared" si="318"/>
        <v>345.67116488782892</v>
      </c>
      <c r="S1189" s="74">
        <f t="shared" si="319"/>
        <v>7307.0719999999983</v>
      </c>
      <c r="T1189" s="91">
        <f t="shared" si="313"/>
        <v>7.3664328367089693E-2</v>
      </c>
      <c r="U1189" s="92">
        <f t="shared" si="314"/>
        <v>1.3736643283670895</v>
      </c>
    </row>
    <row r="1190" spans="1:21">
      <c r="A1190" s="80">
        <v>37698</v>
      </c>
      <c r="B1190" s="81">
        <v>0</v>
      </c>
      <c r="C1190" s="82">
        <v>3.596204913874228E-3</v>
      </c>
      <c r="D1190" s="88">
        <f t="shared" si="315"/>
        <v>1.4909478866114811</v>
      </c>
      <c r="E1190" s="89">
        <f t="shared" si="320"/>
        <v>14818.957732229621</v>
      </c>
      <c r="F1190" s="126">
        <f t="shared" si="321"/>
        <v>355460.81812831585</v>
      </c>
      <c r="G1190" s="62">
        <f t="shared" si="322"/>
        <v>2.3986897361561892E-2</v>
      </c>
      <c r="H1190" s="88">
        <f t="shared" si="307"/>
        <v>0</v>
      </c>
      <c r="I1190" s="62">
        <f t="shared" si="316"/>
        <v>0</v>
      </c>
      <c r="J1190" s="89">
        <f t="shared" si="308"/>
        <v>0</v>
      </c>
      <c r="K1190" s="62">
        <f t="shared" si="317"/>
        <v>0</v>
      </c>
      <c r="L1190" s="90">
        <f t="shared" si="309"/>
        <v>71.924098277484561</v>
      </c>
      <c r="M1190" s="73">
        <f>0</f>
        <v>0</v>
      </c>
      <c r="N1190" s="89">
        <f t="shared" si="310"/>
        <v>0</v>
      </c>
      <c r="O1190" s="89">
        <f t="shared" si="311"/>
        <v>0</v>
      </c>
      <c r="P1190" s="89">
        <f t="shared" si="312"/>
        <v>0</v>
      </c>
      <c r="Q1190" s="62">
        <f t="shared" si="323"/>
        <v>0</v>
      </c>
      <c r="R1190" s="89">
        <f t="shared" si="318"/>
        <v>-71.924098277484561</v>
      </c>
      <c r="S1190" s="74">
        <f t="shared" si="319"/>
        <v>0</v>
      </c>
      <c r="T1190" s="91">
        <f t="shared" si="313"/>
        <v>9.0947886611481232E-2</v>
      </c>
      <c r="U1190" s="92">
        <f t="shared" si="314"/>
        <v>1.3909478866114811</v>
      </c>
    </row>
    <row r="1191" spans="1:21">
      <c r="A1191" s="80">
        <v>37699</v>
      </c>
      <c r="B1191" s="81">
        <v>0</v>
      </c>
      <c r="C1191" s="82">
        <v>3.8786298610159991E-3</v>
      </c>
      <c r="D1191" s="88">
        <f t="shared" si="315"/>
        <v>1.4873516816976069</v>
      </c>
      <c r="E1191" s="89">
        <f t="shared" si="320"/>
        <v>14747.033633952136</v>
      </c>
      <c r="F1191" s="126">
        <f t="shared" si="321"/>
        <v>355460.81812831585</v>
      </c>
      <c r="G1191" s="62">
        <f t="shared" si="322"/>
        <v>2.4103886039151454E-2</v>
      </c>
      <c r="H1191" s="88">
        <f t="shared" si="307"/>
        <v>0</v>
      </c>
      <c r="I1191" s="62">
        <f t="shared" si="316"/>
        <v>0</v>
      </c>
      <c r="J1191" s="89">
        <f t="shared" si="308"/>
        <v>0</v>
      </c>
      <c r="K1191" s="62">
        <f t="shared" si="317"/>
        <v>0</v>
      </c>
      <c r="L1191" s="90">
        <f t="shared" si="309"/>
        <v>77.572597220319977</v>
      </c>
      <c r="M1191" s="73">
        <f>0</f>
        <v>0</v>
      </c>
      <c r="N1191" s="89">
        <f t="shared" si="310"/>
        <v>0</v>
      </c>
      <c r="O1191" s="89">
        <f t="shared" si="311"/>
        <v>0</v>
      </c>
      <c r="P1191" s="89">
        <f t="shared" si="312"/>
        <v>0</v>
      </c>
      <c r="Q1191" s="62">
        <f t="shared" si="323"/>
        <v>0</v>
      </c>
      <c r="R1191" s="89">
        <f t="shared" si="318"/>
        <v>-77.572597220319977</v>
      </c>
      <c r="S1191" s="74">
        <f t="shared" si="319"/>
        <v>0</v>
      </c>
      <c r="T1191" s="91">
        <f t="shared" si="313"/>
        <v>8.7351681697606987E-2</v>
      </c>
      <c r="U1191" s="92">
        <f t="shared" si="314"/>
        <v>1.3873516816976068</v>
      </c>
    </row>
    <row r="1192" spans="1:21">
      <c r="A1192" s="80">
        <v>37700</v>
      </c>
      <c r="B1192" s="81">
        <v>0</v>
      </c>
      <c r="C1192" s="82">
        <v>3.7876586343683154E-3</v>
      </c>
      <c r="D1192" s="88">
        <f t="shared" si="315"/>
        <v>1.4834730518365908</v>
      </c>
      <c r="E1192" s="89">
        <f t="shared" si="320"/>
        <v>14669.461036731816</v>
      </c>
      <c r="F1192" s="126">
        <f t="shared" si="321"/>
        <v>355460.81812831585</v>
      </c>
      <c r="G1192" s="62">
        <f t="shared" si="322"/>
        <v>2.4231348189156669E-2</v>
      </c>
      <c r="H1192" s="88">
        <f t="shared" si="307"/>
        <v>0</v>
      </c>
      <c r="I1192" s="62">
        <f t="shared" si="316"/>
        <v>0</v>
      </c>
      <c r="J1192" s="89">
        <f t="shared" si="308"/>
        <v>0</v>
      </c>
      <c r="K1192" s="62">
        <f t="shared" si="317"/>
        <v>0</v>
      </c>
      <c r="L1192" s="90">
        <f t="shared" si="309"/>
        <v>75.753172687366302</v>
      </c>
      <c r="M1192" s="73">
        <f>0</f>
        <v>0</v>
      </c>
      <c r="N1192" s="89">
        <f t="shared" si="310"/>
        <v>0</v>
      </c>
      <c r="O1192" s="89">
        <f t="shared" si="311"/>
        <v>0</v>
      </c>
      <c r="P1192" s="89">
        <f t="shared" si="312"/>
        <v>0</v>
      </c>
      <c r="Q1192" s="62">
        <f t="shared" si="323"/>
        <v>0</v>
      </c>
      <c r="R1192" s="89">
        <f t="shared" si="318"/>
        <v>-75.753172687366302</v>
      </c>
      <c r="S1192" s="74">
        <f t="shared" si="319"/>
        <v>0</v>
      </c>
      <c r="T1192" s="91">
        <f t="shared" si="313"/>
        <v>8.3473051836590928E-2</v>
      </c>
      <c r="U1192" s="92">
        <f t="shared" si="314"/>
        <v>1.3834730518365908</v>
      </c>
    </row>
    <row r="1193" spans="1:21">
      <c r="A1193" s="80">
        <v>37701</v>
      </c>
      <c r="B1193" s="81">
        <v>0</v>
      </c>
      <c r="C1193" s="82">
        <v>4.4341398581801052E-3</v>
      </c>
      <c r="D1193" s="88">
        <f t="shared" si="315"/>
        <v>1.4796853932022227</v>
      </c>
      <c r="E1193" s="89">
        <f t="shared" si="320"/>
        <v>14593.707864044451</v>
      </c>
      <c r="F1193" s="126">
        <f t="shared" si="321"/>
        <v>355460.81812831585</v>
      </c>
      <c r="G1193" s="62">
        <f t="shared" si="322"/>
        <v>2.4357128526883137E-2</v>
      </c>
      <c r="H1193" s="88">
        <f t="shared" si="307"/>
        <v>0</v>
      </c>
      <c r="I1193" s="62">
        <f t="shared" si="316"/>
        <v>0</v>
      </c>
      <c r="J1193" s="89">
        <f t="shared" si="308"/>
        <v>0</v>
      </c>
      <c r="K1193" s="62">
        <f t="shared" si="317"/>
        <v>0</v>
      </c>
      <c r="L1193" s="90">
        <f t="shared" si="309"/>
        <v>88.682797163602103</v>
      </c>
      <c r="M1193" s="73">
        <f>0</f>
        <v>0</v>
      </c>
      <c r="N1193" s="89">
        <f t="shared" si="310"/>
        <v>0</v>
      </c>
      <c r="O1193" s="89">
        <f t="shared" si="311"/>
        <v>0</v>
      </c>
      <c r="P1193" s="89">
        <f t="shared" si="312"/>
        <v>0</v>
      </c>
      <c r="Q1193" s="62">
        <f t="shared" si="323"/>
        <v>0</v>
      </c>
      <c r="R1193" s="89">
        <f t="shared" si="318"/>
        <v>-88.682797163602103</v>
      </c>
      <c r="S1193" s="74">
        <f t="shared" si="319"/>
        <v>0</v>
      </c>
      <c r="T1193" s="91">
        <f t="shared" si="313"/>
        <v>7.9685393202222787E-2</v>
      </c>
      <c r="U1193" s="92">
        <f t="shared" si="314"/>
        <v>1.3796853932022226</v>
      </c>
    </row>
    <row r="1194" spans="1:21">
      <c r="A1194" s="80">
        <v>37702</v>
      </c>
      <c r="B1194" s="81">
        <v>0</v>
      </c>
      <c r="C1194" s="82">
        <v>4.1541269434094124E-3</v>
      </c>
      <c r="D1194" s="88">
        <f t="shared" si="315"/>
        <v>1.4752512533440425</v>
      </c>
      <c r="E1194" s="89">
        <f t="shared" si="320"/>
        <v>14505.025066880849</v>
      </c>
      <c r="F1194" s="126">
        <f t="shared" si="321"/>
        <v>355460.81812831585</v>
      </c>
      <c r="G1194" s="62">
        <f t="shared" si="322"/>
        <v>2.4506046455578714E-2</v>
      </c>
      <c r="H1194" s="88">
        <f t="shared" si="307"/>
        <v>0</v>
      </c>
      <c r="I1194" s="62">
        <f t="shared" si="316"/>
        <v>0</v>
      </c>
      <c r="J1194" s="89">
        <f t="shared" si="308"/>
        <v>0</v>
      </c>
      <c r="K1194" s="62">
        <f t="shared" si="317"/>
        <v>0</v>
      </c>
      <c r="L1194" s="90">
        <f t="shared" si="309"/>
        <v>83.082538868188252</v>
      </c>
      <c r="M1194" s="73">
        <f>0</f>
        <v>0</v>
      </c>
      <c r="N1194" s="89">
        <f t="shared" si="310"/>
        <v>0</v>
      </c>
      <c r="O1194" s="89">
        <f t="shared" si="311"/>
        <v>0</v>
      </c>
      <c r="P1194" s="89">
        <f t="shared" si="312"/>
        <v>0</v>
      </c>
      <c r="Q1194" s="62">
        <f t="shared" si="323"/>
        <v>0</v>
      </c>
      <c r="R1194" s="89">
        <f t="shared" si="318"/>
        <v>-83.082538868188252</v>
      </c>
      <c r="S1194" s="74">
        <f t="shared" si="319"/>
        <v>0</v>
      </c>
      <c r="T1194" s="91">
        <f t="shared" si="313"/>
        <v>7.525125334404259E-2</v>
      </c>
      <c r="U1194" s="92">
        <f t="shared" si="314"/>
        <v>1.3752512533440424</v>
      </c>
    </row>
    <row r="1195" spans="1:21">
      <c r="A1195" s="80">
        <v>37703</v>
      </c>
      <c r="B1195" s="81">
        <v>1.016E-3</v>
      </c>
      <c r="C1195" s="82">
        <v>2.9881361976736402E-3</v>
      </c>
      <c r="D1195" s="88">
        <f t="shared" si="315"/>
        <v>1.4710971264006329</v>
      </c>
      <c r="E1195" s="89">
        <f t="shared" si="320"/>
        <v>14421.942528012662</v>
      </c>
      <c r="F1195" s="126">
        <f t="shared" si="321"/>
        <v>355460.81812831585</v>
      </c>
      <c r="G1195" s="62">
        <f t="shared" si="322"/>
        <v>2.4647221928521874E-2</v>
      </c>
      <c r="H1195" s="88">
        <f t="shared" si="307"/>
        <v>20.32</v>
      </c>
      <c r="I1195" s="62">
        <f t="shared" si="316"/>
        <v>203.20000000000002</v>
      </c>
      <c r="J1195" s="89">
        <f t="shared" si="308"/>
        <v>36.575999999999993</v>
      </c>
      <c r="K1195" s="62">
        <f t="shared" si="317"/>
        <v>804.6719999999998</v>
      </c>
      <c r="L1195" s="90">
        <f t="shared" si="309"/>
        <v>59.762723953472808</v>
      </c>
      <c r="M1195" s="73">
        <f>0</f>
        <v>0</v>
      </c>
      <c r="N1195" s="89">
        <f t="shared" si="310"/>
        <v>0</v>
      </c>
      <c r="O1195" s="89">
        <f t="shared" si="311"/>
        <v>0</v>
      </c>
      <c r="P1195" s="89">
        <f t="shared" si="312"/>
        <v>0</v>
      </c>
      <c r="Q1195" s="62">
        <f t="shared" si="323"/>
        <v>0</v>
      </c>
      <c r="R1195" s="89">
        <f t="shared" si="318"/>
        <v>-2.8667239534728139</v>
      </c>
      <c r="S1195" s="74">
        <f t="shared" si="319"/>
        <v>1007.8719999999998</v>
      </c>
      <c r="T1195" s="91">
        <f t="shared" si="313"/>
        <v>7.1097126400633037E-2</v>
      </c>
      <c r="U1195" s="92">
        <f t="shared" si="314"/>
        <v>1.3710971264006329</v>
      </c>
    </row>
    <row r="1196" spans="1:21">
      <c r="A1196" s="80">
        <v>37704</v>
      </c>
      <c r="B1196" s="81">
        <v>0</v>
      </c>
      <c r="C1196" s="82">
        <v>3.9147859633853208E-3</v>
      </c>
      <c r="D1196" s="88">
        <f t="shared" si="315"/>
        <v>1.4709537902029595</v>
      </c>
      <c r="E1196" s="89">
        <f t="shared" si="320"/>
        <v>14419.075804059188</v>
      </c>
      <c r="F1196" s="126">
        <f t="shared" si="321"/>
        <v>356468.69012831582</v>
      </c>
      <c r="G1196" s="62">
        <f t="shared" si="322"/>
        <v>2.4722020674027144E-2</v>
      </c>
      <c r="H1196" s="88">
        <f t="shared" si="307"/>
        <v>0</v>
      </c>
      <c r="I1196" s="62">
        <f t="shared" si="316"/>
        <v>0</v>
      </c>
      <c r="J1196" s="89">
        <f t="shared" si="308"/>
        <v>0</v>
      </c>
      <c r="K1196" s="62">
        <f t="shared" si="317"/>
        <v>0</v>
      </c>
      <c r="L1196" s="90">
        <f t="shared" si="309"/>
        <v>78.295719267706417</v>
      </c>
      <c r="M1196" s="73">
        <f>0</f>
        <v>0</v>
      </c>
      <c r="N1196" s="89">
        <f t="shared" si="310"/>
        <v>0</v>
      </c>
      <c r="O1196" s="89">
        <f t="shared" si="311"/>
        <v>0</v>
      </c>
      <c r="P1196" s="89">
        <f t="shared" si="312"/>
        <v>0</v>
      </c>
      <c r="Q1196" s="62">
        <f t="shared" si="323"/>
        <v>0</v>
      </c>
      <c r="R1196" s="89">
        <f t="shared" si="318"/>
        <v>-78.295719267706417</v>
      </c>
      <c r="S1196" s="74">
        <f t="shared" si="319"/>
        <v>0</v>
      </c>
      <c r="T1196" s="91">
        <f t="shared" si="313"/>
        <v>7.0953790202959555E-2</v>
      </c>
      <c r="U1196" s="92">
        <f t="shared" si="314"/>
        <v>1.3709537902029594</v>
      </c>
    </row>
    <row r="1197" spans="1:21">
      <c r="A1197" s="80">
        <v>37705</v>
      </c>
      <c r="B1197" s="81">
        <v>0</v>
      </c>
      <c r="C1197" s="82">
        <v>4.2841860407029945E-3</v>
      </c>
      <c r="D1197" s="88">
        <f t="shared" si="315"/>
        <v>1.4670390042395742</v>
      </c>
      <c r="E1197" s="89">
        <f t="shared" si="320"/>
        <v>14340.780084791482</v>
      </c>
      <c r="F1197" s="126">
        <f t="shared" si="321"/>
        <v>356468.69012831582</v>
      </c>
      <c r="G1197" s="62">
        <f t="shared" si="322"/>
        <v>2.4856994390866777E-2</v>
      </c>
      <c r="H1197" s="88">
        <f t="shared" si="307"/>
        <v>0</v>
      </c>
      <c r="I1197" s="62">
        <f t="shared" si="316"/>
        <v>0</v>
      </c>
      <c r="J1197" s="89">
        <f t="shared" si="308"/>
        <v>0</v>
      </c>
      <c r="K1197" s="62">
        <f t="shared" si="317"/>
        <v>0</v>
      </c>
      <c r="L1197" s="90">
        <f t="shared" si="309"/>
        <v>85.683720814059896</v>
      </c>
      <c r="M1197" s="73">
        <f>0</f>
        <v>0</v>
      </c>
      <c r="N1197" s="89">
        <f t="shared" si="310"/>
        <v>0</v>
      </c>
      <c r="O1197" s="89">
        <f t="shared" si="311"/>
        <v>0</v>
      </c>
      <c r="P1197" s="89">
        <f t="shared" si="312"/>
        <v>0</v>
      </c>
      <c r="Q1197" s="62">
        <f t="shared" si="323"/>
        <v>0</v>
      </c>
      <c r="R1197" s="89">
        <f t="shared" si="318"/>
        <v>-85.683720814059896</v>
      </c>
      <c r="S1197" s="74">
        <f t="shared" si="319"/>
        <v>0</v>
      </c>
      <c r="T1197" s="91">
        <f t="shared" si="313"/>
        <v>6.7039004239574318E-2</v>
      </c>
      <c r="U1197" s="92">
        <f t="shared" si="314"/>
        <v>1.3670390042395741</v>
      </c>
    </row>
    <row r="1198" spans="1:21">
      <c r="A1198" s="80">
        <v>37706</v>
      </c>
      <c r="B1198" s="81">
        <v>0</v>
      </c>
      <c r="C1198" s="82">
        <v>4.0330143356248384E-3</v>
      </c>
      <c r="D1198" s="88">
        <f t="shared" si="315"/>
        <v>1.462754818198871</v>
      </c>
      <c r="E1198" s="89">
        <f t="shared" si="320"/>
        <v>14255.096363977422</v>
      </c>
      <c r="F1198" s="126">
        <f t="shared" si="321"/>
        <v>356468.69012831582</v>
      </c>
      <c r="G1198" s="62">
        <f t="shared" si="322"/>
        <v>2.5006403396129327E-2</v>
      </c>
      <c r="H1198" s="88">
        <f t="shared" si="307"/>
        <v>0</v>
      </c>
      <c r="I1198" s="62">
        <f t="shared" si="316"/>
        <v>0</v>
      </c>
      <c r="J1198" s="89">
        <f t="shared" si="308"/>
        <v>0</v>
      </c>
      <c r="K1198" s="62">
        <f t="shared" si="317"/>
        <v>0</v>
      </c>
      <c r="L1198" s="90">
        <f t="shared" si="309"/>
        <v>80.66028671249677</v>
      </c>
      <c r="M1198" s="73">
        <f>0</f>
        <v>0</v>
      </c>
      <c r="N1198" s="89">
        <f t="shared" si="310"/>
        <v>0</v>
      </c>
      <c r="O1198" s="89">
        <f t="shared" si="311"/>
        <v>0</v>
      </c>
      <c r="P1198" s="89">
        <f t="shared" si="312"/>
        <v>0</v>
      </c>
      <c r="Q1198" s="62">
        <f t="shared" si="323"/>
        <v>0</v>
      </c>
      <c r="R1198" s="89">
        <f t="shared" si="318"/>
        <v>-80.66028671249677</v>
      </c>
      <c r="S1198" s="74">
        <f t="shared" si="319"/>
        <v>0</v>
      </c>
      <c r="T1198" s="91">
        <f t="shared" si="313"/>
        <v>6.2754818198871076E-2</v>
      </c>
      <c r="U1198" s="92">
        <f t="shared" si="314"/>
        <v>1.3627548181988709</v>
      </c>
    </row>
    <row r="1199" spans="1:21">
      <c r="A1199" s="80">
        <v>37707</v>
      </c>
      <c r="B1199" s="81">
        <v>4.9783999999999995E-2</v>
      </c>
      <c r="C1199" s="82">
        <v>2.9431431421850533E-3</v>
      </c>
      <c r="D1199" s="88">
        <f t="shared" si="315"/>
        <v>1.4587218038632461</v>
      </c>
      <c r="E1199" s="89">
        <f t="shared" si="320"/>
        <v>14174.436077264925</v>
      </c>
      <c r="F1199" s="126">
        <f t="shared" si="321"/>
        <v>356468.69012831582</v>
      </c>
      <c r="G1199" s="62">
        <f t="shared" si="322"/>
        <v>2.5148703495871238E-2</v>
      </c>
      <c r="H1199" s="88">
        <f t="shared" si="307"/>
        <v>995.68</v>
      </c>
      <c r="I1199" s="62">
        <f t="shared" si="316"/>
        <v>9956.7999999999993</v>
      </c>
      <c r="J1199" s="89">
        <f t="shared" si="308"/>
        <v>1792.2239999999999</v>
      </c>
      <c r="K1199" s="62">
        <f t="shared" si="317"/>
        <v>39428.928</v>
      </c>
      <c r="L1199" s="90">
        <f t="shared" si="309"/>
        <v>58.862862843701066</v>
      </c>
      <c r="M1199" s="73">
        <f>0</f>
        <v>0</v>
      </c>
      <c r="N1199" s="89">
        <f t="shared" si="310"/>
        <v>0</v>
      </c>
      <c r="O1199" s="89">
        <f t="shared" si="311"/>
        <v>0</v>
      </c>
      <c r="P1199" s="89">
        <f t="shared" si="312"/>
        <v>0</v>
      </c>
      <c r="Q1199" s="62">
        <f t="shared" si="323"/>
        <v>0</v>
      </c>
      <c r="R1199" s="89">
        <f t="shared" si="318"/>
        <v>2729.0411371562991</v>
      </c>
      <c r="S1199" s="74">
        <f t="shared" si="319"/>
        <v>49385.728000000003</v>
      </c>
      <c r="T1199" s="91">
        <f t="shared" si="313"/>
        <v>5.8721803863246214E-2</v>
      </c>
      <c r="U1199" s="92">
        <f t="shared" si="314"/>
        <v>1.358721803863246</v>
      </c>
    </row>
    <row r="1200" spans="1:21">
      <c r="A1200" s="80">
        <v>37708</v>
      </c>
      <c r="B1200" s="81">
        <v>2.5399999999999999E-4</v>
      </c>
      <c r="C1200" s="82">
        <v>3.3891189119374622E-3</v>
      </c>
      <c r="D1200" s="88">
        <f t="shared" si="315"/>
        <v>1.5951738607210613</v>
      </c>
      <c r="E1200" s="89">
        <f t="shared" si="320"/>
        <v>16903.477214421226</v>
      </c>
      <c r="F1200" s="126">
        <f t="shared" si="321"/>
        <v>405854.41812831583</v>
      </c>
      <c r="G1200" s="62">
        <f t="shared" si="322"/>
        <v>2.4010114190118267E-2</v>
      </c>
      <c r="H1200" s="88">
        <f t="shared" si="307"/>
        <v>5.08</v>
      </c>
      <c r="I1200" s="62">
        <f t="shared" si="316"/>
        <v>50.800000000000004</v>
      </c>
      <c r="J1200" s="89">
        <f t="shared" si="308"/>
        <v>9.1439999999999984</v>
      </c>
      <c r="K1200" s="62">
        <f t="shared" si="317"/>
        <v>201.16799999999995</v>
      </c>
      <c r="L1200" s="90">
        <f t="shared" si="309"/>
        <v>67.782378238749246</v>
      </c>
      <c r="M1200" s="73">
        <f>0</f>
        <v>0</v>
      </c>
      <c r="N1200" s="89">
        <f t="shared" si="310"/>
        <v>4494.6902259017324</v>
      </c>
      <c r="O1200" s="89">
        <f t="shared" si="311"/>
        <v>1903.4772144212252</v>
      </c>
      <c r="P1200" s="89">
        <f t="shared" si="312"/>
        <v>1903.4772144212252</v>
      </c>
      <c r="Q1200" s="62">
        <f t="shared" si="323"/>
        <v>45702.705276541856</v>
      </c>
      <c r="R1200" s="89">
        <f t="shared" si="318"/>
        <v>-1957.0355926599746</v>
      </c>
      <c r="S1200" s="74">
        <f t="shared" si="319"/>
        <v>-45450.737276541855</v>
      </c>
      <c r="T1200" s="91">
        <f t="shared" si="313"/>
        <v>0.19517386072106135</v>
      </c>
      <c r="U1200" s="92">
        <f t="shared" si="314"/>
        <v>1.4951738607210612</v>
      </c>
    </row>
    <row r="1201" spans="1:21">
      <c r="A1201" s="80">
        <v>37709</v>
      </c>
      <c r="B1201" s="81">
        <v>0</v>
      </c>
      <c r="C1201" s="82">
        <v>4.2708972826303038E-3</v>
      </c>
      <c r="D1201" s="88">
        <f t="shared" si="315"/>
        <v>1.4973220810880625</v>
      </c>
      <c r="E1201" s="89">
        <f t="shared" si="320"/>
        <v>14946.441621761251</v>
      </c>
      <c r="F1201" s="126">
        <f t="shared" si="321"/>
        <v>360403.68085177394</v>
      </c>
      <c r="G1201" s="62">
        <f t="shared" si="322"/>
        <v>2.4113008967100551E-2</v>
      </c>
      <c r="H1201" s="88">
        <f t="shared" si="307"/>
        <v>0</v>
      </c>
      <c r="I1201" s="62">
        <f t="shared" si="316"/>
        <v>0</v>
      </c>
      <c r="J1201" s="89">
        <f t="shared" si="308"/>
        <v>0</v>
      </c>
      <c r="K1201" s="62">
        <f t="shared" si="317"/>
        <v>0</v>
      </c>
      <c r="L1201" s="90">
        <f t="shared" si="309"/>
        <v>85.417945652606079</v>
      </c>
      <c r="M1201" s="73">
        <f>0</f>
        <v>0</v>
      </c>
      <c r="N1201" s="89">
        <f t="shared" si="310"/>
        <v>0</v>
      </c>
      <c r="O1201" s="89">
        <f t="shared" si="311"/>
        <v>0</v>
      </c>
      <c r="P1201" s="89">
        <f t="shared" si="312"/>
        <v>0</v>
      </c>
      <c r="Q1201" s="62">
        <f t="shared" si="323"/>
        <v>0</v>
      </c>
      <c r="R1201" s="89">
        <f t="shared" si="318"/>
        <v>-85.417945652606079</v>
      </c>
      <c r="S1201" s="74">
        <f t="shared" si="319"/>
        <v>0</v>
      </c>
      <c r="T1201" s="91">
        <f t="shared" si="313"/>
        <v>9.7322081088062617E-2</v>
      </c>
      <c r="U1201" s="92">
        <f t="shared" si="314"/>
        <v>1.3973220810880624</v>
      </c>
    </row>
    <row r="1202" spans="1:21">
      <c r="A1202" s="80">
        <v>37710</v>
      </c>
      <c r="B1202" s="81">
        <v>7.6199999999999992E-3</v>
      </c>
      <c r="C1202" s="82">
        <v>2.7111886701010769E-3</v>
      </c>
      <c r="D1202" s="88">
        <f t="shared" si="315"/>
        <v>1.4930511838054323</v>
      </c>
      <c r="E1202" s="89">
        <f t="shared" si="320"/>
        <v>14861.023676108645</v>
      </c>
      <c r="F1202" s="126">
        <f t="shared" si="321"/>
        <v>360403.68085177394</v>
      </c>
      <c r="G1202" s="62">
        <f t="shared" si="322"/>
        <v>2.4251605320512182E-2</v>
      </c>
      <c r="H1202" s="88">
        <f t="shared" si="307"/>
        <v>152.39999999999998</v>
      </c>
      <c r="I1202" s="62">
        <f t="shared" si="316"/>
        <v>1523.9999999999998</v>
      </c>
      <c r="J1202" s="89">
        <f t="shared" si="308"/>
        <v>274.31999999999994</v>
      </c>
      <c r="K1202" s="62">
        <f t="shared" si="317"/>
        <v>6035.0399999999981</v>
      </c>
      <c r="L1202" s="90">
        <f t="shared" si="309"/>
        <v>54.223773402021536</v>
      </c>
      <c r="M1202" s="73">
        <f>0</f>
        <v>0</v>
      </c>
      <c r="N1202" s="89">
        <f t="shared" si="310"/>
        <v>0</v>
      </c>
      <c r="O1202" s="89">
        <f t="shared" si="311"/>
        <v>0</v>
      </c>
      <c r="P1202" s="89">
        <f t="shared" si="312"/>
        <v>0</v>
      </c>
      <c r="Q1202" s="62">
        <f t="shared" si="323"/>
        <v>0</v>
      </c>
      <c r="R1202" s="89">
        <f t="shared" si="318"/>
        <v>372.49622659797836</v>
      </c>
      <c r="S1202" s="74">
        <f t="shared" si="319"/>
        <v>7559.0399999999981</v>
      </c>
      <c r="T1202" s="91">
        <f t="shared" si="313"/>
        <v>9.3051183805432425E-2</v>
      </c>
      <c r="U1202" s="92">
        <f t="shared" si="314"/>
        <v>1.3930511838054322</v>
      </c>
    </row>
    <row r="1203" spans="1:21">
      <c r="A1203" s="80">
        <v>37711</v>
      </c>
      <c r="B1203" s="81">
        <v>0</v>
      </c>
      <c r="C1203" s="82">
        <v>2.4731544476091992E-3</v>
      </c>
      <c r="D1203" s="88">
        <f t="shared" si="315"/>
        <v>1.5116759951353311</v>
      </c>
      <c r="E1203" s="89">
        <f t="shared" si="320"/>
        <v>15233.519902706623</v>
      </c>
      <c r="F1203" s="126">
        <f t="shared" si="321"/>
        <v>367962.72085177392</v>
      </c>
      <c r="G1203" s="62">
        <f t="shared" si="322"/>
        <v>2.4154806190681902E-2</v>
      </c>
      <c r="H1203" s="88">
        <f t="shared" si="307"/>
        <v>0</v>
      </c>
      <c r="I1203" s="62">
        <f t="shared" si="316"/>
        <v>0</v>
      </c>
      <c r="J1203" s="89">
        <f t="shared" si="308"/>
        <v>0</v>
      </c>
      <c r="K1203" s="62">
        <f t="shared" si="317"/>
        <v>0</v>
      </c>
      <c r="L1203" s="90">
        <f t="shared" si="309"/>
        <v>49.463088952183988</v>
      </c>
      <c r="M1203" s="73">
        <f>0</f>
        <v>0</v>
      </c>
      <c r="N1203" s="89">
        <f t="shared" si="310"/>
        <v>193.13638281231636</v>
      </c>
      <c r="O1203" s="89">
        <f t="shared" si="311"/>
        <v>233.51990270662259</v>
      </c>
      <c r="P1203" s="89">
        <f t="shared" si="312"/>
        <v>193.13638281231636</v>
      </c>
      <c r="Q1203" s="62">
        <f t="shared" si="323"/>
        <v>4665.1718952008487</v>
      </c>
      <c r="R1203" s="89">
        <f t="shared" si="318"/>
        <v>-242.59947176450035</v>
      </c>
      <c r="S1203" s="74">
        <f t="shared" si="319"/>
        <v>-4665.1718952008487</v>
      </c>
      <c r="T1203" s="91">
        <f t="shared" si="313"/>
        <v>0.11167599513533122</v>
      </c>
      <c r="U1203" s="92">
        <f t="shared" si="314"/>
        <v>1.411675995135331</v>
      </c>
    </row>
    <row r="1204" spans="1:21">
      <c r="A1204" s="80">
        <v>37712</v>
      </c>
      <c r="B1204" s="81">
        <v>0</v>
      </c>
      <c r="C1204" s="82">
        <v>4.1359669623461884E-3</v>
      </c>
      <c r="D1204" s="88">
        <f t="shared" si="315"/>
        <v>1.4995460215471061</v>
      </c>
      <c r="E1204" s="89">
        <f t="shared" si="320"/>
        <v>14990.920430942122</v>
      </c>
      <c r="F1204" s="126">
        <f t="shared" si="321"/>
        <v>363297.54895657307</v>
      </c>
      <c r="G1204" s="62">
        <f t="shared" si="322"/>
        <v>2.4234505855071184E-2</v>
      </c>
      <c r="H1204" s="88">
        <f t="shared" si="307"/>
        <v>0</v>
      </c>
      <c r="I1204" s="62">
        <f t="shared" si="316"/>
        <v>0</v>
      </c>
      <c r="J1204" s="89">
        <f t="shared" si="308"/>
        <v>0</v>
      </c>
      <c r="K1204" s="62">
        <f t="shared" si="317"/>
        <v>0</v>
      </c>
      <c r="L1204" s="90">
        <f t="shared" si="309"/>
        <v>82.719339246923766</v>
      </c>
      <c r="M1204" s="73">
        <f>0</f>
        <v>0</v>
      </c>
      <c r="N1204" s="89">
        <f t="shared" si="310"/>
        <v>0</v>
      </c>
      <c r="O1204" s="89">
        <f t="shared" si="311"/>
        <v>0</v>
      </c>
      <c r="P1204" s="89">
        <f t="shared" si="312"/>
        <v>0</v>
      </c>
      <c r="Q1204" s="62">
        <f t="shared" si="323"/>
        <v>0</v>
      </c>
      <c r="R1204" s="89">
        <f t="shared" si="318"/>
        <v>-82.719339246923766</v>
      </c>
      <c r="S1204" s="74">
        <f t="shared" si="319"/>
        <v>0</v>
      </c>
      <c r="T1204" s="91">
        <f t="shared" si="313"/>
        <v>9.9546021547106234E-2</v>
      </c>
      <c r="U1204" s="92">
        <f t="shared" si="314"/>
        <v>1.3995460215471061</v>
      </c>
    </row>
    <row r="1205" spans="1:21">
      <c r="A1205" s="80">
        <v>37713</v>
      </c>
      <c r="B1205" s="81">
        <v>0</v>
      </c>
      <c r="C1205" s="82">
        <v>4.6920168056455427E-3</v>
      </c>
      <c r="D1205" s="88">
        <f t="shared" si="315"/>
        <v>1.49541005458476</v>
      </c>
      <c r="E1205" s="89">
        <f t="shared" si="320"/>
        <v>14908.201091695199</v>
      </c>
      <c r="F1205" s="126">
        <f t="shared" si="321"/>
        <v>363297.54895657307</v>
      </c>
      <c r="G1205" s="62">
        <f t="shared" si="322"/>
        <v>2.4368972937918884E-2</v>
      </c>
      <c r="H1205" s="88">
        <f t="shared" si="307"/>
        <v>0</v>
      </c>
      <c r="I1205" s="62">
        <f t="shared" si="316"/>
        <v>0</v>
      </c>
      <c r="J1205" s="89">
        <f t="shared" si="308"/>
        <v>0</v>
      </c>
      <c r="K1205" s="62">
        <f t="shared" si="317"/>
        <v>0</v>
      </c>
      <c r="L1205" s="90">
        <f t="shared" si="309"/>
        <v>93.840336112910848</v>
      </c>
      <c r="M1205" s="73">
        <f>0</f>
        <v>0</v>
      </c>
      <c r="N1205" s="89">
        <f t="shared" si="310"/>
        <v>0</v>
      </c>
      <c r="O1205" s="89">
        <f t="shared" si="311"/>
        <v>0</v>
      </c>
      <c r="P1205" s="89">
        <f t="shared" si="312"/>
        <v>0</v>
      </c>
      <c r="Q1205" s="62">
        <f t="shared" si="323"/>
        <v>0</v>
      </c>
      <c r="R1205" s="89">
        <f t="shared" si="318"/>
        <v>-93.840336112910848</v>
      </c>
      <c r="S1205" s="74">
        <f t="shared" si="319"/>
        <v>0</v>
      </c>
      <c r="T1205" s="91">
        <f t="shared" si="313"/>
        <v>9.541005458476004E-2</v>
      </c>
      <c r="U1205" s="92">
        <f t="shared" si="314"/>
        <v>1.3954100545847599</v>
      </c>
    </row>
    <row r="1206" spans="1:21">
      <c r="A1206" s="80">
        <v>37714</v>
      </c>
      <c r="B1206" s="81">
        <v>0</v>
      </c>
      <c r="C1206" s="82">
        <v>4.886773863931629E-3</v>
      </c>
      <c r="D1206" s="88">
        <f t="shared" si="315"/>
        <v>1.4907180377791145</v>
      </c>
      <c r="E1206" s="89">
        <f t="shared" si="320"/>
        <v>14814.360755582287</v>
      </c>
      <c r="F1206" s="126">
        <f t="shared" si="321"/>
        <v>363297.54895657307</v>
      </c>
      <c r="G1206" s="62">
        <f t="shared" si="322"/>
        <v>2.4523336170254713E-2</v>
      </c>
      <c r="H1206" s="88">
        <f t="shared" si="307"/>
        <v>0</v>
      </c>
      <c r="I1206" s="62">
        <f t="shared" si="316"/>
        <v>0</v>
      </c>
      <c r="J1206" s="89">
        <f t="shared" si="308"/>
        <v>0</v>
      </c>
      <c r="K1206" s="62">
        <f t="shared" si="317"/>
        <v>0</v>
      </c>
      <c r="L1206" s="90">
        <f t="shared" si="309"/>
        <v>97.735477278632587</v>
      </c>
      <c r="M1206" s="73">
        <f>0</f>
        <v>0</v>
      </c>
      <c r="N1206" s="89">
        <f t="shared" si="310"/>
        <v>0</v>
      </c>
      <c r="O1206" s="89">
        <f t="shared" si="311"/>
        <v>0</v>
      </c>
      <c r="P1206" s="89">
        <f t="shared" si="312"/>
        <v>0</v>
      </c>
      <c r="Q1206" s="62">
        <f t="shared" si="323"/>
        <v>0</v>
      </c>
      <c r="R1206" s="89">
        <f t="shared" si="318"/>
        <v>-97.735477278632587</v>
      </c>
      <c r="S1206" s="74">
        <f t="shared" si="319"/>
        <v>0</v>
      </c>
      <c r="T1206" s="91">
        <f t="shared" si="313"/>
        <v>9.071803777911458E-2</v>
      </c>
      <c r="U1206" s="92">
        <f t="shared" si="314"/>
        <v>1.3907180377791144</v>
      </c>
    </row>
    <row r="1207" spans="1:21">
      <c r="A1207" s="80">
        <v>37715</v>
      </c>
      <c r="B1207" s="81">
        <v>0</v>
      </c>
      <c r="C1207" s="82">
        <v>5.0312021779539851E-3</v>
      </c>
      <c r="D1207" s="88">
        <f t="shared" si="315"/>
        <v>1.4858312639151827</v>
      </c>
      <c r="E1207" s="89">
        <f t="shared" si="320"/>
        <v>14716.625278303654</v>
      </c>
      <c r="F1207" s="126">
        <f t="shared" si="321"/>
        <v>363297.54895657307</v>
      </c>
      <c r="G1207" s="62">
        <f t="shared" si="322"/>
        <v>2.4686199593066581E-2</v>
      </c>
      <c r="H1207" s="88">
        <f t="shared" si="307"/>
        <v>0</v>
      </c>
      <c r="I1207" s="62">
        <f t="shared" si="316"/>
        <v>0</v>
      </c>
      <c r="J1207" s="89">
        <f t="shared" si="308"/>
        <v>0</v>
      </c>
      <c r="K1207" s="62">
        <f t="shared" si="317"/>
        <v>0</v>
      </c>
      <c r="L1207" s="90">
        <f t="shared" si="309"/>
        <v>100.62404355907971</v>
      </c>
      <c r="M1207" s="73">
        <f>0</f>
        <v>0</v>
      </c>
      <c r="N1207" s="89">
        <f t="shared" si="310"/>
        <v>0</v>
      </c>
      <c r="O1207" s="89">
        <f t="shared" si="311"/>
        <v>0</v>
      </c>
      <c r="P1207" s="89">
        <f t="shared" si="312"/>
        <v>0</v>
      </c>
      <c r="Q1207" s="62">
        <f t="shared" si="323"/>
        <v>0</v>
      </c>
      <c r="R1207" s="89">
        <f t="shared" si="318"/>
        <v>-100.62404355907971</v>
      </c>
      <c r="S1207" s="74">
        <f t="shared" si="319"/>
        <v>0</v>
      </c>
      <c r="T1207" s="91">
        <f t="shared" si="313"/>
        <v>8.5831263915182809E-2</v>
      </c>
      <c r="U1207" s="92">
        <f t="shared" si="314"/>
        <v>1.3858312639151826</v>
      </c>
    </row>
    <row r="1208" spans="1:21">
      <c r="A1208" s="80">
        <v>37716</v>
      </c>
      <c r="B1208" s="81">
        <v>0</v>
      </c>
      <c r="C1208" s="82">
        <v>4.8203451923268968E-3</v>
      </c>
      <c r="D1208" s="88">
        <f t="shared" si="315"/>
        <v>1.4808000617372288</v>
      </c>
      <c r="E1208" s="89">
        <f t="shared" si="320"/>
        <v>14616.001234744575</v>
      </c>
      <c r="F1208" s="126">
        <f t="shared" si="321"/>
        <v>363297.54895657307</v>
      </c>
      <c r="G1208" s="62">
        <f t="shared" si="322"/>
        <v>2.4856152043347988E-2</v>
      </c>
      <c r="H1208" s="88">
        <f t="shared" si="307"/>
        <v>0</v>
      </c>
      <c r="I1208" s="62">
        <f t="shared" si="316"/>
        <v>0</v>
      </c>
      <c r="J1208" s="89">
        <f t="shared" si="308"/>
        <v>0</v>
      </c>
      <c r="K1208" s="62">
        <f t="shared" si="317"/>
        <v>0</v>
      </c>
      <c r="L1208" s="90">
        <f t="shared" si="309"/>
        <v>96.406903846537929</v>
      </c>
      <c r="M1208" s="73">
        <f>0</f>
        <v>0</v>
      </c>
      <c r="N1208" s="89">
        <f t="shared" si="310"/>
        <v>0</v>
      </c>
      <c r="O1208" s="89">
        <f t="shared" si="311"/>
        <v>0</v>
      </c>
      <c r="P1208" s="89">
        <f t="shared" si="312"/>
        <v>0</v>
      </c>
      <c r="Q1208" s="62">
        <f t="shared" si="323"/>
        <v>0</v>
      </c>
      <c r="R1208" s="89">
        <f t="shared" si="318"/>
        <v>-96.406903846537929</v>
      </c>
      <c r="S1208" s="74">
        <f t="shared" si="319"/>
        <v>0</v>
      </c>
      <c r="T1208" s="91">
        <f t="shared" si="313"/>
        <v>8.0800061737228868E-2</v>
      </c>
      <c r="U1208" s="92">
        <f t="shared" si="314"/>
        <v>1.3808000617372287</v>
      </c>
    </row>
    <row r="1209" spans="1:21">
      <c r="A1209" s="80">
        <v>37717</v>
      </c>
      <c r="B1209" s="81">
        <v>0</v>
      </c>
      <c r="C1209" s="82">
        <v>5.5612688101896561E-3</v>
      </c>
      <c r="D1209" s="88">
        <f t="shared" si="315"/>
        <v>1.4759797165449018</v>
      </c>
      <c r="E1209" s="89">
        <f t="shared" si="320"/>
        <v>14519.594330898037</v>
      </c>
      <c r="F1209" s="126">
        <f t="shared" si="321"/>
        <v>363297.54895657307</v>
      </c>
      <c r="G1209" s="62">
        <f t="shared" si="322"/>
        <v>2.5021191410524973E-2</v>
      </c>
      <c r="H1209" s="88">
        <f t="shared" si="307"/>
        <v>0</v>
      </c>
      <c r="I1209" s="62">
        <f t="shared" si="316"/>
        <v>0</v>
      </c>
      <c r="J1209" s="89">
        <f t="shared" si="308"/>
        <v>0</v>
      </c>
      <c r="K1209" s="62">
        <f t="shared" si="317"/>
        <v>0</v>
      </c>
      <c r="L1209" s="90">
        <f t="shared" si="309"/>
        <v>111.22537620379312</v>
      </c>
      <c r="M1209" s="73">
        <f>0</f>
        <v>0</v>
      </c>
      <c r="N1209" s="89">
        <f t="shared" si="310"/>
        <v>0</v>
      </c>
      <c r="O1209" s="89">
        <f t="shared" si="311"/>
        <v>0</v>
      </c>
      <c r="P1209" s="89">
        <f t="shared" si="312"/>
        <v>0</v>
      </c>
      <c r="Q1209" s="62">
        <f t="shared" si="323"/>
        <v>0</v>
      </c>
      <c r="R1209" s="89">
        <f t="shared" si="318"/>
        <v>-111.22537620379312</v>
      </c>
      <c r="S1209" s="74">
        <f t="shared" si="319"/>
        <v>0</v>
      </c>
      <c r="T1209" s="91">
        <f t="shared" si="313"/>
        <v>7.5979716544901876E-2</v>
      </c>
      <c r="U1209" s="92">
        <f t="shared" si="314"/>
        <v>1.3759797165449017</v>
      </c>
    </row>
    <row r="1210" spans="1:21">
      <c r="A1210" s="80">
        <v>37718</v>
      </c>
      <c r="B1210" s="81">
        <v>0</v>
      </c>
      <c r="C1210" s="82">
        <v>4.044113092351238E-3</v>
      </c>
      <c r="D1210" s="88">
        <f t="shared" si="315"/>
        <v>1.4704184477347122</v>
      </c>
      <c r="E1210" s="89">
        <f t="shared" si="320"/>
        <v>14408.368954694244</v>
      </c>
      <c r="F1210" s="126">
        <f t="shared" si="321"/>
        <v>363297.54895657307</v>
      </c>
      <c r="G1210" s="62">
        <f t="shared" si="322"/>
        <v>2.5214342449095237E-2</v>
      </c>
      <c r="H1210" s="88">
        <f t="shared" si="307"/>
        <v>0</v>
      </c>
      <c r="I1210" s="62">
        <f t="shared" si="316"/>
        <v>0</v>
      </c>
      <c r="J1210" s="89">
        <f t="shared" si="308"/>
        <v>0</v>
      </c>
      <c r="K1210" s="62">
        <f t="shared" si="317"/>
        <v>0</v>
      </c>
      <c r="L1210" s="90">
        <f t="shared" si="309"/>
        <v>80.882261847024765</v>
      </c>
      <c r="M1210" s="73">
        <f>0</f>
        <v>0</v>
      </c>
      <c r="N1210" s="89">
        <f t="shared" si="310"/>
        <v>0</v>
      </c>
      <c r="O1210" s="89">
        <f t="shared" si="311"/>
        <v>0</v>
      </c>
      <c r="P1210" s="89">
        <f t="shared" si="312"/>
        <v>0</v>
      </c>
      <c r="Q1210" s="62">
        <f t="shared" si="323"/>
        <v>0</v>
      </c>
      <c r="R1210" s="89">
        <f t="shared" si="318"/>
        <v>-80.882261847024765</v>
      </c>
      <c r="S1210" s="74">
        <f t="shared" si="319"/>
        <v>0</v>
      </c>
      <c r="T1210" s="91">
        <f t="shared" si="313"/>
        <v>7.0418447734712286E-2</v>
      </c>
      <c r="U1210" s="92">
        <f t="shared" si="314"/>
        <v>1.3704184477347121</v>
      </c>
    </row>
    <row r="1211" spans="1:21">
      <c r="A1211" s="80">
        <v>37719</v>
      </c>
      <c r="B1211" s="81">
        <v>1.8287999999999999E-2</v>
      </c>
      <c r="C1211" s="82">
        <v>3.8362780890487417E-3</v>
      </c>
      <c r="D1211" s="88">
        <f t="shared" si="315"/>
        <v>1.466374334642361</v>
      </c>
      <c r="E1211" s="89">
        <f t="shared" si="320"/>
        <v>14327.48669284722</v>
      </c>
      <c r="F1211" s="126">
        <f t="shared" si="321"/>
        <v>363297.54895657307</v>
      </c>
      <c r="G1211" s="62">
        <f t="shared" si="322"/>
        <v>2.5356683746769335E-2</v>
      </c>
      <c r="H1211" s="88">
        <f t="shared" si="307"/>
        <v>365.76</v>
      </c>
      <c r="I1211" s="62">
        <f t="shared" si="316"/>
        <v>3657.6</v>
      </c>
      <c r="J1211" s="89">
        <f t="shared" si="308"/>
        <v>658.36799999999982</v>
      </c>
      <c r="K1211" s="62">
        <f t="shared" si="317"/>
        <v>14484.095999999994</v>
      </c>
      <c r="L1211" s="90">
        <f t="shared" si="309"/>
        <v>76.725561780974829</v>
      </c>
      <c r="M1211" s="73">
        <f>0</f>
        <v>0</v>
      </c>
      <c r="N1211" s="89">
        <f t="shared" si="310"/>
        <v>0</v>
      </c>
      <c r="O1211" s="89">
        <f t="shared" si="311"/>
        <v>0</v>
      </c>
      <c r="P1211" s="89">
        <f t="shared" si="312"/>
        <v>0</v>
      </c>
      <c r="Q1211" s="62">
        <f t="shared" si="323"/>
        <v>0</v>
      </c>
      <c r="R1211" s="89">
        <f t="shared" si="318"/>
        <v>947.40243821902482</v>
      </c>
      <c r="S1211" s="74">
        <f t="shared" si="319"/>
        <v>18141.695999999993</v>
      </c>
      <c r="T1211" s="91">
        <f t="shared" si="313"/>
        <v>6.6374334642361088E-2</v>
      </c>
      <c r="U1211" s="92">
        <f t="shared" si="314"/>
        <v>1.3663743346423609</v>
      </c>
    </row>
    <row r="1212" spans="1:21">
      <c r="A1212" s="80">
        <v>37720</v>
      </c>
      <c r="B1212" s="81">
        <v>4.0639999999999999E-3</v>
      </c>
      <c r="C1212" s="82">
        <v>4.428897339795069E-3</v>
      </c>
      <c r="D1212" s="88">
        <f t="shared" si="315"/>
        <v>1.5137444565533122</v>
      </c>
      <c r="E1212" s="89">
        <f t="shared" si="320"/>
        <v>15274.889131066246</v>
      </c>
      <c r="F1212" s="126">
        <f t="shared" si="321"/>
        <v>381439.24495657306</v>
      </c>
      <c r="G1212" s="62">
        <f t="shared" si="322"/>
        <v>2.4971653914056733E-2</v>
      </c>
      <c r="H1212" s="88">
        <f t="shared" si="307"/>
        <v>81.28</v>
      </c>
      <c r="I1212" s="62">
        <f t="shared" si="316"/>
        <v>812.80000000000007</v>
      </c>
      <c r="J1212" s="89">
        <f t="shared" si="308"/>
        <v>146.30399999999997</v>
      </c>
      <c r="K1212" s="62">
        <f t="shared" si="317"/>
        <v>3218.6879999999992</v>
      </c>
      <c r="L1212" s="90">
        <f t="shared" si="309"/>
        <v>88.577946795901383</v>
      </c>
      <c r="M1212" s="73">
        <f>0</f>
        <v>0</v>
      </c>
      <c r="N1212" s="89">
        <f t="shared" si="310"/>
        <v>246.66901212690402</v>
      </c>
      <c r="O1212" s="89">
        <f t="shared" si="311"/>
        <v>274.88913106624489</v>
      </c>
      <c r="P1212" s="89">
        <f t="shared" si="312"/>
        <v>246.66901212690402</v>
      </c>
      <c r="Q1212" s="62">
        <f t="shared" si="323"/>
        <v>6159.7332021553102</v>
      </c>
      <c r="R1212" s="89">
        <f t="shared" si="318"/>
        <v>-107.66295892280544</v>
      </c>
      <c r="S1212" s="74">
        <f t="shared" si="319"/>
        <v>-2128.2452021553108</v>
      </c>
      <c r="T1212" s="91">
        <f t="shared" si="313"/>
        <v>0.11374445655331233</v>
      </c>
      <c r="U1212" s="92">
        <f t="shared" si="314"/>
        <v>1.4137444565533122</v>
      </c>
    </row>
    <row r="1213" spans="1:21">
      <c r="A1213" s="80">
        <v>37721</v>
      </c>
      <c r="B1213" s="81">
        <v>2.5399999999999999E-4</v>
      </c>
      <c r="C1213" s="82">
        <v>2.1373086256270394E-3</v>
      </c>
      <c r="D1213" s="88">
        <f t="shared" si="315"/>
        <v>1.5083613086071721</v>
      </c>
      <c r="E1213" s="89">
        <f t="shared" si="320"/>
        <v>15167.226172143441</v>
      </c>
      <c r="F1213" s="126">
        <f t="shared" si="321"/>
        <v>379310.99975441775</v>
      </c>
      <c r="G1213" s="62">
        <f t="shared" si="322"/>
        <v>2.5008593888516749E-2</v>
      </c>
      <c r="H1213" s="88">
        <f t="shared" si="307"/>
        <v>5.08</v>
      </c>
      <c r="I1213" s="62">
        <f t="shared" si="316"/>
        <v>50.800000000000004</v>
      </c>
      <c r="J1213" s="89">
        <f t="shared" si="308"/>
        <v>9.1439999999999984</v>
      </c>
      <c r="K1213" s="62">
        <f t="shared" si="317"/>
        <v>201.16799999999995</v>
      </c>
      <c r="L1213" s="90">
        <f t="shared" si="309"/>
        <v>42.746172512540788</v>
      </c>
      <c r="M1213" s="73">
        <f>0</f>
        <v>0</v>
      </c>
      <c r="N1213" s="89">
        <f t="shared" si="310"/>
        <v>117.04008134391047</v>
      </c>
      <c r="O1213" s="89">
        <f t="shared" si="311"/>
        <v>167.22617214344206</v>
      </c>
      <c r="P1213" s="89">
        <f t="shared" si="312"/>
        <v>117.04008134391047</v>
      </c>
      <c r="Q1213" s="62">
        <f t="shared" si="323"/>
        <v>2927.0078630088224</v>
      </c>
      <c r="R1213" s="89">
        <f t="shared" si="318"/>
        <v>-145.56225385645126</v>
      </c>
      <c r="S1213" s="74">
        <f t="shared" si="319"/>
        <v>-2675.0398630088225</v>
      </c>
      <c r="T1213" s="91">
        <f t="shared" si="313"/>
        <v>0.10836130860717219</v>
      </c>
      <c r="U1213" s="92">
        <f t="shared" si="314"/>
        <v>1.408361308607172</v>
      </c>
    </row>
    <row r="1214" spans="1:21">
      <c r="A1214" s="80">
        <v>37722</v>
      </c>
      <c r="B1214" s="81">
        <v>0</v>
      </c>
      <c r="C1214" s="82">
        <v>3.4761950017108312E-3</v>
      </c>
      <c r="D1214" s="88">
        <f t="shared" si="315"/>
        <v>1.5010831959143496</v>
      </c>
      <c r="E1214" s="89">
        <f t="shared" si="320"/>
        <v>15021.663918286989</v>
      </c>
      <c r="F1214" s="126">
        <f t="shared" si="321"/>
        <v>376635.95989140891</v>
      </c>
      <c r="G1214" s="62">
        <f t="shared" si="322"/>
        <v>2.5072852244610661E-2</v>
      </c>
      <c r="H1214" s="88">
        <f t="shared" si="307"/>
        <v>0</v>
      </c>
      <c r="I1214" s="62">
        <f t="shared" si="316"/>
        <v>0</v>
      </c>
      <c r="J1214" s="89">
        <f t="shared" si="308"/>
        <v>0</v>
      </c>
      <c r="K1214" s="62">
        <f t="shared" si="317"/>
        <v>0</v>
      </c>
      <c r="L1214" s="90">
        <f t="shared" si="309"/>
        <v>69.523900034216624</v>
      </c>
      <c r="M1214" s="73">
        <f>0</f>
        <v>0</v>
      </c>
      <c r="N1214" s="89">
        <f t="shared" si="310"/>
        <v>5.4573744738888958</v>
      </c>
      <c r="O1214" s="89">
        <f t="shared" si="311"/>
        <v>21.663918286991546</v>
      </c>
      <c r="P1214" s="89">
        <f t="shared" si="312"/>
        <v>5.4573744738888958</v>
      </c>
      <c r="Q1214" s="62">
        <f t="shared" si="323"/>
        <v>136.83194382732611</v>
      </c>
      <c r="R1214" s="89">
        <f t="shared" si="318"/>
        <v>-74.981274508105514</v>
      </c>
      <c r="S1214" s="74">
        <f t="shared" si="319"/>
        <v>-136.83194382732611</v>
      </c>
      <c r="T1214" s="91">
        <f t="shared" si="313"/>
        <v>0.10108319591434967</v>
      </c>
      <c r="U1214" s="92">
        <f t="shared" si="314"/>
        <v>1.4010831959143495</v>
      </c>
    </row>
    <row r="1215" spans="1:21">
      <c r="A1215" s="80">
        <v>37723</v>
      </c>
      <c r="B1215" s="81">
        <v>0</v>
      </c>
      <c r="C1215" s="82">
        <v>4.5662458614996529E-3</v>
      </c>
      <c r="D1215" s="88">
        <f t="shared" si="315"/>
        <v>1.4973341321889442</v>
      </c>
      <c r="E1215" s="89">
        <f t="shared" si="320"/>
        <v>14946.682643778884</v>
      </c>
      <c r="F1215" s="126">
        <f t="shared" si="321"/>
        <v>376499.12794758158</v>
      </c>
      <c r="G1215" s="62">
        <f t="shared" si="322"/>
        <v>2.5189477619924461E-2</v>
      </c>
      <c r="H1215" s="88">
        <f t="shared" si="307"/>
        <v>0</v>
      </c>
      <c r="I1215" s="62">
        <f t="shared" si="316"/>
        <v>0</v>
      </c>
      <c r="J1215" s="89">
        <f t="shared" si="308"/>
        <v>0</v>
      </c>
      <c r="K1215" s="62">
        <f t="shared" si="317"/>
        <v>0</v>
      </c>
      <c r="L1215" s="90">
        <f t="shared" si="309"/>
        <v>91.324917229993062</v>
      </c>
      <c r="M1215" s="73">
        <f>0</f>
        <v>0</v>
      </c>
      <c r="N1215" s="89">
        <f t="shared" si="310"/>
        <v>0</v>
      </c>
      <c r="O1215" s="89">
        <f t="shared" si="311"/>
        <v>0</v>
      </c>
      <c r="P1215" s="89">
        <f t="shared" si="312"/>
        <v>0</v>
      </c>
      <c r="Q1215" s="62">
        <f t="shared" si="323"/>
        <v>0</v>
      </c>
      <c r="R1215" s="89">
        <f t="shared" si="318"/>
        <v>-91.324917229993062</v>
      </c>
      <c r="S1215" s="74">
        <f t="shared" si="319"/>
        <v>0</v>
      </c>
      <c r="T1215" s="91">
        <f t="shared" si="313"/>
        <v>9.7334132188944267E-2</v>
      </c>
      <c r="U1215" s="92">
        <f t="shared" si="314"/>
        <v>1.3973341321889441</v>
      </c>
    </row>
    <row r="1216" spans="1:21">
      <c r="A1216" s="80">
        <v>37724</v>
      </c>
      <c r="B1216" s="81">
        <v>0</v>
      </c>
      <c r="C1216" s="82">
        <v>5.2960637922783559E-3</v>
      </c>
      <c r="D1216" s="88">
        <f t="shared" si="315"/>
        <v>1.4927678863274447</v>
      </c>
      <c r="E1216" s="89">
        <f t="shared" si="320"/>
        <v>14855.357726548891</v>
      </c>
      <c r="F1216" s="126">
        <f t="shared" si="321"/>
        <v>376499.12794758158</v>
      </c>
      <c r="G1216" s="62">
        <f t="shared" si="322"/>
        <v>2.5344332656137766E-2</v>
      </c>
      <c r="H1216" s="88">
        <f t="shared" si="307"/>
        <v>0</v>
      </c>
      <c r="I1216" s="62">
        <f t="shared" si="316"/>
        <v>0</v>
      </c>
      <c r="J1216" s="89">
        <f t="shared" si="308"/>
        <v>0</v>
      </c>
      <c r="K1216" s="62">
        <f t="shared" si="317"/>
        <v>0</v>
      </c>
      <c r="L1216" s="90">
        <f t="shared" si="309"/>
        <v>105.92127584556712</v>
      </c>
      <c r="M1216" s="73">
        <f>0</f>
        <v>0</v>
      </c>
      <c r="N1216" s="89">
        <f t="shared" si="310"/>
        <v>0</v>
      </c>
      <c r="O1216" s="89">
        <f t="shared" si="311"/>
        <v>0</v>
      </c>
      <c r="P1216" s="89">
        <f t="shared" si="312"/>
        <v>0</v>
      </c>
      <c r="Q1216" s="62">
        <f t="shared" si="323"/>
        <v>0</v>
      </c>
      <c r="R1216" s="89">
        <f t="shared" si="318"/>
        <v>-105.92127584556712</v>
      </c>
      <c r="S1216" s="74">
        <f t="shared" si="319"/>
        <v>0</v>
      </c>
      <c r="T1216" s="91">
        <f t="shared" si="313"/>
        <v>9.2767886327444815E-2</v>
      </c>
      <c r="U1216" s="92">
        <f t="shared" si="314"/>
        <v>1.3927678863274446</v>
      </c>
    </row>
    <row r="1217" spans="1:21">
      <c r="A1217" s="80">
        <v>37725</v>
      </c>
      <c r="B1217" s="81">
        <v>0</v>
      </c>
      <c r="C1217" s="82">
        <v>5.4378593004672784E-3</v>
      </c>
      <c r="D1217" s="88">
        <f t="shared" si="315"/>
        <v>1.4874718225351662</v>
      </c>
      <c r="E1217" s="89">
        <f t="shared" si="320"/>
        <v>14749.436450703324</v>
      </c>
      <c r="F1217" s="126">
        <f t="shared" si="321"/>
        <v>376499.12794758158</v>
      </c>
      <c r="G1217" s="62">
        <f t="shared" si="322"/>
        <v>2.5526339884642053E-2</v>
      </c>
      <c r="H1217" s="88">
        <f t="shared" si="307"/>
        <v>0</v>
      </c>
      <c r="I1217" s="62">
        <f t="shared" si="316"/>
        <v>0</v>
      </c>
      <c r="J1217" s="89">
        <f t="shared" si="308"/>
        <v>0</v>
      </c>
      <c r="K1217" s="62">
        <f t="shared" si="317"/>
        <v>0</v>
      </c>
      <c r="L1217" s="90">
        <f t="shared" si="309"/>
        <v>108.75718600934557</v>
      </c>
      <c r="M1217" s="73">
        <f>0</f>
        <v>0</v>
      </c>
      <c r="N1217" s="89">
        <f t="shared" si="310"/>
        <v>0</v>
      </c>
      <c r="O1217" s="89">
        <f t="shared" si="311"/>
        <v>0</v>
      </c>
      <c r="P1217" s="89">
        <f t="shared" si="312"/>
        <v>0</v>
      </c>
      <c r="Q1217" s="62">
        <f t="shared" si="323"/>
        <v>0</v>
      </c>
      <c r="R1217" s="89">
        <f t="shared" si="318"/>
        <v>-108.75718600934557</v>
      </c>
      <c r="S1217" s="74">
        <f t="shared" si="319"/>
        <v>0</v>
      </c>
      <c r="T1217" s="91">
        <f t="shared" si="313"/>
        <v>8.7471822535166277E-2</v>
      </c>
      <c r="U1217" s="92">
        <f t="shared" si="314"/>
        <v>1.3874718225351661</v>
      </c>
    </row>
    <row r="1218" spans="1:21">
      <c r="A1218" s="80">
        <v>37726</v>
      </c>
      <c r="B1218" s="81">
        <v>0</v>
      </c>
      <c r="C1218" s="82">
        <v>4.8903774575906195E-3</v>
      </c>
      <c r="D1218" s="88">
        <f t="shared" si="315"/>
        <v>1.482033963234699</v>
      </c>
      <c r="E1218" s="89">
        <f t="shared" si="320"/>
        <v>14640.679264693979</v>
      </c>
      <c r="F1218" s="126">
        <f t="shared" si="321"/>
        <v>376499.12794758158</v>
      </c>
      <c r="G1218" s="62">
        <f t="shared" si="322"/>
        <v>2.5715960382761052E-2</v>
      </c>
      <c r="H1218" s="88">
        <f t="shared" si="307"/>
        <v>0</v>
      </c>
      <c r="I1218" s="62">
        <f t="shared" si="316"/>
        <v>0</v>
      </c>
      <c r="J1218" s="89">
        <f t="shared" si="308"/>
        <v>0</v>
      </c>
      <c r="K1218" s="62">
        <f t="shared" si="317"/>
        <v>0</v>
      </c>
      <c r="L1218" s="90">
        <f t="shared" si="309"/>
        <v>97.807549151812395</v>
      </c>
      <c r="M1218" s="73">
        <f>0</f>
        <v>0</v>
      </c>
      <c r="N1218" s="89">
        <f t="shared" si="310"/>
        <v>0</v>
      </c>
      <c r="O1218" s="89">
        <f t="shared" si="311"/>
        <v>0</v>
      </c>
      <c r="P1218" s="89">
        <f t="shared" si="312"/>
        <v>0</v>
      </c>
      <c r="Q1218" s="62">
        <f t="shared" si="323"/>
        <v>0</v>
      </c>
      <c r="R1218" s="89">
        <f t="shared" si="318"/>
        <v>-97.807549151812395</v>
      </c>
      <c r="S1218" s="74">
        <f t="shared" si="319"/>
        <v>0</v>
      </c>
      <c r="T1218" s="91">
        <f t="shared" si="313"/>
        <v>8.2033963234699137E-2</v>
      </c>
      <c r="U1218" s="92">
        <f t="shared" si="314"/>
        <v>1.382033963234699</v>
      </c>
    </row>
    <row r="1219" spans="1:21">
      <c r="A1219" s="80">
        <v>37727</v>
      </c>
      <c r="B1219" s="81">
        <v>0</v>
      </c>
      <c r="C1219" s="82">
        <v>4.9879853678972928E-3</v>
      </c>
      <c r="D1219" s="88">
        <f t="shared" si="315"/>
        <v>1.4771435857771085</v>
      </c>
      <c r="E1219" s="89">
        <f t="shared" si="320"/>
        <v>14542.871715542167</v>
      </c>
      <c r="F1219" s="126">
        <f t="shared" si="321"/>
        <v>376499.12794758158</v>
      </c>
      <c r="G1219" s="62">
        <f t="shared" si="322"/>
        <v>2.5888912129040632E-2</v>
      </c>
      <c r="H1219" s="88">
        <f t="shared" si="307"/>
        <v>0</v>
      </c>
      <c r="I1219" s="62">
        <f t="shared" si="316"/>
        <v>0</v>
      </c>
      <c r="J1219" s="89">
        <f t="shared" si="308"/>
        <v>0</v>
      </c>
      <c r="K1219" s="62">
        <f t="shared" si="317"/>
        <v>0</v>
      </c>
      <c r="L1219" s="90">
        <f t="shared" si="309"/>
        <v>99.759707357945857</v>
      </c>
      <c r="M1219" s="73">
        <f>0</f>
        <v>0</v>
      </c>
      <c r="N1219" s="89">
        <f t="shared" si="310"/>
        <v>0</v>
      </c>
      <c r="O1219" s="89">
        <f t="shared" si="311"/>
        <v>0</v>
      </c>
      <c r="P1219" s="89">
        <f t="shared" si="312"/>
        <v>0</v>
      </c>
      <c r="Q1219" s="62">
        <f t="shared" si="323"/>
        <v>0</v>
      </c>
      <c r="R1219" s="89">
        <f t="shared" si="318"/>
        <v>-99.759707357945857</v>
      </c>
      <c r="S1219" s="74">
        <f t="shared" si="319"/>
        <v>0</v>
      </c>
      <c r="T1219" s="91">
        <f t="shared" si="313"/>
        <v>7.7143585777108559E-2</v>
      </c>
      <c r="U1219" s="92">
        <f t="shared" si="314"/>
        <v>1.3771435857771084</v>
      </c>
    </row>
    <row r="1220" spans="1:21">
      <c r="A1220" s="80">
        <v>37728</v>
      </c>
      <c r="B1220" s="81">
        <v>0</v>
      </c>
      <c r="C1220" s="82">
        <v>5.0819206028158816E-3</v>
      </c>
      <c r="D1220" s="88">
        <f t="shared" si="315"/>
        <v>1.4721556004092111</v>
      </c>
      <c r="E1220" s="89">
        <f t="shared" si="320"/>
        <v>14443.112008184222</v>
      </c>
      <c r="F1220" s="126">
        <f t="shared" si="321"/>
        <v>376499.12794758158</v>
      </c>
      <c r="G1220" s="62">
        <f t="shared" si="322"/>
        <v>2.606772887548317E-2</v>
      </c>
      <c r="H1220" s="88">
        <f t="shared" si="307"/>
        <v>0</v>
      </c>
      <c r="I1220" s="62">
        <f t="shared" si="316"/>
        <v>0</v>
      </c>
      <c r="J1220" s="89">
        <f t="shared" si="308"/>
        <v>0</v>
      </c>
      <c r="K1220" s="62">
        <f t="shared" si="317"/>
        <v>0</v>
      </c>
      <c r="L1220" s="90">
        <f t="shared" si="309"/>
        <v>101.63841205631763</v>
      </c>
      <c r="M1220" s="73">
        <f>0</f>
        <v>0</v>
      </c>
      <c r="N1220" s="89">
        <f t="shared" si="310"/>
        <v>0</v>
      </c>
      <c r="O1220" s="89">
        <f t="shared" si="311"/>
        <v>0</v>
      </c>
      <c r="P1220" s="89">
        <f t="shared" si="312"/>
        <v>0</v>
      </c>
      <c r="Q1220" s="62">
        <f t="shared" si="323"/>
        <v>0</v>
      </c>
      <c r="R1220" s="89">
        <f t="shared" si="318"/>
        <v>-101.63841205631763</v>
      </c>
      <c r="S1220" s="74">
        <f t="shared" si="319"/>
        <v>0</v>
      </c>
      <c r="T1220" s="91">
        <f t="shared" si="313"/>
        <v>7.2155600409211207E-2</v>
      </c>
      <c r="U1220" s="92">
        <f t="shared" si="314"/>
        <v>1.372155600409211</v>
      </c>
    </row>
    <row r="1221" spans="1:21">
      <c r="A1221" s="80">
        <v>37729</v>
      </c>
      <c r="B1221" s="81">
        <v>0</v>
      </c>
      <c r="C1221" s="82">
        <v>5.3647625512176309E-3</v>
      </c>
      <c r="D1221" s="88">
        <f t="shared" si="315"/>
        <v>1.4670736798063952</v>
      </c>
      <c r="E1221" s="89">
        <f t="shared" si="320"/>
        <v>14341.473596127904</v>
      </c>
      <c r="F1221" s="126">
        <f t="shared" si="321"/>
        <v>376499.12794758158</v>
      </c>
      <c r="G1221" s="62">
        <f t="shared" si="322"/>
        <v>2.625247157650757E-2</v>
      </c>
      <c r="H1221" s="88">
        <f t="shared" si="307"/>
        <v>0</v>
      </c>
      <c r="I1221" s="62">
        <f t="shared" si="316"/>
        <v>0</v>
      </c>
      <c r="J1221" s="89">
        <f t="shared" si="308"/>
        <v>0</v>
      </c>
      <c r="K1221" s="62">
        <f t="shared" si="317"/>
        <v>0</v>
      </c>
      <c r="L1221" s="90">
        <f t="shared" si="309"/>
        <v>107.29525102435262</v>
      </c>
      <c r="M1221" s="73">
        <f>0</f>
        <v>0</v>
      </c>
      <c r="N1221" s="89">
        <f t="shared" si="310"/>
        <v>0</v>
      </c>
      <c r="O1221" s="89">
        <f t="shared" si="311"/>
        <v>0</v>
      </c>
      <c r="P1221" s="89">
        <f t="shared" si="312"/>
        <v>0</v>
      </c>
      <c r="Q1221" s="62">
        <f t="shared" si="323"/>
        <v>0</v>
      </c>
      <c r="R1221" s="89">
        <f t="shared" si="318"/>
        <v>-107.29525102435262</v>
      </c>
      <c r="S1221" s="74">
        <f t="shared" si="319"/>
        <v>0</v>
      </c>
      <c r="T1221" s="91">
        <f t="shared" si="313"/>
        <v>6.7073679806395337E-2</v>
      </c>
      <c r="U1221" s="92">
        <f t="shared" si="314"/>
        <v>1.3670736798063952</v>
      </c>
    </row>
    <row r="1222" spans="1:21">
      <c r="A1222" s="80">
        <v>37730</v>
      </c>
      <c r="B1222" s="81">
        <v>0</v>
      </c>
      <c r="C1222" s="82">
        <v>4.71419679309747E-3</v>
      </c>
      <c r="D1222" s="88">
        <f t="shared" si="315"/>
        <v>1.4617089172551776</v>
      </c>
      <c r="E1222" s="89">
        <f t="shared" si="320"/>
        <v>14234.178345103552</v>
      </c>
      <c r="F1222" s="126">
        <f t="shared" si="321"/>
        <v>376499.12794758158</v>
      </c>
      <c r="G1222" s="62">
        <f t="shared" si="322"/>
        <v>2.6450359045634298E-2</v>
      </c>
      <c r="H1222" s="88">
        <f t="shared" si="307"/>
        <v>0</v>
      </c>
      <c r="I1222" s="62">
        <f t="shared" si="316"/>
        <v>0</v>
      </c>
      <c r="J1222" s="89">
        <f t="shared" si="308"/>
        <v>0</v>
      </c>
      <c r="K1222" s="62">
        <f t="shared" si="317"/>
        <v>0</v>
      </c>
      <c r="L1222" s="90">
        <f t="shared" si="309"/>
        <v>94.283935861949402</v>
      </c>
      <c r="M1222" s="73">
        <f>0</f>
        <v>0</v>
      </c>
      <c r="N1222" s="89">
        <f t="shared" si="310"/>
        <v>0</v>
      </c>
      <c r="O1222" s="89">
        <f t="shared" si="311"/>
        <v>0</v>
      </c>
      <c r="P1222" s="89">
        <f t="shared" si="312"/>
        <v>0</v>
      </c>
      <c r="Q1222" s="62">
        <f t="shared" si="323"/>
        <v>0</v>
      </c>
      <c r="R1222" s="89">
        <f t="shared" si="318"/>
        <v>-94.283935861949402</v>
      </c>
      <c r="S1222" s="74">
        <f t="shared" si="319"/>
        <v>0</v>
      </c>
      <c r="T1222" s="91">
        <f t="shared" si="313"/>
        <v>6.1708917255177687E-2</v>
      </c>
      <c r="U1222" s="92">
        <f t="shared" si="314"/>
        <v>1.3617089172551775</v>
      </c>
    </row>
    <row r="1223" spans="1:21">
      <c r="A1223" s="80">
        <v>37731</v>
      </c>
      <c r="B1223" s="81">
        <v>0</v>
      </c>
      <c r="C1223" s="82">
        <v>4.4612248922814785E-3</v>
      </c>
      <c r="D1223" s="88">
        <f t="shared" si="315"/>
        <v>1.4569947204620801</v>
      </c>
      <c r="E1223" s="89">
        <f t="shared" si="320"/>
        <v>14139.894409241602</v>
      </c>
      <c r="F1223" s="126">
        <f t="shared" si="321"/>
        <v>376499.12794758158</v>
      </c>
      <c r="G1223" s="62">
        <f t="shared" si="322"/>
        <v>2.6626728393495495E-2</v>
      </c>
      <c r="H1223" s="88">
        <f t="shared" si="307"/>
        <v>0</v>
      </c>
      <c r="I1223" s="62">
        <f t="shared" si="316"/>
        <v>0</v>
      </c>
      <c r="J1223" s="89">
        <f t="shared" si="308"/>
        <v>0</v>
      </c>
      <c r="K1223" s="62">
        <f t="shared" si="317"/>
        <v>0</v>
      </c>
      <c r="L1223" s="90">
        <f t="shared" si="309"/>
        <v>89.224497845629571</v>
      </c>
      <c r="M1223" s="73">
        <f>0</f>
        <v>0</v>
      </c>
      <c r="N1223" s="89">
        <f t="shared" si="310"/>
        <v>0</v>
      </c>
      <c r="O1223" s="89">
        <f t="shared" si="311"/>
        <v>0</v>
      </c>
      <c r="P1223" s="89">
        <f t="shared" si="312"/>
        <v>0</v>
      </c>
      <c r="Q1223" s="62">
        <f t="shared" si="323"/>
        <v>0</v>
      </c>
      <c r="R1223" s="89">
        <f t="shared" si="318"/>
        <v>-89.224497845629571</v>
      </c>
      <c r="S1223" s="74">
        <f t="shared" si="319"/>
        <v>0</v>
      </c>
      <c r="T1223" s="91">
        <f t="shared" si="313"/>
        <v>5.6994720462080206E-2</v>
      </c>
      <c r="U1223" s="92">
        <f t="shared" si="314"/>
        <v>1.35699472046208</v>
      </c>
    </row>
    <row r="1224" spans="1:21">
      <c r="A1224" s="80">
        <v>37732</v>
      </c>
      <c r="B1224" s="81">
        <v>0</v>
      </c>
      <c r="C1224" s="82">
        <v>4.1938654462487365E-3</v>
      </c>
      <c r="D1224" s="88">
        <f t="shared" si="315"/>
        <v>1.4525334955697986</v>
      </c>
      <c r="E1224" s="89">
        <f t="shared" si="320"/>
        <v>14050.669911395973</v>
      </c>
      <c r="F1224" s="126">
        <f t="shared" si="321"/>
        <v>376499.12794758158</v>
      </c>
      <c r="G1224" s="62">
        <f t="shared" si="322"/>
        <v>2.6795813318638794E-2</v>
      </c>
      <c r="H1224" s="88">
        <f t="shared" si="307"/>
        <v>0</v>
      </c>
      <c r="I1224" s="62">
        <f t="shared" si="316"/>
        <v>0</v>
      </c>
      <c r="J1224" s="89">
        <f t="shared" si="308"/>
        <v>0</v>
      </c>
      <c r="K1224" s="62">
        <f t="shared" si="317"/>
        <v>0</v>
      </c>
      <c r="L1224" s="90">
        <f t="shared" si="309"/>
        <v>83.877308924974727</v>
      </c>
      <c r="M1224" s="73">
        <f>0</f>
        <v>0</v>
      </c>
      <c r="N1224" s="89">
        <f t="shared" si="310"/>
        <v>0</v>
      </c>
      <c r="O1224" s="89">
        <f t="shared" si="311"/>
        <v>0</v>
      </c>
      <c r="P1224" s="89">
        <f t="shared" si="312"/>
        <v>0</v>
      </c>
      <c r="Q1224" s="62">
        <f t="shared" si="323"/>
        <v>0</v>
      </c>
      <c r="R1224" s="89">
        <f t="shared" si="318"/>
        <v>-83.877308924974727</v>
      </c>
      <c r="S1224" s="74">
        <f t="shared" si="319"/>
        <v>0</v>
      </c>
      <c r="T1224" s="91">
        <f t="shared" si="313"/>
        <v>5.2533495569798694E-2</v>
      </c>
      <c r="U1224" s="92">
        <f t="shared" si="314"/>
        <v>1.3525334955697985</v>
      </c>
    </row>
    <row r="1225" spans="1:21">
      <c r="A1225" s="80">
        <v>37733</v>
      </c>
      <c r="B1225" s="81">
        <v>0</v>
      </c>
      <c r="C1225" s="82">
        <v>4.7248802793144092E-3</v>
      </c>
      <c r="D1225" s="88">
        <f t="shared" si="315"/>
        <v>1.4483396301235498</v>
      </c>
      <c r="E1225" s="89">
        <f t="shared" si="320"/>
        <v>13966.792602470998</v>
      </c>
      <c r="F1225" s="126">
        <f t="shared" si="321"/>
        <v>376499.12794758158</v>
      </c>
      <c r="G1225" s="62">
        <f t="shared" si="322"/>
        <v>2.6956735068935696E-2</v>
      </c>
      <c r="H1225" s="88">
        <f t="shared" si="307"/>
        <v>0</v>
      </c>
      <c r="I1225" s="62">
        <f t="shared" si="316"/>
        <v>0</v>
      </c>
      <c r="J1225" s="89">
        <f t="shared" si="308"/>
        <v>0</v>
      </c>
      <c r="K1225" s="62">
        <f t="shared" si="317"/>
        <v>0</v>
      </c>
      <c r="L1225" s="90">
        <f t="shared" si="309"/>
        <v>94.497605586288188</v>
      </c>
      <c r="M1225" s="73">
        <f>0</f>
        <v>0</v>
      </c>
      <c r="N1225" s="89">
        <f t="shared" si="310"/>
        <v>0</v>
      </c>
      <c r="O1225" s="89">
        <f t="shared" si="311"/>
        <v>0</v>
      </c>
      <c r="P1225" s="89">
        <f t="shared" si="312"/>
        <v>0</v>
      </c>
      <c r="Q1225" s="62">
        <f t="shared" si="323"/>
        <v>0</v>
      </c>
      <c r="R1225" s="89">
        <f t="shared" si="318"/>
        <v>-94.497605586288188</v>
      </c>
      <c r="S1225" s="74">
        <f t="shared" si="319"/>
        <v>0</v>
      </c>
      <c r="T1225" s="91">
        <f t="shared" si="313"/>
        <v>4.8339630123549915E-2</v>
      </c>
      <c r="U1225" s="92">
        <f t="shared" si="314"/>
        <v>1.3483396301235497</v>
      </c>
    </row>
    <row r="1226" spans="1:21">
      <c r="A1226" s="80">
        <v>37734</v>
      </c>
      <c r="B1226" s="81">
        <v>0</v>
      </c>
      <c r="C1226" s="82">
        <v>4.7127226899271752E-3</v>
      </c>
      <c r="D1226" s="88">
        <f t="shared" si="315"/>
        <v>1.4436147498442355</v>
      </c>
      <c r="E1226" s="89">
        <f t="shared" si="320"/>
        <v>13872.29499688471</v>
      </c>
      <c r="F1226" s="126">
        <f t="shared" si="321"/>
        <v>376499.12794758158</v>
      </c>
      <c r="G1226" s="62">
        <f t="shared" si="322"/>
        <v>2.7140363438935784E-2</v>
      </c>
      <c r="H1226" s="88">
        <f t="shared" si="307"/>
        <v>0</v>
      </c>
      <c r="I1226" s="62">
        <f t="shared" si="316"/>
        <v>0</v>
      </c>
      <c r="J1226" s="89">
        <f t="shared" si="308"/>
        <v>0</v>
      </c>
      <c r="K1226" s="62">
        <f t="shared" si="317"/>
        <v>0</v>
      </c>
      <c r="L1226" s="90">
        <f t="shared" si="309"/>
        <v>94.254453798543508</v>
      </c>
      <c r="M1226" s="73">
        <f>0</f>
        <v>0</v>
      </c>
      <c r="N1226" s="89">
        <f t="shared" si="310"/>
        <v>0</v>
      </c>
      <c r="O1226" s="89">
        <f t="shared" si="311"/>
        <v>0</v>
      </c>
      <c r="P1226" s="89">
        <f t="shared" si="312"/>
        <v>0</v>
      </c>
      <c r="Q1226" s="62">
        <f t="shared" si="323"/>
        <v>0</v>
      </c>
      <c r="R1226" s="89">
        <f t="shared" si="318"/>
        <v>-94.254453798543508</v>
      </c>
      <c r="S1226" s="74">
        <f t="shared" si="319"/>
        <v>0</v>
      </c>
      <c r="T1226" s="91">
        <f t="shared" si="313"/>
        <v>4.3614749844235634E-2</v>
      </c>
      <c r="U1226" s="92">
        <f t="shared" si="314"/>
        <v>1.3436147498442355</v>
      </c>
    </row>
    <row r="1227" spans="1:21">
      <c r="A1227" s="80">
        <v>37735</v>
      </c>
      <c r="B1227" s="81">
        <v>0</v>
      </c>
      <c r="C1227" s="82">
        <v>5.3346028556689254E-3</v>
      </c>
      <c r="D1227" s="88">
        <f t="shared" si="315"/>
        <v>1.4389020271543083</v>
      </c>
      <c r="E1227" s="89">
        <f t="shared" si="320"/>
        <v>13778.040543086167</v>
      </c>
      <c r="F1227" s="126">
        <f t="shared" si="321"/>
        <v>376499.12794758158</v>
      </c>
      <c r="G1227" s="62">
        <f t="shared" si="322"/>
        <v>2.7326028455948271E-2</v>
      </c>
      <c r="H1227" s="88">
        <f t="shared" si="307"/>
        <v>0</v>
      </c>
      <c r="I1227" s="62">
        <f t="shared" si="316"/>
        <v>0</v>
      </c>
      <c r="J1227" s="89">
        <f t="shared" si="308"/>
        <v>0</v>
      </c>
      <c r="K1227" s="62">
        <f t="shared" si="317"/>
        <v>0</v>
      </c>
      <c r="L1227" s="90">
        <f t="shared" si="309"/>
        <v>106.69205711337851</v>
      </c>
      <c r="M1227" s="73">
        <f>0</f>
        <v>0</v>
      </c>
      <c r="N1227" s="89">
        <f t="shared" si="310"/>
        <v>0</v>
      </c>
      <c r="O1227" s="89">
        <f t="shared" si="311"/>
        <v>0</v>
      </c>
      <c r="P1227" s="89">
        <f t="shared" si="312"/>
        <v>0</v>
      </c>
      <c r="Q1227" s="62">
        <f t="shared" si="323"/>
        <v>0</v>
      </c>
      <c r="R1227" s="89">
        <f t="shared" si="318"/>
        <v>-106.69205711337851</v>
      </c>
      <c r="S1227" s="74">
        <f t="shared" si="319"/>
        <v>0</v>
      </c>
      <c r="T1227" s="91">
        <f t="shared" si="313"/>
        <v>3.890202715430835E-2</v>
      </c>
      <c r="U1227" s="92">
        <f t="shared" si="314"/>
        <v>1.3389020271543082</v>
      </c>
    </row>
    <row r="1228" spans="1:21">
      <c r="A1228" s="80">
        <v>37736</v>
      </c>
      <c r="B1228" s="81">
        <v>1.8796E-2</v>
      </c>
      <c r="C1228" s="82">
        <v>3.7937267322271594E-3</v>
      </c>
      <c r="D1228" s="88">
        <f t="shared" si="315"/>
        <v>1.4335674242986396</v>
      </c>
      <c r="E1228" s="89">
        <f t="shared" si="320"/>
        <v>13671.348485972789</v>
      </c>
      <c r="F1228" s="126">
        <f t="shared" si="321"/>
        <v>376499.12794758158</v>
      </c>
      <c r="G1228" s="62">
        <f t="shared" si="322"/>
        <v>2.7539282488035537E-2</v>
      </c>
      <c r="H1228" s="88">
        <f t="shared" si="307"/>
        <v>375.92</v>
      </c>
      <c r="I1228" s="62">
        <f t="shared" si="316"/>
        <v>3759.2000000000003</v>
      </c>
      <c r="J1228" s="89">
        <f t="shared" si="308"/>
        <v>676.65599999999995</v>
      </c>
      <c r="K1228" s="62">
        <f t="shared" si="317"/>
        <v>14886.431999999999</v>
      </c>
      <c r="L1228" s="90">
        <f t="shared" si="309"/>
        <v>75.874534644543189</v>
      </c>
      <c r="M1228" s="73">
        <f>0</f>
        <v>0</v>
      </c>
      <c r="N1228" s="89">
        <f t="shared" si="310"/>
        <v>0</v>
      </c>
      <c r="O1228" s="89">
        <f t="shared" si="311"/>
        <v>0</v>
      </c>
      <c r="P1228" s="89">
        <f t="shared" si="312"/>
        <v>0</v>
      </c>
      <c r="Q1228" s="62">
        <f t="shared" si="323"/>
        <v>0</v>
      </c>
      <c r="R1228" s="89">
        <f t="shared" si="318"/>
        <v>976.70146535545678</v>
      </c>
      <c r="S1228" s="74">
        <f t="shared" si="319"/>
        <v>18645.631999999998</v>
      </c>
      <c r="T1228" s="91">
        <f t="shared" si="313"/>
        <v>3.3567424298639681E-2</v>
      </c>
      <c r="U1228" s="92">
        <f t="shared" si="314"/>
        <v>1.3335674242986395</v>
      </c>
    </row>
    <row r="1229" spans="1:21">
      <c r="A1229" s="80">
        <v>37737</v>
      </c>
      <c r="B1229" s="81">
        <v>0</v>
      </c>
      <c r="C1229" s="82">
        <v>4.5816004407836872E-3</v>
      </c>
      <c r="D1229" s="88">
        <f t="shared" si="315"/>
        <v>1.4824024975664123</v>
      </c>
      <c r="E1229" s="89">
        <f t="shared" si="320"/>
        <v>14648.049951328245</v>
      </c>
      <c r="F1229" s="126">
        <f t="shared" si="321"/>
        <v>395144.75994758157</v>
      </c>
      <c r="G1229" s="62">
        <f t="shared" si="322"/>
        <v>2.6975929305303261E-2</v>
      </c>
      <c r="H1229" s="88">
        <f t="shared" si="307"/>
        <v>0</v>
      </c>
      <c r="I1229" s="62">
        <f t="shared" si="316"/>
        <v>0</v>
      </c>
      <c r="J1229" s="89">
        <f t="shared" si="308"/>
        <v>0</v>
      </c>
      <c r="K1229" s="62">
        <f t="shared" si="317"/>
        <v>0</v>
      </c>
      <c r="L1229" s="90">
        <f t="shared" si="309"/>
        <v>91.632008815673743</v>
      </c>
      <c r="M1229" s="73">
        <f>0</f>
        <v>0</v>
      </c>
      <c r="N1229" s="89">
        <f t="shared" si="310"/>
        <v>0</v>
      </c>
      <c r="O1229" s="89">
        <f t="shared" si="311"/>
        <v>0</v>
      </c>
      <c r="P1229" s="89">
        <f t="shared" si="312"/>
        <v>0</v>
      </c>
      <c r="Q1229" s="62">
        <f t="shared" si="323"/>
        <v>0</v>
      </c>
      <c r="R1229" s="89">
        <f t="shared" si="318"/>
        <v>-91.632008815673743</v>
      </c>
      <c r="S1229" s="74">
        <f t="shared" si="319"/>
        <v>0</v>
      </c>
      <c r="T1229" s="91">
        <f t="shared" si="313"/>
        <v>8.240249756641238E-2</v>
      </c>
      <c r="U1229" s="92">
        <f t="shared" si="314"/>
        <v>1.3824024975664122</v>
      </c>
    </row>
    <row r="1230" spans="1:21">
      <c r="A1230" s="80">
        <v>37738</v>
      </c>
      <c r="B1230" s="81">
        <v>0</v>
      </c>
      <c r="C1230" s="82">
        <v>4.9951768247971408E-3</v>
      </c>
      <c r="D1230" s="88">
        <f t="shared" si="315"/>
        <v>1.4778208971256284</v>
      </c>
      <c r="E1230" s="89">
        <f t="shared" si="320"/>
        <v>14556.417942512571</v>
      </c>
      <c r="F1230" s="126">
        <f t="shared" si="321"/>
        <v>395144.75994758157</v>
      </c>
      <c r="G1230" s="62">
        <f t="shared" si="322"/>
        <v>2.7145741590281377E-2</v>
      </c>
      <c r="H1230" s="88">
        <f t="shared" si="307"/>
        <v>0</v>
      </c>
      <c r="I1230" s="62">
        <f t="shared" si="316"/>
        <v>0</v>
      </c>
      <c r="J1230" s="89">
        <f t="shared" si="308"/>
        <v>0</v>
      </c>
      <c r="K1230" s="62">
        <f t="shared" si="317"/>
        <v>0</v>
      </c>
      <c r="L1230" s="90">
        <f t="shared" si="309"/>
        <v>99.903536495942816</v>
      </c>
      <c r="M1230" s="73">
        <f>0</f>
        <v>0</v>
      </c>
      <c r="N1230" s="89">
        <f t="shared" si="310"/>
        <v>0</v>
      </c>
      <c r="O1230" s="89">
        <f t="shared" si="311"/>
        <v>0</v>
      </c>
      <c r="P1230" s="89">
        <f t="shared" si="312"/>
        <v>0</v>
      </c>
      <c r="Q1230" s="62">
        <f t="shared" si="323"/>
        <v>0</v>
      </c>
      <c r="R1230" s="89">
        <f t="shared" si="318"/>
        <v>-99.903536495942816</v>
      </c>
      <c r="S1230" s="74">
        <f t="shared" si="319"/>
        <v>0</v>
      </c>
      <c r="T1230" s="91">
        <f t="shared" si="313"/>
        <v>7.7820897125628452E-2</v>
      </c>
      <c r="U1230" s="92">
        <f t="shared" si="314"/>
        <v>1.3778208971256283</v>
      </c>
    </row>
    <row r="1231" spans="1:21">
      <c r="A1231" s="80">
        <v>37739</v>
      </c>
      <c r="B1231" s="81">
        <v>0</v>
      </c>
      <c r="C1231" s="82">
        <v>5.1261724316359492E-3</v>
      </c>
      <c r="D1231" s="88">
        <f t="shared" si="315"/>
        <v>1.4728257203008315</v>
      </c>
      <c r="E1231" s="89">
        <f t="shared" si="320"/>
        <v>14456.514406016628</v>
      </c>
      <c r="F1231" s="126">
        <f t="shared" si="321"/>
        <v>395144.75994758157</v>
      </c>
      <c r="G1231" s="62">
        <f t="shared" si="322"/>
        <v>2.7333335605651047E-2</v>
      </c>
      <c r="H1231" s="88">
        <f t="shared" si="307"/>
        <v>0</v>
      </c>
      <c r="I1231" s="62">
        <f t="shared" si="316"/>
        <v>0</v>
      </c>
      <c r="J1231" s="89">
        <f t="shared" si="308"/>
        <v>0</v>
      </c>
      <c r="K1231" s="62">
        <f t="shared" si="317"/>
        <v>0</v>
      </c>
      <c r="L1231" s="90">
        <f t="shared" si="309"/>
        <v>102.52344863271898</v>
      </c>
      <c r="M1231" s="73">
        <f>0</f>
        <v>0</v>
      </c>
      <c r="N1231" s="89">
        <f t="shared" si="310"/>
        <v>0</v>
      </c>
      <c r="O1231" s="89">
        <f t="shared" si="311"/>
        <v>0</v>
      </c>
      <c r="P1231" s="89">
        <f t="shared" si="312"/>
        <v>0</v>
      </c>
      <c r="Q1231" s="62">
        <f t="shared" si="323"/>
        <v>0</v>
      </c>
      <c r="R1231" s="89">
        <f t="shared" si="318"/>
        <v>-102.52344863271898</v>
      </c>
      <c r="S1231" s="74">
        <f t="shared" si="319"/>
        <v>0</v>
      </c>
      <c r="T1231" s="91">
        <f t="shared" si="313"/>
        <v>7.2825720300831565E-2</v>
      </c>
      <c r="U1231" s="92">
        <f t="shared" si="314"/>
        <v>1.3728257203008314</v>
      </c>
    </row>
    <row r="1232" spans="1:21">
      <c r="A1232" s="80">
        <v>37740</v>
      </c>
      <c r="B1232" s="81">
        <v>0</v>
      </c>
      <c r="C1232" s="82">
        <v>5.015680569699474E-3</v>
      </c>
      <c r="D1232" s="88">
        <f t="shared" si="315"/>
        <v>1.4676995478691954</v>
      </c>
      <c r="E1232" s="89">
        <f t="shared" si="320"/>
        <v>14353.990957383909</v>
      </c>
      <c r="F1232" s="126">
        <f t="shared" si="321"/>
        <v>395144.75994758157</v>
      </c>
      <c r="G1232" s="62">
        <f t="shared" si="322"/>
        <v>2.7528564085120395E-2</v>
      </c>
      <c r="H1232" s="88">
        <f t="shared" si="307"/>
        <v>0</v>
      </c>
      <c r="I1232" s="62">
        <f t="shared" si="316"/>
        <v>0</v>
      </c>
      <c r="J1232" s="89">
        <f t="shared" si="308"/>
        <v>0</v>
      </c>
      <c r="K1232" s="62">
        <f t="shared" si="317"/>
        <v>0</v>
      </c>
      <c r="L1232" s="90">
        <f t="shared" si="309"/>
        <v>100.31361139398948</v>
      </c>
      <c r="M1232" s="73">
        <f>0</f>
        <v>0</v>
      </c>
      <c r="N1232" s="89">
        <f t="shared" si="310"/>
        <v>0</v>
      </c>
      <c r="O1232" s="89">
        <f t="shared" si="311"/>
        <v>0</v>
      </c>
      <c r="P1232" s="89">
        <f t="shared" si="312"/>
        <v>0</v>
      </c>
      <c r="Q1232" s="62">
        <f t="shared" si="323"/>
        <v>0</v>
      </c>
      <c r="R1232" s="89">
        <f t="shared" si="318"/>
        <v>-100.31361139398948</v>
      </c>
      <c r="S1232" s="74">
        <f t="shared" si="319"/>
        <v>0</v>
      </c>
      <c r="T1232" s="91">
        <f t="shared" si="313"/>
        <v>6.769954786919552E-2</v>
      </c>
      <c r="U1232" s="92">
        <f t="shared" si="314"/>
        <v>1.3676995478691953</v>
      </c>
    </row>
    <row r="1233" spans="1:21">
      <c r="A1233" s="80">
        <v>37741</v>
      </c>
      <c r="B1233" s="81">
        <v>0</v>
      </c>
      <c r="C1233" s="82">
        <v>4.9875120009922266E-3</v>
      </c>
      <c r="D1233" s="88">
        <f t="shared" si="315"/>
        <v>1.462683867299496</v>
      </c>
      <c r="E1233" s="89">
        <f t="shared" si="320"/>
        <v>14253.67734598992</v>
      </c>
      <c r="F1233" s="126">
        <f t="shared" si="321"/>
        <v>395144.75994758157</v>
      </c>
      <c r="G1233" s="62">
        <f t="shared" si="322"/>
        <v>2.7722302838484709E-2</v>
      </c>
      <c r="H1233" s="88">
        <f t="shared" si="307"/>
        <v>0</v>
      </c>
      <c r="I1233" s="62">
        <f t="shared" si="316"/>
        <v>0</v>
      </c>
      <c r="J1233" s="89">
        <f t="shared" si="308"/>
        <v>0</v>
      </c>
      <c r="K1233" s="62">
        <f t="shared" si="317"/>
        <v>0</v>
      </c>
      <c r="L1233" s="90">
        <f t="shared" si="309"/>
        <v>99.750240019844526</v>
      </c>
      <c r="M1233" s="73">
        <f>0</f>
        <v>0</v>
      </c>
      <c r="N1233" s="89">
        <f t="shared" si="310"/>
        <v>0</v>
      </c>
      <c r="O1233" s="89">
        <f t="shared" si="311"/>
        <v>0</v>
      </c>
      <c r="P1233" s="89">
        <f t="shared" si="312"/>
        <v>0</v>
      </c>
      <c r="Q1233" s="62">
        <f t="shared" si="323"/>
        <v>0</v>
      </c>
      <c r="R1233" s="89">
        <f t="shared" si="318"/>
        <v>-99.750240019844526</v>
      </c>
      <c r="S1233" s="74">
        <f t="shared" si="319"/>
        <v>0</v>
      </c>
      <c r="T1233" s="91">
        <f t="shared" si="313"/>
        <v>6.2683867299496043E-2</v>
      </c>
      <c r="U1233" s="92">
        <f t="shared" si="314"/>
        <v>1.3626838672994959</v>
      </c>
    </row>
    <row r="1234" spans="1:21">
      <c r="A1234" s="80">
        <v>37742</v>
      </c>
      <c r="B1234" s="81">
        <v>0</v>
      </c>
      <c r="C1234" s="82">
        <v>4.8884911853348248E-3</v>
      </c>
      <c r="D1234" s="88">
        <f t="shared" si="315"/>
        <v>1.4576963552985038</v>
      </c>
      <c r="E1234" s="89">
        <f t="shared" si="320"/>
        <v>14153.927105970075</v>
      </c>
      <c r="F1234" s="126">
        <f t="shared" si="321"/>
        <v>395144.75994758157</v>
      </c>
      <c r="G1234" s="62">
        <f t="shared" si="322"/>
        <v>2.791767662706917E-2</v>
      </c>
      <c r="H1234" s="88">
        <f t="shared" ref="H1234:H1297" si="324">B1234*($D$12+$D$11)*10000</f>
        <v>0</v>
      </c>
      <c r="I1234" s="62">
        <f t="shared" si="316"/>
        <v>0</v>
      </c>
      <c r="J1234" s="89">
        <f t="shared" ref="J1234:J1297" si="325">B1234*$K$14*$D$10*10000</f>
        <v>0</v>
      </c>
      <c r="K1234" s="62">
        <f t="shared" si="317"/>
        <v>0</v>
      </c>
      <c r="L1234" s="90">
        <f t="shared" ref="L1234:L1297" si="326">C1234*($D$12+$D$11)*10000</f>
        <v>97.769823706696499</v>
      </c>
      <c r="M1234" s="73">
        <f>0</f>
        <v>0</v>
      </c>
      <c r="N1234" s="89">
        <f t="shared" ref="N1234:N1297" si="327">IF(D1234&lt;$N$10,0,(2/3*$N$12*SQRT(2*$N$13)*$N$11*(D1234-$N$10)^(3/2))*24*60*60)</f>
        <v>0</v>
      </c>
      <c r="O1234" s="89">
        <f t="shared" ref="O1234:O1297" si="328">IF(D1234&lt;$N$10,0,(D1234-$N$10)*10000*($D$12+$D$11))</f>
        <v>0</v>
      </c>
      <c r="P1234" s="89">
        <f t="shared" ref="P1234:P1297" si="329">IF(N1234&gt;O1234,O1234,N1234)</f>
        <v>0</v>
      </c>
      <c r="Q1234" s="62">
        <f t="shared" si="323"/>
        <v>0</v>
      </c>
      <c r="R1234" s="89">
        <f t="shared" si="318"/>
        <v>-97.769823706696499</v>
      </c>
      <c r="S1234" s="74">
        <f t="shared" si="319"/>
        <v>0</v>
      </c>
      <c r="T1234" s="91">
        <f t="shared" ref="T1234:T1297" si="330">D1234-$D$14</f>
        <v>5.7696355298503921E-2</v>
      </c>
      <c r="U1234" s="92">
        <f t="shared" ref="U1234:U1297" si="331">IF(D1234&lt;$D$13,0,D1234-$D$13)</f>
        <v>1.3576963552985037</v>
      </c>
    </row>
    <row r="1235" spans="1:21">
      <c r="A1235" s="80">
        <v>37743</v>
      </c>
      <c r="B1235" s="81">
        <v>0</v>
      </c>
      <c r="C1235" s="82">
        <v>5.9139719904420926E-3</v>
      </c>
      <c r="D1235" s="88">
        <f t="shared" ref="D1235:D1298" si="332">IF(E1235&lt;$D$11*10000*($D$14-$D$13),(E1235+$D$13*$D$11*10000)/($D$11*10000),(E1235+$D$13*$D$11*10000+$D$14*$D$12*10000)/($D$11*10000+$D$12*10000))</f>
        <v>1.452807864113169</v>
      </c>
      <c r="E1235" s="89">
        <f t="shared" si="320"/>
        <v>14056.157282263379</v>
      </c>
      <c r="F1235" s="126">
        <f t="shared" si="321"/>
        <v>395144.75994758157</v>
      </c>
      <c r="G1235" s="62">
        <f t="shared" si="322"/>
        <v>2.8111862439543913E-2</v>
      </c>
      <c r="H1235" s="88">
        <f t="shared" si="324"/>
        <v>0</v>
      </c>
      <c r="I1235" s="62">
        <f t="shared" ref="I1235:I1298" si="333">H1235*$J$4*1000</f>
        <v>0</v>
      </c>
      <c r="J1235" s="89">
        <f t="shared" si="325"/>
        <v>0</v>
      </c>
      <c r="K1235" s="62">
        <f t="shared" ref="K1235:K1298" si="334">1000*J1235*($J$11*$J$5+$J$12*$J$6+$J$13*$J$7)</f>
        <v>0</v>
      </c>
      <c r="L1235" s="90">
        <f t="shared" si="326"/>
        <v>118.27943980884186</v>
      </c>
      <c r="M1235" s="73">
        <f>0</f>
        <v>0</v>
      </c>
      <c r="N1235" s="89">
        <f t="shared" si="327"/>
        <v>0</v>
      </c>
      <c r="O1235" s="89">
        <f t="shared" si="328"/>
        <v>0</v>
      </c>
      <c r="P1235" s="89">
        <f t="shared" si="329"/>
        <v>0</v>
      </c>
      <c r="Q1235" s="62">
        <f t="shared" si="323"/>
        <v>0</v>
      </c>
      <c r="R1235" s="89">
        <f t="shared" ref="R1235:R1298" si="335">H1235+J1235-L1235-P1235</f>
        <v>-118.27943980884186</v>
      </c>
      <c r="S1235" s="74">
        <f t="shared" ref="S1235:S1298" si="336">I1235+K1235-M1235-Q1235</f>
        <v>0</v>
      </c>
      <c r="T1235" s="91">
        <f t="shared" si="330"/>
        <v>5.2807864113169067E-2</v>
      </c>
      <c r="U1235" s="92">
        <f t="shared" si="331"/>
        <v>1.3528078641131689</v>
      </c>
    </row>
    <row r="1236" spans="1:21">
      <c r="A1236" s="80">
        <v>37744</v>
      </c>
      <c r="B1236" s="81">
        <v>0</v>
      </c>
      <c r="C1236" s="82">
        <v>5.2591529806791607E-3</v>
      </c>
      <c r="D1236" s="88">
        <f t="shared" si="332"/>
        <v>1.446893892122727</v>
      </c>
      <c r="E1236" s="89">
        <f t="shared" ref="E1236:E1299" si="337">E1235+R1235</f>
        <v>13937.877842454536</v>
      </c>
      <c r="F1236" s="126">
        <f t="shared" ref="F1236:F1299" si="338">F1235+S1235</f>
        <v>395144.75994758157</v>
      </c>
      <c r="G1236" s="62">
        <f t="shared" ref="G1236:G1299" si="339">F1236/(E1236*1000)</f>
        <v>2.8350424965268201E-2</v>
      </c>
      <c r="H1236" s="88">
        <f t="shared" si="324"/>
        <v>0</v>
      </c>
      <c r="I1236" s="62">
        <f t="shared" si="333"/>
        <v>0</v>
      </c>
      <c r="J1236" s="89">
        <f t="shared" si="325"/>
        <v>0</v>
      </c>
      <c r="K1236" s="62">
        <f t="shared" si="334"/>
        <v>0</v>
      </c>
      <c r="L1236" s="90">
        <f t="shared" si="326"/>
        <v>105.18305961358321</v>
      </c>
      <c r="M1236" s="73">
        <f>0</f>
        <v>0</v>
      </c>
      <c r="N1236" s="89">
        <f t="shared" si="327"/>
        <v>0</v>
      </c>
      <c r="O1236" s="89">
        <f t="shared" si="328"/>
        <v>0</v>
      </c>
      <c r="P1236" s="89">
        <f t="shared" si="329"/>
        <v>0</v>
      </c>
      <c r="Q1236" s="62">
        <f t="shared" ref="Q1236:Q1299" si="340">P1236*1000*G1236</f>
        <v>0</v>
      </c>
      <c r="R1236" s="89">
        <f t="shared" si="335"/>
        <v>-105.18305961358321</v>
      </c>
      <c r="S1236" s="74">
        <f t="shared" si="336"/>
        <v>0</v>
      </c>
      <c r="T1236" s="91">
        <f t="shared" si="330"/>
        <v>4.6893892122727099E-2</v>
      </c>
      <c r="U1236" s="92">
        <f t="shared" si="331"/>
        <v>1.3468938921227269</v>
      </c>
    </row>
    <row r="1237" spans="1:21">
      <c r="A1237" s="80">
        <v>37745</v>
      </c>
      <c r="B1237" s="81">
        <v>0</v>
      </c>
      <c r="C1237" s="82">
        <v>6.0937418289249232E-3</v>
      </c>
      <c r="D1237" s="88">
        <f t="shared" si="332"/>
        <v>1.4416347391420476</v>
      </c>
      <c r="E1237" s="89">
        <f t="shared" si="337"/>
        <v>13832.694782840954</v>
      </c>
      <c r="F1237" s="126">
        <f t="shared" si="338"/>
        <v>395144.75994758157</v>
      </c>
      <c r="G1237" s="62">
        <f t="shared" si="339"/>
        <v>2.8566000056456597E-2</v>
      </c>
      <c r="H1237" s="88">
        <f t="shared" si="324"/>
        <v>0</v>
      </c>
      <c r="I1237" s="62">
        <f t="shared" si="333"/>
        <v>0</v>
      </c>
      <c r="J1237" s="89">
        <f t="shared" si="325"/>
        <v>0</v>
      </c>
      <c r="K1237" s="62">
        <f t="shared" si="334"/>
        <v>0</v>
      </c>
      <c r="L1237" s="90">
        <f t="shared" si="326"/>
        <v>121.87483657849846</v>
      </c>
      <c r="M1237" s="73">
        <f>0</f>
        <v>0</v>
      </c>
      <c r="N1237" s="89">
        <f t="shared" si="327"/>
        <v>0</v>
      </c>
      <c r="O1237" s="89">
        <f t="shared" si="328"/>
        <v>0</v>
      </c>
      <c r="P1237" s="89">
        <f t="shared" si="329"/>
        <v>0</v>
      </c>
      <c r="Q1237" s="62">
        <f t="shared" si="340"/>
        <v>0</v>
      </c>
      <c r="R1237" s="89">
        <f t="shared" si="335"/>
        <v>-121.87483657849846</v>
      </c>
      <c r="S1237" s="74">
        <f t="shared" si="336"/>
        <v>0</v>
      </c>
      <c r="T1237" s="91">
        <f t="shared" si="330"/>
        <v>4.1634739142047739E-2</v>
      </c>
      <c r="U1237" s="92">
        <f t="shared" si="331"/>
        <v>1.3416347391420476</v>
      </c>
    </row>
    <row r="1238" spans="1:21">
      <c r="A1238" s="80">
        <v>37746</v>
      </c>
      <c r="B1238" s="81">
        <v>0</v>
      </c>
      <c r="C1238" s="82">
        <v>6.1133949523585352E-3</v>
      </c>
      <c r="D1238" s="88">
        <f t="shared" si="332"/>
        <v>1.4355409973131228</v>
      </c>
      <c r="E1238" s="89">
        <f t="shared" si="337"/>
        <v>13710.819946262456</v>
      </c>
      <c r="F1238" s="126">
        <f t="shared" si="338"/>
        <v>395144.75994758157</v>
      </c>
      <c r="G1238" s="62">
        <f t="shared" si="339"/>
        <v>2.8819921893533235E-2</v>
      </c>
      <c r="H1238" s="88">
        <f t="shared" si="324"/>
        <v>0</v>
      </c>
      <c r="I1238" s="62">
        <f t="shared" si="333"/>
        <v>0</v>
      </c>
      <c r="J1238" s="89">
        <f t="shared" si="325"/>
        <v>0</v>
      </c>
      <c r="K1238" s="62">
        <f t="shared" si="334"/>
        <v>0</v>
      </c>
      <c r="L1238" s="90">
        <f t="shared" si="326"/>
        <v>122.2678990471707</v>
      </c>
      <c r="M1238" s="73">
        <f>0</f>
        <v>0</v>
      </c>
      <c r="N1238" s="89">
        <f t="shared" si="327"/>
        <v>0</v>
      </c>
      <c r="O1238" s="89">
        <f t="shared" si="328"/>
        <v>0</v>
      </c>
      <c r="P1238" s="89">
        <f t="shared" si="329"/>
        <v>0</v>
      </c>
      <c r="Q1238" s="62">
        <f t="shared" si="340"/>
        <v>0</v>
      </c>
      <c r="R1238" s="89">
        <f t="shared" si="335"/>
        <v>-122.2678990471707</v>
      </c>
      <c r="S1238" s="74">
        <f t="shared" si="336"/>
        <v>0</v>
      </c>
      <c r="T1238" s="91">
        <f t="shared" si="330"/>
        <v>3.554099731312288E-2</v>
      </c>
      <c r="U1238" s="92">
        <f t="shared" si="331"/>
        <v>1.3355409973131227</v>
      </c>
    </row>
    <row r="1239" spans="1:21">
      <c r="A1239" s="80">
        <v>37747</v>
      </c>
      <c r="B1239" s="81">
        <v>0</v>
      </c>
      <c r="C1239" s="82">
        <v>5.5669911843962217E-3</v>
      </c>
      <c r="D1239" s="88">
        <f t="shared" si="332"/>
        <v>1.4294276023607644</v>
      </c>
      <c r="E1239" s="89">
        <f t="shared" si="337"/>
        <v>13588.552047215286</v>
      </c>
      <c r="F1239" s="126">
        <f t="shared" si="338"/>
        <v>395144.75994758157</v>
      </c>
      <c r="G1239" s="62">
        <f t="shared" si="339"/>
        <v>2.9079239537413325E-2</v>
      </c>
      <c r="H1239" s="88">
        <f t="shared" si="324"/>
        <v>0</v>
      </c>
      <c r="I1239" s="62">
        <f t="shared" si="333"/>
        <v>0</v>
      </c>
      <c r="J1239" s="89">
        <f t="shared" si="325"/>
        <v>0</v>
      </c>
      <c r="K1239" s="62">
        <f t="shared" si="334"/>
        <v>0</v>
      </c>
      <c r="L1239" s="90">
        <f t="shared" si="326"/>
        <v>111.33982368792444</v>
      </c>
      <c r="M1239" s="73">
        <f>0</f>
        <v>0</v>
      </c>
      <c r="N1239" s="89">
        <f t="shared" si="327"/>
        <v>0</v>
      </c>
      <c r="O1239" s="89">
        <f t="shared" si="328"/>
        <v>0</v>
      </c>
      <c r="P1239" s="89">
        <f t="shared" si="329"/>
        <v>0</v>
      </c>
      <c r="Q1239" s="62">
        <f t="shared" si="340"/>
        <v>0</v>
      </c>
      <c r="R1239" s="89">
        <f t="shared" si="335"/>
        <v>-111.33982368792444</v>
      </c>
      <c r="S1239" s="74">
        <f t="shared" si="336"/>
        <v>0</v>
      </c>
      <c r="T1239" s="91">
        <f t="shared" si="330"/>
        <v>2.9427602360764471E-2</v>
      </c>
      <c r="U1239" s="92">
        <f t="shared" si="331"/>
        <v>1.3294276023607643</v>
      </c>
    </row>
    <row r="1240" spans="1:21">
      <c r="A1240" s="80">
        <v>37748</v>
      </c>
      <c r="B1240" s="81">
        <v>0</v>
      </c>
      <c r="C1240" s="82">
        <v>5.9427863976001145E-3</v>
      </c>
      <c r="D1240" s="88">
        <f t="shared" si="332"/>
        <v>1.4238606111763681</v>
      </c>
      <c r="E1240" s="89">
        <f t="shared" si="337"/>
        <v>13477.212223527362</v>
      </c>
      <c r="F1240" s="126">
        <f t="shared" si="338"/>
        <v>395144.75994758157</v>
      </c>
      <c r="G1240" s="62">
        <f t="shared" si="339"/>
        <v>2.9319473003309372E-2</v>
      </c>
      <c r="H1240" s="88">
        <f t="shared" si="324"/>
        <v>0</v>
      </c>
      <c r="I1240" s="62">
        <f t="shared" si="333"/>
        <v>0</v>
      </c>
      <c r="J1240" s="89">
        <f t="shared" si="325"/>
        <v>0</v>
      </c>
      <c r="K1240" s="62">
        <f t="shared" si="334"/>
        <v>0</v>
      </c>
      <c r="L1240" s="90">
        <f t="shared" si="326"/>
        <v>118.8557279520023</v>
      </c>
      <c r="M1240" s="73">
        <f>0</f>
        <v>0</v>
      </c>
      <c r="N1240" s="89">
        <f t="shared" si="327"/>
        <v>0</v>
      </c>
      <c r="O1240" s="89">
        <f t="shared" si="328"/>
        <v>0</v>
      </c>
      <c r="P1240" s="89">
        <f t="shared" si="329"/>
        <v>0</v>
      </c>
      <c r="Q1240" s="62">
        <f t="shared" si="340"/>
        <v>0</v>
      </c>
      <c r="R1240" s="89">
        <f t="shared" si="335"/>
        <v>-118.8557279520023</v>
      </c>
      <c r="S1240" s="74">
        <f t="shared" si="336"/>
        <v>0</v>
      </c>
      <c r="T1240" s="91">
        <f t="shared" si="330"/>
        <v>2.3860611176368174E-2</v>
      </c>
      <c r="U1240" s="92">
        <f t="shared" si="331"/>
        <v>1.323860611176368</v>
      </c>
    </row>
    <row r="1241" spans="1:21">
      <c r="A1241" s="80">
        <v>37749</v>
      </c>
      <c r="B1241" s="81">
        <v>0</v>
      </c>
      <c r="C1241" s="82">
        <v>5.9206503165034298E-3</v>
      </c>
      <c r="D1241" s="88">
        <f t="shared" si="332"/>
        <v>1.417917824778768</v>
      </c>
      <c r="E1241" s="89">
        <f t="shared" si="337"/>
        <v>13358.356495575359</v>
      </c>
      <c r="F1241" s="126">
        <f t="shared" si="338"/>
        <v>395144.75994758157</v>
      </c>
      <c r="G1241" s="62">
        <f t="shared" si="339"/>
        <v>2.9580342467912423E-2</v>
      </c>
      <c r="H1241" s="88">
        <f t="shared" si="324"/>
        <v>0</v>
      </c>
      <c r="I1241" s="62">
        <f t="shared" si="333"/>
        <v>0</v>
      </c>
      <c r="J1241" s="89">
        <f t="shared" si="325"/>
        <v>0</v>
      </c>
      <c r="K1241" s="62">
        <f t="shared" si="334"/>
        <v>0</v>
      </c>
      <c r="L1241" s="90">
        <f t="shared" si="326"/>
        <v>118.4130063300686</v>
      </c>
      <c r="M1241" s="73">
        <f>0</f>
        <v>0</v>
      </c>
      <c r="N1241" s="89">
        <f t="shared" si="327"/>
        <v>0</v>
      </c>
      <c r="O1241" s="89">
        <f t="shared" si="328"/>
        <v>0</v>
      </c>
      <c r="P1241" s="89">
        <f t="shared" si="329"/>
        <v>0</v>
      </c>
      <c r="Q1241" s="62">
        <f t="shared" si="340"/>
        <v>0</v>
      </c>
      <c r="R1241" s="89">
        <f t="shared" si="335"/>
        <v>-118.4130063300686</v>
      </c>
      <c r="S1241" s="74">
        <f t="shared" si="336"/>
        <v>0</v>
      </c>
      <c r="T1241" s="91">
        <f t="shared" si="330"/>
        <v>1.7917824778768132E-2</v>
      </c>
      <c r="U1241" s="92">
        <f t="shared" si="331"/>
        <v>1.317917824778768</v>
      </c>
    </row>
    <row r="1242" spans="1:21">
      <c r="A1242" s="80">
        <v>37750</v>
      </c>
      <c r="B1242" s="81">
        <v>0</v>
      </c>
      <c r="C1242" s="82">
        <v>6.0209635551939913E-3</v>
      </c>
      <c r="D1242" s="88">
        <f t="shared" si="332"/>
        <v>1.4119971744622646</v>
      </c>
      <c r="E1242" s="89">
        <f t="shared" si="337"/>
        <v>13239.94348924529</v>
      </c>
      <c r="F1242" s="126">
        <f t="shared" si="338"/>
        <v>395144.75994758157</v>
      </c>
      <c r="G1242" s="62">
        <f t="shared" si="339"/>
        <v>2.9844897772302034E-2</v>
      </c>
      <c r="H1242" s="88">
        <f t="shared" si="324"/>
        <v>0</v>
      </c>
      <c r="I1242" s="62">
        <f t="shared" si="333"/>
        <v>0</v>
      </c>
      <c r="J1242" s="89">
        <f t="shared" si="325"/>
        <v>0</v>
      </c>
      <c r="K1242" s="62">
        <f t="shared" si="334"/>
        <v>0</v>
      </c>
      <c r="L1242" s="90">
        <f t="shared" si="326"/>
        <v>120.41927110387982</v>
      </c>
      <c r="M1242" s="73">
        <f>0</f>
        <v>0</v>
      </c>
      <c r="N1242" s="89">
        <f t="shared" si="327"/>
        <v>0</v>
      </c>
      <c r="O1242" s="89">
        <f t="shared" si="328"/>
        <v>0</v>
      </c>
      <c r="P1242" s="89">
        <f t="shared" si="329"/>
        <v>0</v>
      </c>
      <c r="Q1242" s="62">
        <f t="shared" si="340"/>
        <v>0</v>
      </c>
      <c r="R1242" s="89">
        <f t="shared" si="335"/>
        <v>-120.41927110387982</v>
      </c>
      <c r="S1242" s="74">
        <f t="shared" si="336"/>
        <v>0</v>
      </c>
      <c r="T1242" s="91">
        <f t="shared" si="330"/>
        <v>1.199717446226467E-2</v>
      </c>
      <c r="U1242" s="92">
        <f t="shared" si="331"/>
        <v>1.3119971744622645</v>
      </c>
    </row>
    <row r="1243" spans="1:21">
      <c r="A1243" s="80">
        <v>37751</v>
      </c>
      <c r="B1243" s="81">
        <v>0</v>
      </c>
      <c r="C1243" s="82">
        <v>6.2759539641530039E-3</v>
      </c>
      <c r="D1243" s="88">
        <f t="shared" si="332"/>
        <v>1.4059762109070706</v>
      </c>
      <c r="E1243" s="89">
        <f t="shared" si="337"/>
        <v>13119.524218141411</v>
      </c>
      <c r="F1243" s="126">
        <f t="shared" si="338"/>
        <v>395144.75994758157</v>
      </c>
      <c r="G1243" s="62">
        <f t="shared" si="339"/>
        <v>3.0118833074844548E-2</v>
      </c>
      <c r="H1243" s="88">
        <f t="shared" si="324"/>
        <v>0</v>
      </c>
      <c r="I1243" s="62">
        <f t="shared" si="333"/>
        <v>0</v>
      </c>
      <c r="J1243" s="89">
        <f t="shared" si="325"/>
        <v>0</v>
      </c>
      <c r="K1243" s="62">
        <f t="shared" si="334"/>
        <v>0</v>
      </c>
      <c r="L1243" s="90">
        <f t="shared" si="326"/>
        <v>125.51907928306008</v>
      </c>
      <c r="M1243" s="73">
        <f>0</f>
        <v>0</v>
      </c>
      <c r="N1243" s="89">
        <f t="shared" si="327"/>
        <v>0</v>
      </c>
      <c r="O1243" s="89">
        <f t="shared" si="328"/>
        <v>0</v>
      </c>
      <c r="P1243" s="89">
        <f t="shared" si="329"/>
        <v>0</v>
      </c>
      <c r="Q1243" s="62">
        <f t="shared" si="340"/>
        <v>0</v>
      </c>
      <c r="R1243" s="89">
        <f t="shared" si="335"/>
        <v>-125.51907928306008</v>
      </c>
      <c r="S1243" s="74">
        <f t="shared" si="336"/>
        <v>0</v>
      </c>
      <c r="T1243" s="91">
        <f t="shared" si="330"/>
        <v>5.9762109070706781E-3</v>
      </c>
      <c r="U1243" s="92">
        <f t="shared" si="331"/>
        <v>1.3059762109070705</v>
      </c>
    </row>
    <row r="1244" spans="1:21">
      <c r="A1244" s="80">
        <v>37752</v>
      </c>
      <c r="B1244" s="81">
        <v>0</v>
      </c>
      <c r="C1244" s="82">
        <v>5.8447901391730037E-3</v>
      </c>
      <c r="D1244" s="88">
        <f t="shared" si="332"/>
        <v>1.399400513885835</v>
      </c>
      <c r="E1244" s="89">
        <f t="shared" si="337"/>
        <v>12994.005138858351</v>
      </c>
      <c r="F1244" s="126">
        <f t="shared" si="338"/>
        <v>395144.75994758157</v>
      </c>
      <c r="G1244" s="62">
        <f t="shared" si="339"/>
        <v>3.0409774024631398E-2</v>
      </c>
      <c r="H1244" s="88">
        <f t="shared" si="324"/>
        <v>0</v>
      </c>
      <c r="I1244" s="62">
        <f t="shared" si="333"/>
        <v>0</v>
      </c>
      <c r="J1244" s="89">
        <f t="shared" si="325"/>
        <v>0</v>
      </c>
      <c r="K1244" s="62">
        <f t="shared" si="334"/>
        <v>0</v>
      </c>
      <c r="L1244" s="90">
        <f t="shared" si="326"/>
        <v>116.89580278346007</v>
      </c>
      <c r="M1244" s="73">
        <f>0</f>
        <v>0</v>
      </c>
      <c r="N1244" s="89">
        <f t="shared" si="327"/>
        <v>0</v>
      </c>
      <c r="O1244" s="89">
        <f t="shared" si="328"/>
        <v>0</v>
      </c>
      <c r="P1244" s="89">
        <f t="shared" si="329"/>
        <v>0</v>
      </c>
      <c r="Q1244" s="62">
        <f t="shared" si="340"/>
        <v>0</v>
      </c>
      <c r="R1244" s="89">
        <f t="shared" si="335"/>
        <v>-116.89580278346007</v>
      </c>
      <c r="S1244" s="74">
        <f t="shared" si="336"/>
        <v>0</v>
      </c>
      <c r="T1244" s="91">
        <f t="shared" si="330"/>
        <v>-5.9948611416493769E-4</v>
      </c>
      <c r="U1244" s="92">
        <f t="shared" si="331"/>
        <v>1.2994005138858349</v>
      </c>
    </row>
    <row r="1245" spans="1:21">
      <c r="A1245" s="80">
        <v>37753</v>
      </c>
      <c r="B1245" s="81">
        <v>7.6199999999999998E-4</v>
      </c>
      <c r="C1245" s="82">
        <v>5.7926130977485561E-3</v>
      </c>
      <c r="D1245" s="88">
        <f t="shared" si="332"/>
        <v>1.3877109336074891</v>
      </c>
      <c r="E1245" s="89">
        <f t="shared" si="337"/>
        <v>12877.109336074891</v>
      </c>
      <c r="F1245" s="126">
        <f t="shared" si="338"/>
        <v>395144.75994758157</v>
      </c>
      <c r="G1245" s="62">
        <f t="shared" si="339"/>
        <v>3.0685827823220675E-2</v>
      </c>
      <c r="H1245" s="88">
        <f t="shared" si="324"/>
        <v>15.24</v>
      </c>
      <c r="I1245" s="62">
        <f t="shared" si="333"/>
        <v>152.4</v>
      </c>
      <c r="J1245" s="89">
        <f t="shared" si="325"/>
        <v>27.431999999999999</v>
      </c>
      <c r="K1245" s="62">
        <f t="shared" si="334"/>
        <v>603.50400000000002</v>
      </c>
      <c r="L1245" s="90">
        <f t="shared" si="326"/>
        <v>115.85226195497113</v>
      </c>
      <c r="M1245" s="73">
        <f>0</f>
        <v>0</v>
      </c>
      <c r="N1245" s="89">
        <f t="shared" si="327"/>
        <v>0</v>
      </c>
      <c r="O1245" s="89">
        <f t="shared" si="328"/>
        <v>0</v>
      </c>
      <c r="P1245" s="89">
        <f t="shared" si="329"/>
        <v>0</v>
      </c>
      <c r="Q1245" s="62">
        <f t="shared" si="340"/>
        <v>0</v>
      </c>
      <c r="R1245" s="89">
        <f t="shared" si="335"/>
        <v>-73.18026195497113</v>
      </c>
      <c r="S1245" s="74">
        <f t="shared" si="336"/>
        <v>755.904</v>
      </c>
      <c r="T1245" s="91">
        <f t="shared" si="330"/>
        <v>-1.2289066392510817E-2</v>
      </c>
      <c r="U1245" s="92">
        <f t="shared" si="331"/>
        <v>1.287710933607489</v>
      </c>
    </row>
    <row r="1246" spans="1:21">
      <c r="A1246" s="80">
        <v>37754</v>
      </c>
      <c r="B1246" s="81">
        <v>0</v>
      </c>
      <c r="C1246" s="82">
        <v>6.02426306744597E-3</v>
      </c>
      <c r="D1246" s="88">
        <f t="shared" si="332"/>
        <v>1.3803929074119921</v>
      </c>
      <c r="E1246" s="89">
        <f t="shared" si="337"/>
        <v>12803.92907411992</v>
      </c>
      <c r="F1246" s="126">
        <f t="shared" si="338"/>
        <v>395900.66394758155</v>
      </c>
      <c r="G1246" s="62">
        <f t="shared" si="339"/>
        <v>3.0920248125069674E-2</v>
      </c>
      <c r="H1246" s="88">
        <f t="shared" si="324"/>
        <v>0</v>
      </c>
      <c r="I1246" s="62">
        <f t="shared" si="333"/>
        <v>0</v>
      </c>
      <c r="J1246" s="89">
        <f t="shared" si="325"/>
        <v>0</v>
      </c>
      <c r="K1246" s="62">
        <f t="shared" si="334"/>
        <v>0</v>
      </c>
      <c r="L1246" s="90">
        <f t="shared" si="326"/>
        <v>120.48526134891939</v>
      </c>
      <c r="M1246" s="73">
        <f>0</f>
        <v>0</v>
      </c>
      <c r="N1246" s="89">
        <f t="shared" si="327"/>
        <v>0</v>
      </c>
      <c r="O1246" s="89">
        <f t="shared" si="328"/>
        <v>0</v>
      </c>
      <c r="P1246" s="89">
        <f t="shared" si="329"/>
        <v>0</v>
      </c>
      <c r="Q1246" s="62">
        <f t="shared" si="340"/>
        <v>0</v>
      </c>
      <c r="R1246" s="89">
        <f t="shared" si="335"/>
        <v>-120.48526134891939</v>
      </c>
      <c r="S1246" s="74">
        <f t="shared" si="336"/>
        <v>0</v>
      </c>
      <c r="T1246" s="91">
        <f t="shared" si="330"/>
        <v>-1.9607092588007857E-2</v>
      </c>
      <c r="U1246" s="92">
        <f t="shared" si="331"/>
        <v>1.280392907411992</v>
      </c>
    </row>
    <row r="1247" spans="1:21">
      <c r="A1247" s="80">
        <v>37755</v>
      </c>
      <c r="B1247" s="81">
        <v>0</v>
      </c>
      <c r="C1247" s="82">
        <v>6.2987223105428159E-3</v>
      </c>
      <c r="D1247" s="88">
        <f t="shared" si="332"/>
        <v>1.3683443812770999</v>
      </c>
      <c r="E1247" s="89">
        <f t="shared" si="337"/>
        <v>12683.443812771</v>
      </c>
      <c r="F1247" s="126">
        <f t="shared" si="338"/>
        <v>395900.66394758155</v>
      </c>
      <c r="G1247" s="62">
        <f t="shared" si="339"/>
        <v>3.1213972308447326E-2</v>
      </c>
      <c r="H1247" s="88">
        <f t="shared" si="324"/>
        <v>0</v>
      </c>
      <c r="I1247" s="62">
        <f t="shared" si="333"/>
        <v>0</v>
      </c>
      <c r="J1247" s="89">
        <f t="shared" si="325"/>
        <v>0</v>
      </c>
      <c r="K1247" s="62">
        <f t="shared" si="334"/>
        <v>0</v>
      </c>
      <c r="L1247" s="90">
        <f t="shared" si="326"/>
        <v>125.97444621085631</v>
      </c>
      <c r="M1247" s="73">
        <f>0</f>
        <v>0</v>
      </c>
      <c r="N1247" s="89">
        <f t="shared" si="327"/>
        <v>0</v>
      </c>
      <c r="O1247" s="89">
        <f t="shared" si="328"/>
        <v>0</v>
      </c>
      <c r="P1247" s="89">
        <f t="shared" si="329"/>
        <v>0</v>
      </c>
      <c r="Q1247" s="62">
        <f t="shared" si="340"/>
        <v>0</v>
      </c>
      <c r="R1247" s="89">
        <f t="shared" si="335"/>
        <v>-125.97444621085631</v>
      </c>
      <c r="S1247" s="74">
        <f t="shared" si="336"/>
        <v>0</v>
      </c>
      <c r="T1247" s="91">
        <f t="shared" si="330"/>
        <v>-3.1655618722900014E-2</v>
      </c>
      <c r="U1247" s="92">
        <f t="shared" si="331"/>
        <v>1.2683443812770998</v>
      </c>
    </row>
    <row r="1248" spans="1:21">
      <c r="A1248" s="80">
        <v>37756</v>
      </c>
      <c r="B1248" s="81">
        <v>0</v>
      </c>
      <c r="C1248" s="82">
        <v>5.6264735202054715E-3</v>
      </c>
      <c r="D1248" s="88">
        <f t="shared" si="332"/>
        <v>1.3557469366560144</v>
      </c>
      <c r="E1248" s="89">
        <f t="shared" si="337"/>
        <v>12557.469366560144</v>
      </c>
      <c r="F1248" s="126">
        <f t="shared" si="338"/>
        <v>395900.66394758155</v>
      </c>
      <c r="G1248" s="62">
        <f t="shared" si="339"/>
        <v>3.152710569231755E-2</v>
      </c>
      <c r="H1248" s="88">
        <f t="shared" si="324"/>
        <v>0</v>
      </c>
      <c r="I1248" s="62">
        <f t="shared" si="333"/>
        <v>0</v>
      </c>
      <c r="J1248" s="89">
        <f t="shared" si="325"/>
        <v>0</v>
      </c>
      <c r="K1248" s="62">
        <f t="shared" si="334"/>
        <v>0</v>
      </c>
      <c r="L1248" s="90">
        <f t="shared" si="326"/>
        <v>112.52947040410943</v>
      </c>
      <c r="M1248" s="73">
        <f>0</f>
        <v>0</v>
      </c>
      <c r="N1248" s="89">
        <f t="shared" si="327"/>
        <v>0</v>
      </c>
      <c r="O1248" s="89">
        <f t="shared" si="328"/>
        <v>0</v>
      </c>
      <c r="P1248" s="89">
        <f t="shared" si="329"/>
        <v>0</v>
      </c>
      <c r="Q1248" s="62">
        <f t="shared" si="340"/>
        <v>0</v>
      </c>
      <c r="R1248" s="89">
        <f t="shared" si="335"/>
        <v>-112.52947040410943</v>
      </c>
      <c r="S1248" s="74">
        <f t="shared" si="336"/>
        <v>0</v>
      </c>
      <c r="T1248" s="91">
        <f t="shared" si="330"/>
        <v>-4.4253063343985488E-2</v>
      </c>
      <c r="U1248" s="92">
        <f t="shared" si="331"/>
        <v>1.2557469366560143</v>
      </c>
    </row>
    <row r="1249" spans="1:21">
      <c r="A1249" s="80">
        <v>37757</v>
      </c>
      <c r="B1249" s="81">
        <v>0</v>
      </c>
      <c r="C1249" s="82">
        <v>6.3087312978163546E-3</v>
      </c>
      <c r="D1249" s="88">
        <f t="shared" si="332"/>
        <v>1.3444939896156034</v>
      </c>
      <c r="E1249" s="89">
        <f t="shared" si="337"/>
        <v>12444.939896156035</v>
      </c>
      <c r="F1249" s="126">
        <f t="shared" si="338"/>
        <v>395900.66394758155</v>
      </c>
      <c r="G1249" s="62">
        <f t="shared" si="339"/>
        <v>3.1812179669093173E-2</v>
      </c>
      <c r="H1249" s="88">
        <f t="shared" si="324"/>
        <v>0</v>
      </c>
      <c r="I1249" s="62">
        <f t="shared" si="333"/>
        <v>0</v>
      </c>
      <c r="J1249" s="89">
        <f t="shared" si="325"/>
        <v>0</v>
      </c>
      <c r="K1249" s="62">
        <f t="shared" si="334"/>
        <v>0</v>
      </c>
      <c r="L1249" s="90">
        <f t="shared" si="326"/>
        <v>126.17462595632709</v>
      </c>
      <c r="M1249" s="73">
        <f>0</f>
        <v>0</v>
      </c>
      <c r="N1249" s="89">
        <f t="shared" si="327"/>
        <v>0</v>
      </c>
      <c r="O1249" s="89">
        <f t="shared" si="328"/>
        <v>0</v>
      </c>
      <c r="P1249" s="89">
        <f t="shared" si="329"/>
        <v>0</v>
      </c>
      <c r="Q1249" s="62">
        <f t="shared" si="340"/>
        <v>0</v>
      </c>
      <c r="R1249" s="89">
        <f t="shared" si="335"/>
        <v>-126.17462595632709</v>
      </c>
      <c r="S1249" s="74">
        <f t="shared" si="336"/>
        <v>0</v>
      </c>
      <c r="T1249" s="91">
        <f t="shared" si="330"/>
        <v>-5.5506010384396509E-2</v>
      </c>
      <c r="U1249" s="92">
        <f t="shared" si="331"/>
        <v>1.2444939896156033</v>
      </c>
    </row>
    <row r="1250" spans="1:21">
      <c r="A1250" s="80">
        <v>37758</v>
      </c>
      <c r="B1250" s="81">
        <v>0</v>
      </c>
      <c r="C1250" s="82">
        <v>6.5016271538990266E-3</v>
      </c>
      <c r="D1250" s="88">
        <f t="shared" si="332"/>
        <v>1.3318765270199706</v>
      </c>
      <c r="E1250" s="89">
        <f t="shared" si="337"/>
        <v>12318.765270199707</v>
      </c>
      <c r="F1250" s="126">
        <f t="shared" si="338"/>
        <v>395900.66394758155</v>
      </c>
      <c r="G1250" s="62">
        <f t="shared" si="339"/>
        <v>3.2138015074067841E-2</v>
      </c>
      <c r="H1250" s="88">
        <f t="shared" si="324"/>
        <v>0</v>
      </c>
      <c r="I1250" s="62">
        <f t="shared" si="333"/>
        <v>0</v>
      </c>
      <c r="J1250" s="89">
        <f t="shared" si="325"/>
        <v>0</v>
      </c>
      <c r="K1250" s="62">
        <f t="shared" si="334"/>
        <v>0</v>
      </c>
      <c r="L1250" s="90">
        <f t="shared" si="326"/>
        <v>130.03254307798053</v>
      </c>
      <c r="M1250" s="73">
        <f>0</f>
        <v>0</v>
      </c>
      <c r="N1250" s="89">
        <f t="shared" si="327"/>
        <v>0</v>
      </c>
      <c r="O1250" s="89">
        <f t="shared" si="328"/>
        <v>0</v>
      </c>
      <c r="P1250" s="89">
        <f t="shared" si="329"/>
        <v>0</v>
      </c>
      <c r="Q1250" s="62">
        <f t="shared" si="340"/>
        <v>0</v>
      </c>
      <c r="R1250" s="89">
        <f t="shared" si="335"/>
        <v>-130.03254307798053</v>
      </c>
      <c r="S1250" s="74">
        <f t="shared" si="336"/>
        <v>0</v>
      </c>
      <c r="T1250" s="91">
        <f t="shared" si="330"/>
        <v>-6.8123472980029298E-2</v>
      </c>
      <c r="U1250" s="92">
        <f t="shared" si="331"/>
        <v>1.2318765270199705</v>
      </c>
    </row>
    <row r="1251" spans="1:21">
      <c r="A1251" s="80">
        <v>37759</v>
      </c>
      <c r="B1251" s="81">
        <v>5.0799999999999999E-4</v>
      </c>
      <c r="C1251" s="82">
        <v>5.4240914055909686E-3</v>
      </c>
      <c r="D1251" s="88">
        <f t="shared" si="332"/>
        <v>1.3188732727121726</v>
      </c>
      <c r="E1251" s="89">
        <f t="shared" si="337"/>
        <v>12188.732727121725</v>
      </c>
      <c r="F1251" s="126">
        <f t="shared" si="338"/>
        <v>395900.66394758155</v>
      </c>
      <c r="G1251" s="62">
        <f t="shared" si="339"/>
        <v>3.2480871704294922E-2</v>
      </c>
      <c r="H1251" s="88">
        <f t="shared" si="324"/>
        <v>10.16</v>
      </c>
      <c r="I1251" s="62">
        <f t="shared" si="333"/>
        <v>101.60000000000001</v>
      </c>
      <c r="J1251" s="89">
        <f t="shared" si="325"/>
        <v>18.287999999999997</v>
      </c>
      <c r="K1251" s="62">
        <f t="shared" si="334"/>
        <v>402.3359999999999</v>
      </c>
      <c r="L1251" s="90">
        <f t="shared" si="326"/>
        <v>108.48182811181937</v>
      </c>
      <c r="M1251" s="73">
        <f>0</f>
        <v>0</v>
      </c>
      <c r="N1251" s="89">
        <f t="shared" si="327"/>
        <v>0</v>
      </c>
      <c r="O1251" s="89">
        <f t="shared" si="328"/>
        <v>0</v>
      </c>
      <c r="P1251" s="89">
        <f t="shared" si="329"/>
        <v>0</v>
      </c>
      <c r="Q1251" s="62">
        <f t="shared" si="340"/>
        <v>0</v>
      </c>
      <c r="R1251" s="89">
        <f t="shared" si="335"/>
        <v>-80.033828111819375</v>
      </c>
      <c r="S1251" s="74">
        <f t="shared" si="336"/>
        <v>503.93599999999992</v>
      </c>
      <c r="T1251" s="91">
        <f t="shared" si="330"/>
        <v>-8.1126727287827327E-2</v>
      </c>
      <c r="U1251" s="92">
        <f t="shared" si="331"/>
        <v>1.2188732727121725</v>
      </c>
    </row>
    <row r="1252" spans="1:21">
      <c r="A1252" s="80">
        <v>37760</v>
      </c>
      <c r="B1252" s="81">
        <v>2.6415999999999999E-2</v>
      </c>
      <c r="C1252" s="82">
        <v>5.8178959608575307E-3</v>
      </c>
      <c r="D1252" s="88">
        <f t="shared" si="332"/>
        <v>1.3108698899009905</v>
      </c>
      <c r="E1252" s="89">
        <f t="shared" si="337"/>
        <v>12108.698899009905</v>
      </c>
      <c r="F1252" s="126">
        <f t="shared" si="338"/>
        <v>396404.59994758153</v>
      </c>
      <c r="G1252" s="62">
        <f t="shared" si="339"/>
        <v>3.273717541857403E-2</v>
      </c>
      <c r="H1252" s="88">
        <f t="shared" si="324"/>
        <v>528.31999999999994</v>
      </c>
      <c r="I1252" s="62">
        <f t="shared" si="333"/>
        <v>5283.2</v>
      </c>
      <c r="J1252" s="89">
        <f t="shared" si="325"/>
        <v>950.97599999999989</v>
      </c>
      <c r="K1252" s="62">
        <f t="shared" si="334"/>
        <v>20921.471999999998</v>
      </c>
      <c r="L1252" s="90">
        <f t="shared" si="326"/>
        <v>116.35791921715061</v>
      </c>
      <c r="M1252" s="73">
        <f>0</f>
        <v>0</v>
      </c>
      <c r="N1252" s="89">
        <f t="shared" si="327"/>
        <v>0</v>
      </c>
      <c r="O1252" s="89">
        <f t="shared" si="328"/>
        <v>0</v>
      </c>
      <c r="P1252" s="89">
        <f t="shared" si="329"/>
        <v>0</v>
      </c>
      <c r="Q1252" s="62">
        <f t="shared" si="340"/>
        <v>0</v>
      </c>
      <c r="R1252" s="89">
        <f t="shared" si="335"/>
        <v>1362.9380807828493</v>
      </c>
      <c r="S1252" s="74">
        <f t="shared" si="336"/>
        <v>26204.671999999999</v>
      </c>
      <c r="T1252" s="91">
        <f t="shared" si="330"/>
        <v>-8.9130110099009396E-2</v>
      </c>
      <c r="U1252" s="92">
        <f t="shared" si="331"/>
        <v>1.2108698899009904</v>
      </c>
    </row>
    <row r="1253" spans="1:21">
      <c r="A1253" s="80">
        <v>37761</v>
      </c>
      <c r="B1253" s="81">
        <v>2.5399999999999999E-4</v>
      </c>
      <c r="C1253" s="82">
        <v>4.3437600505622362E-3</v>
      </c>
      <c r="D1253" s="88">
        <f t="shared" si="332"/>
        <v>1.4235818489896377</v>
      </c>
      <c r="E1253" s="89">
        <f t="shared" si="337"/>
        <v>13471.636979792755</v>
      </c>
      <c r="F1253" s="126">
        <f t="shared" si="338"/>
        <v>422609.27194758155</v>
      </c>
      <c r="G1253" s="62">
        <f t="shared" si="339"/>
        <v>3.1370298396660244E-2</v>
      </c>
      <c r="H1253" s="88">
        <f t="shared" si="324"/>
        <v>5.08</v>
      </c>
      <c r="I1253" s="62">
        <f t="shared" si="333"/>
        <v>50.800000000000004</v>
      </c>
      <c r="J1253" s="89">
        <f t="shared" si="325"/>
        <v>9.1439999999999984</v>
      </c>
      <c r="K1253" s="62">
        <f t="shared" si="334"/>
        <v>201.16799999999995</v>
      </c>
      <c r="L1253" s="90">
        <f t="shared" si="326"/>
        <v>86.875201011244727</v>
      </c>
      <c r="M1253" s="73">
        <f>0</f>
        <v>0</v>
      </c>
      <c r="N1253" s="89">
        <f t="shared" si="327"/>
        <v>0</v>
      </c>
      <c r="O1253" s="89">
        <f t="shared" si="328"/>
        <v>0</v>
      </c>
      <c r="P1253" s="89">
        <f t="shared" si="329"/>
        <v>0</v>
      </c>
      <c r="Q1253" s="62">
        <f t="shared" si="340"/>
        <v>0</v>
      </c>
      <c r="R1253" s="89">
        <f t="shared" si="335"/>
        <v>-72.651201011244723</v>
      </c>
      <c r="S1253" s="74">
        <f t="shared" si="336"/>
        <v>251.96799999999996</v>
      </c>
      <c r="T1253" s="91">
        <f t="shared" si="330"/>
        <v>2.3581848989637777E-2</v>
      </c>
      <c r="U1253" s="92">
        <f t="shared" si="331"/>
        <v>1.3235818489896376</v>
      </c>
    </row>
    <row r="1254" spans="1:21">
      <c r="A1254" s="80">
        <v>37762</v>
      </c>
      <c r="B1254" s="81">
        <v>0</v>
      </c>
      <c r="C1254" s="82">
        <v>5.0737248071352362E-3</v>
      </c>
      <c r="D1254" s="88">
        <f t="shared" si="332"/>
        <v>1.4199492889390755</v>
      </c>
      <c r="E1254" s="89">
        <f t="shared" si="337"/>
        <v>13398.985778781509</v>
      </c>
      <c r="F1254" s="126">
        <f t="shared" si="338"/>
        <v>422861.23994758155</v>
      </c>
      <c r="G1254" s="62">
        <f t="shared" si="339"/>
        <v>3.1559197608614531E-2</v>
      </c>
      <c r="H1254" s="88">
        <f t="shared" si="324"/>
        <v>0</v>
      </c>
      <c r="I1254" s="62">
        <f t="shared" si="333"/>
        <v>0</v>
      </c>
      <c r="J1254" s="89">
        <f t="shared" si="325"/>
        <v>0</v>
      </c>
      <c r="K1254" s="62">
        <f t="shared" si="334"/>
        <v>0</v>
      </c>
      <c r="L1254" s="90">
        <f t="shared" si="326"/>
        <v>101.47449614270472</v>
      </c>
      <c r="M1254" s="73">
        <f>0</f>
        <v>0</v>
      </c>
      <c r="N1254" s="89">
        <f t="shared" si="327"/>
        <v>0</v>
      </c>
      <c r="O1254" s="89">
        <f t="shared" si="328"/>
        <v>0</v>
      </c>
      <c r="P1254" s="89">
        <f t="shared" si="329"/>
        <v>0</v>
      </c>
      <c r="Q1254" s="62">
        <f t="shared" si="340"/>
        <v>0</v>
      </c>
      <c r="R1254" s="89">
        <f t="shared" si="335"/>
        <v>-101.47449614270472</v>
      </c>
      <c r="S1254" s="74">
        <f t="shared" si="336"/>
        <v>0</v>
      </c>
      <c r="T1254" s="91">
        <f t="shared" si="330"/>
        <v>1.9949288939075549E-2</v>
      </c>
      <c r="U1254" s="92">
        <f t="shared" si="331"/>
        <v>1.3199492889390754</v>
      </c>
    </row>
    <row r="1255" spans="1:21">
      <c r="A1255" s="80">
        <v>37763</v>
      </c>
      <c r="B1255" s="81">
        <v>1.397E-2</v>
      </c>
      <c r="C1255" s="82">
        <v>3.7434296750547004E-3</v>
      </c>
      <c r="D1255" s="88">
        <f t="shared" si="332"/>
        <v>1.4148755641319404</v>
      </c>
      <c r="E1255" s="89">
        <f t="shared" si="337"/>
        <v>13297.511282638805</v>
      </c>
      <c r="F1255" s="126">
        <f t="shared" si="338"/>
        <v>422861.23994758155</v>
      </c>
      <c r="G1255" s="62">
        <f t="shared" si="339"/>
        <v>3.1800028663985271E-2</v>
      </c>
      <c r="H1255" s="88">
        <f t="shared" si="324"/>
        <v>279.39999999999998</v>
      </c>
      <c r="I1255" s="62">
        <f t="shared" si="333"/>
        <v>2794</v>
      </c>
      <c r="J1255" s="89">
        <f t="shared" si="325"/>
        <v>502.92</v>
      </c>
      <c r="K1255" s="62">
        <f t="shared" si="334"/>
        <v>11064.24</v>
      </c>
      <c r="L1255" s="90">
        <f t="shared" si="326"/>
        <v>74.868593501094011</v>
      </c>
      <c r="M1255" s="73">
        <f>0</f>
        <v>0</v>
      </c>
      <c r="N1255" s="89">
        <f t="shared" si="327"/>
        <v>0</v>
      </c>
      <c r="O1255" s="89">
        <f t="shared" si="328"/>
        <v>0</v>
      </c>
      <c r="P1255" s="89">
        <f t="shared" si="329"/>
        <v>0</v>
      </c>
      <c r="Q1255" s="62">
        <f t="shared" si="340"/>
        <v>0</v>
      </c>
      <c r="R1255" s="89">
        <f t="shared" si="335"/>
        <v>707.45140649890595</v>
      </c>
      <c r="S1255" s="74">
        <f t="shared" si="336"/>
        <v>13858.24</v>
      </c>
      <c r="T1255" s="91">
        <f t="shared" si="330"/>
        <v>1.4875564131940466E-2</v>
      </c>
      <c r="U1255" s="92">
        <f t="shared" si="331"/>
        <v>1.3148755641319403</v>
      </c>
    </row>
    <row r="1256" spans="1:21">
      <c r="A1256" s="80">
        <v>37764</v>
      </c>
      <c r="B1256" s="81">
        <v>8.8899999999999986E-3</v>
      </c>
      <c r="C1256" s="82">
        <v>4.3069686593806512E-3</v>
      </c>
      <c r="D1256" s="88">
        <f t="shared" si="332"/>
        <v>1.4502481344568856</v>
      </c>
      <c r="E1256" s="89">
        <f t="shared" si="337"/>
        <v>14004.96268913771</v>
      </c>
      <c r="F1256" s="126">
        <f t="shared" si="338"/>
        <v>436719.47994758154</v>
      </c>
      <c r="G1256" s="62">
        <f t="shared" si="339"/>
        <v>3.1183194817527248E-2</v>
      </c>
      <c r="H1256" s="88">
        <f t="shared" si="324"/>
        <v>177.79999999999998</v>
      </c>
      <c r="I1256" s="62">
        <f t="shared" si="333"/>
        <v>1777.9999999999998</v>
      </c>
      <c r="J1256" s="89">
        <f t="shared" si="325"/>
        <v>320.03999999999996</v>
      </c>
      <c r="K1256" s="62">
        <f t="shared" si="334"/>
        <v>7040.8799999999983</v>
      </c>
      <c r="L1256" s="90">
        <f t="shared" si="326"/>
        <v>86.139373187613018</v>
      </c>
      <c r="M1256" s="73">
        <f>0</f>
        <v>0</v>
      </c>
      <c r="N1256" s="89">
        <f t="shared" si="327"/>
        <v>0</v>
      </c>
      <c r="O1256" s="89">
        <f t="shared" si="328"/>
        <v>0</v>
      </c>
      <c r="P1256" s="89">
        <f t="shared" si="329"/>
        <v>0</v>
      </c>
      <c r="Q1256" s="62">
        <f t="shared" si="340"/>
        <v>0</v>
      </c>
      <c r="R1256" s="89">
        <f t="shared" si="335"/>
        <v>411.70062681238687</v>
      </c>
      <c r="S1256" s="74">
        <f t="shared" si="336"/>
        <v>8818.8799999999974</v>
      </c>
      <c r="T1256" s="91">
        <f t="shared" si="330"/>
        <v>5.0248134456885696E-2</v>
      </c>
      <c r="U1256" s="92">
        <f t="shared" si="331"/>
        <v>1.3502481344568855</v>
      </c>
    </row>
    <row r="1257" spans="1:21">
      <c r="A1257" s="80">
        <v>37765</v>
      </c>
      <c r="B1257" s="81">
        <v>2.5399999999999999E-4</v>
      </c>
      <c r="C1257" s="82">
        <v>4.8415906075738122E-3</v>
      </c>
      <c r="D1257" s="88">
        <f t="shared" si="332"/>
        <v>1.4708331657975049</v>
      </c>
      <c r="E1257" s="89">
        <f t="shared" si="337"/>
        <v>14416.663315950096</v>
      </c>
      <c r="F1257" s="126">
        <f t="shared" si="338"/>
        <v>445538.35994758154</v>
      </c>
      <c r="G1257" s="62">
        <f t="shared" si="339"/>
        <v>3.0904402092449046E-2</v>
      </c>
      <c r="H1257" s="88">
        <f t="shared" si="324"/>
        <v>5.08</v>
      </c>
      <c r="I1257" s="62">
        <f t="shared" si="333"/>
        <v>50.800000000000004</v>
      </c>
      <c r="J1257" s="89">
        <f t="shared" si="325"/>
        <v>9.1439999999999984</v>
      </c>
      <c r="K1257" s="62">
        <f t="shared" si="334"/>
        <v>201.16799999999995</v>
      </c>
      <c r="L1257" s="90">
        <f t="shared" si="326"/>
        <v>96.831812151476242</v>
      </c>
      <c r="M1257" s="73">
        <f>0</f>
        <v>0</v>
      </c>
      <c r="N1257" s="89">
        <f t="shared" si="327"/>
        <v>0</v>
      </c>
      <c r="O1257" s="89">
        <f t="shared" si="328"/>
        <v>0</v>
      </c>
      <c r="P1257" s="89">
        <f t="shared" si="329"/>
        <v>0</v>
      </c>
      <c r="Q1257" s="62">
        <f t="shared" si="340"/>
        <v>0</v>
      </c>
      <c r="R1257" s="89">
        <f t="shared" si="335"/>
        <v>-82.607812151476239</v>
      </c>
      <c r="S1257" s="74">
        <f t="shared" si="336"/>
        <v>251.96799999999996</v>
      </c>
      <c r="T1257" s="91">
        <f t="shared" si="330"/>
        <v>7.0833165797504982E-2</v>
      </c>
      <c r="U1257" s="92">
        <f t="shared" si="331"/>
        <v>1.3708331657975048</v>
      </c>
    </row>
    <row r="1258" spans="1:21">
      <c r="A1258" s="80">
        <v>37766</v>
      </c>
      <c r="B1258" s="81">
        <v>0</v>
      </c>
      <c r="C1258" s="82">
        <v>5.4703420458218511E-3</v>
      </c>
      <c r="D1258" s="88">
        <f t="shared" si="332"/>
        <v>1.4667027751899311</v>
      </c>
      <c r="E1258" s="89">
        <f t="shared" si="337"/>
        <v>14334.05550379862</v>
      </c>
      <c r="F1258" s="126">
        <f t="shared" si="338"/>
        <v>445790.32794758154</v>
      </c>
      <c r="G1258" s="62">
        <f t="shared" si="339"/>
        <v>3.1100083840853287E-2</v>
      </c>
      <c r="H1258" s="88">
        <f t="shared" si="324"/>
        <v>0</v>
      </c>
      <c r="I1258" s="62">
        <f t="shared" si="333"/>
        <v>0</v>
      </c>
      <c r="J1258" s="89">
        <f t="shared" si="325"/>
        <v>0</v>
      </c>
      <c r="K1258" s="62">
        <f t="shared" si="334"/>
        <v>0</v>
      </c>
      <c r="L1258" s="90">
        <f t="shared" si="326"/>
        <v>109.40684091643702</v>
      </c>
      <c r="M1258" s="73">
        <f>0</f>
        <v>0</v>
      </c>
      <c r="N1258" s="89">
        <f t="shared" si="327"/>
        <v>0</v>
      </c>
      <c r="O1258" s="89">
        <f t="shared" si="328"/>
        <v>0</v>
      </c>
      <c r="P1258" s="89">
        <f t="shared" si="329"/>
        <v>0</v>
      </c>
      <c r="Q1258" s="62">
        <f t="shared" si="340"/>
        <v>0</v>
      </c>
      <c r="R1258" s="89">
        <f t="shared" si="335"/>
        <v>-109.40684091643702</v>
      </c>
      <c r="S1258" s="74">
        <f t="shared" si="336"/>
        <v>0</v>
      </c>
      <c r="T1258" s="91">
        <f t="shared" si="330"/>
        <v>6.6702775189931174E-2</v>
      </c>
      <c r="U1258" s="92">
        <f t="shared" si="331"/>
        <v>1.366702775189931</v>
      </c>
    </row>
    <row r="1259" spans="1:21">
      <c r="A1259" s="80">
        <v>37767</v>
      </c>
      <c r="B1259" s="81">
        <v>0</v>
      </c>
      <c r="C1259" s="82">
        <v>5.5218753970836488E-3</v>
      </c>
      <c r="D1259" s="88">
        <f t="shared" si="332"/>
        <v>1.4612324331441091</v>
      </c>
      <c r="E1259" s="89">
        <f t="shared" si="337"/>
        <v>14224.648662882182</v>
      </c>
      <c r="F1259" s="126">
        <f t="shared" si="338"/>
        <v>445790.32794758154</v>
      </c>
      <c r="G1259" s="62">
        <f t="shared" si="339"/>
        <v>3.1339285666213142E-2</v>
      </c>
      <c r="H1259" s="88">
        <f t="shared" si="324"/>
        <v>0</v>
      </c>
      <c r="I1259" s="62">
        <f t="shared" si="333"/>
        <v>0</v>
      </c>
      <c r="J1259" s="89">
        <f t="shared" si="325"/>
        <v>0</v>
      </c>
      <c r="K1259" s="62">
        <f t="shared" si="334"/>
        <v>0</v>
      </c>
      <c r="L1259" s="90">
        <f t="shared" si="326"/>
        <v>110.43750794167298</v>
      </c>
      <c r="M1259" s="73">
        <f>0</f>
        <v>0</v>
      </c>
      <c r="N1259" s="89">
        <f t="shared" si="327"/>
        <v>0</v>
      </c>
      <c r="O1259" s="89">
        <f t="shared" si="328"/>
        <v>0</v>
      </c>
      <c r="P1259" s="89">
        <f t="shared" si="329"/>
        <v>0</v>
      </c>
      <c r="Q1259" s="62">
        <f t="shared" si="340"/>
        <v>0</v>
      </c>
      <c r="R1259" s="89">
        <f t="shared" si="335"/>
        <v>-110.43750794167298</v>
      </c>
      <c r="S1259" s="74">
        <f t="shared" si="336"/>
        <v>0</v>
      </c>
      <c r="T1259" s="91">
        <f t="shared" si="330"/>
        <v>6.12324331441092E-2</v>
      </c>
      <c r="U1259" s="92">
        <f t="shared" si="331"/>
        <v>1.361232433144109</v>
      </c>
    </row>
    <row r="1260" spans="1:21">
      <c r="A1260" s="80">
        <v>37768</v>
      </c>
      <c r="B1260" s="81">
        <v>0</v>
      </c>
      <c r="C1260" s="82">
        <v>6.1092054002087701E-3</v>
      </c>
      <c r="D1260" s="88">
        <f t="shared" si="332"/>
        <v>1.4557105577470255</v>
      </c>
      <c r="E1260" s="89">
        <f t="shared" si="337"/>
        <v>14114.211154940509</v>
      </c>
      <c r="F1260" s="126">
        <f t="shared" si="338"/>
        <v>445790.32794758154</v>
      </c>
      <c r="G1260" s="62">
        <f t="shared" si="339"/>
        <v>3.1584501822585959E-2</v>
      </c>
      <c r="H1260" s="88">
        <f t="shared" si="324"/>
        <v>0</v>
      </c>
      <c r="I1260" s="62">
        <f t="shared" si="333"/>
        <v>0</v>
      </c>
      <c r="J1260" s="89">
        <f t="shared" si="325"/>
        <v>0</v>
      </c>
      <c r="K1260" s="62">
        <f t="shared" si="334"/>
        <v>0</v>
      </c>
      <c r="L1260" s="90">
        <f t="shared" si="326"/>
        <v>122.1841080041754</v>
      </c>
      <c r="M1260" s="73">
        <f>0</f>
        <v>0</v>
      </c>
      <c r="N1260" s="89">
        <f t="shared" si="327"/>
        <v>0</v>
      </c>
      <c r="O1260" s="89">
        <f t="shared" si="328"/>
        <v>0</v>
      </c>
      <c r="P1260" s="89">
        <f t="shared" si="329"/>
        <v>0</v>
      </c>
      <c r="Q1260" s="62">
        <f t="shared" si="340"/>
        <v>0</v>
      </c>
      <c r="R1260" s="89">
        <f t="shared" si="335"/>
        <v>-122.1841080041754</v>
      </c>
      <c r="S1260" s="74">
        <f t="shared" si="336"/>
        <v>0</v>
      </c>
      <c r="T1260" s="91">
        <f t="shared" si="330"/>
        <v>5.5710557747025602E-2</v>
      </c>
      <c r="U1260" s="92">
        <f t="shared" si="331"/>
        <v>1.3557105577470254</v>
      </c>
    </row>
    <row r="1261" spans="1:21">
      <c r="A1261" s="80">
        <v>37769</v>
      </c>
      <c r="B1261" s="81">
        <v>0</v>
      </c>
      <c r="C1261" s="82">
        <v>5.3510854975397735E-3</v>
      </c>
      <c r="D1261" s="88">
        <f t="shared" si="332"/>
        <v>1.4496013523468165</v>
      </c>
      <c r="E1261" s="89">
        <f t="shared" si="337"/>
        <v>13992.027046936333</v>
      </c>
      <c r="F1261" s="126">
        <f t="shared" si="338"/>
        <v>445790.32794758154</v>
      </c>
      <c r="G1261" s="62">
        <f t="shared" si="339"/>
        <v>3.1860310622054647E-2</v>
      </c>
      <c r="H1261" s="88">
        <f t="shared" si="324"/>
        <v>0</v>
      </c>
      <c r="I1261" s="62">
        <f t="shared" si="333"/>
        <v>0</v>
      </c>
      <c r="J1261" s="89">
        <f t="shared" si="325"/>
        <v>0</v>
      </c>
      <c r="K1261" s="62">
        <f t="shared" si="334"/>
        <v>0</v>
      </c>
      <c r="L1261" s="90">
        <f t="shared" si="326"/>
        <v>107.02170995079547</v>
      </c>
      <c r="M1261" s="73">
        <f>0</f>
        <v>0</v>
      </c>
      <c r="N1261" s="89">
        <f t="shared" si="327"/>
        <v>0</v>
      </c>
      <c r="O1261" s="89">
        <f t="shared" si="328"/>
        <v>0</v>
      </c>
      <c r="P1261" s="89">
        <f t="shared" si="329"/>
        <v>0</v>
      </c>
      <c r="Q1261" s="62">
        <f t="shared" si="340"/>
        <v>0</v>
      </c>
      <c r="R1261" s="89">
        <f t="shared" si="335"/>
        <v>-107.02170995079547</v>
      </c>
      <c r="S1261" s="74">
        <f t="shared" si="336"/>
        <v>0</v>
      </c>
      <c r="T1261" s="91">
        <f t="shared" si="330"/>
        <v>4.9601352346816618E-2</v>
      </c>
      <c r="U1261" s="92">
        <f t="shared" si="331"/>
        <v>1.3496013523468164</v>
      </c>
    </row>
    <row r="1262" spans="1:21">
      <c r="A1262" s="80">
        <v>37770</v>
      </c>
      <c r="B1262" s="81">
        <v>0</v>
      </c>
      <c r="C1262" s="82">
        <v>5.8828407351704777E-3</v>
      </c>
      <c r="D1262" s="88">
        <f t="shared" si="332"/>
        <v>1.4442502668492769</v>
      </c>
      <c r="E1262" s="89">
        <f t="shared" si="337"/>
        <v>13885.005336985538</v>
      </c>
      <c r="F1262" s="126">
        <f t="shared" si="338"/>
        <v>445790.32794758154</v>
      </c>
      <c r="G1262" s="62">
        <f t="shared" si="339"/>
        <v>3.2105880921783174E-2</v>
      </c>
      <c r="H1262" s="88">
        <f t="shared" si="324"/>
        <v>0</v>
      </c>
      <c r="I1262" s="62">
        <f t="shared" si="333"/>
        <v>0</v>
      </c>
      <c r="J1262" s="89">
        <f t="shared" si="325"/>
        <v>0</v>
      </c>
      <c r="K1262" s="62">
        <f t="shared" si="334"/>
        <v>0</v>
      </c>
      <c r="L1262" s="90">
        <f t="shared" si="326"/>
        <v>117.65681470340955</v>
      </c>
      <c r="M1262" s="73">
        <f>0</f>
        <v>0</v>
      </c>
      <c r="N1262" s="89">
        <f t="shared" si="327"/>
        <v>0</v>
      </c>
      <c r="O1262" s="89">
        <f t="shared" si="328"/>
        <v>0</v>
      </c>
      <c r="P1262" s="89">
        <f t="shared" si="329"/>
        <v>0</v>
      </c>
      <c r="Q1262" s="62">
        <f t="shared" si="340"/>
        <v>0</v>
      </c>
      <c r="R1262" s="89">
        <f t="shared" si="335"/>
        <v>-117.65681470340955</v>
      </c>
      <c r="S1262" s="74">
        <f t="shared" si="336"/>
        <v>0</v>
      </c>
      <c r="T1262" s="91">
        <f t="shared" si="330"/>
        <v>4.425026684927702E-2</v>
      </c>
      <c r="U1262" s="92">
        <f t="shared" si="331"/>
        <v>1.3442502668492768</v>
      </c>
    </row>
    <row r="1263" spans="1:21">
      <c r="A1263" s="80">
        <v>37771</v>
      </c>
      <c r="B1263" s="81">
        <v>0</v>
      </c>
      <c r="C1263" s="82">
        <v>5.7891692100957345E-3</v>
      </c>
      <c r="D1263" s="88">
        <f t="shared" si="332"/>
        <v>1.4383674261141062</v>
      </c>
      <c r="E1263" s="89">
        <f t="shared" si="337"/>
        <v>13767.348522282127</v>
      </c>
      <c r="F1263" s="126">
        <f t="shared" si="338"/>
        <v>445790.32794758154</v>
      </c>
      <c r="G1263" s="62">
        <f t="shared" si="339"/>
        <v>3.2380260238642211E-2</v>
      </c>
      <c r="H1263" s="88">
        <f t="shared" si="324"/>
        <v>0</v>
      </c>
      <c r="I1263" s="62">
        <f t="shared" si="333"/>
        <v>0</v>
      </c>
      <c r="J1263" s="89">
        <f t="shared" si="325"/>
        <v>0</v>
      </c>
      <c r="K1263" s="62">
        <f t="shared" si="334"/>
        <v>0</v>
      </c>
      <c r="L1263" s="90">
        <f t="shared" si="326"/>
        <v>115.78338420191469</v>
      </c>
      <c r="M1263" s="73">
        <f>0</f>
        <v>0</v>
      </c>
      <c r="N1263" s="89">
        <f t="shared" si="327"/>
        <v>0</v>
      </c>
      <c r="O1263" s="89">
        <f t="shared" si="328"/>
        <v>0</v>
      </c>
      <c r="P1263" s="89">
        <f t="shared" si="329"/>
        <v>0</v>
      </c>
      <c r="Q1263" s="62">
        <f t="shared" si="340"/>
        <v>0</v>
      </c>
      <c r="R1263" s="89">
        <f t="shared" si="335"/>
        <v>-115.78338420191469</v>
      </c>
      <c r="S1263" s="74">
        <f t="shared" si="336"/>
        <v>0</v>
      </c>
      <c r="T1263" s="91">
        <f t="shared" si="330"/>
        <v>3.8367426114106262E-2</v>
      </c>
      <c r="U1263" s="92">
        <f t="shared" si="331"/>
        <v>1.3383674261141061</v>
      </c>
    </row>
    <row r="1264" spans="1:21">
      <c r="A1264" s="80">
        <v>37772</v>
      </c>
      <c r="B1264" s="81">
        <v>0</v>
      </c>
      <c r="C1264" s="82">
        <v>4.6783870185528485E-3</v>
      </c>
      <c r="D1264" s="88">
        <f t="shared" si="332"/>
        <v>1.4325782569040106</v>
      </c>
      <c r="E1264" s="89">
        <f t="shared" si="337"/>
        <v>13651.565138080212</v>
      </c>
      <c r="F1264" s="126">
        <f t="shared" si="338"/>
        <v>445790.32794758154</v>
      </c>
      <c r="G1264" s="62">
        <f t="shared" si="339"/>
        <v>3.2654887805067603E-2</v>
      </c>
      <c r="H1264" s="88">
        <f t="shared" si="324"/>
        <v>0</v>
      </c>
      <c r="I1264" s="62">
        <f t="shared" si="333"/>
        <v>0</v>
      </c>
      <c r="J1264" s="89">
        <f t="shared" si="325"/>
        <v>0</v>
      </c>
      <c r="K1264" s="62">
        <f t="shared" si="334"/>
        <v>0</v>
      </c>
      <c r="L1264" s="90">
        <f t="shared" si="326"/>
        <v>93.567740371056971</v>
      </c>
      <c r="M1264" s="73">
        <f>0</f>
        <v>0</v>
      </c>
      <c r="N1264" s="89">
        <f t="shared" si="327"/>
        <v>0</v>
      </c>
      <c r="O1264" s="89">
        <f t="shared" si="328"/>
        <v>0</v>
      </c>
      <c r="P1264" s="89">
        <f t="shared" si="329"/>
        <v>0</v>
      </c>
      <c r="Q1264" s="62">
        <f t="shared" si="340"/>
        <v>0</v>
      </c>
      <c r="R1264" s="89">
        <f t="shared" si="335"/>
        <v>-93.567740371056971</v>
      </c>
      <c r="S1264" s="74">
        <f t="shared" si="336"/>
        <v>0</v>
      </c>
      <c r="T1264" s="91">
        <f t="shared" si="330"/>
        <v>3.2578256904010727E-2</v>
      </c>
      <c r="U1264" s="92">
        <f t="shared" si="331"/>
        <v>1.3325782569040105</v>
      </c>
    </row>
    <row r="1265" spans="1:21">
      <c r="A1265" s="80">
        <v>37773</v>
      </c>
      <c r="B1265" s="81">
        <v>5.0799999999999999E-4</v>
      </c>
      <c r="C1265" s="82">
        <v>3.9973386069005745E-3</v>
      </c>
      <c r="D1265" s="88">
        <f t="shared" si="332"/>
        <v>1.4278998698854577</v>
      </c>
      <c r="E1265" s="89">
        <f t="shared" si="337"/>
        <v>13557.997397709154</v>
      </c>
      <c r="F1265" s="126">
        <f t="shared" si="338"/>
        <v>445790.32794758154</v>
      </c>
      <c r="G1265" s="62">
        <f t="shared" si="339"/>
        <v>3.2880248820736986E-2</v>
      </c>
      <c r="H1265" s="88">
        <f t="shared" si="324"/>
        <v>10.16</v>
      </c>
      <c r="I1265" s="62">
        <f t="shared" si="333"/>
        <v>101.60000000000001</v>
      </c>
      <c r="J1265" s="89">
        <f t="shared" si="325"/>
        <v>18.287999999999997</v>
      </c>
      <c r="K1265" s="62">
        <f t="shared" si="334"/>
        <v>402.3359999999999</v>
      </c>
      <c r="L1265" s="90">
        <f t="shared" si="326"/>
        <v>79.946772138011497</v>
      </c>
      <c r="M1265" s="73">
        <f>0</f>
        <v>0</v>
      </c>
      <c r="N1265" s="89">
        <f t="shared" si="327"/>
        <v>0</v>
      </c>
      <c r="O1265" s="89">
        <f t="shared" si="328"/>
        <v>0</v>
      </c>
      <c r="P1265" s="89">
        <f t="shared" si="329"/>
        <v>0</v>
      </c>
      <c r="Q1265" s="62">
        <f t="shared" si="340"/>
        <v>0</v>
      </c>
      <c r="R1265" s="89">
        <f t="shared" si="335"/>
        <v>-51.498772138011503</v>
      </c>
      <c r="S1265" s="74">
        <f t="shared" si="336"/>
        <v>503.93599999999992</v>
      </c>
      <c r="T1265" s="91">
        <f t="shared" si="330"/>
        <v>2.7899869885457784E-2</v>
      </c>
      <c r="U1265" s="92">
        <f t="shared" si="331"/>
        <v>1.3278998698854576</v>
      </c>
    </row>
    <row r="1266" spans="1:21">
      <c r="A1266" s="80">
        <v>37774</v>
      </c>
      <c r="B1266" s="81">
        <v>8.6359999999999996E-3</v>
      </c>
      <c r="C1266" s="82">
        <v>5.2264341752725737E-3</v>
      </c>
      <c r="D1266" s="88">
        <f t="shared" si="332"/>
        <v>1.425324931278557</v>
      </c>
      <c r="E1266" s="89">
        <f t="shared" si="337"/>
        <v>13506.498625571143</v>
      </c>
      <c r="F1266" s="126">
        <f t="shared" si="338"/>
        <v>446294.26394758152</v>
      </c>
      <c r="G1266" s="62">
        <f t="shared" si="339"/>
        <v>3.304292817256399E-2</v>
      </c>
      <c r="H1266" s="88">
        <f t="shared" si="324"/>
        <v>172.72</v>
      </c>
      <c r="I1266" s="62">
        <f t="shared" si="333"/>
        <v>1727.2</v>
      </c>
      <c r="J1266" s="89">
        <f t="shared" si="325"/>
        <v>310.89599999999996</v>
      </c>
      <c r="K1266" s="62">
        <f t="shared" si="334"/>
        <v>6839.7119999999986</v>
      </c>
      <c r="L1266" s="90">
        <f t="shared" si="326"/>
        <v>104.52868350545147</v>
      </c>
      <c r="M1266" s="73">
        <f>0</f>
        <v>0</v>
      </c>
      <c r="N1266" s="89">
        <f t="shared" si="327"/>
        <v>0</v>
      </c>
      <c r="O1266" s="89">
        <f t="shared" si="328"/>
        <v>0</v>
      </c>
      <c r="P1266" s="89">
        <f t="shared" si="329"/>
        <v>0</v>
      </c>
      <c r="Q1266" s="62">
        <f t="shared" si="340"/>
        <v>0</v>
      </c>
      <c r="R1266" s="89">
        <f t="shared" si="335"/>
        <v>379.08731649454853</v>
      </c>
      <c r="S1266" s="74">
        <f t="shared" si="336"/>
        <v>8566.9119999999984</v>
      </c>
      <c r="T1266" s="91">
        <f t="shared" si="330"/>
        <v>2.5324931278557061E-2</v>
      </c>
      <c r="U1266" s="92">
        <f t="shared" si="331"/>
        <v>1.3253249312785569</v>
      </c>
    </row>
    <row r="1267" spans="1:21">
      <c r="A1267" s="80">
        <v>37775</v>
      </c>
      <c r="B1267" s="81">
        <v>5.2577999999999993E-2</v>
      </c>
      <c r="C1267" s="82">
        <v>5.1575137660619221E-3</v>
      </c>
      <c r="D1267" s="88">
        <f t="shared" si="332"/>
        <v>1.4442792971032847</v>
      </c>
      <c r="E1267" s="89">
        <f t="shared" si="337"/>
        <v>13885.585942065691</v>
      </c>
      <c r="F1267" s="126">
        <f t="shared" si="338"/>
        <v>454861.17594758153</v>
      </c>
      <c r="G1267" s="62">
        <f t="shared" si="339"/>
        <v>3.2757794870550062E-2</v>
      </c>
      <c r="H1267" s="88">
        <f t="shared" si="324"/>
        <v>1051.56</v>
      </c>
      <c r="I1267" s="62">
        <f t="shared" si="333"/>
        <v>10515.599999999999</v>
      </c>
      <c r="J1267" s="89">
        <f t="shared" si="325"/>
        <v>1892.8079999999998</v>
      </c>
      <c r="K1267" s="62">
        <f t="shared" si="334"/>
        <v>41641.775999999991</v>
      </c>
      <c r="L1267" s="90">
        <f t="shared" si="326"/>
        <v>103.15027532123844</v>
      </c>
      <c r="M1267" s="73">
        <f>0</f>
        <v>0</v>
      </c>
      <c r="N1267" s="89">
        <f t="shared" si="327"/>
        <v>0</v>
      </c>
      <c r="O1267" s="89">
        <f t="shared" si="328"/>
        <v>0</v>
      </c>
      <c r="P1267" s="89">
        <f t="shared" si="329"/>
        <v>0</v>
      </c>
      <c r="Q1267" s="62">
        <f t="shared" si="340"/>
        <v>0</v>
      </c>
      <c r="R1267" s="89">
        <f t="shared" si="335"/>
        <v>2841.217724678761</v>
      </c>
      <c r="S1267" s="74">
        <f t="shared" si="336"/>
        <v>52157.375999999989</v>
      </c>
      <c r="T1267" s="91">
        <f t="shared" si="330"/>
        <v>4.427929710328482E-2</v>
      </c>
      <c r="U1267" s="92">
        <f t="shared" si="331"/>
        <v>1.3442792971032846</v>
      </c>
    </row>
    <row r="1268" spans="1:21">
      <c r="A1268" s="80">
        <v>37776</v>
      </c>
      <c r="B1268" s="81">
        <v>2.9463999999999997E-2</v>
      </c>
      <c r="C1268" s="82">
        <v>3.9710476575823724E-3</v>
      </c>
      <c r="D1268" s="88">
        <f t="shared" si="332"/>
        <v>1.5863401833372226</v>
      </c>
      <c r="E1268" s="89">
        <f t="shared" si="337"/>
        <v>16726.80366674445</v>
      </c>
      <c r="F1268" s="126">
        <f t="shared" si="338"/>
        <v>507018.55194758152</v>
      </c>
      <c r="G1268" s="62">
        <f t="shared" si="339"/>
        <v>3.0311741684133902E-2</v>
      </c>
      <c r="H1268" s="88">
        <f t="shared" si="324"/>
        <v>589.28</v>
      </c>
      <c r="I1268" s="62">
        <f t="shared" si="333"/>
        <v>5892.8</v>
      </c>
      <c r="J1268" s="89">
        <f t="shared" si="325"/>
        <v>1060.7039999999997</v>
      </c>
      <c r="K1268" s="62">
        <f t="shared" si="334"/>
        <v>23335.487999999994</v>
      </c>
      <c r="L1268" s="90">
        <f t="shared" si="326"/>
        <v>79.420953151647453</v>
      </c>
      <c r="M1268" s="73">
        <f>0</f>
        <v>0</v>
      </c>
      <c r="N1268" s="89">
        <f t="shared" si="327"/>
        <v>3883.67326229941</v>
      </c>
      <c r="O1268" s="89">
        <f t="shared" si="328"/>
        <v>1726.8036667444519</v>
      </c>
      <c r="P1268" s="89">
        <f t="shared" si="329"/>
        <v>1726.8036667444519</v>
      </c>
      <c r="Q1268" s="62">
        <f t="shared" si="340"/>
        <v>52342.426685573075</v>
      </c>
      <c r="R1268" s="89">
        <f t="shared" si="335"/>
        <v>-156.24061989609959</v>
      </c>
      <c r="S1268" s="74">
        <f t="shared" si="336"/>
        <v>-23114.138685573082</v>
      </c>
      <c r="T1268" s="91">
        <f t="shared" si="330"/>
        <v>0.18634018333722269</v>
      </c>
      <c r="U1268" s="92">
        <f t="shared" si="331"/>
        <v>1.4863401833372225</v>
      </c>
    </row>
    <row r="1269" spans="1:21">
      <c r="A1269" s="80">
        <v>37777</v>
      </c>
      <c r="B1269" s="81">
        <v>8.8899999999999986E-3</v>
      </c>
      <c r="C1269" s="82">
        <v>5.2785122407850186E-3</v>
      </c>
      <c r="D1269" s="88">
        <f t="shared" si="332"/>
        <v>1.5785281523424175</v>
      </c>
      <c r="E1269" s="89">
        <f t="shared" si="337"/>
        <v>16570.56304684835</v>
      </c>
      <c r="F1269" s="126">
        <f t="shared" si="338"/>
        <v>483904.41326200846</v>
      </c>
      <c r="G1269" s="62">
        <f t="shared" si="339"/>
        <v>2.9202653639101597E-2</v>
      </c>
      <c r="H1269" s="88">
        <f t="shared" si="324"/>
        <v>177.79999999999998</v>
      </c>
      <c r="I1269" s="62">
        <f t="shared" si="333"/>
        <v>1777.9999999999998</v>
      </c>
      <c r="J1269" s="89">
        <f t="shared" si="325"/>
        <v>320.03999999999996</v>
      </c>
      <c r="K1269" s="62">
        <f t="shared" si="334"/>
        <v>7040.8799999999983</v>
      </c>
      <c r="L1269" s="90">
        <f t="shared" si="326"/>
        <v>105.57024481570038</v>
      </c>
      <c r="M1269" s="73">
        <f>0</f>
        <v>0</v>
      </c>
      <c r="N1269" s="89">
        <f t="shared" si="327"/>
        <v>3368.6919921390045</v>
      </c>
      <c r="O1269" s="89">
        <f t="shared" si="328"/>
        <v>1570.56304684835</v>
      </c>
      <c r="P1269" s="89">
        <f t="shared" si="329"/>
        <v>1570.56304684835</v>
      </c>
      <c r="Q1269" s="62">
        <f t="shared" si="340"/>
        <v>45864.608675484458</v>
      </c>
      <c r="R1269" s="89">
        <f t="shared" si="335"/>
        <v>-1178.2932916640505</v>
      </c>
      <c r="S1269" s="74">
        <f t="shared" si="336"/>
        <v>-37045.728675484461</v>
      </c>
      <c r="T1269" s="91">
        <f t="shared" si="330"/>
        <v>0.17852815234241759</v>
      </c>
      <c r="U1269" s="92">
        <f t="shared" si="331"/>
        <v>1.4785281523424174</v>
      </c>
    </row>
    <row r="1270" spans="1:21">
      <c r="A1270" s="80">
        <v>37778</v>
      </c>
      <c r="B1270" s="81">
        <v>0</v>
      </c>
      <c r="C1270" s="82">
        <v>4.9917560004305193E-3</v>
      </c>
      <c r="D1270" s="88">
        <f t="shared" si="332"/>
        <v>1.5196134877592151</v>
      </c>
      <c r="E1270" s="89">
        <f t="shared" si="337"/>
        <v>15392.269755184299</v>
      </c>
      <c r="F1270" s="126">
        <f t="shared" si="338"/>
        <v>446858.68458652397</v>
      </c>
      <c r="G1270" s="62">
        <f t="shared" si="339"/>
        <v>2.9031370401757454E-2</v>
      </c>
      <c r="H1270" s="88">
        <f t="shared" si="324"/>
        <v>0</v>
      </c>
      <c r="I1270" s="62">
        <f t="shared" si="333"/>
        <v>0</v>
      </c>
      <c r="J1270" s="89">
        <f t="shared" si="325"/>
        <v>0</v>
      </c>
      <c r="K1270" s="62">
        <f t="shared" si="334"/>
        <v>0</v>
      </c>
      <c r="L1270" s="90">
        <f t="shared" si="326"/>
        <v>99.835120008610389</v>
      </c>
      <c r="M1270" s="73">
        <f>0</f>
        <v>0</v>
      </c>
      <c r="N1270" s="89">
        <f t="shared" si="327"/>
        <v>420.48981263822861</v>
      </c>
      <c r="O1270" s="89">
        <f t="shared" si="328"/>
        <v>392.26975518430243</v>
      </c>
      <c r="P1270" s="89">
        <f t="shared" si="329"/>
        <v>392.26975518430243</v>
      </c>
      <c r="Q1270" s="62">
        <f t="shared" si="340"/>
        <v>11388.1285601622</v>
      </c>
      <c r="R1270" s="89">
        <f t="shared" si="335"/>
        <v>-492.1048751929128</v>
      </c>
      <c r="S1270" s="74">
        <f t="shared" si="336"/>
        <v>-11388.1285601622</v>
      </c>
      <c r="T1270" s="91">
        <f t="shared" si="330"/>
        <v>0.11961348775921521</v>
      </c>
      <c r="U1270" s="92">
        <f t="shared" si="331"/>
        <v>1.419613487759215</v>
      </c>
    </row>
    <row r="1271" spans="1:21">
      <c r="A1271" s="80">
        <v>37779</v>
      </c>
      <c r="B1271" s="81">
        <v>6.6039999999999996E-3</v>
      </c>
      <c r="C1271" s="82">
        <v>4.6727760671638561E-3</v>
      </c>
      <c r="D1271" s="88">
        <f t="shared" si="332"/>
        <v>1.4950082439995696</v>
      </c>
      <c r="E1271" s="89">
        <f t="shared" si="337"/>
        <v>14900.164879991387</v>
      </c>
      <c r="F1271" s="126">
        <f t="shared" si="338"/>
        <v>435470.55602636177</v>
      </c>
      <c r="G1271" s="62">
        <f t="shared" si="339"/>
        <v>2.9225888406854559E-2</v>
      </c>
      <c r="H1271" s="88">
        <f t="shared" si="324"/>
        <v>132.07999999999998</v>
      </c>
      <c r="I1271" s="62">
        <f t="shared" si="333"/>
        <v>1320.8</v>
      </c>
      <c r="J1271" s="89">
        <f t="shared" si="325"/>
        <v>237.74399999999997</v>
      </c>
      <c r="K1271" s="62">
        <f t="shared" si="334"/>
        <v>5230.3679999999995</v>
      </c>
      <c r="L1271" s="90">
        <f t="shared" si="326"/>
        <v>93.455521343277127</v>
      </c>
      <c r="M1271" s="73">
        <f>0</f>
        <v>0</v>
      </c>
      <c r="N1271" s="89">
        <f t="shared" si="327"/>
        <v>0</v>
      </c>
      <c r="O1271" s="89">
        <f t="shared" si="328"/>
        <v>0</v>
      </c>
      <c r="P1271" s="89">
        <f t="shared" si="329"/>
        <v>0</v>
      </c>
      <c r="Q1271" s="62">
        <f t="shared" si="340"/>
        <v>0</v>
      </c>
      <c r="R1271" s="89">
        <f t="shared" si="335"/>
        <v>276.3684786567228</v>
      </c>
      <c r="S1271" s="74">
        <f t="shared" si="336"/>
        <v>6551.1679999999997</v>
      </c>
      <c r="T1271" s="91">
        <f t="shared" si="330"/>
        <v>9.5008243999569642E-2</v>
      </c>
      <c r="U1271" s="92">
        <f t="shared" si="331"/>
        <v>1.3950082439995695</v>
      </c>
    </row>
    <row r="1272" spans="1:21">
      <c r="A1272" s="80">
        <v>37780</v>
      </c>
      <c r="B1272" s="81">
        <v>4.8767999999999999E-2</v>
      </c>
      <c r="C1272" s="82">
        <v>4.8550190792248206E-3</v>
      </c>
      <c r="D1272" s="88">
        <f t="shared" si="332"/>
        <v>1.5088266679324056</v>
      </c>
      <c r="E1272" s="89">
        <f t="shared" si="337"/>
        <v>15176.53335864811</v>
      </c>
      <c r="F1272" s="126">
        <f t="shared" si="338"/>
        <v>442021.72402636177</v>
      </c>
      <c r="G1272" s="62">
        <f t="shared" si="339"/>
        <v>2.9125341972413128E-2</v>
      </c>
      <c r="H1272" s="88">
        <f t="shared" si="324"/>
        <v>975.36</v>
      </c>
      <c r="I1272" s="62">
        <f t="shared" si="333"/>
        <v>9753.6</v>
      </c>
      <c r="J1272" s="89">
        <f t="shared" si="325"/>
        <v>1755.6479999999999</v>
      </c>
      <c r="K1272" s="62">
        <f t="shared" si="334"/>
        <v>38624.256000000001</v>
      </c>
      <c r="L1272" s="90">
        <f t="shared" si="326"/>
        <v>97.100381584496418</v>
      </c>
      <c r="M1272" s="73">
        <f>0</f>
        <v>0</v>
      </c>
      <c r="N1272" s="89">
        <f t="shared" si="327"/>
        <v>126.94582367557901</v>
      </c>
      <c r="O1272" s="89">
        <f t="shared" si="328"/>
        <v>176.53335864811214</v>
      </c>
      <c r="P1272" s="89">
        <f t="shared" si="329"/>
        <v>126.94582367557901</v>
      </c>
      <c r="Q1272" s="62">
        <f t="shared" si="340"/>
        <v>3697.3405265208976</v>
      </c>
      <c r="R1272" s="89">
        <f t="shared" si="335"/>
        <v>2506.9617947399242</v>
      </c>
      <c r="S1272" s="74">
        <f t="shared" si="336"/>
        <v>44680.515473479099</v>
      </c>
      <c r="T1272" s="91">
        <f t="shared" si="330"/>
        <v>0.1088266679324057</v>
      </c>
      <c r="U1272" s="92">
        <f t="shared" si="331"/>
        <v>1.4088266679324055</v>
      </c>
    </row>
    <row r="1273" spans="1:21">
      <c r="A1273" s="80">
        <v>37781</v>
      </c>
      <c r="B1273" s="81">
        <v>0</v>
      </c>
      <c r="C1273" s="82">
        <v>5.5469050862600013E-3</v>
      </c>
      <c r="D1273" s="88">
        <f t="shared" si="332"/>
        <v>1.6341747576694017</v>
      </c>
      <c r="E1273" s="89">
        <f t="shared" si="337"/>
        <v>17683.495153388034</v>
      </c>
      <c r="F1273" s="126">
        <f t="shared" si="338"/>
        <v>486702.23949984089</v>
      </c>
      <c r="G1273" s="62">
        <f t="shared" si="339"/>
        <v>2.7522966205387973E-2</v>
      </c>
      <c r="H1273" s="88">
        <f t="shared" si="324"/>
        <v>0</v>
      </c>
      <c r="I1273" s="62">
        <f t="shared" si="333"/>
        <v>0</v>
      </c>
      <c r="J1273" s="89">
        <f t="shared" si="325"/>
        <v>0</v>
      </c>
      <c r="K1273" s="62">
        <f t="shared" si="334"/>
        <v>0</v>
      </c>
      <c r="L1273" s="90">
        <f t="shared" si="326"/>
        <v>110.93810172520003</v>
      </c>
      <c r="M1273" s="73">
        <f>0</f>
        <v>0</v>
      </c>
      <c r="N1273" s="89">
        <f t="shared" si="327"/>
        <v>7523.6652576624647</v>
      </c>
      <c r="O1273" s="89">
        <f t="shared" si="328"/>
        <v>2683.4951533880335</v>
      </c>
      <c r="P1273" s="89">
        <f t="shared" si="329"/>
        <v>2683.4951533880335</v>
      </c>
      <c r="Q1273" s="62">
        <f t="shared" si="340"/>
        <v>73857.746419021263</v>
      </c>
      <c r="R1273" s="89">
        <f t="shared" si="335"/>
        <v>-2794.4332551132334</v>
      </c>
      <c r="S1273" s="74">
        <f t="shared" si="336"/>
        <v>-73857.746419021263</v>
      </c>
      <c r="T1273" s="91">
        <f t="shared" si="330"/>
        <v>0.23417475766940177</v>
      </c>
      <c r="U1273" s="92">
        <f t="shared" si="331"/>
        <v>1.5341747576694016</v>
      </c>
    </row>
    <row r="1274" spans="1:21">
      <c r="A1274" s="80">
        <v>37782</v>
      </c>
      <c r="B1274" s="81">
        <v>5.0799999999999999E-4</v>
      </c>
      <c r="C1274" s="82">
        <v>6.0457995932420017E-3</v>
      </c>
      <c r="D1274" s="88">
        <f t="shared" si="332"/>
        <v>1.49445309491374</v>
      </c>
      <c r="E1274" s="89">
        <f t="shared" si="337"/>
        <v>14889.0618982748</v>
      </c>
      <c r="F1274" s="126">
        <f t="shared" si="338"/>
        <v>412844.49308081961</v>
      </c>
      <c r="G1274" s="62">
        <f t="shared" si="339"/>
        <v>2.7728039274835442E-2</v>
      </c>
      <c r="H1274" s="88">
        <f t="shared" si="324"/>
        <v>10.16</v>
      </c>
      <c r="I1274" s="62">
        <f t="shared" si="333"/>
        <v>101.60000000000001</v>
      </c>
      <c r="J1274" s="89">
        <f t="shared" si="325"/>
        <v>18.287999999999997</v>
      </c>
      <c r="K1274" s="62">
        <f t="shared" si="334"/>
        <v>402.3359999999999</v>
      </c>
      <c r="L1274" s="90">
        <f t="shared" si="326"/>
        <v>120.91599186484004</v>
      </c>
      <c r="M1274" s="73">
        <f>0</f>
        <v>0</v>
      </c>
      <c r="N1274" s="89">
        <f t="shared" si="327"/>
        <v>0</v>
      </c>
      <c r="O1274" s="89">
        <f t="shared" si="328"/>
        <v>0</v>
      </c>
      <c r="P1274" s="89">
        <f t="shared" si="329"/>
        <v>0</v>
      </c>
      <c r="Q1274" s="62">
        <f t="shared" si="340"/>
        <v>0</v>
      </c>
      <c r="R1274" s="89">
        <f t="shared" si="335"/>
        <v>-92.467991864840045</v>
      </c>
      <c r="S1274" s="74">
        <f t="shared" si="336"/>
        <v>503.93599999999992</v>
      </c>
      <c r="T1274" s="91">
        <f t="shared" si="330"/>
        <v>9.4453094913740099E-2</v>
      </c>
      <c r="U1274" s="92">
        <f t="shared" si="331"/>
        <v>1.3944530949137399</v>
      </c>
    </row>
    <row r="1275" spans="1:21">
      <c r="A1275" s="80">
        <v>37783</v>
      </c>
      <c r="B1275" s="81">
        <v>0</v>
      </c>
      <c r="C1275" s="82">
        <v>6.0135124679029962E-3</v>
      </c>
      <c r="D1275" s="88">
        <f t="shared" si="332"/>
        <v>1.4898296953204979</v>
      </c>
      <c r="E1275" s="89">
        <f t="shared" si="337"/>
        <v>14796.59390640996</v>
      </c>
      <c r="F1275" s="126">
        <f t="shared" si="338"/>
        <v>413348.42908081959</v>
      </c>
      <c r="G1275" s="62">
        <f t="shared" si="339"/>
        <v>2.7935376999280552E-2</v>
      </c>
      <c r="H1275" s="88">
        <f t="shared" si="324"/>
        <v>0</v>
      </c>
      <c r="I1275" s="62">
        <f t="shared" si="333"/>
        <v>0</v>
      </c>
      <c r="J1275" s="89">
        <f t="shared" si="325"/>
        <v>0</v>
      </c>
      <c r="K1275" s="62">
        <f t="shared" si="334"/>
        <v>0</v>
      </c>
      <c r="L1275" s="90">
        <f t="shared" si="326"/>
        <v>120.27024935805993</v>
      </c>
      <c r="M1275" s="73">
        <f>0</f>
        <v>0</v>
      </c>
      <c r="N1275" s="89">
        <f t="shared" si="327"/>
        <v>0</v>
      </c>
      <c r="O1275" s="89">
        <f t="shared" si="328"/>
        <v>0</v>
      </c>
      <c r="P1275" s="89">
        <f t="shared" si="329"/>
        <v>0</v>
      </c>
      <c r="Q1275" s="62">
        <f t="shared" si="340"/>
        <v>0</v>
      </c>
      <c r="R1275" s="89">
        <f t="shared" si="335"/>
        <v>-120.27024935805993</v>
      </c>
      <c r="S1275" s="74">
        <f t="shared" si="336"/>
        <v>0</v>
      </c>
      <c r="T1275" s="91">
        <f t="shared" si="330"/>
        <v>8.9829695320498004E-2</v>
      </c>
      <c r="U1275" s="92">
        <f t="shared" si="331"/>
        <v>1.3898296953204978</v>
      </c>
    </row>
    <row r="1276" spans="1:21">
      <c r="A1276" s="80">
        <v>37784</v>
      </c>
      <c r="B1276" s="81">
        <v>1.3716000000000001E-2</v>
      </c>
      <c r="C1276" s="82">
        <v>5.1618177969941555E-3</v>
      </c>
      <c r="D1276" s="88">
        <f t="shared" si="332"/>
        <v>1.4838161828525951</v>
      </c>
      <c r="E1276" s="89">
        <f t="shared" si="337"/>
        <v>14676.3236570519</v>
      </c>
      <c r="F1276" s="126">
        <f t="shared" si="338"/>
        <v>413348.42908081959</v>
      </c>
      <c r="G1276" s="62">
        <f t="shared" si="339"/>
        <v>2.8164303182439544E-2</v>
      </c>
      <c r="H1276" s="88">
        <f t="shared" si="324"/>
        <v>274.32</v>
      </c>
      <c r="I1276" s="62">
        <f t="shared" si="333"/>
        <v>2743.2</v>
      </c>
      <c r="J1276" s="89">
        <f t="shared" si="325"/>
        <v>493.77600000000001</v>
      </c>
      <c r="K1276" s="62">
        <f t="shared" si="334"/>
        <v>10863.072</v>
      </c>
      <c r="L1276" s="90">
        <f t="shared" si="326"/>
        <v>103.23635593988311</v>
      </c>
      <c r="M1276" s="73">
        <f>0</f>
        <v>0</v>
      </c>
      <c r="N1276" s="89">
        <f t="shared" si="327"/>
        <v>0</v>
      </c>
      <c r="O1276" s="89">
        <f t="shared" si="328"/>
        <v>0</v>
      </c>
      <c r="P1276" s="89">
        <f t="shared" si="329"/>
        <v>0</v>
      </c>
      <c r="Q1276" s="62">
        <f t="shared" si="340"/>
        <v>0</v>
      </c>
      <c r="R1276" s="89">
        <f t="shared" si="335"/>
        <v>664.85964406011692</v>
      </c>
      <c r="S1276" s="74">
        <f t="shared" si="336"/>
        <v>13606.272000000001</v>
      </c>
      <c r="T1276" s="91">
        <f t="shared" si="330"/>
        <v>8.3816182852595178E-2</v>
      </c>
      <c r="U1276" s="92">
        <f t="shared" si="331"/>
        <v>1.383816182852595</v>
      </c>
    </row>
    <row r="1277" spans="1:21">
      <c r="A1277" s="80">
        <v>37785</v>
      </c>
      <c r="B1277" s="81">
        <v>2.5399999999999999E-4</v>
      </c>
      <c r="C1277" s="82">
        <v>5.2872291497065025E-3</v>
      </c>
      <c r="D1277" s="88">
        <f t="shared" si="332"/>
        <v>1.5170591650556009</v>
      </c>
      <c r="E1277" s="89">
        <f t="shared" si="337"/>
        <v>15341.183301112018</v>
      </c>
      <c r="F1277" s="126">
        <f t="shared" si="338"/>
        <v>426954.70108081959</v>
      </c>
      <c r="G1277" s="62">
        <f t="shared" si="339"/>
        <v>2.783062379874383E-2</v>
      </c>
      <c r="H1277" s="88">
        <f t="shared" si="324"/>
        <v>5.08</v>
      </c>
      <c r="I1277" s="62">
        <f t="shared" si="333"/>
        <v>50.800000000000004</v>
      </c>
      <c r="J1277" s="89">
        <f t="shared" si="325"/>
        <v>9.1439999999999984</v>
      </c>
      <c r="K1277" s="62">
        <f t="shared" si="334"/>
        <v>201.16799999999995</v>
      </c>
      <c r="L1277" s="90">
        <f t="shared" si="326"/>
        <v>105.74458299413006</v>
      </c>
      <c r="M1277" s="73">
        <f>0</f>
        <v>0</v>
      </c>
      <c r="N1277" s="89">
        <f t="shared" si="327"/>
        <v>341.08285706057183</v>
      </c>
      <c r="O1277" s="89">
        <f t="shared" si="328"/>
        <v>341.183301112018</v>
      </c>
      <c r="P1277" s="89">
        <f t="shared" si="329"/>
        <v>341.08285706057183</v>
      </c>
      <c r="Q1277" s="62">
        <f t="shared" si="340"/>
        <v>9492.5486790534906</v>
      </c>
      <c r="R1277" s="89">
        <f t="shared" si="335"/>
        <v>-432.60344005470188</v>
      </c>
      <c r="S1277" s="74">
        <f t="shared" si="336"/>
        <v>-9240.5806790534898</v>
      </c>
      <c r="T1277" s="91">
        <f t="shared" si="330"/>
        <v>0.11705916505560099</v>
      </c>
      <c r="U1277" s="92">
        <f t="shared" si="331"/>
        <v>1.4170591650556008</v>
      </c>
    </row>
    <row r="1278" spans="1:21">
      <c r="A1278" s="80">
        <v>37786</v>
      </c>
      <c r="B1278" s="81">
        <v>0</v>
      </c>
      <c r="C1278" s="82">
        <v>5.7770636598027522E-3</v>
      </c>
      <c r="D1278" s="88">
        <f t="shared" si="332"/>
        <v>1.4954289930528659</v>
      </c>
      <c r="E1278" s="89">
        <f t="shared" si="337"/>
        <v>14908.579861057317</v>
      </c>
      <c r="F1278" s="126">
        <f t="shared" si="338"/>
        <v>417714.12040176609</v>
      </c>
      <c r="G1278" s="62">
        <f t="shared" si="339"/>
        <v>2.8018370917600049E-2</v>
      </c>
      <c r="H1278" s="88">
        <f t="shared" si="324"/>
        <v>0</v>
      </c>
      <c r="I1278" s="62">
        <f t="shared" si="333"/>
        <v>0</v>
      </c>
      <c r="J1278" s="89">
        <f t="shared" si="325"/>
        <v>0</v>
      </c>
      <c r="K1278" s="62">
        <f t="shared" si="334"/>
        <v>0</v>
      </c>
      <c r="L1278" s="90">
        <f t="shared" si="326"/>
        <v>115.54127319605504</v>
      </c>
      <c r="M1278" s="73">
        <f>0</f>
        <v>0</v>
      </c>
      <c r="N1278" s="89">
        <f t="shared" si="327"/>
        <v>0</v>
      </c>
      <c r="O1278" s="89">
        <f t="shared" si="328"/>
        <v>0</v>
      </c>
      <c r="P1278" s="89">
        <f t="shared" si="329"/>
        <v>0</v>
      </c>
      <c r="Q1278" s="62">
        <f t="shared" si="340"/>
        <v>0</v>
      </c>
      <c r="R1278" s="89">
        <f t="shared" si="335"/>
        <v>-115.54127319605504</v>
      </c>
      <c r="S1278" s="74">
        <f t="shared" si="336"/>
        <v>0</v>
      </c>
      <c r="T1278" s="91">
        <f t="shared" si="330"/>
        <v>9.5428993052866007E-2</v>
      </c>
      <c r="U1278" s="92">
        <f t="shared" si="331"/>
        <v>1.3954289930528658</v>
      </c>
    </row>
    <row r="1279" spans="1:21">
      <c r="A1279" s="80">
        <v>37787</v>
      </c>
      <c r="B1279" s="81">
        <v>0</v>
      </c>
      <c r="C1279" s="82">
        <v>6.1054998271356598E-3</v>
      </c>
      <c r="D1279" s="88">
        <f t="shared" si="332"/>
        <v>1.489651929393063</v>
      </c>
      <c r="E1279" s="89">
        <f t="shared" si="337"/>
        <v>14793.038587861261</v>
      </c>
      <c r="F1279" s="126">
        <f t="shared" si="338"/>
        <v>417714.12040176609</v>
      </c>
      <c r="G1279" s="62">
        <f t="shared" si="339"/>
        <v>2.8237208868266604E-2</v>
      </c>
      <c r="H1279" s="88">
        <f t="shared" si="324"/>
        <v>0</v>
      </c>
      <c r="I1279" s="62">
        <f t="shared" si="333"/>
        <v>0</v>
      </c>
      <c r="J1279" s="89">
        <f t="shared" si="325"/>
        <v>0</v>
      </c>
      <c r="K1279" s="62">
        <f t="shared" si="334"/>
        <v>0</v>
      </c>
      <c r="L1279" s="90">
        <f t="shared" si="326"/>
        <v>122.10999654271319</v>
      </c>
      <c r="M1279" s="73">
        <f>0</f>
        <v>0</v>
      </c>
      <c r="N1279" s="89">
        <f t="shared" si="327"/>
        <v>0</v>
      </c>
      <c r="O1279" s="89">
        <f t="shared" si="328"/>
        <v>0</v>
      </c>
      <c r="P1279" s="89">
        <f t="shared" si="329"/>
        <v>0</v>
      </c>
      <c r="Q1279" s="62">
        <f t="shared" si="340"/>
        <v>0</v>
      </c>
      <c r="R1279" s="89">
        <f t="shared" si="335"/>
        <v>-122.10999654271319</v>
      </c>
      <c r="S1279" s="74">
        <f t="shared" si="336"/>
        <v>0</v>
      </c>
      <c r="T1279" s="91">
        <f t="shared" si="330"/>
        <v>8.9651929393063101E-2</v>
      </c>
      <c r="U1279" s="92">
        <f t="shared" si="331"/>
        <v>1.3896519293930629</v>
      </c>
    </row>
    <row r="1280" spans="1:21">
      <c r="A1280" s="80">
        <v>37788</v>
      </c>
      <c r="B1280" s="81">
        <v>0</v>
      </c>
      <c r="C1280" s="82">
        <v>4.7986734030148514E-3</v>
      </c>
      <c r="D1280" s="88">
        <f t="shared" si="332"/>
        <v>1.4835464295659275</v>
      </c>
      <c r="E1280" s="89">
        <f t="shared" si="337"/>
        <v>14670.928591318549</v>
      </c>
      <c r="F1280" s="126">
        <f t="shared" si="338"/>
        <v>417714.12040176609</v>
      </c>
      <c r="G1280" s="62">
        <f t="shared" si="339"/>
        <v>2.8472234582952467E-2</v>
      </c>
      <c r="H1280" s="88">
        <f t="shared" si="324"/>
        <v>0</v>
      </c>
      <c r="I1280" s="62">
        <f t="shared" si="333"/>
        <v>0</v>
      </c>
      <c r="J1280" s="89">
        <f t="shared" si="325"/>
        <v>0</v>
      </c>
      <c r="K1280" s="62">
        <f t="shared" si="334"/>
        <v>0</v>
      </c>
      <c r="L1280" s="90">
        <f t="shared" si="326"/>
        <v>95.973468060297023</v>
      </c>
      <c r="M1280" s="73">
        <f>0</f>
        <v>0</v>
      </c>
      <c r="N1280" s="89">
        <f t="shared" si="327"/>
        <v>0</v>
      </c>
      <c r="O1280" s="89">
        <f t="shared" si="328"/>
        <v>0</v>
      </c>
      <c r="P1280" s="89">
        <f t="shared" si="329"/>
        <v>0</v>
      </c>
      <c r="Q1280" s="62">
        <f t="shared" si="340"/>
        <v>0</v>
      </c>
      <c r="R1280" s="89">
        <f t="shared" si="335"/>
        <v>-95.973468060297023</v>
      </c>
      <c r="S1280" s="74">
        <f t="shared" si="336"/>
        <v>0</v>
      </c>
      <c r="T1280" s="91">
        <f t="shared" si="330"/>
        <v>8.3546429565927616E-2</v>
      </c>
      <c r="U1280" s="92">
        <f t="shared" si="331"/>
        <v>1.3835464295659274</v>
      </c>
    </row>
    <row r="1281" spans="1:21">
      <c r="A1281" s="80">
        <v>37789</v>
      </c>
      <c r="B1281" s="81">
        <v>0</v>
      </c>
      <c r="C1281" s="82">
        <v>5.0292105634873845E-3</v>
      </c>
      <c r="D1281" s="88">
        <f t="shared" si="332"/>
        <v>1.4787477561629125</v>
      </c>
      <c r="E1281" s="89">
        <f t="shared" si="337"/>
        <v>14574.955123258251</v>
      </c>
      <c r="F1281" s="126">
        <f t="shared" si="338"/>
        <v>417714.12040176609</v>
      </c>
      <c r="G1281" s="62">
        <f t="shared" si="339"/>
        <v>2.8659719146249114E-2</v>
      </c>
      <c r="H1281" s="88">
        <f t="shared" si="324"/>
        <v>0</v>
      </c>
      <c r="I1281" s="62">
        <f t="shared" si="333"/>
        <v>0</v>
      </c>
      <c r="J1281" s="89">
        <f t="shared" si="325"/>
        <v>0</v>
      </c>
      <c r="K1281" s="62">
        <f t="shared" si="334"/>
        <v>0</v>
      </c>
      <c r="L1281" s="90">
        <f t="shared" si="326"/>
        <v>100.58421126974768</v>
      </c>
      <c r="M1281" s="73">
        <f>0</f>
        <v>0</v>
      </c>
      <c r="N1281" s="89">
        <f t="shared" si="327"/>
        <v>0</v>
      </c>
      <c r="O1281" s="89">
        <f t="shared" si="328"/>
        <v>0</v>
      </c>
      <c r="P1281" s="89">
        <f t="shared" si="329"/>
        <v>0</v>
      </c>
      <c r="Q1281" s="62">
        <f t="shared" si="340"/>
        <v>0</v>
      </c>
      <c r="R1281" s="89">
        <f t="shared" si="335"/>
        <v>-100.58421126974768</v>
      </c>
      <c r="S1281" s="74">
        <f t="shared" si="336"/>
        <v>0</v>
      </c>
      <c r="T1281" s="91">
        <f t="shared" si="330"/>
        <v>7.874775616291263E-2</v>
      </c>
      <c r="U1281" s="92">
        <f t="shared" si="331"/>
        <v>1.3787477561629125</v>
      </c>
    </row>
    <row r="1282" spans="1:21">
      <c r="A1282" s="80">
        <v>37790</v>
      </c>
      <c r="B1282" s="81">
        <v>1.6001999999999999E-2</v>
      </c>
      <c r="C1282" s="82">
        <v>4.9540002842507723E-3</v>
      </c>
      <c r="D1282" s="88">
        <f t="shared" si="332"/>
        <v>1.4737185455994251</v>
      </c>
      <c r="E1282" s="89">
        <f t="shared" si="337"/>
        <v>14474.370911988502</v>
      </c>
      <c r="F1282" s="126">
        <f t="shared" si="338"/>
        <v>417714.12040176609</v>
      </c>
      <c r="G1282" s="62">
        <f t="shared" si="339"/>
        <v>2.8858879114103078E-2</v>
      </c>
      <c r="H1282" s="88">
        <f t="shared" si="324"/>
        <v>320.03999999999996</v>
      </c>
      <c r="I1282" s="62">
        <f t="shared" si="333"/>
        <v>3200.3999999999996</v>
      </c>
      <c r="J1282" s="89">
        <f t="shared" si="325"/>
        <v>576.072</v>
      </c>
      <c r="K1282" s="62">
        <f t="shared" si="334"/>
        <v>12673.583999999999</v>
      </c>
      <c r="L1282" s="90">
        <f t="shared" si="326"/>
        <v>99.08000568501545</v>
      </c>
      <c r="M1282" s="73">
        <f>0</f>
        <v>0</v>
      </c>
      <c r="N1282" s="89">
        <f t="shared" si="327"/>
        <v>0</v>
      </c>
      <c r="O1282" s="89">
        <f t="shared" si="328"/>
        <v>0</v>
      </c>
      <c r="P1282" s="89">
        <f t="shared" si="329"/>
        <v>0</v>
      </c>
      <c r="Q1282" s="62">
        <f t="shared" si="340"/>
        <v>0</v>
      </c>
      <c r="R1282" s="89">
        <f t="shared" si="335"/>
        <v>797.03199431498456</v>
      </c>
      <c r="S1282" s="74">
        <f t="shared" si="336"/>
        <v>15873.983999999999</v>
      </c>
      <c r="T1282" s="91">
        <f t="shared" si="330"/>
        <v>7.3718545599425145E-2</v>
      </c>
      <c r="U1282" s="92">
        <f t="shared" si="331"/>
        <v>1.373718545599425</v>
      </c>
    </row>
    <row r="1283" spans="1:21">
      <c r="A1283" s="80">
        <v>37791</v>
      </c>
      <c r="B1283" s="81">
        <v>1.651E-2</v>
      </c>
      <c r="C1283" s="82">
        <v>3.8353700367770487E-3</v>
      </c>
      <c r="D1283" s="88">
        <f t="shared" si="332"/>
        <v>1.5135701453151744</v>
      </c>
      <c r="E1283" s="89">
        <f t="shared" si="337"/>
        <v>15271.402906303487</v>
      </c>
      <c r="F1283" s="126">
        <f t="shared" si="338"/>
        <v>433588.10440176609</v>
      </c>
      <c r="G1283" s="62">
        <f t="shared" si="339"/>
        <v>2.8392159323017824E-2</v>
      </c>
      <c r="H1283" s="88">
        <f t="shared" si="324"/>
        <v>330.2</v>
      </c>
      <c r="I1283" s="62">
        <f t="shared" si="333"/>
        <v>3302</v>
      </c>
      <c r="J1283" s="89">
        <f t="shared" si="325"/>
        <v>594.36</v>
      </c>
      <c r="K1283" s="62">
        <f t="shared" si="334"/>
        <v>13075.92</v>
      </c>
      <c r="L1283" s="90">
        <f t="shared" si="326"/>
        <v>76.707400735540972</v>
      </c>
      <c r="M1283" s="73">
        <f>0</f>
        <v>0</v>
      </c>
      <c r="N1283" s="89">
        <f t="shared" si="327"/>
        <v>241.9914282413894</v>
      </c>
      <c r="O1283" s="89">
        <f t="shared" si="328"/>
        <v>271.40290630348841</v>
      </c>
      <c r="P1283" s="89">
        <f t="shared" si="329"/>
        <v>241.9914282413894</v>
      </c>
      <c r="Q1283" s="62">
        <f t="shared" si="340"/>
        <v>6870.6591854341632</v>
      </c>
      <c r="R1283" s="89">
        <f t="shared" si="335"/>
        <v>605.86117102306957</v>
      </c>
      <c r="S1283" s="74">
        <f t="shared" si="336"/>
        <v>9507.2608145658378</v>
      </c>
      <c r="T1283" s="91">
        <f t="shared" si="330"/>
        <v>0.11357014531517451</v>
      </c>
      <c r="U1283" s="92">
        <f t="shared" si="331"/>
        <v>1.4135701453151743</v>
      </c>
    </row>
    <row r="1284" spans="1:21">
      <c r="A1284" s="80">
        <v>37792</v>
      </c>
      <c r="B1284" s="81">
        <v>3.1241999999999999E-2</v>
      </c>
      <c r="C1284" s="82">
        <v>2.2847983491041698E-3</v>
      </c>
      <c r="D1284" s="88">
        <f t="shared" si="332"/>
        <v>1.5438632038663278</v>
      </c>
      <c r="E1284" s="89">
        <f t="shared" si="337"/>
        <v>15877.264077326556</v>
      </c>
      <c r="F1284" s="126">
        <f t="shared" si="338"/>
        <v>443095.36521633191</v>
      </c>
      <c r="G1284" s="62">
        <f t="shared" si="339"/>
        <v>2.7907538922218467E-2</v>
      </c>
      <c r="H1284" s="88">
        <f t="shared" si="324"/>
        <v>624.84</v>
      </c>
      <c r="I1284" s="62">
        <f t="shared" si="333"/>
        <v>6248.4000000000005</v>
      </c>
      <c r="J1284" s="89">
        <f t="shared" si="325"/>
        <v>1124.712</v>
      </c>
      <c r="K1284" s="62">
        <f t="shared" si="334"/>
        <v>24743.663999999997</v>
      </c>
      <c r="L1284" s="90">
        <f t="shared" si="326"/>
        <v>45.695966982083398</v>
      </c>
      <c r="M1284" s="73">
        <f>0</f>
        <v>0</v>
      </c>
      <c r="N1284" s="89">
        <f t="shared" si="327"/>
        <v>1406.2863483694675</v>
      </c>
      <c r="O1284" s="89">
        <f t="shared" si="328"/>
        <v>877.26407732655605</v>
      </c>
      <c r="P1284" s="89">
        <f t="shared" si="329"/>
        <v>877.26407732655605</v>
      </c>
      <c r="Q1284" s="62">
        <f t="shared" si="340"/>
        <v>24482.281383054935</v>
      </c>
      <c r="R1284" s="89">
        <f t="shared" si="335"/>
        <v>826.59195569136079</v>
      </c>
      <c r="S1284" s="74">
        <f t="shared" si="336"/>
        <v>6509.7826169450636</v>
      </c>
      <c r="T1284" s="91">
        <f t="shared" si="330"/>
        <v>0.14386320386632789</v>
      </c>
      <c r="U1284" s="92">
        <f t="shared" si="331"/>
        <v>1.4438632038663277</v>
      </c>
    </row>
    <row r="1285" spans="1:21">
      <c r="A1285" s="80">
        <v>37793</v>
      </c>
      <c r="B1285" s="81">
        <v>5.969E-2</v>
      </c>
      <c r="C1285" s="82">
        <v>4.9647813034346122E-3</v>
      </c>
      <c r="D1285" s="88">
        <f t="shared" si="332"/>
        <v>1.5851928016508958</v>
      </c>
      <c r="E1285" s="89">
        <f t="shared" si="337"/>
        <v>16703.856033017917</v>
      </c>
      <c r="F1285" s="126">
        <f t="shared" si="338"/>
        <v>449605.14783327695</v>
      </c>
      <c r="G1285" s="62">
        <f t="shared" si="339"/>
        <v>2.6916248975359849E-2</v>
      </c>
      <c r="H1285" s="88">
        <f t="shared" si="324"/>
        <v>1193.8</v>
      </c>
      <c r="I1285" s="62">
        <f t="shared" si="333"/>
        <v>11938</v>
      </c>
      <c r="J1285" s="89">
        <f t="shared" si="325"/>
        <v>2148.8399999999997</v>
      </c>
      <c r="K1285" s="62">
        <f t="shared" si="334"/>
        <v>47274.479999999989</v>
      </c>
      <c r="L1285" s="90">
        <f t="shared" si="326"/>
        <v>99.295626068692243</v>
      </c>
      <c r="M1285" s="73">
        <f>0</f>
        <v>0</v>
      </c>
      <c r="N1285" s="89">
        <f t="shared" si="327"/>
        <v>3806.5153579939401</v>
      </c>
      <c r="O1285" s="89">
        <f t="shared" si="328"/>
        <v>1703.8560330179164</v>
      </c>
      <c r="P1285" s="89">
        <f t="shared" si="329"/>
        <v>1703.8560330179164</v>
      </c>
      <c r="Q1285" s="62">
        <f t="shared" si="340"/>
        <v>45861.413202879186</v>
      </c>
      <c r="R1285" s="89">
        <f t="shared" si="335"/>
        <v>1539.4883409133906</v>
      </c>
      <c r="S1285" s="74">
        <f t="shared" si="336"/>
        <v>13351.066797120802</v>
      </c>
      <c r="T1285" s="91">
        <f t="shared" si="330"/>
        <v>0.18519280165089591</v>
      </c>
      <c r="U1285" s="92">
        <f t="shared" si="331"/>
        <v>1.4851928016508957</v>
      </c>
    </row>
    <row r="1286" spans="1:21">
      <c r="A1286" s="80">
        <v>37794</v>
      </c>
      <c r="B1286" s="81">
        <v>2.5400000000000002E-3</v>
      </c>
      <c r="C1286" s="82">
        <v>4.4105518354752363E-3</v>
      </c>
      <c r="D1286" s="88">
        <f t="shared" si="332"/>
        <v>1.6621672186965655</v>
      </c>
      <c r="E1286" s="89">
        <f t="shared" si="337"/>
        <v>18243.344373931308</v>
      </c>
      <c r="F1286" s="126">
        <f t="shared" si="338"/>
        <v>462956.21463039774</v>
      </c>
      <c r="G1286" s="62">
        <f t="shared" si="339"/>
        <v>2.5376718497510557E-2</v>
      </c>
      <c r="H1286" s="88">
        <f t="shared" si="324"/>
        <v>50.800000000000004</v>
      </c>
      <c r="I1286" s="62">
        <f t="shared" si="333"/>
        <v>508</v>
      </c>
      <c r="J1286" s="89">
        <f t="shared" si="325"/>
        <v>91.44</v>
      </c>
      <c r="K1286" s="62">
        <f t="shared" si="334"/>
        <v>2011.6799999999998</v>
      </c>
      <c r="L1286" s="90">
        <f t="shared" si="326"/>
        <v>88.211036709504725</v>
      </c>
      <c r="M1286" s="73">
        <f>0</f>
        <v>0</v>
      </c>
      <c r="N1286" s="89">
        <f t="shared" si="327"/>
        <v>9996.957313992556</v>
      </c>
      <c r="O1286" s="89">
        <f t="shared" si="328"/>
        <v>3243.3443739313093</v>
      </c>
      <c r="P1286" s="89">
        <f t="shared" si="329"/>
        <v>3243.3443739313093</v>
      </c>
      <c r="Q1286" s="62">
        <f t="shared" si="340"/>
        <v>82305.437167739452</v>
      </c>
      <c r="R1286" s="89">
        <f t="shared" si="335"/>
        <v>-3189.3154106408142</v>
      </c>
      <c r="S1286" s="74">
        <f t="shared" si="336"/>
        <v>-79785.757167739459</v>
      </c>
      <c r="T1286" s="91">
        <f t="shared" si="330"/>
        <v>0.26216721869656556</v>
      </c>
      <c r="U1286" s="92">
        <f t="shared" si="331"/>
        <v>1.5621672186965654</v>
      </c>
    </row>
    <row r="1287" spans="1:21">
      <c r="A1287" s="80">
        <v>37795</v>
      </c>
      <c r="B1287" s="81">
        <v>0</v>
      </c>
      <c r="C1287" s="82">
        <v>5.1437416973531876E-3</v>
      </c>
      <c r="D1287" s="88">
        <f t="shared" si="332"/>
        <v>1.5027014481645247</v>
      </c>
      <c r="E1287" s="89">
        <f t="shared" si="337"/>
        <v>15054.028963290493</v>
      </c>
      <c r="F1287" s="126">
        <f t="shared" si="338"/>
        <v>383170.45746265829</v>
      </c>
      <c r="G1287" s="62">
        <f t="shared" si="339"/>
        <v>2.5453017155541945E-2</v>
      </c>
      <c r="H1287" s="88">
        <f t="shared" si="324"/>
        <v>0</v>
      </c>
      <c r="I1287" s="62">
        <f t="shared" si="333"/>
        <v>0</v>
      </c>
      <c r="J1287" s="89">
        <f t="shared" si="325"/>
        <v>0</v>
      </c>
      <c r="K1287" s="62">
        <f t="shared" si="334"/>
        <v>0</v>
      </c>
      <c r="L1287" s="90">
        <f t="shared" si="326"/>
        <v>102.87483394706375</v>
      </c>
      <c r="M1287" s="73">
        <f>0</f>
        <v>0</v>
      </c>
      <c r="N1287" s="89">
        <f t="shared" si="327"/>
        <v>21.494046959598808</v>
      </c>
      <c r="O1287" s="89">
        <f t="shared" si="328"/>
        <v>54.028963290493337</v>
      </c>
      <c r="P1287" s="89">
        <f t="shared" si="329"/>
        <v>21.494046959598808</v>
      </c>
      <c r="Q1287" s="62">
        <f t="shared" si="340"/>
        <v>547.08834600469265</v>
      </c>
      <c r="R1287" s="89">
        <f t="shared" si="335"/>
        <v>-124.36888090666255</v>
      </c>
      <c r="S1287" s="74">
        <f t="shared" si="336"/>
        <v>-547.08834600469265</v>
      </c>
      <c r="T1287" s="91">
        <f t="shared" si="330"/>
        <v>0.10270144816452476</v>
      </c>
      <c r="U1287" s="92">
        <f t="shared" si="331"/>
        <v>1.4027014481645246</v>
      </c>
    </row>
    <row r="1288" spans="1:21">
      <c r="A1288" s="80">
        <v>37796</v>
      </c>
      <c r="B1288" s="81">
        <v>0</v>
      </c>
      <c r="C1288" s="82">
        <v>6.0020626350428532E-3</v>
      </c>
      <c r="D1288" s="88">
        <f t="shared" si="332"/>
        <v>1.4964830041191914</v>
      </c>
      <c r="E1288" s="89">
        <f t="shared" si="337"/>
        <v>14929.660082383831</v>
      </c>
      <c r="F1288" s="126">
        <f t="shared" si="338"/>
        <v>382623.36911665357</v>
      </c>
      <c r="G1288" s="62">
        <f t="shared" si="339"/>
        <v>2.5628404598985337E-2</v>
      </c>
      <c r="H1288" s="88">
        <f t="shared" si="324"/>
        <v>0</v>
      </c>
      <c r="I1288" s="62">
        <f t="shared" si="333"/>
        <v>0</v>
      </c>
      <c r="J1288" s="89">
        <f t="shared" si="325"/>
        <v>0</v>
      </c>
      <c r="K1288" s="62">
        <f t="shared" si="334"/>
        <v>0</v>
      </c>
      <c r="L1288" s="90">
        <f t="shared" si="326"/>
        <v>120.04125270085706</v>
      </c>
      <c r="M1288" s="73">
        <f>0</f>
        <v>0</v>
      </c>
      <c r="N1288" s="89">
        <f t="shared" si="327"/>
        <v>0</v>
      </c>
      <c r="O1288" s="89">
        <f t="shared" si="328"/>
        <v>0</v>
      </c>
      <c r="P1288" s="89">
        <f t="shared" si="329"/>
        <v>0</v>
      </c>
      <c r="Q1288" s="62">
        <f t="shared" si="340"/>
        <v>0</v>
      </c>
      <c r="R1288" s="89">
        <f t="shared" si="335"/>
        <v>-120.04125270085706</v>
      </c>
      <c r="S1288" s="74">
        <f t="shared" si="336"/>
        <v>0</v>
      </c>
      <c r="T1288" s="91">
        <f t="shared" si="330"/>
        <v>9.6483004119191529E-2</v>
      </c>
      <c r="U1288" s="92">
        <f t="shared" si="331"/>
        <v>1.3964830041191914</v>
      </c>
    </row>
    <row r="1289" spans="1:21">
      <c r="A1289" s="80">
        <v>37797</v>
      </c>
      <c r="B1289" s="81">
        <v>0</v>
      </c>
      <c r="C1289" s="82">
        <v>5.8753832509732973E-3</v>
      </c>
      <c r="D1289" s="88">
        <f t="shared" si="332"/>
        <v>1.4904809414841487</v>
      </c>
      <c r="E1289" s="89">
        <f t="shared" si="337"/>
        <v>14809.618829682973</v>
      </c>
      <c r="F1289" s="126">
        <f t="shared" si="338"/>
        <v>382623.36911665357</v>
      </c>
      <c r="G1289" s="62">
        <f t="shared" si="339"/>
        <v>2.5836138898440799E-2</v>
      </c>
      <c r="H1289" s="88">
        <f t="shared" si="324"/>
        <v>0</v>
      </c>
      <c r="I1289" s="62">
        <f t="shared" si="333"/>
        <v>0</v>
      </c>
      <c r="J1289" s="89">
        <f t="shared" si="325"/>
        <v>0</v>
      </c>
      <c r="K1289" s="62">
        <f t="shared" si="334"/>
        <v>0</v>
      </c>
      <c r="L1289" s="90">
        <f t="shared" si="326"/>
        <v>117.50766501946595</v>
      </c>
      <c r="M1289" s="73">
        <f>0</f>
        <v>0</v>
      </c>
      <c r="N1289" s="89">
        <f t="shared" si="327"/>
        <v>0</v>
      </c>
      <c r="O1289" s="89">
        <f t="shared" si="328"/>
        <v>0</v>
      </c>
      <c r="P1289" s="89">
        <f t="shared" si="329"/>
        <v>0</v>
      </c>
      <c r="Q1289" s="62">
        <f t="shared" si="340"/>
        <v>0</v>
      </c>
      <c r="R1289" s="89">
        <f t="shared" si="335"/>
        <v>-117.50766501946595</v>
      </c>
      <c r="S1289" s="74">
        <f t="shared" si="336"/>
        <v>0</v>
      </c>
      <c r="T1289" s="91">
        <f t="shared" si="330"/>
        <v>9.0480941484148758E-2</v>
      </c>
      <c r="U1289" s="92">
        <f t="shared" si="331"/>
        <v>1.3904809414841486</v>
      </c>
    </row>
    <row r="1290" spans="1:21">
      <c r="A1290" s="80">
        <v>37798</v>
      </c>
      <c r="B1290" s="81">
        <v>0</v>
      </c>
      <c r="C1290" s="82">
        <v>6.45136938600237E-3</v>
      </c>
      <c r="D1290" s="88">
        <f t="shared" si="332"/>
        <v>1.4846055582331754</v>
      </c>
      <c r="E1290" s="89">
        <f t="shared" si="337"/>
        <v>14692.111164663507</v>
      </c>
      <c r="F1290" s="126">
        <f t="shared" si="338"/>
        <v>382623.36911665357</v>
      </c>
      <c r="G1290" s="62">
        <f t="shared" si="339"/>
        <v>2.6042776618578411E-2</v>
      </c>
      <c r="H1290" s="88">
        <f t="shared" si="324"/>
        <v>0</v>
      </c>
      <c r="I1290" s="62">
        <f t="shared" si="333"/>
        <v>0</v>
      </c>
      <c r="J1290" s="89">
        <f t="shared" si="325"/>
        <v>0</v>
      </c>
      <c r="K1290" s="62">
        <f t="shared" si="334"/>
        <v>0</v>
      </c>
      <c r="L1290" s="90">
        <f t="shared" si="326"/>
        <v>129.02738772004741</v>
      </c>
      <c r="M1290" s="73">
        <f>0</f>
        <v>0</v>
      </c>
      <c r="N1290" s="89">
        <f t="shared" si="327"/>
        <v>0</v>
      </c>
      <c r="O1290" s="89">
        <f t="shared" si="328"/>
        <v>0</v>
      </c>
      <c r="P1290" s="89">
        <f t="shared" si="329"/>
        <v>0</v>
      </c>
      <c r="Q1290" s="62">
        <f t="shared" si="340"/>
        <v>0</v>
      </c>
      <c r="R1290" s="89">
        <f t="shared" si="335"/>
        <v>-129.02738772004741</v>
      </c>
      <c r="S1290" s="74">
        <f t="shared" si="336"/>
        <v>0</v>
      </c>
      <c r="T1290" s="91">
        <f t="shared" si="330"/>
        <v>8.4605558233175504E-2</v>
      </c>
      <c r="U1290" s="92">
        <f t="shared" si="331"/>
        <v>1.3846055582331753</v>
      </c>
    </row>
    <row r="1291" spans="1:21">
      <c r="A1291" s="80">
        <v>37799</v>
      </c>
      <c r="B1291" s="81">
        <v>0</v>
      </c>
      <c r="C1291" s="82">
        <v>6.0435532195489382E-3</v>
      </c>
      <c r="D1291" s="88">
        <f t="shared" si="332"/>
        <v>1.478154188847173</v>
      </c>
      <c r="E1291" s="89">
        <f t="shared" si="337"/>
        <v>14563.08377694346</v>
      </c>
      <c r="F1291" s="126">
        <f t="shared" si="338"/>
        <v>382623.36911665357</v>
      </c>
      <c r="G1291" s="62">
        <f t="shared" si="339"/>
        <v>2.6273512875235248E-2</v>
      </c>
      <c r="H1291" s="88">
        <f t="shared" si="324"/>
        <v>0</v>
      </c>
      <c r="I1291" s="62">
        <f t="shared" si="333"/>
        <v>0</v>
      </c>
      <c r="J1291" s="89">
        <f t="shared" si="325"/>
        <v>0</v>
      </c>
      <c r="K1291" s="62">
        <f t="shared" si="334"/>
        <v>0</v>
      </c>
      <c r="L1291" s="90">
        <f t="shared" si="326"/>
        <v>120.87106439097876</v>
      </c>
      <c r="M1291" s="73">
        <f>0</f>
        <v>0</v>
      </c>
      <c r="N1291" s="89">
        <f t="shared" si="327"/>
        <v>0</v>
      </c>
      <c r="O1291" s="89">
        <f t="shared" si="328"/>
        <v>0</v>
      </c>
      <c r="P1291" s="89">
        <f t="shared" si="329"/>
        <v>0</v>
      </c>
      <c r="Q1291" s="62">
        <f t="shared" si="340"/>
        <v>0</v>
      </c>
      <c r="R1291" s="89">
        <f t="shared" si="335"/>
        <v>-120.87106439097876</v>
      </c>
      <c r="S1291" s="74">
        <f t="shared" si="336"/>
        <v>0</v>
      </c>
      <c r="T1291" s="91">
        <f t="shared" si="330"/>
        <v>7.8154188847173067E-2</v>
      </c>
      <c r="U1291" s="92">
        <f t="shared" si="331"/>
        <v>1.3781541888471729</v>
      </c>
    </row>
    <row r="1292" spans="1:21">
      <c r="A1292" s="80">
        <v>37800</v>
      </c>
      <c r="B1292" s="81">
        <v>1.2700000000000001E-3</v>
      </c>
      <c r="C1292" s="82">
        <v>4.5966496006444764E-3</v>
      </c>
      <c r="D1292" s="88">
        <f t="shared" si="332"/>
        <v>1.4721106356276241</v>
      </c>
      <c r="E1292" s="89">
        <f t="shared" si="337"/>
        <v>14442.212712552482</v>
      </c>
      <c r="F1292" s="126">
        <f t="shared" si="338"/>
        <v>382623.36911665357</v>
      </c>
      <c r="G1292" s="62">
        <f t="shared" si="339"/>
        <v>2.6493403520091875E-2</v>
      </c>
      <c r="H1292" s="88">
        <f t="shared" si="324"/>
        <v>25.400000000000002</v>
      </c>
      <c r="I1292" s="62">
        <f t="shared" si="333"/>
        <v>254</v>
      </c>
      <c r="J1292" s="89">
        <f t="shared" si="325"/>
        <v>45.72</v>
      </c>
      <c r="K1292" s="62">
        <f t="shared" si="334"/>
        <v>1005.8399999999999</v>
      </c>
      <c r="L1292" s="90">
        <f t="shared" si="326"/>
        <v>91.932992012889528</v>
      </c>
      <c r="M1292" s="73">
        <f>0</f>
        <v>0</v>
      </c>
      <c r="N1292" s="89">
        <f t="shared" si="327"/>
        <v>0</v>
      </c>
      <c r="O1292" s="89">
        <f t="shared" si="328"/>
        <v>0</v>
      </c>
      <c r="P1292" s="89">
        <f t="shared" si="329"/>
        <v>0</v>
      </c>
      <c r="Q1292" s="62">
        <f t="shared" si="340"/>
        <v>0</v>
      </c>
      <c r="R1292" s="89">
        <f t="shared" si="335"/>
        <v>-20.812992012889524</v>
      </c>
      <c r="S1292" s="74">
        <f t="shared" si="336"/>
        <v>1259.8399999999999</v>
      </c>
      <c r="T1292" s="91">
        <f t="shared" si="330"/>
        <v>7.2110635627624209E-2</v>
      </c>
      <c r="U1292" s="92">
        <f t="shared" si="331"/>
        <v>1.372110635627624</v>
      </c>
    </row>
    <row r="1293" spans="1:21">
      <c r="A1293" s="80">
        <v>37801</v>
      </c>
      <c r="B1293" s="81">
        <v>5.0799999999999999E-4</v>
      </c>
      <c r="C1293" s="82">
        <v>4.6366353868753617E-3</v>
      </c>
      <c r="D1293" s="88">
        <f t="shared" si="332"/>
        <v>1.4710699860269796</v>
      </c>
      <c r="E1293" s="89">
        <f t="shared" si="337"/>
        <v>14421.399720539592</v>
      </c>
      <c r="F1293" s="126">
        <f t="shared" si="338"/>
        <v>383883.2091166536</v>
      </c>
      <c r="G1293" s="62">
        <f t="shared" si="339"/>
        <v>2.6618997916680046E-2</v>
      </c>
      <c r="H1293" s="88">
        <f t="shared" si="324"/>
        <v>10.16</v>
      </c>
      <c r="I1293" s="62">
        <f t="shared" si="333"/>
        <v>101.60000000000001</v>
      </c>
      <c r="J1293" s="89">
        <f t="shared" si="325"/>
        <v>18.287999999999997</v>
      </c>
      <c r="K1293" s="62">
        <f t="shared" si="334"/>
        <v>402.3359999999999</v>
      </c>
      <c r="L1293" s="90">
        <f t="shared" si="326"/>
        <v>92.732707737507226</v>
      </c>
      <c r="M1293" s="73">
        <f>0</f>
        <v>0</v>
      </c>
      <c r="N1293" s="89">
        <f t="shared" si="327"/>
        <v>0</v>
      </c>
      <c r="O1293" s="89">
        <f t="shared" si="328"/>
        <v>0</v>
      </c>
      <c r="P1293" s="89">
        <f t="shared" si="329"/>
        <v>0</v>
      </c>
      <c r="Q1293" s="62">
        <f t="shared" si="340"/>
        <v>0</v>
      </c>
      <c r="R1293" s="89">
        <f t="shared" si="335"/>
        <v>-64.284707737507233</v>
      </c>
      <c r="S1293" s="74">
        <f t="shared" si="336"/>
        <v>503.93599999999992</v>
      </c>
      <c r="T1293" s="91">
        <f t="shared" si="330"/>
        <v>7.106998602697967E-2</v>
      </c>
      <c r="U1293" s="92">
        <f t="shared" si="331"/>
        <v>1.3710699860269795</v>
      </c>
    </row>
    <row r="1294" spans="1:21">
      <c r="A1294" s="80">
        <v>37802</v>
      </c>
      <c r="B1294" s="81">
        <v>5.0799999999999999E-4</v>
      </c>
      <c r="C1294" s="82">
        <v>5.3220011530893778E-3</v>
      </c>
      <c r="D1294" s="88">
        <f t="shared" si="332"/>
        <v>1.4678557506401042</v>
      </c>
      <c r="E1294" s="89">
        <f t="shared" si="337"/>
        <v>14357.115012802085</v>
      </c>
      <c r="F1294" s="126">
        <f t="shared" si="338"/>
        <v>384387.14511665358</v>
      </c>
      <c r="G1294" s="62">
        <f t="shared" si="339"/>
        <v>2.677328591251792E-2</v>
      </c>
      <c r="H1294" s="88">
        <f t="shared" si="324"/>
        <v>10.16</v>
      </c>
      <c r="I1294" s="62">
        <f t="shared" si="333"/>
        <v>101.60000000000001</v>
      </c>
      <c r="J1294" s="89">
        <f t="shared" si="325"/>
        <v>18.287999999999997</v>
      </c>
      <c r="K1294" s="62">
        <f t="shared" si="334"/>
        <v>402.3359999999999</v>
      </c>
      <c r="L1294" s="90">
        <f t="shared" si="326"/>
        <v>106.44002306178756</v>
      </c>
      <c r="M1294" s="73">
        <f>0</f>
        <v>0</v>
      </c>
      <c r="N1294" s="89">
        <f t="shared" si="327"/>
        <v>0</v>
      </c>
      <c r="O1294" s="89">
        <f t="shared" si="328"/>
        <v>0</v>
      </c>
      <c r="P1294" s="89">
        <f t="shared" si="329"/>
        <v>0</v>
      </c>
      <c r="Q1294" s="62">
        <f t="shared" si="340"/>
        <v>0</v>
      </c>
      <c r="R1294" s="89">
        <f t="shared" si="335"/>
        <v>-77.992023061787563</v>
      </c>
      <c r="S1294" s="74">
        <f t="shared" si="336"/>
        <v>503.93599999999992</v>
      </c>
      <c r="T1294" s="91">
        <f t="shared" si="330"/>
        <v>6.7855750640104295E-2</v>
      </c>
      <c r="U1294" s="92">
        <f t="shared" si="331"/>
        <v>1.3678557506401041</v>
      </c>
    </row>
    <row r="1295" spans="1:21">
      <c r="A1295" s="80">
        <v>37803</v>
      </c>
      <c r="B1295" s="81">
        <v>0</v>
      </c>
      <c r="C1295" s="82">
        <v>5.0022819498065883E-3</v>
      </c>
      <c r="D1295" s="88">
        <f t="shared" si="332"/>
        <v>1.4639561494870148</v>
      </c>
      <c r="E1295" s="89">
        <f t="shared" si="337"/>
        <v>14279.122989740297</v>
      </c>
      <c r="F1295" s="126">
        <f t="shared" si="338"/>
        <v>384891.08111665357</v>
      </c>
      <c r="G1295" s="62">
        <f t="shared" si="339"/>
        <v>2.6954812378407408E-2</v>
      </c>
      <c r="H1295" s="88">
        <f t="shared" si="324"/>
        <v>0</v>
      </c>
      <c r="I1295" s="62">
        <f t="shared" si="333"/>
        <v>0</v>
      </c>
      <c r="J1295" s="89">
        <f t="shared" si="325"/>
        <v>0</v>
      </c>
      <c r="K1295" s="62">
        <f t="shared" si="334"/>
        <v>0</v>
      </c>
      <c r="L1295" s="90">
        <f t="shared" si="326"/>
        <v>100.04563899613177</v>
      </c>
      <c r="M1295" s="73">
        <f>0</f>
        <v>0</v>
      </c>
      <c r="N1295" s="89">
        <f t="shared" si="327"/>
        <v>0</v>
      </c>
      <c r="O1295" s="89">
        <f t="shared" si="328"/>
        <v>0</v>
      </c>
      <c r="P1295" s="89">
        <f t="shared" si="329"/>
        <v>0</v>
      </c>
      <c r="Q1295" s="62">
        <f t="shared" si="340"/>
        <v>0</v>
      </c>
      <c r="R1295" s="89">
        <f t="shared" si="335"/>
        <v>-100.04563899613177</v>
      </c>
      <c r="S1295" s="74">
        <f t="shared" si="336"/>
        <v>0</v>
      </c>
      <c r="T1295" s="91">
        <f t="shared" si="330"/>
        <v>6.3956149487014891E-2</v>
      </c>
      <c r="U1295" s="92">
        <f t="shared" si="331"/>
        <v>1.3639561494870147</v>
      </c>
    </row>
    <row r="1296" spans="1:21">
      <c r="A1296" s="80">
        <v>37804</v>
      </c>
      <c r="B1296" s="81">
        <v>6.8580000000000004E-3</v>
      </c>
      <c r="C1296" s="82">
        <v>4.6750614722776054E-3</v>
      </c>
      <c r="D1296" s="88">
        <f t="shared" si="332"/>
        <v>1.4589538675372082</v>
      </c>
      <c r="E1296" s="89">
        <f t="shared" si="337"/>
        <v>14179.077350744166</v>
      </c>
      <c r="F1296" s="126">
        <f t="shared" si="338"/>
        <v>384891.08111665357</v>
      </c>
      <c r="G1296" s="62">
        <f t="shared" si="339"/>
        <v>2.7145001864063687E-2</v>
      </c>
      <c r="H1296" s="88">
        <f t="shared" si="324"/>
        <v>137.16</v>
      </c>
      <c r="I1296" s="62">
        <f t="shared" si="333"/>
        <v>1371.6</v>
      </c>
      <c r="J1296" s="89">
        <f t="shared" si="325"/>
        <v>246.88800000000001</v>
      </c>
      <c r="K1296" s="62">
        <f t="shared" si="334"/>
        <v>5431.5360000000001</v>
      </c>
      <c r="L1296" s="90">
        <f t="shared" si="326"/>
        <v>93.501229445552113</v>
      </c>
      <c r="M1296" s="73">
        <f>0</f>
        <v>0</v>
      </c>
      <c r="N1296" s="89">
        <f t="shared" si="327"/>
        <v>0</v>
      </c>
      <c r="O1296" s="89">
        <f t="shared" si="328"/>
        <v>0</v>
      </c>
      <c r="P1296" s="89">
        <f t="shared" si="329"/>
        <v>0</v>
      </c>
      <c r="Q1296" s="62">
        <f t="shared" si="340"/>
        <v>0</v>
      </c>
      <c r="R1296" s="89">
        <f t="shared" si="335"/>
        <v>290.5467705544479</v>
      </c>
      <c r="S1296" s="74">
        <f t="shared" si="336"/>
        <v>6803.1360000000004</v>
      </c>
      <c r="T1296" s="91">
        <f t="shared" si="330"/>
        <v>5.8953867537208327E-2</v>
      </c>
      <c r="U1296" s="92">
        <f t="shared" si="331"/>
        <v>1.3589538675372081</v>
      </c>
    </row>
    <row r="1297" spans="1:21">
      <c r="A1297" s="80">
        <v>37805</v>
      </c>
      <c r="B1297" s="81">
        <v>2.5400000000000002E-3</v>
      </c>
      <c r="C1297" s="82">
        <v>3.9328410792416526E-3</v>
      </c>
      <c r="D1297" s="88">
        <f t="shared" si="332"/>
        <v>1.4734812060649307</v>
      </c>
      <c r="E1297" s="89">
        <f t="shared" si="337"/>
        <v>14469.624121298613</v>
      </c>
      <c r="F1297" s="126">
        <f t="shared" si="338"/>
        <v>391694.21711665357</v>
      </c>
      <c r="G1297" s="62">
        <f t="shared" si="339"/>
        <v>2.7070103123141804E-2</v>
      </c>
      <c r="H1297" s="88">
        <f t="shared" si="324"/>
        <v>50.800000000000004</v>
      </c>
      <c r="I1297" s="62">
        <f t="shared" si="333"/>
        <v>508</v>
      </c>
      <c r="J1297" s="89">
        <f t="shared" si="325"/>
        <v>91.44</v>
      </c>
      <c r="K1297" s="62">
        <f t="shared" si="334"/>
        <v>2011.6799999999998</v>
      </c>
      <c r="L1297" s="90">
        <f t="shared" si="326"/>
        <v>78.656821584833054</v>
      </c>
      <c r="M1297" s="73">
        <f>0</f>
        <v>0</v>
      </c>
      <c r="N1297" s="89">
        <f t="shared" si="327"/>
        <v>0</v>
      </c>
      <c r="O1297" s="89">
        <f t="shared" si="328"/>
        <v>0</v>
      </c>
      <c r="P1297" s="89">
        <f t="shared" si="329"/>
        <v>0</v>
      </c>
      <c r="Q1297" s="62">
        <f t="shared" si="340"/>
        <v>0</v>
      </c>
      <c r="R1297" s="89">
        <f t="shared" si="335"/>
        <v>63.583178415166955</v>
      </c>
      <c r="S1297" s="74">
        <f t="shared" si="336"/>
        <v>2519.6799999999998</v>
      </c>
      <c r="T1297" s="91">
        <f t="shared" si="330"/>
        <v>7.3481206064930804E-2</v>
      </c>
      <c r="U1297" s="92">
        <f t="shared" si="331"/>
        <v>1.3734812060649306</v>
      </c>
    </row>
    <row r="1298" spans="1:21">
      <c r="A1298" s="80">
        <v>37806</v>
      </c>
      <c r="B1298" s="81">
        <v>0</v>
      </c>
      <c r="C1298" s="82">
        <v>4.8231678407047998E-3</v>
      </c>
      <c r="D1298" s="88">
        <f t="shared" si="332"/>
        <v>1.4766603649856891</v>
      </c>
      <c r="E1298" s="89">
        <f t="shared" si="337"/>
        <v>14533.20729971378</v>
      </c>
      <c r="F1298" s="126">
        <f t="shared" si="338"/>
        <v>394213.89711665356</v>
      </c>
      <c r="G1298" s="62">
        <f t="shared" si="339"/>
        <v>2.712504466405136E-2</v>
      </c>
      <c r="H1298" s="88">
        <f t="shared" ref="H1298:H1361" si="341">B1298*($D$12+$D$11)*10000</f>
        <v>0</v>
      </c>
      <c r="I1298" s="62">
        <f t="shared" si="333"/>
        <v>0</v>
      </c>
      <c r="J1298" s="89">
        <f t="shared" ref="J1298:J1361" si="342">B1298*$K$14*$D$10*10000</f>
        <v>0</v>
      </c>
      <c r="K1298" s="62">
        <f t="shared" si="334"/>
        <v>0</v>
      </c>
      <c r="L1298" s="90">
        <f t="shared" ref="L1298:L1361" si="343">C1298*($D$12+$D$11)*10000</f>
        <v>96.463356814096002</v>
      </c>
      <c r="M1298" s="73">
        <f>0</f>
        <v>0</v>
      </c>
      <c r="N1298" s="89">
        <f t="shared" ref="N1298:N1361" si="344">IF(D1298&lt;$N$10,0,(2/3*$N$12*SQRT(2*$N$13)*$N$11*(D1298-$N$10)^(3/2))*24*60*60)</f>
        <v>0</v>
      </c>
      <c r="O1298" s="89">
        <f t="shared" ref="O1298:O1361" si="345">IF(D1298&lt;$N$10,0,(D1298-$N$10)*10000*($D$12+$D$11))</f>
        <v>0</v>
      </c>
      <c r="P1298" s="89">
        <f t="shared" ref="P1298:P1361" si="346">IF(N1298&gt;O1298,O1298,N1298)</f>
        <v>0</v>
      </c>
      <c r="Q1298" s="62">
        <f t="shared" si="340"/>
        <v>0</v>
      </c>
      <c r="R1298" s="89">
        <f t="shared" si="335"/>
        <v>-96.463356814096002</v>
      </c>
      <c r="S1298" s="74">
        <f t="shared" si="336"/>
        <v>0</v>
      </c>
      <c r="T1298" s="91">
        <f t="shared" ref="T1298:T1361" si="347">D1298-$D$14</f>
        <v>7.6660364985689178E-2</v>
      </c>
      <c r="U1298" s="92">
        <f t="shared" ref="U1298:U1361" si="348">IF(D1298&lt;$D$13,0,D1298-$D$13)</f>
        <v>1.376660364985689</v>
      </c>
    </row>
    <row r="1299" spans="1:21">
      <c r="A1299" s="80">
        <v>37807</v>
      </c>
      <c r="B1299" s="81">
        <v>2.5399999999999999E-4</v>
      </c>
      <c r="C1299" s="82">
        <v>5.7340004971603107E-3</v>
      </c>
      <c r="D1299" s="88">
        <f t="shared" ref="D1299:D1362" si="349">IF(E1299&lt;$D$11*10000*($D$14-$D$13),(E1299+$D$13*$D$11*10000)/($D$11*10000),(E1299+$D$13*$D$11*10000+$D$14*$D$12*10000)/($D$11*10000+$D$12*10000))</f>
        <v>1.4718371971449842</v>
      </c>
      <c r="E1299" s="89">
        <f t="shared" si="337"/>
        <v>14436.743942899684</v>
      </c>
      <c r="F1299" s="126">
        <f t="shared" si="338"/>
        <v>394213.89711665356</v>
      </c>
      <c r="G1299" s="62">
        <f t="shared" si="339"/>
        <v>2.7306288639311695E-2</v>
      </c>
      <c r="H1299" s="88">
        <f t="shared" si="341"/>
        <v>5.08</v>
      </c>
      <c r="I1299" s="62">
        <f t="shared" ref="I1299:I1362" si="350">H1299*$J$4*1000</f>
        <v>50.800000000000004</v>
      </c>
      <c r="J1299" s="89">
        <f t="shared" si="342"/>
        <v>9.1439999999999984</v>
      </c>
      <c r="K1299" s="62">
        <f t="shared" ref="K1299:K1362" si="351">1000*J1299*($J$11*$J$5+$J$12*$J$6+$J$13*$J$7)</f>
        <v>201.16799999999995</v>
      </c>
      <c r="L1299" s="90">
        <f t="shared" si="343"/>
        <v>114.68000994320622</v>
      </c>
      <c r="M1299" s="73">
        <f>0</f>
        <v>0</v>
      </c>
      <c r="N1299" s="89">
        <f t="shared" si="344"/>
        <v>0</v>
      </c>
      <c r="O1299" s="89">
        <f t="shared" si="345"/>
        <v>0</v>
      </c>
      <c r="P1299" s="89">
        <f t="shared" si="346"/>
        <v>0</v>
      </c>
      <c r="Q1299" s="62">
        <f t="shared" si="340"/>
        <v>0</v>
      </c>
      <c r="R1299" s="89">
        <f t="shared" ref="R1299:R1362" si="352">H1299+J1299-L1299-P1299</f>
        <v>-100.45600994320621</v>
      </c>
      <c r="S1299" s="74">
        <f t="shared" ref="S1299:S1362" si="353">I1299+K1299-M1299-Q1299</f>
        <v>251.96799999999996</v>
      </c>
      <c r="T1299" s="91">
        <f t="shared" si="347"/>
        <v>7.1837197144984266E-2</v>
      </c>
      <c r="U1299" s="92">
        <f t="shared" si="348"/>
        <v>1.3718371971449841</v>
      </c>
    </row>
    <row r="1300" spans="1:21">
      <c r="A1300" s="80">
        <v>37808</v>
      </c>
      <c r="B1300" s="81">
        <v>1.5493999999999999E-2</v>
      </c>
      <c r="C1300" s="82">
        <v>5.1113611590142671E-3</v>
      </c>
      <c r="D1300" s="88">
        <f t="shared" si="349"/>
        <v>1.466814396647824</v>
      </c>
      <c r="E1300" s="89">
        <f t="shared" ref="E1300:E1363" si="354">E1299+R1299</f>
        <v>14336.287932956478</v>
      </c>
      <c r="F1300" s="126">
        <f t="shared" ref="F1300:F1363" si="355">F1299+S1299</f>
        <v>394465.86511665356</v>
      </c>
      <c r="G1300" s="62">
        <f t="shared" ref="G1300:G1363" si="356">F1300/(E1300*1000)</f>
        <v>2.7515202468126315E-2</v>
      </c>
      <c r="H1300" s="88">
        <f t="shared" si="341"/>
        <v>309.88</v>
      </c>
      <c r="I1300" s="62">
        <f t="shared" si="350"/>
        <v>3098.8</v>
      </c>
      <c r="J1300" s="89">
        <f t="shared" si="342"/>
        <v>557.78399999999999</v>
      </c>
      <c r="K1300" s="62">
        <f t="shared" si="351"/>
        <v>12271.248</v>
      </c>
      <c r="L1300" s="90">
        <f t="shared" si="343"/>
        <v>102.22722318028534</v>
      </c>
      <c r="M1300" s="73">
        <f>0</f>
        <v>0</v>
      </c>
      <c r="N1300" s="89">
        <f t="shared" si="344"/>
        <v>0</v>
      </c>
      <c r="O1300" s="89">
        <f t="shared" si="345"/>
        <v>0</v>
      </c>
      <c r="P1300" s="89">
        <f t="shared" si="346"/>
        <v>0</v>
      </c>
      <c r="Q1300" s="62">
        <f t="shared" ref="Q1300:Q1363" si="357">P1300*1000*G1300</f>
        <v>0</v>
      </c>
      <c r="R1300" s="89">
        <f t="shared" si="352"/>
        <v>765.43677681971462</v>
      </c>
      <c r="S1300" s="74">
        <f t="shared" si="353"/>
        <v>15370.047999999999</v>
      </c>
      <c r="T1300" s="91">
        <f t="shared" si="347"/>
        <v>6.681439664782407E-2</v>
      </c>
      <c r="U1300" s="92">
        <f t="shared" si="348"/>
        <v>1.3668143966478239</v>
      </c>
    </row>
    <row r="1301" spans="1:21">
      <c r="A1301" s="80">
        <v>37809</v>
      </c>
      <c r="B1301" s="81">
        <v>0</v>
      </c>
      <c r="C1301" s="82">
        <v>5.3142962027193643E-3</v>
      </c>
      <c r="D1301" s="88">
        <f t="shared" si="349"/>
        <v>1.5050862354888097</v>
      </c>
      <c r="E1301" s="89">
        <f t="shared" si="354"/>
        <v>15101.724709776194</v>
      </c>
      <c r="F1301" s="126">
        <f t="shared" si="355"/>
        <v>409835.91311665357</v>
      </c>
      <c r="G1301" s="62">
        <f t="shared" si="356"/>
        <v>2.7138351479241561E-2</v>
      </c>
      <c r="H1301" s="88">
        <f t="shared" si="341"/>
        <v>0</v>
      </c>
      <c r="I1301" s="62">
        <f t="shared" si="350"/>
        <v>0</v>
      </c>
      <c r="J1301" s="89">
        <f t="shared" si="342"/>
        <v>0</v>
      </c>
      <c r="K1301" s="62">
        <f t="shared" si="351"/>
        <v>0</v>
      </c>
      <c r="L1301" s="90">
        <f t="shared" si="343"/>
        <v>106.28592405438728</v>
      </c>
      <c r="M1301" s="73">
        <f>0</f>
        <v>0</v>
      </c>
      <c r="N1301" s="89">
        <f t="shared" si="344"/>
        <v>55.528754321660472</v>
      </c>
      <c r="O1301" s="89">
        <f t="shared" si="345"/>
        <v>101.72470977619419</v>
      </c>
      <c r="P1301" s="89">
        <f t="shared" si="346"/>
        <v>55.528754321660472</v>
      </c>
      <c r="Q1301" s="62">
        <f t="shared" si="357"/>
        <v>1506.9588519856757</v>
      </c>
      <c r="R1301" s="89">
        <f t="shared" si="352"/>
        <v>-161.81467837604777</v>
      </c>
      <c r="S1301" s="74">
        <f t="shared" si="353"/>
        <v>-1506.9588519856757</v>
      </c>
      <c r="T1301" s="91">
        <f t="shared" si="347"/>
        <v>0.1050862354888098</v>
      </c>
      <c r="U1301" s="92">
        <f t="shared" si="348"/>
        <v>1.4050862354888096</v>
      </c>
    </row>
    <row r="1302" spans="1:21">
      <c r="A1302" s="80">
        <v>37810</v>
      </c>
      <c r="B1302" s="81">
        <v>0</v>
      </c>
      <c r="C1302" s="82">
        <v>6.0772187435955685E-3</v>
      </c>
      <c r="D1302" s="88">
        <f t="shared" si="349"/>
        <v>1.4969955015700074</v>
      </c>
      <c r="E1302" s="89">
        <f t="shared" si="354"/>
        <v>14939.910031400146</v>
      </c>
      <c r="F1302" s="126">
        <f t="shared" si="355"/>
        <v>408328.95426466787</v>
      </c>
      <c r="G1302" s="62">
        <f t="shared" si="356"/>
        <v>2.7331419895197315E-2</v>
      </c>
      <c r="H1302" s="88">
        <f t="shared" si="341"/>
        <v>0</v>
      </c>
      <c r="I1302" s="62">
        <f t="shared" si="350"/>
        <v>0</v>
      </c>
      <c r="J1302" s="89">
        <f t="shared" si="342"/>
        <v>0</v>
      </c>
      <c r="K1302" s="62">
        <f t="shared" si="351"/>
        <v>0</v>
      </c>
      <c r="L1302" s="90">
        <f t="shared" si="343"/>
        <v>121.54437487191137</v>
      </c>
      <c r="M1302" s="73">
        <f>0</f>
        <v>0</v>
      </c>
      <c r="N1302" s="89">
        <f t="shared" si="344"/>
        <v>0</v>
      </c>
      <c r="O1302" s="89">
        <f t="shared" si="345"/>
        <v>0</v>
      </c>
      <c r="P1302" s="89">
        <f t="shared" si="346"/>
        <v>0</v>
      </c>
      <c r="Q1302" s="62">
        <f t="shared" si="357"/>
        <v>0</v>
      </c>
      <c r="R1302" s="89">
        <f t="shared" si="352"/>
        <v>-121.54437487191137</v>
      </c>
      <c r="S1302" s="74">
        <f t="shared" si="353"/>
        <v>0</v>
      </c>
      <c r="T1302" s="91">
        <f t="shared" si="347"/>
        <v>9.699550157000747E-2</v>
      </c>
      <c r="U1302" s="92">
        <f t="shared" si="348"/>
        <v>1.3969955015700073</v>
      </c>
    </row>
    <row r="1303" spans="1:21">
      <c r="A1303" s="80">
        <v>37811</v>
      </c>
      <c r="B1303" s="81">
        <v>0</v>
      </c>
      <c r="C1303" s="82">
        <v>5.9995459901198674E-3</v>
      </c>
      <c r="D1303" s="88">
        <f t="shared" si="349"/>
        <v>1.4909182828264118</v>
      </c>
      <c r="E1303" s="89">
        <f t="shared" si="354"/>
        <v>14818.365656528234</v>
      </c>
      <c r="F1303" s="126">
        <f t="shared" si="355"/>
        <v>408328.95426466787</v>
      </c>
      <c r="G1303" s="62">
        <f t="shared" si="356"/>
        <v>2.7555599836664744E-2</v>
      </c>
      <c r="H1303" s="88">
        <f t="shared" si="341"/>
        <v>0</v>
      </c>
      <c r="I1303" s="62">
        <f t="shared" si="350"/>
        <v>0</v>
      </c>
      <c r="J1303" s="89">
        <f t="shared" si="342"/>
        <v>0</v>
      </c>
      <c r="K1303" s="62">
        <f t="shared" si="351"/>
        <v>0</v>
      </c>
      <c r="L1303" s="90">
        <f t="shared" si="343"/>
        <v>119.99091980239734</v>
      </c>
      <c r="M1303" s="73">
        <f>0</f>
        <v>0</v>
      </c>
      <c r="N1303" s="89">
        <f t="shared" si="344"/>
        <v>0</v>
      </c>
      <c r="O1303" s="89">
        <f t="shared" si="345"/>
        <v>0</v>
      </c>
      <c r="P1303" s="89">
        <f t="shared" si="346"/>
        <v>0</v>
      </c>
      <c r="Q1303" s="62">
        <f t="shared" si="357"/>
        <v>0</v>
      </c>
      <c r="R1303" s="89">
        <f t="shared" si="352"/>
        <v>-119.99091980239734</v>
      </c>
      <c r="S1303" s="74">
        <f t="shared" si="353"/>
        <v>0</v>
      </c>
      <c r="T1303" s="91">
        <f t="shared" si="347"/>
        <v>9.09182828264119E-2</v>
      </c>
      <c r="U1303" s="92">
        <f t="shared" si="348"/>
        <v>1.3909182828264117</v>
      </c>
    </row>
    <row r="1304" spans="1:21">
      <c r="A1304" s="80">
        <v>37812</v>
      </c>
      <c r="B1304" s="81">
        <v>7.6199999999999998E-4</v>
      </c>
      <c r="C1304" s="82">
        <v>5.1571925691939165E-3</v>
      </c>
      <c r="D1304" s="88">
        <f t="shared" si="349"/>
        <v>1.4849187368362917</v>
      </c>
      <c r="E1304" s="89">
        <f t="shared" si="354"/>
        <v>14698.374736725837</v>
      </c>
      <c r="F1304" s="126">
        <f t="shared" si="355"/>
        <v>408328.95426466787</v>
      </c>
      <c r="G1304" s="62">
        <f t="shared" si="356"/>
        <v>2.7780551358811384E-2</v>
      </c>
      <c r="H1304" s="88">
        <f t="shared" si="341"/>
        <v>15.24</v>
      </c>
      <c r="I1304" s="62">
        <f t="shared" si="350"/>
        <v>152.4</v>
      </c>
      <c r="J1304" s="89">
        <f t="shared" si="342"/>
        <v>27.431999999999999</v>
      </c>
      <c r="K1304" s="62">
        <f t="shared" si="351"/>
        <v>603.50400000000002</v>
      </c>
      <c r="L1304" s="90">
        <f t="shared" si="343"/>
        <v>103.14385138387833</v>
      </c>
      <c r="M1304" s="73">
        <f>0</f>
        <v>0</v>
      </c>
      <c r="N1304" s="89">
        <f t="shared" si="344"/>
        <v>0</v>
      </c>
      <c r="O1304" s="89">
        <f t="shared" si="345"/>
        <v>0</v>
      </c>
      <c r="P1304" s="89">
        <f t="shared" si="346"/>
        <v>0</v>
      </c>
      <c r="Q1304" s="62">
        <f t="shared" si="357"/>
        <v>0</v>
      </c>
      <c r="R1304" s="89">
        <f t="shared" si="352"/>
        <v>-60.471851383878331</v>
      </c>
      <c r="S1304" s="74">
        <f t="shared" si="353"/>
        <v>755.904</v>
      </c>
      <c r="T1304" s="91">
        <f t="shared" si="347"/>
        <v>8.4918736836291808E-2</v>
      </c>
      <c r="U1304" s="92">
        <f t="shared" si="348"/>
        <v>1.3849187368362916</v>
      </c>
    </row>
    <row r="1305" spans="1:21">
      <c r="A1305" s="80">
        <v>37813</v>
      </c>
      <c r="B1305" s="81">
        <v>1.016E-3</v>
      </c>
      <c r="C1305" s="82">
        <v>5.3264915316670628E-3</v>
      </c>
      <c r="D1305" s="88">
        <f t="shared" si="349"/>
        <v>1.481895144267098</v>
      </c>
      <c r="E1305" s="89">
        <f t="shared" si="354"/>
        <v>14637.902885341959</v>
      </c>
      <c r="F1305" s="126">
        <f t="shared" si="355"/>
        <v>409084.85826466786</v>
      </c>
      <c r="G1305" s="62">
        <f t="shared" si="356"/>
        <v>2.7946958076509411E-2</v>
      </c>
      <c r="H1305" s="88">
        <f t="shared" si="341"/>
        <v>20.32</v>
      </c>
      <c r="I1305" s="62">
        <f t="shared" si="350"/>
        <v>203.20000000000002</v>
      </c>
      <c r="J1305" s="89">
        <f t="shared" si="342"/>
        <v>36.575999999999993</v>
      </c>
      <c r="K1305" s="62">
        <f t="shared" si="351"/>
        <v>804.6719999999998</v>
      </c>
      <c r="L1305" s="90">
        <f t="shared" si="343"/>
        <v>106.52983063334126</v>
      </c>
      <c r="M1305" s="73">
        <f>0</f>
        <v>0</v>
      </c>
      <c r="N1305" s="89">
        <f t="shared" si="344"/>
        <v>0</v>
      </c>
      <c r="O1305" s="89">
        <f t="shared" si="345"/>
        <v>0</v>
      </c>
      <c r="P1305" s="89">
        <f t="shared" si="346"/>
        <v>0</v>
      </c>
      <c r="Q1305" s="62">
        <f t="shared" si="357"/>
        <v>0</v>
      </c>
      <c r="R1305" s="89">
        <f t="shared" si="352"/>
        <v>-49.633830633341269</v>
      </c>
      <c r="S1305" s="74">
        <f t="shared" si="353"/>
        <v>1007.8719999999998</v>
      </c>
      <c r="T1305" s="91">
        <f t="shared" si="347"/>
        <v>8.1895144267098097E-2</v>
      </c>
      <c r="U1305" s="92">
        <f t="shared" si="348"/>
        <v>1.3818951442670979</v>
      </c>
    </row>
    <row r="1306" spans="1:21">
      <c r="A1306" s="80">
        <v>37814</v>
      </c>
      <c r="B1306" s="81">
        <v>2.5399999999999999E-4</v>
      </c>
      <c r="C1306" s="82">
        <v>5.3317213219903114E-3</v>
      </c>
      <c r="D1306" s="88">
        <f t="shared" si="349"/>
        <v>1.4794134527354308</v>
      </c>
      <c r="E1306" s="89">
        <f t="shared" si="354"/>
        <v>14588.269054708617</v>
      </c>
      <c r="F1306" s="126">
        <f t="shared" si="355"/>
        <v>410092.73026466783</v>
      </c>
      <c r="G1306" s="62">
        <f t="shared" si="356"/>
        <v>2.8111130164020611E-2</v>
      </c>
      <c r="H1306" s="88">
        <f t="shared" si="341"/>
        <v>5.08</v>
      </c>
      <c r="I1306" s="62">
        <f t="shared" si="350"/>
        <v>50.800000000000004</v>
      </c>
      <c r="J1306" s="89">
        <f t="shared" si="342"/>
        <v>9.1439999999999984</v>
      </c>
      <c r="K1306" s="62">
        <f t="shared" si="351"/>
        <v>201.16799999999995</v>
      </c>
      <c r="L1306" s="90">
        <f t="shared" si="343"/>
        <v>106.63442643980623</v>
      </c>
      <c r="M1306" s="73">
        <f>0</f>
        <v>0</v>
      </c>
      <c r="N1306" s="89">
        <f t="shared" si="344"/>
        <v>0</v>
      </c>
      <c r="O1306" s="89">
        <f t="shared" si="345"/>
        <v>0</v>
      </c>
      <c r="P1306" s="89">
        <f t="shared" si="346"/>
        <v>0</v>
      </c>
      <c r="Q1306" s="62">
        <f t="shared" si="357"/>
        <v>0</v>
      </c>
      <c r="R1306" s="89">
        <f t="shared" si="352"/>
        <v>-92.41042643980623</v>
      </c>
      <c r="S1306" s="74">
        <f t="shared" si="353"/>
        <v>251.96799999999996</v>
      </c>
      <c r="T1306" s="91">
        <f t="shared" si="347"/>
        <v>7.9413452735430878E-2</v>
      </c>
      <c r="U1306" s="92">
        <f t="shared" si="348"/>
        <v>1.3794134527354307</v>
      </c>
    </row>
    <row r="1307" spans="1:21">
      <c r="A1307" s="80">
        <v>37815</v>
      </c>
      <c r="B1307" s="81">
        <v>1.2700000000000001E-3</v>
      </c>
      <c r="C1307" s="82">
        <v>3.4915075554077897E-3</v>
      </c>
      <c r="D1307" s="88">
        <f t="shared" si="349"/>
        <v>1.4747929314134407</v>
      </c>
      <c r="E1307" s="89">
        <f t="shared" si="354"/>
        <v>14495.85862826881</v>
      </c>
      <c r="F1307" s="126">
        <f t="shared" si="355"/>
        <v>410344.69826466782</v>
      </c>
      <c r="G1307" s="62">
        <f t="shared" si="356"/>
        <v>2.8307719382999658E-2</v>
      </c>
      <c r="H1307" s="88">
        <f t="shared" si="341"/>
        <v>25.400000000000002</v>
      </c>
      <c r="I1307" s="62">
        <f t="shared" si="350"/>
        <v>254</v>
      </c>
      <c r="J1307" s="89">
        <f t="shared" si="342"/>
        <v>45.72</v>
      </c>
      <c r="K1307" s="62">
        <f t="shared" si="351"/>
        <v>1005.8399999999999</v>
      </c>
      <c r="L1307" s="90">
        <f t="shared" si="343"/>
        <v>69.830151108155789</v>
      </c>
      <c r="M1307" s="73">
        <f>0</f>
        <v>0</v>
      </c>
      <c r="N1307" s="89">
        <f t="shared" si="344"/>
        <v>0</v>
      </c>
      <c r="O1307" s="89">
        <f t="shared" si="345"/>
        <v>0</v>
      </c>
      <c r="P1307" s="89">
        <f t="shared" si="346"/>
        <v>0</v>
      </c>
      <c r="Q1307" s="62">
        <f t="shared" si="357"/>
        <v>0</v>
      </c>
      <c r="R1307" s="89">
        <f t="shared" si="352"/>
        <v>1.2898488918442155</v>
      </c>
      <c r="S1307" s="74">
        <f t="shared" si="353"/>
        <v>1259.8399999999999</v>
      </c>
      <c r="T1307" s="91">
        <f t="shared" si="347"/>
        <v>7.4792931413440789E-2</v>
      </c>
      <c r="U1307" s="92">
        <f t="shared" si="348"/>
        <v>1.3747929314134406</v>
      </c>
    </row>
    <row r="1308" spans="1:21">
      <c r="A1308" s="80">
        <v>37816</v>
      </c>
      <c r="B1308" s="81">
        <v>4.2163999999999993E-2</v>
      </c>
      <c r="C1308" s="82">
        <v>4.7297377555117655E-3</v>
      </c>
      <c r="D1308" s="88">
        <f t="shared" si="349"/>
        <v>1.4748574238580328</v>
      </c>
      <c r="E1308" s="89">
        <f t="shared" si="354"/>
        <v>14497.148477160654</v>
      </c>
      <c r="F1308" s="126">
        <f t="shared" si="355"/>
        <v>411604.53826466785</v>
      </c>
      <c r="G1308" s="62">
        <f t="shared" si="356"/>
        <v>2.8392103379028293E-2</v>
      </c>
      <c r="H1308" s="88">
        <f t="shared" si="341"/>
        <v>843.27999999999986</v>
      </c>
      <c r="I1308" s="62">
        <f t="shared" si="350"/>
        <v>8432.7999999999993</v>
      </c>
      <c r="J1308" s="89">
        <f t="shared" si="342"/>
        <v>1517.904</v>
      </c>
      <c r="K1308" s="62">
        <f t="shared" si="351"/>
        <v>33393.887999999999</v>
      </c>
      <c r="L1308" s="90">
        <f t="shared" si="343"/>
        <v>94.594755110235312</v>
      </c>
      <c r="M1308" s="73">
        <f>0</f>
        <v>0</v>
      </c>
      <c r="N1308" s="89">
        <f t="shared" si="344"/>
        <v>0</v>
      </c>
      <c r="O1308" s="89">
        <f t="shared" si="345"/>
        <v>0</v>
      </c>
      <c r="P1308" s="89">
        <f t="shared" si="346"/>
        <v>0</v>
      </c>
      <c r="Q1308" s="62">
        <f t="shared" si="357"/>
        <v>0</v>
      </c>
      <c r="R1308" s="89">
        <f t="shared" si="352"/>
        <v>2266.5892448897644</v>
      </c>
      <c r="S1308" s="74">
        <f t="shared" si="353"/>
        <v>41826.687999999995</v>
      </c>
      <c r="T1308" s="91">
        <f t="shared" si="347"/>
        <v>7.4857423858032845E-2</v>
      </c>
      <c r="U1308" s="92">
        <f t="shared" si="348"/>
        <v>1.3748574238580327</v>
      </c>
    </row>
    <row r="1309" spans="1:21">
      <c r="A1309" s="80">
        <v>37817</v>
      </c>
      <c r="B1309" s="81">
        <v>2.5399999999999999E-4</v>
      </c>
      <c r="C1309" s="82">
        <v>4.4056227157771109E-3</v>
      </c>
      <c r="D1309" s="88">
        <f t="shared" si="349"/>
        <v>1.5881868861025208</v>
      </c>
      <c r="E1309" s="89">
        <f t="shared" si="354"/>
        <v>16763.737722050417</v>
      </c>
      <c r="F1309" s="126">
        <f t="shared" si="355"/>
        <v>453431.22626466781</v>
      </c>
      <c r="G1309" s="62">
        <f t="shared" si="356"/>
        <v>2.7048336939096865E-2</v>
      </c>
      <c r="H1309" s="88">
        <f t="shared" si="341"/>
        <v>5.08</v>
      </c>
      <c r="I1309" s="62">
        <f t="shared" si="350"/>
        <v>50.800000000000004</v>
      </c>
      <c r="J1309" s="89">
        <f t="shared" si="342"/>
        <v>9.1439999999999984</v>
      </c>
      <c r="K1309" s="62">
        <f t="shared" si="351"/>
        <v>201.16799999999995</v>
      </c>
      <c r="L1309" s="90">
        <f t="shared" si="343"/>
        <v>88.112454315542223</v>
      </c>
      <c r="M1309" s="73">
        <f>0</f>
        <v>0</v>
      </c>
      <c r="N1309" s="89">
        <f t="shared" si="344"/>
        <v>4008.9371447484514</v>
      </c>
      <c r="O1309" s="89">
        <f t="shared" si="345"/>
        <v>1763.7377220504159</v>
      </c>
      <c r="P1309" s="89">
        <f t="shared" si="346"/>
        <v>1763.7377220504159</v>
      </c>
      <c r="Q1309" s="62">
        <f t="shared" si="357"/>
        <v>47706.172178214823</v>
      </c>
      <c r="R1309" s="89">
        <f t="shared" si="352"/>
        <v>-1837.6261763659581</v>
      </c>
      <c r="S1309" s="74">
        <f t="shared" si="353"/>
        <v>-47454.204178214823</v>
      </c>
      <c r="T1309" s="91">
        <f t="shared" si="347"/>
        <v>0.18818688610252088</v>
      </c>
      <c r="U1309" s="92">
        <f t="shared" si="348"/>
        <v>1.4881868861025207</v>
      </c>
    </row>
    <row r="1310" spans="1:21">
      <c r="A1310" s="80">
        <v>37818</v>
      </c>
      <c r="B1310" s="81">
        <v>2.5399999999999999E-4</v>
      </c>
      <c r="C1310" s="82">
        <v>5.0658640619162809E-3</v>
      </c>
      <c r="D1310" s="88">
        <f t="shared" si="349"/>
        <v>1.4963055772842229</v>
      </c>
      <c r="E1310" s="89">
        <f t="shared" si="354"/>
        <v>14926.111545684458</v>
      </c>
      <c r="F1310" s="126">
        <f t="shared" si="355"/>
        <v>405977.02208645298</v>
      </c>
      <c r="G1310" s="62">
        <f t="shared" si="356"/>
        <v>2.7199114842728876E-2</v>
      </c>
      <c r="H1310" s="88">
        <f t="shared" si="341"/>
        <v>5.08</v>
      </c>
      <c r="I1310" s="62">
        <f t="shared" si="350"/>
        <v>50.800000000000004</v>
      </c>
      <c r="J1310" s="89">
        <f t="shared" si="342"/>
        <v>9.1439999999999984</v>
      </c>
      <c r="K1310" s="62">
        <f t="shared" si="351"/>
        <v>201.16799999999995</v>
      </c>
      <c r="L1310" s="90">
        <f t="shared" si="343"/>
        <v>101.31728123832562</v>
      </c>
      <c r="M1310" s="73">
        <f>0</f>
        <v>0</v>
      </c>
      <c r="N1310" s="89">
        <f t="shared" si="344"/>
        <v>0</v>
      </c>
      <c r="O1310" s="89">
        <f t="shared" si="345"/>
        <v>0</v>
      </c>
      <c r="P1310" s="89">
        <f t="shared" si="346"/>
        <v>0</v>
      </c>
      <c r="Q1310" s="62">
        <f t="shared" si="357"/>
        <v>0</v>
      </c>
      <c r="R1310" s="89">
        <f t="shared" si="352"/>
        <v>-87.093281238325616</v>
      </c>
      <c r="S1310" s="74">
        <f t="shared" si="353"/>
        <v>251.96799999999996</v>
      </c>
      <c r="T1310" s="91">
        <f t="shared" si="347"/>
        <v>9.6305577284222954E-2</v>
      </c>
      <c r="U1310" s="92">
        <f t="shared" si="348"/>
        <v>1.3963055772842228</v>
      </c>
    </row>
    <row r="1311" spans="1:21">
      <c r="A1311" s="80">
        <v>37819</v>
      </c>
      <c r="B1311" s="81">
        <v>0</v>
      </c>
      <c r="C1311" s="82">
        <v>5.3362209953314085E-3</v>
      </c>
      <c r="D1311" s="88">
        <f t="shared" si="349"/>
        <v>1.4919509132223066</v>
      </c>
      <c r="E1311" s="89">
        <f t="shared" si="354"/>
        <v>14839.018264446133</v>
      </c>
      <c r="F1311" s="126">
        <f t="shared" si="355"/>
        <v>406228.99008645298</v>
      </c>
      <c r="G1311" s="62">
        <f t="shared" si="356"/>
        <v>2.7375732197848026E-2</v>
      </c>
      <c r="H1311" s="88">
        <f t="shared" si="341"/>
        <v>0</v>
      </c>
      <c r="I1311" s="62">
        <f t="shared" si="350"/>
        <v>0</v>
      </c>
      <c r="J1311" s="89">
        <f t="shared" si="342"/>
        <v>0</v>
      </c>
      <c r="K1311" s="62">
        <f t="shared" si="351"/>
        <v>0</v>
      </c>
      <c r="L1311" s="90">
        <f t="shared" si="343"/>
        <v>106.72441990662817</v>
      </c>
      <c r="M1311" s="73">
        <f>0</f>
        <v>0</v>
      </c>
      <c r="N1311" s="89">
        <f t="shared" si="344"/>
        <v>0</v>
      </c>
      <c r="O1311" s="89">
        <f t="shared" si="345"/>
        <v>0</v>
      </c>
      <c r="P1311" s="89">
        <f t="shared" si="346"/>
        <v>0</v>
      </c>
      <c r="Q1311" s="62">
        <f t="shared" si="357"/>
        <v>0</v>
      </c>
      <c r="R1311" s="89">
        <f t="shared" si="352"/>
        <v>-106.72441990662817</v>
      </c>
      <c r="S1311" s="74">
        <f t="shared" si="353"/>
        <v>0</v>
      </c>
      <c r="T1311" s="91">
        <f t="shared" si="347"/>
        <v>9.1950913222306641E-2</v>
      </c>
      <c r="U1311" s="92">
        <f t="shared" si="348"/>
        <v>1.3919509132223065</v>
      </c>
    </row>
    <row r="1312" spans="1:21">
      <c r="A1312" s="80">
        <v>37820</v>
      </c>
      <c r="B1312" s="81">
        <v>0</v>
      </c>
      <c r="C1312" s="82">
        <v>5.7784817915052834E-3</v>
      </c>
      <c r="D1312" s="88">
        <f t="shared" si="349"/>
        <v>1.4866146922269752</v>
      </c>
      <c r="E1312" s="89">
        <f t="shared" si="354"/>
        <v>14732.293844539505</v>
      </c>
      <c r="F1312" s="126">
        <f t="shared" si="355"/>
        <v>406228.99008645298</v>
      </c>
      <c r="G1312" s="62">
        <f t="shared" si="356"/>
        <v>2.7574048846237272E-2</v>
      </c>
      <c r="H1312" s="88">
        <f t="shared" si="341"/>
        <v>0</v>
      </c>
      <c r="I1312" s="62">
        <f t="shared" si="350"/>
        <v>0</v>
      </c>
      <c r="J1312" s="89">
        <f t="shared" si="342"/>
        <v>0</v>
      </c>
      <c r="K1312" s="62">
        <f t="shared" si="351"/>
        <v>0</v>
      </c>
      <c r="L1312" s="90">
        <f t="shared" si="343"/>
        <v>115.56963583010567</v>
      </c>
      <c r="M1312" s="73">
        <f>0</f>
        <v>0</v>
      </c>
      <c r="N1312" s="89">
        <f t="shared" si="344"/>
        <v>0</v>
      </c>
      <c r="O1312" s="89">
        <f t="shared" si="345"/>
        <v>0</v>
      </c>
      <c r="P1312" s="89">
        <f t="shared" si="346"/>
        <v>0</v>
      </c>
      <c r="Q1312" s="62">
        <f t="shared" si="357"/>
        <v>0</v>
      </c>
      <c r="R1312" s="89">
        <f t="shared" si="352"/>
        <v>-115.56963583010567</v>
      </c>
      <c r="S1312" s="74">
        <f t="shared" si="353"/>
        <v>0</v>
      </c>
      <c r="T1312" s="91">
        <f t="shared" si="347"/>
        <v>8.6614692226975265E-2</v>
      </c>
      <c r="U1312" s="92">
        <f t="shared" si="348"/>
        <v>1.3866146922269751</v>
      </c>
    </row>
    <row r="1313" spans="1:21">
      <c r="A1313" s="80">
        <v>37821</v>
      </c>
      <c r="B1313" s="81">
        <v>0</v>
      </c>
      <c r="C1313" s="82">
        <v>5.872809292900575E-3</v>
      </c>
      <c r="D1313" s="88">
        <f t="shared" si="349"/>
        <v>1.48083621043547</v>
      </c>
      <c r="E1313" s="89">
        <f t="shared" si="354"/>
        <v>14616.724208709398</v>
      </c>
      <c r="F1313" s="126">
        <f t="shared" si="355"/>
        <v>406228.99008645298</v>
      </c>
      <c r="G1313" s="62">
        <f t="shared" si="356"/>
        <v>2.7792067790702434E-2</v>
      </c>
      <c r="H1313" s="88">
        <f t="shared" si="341"/>
        <v>0</v>
      </c>
      <c r="I1313" s="62">
        <f t="shared" si="350"/>
        <v>0</v>
      </c>
      <c r="J1313" s="89">
        <f t="shared" si="342"/>
        <v>0</v>
      </c>
      <c r="K1313" s="62">
        <f t="shared" si="351"/>
        <v>0</v>
      </c>
      <c r="L1313" s="90">
        <f t="shared" si="343"/>
        <v>117.45618585801149</v>
      </c>
      <c r="M1313" s="73">
        <f>0</f>
        <v>0</v>
      </c>
      <c r="N1313" s="89">
        <f t="shared" si="344"/>
        <v>0</v>
      </c>
      <c r="O1313" s="89">
        <f t="shared" si="345"/>
        <v>0</v>
      </c>
      <c r="P1313" s="89">
        <f t="shared" si="346"/>
        <v>0</v>
      </c>
      <c r="Q1313" s="62">
        <f t="shared" si="357"/>
        <v>0</v>
      </c>
      <c r="R1313" s="89">
        <f t="shared" si="352"/>
        <v>-117.45618585801149</v>
      </c>
      <c r="S1313" s="74">
        <f t="shared" si="353"/>
        <v>0</v>
      </c>
      <c r="T1313" s="91">
        <f t="shared" si="347"/>
        <v>8.0836210435470068E-2</v>
      </c>
      <c r="U1313" s="92">
        <f t="shared" si="348"/>
        <v>1.3808362104354699</v>
      </c>
    </row>
    <row r="1314" spans="1:21">
      <c r="A1314" s="80">
        <v>37822</v>
      </c>
      <c r="B1314" s="81">
        <v>0</v>
      </c>
      <c r="C1314" s="82">
        <v>4.7252490689486818E-3</v>
      </c>
      <c r="D1314" s="88">
        <f t="shared" si="349"/>
        <v>1.4749634011425692</v>
      </c>
      <c r="E1314" s="89">
        <f t="shared" si="354"/>
        <v>14499.268022851387</v>
      </c>
      <c r="F1314" s="126">
        <f t="shared" si="355"/>
        <v>406228.99008645298</v>
      </c>
      <c r="G1314" s="62">
        <f t="shared" si="356"/>
        <v>2.8017206761487612E-2</v>
      </c>
      <c r="H1314" s="88">
        <f t="shared" si="341"/>
        <v>0</v>
      </c>
      <c r="I1314" s="62">
        <f t="shared" si="350"/>
        <v>0</v>
      </c>
      <c r="J1314" s="89">
        <f t="shared" si="342"/>
        <v>0</v>
      </c>
      <c r="K1314" s="62">
        <f t="shared" si="351"/>
        <v>0</v>
      </c>
      <c r="L1314" s="90">
        <f t="shared" si="343"/>
        <v>94.504981378973639</v>
      </c>
      <c r="M1314" s="73">
        <f>0</f>
        <v>0</v>
      </c>
      <c r="N1314" s="89">
        <f t="shared" si="344"/>
        <v>0</v>
      </c>
      <c r="O1314" s="89">
        <f t="shared" si="345"/>
        <v>0</v>
      </c>
      <c r="P1314" s="89">
        <f t="shared" si="346"/>
        <v>0</v>
      </c>
      <c r="Q1314" s="62">
        <f t="shared" si="357"/>
        <v>0</v>
      </c>
      <c r="R1314" s="89">
        <f t="shared" si="352"/>
        <v>-94.504981378973639</v>
      </c>
      <c r="S1314" s="74">
        <f t="shared" si="353"/>
        <v>0</v>
      </c>
      <c r="T1314" s="91">
        <f t="shared" si="347"/>
        <v>7.4963401142569275E-2</v>
      </c>
      <c r="U1314" s="92">
        <f t="shared" si="348"/>
        <v>1.3749634011425691</v>
      </c>
    </row>
    <row r="1315" spans="1:21">
      <c r="A1315" s="80">
        <v>37823</v>
      </c>
      <c r="B1315" s="81">
        <v>2.5399999999999999E-4</v>
      </c>
      <c r="C1315" s="82">
        <v>5.3025532063940128E-3</v>
      </c>
      <c r="D1315" s="88">
        <f t="shared" si="349"/>
        <v>1.4702381520736205</v>
      </c>
      <c r="E1315" s="89">
        <f t="shared" si="354"/>
        <v>14404.763041472414</v>
      </c>
      <c r="F1315" s="126">
        <f t="shared" si="355"/>
        <v>406228.99008645298</v>
      </c>
      <c r="G1315" s="62">
        <f t="shared" si="356"/>
        <v>2.8201018573987557E-2</v>
      </c>
      <c r="H1315" s="88">
        <f t="shared" si="341"/>
        <v>5.08</v>
      </c>
      <c r="I1315" s="62">
        <f t="shared" si="350"/>
        <v>50.800000000000004</v>
      </c>
      <c r="J1315" s="89">
        <f t="shared" si="342"/>
        <v>9.1439999999999984</v>
      </c>
      <c r="K1315" s="62">
        <f t="shared" si="351"/>
        <v>201.16799999999995</v>
      </c>
      <c r="L1315" s="90">
        <f t="shared" si="343"/>
        <v>106.05106412788025</v>
      </c>
      <c r="M1315" s="73">
        <f>0</f>
        <v>0</v>
      </c>
      <c r="N1315" s="89">
        <f t="shared" si="344"/>
        <v>0</v>
      </c>
      <c r="O1315" s="89">
        <f t="shared" si="345"/>
        <v>0</v>
      </c>
      <c r="P1315" s="89">
        <f t="shared" si="346"/>
        <v>0</v>
      </c>
      <c r="Q1315" s="62">
        <f t="shared" si="357"/>
        <v>0</v>
      </c>
      <c r="R1315" s="89">
        <f t="shared" si="352"/>
        <v>-91.827064127880249</v>
      </c>
      <c r="S1315" s="74">
        <f t="shared" si="353"/>
        <v>251.96799999999996</v>
      </c>
      <c r="T1315" s="91">
        <f t="shared" si="347"/>
        <v>7.0238152073620608E-2</v>
      </c>
      <c r="U1315" s="92">
        <f t="shared" si="348"/>
        <v>1.3702381520736204</v>
      </c>
    </row>
    <row r="1316" spans="1:21">
      <c r="A1316" s="80">
        <v>37824</v>
      </c>
      <c r="B1316" s="81">
        <v>1.1684E-2</v>
      </c>
      <c r="C1316" s="82">
        <v>4.2506745456850461E-3</v>
      </c>
      <c r="D1316" s="88">
        <f t="shared" si="349"/>
        <v>1.4656467988672266</v>
      </c>
      <c r="E1316" s="89">
        <f t="shared" si="354"/>
        <v>14312.935977344534</v>
      </c>
      <c r="F1316" s="126">
        <f t="shared" si="355"/>
        <v>406480.95808645297</v>
      </c>
      <c r="G1316" s="62">
        <f t="shared" si="356"/>
        <v>2.8399551198290698E-2</v>
      </c>
      <c r="H1316" s="88">
        <f t="shared" si="341"/>
        <v>233.68</v>
      </c>
      <c r="I1316" s="62">
        <f t="shared" si="350"/>
        <v>2336.8000000000002</v>
      </c>
      <c r="J1316" s="89">
        <f t="shared" si="342"/>
        <v>420.62400000000002</v>
      </c>
      <c r="K1316" s="62">
        <f t="shared" si="351"/>
        <v>9253.7279999999992</v>
      </c>
      <c r="L1316" s="90">
        <f t="shared" si="343"/>
        <v>85.01349091370092</v>
      </c>
      <c r="M1316" s="73">
        <f>0</f>
        <v>0</v>
      </c>
      <c r="N1316" s="89">
        <f t="shared" si="344"/>
        <v>0</v>
      </c>
      <c r="O1316" s="89">
        <f t="shared" si="345"/>
        <v>0</v>
      </c>
      <c r="P1316" s="89">
        <f t="shared" si="346"/>
        <v>0</v>
      </c>
      <c r="Q1316" s="62">
        <f t="shared" si="357"/>
        <v>0</v>
      </c>
      <c r="R1316" s="89">
        <f t="shared" si="352"/>
        <v>569.29050908629915</v>
      </c>
      <c r="S1316" s="74">
        <f t="shared" si="353"/>
        <v>11590.527999999998</v>
      </c>
      <c r="T1316" s="91">
        <f t="shared" si="347"/>
        <v>6.5646798867226686E-2</v>
      </c>
      <c r="U1316" s="92">
        <f t="shared" si="348"/>
        <v>1.3656467988672265</v>
      </c>
    </row>
    <row r="1317" spans="1:21">
      <c r="A1317" s="80">
        <v>37825</v>
      </c>
      <c r="B1317" s="81">
        <v>5.0799999999999999E-4</v>
      </c>
      <c r="C1317" s="82">
        <v>4.9177941112935677E-3</v>
      </c>
      <c r="D1317" s="88">
        <f t="shared" si="349"/>
        <v>1.4941113243215416</v>
      </c>
      <c r="E1317" s="89">
        <f t="shared" si="354"/>
        <v>14882.226486430833</v>
      </c>
      <c r="F1317" s="126">
        <f t="shared" si="355"/>
        <v>418071.48608645296</v>
      </c>
      <c r="G1317" s="62">
        <f t="shared" si="356"/>
        <v>2.8091998631228868E-2</v>
      </c>
      <c r="H1317" s="88">
        <f t="shared" si="341"/>
        <v>10.16</v>
      </c>
      <c r="I1317" s="62">
        <f t="shared" si="350"/>
        <v>101.60000000000001</v>
      </c>
      <c r="J1317" s="89">
        <f t="shared" si="342"/>
        <v>18.287999999999997</v>
      </c>
      <c r="K1317" s="62">
        <f t="shared" si="351"/>
        <v>402.3359999999999</v>
      </c>
      <c r="L1317" s="90">
        <f t="shared" si="343"/>
        <v>98.355882225871355</v>
      </c>
      <c r="M1317" s="73">
        <f>0</f>
        <v>0</v>
      </c>
      <c r="N1317" s="89">
        <f t="shared" si="344"/>
        <v>0</v>
      </c>
      <c r="O1317" s="89">
        <f t="shared" si="345"/>
        <v>0</v>
      </c>
      <c r="P1317" s="89">
        <f t="shared" si="346"/>
        <v>0</v>
      </c>
      <c r="Q1317" s="62">
        <f t="shared" si="357"/>
        <v>0</v>
      </c>
      <c r="R1317" s="89">
        <f t="shared" si="352"/>
        <v>-69.907882225871361</v>
      </c>
      <c r="S1317" s="74">
        <f t="shared" si="353"/>
        <v>503.93599999999992</v>
      </c>
      <c r="T1317" s="91">
        <f t="shared" si="347"/>
        <v>9.4111324321541678E-2</v>
      </c>
      <c r="U1317" s="92">
        <f t="shared" si="348"/>
        <v>1.3941113243215415</v>
      </c>
    </row>
    <row r="1318" spans="1:21">
      <c r="A1318" s="80">
        <v>37826</v>
      </c>
      <c r="B1318" s="81">
        <v>1.3716000000000001E-2</v>
      </c>
      <c r="C1318" s="82">
        <v>4.8289943364501989E-3</v>
      </c>
      <c r="D1318" s="88">
        <f t="shared" si="349"/>
        <v>1.4906159302102482</v>
      </c>
      <c r="E1318" s="89">
        <f t="shared" si="354"/>
        <v>14812.318604204962</v>
      </c>
      <c r="F1318" s="126">
        <f t="shared" si="355"/>
        <v>418575.42208645295</v>
      </c>
      <c r="G1318" s="62">
        <f t="shared" si="356"/>
        <v>2.82586024018972E-2</v>
      </c>
      <c r="H1318" s="88">
        <f t="shared" si="341"/>
        <v>274.32</v>
      </c>
      <c r="I1318" s="62">
        <f t="shared" si="350"/>
        <v>2743.2</v>
      </c>
      <c r="J1318" s="89">
        <f t="shared" si="342"/>
        <v>493.77600000000001</v>
      </c>
      <c r="K1318" s="62">
        <f t="shared" si="351"/>
        <v>10863.072</v>
      </c>
      <c r="L1318" s="90">
        <f t="shared" si="343"/>
        <v>96.579886729003974</v>
      </c>
      <c r="M1318" s="73">
        <f>0</f>
        <v>0</v>
      </c>
      <c r="N1318" s="89">
        <f t="shared" si="344"/>
        <v>0</v>
      </c>
      <c r="O1318" s="89">
        <f t="shared" si="345"/>
        <v>0</v>
      </c>
      <c r="P1318" s="89">
        <f t="shared" si="346"/>
        <v>0</v>
      </c>
      <c r="Q1318" s="62">
        <f t="shared" si="357"/>
        <v>0</v>
      </c>
      <c r="R1318" s="89">
        <f t="shared" si="352"/>
        <v>671.51611327099602</v>
      </c>
      <c r="S1318" s="74">
        <f t="shared" si="353"/>
        <v>13606.272000000001</v>
      </c>
      <c r="T1318" s="91">
        <f t="shared" si="347"/>
        <v>9.0615930210248274E-2</v>
      </c>
      <c r="U1318" s="92">
        <f t="shared" si="348"/>
        <v>1.3906159302102481</v>
      </c>
    </row>
    <row r="1319" spans="1:21">
      <c r="A1319" s="80">
        <v>37827</v>
      </c>
      <c r="B1319" s="81">
        <v>6.3499999999999997E-3</v>
      </c>
      <c r="C1319" s="82">
        <v>5.240074388835305E-3</v>
      </c>
      <c r="D1319" s="88">
        <f t="shared" si="349"/>
        <v>1.524191735873798</v>
      </c>
      <c r="E1319" s="89">
        <f t="shared" si="354"/>
        <v>15483.834717475958</v>
      </c>
      <c r="F1319" s="126">
        <f t="shared" si="355"/>
        <v>432181.69408645295</v>
      </c>
      <c r="G1319" s="62">
        <f t="shared" si="356"/>
        <v>2.7911799755823245E-2</v>
      </c>
      <c r="H1319" s="88">
        <f t="shared" si="341"/>
        <v>127</v>
      </c>
      <c r="I1319" s="62">
        <f t="shared" si="350"/>
        <v>1270</v>
      </c>
      <c r="J1319" s="89">
        <f t="shared" si="342"/>
        <v>228.6</v>
      </c>
      <c r="K1319" s="62">
        <f t="shared" si="351"/>
        <v>5029.2</v>
      </c>
      <c r="L1319" s="90">
        <f t="shared" si="343"/>
        <v>104.8014877767061</v>
      </c>
      <c r="M1319" s="73">
        <f>0</f>
        <v>0</v>
      </c>
      <c r="N1319" s="89">
        <f t="shared" si="344"/>
        <v>576.00172446083786</v>
      </c>
      <c r="O1319" s="89">
        <f t="shared" si="345"/>
        <v>483.83471747595939</v>
      </c>
      <c r="P1319" s="89">
        <f t="shared" si="346"/>
        <v>483.83471747595939</v>
      </c>
      <c r="Q1319" s="62">
        <f t="shared" si="357"/>
        <v>13504.697749104293</v>
      </c>
      <c r="R1319" s="89">
        <f t="shared" si="352"/>
        <v>-233.03620525266547</v>
      </c>
      <c r="S1319" s="74">
        <f t="shared" si="353"/>
        <v>-7205.4977491042928</v>
      </c>
      <c r="T1319" s="91">
        <f t="shared" si="347"/>
        <v>0.12419173587379806</v>
      </c>
      <c r="U1319" s="92">
        <f t="shared" si="348"/>
        <v>1.4241917358737979</v>
      </c>
    </row>
    <row r="1320" spans="1:21">
      <c r="A1320" s="80">
        <v>37828</v>
      </c>
      <c r="B1320" s="81">
        <v>0</v>
      </c>
      <c r="C1320" s="82">
        <v>5.2979980551026932E-3</v>
      </c>
      <c r="D1320" s="88">
        <f t="shared" si="349"/>
        <v>1.5125399256111647</v>
      </c>
      <c r="E1320" s="89">
        <f t="shared" si="354"/>
        <v>15250.798512223293</v>
      </c>
      <c r="F1320" s="126">
        <f t="shared" si="355"/>
        <v>424976.19633734867</v>
      </c>
      <c r="G1320" s="62">
        <f t="shared" si="356"/>
        <v>2.7865832467508928E-2</v>
      </c>
      <c r="H1320" s="88">
        <f t="shared" si="341"/>
        <v>0</v>
      </c>
      <c r="I1320" s="62">
        <f t="shared" si="350"/>
        <v>0</v>
      </c>
      <c r="J1320" s="89">
        <f t="shared" si="342"/>
        <v>0</v>
      </c>
      <c r="K1320" s="62">
        <f t="shared" si="351"/>
        <v>0</v>
      </c>
      <c r="L1320" s="90">
        <f t="shared" si="343"/>
        <v>105.95996110205387</v>
      </c>
      <c r="M1320" s="73">
        <f>0</f>
        <v>0</v>
      </c>
      <c r="N1320" s="89">
        <f t="shared" si="344"/>
        <v>214.96397073499153</v>
      </c>
      <c r="O1320" s="89">
        <f t="shared" si="345"/>
        <v>250.79851222329364</v>
      </c>
      <c r="P1320" s="89">
        <f t="shared" si="346"/>
        <v>214.96397073499153</v>
      </c>
      <c r="Q1320" s="62">
        <f t="shared" si="357"/>
        <v>5990.1499950517664</v>
      </c>
      <c r="R1320" s="89">
        <f t="shared" si="352"/>
        <v>-320.92393183704542</v>
      </c>
      <c r="S1320" s="74">
        <f t="shared" si="353"/>
        <v>-5990.1499950517664</v>
      </c>
      <c r="T1320" s="91">
        <f t="shared" si="347"/>
        <v>0.11253992561116477</v>
      </c>
      <c r="U1320" s="92">
        <f t="shared" si="348"/>
        <v>1.4125399256111646</v>
      </c>
    </row>
    <row r="1321" spans="1:21">
      <c r="A1321" s="80">
        <v>37829</v>
      </c>
      <c r="B1321" s="81">
        <v>7.3659999999999993E-3</v>
      </c>
      <c r="C1321" s="82">
        <v>5.902702727975581E-3</v>
      </c>
      <c r="D1321" s="88">
        <f t="shared" si="349"/>
        <v>1.4964937290193123</v>
      </c>
      <c r="E1321" s="89">
        <f t="shared" si="354"/>
        <v>14929.874580386248</v>
      </c>
      <c r="F1321" s="126">
        <f t="shared" si="355"/>
        <v>418986.04634229688</v>
      </c>
      <c r="G1321" s="62">
        <f t="shared" si="356"/>
        <v>2.8063601210202356E-2</v>
      </c>
      <c r="H1321" s="88">
        <f t="shared" si="341"/>
        <v>147.32</v>
      </c>
      <c r="I1321" s="62">
        <f t="shared" si="350"/>
        <v>1473.2</v>
      </c>
      <c r="J1321" s="89">
        <f t="shared" si="342"/>
        <v>265.17599999999993</v>
      </c>
      <c r="K1321" s="62">
        <f t="shared" si="351"/>
        <v>5833.8719999999985</v>
      </c>
      <c r="L1321" s="90">
        <f t="shared" si="343"/>
        <v>118.05405455951161</v>
      </c>
      <c r="M1321" s="73">
        <f>0</f>
        <v>0</v>
      </c>
      <c r="N1321" s="89">
        <f t="shared" si="344"/>
        <v>0</v>
      </c>
      <c r="O1321" s="89">
        <f t="shared" si="345"/>
        <v>0</v>
      </c>
      <c r="P1321" s="89">
        <f t="shared" si="346"/>
        <v>0</v>
      </c>
      <c r="Q1321" s="62">
        <f t="shared" si="357"/>
        <v>0</v>
      </c>
      <c r="R1321" s="89">
        <f t="shared" si="352"/>
        <v>294.44194544048833</v>
      </c>
      <c r="S1321" s="74">
        <f t="shared" si="353"/>
        <v>7307.0719999999983</v>
      </c>
      <c r="T1321" s="91">
        <f t="shared" si="347"/>
        <v>9.6493729019312413E-2</v>
      </c>
      <c r="U1321" s="92">
        <f t="shared" si="348"/>
        <v>1.3964937290193122</v>
      </c>
    </row>
    <row r="1322" spans="1:21">
      <c r="A1322" s="80">
        <v>37830</v>
      </c>
      <c r="B1322" s="81">
        <v>4.0639999999999999E-3</v>
      </c>
      <c r="C1322" s="82">
        <v>4.9312143072709194E-3</v>
      </c>
      <c r="D1322" s="88">
        <f t="shared" si="349"/>
        <v>1.5112158262913369</v>
      </c>
      <c r="E1322" s="89">
        <f t="shared" si="354"/>
        <v>15224.316525826736</v>
      </c>
      <c r="F1322" s="126">
        <f t="shared" si="355"/>
        <v>426293.11834229686</v>
      </c>
      <c r="G1322" s="62">
        <f t="shared" si="356"/>
        <v>2.8000805002912774E-2</v>
      </c>
      <c r="H1322" s="88">
        <f t="shared" si="341"/>
        <v>81.28</v>
      </c>
      <c r="I1322" s="62">
        <f t="shared" si="350"/>
        <v>812.80000000000007</v>
      </c>
      <c r="J1322" s="89">
        <f t="shared" si="342"/>
        <v>146.30399999999997</v>
      </c>
      <c r="K1322" s="62">
        <f t="shared" si="351"/>
        <v>3218.6879999999992</v>
      </c>
      <c r="L1322" s="90">
        <f t="shared" si="343"/>
        <v>98.624286145418381</v>
      </c>
      <c r="M1322" s="73">
        <f>0</f>
        <v>0</v>
      </c>
      <c r="N1322" s="89">
        <f t="shared" si="344"/>
        <v>181.83192936747452</v>
      </c>
      <c r="O1322" s="89">
        <f t="shared" si="345"/>
        <v>224.31652582673766</v>
      </c>
      <c r="P1322" s="89">
        <f t="shared" si="346"/>
        <v>181.83192936747452</v>
      </c>
      <c r="Q1322" s="62">
        <f t="shared" si="357"/>
        <v>5091.440397522063</v>
      </c>
      <c r="R1322" s="89">
        <f t="shared" si="352"/>
        <v>-52.872215512892922</v>
      </c>
      <c r="S1322" s="74">
        <f t="shared" si="353"/>
        <v>-1059.9523975220636</v>
      </c>
      <c r="T1322" s="91">
        <f t="shared" si="347"/>
        <v>0.11121582629133697</v>
      </c>
      <c r="U1322" s="92">
        <f t="shared" si="348"/>
        <v>1.4112158262913368</v>
      </c>
    </row>
    <row r="1323" spans="1:21">
      <c r="A1323" s="80">
        <v>37831</v>
      </c>
      <c r="B1323" s="81">
        <v>0</v>
      </c>
      <c r="C1323" s="82">
        <v>5.3128844672025643E-3</v>
      </c>
      <c r="D1323" s="88">
        <f t="shared" si="349"/>
        <v>1.5085722155156922</v>
      </c>
      <c r="E1323" s="89">
        <f t="shared" si="354"/>
        <v>15171.444310313844</v>
      </c>
      <c r="F1323" s="126">
        <f t="shared" si="355"/>
        <v>425233.16594477481</v>
      </c>
      <c r="G1323" s="62">
        <f t="shared" si="356"/>
        <v>2.8028522350748968E-2</v>
      </c>
      <c r="H1323" s="88">
        <f t="shared" si="341"/>
        <v>0</v>
      </c>
      <c r="I1323" s="62">
        <f t="shared" si="350"/>
        <v>0</v>
      </c>
      <c r="J1323" s="89">
        <f t="shared" si="342"/>
        <v>0</v>
      </c>
      <c r="K1323" s="62">
        <f t="shared" si="351"/>
        <v>0</v>
      </c>
      <c r="L1323" s="90">
        <f t="shared" si="343"/>
        <v>106.25768934405129</v>
      </c>
      <c r="M1323" s="73">
        <f>0</f>
        <v>0</v>
      </c>
      <c r="N1323" s="89">
        <f t="shared" si="344"/>
        <v>121.49624539304513</v>
      </c>
      <c r="O1323" s="89">
        <f t="shared" si="345"/>
        <v>171.44431031384411</v>
      </c>
      <c r="P1323" s="89">
        <f t="shared" si="346"/>
        <v>121.49624539304513</v>
      </c>
      <c r="Q1323" s="62">
        <f t="shared" si="357"/>
        <v>3405.3602295310466</v>
      </c>
      <c r="R1323" s="89">
        <f t="shared" si="352"/>
        <v>-227.75393473709642</v>
      </c>
      <c r="S1323" s="74">
        <f t="shared" si="353"/>
        <v>-3405.3602295310466</v>
      </c>
      <c r="T1323" s="91">
        <f t="shared" si="347"/>
        <v>0.10857221551569229</v>
      </c>
      <c r="U1323" s="92">
        <f t="shared" si="348"/>
        <v>1.4085722155156921</v>
      </c>
    </row>
    <row r="1324" spans="1:21">
      <c r="A1324" s="80">
        <v>37832</v>
      </c>
      <c r="B1324" s="81">
        <v>5.0799999999999999E-4</v>
      </c>
      <c r="C1324" s="82">
        <v>4.8603827495593008E-3</v>
      </c>
      <c r="D1324" s="88">
        <f t="shared" si="349"/>
        <v>1.4971845187788375</v>
      </c>
      <c r="E1324" s="89">
        <f t="shared" si="354"/>
        <v>14943.690375576747</v>
      </c>
      <c r="F1324" s="126">
        <f t="shared" si="355"/>
        <v>421827.80571524374</v>
      </c>
      <c r="G1324" s="62">
        <f t="shared" si="356"/>
        <v>2.8227820244767578E-2</v>
      </c>
      <c r="H1324" s="88">
        <f t="shared" si="341"/>
        <v>10.16</v>
      </c>
      <c r="I1324" s="62">
        <f t="shared" si="350"/>
        <v>101.60000000000001</v>
      </c>
      <c r="J1324" s="89">
        <f t="shared" si="342"/>
        <v>18.287999999999997</v>
      </c>
      <c r="K1324" s="62">
        <f t="shared" si="351"/>
        <v>402.3359999999999</v>
      </c>
      <c r="L1324" s="90">
        <f t="shared" si="343"/>
        <v>97.207654991186018</v>
      </c>
      <c r="M1324" s="73">
        <f>0</f>
        <v>0</v>
      </c>
      <c r="N1324" s="89">
        <f t="shared" si="344"/>
        <v>0</v>
      </c>
      <c r="O1324" s="89">
        <f t="shared" si="345"/>
        <v>0</v>
      </c>
      <c r="P1324" s="89">
        <f t="shared" si="346"/>
        <v>0</v>
      </c>
      <c r="Q1324" s="62">
        <f t="shared" si="357"/>
        <v>0</v>
      </c>
      <c r="R1324" s="89">
        <f t="shared" si="352"/>
        <v>-68.759654991186025</v>
      </c>
      <c r="S1324" s="74">
        <f t="shared" si="353"/>
        <v>503.93599999999992</v>
      </c>
      <c r="T1324" s="91">
        <f t="shared" si="347"/>
        <v>9.7184518778837603E-2</v>
      </c>
      <c r="U1324" s="92">
        <f t="shared" si="348"/>
        <v>1.3971845187788374</v>
      </c>
    </row>
    <row r="1325" spans="1:21">
      <c r="A1325" s="80">
        <v>37833</v>
      </c>
      <c r="B1325" s="81">
        <v>6.0959999999999999E-3</v>
      </c>
      <c r="C1325" s="82">
        <v>4.7834867604835407E-3</v>
      </c>
      <c r="D1325" s="88">
        <f t="shared" si="349"/>
        <v>1.4937465360292779</v>
      </c>
      <c r="E1325" s="89">
        <f t="shared" si="354"/>
        <v>14874.93072058556</v>
      </c>
      <c r="F1325" s="126">
        <f t="shared" si="355"/>
        <v>422331.74171524373</v>
      </c>
      <c r="G1325" s="62">
        <f t="shared" si="356"/>
        <v>2.839218209808364E-2</v>
      </c>
      <c r="H1325" s="88">
        <f t="shared" si="341"/>
        <v>121.92</v>
      </c>
      <c r="I1325" s="62">
        <f t="shared" si="350"/>
        <v>1219.2</v>
      </c>
      <c r="J1325" s="89">
        <f t="shared" si="342"/>
        <v>219.45599999999999</v>
      </c>
      <c r="K1325" s="62">
        <f t="shared" si="351"/>
        <v>4828.0320000000002</v>
      </c>
      <c r="L1325" s="90">
        <f t="shared" si="343"/>
        <v>95.669735209670819</v>
      </c>
      <c r="M1325" s="73">
        <f>0</f>
        <v>0</v>
      </c>
      <c r="N1325" s="89">
        <f t="shared" si="344"/>
        <v>0</v>
      </c>
      <c r="O1325" s="89">
        <f t="shared" si="345"/>
        <v>0</v>
      </c>
      <c r="P1325" s="89">
        <f t="shared" si="346"/>
        <v>0</v>
      </c>
      <c r="Q1325" s="62">
        <f t="shared" si="357"/>
        <v>0</v>
      </c>
      <c r="R1325" s="89">
        <f t="shared" si="352"/>
        <v>245.70626479032916</v>
      </c>
      <c r="S1325" s="74">
        <f t="shared" si="353"/>
        <v>6047.232</v>
      </c>
      <c r="T1325" s="91">
        <f t="shared" si="347"/>
        <v>9.374653602927796E-2</v>
      </c>
      <c r="U1325" s="92">
        <f t="shared" si="348"/>
        <v>1.3937465360292778</v>
      </c>
    </row>
    <row r="1326" spans="1:21">
      <c r="A1326" s="80">
        <v>37834</v>
      </c>
      <c r="B1326" s="81">
        <v>9.6519999999999991E-3</v>
      </c>
      <c r="C1326" s="82">
        <v>5.0649685204015296E-3</v>
      </c>
      <c r="D1326" s="88">
        <f t="shared" si="349"/>
        <v>1.5060318492687943</v>
      </c>
      <c r="E1326" s="89">
        <f t="shared" si="354"/>
        <v>15120.63698537589</v>
      </c>
      <c r="F1326" s="126">
        <f t="shared" si="355"/>
        <v>428378.97371524374</v>
      </c>
      <c r="G1326" s="62">
        <f t="shared" si="356"/>
        <v>2.8330749169466585E-2</v>
      </c>
      <c r="H1326" s="88">
        <f t="shared" si="341"/>
        <v>193.04</v>
      </c>
      <c r="I1326" s="62">
        <f t="shared" si="350"/>
        <v>1930.3999999999999</v>
      </c>
      <c r="J1326" s="89">
        <f t="shared" si="342"/>
        <v>347.47199999999998</v>
      </c>
      <c r="K1326" s="62">
        <f t="shared" si="351"/>
        <v>7644.3839999999991</v>
      </c>
      <c r="L1326" s="90">
        <f t="shared" si="343"/>
        <v>101.2993704080306</v>
      </c>
      <c r="M1326" s="73">
        <f>0</f>
        <v>0</v>
      </c>
      <c r="N1326" s="89">
        <f t="shared" si="344"/>
        <v>71.713175842071607</v>
      </c>
      <c r="O1326" s="89">
        <f t="shared" si="345"/>
        <v>120.63698537588596</v>
      </c>
      <c r="P1326" s="89">
        <f t="shared" si="346"/>
        <v>71.713175842071607</v>
      </c>
      <c r="Q1326" s="62">
        <f t="shared" si="357"/>
        <v>2031.6879969275815</v>
      </c>
      <c r="R1326" s="89">
        <f t="shared" si="352"/>
        <v>367.49945374989773</v>
      </c>
      <c r="S1326" s="74">
        <f t="shared" si="353"/>
        <v>7543.0960030724182</v>
      </c>
      <c r="T1326" s="91">
        <f t="shared" si="347"/>
        <v>0.10603184926879439</v>
      </c>
      <c r="U1326" s="92">
        <f t="shared" si="348"/>
        <v>1.4060318492687942</v>
      </c>
    </row>
    <row r="1327" spans="1:21">
      <c r="A1327" s="80">
        <v>37835</v>
      </c>
      <c r="B1327" s="81">
        <v>1.9303999999999998E-2</v>
      </c>
      <c r="C1327" s="82">
        <v>4.3452537699197732E-3</v>
      </c>
      <c r="D1327" s="88">
        <f t="shared" si="349"/>
        <v>1.5244068219562894</v>
      </c>
      <c r="E1327" s="89">
        <f t="shared" si="354"/>
        <v>15488.136439125787</v>
      </c>
      <c r="F1327" s="126">
        <f t="shared" si="355"/>
        <v>435922.06971831614</v>
      </c>
      <c r="G1327" s="62">
        <f t="shared" si="356"/>
        <v>2.8145546846882072E-2</v>
      </c>
      <c r="H1327" s="88">
        <f t="shared" si="341"/>
        <v>386.08</v>
      </c>
      <c r="I1327" s="62">
        <f t="shared" si="350"/>
        <v>3860.7999999999997</v>
      </c>
      <c r="J1327" s="89">
        <f t="shared" si="342"/>
        <v>694.94399999999996</v>
      </c>
      <c r="K1327" s="62">
        <f t="shared" si="351"/>
        <v>15288.767999999998</v>
      </c>
      <c r="L1327" s="90">
        <f t="shared" si="343"/>
        <v>86.905075398395468</v>
      </c>
      <c r="M1327" s="73">
        <f>0</f>
        <v>0</v>
      </c>
      <c r="N1327" s="89">
        <f t="shared" si="344"/>
        <v>583.70052631951546</v>
      </c>
      <c r="O1327" s="89">
        <f t="shared" si="345"/>
        <v>488.13643912578806</v>
      </c>
      <c r="P1327" s="89">
        <f t="shared" si="346"/>
        <v>488.13643912578806</v>
      </c>
      <c r="Q1327" s="62">
        <f t="shared" si="357"/>
        <v>13738.867015085067</v>
      </c>
      <c r="R1327" s="89">
        <f t="shared" si="352"/>
        <v>505.98248547581642</v>
      </c>
      <c r="S1327" s="74">
        <f t="shared" si="353"/>
        <v>5410.7009849149326</v>
      </c>
      <c r="T1327" s="91">
        <f t="shared" si="347"/>
        <v>0.12440682195628949</v>
      </c>
      <c r="U1327" s="92">
        <f t="shared" si="348"/>
        <v>1.4244068219562893</v>
      </c>
    </row>
    <row r="1328" spans="1:21">
      <c r="A1328" s="80">
        <v>37836</v>
      </c>
      <c r="B1328" s="81">
        <v>1.7271999999999999E-2</v>
      </c>
      <c r="C1328" s="82">
        <v>4.2563969577611334E-3</v>
      </c>
      <c r="D1328" s="88">
        <f t="shared" si="349"/>
        <v>1.5497059462300802</v>
      </c>
      <c r="E1328" s="89">
        <f t="shared" si="354"/>
        <v>15994.118924601604</v>
      </c>
      <c r="F1328" s="126">
        <f t="shared" si="355"/>
        <v>441332.7707032311</v>
      </c>
      <c r="G1328" s="62">
        <f t="shared" si="356"/>
        <v>2.7593440612998583E-2</v>
      </c>
      <c r="H1328" s="88">
        <f t="shared" si="341"/>
        <v>345.44</v>
      </c>
      <c r="I1328" s="62">
        <f t="shared" si="350"/>
        <v>3454.4</v>
      </c>
      <c r="J1328" s="89">
        <f t="shared" si="342"/>
        <v>621.79199999999992</v>
      </c>
      <c r="K1328" s="62">
        <f t="shared" si="351"/>
        <v>13679.423999999997</v>
      </c>
      <c r="L1328" s="90">
        <f t="shared" si="343"/>
        <v>85.127939155222663</v>
      </c>
      <c r="M1328" s="73">
        <f>0</f>
        <v>0</v>
      </c>
      <c r="N1328" s="89">
        <f t="shared" si="344"/>
        <v>1696.4292572428214</v>
      </c>
      <c r="O1328" s="89">
        <f t="shared" si="345"/>
        <v>994.11892460160357</v>
      </c>
      <c r="P1328" s="89">
        <f t="shared" si="346"/>
        <v>994.11892460160357</v>
      </c>
      <c r="Q1328" s="62">
        <f t="shared" si="357"/>
        <v>27431.161508252364</v>
      </c>
      <c r="R1328" s="89">
        <f t="shared" si="352"/>
        <v>-112.01486375682623</v>
      </c>
      <c r="S1328" s="74">
        <f t="shared" si="353"/>
        <v>-10297.337508252367</v>
      </c>
      <c r="T1328" s="91">
        <f t="shared" si="347"/>
        <v>0.14970594623008027</v>
      </c>
      <c r="U1328" s="92">
        <f t="shared" si="348"/>
        <v>1.4497059462300801</v>
      </c>
    </row>
    <row r="1329" spans="1:21">
      <c r="A1329" s="80">
        <v>37837</v>
      </c>
      <c r="B1329" s="81">
        <v>1.016E-3</v>
      </c>
      <c r="C1329" s="82">
        <v>4.390243832411992E-3</v>
      </c>
      <c r="D1329" s="88">
        <f t="shared" si="349"/>
        <v>1.5441052030422391</v>
      </c>
      <c r="E1329" s="89">
        <f t="shared" si="354"/>
        <v>15882.104060844778</v>
      </c>
      <c r="F1329" s="126">
        <f t="shared" si="355"/>
        <v>431035.43319497874</v>
      </c>
      <c r="G1329" s="62">
        <f t="shared" si="356"/>
        <v>2.7139693301572013E-2</v>
      </c>
      <c r="H1329" s="88">
        <f t="shared" si="341"/>
        <v>20.32</v>
      </c>
      <c r="I1329" s="62">
        <f t="shared" si="350"/>
        <v>203.20000000000002</v>
      </c>
      <c r="J1329" s="89">
        <f t="shared" si="342"/>
        <v>36.575999999999993</v>
      </c>
      <c r="K1329" s="62">
        <f t="shared" si="351"/>
        <v>804.6719999999998</v>
      </c>
      <c r="L1329" s="90">
        <f t="shared" si="343"/>
        <v>87.804876648239841</v>
      </c>
      <c r="M1329" s="73">
        <f>0</f>
        <v>0</v>
      </c>
      <c r="N1329" s="89">
        <f t="shared" si="344"/>
        <v>1417.9403912089847</v>
      </c>
      <c r="O1329" s="89">
        <f t="shared" si="345"/>
        <v>882.10406084478166</v>
      </c>
      <c r="P1329" s="89">
        <f t="shared" si="346"/>
        <v>882.10406084478166</v>
      </c>
      <c r="Q1329" s="62">
        <f t="shared" si="357"/>
        <v>23940.033671398593</v>
      </c>
      <c r="R1329" s="89">
        <f t="shared" si="352"/>
        <v>-913.01293749302147</v>
      </c>
      <c r="S1329" s="74">
        <f t="shared" si="353"/>
        <v>-22932.161671398593</v>
      </c>
      <c r="T1329" s="91">
        <f t="shared" si="347"/>
        <v>0.14410520304223917</v>
      </c>
      <c r="U1329" s="92">
        <f t="shared" si="348"/>
        <v>1.444105203042239</v>
      </c>
    </row>
    <row r="1330" spans="1:21">
      <c r="A1330" s="80">
        <v>37838</v>
      </c>
      <c r="B1330" s="81">
        <v>4.5719999999999997E-3</v>
      </c>
      <c r="C1330" s="82">
        <v>4.3755525893242331E-3</v>
      </c>
      <c r="D1330" s="88">
        <f t="shared" si="349"/>
        <v>1.4984545561675877</v>
      </c>
      <c r="E1330" s="89">
        <f t="shared" si="354"/>
        <v>14969.091123351756</v>
      </c>
      <c r="F1330" s="126">
        <f t="shared" si="355"/>
        <v>408103.27152358013</v>
      </c>
      <c r="G1330" s="62">
        <f t="shared" si="356"/>
        <v>2.7263062811271135E-2</v>
      </c>
      <c r="H1330" s="88">
        <f t="shared" si="341"/>
        <v>91.44</v>
      </c>
      <c r="I1330" s="62">
        <f t="shared" si="350"/>
        <v>914.4</v>
      </c>
      <c r="J1330" s="89">
        <f t="shared" si="342"/>
        <v>164.59199999999996</v>
      </c>
      <c r="K1330" s="62">
        <f t="shared" si="351"/>
        <v>3621.0239999999985</v>
      </c>
      <c r="L1330" s="90">
        <f t="shared" si="343"/>
        <v>87.511051786484657</v>
      </c>
      <c r="M1330" s="73">
        <f>0</f>
        <v>0</v>
      </c>
      <c r="N1330" s="89">
        <f t="shared" si="344"/>
        <v>0</v>
      </c>
      <c r="O1330" s="89">
        <f t="shared" si="345"/>
        <v>0</v>
      </c>
      <c r="P1330" s="89">
        <f t="shared" si="346"/>
        <v>0</v>
      </c>
      <c r="Q1330" s="62">
        <f t="shared" si="357"/>
        <v>0</v>
      </c>
      <c r="R1330" s="89">
        <f t="shared" si="352"/>
        <v>168.52094821351528</v>
      </c>
      <c r="S1330" s="74">
        <f t="shared" si="353"/>
        <v>4535.4239999999982</v>
      </c>
      <c r="T1330" s="91">
        <f t="shared" si="347"/>
        <v>9.8454556167587803E-2</v>
      </c>
      <c r="U1330" s="92">
        <f t="shared" si="348"/>
        <v>1.3984545561675876</v>
      </c>
    </row>
    <row r="1331" spans="1:21">
      <c r="A1331" s="80">
        <v>37839</v>
      </c>
      <c r="B1331" s="81">
        <v>0</v>
      </c>
      <c r="C1331" s="82">
        <v>4.366014569231109E-3</v>
      </c>
      <c r="D1331" s="88">
        <f t="shared" si="349"/>
        <v>1.5068806035782636</v>
      </c>
      <c r="E1331" s="89">
        <f t="shared" si="354"/>
        <v>15137.612071565272</v>
      </c>
      <c r="F1331" s="126">
        <f t="shared" si="355"/>
        <v>412638.69552358013</v>
      </c>
      <c r="G1331" s="62">
        <f t="shared" si="356"/>
        <v>2.7259167005520449E-2</v>
      </c>
      <c r="H1331" s="88">
        <f t="shared" si="341"/>
        <v>0</v>
      </c>
      <c r="I1331" s="62">
        <f t="shared" si="350"/>
        <v>0</v>
      </c>
      <c r="J1331" s="89">
        <f t="shared" si="342"/>
        <v>0</v>
      </c>
      <c r="K1331" s="62">
        <f t="shared" si="351"/>
        <v>0</v>
      </c>
      <c r="L1331" s="90">
        <f t="shared" si="343"/>
        <v>87.32029138462218</v>
      </c>
      <c r="M1331" s="73">
        <f>0</f>
        <v>0</v>
      </c>
      <c r="N1331" s="89">
        <f t="shared" si="344"/>
        <v>87.370141840717835</v>
      </c>
      <c r="O1331" s="89">
        <f t="shared" si="345"/>
        <v>137.61207156527178</v>
      </c>
      <c r="P1331" s="89">
        <f t="shared" si="346"/>
        <v>87.370141840717835</v>
      </c>
      <c r="Q1331" s="62">
        <f t="shared" si="357"/>
        <v>2381.6372877321373</v>
      </c>
      <c r="R1331" s="89">
        <f t="shared" si="352"/>
        <v>-174.69043322534003</v>
      </c>
      <c r="S1331" s="74">
        <f t="shared" si="353"/>
        <v>-2381.6372877321373</v>
      </c>
      <c r="T1331" s="91">
        <f t="shared" si="347"/>
        <v>0.10688060357826368</v>
      </c>
      <c r="U1331" s="92">
        <f t="shared" si="348"/>
        <v>1.4068806035782635</v>
      </c>
    </row>
    <row r="1332" spans="1:21">
      <c r="A1332" s="80">
        <v>37840</v>
      </c>
      <c r="B1332" s="81">
        <v>2.4637999999999997E-2</v>
      </c>
      <c r="C1332" s="82">
        <v>3.8686868451004099E-3</v>
      </c>
      <c r="D1332" s="88">
        <f t="shared" si="349"/>
        <v>1.4981460819169967</v>
      </c>
      <c r="E1332" s="89">
        <f t="shared" si="354"/>
        <v>14962.921638339933</v>
      </c>
      <c r="F1332" s="126">
        <f t="shared" si="355"/>
        <v>410257.05823584797</v>
      </c>
      <c r="G1332" s="62">
        <f t="shared" si="356"/>
        <v>2.7418245457132801E-2</v>
      </c>
      <c r="H1332" s="88">
        <f t="shared" si="341"/>
        <v>492.75999999999993</v>
      </c>
      <c r="I1332" s="62">
        <f t="shared" si="350"/>
        <v>4927.5999999999995</v>
      </c>
      <c r="J1332" s="89">
        <f t="shared" si="342"/>
        <v>886.96799999999973</v>
      </c>
      <c r="K1332" s="62">
        <f t="shared" si="351"/>
        <v>19513.295999999995</v>
      </c>
      <c r="L1332" s="90">
        <f t="shared" si="343"/>
        <v>77.373736902008204</v>
      </c>
      <c r="M1332" s="73">
        <f>0</f>
        <v>0</v>
      </c>
      <c r="N1332" s="89">
        <f t="shared" si="344"/>
        <v>0</v>
      </c>
      <c r="O1332" s="89">
        <f t="shared" si="345"/>
        <v>0</v>
      </c>
      <c r="P1332" s="89">
        <f t="shared" si="346"/>
        <v>0</v>
      </c>
      <c r="Q1332" s="62">
        <f t="shared" si="357"/>
        <v>0</v>
      </c>
      <c r="R1332" s="89">
        <f t="shared" si="352"/>
        <v>1302.3542630979914</v>
      </c>
      <c r="S1332" s="74">
        <f t="shared" si="353"/>
        <v>24440.895999999993</v>
      </c>
      <c r="T1332" s="91">
        <f t="shared" si="347"/>
        <v>9.8146081916996808E-2</v>
      </c>
      <c r="U1332" s="92">
        <f t="shared" si="348"/>
        <v>1.3981460819169966</v>
      </c>
    </row>
    <row r="1333" spans="1:21">
      <c r="A1333" s="80">
        <v>37841</v>
      </c>
      <c r="B1333" s="81">
        <v>1.0921999999999999E-2</v>
      </c>
      <c r="C1333" s="82">
        <v>3.8642161530450963E-3</v>
      </c>
      <c r="D1333" s="88">
        <f t="shared" si="349"/>
        <v>1.5632637950718964</v>
      </c>
      <c r="E1333" s="89">
        <f t="shared" si="354"/>
        <v>16265.275901437924</v>
      </c>
      <c r="F1333" s="126">
        <f t="shared" si="355"/>
        <v>434697.95423584798</v>
      </c>
      <c r="G1333" s="62">
        <f t="shared" si="356"/>
        <v>2.672551986636874E-2</v>
      </c>
      <c r="H1333" s="88">
        <f t="shared" si="341"/>
        <v>218.44</v>
      </c>
      <c r="I1333" s="62">
        <f t="shared" si="350"/>
        <v>2184.4</v>
      </c>
      <c r="J1333" s="89">
        <f t="shared" si="342"/>
        <v>393.19199999999989</v>
      </c>
      <c r="K1333" s="62">
        <f t="shared" si="351"/>
        <v>8650.2239999999965</v>
      </c>
      <c r="L1333" s="90">
        <f t="shared" si="343"/>
        <v>77.284323060901926</v>
      </c>
      <c r="M1333" s="73">
        <f>0</f>
        <v>0</v>
      </c>
      <c r="N1333" s="89">
        <f t="shared" si="344"/>
        <v>2435.8811608812848</v>
      </c>
      <c r="O1333" s="89">
        <f t="shared" si="345"/>
        <v>1265.2759014379278</v>
      </c>
      <c r="P1333" s="89">
        <f t="shared" si="346"/>
        <v>1265.2759014379278</v>
      </c>
      <c r="Q1333" s="62">
        <f t="shared" si="357"/>
        <v>33815.156240316952</v>
      </c>
      <c r="R1333" s="89">
        <f t="shared" si="352"/>
        <v>-730.92822449882988</v>
      </c>
      <c r="S1333" s="74">
        <f t="shared" si="353"/>
        <v>-22980.532240316956</v>
      </c>
      <c r="T1333" s="91">
        <f t="shared" si="347"/>
        <v>0.16326379507189648</v>
      </c>
      <c r="U1333" s="92">
        <f t="shared" si="348"/>
        <v>1.4632637950718963</v>
      </c>
    </row>
    <row r="1334" spans="1:21">
      <c r="A1334" s="80">
        <v>37842</v>
      </c>
      <c r="B1334" s="81">
        <v>0</v>
      </c>
      <c r="C1334" s="82">
        <v>3.2554931454981616E-3</v>
      </c>
      <c r="D1334" s="88">
        <f t="shared" si="349"/>
        <v>1.5267173838469548</v>
      </c>
      <c r="E1334" s="89">
        <f t="shared" si="354"/>
        <v>15534.347676939095</v>
      </c>
      <c r="F1334" s="126">
        <f t="shared" si="355"/>
        <v>411717.42199553101</v>
      </c>
      <c r="G1334" s="62">
        <f t="shared" si="356"/>
        <v>2.6503682713805224E-2</v>
      </c>
      <c r="H1334" s="88">
        <f t="shared" si="341"/>
        <v>0</v>
      </c>
      <c r="I1334" s="62">
        <f t="shared" si="350"/>
        <v>0</v>
      </c>
      <c r="J1334" s="89">
        <f t="shared" si="342"/>
        <v>0</v>
      </c>
      <c r="K1334" s="62">
        <f t="shared" si="351"/>
        <v>0</v>
      </c>
      <c r="L1334" s="90">
        <f t="shared" si="343"/>
        <v>65.109862909963226</v>
      </c>
      <c r="M1334" s="73">
        <f>0</f>
        <v>0</v>
      </c>
      <c r="N1334" s="89">
        <f t="shared" si="344"/>
        <v>668.5195779140322</v>
      </c>
      <c r="O1334" s="89">
        <f t="shared" si="345"/>
        <v>534.34767693909532</v>
      </c>
      <c r="P1334" s="89">
        <f t="shared" si="346"/>
        <v>534.34767693909532</v>
      </c>
      <c r="Q1334" s="62">
        <f t="shared" si="357"/>
        <v>14162.181288452681</v>
      </c>
      <c r="R1334" s="89">
        <f t="shared" si="352"/>
        <v>-599.45753984905855</v>
      </c>
      <c r="S1334" s="74">
        <f t="shared" si="353"/>
        <v>-14162.181288452681</v>
      </c>
      <c r="T1334" s="91">
        <f t="shared" si="347"/>
        <v>0.12671738384695486</v>
      </c>
      <c r="U1334" s="92">
        <f t="shared" si="348"/>
        <v>1.4267173838469547</v>
      </c>
    </row>
    <row r="1335" spans="1:21">
      <c r="A1335" s="80">
        <v>37843</v>
      </c>
      <c r="B1335" s="81">
        <v>0</v>
      </c>
      <c r="C1335" s="82">
        <v>4.4138236836534098E-3</v>
      </c>
      <c r="D1335" s="88">
        <f t="shared" si="349"/>
        <v>1.4967445068545018</v>
      </c>
      <c r="E1335" s="89">
        <f t="shared" si="354"/>
        <v>14934.890137090037</v>
      </c>
      <c r="F1335" s="126">
        <f t="shared" si="355"/>
        <v>397555.24070707831</v>
      </c>
      <c r="G1335" s="62">
        <f t="shared" si="356"/>
        <v>2.6619227664739908E-2</v>
      </c>
      <c r="H1335" s="88">
        <f t="shared" si="341"/>
        <v>0</v>
      </c>
      <c r="I1335" s="62">
        <f t="shared" si="350"/>
        <v>0</v>
      </c>
      <c r="J1335" s="89">
        <f t="shared" si="342"/>
        <v>0</v>
      </c>
      <c r="K1335" s="62">
        <f t="shared" si="351"/>
        <v>0</v>
      </c>
      <c r="L1335" s="90">
        <f t="shared" si="343"/>
        <v>88.276473673068196</v>
      </c>
      <c r="M1335" s="73">
        <f>0</f>
        <v>0</v>
      </c>
      <c r="N1335" s="89">
        <f t="shared" si="344"/>
        <v>0</v>
      </c>
      <c r="O1335" s="89">
        <f t="shared" si="345"/>
        <v>0</v>
      </c>
      <c r="P1335" s="89">
        <f t="shared" si="346"/>
        <v>0</v>
      </c>
      <c r="Q1335" s="62">
        <f t="shared" si="357"/>
        <v>0</v>
      </c>
      <c r="R1335" s="89">
        <f t="shared" si="352"/>
        <v>-88.276473673068196</v>
      </c>
      <c r="S1335" s="74">
        <f t="shared" si="353"/>
        <v>0</v>
      </c>
      <c r="T1335" s="91">
        <f t="shared" si="347"/>
        <v>9.6744506854501866E-2</v>
      </c>
      <c r="U1335" s="92">
        <f t="shared" si="348"/>
        <v>1.3967445068545017</v>
      </c>
    </row>
    <row r="1336" spans="1:21">
      <c r="A1336" s="80">
        <v>37844</v>
      </c>
      <c r="B1336" s="81">
        <v>2.2859999999999998E-3</v>
      </c>
      <c r="C1336" s="82">
        <v>4.4480988729667E-3</v>
      </c>
      <c r="D1336" s="88">
        <f t="shared" si="349"/>
        <v>1.4923306831708483</v>
      </c>
      <c r="E1336" s="89">
        <f t="shared" si="354"/>
        <v>14846.613663416969</v>
      </c>
      <c r="F1336" s="126">
        <f t="shared" si="355"/>
        <v>397555.24070707831</v>
      </c>
      <c r="G1336" s="62">
        <f t="shared" si="356"/>
        <v>2.6777502918842736E-2</v>
      </c>
      <c r="H1336" s="88">
        <f t="shared" si="341"/>
        <v>45.72</v>
      </c>
      <c r="I1336" s="62">
        <f t="shared" si="350"/>
        <v>457.2</v>
      </c>
      <c r="J1336" s="89">
        <f t="shared" si="342"/>
        <v>82.295999999999978</v>
      </c>
      <c r="K1336" s="62">
        <f t="shared" si="351"/>
        <v>1810.5119999999993</v>
      </c>
      <c r="L1336" s="90">
        <f t="shared" si="343"/>
        <v>88.961977459333994</v>
      </c>
      <c r="M1336" s="73">
        <f>0</f>
        <v>0</v>
      </c>
      <c r="N1336" s="89">
        <f t="shared" si="344"/>
        <v>0</v>
      </c>
      <c r="O1336" s="89">
        <f t="shared" si="345"/>
        <v>0</v>
      </c>
      <c r="P1336" s="89">
        <f t="shared" si="346"/>
        <v>0</v>
      </c>
      <c r="Q1336" s="62">
        <f t="shared" si="357"/>
        <v>0</v>
      </c>
      <c r="R1336" s="89">
        <f t="shared" si="352"/>
        <v>39.054022540665969</v>
      </c>
      <c r="S1336" s="74">
        <f t="shared" si="353"/>
        <v>2267.7119999999991</v>
      </c>
      <c r="T1336" s="91">
        <f t="shared" si="347"/>
        <v>9.233068317084836E-2</v>
      </c>
      <c r="U1336" s="92">
        <f t="shared" si="348"/>
        <v>1.3923306831708482</v>
      </c>
    </row>
    <row r="1337" spans="1:21">
      <c r="A1337" s="80">
        <v>37845</v>
      </c>
      <c r="B1337" s="81">
        <v>9.6519999999999991E-3</v>
      </c>
      <c r="C1337" s="82">
        <v>4.2688696518978836E-3</v>
      </c>
      <c r="D1337" s="88">
        <f t="shared" si="349"/>
        <v>1.4942833842978815</v>
      </c>
      <c r="E1337" s="89">
        <f t="shared" si="354"/>
        <v>14885.667685957635</v>
      </c>
      <c r="F1337" s="126">
        <f t="shared" si="355"/>
        <v>399822.95270707831</v>
      </c>
      <c r="G1337" s="62">
        <f t="shared" si="356"/>
        <v>2.6859591463555949E-2</v>
      </c>
      <c r="H1337" s="88">
        <f t="shared" si="341"/>
        <v>193.04</v>
      </c>
      <c r="I1337" s="62">
        <f t="shared" si="350"/>
        <v>1930.3999999999999</v>
      </c>
      <c r="J1337" s="89">
        <f t="shared" si="342"/>
        <v>347.47199999999998</v>
      </c>
      <c r="K1337" s="62">
        <f t="shared" si="351"/>
        <v>7644.3839999999991</v>
      </c>
      <c r="L1337" s="90">
        <f t="shared" si="343"/>
        <v>85.377393037957674</v>
      </c>
      <c r="M1337" s="73">
        <f>0</f>
        <v>0</v>
      </c>
      <c r="N1337" s="89">
        <f t="shared" si="344"/>
        <v>0</v>
      </c>
      <c r="O1337" s="89">
        <f t="shared" si="345"/>
        <v>0</v>
      </c>
      <c r="P1337" s="89">
        <f t="shared" si="346"/>
        <v>0</v>
      </c>
      <c r="Q1337" s="62">
        <f t="shared" si="357"/>
        <v>0</v>
      </c>
      <c r="R1337" s="89">
        <f t="shared" si="352"/>
        <v>455.13460696204226</v>
      </c>
      <c r="S1337" s="74">
        <f t="shared" si="353"/>
        <v>9574.7839999999997</v>
      </c>
      <c r="T1337" s="91">
        <f t="shared" si="347"/>
        <v>9.4283384297881634E-2</v>
      </c>
      <c r="U1337" s="92">
        <f t="shared" si="348"/>
        <v>1.3942833842978815</v>
      </c>
    </row>
    <row r="1338" spans="1:21">
      <c r="A1338" s="80">
        <v>37846</v>
      </c>
      <c r="B1338" s="81">
        <v>1.016E-3</v>
      </c>
      <c r="C1338" s="82">
        <v>4.6885773170950587E-3</v>
      </c>
      <c r="D1338" s="88">
        <f t="shared" si="349"/>
        <v>1.517040114645984</v>
      </c>
      <c r="E1338" s="89">
        <f t="shared" si="354"/>
        <v>15340.802292919678</v>
      </c>
      <c r="F1338" s="126">
        <f t="shared" si="355"/>
        <v>409397.73670707829</v>
      </c>
      <c r="G1338" s="62">
        <f t="shared" si="356"/>
        <v>2.6686853066089627E-2</v>
      </c>
      <c r="H1338" s="88">
        <f t="shared" si="341"/>
        <v>20.32</v>
      </c>
      <c r="I1338" s="62">
        <f t="shared" si="350"/>
        <v>203.20000000000002</v>
      </c>
      <c r="J1338" s="89">
        <f t="shared" si="342"/>
        <v>36.575999999999993</v>
      </c>
      <c r="K1338" s="62">
        <f t="shared" si="351"/>
        <v>804.6719999999998</v>
      </c>
      <c r="L1338" s="90">
        <f t="shared" si="343"/>
        <v>93.771546341901171</v>
      </c>
      <c r="M1338" s="73">
        <f>0</f>
        <v>0</v>
      </c>
      <c r="N1338" s="89">
        <f t="shared" si="344"/>
        <v>340.51167256311476</v>
      </c>
      <c r="O1338" s="89">
        <f t="shared" si="345"/>
        <v>340.80229291967964</v>
      </c>
      <c r="P1338" s="89">
        <f t="shared" si="346"/>
        <v>340.51167256311476</v>
      </c>
      <c r="Q1338" s="62">
        <f t="shared" si="357"/>
        <v>9087.184972980267</v>
      </c>
      <c r="R1338" s="89">
        <f t="shared" si="352"/>
        <v>-377.38721890501591</v>
      </c>
      <c r="S1338" s="74">
        <f t="shared" si="353"/>
        <v>-8079.3129729802677</v>
      </c>
      <c r="T1338" s="91">
        <f t="shared" si="347"/>
        <v>0.11704011464598407</v>
      </c>
      <c r="U1338" s="92">
        <f t="shared" si="348"/>
        <v>1.4170401146459839</v>
      </c>
    </row>
    <row r="1339" spans="1:21">
      <c r="A1339" s="80">
        <v>37847</v>
      </c>
      <c r="B1339" s="81">
        <v>1.7780000000000001E-3</v>
      </c>
      <c r="C1339" s="82">
        <v>4.056112503508613E-3</v>
      </c>
      <c r="D1339" s="88">
        <f t="shared" si="349"/>
        <v>1.4981707537007332</v>
      </c>
      <c r="E1339" s="89">
        <f t="shared" si="354"/>
        <v>14963.415074014662</v>
      </c>
      <c r="F1339" s="126">
        <f t="shared" si="355"/>
        <v>401318.42373409803</v>
      </c>
      <c r="G1339" s="62">
        <f t="shared" si="356"/>
        <v>2.6819975369862203E-2</v>
      </c>
      <c r="H1339" s="88">
        <f t="shared" si="341"/>
        <v>35.56</v>
      </c>
      <c r="I1339" s="62">
        <f t="shared" si="350"/>
        <v>355.6</v>
      </c>
      <c r="J1339" s="89">
        <f t="shared" si="342"/>
        <v>64.007999999999996</v>
      </c>
      <c r="K1339" s="62">
        <f t="shared" si="351"/>
        <v>1408.1759999999997</v>
      </c>
      <c r="L1339" s="90">
        <f t="shared" si="343"/>
        <v>81.122250070172257</v>
      </c>
      <c r="M1339" s="73">
        <f>0</f>
        <v>0</v>
      </c>
      <c r="N1339" s="89">
        <f t="shared" si="344"/>
        <v>0</v>
      </c>
      <c r="O1339" s="89">
        <f t="shared" si="345"/>
        <v>0</v>
      </c>
      <c r="P1339" s="89">
        <f t="shared" si="346"/>
        <v>0</v>
      </c>
      <c r="Q1339" s="62">
        <f t="shared" si="357"/>
        <v>0</v>
      </c>
      <c r="R1339" s="89">
        <f t="shared" si="352"/>
        <v>18.445749929827741</v>
      </c>
      <c r="S1339" s="74">
        <f t="shared" si="353"/>
        <v>1763.7759999999998</v>
      </c>
      <c r="T1339" s="91">
        <f t="shared" si="347"/>
        <v>9.8170753700733249E-2</v>
      </c>
      <c r="U1339" s="92">
        <f t="shared" si="348"/>
        <v>1.3981707537007331</v>
      </c>
    </row>
    <row r="1340" spans="1:21">
      <c r="A1340" s="80">
        <v>37848</v>
      </c>
      <c r="B1340" s="81">
        <v>9.3980000000000001E-3</v>
      </c>
      <c r="C1340" s="82">
        <v>4.2591887051692248E-3</v>
      </c>
      <c r="D1340" s="88">
        <f t="shared" si="349"/>
        <v>1.4990930411972243</v>
      </c>
      <c r="E1340" s="89">
        <f t="shared" si="354"/>
        <v>14981.860823944489</v>
      </c>
      <c r="F1340" s="126">
        <f t="shared" si="355"/>
        <v>403082.19973409805</v>
      </c>
      <c r="G1340" s="62">
        <f t="shared" si="356"/>
        <v>2.6904681899719639E-2</v>
      </c>
      <c r="H1340" s="88">
        <f t="shared" si="341"/>
        <v>187.96</v>
      </c>
      <c r="I1340" s="62">
        <f t="shared" si="350"/>
        <v>1879.6000000000001</v>
      </c>
      <c r="J1340" s="89">
        <f t="shared" si="342"/>
        <v>338.32799999999997</v>
      </c>
      <c r="K1340" s="62">
        <f t="shared" si="351"/>
        <v>7443.2159999999994</v>
      </c>
      <c r="L1340" s="90">
        <f t="shared" si="343"/>
        <v>85.183774103384494</v>
      </c>
      <c r="M1340" s="73">
        <f>0</f>
        <v>0</v>
      </c>
      <c r="N1340" s="89">
        <f t="shared" si="344"/>
        <v>0</v>
      </c>
      <c r="O1340" s="89">
        <f t="shared" si="345"/>
        <v>0</v>
      </c>
      <c r="P1340" s="89">
        <f t="shared" si="346"/>
        <v>0</v>
      </c>
      <c r="Q1340" s="62">
        <f t="shared" si="357"/>
        <v>0</v>
      </c>
      <c r="R1340" s="89">
        <f t="shared" si="352"/>
        <v>441.1042258966155</v>
      </c>
      <c r="S1340" s="74">
        <f t="shared" si="353"/>
        <v>9322.8159999999989</v>
      </c>
      <c r="T1340" s="91">
        <f t="shared" si="347"/>
        <v>9.9093041197224396E-2</v>
      </c>
      <c r="U1340" s="92">
        <f t="shared" si="348"/>
        <v>1.3990930411972242</v>
      </c>
    </row>
    <row r="1341" spans="1:21">
      <c r="A1341" s="80">
        <v>37849</v>
      </c>
      <c r="B1341" s="81">
        <v>0</v>
      </c>
      <c r="C1341" s="82">
        <v>5.2835912578592893E-3</v>
      </c>
      <c r="D1341" s="88">
        <f t="shared" si="349"/>
        <v>1.5211482524920554</v>
      </c>
      <c r="E1341" s="89">
        <f t="shared" si="354"/>
        <v>15422.965049841105</v>
      </c>
      <c r="F1341" s="126">
        <f t="shared" si="355"/>
        <v>412405.01573409804</v>
      </c>
      <c r="G1341" s="62">
        <f t="shared" si="356"/>
        <v>2.6739671288974805E-2</v>
      </c>
      <c r="H1341" s="88">
        <f t="shared" si="341"/>
        <v>0</v>
      </c>
      <c r="I1341" s="62">
        <f t="shared" si="350"/>
        <v>0</v>
      </c>
      <c r="J1341" s="89">
        <f t="shared" si="342"/>
        <v>0</v>
      </c>
      <c r="K1341" s="62">
        <f t="shared" si="351"/>
        <v>0</v>
      </c>
      <c r="L1341" s="90">
        <f t="shared" si="343"/>
        <v>105.67182515718578</v>
      </c>
      <c r="M1341" s="73">
        <f>0</f>
        <v>0</v>
      </c>
      <c r="N1341" s="89">
        <f t="shared" si="344"/>
        <v>470.79838634125457</v>
      </c>
      <c r="O1341" s="89">
        <f t="shared" si="345"/>
        <v>422.96504984110862</v>
      </c>
      <c r="P1341" s="89">
        <f t="shared" si="346"/>
        <v>422.96504984110862</v>
      </c>
      <c r="Q1341" s="62">
        <f t="shared" si="357"/>
        <v>11309.94639947609</v>
      </c>
      <c r="R1341" s="89">
        <f t="shared" si="352"/>
        <v>-528.63687499829439</v>
      </c>
      <c r="S1341" s="74">
        <f t="shared" si="353"/>
        <v>-11309.94639947609</v>
      </c>
      <c r="T1341" s="91">
        <f t="shared" si="347"/>
        <v>0.12114825249205552</v>
      </c>
      <c r="U1341" s="92">
        <f t="shared" si="348"/>
        <v>1.4211482524920553</v>
      </c>
    </row>
    <row r="1342" spans="1:21">
      <c r="A1342" s="80">
        <v>37850</v>
      </c>
      <c r="B1342" s="81">
        <v>0</v>
      </c>
      <c r="C1342" s="82">
        <v>4.8880058208045042E-3</v>
      </c>
      <c r="D1342" s="88">
        <f t="shared" si="349"/>
        <v>1.4947164087421407</v>
      </c>
      <c r="E1342" s="89">
        <f t="shared" si="354"/>
        <v>14894.328174842811</v>
      </c>
      <c r="F1342" s="126">
        <f t="shared" si="355"/>
        <v>401095.06933462195</v>
      </c>
      <c r="G1342" s="62">
        <f t="shared" si="356"/>
        <v>2.6929383093095099E-2</v>
      </c>
      <c r="H1342" s="88">
        <f t="shared" si="341"/>
        <v>0</v>
      </c>
      <c r="I1342" s="62">
        <f t="shared" si="350"/>
        <v>0</v>
      </c>
      <c r="J1342" s="89">
        <f t="shared" si="342"/>
        <v>0</v>
      </c>
      <c r="K1342" s="62">
        <f t="shared" si="351"/>
        <v>0</v>
      </c>
      <c r="L1342" s="90">
        <f t="shared" si="343"/>
        <v>97.760116416090085</v>
      </c>
      <c r="M1342" s="73">
        <f>0</f>
        <v>0</v>
      </c>
      <c r="N1342" s="89">
        <f t="shared" si="344"/>
        <v>0</v>
      </c>
      <c r="O1342" s="89">
        <f t="shared" si="345"/>
        <v>0</v>
      </c>
      <c r="P1342" s="89">
        <f t="shared" si="346"/>
        <v>0</v>
      </c>
      <c r="Q1342" s="62">
        <f t="shared" si="357"/>
        <v>0</v>
      </c>
      <c r="R1342" s="89">
        <f t="shared" si="352"/>
        <v>-97.760116416090085</v>
      </c>
      <c r="S1342" s="74">
        <f t="shared" si="353"/>
        <v>0</v>
      </c>
      <c r="T1342" s="91">
        <f t="shared" si="347"/>
        <v>9.4716408742140823E-2</v>
      </c>
      <c r="U1342" s="92">
        <f t="shared" si="348"/>
        <v>1.3947164087421406</v>
      </c>
    </row>
    <row r="1343" spans="1:21">
      <c r="A1343" s="80">
        <v>37851</v>
      </c>
      <c r="B1343" s="81">
        <v>0</v>
      </c>
      <c r="C1343" s="82">
        <v>4.9328466849266331E-3</v>
      </c>
      <c r="D1343" s="88">
        <f t="shared" si="349"/>
        <v>1.489828402921336</v>
      </c>
      <c r="E1343" s="89">
        <f t="shared" si="354"/>
        <v>14796.568058426721</v>
      </c>
      <c r="F1343" s="126">
        <f t="shared" si="355"/>
        <v>401095.06933462195</v>
      </c>
      <c r="G1343" s="62">
        <f t="shared" si="356"/>
        <v>2.7107304055293841E-2</v>
      </c>
      <c r="H1343" s="88">
        <f t="shared" si="341"/>
        <v>0</v>
      </c>
      <c r="I1343" s="62">
        <f t="shared" si="350"/>
        <v>0</v>
      </c>
      <c r="J1343" s="89">
        <f t="shared" si="342"/>
        <v>0</v>
      </c>
      <c r="K1343" s="62">
        <f t="shared" si="351"/>
        <v>0</v>
      </c>
      <c r="L1343" s="90">
        <f t="shared" si="343"/>
        <v>98.656933698532654</v>
      </c>
      <c r="M1343" s="73">
        <f>0</f>
        <v>0</v>
      </c>
      <c r="N1343" s="89">
        <f t="shared" si="344"/>
        <v>0</v>
      </c>
      <c r="O1343" s="89">
        <f t="shared" si="345"/>
        <v>0</v>
      </c>
      <c r="P1343" s="89">
        <f t="shared" si="346"/>
        <v>0</v>
      </c>
      <c r="Q1343" s="62">
        <f t="shared" si="357"/>
        <v>0</v>
      </c>
      <c r="R1343" s="89">
        <f t="shared" si="352"/>
        <v>-98.656933698532654</v>
      </c>
      <c r="S1343" s="74">
        <f t="shared" si="353"/>
        <v>0</v>
      </c>
      <c r="T1343" s="91">
        <f t="shared" si="347"/>
        <v>8.9828402921336092E-2</v>
      </c>
      <c r="U1343" s="92">
        <f t="shared" si="348"/>
        <v>1.3898284029213359</v>
      </c>
    </row>
    <row r="1344" spans="1:21">
      <c r="A1344" s="80">
        <v>37852</v>
      </c>
      <c r="B1344" s="81">
        <v>2.5399999999999999E-4</v>
      </c>
      <c r="C1344" s="82">
        <v>4.5106350734402147E-3</v>
      </c>
      <c r="D1344" s="88">
        <f t="shared" si="349"/>
        <v>1.4848955562364095</v>
      </c>
      <c r="E1344" s="89">
        <f t="shared" si="354"/>
        <v>14697.911124728189</v>
      </c>
      <c r="F1344" s="126">
        <f t="shared" si="355"/>
        <v>401095.06933462195</v>
      </c>
      <c r="G1344" s="62">
        <f t="shared" si="356"/>
        <v>2.7289256679461617E-2</v>
      </c>
      <c r="H1344" s="88">
        <f t="shared" si="341"/>
        <v>5.08</v>
      </c>
      <c r="I1344" s="62">
        <f t="shared" si="350"/>
        <v>50.800000000000004</v>
      </c>
      <c r="J1344" s="89">
        <f t="shared" si="342"/>
        <v>9.1439999999999984</v>
      </c>
      <c r="K1344" s="62">
        <f t="shared" si="351"/>
        <v>201.16799999999995</v>
      </c>
      <c r="L1344" s="90">
        <f t="shared" si="343"/>
        <v>90.212701468804298</v>
      </c>
      <c r="M1344" s="73">
        <f>0</f>
        <v>0</v>
      </c>
      <c r="N1344" s="89">
        <f t="shared" si="344"/>
        <v>0</v>
      </c>
      <c r="O1344" s="89">
        <f t="shared" si="345"/>
        <v>0</v>
      </c>
      <c r="P1344" s="89">
        <f t="shared" si="346"/>
        <v>0</v>
      </c>
      <c r="Q1344" s="62">
        <f t="shared" si="357"/>
        <v>0</v>
      </c>
      <c r="R1344" s="89">
        <f t="shared" si="352"/>
        <v>-75.988701468804294</v>
      </c>
      <c r="S1344" s="74">
        <f t="shared" si="353"/>
        <v>251.96799999999996</v>
      </c>
      <c r="T1344" s="91">
        <f t="shared" si="347"/>
        <v>8.4895556236409542E-2</v>
      </c>
      <c r="U1344" s="92">
        <f t="shared" si="348"/>
        <v>1.3848955562364094</v>
      </c>
    </row>
    <row r="1345" spans="1:21">
      <c r="A1345" s="80">
        <v>37853</v>
      </c>
      <c r="B1345" s="81">
        <v>1.524E-3</v>
      </c>
      <c r="C1345" s="82">
        <v>5.0300790695093755E-3</v>
      </c>
      <c r="D1345" s="88">
        <f t="shared" si="349"/>
        <v>1.4810961211629692</v>
      </c>
      <c r="E1345" s="89">
        <f t="shared" si="354"/>
        <v>14621.922423259384</v>
      </c>
      <c r="F1345" s="126">
        <f t="shared" si="355"/>
        <v>401347.03733462194</v>
      </c>
      <c r="G1345" s="62">
        <f t="shared" si="356"/>
        <v>2.7448308486180392E-2</v>
      </c>
      <c r="H1345" s="88">
        <f t="shared" si="341"/>
        <v>30.48</v>
      </c>
      <c r="I1345" s="62">
        <f t="shared" si="350"/>
        <v>304.8</v>
      </c>
      <c r="J1345" s="89">
        <f t="shared" si="342"/>
        <v>54.863999999999997</v>
      </c>
      <c r="K1345" s="62">
        <f t="shared" si="351"/>
        <v>1207.008</v>
      </c>
      <c r="L1345" s="90">
        <f t="shared" si="343"/>
        <v>100.6015813901875</v>
      </c>
      <c r="M1345" s="73">
        <f>0</f>
        <v>0</v>
      </c>
      <c r="N1345" s="89">
        <f t="shared" si="344"/>
        <v>0</v>
      </c>
      <c r="O1345" s="89">
        <f t="shared" si="345"/>
        <v>0</v>
      </c>
      <c r="P1345" s="89">
        <f t="shared" si="346"/>
        <v>0</v>
      </c>
      <c r="Q1345" s="62">
        <f t="shared" si="357"/>
        <v>0</v>
      </c>
      <c r="R1345" s="89">
        <f t="shared" si="352"/>
        <v>-15.257581390187511</v>
      </c>
      <c r="S1345" s="74">
        <f t="shared" si="353"/>
        <v>1511.808</v>
      </c>
      <c r="T1345" s="91">
        <f t="shared" si="347"/>
        <v>8.109612116296927E-2</v>
      </c>
      <c r="U1345" s="92">
        <f t="shared" si="348"/>
        <v>1.3810961211629691</v>
      </c>
    </row>
    <row r="1346" spans="1:21">
      <c r="A1346" s="80">
        <v>37854</v>
      </c>
      <c r="B1346" s="81">
        <v>2.7686000000000002E-2</v>
      </c>
      <c r="C1346" s="82">
        <v>4.697605968565088E-3</v>
      </c>
      <c r="D1346" s="88">
        <f t="shared" si="349"/>
        <v>1.4803332420934598</v>
      </c>
      <c r="E1346" s="89">
        <f t="shared" si="354"/>
        <v>14606.664841869197</v>
      </c>
      <c r="F1346" s="126">
        <f t="shared" si="355"/>
        <v>402858.84533462196</v>
      </c>
      <c r="G1346" s="62">
        <f t="shared" si="356"/>
        <v>2.7580481218398973E-2</v>
      </c>
      <c r="H1346" s="88">
        <f t="shared" si="341"/>
        <v>553.72</v>
      </c>
      <c r="I1346" s="62">
        <f t="shared" si="350"/>
        <v>5537.2000000000007</v>
      </c>
      <c r="J1346" s="89">
        <f t="shared" si="342"/>
        <v>996.69600000000003</v>
      </c>
      <c r="K1346" s="62">
        <f t="shared" si="351"/>
        <v>21927.311999999998</v>
      </c>
      <c r="L1346" s="90">
        <f t="shared" si="343"/>
        <v>93.952119371301762</v>
      </c>
      <c r="M1346" s="73">
        <f>0</f>
        <v>0</v>
      </c>
      <c r="N1346" s="89">
        <f t="shared" si="344"/>
        <v>0</v>
      </c>
      <c r="O1346" s="89">
        <f t="shared" si="345"/>
        <v>0</v>
      </c>
      <c r="P1346" s="89">
        <f t="shared" si="346"/>
        <v>0</v>
      </c>
      <c r="Q1346" s="62">
        <f t="shared" si="357"/>
        <v>0</v>
      </c>
      <c r="R1346" s="89">
        <f t="shared" si="352"/>
        <v>1456.4638806286985</v>
      </c>
      <c r="S1346" s="74">
        <f t="shared" si="353"/>
        <v>27464.511999999999</v>
      </c>
      <c r="T1346" s="91">
        <f t="shared" si="347"/>
        <v>8.0333242093459933E-2</v>
      </c>
      <c r="U1346" s="92">
        <f t="shared" si="348"/>
        <v>1.3803332420934598</v>
      </c>
    </row>
    <row r="1347" spans="1:21">
      <c r="A1347" s="80">
        <v>37855</v>
      </c>
      <c r="B1347" s="81">
        <v>2.032E-3</v>
      </c>
      <c r="C1347" s="82">
        <v>4.420395059023018E-3</v>
      </c>
      <c r="D1347" s="88">
        <f t="shared" si="349"/>
        <v>1.5531564361248948</v>
      </c>
      <c r="E1347" s="89">
        <f t="shared" si="354"/>
        <v>16063.128722497895</v>
      </c>
      <c r="F1347" s="126">
        <f t="shared" si="355"/>
        <v>430323.35733462195</v>
      </c>
      <c r="G1347" s="62">
        <f t="shared" si="356"/>
        <v>2.6789510609593406E-2</v>
      </c>
      <c r="H1347" s="88">
        <f t="shared" si="341"/>
        <v>40.64</v>
      </c>
      <c r="I1347" s="62">
        <f t="shared" si="350"/>
        <v>406.40000000000003</v>
      </c>
      <c r="J1347" s="89">
        <f t="shared" si="342"/>
        <v>73.151999999999987</v>
      </c>
      <c r="K1347" s="62">
        <f t="shared" si="351"/>
        <v>1609.3439999999996</v>
      </c>
      <c r="L1347" s="90">
        <f t="shared" si="343"/>
        <v>88.407901180460357</v>
      </c>
      <c r="M1347" s="73">
        <f>0</f>
        <v>0</v>
      </c>
      <c r="N1347" s="89">
        <f t="shared" si="344"/>
        <v>1876.1044745984964</v>
      </c>
      <c r="O1347" s="89">
        <f t="shared" si="345"/>
        <v>1063.1287224978969</v>
      </c>
      <c r="P1347" s="89">
        <f t="shared" si="346"/>
        <v>1063.1287224978969</v>
      </c>
      <c r="Q1347" s="62">
        <f t="shared" si="357"/>
        <v>28480.698190720894</v>
      </c>
      <c r="R1347" s="89">
        <f t="shared" si="352"/>
        <v>-1037.7446236783574</v>
      </c>
      <c r="S1347" s="74">
        <f t="shared" si="353"/>
        <v>-26464.954190720895</v>
      </c>
      <c r="T1347" s="91">
        <f t="shared" si="347"/>
        <v>0.15315643612489493</v>
      </c>
      <c r="U1347" s="92">
        <f t="shared" si="348"/>
        <v>1.4531564361248948</v>
      </c>
    </row>
    <row r="1348" spans="1:21">
      <c r="A1348" s="80">
        <v>37856</v>
      </c>
      <c r="B1348" s="81">
        <v>2.5399999999999999E-4</v>
      </c>
      <c r="C1348" s="82">
        <v>4.377691646746105E-3</v>
      </c>
      <c r="D1348" s="88">
        <f t="shared" si="349"/>
        <v>1.5012692049409768</v>
      </c>
      <c r="E1348" s="89">
        <f t="shared" si="354"/>
        <v>15025.384098819537</v>
      </c>
      <c r="F1348" s="126">
        <f t="shared" si="355"/>
        <v>403858.40314390103</v>
      </c>
      <c r="G1348" s="62">
        <f t="shared" si="356"/>
        <v>2.6878407932056127E-2</v>
      </c>
      <c r="H1348" s="88">
        <f t="shared" si="341"/>
        <v>5.08</v>
      </c>
      <c r="I1348" s="62">
        <f t="shared" si="350"/>
        <v>50.800000000000004</v>
      </c>
      <c r="J1348" s="89">
        <f t="shared" si="342"/>
        <v>9.1439999999999984</v>
      </c>
      <c r="K1348" s="62">
        <f t="shared" si="351"/>
        <v>201.16799999999995</v>
      </c>
      <c r="L1348" s="90">
        <f t="shared" si="343"/>
        <v>87.553832934922099</v>
      </c>
      <c r="M1348" s="73">
        <f>0</f>
        <v>0</v>
      </c>
      <c r="N1348" s="89">
        <f t="shared" si="344"/>
        <v>6.9218290069564503</v>
      </c>
      <c r="O1348" s="89">
        <f t="shared" si="345"/>
        <v>25.384098819536405</v>
      </c>
      <c r="P1348" s="89">
        <f t="shared" si="346"/>
        <v>6.9218290069564503</v>
      </c>
      <c r="Q1348" s="62">
        <f t="shared" si="357"/>
        <v>186.04774368491442</v>
      </c>
      <c r="R1348" s="89">
        <f t="shared" si="352"/>
        <v>-80.251661941878552</v>
      </c>
      <c r="S1348" s="74">
        <f t="shared" si="353"/>
        <v>65.920256315085538</v>
      </c>
      <c r="T1348" s="91">
        <f t="shared" si="347"/>
        <v>0.10126920494097691</v>
      </c>
      <c r="U1348" s="92">
        <f t="shared" si="348"/>
        <v>1.4012692049409767</v>
      </c>
    </row>
    <row r="1349" spans="1:21">
      <c r="A1349" s="80">
        <v>37857</v>
      </c>
      <c r="B1349" s="81">
        <v>0</v>
      </c>
      <c r="C1349" s="82">
        <v>5.6258134329812137E-3</v>
      </c>
      <c r="D1349" s="88">
        <f t="shared" si="349"/>
        <v>1.497256621843883</v>
      </c>
      <c r="E1349" s="89">
        <f t="shared" si="354"/>
        <v>14945.132436877659</v>
      </c>
      <c r="F1349" s="126">
        <f t="shared" si="355"/>
        <v>403924.32340021612</v>
      </c>
      <c r="G1349" s="62">
        <f t="shared" si="356"/>
        <v>2.7027149147472132E-2</v>
      </c>
      <c r="H1349" s="88">
        <f t="shared" si="341"/>
        <v>0</v>
      </c>
      <c r="I1349" s="62">
        <f t="shared" si="350"/>
        <v>0</v>
      </c>
      <c r="J1349" s="89">
        <f t="shared" si="342"/>
        <v>0</v>
      </c>
      <c r="K1349" s="62">
        <f t="shared" si="351"/>
        <v>0</v>
      </c>
      <c r="L1349" s="90">
        <f t="shared" si="343"/>
        <v>112.51626865962427</v>
      </c>
      <c r="M1349" s="73">
        <f>0</f>
        <v>0</v>
      </c>
      <c r="N1349" s="89">
        <f t="shared" si="344"/>
        <v>0</v>
      </c>
      <c r="O1349" s="89">
        <f t="shared" si="345"/>
        <v>0</v>
      </c>
      <c r="P1349" s="89">
        <f t="shared" si="346"/>
        <v>0</v>
      </c>
      <c r="Q1349" s="62">
        <f t="shared" si="357"/>
        <v>0</v>
      </c>
      <c r="R1349" s="89">
        <f t="shared" si="352"/>
        <v>-112.51626865962427</v>
      </c>
      <c r="S1349" s="74">
        <f t="shared" si="353"/>
        <v>0</v>
      </c>
      <c r="T1349" s="91">
        <f t="shared" si="347"/>
        <v>9.7256621843883062E-2</v>
      </c>
      <c r="U1349" s="92">
        <f t="shared" si="348"/>
        <v>1.3972566218438829</v>
      </c>
    </row>
    <row r="1350" spans="1:21">
      <c r="A1350" s="80">
        <v>37858</v>
      </c>
      <c r="B1350" s="81">
        <v>0</v>
      </c>
      <c r="C1350" s="82">
        <v>5.2881927276416454E-3</v>
      </c>
      <c r="D1350" s="88">
        <f t="shared" si="349"/>
        <v>1.4916308084109016</v>
      </c>
      <c r="E1350" s="89">
        <f t="shared" si="354"/>
        <v>14832.616168218034</v>
      </c>
      <c r="F1350" s="126">
        <f t="shared" si="355"/>
        <v>403924.32340021612</v>
      </c>
      <c r="G1350" s="62">
        <f t="shared" si="356"/>
        <v>2.7232169889605046E-2</v>
      </c>
      <c r="H1350" s="88">
        <f t="shared" si="341"/>
        <v>0</v>
      </c>
      <c r="I1350" s="62">
        <f t="shared" si="350"/>
        <v>0</v>
      </c>
      <c r="J1350" s="89">
        <f t="shared" si="342"/>
        <v>0</v>
      </c>
      <c r="K1350" s="62">
        <f t="shared" si="351"/>
        <v>0</v>
      </c>
      <c r="L1350" s="90">
        <f t="shared" si="343"/>
        <v>105.76385455283291</v>
      </c>
      <c r="M1350" s="73">
        <f>0</f>
        <v>0</v>
      </c>
      <c r="N1350" s="89">
        <f t="shared" si="344"/>
        <v>0</v>
      </c>
      <c r="O1350" s="89">
        <f t="shared" si="345"/>
        <v>0</v>
      </c>
      <c r="P1350" s="89">
        <f t="shared" si="346"/>
        <v>0</v>
      </c>
      <c r="Q1350" s="62">
        <f t="shared" si="357"/>
        <v>0</v>
      </c>
      <c r="R1350" s="89">
        <f t="shared" si="352"/>
        <v>-105.76385455283291</v>
      </c>
      <c r="S1350" s="74">
        <f t="shared" si="353"/>
        <v>0</v>
      </c>
      <c r="T1350" s="91">
        <f t="shared" si="347"/>
        <v>9.1630808410901654E-2</v>
      </c>
      <c r="U1350" s="92">
        <f t="shared" si="348"/>
        <v>1.3916308084109015</v>
      </c>
    </row>
    <row r="1351" spans="1:21">
      <c r="A1351" s="80">
        <v>37859</v>
      </c>
      <c r="B1351" s="81">
        <v>2.5400000000000002E-3</v>
      </c>
      <c r="C1351" s="82">
        <v>5.2579702206080612E-3</v>
      </c>
      <c r="D1351" s="88">
        <f t="shared" si="349"/>
        <v>1.48634261568326</v>
      </c>
      <c r="E1351" s="89">
        <f t="shared" si="354"/>
        <v>14726.8523136652</v>
      </c>
      <c r="F1351" s="126">
        <f t="shared" si="355"/>
        <v>403924.32340021612</v>
      </c>
      <c r="G1351" s="62">
        <f t="shared" si="356"/>
        <v>2.7427743199774639E-2</v>
      </c>
      <c r="H1351" s="88">
        <f t="shared" si="341"/>
        <v>50.800000000000004</v>
      </c>
      <c r="I1351" s="62">
        <f t="shared" si="350"/>
        <v>508</v>
      </c>
      <c r="J1351" s="89">
        <f t="shared" si="342"/>
        <v>91.44</v>
      </c>
      <c r="K1351" s="62">
        <f t="shared" si="351"/>
        <v>2011.6799999999998</v>
      </c>
      <c r="L1351" s="90">
        <f t="shared" si="343"/>
        <v>105.15940441216122</v>
      </c>
      <c r="M1351" s="73">
        <f>0</f>
        <v>0</v>
      </c>
      <c r="N1351" s="89">
        <f t="shared" si="344"/>
        <v>0</v>
      </c>
      <c r="O1351" s="89">
        <f t="shared" si="345"/>
        <v>0</v>
      </c>
      <c r="P1351" s="89">
        <f t="shared" si="346"/>
        <v>0</v>
      </c>
      <c r="Q1351" s="62">
        <f t="shared" si="357"/>
        <v>0</v>
      </c>
      <c r="R1351" s="89">
        <f t="shared" si="352"/>
        <v>37.080595587838786</v>
      </c>
      <c r="S1351" s="74">
        <f t="shared" si="353"/>
        <v>2519.6799999999998</v>
      </c>
      <c r="T1351" s="91">
        <f t="shared" si="347"/>
        <v>8.6342615683260071E-2</v>
      </c>
      <c r="U1351" s="92">
        <f t="shared" si="348"/>
        <v>1.3863426156832599</v>
      </c>
    </row>
    <row r="1352" spans="1:21">
      <c r="A1352" s="80">
        <v>37860</v>
      </c>
      <c r="B1352" s="81">
        <v>7.6199999999999998E-4</v>
      </c>
      <c r="C1352" s="82">
        <v>5.1281960655309485E-3</v>
      </c>
      <c r="D1352" s="88">
        <f t="shared" si="349"/>
        <v>1.4881966454626518</v>
      </c>
      <c r="E1352" s="89">
        <f t="shared" si="354"/>
        <v>14763.932909253039</v>
      </c>
      <c r="F1352" s="126">
        <f t="shared" si="355"/>
        <v>406444.00340021611</v>
      </c>
      <c r="G1352" s="62">
        <f t="shared" si="356"/>
        <v>2.7529521157975759E-2</v>
      </c>
      <c r="H1352" s="88">
        <f t="shared" si="341"/>
        <v>15.24</v>
      </c>
      <c r="I1352" s="62">
        <f t="shared" si="350"/>
        <v>152.4</v>
      </c>
      <c r="J1352" s="89">
        <f t="shared" si="342"/>
        <v>27.431999999999999</v>
      </c>
      <c r="K1352" s="62">
        <f t="shared" si="351"/>
        <v>603.50400000000002</v>
      </c>
      <c r="L1352" s="90">
        <f t="shared" si="343"/>
        <v>102.56392131061897</v>
      </c>
      <c r="M1352" s="73">
        <f>0</f>
        <v>0</v>
      </c>
      <c r="N1352" s="89">
        <f t="shared" si="344"/>
        <v>0</v>
      </c>
      <c r="O1352" s="89">
        <f t="shared" si="345"/>
        <v>0</v>
      </c>
      <c r="P1352" s="89">
        <f t="shared" si="346"/>
        <v>0</v>
      </c>
      <c r="Q1352" s="62">
        <f t="shared" si="357"/>
        <v>0</v>
      </c>
      <c r="R1352" s="89">
        <f t="shared" si="352"/>
        <v>-59.891921310618969</v>
      </c>
      <c r="S1352" s="74">
        <f t="shared" si="353"/>
        <v>755.904</v>
      </c>
      <c r="T1352" s="91">
        <f t="shared" si="347"/>
        <v>8.8196645462651935E-2</v>
      </c>
      <c r="U1352" s="92">
        <f t="shared" si="348"/>
        <v>1.3881966454626518</v>
      </c>
    </row>
    <row r="1353" spans="1:21">
      <c r="A1353" s="80">
        <v>37861</v>
      </c>
      <c r="B1353" s="81">
        <v>8.6359999999999996E-3</v>
      </c>
      <c r="C1353" s="82">
        <v>5.1797560370882836E-3</v>
      </c>
      <c r="D1353" s="88">
        <f t="shared" si="349"/>
        <v>1.485202049397121</v>
      </c>
      <c r="E1353" s="89">
        <f t="shared" si="354"/>
        <v>14704.040987942421</v>
      </c>
      <c r="F1353" s="126">
        <f t="shared" si="355"/>
        <v>407199.90740021609</v>
      </c>
      <c r="G1353" s="62">
        <f t="shared" si="356"/>
        <v>2.7693061229503331E-2</v>
      </c>
      <c r="H1353" s="88">
        <f t="shared" si="341"/>
        <v>172.72</v>
      </c>
      <c r="I1353" s="62">
        <f t="shared" si="350"/>
        <v>1727.2</v>
      </c>
      <c r="J1353" s="89">
        <f t="shared" si="342"/>
        <v>310.89599999999996</v>
      </c>
      <c r="K1353" s="62">
        <f t="shared" si="351"/>
        <v>6839.7119999999986</v>
      </c>
      <c r="L1353" s="90">
        <f t="shared" si="343"/>
        <v>103.59512074176567</v>
      </c>
      <c r="M1353" s="73">
        <f>0</f>
        <v>0</v>
      </c>
      <c r="N1353" s="89">
        <f t="shared" si="344"/>
        <v>0</v>
      </c>
      <c r="O1353" s="89">
        <f t="shared" si="345"/>
        <v>0</v>
      </c>
      <c r="P1353" s="89">
        <f t="shared" si="346"/>
        <v>0</v>
      </c>
      <c r="Q1353" s="62">
        <f t="shared" si="357"/>
        <v>0</v>
      </c>
      <c r="R1353" s="89">
        <f t="shared" si="352"/>
        <v>380.02087925823434</v>
      </c>
      <c r="S1353" s="74">
        <f t="shared" si="353"/>
        <v>8566.9119999999984</v>
      </c>
      <c r="T1353" s="91">
        <f t="shared" si="347"/>
        <v>8.520204939712106E-2</v>
      </c>
      <c r="U1353" s="92">
        <f t="shared" si="348"/>
        <v>1.3852020493971209</v>
      </c>
    </row>
    <row r="1354" spans="1:21">
      <c r="A1354" s="80">
        <v>37862</v>
      </c>
      <c r="B1354" s="81">
        <v>5.0291999999999996E-2</v>
      </c>
      <c r="C1354" s="82">
        <v>5.2540112979525821E-3</v>
      </c>
      <c r="D1354" s="88">
        <f t="shared" si="349"/>
        <v>1.5042030933600326</v>
      </c>
      <c r="E1354" s="89">
        <f t="shared" si="354"/>
        <v>15084.061867200655</v>
      </c>
      <c r="F1354" s="126">
        <f t="shared" si="355"/>
        <v>415766.8194002161</v>
      </c>
      <c r="G1354" s="62">
        <f t="shared" si="356"/>
        <v>2.756331968541411E-2</v>
      </c>
      <c r="H1354" s="88">
        <f t="shared" si="341"/>
        <v>1005.8399999999999</v>
      </c>
      <c r="I1354" s="62">
        <f t="shared" si="350"/>
        <v>10058.4</v>
      </c>
      <c r="J1354" s="89">
        <f t="shared" si="342"/>
        <v>1810.5119999999999</v>
      </c>
      <c r="K1354" s="62">
        <f t="shared" si="351"/>
        <v>39831.263999999996</v>
      </c>
      <c r="L1354" s="90">
        <f t="shared" si="343"/>
        <v>105.08022595905165</v>
      </c>
      <c r="M1354" s="73">
        <f>0</f>
        <v>0</v>
      </c>
      <c r="N1354" s="89">
        <f t="shared" si="344"/>
        <v>41.713515301687181</v>
      </c>
      <c r="O1354" s="89">
        <f t="shared" si="345"/>
        <v>84.061867200651008</v>
      </c>
      <c r="P1354" s="89">
        <f t="shared" si="346"/>
        <v>41.713515301687181</v>
      </c>
      <c r="Q1354" s="62">
        <f t="shared" si="357"/>
        <v>1149.762957462817</v>
      </c>
      <c r="R1354" s="89">
        <f t="shared" si="352"/>
        <v>2669.558258739261</v>
      </c>
      <c r="S1354" s="74">
        <f t="shared" si="353"/>
        <v>48739.901042537182</v>
      </c>
      <c r="T1354" s="91">
        <f t="shared" si="347"/>
        <v>0.10420309336003264</v>
      </c>
      <c r="U1354" s="92">
        <f t="shared" si="348"/>
        <v>1.4042030933600325</v>
      </c>
    </row>
    <row r="1355" spans="1:21">
      <c r="A1355" s="80">
        <v>37863</v>
      </c>
      <c r="B1355" s="81">
        <v>5.0799999999999999E-4</v>
      </c>
      <c r="C1355" s="82">
        <v>4.9540565891057183E-3</v>
      </c>
      <c r="D1355" s="88">
        <f t="shared" si="349"/>
        <v>1.6376810062969958</v>
      </c>
      <c r="E1355" s="89">
        <f t="shared" si="354"/>
        <v>17753.620125939917</v>
      </c>
      <c r="F1355" s="126">
        <f t="shared" si="355"/>
        <v>464506.72044275329</v>
      </c>
      <c r="G1355" s="62">
        <f t="shared" si="356"/>
        <v>2.6164056521861694E-2</v>
      </c>
      <c r="H1355" s="88">
        <f t="shared" si="341"/>
        <v>10.16</v>
      </c>
      <c r="I1355" s="62">
        <f t="shared" si="350"/>
        <v>101.60000000000001</v>
      </c>
      <c r="J1355" s="89">
        <f t="shared" si="342"/>
        <v>18.287999999999997</v>
      </c>
      <c r="K1355" s="62">
        <f t="shared" si="351"/>
        <v>402.3359999999999</v>
      </c>
      <c r="L1355" s="90">
        <f t="shared" si="343"/>
        <v>99.081131782114369</v>
      </c>
      <c r="M1355" s="73">
        <f>0</f>
        <v>0</v>
      </c>
      <c r="N1355" s="89">
        <f t="shared" si="344"/>
        <v>7820.4957194288863</v>
      </c>
      <c r="O1355" s="89">
        <f t="shared" si="345"/>
        <v>2753.6201259399149</v>
      </c>
      <c r="P1355" s="89">
        <f t="shared" si="346"/>
        <v>2753.6201259399149</v>
      </c>
      <c r="Q1355" s="62">
        <f t="shared" si="357"/>
        <v>72045.872614827851</v>
      </c>
      <c r="R1355" s="89">
        <f t="shared" si="352"/>
        <v>-2824.2532577220295</v>
      </c>
      <c r="S1355" s="74">
        <f t="shared" si="353"/>
        <v>-71541.93661482785</v>
      </c>
      <c r="T1355" s="91">
        <f t="shared" si="347"/>
        <v>0.23768100629699584</v>
      </c>
      <c r="U1355" s="92">
        <f t="shared" si="348"/>
        <v>1.5376810062969957</v>
      </c>
    </row>
    <row r="1356" spans="1:21">
      <c r="A1356" s="80">
        <v>37864</v>
      </c>
      <c r="B1356" s="81">
        <v>0</v>
      </c>
      <c r="C1356" s="82">
        <v>5.1178343758776102E-3</v>
      </c>
      <c r="D1356" s="88">
        <f t="shared" si="349"/>
        <v>1.4964683434108943</v>
      </c>
      <c r="E1356" s="89">
        <f t="shared" si="354"/>
        <v>14929.366868217887</v>
      </c>
      <c r="F1356" s="126">
        <f t="shared" si="355"/>
        <v>392964.78382792545</v>
      </c>
      <c r="G1356" s="62">
        <f t="shared" si="356"/>
        <v>2.6321597378953922E-2</v>
      </c>
      <c r="H1356" s="88">
        <f t="shared" si="341"/>
        <v>0</v>
      </c>
      <c r="I1356" s="62">
        <f t="shared" si="350"/>
        <v>0</v>
      </c>
      <c r="J1356" s="89">
        <f t="shared" si="342"/>
        <v>0</v>
      </c>
      <c r="K1356" s="62">
        <f t="shared" si="351"/>
        <v>0</v>
      </c>
      <c r="L1356" s="90">
        <f t="shared" si="343"/>
        <v>102.3566875175522</v>
      </c>
      <c r="M1356" s="73">
        <f>0</f>
        <v>0</v>
      </c>
      <c r="N1356" s="89">
        <f t="shared" si="344"/>
        <v>0</v>
      </c>
      <c r="O1356" s="89">
        <f t="shared" si="345"/>
        <v>0</v>
      </c>
      <c r="P1356" s="89">
        <f t="shared" si="346"/>
        <v>0</v>
      </c>
      <c r="Q1356" s="62">
        <f t="shared" si="357"/>
        <v>0</v>
      </c>
      <c r="R1356" s="89">
        <f t="shared" si="352"/>
        <v>-102.3566875175522</v>
      </c>
      <c r="S1356" s="74">
        <f t="shared" si="353"/>
        <v>0</v>
      </c>
      <c r="T1356" s="91">
        <f t="shared" si="347"/>
        <v>9.6468343410894386E-2</v>
      </c>
      <c r="U1356" s="92">
        <f t="shared" si="348"/>
        <v>1.3964683434108942</v>
      </c>
    </row>
    <row r="1357" spans="1:21">
      <c r="A1357" s="80">
        <v>37865</v>
      </c>
      <c r="B1357" s="81">
        <v>1.3207999999999999E-2</v>
      </c>
      <c r="C1357" s="82">
        <v>4.407754476938113E-3</v>
      </c>
      <c r="D1357" s="88">
        <f t="shared" si="349"/>
        <v>1.4913505090350168</v>
      </c>
      <c r="E1357" s="89">
        <f t="shared" si="354"/>
        <v>14827.010180700334</v>
      </c>
      <c r="F1357" s="126">
        <f t="shared" si="355"/>
        <v>392964.78382792545</v>
      </c>
      <c r="G1357" s="62">
        <f t="shared" si="356"/>
        <v>2.6503305726425574E-2</v>
      </c>
      <c r="H1357" s="88">
        <f t="shared" si="341"/>
        <v>264.15999999999997</v>
      </c>
      <c r="I1357" s="62">
        <f t="shared" si="350"/>
        <v>2641.6</v>
      </c>
      <c r="J1357" s="89">
        <f t="shared" si="342"/>
        <v>475.48799999999994</v>
      </c>
      <c r="K1357" s="62">
        <f t="shared" si="351"/>
        <v>10460.735999999999</v>
      </c>
      <c r="L1357" s="90">
        <f t="shared" si="343"/>
        <v>88.155089538762255</v>
      </c>
      <c r="M1357" s="73">
        <f>0</f>
        <v>0</v>
      </c>
      <c r="N1357" s="89">
        <f t="shared" si="344"/>
        <v>0</v>
      </c>
      <c r="O1357" s="89">
        <f t="shared" si="345"/>
        <v>0</v>
      </c>
      <c r="P1357" s="89">
        <f t="shared" si="346"/>
        <v>0</v>
      </c>
      <c r="Q1357" s="62">
        <f t="shared" si="357"/>
        <v>0</v>
      </c>
      <c r="R1357" s="89">
        <f t="shared" si="352"/>
        <v>651.49291046123767</v>
      </c>
      <c r="S1357" s="74">
        <f t="shared" si="353"/>
        <v>13102.335999999999</v>
      </c>
      <c r="T1357" s="91">
        <f t="shared" si="347"/>
        <v>9.1350509035016847E-2</v>
      </c>
      <c r="U1357" s="92">
        <f t="shared" si="348"/>
        <v>1.3913505090350167</v>
      </c>
    </row>
    <row r="1358" spans="1:21">
      <c r="A1358" s="80">
        <v>37866</v>
      </c>
      <c r="B1358" s="81">
        <v>2.4637999999999997E-2</v>
      </c>
      <c r="C1358" s="82">
        <v>4.3179857635363529E-3</v>
      </c>
      <c r="D1358" s="88">
        <f t="shared" si="349"/>
        <v>1.5239251545580785</v>
      </c>
      <c r="E1358" s="89">
        <f t="shared" si="354"/>
        <v>15478.503091161572</v>
      </c>
      <c r="F1358" s="126">
        <f t="shared" si="355"/>
        <v>406067.11982792546</v>
      </c>
      <c r="G1358" s="62">
        <f t="shared" si="356"/>
        <v>2.6234262928163585E-2</v>
      </c>
      <c r="H1358" s="88">
        <f t="shared" si="341"/>
        <v>492.75999999999993</v>
      </c>
      <c r="I1358" s="62">
        <f t="shared" si="350"/>
        <v>4927.5999999999995</v>
      </c>
      <c r="J1358" s="89">
        <f t="shared" si="342"/>
        <v>886.96799999999973</v>
      </c>
      <c r="K1358" s="62">
        <f t="shared" si="351"/>
        <v>19513.295999999995</v>
      </c>
      <c r="L1358" s="90">
        <f t="shared" si="343"/>
        <v>86.359715270727065</v>
      </c>
      <c r="M1358" s="73">
        <f>0</f>
        <v>0</v>
      </c>
      <c r="N1358" s="89">
        <f t="shared" si="344"/>
        <v>566.50710802445622</v>
      </c>
      <c r="O1358" s="89">
        <f t="shared" si="345"/>
        <v>478.50309116157064</v>
      </c>
      <c r="P1358" s="89">
        <f t="shared" si="346"/>
        <v>478.50309116157064</v>
      </c>
      <c r="Q1358" s="62">
        <f t="shared" si="357"/>
        <v>12553.175905471673</v>
      </c>
      <c r="R1358" s="89">
        <f t="shared" si="352"/>
        <v>814.86519356770191</v>
      </c>
      <c r="S1358" s="74">
        <f t="shared" si="353"/>
        <v>11887.72009452832</v>
      </c>
      <c r="T1358" s="91">
        <f t="shared" si="347"/>
        <v>0.12392515455807862</v>
      </c>
      <c r="U1358" s="92">
        <f t="shared" si="348"/>
        <v>1.4239251545580784</v>
      </c>
    </row>
    <row r="1359" spans="1:21">
      <c r="A1359" s="80">
        <v>37867</v>
      </c>
      <c r="B1359" s="81">
        <v>5.8927999999999994E-2</v>
      </c>
      <c r="C1359" s="82">
        <v>3.866679869621793E-3</v>
      </c>
      <c r="D1359" s="88">
        <f t="shared" si="349"/>
        <v>1.5646684142364637</v>
      </c>
      <c r="E1359" s="89">
        <f t="shared" si="354"/>
        <v>16293.368284729275</v>
      </c>
      <c r="F1359" s="126">
        <f t="shared" si="355"/>
        <v>417954.8399224538</v>
      </c>
      <c r="G1359" s="62">
        <f t="shared" si="356"/>
        <v>2.565183776728204E-2</v>
      </c>
      <c r="H1359" s="88">
        <f t="shared" si="341"/>
        <v>1178.56</v>
      </c>
      <c r="I1359" s="62">
        <f t="shared" si="350"/>
        <v>11785.6</v>
      </c>
      <c r="J1359" s="89">
        <f t="shared" si="342"/>
        <v>2121.4079999999994</v>
      </c>
      <c r="K1359" s="62">
        <f t="shared" si="351"/>
        <v>46670.975999999988</v>
      </c>
      <c r="L1359" s="90">
        <f t="shared" si="343"/>
        <v>77.333597392435863</v>
      </c>
      <c r="M1359" s="73">
        <f>0</f>
        <v>0</v>
      </c>
      <c r="N1359" s="89">
        <f t="shared" si="344"/>
        <v>2517.4540519624406</v>
      </c>
      <c r="O1359" s="89">
        <f t="shared" si="345"/>
        <v>1293.3682847292748</v>
      </c>
      <c r="P1359" s="89">
        <f t="shared" si="346"/>
        <v>1293.3682847292748</v>
      </c>
      <c r="Q1359" s="62">
        <f t="shared" si="357"/>
        <v>33177.273413223207</v>
      </c>
      <c r="R1359" s="89">
        <f t="shared" si="352"/>
        <v>1929.2661178782887</v>
      </c>
      <c r="S1359" s="74">
        <f t="shared" si="353"/>
        <v>25279.302586776779</v>
      </c>
      <c r="T1359" s="91">
        <f t="shared" si="347"/>
        <v>0.16466841423646383</v>
      </c>
      <c r="U1359" s="92">
        <f t="shared" si="348"/>
        <v>1.4646684142364637</v>
      </c>
    </row>
    <row r="1360" spans="1:21">
      <c r="A1360" s="80">
        <v>37868</v>
      </c>
      <c r="B1360" s="81">
        <v>5.842E-3</v>
      </c>
      <c r="C1360" s="82">
        <v>3.3016707859642924E-3</v>
      </c>
      <c r="D1360" s="88">
        <f t="shared" si="349"/>
        <v>1.6611317201303784</v>
      </c>
      <c r="E1360" s="89">
        <f t="shared" si="354"/>
        <v>18222.634402607564</v>
      </c>
      <c r="F1360" s="126">
        <f t="shared" si="355"/>
        <v>443234.14250923059</v>
      </c>
      <c r="G1360" s="62">
        <f t="shared" si="356"/>
        <v>2.4323274709709707E-2</v>
      </c>
      <c r="H1360" s="88">
        <f t="shared" si="341"/>
        <v>116.84</v>
      </c>
      <c r="I1360" s="62">
        <f t="shared" si="350"/>
        <v>1168.4000000000001</v>
      </c>
      <c r="J1360" s="89">
        <f t="shared" si="342"/>
        <v>210.31200000000001</v>
      </c>
      <c r="K1360" s="62">
        <f t="shared" si="351"/>
        <v>4626.8639999999996</v>
      </c>
      <c r="L1360" s="90">
        <f t="shared" si="343"/>
        <v>66.033415719285841</v>
      </c>
      <c r="M1360" s="73">
        <f>0</f>
        <v>0</v>
      </c>
      <c r="N1360" s="89">
        <f t="shared" si="344"/>
        <v>9901.358841645515</v>
      </c>
      <c r="O1360" s="89">
        <f t="shared" si="345"/>
        <v>3222.6344026075672</v>
      </c>
      <c r="P1360" s="89">
        <f t="shared" si="346"/>
        <v>3222.6344026075672</v>
      </c>
      <c r="Q1360" s="62">
        <f t="shared" si="357"/>
        <v>78385.021863585091</v>
      </c>
      <c r="R1360" s="89">
        <f t="shared" si="352"/>
        <v>-2961.5158183268532</v>
      </c>
      <c r="S1360" s="74">
        <f t="shared" si="353"/>
        <v>-72589.757863585095</v>
      </c>
      <c r="T1360" s="91">
        <f t="shared" si="347"/>
        <v>0.26113172013037844</v>
      </c>
      <c r="U1360" s="92">
        <f t="shared" si="348"/>
        <v>1.5611317201303783</v>
      </c>
    </row>
    <row r="1361" spans="1:21">
      <c r="A1361" s="80">
        <v>37869</v>
      </c>
      <c r="B1361" s="81">
        <v>5.0799999999999999E-4</v>
      </c>
      <c r="C1361" s="82">
        <v>3.3731514920058636E-3</v>
      </c>
      <c r="D1361" s="88">
        <f t="shared" si="349"/>
        <v>1.5130559292140355</v>
      </c>
      <c r="E1361" s="89">
        <f t="shared" si="354"/>
        <v>15261.11858428071</v>
      </c>
      <c r="F1361" s="126">
        <f t="shared" si="355"/>
        <v>370644.38464564551</v>
      </c>
      <c r="G1361" s="62">
        <f t="shared" si="356"/>
        <v>2.4286842579640092E-2</v>
      </c>
      <c r="H1361" s="88">
        <f t="shared" si="341"/>
        <v>10.16</v>
      </c>
      <c r="I1361" s="62">
        <f t="shared" si="350"/>
        <v>101.60000000000001</v>
      </c>
      <c r="J1361" s="89">
        <f t="shared" si="342"/>
        <v>18.287999999999997</v>
      </c>
      <c r="K1361" s="62">
        <f t="shared" si="351"/>
        <v>402.3359999999999</v>
      </c>
      <c r="L1361" s="90">
        <f t="shared" si="343"/>
        <v>67.463029840117272</v>
      </c>
      <c r="M1361" s="73">
        <f>0</f>
        <v>0</v>
      </c>
      <c r="N1361" s="89">
        <f t="shared" si="344"/>
        <v>228.36782492354953</v>
      </c>
      <c r="O1361" s="89">
        <f t="shared" si="345"/>
        <v>261.11858428071065</v>
      </c>
      <c r="P1361" s="89">
        <f t="shared" si="346"/>
        <v>228.36782492354953</v>
      </c>
      <c r="Q1361" s="62">
        <f t="shared" si="357"/>
        <v>5546.3334141730575</v>
      </c>
      <c r="R1361" s="89">
        <f t="shared" si="352"/>
        <v>-267.38285476366684</v>
      </c>
      <c r="S1361" s="74">
        <f t="shared" si="353"/>
        <v>-5042.3974141730578</v>
      </c>
      <c r="T1361" s="91">
        <f t="shared" si="347"/>
        <v>0.11305592921403562</v>
      </c>
      <c r="U1361" s="92">
        <f t="shared" si="348"/>
        <v>1.4130559292140354</v>
      </c>
    </row>
    <row r="1362" spans="1:21">
      <c r="A1362" s="80">
        <v>37870</v>
      </c>
      <c r="B1362" s="81">
        <v>1.2700000000000001E-3</v>
      </c>
      <c r="C1362" s="82">
        <v>3.811673960881981E-3</v>
      </c>
      <c r="D1362" s="88">
        <f t="shared" si="349"/>
        <v>1.4996867864758523</v>
      </c>
      <c r="E1362" s="89">
        <f t="shared" si="354"/>
        <v>14993.735729517042</v>
      </c>
      <c r="F1362" s="126">
        <f t="shared" si="355"/>
        <v>365601.98723147245</v>
      </c>
      <c r="G1362" s="62">
        <f t="shared" si="356"/>
        <v>2.4383648866889072E-2</v>
      </c>
      <c r="H1362" s="88">
        <f t="shared" ref="H1362:H1425" si="358">B1362*($D$12+$D$11)*10000</f>
        <v>25.400000000000002</v>
      </c>
      <c r="I1362" s="62">
        <f t="shared" si="350"/>
        <v>254</v>
      </c>
      <c r="J1362" s="89">
        <f t="shared" ref="J1362:J1425" si="359">B1362*$K$14*$D$10*10000</f>
        <v>45.72</v>
      </c>
      <c r="K1362" s="62">
        <f t="shared" si="351"/>
        <v>1005.8399999999999</v>
      </c>
      <c r="L1362" s="90">
        <f t="shared" ref="L1362:L1425" si="360">C1362*($D$12+$D$11)*10000</f>
        <v>76.233479217639626</v>
      </c>
      <c r="M1362" s="73">
        <f>0</f>
        <v>0</v>
      </c>
      <c r="N1362" s="89">
        <f t="shared" ref="N1362:N1425" si="361">IF(D1362&lt;$N$10,0,(2/3*$N$12*SQRT(2*$N$13)*$N$11*(D1362-$N$10)^(3/2))*24*60*60)</f>
        <v>0</v>
      </c>
      <c r="O1362" s="89">
        <f t="shared" ref="O1362:O1425" si="362">IF(D1362&lt;$N$10,0,(D1362-$N$10)*10000*($D$12+$D$11))</f>
        <v>0</v>
      </c>
      <c r="P1362" s="89">
        <f t="shared" ref="P1362:P1425" si="363">IF(N1362&gt;O1362,O1362,N1362)</f>
        <v>0</v>
      </c>
      <c r="Q1362" s="62">
        <f t="shared" si="357"/>
        <v>0</v>
      </c>
      <c r="R1362" s="89">
        <f t="shared" si="352"/>
        <v>-5.1134792176396218</v>
      </c>
      <c r="S1362" s="74">
        <f t="shared" si="353"/>
        <v>1259.8399999999999</v>
      </c>
      <c r="T1362" s="91">
        <f t="shared" ref="T1362:T1425" si="364">D1362-$D$14</f>
        <v>9.9686786475852385E-2</v>
      </c>
      <c r="U1362" s="92">
        <f t="shared" ref="U1362:U1425" si="365">IF(D1362&lt;$D$13,0,D1362-$D$13)</f>
        <v>1.3996867864758522</v>
      </c>
    </row>
    <row r="1363" spans="1:21">
      <c r="A1363" s="80">
        <v>37871</v>
      </c>
      <c r="B1363" s="81">
        <v>0</v>
      </c>
      <c r="C1363" s="82">
        <v>2.7678263670438698E-3</v>
      </c>
      <c r="D1363" s="88">
        <f t="shared" ref="D1363:D1426" si="366">IF(E1363&lt;$D$11*10000*($D$14-$D$13),(E1363+$D$13*$D$11*10000)/($D$11*10000),(E1363+$D$13*$D$11*10000+$D$14*$D$12*10000)/($D$11*10000+$D$12*10000))</f>
        <v>1.4994311125149702</v>
      </c>
      <c r="E1363" s="89">
        <f t="shared" si="354"/>
        <v>14988.622250299402</v>
      </c>
      <c r="F1363" s="126">
        <f t="shared" si="355"/>
        <v>366861.82723147247</v>
      </c>
      <c r="G1363" s="62">
        <f t="shared" si="356"/>
        <v>2.4476020617848603E-2</v>
      </c>
      <c r="H1363" s="88">
        <f t="shared" si="358"/>
        <v>0</v>
      </c>
      <c r="I1363" s="62">
        <f t="shared" ref="I1363:I1426" si="367">H1363*$J$4*1000</f>
        <v>0</v>
      </c>
      <c r="J1363" s="89">
        <f t="shared" si="359"/>
        <v>0</v>
      </c>
      <c r="K1363" s="62">
        <f t="shared" ref="K1363:K1426" si="368">1000*J1363*($J$11*$J$5+$J$12*$J$6+$J$13*$J$7)</f>
        <v>0</v>
      </c>
      <c r="L1363" s="90">
        <f t="shared" si="360"/>
        <v>55.356527340877399</v>
      </c>
      <c r="M1363" s="73">
        <f>0</f>
        <v>0</v>
      </c>
      <c r="N1363" s="89">
        <f t="shared" si="361"/>
        <v>0</v>
      </c>
      <c r="O1363" s="89">
        <f t="shared" si="362"/>
        <v>0</v>
      </c>
      <c r="P1363" s="89">
        <f t="shared" si="363"/>
        <v>0</v>
      </c>
      <c r="Q1363" s="62">
        <f t="shared" si="357"/>
        <v>0</v>
      </c>
      <c r="R1363" s="89">
        <f t="shared" ref="R1363:R1426" si="369">H1363+J1363-L1363-P1363</f>
        <v>-55.356527340877399</v>
      </c>
      <c r="S1363" s="74">
        <f t="shared" ref="S1363:S1426" si="370">I1363+K1363-M1363-Q1363</f>
        <v>0</v>
      </c>
      <c r="T1363" s="91">
        <f t="shared" si="364"/>
        <v>9.9431112514970277E-2</v>
      </c>
      <c r="U1363" s="92">
        <f t="shared" si="365"/>
        <v>1.3994311125149701</v>
      </c>
    </row>
    <row r="1364" spans="1:21">
      <c r="A1364" s="80">
        <v>37872</v>
      </c>
      <c r="B1364" s="81">
        <v>0</v>
      </c>
      <c r="C1364" s="82">
        <v>3.4475917296538862E-3</v>
      </c>
      <c r="D1364" s="88">
        <f t="shared" si="366"/>
        <v>1.4966632861479261</v>
      </c>
      <c r="E1364" s="89">
        <f t="shared" ref="E1364:E1427" si="371">E1363+R1363</f>
        <v>14933.265722958526</v>
      </c>
      <c r="F1364" s="126">
        <f t="shared" ref="F1364:F1427" si="372">F1363+S1363</f>
        <v>366861.82723147247</v>
      </c>
      <c r="G1364" s="62">
        <f t="shared" ref="G1364:G1427" si="373">F1364/(E1364*1000)</f>
        <v>2.4566751441880263E-2</v>
      </c>
      <c r="H1364" s="88">
        <f t="shared" si="358"/>
        <v>0</v>
      </c>
      <c r="I1364" s="62">
        <f t="shared" si="367"/>
        <v>0</v>
      </c>
      <c r="J1364" s="89">
        <f t="shared" si="359"/>
        <v>0</v>
      </c>
      <c r="K1364" s="62">
        <f t="shared" si="368"/>
        <v>0</v>
      </c>
      <c r="L1364" s="90">
        <f t="shared" si="360"/>
        <v>68.95183459307772</v>
      </c>
      <c r="M1364" s="73">
        <f>0</f>
        <v>0</v>
      </c>
      <c r="N1364" s="89">
        <f t="shared" si="361"/>
        <v>0</v>
      </c>
      <c r="O1364" s="89">
        <f t="shared" si="362"/>
        <v>0</v>
      </c>
      <c r="P1364" s="89">
        <f t="shared" si="363"/>
        <v>0</v>
      </c>
      <c r="Q1364" s="62">
        <f t="shared" ref="Q1364:Q1427" si="374">P1364*1000*G1364</f>
        <v>0</v>
      </c>
      <c r="R1364" s="89">
        <f t="shared" si="369"/>
        <v>-68.95183459307772</v>
      </c>
      <c r="S1364" s="74">
        <f t="shared" si="370"/>
        <v>0</v>
      </c>
      <c r="T1364" s="91">
        <f t="shared" si="364"/>
        <v>9.6663286147926186E-2</v>
      </c>
      <c r="U1364" s="92">
        <f t="shared" si="365"/>
        <v>1.396663286147926</v>
      </c>
    </row>
    <row r="1365" spans="1:21">
      <c r="A1365" s="80">
        <v>37873</v>
      </c>
      <c r="B1365" s="81">
        <v>0</v>
      </c>
      <c r="C1365" s="82">
        <v>4.3215367323836936E-3</v>
      </c>
      <c r="D1365" s="88">
        <f t="shared" si="366"/>
        <v>1.4932156944182724</v>
      </c>
      <c r="E1365" s="89">
        <f t="shared" si="371"/>
        <v>14864.313888365448</v>
      </c>
      <c r="F1365" s="126">
        <f t="shared" si="372"/>
        <v>366861.82723147247</v>
      </c>
      <c r="G1365" s="62">
        <f t="shared" si="373"/>
        <v>2.4680710457723951E-2</v>
      </c>
      <c r="H1365" s="88">
        <f t="shared" si="358"/>
        <v>0</v>
      </c>
      <c r="I1365" s="62">
        <f t="shared" si="367"/>
        <v>0</v>
      </c>
      <c r="J1365" s="89">
        <f t="shared" si="359"/>
        <v>0</v>
      </c>
      <c r="K1365" s="62">
        <f t="shared" si="368"/>
        <v>0</v>
      </c>
      <c r="L1365" s="90">
        <f t="shared" si="360"/>
        <v>86.430734647673873</v>
      </c>
      <c r="M1365" s="73">
        <f>0</f>
        <v>0</v>
      </c>
      <c r="N1365" s="89">
        <f t="shared" si="361"/>
        <v>0</v>
      </c>
      <c r="O1365" s="89">
        <f t="shared" si="362"/>
        <v>0</v>
      </c>
      <c r="P1365" s="89">
        <f t="shared" si="363"/>
        <v>0</v>
      </c>
      <c r="Q1365" s="62">
        <f t="shared" si="374"/>
        <v>0</v>
      </c>
      <c r="R1365" s="89">
        <f t="shared" si="369"/>
        <v>-86.430734647673873</v>
      </c>
      <c r="S1365" s="74">
        <f t="shared" si="370"/>
        <v>0</v>
      </c>
      <c r="T1365" s="91">
        <f t="shared" si="364"/>
        <v>9.3215694418272488E-2</v>
      </c>
      <c r="U1365" s="92">
        <f t="shared" si="365"/>
        <v>1.3932156944182723</v>
      </c>
    </row>
    <row r="1366" spans="1:21">
      <c r="A1366" s="80">
        <v>37874</v>
      </c>
      <c r="B1366" s="81">
        <v>0</v>
      </c>
      <c r="C1366" s="82">
        <v>4.448695932658734E-3</v>
      </c>
      <c r="D1366" s="88">
        <f t="shared" si="366"/>
        <v>1.4888941576858887</v>
      </c>
      <c r="E1366" s="89">
        <f t="shared" si="371"/>
        <v>14777.883153717774</v>
      </c>
      <c r="F1366" s="126">
        <f t="shared" si="372"/>
        <v>366861.82723147247</v>
      </c>
      <c r="G1366" s="62">
        <f t="shared" si="373"/>
        <v>2.4825059409079069E-2</v>
      </c>
      <c r="H1366" s="88">
        <f t="shared" si="358"/>
        <v>0</v>
      </c>
      <c r="I1366" s="62">
        <f t="shared" si="367"/>
        <v>0</v>
      </c>
      <c r="J1366" s="89">
        <f t="shared" si="359"/>
        <v>0</v>
      </c>
      <c r="K1366" s="62">
        <f t="shared" si="368"/>
        <v>0</v>
      </c>
      <c r="L1366" s="90">
        <f t="shared" si="360"/>
        <v>88.973918653174678</v>
      </c>
      <c r="M1366" s="73">
        <f>0</f>
        <v>0</v>
      </c>
      <c r="N1366" s="89">
        <f t="shared" si="361"/>
        <v>0</v>
      </c>
      <c r="O1366" s="89">
        <f t="shared" si="362"/>
        <v>0</v>
      </c>
      <c r="P1366" s="89">
        <f t="shared" si="363"/>
        <v>0</v>
      </c>
      <c r="Q1366" s="62">
        <f t="shared" si="374"/>
        <v>0</v>
      </c>
      <c r="R1366" s="89">
        <f t="shared" si="369"/>
        <v>-88.973918653174678</v>
      </c>
      <c r="S1366" s="74">
        <f t="shared" si="370"/>
        <v>0</v>
      </c>
      <c r="T1366" s="91">
        <f t="shared" si="364"/>
        <v>8.8894157685888819E-2</v>
      </c>
      <c r="U1366" s="92">
        <f t="shared" si="365"/>
        <v>1.3888941576858886</v>
      </c>
    </row>
    <row r="1367" spans="1:21">
      <c r="A1367" s="80">
        <v>37875</v>
      </c>
      <c r="B1367" s="81">
        <v>0</v>
      </c>
      <c r="C1367" s="82">
        <v>3.977509706855919E-3</v>
      </c>
      <c r="D1367" s="88">
        <f t="shared" si="366"/>
        <v>1.4844454617532299</v>
      </c>
      <c r="E1367" s="89">
        <f t="shared" si="371"/>
        <v>14688.909235064599</v>
      </c>
      <c r="F1367" s="126">
        <f t="shared" si="372"/>
        <v>366861.82723147247</v>
      </c>
      <c r="G1367" s="62">
        <f t="shared" si="373"/>
        <v>2.4975430194348197E-2</v>
      </c>
      <c r="H1367" s="88">
        <f t="shared" si="358"/>
        <v>0</v>
      </c>
      <c r="I1367" s="62">
        <f t="shared" si="367"/>
        <v>0</v>
      </c>
      <c r="J1367" s="89">
        <f t="shared" si="359"/>
        <v>0</v>
      </c>
      <c r="K1367" s="62">
        <f t="shared" si="368"/>
        <v>0</v>
      </c>
      <c r="L1367" s="90">
        <f t="shared" si="360"/>
        <v>79.550194137118382</v>
      </c>
      <c r="M1367" s="73">
        <f>0</f>
        <v>0</v>
      </c>
      <c r="N1367" s="89">
        <f t="shared" si="361"/>
        <v>0</v>
      </c>
      <c r="O1367" s="89">
        <f t="shared" si="362"/>
        <v>0</v>
      </c>
      <c r="P1367" s="89">
        <f t="shared" si="363"/>
        <v>0</v>
      </c>
      <c r="Q1367" s="62">
        <f t="shared" si="374"/>
        <v>0</v>
      </c>
      <c r="R1367" s="89">
        <f t="shared" si="369"/>
        <v>-79.550194137118382</v>
      </c>
      <c r="S1367" s="74">
        <f t="shared" si="370"/>
        <v>0</v>
      </c>
      <c r="T1367" s="91">
        <f t="shared" si="364"/>
        <v>8.4445461753229978E-2</v>
      </c>
      <c r="U1367" s="92">
        <f t="shared" si="365"/>
        <v>1.3844454617532298</v>
      </c>
    </row>
    <row r="1368" spans="1:21">
      <c r="A1368" s="80">
        <v>37876</v>
      </c>
      <c r="B1368" s="81">
        <v>0</v>
      </c>
      <c r="C1368" s="82">
        <v>4.6319565856337312E-3</v>
      </c>
      <c r="D1368" s="88">
        <f t="shared" si="366"/>
        <v>1.4804679520463739</v>
      </c>
      <c r="E1368" s="89">
        <f t="shared" si="371"/>
        <v>14609.35904092748</v>
      </c>
      <c r="F1368" s="126">
        <f t="shared" si="372"/>
        <v>366861.82723147247</v>
      </c>
      <c r="G1368" s="62">
        <f t="shared" si="373"/>
        <v>2.511142523116347E-2</v>
      </c>
      <c r="H1368" s="88">
        <f t="shared" si="358"/>
        <v>0</v>
      </c>
      <c r="I1368" s="62">
        <f t="shared" si="367"/>
        <v>0</v>
      </c>
      <c r="J1368" s="89">
        <f t="shared" si="359"/>
        <v>0</v>
      </c>
      <c r="K1368" s="62">
        <f t="shared" si="368"/>
        <v>0</v>
      </c>
      <c r="L1368" s="90">
        <f t="shared" si="360"/>
        <v>92.639131712674626</v>
      </c>
      <c r="M1368" s="73">
        <f>0</f>
        <v>0</v>
      </c>
      <c r="N1368" s="89">
        <f t="shared" si="361"/>
        <v>0</v>
      </c>
      <c r="O1368" s="89">
        <f t="shared" si="362"/>
        <v>0</v>
      </c>
      <c r="P1368" s="89">
        <f t="shared" si="363"/>
        <v>0</v>
      </c>
      <c r="Q1368" s="62">
        <f t="shared" si="374"/>
        <v>0</v>
      </c>
      <c r="R1368" s="89">
        <f t="shared" si="369"/>
        <v>-92.639131712674626</v>
      </c>
      <c r="S1368" s="74">
        <f t="shared" si="370"/>
        <v>0</v>
      </c>
      <c r="T1368" s="91">
        <f t="shared" si="364"/>
        <v>8.0467952046374025E-2</v>
      </c>
      <c r="U1368" s="92">
        <f t="shared" si="365"/>
        <v>1.3804679520463738</v>
      </c>
    </row>
    <row r="1369" spans="1:21">
      <c r="A1369" s="80">
        <v>37877</v>
      </c>
      <c r="B1369" s="81">
        <v>0</v>
      </c>
      <c r="C1369" s="82">
        <v>4.6524165144752371E-3</v>
      </c>
      <c r="D1369" s="88">
        <f t="shared" si="366"/>
        <v>1.4758359954607403</v>
      </c>
      <c r="E1369" s="89">
        <f t="shared" si="371"/>
        <v>14516.719909214806</v>
      </c>
      <c r="F1369" s="126">
        <f t="shared" si="372"/>
        <v>366861.82723147247</v>
      </c>
      <c r="G1369" s="62">
        <f t="shared" si="373"/>
        <v>2.5271674973807196E-2</v>
      </c>
      <c r="H1369" s="88">
        <f t="shared" si="358"/>
        <v>0</v>
      </c>
      <c r="I1369" s="62">
        <f t="shared" si="367"/>
        <v>0</v>
      </c>
      <c r="J1369" s="89">
        <f t="shared" si="359"/>
        <v>0</v>
      </c>
      <c r="K1369" s="62">
        <f t="shared" si="368"/>
        <v>0</v>
      </c>
      <c r="L1369" s="90">
        <f t="shared" si="360"/>
        <v>93.048330289504747</v>
      </c>
      <c r="M1369" s="73">
        <f>0</f>
        <v>0</v>
      </c>
      <c r="N1369" s="89">
        <f t="shared" si="361"/>
        <v>0</v>
      </c>
      <c r="O1369" s="89">
        <f t="shared" si="362"/>
        <v>0</v>
      </c>
      <c r="P1369" s="89">
        <f t="shared" si="363"/>
        <v>0</v>
      </c>
      <c r="Q1369" s="62">
        <f t="shared" si="374"/>
        <v>0</v>
      </c>
      <c r="R1369" s="89">
        <f t="shared" si="369"/>
        <v>-93.048330289504747</v>
      </c>
      <c r="S1369" s="74">
        <f t="shared" si="370"/>
        <v>0</v>
      </c>
      <c r="T1369" s="91">
        <f t="shared" si="364"/>
        <v>7.583599546074038E-2</v>
      </c>
      <c r="U1369" s="92">
        <f t="shared" si="365"/>
        <v>1.3758359954607402</v>
      </c>
    </row>
    <row r="1370" spans="1:21">
      <c r="A1370" s="80">
        <v>37878</v>
      </c>
      <c r="B1370" s="81">
        <v>0</v>
      </c>
      <c r="C1370" s="82">
        <v>4.5059733410944746E-3</v>
      </c>
      <c r="D1370" s="88">
        <f t="shared" si="366"/>
        <v>1.4711835789462651</v>
      </c>
      <c r="E1370" s="89">
        <f t="shared" si="371"/>
        <v>14423.671578925301</v>
      </c>
      <c r="F1370" s="126">
        <f t="shared" si="372"/>
        <v>366861.82723147247</v>
      </c>
      <c r="G1370" s="62">
        <f t="shared" si="373"/>
        <v>2.5434704695266441E-2</v>
      </c>
      <c r="H1370" s="88">
        <f t="shared" si="358"/>
        <v>0</v>
      </c>
      <c r="I1370" s="62">
        <f t="shared" si="367"/>
        <v>0</v>
      </c>
      <c r="J1370" s="89">
        <f t="shared" si="359"/>
        <v>0</v>
      </c>
      <c r="K1370" s="62">
        <f t="shared" si="368"/>
        <v>0</v>
      </c>
      <c r="L1370" s="90">
        <f t="shared" si="360"/>
        <v>90.119466821889489</v>
      </c>
      <c r="M1370" s="73">
        <f>0</f>
        <v>0</v>
      </c>
      <c r="N1370" s="89">
        <f t="shared" si="361"/>
        <v>0</v>
      </c>
      <c r="O1370" s="89">
        <f t="shared" si="362"/>
        <v>0</v>
      </c>
      <c r="P1370" s="89">
        <f t="shared" si="363"/>
        <v>0</v>
      </c>
      <c r="Q1370" s="62">
        <f t="shared" si="374"/>
        <v>0</v>
      </c>
      <c r="R1370" s="89">
        <f t="shared" si="369"/>
        <v>-90.119466821889489</v>
      </c>
      <c r="S1370" s="74">
        <f t="shared" si="370"/>
        <v>0</v>
      </c>
      <c r="T1370" s="91">
        <f t="shared" si="364"/>
        <v>7.1183578946265147E-2</v>
      </c>
      <c r="U1370" s="92">
        <f t="shared" si="365"/>
        <v>1.371183578946265</v>
      </c>
    </row>
    <row r="1371" spans="1:21">
      <c r="A1371" s="80">
        <v>37879</v>
      </c>
      <c r="B1371" s="81">
        <v>0</v>
      </c>
      <c r="C1371" s="82">
        <v>4.478016072781082E-3</v>
      </c>
      <c r="D1371" s="88">
        <f t="shared" si="366"/>
        <v>1.4666776056051705</v>
      </c>
      <c r="E1371" s="89">
        <f t="shared" si="371"/>
        <v>14333.552112103413</v>
      </c>
      <c r="F1371" s="126">
        <f t="shared" si="372"/>
        <v>366861.82723147247</v>
      </c>
      <c r="G1371" s="62">
        <f t="shared" si="373"/>
        <v>2.5594620535246825E-2</v>
      </c>
      <c r="H1371" s="88">
        <f t="shared" si="358"/>
        <v>0</v>
      </c>
      <c r="I1371" s="62">
        <f t="shared" si="367"/>
        <v>0</v>
      </c>
      <c r="J1371" s="89">
        <f t="shared" si="359"/>
        <v>0</v>
      </c>
      <c r="K1371" s="62">
        <f t="shared" si="368"/>
        <v>0</v>
      </c>
      <c r="L1371" s="90">
        <f t="shared" si="360"/>
        <v>89.560321455621633</v>
      </c>
      <c r="M1371" s="73">
        <f>0</f>
        <v>0</v>
      </c>
      <c r="N1371" s="89">
        <f t="shared" si="361"/>
        <v>0</v>
      </c>
      <c r="O1371" s="89">
        <f t="shared" si="362"/>
        <v>0</v>
      </c>
      <c r="P1371" s="89">
        <f t="shared" si="363"/>
        <v>0</v>
      </c>
      <c r="Q1371" s="62">
        <f t="shared" si="374"/>
        <v>0</v>
      </c>
      <c r="R1371" s="89">
        <f t="shared" si="369"/>
        <v>-89.560321455621633</v>
      </c>
      <c r="S1371" s="74">
        <f t="shared" si="370"/>
        <v>0</v>
      </c>
      <c r="T1371" s="91">
        <f t="shared" si="364"/>
        <v>6.6677605605170553E-2</v>
      </c>
      <c r="U1371" s="92">
        <f t="shared" si="365"/>
        <v>1.3666776056051704</v>
      </c>
    </row>
    <row r="1372" spans="1:21">
      <c r="A1372" s="80">
        <v>37880</v>
      </c>
      <c r="B1372" s="81">
        <v>0</v>
      </c>
      <c r="C1372" s="82">
        <v>4.3486523795817885E-3</v>
      </c>
      <c r="D1372" s="88">
        <f t="shared" si="366"/>
        <v>1.4621995895323896</v>
      </c>
      <c r="E1372" s="89">
        <f t="shared" si="371"/>
        <v>14243.991790647791</v>
      </c>
      <c r="F1372" s="126">
        <f t="shared" si="372"/>
        <v>366861.82723147247</v>
      </c>
      <c r="G1372" s="62">
        <f t="shared" si="373"/>
        <v>2.5755548909565065E-2</v>
      </c>
      <c r="H1372" s="88">
        <f t="shared" si="358"/>
        <v>0</v>
      </c>
      <c r="I1372" s="62">
        <f t="shared" si="367"/>
        <v>0</v>
      </c>
      <c r="J1372" s="89">
        <f t="shared" si="359"/>
        <v>0</v>
      </c>
      <c r="K1372" s="62">
        <f t="shared" si="368"/>
        <v>0</v>
      </c>
      <c r="L1372" s="90">
        <f t="shared" si="360"/>
        <v>86.973047591635776</v>
      </c>
      <c r="M1372" s="73">
        <f>0</f>
        <v>0</v>
      </c>
      <c r="N1372" s="89">
        <f t="shared" si="361"/>
        <v>0</v>
      </c>
      <c r="O1372" s="89">
        <f t="shared" si="362"/>
        <v>0</v>
      </c>
      <c r="P1372" s="89">
        <f t="shared" si="363"/>
        <v>0</v>
      </c>
      <c r="Q1372" s="62">
        <f t="shared" si="374"/>
        <v>0</v>
      </c>
      <c r="R1372" s="89">
        <f t="shared" si="369"/>
        <v>-86.973047591635776</v>
      </c>
      <c r="S1372" s="74">
        <f t="shared" si="370"/>
        <v>0</v>
      </c>
      <c r="T1372" s="91">
        <f t="shared" si="364"/>
        <v>6.2199589532389687E-2</v>
      </c>
      <c r="U1372" s="92">
        <f t="shared" si="365"/>
        <v>1.3621995895323895</v>
      </c>
    </row>
    <row r="1373" spans="1:21">
      <c r="A1373" s="80">
        <v>37881</v>
      </c>
      <c r="B1373" s="81">
        <v>0</v>
      </c>
      <c r="C1373" s="82">
        <v>4.4162768375301037E-3</v>
      </c>
      <c r="D1373" s="88">
        <f t="shared" si="366"/>
        <v>1.4578509371528079</v>
      </c>
      <c r="E1373" s="89">
        <f t="shared" si="371"/>
        <v>14157.018743056156</v>
      </c>
      <c r="F1373" s="126">
        <f t="shared" si="372"/>
        <v>366861.82723147247</v>
      </c>
      <c r="G1373" s="62">
        <f t="shared" si="373"/>
        <v>2.5913777038079695E-2</v>
      </c>
      <c r="H1373" s="88">
        <f t="shared" si="358"/>
        <v>0</v>
      </c>
      <c r="I1373" s="62">
        <f t="shared" si="367"/>
        <v>0</v>
      </c>
      <c r="J1373" s="89">
        <f t="shared" si="359"/>
        <v>0</v>
      </c>
      <c r="K1373" s="62">
        <f t="shared" si="368"/>
        <v>0</v>
      </c>
      <c r="L1373" s="90">
        <f t="shared" si="360"/>
        <v>88.325536750602069</v>
      </c>
      <c r="M1373" s="73">
        <f>0</f>
        <v>0</v>
      </c>
      <c r="N1373" s="89">
        <f t="shared" si="361"/>
        <v>0</v>
      </c>
      <c r="O1373" s="89">
        <f t="shared" si="362"/>
        <v>0</v>
      </c>
      <c r="P1373" s="89">
        <f t="shared" si="363"/>
        <v>0</v>
      </c>
      <c r="Q1373" s="62">
        <f t="shared" si="374"/>
        <v>0</v>
      </c>
      <c r="R1373" s="89">
        <f t="shared" si="369"/>
        <v>-88.325536750602069</v>
      </c>
      <c r="S1373" s="74">
        <f t="shared" si="370"/>
        <v>0</v>
      </c>
      <c r="T1373" s="91">
        <f t="shared" si="364"/>
        <v>5.785093715280798E-2</v>
      </c>
      <c r="U1373" s="92">
        <f t="shared" si="365"/>
        <v>1.3578509371528078</v>
      </c>
    </row>
    <row r="1374" spans="1:21">
      <c r="A1374" s="80">
        <v>37882</v>
      </c>
      <c r="B1374" s="81">
        <v>0</v>
      </c>
      <c r="C1374" s="82">
        <v>4.8069083107572215E-3</v>
      </c>
      <c r="D1374" s="88">
        <f t="shared" si="366"/>
        <v>1.4534346603152777</v>
      </c>
      <c r="E1374" s="89">
        <f t="shared" si="371"/>
        <v>14068.693206305554</v>
      </c>
      <c r="F1374" s="126">
        <f t="shared" si="372"/>
        <v>366861.82723147247</v>
      </c>
      <c r="G1374" s="62">
        <f t="shared" si="373"/>
        <v>2.6076467931438429E-2</v>
      </c>
      <c r="H1374" s="88">
        <f t="shared" si="358"/>
        <v>0</v>
      </c>
      <c r="I1374" s="62">
        <f t="shared" si="367"/>
        <v>0</v>
      </c>
      <c r="J1374" s="89">
        <f t="shared" si="359"/>
        <v>0</v>
      </c>
      <c r="K1374" s="62">
        <f t="shared" si="368"/>
        <v>0</v>
      </c>
      <c r="L1374" s="90">
        <f t="shared" si="360"/>
        <v>96.138166215144437</v>
      </c>
      <c r="M1374" s="73">
        <f>0</f>
        <v>0</v>
      </c>
      <c r="N1374" s="89">
        <f t="shared" si="361"/>
        <v>0</v>
      </c>
      <c r="O1374" s="89">
        <f t="shared" si="362"/>
        <v>0</v>
      </c>
      <c r="P1374" s="89">
        <f t="shared" si="363"/>
        <v>0</v>
      </c>
      <c r="Q1374" s="62">
        <f t="shared" si="374"/>
        <v>0</v>
      </c>
      <c r="R1374" s="89">
        <f t="shared" si="369"/>
        <v>-96.138166215144437</v>
      </c>
      <c r="S1374" s="74">
        <f t="shared" si="370"/>
        <v>0</v>
      </c>
      <c r="T1374" s="91">
        <f t="shared" si="364"/>
        <v>5.3434660315277771E-2</v>
      </c>
      <c r="U1374" s="92">
        <f t="shared" si="365"/>
        <v>1.3534346603152776</v>
      </c>
    </row>
    <row r="1375" spans="1:21">
      <c r="A1375" s="80">
        <v>37883</v>
      </c>
      <c r="B1375" s="81">
        <v>0</v>
      </c>
      <c r="C1375" s="82">
        <v>4.8717368030872024E-3</v>
      </c>
      <c r="D1375" s="88">
        <f t="shared" si="366"/>
        <v>1.4486277520045205</v>
      </c>
      <c r="E1375" s="89">
        <f t="shared" si="371"/>
        <v>13972.555040090409</v>
      </c>
      <c r="F1375" s="126">
        <f t="shared" si="372"/>
        <v>366861.82723147247</v>
      </c>
      <c r="G1375" s="62">
        <f t="shared" si="373"/>
        <v>2.6255887071395551E-2</v>
      </c>
      <c r="H1375" s="88">
        <f t="shared" si="358"/>
        <v>0</v>
      </c>
      <c r="I1375" s="62">
        <f t="shared" si="367"/>
        <v>0</v>
      </c>
      <c r="J1375" s="89">
        <f t="shared" si="359"/>
        <v>0</v>
      </c>
      <c r="K1375" s="62">
        <f t="shared" si="368"/>
        <v>0</v>
      </c>
      <c r="L1375" s="90">
        <f t="shared" si="360"/>
        <v>97.434736061744047</v>
      </c>
      <c r="M1375" s="73">
        <f>0</f>
        <v>0</v>
      </c>
      <c r="N1375" s="89">
        <f t="shared" si="361"/>
        <v>0</v>
      </c>
      <c r="O1375" s="89">
        <f t="shared" si="362"/>
        <v>0</v>
      </c>
      <c r="P1375" s="89">
        <f t="shared" si="363"/>
        <v>0</v>
      </c>
      <c r="Q1375" s="62">
        <f t="shared" si="374"/>
        <v>0</v>
      </c>
      <c r="R1375" s="89">
        <f t="shared" si="369"/>
        <v>-97.434736061744047</v>
      </c>
      <c r="S1375" s="74">
        <f t="shared" si="370"/>
        <v>0</v>
      </c>
      <c r="T1375" s="91">
        <f t="shared" si="364"/>
        <v>4.862775200452063E-2</v>
      </c>
      <c r="U1375" s="92">
        <f t="shared" si="365"/>
        <v>1.3486277520045205</v>
      </c>
    </row>
    <row r="1376" spans="1:21">
      <c r="A1376" s="80">
        <v>37884</v>
      </c>
      <c r="B1376" s="81">
        <v>0</v>
      </c>
      <c r="C1376" s="82">
        <v>4.697364013378196E-3</v>
      </c>
      <c r="D1376" s="88">
        <f t="shared" si="366"/>
        <v>1.4437560152014333</v>
      </c>
      <c r="E1376" s="89">
        <f t="shared" si="371"/>
        <v>13875.120304028664</v>
      </c>
      <c r="F1376" s="126">
        <f t="shared" si="372"/>
        <v>366861.82723147247</v>
      </c>
      <c r="G1376" s="62">
        <f t="shared" si="373"/>
        <v>2.6440262800817196E-2</v>
      </c>
      <c r="H1376" s="88">
        <f t="shared" si="358"/>
        <v>0</v>
      </c>
      <c r="I1376" s="62">
        <f t="shared" si="367"/>
        <v>0</v>
      </c>
      <c r="J1376" s="89">
        <f t="shared" si="359"/>
        <v>0</v>
      </c>
      <c r="K1376" s="62">
        <f t="shared" si="368"/>
        <v>0</v>
      </c>
      <c r="L1376" s="90">
        <f t="shared" si="360"/>
        <v>93.947280267563926</v>
      </c>
      <c r="M1376" s="73">
        <f>0</f>
        <v>0</v>
      </c>
      <c r="N1376" s="89">
        <f t="shared" si="361"/>
        <v>0</v>
      </c>
      <c r="O1376" s="89">
        <f t="shared" si="362"/>
        <v>0</v>
      </c>
      <c r="P1376" s="89">
        <f t="shared" si="363"/>
        <v>0</v>
      </c>
      <c r="Q1376" s="62">
        <f t="shared" si="374"/>
        <v>0</v>
      </c>
      <c r="R1376" s="89">
        <f t="shared" si="369"/>
        <v>-93.947280267563926</v>
      </c>
      <c r="S1376" s="74">
        <f t="shared" si="370"/>
        <v>0</v>
      </c>
      <c r="T1376" s="91">
        <f t="shared" si="364"/>
        <v>4.3756015201433351E-2</v>
      </c>
      <c r="U1376" s="92">
        <f t="shared" si="365"/>
        <v>1.3437560152014332</v>
      </c>
    </row>
    <row r="1377" spans="1:21">
      <c r="A1377" s="80">
        <v>37885</v>
      </c>
      <c r="B1377" s="81">
        <v>4.8259999999999996E-3</v>
      </c>
      <c r="C1377" s="82">
        <v>3.6328462431674453E-3</v>
      </c>
      <c r="D1377" s="88">
        <f t="shared" si="366"/>
        <v>1.4390586511880548</v>
      </c>
      <c r="E1377" s="89">
        <f t="shared" si="371"/>
        <v>13781.173023761099</v>
      </c>
      <c r="F1377" s="126">
        <f t="shared" si="372"/>
        <v>366861.82723147247</v>
      </c>
      <c r="G1377" s="62">
        <f t="shared" si="373"/>
        <v>2.6620508036503128E-2</v>
      </c>
      <c r="H1377" s="88">
        <f t="shared" si="358"/>
        <v>96.52</v>
      </c>
      <c r="I1377" s="62">
        <f t="shared" si="367"/>
        <v>965.19999999999993</v>
      </c>
      <c r="J1377" s="89">
        <f t="shared" si="359"/>
        <v>173.73599999999999</v>
      </c>
      <c r="K1377" s="62">
        <f t="shared" si="368"/>
        <v>3822.1919999999996</v>
      </c>
      <c r="L1377" s="90">
        <f t="shared" si="360"/>
        <v>72.656924863348905</v>
      </c>
      <c r="M1377" s="73">
        <f>0</f>
        <v>0</v>
      </c>
      <c r="N1377" s="89">
        <f t="shared" si="361"/>
        <v>0</v>
      </c>
      <c r="O1377" s="89">
        <f t="shared" si="362"/>
        <v>0</v>
      </c>
      <c r="P1377" s="89">
        <f t="shared" si="363"/>
        <v>0</v>
      </c>
      <c r="Q1377" s="62">
        <f t="shared" si="374"/>
        <v>0</v>
      </c>
      <c r="R1377" s="89">
        <f t="shared" si="369"/>
        <v>197.59907513665107</v>
      </c>
      <c r="S1377" s="74">
        <f t="shared" si="370"/>
        <v>4787.3919999999998</v>
      </c>
      <c r="T1377" s="91">
        <f t="shared" si="364"/>
        <v>3.9058651188054849E-2</v>
      </c>
      <c r="U1377" s="92">
        <f t="shared" si="365"/>
        <v>1.3390586511880547</v>
      </c>
    </row>
    <row r="1378" spans="1:21">
      <c r="A1378" s="80">
        <v>37886</v>
      </c>
      <c r="B1378" s="81">
        <v>0</v>
      </c>
      <c r="C1378" s="82">
        <v>4.4092391975431413E-3</v>
      </c>
      <c r="D1378" s="88">
        <f t="shared" si="366"/>
        <v>1.4489386049448876</v>
      </c>
      <c r="E1378" s="89">
        <f t="shared" si="371"/>
        <v>13978.772098897751</v>
      </c>
      <c r="F1378" s="126">
        <f t="shared" si="372"/>
        <v>371649.21923147247</v>
      </c>
      <c r="G1378" s="62">
        <f t="shared" si="373"/>
        <v>2.6586685626041332E-2</v>
      </c>
      <c r="H1378" s="88">
        <f t="shared" si="358"/>
        <v>0</v>
      </c>
      <c r="I1378" s="62">
        <f t="shared" si="367"/>
        <v>0</v>
      </c>
      <c r="J1378" s="89">
        <f t="shared" si="359"/>
        <v>0</v>
      </c>
      <c r="K1378" s="62">
        <f t="shared" si="368"/>
        <v>0</v>
      </c>
      <c r="L1378" s="90">
        <f t="shared" si="360"/>
        <v>88.184783950862823</v>
      </c>
      <c r="M1378" s="73">
        <f>0</f>
        <v>0</v>
      </c>
      <c r="N1378" s="89">
        <f t="shared" si="361"/>
        <v>0</v>
      </c>
      <c r="O1378" s="89">
        <f t="shared" si="362"/>
        <v>0</v>
      </c>
      <c r="P1378" s="89">
        <f t="shared" si="363"/>
        <v>0</v>
      </c>
      <c r="Q1378" s="62">
        <f t="shared" si="374"/>
        <v>0</v>
      </c>
      <c r="R1378" s="89">
        <f t="shared" si="369"/>
        <v>-88.184783950862823</v>
      </c>
      <c r="S1378" s="74">
        <f t="shared" si="370"/>
        <v>0</v>
      </c>
      <c r="T1378" s="91">
        <f t="shared" si="364"/>
        <v>4.8938604944887665E-2</v>
      </c>
      <c r="U1378" s="92">
        <f t="shared" si="365"/>
        <v>1.3489386049448875</v>
      </c>
    </row>
    <row r="1379" spans="1:21">
      <c r="A1379" s="80">
        <v>37887</v>
      </c>
      <c r="B1379" s="81">
        <v>2.032E-3</v>
      </c>
      <c r="C1379" s="82">
        <v>3.7322415638961813E-3</v>
      </c>
      <c r="D1379" s="88">
        <f t="shared" si="366"/>
        <v>1.4445293657473446</v>
      </c>
      <c r="E1379" s="89">
        <f t="shared" si="371"/>
        <v>13890.587314946888</v>
      </c>
      <c r="F1379" s="126">
        <f t="shared" si="372"/>
        <v>371649.21923147247</v>
      </c>
      <c r="G1379" s="62">
        <f t="shared" si="373"/>
        <v>2.6755471946932109E-2</v>
      </c>
      <c r="H1379" s="88">
        <f t="shared" si="358"/>
        <v>40.64</v>
      </c>
      <c r="I1379" s="62">
        <f t="shared" si="367"/>
        <v>406.40000000000003</v>
      </c>
      <c r="J1379" s="89">
        <f t="shared" si="359"/>
        <v>73.151999999999987</v>
      </c>
      <c r="K1379" s="62">
        <f t="shared" si="368"/>
        <v>1609.3439999999996</v>
      </c>
      <c r="L1379" s="90">
        <f t="shared" si="360"/>
        <v>74.644831277923629</v>
      </c>
      <c r="M1379" s="73">
        <f>0</f>
        <v>0</v>
      </c>
      <c r="N1379" s="89">
        <f t="shared" si="361"/>
        <v>0</v>
      </c>
      <c r="O1379" s="89">
        <f t="shared" si="362"/>
        <v>0</v>
      </c>
      <c r="P1379" s="89">
        <f t="shared" si="363"/>
        <v>0</v>
      </c>
      <c r="Q1379" s="62">
        <f t="shared" si="374"/>
        <v>0</v>
      </c>
      <c r="R1379" s="89">
        <f t="shared" si="369"/>
        <v>39.147168722076358</v>
      </c>
      <c r="S1379" s="74">
        <f t="shared" si="370"/>
        <v>2015.7439999999997</v>
      </c>
      <c r="T1379" s="91">
        <f t="shared" si="364"/>
        <v>4.4529365747344674E-2</v>
      </c>
      <c r="U1379" s="92">
        <f t="shared" si="365"/>
        <v>1.3445293657473445</v>
      </c>
    </row>
    <row r="1380" spans="1:21">
      <c r="A1380" s="80">
        <v>37888</v>
      </c>
      <c r="B1380" s="81">
        <v>5.0799999999999999E-4</v>
      </c>
      <c r="C1380" s="82">
        <v>4.2175185611366493E-3</v>
      </c>
      <c r="D1380" s="88">
        <f t="shared" si="366"/>
        <v>1.4464867241834483</v>
      </c>
      <c r="E1380" s="89">
        <f t="shared" si="371"/>
        <v>13929.734483668964</v>
      </c>
      <c r="F1380" s="126">
        <f t="shared" si="372"/>
        <v>373664.96323147247</v>
      </c>
      <c r="G1380" s="62">
        <f t="shared" si="373"/>
        <v>2.6824988205593748E-2</v>
      </c>
      <c r="H1380" s="88">
        <f t="shared" si="358"/>
        <v>10.16</v>
      </c>
      <c r="I1380" s="62">
        <f t="shared" si="367"/>
        <v>101.60000000000001</v>
      </c>
      <c r="J1380" s="89">
        <f t="shared" si="359"/>
        <v>18.287999999999997</v>
      </c>
      <c r="K1380" s="62">
        <f t="shared" si="368"/>
        <v>402.3359999999999</v>
      </c>
      <c r="L1380" s="90">
        <f t="shared" si="360"/>
        <v>84.350371222732988</v>
      </c>
      <c r="M1380" s="73">
        <f>0</f>
        <v>0</v>
      </c>
      <c r="N1380" s="89">
        <f t="shared" si="361"/>
        <v>0</v>
      </c>
      <c r="O1380" s="89">
        <f t="shared" si="362"/>
        <v>0</v>
      </c>
      <c r="P1380" s="89">
        <f t="shared" si="363"/>
        <v>0</v>
      </c>
      <c r="Q1380" s="62">
        <f t="shared" si="374"/>
        <v>0</v>
      </c>
      <c r="R1380" s="89">
        <f t="shared" si="369"/>
        <v>-55.902371222732995</v>
      </c>
      <c r="S1380" s="74">
        <f t="shared" si="370"/>
        <v>503.93599999999992</v>
      </c>
      <c r="T1380" s="91">
        <f t="shared" si="364"/>
        <v>4.6486724183448347E-2</v>
      </c>
      <c r="U1380" s="92">
        <f t="shared" si="365"/>
        <v>1.3464867241834482</v>
      </c>
    </row>
    <row r="1381" spans="1:21">
      <c r="A1381" s="80">
        <v>37889</v>
      </c>
      <c r="B1381" s="81">
        <v>2.3113999999999999E-2</v>
      </c>
      <c r="C1381" s="82">
        <v>4.2989307634542333E-3</v>
      </c>
      <c r="D1381" s="88">
        <f t="shared" si="366"/>
        <v>1.4436916056223115</v>
      </c>
      <c r="E1381" s="89">
        <f t="shared" si="371"/>
        <v>13873.832112446231</v>
      </c>
      <c r="F1381" s="126">
        <f t="shared" si="372"/>
        <v>374168.89923147246</v>
      </c>
      <c r="G1381" s="62">
        <f t="shared" si="373"/>
        <v>2.6969397942750446E-2</v>
      </c>
      <c r="H1381" s="88">
        <f t="shared" si="358"/>
        <v>462.28</v>
      </c>
      <c r="I1381" s="62">
        <f t="shared" si="367"/>
        <v>4622.8</v>
      </c>
      <c r="J1381" s="89">
        <f t="shared" si="359"/>
        <v>832.10400000000004</v>
      </c>
      <c r="K1381" s="62">
        <f t="shared" si="368"/>
        <v>18306.288</v>
      </c>
      <c r="L1381" s="90">
        <f t="shared" si="360"/>
        <v>85.978615269084671</v>
      </c>
      <c r="M1381" s="73">
        <f>0</f>
        <v>0</v>
      </c>
      <c r="N1381" s="89">
        <f t="shared" si="361"/>
        <v>0</v>
      </c>
      <c r="O1381" s="89">
        <f t="shared" si="362"/>
        <v>0</v>
      </c>
      <c r="P1381" s="89">
        <f t="shared" si="363"/>
        <v>0</v>
      </c>
      <c r="Q1381" s="62">
        <f t="shared" si="374"/>
        <v>0</v>
      </c>
      <c r="R1381" s="89">
        <f t="shared" si="369"/>
        <v>1208.4053847309153</v>
      </c>
      <c r="S1381" s="74">
        <f t="shared" si="370"/>
        <v>22929.088</v>
      </c>
      <c r="T1381" s="91">
        <f t="shared" si="364"/>
        <v>4.3691605622311558E-2</v>
      </c>
      <c r="U1381" s="92">
        <f t="shared" si="365"/>
        <v>1.3436916056223114</v>
      </c>
    </row>
    <row r="1382" spans="1:21">
      <c r="A1382" s="80">
        <v>37890</v>
      </c>
      <c r="B1382" s="81">
        <v>1.524E-3</v>
      </c>
      <c r="C1382" s="82">
        <v>3.6531129160521131E-3</v>
      </c>
      <c r="D1382" s="88">
        <f t="shared" si="366"/>
        <v>1.5041118748588573</v>
      </c>
      <c r="E1382" s="89">
        <f t="shared" si="371"/>
        <v>15082.237497177146</v>
      </c>
      <c r="F1382" s="126">
        <f t="shared" si="372"/>
        <v>397097.98723147245</v>
      </c>
      <c r="G1382" s="62">
        <f t="shared" si="373"/>
        <v>2.6328851226868358E-2</v>
      </c>
      <c r="H1382" s="88">
        <f t="shared" si="358"/>
        <v>30.48</v>
      </c>
      <c r="I1382" s="62">
        <f t="shared" si="367"/>
        <v>304.8</v>
      </c>
      <c r="J1382" s="89">
        <f t="shared" si="359"/>
        <v>54.863999999999997</v>
      </c>
      <c r="K1382" s="62">
        <f t="shared" si="368"/>
        <v>1207.008</v>
      </c>
      <c r="L1382" s="90">
        <f t="shared" si="360"/>
        <v>73.062258321042265</v>
      </c>
      <c r="M1382" s="73">
        <f>0</f>
        <v>0</v>
      </c>
      <c r="N1382" s="89">
        <f t="shared" si="361"/>
        <v>40.362965674041519</v>
      </c>
      <c r="O1382" s="89">
        <f t="shared" si="362"/>
        <v>82.237497177146679</v>
      </c>
      <c r="P1382" s="89">
        <f t="shared" si="363"/>
        <v>40.362965674041519</v>
      </c>
      <c r="Q1382" s="62">
        <f t="shared" si="374"/>
        <v>1062.7105183070335</v>
      </c>
      <c r="R1382" s="89">
        <f t="shared" si="369"/>
        <v>-28.081223995083789</v>
      </c>
      <c r="S1382" s="74">
        <f t="shared" si="370"/>
        <v>449.09748169296654</v>
      </c>
      <c r="T1382" s="91">
        <f t="shared" si="364"/>
        <v>0.10411187485885742</v>
      </c>
      <c r="U1382" s="92">
        <f t="shared" si="365"/>
        <v>1.4041118748588572</v>
      </c>
    </row>
    <row r="1383" spans="1:21">
      <c r="A1383" s="80">
        <v>37891</v>
      </c>
      <c r="B1383" s="81">
        <v>2.5399999999999999E-4</v>
      </c>
      <c r="C1383" s="82">
        <v>4.2186874085337082E-3</v>
      </c>
      <c r="D1383" s="88">
        <f t="shared" si="366"/>
        <v>1.502707813659103</v>
      </c>
      <c r="E1383" s="89">
        <f t="shared" si="371"/>
        <v>15054.156273182061</v>
      </c>
      <c r="F1383" s="126">
        <f t="shared" si="372"/>
        <v>397547.08471316542</v>
      </c>
      <c r="G1383" s="62">
        <f t="shared" si="373"/>
        <v>2.640779579400063E-2</v>
      </c>
      <c r="H1383" s="88">
        <f t="shared" si="358"/>
        <v>5.08</v>
      </c>
      <c r="I1383" s="62">
        <f t="shared" si="367"/>
        <v>50.800000000000004</v>
      </c>
      <c r="J1383" s="89">
        <f t="shared" si="359"/>
        <v>9.1439999999999984</v>
      </c>
      <c r="K1383" s="62">
        <f t="shared" si="368"/>
        <v>201.16799999999995</v>
      </c>
      <c r="L1383" s="90">
        <f t="shared" si="360"/>
        <v>84.373748170674162</v>
      </c>
      <c r="M1383" s="73">
        <f>0</f>
        <v>0</v>
      </c>
      <c r="N1383" s="89">
        <f t="shared" si="361"/>
        <v>21.570062191646361</v>
      </c>
      <c r="O1383" s="89">
        <f t="shared" si="362"/>
        <v>54.156273182059955</v>
      </c>
      <c r="P1383" s="89">
        <f t="shared" si="363"/>
        <v>21.570062191646361</v>
      </c>
      <c r="Q1383" s="62">
        <f t="shared" si="374"/>
        <v>569.61779762089077</v>
      </c>
      <c r="R1383" s="89">
        <f t="shared" si="369"/>
        <v>-91.719810362320516</v>
      </c>
      <c r="S1383" s="74">
        <f t="shared" si="370"/>
        <v>-317.64979762089081</v>
      </c>
      <c r="T1383" s="91">
        <f t="shared" si="364"/>
        <v>0.10270781365910309</v>
      </c>
      <c r="U1383" s="92">
        <f t="shared" si="365"/>
        <v>1.4027078136591029</v>
      </c>
    </row>
    <row r="1384" spans="1:21">
      <c r="A1384" s="80">
        <v>37892</v>
      </c>
      <c r="B1384" s="81">
        <v>7.4167999999999998E-2</v>
      </c>
      <c r="C1384" s="82">
        <v>4.290649862649292E-3</v>
      </c>
      <c r="D1384" s="88">
        <f t="shared" si="366"/>
        <v>1.498121823140987</v>
      </c>
      <c r="E1384" s="89">
        <f t="shared" si="371"/>
        <v>14962.43646281974</v>
      </c>
      <c r="F1384" s="126">
        <f t="shared" si="372"/>
        <v>397229.43491554452</v>
      </c>
      <c r="G1384" s="62">
        <f t="shared" si="373"/>
        <v>2.6548445896670814E-2</v>
      </c>
      <c r="H1384" s="88">
        <f t="shared" si="358"/>
        <v>1483.36</v>
      </c>
      <c r="I1384" s="62">
        <f t="shared" si="367"/>
        <v>14833.599999999999</v>
      </c>
      <c r="J1384" s="89">
        <f t="shared" si="359"/>
        <v>2670.0479999999998</v>
      </c>
      <c r="K1384" s="62">
        <f t="shared" si="368"/>
        <v>58741.055999999997</v>
      </c>
      <c r="L1384" s="90">
        <f t="shared" si="360"/>
        <v>85.812997252985838</v>
      </c>
      <c r="M1384" s="73">
        <f>0</f>
        <v>0</v>
      </c>
      <c r="N1384" s="89">
        <f t="shared" si="361"/>
        <v>0</v>
      </c>
      <c r="O1384" s="89">
        <f t="shared" si="362"/>
        <v>0</v>
      </c>
      <c r="P1384" s="89">
        <f t="shared" si="363"/>
        <v>0</v>
      </c>
      <c r="Q1384" s="62">
        <f t="shared" si="374"/>
        <v>0</v>
      </c>
      <c r="R1384" s="89">
        <f t="shared" si="369"/>
        <v>4067.5950027470135</v>
      </c>
      <c r="S1384" s="74">
        <f t="shared" si="370"/>
        <v>73574.655999999988</v>
      </c>
      <c r="T1384" s="91">
        <f t="shared" si="364"/>
        <v>9.8121823140987052E-2</v>
      </c>
      <c r="U1384" s="92">
        <f t="shared" si="365"/>
        <v>1.3981218231409869</v>
      </c>
    </row>
    <row r="1385" spans="1:21">
      <c r="A1385" s="80">
        <v>37893</v>
      </c>
      <c r="B1385" s="81">
        <v>0</v>
      </c>
      <c r="C1385" s="82">
        <v>2.7241198052026698E-3</v>
      </c>
      <c r="D1385" s="88">
        <f t="shared" si="366"/>
        <v>1.7015015732783376</v>
      </c>
      <c r="E1385" s="89">
        <f t="shared" si="371"/>
        <v>19030.031465566753</v>
      </c>
      <c r="F1385" s="126">
        <f t="shared" si="372"/>
        <v>470804.09091554454</v>
      </c>
      <c r="G1385" s="62">
        <f t="shared" si="373"/>
        <v>2.4740058457991782E-2</v>
      </c>
      <c r="H1385" s="88">
        <f t="shared" si="358"/>
        <v>0</v>
      </c>
      <c r="I1385" s="62">
        <f t="shared" si="367"/>
        <v>0</v>
      </c>
      <c r="J1385" s="89">
        <f t="shared" si="359"/>
        <v>0</v>
      </c>
      <c r="K1385" s="62">
        <f t="shared" si="368"/>
        <v>0</v>
      </c>
      <c r="L1385" s="90">
        <f t="shared" si="360"/>
        <v>54.4823961040534</v>
      </c>
      <c r="M1385" s="73">
        <f>0</f>
        <v>0</v>
      </c>
      <c r="N1385" s="89">
        <f t="shared" si="361"/>
        <v>13846.528291182132</v>
      </c>
      <c r="O1385" s="89">
        <f t="shared" si="362"/>
        <v>4030.0314655667526</v>
      </c>
      <c r="P1385" s="89">
        <f t="shared" si="363"/>
        <v>4030.0314655667526</v>
      </c>
      <c r="Q1385" s="62">
        <f t="shared" si="374"/>
        <v>99703.214045667759</v>
      </c>
      <c r="R1385" s="89">
        <f t="shared" si="369"/>
        <v>-4084.5138616708059</v>
      </c>
      <c r="S1385" s="74">
        <f t="shared" si="370"/>
        <v>-99703.214045667759</v>
      </c>
      <c r="T1385" s="91">
        <f t="shared" si="364"/>
        <v>0.30150157327833771</v>
      </c>
      <c r="U1385" s="92">
        <f t="shared" si="365"/>
        <v>1.6015015732783375</v>
      </c>
    </row>
    <row r="1386" spans="1:21">
      <c r="A1386" s="80">
        <v>37894</v>
      </c>
      <c r="B1386" s="81">
        <v>0</v>
      </c>
      <c r="C1386" s="82">
        <v>3.2841997709349775E-3</v>
      </c>
      <c r="D1386" s="88">
        <f t="shared" si="366"/>
        <v>1.4972758801947974</v>
      </c>
      <c r="E1386" s="89">
        <f t="shared" si="371"/>
        <v>14945.517603895947</v>
      </c>
      <c r="F1386" s="126">
        <f t="shared" si="372"/>
        <v>371100.87686987675</v>
      </c>
      <c r="G1386" s="62">
        <f t="shared" si="373"/>
        <v>2.4830245877408716E-2</v>
      </c>
      <c r="H1386" s="88">
        <f t="shared" si="358"/>
        <v>0</v>
      </c>
      <c r="I1386" s="62">
        <f t="shared" si="367"/>
        <v>0</v>
      </c>
      <c r="J1386" s="89">
        <f t="shared" si="359"/>
        <v>0</v>
      </c>
      <c r="K1386" s="62">
        <f t="shared" si="368"/>
        <v>0</v>
      </c>
      <c r="L1386" s="90">
        <f t="shared" si="360"/>
        <v>65.683995418699553</v>
      </c>
      <c r="M1386" s="73">
        <f>0</f>
        <v>0</v>
      </c>
      <c r="N1386" s="89">
        <f t="shared" si="361"/>
        <v>0</v>
      </c>
      <c r="O1386" s="89">
        <f t="shared" si="362"/>
        <v>0</v>
      </c>
      <c r="P1386" s="89">
        <f t="shared" si="363"/>
        <v>0</v>
      </c>
      <c r="Q1386" s="62">
        <f t="shared" si="374"/>
        <v>0</v>
      </c>
      <c r="R1386" s="89">
        <f t="shared" si="369"/>
        <v>-65.683995418699553</v>
      </c>
      <c r="S1386" s="74">
        <f t="shared" si="370"/>
        <v>0</v>
      </c>
      <c r="T1386" s="91">
        <f t="shared" si="364"/>
        <v>9.7275880194797493E-2</v>
      </c>
      <c r="U1386" s="92">
        <f t="shared" si="365"/>
        <v>1.3972758801947973</v>
      </c>
    </row>
    <row r="1387" spans="1:21">
      <c r="A1387" s="80">
        <v>37895</v>
      </c>
      <c r="B1387" s="81">
        <v>1.524E-3</v>
      </c>
      <c r="C1387" s="82">
        <v>2.861123470720919E-3</v>
      </c>
      <c r="D1387" s="88">
        <f t="shared" si="366"/>
        <v>1.4939916804238622</v>
      </c>
      <c r="E1387" s="89">
        <f t="shared" si="371"/>
        <v>14879.833608477247</v>
      </c>
      <c r="F1387" s="126">
        <f t="shared" si="372"/>
        <v>371100.87686987675</v>
      </c>
      <c r="G1387" s="62">
        <f t="shared" si="373"/>
        <v>2.4939853941542425E-2</v>
      </c>
      <c r="H1387" s="88">
        <f t="shared" si="358"/>
        <v>30.48</v>
      </c>
      <c r="I1387" s="62">
        <f t="shared" si="367"/>
        <v>304.8</v>
      </c>
      <c r="J1387" s="89">
        <f t="shared" si="359"/>
        <v>54.863999999999997</v>
      </c>
      <c r="K1387" s="62">
        <f t="shared" si="368"/>
        <v>1207.008</v>
      </c>
      <c r="L1387" s="90">
        <f t="shared" si="360"/>
        <v>57.222469414418377</v>
      </c>
      <c r="M1387" s="73">
        <f>0</f>
        <v>0</v>
      </c>
      <c r="N1387" s="89">
        <f t="shared" si="361"/>
        <v>0</v>
      </c>
      <c r="O1387" s="89">
        <f t="shared" si="362"/>
        <v>0</v>
      </c>
      <c r="P1387" s="89">
        <f t="shared" si="363"/>
        <v>0</v>
      </c>
      <c r="Q1387" s="62">
        <f t="shared" si="374"/>
        <v>0</v>
      </c>
      <c r="R1387" s="89">
        <f t="shared" si="369"/>
        <v>28.121530585581617</v>
      </c>
      <c r="S1387" s="74">
        <f t="shared" si="370"/>
        <v>1511.808</v>
      </c>
      <c r="T1387" s="91">
        <f t="shared" si="364"/>
        <v>9.39916804238623E-2</v>
      </c>
      <c r="U1387" s="92">
        <f t="shared" si="365"/>
        <v>1.3939916804238621</v>
      </c>
    </row>
    <row r="1388" spans="1:21">
      <c r="A1388" s="80">
        <v>37896</v>
      </c>
      <c r="B1388" s="81">
        <v>0</v>
      </c>
      <c r="C1388" s="82">
        <v>2.9702680424208215E-3</v>
      </c>
      <c r="D1388" s="88">
        <f t="shared" si="366"/>
        <v>1.4953977569531414</v>
      </c>
      <c r="E1388" s="89">
        <f t="shared" si="371"/>
        <v>14907.955139062829</v>
      </c>
      <c r="F1388" s="126">
        <f t="shared" si="372"/>
        <v>372612.68486987677</v>
      </c>
      <c r="G1388" s="62">
        <f t="shared" si="373"/>
        <v>2.4994218281052638E-2</v>
      </c>
      <c r="H1388" s="88">
        <f t="shared" si="358"/>
        <v>0</v>
      </c>
      <c r="I1388" s="62">
        <f t="shared" si="367"/>
        <v>0</v>
      </c>
      <c r="J1388" s="89">
        <f t="shared" si="359"/>
        <v>0</v>
      </c>
      <c r="K1388" s="62">
        <f t="shared" si="368"/>
        <v>0</v>
      </c>
      <c r="L1388" s="90">
        <f t="shared" si="360"/>
        <v>59.405360848416429</v>
      </c>
      <c r="M1388" s="73">
        <f>0</f>
        <v>0</v>
      </c>
      <c r="N1388" s="89">
        <f t="shared" si="361"/>
        <v>0</v>
      </c>
      <c r="O1388" s="89">
        <f t="shared" si="362"/>
        <v>0</v>
      </c>
      <c r="P1388" s="89">
        <f t="shared" si="363"/>
        <v>0</v>
      </c>
      <c r="Q1388" s="62">
        <f t="shared" si="374"/>
        <v>0</v>
      </c>
      <c r="R1388" s="89">
        <f t="shared" si="369"/>
        <v>-59.405360848416429</v>
      </c>
      <c r="S1388" s="74">
        <f t="shared" si="370"/>
        <v>0</v>
      </c>
      <c r="T1388" s="91">
        <f t="shared" si="364"/>
        <v>9.5397756953141455E-2</v>
      </c>
      <c r="U1388" s="92">
        <f t="shared" si="365"/>
        <v>1.3953977569531413</v>
      </c>
    </row>
    <row r="1389" spans="1:21">
      <c r="A1389" s="80">
        <v>37897</v>
      </c>
      <c r="B1389" s="81">
        <v>0</v>
      </c>
      <c r="C1389" s="82">
        <v>3.3591617080082612E-3</v>
      </c>
      <c r="D1389" s="88">
        <f t="shared" si="366"/>
        <v>1.4924274889107205</v>
      </c>
      <c r="E1389" s="89">
        <f t="shared" si="371"/>
        <v>14848.549778214412</v>
      </c>
      <c r="F1389" s="126">
        <f t="shared" si="372"/>
        <v>372612.68486987677</v>
      </c>
      <c r="G1389" s="62">
        <f t="shared" si="373"/>
        <v>2.5094213942466557E-2</v>
      </c>
      <c r="H1389" s="88">
        <f t="shared" si="358"/>
        <v>0</v>
      </c>
      <c r="I1389" s="62">
        <f t="shared" si="367"/>
        <v>0</v>
      </c>
      <c r="J1389" s="89">
        <f t="shared" si="359"/>
        <v>0</v>
      </c>
      <c r="K1389" s="62">
        <f t="shared" si="368"/>
        <v>0</v>
      </c>
      <c r="L1389" s="90">
        <f t="shared" si="360"/>
        <v>67.183234160165227</v>
      </c>
      <c r="M1389" s="73">
        <f>0</f>
        <v>0</v>
      </c>
      <c r="N1389" s="89">
        <f t="shared" si="361"/>
        <v>0</v>
      </c>
      <c r="O1389" s="89">
        <f t="shared" si="362"/>
        <v>0</v>
      </c>
      <c r="P1389" s="89">
        <f t="shared" si="363"/>
        <v>0</v>
      </c>
      <c r="Q1389" s="62">
        <f t="shared" si="374"/>
        <v>0</v>
      </c>
      <c r="R1389" s="89">
        <f t="shared" si="369"/>
        <v>-67.183234160165227</v>
      </c>
      <c r="S1389" s="74">
        <f t="shared" si="370"/>
        <v>0</v>
      </c>
      <c r="T1389" s="91">
        <f t="shared" si="364"/>
        <v>9.2427488910720612E-2</v>
      </c>
      <c r="U1389" s="92">
        <f t="shared" si="365"/>
        <v>1.3924274889107204</v>
      </c>
    </row>
    <row r="1390" spans="1:21">
      <c r="A1390" s="80">
        <v>37898</v>
      </c>
      <c r="B1390" s="81">
        <v>0</v>
      </c>
      <c r="C1390" s="82">
        <v>3.7543841035687585E-3</v>
      </c>
      <c r="D1390" s="88">
        <f t="shared" si="366"/>
        <v>1.4890683272027123</v>
      </c>
      <c r="E1390" s="89">
        <f t="shared" si="371"/>
        <v>14781.366544054246</v>
      </c>
      <c r="F1390" s="126">
        <f t="shared" si="372"/>
        <v>372612.68486987677</v>
      </c>
      <c r="G1390" s="62">
        <f t="shared" si="373"/>
        <v>2.5208270409866736E-2</v>
      </c>
      <c r="H1390" s="88">
        <f t="shared" si="358"/>
        <v>0</v>
      </c>
      <c r="I1390" s="62">
        <f t="shared" si="367"/>
        <v>0</v>
      </c>
      <c r="J1390" s="89">
        <f t="shared" si="359"/>
        <v>0</v>
      </c>
      <c r="K1390" s="62">
        <f t="shared" si="368"/>
        <v>0</v>
      </c>
      <c r="L1390" s="90">
        <f t="shared" si="360"/>
        <v>75.08768207137517</v>
      </c>
      <c r="M1390" s="73">
        <f>0</f>
        <v>0</v>
      </c>
      <c r="N1390" s="89">
        <f t="shared" si="361"/>
        <v>0</v>
      </c>
      <c r="O1390" s="89">
        <f t="shared" si="362"/>
        <v>0</v>
      </c>
      <c r="P1390" s="89">
        <f t="shared" si="363"/>
        <v>0</v>
      </c>
      <c r="Q1390" s="62">
        <f t="shared" si="374"/>
        <v>0</v>
      </c>
      <c r="R1390" s="89">
        <f t="shared" si="369"/>
        <v>-75.08768207137517</v>
      </c>
      <c r="S1390" s="74">
        <f t="shared" si="370"/>
        <v>0</v>
      </c>
      <c r="T1390" s="91">
        <f t="shared" si="364"/>
        <v>8.9068327202712405E-2</v>
      </c>
      <c r="U1390" s="92">
        <f t="shared" si="365"/>
        <v>1.3890683272027122</v>
      </c>
    </row>
    <row r="1391" spans="1:21">
      <c r="A1391" s="80">
        <v>37899</v>
      </c>
      <c r="B1391" s="81">
        <v>0</v>
      </c>
      <c r="C1391" s="82">
        <v>3.7475567786554045E-3</v>
      </c>
      <c r="D1391" s="88">
        <f t="shared" si="366"/>
        <v>1.4853139430991436</v>
      </c>
      <c r="E1391" s="89">
        <f t="shared" si="371"/>
        <v>14706.278861982872</v>
      </c>
      <c r="F1391" s="126">
        <f t="shared" si="372"/>
        <v>372612.68486987677</v>
      </c>
      <c r="G1391" s="62">
        <f t="shared" si="373"/>
        <v>2.5336979419934434E-2</v>
      </c>
      <c r="H1391" s="88">
        <f t="shared" si="358"/>
        <v>0</v>
      </c>
      <c r="I1391" s="62">
        <f t="shared" si="367"/>
        <v>0</v>
      </c>
      <c r="J1391" s="89">
        <f t="shared" si="359"/>
        <v>0</v>
      </c>
      <c r="K1391" s="62">
        <f t="shared" si="368"/>
        <v>0</v>
      </c>
      <c r="L1391" s="90">
        <f t="shared" si="360"/>
        <v>74.95113557310809</v>
      </c>
      <c r="M1391" s="73">
        <f>0</f>
        <v>0</v>
      </c>
      <c r="N1391" s="89">
        <f t="shared" si="361"/>
        <v>0</v>
      </c>
      <c r="O1391" s="89">
        <f t="shared" si="362"/>
        <v>0</v>
      </c>
      <c r="P1391" s="89">
        <f t="shared" si="363"/>
        <v>0</v>
      </c>
      <c r="Q1391" s="62">
        <f t="shared" si="374"/>
        <v>0</v>
      </c>
      <c r="R1391" s="89">
        <f t="shared" si="369"/>
        <v>-74.95113557310809</v>
      </c>
      <c r="S1391" s="74">
        <f t="shared" si="370"/>
        <v>0</v>
      </c>
      <c r="T1391" s="91">
        <f t="shared" si="364"/>
        <v>8.5313943099143641E-2</v>
      </c>
      <c r="U1391" s="92">
        <f t="shared" si="365"/>
        <v>1.3853139430991435</v>
      </c>
    </row>
    <row r="1392" spans="1:21">
      <c r="A1392" s="80">
        <v>37900</v>
      </c>
      <c r="B1392" s="81">
        <v>0</v>
      </c>
      <c r="C1392" s="82">
        <v>3.5547519133285266E-3</v>
      </c>
      <c r="D1392" s="88">
        <f t="shared" si="366"/>
        <v>1.4815663863204882</v>
      </c>
      <c r="E1392" s="89">
        <f t="shared" si="371"/>
        <v>14631.327726409763</v>
      </c>
      <c r="F1392" s="126">
        <f t="shared" si="372"/>
        <v>372612.68486987677</v>
      </c>
      <c r="G1392" s="62">
        <f t="shared" si="373"/>
        <v>2.5466771836250058E-2</v>
      </c>
      <c r="H1392" s="88">
        <f t="shared" si="358"/>
        <v>0</v>
      </c>
      <c r="I1392" s="62">
        <f t="shared" si="367"/>
        <v>0</v>
      </c>
      <c r="J1392" s="89">
        <f t="shared" si="359"/>
        <v>0</v>
      </c>
      <c r="K1392" s="62">
        <f t="shared" si="368"/>
        <v>0</v>
      </c>
      <c r="L1392" s="90">
        <f t="shared" si="360"/>
        <v>71.095038266570526</v>
      </c>
      <c r="M1392" s="73">
        <f>0</f>
        <v>0</v>
      </c>
      <c r="N1392" s="89">
        <f t="shared" si="361"/>
        <v>0</v>
      </c>
      <c r="O1392" s="89">
        <f t="shared" si="362"/>
        <v>0</v>
      </c>
      <c r="P1392" s="89">
        <f t="shared" si="363"/>
        <v>0</v>
      </c>
      <c r="Q1392" s="62">
        <f t="shared" si="374"/>
        <v>0</v>
      </c>
      <c r="R1392" s="89">
        <f t="shared" si="369"/>
        <v>-71.095038266570526</v>
      </c>
      <c r="S1392" s="74">
        <f t="shared" si="370"/>
        <v>0</v>
      </c>
      <c r="T1392" s="91">
        <f t="shared" si="364"/>
        <v>8.1566386320488293E-2</v>
      </c>
      <c r="U1392" s="92">
        <f t="shared" si="365"/>
        <v>1.3815663863204881</v>
      </c>
    </row>
    <row r="1393" spans="1:21">
      <c r="A1393" s="80">
        <v>37901</v>
      </c>
      <c r="B1393" s="81">
        <v>5.4609999999999999E-2</v>
      </c>
      <c r="C1393" s="82">
        <v>3.147324677840201E-3</v>
      </c>
      <c r="D1393" s="88">
        <f t="shared" si="366"/>
        <v>1.4780116344071597</v>
      </c>
      <c r="E1393" s="89">
        <f t="shared" si="371"/>
        <v>14560.232688143193</v>
      </c>
      <c r="F1393" s="126">
        <f t="shared" si="372"/>
        <v>372612.68486987677</v>
      </c>
      <c r="G1393" s="62">
        <f t="shared" si="373"/>
        <v>2.5591121574128812E-2</v>
      </c>
      <c r="H1393" s="88">
        <f t="shared" si="358"/>
        <v>1092.2</v>
      </c>
      <c r="I1393" s="62">
        <f t="shared" si="367"/>
        <v>10922</v>
      </c>
      <c r="J1393" s="89">
        <f t="shared" si="359"/>
        <v>1965.96</v>
      </c>
      <c r="K1393" s="62">
        <f t="shared" si="368"/>
        <v>43251.119999999995</v>
      </c>
      <c r="L1393" s="90">
        <f t="shared" si="360"/>
        <v>62.946493556804022</v>
      </c>
      <c r="M1393" s="73">
        <f>0</f>
        <v>0</v>
      </c>
      <c r="N1393" s="89">
        <f t="shared" si="361"/>
        <v>0</v>
      </c>
      <c r="O1393" s="89">
        <f t="shared" si="362"/>
        <v>0</v>
      </c>
      <c r="P1393" s="89">
        <f t="shared" si="363"/>
        <v>0</v>
      </c>
      <c r="Q1393" s="62">
        <f t="shared" si="374"/>
        <v>0</v>
      </c>
      <c r="R1393" s="89">
        <f t="shared" si="369"/>
        <v>2995.2135064431959</v>
      </c>
      <c r="S1393" s="74">
        <f t="shared" si="370"/>
        <v>54173.119999999995</v>
      </c>
      <c r="T1393" s="91">
        <f t="shared" si="364"/>
        <v>7.8011634407159747E-2</v>
      </c>
      <c r="U1393" s="92">
        <f t="shared" si="365"/>
        <v>1.3780116344071596</v>
      </c>
    </row>
    <row r="1394" spans="1:21">
      <c r="A1394" s="80">
        <v>37902</v>
      </c>
      <c r="B1394" s="81">
        <v>0</v>
      </c>
      <c r="C1394" s="82">
        <v>3.0380302056735699E-3</v>
      </c>
      <c r="D1394" s="88">
        <f t="shared" si="366"/>
        <v>1.6277723097293193</v>
      </c>
      <c r="E1394" s="89">
        <f t="shared" si="371"/>
        <v>17555.446194586388</v>
      </c>
      <c r="F1394" s="126">
        <f t="shared" si="372"/>
        <v>426785.80486987677</v>
      </c>
      <c r="G1394" s="62">
        <f t="shared" si="373"/>
        <v>2.4310735263538084E-2</v>
      </c>
      <c r="H1394" s="88">
        <f t="shared" si="358"/>
        <v>0</v>
      </c>
      <c r="I1394" s="62">
        <f t="shared" si="367"/>
        <v>0</v>
      </c>
      <c r="J1394" s="89">
        <f t="shared" si="359"/>
        <v>0</v>
      </c>
      <c r="K1394" s="62">
        <f t="shared" si="368"/>
        <v>0</v>
      </c>
      <c r="L1394" s="90">
        <f t="shared" si="360"/>
        <v>60.760604113471395</v>
      </c>
      <c r="M1394" s="73">
        <f>0</f>
        <v>0</v>
      </c>
      <c r="N1394" s="89">
        <f t="shared" si="361"/>
        <v>6991.6286556662017</v>
      </c>
      <c r="O1394" s="89">
        <f t="shared" si="362"/>
        <v>2555.4461945863859</v>
      </c>
      <c r="P1394" s="89">
        <f t="shared" si="363"/>
        <v>2555.4461945863859</v>
      </c>
      <c r="Q1394" s="62">
        <f t="shared" si="374"/>
        <v>62124.775916805454</v>
      </c>
      <c r="R1394" s="89">
        <f t="shared" si="369"/>
        <v>-2616.2067986998572</v>
      </c>
      <c r="S1394" s="74">
        <f t="shared" si="370"/>
        <v>-62124.775916805454</v>
      </c>
      <c r="T1394" s="91">
        <f t="shared" si="364"/>
        <v>0.22777230972931939</v>
      </c>
      <c r="U1394" s="92">
        <f t="shared" si="365"/>
        <v>1.5277723097293192</v>
      </c>
    </row>
    <row r="1395" spans="1:21">
      <c r="A1395" s="80">
        <v>37903</v>
      </c>
      <c r="B1395" s="81">
        <v>0</v>
      </c>
      <c r="C1395" s="82">
        <v>2.5683375727487685E-3</v>
      </c>
      <c r="D1395" s="88">
        <f t="shared" si="366"/>
        <v>1.4969619697943264</v>
      </c>
      <c r="E1395" s="89">
        <f t="shared" si="371"/>
        <v>14939.23939588653</v>
      </c>
      <c r="F1395" s="126">
        <f t="shared" si="372"/>
        <v>364661.02895307133</v>
      </c>
      <c r="G1395" s="62">
        <f t="shared" si="373"/>
        <v>2.4409611446047214E-2</v>
      </c>
      <c r="H1395" s="88">
        <f t="shared" si="358"/>
        <v>0</v>
      </c>
      <c r="I1395" s="62">
        <f t="shared" si="367"/>
        <v>0</v>
      </c>
      <c r="J1395" s="89">
        <f t="shared" si="359"/>
        <v>0</v>
      </c>
      <c r="K1395" s="62">
        <f t="shared" si="368"/>
        <v>0</v>
      </c>
      <c r="L1395" s="90">
        <f t="shared" si="360"/>
        <v>51.366751454975372</v>
      </c>
      <c r="M1395" s="73">
        <f>0</f>
        <v>0</v>
      </c>
      <c r="N1395" s="89">
        <f t="shared" si="361"/>
        <v>0</v>
      </c>
      <c r="O1395" s="89">
        <f t="shared" si="362"/>
        <v>0</v>
      </c>
      <c r="P1395" s="89">
        <f t="shared" si="363"/>
        <v>0</v>
      </c>
      <c r="Q1395" s="62">
        <f t="shared" si="374"/>
        <v>0</v>
      </c>
      <c r="R1395" s="89">
        <f t="shared" si="369"/>
        <v>-51.366751454975372</v>
      </c>
      <c r="S1395" s="74">
        <f t="shared" si="370"/>
        <v>0</v>
      </c>
      <c r="T1395" s="91">
        <f t="shared" si="364"/>
        <v>9.6961969794326475E-2</v>
      </c>
      <c r="U1395" s="92">
        <f t="shared" si="365"/>
        <v>1.3969619697943263</v>
      </c>
    </row>
    <row r="1396" spans="1:21">
      <c r="A1396" s="80">
        <v>37904</v>
      </c>
      <c r="B1396" s="81">
        <v>0</v>
      </c>
      <c r="C1396" s="82">
        <v>2.7442372438902119E-3</v>
      </c>
      <c r="D1396" s="88">
        <f t="shared" si="366"/>
        <v>1.4943936322215776</v>
      </c>
      <c r="E1396" s="89">
        <f t="shared" si="371"/>
        <v>14887.872644431554</v>
      </c>
      <c r="F1396" s="126">
        <f t="shared" si="372"/>
        <v>364661.02895307133</v>
      </c>
      <c r="G1396" s="62">
        <f t="shared" si="373"/>
        <v>2.4493830492932373E-2</v>
      </c>
      <c r="H1396" s="88">
        <f t="shared" si="358"/>
        <v>0</v>
      </c>
      <c r="I1396" s="62">
        <f t="shared" si="367"/>
        <v>0</v>
      </c>
      <c r="J1396" s="89">
        <f t="shared" si="359"/>
        <v>0</v>
      </c>
      <c r="K1396" s="62">
        <f t="shared" si="368"/>
        <v>0</v>
      </c>
      <c r="L1396" s="90">
        <f t="shared" si="360"/>
        <v>54.884744877804238</v>
      </c>
      <c r="M1396" s="73">
        <f>0</f>
        <v>0</v>
      </c>
      <c r="N1396" s="89">
        <f t="shared" si="361"/>
        <v>0</v>
      </c>
      <c r="O1396" s="89">
        <f t="shared" si="362"/>
        <v>0</v>
      </c>
      <c r="P1396" s="89">
        <f t="shared" si="363"/>
        <v>0</v>
      </c>
      <c r="Q1396" s="62">
        <f t="shared" si="374"/>
        <v>0</v>
      </c>
      <c r="R1396" s="89">
        <f t="shared" si="369"/>
        <v>-54.884744877804238</v>
      </c>
      <c r="S1396" s="74">
        <f t="shared" si="370"/>
        <v>0</v>
      </c>
      <c r="T1396" s="91">
        <f t="shared" si="364"/>
        <v>9.4393632221577706E-2</v>
      </c>
      <c r="U1396" s="92">
        <f t="shared" si="365"/>
        <v>1.3943936322215775</v>
      </c>
    </row>
    <row r="1397" spans="1:21">
      <c r="A1397" s="80">
        <v>37905</v>
      </c>
      <c r="B1397" s="81">
        <v>2.2606000000000001E-2</v>
      </c>
      <c r="C1397" s="82">
        <v>2.1550093609125115E-3</v>
      </c>
      <c r="D1397" s="88">
        <f t="shared" si="366"/>
        <v>1.4916493949776874</v>
      </c>
      <c r="E1397" s="89">
        <f t="shared" si="371"/>
        <v>14832.987899553749</v>
      </c>
      <c r="F1397" s="126">
        <f t="shared" si="372"/>
        <v>364661.02895307133</v>
      </c>
      <c r="G1397" s="62">
        <f t="shared" si="373"/>
        <v>2.4584462107195688E-2</v>
      </c>
      <c r="H1397" s="88">
        <f t="shared" si="358"/>
        <v>452.12</v>
      </c>
      <c r="I1397" s="62">
        <f t="shared" si="367"/>
        <v>4521.2000000000007</v>
      </c>
      <c r="J1397" s="89">
        <f t="shared" si="359"/>
        <v>813.81600000000003</v>
      </c>
      <c r="K1397" s="62">
        <f t="shared" si="368"/>
        <v>17903.951999999997</v>
      </c>
      <c r="L1397" s="90">
        <f t="shared" si="360"/>
        <v>43.100187218250227</v>
      </c>
      <c r="M1397" s="73">
        <f>0</f>
        <v>0</v>
      </c>
      <c r="N1397" s="89">
        <f t="shared" si="361"/>
        <v>0</v>
      </c>
      <c r="O1397" s="89">
        <f t="shared" si="362"/>
        <v>0</v>
      </c>
      <c r="P1397" s="89">
        <f t="shared" si="363"/>
        <v>0</v>
      </c>
      <c r="Q1397" s="62">
        <f t="shared" si="374"/>
        <v>0</v>
      </c>
      <c r="R1397" s="89">
        <f t="shared" si="369"/>
        <v>1222.8358127817498</v>
      </c>
      <c r="S1397" s="74">
        <f t="shared" si="370"/>
        <v>22425.151999999998</v>
      </c>
      <c r="T1397" s="91">
        <f t="shared" si="364"/>
        <v>9.1649394977687537E-2</v>
      </c>
      <c r="U1397" s="92">
        <f t="shared" si="365"/>
        <v>1.3916493949776874</v>
      </c>
    </row>
    <row r="1398" spans="1:21">
      <c r="A1398" s="80">
        <v>37906</v>
      </c>
      <c r="B1398" s="81">
        <v>1.2700000000000001E-3</v>
      </c>
      <c r="C1398" s="82">
        <v>2.4150899487475168E-3</v>
      </c>
      <c r="D1398" s="88">
        <f t="shared" si="366"/>
        <v>1.5527911856167749</v>
      </c>
      <c r="E1398" s="89">
        <f t="shared" si="371"/>
        <v>16055.823712335499</v>
      </c>
      <c r="F1398" s="126">
        <f t="shared" si="372"/>
        <v>387086.18095307134</v>
      </c>
      <c r="G1398" s="62">
        <f t="shared" si="373"/>
        <v>2.4108771240162384E-2</v>
      </c>
      <c r="H1398" s="88">
        <f t="shared" si="358"/>
        <v>25.400000000000002</v>
      </c>
      <c r="I1398" s="62">
        <f t="shared" si="367"/>
        <v>254</v>
      </c>
      <c r="J1398" s="89">
        <f t="shared" si="359"/>
        <v>45.72</v>
      </c>
      <c r="K1398" s="62">
        <f t="shared" si="368"/>
        <v>1005.8399999999999</v>
      </c>
      <c r="L1398" s="90">
        <f t="shared" si="360"/>
        <v>48.301798974950337</v>
      </c>
      <c r="M1398" s="73">
        <f>0</f>
        <v>0</v>
      </c>
      <c r="N1398" s="89">
        <f t="shared" si="361"/>
        <v>1856.800989866515</v>
      </c>
      <c r="O1398" s="89">
        <f t="shared" si="362"/>
        <v>1055.8237123354975</v>
      </c>
      <c r="P1398" s="89">
        <f t="shared" si="363"/>
        <v>1055.8237123354975</v>
      </c>
      <c r="Q1398" s="62">
        <f t="shared" si="374"/>
        <v>25454.612350635522</v>
      </c>
      <c r="R1398" s="89">
        <f t="shared" si="369"/>
        <v>-1033.0055113104479</v>
      </c>
      <c r="S1398" s="74">
        <f t="shared" si="370"/>
        <v>-24194.772350635521</v>
      </c>
      <c r="T1398" s="91">
        <f t="shared" si="364"/>
        <v>0.15279118561677496</v>
      </c>
      <c r="U1398" s="92">
        <f t="shared" si="365"/>
        <v>1.4527911856167748</v>
      </c>
    </row>
    <row r="1399" spans="1:21">
      <c r="A1399" s="80">
        <v>37907</v>
      </c>
      <c r="B1399" s="81">
        <v>1.4731999999999999E-2</v>
      </c>
      <c r="C1399" s="82">
        <v>2.5516976102686333E-3</v>
      </c>
      <c r="D1399" s="88">
        <f t="shared" si="366"/>
        <v>1.5011409100512527</v>
      </c>
      <c r="E1399" s="89">
        <f t="shared" si="371"/>
        <v>15022.818201025051</v>
      </c>
      <c r="F1399" s="126">
        <f t="shared" si="372"/>
        <v>362891.40860243584</v>
      </c>
      <c r="G1399" s="62">
        <f t="shared" si="373"/>
        <v>2.4156014121083796E-2</v>
      </c>
      <c r="H1399" s="88">
        <f t="shared" si="358"/>
        <v>294.64</v>
      </c>
      <c r="I1399" s="62">
        <f t="shared" si="367"/>
        <v>2946.4</v>
      </c>
      <c r="J1399" s="89">
        <f t="shared" si="359"/>
        <v>530.35199999999986</v>
      </c>
      <c r="K1399" s="62">
        <f t="shared" si="368"/>
        <v>11667.743999999997</v>
      </c>
      <c r="L1399" s="90">
        <f t="shared" si="360"/>
        <v>51.033952205372664</v>
      </c>
      <c r="M1399" s="73">
        <f>0</f>
        <v>0</v>
      </c>
      <c r="N1399" s="89">
        <f t="shared" si="361"/>
        <v>5.8992981327542173</v>
      </c>
      <c r="O1399" s="89">
        <f t="shared" si="362"/>
        <v>22.818201025054385</v>
      </c>
      <c r="P1399" s="89">
        <f t="shared" si="363"/>
        <v>5.8992981327542173</v>
      </c>
      <c r="Q1399" s="62">
        <f t="shared" si="374"/>
        <v>142.50352899929413</v>
      </c>
      <c r="R1399" s="89">
        <f t="shared" si="369"/>
        <v>768.05874966187298</v>
      </c>
      <c r="S1399" s="74">
        <f t="shared" si="370"/>
        <v>14471.640471000703</v>
      </c>
      <c r="T1399" s="91">
        <f t="shared" si="364"/>
        <v>0.10114091005125281</v>
      </c>
      <c r="U1399" s="92">
        <f t="shared" si="365"/>
        <v>1.4011409100512526</v>
      </c>
    </row>
    <row r="1400" spans="1:21">
      <c r="A1400" s="80">
        <v>37908</v>
      </c>
      <c r="B1400" s="81">
        <v>0</v>
      </c>
      <c r="C1400" s="82">
        <v>2.9899462008830479E-3</v>
      </c>
      <c r="D1400" s="88">
        <f t="shared" si="366"/>
        <v>1.5395438475343461</v>
      </c>
      <c r="E1400" s="89">
        <f t="shared" si="371"/>
        <v>15790.876950686925</v>
      </c>
      <c r="F1400" s="126">
        <f t="shared" si="372"/>
        <v>377363.04907343653</v>
      </c>
      <c r="G1400" s="62">
        <f t="shared" si="373"/>
        <v>2.3897535915953085E-2</v>
      </c>
      <c r="H1400" s="88">
        <f t="shared" si="358"/>
        <v>0</v>
      </c>
      <c r="I1400" s="62">
        <f t="shared" si="367"/>
        <v>0</v>
      </c>
      <c r="J1400" s="89">
        <f t="shared" si="359"/>
        <v>0</v>
      </c>
      <c r="K1400" s="62">
        <f t="shared" si="368"/>
        <v>0</v>
      </c>
      <c r="L1400" s="90">
        <f t="shared" si="360"/>
        <v>59.798924017660958</v>
      </c>
      <c r="M1400" s="73">
        <f>0</f>
        <v>0</v>
      </c>
      <c r="N1400" s="89">
        <f t="shared" si="361"/>
        <v>1203.7647448291118</v>
      </c>
      <c r="O1400" s="89">
        <f t="shared" si="362"/>
        <v>790.8769506869229</v>
      </c>
      <c r="P1400" s="89">
        <f t="shared" si="363"/>
        <v>790.8769506869229</v>
      </c>
      <c r="Q1400" s="62">
        <f t="shared" si="374"/>
        <v>18900.010334140195</v>
      </c>
      <c r="R1400" s="89">
        <f t="shared" si="369"/>
        <v>-850.67587470458386</v>
      </c>
      <c r="S1400" s="74">
        <f t="shared" si="370"/>
        <v>-18900.010334140195</v>
      </c>
      <c r="T1400" s="91">
        <f t="shared" si="364"/>
        <v>0.13954384753434623</v>
      </c>
      <c r="U1400" s="92">
        <f t="shared" si="365"/>
        <v>1.4395438475343461</v>
      </c>
    </row>
    <row r="1401" spans="1:21">
      <c r="A1401" s="80">
        <v>37909</v>
      </c>
      <c r="B1401" s="81">
        <v>0</v>
      </c>
      <c r="C1401" s="82">
        <v>3.1115395412092957E-3</v>
      </c>
      <c r="D1401" s="88">
        <f t="shared" si="366"/>
        <v>1.4970100537991169</v>
      </c>
      <c r="E1401" s="89">
        <f t="shared" si="371"/>
        <v>14940.201075982341</v>
      </c>
      <c r="F1401" s="126">
        <f t="shared" si="372"/>
        <v>358463.03873929632</v>
      </c>
      <c r="G1401" s="62">
        <f t="shared" si="373"/>
        <v>2.3993187033844978E-2</v>
      </c>
      <c r="H1401" s="88">
        <f t="shared" si="358"/>
        <v>0</v>
      </c>
      <c r="I1401" s="62">
        <f t="shared" si="367"/>
        <v>0</v>
      </c>
      <c r="J1401" s="89">
        <f t="shared" si="359"/>
        <v>0</v>
      </c>
      <c r="K1401" s="62">
        <f t="shared" si="368"/>
        <v>0</v>
      </c>
      <c r="L1401" s="90">
        <f t="shared" si="360"/>
        <v>62.230790824185917</v>
      </c>
      <c r="M1401" s="73">
        <f>0</f>
        <v>0</v>
      </c>
      <c r="N1401" s="89">
        <f t="shared" si="361"/>
        <v>0</v>
      </c>
      <c r="O1401" s="89">
        <f t="shared" si="362"/>
        <v>0</v>
      </c>
      <c r="P1401" s="89">
        <f t="shared" si="363"/>
        <v>0</v>
      </c>
      <c r="Q1401" s="62">
        <f t="shared" si="374"/>
        <v>0</v>
      </c>
      <c r="R1401" s="89">
        <f t="shared" si="369"/>
        <v>-62.230790824185917</v>
      </c>
      <c r="S1401" s="74">
        <f t="shared" si="370"/>
        <v>0</v>
      </c>
      <c r="T1401" s="91">
        <f t="shared" si="364"/>
        <v>9.701005379911698E-2</v>
      </c>
      <c r="U1401" s="92">
        <f t="shared" si="365"/>
        <v>1.3970100537991168</v>
      </c>
    </row>
    <row r="1402" spans="1:21">
      <c r="A1402" s="80">
        <v>37910</v>
      </c>
      <c r="B1402" s="81">
        <v>0</v>
      </c>
      <c r="C1402" s="82">
        <v>3.7329002325336637E-3</v>
      </c>
      <c r="D1402" s="88">
        <f t="shared" si="366"/>
        <v>1.4938985142579078</v>
      </c>
      <c r="E1402" s="89">
        <f t="shared" si="371"/>
        <v>14877.970285158155</v>
      </c>
      <c r="F1402" s="126">
        <f t="shared" si="372"/>
        <v>358463.03873929632</v>
      </c>
      <c r="G1402" s="62">
        <f t="shared" si="373"/>
        <v>2.4093544473394263E-2</v>
      </c>
      <c r="H1402" s="88">
        <f t="shared" si="358"/>
        <v>0</v>
      </c>
      <c r="I1402" s="62">
        <f t="shared" si="367"/>
        <v>0</v>
      </c>
      <c r="J1402" s="89">
        <f t="shared" si="359"/>
        <v>0</v>
      </c>
      <c r="K1402" s="62">
        <f t="shared" si="368"/>
        <v>0</v>
      </c>
      <c r="L1402" s="90">
        <f t="shared" si="360"/>
        <v>74.658004650673277</v>
      </c>
      <c r="M1402" s="73">
        <f>0</f>
        <v>0</v>
      </c>
      <c r="N1402" s="89">
        <f t="shared" si="361"/>
        <v>0</v>
      </c>
      <c r="O1402" s="89">
        <f t="shared" si="362"/>
        <v>0</v>
      </c>
      <c r="P1402" s="89">
        <f t="shared" si="363"/>
        <v>0</v>
      </c>
      <c r="Q1402" s="62">
        <f t="shared" si="374"/>
        <v>0</v>
      </c>
      <c r="R1402" s="89">
        <f t="shared" si="369"/>
        <v>-74.658004650673277</v>
      </c>
      <c r="S1402" s="74">
        <f t="shared" si="370"/>
        <v>0</v>
      </c>
      <c r="T1402" s="91">
        <f t="shared" si="364"/>
        <v>9.389851425790785E-2</v>
      </c>
      <c r="U1402" s="92">
        <f t="shared" si="365"/>
        <v>1.3938985142579077</v>
      </c>
    </row>
    <row r="1403" spans="1:21">
      <c r="A1403" s="80">
        <v>37911</v>
      </c>
      <c r="B1403" s="81">
        <v>0</v>
      </c>
      <c r="C1403" s="82">
        <v>3.4492397280280872E-3</v>
      </c>
      <c r="D1403" s="88">
        <f t="shared" si="366"/>
        <v>1.4901656140253741</v>
      </c>
      <c r="E1403" s="89">
        <f t="shared" si="371"/>
        <v>14803.312280507482</v>
      </c>
      <c r="F1403" s="126">
        <f t="shared" si="372"/>
        <v>358463.03873929632</v>
      </c>
      <c r="G1403" s="62">
        <f t="shared" si="373"/>
        <v>2.4215056194640216E-2</v>
      </c>
      <c r="H1403" s="88">
        <f t="shared" si="358"/>
        <v>0</v>
      </c>
      <c r="I1403" s="62">
        <f t="shared" si="367"/>
        <v>0</v>
      </c>
      <c r="J1403" s="89">
        <f t="shared" si="359"/>
        <v>0</v>
      </c>
      <c r="K1403" s="62">
        <f t="shared" si="368"/>
        <v>0</v>
      </c>
      <c r="L1403" s="90">
        <f t="shared" si="360"/>
        <v>68.984794560561738</v>
      </c>
      <c r="M1403" s="73">
        <f>0</f>
        <v>0</v>
      </c>
      <c r="N1403" s="89">
        <f t="shared" si="361"/>
        <v>0</v>
      </c>
      <c r="O1403" s="89">
        <f t="shared" si="362"/>
        <v>0</v>
      </c>
      <c r="P1403" s="89">
        <f t="shared" si="363"/>
        <v>0</v>
      </c>
      <c r="Q1403" s="62">
        <f t="shared" si="374"/>
        <v>0</v>
      </c>
      <c r="R1403" s="89">
        <f t="shared" si="369"/>
        <v>-68.984794560561738</v>
      </c>
      <c r="S1403" s="74">
        <f t="shared" si="370"/>
        <v>0</v>
      </c>
      <c r="T1403" s="91">
        <f t="shared" si="364"/>
        <v>9.0165614025374152E-2</v>
      </c>
      <c r="U1403" s="92">
        <f t="shared" si="365"/>
        <v>1.390165614025374</v>
      </c>
    </row>
    <row r="1404" spans="1:21">
      <c r="A1404" s="80">
        <v>37912</v>
      </c>
      <c r="B1404" s="81">
        <v>0</v>
      </c>
      <c r="C1404" s="82">
        <v>3.1671803716986592E-3</v>
      </c>
      <c r="D1404" s="88">
        <f t="shared" si="366"/>
        <v>1.4867163742973459</v>
      </c>
      <c r="E1404" s="89">
        <f t="shared" si="371"/>
        <v>14734.32748594692</v>
      </c>
      <c r="F1404" s="126">
        <f t="shared" si="372"/>
        <v>358463.03873929632</v>
      </c>
      <c r="G1404" s="62">
        <f t="shared" si="373"/>
        <v>2.432842890733803E-2</v>
      </c>
      <c r="H1404" s="88">
        <f t="shared" si="358"/>
        <v>0</v>
      </c>
      <c r="I1404" s="62">
        <f t="shared" si="367"/>
        <v>0</v>
      </c>
      <c r="J1404" s="89">
        <f t="shared" si="359"/>
        <v>0</v>
      </c>
      <c r="K1404" s="62">
        <f t="shared" si="368"/>
        <v>0</v>
      </c>
      <c r="L1404" s="90">
        <f t="shared" si="360"/>
        <v>63.343607433973183</v>
      </c>
      <c r="M1404" s="73">
        <f>0</f>
        <v>0</v>
      </c>
      <c r="N1404" s="89">
        <f t="shared" si="361"/>
        <v>0</v>
      </c>
      <c r="O1404" s="89">
        <f t="shared" si="362"/>
        <v>0</v>
      </c>
      <c r="P1404" s="89">
        <f t="shared" si="363"/>
        <v>0</v>
      </c>
      <c r="Q1404" s="62">
        <f t="shared" si="374"/>
        <v>0</v>
      </c>
      <c r="R1404" s="89">
        <f t="shared" si="369"/>
        <v>-63.343607433973183</v>
      </c>
      <c r="S1404" s="74">
        <f t="shared" si="370"/>
        <v>0</v>
      </c>
      <c r="T1404" s="91">
        <f t="shared" si="364"/>
        <v>8.6716374297346022E-2</v>
      </c>
      <c r="U1404" s="92">
        <f t="shared" si="365"/>
        <v>1.3867163742973458</v>
      </c>
    </row>
    <row r="1405" spans="1:21">
      <c r="A1405" s="80">
        <v>37913</v>
      </c>
      <c r="B1405" s="81">
        <v>0</v>
      </c>
      <c r="C1405" s="82">
        <v>2.9795963840540023E-3</v>
      </c>
      <c r="D1405" s="88">
        <f t="shared" si="366"/>
        <v>1.4835491939256473</v>
      </c>
      <c r="E1405" s="89">
        <f t="shared" si="371"/>
        <v>14670.983878512947</v>
      </c>
      <c r="F1405" s="126">
        <f t="shared" si="372"/>
        <v>358463.03873929632</v>
      </c>
      <c r="G1405" s="62">
        <f t="shared" si="373"/>
        <v>2.4433469609648987E-2</v>
      </c>
      <c r="H1405" s="88">
        <f t="shared" si="358"/>
        <v>0</v>
      </c>
      <c r="I1405" s="62">
        <f t="shared" si="367"/>
        <v>0</v>
      </c>
      <c r="J1405" s="89">
        <f t="shared" si="359"/>
        <v>0</v>
      </c>
      <c r="K1405" s="62">
        <f t="shared" si="368"/>
        <v>0</v>
      </c>
      <c r="L1405" s="90">
        <f t="shared" si="360"/>
        <v>59.591927681080044</v>
      </c>
      <c r="M1405" s="73">
        <f>0</f>
        <v>0</v>
      </c>
      <c r="N1405" s="89">
        <f t="shared" si="361"/>
        <v>0</v>
      </c>
      <c r="O1405" s="89">
        <f t="shared" si="362"/>
        <v>0</v>
      </c>
      <c r="P1405" s="89">
        <f t="shared" si="363"/>
        <v>0</v>
      </c>
      <c r="Q1405" s="62">
        <f t="shared" si="374"/>
        <v>0</v>
      </c>
      <c r="R1405" s="89">
        <f t="shared" si="369"/>
        <v>-59.591927681080044</v>
      </c>
      <c r="S1405" s="74">
        <f t="shared" si="370"/>
        <v>0</v>
      </c>
      <c r="T1405" s="91">
        <f t="shared" si="364"/>
        <v>8.3549193925647414E-2</v>
      </c>
      <c r="U1405" s="92">
        <f t="shared" si="365"/>
        <v>1.3835491939256472</v>
      </c>
    </row>
    <row r="1406" spans="1:21">
      <c r="A1406" s="80">
        <v>37914</v>
      </c>
      <c r="B1406" s="81">
        <v>0</v>
      </c>
      <c r="C1406" s="82">
        <v>3.6268171482646311E-3</v>
      </c>
      <c r="D1406" s="88">
        <f t="shared" si="366"/>
        <v>1.4805695975415933</v>
      </c>
      <c r="E1406" s="89">
        <f t="shared" si="371"/>
        <v>14611.391950831867</v>
      </c>
      <c r="F1406" s="126">
        <f t="shared" si="372"/>
        <v>358463.03873929632</v>
      </c>
      <c r="G1406" s="62">
        <f t="shared" si="373"/>
        <v>2.4533120454611312E-2</v>
      </c>
      <c r="H1406" s="88">
        <f t="shared" si="358"/>
        <v>0</v>
      </c>
      <c r="I1406" s="62">
        <f t="shared" si="367"/>
        <v>0</v>
      </c>
      <c r="J1406" s="89">
        <f t="shared" si="359"/>
        <v>0</v>
      </c>
      <c r="K1406" s="62">
        <f t="shared" si="368"/>
        <v>0</v>
      </c>
      <c r="L1406" s="90">
        <f t="shared" si="360"/>
        <v>72.536342965292619</v>
      </c>
      <c r="M1406" s="73">
        <f>0</f>
        <v>0</v>
      </c>
      <c r="N1406" s="89">
        <f t="shared" si="361"/>
        <v>0</v>
      </c>
      <c r="O1406" s="89">
        <f t="shared" si="362"/>
        <v>0</v>
      </c>
      <c r="P1406" s="89">
        <f t="shared" si="363"/>
        <v>0</v>
      </c>
      <c r="Q1406" s="62">
        <f t="shared" si="374"/>
        <v>0</v>
      </c>
      <c r="R1406" s="89">
        <f t="shared" si="369"/>
        <v>-72.536342965292619</v>
      </c>
      <c r="S1406" s="74">
        <f t="shared" si="370"/>
        <v>0</v>
      </c>
      <c r="T1406" s="91">
        <f t="shared" si="364"/>
        <v>8.056959754159343E-2</v>
      </c>
      <c r="U1406" s="92">
        <f t="shared" si="365"/>
        <v>1.3805695975415933</v>
      </c>
    </row>
    <row r="1407" spans="1:21">
      <c r="A1407" s="80">
        <v>37915</v>
      </c>
      <c r="B1407" s="81">
        <v>0</v>
      </c>
      <c r="C1407" s="82">
        <v>3.681675209947582E-3</v>
      </c>
      <c r="D1407" s="88">
        <f t="shared" si="366"/>
        <v>1.4769427803933286</v>
      </c>
      <c r="E1407" s="89">
        <f t="shared" si="371"/>
        <v>14538.855607866573</v>
      </c>
      <c r="F1407" s="126">
        <f t="shared" si="372"/>
        <v>358463.03873929632</v>
      </c>
      <c r="G1407" s="62">
        <f t="shared" si="373"/>
        <v>2.4655519554464923E-2</v>
      </c>
      <c r="H1407" s="88">
        <f t="shared" si="358"/>
        <v>0</v>
      </c>
      <c r="I1407" s="62">
        <f t="shared" si="367"/>
        <v>0</v>
      </c>
      <c r="J1407" s="89">
        <f t="shared" si="359"/>
        <v>0</v>
      </c>
      <c r="K1407" s="62">
        <f t="shared" si="368"/>
        <v>0</v>
      </c>
      <c r="L1407" s="90">
        <f t="shared" si="360"/>
        <v>73.633504198951641</v>
      </c>
      <c r="M1407" s="73">
        <f>0</f>
        <v>0</v>
      </c>
      <c r="N1407" s="89">
        <f t="shared" si="361"/>
        <v>0</v>
      </c>
      <c r="O1407" s="89">
        <f t="shared" si="362"/>
        <v>0</v>
      </c>
      <c r="P1407" s="89">
        <f t="shared" si="363"/>
        <v>0</v>
      </c>
      <c r="Q1407" s="62">
        <f t="shared" si="374"/>
        <v>0</v>
      </c>
      <c r="R1407" s="89">
        <f t="shared" si="369"/>
        <v>-73.633504198951641</v>
      </c>
      <c r="S1407" s="74">
        <f t="shared" si="370"/>
        <v>0</v>
      </c>
      <c r="T1407" s="91">
        <f t="shared" si="364"/>
        <v>7.6942780393328691E-2</v>
      </c>
      <c r="U1407" s="92">
        <f t="shared" si="365"/>
        <v>1.3769427803933285</v>
      </c>
    </row>
    <row r="1408" spans="1:21">
      <c r="A1408" s="80">
        <v>37916</v>
      </c>
      <c r="B1408" s="81">
        <v>0</v>
      </c>
      <c r="C1408" s="82">
        <v>3.4206244021083953E-3</v>
      </c>
      <c r="D1408" s="88">
        <f t="shared" si="366"/>
        <v>1.473261105183381</v>
      </c>
      <c r="E1408" s="89">
        <f t="shared" si="371"/>
        <v>14465.222103667622</v>
      </c>
      <c r="F1408" s="126">
        <f t="shared" si="372"/>
        <v>358463.03873929632</v>
      </c>
      <c r="G1408" s="62">
        <f t="shared" si="373"/>
        <v>2.4781025563956526E-2</v>
      </c>
      <c r="H1408" s="88">
        <f t="shared" si="358"/>
        <v>0</v>
      </c>
      <c r="I1408" s="62">
        <f t="shared" si="367"/>
        <v>0</v>
      </c>
      <c r="J1408" s="89">
        <f t="shared" si="359"/>
        <v>0</v>
      </c>
      <c r="K1408" s="62">
        <f t="shared" si="368"/>
        <v>0</v>
      </c>
      <c r="L1408" s="90">
        <f t="shared" si="360"/>
        <v>68.412488042167908</v>
      </c>
      <c r="M1408" s="73">
        <f>0</f>
        <v>0</v>
      </c>
      <c r="N1408" s="89">
        <f t="shared" si="361"/>
        <v>0</v>
      </c>
      <c r="O1408" s="89">
        <f t="shared" si="362"/>
        <v>0</v>
      </c>
      <c r="P1408" s="89">
        <f t="shared" si="363"/>
        <v>0</v>
      </c>
      <c r="Q1408" s="62">
        <f t="shared" si="374"/>
        <v>0</v>
      </c>
      <c r="R1408" s="89">
        <f t="shared" si="369"/>
        <v>-68.412488042167908</v>
      </c>
      <c r="S1408" s="74">
        <f t="shared" si="370"/>
        <v>0</v>
      </c>
      <c r="T1408" s="91">
        <f t="shared" si="364"/>
        <v>7.3261105183381137E-2</v>
      </c>
      <c r="U1408" s="92">
        <f t="shared" si="365"/>
        <v>1.373261105183381</v>
      </c>
    </row>
    <row r="1409" spans="1:21">
      <c r="A1409" s="80">
        <v>37917</v>
      </c>
      <c r="B1409" s="81">
        <v>0</v>
      </c>
      <c r="C1409" s="82">
        <v>3.4870612102685162E-3</v>
      </c>
      <c r="D1409" s="88">
        <f t="shared" si="366"/>
        <v>1.4698404807812726</v>
      </c>
      <c r="E1409" s="89">
        <f t="shared" si="371"/>
        <v>14396.809615625454</v>
      </c>
      <c r="F1409" s="126">
        <f t="shared" si="372"/>
        <v>358463.03873929632</v>
      </c>
      <c r="G1409" s="62">
        <f t="shared" si="373"/>
        <v>2.4898783015803831E-2</v>
      </c>
      <c r="H1409" s="88">
        <f t="shared" si="358"/>
        <v>0</v>
      </c>
      <c r="I1409" s="62">
        <f t="shared" si="367"/>
        <v>0</v>
      </c>
      <c r="J1409" s="89">
        <f t="shared" si="359"/>
        <v>0</v>
      </c>
      <c r="K1409" s="62">
        <f t="shared" si="368"/>
        <v>0</v>
      </c>
      <c r="L1409" s="90">
        <f t="shared" si="360"/>
        <v>69.74122420537033</v>
      </c>
      <c r="M1409" s="73">
        <f>0</f>
        <v>0</v>
      </c>
      <c r="N1409" s="89">
        <f t="shared" si="361"/>
        <v>0</v>
      </c>
      <c r="O1409" s="89">
        <f t="shared" si="362"/>
        <v>0</v>
      </c>
      <c r="P1409" s="89">
        <f t="shared" si="363"/>
        <v>0</v>
      </c>
      <c r="Q1409" s="62">
        <f t="shared" si="374"/>
        <v>0</v>
      </c>
      <c r="R1409" s="89">
        <f t="shared" si="369"/>
        <v>-69.74122420537033</v>
      </c>
      <c r="S1409" s="74">
        <f t="shared" si="370"/>
        <v>0</v>
      </c>
      <c r="T1409" s="91">
        <f t="shared" si="364"/>
        <v>6.9840480781272696E-2</v>
      </c>
      <c r="U1409" s="92">
        <f t="shared" si="365"/>
        <v>1.3698404807812725</v>
      </c>
    </row>
    <row r="1410" spans="1:21">
      <c r="A1410" s="80">
        <v>37918</v>
      </c>
      <c r="B1410" s="81">
        <v>0</v>
      </c>
      <c r="C1410" s="82">
        <v>3.9915801623275843E-3</v>
      </c>
      <c r="D1410" s="88">
        <f t="shared" si="366"/>
        <v>1.4663534195710042</v>
      </c>
      <c r="E1410" s="89">
        <f t="shared" si="371"/>
        <v>14327.068391420084</v>
      </c>
      <c r="F1410" s="126">
        <f t="shared" si="372"/>
        <v>358463.03873929632</v>
      </c>
      <c r="G1410" s="62">
        <f t="shared" si="373"/>
        <v>2.5019985173935912E-2</v>
      </c>
      <c r="H1410" s="88">
        <f t="shared" si="358"/>
        <v>0</v>
      </c>
      <c r="I1410" s="62">
        <f t="shared" si="367"/>
        <v>0</v>
      </c>
      <c r="J1410" s="89">
        <f t="shared" si="359"/>
        <v>0</v>
      </c>
      <c r="K1410" s="62">
        <f t="shared" si="368"/>
        <v>0</v>
      </c>
      <c r="L1410" s="90">
        <f t="shared" si="360"/>
        <v>79.83160324655168</v>
      </c>
      <c r="M1410" s="73">
        <f>0</f>
        <v>0</v>
      </c>
      <c r="N1410" s="89">
        <f t="shared" si="361"/>
        <v>0</v>
      </c>
      <c r="O1410" s="89">
        <f t="shared" si="362"/>
        <v>0</v>
      </c>
      <c r="P1410" s="89">
        <f t="shared" si="363"/>
        <v>0</v>
      </c>
      <c r="Q1410" s="62">
        <f t="shared" si="374"/>
        <v>0</v>
      </c>
      <c r="R1410" s="89">
        <f t="shared" si="369"/>
        <v>-79.83160324655168</v>
      </c>
      <c r="S1410" s="74">
        <f t="shared" si="370"/>
        <v>0</v>
      </c>
      <c r="T1410" s="91">
        <f t="shared" si="364"/>
        <v>6.6353419571004268E-2</v>
      </c>
      <c r="U1410" s="92">
        <f t="shared" si="365"/>
        <v>1.3663534195710041</v>
      </c>
    </row>
    <row r="1411" spans="1:21">
      <c r="A1411" s="80">
        <v>37919</v>
      </c>
      <c r="B1411" s="81">
        <v>0</v>
      </c>
      <c r="C1411" s="82">
        <v>3.8789316071061578E-3</v>
      </c>
      <c r="D1411" s="88">
        <f t="shared" si="366"/>
        <v>1.4623618394086766</v>
      </c>
      <c r="E1411" s="89">
        <f t="shared" si="371"/>
        <v>14247.236788173532</v>
      </c>
      <c r="F1411" s="126">
        <f t="shared" si="372"/>
        <v>358463.03873929632</v>
      </c>
      <c r="G1411" s="62">
        <f t="shared" si="373"/>
        <v>2.5160179764601959E-2</v>
      </c>
      <c r="H1411" s="88">
        <f t="shared" si="358"/>
        <v>0</v>
      </c>
      <c r="I1411" s="62">
        <f t="shared" si="367"/>
        <v>0</v>
      </c>
      <c r="J1411" s="89">
        <f t="shared" si="359"/>
        <v>0</v>
      </c>
      <c r="K1411" s="62">
        <f t="shared" si="368"/>
        <v>0</v>
      </c>
      <c r="L1411" s="90">
        <f t="shared" si="360"/>
        <v>77.578632142123155</v>
      </c>
      <c r="M1411" s="73">
        <f>0</f>
        <v>0</v>
      </c>
      <c r="N1411" s="89">
        <f t="shared" si="361"/>
        <v>0</v>
      </c>
      <c r="O1411" s="89">
        <f t="shared" si="362"/>
        <v>0</v>
      </c>
      <c r="P1411" s="89">
        <f t="shared" si="363"/>
        <v>0</v>
      </c>
      <c r="Q1411" s="62">
        <f t="shared" si="374"/>
        <v>0</v>
      </c>
      <c r="R1411" s="89">
        <f t="shared" si="369"/>
        <v>-77.578632142123155</v>
      </c>
      <c r="S1411" s="74">
        <f t="shared" si="370"/>
        <v>0</v>
      </c>
      <c r="T1411" s="91">
        <f t="shared" si="364"/>
        <v>6.2361839408676678E-2</v>
      </c>
      <c r="U1411" s="92">
        <f t="shared" si="365"/>
        <v>1.3623618394086765</v>
      </c>
    </row>
    <row r="1412" spans="1:21">
      <c r="A1412" s="80">
        <v>37920</v>
      </c>
      <c r="B1412" s="81">
        <v>0</v>
      </c>
      <c r="C1412" s="82">
        <v>2.914821391039232E-3</v>
      </c>
      <c r="D1412" s="88">
        <f t="shared" si="366"/>
        <v>1.4584829078015704</v>
      </c>
      <c r="E1412" s="89">
        <f t="shared" si="371"/>
        <v>14169.658156031408</v>
      </c>
      <c r="F1412" s="126">
        <f t="shared" si="372"/>
        <v>358463.03873929632</v>
      </c>
      <c r="G1412" s="62">
        <f t="shared" si="373"/>
        <v>2.5297931311540792E-2</v>
      </c>
      <c r="H1412" s="88">
        <f t="shared" si="358"/>
        <v>0</v>
      </c>
      <c r="I1412" s="62">
        <f t="shared" si="367"/>
        <v>0</v>
      </c>
      <c r="J1412" s="89">
        <f t="shared" si="359"/>
        <v>0</v>
      </c>
      <c r="K1412" s="62">
        <f t="shared" si="368"/>
        <v>0</v>
      </c>
      <c r="L1412" s="90">
        <f t="shared" si="360"/>
        <v>58.296427820784636</v>
      </c>
      <c r="M1412" s="73">
        <f>0</f>
        <v>0</v>
      </c>
      <c r="N1412" s="89">
        <f t="shared" si="361"/>
        <v>0</v>
      </c>
      <c r="O1412" s="89">
        <f t="shared" si="362"/>
        <v>0</v>
      </c>
      <c r="P1412" s="89">
        <f t="shared" si="363"/>
        <v>0</v>
      </c>
      <c r="Q1412" s="62">
        <f t="shared" si="374"/>
        <v>0</v>
      </c>
      <c r="R1412" s="89">
        <f t="shared" si="369"/>
        <v>-58.296427820784636</v>
      </c>
      <c r="S1412" s="74">
        <f t="shared" si="370"/>
        <v>0</v>
      </c>
      <c r="T1412" s="91">
        <f t="shared" si="364"/>
        <v>5.8482907801570505E-2</v>
      </c>
      <c r="U1412" s="92">
        <f t="shared" si="365"/>
        <v>1.3584829078015703</v>
      </c>
    </row>
    <row r="1413" spans="1:21">
      <c r="A1413" s="80">
        <v>37921</v>
      </c>
      <c r="B1413" s="81">
        <v>0</v>
      </c>
      <c r="C1413" s="82">
        <v>2.5559373630820916E-3</v>
      </c>
      <c r="D1413" s="88">
        <f t="shared" si="366"/>
        <v>1.4555680864105309</v>
      </c>
      <c r="E1413" s="89">
        <f t="shared" si="371"/>
        <v>14111.361728210622</v>
      </c>
      <c r="F1413" s="126">
        <f t="shared" si="372"/>
        <v>358463.03873929632</v>
      </c>
      <c r="G1413" s="62">
        <f t="shared" si="373"/>
        <v>2.5402441354945755E-2</v>
      </c>
      <c r="H1413" s="88">
        <f t="shared" si="358"/>
        <v>0</v>
      </c>
      <c r="I1413" s="62">
        <f t="shared" si="367"/>
        <v>0</v>
      </c>
      <c r="J1413" s="89">
        <f t="shared" si="359"/>
        <v>0</v>
      </c>
      <c r="K1413" s="62">
        <f t="shared" si="368"/>
        <v>0</v>
      </c>
      <c r="L1413" s="90">
        <f t="shared" si="360"/>
        <v>51.118747261641829</v>
      </c>
      <c r="M1413" s="73">
        <f>0</f>
        <v>0</v>
      </c>
      <c r="N1413" s="89">
        <f t="shared" si="361"/>
        <v>0</v>
      </c>
      <c r="O1413" s="89">
        <f t="shared" si="362"/>
        <v>0</v>
      </c>
      <c r="P1413" s="89">
        <f t="shared" si="363"/>
        <v>0</v>
      </c>
      <c r="Q1413" s="62">
        <f t="shared" si="374"/>
        <v>0</v>
      </c>
      <c r="R1413" s="89">
        <f t="shared" si="369"/>
        <v>-51.118747261641829</v>
      </c>
      <c r="S1413" s="74">
        <f t="shared" si="370"/>
        <v>0</v>
      </c>
      <c r="T1413" s="91">
        <f t="shared" si="364"/>
        <v>5.5568086410531015E-2</v>
      </c>
      <c r="U1413" s="92">
        <f t="shared" si="365"/>
        <v>1.3555680864105308</v>
      </c>
    </row>
    <row r="1414" spans="1:21">
      <c r="A1414" s="80">
        <v>37922</v>
      </c>
      <c r="B1414" s="81">
        <v>8.6359999999999996E-3</v>
      </c>
      <c r="C1414" s="82">
        <v>2.9074798827604166E-3</v>
      </c>
      <c r="D1414" s="88">
        <f t="shared" si="366"/>
        <v>1.453012149047449</v>
      </c>
      <c r="E1414" s="89">
        <f t="shared" si="371"/>
        <v>14060.24298094898</v>
      </c>
      <c r="F1414" s="126">
        <f t="shared" si="372"/>
        <v>358463.03873929632</v>
      </c>
      <c r="G1414" s="62">
        <f t="shared" si="373"/>
        <v>2.5494796869797925E-2</v>
      </c>
      <c r="H1414" s="88">
        <f t="shared" si="358"/>
        <v>172.72</v>
      </c>
      <c r="I1414" s="62">
        <f t="shared" si="367"/>
        <v>1727.2</v>
      </c>
      <c r="J1414" s="89">
        <f t="shared" si="359"/>
        <v>310.89599999999996</v>
      </c>
      <c r="K1414" s="62">
        <f t="shared" si="368"/>
        <v>6839.7119999999986</v>
      </c>
      <c r="L1414" s="90">
        <f t="shared" si="360"/>
        <v>58.149597655208332</v>
      </c>
      <c r="M1414" s="73">
        <f>0</f>
        <v>0</v>
      </c>
      <c r="N1414" s="89">
        <f t="shared" si="361"/>
        <v>0</v>
      </c>
      <c r="O1414" s="89">
        <f t="shared" si="362"/>
        <v>0</v>
      </c>
      <c r="P1414" s="89">
        <f t="shared" si="363"/>
        <v>0</v>
      </c>
      <c r="Q1414" s="62">
        <f t="shared" si="374"/>
        <v>0</v>
      </c>
      <c r="R1414" s="89">
        <f t="shared" si="369"/>
        <v>425.46640234479167</v>
      </c>
      <c r="S1414" s="74">
        <f t="shared" si="370"/>
        <v>8566.9119999999984</v>
      </c>
      <c r="T1414" s="91">
        <f t="shared" si="364"/>
        <v>5.3012149047449109E-2</v>
      </c>
      <c r="U1414" s="92">
        <f t="shared" si="365"/>
        <v>1.3530121490474489</v>
      </c>
    </row>
    <row r="1415" spans="1:21">
      <c r="A1415" s="80">
        <v>37923</v>
      </c>
      <c r="B1415" s="81">
        <v>0</v>
      </c>
      <c r="C1415" s="82">
        <v>3.2263378629735075E-3</v>
      </c>
      <c r="D1415" s="88">
        <f t="shared" si="366"/>
        <v>1.4742854691646885</v>
      </c>
      <c r="E1415" s="89">
        <f t="shared" si="371"/>
        <v>14485.709383293772</v>
      </c>
      <c r="F1415" s="126">
        <f t="shared" si="372"/>
        <v>367029.95073929633</v>
      </c>
      <c r="G1415" s="62">
        <f t="shared" si="373"/>
        <v>2.5337381900163509E-2</v>
      </c>
      <c r="H1415" s="88">
        <f t="shared" si="358"/>
        <v>0</v>
      </c>
      <c r="I1415" s="62">
        <f t="shared" si="367"/>
        <v>0</v>
      </c>
      <c r="J1415" s="89">
        <f t="shared" si="359"/>
        <v>0</v>
      </c>
      <c r="K1415" s="62">
        <f t="shared" si="368"/>
        <v>0</v>
      </c>
      <c r="L1415" s="90">
        <f t="shared" si="360"/>
        <v>64.526757259470145</v>
      </c>
      <c r="M1415" s="73">
        <f>0</f>
        <v>0</v>
      </c>
      <c r="N1415" s="89">
        <f t="shared" si="361"/>
        <v>0</v>
      </c>
      <c r="O1415" s="89">
        <f t="shared" si="362"/>
        <v>0</v>
      </c>
      <c r="P1415" s="89">
        <f t="shared" si="363"/>
        <v>0</v>
      </c>
      <c r="Q1415" s="62">
        <f t="shared" si="374"/>
        <v>0</v>
      </c>
      <c r="R1415" s="89">
        <f t="shared" si="369"/>
        <v>-64.526757259470145</v>
      </c>
      <c r="S1415" s="74">
        <f t="shared" si="370"/>
        <v>0</v>
      </c>
      <c r="T1415" s="91">
        <f t="shared" si="364"/>
        <v>7.4285469164688589E-2</v>
      </c>
      <c r="U1415" s="92">
        <f t="shared" si="365"/>
        <v>1.3742854691646884</v>
      </c>
    </row>
    <row r="1416" spans="1:21">
      <c r="A1416" s="80">
        <v>37924</v>
      </c>
      <c r="B1416" s="81">
        <v>0</v>
      </c>
      <c r="C1416" s="82">
        <v>3.8390804787543386E-3</v>
      </c>
      <c r="D1416" s="88">
        <f t="shared" si="366"/>
        <v>1.471059131301715</v>
      </c>
      <c r="E1416" s="89">
        <f t="shared" si="371"/>
        <v>14421.182626034302</v>
      </c>
      <c r="F1416" s="126">
        <f t="shared" si="372"/>
        <v>367029.95073929633</v>
      </c>
      <c r="G1416" s="62">
        <f t="shared" si="373"/>
        <v>2.5450752567040078E-2</v>
      </c>
      <c r="H1416" s="88">
        <f t="shared" si="358"/>
        <v>0</v>
      </c>
      <c r="I1416" s="62">
        <f t="shared" si="367"/>
        <v>0</v>
      </c>
      <c r="J1416" s="89">
        <f t="shared" si="359"/>
        <v>0</v>
      </c>
      <c r="K1416" s="62">
        <f t="shared" si="368"/>
        <v>0</v>
      </c>
      <c r="L1416" s="90">
        <f t="shared" si="360"/>
        <v>76.781609575086776</v>
      </c>
      <c r="M1416" s="73">
        <f>0</f>
        <v>0</v>
      </c>
      <c r="N1416" s="89">
        <f t="shared" si="361"/>
        <v>0</v>
      </c>
      <c r="O1416" s="89">
        <f t="shared" si="362"/>
        <v>0</v>
      </c>
      <c r="P1416" s="89">
        <f t="shared" si="363"/>
        <v>0</v>
      </c>
      <c r="Q1416" s="62">
        <f t="shared" si="374"/>
        <v>0</v>
      </c>
      <c r="R1416" s="89">
        <f t="shared" si="369"/>
        <v>-76.781609575086776</v>
      </c>
      <c r="S1416" s="74">
        <f t="shared" si="370"/>
        <v>0</v>
      </c>
      <c r="T1416" s="91">
        <f t="shared" si="364"/>
        <v>7.1059131301715039E-2</v>
      </c>
      <c r="U1416" s="92">
        <f t="shared" si="365"/>
        <v>1.3710591313017149</v>
      </c>
    </row>
    <row r="1417" spans="1:21">
      <c r="A1417" s="80">
        <v>37925</v>
      </c>
      <c r="B1417" s="81">
        <v>0</v>
      </c>
      <c r="C1417" s="82">
        <v>3.4707698182181788E-3</v>
      </c>
      <c r="D1417" s="88">
        <f t="shared" si="366"/>
        <v>1.4672200508229609</v>
      </c>
      <c r="E1417" s="89">
        <f t="shared" si="371"/>
        <v>14344.401016459216</v>
      </c>
      <c r="F1417" s="126">
        <f t="shared" si="372"/>
        <v>367029.95073929633</v>
      </c>
      <c r="G1417" s="62">
        <f t="shared" si="373"/>
        <v>2.5586983403360977E-2</v>
      </c>
      <c r="H1417" s="88">
        <f t="shared" si="358"/>
        <v>0</v>
      </c>
      <c r="I1417" s="62">
        <f t="shared" si="367"/>
        <v>0</v>
      </c>
      <c r="J1417" s="89">
        <f t="shared" si="359"/>
        <v>0</v>
      </c>
      <c r="K1417" s="62">
        <f t="shared" si="368"/>
        <v>0</v>
      </c>
      <c r="L1417" s="90">
        <f t="shared" si="360"/>
        <v>69.415396364363573</v>
      </c>
      <c r="M1417" s="73">
        <f>0</f>
        <v>0</v>
      </c>
      <c r="N1417" s="89">
        <f t="shared" si="361"/>
        <v>0</v>
      </c>
      <c r="O1417" s="89">
        <f t="shared" si="362"/>
        <v>0</v>
      </c>
      <c r="P1417" s="89">
        <f t="shared" si="363"/>
        <v>0</v>
      </c>
      <c r="Q1417" s="62">
        <f t="shared" si="374"/>
        <v>0</v>
      </c>
      <c r="R1417" s="89">
        <f t="shared" si="369"/>
        <v>-69.415396364363573</v>
      </c>
      <c r="S1417" s="74">
        <f t="shared" si="370"/>
        <v>0</v>
      </c>
      <c r="T1417" s="91">
        <f t="shared" si="364"/>
        <v>6.7220050822961008E-2</v>
      </c>
      <c r="U1417" s="92">
        <f t="shared" si="365"/>
        <v>1.3672200508229608</v>
      </c>
    </row>
    <row r="1418" spans="1:21">
      <c r="A1418" s="80">
        <v>37926</v>
      </c>
      <c r="B1418" s="81">
        <v>0</v>
      </c>
      <c r="C1418" s="82">
        <v>3.2291676394492056E-3</v>
      </c>
      <c r="D1418" s="88">
        <f t="shared" si="366"/>
        <v>1.4637492810047426</v>
      </c>
      <c r="E1418" s="89">
        <f t="shared" si="371"/>
        <v>14274.985620094852</v>
      </c>
      <c r="F1418" s="126">
        <f t="shared" si="372"/>
        <v>367029.95073929633</v>
      </c>
      <c r="G1418" s="62">
        <f t="shared" si="373"/>
        <v>2.5711405987171674E-2</v>
      </c>
      <c r="H1418" s="88">
        <f t="shared" si="358"/>
        <v>0</v>
      </c>
      <c r="I1418" s="62">
        <f t="shared" si="367"/>
        <v>0</v>
      </c>
      <c r="J1418" s="89">
        <f t="shared" si="359"/>
        <v>0</v>
      </c>
      <c r="K1418" s="62">
        <f t="shared" si="368"/>
        <v>0</v>
      </c>
      <c r="L1418" s="90">
        <f t="shared" si="360"/>
        <v>64.583352788984115</v>
      </c>
      <c r="M1418" s="73">
        <f>0</f>
        <v>0</v>
      </c>
      <c r="N1418" s="89">
        <f t="shared" si="361"/>
        <v>0</v>
      </c>
      <c r="O1418" s="89">
        <f t="shared" si="362"/>
        <v>0</v>
      </c>
      <c r="P1418" s="89">
        <f t="shared" si="363"/>
        <v>0</v>
      </c>
      <c r="Q1418" s="62">
        <f t="shared" si="374"/>
        <v>0</v>
      </c>
      <c r="R1418" s="89">
        <f t="shared" si="369"/>
        <v>-64.583352788984115</v>
      </c>
      <c r="S1418" s="74">
        <f t="shared" si="370"/>
        <v>0</v>
      </c>
      <c r="T1418" s="91">
        <f t="shared" si="364"/>
        <v>6.3749281004742642E-2</v>
      </c>
      <c r="U1418" s="92">
        <f t="shared" si="365"/>
        <v>1.3637492810047425</v>
      </c>
    </row>
    <row r="1419" spans="1:21">
      <c r="A1419" s="80">
        <v>37927</v>
      </c>
      <c r="B1419" s="81">
        <v>0</v>
      </c>
      <c r="C1419" s="82">
        <v>2.6644192185638726E-3</v>
      </c>
      <c r="D1419" s="88">
        <f t="shared" si="366"/>
        <v>1.4605201133652934</v>
      </c>
      <c r="E1419" s="89">
        <f t="shared" si="371"/>
        <v>14210.402267305868</v>
      </c>
      <c r="F1419" s="126">
        <f t="shared" si="372"/>
        <v>367029.95073929633</v>
      </c>
      <c r="G1419" s="62">
        <f t="shared" si="373"/>
        <v>2.5828259034139298E-2</v>
      </c>
      <c r="H1419" s="88">
        <f t="shared" si="358"/>
        <v>0</v>
      </c>
      <c r="I1419" s="62">
        <f t="shared" si="367"/>
        <v>0</v>
      </c>
      <c r="J1419" s="89">
        <f t="shared" si="359"/>
        <v>0</v>
      </c>
      <c r="K1419" s="62">
        <f t="shared" si="368"/>
        <v>0</v>
      </c>
      <c r="L1419" s="90">
        <f t="shared" si="360"/>
        <v>53.288384371277452</v>
      </c>
      <c r="M1419" s="73">
        <f>0</f>
        <v>0</v>
      </c>
      <c r="N1419" s="89">
        <f t="shared" si="361"/>
        <v>0</v>
      </c>
      <c r="O1419" s="89">
        <f t="shared" si="362"/>
        <v>0</v>
      </c>
      <c r="P1419" s="89">
        <f t="shared" si="363"/>
        <v>0</v>
      </c>
      <c r="Q1419" s="62">
        <f t="shared" si="374"/>
        <v>0</v>
      </c>
      <c r="R1419" s="89">
        <f t="shared" si="369"/>
        <v>-53.288384371277452</v>
      </c>
      <c r="S1419" s="74">
        <f t="shared" si="370"/>
        <v>0</v>
      </c>
      <c r="T1419" s="91">
        <f t="shared" si="364"/>
        <v>6.0520113365293504E-2</v>
      </c>
      <c r="U1419" s="92">
        <f t="shared" si="365"/>
        <v>1.3605201133652933</v>
      </c>
    </row>
    <row r="1420" spans="1:21">
      <c r="A1420" s="80">
        <v>37928</v>
      </c>
      <c r="B1420" s="81">
        <v>0</v>
      </c>
      <c r="C1420" s="82">
        <v>2.6662105439435257E-3</v>
      </c>
      <c r="D1420" s="88">
        <f t="shared" si="366"/>
        <v>1.4578556941467296</v>
      </c>
      <c r="E1420" s="89">
        <f t="shared" si="371"/>
        <v>14157.113882934591</v>
      </c>
      <c r="F1420" s="126">
        <f t="shared" si="372"/>
        <v>367029.95073929633</v>
      </c>
      <c r="G1420" s="62">
        <f t="shared" si="373"/>
        <v>2.5925478439622163E-2</v>
      </c>
      <c r="H1420" s="88">
        <f t="shared" si="358"/>
        <v>0</v>
      </c>
      <c r="I1420" s="62">
        <f t="shared" si="367"/>
        <v>0</v>
      </c>
      <c r="J1420" s="89">
        <f t="shared" si="359"/>
        <v>0</v>
      </c>
      <c r="K1420" s="62">
        <f t="shared" si="368"/>
        <v>0</v>
      </c>
      <c r="L1420" s="90">
        <f t="shared" si="360"/>
        <v>53.324210878870517</v>
      </c>
      <c r="M1420" s="73">
        <f>0</f>
        <v>0</v>
      </c>
      <c r="N1420" s="89">
        <f t="shared" si="361"/>
        <v>0</v>
      </c>
      <c r="O1420" s="89">
        <f t="shared" si="362"/>
        <v>0</v>
      </c>
      <c r="P1420" s="89">
        <f t="shared" si="363"/>
        <v>0</v>
      </c>
      <c r="Q1420" s="62">
        <f t="shared" si="374"/>
        <v>0</v>
      </c>
      <c r="R1420" s="89">
        <f t="shared" si="369"/>
        <v>-53.324210878870517</v>
      </c>
      <c r="S1420" s="74">
        <f t="shared" si="370"/>
        <v>0</v>
      </c>
      <c r="T1420" s="91">
        <f t="shared" si="364"/>
        <v>5.7855694146729642E-2</v>
      </c>
      <c r="U1420" s="92">
        <f t="shared" si="365"/>
        <v>1.3578556941467295</v>
      </c>
    </row>
    <row r="1421" spans="1:21">
      <c r="A1421" s="80">
        <v>37929</v>
      </c>
      <c r="B1421" s="81">
        <v>0</v>
      </c>
      <c r="C1421" s="82">
        <v>2.7059216328378143E-3</v>
      </c>
      <c r="D1421" s="88">
        <f t="shared" si="366"/>
        <v>1.4551894836027859</v>
      </c>
      <c r="E1421" s="89">
        <f t="shared" si="371"/>
        <v>14103.78967205572</v>
      </c>
      <c r="F1421" s="126">
        <f t="shared" si="372"/>
        <v>367029.95073929633</v>
      </c>
      <c r="G1421" s="62">
        <f t="shared" si="373"/>
        <v>2.602349859672853E-2</v>
      </c>
      <c r="H1421" s="88">
        <f t="shared" si="358"/>
        <v>0</v>
      </c>
      <c r="I1421" s="62">
        <f t="shared" si="367"/>
        <v>0</v>
      </c>
      <c r="J1421" s="89">
        <f t="shared" si="359"/>
        <v>0</v>
      </c>
      <c r="K1421" s="62">
        <f t="shared" si="368"/>
        <v>0</v>
      </c>
      <c r="L1421" s="90">
        <f t="shared" si="360"/>
        <v>54.118432656756283</v>
      </c>
      <c r="M1421" s="73">
        <f>0</f>
        <v>0</v>
      </c>
      <c r="N1421" s="89">
        <f t="shared" si="361"/>
        <v>0</v>
      </c>
      <c r="O1421" s="89">
        <f t="shared" si="362"/>
        <v>0</v>
      </c>
      <c r="P1421" s="89">
        <f t="shared" si="363"/>
        <v>0</v>
      </c>
      <c r="Q1421" s="62">
        <f t="shared" si="374"/>
        <v>0</v>
      </c>
      <c r="R1421" s="89">
        <f t="shared" si="369"/>
        <v>-54.118432656756283</v>
      </c>
      <c r="S1421" s="74">
        <f t="shared" si="370"/>
        <v>0</v>
      </c>
      <c r="T1421" s="91">
        <f t="shared" si="364"/>
        <v>5.5189483602785971E-2</v>
      </c>
      <c r="U1421" s="92">
        <f t="shared" si="365"/>
        <v>1.3551894836027858</v>
      </c>
    </row>
    <row r="1422" spans="1:21">
      <c r="A1422" s="80">
        <v>37930</v>
      </c>
      <c r="B1422" s="81">
        <v>1.2700000000000001E-3</v>
      </c>
      <c r="C1422" s="82">
        <v>2.7475491708000826E-3</v>
      </c>
      <c r="D1422" s="88">
        <f t="shared" si="366"/>
        <v>1.4524835619699483</v>
      </c>
      <c r="E1422" s="89">
        <f t="shared" si="371"/>
        <v>14049.671239398964</v>
      </c>
      <c r="F1422" s="126">
        <f t="shared" si="372"/>
        <v>367029.95073929633</v>
      </c>
      <c r="G1422" s="62">
        <f t="shared" si="373"/>
        <v>2.6123739444525083E-2</v>
      </c>
      <c r="H1422" s="88">
        <f t="shared" si="358"/>
        <v>25.400000000000002</v>
      </c>
      <c r="I1422" s="62">
        <f t="shared" si="367"/>
        <v>254</v>
      </c>
      <c r="J1422" s="89">
        <f t="shared" si="359"/>
        <v>45.72</v>
      </c>
      <c r="K1422" s="62">
        <f t="shared" si="368"/>
        <v>1005.8399999999999</v>
      </c>
      <c r="L1422" s="90">
        <f t="shared" si="360"/>
        <v>54.950983416001648</v>
      </c>
      <c r="M1422" s="73">
        <f>0</f>
        <v>0</v>
      </c>
      <c r="N1422" s="89">
        <f t="shared" si="361"/>
        <v>0</v>
      </c>
      <c r="O1422" s="89">
        <f t="shared" si="362"/>
        <v>0</v>
      </c>
      <c r="P1422" s="89">
        <f t="shared" si="363"/>
        <v>0</v>
      </c>
      <c r="Q1422" s="62">
        <f t="shared" si="374"/>
        <v>0</v>
      </c>
      <c r="R1422" s="89">
        <f t="shared" si="369"/>
        <v>16.169016583998356</v>
      </c>
      <c r="S1422" s="74">
        <f t="shared" si="370"/>
        <v>1259.8399999999999</v>
      </c>
      <c r="T1422" s="91">
        <f t="shared" si="364"/>
        <v>5.2483561969948411E-2</v>
      </c>
      <c r="U1422" s="92">
        <f t="shared" si="365"/>
        <v>1.3524835619699482</v>
      </c>
    </row>
    <row r="1423" spans="1:21">
      <c r="A1423" s="80">
        <v>37931</v>
      </c>
      <c r="B1423" s="81">
        <v>2.5399999999999999E-4</v>
      </c>
      <c r="C1423" s="82">
        <v>2.3878796538265687E-3</v>
      </c>
      <c r="D1423" s="88">
        <f t="shared" si="366"/>
        <v>1.4532920127991482</v>
      </c>
      <c r="E1423" s="89">
        <f t="shared" si="371"/>
        <v>14065.840255982963</v>
      </c>
      <c r="F1423" s="126">
        <f t="shared" si="372"/>
        <v>368289.79073929635</v>
      </c>
      <c r="G1423" s="62">
        <f t="shared" si="373"/>
        <v>2.6183276934532422E-2</v>
      </c>
      <c r="H1423" s="88">
        <f t="shared" si="358"/>
        <v>5.08</v>
      </c>
      <c r="I1423" s="62">
        <f t="shared" si="367"/>
        <v>50.800000000000004</v>
      </c>
      <c r="J1423" s="89">
        <f t="shared" si="359"/>
        <v>9.1439999999999984</v>
      </c>
      <c r="K1423" s="62">
        <f t="shared" si="368"/>
        <v>201.16799999999995</v>
      </c>
      <c r="L1423" s="90">
        <f t="shared" si="360"/>
        <v>47.757593076531371</v>
      </c>
      <c r="M1423" s="73">
        <f>0</f>
        <v>0</v>
      </c>
      <c r="N1423" s="89">
        <f t="shared" si="361"/>
        <v>0</v>
      </c>
      <c r="O1423" s="89">
        <f t="shared" si="362"/>
        <v>0</v>
      </c>
      <c r="P1423" s="89">
        <f t="shared" si="363"/>
        <v>0</v>
      </c>
      <c r="Q1423" s="62">
        <f t="shared" si="374"/>
        <v>0</v>
      </c>
      <c r="R1423" s="89">
        <f t="shared" si="369"/>
        <v>-33.533593076531375</v>
      </c>
      <c r="S1423" s="74">
        <f t="shared" si="370"/>
        <v>251.96799999999996</v>
      </c>
      <c r="T1423" s="91">
        <f t="shared" si="364"/>
        <v>5.3292012799148303E-2</v>
      </c>
      <c r="U1423" s="92">
        <f t="shared" si="365"/>
        <v>1.3532920127991481</v>
      </c>
    </row>
    <row r="1424" spans="1:21">
      <c r="A1424" s="80">
        <v>37932</v>
      </c>
      <c r="B1424" s="81">
        <v>0</v>
      </c>
      <c r="C1424" s="82">
        <v>2.7593355975980005E-3</v>
      </c>
      <c r="D1424" s="88">
        <f t="shared" si="366"/>
        <v>1.4516153331453214</v>
      </c>
      <c r="E1424" s="89">
        <f t="shared" si="371"/>
        <v>14032.306662906431</v>
      </c>
      <c r="F1424" s="126">
        <f t="shared" si="372"/>
        <v>368541.75873929635</v>
      </c>
      <c r="G1424" s="62">
        <f t="shared" si="373"/>
        <v>2.6263804490071086E-2</v>
      </c>
      <c r="H1424" s="88">
        <f t="shared" si="358"/>
        <v>0</v>
      </c>
      <c r="I1424" s="62">
        <f t="shared" si="367"/>
        <v>0</v>
      </c>
      <c r="J1424" s="89">
        <f t="shared" si="359"/>
        <v>0</v>
      </c>
      <c r="K1424" s="62">
        <f t="shared" si="368"/>
        <v>0</v>
      </c>
      <c r="L1424" s="90">
        <f t="shared" si="360"/>
        <v>55.186711951960007</v>
      </c>
      <c r="M1424" s="73">
        <f>0</f>
        <v>0</v>
      </c>
      <c r="N1424" s="89">
        <f t="shared" si="361"/>
        <v>0</v>
      </c>
      <c r="O1424" s="89">
        <f t="shared" si="362"/>
        <v>0</v>
      </c>
      <c r="P1424" s="89">
        <f t="shared" si="363"/>
        <v>0</v>
      </c>
      <c r="Q1424" s="62">
        <f t="shared" si="374"/>
        <v>0</v>
      </c>
      <c r="R1424" s="89">
        <f t="shared" si="369"/>
        <v>-55.186711951960007</v>
      </c>
      <c r="S1424" s="74">
        <f t="shared" si="370"/>
        <v>0</v>
      </c>
      <c r="T1424" s="91">
        <f t="shared" si="364"/>
        <v>5.1615333145321518E-2</v>
      </c>
      <c r="U1424" s="92">
        <f t="shared" si="365"/>
        <v>1.3516153331453213</v>
      </c>
    </row>
    <row r="1425" spans="1:21">
      <c r="A1425" s="80">
        <v>37933</v>
      </c>
      <c r="B1425" s="81">
        <v>0</v>
      </c>
      <c r="C1425" s="82">
        <v>2.740451698672982E-3</v>
      </c>
      <c r="D1425" s="88">
        <f t="shared" si="366"/>
        <v>1.4488559975477235</v>
      </c>
      <c r="E1425" s="89">
        <f t="shared" si="371"/>
        <v>13977.119950954471</v>
      </c>
      <c r="F1425" s="126">
        <f t="shared" si="372"/>
        <v>368541.75873929635</v>
      </c>
      <c r="G1425" s="62">
        <f t="shared" si="373"/>
        <v>2.6367503465127617E-2</v>
      </c>
      <c r="H1425" s="88">
        <f t="shared" si="358"/>
        <v>0</v>
      </c>
      <c r="I1425" s="62">
        <f t="shared" si="367"/>
        <v>0</v>
      </c>
      <c r="J1425" s="89">
        <f t="shared" si="359"/>
        <v>0</v>
      </c>
      <c r="K1425" s="62">
        <f t="shared" si="368"/>
        <v>0</v>
      </c>
      <c r="L1425" s="90">
        <f t="shared" si="360"/>
        <v>54.809033973459641</v>
      </c>
      <c r="M1425" s="73">
        <f>0</f>
        <v>0</v>
      </c>
      <c r="N1425" s="89">
        <f t="shared" si="361"/>
        <v>0</v>
      </c>
      <c r="O1425" s="89">
        <f t="shared" si="362"/>
        <v>0</v>
      </c>
      <c r="P1425" s="89">
        <f t="shared" si="363"/>
        <v>0</v>
      </c>
      <c r="Q1425" s="62">
        <f t="shared" si="374"/>
        <v>0</v>
      </c>
      <c r="R1425" s="89">
        <f t="shared" si="369"/>
        <v>-54.809033973459641</v>
      </c>
      <c r="S1425" s="74">
        <f t="shared" si="370"/>
        <v>0</v>
      </c>
      <c r="T1425" s="91">
        <f t="shared" si="364"/>
        <v>4.8855997547723629E-2</v>
      </c>
      <c r="U1425" s="92">
        <f t="shared" si="365"/>
        <v>1.3488559975477235</v>
      </c>
    </row>
    <row r="1426" spans="1:21">
      <c r="A1426" s="80">
        <v>37934</v>
      </c>
      <c r="B1426" s="81">
        <v>0</v>
      </c>
      <c r="C1426" s="82">
        <v>2.0399613724394953E-3</v>
      </c>
      <c r="D1426" s="88">
        <f t="shared" si="366"/>
        <v>1.4461155458490507</v>
      </c>
      <c r="E1426" s="89">
        <f t="shared" si="371"/>
        <v>13922.310916981012</v>
      </c>
      <c r="F1426" s="126">
        <f t="shared" si="372"/>
        <v>368541.75873929635</v>
      </c>
      <c r="G1426" s="62">
        <f t="shared" si="373"/>
        <v>2.6471306447393497E-2</v>
      </c>
      <c r="H1426" s="88">
        <f t="shared" ref="H1426:H1489" si="375">B1426*($D$12+$D$11)*10000</f>
        <v>0</v>
      </c>
      <c r="I1426" s="62">
        <f t="shared" si="367"/>
        <v>0</v>
      </c>
      <c r="J1426" s="89">
        <f t="shared" ref="J1426:J1489" si="376">B1426*$K$14*$D$10*10000</f>
        <v>0</v>
      </c>
      <c r="K1426" s="62">
        <f t="shared" si="368"/>
        <v>0</v>
      </c>
      <c r="L1426" s="90">
        <f t="shared" ref="L1426:L1489" si="377">C1426*($D$12+$D$11)*10000</f>
        <v>40.799227448789907</v>
      </c>
      <c r="M1426" s="73">
        <f>0</f>
        <v>0</v>
      </c>
      <c r="N1426" s="89">
        <f t="shared" ref="N1426:N1489" si="378">IF(D1426&lt;$N$10,0,(2/3*$N$12*SQRT(2*$N$13)*$N$11*(D1426-$N$10)^(3/2))*24*60*60)</f>
        <v>0</v>
      </c>
      <c r="O1426" s="89">
        <f t="shared" ref="O1426:O1489" si="379">IF(D1426&lt;$N$10,0,(D1426-$N$10)*10000*($D$12+$D$11))</f>
        <v>0</v>
      </c>
      <c r="P1426" s="89">
        <f t="shared" ref="P1426:P1489" si="380">IF(N1426&gt;O1426,O1426,N1426)</f>
        <v>0</v>
      </c>
      <c r="Q1426" s="62">
        <f t="shared" si="374"/>
        <v>0</v>
      </c>
      <c r="R1426" s="89">
        <f t="shared" si="369"/>
        <v>-40.799227448789907</v>
      </c>
      <c r="S1426" s="74">
        <f t="shared" si="370"/>
        <v>0</v>
      </c>
      <c r="T1426" s="91">
        <f t="shared" ref="T1426:T1489" si="381">D1426-$D$14</f>
        <v>4.6115545849050754E-2</v>
      </c>
      <c r="U1426" s="92">
        <f t="shared" ref="U1426:U1489" si="382">IF(D1426&lt;$D$13,0,D1426-$D$13)</f>
        <v>1.3461155458490506</v>
      </c>
    </row>
    <row r="1427" spans="1:21">
      <c r="A1427" s="80">
        <v>37935</v>
      </c>
      <c r="B1427" s="81">
        <v>0</v>
      </c>
      <c r="C1427" s="82">
        <v>2.0209514085111229E-3</v>
      </c>
      <c r="D1427" s="88">
        <f t="shared" ref="D1427:D1490" si="383">IF(E1427&lt;$D$11*10000*($D$14-$D$13),(E1427+$D$13*$D$11*10000)/($D$11*10000),(E1427+$D$13*$D$11*10000+$D$14*$D$12*10000)/($D$11*10000+$D$12*10000))</f>
        <v>1.4440755844766111</v>
      </c>
      <c r="E1427" s="89">
        <f t="shared" si="371"/>
        <v>13881.511689532223</v>
      </c>
      <c r="F1427" s="126">
        <f t="shared" si="372"/>
        <v>368541.75873929635</v>
      </c>
      <c r="G1427" s="62">
        <f t="shared" si="373"/>
        <v>2.6549108409944035E-2</v>
      </c>
      <c r="H1427" s="88">
        <f t="shared" si="375"/>
        <v>0</v>
      </c>
      <c r="I1427" s="62">
        <f t="shared" ref="I1427:I1490" si="384">H1427*$J$4*1000</f>
        <v>0</v>
      </c>
      <c r="J1427" s="89">
        <f t="shared" si="376"/>
        <v>0</v>
      </c>
      <c r="K1427" s="62">
        <f t="shared" ref="K1427:K1490" si="385">1000*J1427*($J$11*$J$5+$J$12*$J$6+$J$13*$J$7)</f>
        <v>0</v>
      </c>
      <c r="L1427" s="90">
        <f t="shared" si="377"/>
        <v>40.419028170222461</v>
      </c>
      <c r="M1427" s="73">
        <f>0</f>
        <v>0</v>
      </c>
      <c r="N1427" s="89">
        <f t="shared" si="378"/>
        <v>0</v>
      </c>
      <c r="O1427" s="89">
        <f t="shared" si="379"/>
        <v>0</v>
      </c>
      <c r="P1427" s="89">
        <f t="shared" si="380"/>
        <v>0</v>
      </c>
      <c r="Q1427" s="62">
        <f t="shared" si="374"/>
        <v>0</v>
      </c>
      <c r="R1427" s="89">
        <f t="shared" ref="R1427:R1490" si="386">H1427+J1427-L1427-P1427</f>
        <v>-40.419028170222461</v>
      </c>
      <c r="S1427" s="74">
        <f t="shared" ref="S1427:S1490" si="387">I1427+K1427-M1427-Q1427</f>
        <v>0</v>
      </c>
      <c r="T1427" s="91">
        <f t="shared" si="381"/>
        <v>4.4075584476611196E-2</v>
      </c>
      <c r="U1427" s="92">
        <f t="shared" si="382"/>
        <v>1.344075584476611</v>
      </c>
    </row>
    <row r="1428" spans="1:21">
      <c r="A1428" s="80">
        <v>37936</v>
      </c>
      <c r="B1428" s="81">
        <v>1.016E-3</v>
      </c>
      <c r="C1428" s="82">
        <v>2.6486580391152383E-3</v>
      </c>
      <c r="D1428" s="88">
        <f t="shared" si="383"/>
        <v>1.4420546330680999</v>
      </c>
      <c r="E1428" s="89">
        <f t="shared" ref="E1428:E1491" si="388">E1427+R1427</f>
        <v>13841.092661361999</v>
      </c>
      <c r="F1428" s="126">
        <f t="shared" ref="F1428:F1491" si="389">F1427+S1427</f>
        <v>368541.75873929635</v>
      </c>
      <c r="G1428" s="62">
        <f t="shared" ref="G1428:G1491" si="390">F1428/(E1428*1000)</f>
        <v>2.6626637633031414E-2</v>
      </c>
      <c r="H1428" s="88">
        <f t="shared" si="375"/>
        <v>20.32</v>
      </c>
      <c r="I1428" s="62">
        <f t="shared" si="384"/>
        <v>203.20000000000002</v>
      </c>
      <c r="J1428" s="89">
        <f t="shared" si="376"/>
        <v>36.575999999999993</v>
      </c>
      <c r="K1428" s="62">
        <f t="shared" si="385"/>
        <v>804.6719999999998</v>
      </c>
      <c r="L1428" s="90">
        <f t="shared" si="377"/>
        <v>52.973160782304767</v>
      </c>
      <c r="M1428" s="73">
        <f>0</f>
        <v>0</v>
      </c>
      <c r="N1428" s="89">
        <f t="shared" si="378"/>
        <v>0</v>
      </c>
      <c r="O1428" s="89">
        <f t="shared" si="379"/>
        <v>0</v>
      </c>
      <c r="P1428" s="89">
        <f t="shared" si="380"/>
        <v>0</v>
      </c>
      <c r="Q1428" s="62">
        <f t="shared" ref="Q1428:Q1491" si="391">P1428*1000*G1428</f>
        <v>0</v>
      </c>
      <c r="R1428" s="89">
        <f t="shared" si="386"/>
        <v>3.9228392176952269</v>
      </c>
      <c r="S1428" s="74">
        <f t="shared" si="387"/>
        <v>1007.8719999999998</v>
      </c>
      <c r="T1428" s="91">
        <f t="shared" si="381"/>
        <v>4.2054633068099978E-2</v>
      </c>
      <c r="U1428" s="92">
        <f t="shared" si="382"/>
        <v>1.3420546330680998</v>
      </c>
    </row>
    <row r="1429" spans="1:21">
      <c r="A1429" s="80">
        <v>37937</v>
      </c>
      <c r="B1429" s="81">
        <v>0</v>
      </c>
      <c r="C1429" s="82">
        <v>2.7136242115511967E-3</v>
      </c>
      <c r="D1429" s="88">
        <f t="shared" si="383"/>
        <v>1.4422507750289848</v>
      </c>
      <c r="E1429" s="89">
        <f t="shared" si="388"/>
        <v>13845.015500579695</v>
      </c>
      <c r="F1429" s="126">
        <f t="shared" si="389"/>
        <v>369549.63073929632</v>
      </c>
      <c r="G1429" s="62">
        <f t="shared" si="390"/>
        <v>2.6691889996354513E-2</v>
      </c>
      <c r="H1429" s="88">
        <f t="shared" si="375"/>
        <v>0</v>
      </c>
      <c r="I1429" s="62">
        <f t="shared" si="384"/>
        <v>0</v>
      </c>
      <c r="J1429" s="89">
        <f t="shared" si="376"/>
        <v>0</v>
      </c>
      <c r="K1429" s="62">
        <f t="shared" si="385"/>
        <v>0</v>
      </c>
      <c r="L1429" s="90">
        <f t="shared" si="377"/>
        <v>54.272484231023931</v>
      </c>
      <c r="M1429" s="73">
        <f>0</f>
        <v>0</v>
      </c>
      <c r="N1429" s="89">
        <f t="shared" si="378"/>
        <v>0</v>
      </c>
      <c r="O1429" s="89">
        <f t="shared" si="379"/>
        <v>0</v>
      </c>
      <c r="P1429" s="89">
        <f t="shared" si="380"/>
        <v>0</v>
      </c>
      <c r="Q1429" s="62">
        <f t="shared" si="391"/>
        <v>0</v>
      </c>
      <c r="R1429" s="89">
        <f t="shared" si="386"/>
        <v>-54.272484231023931</v>
      </c>
      <c r="S1429" s="74">
        <f t="shared" si="387"/>
        <v>0</v>
      </c>
      <c r="T1429" s="91">
        <f t="shared" si="381"/>
        <v>4.2250775028984888E-2</v>
      </c>
      <c r="U1429" s="92">
        <f t="shared" si="382"/>
        <v>1.3422507750289847</v>
      </c>
    </row>
    <row r="1430" spans="1:21">
      <c r="A1430" s="80">
        <v>37938</v>
      </c>
      <c r="B1430" s="81">
        <v>0</v>
      </c>
      <c r="C1430" s="82">
        <v>2.9028931635014265E-3</v>
      </c>
      <c r="D1430" s="88">
        <f t="shared" si="383"/>
        <v>1.4395371508174335</v>
      </c>
      <c r="E1430" s="89">
        <f t="shared" si="388"/>
        <v>13790.743016348672</v>
      </c>
      <c r="F1430" s="126">
        <f t="shared" si="389"/>
        <v>369549.63073929632</v>
      </c>
      <c r="G1430" s="62">
        <f t="shared" si="390"/>
        <v>2.6796934023148866E-2</v>
      </c>
      <c r="H1430" s="88">
        <f t="shared" si="375"/>
        <v>0</v>
      </c>
      <c r="I1430" s="62">
        <f t="shared" si="384"/>
        <v>0</v>
      </c>
      <c r="J1430" s="89">
        <f t="shared" si="376"/>
        <v>0</v>
      </c>
      <c r="K1430" s="62">
        <f t="shared" si="385"/>
        <v>0</v>
      </c>
      <c r="L1430" s="90">
        <f t="shared" si="377"/>
        <v>58.057863270028527</v>
      </c>
      <c r="M1430" s="73">
        <f>0</f>
        <v>0</v>
      </c>
      <c r="N1430" s="89">
        <f t="shared" si="378"/>
        <v>0</v>
      </c>
      <c r="O1430" s="89">
        <f t="shared" si="379"/>
        <v>0</v>
      </c>
      <c r="P1430" s="89">
        <f t="shared" si="380"/>
        <v>0</v>
      </c>
      <c r="Q1430" s="62">
        <f t="shared" si="391"/>
        <v>0</v>
      </c>
      <c r="R1430" s="89">
        <f t="shared" si="386"/>
        <v>-58.057863270028527</v>
      </c>
      <c r="S1430" s="74">
        <f t="shared" si="387"/>
        <v>0</v>
      </c>
      <c r="T1430" s="91">
        <f t="shared" si="381"/>
        <v>3.9537150817433586E-2</v>
      </c>
      <c r="U1430" s="92">
        <f t="shared" si="382"/>
        <v>1.3395371508174334</v>
      </c>
    </row>
    <row r="1431" spans="1:21">
      <c r="A1431" s="80">
        <v>37939</v>
      </c>
      <c r="B1431" s="81">
        <v>0</v>
      </c>
      <c r="C1431" s="82">
        <v>2.5913200739447586E-3</v>
      </c>
      <c r="D1431" s="88">
        <f t="shared" si="383"/>
        <v>1.4366342576539322</v>
      </c>
      <c r="E1431" s="89">
        <f t="shared" si="388"/>
        <v>13732.685153078643</v>
      </c>
      <c r="F1431" s="126">
        <f t="shared" si="389"/>
        <v>369549.63073929632</v>
      </c>
      <c r="G1431" s="62">
        <f t="shared" si="390"/>
        <v>2.6910223792354943E-2</v>
      </c>
      <c r="H1431" s="88">
        <f t="shared" si="375"/>
        <v>0</v>
      </c>
      <c r="I1431" s="62">
        <f t="shared" si="384"/>
        <v>0</v>
      </c>
      <c r="J1431" s="89">
        <f t="shared" si="376"/>
        <v>0</v>
      </c>
      <c r="K1431" s="62">
        <f t="shared" si="385"/>
        <v>0</v>
      </c>
      <c r="L1431" s="90">
        <f t="shared" si="377"/>
        <v>51.826401478895171</v>
      </c>
      <c r="M1431" s="73">
        <f>0</f>
        <v>0</v>
      </c>
      <c r="N1431" s="89">
        <f t="shared" si="378"/>
        <v>0</v>
      </c>
      <c r="O1431" s="89">
        <f t="shared" si="379"/>
        <v>0</v>
      </c>
      <c r="P1431" s="89">
        <f t="shared" si="380"/>
        <v>0</v>
      </c>
      <c r="Q1431" s="62">
        <f t="shared" si="391"/>
        <v>0</v>
      </c>
      <c r="R1431" s="89">
        <f t="shared" si="386"/>
        <v>-51.826401478895171</v>
      </c>
      <c r="S1431" s="74">
        <f t="shared" si="387"/>
        <v>0</v>
      </c>
      <c r="T1431" s="91">
        <f t="shared" si="381"/>
        <v>3.6634257653932245E-2</v>
      </c>
      <c r="U1431" s="92">
        <f t="shared" si="382"/>
        <v>1.3366342576539321</v>
      </c>
    </row>
    <row r="1432" spans="1:21">
      <c r="A1432" s="80">
        <v>37940</v>
      </c>
      <c r="B1432" s="81">
        <v>0</v>
      </c>
      <c r="C1432" s="82">
        <v>2.8332975602017828E-3</v>
      </c>
      <c r="D1432" s="88">
        <f t="shared" si="383"/>
        <v>1.4340429375799875</v>
      </c>
      <c r="E1432" s="89">
        <f t="shared" si="388"/>
        <v>13680.858751599748</v>
      </c>
      <c r="F1432" s="126">
        <f t="shared" si="389"/>
        <v>369549.63073929632</v>
      </c>
      <c r="G1432" s="62">
        <f t="shared" si="390"/>
        <v>2.7012166227948494E-2</v>
      </c>
      <c r="H1432" s="88">
        <f t="shared" si="375"/>
        <v>0</v>
      </c>
      <c r="I1432" s="62">
        <f t="shared" si="384"/>
        <v>0</v>
      </c>
      <c r="J1432" s="89">
        <f t="shared" si="376"/>
        <v>0</v>
      </c>
      <c r="K1432" s="62">
        <f t="shared" si="385"/>
        <v>0</v>
      </c>
      <c r="L1432" s="90">
        <f t="shared" si="377"/>
        <v>56.665951204035657</v>
      </c>
      <c r="M1432" s="73">
        <f>0</f>
        <v>0</v>
      </c>
      <c r="N1432" s="89">
        <f t="shared" si="378"/>
        <v>0</v>
      </c>
      <c r="O1432" s="89">
        <f t="shared" si="379"/>
        <v>0</v>
      </c>
      <c r="P1432" s="89">
        <f t="shared" si="380"/>
        <v>0</v>
      </c>
      <c r="Q1432" s="62">
        <f t="shared" si="391"/>
        <v>0</v>
      </c>
      <c r="R1432" s="89">
        <f t="shared" si="386"/>
        <v>-56.665951204035657</v>
      </c>
      <c r="S1432" s="74">
        <f t="shared" si="387"/>
        <v>0</v>
      </c>
      <c r="T1432" s="91">
        <f t="shared" si="381"/>
        <v>3.4042937579987553E-2</v>
      </c>
      <c r="U1432" s="92">
        <f t="shared" si="382"/>
        <v>1.3340429375799874</v>
      </c>
    </row>
    <row r="1433" spans="1:21">
      <c r="A1433" s="80">
        <v>37941</v>
      </c>
      <c r="B1433" s="81">
        <v>0</v>
      </c>
      <c r="C1433" s="82">
        <v>2.8416144606431158E-3</v>
      </c>
      <c r="D1433" s="88">
        <f t="shared" si="383"/>
        <v>1.4312096400197858</v>
      </c>
      <c r="E1433" s="89">
        <f t="shared" si="388"/>
        <v>13624.192800395713</v>
      </c>
      <c r="F1433" s="126">
        <f t="shared" si="389"/>
        <v>369549.63073929632</v>
      </c>
      <c r="G1433" s="62">
        <f t="shared" si="390"/>
        <v>2.7124515643125867E-2</v>
      </c>
      <c r="H1433" s="88">
        <f t="shared" si="375"/>
        <v>0</v>
      </c>
      <c r="I1433" s="62">
        <f t="shared" si="384"/>
        <v>0</v>
      </c>
      <c r="J1433" s="89">
        <f t="shared" si="376"/>
        <v>0</v>
      </c>
      <c r="K1433" s="62">
        <f t="shared" si="385"/>
        <v>0</v>
      </c>
      <c r="L1433" s="90">
        <f t="shared" si="377"/>
        <v>56.832289212862314</v>
      </c>
      <c r="M1433" s="73">
        <f>0</f>
        <v>0</v>
      </c>
      <c r="N1433" s="89">
        <f t="shared" si="378"/>
        <v>0</v>
      </c>
      <c r="O1433" s="89">
        <f t="shared" si="379"/>
        <v>0</v>
      </c>
      <c r="P1433" s="89">
        <f t="shared" si="380"/>
        <v>0</v>
      </c>
      <c r="Q1433" s="62">
        <f t="shared" si="391"/>
        <v>0</v>
      </c>
      <c r="R1433" s="89">
        <f t="shared" si="386"/>
        <v>-56.832289212862314</v>
      </c>
      <c r="S1433" s="74">
        <f t="shared" si="387"/>
        <v>0</v>
      </c>
      <c r="T1433" s="91">
        <f t="shared" si="381"/>
        <v>3.1209640019785878E-2</v>
      </c>
      <c r="U1433" s="92">
        <f t="shared" si="382"/>
        <v>1.3312096400197857</v>
      </c>
    </row>
    <row r="1434" spans="1:21">
      <c r="A1434" s="80">
        <v>37942</v>
      </c>
      <c r="B1434" s="81">
        <v>0</v>
      </c>
      <c r="C1434" s="82">
        <v>3.0214780591443285E-3</v>
      </c>
      <c r="D1434" s="88">
        <f t="shared" si="383"/>
        <v>1.4283680255591427</v>
      </c>
      <c r="E1434" s="89">
        <f t="shared" si="388"/>
        <v>13567.360511182851</v>
      </c>
      <c r="F1434" s="126">
        <f t="shared" si="389"/>
        <v>369549.63073929632</v>
      </c>
      <c r="G1434" s="62">
        <f t="shared" si="390"/>
        <v>2.7238137472258978E-2</v>
      </c>
      <c r="H1434" s="88">
        <f t="shared" si="375"/>
        <v>0</v>
      </c>
      <c r="I1434" s="62">
        <f t="shared" si="384"/>
        <v>0</v>
      </c>
      <c r="J1434" s="89">
        <f t="shared" si="376"/>
        <v>0</v>
      </c>
      <c r="K1434" s="62">
        <f t="shared" si="385"/>
        <v>0</v>
      </c>
      <c r="L1434" s="90">
        <f t="shared" si="377"/>
        <v>60.429561182886573</v>
      </c>
      <c r="M1434" s="73">
        <f>0</f>
        <v>0</v>
      </c>
      <c r="N1434" s="89">
        <f t="shared" si="378"/>
        <v>0</v>
      </c>
      <c r="O1434" s="89">
        <f t="shared" si="379"/>
        <v>0</v>
      </c>
      <c r="P1434" s="89">
        <f t="shared" si="380"/>
        <v>0</v>
      </c>
      <c r="Q1434" s="62">
        <f t="shared" si="391"/>
        <v>0</v>
      </c>
      <c r="R1434" s="89">
        <f t="shared" si="386"/>
        <v>-60.429561182886573</v>
      </c>
      <c r="S1434" s="74">
        <f t="shared" si="387"/>
        <v>0</v>
      </c>
      <c r="T1434" s="91">
        <f t="shared" si="381"/>
        <v>2.8368025559142751E-2</v>
      </c>
      <c r="U1434" s="92">
        <f t="shared" si="382"/>
        <v>1.3283680255591426</v>
      </c>
    </row>
    <row r="1435" spans="1:21">
      <c r="A1435" s="80">
        <v>37943</v>
      </c>
      <c r="B1435" s="81">
        <v>0</v>
      </c>
      <c r="C1435" s="82">
        <v>2.8603549882987066E-3</v>
      </c>
      <c r="D1435" s="88">
        <f t="shared" si="383"/>
        <v>1.4253465474999982</v>
      </c>
      <c r="E1435" s="89">
        <f t="shared" si="388"/>
        <v>13506.930949999965</v>
      </c>
      <c r="F1435" s="126">
        <f t="shared" si="389"/>
        <v>369549.63073929632</v>
      </c>
      <c r="G1435" s="62">
        <f t="shared" si="390"/>
        <v>2.7359999996098096E-2</v>
      </c>
      <c r="H1435" s="88">
        <f t="shared" si="375"/>
        <v>0</v>
      </c>
      <c r="I1435" s="62">
        <f t="shared" si="384"/>
        <v>0</v>
      </c>
      <c r="J1435" s="89">
        <f t="shared" si="376"/>
        <v>0</v>
      </c>
      <c r="K1435" s="62">
        <f t="shared" si="385"/>
        <v>0</v>
      </c>
      <c r="L1435" s="90">
        <f t="shared" si="377"/>
        <v>57.207099765974135</v>
      </c>
      <c r="M1435" s="73">
        <f>0</f>
        <v>0</v>
      </c>
      <c r="N1435" s="89">
        <f t="shared" si="378"/>
        <v>0</v>
      </c>
      <c r="O1435" s="89">
        <f t="shared" si="379"/>
        <v>0</v>
      </c>
      <c r="P1435" s="89">
        <f t="shared" si="380"/>
        <v>0</v>
      </c>
      <c r="Q1435" s="62">
        <f t="shared" si="391"/>
        <v>0</v>
      </c>
      <c r="R1435" s="89">
        <f t="shared" si="386"/>
        <v>-57.207099765974135</v>
      </c>
      <c r="S1435" s="74">
        <f t="shared" si="387"/>
        <v>0</v>
      </c>
      <c r="T1435" s="91">
        <f t="shared" si="381"/>
        <v>2.5346547499998318E-2</v>
      </c>
      <c r="U1435" s="92">
        <f t="shared" si="382"/>
        <v>1.3253465474999981</v>
      </c>
    </row>
    <row r="1436" spans="1:21">
      <c r="A1436" s="80">
        <v>37944</v>
      </c>
      <c r="B1436" s="81">
        <v>1.9303999999999998E-2</v>
      </c>
      <c r="C1436" s="82">
        <v>2.3066543812850417E-3</v>
      </c>
      <c r="D1436" s="88">
        <f t="shared" si="383"/>
        <v>1.4224861925116994</v>
      </c>
      <c r="E1436" s="89">
        <f t="shared" si="388"/>
        <v>13449.723850233991</v>
      </c>
      <c r="F1436" s="126">
        <f t="shared" si="389"/>
        <v>369549.63073929632</v>
      </c>
      <c r="G1436" s="62">
        <f t="shared" si="390"/>
        <v>2.7476373110282639E-2</v>
      </c>
      <c r="H1436" s="88">
        <f t="shared" si="375"/>
        <v>386.08</v>
      </c>
      <c r="I1436" s="62">
        <f t="shared" si="384"/>
        <v>3860.7999999999997</v>
      </c>
      <c r="J1436" s="89">
        <f t="shared" si="376"/>
        <v>694.94399999999996</v>
      </c>
      <c r="K1436" s="62">
        <f t="shared" si="385"/>
        <v>15288.767999999998</v>
      </c>
      <c r="L1436" s="90">
        <f t="shared" si="377"/>
        <v>46.133087625700831</v>
      </c>
      <c r="M1436" s="73">
        <f>0</f>
        <v>0</v>
      </c>
      <c r="N1436" s="89">
        <f t="shared" si="378"/>
        <v>0</v>
      </c>
      <c r="O1436" s="89">
        <f t="shared" si="379"/>
        <v>0</v>
      </c>
      <c r="P1436" s="89">
        <f t="shared" si="380"/>
        <v>0</v>
      </c>
      <c r="Q1436" s="62">
        <f t="shared" si="391"/>
        <v>0</v>
      </c>
      <c r="R1436" s="89">
        <f t="shared" si="386"/>
        <v>1034.890912374299</v>
      </c>
      <c r="S1436" s="74">
        <f t="shared" si="387"/>
        <v>19149.567999999999</v>
      </c>
      <c r="T1436" s="91">
        <f t="shared" si="381"/>
        <v>2.2486192511699477E-2</v>
      </c>
      <c r="U1436" s="92">
        <f t="shared" si="382"/>
        <v>1.3224861925116993</v>
      </c>
    </row>
    <row r="1437" spans="1:21">
      <c r="A1437" s="80">
        <v>37945</v>
      </c>
      <c r="B1437" s="81">
        <v>0</v>
      </c>
      <c r="C1437" s="82">
        <v>2.4577676284783479E-3</v>
      </c>
      <c r="D1437" s="88">
        <f t="shared" si="383"/>
        <v>1.4742307381304145</v>
      </c>
      <c r="E1437" s="89">
        <f t="shared" si="388"/>
        <v>14484.614762608291</v>
      </c>
      <c r="F1437" s="126">
        <f t="shared" si="389"/>
        <v>388699.19873929629</v>
      </c>
      <c r="G1437" s="62">
        <f t="shared" si="390"/>
        <v>2.6835314926201184E-2</v>
      </c>
      <c r="H1437" s="88">
        <f t="shared" si="375"/>
        <v>0</v>
      </c>
      <c r="I1437" s="62">
        <f t="shared" si="384"/>
        <v>0</v>
      </c>
      <c r="J1437" s="89">
        <f t="shared" si="376"/>
        <v>0</v>
      </c>
      <c r="K1437" s="62">
        <f t="shared" si="385"/>
        <v>0</v>
      </c>
      <c r="L1437" s="90">
        <f t="shared" si="377"/>
        <v>49.155352569566958</v>
      </c>
      <c r="M1437" s="73">
        <f>0</f>
        <v>0</v>
      </c>
      <c r="N1437" s="89">
        <f t="shared" si="378"/>
        <v>0</v>
      </c>
      <c r="O1437" s="89">
        <f t="shared" si="379"/>
        <v>0</v>
      </c>
      <c r="P1437" s="89">
        <f t="shared" si="380"/>
        <v>0</v>
      </c>
      <c r="Q1437" s="62">
        <f t="shared" si="391"/>
        <v>0</v>
      </c>
      <c r="R1437" s="89">
        <f t="shared" si="386"/>
        <v>-49.155352569566958</v>
      </c>
      <c r="S1437" s="74">
        <f t="shared" si="387"/>
        <v>0</v>
      </c>
      <c r="T1437" s="91">
        <f t="shared" si="381"/>
        <v>7.4230738130414586E-2</v>
      </c>
      <c r="U1437" s="92">
        <f t="shared" si="382"/>
        <v>1.3742307381304144</v>
      </c>
    </row>
    <row r="1438" spans="1:21">
      <c r="A1438" s="80">
        <v>37946</v>
      </c>
      <c r="B1438" s="81">
        <v>0</v>
      </c>
      <c r="C1438" s="82">
        <v>2.7208911901785171E-3</v>
      </c>
      <c r="D1438" s="88">
        <f t="shared" si="383"/>
        <v>1.4717729705019362</v>
      </c>
      <c r="E1438" s="89">
        <f t="shared" si="388"/>
        <v>14435.459410038724</v>
      </c>
      <c r="F1438" s="126">
        <f t="shared" si="389"/>
        <v>388699.19873929629</v>
      </c>
      <c r="G1438" s="62">
        <f t="shared" si="390"/>
        <v>2.6926694031572464E-2</v>
      </c>
      <c r="H1438" s="88">
        <f t="shared" si="375"/>
        <v>0</v>
      </c>
      <c r="I1438" s="62">
        <f t="shared" si="384"/>
        <v>0</v>
      </c>
      <c r="J1438" s="89">
        <f t="shared" si="376"/>
        <v>0</v>
      </c>
      <c r="K1438" s="62">
        <f t="shared" si="385"/>
        <v>0</v>
      </c>
      <c r="L1438" s="90">
        <f t="shared" si="377"/>
        <v>54.417823803570343</v>
      </c>
      <c r="M1438" s="73">
        <f>0</f>
        <v>0</v>
      </c>
      <c r="N1438" s="89">
        <f t="shared" si="378"/>
        <v>0</v>
      </c>
      <c r="O1438" s="89">
        <f t="shared" si="379"/>
        <v>0</v>
      </c>
      <c r="P1438" s="89">
        <f t="shared" si="380"/>
        <v>0</v>
      </c>
      <c r="Q1438" s="62">
        <f t="shared" si="391"/>
        <v>0</v>
      </c>
      <c r="R1438" s="89">
        <f t="shared" si="386"/>
        <v>-54.417823803570343</v>
      </c>
      <c r="S1438" s="74">
        <f t="shared" si="387"/>
        <v>0</v>
      </c>
      <c r="T1438" s="91">
        <f t="shared" si="381"/>
        <v>7.1772970501936317E-2</v>
      </c>
      <c r="U1438" s="92">
        <f t="shared" si="382"/>
        <v>1.3717729705019361</v>
      </c>
    </row>
    <row r="1439" spans="1:21">
      <c r="A1439" s="80">
        <v>37947</v>
      </c>
      <c r="B1439" s="81">
        <v>0</v>
      </c>
      <c r="C1439" s="82">
        <v>2.7675919308349163E-3</v>
      </c>
      <c r="D1439" s="88">
        <f t="shared" si="383"/>
        <v>1.4690520793117576</v>
      </c>
      <c r="E1439" s="89">
        <f t="shared" si="388"/>
        <v>14381.041586235153</v>
      </c>
      <c r="F1439" s="126">
        <f t="shared" si="389"/>
        <v>388699.19873929629</v>
      </c>
      <c r="G1439" s="62">
        <f t="shared" si="390"/>
        <v>2.7028584571463909E-2</v>
      </c>
      <c r="H1439" s="88">
        <f t="shared" si="375"/>
        <v>0</v>
      </c>
      <c r="I1439" s="62">
        <f t="shared" si="384"/>
        <v>0</v>
      </c>
      <c r="J1439" s="89">
        <f t="shared" si="376"/>
        <v>0</v>
      </c>
      <c r="K1439" s="62">
        <f t="shared" si="385"/>
        <v>0</v>
      </c>
      <c r="L1439" s="90">
        <f t="shared" si="377"/>
        <v>55.351838616698323</v>
      </c>
      <c r="M1439" s="73">
        <f>0</f>
        <v>0</v>
      </c>
      <c r="N1439" s="89">
        <f t="shared" si="378"/>
        <v>0</v>
      </c>
      <c r="O1439" s="89">
        <f t="shared" si="379"/>
        <v>0</v>
      </c>
      <c r="P1439" s="89">
        <f t="shared" si="380"/>
        <v>0</v>
      </c>
      <c r="Q1439" s="62">
        <f t="shared" si="391"/>
        <v>0</v>
      </c>
      <c r="R1439" s="89">
        <f t="shared" si="386"/>
        <v>-55.351838616698323</v>
      </c>
      <c r="S1439" s="74">
        <f t="shared" si="387"/>
        <v>0</v>
      </c>
      <c r="T1439" s="91">
        <f t="shared" si="381"/>
        <v>6.9052079311757719E-2</v>
      </c>
      <c r="U1439" s="92">
        <f t="shared" si="382"/>
        <v>1.3690520793117575</v>
      </c>
    </row>
    <row r="1440" spans="1:21">
      <c r="A1440" s="80">
        <v>37948</v>
      </c>
      <c r="B1440" s="81">
        <v>0</v>
      </c>
      <c r="C1440" s="82">
        <v>2.8190661409242725E-3</v>
      </c>
      <c r="D1440" s="88">
        <f t="shared" si="383"/>
        <v>1.4662844873809227</v>
      </c>
      <c r="E1440" s="89">
        <f t="shared" si="388"/>
        <v>14325.689747618455</v>
      </c>
      <c r="F1440" s="126">
        <f t="shared" si="389"/>
        <v>388699.19873929629</v>
      </c>
      <c r="G1440" s="62">
        <f t="shared" si="390"/>
        <v>2.7133018066645954E-2</v>
      </c>
      <c r="H1440" s="88">
        <f t="shared" si="375"/>
        <v>0</v>
      </c>
      <c r="I1440" s="62">
        <f t="shared" si="384"/>
        <v>0</v>
      </c>
      <c r="J1440" s="89">
        <f t="shared" si="376"/>
        <v>0</v>
      </c>
      <c r="K1440" s="62">
        <f t="shared" si="385"/>
        <v>0</v>
      </c>
      <c r="L1440" s="90">
        <f t="shared" si="377"/>
        <v>56.381322818485451</v>
      </c>
      <c r="M1440" s="73">
        <f>0</f>
        <v>0</v>
      </c>
      <c r="N1440" s="89">
        <f t="shared" si="378"/>
        <v>0</v>
      </c>
      <c r="O1440" s="89">
        <f t="shared" si="379"/>
        <v>0</v>
      </c>
      <c r="P1440" s="89">
        <f t="shared" si="380"/>
        <v>0</v>
      </c>
      <c r="Q1440" s="62">
        <f t="shared" si="391"/>
        <v>0</v>
      </c>
      <c r="R1440" s="89">
        <f t="shared" si="386"/>
        <v>-56.381322818485451</v>
      </c>
      <c r="S1440" s="74">
        <f t="shared" si="387"/>
        <v>0</v>
      </c>
      <c r="T1440" s="91">
        <f t="shared" si="381"/>
        <v>6.6284487380922741E-2</v>
      </c>
      <c r="U1440" s="92">
        <f t="shared" si="382"/>
        <v>1.3662844873809226</v>
      </c>
    </row>
    <row r="1441" spans="1:21">
      <c r="A1441" s="80">
        <v>37949</v>
      </c>
      <c r="B1441" s="81">
        <v>0</v>
      </c>
      <c r="C1441" s="82">
        <v>2.682730159224329E-3</v>
      </c>
      <c r="D1441" s="88">
        <f t="shared" si="383"/>
        <v>1.4634654212399985</v>
      </c>
      <c r="E1441" s="89">
        <f t="shared" si="388"/>
        <v>14269.308424799969</v>
      </c>
      <c r="F1441" s="126">
        <f t="shared" si="389"/>
        <v>388699.19873929629</v>
      </c>
      <c r="G1441" s="62">
        <f t="shared" si="390"/>
        <v>2.7240226867879559E-2</v>
      </c>
      <c r="H1441" s="88">
        <f t="shared" si="375"/>
        <v>0</v>
      </c>
      <c r="I1441" s="62">
        <f t="shared" si="384"/>
        <v>0</v>
      </c>
      <c r="J1441" s="89">
        <f t="shared" si="376"/>
        <v>0</v>
      </c>
      <c r="K1441" s="62">
        <f t="shared" si="385"/>
        <v>0</v>
      </c>
      <c r="L1441" s="90">
        <f t="shared" si="377"/>
        <v>53.654603184486582</v>
      </c>
      <c r="M1441" s="73">
        <f>0</f>
        <v>0</v>
      </c>
      <c r="N1441" s="89">
        <f t="shared" si="378"/>
        <v>0</v>
      </c>
      <c r="O1441" s="89">
        <f t="shared" si="379"/>
        <v>0</v>
      </c>
      <c r="P1441" s="89">
        <f t="shared" si="380"/>
        <v>0</v>
      </c>
      <c r="Q1441" s="62">
        <f t="shared" si="391"/>
        <v>0</v>
      </c>
      <c r="R1441" s="89">
        <f t="shared" si="386"/>
        <v>-53.654603184486582</v>
      </c>
      <c r="S1441" s="74">
        <f t="shared" si="387"/>
        <v>0</v>
      </c>
      <c r="T1441" s="91">
        <f t="shared" si="381"/>
        <v>6.3465421239998543E-2</v>
      </c>
      <c r="U1441" s="92">
        <f t="shared" si="382"/>
        <v>1.3634654212399984</v>
      </c>
    </row>
    <row r="1442" spans="1:21">
      <c r="A1442" s="80">
        <v>37950</v>
      </c>
      <c r="B1442" s="81">
        <v>0</v>
      </c>
      <c r="C1442" s="82">
        <v>1.1643037171572995E-3</v>
      </c>
      <c r="D1442" s="88">
        <f t="shared" si="383"/>
        <v>1.460782691080774</v>
      </c>
      <c r="E1442" s="89">
        <f t="shared" si="388"/>
        <v>14215.653821615482</v>
      </c>
      <c r="F1442" s="126">
        <f t="shared" si="389"/>
        <v>388699.19873929629</v>
      </c>
      <c r="G1442" s="62">
        <f t="shared" si="390"/>
        <v>2.7343040539455406E-2</v>
      </c>
      <c r="H1442" s="88">
        <f t="shared" si="375"/>
        <v>0</v>
      </c>
      <c r="I1442" s="62">
        <f t="shared" si="384"/>
        <v>0</v>
      </c>
      <c r="J1442" s="89">
        <f t="shared" si="376"/>
        <v>0</v>
      </c>
      <c r="K1442" s="62">
        <f t="shared" si="385"/>
        <v>0</v>
      </c>
      <c r="L1442" s="90">
        <f t="shared" si="377"/>
        <v>23.286074343145991</v>
      </c>
      <c r="M1442" s="73">
        <f>0</f>
        <v>0</v>
      </c>
      <c r="N1442" s="89">
        <f t="shared" si="378"/>
        <v>0</v>
      </c>
      <c r="O1442" s="89">
        <f t="shared" si="379"/>
        <v>0</v>
      </c>
      <c r="P1442" s="89">
        <f t="shared" si="380"/>
        <v>0</v>
      </c>
      <c r="Q1442" s="62">
        <f t="shared" si="391"/>
        <v>0</v>
      </c>
      <c r="R1442" s="89">
        <f t="shared" si="386"/>
        <v>-23.286074343145991</v>
      </c>
      <c r="S1442" s="74">
        <f t="shared" si="387"/>
        <v>0</v>
      </c>
      <c r="T1442" s="91">
        <f t="shared" si="381"/>
        <v>6.0782691080774054E-2</v>
      </c>
      <c r="U1442" s="92">
        <f t="shared" si="382"/>
        <v>1.3607826910807739</v>
      </c>
    </row>
    <row r="1443" spans="1:21">
      <c r="A1443" s="80">
        <v>37951</v>
      </c>
      <c r="B1443" s="81">
        <v>0</v>
      </c>
      <c r="C1443" s="82">
        <v>2.4794421702185195E-3</v>
      </c>
      <c r="D1443" s="88">
        <f t="shared" si="383"/>
        <v>1.4596183873636168</v>
      </c>
      <c r="E1443" s="89">
        <f t="shared" si="388"/>
        <v>14192.367747272336</v>
      </c>
      <c r="F1443" s="126">
        <f t="shared" si="389"/>
        <v>388699.19873929629</v>
      </c>
      <c r="G1443" s="62">
        <f t="shared" si="390"/>
        <v>2.7387903531037046E-2</v>
      </c>
      <c r="H1443" s="88">
        <f t="shared" si="375"/>
        <v>0</v>
      </c>
      <c r="I1443" s="62">
        <f t="shared" si="384"/>
        <v>0</v>
      </c>
      <c r="J1443" s="89">
        <f t="shared" si="376"/>
        <v>0</v>
      </c>
      <c r="K1443" s="62">
        <f t="shared" si="385"/>
        <v>0</v>
      </c>
      <c r="L1443" s="90">
        <f t="shared" si="377"/>
        <v>49.588843404370387</v>
      </c>
      <c r="M1443" s="73">
        <f>0</f>
        <v>0</v>
      </c>
      <c r="N1443" s="89">
        <f t="shared" si="378"/>
        <v>0</v>
      </c>
      <c r="O1443" s="89">
        <f t="shared" si="379"/>
        <v>0</v>
      </c>
      <c r="P1443" s="89">
        <f t="shared" si="380"/>
        <v>0</v>
      </c>
      <c r="Q1443" s="62">
        <f t="shared" si="391"/>
        <v>0</v>
      </c>
      <c r="R1443" s="89">
        <f t="shared" si="386"/>
        <v>-49.588843404370387</v>
      </c>
      <c r="S1443" s="74">
        <f t="shared" si="387"/>
        <v>0</v>
      </c>
      <c r="T1443" s="91">
        <f t="shared" si="381"/>
        <v>5.9618387363616909E-2</v>
      </c>
      <c r="U1443" s="92">
        <f t="shared" si="382"/>
        <v>1.3596183873636167</v>
      </c>
    </row>
    <row r="1444" spans="1:21">
      <c r="A1444" s="80">
        <v>37952</v>
      </c>
      <c r="B1444" s="81">
        <v>0</v>
      </c>
      <c r="C1444" s="82">
        <v>2.9122283174165286E-3</v>
      </c>
      <c r="D1444" s="88">
        <f t="shared" si="383"/>
        <v>1.4571389451933983</v>
      </c>
      <c r="E1444" s="89">
        <f t="shared" si="388"/>
        <v>14142.778903867966</v>
      </c>
      <c r="F1444" s="126">
        <f t="shared" si="389"/>
        <v>388699.19873929629</v>
      </c>
      <c r="G1444" s="62">
        <f t="shared" si="390"/>
        <v>2.7483933771529821E-2</v>
      </c>
      <c r="H1444" s="88">
        <f t="shared" si="375"/>
        <v>0</v>
      </c>
      <c r="I1444" s="62">
        <f t="shared" si="384"/>
        <v>0</v>
      </c>
      <c r="J1444" s="89">
        <f t="shared" si="376"/>
        <v>0</v>
      </c>
      <c r="K1444" s="62">
        <f t="shared" si="385"/>
        <v>0</v>
      </c>
      <c r="L1444" s="90">
        <f t="shared" si="377"/>
        <v>58.244566348330572</v>
      </c>
      <c r="M1444" s="73">
        <f>0</f>
        <v>0</v>
      </c>
      <c r="N1444" s="89">
        <f t="shared" si="378"/>
        <v>0</v>
      </c>
      <c r="O1444" s="89">
        <f t="shared" si="379"/>
        <v>0</v>
      </c>
      <c r="P1444" s="89">
        <f t="shared" si="380"/>
        <v>0</v>
      </c>
      <c r="Q1444" s="62">
        <f t="shared" si="391"/>
        <v>0</v>
      </c>
      <c r="R1444" s="89">
        <f t="shared" si="386"/>
        <v>-58.244566348330572</v>
      </c>
      <c r="S1444" s="74">
        <f t="shared" si="387"/>
        <v>0</v>
      </c>
      <c r="T1444" s="91">
        <f t="shared" si="381"/>
        <v>5.7138945193398349E-2</v>
      </c>
      <c r="U1444" s="92">
        <f t="shared" si="382"/>
        <v>1.3571389451933982</v>
      </c>
    </row>
    <row r="1445" spans="1:21">
      <c r="A1445" s="80">
        <v>37953</v>
      </c>
      <c r="B1445" s="81">
        <v>1.2445999999999999E-2</v>
      </c>
      <c r="C1445" s="82">
        <v>2.9536617526593613E-3</v>
      </c>
      <c r="D1445" s="88">
        <f t="shared" si="383"/>
        <v>1.4542267168759817</v>
      </c>
      <c r="E1445" s="89">
        <f t="shared" si="388"/>
        <v>14084.534337519635</v>
      </c>
      <c r="F1445" s="126">
        <f t="shared" si="389"/>
        <v>388699.19873929629</v>
      </c>
      <c r="G1445" s="62">
        <f t="shared" si="390"/>
        <v>2.7597589627357776E-2</v>
      </c>
      <c r="H1445" s="88">
        <f t="shared" si="375"/>
        <v>248.92</v>
      </c>
      <c r="I1445" s="62">
        <f t="shared" si="384"/>
        <v>2489.1999999999998</v>
      </c>
      <c r="J1445" s="89">
        <f t="shared" si="376"/>
        <v>448.05599999999998</v>
      </c>
      <c r="K1445" s="62">
        <f t="shared" si="385"/>
        <v>9857.232</v>
      </c>
      <c r="L1445" s="90">
        <f t="shared" si="377"/>
        <v>59.073235053187226</v>
      </c>
      <c r="M1445" s="73">
        <f>0</f>
        <v>0</v>
      </c>
      <c r="N1445" s="89">
        <f t="shared" si="378"/>
        <v>0</v>
      </c>
      <c r="O1445" s="89">
        <f t="shared" si="379"/>
        <v>0</v>
      </c>
      <c r="P1445" s="89">
        <f t="shared" si="380"/>
        <v>0</v>
      </c>
      <c r="Q1445" s="62">
        <f t="shared" si="391"/>
        <v>0</v>
      </c>
      <c r="R1445" s="89">
        <f t="shared" si="386"/>
        <v>637.90276494681279</v>
      </c>
      <c r="S1445" s="74">
        <f t="shared" si="387"/>
        <v>12346.432000000001</v>
      </c>
      <c r="T1445" s="91">
        <f t="shared" si="381"/>
        <v>5.4226716875981795E-2</v>
      </c>
      <c r="U1445" s="92">
        <f t="shared" si="382"/>
        <v>1.3542267168759816</v>
      </c>
    </row>
    <row r="1446" spans="1:21">
      <c r="A1446" s="80">
        <v>37954</v>
      </c>
      <c r="B1446" s="81">
        <v>0</v>
      </c>
      <c r="C1446" s="82">
        <v>1.5879481071869601E-3</v>
      </c>
      <c r="D1446" s="88">
        <f t="shared" si="383"/>
        <v>1.4861218551233226</v>
      </c>
      <c r="E1446" s="89">
        <f t="shared" si="388"/>
        <v>14722.437102466449</v>
      </c>
      <c r="F1446" s="126">
        <f t="shared" si="389"/>
        <v>401045.63073929632</v>
      </c>
      <c r="G1446" s="62">
        <f t="shared" si="390"/>
        <v>2.7240437703898165E-2</v>
      </c>
      <c r="H1446" s="88">
        <f t="shared" si="375"/>
        <v>0</v>
      </c>
      <c r="I1446" s="62">
        <f t="shared" si="384"/>
        <v>0</v>
      </c>
      <c r="J1446" s="89">
        <f t="shared" si="376"/>
        <v>0</v>
      </c>
      <c r="K1446" s="62">
        <f t="shared" si="385"/>
        <v>0</v>
      </c>
      <c r="L1446" s="90">
        <f t="shared" si="377"/>
        <v>31.7589621437392</v>
      </c>
      <c r="M1446" s="73">
        <f>0</f>
        <v>0</v>
      </c>
      <c r="N1446" s="89">
        <f t="shared" si="378"/>
        <v>0</v>
      </c>
      <c r="O1446" s="89">
        <f t="shared" si="379"/>
        <v>0</v>
      </c>
      <c r="P1446" s="89">
        <f t="shared" si="380"/>
        <v>0</v>
      </c>
      <c r="Q1446" s="62">
        <f t="shared" si="391"/>
        <v>0</v>
      </c>
      <c r="R1446" s="89">
        <f t="shared" si="386"/>
        <v>-31.7589621437392</v>
      </c>
      <c r="S1446" s="74">
        <f t="shared" si="387"/>
        <v>0</v>
      </c>
      <c r="T1446" s="91">
        <f t="shared" si="381"/>
        <v>8.612185512332271E-2</v>
      </c>
      <c r="U1446" s="92">
        <f t="shared" si="382"/>
        <v>1.3861218551233225</v>
      </c>
    </row>
    <row r="1447" spans="1:21">
      <c r="A1447" s="80">
        <v>37955</v>
      </c>
      <c r="B1447" s="81">
        <v>0</v>
      </c>
      <c r="C1447" s="82">
        <v>2.1588205959775951E-3</v>
      </c>
      <c r="D1447" s="88">
        <f t="shared" si="383"/>
        <v>1.4845339070161354</v>
      </c>
      <c r="E1447" s="89">
        <f t="shared" si="388"/>
        <v>14690.678140322709</v>
      </c>
      <c r="F1447" s="126">
        <f t="shared" si="389"/>
        <v>401045.63073929632</v>
      </c>
      <c r="G1447" s="62">
        <f t="shared" si="390"/>
        <v>2.7299327295076562E-2</v>
      </c>
      <c r="H1447" s="88">
        <f t="shared" si="375"/>
        <v>0</v>
      </c>
      <c r="I1447" s="62">
        <f t="shared" si="384"/>
        <v>0</v>
      </c>
      <c r="J1447" s="89">
        <f t="shared" si="376"/>
        <v>0</v>
      </c>
      <c r="K1447" s="62">
        <f t="shared" si="385"/>
        <v>0</v>
      </c>
      <c r="L1447" s="90">
        <f t="shared" si="377"/>
        <v>43.176411919551903</v>
      </c>
      <c r="M1447" s="73">
        <f>0</f>
        <v>0</v>
      </c>
      <c r="N1447" s="89">
        <f t="shared" si="378"/>
        <v>0</v>
      </c>
      <c r="O1447" s="89">
        <f t="shared" si="379"/>
        <v>0</v>
      </c>
      <c r="P1447" s="89">
        <f t="shared" si="380"/>
        <v>0</v>
      </c>
      <c r="Q1447" s="62">
        <f t="shared" si="391"/>
        <v>0</v>
      </c>
      <c r="R1447" s="89">
        <f t="shared" si="386"/>
        <v>-43.176411919551903</v>
      </c>
      <c r="S1447" s="74">
        <f t="shared" si="387"/>
        <v>0</v>
      </c>
      <c r="T1447" s="91">
        <f t="shared" si="381"/>
        <v>8.4533907016135501E-2</v>
      </c>
      <c r="U1447" s="92">
        <f t="shared" si="382"/>
        <v>1.3845339070161353</v>
      </c>
    </row>
    <row r="1448" spans="1:21">
      <c r="A1448" s="80">
        <v>37956</v>
      </c>
      <c r="B1448" s="81">
        <v>0</v>
      </c>
      <c r="C1448" s="82">
        <v>2.3402875125816173E-3</v>
      </c>
      <c r="D1448" s="88">
        <f t="shared" si="383"/>
        <v>1.4823750864201579</v>
      </c>
      <c r="E1448" s="89">
        <f t="shared" si="388"/>
        <v>14647.501728403156</v>
      </c>
      <c r="F1448" s="126">
        <f t="shared" si="389"/>
        <v>401045.63073929632</v>
      </c>
      <c r="G1448" s="62">
        <f t="shared" si="390"/>
        <v>2.7379797468234712E-2</v>
      </c>
      <c r="H1448" s="88">
        <f t="shared" si="375"/>
        <v>0</v>
      </c>
      <c r="I1448" s="62">
        <f t="shared" si="384"/>
        <v>0</v>
      </c>
      <c r="J1448" s="89">
        <f t="shared" si="376"/>
        <v>0</v>
      </c>
      <c r="K1448" s="62">
        <f t="shared" si="385"/>
        <v>0</v>
      </c>
      <c r="L1448" s="90">
        <f t="shared" si="377"/>
        <v>46.805750251632347</v>
      </c>
      <c r="M1448" s="73">
        <f>0</f>
        <v>0</v>
      </c>
      <c r="N1448" s="89">
        <f t="shared" si="378"/>
        <v>0</v>
      </c>
      <c r="O1448" s="89">
        <f t="shared" si="379"/>
        <v>0</v>
      </c>
      <c r="P1448" s="89">
        <f t="shared" si="380"/>
        <v>0</v>
      </c>
      <c r="Q1448" s="62">
        <f t="shared" si="391"/>
        <v>0</v>
      </c>
      <c r="R1448" s="89">
        <f t="shared" si="386"/>
        <v>-46.805750251632347</v>
      </c>
      <c r="S1448" s="74">
        <f t="shared" si="387"/>
        <v>0</v>
      </c>
      <c r="T1448" s="91">
        <f t="shared" si="381"/>
        <v>8.2375086420158006E-2</v>
      </c>
      <c r="U1448" s="92">
        <f t="shared" si="382"/>
        <v>1.3823750864201578</v>
      </c>
    </row>
    <row r="1449" spans="1:21">
      <c r="A1449" s="80">
        <v>37957</v>
      </c>
      <c r="B1449" s="81">
        <v>0</v>
      </c>
      <c r="C1449" s="82">
        <v>2.0154831213077618E-3</v>
      </c>
      <c r="D1449" s="88">
        <f t="shared" si="383"/>
        <v>1.4800347989075762</v>
      </c>
      <c r="E1449" s="89">
        <f t="shared" si="388"/>
        <v>14600.695978151523</v>
      </c>
      <c r="F1449" s="126">
        <f t="shared" si="389"/>
        <v>401045.63073929632</v>
      </c>
      <c r="G1449" s="62">
        <f t="shared" si="390"/>
        <v>2.7467569445964828E-2</v>
      </c>
      <c r="H1449" s="88">
        <f t="shared" si="375"/>
        <v>0</v>
      </c>
      <c r="I1449" s="62">
        <f t="shared" si="384"/>
        <v>0</v>
      </c>
      <c r="J1449" s="89">
        <f t="shared" si="376"/>
        <v>0</v>
      </c>
      <c r="K1449" s="62">
        <f t="shared" si="385"/>
        <v>0</v>
      </c>
      <c r="L1449" s="90">
        <f t="shared" si="377"/>
        <v>40.309662426155235</v>
      </c>
      <c r="M1449" s="73">
        <f>0</f>
        <v>0</v>
      </c>
      <c r="N1449" s="89">
        <f t="shared" si="378"/>
        <v>0</v>
      </c>
      <c r="O1449" s="89">
        <f t="shared" si="379"/>
        <v>0</v>
      </c>
      <c r="P1449" s="89">
        <f t="shared" si="380"/>
        <v>0</v>
      </c>
      <c r="Q1449" s="62">
        <f t="shared" si="391"/>
        <v>0</v>
      </c>
      <c r="R1449" s="89">
        <f t="shared" si="386"/>
        <v>-40.309662426155235</v>
      </c>
      <c r="S1449" s="74">
        <f t="shared" si="387"/>
        <v>0</v>
      </c>
      <c r="T1449" s="91">
        <f t="shared" si="381"/>
        <v>8.0034798907576254E-2</v>
      </c>
      <c r="U1449" s="92">
        <f t="shared" si="382"/>
        <v>1.3800347989075761</v>
      </c>
    </row>
    <row r="1450" spans="1:21">
      <c r="A1450" s="80">
        <v>37958</v>
      </c>
      <c r="B1450" s="81">
        <v>0</v>
      </c>
      <c r="C1450" s="82">
        <v>2.2870912004257994E-3</v>
      </c>
      <c r="D1450" s="88">
        <f t="shared" si="383"/>
        <v>1.4780193157862682</v>
      </c>
      <c r="E1450" s="89">
        <f t="shared" si="388"/>
        <v>14560.386315725367</v>
      </c>
      <c r="F1450" s="126">
        <f t="shared" si="389"/>
        <v>401045.63073929632</v>
      </c>
      <c r="G1450" s="62">
        <f t="shared" si="390"/>
        <v>2.7543611964894289E-2</v>
      </c>
      <c r="H1450" s="88">
        <f t="shared" si="375"/>
        <v>0</v>
      </c>
      <c r="I1450" s="62">
        <f t="shared" si="384"/>
        <v>0</v>
      </c>
      <c r="J1450" s="89">
        <f t="shared" si="376"/>
        <v>0</v>
      </c>
      <c r="K1450" s="62">
        <f t="shared" si="385"/>
        <v>0</v>
      </c>
      <c r="L1450" s="90">
        <f t="shared" si="377"/>
        <v>45.741824008515991</v>
      </c>
      <c r="M1450" s="73">
        <f>0</f>
        <v>0</v>
      </c>
      <c r="N1450" s="89">
        <f t="shared" si="378"/>
        <v>0</v>
      </c>
      <c r="O1450" s="89">
        <f t="shared" si="379"/>
        <v>0</v>
      </c>
      <c r="P1450" s="89">
        <f t="shared" si="380"/>
        <v>0</v>
      </c>
      <c r="Q1450" s="62">
        <f t="shared" si="391"/>
        <v>0</v>
      </c>
      <c r="R1450" s="89">
        <f t="shared" si="386"/>
        <v>-45.741824008515991</v>
      </c>
      <c r="S1450" s="74">
        <f t="shared" si="387"/>
        <v>0</v>
      </c>
      <c r="T1450" s="91">
        <f t="shared" si="381"/>
        <v>7.8019315786268306E-2</v>
      </c>
      <c r="U1450" s="92">
        <f t="shared" si="382"/>
        <v>1.3780193157862681</v>
      </c>
    </row>
    <row r="1451" spans="1:21">
      <c r="A1451" s="80">
        <v>37959</v>
      </c>
      <c r="B1451" s="81">
        <v>2.5399999999999999E-4</v>
      </c>
      <c r="C1451" s="82">
        <v>2.4106265296737718E-3</v>
      </c>
      <c r="D1451" s="88">
        <f t="shared" si="383"/>
        <v>1.4757322245858426</v>
      </c>
      <c r="E1451" s="89">
        <f t="shared" si="388"/>
        <v>14514.644491716852</v>
      </c>
      <c r="F1451" s="126">
        <f t="shared" si="389"/>
        <v>401045.63073929632</v>
      </c>
      <c r="G1451" s="62">
        <f t="shared" si="390"/>
        <v>2.7630413612139321E-2</v>
      </c>
      <c r="H1451" s="88">
        <f t="shared" si="375"/>
        <v>5.08</v>
      </c>
      <c r="I1451" s="62">
        <f t="shared" si="384"/>
        <v>50.800000000000004</v>
      </c>
      <c r="J1451" s="89">
        <f t="shared" si="376"/>
        <v>9.1439999999999984</v>
      </c>
      <c r="K1451" s="62">
        <f t="shared" si="385"/>
        <v>201.16799999999995</v>
      </c>
      <c r="L1451" s="90">
        <f t="shared" si="377"/>
        <v>48.212530593475435</v>
      </c>
      <c r="M1451" s="73">
        <f>0</f>
        <v>0</v>
      </c>
      <c r="N1451" s="89">
        <f t="shared" si="378"/>
        <v>0</v>
      </c>
      <c r="O1451" s="89">
        <f t="shared" si="379"/>
        <v>0</v>
      </c>
      <c r="P1451" s="89">
        <f t="shared" si="380"/>
        <v>0</v>
      </c>
      <c r="Q1451" s="62">
        <f t="shared" si="391"/>
        <v>0</v>
      </c>
      <c r="R1451" s="89">
        <f t="shared" si="386"/>
        <v>-33.988530593475438</v>
      </c>
      <c r="S1451" s="74">
        <f t="shared" si="387"/>
        <v>251.96799999999996</v>
      </c>
      <c r="T1451" s="91">
        <f t="shared" si="381"/>
        <v>7.5732224585842722E-2</v>
      </c>
      <c r="U1451" s="92">
        <f t="shared" si="382"/>
        <v>1.3757322245858425</v>
      </c>
    </row>
    <row r="1452" spans="1:21">
      <c r="A1452" s="80">
        <v>37960</v>
      </c>
      <c r="B1452" s="81">
        <v>0</v>
      </c>
      <c r="C1452" s="82">
        <v>1.9894197329021778E-3</v>
      </c>
      <c r="D1452" s="88">
        <f t="shared" si="383"/>
        <v>1.4740327980561687</v>
      </c>
      <c r="E1452" s="89">
        <f t="shared" si="388"/>
        <v>14480.655961123377</v>
      </c>
      <c r="F1452" s="126">
        <f t="shared" si="389"/>
        <v>401297.59873929631</v>
      </c>
      <c r="G1452" s="62">
        <f t="shared" si="390"/>
        <v>2.7712667148274996E-2</v>
      </c>
      <c r="H1452" s="88">
        <f t="shared" si="375"/>
        <v>0</v>
      </c>
      <c r="I1452" s="62">
        <f t="shared" si="384"/>
        <v>0</v>
      </c>
      <c r="J1452" s="89">
        <f t="shared" si="376"/>
        <v>0</v>
      </c>
      <c r="K1452" s="62">
        <f t="shared" si="385"/>
        <v>0</v>
      </c>
      <c r="L1452" s="90">
        <f t="shared" si="377"/>
        <v>39.788394658043558</v>
      </c>
      <c r="M1452" s="73">
        <f>0</f>
        <v>0</v>
      </c>
      <c r="N1452" s="89">
        <f t="shared" si="378"/>
        <v>0</v>
      </c>
      <c r="O1452" s="89">
        <f t="shared" si="379"/>
        <v>0</v>
      </c>
      <c r="P1452" s="89">
        <f t="shared" si="380"/>
        <v>0</v>
      </c>
      <c r="Q1452" s="62">
        <f t="shared" si="391"/>
        <v>0</v>
      </c>
      <c r="R1452" s="89">
        <f t="shared" si="386"/>
        <v>-39.788394658043558</v>
      </c>
      <c r="S1452" s="74">
        <f t="shared" si="387"/>
        <v>0</v>
      </c>
      <c r="T1452" s="91">
        <f t="shared" si="381"/>
        <v>7.4032798056168803E-2</v>
      </c>
      <c r="U1452" s="92">
        <f t="shared" si="382"/>
        <v>1.3740327980561686</v>
      </c>
    </row>
    <row r="1453" spans="1:21">
      <c r="A1453" s="80">
        <v>37961</v>
      </c>
      <c r="B1453" s="81">
        <v>2.5399999999999999E-4</v>
      </c>
      <c r="C1453" s="82">
        <v>1.3976233370765667E-3</v>
      </c>
      <c r="D1453" s="88">
        <f t="shared" si="383"/>
        <v>1.4720433783232667</v>
      </c>
      <c r="E1453" s="89">
        <f t="shared" si="388"/>
        <v>14440.867566465333</v>
      </c>
      <c r="F1453" s="126">
        <f t="shared" si="389"/>
        <v>401297.59873929631</v>
      </c>
      <c r="G1453" s="62">
        <f t="shared" si="390"/>
        <v>2.7789022847297066E-2</v>
      </c>
      <c r="H1453" s="88">
        <f t="shared" si="375"/>
        <v>5.08</v>
      </c>
      <c r="I1453" s="62">
        <f t="shared" si="384"/>
        <v>50.800000000000004</v>
      </c>
      <c r="J1453" s="89">
        <f t="shared" si="376"/>
        <v>9.1439999999999984</v>
      </c>
      <c r="K1453" s="62">
        <f t="shared" si="385"/>
        <v>201.16799999999995</v>
      </c>
      <c r="L1453" s="90">
        <f t="shared" si="377"/>
        <v>27.952466741531335</v>
      </c>
      <c r="M1453" s="73">
        <f>0</f>
        <v>0</v>
      </c>
      <c r="N1453" s="89">
        <f t="shared" si="378"/>
        <v>0</v>
      </c>
      <c r="O1453" s="89">
        <f t="shared" si="379"/>
        <v>0</v>
      </c>
      <c r="P1453" s="89">
        <f t="shared" si="380"/>
        <v>0</v>
      </c>
      <c r="Q1453" s="62">
        <f t="shared" si="391"/>
        <v>0</v>
      </c>
      <c r="R1453" s="89">
        <f t="shared" si="386"/>
        <v>-13.728466741531337</v>
      </c>
      <c r="S1453" s="74">
        <f t="shared" si="387"/>
        <v>251.96799999999996</v>
      </c>
      <c r="T1453" s="91">
        <f t="shared" si="381"/>
        <v>7.2043378323266793E-2</v>
      </c>
      <c r="U1453" s="92">
        <f t="shared" si="382"/>
        <v>1.3720433783232666</v>
      </c>
    </row>
    <row r="1454" spans="1:21">
      <c r="A1454" s="80">
        <v>37962</v>
      </c>
      <c r="B1454" s="81">
        <v>0</v>
      </c>
      <c r="C1454" s="82">
        <v>1.6625398009387105E-3</v>
      </c>
      <c r="D1454" s="88">
        <f t="shared" si="383"/>
        <v>1.47135695498619</v>
      </c>
      <c r="E1454" s="89">
        <f t="shared" si="388"/>
        <v>14427.139099723801</v>
      </c>
      <c r="F1454" s="126">
        <f t="shared" si="389"/>
        <v>401549.56673929631</v>
      </c>
      <c r="G1454" s="62">
        <f t="shared" si="390"/>
        <v>2.7832930975690374E-2</v>
      </c>
      <c r="H1454" s="88">
        <f t="shared" si="375"/>
        <v>0</v>
      </c>
      <c r="I1454" s="62">
        <f t="shared" si="384"/>
        <v>0</v>
      </c>
      <c r="J1454" s="89">
        <f t="shared" si="376"/>
        <v>0</v>
      </c>
      <c r="K1454" s="62">
        <f t="shared" si="385"/>
        <v>0</v>
      </c>
      <c r="L1454" s="90">
        <f t="shared" si="377"/>
        <v>33.25079601877421</v>
      </c>
      <c r="M1454" s="73">
        <f>0</f>
        <v>0</v>
      </c>
      <c r="N1454" s="89">
        <f t="shared" si="378"/>
        <v>0</v>
      </c>
      <c r="O1454" s="89">
        <f t="shared" si="379"/>
        <v>0</v>
      </c>
      <c r="P1454" s="89">
        <f t="shared" si="380"/>
        <v>0</v>
      </c>
      <c r="Q1454" s="62">
        <f t="shared" si="391"/>
        <v>0</v>
      </c>
      <c r="R1454" s="89">
        <f t="shared" si="386"/>
        <v>-33.25079601877421</v>
      </c>
      <c r="S1454" s="74">
        <f t="shared" si="387"/>
        <v>0</v>
      </c>
      <c r="T1454" s="91">
        <f t="shared" si="381"/>
        <v>7.1356954986190102E-2</v>
      </c>
      <c r="U1454" s="92">
        <f t="shared" si="382"/>
        <v>1.3713569549861899</v>
      </c>
    </row>
    <row r="1455" spans="1:21">
      <c r="A1455" s="80">
        <v>37963</v>
      </c>
      <c r="B1455" s="81">
        <v>0</v>
      </c>
      <c r="C1455" s="82">
        <v>1.9993446680071098E-3</v>
      </c>
      <c r="D1455" s="88">
        <f t="shared" si="383"/>
        <v>1.4696944151852513</v>
      </c>
      <c r="E1455" s="89">
        <f t="shared" si="388"/>
        <v>14393.888303705027</v>
      </c>
      <c r="F1455" s="126">
        <f t="shared" si="389"/>
        <v>401549.56673929631</v>
      </c>
      <c r="G1455" s="62">
        <f t="shared" si="390"/>
        <v>2.7897226813684273E-2</v>
      </c>
      <c r="H1455" s="88">
        <f t="shared" si="375"/>
        <v>0</v>
      </c>
      <c r="I1455" s="62">
        <f t="shared" si="384"/>
        <v>0</v>
      </c>
      <c r="J1455" s="89">
        <f t="shared" si="376"/>
        <v>0</v>
      </c>
      <c r="K1455" s="62">
        <f t="shared" si="385"/>
        <v>0</v>
      </c>
      <c r="L1455" s="90">
        <f t="shared" si="377"/>
        <v>39.986893360142197</v>
      </c>
      <c r="M1455" s="73">
        <f>0</f>
        <v>0</v>
      </c>
      <c r="N1455" s="89">
        <f t="shared" si="378"/>
        <v>0</v>
      </c>
      <c r="O1455" s="89">
        <f t="shared" si="379"/>
        <v>0</v>
      </c>
      <c r="P1455" s="89">
        <f t="shared" si="380"/>
        <v>0</v>
      </c>
      <c r="Q1455" s="62">
        <f t="shared" si="391"/>
        <v>0</v>
      </c>
      <c r="R1455" s="89">
        <f t="shared" si="386"/>
        <v>-39.986893360142197</v>
      </c>
      <c r="S1455" s="74">
        <f t="shared" si="387"/>
        <v>0</v>
      </c>
      <c r="T1455" s="91">
        <f t="shared" si="381"/>
        <v>6.9694415185251435E-2</v>
      </c>
      <c r="U1455" s="92">
        <f t="shared" si="382"/>
        <v>1.3696944151852513</v>
      </c>
    </row>
    <row r="1456" spans="1:21">
      <c r="A1456" s="80">
        <v>37964</v>
      </c>
      <c r="B1456" s="81">
        <v>0</v>
      </c>
      <c r="C1456" s="82">
        <v>2.3192889993732669E-3</v>
      </c>
      <c r="D1456" s="88">
        <f t="shared" si="383"/>
        <v>1.4676950705172442</v>
      </c>
      <c r="E1456" s="89">
        <f t="shared" si="388"/>
        <v>14353.901410344884</v>
      </c>
      <c r="F1456" s="126">
        <f t="shared" si="389"/>
        <v>401549.56673929631</v>
      </c>
      <c r="G1456" s="62">
        <f t="shared" si="390"/>
        <v>2.7974942509351414E-2</v>
      </c>
      <c r="H1456" s="88">
        <f t="shared" si="375"/>
        <v>0</v>
      </c>
      <c r="I1456" s="62">
        <f t="shared" si="384"/>
        <v>0</v>
      </c>
      <c r="J1456" s="89">
        <f t="shared" si="376"/>
        <v>0</v>
      </c>
      <c r="K1456" s="62">
        <f t="shared" si="385"/>
        <v>0</v>
      </c>
      <c r="L1456" s="90">
        <f t="shared" si="377"/>
        <v>46.385779987465341</v>
      </c>
      <c r="M1456" s="73">
        <f>0</f>
        <v>0</v>
      </c>
      <c r="N1456" s="89">
        <f t="shared" si="378"/>
        <v>0</v>
      </c>
      <c r="O1456" s="89">
        <f t="shared" si="379"/>
        <v>0</v>
      </c>
      <c r="P1456" s="89">
        <f t="shared" si="380"/>
        <v>0</v>
      </c>
      <c r="Q1456" s="62">
        <f t="shared" si="391"/>
        <v>0</v>
      </c>
      <c r="R1456" s="89">
        <f t="shared" si="386"/>
        <v>-46.385779987465341</v>
      </c>
      <c r="S1456" s="74">
        <f t="shared" si="387"/>
        <v>0</v>
      </c>
      <c r="T1456" s="91">
        <f t="shared" si="381"/>
        <v>6.7695070517244327E-2</v>
      </c>
      <c r="U1456" s="92">
        <f t="shared" si="382"/>
        <v>1.3676950705172441</v>
      </c>
    </row>
    <row r="1457" spans="1:21">
      <c r="A1457" s="80">
        <v>37965</v>
      </c>
      <c r="B1457" s="81">
        <v>6.0959999999999999E-3</v>
      </c>
      <c r="C1457" s="82">
        <v>2.4757950116355656E-3</v>
      </c>
      <c r="D1457" s="88">
        <f t="shared" si="383"/>
        <v>1.465375781517871</v>
      </c>
      <c r="E1457" s="89">
        <f t="shared" si="388"/>
        <v>14307.515630357419</v>
      </c>
      <c r="F1457" s="126">
        <f t="shared" si="389"/>
        <v>401549.56673929631</v>
      </c>
      <c r="G1457" s="62">
        <f t="shared" si="390"/>
        <v>2.8065638865163701E-2</v>
      </c>
      <c r="H1457" s="88">
        <f t="shared" si="375"/>
        <v>121.92</v>
      </c>
      <c r="I1457" s="62">
        <f t="shared" si="384"/>
        <v>1219.2</v>
      </c>
      <c r="J1457" s="89">
        <f t="shared" si="376"/>
        <v>219.45599999999999</v>
      </c>
      <c r="K1457" s="62">
        <f t="shared" si="385"/>
        <v>4828.0320000000002</v>
      </c>
      <c r="L1457" s="90">
        <f t="shared" si="377"/>
        <v>49.51590023271131</v>
      </c>
      <c r="M1457" s="73">
        <f>0</f>
        <v>0</v>
      </c>
      <c r="N1457" s="89">
        <f t="shared" si="378"/>
        <v>0</v>
      </c>
      <c r="O1457" s="89">
        <f t="shared" si="379"/>
        <v>0</v>
      </c>
      <c r="P1457" s="89">
        <f t="shared" si="380"/>
        <v>0</v>
      </c>
      <c r="Q1457" s="62">
        <f t="shared" si="391"/>
        <v>0</v>
      </c>
      <c r="R1457" s="89">
        <f t="shared" si="386"/>
        <v>291.86009976728866</v>
      </c>
      <c r="S1457" s="74">
        <f t="shared" si="387"/>
        <v>6047.232</v>
      </c>
      <c r="T1457" s="91">
        <f t="shared" si="381"/>
        <v>6.5375781517871046E-2</v>
      </c>
      <c r="U1457" s="92">
        <f t="shared" si="382"/>
        <v>1.3653757815178709</v>
      </c>
    </row>
    <row r="1458" spans="1:21">
      <c r="A1458" s="80">
        <v>37966</v>
      </c>
      <c r="B1458" s="81">
        <v>0</v>
      </c>
      <c r="C1458" s="82">
        <v>1.5036269138760739E-3</v>
      </c>
      <c r="D1458" s="88">
        <f t="shared" si="383"/>
        <v>1.4799687865062354</v>
      </c>
      <c r="E1458" s="89">
        <f t="shared" si="388"/>
        <v>14599.375730124708</v>
      </c>
      <c r="F1458" s="126">
        <f t="shared" si="389"/>
        <v>407596.79873929633</v>
      </c>
      <c r="G1458" s="62">
        <f t="shared" si="390"/>
        <v>2.7918782711938234E-2</v>
      </c>
      <c r="H1458" s="88">
        <f t="shared" si="375"/>
        <v>0</v>
      </c>
      <c r="I1458" s="62">
        <f t="shared" si="384"/>
        <v>0</v>
      </c>
      <c r="J1458" s="89">
        <f t="shared" si="376"/>
        <v>0</v>
      </c>
      <c r="K1458" s="62">
        <f t="shared" si="385"/>
        <v>0</v>
      </c>
      <c r="L1458" s="90">
        <f t="shared" si="377"/>
        <v>30.072538277521478</v>
      </c>
      <c r="M1458" s="73">
        <f>0</f>
        <v>0</v>
      </c>
      <c r="N1458" s="89">
        <f t="shared" si="378"/>
        <v>0</v>
      </c>
      <c r="O1458" s="89">
        <f t="shared" si="379"/>
        <v>0</v>
      </c>
      <c r="P1458" s="89">
        <f t="shared" si="380"/>
        <v>0</v>
      </c>
      <c r="Q1458" s="62">
        <f t="shared" si="391"/>
        <v>0</v>
      </c>
      <c r="R1458" s="89">
        <f t="shared" si="386"/>
        <v>-30.072538277521478</v>
      </c>
      <c r="S1458" s="74">
        <f t="shared" si="387"/>
        <v>0</v>
      </c>
      <c r="T1458" s="91">
        <f t="shared" si="381"/>
        <v>7.9968786506235512E-2</v>
      </c>
      <c r="U1458" s="92">
        <f t="shared" si="382"/>
        <v>1.3799687865062353</v>
      </c>
    </row>
    <row r="1459" spans="1:21">
      <c r="A1459" s="80">
        <v>37967</v>
      </c>
      <c r="B1459" s="81">
        <v>0</v>
      </c>
      <c r="C1459" s="82">
        <v>1.9791079562165598E-3</v>
      </c>
      <c r="D1459" s="88">
        <f t="shared" si="383"/>
        <v>1.4784651595923592</v>
      </c>
      <c r="E1459" s="89">
        <f t="shared" si="388"/>
        <v>14569.303191847186</v>
      </c>
      <c r="F1459" s="126">
        <f t="shared" si="389"/>
        <v>407596.79873929633</v>
      </c>
      <c r="G1459" s="62">
        <f t="shared" si="390"/>
        <v>2.7976409947140284E-2</v>
      </c>
      <c r="H1459" s="88">
        <f t="shared" si="375"/>
        <v>0</v>
      </c>
      <c r="I1459" s="62">
        <f t="shared" si="384"/>
        <v>0</v>
      </c>
      <c r="J1459" s="89">
        <f t="shared" si="376"/>
        <v>0</v>
      </c>
      <c r="K1459" s="62">
        <f t="shared" si="385"/>
        <v>0</v>
      </c>
      <c r="L1459" s="90">
        <f t="shared" si="377"/>
        <v>39.582159124331199</v>
      </c>
      <c r="M1459" s="73">
        <f>0</f>
        <v>0</v>
      </c>
      <c r="N1459" s="89">
        <f t="shared" si="378"/>
        <v>0</v>
      </c>
      <c r="O1459" s="89">
        <f t="shared" si="379"/>
        <v>0</v>
      </c>
      <c r="P1459" s="89">
        <f t="shared" si="380"/>
        <v>0</v>
      </c>
      <c r="Q1459" s="62">
        <f t="shared" si="391"/>
        <v>0</v>
      </c>
      <c r="R1459" s="89">
        <f t="shared" si="386"/>
        <v>-39.582159124331199</v>
      </c>
      <c r="S1459" s="74">
        <f t="shared" si="387"/>
        <v>0</v>
      </c>
      <c r="T1459" s="91">
        <f t="shared" si="381"/>
        <v>7.8465159592359335E-2</v>
      </c>
      <c r="U1459" s="92">
        <f t="shared" si="382"/>
        <v>1.3784651595923592</v>
      </c>
    </row>
    <row r="1460" spans="1:21">
      <c r="A1460" s="80">
        <v>37968</v>
      </c>
      <c r="B1460" s="81">
        <v>0</v>
      </c>
      <c r="C1460" s="82">
        <v>2.2880882907225014E-3</v>
      </c>
      <c r="D1460" s="88">
        <f t="shared" si="383"/>
        <v>1.4764860516361427</v>
      </c>
      <c r="E1460" s="89">
        <f t="shared" si="388"/>
        <v>14529.721032722855</v>
      </c>
      <c r="F1460" s="126">
        <f t="shared" si="389"/>
        <v>407596.79873929633</v>
      </c>
      <c r="G1460" s="62">
        <f t="shared" si="390"/>
        <v>2.8052623847445824E-2</v>
      </c>
      <c r="H1460" s="88">
        <f t="shared" si="375"/>
        <v>0</v>
      </c>
      <c r="I1460" s="62">
        <f t="shared" si="384"/>
        <v>0</v>
      </c>
      <c r="J1460" s="89">
        <f t="shared" si="376"/>
        <v>0</v>
      </c>
      <c r="K1460" s="62">
        <f t="shared" si="385"/>
        <v>0</v>
      </c>
      <c r="L1460" s="90">
        <f t="shared" si="377"/>
        <v>45.76176581445003</v>
      </c>
      <c r="M1460" s="73">
        <f>0</f>
        <v>0</v>
      </c>
      <c r="N1460" s="89">
        <f t="shared" si="378"/>
        <v>0</v>
      </c>
      <c r="O1460" s="89">
        <f t="shared" si="379"/>
        <v>0</v>
      </c>
      <c r="P1460" s="89">
        <f t="shared" si="380"/>
        <v>0</v>
      </c>
      <c r="Q1460" s="62">
        <f t="shared" si="391"/>
        <v>0</v>
      </c>
      <c r="R1460" s="89">
        <f t="shared" si="386"/>
        <v>-45.76176581445003</v>
      </c>
      <c r="S1460" s="74">
        <f t="shared" si="387"/>
        <v>0</v>
      </c>
      <c r="T1460" s="91">
        <f t="shared" si="381"/>
        <v>7.6486051636142749E-2</v>
      </c>
      <c r="U1460" s="92">
        <f t="shared" si="382"/>
        <v>1.3764860516361426</v>
      </c>
    </row>
    <row r="1461" spans="1:21">
      <c r="A1461" s="80">
        <v>37969</v>
      </c>
      <c r="B1461" s="81">
        <v>7.3659999999999993E-3</v>
      </c>
      <c r="C1461" s="82">
        <v>1.8368869210724703E-3</v>
      </c>
      <c r="D1461" s="88">
        <f t="shared" si="383"/>
        <v>1.4741979633454203</v>
      </c>
      <c r="E1461" s="89">
        <f t="shared" si="388"/>
        <v>14483.959266908405</v>
      </c>
      <c r="F1461" s="126">
        <f t="shared" si="389"/>
        <v>407596.79873929633</v>
      </c>
      <c r="G1461" s="62">
        <f t="shared" si="390"/>
        <v>2.8141255524691742E-2</v>
      </c>
      <c r="H1461" s="88">
        <f t="shared" si="375"/>
        <v>147.32</v>
      </c>
      <c r="I1461" s="62">
        <f t="shared" si="384"/>
        <v>1473.2</v>
      </c>
      <c r="J1461" s="89">
        <f t="shared" si="376"/>
        <v>265.17599999999993</v>
      </c>
      <c r="K1461" s="62">
        <f t="shared" si="385"/>
        <v>5833.8719999999985</v>
      </c>
      <c r="L1461" s="90">
        <f t="shared" si="377"/>
        <v>36.737738421449407</v>
      </c>
      <c r="M1461" s="73">
        <f>0</f>
        <v>0</v>
      </c>
      <c r="N1461" s="89">
        <f t="shared" si="378"/>
        <v>0</v>
      </c>
      <c r="O1461" s="89">
        <f t="shared" si="379"/>
        <v>0</v>
      </c>
      <c r="P1461" s="89">
        <f t="shared" si="380"/>
        <v>0</v>
      </c>
      <c r="Q1461" s="62">
        <f t="shared" si="391"/>
        <v>0</v>
      </c>
      <c r="R1461" s="89">
        <f t="shared" si="386"/>
        <v>375.7582615785505</v>
      </c>
      <c r="S1461" s="74">
        <f t="shared" si="387"/>
        <v>7307.0719999999983</v>
      </c>
      <c r="T1461" s="91">
        <f t="shared" si="381"/>
        <v>7.4197963345420392E-2</v>
      </c>
      <c r="U1461" s="92">
        <f t="shared" si="382"/>
        <v>1.3741979633454202</v>
      </c>
    </row>
    <row r="1462" spans="1:21">
      <c r="A1462" s="80">
        <v>37970</v>
      </c>
      <c r="B1462" s="81">
        <v>0</v>
      </c>
      <c r="C1462" s="82">
        <v>1.6999548424634025E-3</v>
      </c>
      <c r="D1462" s="88">
        <f t="shared" si="383"/>
        <v>1.4929858764243478</v>
      </c>
      <c r="E1462" s="89">
        <f t="shared" si="388"/>
        <v>14859.717528486955</v>
      </c>
      <c r="F1462" s="126">
        <f t="shared" si="389"/>
        <v>414903.87073929631</v>
      </c>
      <c r="G1462" s="62">
        <f t="shared" si="390"/>
        <v>2.7921383427639258E-2</v>
      </c>
      <c r="H1462" s="88">
        <f t="shared" si="375"/>
        <v>0</v>
      </c>
      <c r="I1462" s="62">
        <f t="shared" si="384"/>
        <v>0</v>
      </c>
      <c r="J1462" s="89">
        <f t="shared" si="376"/>
        <v>0</v>
      </c>
      <c r="K1462" s="62">
        <f t="shared" si="385"/>
        <v>0</v>
      </c>
      <c r="L1462" s="90">
        <f t="shared" si="377"/>
        <v>33.999096849268049</v>
      </c>
      <c r="M1462" s="73">
        <f>0</f>
        <v>0</v>
      </c>
      <c r="N1462" s="89">
        <f t="shared" si="378"/>
        <v>0</v>
      </c>
      <c r="O1462" s="89">
        <f t="shared" si="379"/>
        <v>0</v>
      </c>
      <c r="P1462" s="89">
        <f t="shared" si="380"/>
        <v>0</v>
      </c>
      <c r="Q1462" s="62">
        <f t="shared" si="391"/>
        <v>0</v>
      </c>
      <c r="R1462" s="89">
        <f t="shared" si="386"/>
        <v>-33.999096849268049</v>
      </c>
      <c r="S1462" s="74">
        <f t="shared" si="387"/>
        <v>0</v>
      </c>
      <c r="T1462" s="91">
        <f t="shared" si="381"/>
        <v>9.2985876424347857E-2</v>
      </c>
      <c r="U1462" s="92">
        <f t="shared" si="382"/>
        <v>1.3929858764243477</v>
      </c>
    </row>
    <row r="1463" spans="1:21">
      <c r="A1463" s="80">
        <v>37971</v>
      </c>
      <c r="B1463" s="81">
        <v>7.6199999999999998E-4</v>
      </c>
      <c r="C1463" s="82">
        <v>2.4463981465880098E-3</v>
      </c>
      <c r="D1463" s="88">
        <f t="shared" si="383"/>
        <v>1.4912859215818843</v>
      </c>
      <c r="E1463" s="89">
        <f t="shared" si="388"/>
        <v>14825.718431637688</v>
      </c>
      <c r="F1463" s="126">
        <f t="shared" si="389"/>
        <v>414903.87073929631</v>
      </c>
      <c r="G1463" s="62">
        <f t="shared" si="390"/>
        <v>2.7985414174189531E-2</v>
      </c>
      <c r="H1463" s="88">
        <f t="shared" si="375"/>
        <v>15.24</v>
      </c>
      <c r="I1463" s="62">
        <f t="shared" si="384"/>
        <v>152.4</v>
      </c>
      <c r="J1463" s="89">
        <f t="shared" si="376"/>
        <v>27.431999999999999</v>
      </c>
      <c r="K1463" s="62">
        <f t="shared" si="385"/>
        <v>603.50400000000002</v>
      </c>
      <c r="L1463" s="90">
        <f t="shared" si="377"/>
        <v>48.927962931760199</v>
      </c>
      <c r="M1463" s="73">
        <f>0</f>
        <v>0</v>
      </c>
      <c r="N1463" s="89">
        <f t="shared" si="378"/>
        <v>0</v>
      </c>
      <c r="O1463" s="89">
        <f t="shared" si="379"/>
        <v>0</v>
      </c>
      <c r="P1463" s="89">
        <f t="shared" si="380"/>
        <v>0</v>
      </c>
      <c r="Q1463" s="62">
        <f t="shared" si="391"/>
        <v>0</v>
      </c>
      <c r="R1463" s="89">
        <f t="shared" si="386"/>
        <v>-6.2559629317602017</v>
      </c>
      <c r="S1463" s="74">
        <f t="shared" si="387"/>
        <v>755.904</v>
      </c>
      <c r="T1463" s="91">
        <f t="shared" si="381"/>
        <v>9.1285921581884422E-2</v>
      </c>
      <c r="U1463" s="92">
        <f t="shared" si="382"/>
        <v>1.3912859215818842</v>
      </c>
    </row>
    <row r="1464" spans="1:21">
      <c r="A1464" s="80">
        <v>37972</v>
      </c>
      <c r="B1464" s="81">
        <v>2.5399999999999999E-4</v>
      </c>
      <c r="C1464" s="82">
        <v>1.9881576835347249E-3</v>
      </c>
      <c r="D1464" s="88">
        <f t="shared" si="383"/>
        <v>1.4909731234352963</v>
      </c>
      <c r="E1464" s="89">
        <f t="shared" si="388"/>
        <v>14819.462468705928</v>
      </c>
      <c r="F1464" s="126">
        <f t="shared" si="389"/>
        <v>415659.77473929629</v>
      </c>
      <c r="G1464" s="62">
        <f t="shared" si="390"/>
        <v>2.8048235596739073E-2</v>
      </c>
      <c r="H1464" s="88">
        <f t="shared" si="375"/>
        <v>5.08</v>
      </c>
      <c r="I1464" s="62">
        <f t="shared" si="384"/>
        <v>50.800000000000004</v>
      </c>
      <c r="J1464" s="89">
        <f t="shared" si="376"/>
        <v>9.1439999999999984</v>
      </c>
      <c r="K1464" s="62">
        <f t="shared" si="385"/>
        <v>201.16799999999995</v>
      </c>
      <c r="L1464" s="90">
        <f t="shared" si="377"/>
        <v>39.7631536706945</v>
      </c>
      <c r="M1464" s="73">
        <f>0</f>
        <v>0</v>
      </c>
      <c r="N1464" s="89">
        <f t="shared" si="378"/>
        <v>0</v>
      </c>
      <c r="O1464" s="89">
        <f t="shared" si="379"/>
        <v>0</v>
      </c>
      <c r="P1464" s="89">
        <f t="shared" si="380"/>
        <v>0</v>
      </c>
      <c r="Q1464" s="62">
        <f t="shared" si="391"/>
        <v>0</v>
      </c>
      <c r="R1464" s="89">
        <f t="shared" si="386"/>
        <v>-25.539153670694503</v>
      </c>
      <c r="S1464" s="74">
        <f t="shared" si="387"/>
        <v>251.96799999999996</v>
      </c>
      <c r="T1464" s="91">
        <f t="shared" si="381"/>
        <v>9.0973123435296399E-2</v>
      </c>
      <c r="U1464" s="92">
        <f t="shared" si="382"/>
        <v>1.3909731234352962</v>
      </c>
    </row>
    <row r="1465" spans="1:21">
      <c r="A1465" s="80">
        <v>37973</v>
      </c>
      <c r="B1465" s="81">
        <v>0</v>
      </c>
      <c r="C1465" s="82">
        <v>1.8831458000088863E-3</v>
      </c>
      <c r="D1465" s="88">
        <f t="shared" si="383"/>
        <v>1.4896961657517618</v>
      </c>
      <c r="E1465" s="89">
        <f t="shared" si="388"/>
        <v>14793.923315035234</v>
      </c>
      <c r="F1465" s="126">
        <f t="shared" si="389"/>
        <v>415911.74273929629</v>
      </c>
      <c r="G1465" s="62">
        <f t="shared" si="390"/>
        <v>2.8113687889445824E-2</v>
      </c>
      <c r="H1465" s="88">
        <f t="shared" si="375"/>
        <v>0</v>
      </c>
      <c r="I1465" s="62">
        <f t="shared" si="384"/>
        <v>0</v>
      </c>
      <c r="J1465" s="89">
        <f t="shared" si="376"/>
        <v>0</v>
      </c>
      <c r="K1465" s="62">
        <f t="shared" si="385"/>
        <v>0</v>
      </c>
      <c r="L1465" s="90">
        <f t="shared" si="377"/>
        <v>37.662916000177724</v>
      </c>
      <c r="M1465" s="73">
        <f>0</f>
        <v>0</v>
      </c>
      <c r="N1465" s="89">
        <f t="shared" si="378"/>
        <v>0</v>
      </c>
      <c r="O1465" s="89">
        <f t="shared" si="379"/>
        <v>0</v>
      </c>
      <c r="P1465" s="89">
        <f t="shared" si="380"/>
        <v>0</v>
      </c>
      <c r="Q1465" s="62">
        <f t="shared" si="391"/>
        <v>0</v>
      </c>
      <c r="R1465" s="89">
        <f t="shared" si="386"/>
        <v>-37.662916000177724</v>
      </c>
      <c r="S1465" s="74">
        <f t="shared" si="387"/>
        <v>0</v>
      </c>
      <c r="T1465" s="91">
        <f t="shared" si="381"/>
        <v>8.9696165751761869E-2</v>
      </c>
      <c r="U1465" s="92">
        <f t="shared" si="382"/>
        <v>1.3896961657517617</v>
      </c>
    </row>
    <row r="1466" spans="1:21">
      <c r="A1466" s="80">
        <v>37974</v>
      </c>
      <c r="B1466" s="81">
        <v>0</v>
      </c>
      <c r="C1466" s="82">
        <v>1.6600701562259042E-3</v>
      </c>
      <c r="D1466" s="88">
        <f t="shared" si="383"/>
        <v>1.4878130199517527</v>
      </c>
      <c r="E1466" s="89">
        <f t="shared" si="388"/>
        <v>14756.260399035056</v>
      </c>
      <c r="F1466" s="126">
        <f t="shared" si="389"/>
        <v>415911.74273929629</v>
      </c>
      <c r="G1466" s="62">
        <f t="shared" si="390"/>
        <v>2.8185443431622666E-2</v>
      </c>
      <c r="H1466" s="88">
        <f t="shared" si="375"/>
        <v>0</v>
      </c>
      <c r="I1466" s="62">
        <f t="shared" si="384"/>
        <v>0</v>
      </c>
      <c r="J1466" s="89">
        <f t="shared" si="376"/>
        <v>0</v>
      </c>
      <c r="K1466" s="62">
        <f t="shared" si="385"/>
        <v>0</v>
      </c>
      <c r="L1466" s="90">
        <f t="shared" si="377"/>
        <v>33.201403124518087</v>
      </c>
      <c r="M1466" s="73">
        <f>0</f>
        <v>0</v>
      </c>
      <c r="N1466" s="89">
        <f t="shared" si="378"/>
        <v>0</v>
      </c>
      <c r="O1466" s="89">
        <f t="shared" si="379"/>
        <v>0</v>
      </c>
      <c r="P1466" s="89">
        <f t="shared" si="380"/>
        <v>0</v>
      </c>
      <c r="Q1466" s="62">
        <f t="shared" si="391"/>
        <v>0</v>
      </c>
      <c r="R1466" s="89">
        <f t="shared" si="386"/>
        <v>-33.201403124518087</v>
      </c>
      <c r="S1466" s="74">
        <f t="shared" si="387"/>
        <v>0</v>
      </c>
      <c r="T1466" s="91">
        <f t="shared" si="381"/>
        <v>8.7813019951752835E-2</v>
      </c>
      <c r="U1466" s="92">
        <f t="shared" si="382"/>
        <v>1.3878130199517527</v>
      </c>
    </row>
    <row r="1467" spans="1:21">
      <c r="A1467" s="80">
        <v>37975</v>
      </c>
      <c r="B1467" s="81">
        <v>0</v>
      </c>
      <c r="C1467" s="82">
        <v>1.4498211604127376E-3</v>
      </c>
      <c r="D1467" s="88">
        <f t="shared" si="383"/>
        <v>1.4861529497955268</v>
      </c>
      <c r="E1467" s="89">
        <f t="shared" si="388"/>
        <v>14723.058995910538</v>
      </c>
      <c r="F1467" s="126">
        <f t="shared" si="389"/>
        <v>415911.74273929629</v>
      </c>
      <c r="G1467" s="62">
        <f t="shared" si="390"/>
        <v>2.8249003339239454E-2</v>
      </c>
      <c r="H1467" s="88">
        <f t="shared" si="375"/>
        <v>0</v>
      </c>
      <c r="I1467" s="62">
        <f t="shared" si="384"/>
        <v>0</v>
      </c>
      <c r="J1467" s="89">
        <f t="shared" si="376"/>
        <v>0</v>
      </c>
      <c r="K1467" s="62">
        <f t="shared" si="385"/>
        <v>0</v>
      </c>
      <c r="L1467" s="90">
        <f t="shared" si="377"/>
        <v>28.99642320825475</v>
      </c>
      <c r="M1467" s="73">
        <f>0</f>
        <v>0</v>
      </c>
      <c r="N1467" s="89">
        <f t="shared" si="378"/>
        <v>0</v>
      </c>
      <c r="O1467" s="89">
        <f t="shared" si="379"/>
        <v>0</v>
      </c>
      <c r="P1467" s="89">
        <f t="shared" si="380"/>
        <v>0</v>
      </c>
      <c r="Q1467" s="62">
        <f t="shared" si="391"/>
        <v>0</v>
      </c>
      <c r="R1467" s="89">
        <f t="shared" si="386"/>
        <v>-28.99642320825475</v>
      </c>
      <c r="S1467" s="74">
        <f t="shared" si="387"/>
        <v>0</v>
      </c>
      <c r="T1467" s="91">
        <f t="shared" si="381"/>
        <v>8.6152949795526901E-2</v>
      </c>
      <c r="U1467" s="92">
        <f t="shared" si="382"/>
        <v>1.3861529497955267</v>
      </c>
    </row>
    <row r="1468" spans="1:21">
      <c r="A1468" s="80">
        <v>37976</v>
      </c>
      <c r="B1468" s="81">
        <v>0</v>
      </c>
      <c r="C1468" s="82">
        <v>1.6656862971931642E-3</v>
      </c>
      <c r="D1468" s="88">
        <f t="shared" si="383"/>
        <v>1.4847031286351142</v>
      </c>
      <c r="E1468" s="89">
        <f t="shared" si="388"/>
        <v>14694.062572702283</v>
      </c>
      <c r="F1468" s="126">
        <f t="shared" si="389"/>
        <v>415911.74273929629</v>
      </c>
      <c r="G1468" s="62">
        <f t="shared" si="390"/>
        <v>2.8304748307792789E-2</v>
      </c>
      <c r="H1468" s="88">
        <f t="shared" si="375"/>
        <v>0</v>
      </c>
      <c r="I1468" s="62">
        <f t="shared" si="384"/>
        <v>0</v>
      </c>
      <c r="J1468" s="89">
        <f t="shared" si="376"/>
        <v>0</v>
      </c>
      <c r="K1468" s="62">
        <f t="shared" si="385"/>
        <v>0</v>
      </c>
      <c r="L1468" s="90">
        <f t="shared" si="377"/>
        <v>33.313725943863282</v>
      </c>
      <c r="M1468" s="73">
        <f>0</f>
        <v>0</v>
      </c>
      <c r="N1468" s="89">
        <f t="shared" si="378"/>
        <v>0</v>
      </c>
      <c r="O1468" s="89">
        <f t="shared" si="379"/>
        <v>0</v>
      </c>
      <c r="P1468" s="89">
        <f t="shared" si="380"/>
        <v>0</v>
      </c>
      <c r="Q1468" s="62">
        <f t="shared" si="391"/>
        <v>0</v>
      </c>
      <c r="R1468" s="89">
        <f t="shared" si="386"/>
        <v>-33.313725943863282</v>
      </c>
      <c r="S1468" s="74">
        <f t="shared" si="387"/>
        <v>0</v>
      </c>
      <c r="T1468" s="91">
        <f t="shared" si="381"/>
        <v>8.4703128635114311E-2</v>
      </c>
      <c r="U1468" s="92">
        <f t="shared" si="382"/>
        <v>1.3847031286351141</v>
      </c>
    </row>
    <row r="1469" spans="1:21">
      <c r="A1469" s="80">
        <v>37977</v>
      </c>
      <c r="B1469" s="81">
        <v>0</v>
      </c>
      <c r="C1469" s="82">
        <v>2.1872829633859171E-3</v>
      </c>
      <c r="D1469" s="88">
        <f t="shared" si="383"/>
        <v>1.4830374423379209</v>
      </c>
      <c r="E1469" s="89">
        <f t="shared" si="388"/>
        <v>14660.748846758421</v>
      </c>
      <c r="F1469" s="126">
        <f t="shared" si="389"/>
        <v>415911.74273929629</v>
      </c>
      <c r="G1469" s="62">
        <f t="shared" si="390"/>
        <v>2.8369065392676501E-2</v>
      </c>
      <c r="H1469" s="88">
        <f t="shared" si="375"/>
        <v>0</v>
      </c>
      <c r="I1469" s="62">
        <f t="shared" si="384"/>
        <v>0</v>
      </c>
      <c r="J1469" s="89">
        <f t="shared" si="376"/>
        <v>0</v>
      </c>
      <c r="K1469" s="62">
        <f t="shared" si="385"/>
        <v>0</v>
      </c>
      <c r="L1469" s="90">
        <f t="shared" si="377"/>
        <v>43.745659267718338</v>
      </c>
      <c r="M1469" s="73">
        <f>0</f>
        <v>0</v>
      </c>
      <c r="N1469" s="89">
        <f t="shared" si="378"/>
        <v>0</v>
      </c>
      <c r="O1469" s="89">
        <f t="shared" si="379"/>
        <v>0</v>
      </c>
      <c r="P1469" s="89">
        <f t="shared" si="380"/>
        <v>0</v>
      </c>
      <c r="Q1469" s="62">
        <f t="shared" si="391"/>
        <v>0</v>
      </c>
      <c r="R1469" s="89">
        <f t="shared" si="386"/>
        <v>-43.745659267718338</v>
      </c>
      <c r="S1469" s="74">
        <f t="shared" si="387"/>
        <v>0</v>
      </c>
      <c r="T1469" s="91">
        <f t="shared" si="381"/>
        <v>8.3037442337920986E-2</v>
      </c>
      <c r="U1469" s="92">
        <f t="shared" si="382"/>
        <v>1.3830374423379208</v>
      </c>
    </row>
    <row r="1470" spans="1:21">
      <c r="A1470" s="80">
        <v>37978</v>
      </c>
      <c r="B1470" s="81">
        <v>0</v>
      </c>
      <c r="C1470" s="82">
        <v>2.3277129118837937E-3</v>
      </c>
      <c r="D1470" s="88">
        <f t="shared" si="383"/>
        <v>1.4808501593745349</v>
      </c>
      <c r="E1470" s="89">
        <f t="shared" si="388"/>
        <v>14617.003187490702</v>
      </c>
      <c r="F1470" s="126">
        <f t="shared" si="389"/>
        <v>415911.74273929629</v>
      </c>
      <c r="G1470" s="62">
        <f t="shared" si="390"/>
        <v>2.8453968122223266E-2</v>
      </c>
      <c r="H1470" s="88">
        <f t="shared" si="375"/>
        <v>0</v>
      </c>
      <c r="I1470" s="62">
        <f t="shared" si="384"/>
        <v>0</v>
      </c>
      <c r="J1470" s="89">
        <f t="shared" si="376"/>
        <v>0</v>
      </c>
      <c r="K1470" s="62">
        <f t="shared" si="385"/>
        <v>0</v>
      </c>
      <c r="L1470" s="90">
        <f t="shared" si="377"/>
        <v>46.554258237675874</v>
      </c>
      <c r="M1470" s="73">
        <f>0</f>
        <v>0</v>
      </c>
      <c r="N1470" s="89">
        <f t="shared" si="378"/>
        <v>0</v>
      </c>
      <c r="O1470" s="89">
        <f t="shared" si="379"/>
        <v>0</v>
      </c>
      <c r="P1470" s="89">
        <f t="shared" si="380"/>
        <v>0</v>
      </c>
      <c r="Q1470" s="62">
        <f t="shared" si="391"/>
        <v>0</v>
      </c>
      <c r="R1470" s="89">
        <f t="shared" si="386"/>
        <v>-46.554258237675874</v>
      </c>
      <c r="S1470" s="74">
        <f t="shared" si="387"/>
        <v>0</v>
      </c>
      <c r="T1470" s="91">
        <f t="shared" si="381"/>
        <v>8.0850159374534991E-2</v>
      </c>
      <c r="U1470" s="92">
        <f t="shared" si="382"/>
        <v>1.3808501593745348</v>
      </c>
    </row>
    <row r="1471" spans="1:21">
      <c r="A1471" s="80">
        <v>37979</v>
      </c>
      <c r="B1471" s="81">
        <v>3.8099999999999996E-3</v>
      </c>
      <c r="C1471" s="82">
        <v>2.2280550527577396E-3</v>
      </c>
      <c r="D1471" s="88">
        <f t="shared" si="383"/>
        <v>1.4785224464626514</v>
      </c>
      <c r="E1471" s="89">
        <f t="shared" si="388"/>
        <v>14570.448929253025</v>
      </c>
      <c r="F1471" s="126">
        <f t="shared" si="389"/>
        <v>415911.74273929629</v>
      </c>
      <c r="G1471" s="62">
        <f t="shared" si="390"/>
        <v>2.8544881819274087E-2</v>
      </c>
      <c r="H1471" s="88">
        <f t="shared" si="375"/>
        <v>76.199999999999989</v>
      </c>
      <c r="I1471" s="62">
        <f t="shared" si="384"/>
        <v>761.99999999999989</v>
      </c>
      <c r="J1471" s="89">
        <f t="shared" si="376"/>
        <v>137.15999999999997</v>
      </c>
      <c r="K1471" s="62">
        <f t="shared" si="385"/>
        <v>3017.5199999999991</v>
      </c>
      <c r="L1471" s="90">
        <f t="shared" si="377"/>
        <v>44.561101055154793</v>
      </c>
      <c r="M1471" s="73">
        <f>0</f>
        <v>0</v>
      </c>
      <c r="N1471" s="89">
        <f t="shared" si="378"/>
        <v>0</v>
      </c>
      <c r="O1471" s="89">
        <f t="shared" si="379"/>
        <v>0</v>
      </c>
      <c r="P1471" s="89">
        <f t="shared" si="380"/>
        <v>0</v>
      </c>
      <c r="Q1471" s="62">
        <f t="shared" si="391"/>
        <v>0</v>
      </c>
      <c r="R1471" s="89">
        <f t="shared" si="386"/>
        <v>168.79889894484518</v>
      </c>
      <c r="S1471" s="74">
        <f t="shared" si="387"/>
        <v>3779.5199999999991</v>
      </c>
      <c r="T1471" s="91">
        <f t="shared" si="381"/>
        <v>7.8522446462651496E-2</v>
      </c>
      <c r="U1471" s="92">
        <f t="shared" si="382"/>
        <v>1.3785224464626513</v>
      </c>
    </row>
    <row r="1472" spans="1:21">
      <c r="A1472" s="80">
        <v>37980</v>
      </c>
      <c r="B1472" s="81">
        <v>0</v>
      </c>
      <c r="C1472" s="82">
        <v>1.4755012503737278E-3</v>
      </c>
      <c r="D1472" s="88">
        <f t="shared" si="383"/>
        <v>1.4869623914098935</v>
      </c>
      <c r="E1472" s="89">
        <f t="shared" si="388"/>
        <v>14739.247828197871</v>
      </c>
      <c r="F1472" s="126">
        <f t="shared" si="389"/>
        <v>419691.2627392963</v>
      </c>
      <c r="G1472" s="62">
        <f t="shared" si="390"/>
        <v>2.8474401654091114E-2</v>
      </c>
      <c r="H1472" s="88">
        <f t="shared" si="375"/>
        <v>0</v>
      </c>
      <c r="I1472" s="62">
        <f t="shared" si="384"/>
        <v>0</v>
      </c>
      <c r="J1472" s="89">
        <f t="shared" si="376"/>
        <v>0</v>
      </c>
      <c r="K1472" s="62">
        <f t="shared" si="385"/>
        <v>0</v>
      </c>
      <c r="L1472" s="90">
        <f t="shared" si="377"/>
        <v>29.510025007474557</v>
      </c>
      <c r="M1472" s="73">
        <f>0</f>
        <v>0</v>
      </c>
      <c r="N1472" s="89">
        <f t="shared" si="378"/>
        <v>0</v>
      </c>
      <c r="O1472" s="89">
        <f t="shared" si="379"/>
        <v>0</v>
      </c>
      <c r="P1472" s="89">
        <f t="shared" si="380"/>
        <v>0</v>
      </c>
      <c r="Q1472" s="62">
        <f t="shared" si="391"/>
        <v>0</v>
      </c>
      <c r="R1472" s="89">
        <f t="shared" si="386"/>
        <v>-29.510025007474557</v>
      </c>
      <c r="S1472" s="74">
        <f t="shared" si="387"/>
        <v>0</v>
      </c>
      <c r="T1472" s="91">
        <f t="shared" si="381"/>
        <v>8.6962391409893591E-2</v>
      </c>
      <c r="U1472" s="92">
        <f t="shared" si="382"/>
        <v>1.3869623914098934</v>
      </c>
    </row>
    <row r="1473" spans="1:21">
      <c r="A1473" s="80">
        <v>37981</v>
      </c>
      <c r="B1473" s="81">
        <v>0</v>
      </c>
      <c r="C1473" s="82">
        <v>1.9247670715681589E-3</v>
      </c>
      <c r="D1473" s="88">
        <f t="shared" si="383"/>
        <v>1.48548689015952</v>
      </c>
      <c r="E1473" s="89">
        <f t="shared" si="388"/>
        <v>14709.737803190397</v>
      </c>
      <c r="F1473" s="126">
        <f t="shared" si="389"/>
        <v>419691.2627392963</v>
      </c>
      <c r="G1473" s="62">
        <f t="shared" si="390"/>
        <v>2.8531525738566828E-2</v>
      </c>
      <c r="H1473" s="88">
        <f t="shared" si="375"/>
        <v>0</v>
      </c>
      <c r="I1473" s="62">
        <f t="shared" si="384"/>
        <v>0</v>
      </c>
      <c r="J1473" s="89">
        <f t="shared" si="376"/>
        <v>0</v>
      </c>
      <c r="K1473" s="62">
        <f t="shared" si="385"/>
        <v>0</v>
      </c>
      <c r="L1473" s="90">
        <f t="shared" si="377"/>
        <v>38.49534143136318</v>
      </c>
      <c r="M1473" s="73">
        <f>0</f>
        <v>0</v>
      </c>
      <c r="N1473" s="89">
        <f t="shared" si="378"/>
        <v>0</v>
      </c>
      <c r="O1473" s="89">
        <f t="shared" si="379"/>
        <v>0</v>
      </c>
      <c r="P1473" s="89">
        <f t="shared" si="380"/>
        <v>0</v>
      </c>
      <c r="Q1473" s="62">
        <f t="shared" si="391"/>
        <v>0</v>
      </c>
      <c r="R1473" s="89">
        <f t="shared" si="386"/>
        <v>-38.49534143136318</v>
      </c>
      <c r="S1473" s="74">
        <f t="shared" si="387"/>
        <v>0</v>
      </c>
      <c r="T1473" s="91">
        <f t="shared" si="381"/>
        <v>8.5486890159520046E-2</v>
      </c>
      <c r="U1473" s="92">
        <f t="shared" si="382"/>
        <v>1.3854868901595199</v>
      </c>
    </row>
    <row r="1474" spans="1:21">
      <c r="A1474" s="80">
        <v>37982</v>
      </c>
      <c r="B1474" s="81">
        <v>0</v>
      </c>
      <c r="C1474" s="82">
        <v>2.1346654589601338E-3</v>
      </c>
      <c r="D1474" s="88">
        <f t="shared" si="383"/>
        <v>1.4835621230879517</v>
      </c>
      <c r="E1474" s="89">
        <f t="shared" si="388"/>
        <v>14671.242461759033</v>
      </c>
      <c r="F1474" s="126">
        <f t="shared" si="389"/>
        <v>419691.2627392963</v>
      </c>
      <c r="G1474" s="62">
        <f t="shared" si="390"/>
        <v>2.8606388575012121E-2</v>
      </c>
      <c r="H1474" s="88">
        <f t="shared" si="375"/>
        <v>0</v>
      </c>
      <c r="I1474" s="62">
        <f t="shared" si="384"/>
        <v>0</v>
      </c>
      <c r="J1474" s="89">
        <f t="shared" si="376"/>
        <v>0</v>
      </c>
      <c r="K1474" s="62">
        <f t="shared" si="385"/>
        <v>0</v>
      </c>
      <c r="L1474" s="90">
        <f t="shared" si="377"/>
        <v>42.693309179202679</v>
      </c>
      <c r="M1474" s="73">
        <f>0</f>
        <v>0</v>
      </c>
      <c r="N1474" s="89">
        <f t="shared" si="378"/>
        <v>0</v>
      </c>
      <c r="O1474" s="89">
        <f t="shared" si="379"/>
        <v>0</v>
      </c>
      <c r="P1474" s="89">
        <f t="shared" si="380"/>
        <v>0</v>
      </c>
      <c r="Q1474" s="62">
        <f t="shared" si="391"/>
        <v>0</v>
      </c>
      <c r="R1474" s="89">
        <f t="shared" si="386"/>
        <v>-42.693309179202679</v>
      </c>
      <c r="S1474" s="74">
        <f t="shared" si="387"/>
        <v>0</v>
      </c>
      <c r="T1474" s="91">
        <f t="shared" si="381"/>
        <v>8.3562123087951745E-2</v>
      </c>
      <c r="U1474" s="92">
        <f t="shared" si="382"/>
        <v>1.3835621230879516</v>
      </c>
    </row>
    <row r="1475" spans="1:21">
      <c r="A1475" s="80">
        <v>37983</v>
      </c>
      <c r="B1475" s="81">
        <v>0</v>
      </c>
      <c r="C1475" s="82">
        <v>2.2101900972503283E-3</v>
      </c>
      <c r="D1475" s="88">
        <f t="shared" si="383"/>
        <v>1.4814274576289914</v>
      </c>
      <c r="E1475" s="89">
        <f t="shared" si="388"/>
        <v>14628.54915257983</v>
      </c>
      <c r="F1475" s="126">
        <f t="shared" si="389"/>
        <v>419691.2627392963</v>
      </c>
      <c r="G1475" s="62">
        <f t="shared" si="390"/>
        <v>2.8689876101983862E-2</v>
      </c>
      <c r="H1475" s="88">
        <f t="shared" si="375"/>
        <v>0</v>
      </c>
      <c r="I1475" s="62">
        <f t="shared" si="384"/>
        <v>0</v>
      </c>
      <c r="J1475" s="89">
        <f t="shared" si="376"/>
        <v>0</v>
      </c>
      <c r="K1475" s="62">
        <f t="shared" si="385"/>
        <v>0</v>
      </c>
      <c r="L1475" s="90">
        <f t="shared" si="377"/>
        <v>44.203801945006568</v>
      </c>
      <c r="M1475" s="73">
        <f>0</f>
        <v>0</v>
      </c>
      <c r="N1475" s="89">
        <f t="shared" si="378"/>
        <v>0</v>
      </c>
      <c r="O1475" s="89">
        <f t="shared" si="379"/>
        <v>0</v>
      </c>
      <c r="P1475" s="89">
        <f t="shared" si="380"/>
        <v>0</v>
      </c>
      <c r="Q1475" s="62">
        <f t="shared" si="391"/>
        <v>0</v>
      </c>
      <c r="R1475" s="89">
        <f t="shared" si="386"/>
        <v>-44.203801945006568</v>
      </c>
      <c r="S1475" s="74">
        <f t="shared" si="387"/>
        <v>0</v>
      </c>
      <c r="T1475" s="91">
        <f t="shared" si="381"/>
        <v>8.1427457628991506E-2</v>
      </c>
      <c r="U1475" s="92">
        <f t="shared" si="382"/>
        <v>1.3814274576289913</v>
      </c>
    </row>
    <row r="1476" spans="1:21">
      <c r="A1476" s="80">
        <v>37984</v>
      </c>
      <c r="B1476" s="81">
        <v>0</v>
      </c>
      <c r="C1476" s="82">
        <v>2.4401697671658845E-3</v>
      </c>
      <c r="D1476" s="88">
        <f t="shared" si="383"/>
        <v>1.4792172675317412</v>
      </c>
      <c r="E1476" s="89">
        <f t="shared" si="388"/>
        <v>14584.345350634823</v>
      </c>
      <c r="F1476" s="126">
        <f t="shared" si="389"/>
        <v>419691.2627392963</v>
      </c>
      <c r="G1476" s="62">
        <f t="shared" si="390"/>
        <v>2.8776832463105938E-2</v>
      </c>
      <c r="H1476" s="88">
        <f t="shared" si="375"/>
        <v>0</v>
      </c>
      <c r="I1476" s="62">
        <f t="shared" si="384"/>
        <v>0</v>
      </c>
      <c r="J1476" s="89">
        <f t="shared" si="376"/>
        <v>0</v>
      </c>
      <c r="K1476" s="62">
        <f t="shared" si="385"/>
        <v>0</v>
      </c>
      <c r="L1476" s="90">
        <f t="shared" si="377"/>
        <v>48.803395343317689</v>
      </c>
      <c r="M1476" s="73">
        <f>0</f>
        <v>0</v>
      </c>
      <c r="N1476" s="89">
        <f t="shared" si="378"/>
        <v>0</v>
      </c>
      <c r="O1476" s="89">
        <f t="shared" si="379"/>
        <v>0</v>
      </c>
      <c r="P1476" s="89">
        <f t="shared" si="380"/>
        <v>0</v>
      </c>
      <c r="Q1476" s="62">
        <f t="shared" si="391"/>
        <v>0</v>
      </c>
      <c r="R1476" s="89">
        <f t="shared" si="386"/>
        <v>-48.803395343317689</v>
      </c>
      <c r="S1476" s="74">
        <f t="shared" si="387"/>
        <v>0</v>
      </c>
      <c r="T1476" s="91">
        <f t="shared" si="381"/>
        <v>7.9217267531741298E-2</v>
      </c>
      <c r="U1476" s="92">
        <f t="shared" si="382"/>
        <v>1.3792172675317411</v>
      </c>
    </row>
    <row r="1477" spans="1:21">
      <c r="A1477" s="80">
        <v>37985</v>
      </c>
      <c r="B1477" s="81">
        <v>0</v>
      </c>
      <c r="C1477" s="82">
        <v>1.8612881042764315E-3</v>
      </c>
      <c r="D1477" s="88">
        <f t="shared" si="383"/>
        <v>1.4767770977645753</v>
      </c>
      <c r="E1477" s="89">
        <f t="shared" si="388"/>
        <v>14535.541955291506</v>
      </c>
      <c r="F1477" s="126">
        <f t="shared" si="389"/>
        <v>419691.2627392963</v>
      </c>
      <c r="G1477" s="62">
        <f t="shared" si="390"/>
        <v>2.88734512982168E-2</v>
      </c>
      <c r="H1477" s="88">
        <f t="shared" si="375"/>
        <v>0</v>
      </c>
      <c r="I1477" s="62">
        <f t="shared" si="384"/>
        <v>0</v>
      </c>
      <c r="J1477" s="89">
        <f t="shared" si="376"/>
        <v>0</v>
      </c>
      <c r="K1477" s="62">
        <f t="shared" si="385"/>
        <v>0</v>
      </c>
      <c r="L1477" s="90">
        <f t="shared" si="377"/>
        <v>37.225762085528629</v>
      </c>
      <c r="M1477" s="73">
        <f>0</f>
        <v>0</v>
      </c>
      <c r="N1477" s="89">
        <f t="shared" si="378"/>
        <v>0</v>
      </c>
      <c r="O1477" s="89">
        <f t="shared" si="379"/>
        <v>0</v>
      </c>
      <c r="P1477" s="89">
        <f t="shared" si="380"/>
        <v>0</v>
      </c>
      <c r="Q1477" s="62">
        <f t="shared" si="391"/>
        <v>0</v>
      </c>
      <c r="R1477" s="89">
        <f t="shared" si="386"/>
        <v>-37.225762085528629</v>
      </c>
      <c r="S1477" s="74">
        <f t="shared" si="387"/>
        <v>0</v>
      </c>
      <c r="T1477" s="91">
        <f t="shared" si="381"/>
        <v>7.6777097764575419E-2</v>
      </c>
      <c r="U1477" s="92">
        <f t="shared" si="382"/>
        <v>1.3767770977645752</v>
      </c>
    </row>
    <row r="1478" spans="1:21">
      <c r="A1478" s="80">
        <v>37986</v>
      </c>
      <c r="B1478" s="81">
        <v>0</v>
      </c>
      <c r="C1478" s="82">
        <v>1.8276139466613937E-3</v>
      </c>
      <c r="D1478" s="88">
        <f t="shared" si="383"/>
        <v>1.4749158096602988</v>
      </c>
      <c r="E1478" s="89">
        <f t="shared" si="388"/>
        <v>14498.316193205977</v>
      </c>
      <c r="F1478" s="126">
        <f t="shared" si="389"/>
        <v>419691.2627392963</v>
      </c>
      <c r="G1478" s="62">
        <f t="shared" si="390"/>
        <v>2.8947586543599239E-2</v>
      </c>
      <c r="H1478" s="88">
        <f t="shared" si="375"/>
        <v>0</v>
      </c>
      <c r="I1478" s="62">
        <f t="shared" si="384"/>
        <v>0</v>
      </c>
      <c r="J1478" s="89">
        <f t="shared" si="376"/>
        <v>0</v>
      </c>
      <c r="K1478" s="62">
        <f t="shared" si="385"/>
        <v>0</v>
      </c>
      <c r="L1478" s="90">
        <f t="shared" si="377"/>
        <v>36.552278933227875</v>
      </c>
      <c r="M1478" s="73">
        <f>0</f>
        <v>0</v>
      </c>
      <c r="N1478" s="89">
        <f t="shared" si="378"/>
        <v>0</v>
      </c>
      <c r="O1478" s="89">
        <f t="shared" si="379"/>
        <v>0</v>
      </c>
      <c r="P1478" s="89">
        <f t="shared" si="380"/>
        <v>0</v>
      </c>
      <c r="Q1478" s="62">
        <f t="shared" si="391"/>
        <v>0</v>
      </c>
      <c r="R1478" s="89">
        <f t="shared" si="386"/>
        <v>-36.552278933227875</v>
      </c>
      <c r="S1478" s="74">
        <f t="shared" si="387"/>
        <v>0</v>
      </c>
      <c r="T1478" s="91">
        <f t="shared" si="381"/>
        <v>7.4915809660298871E-2</v>
      </c>
      <c r="U1478" s="92">
        <f t="shared" si="382"/>
        <v>1.3749158096602987</v>
      </c>
    </row>
    <row r="1479" spans="1:21">
      <c r="A1479" s="80">
        <v>37987</v>
      </c>
      <c r="B1479" s="81">
        <v>0</v>
      </c>
      <c r="C1479" s="82">
        <v>2.3143040959325164E-3</v>
      </c>
      <c r="D1479" s="88">
        <f t="shared" si="383"/>
        <v>1.4730881957136375</v>
      </c>
      <c r="E1479" s="89">
        <f t="shared" si="388"/>
        <v>14461.763914272749</v>
      </c>
      <c r="F1479" s="126">
        <f t="shared" si="389"/>
        <v>419691.2627392963</v>
      </c>
      <c r="G1479" s="62">
        <f t="shared" si="390"/>
        <v>2.9020751910151871E-2</v>
      </c>
      <c r="H1479" s="88">
        <f t="shared" si="375"/>
        <v>0</v>
      </c>
      <c r="I1479" s="62">
        <f t="shared" si="384"/>
        <v>0</v>
      </c>
      <c r="J1479" s="89">
        <f t="shared" si="376"/>
        <v>0</v>
      </c>
      <c r="K1479" s="62">
        <f t="shared" si="385"/>
        <v>0</v>
      </c>
      <c r="L1479" s="90">
        <f t="shared" si="377"/>
        <v>46.286081918650325</v>
      </c>
      <c r="M1479" s="73">
        <f>0</f>
        <v>0</v>
      </c>
      <c r="N1479" s="89">
        <f t="shared" si="378"/>
        <v>0</v>
      </c>
      <c r="O1479" s="89">
        <f t="shared" si="379"/>
        <v>0</v>
      </c>
      <c r="P1479" s="89">
        <f t="shared" si="380"/>
        <v>0</v>
      </c>
      <c r="Q1479" s="62">
        <f t="shared" si="391"/>
        <v>0</v>
      </c>
      <c r="R1479" s="89">
        <f t="shared" si="386"/>
        <v>-46.286081918650325</v>
      </c>
      <c r="S1479" s="74">
        <f t="shared" si="387"/>
        <v>0</v>
      </c>
      <c r="T1479" s="91">
        <f t="shared" si="381"/>
        <v>7.308819571363756E-2</v>
      </c>
      <c r="U1479" s="92">
        <f t="shared" si="382"/>
        <v>1.3730881957136374</v>
      </c>
    </row>
    <row r="1480" spans="1:21">
      <c r="A1480" s="80">
        <v>37988</v>
      </c>
      <c r="B1480" s="81">
        <v>0</v>
      </c>
      <c r="C1480" s="82">
        <v>2.7145351467847368E-3</v>
      </c>
      <c r="D1480" s="88">
        <f t="shared" si="383"/>
        <v>1.4707738916177049</v>
      </c>
      <c r="E1480" s="89">
        <f t="shared" si="388"/>
        <v>14415.4778323541</v>
      </c>
      <c r="F1480" s="126">
        <f t="shared" si="389"/>
        <v>419691.2627392963</v>
      </c>
      <c r="G1480" s="62">
        <f t="shared" si="390"/>
        <v>2.91139334831719E-2</v>
      </c>
      <c r="H1480" s="88">
        <f t="shared" si="375"/>
        <v>0</v>
      </c>
      <c r="I1480" s="62">
        <f t="shared" si="384"/>
        <v>0</v>
      </c>
      <c r="J1480" s="89">
        <f t="shared" si="376"/>
        <v>0</v>
      </c>
      <c r="K1480" s="62">
        <f t="shared" si="385"/>
        <v>0</v>
      </c>
      <c r="L1480" s="90">
        <f t="shared" si="377"/>
        <v>54.290702935694739</v>
      </c>
      <c r="M1480" s="73">
        <f>0</f>
        <v>0</v>
      </c>
      <c r="N1480" s="89">
        <f t="shared" si="378"/>
        <v>0</v>
      </c>
      <c r="O1480" s="89">
        <f t="shared" si="379"/>
        <v>0</v>
      </c>
      <c r="P1480" s="89">
        <f t="shared" si="380"/>
        <v>0</v>
      </c>
      <c r="Q1480" s="62">
        <f t="shared" si="391"/>
        <v>0</v>
      </c>
      <c r="R1480" s="89">
        <f t="shared" si="386"/>
        <v>-54.290702935694739</v>
      </c>
      <c r="S1480" s="74">
        <f t="shared" si="387"/>
        <v>0</v>
      </c>
      <c r="T1480" s="91">
        <f t="shared" si="381"/>
        <v>7.0773891617704976E-2</v>
      </c>
      <c r="U1480" s="92">
        <f t="shared" si="382"/>
        <v>1.3707738916177048</v>
      </c>
    </row>
    <row r="1481" spans="1:21">
      <c r="A1481" s="80">
        <v>37989</v>
      </c>
      <c r="B1481" s="81">
        <v>0</v>
      </c>
      <c r="C1481" s="82">
        <v>2.746867475556497E-3</v>
      </c>
      <c r="D1481" s="88">
        <f t="shared" si="383"/>
        <v>1.4680593564709203</v>
      </c>
      <c r="E1481" s="89">
        <f t="shared" si="388"/>
        <v>14361.187129418406</v>
      </c>
      <c r="F1481" s="126">
        <f t="shared" si="389"/>
        <v>419691.2627392963</v>
      </c>
      <c r="G1481" s="62">
        <f t="shared" si="390"/>
        <v>2.9223995130567792E-2</v>
      </c>
      <c r="H1481" s="88">
        <f t="shared" si="375"/>
        <v>0</v>
      </c>
      <c r="I1481" s="62">
        <f t="shared" si="384"/>
        <v>0</v>
      </c>
      <c r="J1481" s="89">
        <f t="shared" si="376"/>
        <v>0</v>
      </c>
      <c r="K1481" s="62">
        <f t="shared" si="385"/>
        <v>0</v>
      </c>
      <c r="L1481" s="90">
        <f t="shared" si="377"/>
        <v>54.937349511129938</v>
      </c>
      <c r="M1481" s="73">
        <f>0</f>
        <v>0</v>
      </c>
      <c r="N1481" s="89">
        <f t="shared" si="378"/>
        <v>0</v>
      </c>
      <c r="O1481" s="89">
        <f t="shared" si="379"/>
        <v>0</v>
      </c>
      <c r="P1481" s="89">
        <f t="shared" si="380"/>
        <v>0</v>
      </c>
      <c r="Q1481" s="62">
        <f t="shared" si="391"/>
        <v>0</v>
      </c>
      <c r="R1481" s="89">
        <f t="shared" si="386"/>
        <v>-54.937349511129938</v>
      </c>
      <c r="S1481" s="74">
        <f t="shared" si="387"/>
        <v>0</v>
      </c>
      <c r="T1481" s="91">
        <f t="shared" si="381"/>
        <v>6.8059356470920429E-2</v>
      </c>
      <c r="U1481" s="92">
        <f t="shared" si="382"/>
        <v>1.3680593564709203</v>
      </c>
    </row>
    <row r="1482" spans="1:21">
      <c r="A1482" s="80">
        <v>37990</v>
      </c>
      <c r="B1482" s="81">
        <v>0</v>
      </c>
      <c r="C1482" s="82">
        <v>2.6335352785328676E-3</v>
      </c>
      <c r="D1482" s="88">
        <f t="shared" si="383"/>
        <v>1.4653124889953637</v>
      </c>
      <c r="E1482" s="89">
        <f t="shared" si="388"/>
        <v>14306.249779907275</v>
      </c>
      <c r="F1482" s="126">
        <f t="shared" si="389"/>
        <v>419691.2627392963</v>
      </c>
      <c r="G1482" s="62">
        <f t="shared" si="390"/>
        <v>2.9336218030300357E-2</v>
      </c>
      <c r="H1482" s="88">
        <f t="shared" si="375"/>
        <v>0</v>
      </c>
      <c r="I1482" s="62">
        <f t="shared" si="384"/>
        <v>0</v>
      </c>
      <c r="J1482" s="89">
        <f t="shared" si="376"/>
        <v>0</v>
      </c>
      <c r="K1482" s="62">
        <f t="shared" si="385"/>
        <v>0</v>
      </c>
      <c r="L1482" s="90">
        <f t="shared" si="377"/>
        <v>52.670705570657354</v>
      </c>
      <c r="M1482" s="73">
        <f>0</f>
        <v>0</v>
      </c>
      <c r="N1482" s="89">
        <f t="shared" si="378"/>
        <v>0</v>
      </c>
      <c r="O1482" s="89">
        <f t="shared" si="379"/>
        <v>0</v>
      </c>
      <c r="P1482" s="89">
        <f t="shared" si="380"/>
        <v>0</v>
      </c>
      <c r="Q1482" s="62">
        <f t="shared" si="391"/>
        <v>0</v>
      </c>
      <c r="R1482" s="89">
        <f t="shared" si="386"/>
        <v>-52.670705570657354</v>
      </c>
      <c r="S1482" s="74">
        <f t="shared" si="387"/>
        <v>0</v>
      </c>
      <c r="T1482" s="91">
        <f t="shared" si="381"/>
        <v>6.5312488995363793E-2</v>
      </c>
      <c r="U1482" s="92">
        <f t="shared" si="382"/>
        <v>1.3653124889953636</v>
      </c>
    </row>
    <row r="1483" spans="1:21">
      <c r="A1483" s="80">
        <v>37991</v>
      </c>
      <c r="B1483" s="81">
        <v>0</v>
      </c>
      <c r="C1483" s="82">
        <v>2.280718100669302E-3</v>
      </c>
      <c r="D1483" s="88">
        <f t="shared" si="383"/>
        <v>1.4626789537168308</v>
      </c>
      <c r="E1483" s="89">
        <f t="shared" si="388"/>
        <v>14253.579074336618</v>
      </c>
      <c r="F1483" s="126">
        <f t="shared" si="389"/>
        <v>419691.2627392963</v>
      </c>
      <c r="G1483" s="62">
        <f t="shared" si="390"/>
        <v>2.9444623034711674E-2</v>
      </c>
      <c r="H1483" s="88">
        <f t="shared" si="375"/>
        <v>0</v>
      </c>
      <c r="I1483" s="62">
        <f t="shared" si="384"/>
        <v>0</v>
      </c>
      <c r="J1483" s="89">
        <f t="shared" si="376"/>
        <v>0</v>
      </c>
      <c r="K1483" s="62">
        <f t="shared" si="385"/>
        <v>0</v>
      </c>
      <c r="L1483" s="90">
        <f t="shared" si="377"/>
        <v>45.614362013386042</v>
      </c>
      <c r="M1483" s="73">
        <f>0</f>
        <v>0</v>
      </c>
      <c r="N1483" s="89">
        <f t="shared" si="378"/>
        <v>0</v>
      </c>
      <c r="O1483" s="89">
        <f t="shared" si="379"/>
        <v>0</v>
      </c>
      <c r="P1483" s="89">
        <f t="shared" si="380"/>
        <v>0</v>
      </c>
      <c r="Q1483" s="62">
        <f t="shared" si="391"/>
        <v>0</v>
      </c>
      <c r="R1483" s="89">
        <f t="shared" si="386"/>
        <v>-45.614362013386042</v>
      </c>
      <c r="S1483" s="74">
        <f t="shared" si="387"/>
        <v>0</v>
      </c>
      <c r="T1483" s="91">
        <f t="shared" si="381"/>
        <v>6.2678953716830854E-2</v>
      </c>
      <c r="U1483" s="92">
        <f t="shared" si="382"/>
        <v>1.3626789537168307</v>
      </c>
    </row>
    <row r="1484" spans="1:21">
      <c r="A1484" s="80">
        <v>37992</v>
      </c>
      <c r="B1484" s="81">
        <v>1.016E-3</v>
      </c>
      <c r="C1484" s="82">
        <v>2.0766781217645578E-3</v>
      </c>
      <c r="D1484" s="88">
        <f t="shared" si="383"/>
        <v>1.4603982356161616</v>
      </c>
      <c r="E1484" s="89">
        <f t="shared" si="388"/>
        <v>14207.964712323232</v>
      </c>
      <c r="F1484" s="126">
        <f t="shared" si="389"/>
        <v>419691.2627392963</v>
      </c>
      <c r="G1484" s="62">
        <f t="shared" si="390"/>
        <v>2.9539154357223204E-2</v>
      </c>
      <c r="H1484" s="88">
        <f t="shared" si="375"/>
        <v>20.32</v>
      </c>
      <c r="I1484" s="62">
        <f t="shared" si="384"/>
        <v>203.20000000000002</v>
      </c>
      <c r="J1484" s="89">
        <f t="shared" si="376"/>
        <v>36.575999999999993</v>
      </c>
      <c r="K1484" s="62">
        <f t="shared" si="385"/>
        <v>804.6719999999998</v>
      </c>
      <c r="L1484" s="90">
        <f t="shared" si="377"/>
        <v>41.533562435291159</v>
      </c>
      <c r="M1484" s="73">
        <f>0</f>
        <v>0</v>
      </c>
      <c r="N1484" s="89">
        <f t="shared" si="378"/>
        <v>0</v>
      </c>
      <c r="O1484" s="89">
        <f t="shared" si="379"/>
        <v>0</v>
      </c>
      <c r="P1484" s="89">
        <f t="shared" si="380"/>
        <v>0</v>
      </c>
      <c r="Q1484" s="62">
        <f t="shared" si="391"/>
        <v>0</v>
      </c>
      <c r="R1484" s="89">
        <f t="shared" si="386"/>
        <v>15.362437564708834</v>
      </c>
      <c r="S1484" s="74">
        <f t="shared" si="387"/>
        <v>1007.8719999999998</v>
      </c>
      <c r="T1484" s="91">
        <f t="shared" si="381"/>
        <v>6.0398235616161644E-2</v>
      </c>
      <c r="U1484" s="92">
        <f t="shared" si="382"/>
        <v>1.3603982356161615</v>
      </c>
    </row>
    <row r="1485" spans="1:21">
      <c r="A1485" s="80">
        <v>37993</v>
      </c>
      <c r="B1485" s="81">
        <v>0</v>
      </c>
      <c r="C1485" s="82">
        <v>1.4825400844356324E-3</v>
      </c>
      <c r="D1485" s="88">
        <f t="shared" si="383"/>
        <v>1.4611663574943969</v>
      </c>
      <c r="E1485" s="89">
        <f t="shared" si="388"/>
        <v>14223.32714988794</v>
      </c>
      <c r="F1485" s="126">
        <f t="shared" si="389"/>
        <v>420699.13473929628</v>
      </c>
      <c r="G1485" s="62">
        <f t="shared" si="390"/>
        <v>2.9578109981293007E-2</v>
      </c>
      <c r="H1485" s="88">
        <f t="shared" si="375"/>
        <v>0</v>
      </c>
      <c r="I1485" s="62">
        <f t="shared" si="384"/>
        <v>0</v>
      </c>
      <c r="J1485" s="89">
        <f t="shared" si="376"/>
        <v>0</v>
      </c>
      <c r="K1485" s="62">
        <f t="shared" si="385"/>
        <v>0</v>
      </c>
      <c r="L1485" s="90">
        <f t="shared" si="377"/>
        <v>29.650801688712647</v>
      </c>
      <c r="M1485" s="73">
        <f>0</f>
        <v>0</v>
      </c>
      <c r="N1485" s="89">
        <f t="shared" si="378"/>
        <v>0</v>
      </c>
      <c r="O1485" s="89">
        <f t="shared" si="379"/>
        <v>0</v>
      </c>
      <c r="P1485" s="89">
        <f t="shared" si="380"/>
        <v>0</v>
      </c>
      <c r="Q1485" s="62">
        <f t="shared" si="391"/>
        <v>0</v>
      </c>
      <c r="R1485" s="89">
        <f t="shared" si="386"/>
        <v>-29.650801688712647</v>
      </c>
      <c r="S1485" s="74">
        <f t="shared" si="387"/>
        <v>0</v>
      </c>
      <c r="T1485" s="91">
        <f t="shared" si="381"/>
        <v>6.1166357494397028E-2</v>
      </c>
      <c r="U1485" s="92">
        <f t="shared" si="382"/>
        <v>1.3611663574943969</v>
      </c>
    </row>
    <row r="1486" spans="1:21">
      <c r="A1486" s="80">
        <v>37994</v>
      </c>
      <c r="B1486" s="81">
        <v>0</v>
      </c>
      <c r="C1486" s="82">
        <v>2.2806445670645738E-3</v>
      </c>
      <c r="D1486" s="88">
        <f t="shared" si="383"/>
        <v>1.4596838174099613</v>
      </c>
      <c r="E1486" s="89">
        <f t="shared" si="388"/>
        <v>14193.676348199228</v>
      </c>
      <c r="F1486" s="126">
        <f t="shared" si="389"/>
        <v>420699.13473929628</v>
      </c>
      <c r="G1486" s="62">
        <f t="shared" si="390"/>
        <v>2.9639899094406993E-2</v>
      </c>
      <c r="H1486" s="88">
        <f t="shared" si="375"/>
        <v>0</v>
      </c>
      <c r="I1486" s="62">
        <f t="shared" si="384"/>
        <v>0</v>
      </c>
      <c r="J1486" s="89">
        <f t="shared" si="376"/>
        <v>0</v>
      </c>
      <c r="K1486" s="62">
        <f t="shared" si="385"/>
        <v>0</v>
      </c>
      <c r="L1486" s="90">
        <f t="shared" si="377"/>
        <v>45.612891341291473</v>
      </c>
      <c r="M1486" s="73">
        <f>0</f>
        <v>0</v>
      </c>
      <c r="N1486" s="89">
        <f t="shared" si="378"/>
        <v>0</v>
      </c>
      <c r="O1486" s="89">
        <f t="shared" si="379"/>
        <v>0</v>
      </c>
      <c r="P1486" s="89">
        <f t="shared" si="380"/>
        <v>0</v>
      </c>
      <c r="Q1486" s="62">
        <f t="shared" si="391"/>
        <v>0</v>
      </c>
      <c r="R1486" s="89">
        <f t="shared" si="386"/>
        <v>-45.612891341291473</v>
      </c>
      <c r="S1486" s="74">
        <f t="shared" si="387"/>
        <v>0</v>
      </c>
      <c r="T1486" s="91">
        <f t="shared" si="381"/>
        <v>5.9683817409961426E-2</v>
      </c>
      <c r="U1486" s="92">
        <f t="shared" si="382"/>
        <v>1.3596838174099612</v>
      </c>
    </row>
    <row r="1487" spans="1:21">
      <c r="A1487" s="80">
        <v>37995</v>
      </c>
      <c r="B1487" s="81">
        <v>1.7780000000000001E-3</v>
      </c>
      <c r="C1487" s="82">
        <v>1.9548165836709834E-3</v>
      </c>
      <c r="D1487" s="88">
        <f t="shared" si="383"/>
        <v>1.4574031728428967</v>
      </c>
      <c r="E1487" s="89">
        <f t="shared" si="388"/>
        <v>14148.063456857935</v>
      </c>
      <c r="F1487" s="126">
        <f t="shared" si="389"/>
        <v>420699.13473929628</v>
      </c>
      <c r="G1487" s="62">
        <f t="shared" si="390"/>
        <v>2.973545715441165E-2</v>
      </c>
      <c r="H1487" s="88">
        <f t="shared" si="375"/>
        <v>35.56</v>
      </c>
      <c r="I1487" s="62">
        <f t="shared" si="384"/>
        <v>355.6</v>
      </c>
      <c r="J1487" s="89">
        <f t="shared" si="376"/>
        <v>64.007999999999996</v>
      </c>
      <c r="K1487" s="62">
        <f t="shared" si="385"/>
        <v>1408.1759999999997</v>
      </c>
      <c r="L1487" s="90">
        <f t="shared" si="377"/>
        <v>39.09633167341967</v>
      </c>
      <c r="M1487" s="73">
        <f>0</f>
        <v>0</v>
      </c>
      <c r="N1487" s="89">
        <f t="shared" si="378"/>
        <v>0</v>
      </c>
      <c r="O1487" s="89">
        <f t="shared" si="379"/>
        <v>0</v>
      </c>
      <c r="P1487" s="89">
        <f t="shared" si="380"/>
        <v>0</v>
      </c>
      <c r="Q1487" s="62">
        <f t="shared" si="391"/>
        <v>0</v>
      </c>
      <c r="R1487" s="89">
        <f t="shared" si="386"/>
        <v>60.471668326580328</v>
      </c>
      <c r="S1487" s="74">
        <f t="shared" si="387"/>
        <v>1763.7759999999998</v>
      </c>
      <c r="T1487" s="91">
        <f t="shared" si="381"/>
        <v>5.7403172842896755E-2</v>
      </c>
      <c r="U1487" s="92">
        <f t="shared" si="382"/>
        <v>1.3574031728428966</v>
      </c>
    </row>
    <row r="1488" spans="1:21">
      <c r="A1488" s="80">
        <v>37996</v>
      </c>
      <c r="B1488" s="81">
        <v>0</v>
      </c>
      <c r="C1488" s="82">
        <v>1.3461187833322384E-3</v>
      </c>
      <c r="D1488" s="88">
        <f t="shared" si="383"/>
        <v>1.4604267562592257</v>
      </c>
      <c r="E1488" s="89">
        <f t="shared" si="388"/>
        <v>14208.535125184515</v>
      </c>
      <c r="F1488" s="126">
        <f t="shared" si="389"/>
        <v>422462.91073929629</v>
      </c>
      <c r="G1488" s="62">
        <f t="shared" si="390"/>
        <v>2.9733037714104963E-2</v>
      </c>
      <c r="H1488" s="88">
        <f t="shared" si="375"/>
        <v>0</v>
      </c>
      <c r="I1488" s="62">
        <f t="shared" si="384"/>
        <v>0</v>
      </c>
      <c r="J1488" s="89">
        <f t="shared" si="376"/>
        <v>0</v>
      </c>
      <c r="K1488" s="62">
        <f t="shared" si="385"/>
        <v>0</v>
      </c>
      <c r="L1488" s="90">
        <f t="shared" si="377"/>
        <v>26.922375666644768</v>
      </c>
      <c r="M1488" s="73">
        <f>0</f>
        <v>0</v>
      </c>
      <c r="N1488" s="89">
        <f t="shared" si="378"/>
        <v>0</v>
      </c>
      <c r="O1488" s="89">
        <f t="shared" si="379"/>
        <v>0</v>
      </c>
      <c r="P1488" s="89">
        <f t="shared" si="380"/>
        <v>0</v>
      </c>
      <c r="Q1488" s="62">
        <f t="shared" si="391"/>
        <v>0</v>
      </c>
      <c r="R1488" s="89">
        <f t="shared" si="386"/>
        <v>-26.922375666644768</v>
      </c>
      <c r="S1488" s="74">
        <f t="shared" si="387"/>
        <v>0</v>
      </c>
      <c r="T1488" s="91">
        <f t="shared" si="381"/>
        <v>6.0426756259225778E-2</v>
      </c>
      <c r="U1488" s="92">
        <f t="shared" si="382"/>
        <v>1.3604267562592256</v>
      </c>
    </row>
    <row r="1489" spans="1:21">
      <c r="A1489" s="80">
        <v>37997</v>
      </c>
      <c r="B1489" s="81">
        <v>0</v>
      </c>
      <c r="C1489" s="82">
        <v>1.5159969900521771E-3</v>
      </c>
      <c r="D1489" s="88">
        <f t="shared" si="383"/>
        <v>1.4590806374758936</v>
      </c>
      <c r="E1489" s="89">
        <f t="shared" si="388"/>
        <v>14181.61274951787</v>
      </c>
      <c r="F1489" s="126">
        <f t="shared" si="389"/>
        <v>422462.91073929629</v>
      </c>
      <c r="G1489" s="62">
        <f t="shared" si="390"/>
        <v>2.9789482917142743E-2</v>
      </c>
      <c r="H1489" s="88">
        <f t="shared" si="375"/>
        <v>0</v>
      </c>
      <c r="I1489" s="62">
        <f t="shared" si="384"/>
        <v>0</v>
      </c>
      <c r="J1489" s="89">
        <f t="shared" si="376"/>
        <v>0</v>
      </c>
      <c r="K1489" s="62">
        <f t="shared" si="385"/>
        <v>0</v>
      </c>
      <c r="L1489" s="90">
        <f t="shared" si="377"/>
        <v>30.319939801043542</v>
      </c>
      <c r="M1489" s="73">
        <f>0</f>
        <v>0</v>
      </c>
      <c r="N1489" s="89">
        <f t="shared" si="378"/>
        <v>0</v>
      </c>
      <c r="O1489" s="89">
        <f t="shared" si="379"/>
        <v>0</v>
      </c>
      <c r="P1489" s="89">
        <f t="shared" si="380"/>
        <v>0</v>
      </c>
      <c r="Q1489" s="62">
        <f t="shared" si="391"/>
        <v>0</v>
      </c>
      <c r="R1489" s="89">
        <f t="shared" si="386"/>
        <v>-30.319939801043542</v>
      </c>
      <c r="S1489" s="74">
        <f t="shared" si="387"/>
        <v>0</v>
      </c>
      <c r="T1489" s="91">
        <f t="shared" si="381"/>
        <v>5.9080637475893649E-2</v>
      </c>
      <c r="U1489" s="92">
        <f t="shared" si="382"/>
        <v>1.3590806374758935</v>
      </c>
    </row>
    <row r="1490" spans="1:21">
      <c r="A1490" s="80">
        <v>37998</v>
      </c>
      <c r="B1490" s="81">
        <v>0</v>
      </c>
      <c r="C1490" s="82">
        <v>2.0428941448281702E-3</v>
      </c>
      <c r="D1490" s="88">
        <f t="shared" si="383"/>
        <v>1.4575646404858413</v>
      </c>
      <c r="E1490" s="89">
        <f t="shared" si="388"/>
        <v>14151.292809716826</v>
      </c>
      <c r="F1490" s="126">
        <f t="shared" si="389"/>
        <v>422462.91073929629</v>
      </c>
      <c r="G1490" s="62">
        <f t="shared" si="390"/>
        <v>2.9853308557732397E-2</v>
      </c>
      <c r="H1490" s="88">
        <f t="shared" ref="H1490:H1553" si="392">B1490*($D$12+$D$11)*10000</f>
        <v>0</v>
      </c>
      <c r="I1490" s="62">
        <f t="shared" si="384"/>
        <v>0</v>
      </c>
      <c r="J1490" s="89">
        <f t="shared" ref="J1490:J1553" si="393">B1490*$K$14*$D$10*10000</f>
        <v>0</v>
      </c>
      <c r="K1490" s="62">
        <f t="shared" si="385"/>
        <v>0</v>
      </c>
      <c r="L1490" s="90">
        <f t="shared" ref="L1490:L1553" si="394">C1490*($D$12+$D$11)*10000</f>
        <v>40.857882896563403</v>
      </c>
      <c r="M1490" s="73">
        <f>0</f>
        <v>0</v>
      </c>
      <c r="N1490" s="89">
        <f t="shared" ref="N1490:N1553" si="395">IF(D1490&lt;$N$10,0,(2/3*$N$12*SQRT(2*$N$13)*$N$11*(D1490-$N$10)^(3/2))*24*60*60)</f>
        <v>0</v>
      </c>
      <c r="O1490" s="89">
        <f t="shared" ref="O1490:O1553" si="396">IF(D1490&lt;$N$10,0,(D1490-$N$10)*10000*($D$12+$D$11))</f>
        <v>0</v>
      </c>
      <c r="P1490" s="89">
        <f t="shared" ref="P1490:P1553" si="397">IF(N1490&gt;O1490,O1490,N1490)</f>
        <v>0</v>
      </c>
      <c r="Q1490" s="62">
        <f t="shared" si="391"/>
        <v>0</v>
      </c>
      <c r="R1490" s="89">
        <f t="shared" si="386"/>
        <v>-40.857882896563403</v>
      </c>
      <c r="S1490" s="74">
        <f t="shared" si="387"/>
        <v>0</v>
      </c>
      <c r="T1490" s="91">
        <f t="shared" ref="T1490:T1553" si="398">D1490-$D$14</f>
        <v>5.7564640485841423E-2</v>
      </c>
      <c r="U1490" s="92">
        <f t="shared" ref="U1490:U1553" si="399">IF(D1490&lt;$D$13,0,D1490-$D$13)</f>
        <v>1.3575646404858412</v>
      </c>
    </row>
    <row r="1491" spans="1:21">
      <c r="A1491" s="80">
        <v>37999</v>
      </c>
      <c r="B1491" s="81">
        <v>0</v>
      </c>
      <c r="C1491" s="82">
        <v>2.063932837325227E-3</v>
      </c>
      <c r="D1491" s="88">
        <f t="shared" ref="D1491:D1554" si="400">IF(E1491&lt;$D$11*10000*($D$14-$D$13),(E1491+$D$13*$D$11*10000)/($D$11*10000),(E1491+$D$13*$D$11*10000+$D$14*$D$12*10000)/($D$11*10000+$D$12*10000))</f>
        <v>1.4555217463410133</v>
      </c>
      <c r="E1491" s="89">
        <f t="shared" si="388"/>
        <v>14110.434926820262</v>
      </c>
      <c r="F1491" s="126">
        <f t="shared" si="389"/>
        <v>422462.91073929629</v>
      </c>
      <c r="G1491" s="62">
        <f t="shared" si="390"/>
        <v>2.9939751179200318E-2</v>
      </c>
      <c r="H1491" s="88">
        <f t="shared" si="392"/>
        <v>0</v>
      </c>
      <c r="I1491" s="62">
        <f t="shared" ref="I1491:I1554" si="401">H1491*$J$4*1000</f>
        <v>0</v>
      </c>
      <c r="J1491" s="89">
        <f t="shared" si="393"/>
        <v>0</v>
      </c>
      <c r="K1491" s="62">
        <f t="shared" ref="K1491:K1554" si="402">1000*J1491*($J$11*$J$5+$J$12*$J$6+$J$13*$J$7)</f>
        <v>0</v>
      </c>
      <c r="L1491" s="90">
        <f t="shared" si="394"/>
        <v>41.278656746504538</v>
      </c>
      <c r="M1491" s="73">
        <f>0</f>
        <v>0</v>
      </c>
      <c r="N1491" s="89">
        <f t="shared" si="395"/>
        <v>0</v>
      </c>
      <c r="O1491" s="89">
        <f t="shared" si="396"/>
        <v>0</v>
      </c>
      <c r="P1491" s="89">
        <f t="shared" si="397"/>
        <v>0</v>
      </c>
      <c r="Q1491" s="62">
        <f t="shared" si="391"/>
        <v>0</v>
      </c>
      <c r="R1491" s="89">
        <f t="shared" ref="R1491:R1554" si="403">H1491+J1491-L1491-P1491</f>
        <v>-41.278656746504538</v>
      </c>
      <c r="S1491" s="74">
        <f t="shared" ref="S1491:S1554" si="404">I1491+K1491-M1491-Q1491</f>
        <v>0</v>
      </c>
      <c r="T1491" s="91">
        <f t="shared" si="398"/>
        <v>5.5521746341013367E-2</v>
      </c>
      <c r="U1491" s="92">
        <f t="shared" si="399"/>
        <v>1.3555217463410132</v>
      </c>
    </row>
    <row r="1492" spans="1:21">
      <c r="A1492" s="80">
        <v>38000</v>
      </c>
      <c r="B1492" s="81">
        <v>0</v>
      </c>
      <c r="C1492" s="82">
        <v>2.2198304155592202E-3</v>
      </c>
      <c r="D1492" s="88">
        <f t="shared" si="400"/>
        <v>1.4534578135036877</v>
      </c>
      <c r="E1492" s="89">
        <f t="shared" ref="E1492:E1555" si="405">E1491+R1491</f>
        <v>14069.156270073758</v>
      </c>
      <c r="F1492" s="126">
        <f t="shared" ref="F1492:F1555" si="406">F1491+S1491</f>
        <v>422462.91073929629</v>
      </c>
      <c r="G1492" s="62">
        <f t="shared" ref="G1492:G1555" si="407">F1492/(E1492*1000)</f>
        <v>3.002759388193799E-2</v>
      </c>
      <c r="H1492" s="88">
        <f t="shared" si="392"/>
        <v>0</v>
      </c>
      <c r="I1492" s="62">
        <f t="shared" si="401"/>
        <v>0</v>
      </c>
      <c r="J1492" s="89">
        <f t="shared" si="393"/>
        <v>0</v>
      </c>
      <c r="K1492" s="62">
        <f t="shared" si="402"/>
        <v>0</v>
      </c>
      <c r="L1492" s="90">
        <f t="shared" si="394"/>
        <v>44.396608311184401</v>
      </c>
      <c r="M1492" s="73">
        <f>0</f>
        <v>0</v>
      </c>
      <c r="N1492" s="89">
        <f t="shared" si="395"/>
        <v>0</v>
      </c>
      <c r="O1492" s="89">
        <f t="shared" si="396"/>
        <v>0</v>
      </c>
      <c r="P1492" s="89">
        <f t="shared" si="397"/>
        <v>0</v>
      </c>
      <c r="Q1492" s="62">
        <f t="shared" ref="Q1492:Q1555" si="408">P1492*1000*G1492</f>
        <v>0</v>
      </c>
      <c r="R1492" s="89">
        <f t="shared" si="403"/>
        <v>-44.396608311184401</v>
      </c>
      <c r="S1492" s="74">
        <f t="shared" si="404"/>
        <v>0</v>
      </c>
      <c r="T1492" s="91">
        <f t="shared" si="398"/>
        <v>5.3457813503687834E-2</v>
      </c>
      <c r="U1492" s="92">
        <f t="shared" si="399"/>
        <v>1.3534578135036877</v>
      </c>
    </row>
    <row r="1493" spans="1:21">
      <c r="A1493" s="80">
        <v>38001</v>
      </c>
      <c r="B1493" s="81">
        <v>0</v>
      </c>
      <c r="C1493" s="82">
        <v>2.1341496696671187E-3</v>
      </c>
      <c r="D1493" s="88">
        <f t="shared" si="400"/>
        <v>1.4512379830881288</v>
      </c>
      <c r="E1493" s="89">
        <f t="shared" si="405"/>
        <v>14024.759661762573</v>
      </c>
      <c r="F1493" s="126">
        <f t="shared" si="406"/>
        <v>422462.91073929629</v>
      </c>
      <c r="G1493" s="62">
        <f t="shared" si="407"/>
        <v>3.0122648867282116E-2</v>
      </c>
      <c r="H1493" s="88">
        <f t="shared" si="392"/>
        <v>0</v>
      </c>
      <c r="I1493" s="62">
        <f t="shared" si="401"/>
        <v>0</v>
      </c>
      <c r="J1493" s="89">
        <f t="shared" si="393"/>
        <v>0</v>
      </c>
      <c r="K1493" s="62">
        <f t="shared" si="402"/>
        <v>0</v>
      </c>
      <c r="L1493" s="90">
        <f t="shared" si="394"/>
        <v>42.682993393342372</v>
      </c>
      <c r="M1493" s="73">
        <f>0</f>
        <v>0</v>
      </c>
      <c r="N1493" s="89">
        <f t="shared" si="395"/>
        <v>0</v>
      </c>
      <c r="O1493" s="89">
        <f t="shared" si="396"/>
        <v>0</v>
      </c>
      <c r="P1493" s="89">
        <f t="shared" si="397"/>
        <v>0</v>
      </c>
      <c r="Q1493" s="62">
        <f t="shared" si="408"/>
        <v>0</v>
      </c>
      <c r="R1493" s="89">
        <f t="shared" si="403"/>
        <v>-42.682993393342372</v>
      </c>
      <c r="S1493" s="74">
        <f t="shared" si="404"/>
        <v>0</v>
      </c>
      <c r="T1493" s="91">
        <f t="shared" si="398"/>
        <v>5.123798308812888E-2</v>
      </c>
      <c r="U1493" s="92">
        <f t="shared" si="399"/>
        <v>1.3512379830881287</v>
      </c>
    </row>
    <row r="1494" spans="1:21">
      <c r="A1494" s="80">
        <v>38002</v>
      </c>
      <c r="B1494" s="81">
        <v>0</v>
      </c>
      <c r="C1494" s="82">
        <v>2.1859611828100038E-3</v>
      </c>
      <c r="D1494" s="88">
        <f t="shared" si="400"/>
        <v>1.4491038334184616</v>
      </c>
      <c r="E1494" s="89">
        <f t="shared" si="405"/>
        <v>13982.076668369231</v>
      </c>
      <c r="F1494" s="126">
        <f t="shared" si="406"/>
        <v>422462.91073929629</v>
      </c>
      <c r="G1494" s="62">
        <f t="shared" si="407"/>
        <v>3.0214604079164251E-2</v>
      </c>
      <c r="H1494" s="88">
        <f t="shared" si="392"/>
        <v>0</v>
      </c>
      <c r="I1494" s="62">
        <f t="shared" si="401"/>
        <v>0</v>
      </c>
      <c r="J1494" s="89">
        <f t="shared" si="393"/>
        <v>0</v>
      </c>
      <c r="K1494" s="62">
        <f t="shared" si="402"/>
        <v>0</v>
      </c>
      <c r="L1494" s="90">
        <f t="shared" si="394"/>
        <v>43.719223656200079</v>
      </c>
      <c r="M1494" s="73">
        <f>0</f>
        <v>0</v>
      </c>
      <c r="N1494" s="89">
        <f t="shared" si="395"/>
        <v>0</v>
      </c>
      <c r="O1494" s="89">
        <f t="shared" si="396"/>
        <v>0</v>
      </c>
      <c r="P1494" s="89">
        <f t="shared" si="397"/>
        <v>0</v>
      </c>
      <c r="Q1494" s="62">
        <f t="shared" si="408"/>
        <v>0</v>
      </c>
      <c r="R1494" s="89">
        <f t="shared" si="403"/>
        <v>-43.719223656200079</v>
      </c>
      <c r="S1494" s="74">
        <f t="shared" si="404"/>
        <v>0</v>
      </c>
      <c r="T1494" s="91">
        <f t="shared" si="398"/>
        <v>4.9103833418461695E-2</v>
      </c>
      <c r="U1494" s="92">
        <f t="shared" si="399"/>
        <v>1.3491038334184615</v>
      </c>
    </row>
    <row r="1495" spans="1:21">
      <c r="A1495" s="80">
        <v>38003</v>
      </c>
      <c r="B1495" s="81">
        <v>0</v>
      </c>
      <c r="C1495" s="82">
        <v>2.3901249290030849E-3</v>
      </c>
      <c r="D1495" s="88">
        <f t="shared" si="400"/>
        <v>1.4469178722356515</v>
      </c>
      <c r="E1495" s="89">
        <f t="shared" si="405"/>
        <v>13938.35744471303</v>
      </c>
      <c r="F1495" s="126">
        <f t="shared" si="406"/>
        <v>422462.91073929629</v>
      </c>
      <c r="G1495" s="62">
        <f t="shared" si="407"/>
        <v>3.0309375578507713E-2</v>
      </c>
      <c r="H1495" s="88">
        <f t="shared" si="392"/>
        <v>0</v>
      </c>
      <c r="I1495" s="62">
        <f t="shared" si="401"/>
        <v>0</v>
      </c>
      <c r="J1495" s="89">
        <f t="shared" si="393"/>
        <v>0</v>
      </c>
      <c r="K1495" s="62">
        <f t="shared" si="402"/>
        <v>0</v>
      </c>
      <c r="L1495" s="90">
        <f t="shared" si="394"/>
        <v>47.802498580061702</v>
      </c>
      <c r="M1495" s="73">
        <f>0</f>
        <v>0</v>
      </c>
      <c r="N1495" s="89">
        <f t="shared" si="395"/>
        <v>0</v>
      </c>
      <c r="O1495" s="89">
        <f t="shared" si="396"/>
        <v>0</v>
      </c>
      <c r="P1495" s="89">
        <f t="shared" si="397"/>
        <v>0</v>
      </c>
      <c r="Q1495" s="62">
        <f t="shared" si="408"/>
        <v>0</v>
      </c>
      <c r="R1495" s="89">
        <f t="shared" si="403"/>
        <v>-47.802498580061702</v>
      </c>
      <c r="S1495" s="74">
        <f t="shared" si="404"/>
        <v>0</v>
      </c>
      <c r="T1495" s="91">
        <f t="shared" si="398"/>
        <v>4.6917872235651581E-2</v>
      </c>
      <c r="U1495" s="92">
        <f t="shared" si="399"/>
        <v>1.3469178722356514</v>
      </c>
    </row>
    <row r="1496" spans="1:21">
      <c r="A1496" s="80">
        <v>38004</v>
      </c>
      <c r="B1496" s="81">
        <v>9.9059999999999999E-3</v>
      </c>
      <c r="C1496" s="82">
        <v>1.916603328338013E-3</v>
      </c>
      <c r="D1496" s="88">
        <f t="shared" si="400"/>
        <v>1.4445277473066485</v>
      </c>
      <c r="E1496" s="89">
        <f t="shared" si="405"/>
        <v>13890.554946132968</v>
      </c>
      <c r="F1496" s="126">
        <f t="shared" si="406"/>
        <v>422462.91073929629</v>
      </c>
      <c r="G1496" s="62">
        <f t="shared" si="407"/>
        <v>3.0413681265981884E-2</v>
      </c>
      <c r="H1496" s="88">
        <f t="shared" si="392"/>
        <v>198.12</v>
      </c>
      <c r="I1496" s="62">
        <f t="shared" si="401"/>
        <v>1981.2</v>
      </c>
      <c r="J1496" s="89">
        <f t="shared" si="393"/>
        <v>356.61599999999993</v>
      </c>
      <c r="K1496" s="62">
        <f t="shared" si="402"/>
        <v>7845.5519999999979</v>
      </c>
      <c r="L1496" s="90">
        <f t="shared" si="394"/>
        <v>38.332066566760261</v>
      </c>
      <c r="M1496" s="73">
        <f>0</f>
        <v>0</v>
      </c>
      <c r="N1496" s="89">
        <f t="shared" si="395"/>
        <v>0</v>
      </c>
      <c r="O1496" s="89">
        <f t="shared" si="396"/>
        <v>0</v>
      </c>
      <c r="P1496" s="89">
        <f t="shared" si="397"/>
        <v>0</v>
      </c>
      <c r="Q1496" s="62">
        <f t="shared" si="408"/>
        <v>0</v>
      </c>
      <c r="R1496" s="89">
        <f t="shared" si="403"/>
        <v>516.40393343323967</v>
      </c>
      <c r="S1496" s="74">
        <f t="shared" si="404"/>
        <v>9826.7519999999986</v>
      </c>
      <c r="T1496" s="91">
        <f t="shared" si="398"/>
        <v>4.4527747306648546E-2</v>
      </c>
      <c r="U1496" s="92">
        <f t="shared" si="399"/>
        <v>1.3445277473066484</v>
      </c>
    </row>
    <row r="1497" spans="1:21">
      <c r="A1497" s="80">
        <v>38005</v>
      </c>
      <c r="B1497" s="81">
        <v>1.524E-3</v>
      </c>
      <c r="C1497" s="82">
        <v>2.1813350704342565E-3</v>
      </c>
      <c r="D1497" s="88">
        <f t="shared" si="400"/>
        <v>1.4703479439783103</v>
      </c>
      <c r="E1497" s="89">
        <f t="shared" si="405"/>
        <v>14406.958879566208</v>
      </c>
      <c r="F1497" s="126">
        <f t="shared" si="406"/>
        <v>432289.66273929627</v>
      </c>
      <c r="G1497" s="62">
        <f t="shared" si="407"/>
        <v>3.0005615088721103E-2</v>
      </c>
      <c r="H1497" s="88">
        <f t="shared" si="392"/>
        <v>30.48</v>
      </c>
      <c r="I1497" s="62">
        <f t="shared" si="401"/>
        <v>304.8</v>
      </c>
      <c r="J1497" s="89">
        <f t="shared" si="393"/>
        <v>54.863999999999997</v>
      </c>
      <c r="K1497" s="62">
        <f t="shared" si="402"/>
        <v>1207.008</v>
      </c>
      <c r="L1497" s="90">
        <f t="shared" si="394"/>
        <v>43.626701408685129</v>
      </c>
      <c r="M1497" s="73">
        <f>0</f>
        <v>0</v>
      </c>
      <c r="N1497" s="89">
        <f t="shared" si="395"/>
        <v>0</v>
      </c>
      <c r="O1497" s="89">
        <f t="shared" si="396"/>
        <v>0</v>
      </c>
      <c r="P1497" s="89">
        <f t="shared" si="397"/>
        <v>0</v>
      </c>
      <c r="Q1497" s="62">
        <f t="shared" si="408"/>
        <v>0</v>
      </c>
      <c r="R1497" s="89">
        <f t="shared" si="403"/>
        <v>41.717298591314865</v>
      </c>
      <c r="S1497" s="74">
        <f t="shared" si="404"/>
        <v>1511.808</v>
      </c>
      <c r="T1497" s="91">
        <f t="shared" si="398"/>
        <v>7.0347943978310346E-2</v>
      </c>
      <c r="U1497" s="92">
        <f t="shared" si="399"/>
        <v>1.3703479439783102</v>
      </c>
    </row>
    <row r="1498" spans="1:21">
      <c r="A1498" s="80">
        <v>38006</v>
      </c>
      <c r="B1498" s="81">
        <v>0</v>
      </c>
      <c r="C1498" s="82">
        <v>1.7164685268169317E-3</v>
      </c>
      <c r="D1498" s="88">
        <f t="shared" si="400"/>
        <v>1.4724338089078761</v>
      </c>
      <c r="E1498" s="89">
        <f t="shared" si="405"/>
        <v>14448.676178157522</v>
      </c>
      <c r="F1498" s="126">
        <f t="shared" si="406"/>
        <v>433801.47073929629</v>
      </c>
      <c r="G1498" s="62">
        <f t="shared" si="407"/>
        <v>3.0023613609327503E-2</v>
      </c>
      <c r="H1498" s="88">
        <f t="shared" si="392"/>
        <v>0</v>
      </c>
      <c r="I1498" s="62">
        <f t="shared" si="401"/>
        <v>0</v>
      </c>
      <c r="J1498" s="89">
        <f t="shared" si="393"/>
        <v>0</v>
      </c>
      <c r="K1498" s="62">
        <f t="shared" si="402"/>
        <v>0</v>
      </c>
      <c r="L1498" s="90">
        <f t="shared" si="394"/>
        <v>34.329370536338637</v>
      </c>
      <c r="M1498" s="73">
        <f>0</f>
        <v>0</v>
      </c>
      <c r="N1498" s="89">
        <f t="shared" si="395"/>
        <v>0</v>
      </c>
      <c r="O1498" s="89">
        <f t="shared" si="396"/>
        <v>0</v>
      </c>
      <c r="P1498" s="89">
        <f t="shared" si="397"/>
        <v>0</v>
      </c>
      <c r="Q1498" s="62">
        <f t="shared" si="408"/>
        <v>0</v>
      </c>
      <c r="R1498" s="89">
        <f t="shared" si="403"/>
        <v>-34.329370536338637</v>
      </c>
      <c r="S1498" s="74">
        <f t="shared" si="404"/>
        <v>0</v>
      </c>
      <c r="T1498" s="91">
        <f t="shared" si="398"/>
        <v>7.2433808907876207E-2</v>
      </c>
      <c r="U1498" s="92">
        <f t="shared" si="399"/>
        <v>1.372433808907876</v>
      </c>
    </row>
    <row r="1499" spans="1:21">
      <c r="A1499" s="80">
        <v>38007</v>
      </c>
      <c r="B1499" s="81">
        <v>0</v>
      </c>
      <c r="C1499" s="82">
        <v>2.0257973662766481E-3</v>
      </c>
      <c r="D1499" s="88">
        <f t="shared" si="400"/>
        <v>1.4707173403810592</v>
      </c>
      <c r="E1499" s="89">
        <f t="shared" si="405"/>
        <v>14414.346807621183</v>
      </c>
      <c r="F1499" s="126">
        <f t="shared" si="406"/>
        <v>433801.47073929629</v>
      </c>
      <c r="G1499" s="62">
        <f t="shared" si="407"/>
        <v>3.009511818530243E-2</v>
      </c>
      <c r="H1499" s="88">
        <f t="shared" si="392"/>
        <v>0</v>
      </c>
      <c r="I1499" s="62">
        <f t="shared" si="401"/>
        <v>0</v>
      </c>
      <c r="J1499" s="89">
        <f t="shared" si="393"/>
        <v>0</v>
      </c>
      <c r="K1499" s="62">
        <f t="shared" si="402"/>
        <v>0</v>
      </c>
      <c r="L1499" s="90">
        <f t="shared" si="394"/>
        <v>40.515947325532963</v>
      </c>
      <c r="M1499" s="73">
        <f>0</f>
        <v>0</v>
      </c>
      <c r="N1499" s="89">
        <f t="shared" si="395"/>
        <v>0</v>
      </c>
      <c r="O1499" s="89">
        <f t="shared" si="396"/>
        <v>0</v>
      </c>
      <c r="P1499" s="89">
        <f t="shared" si="397"/>
        <v>0</v>
      </c>
      <c r="Q1499" s="62">
        <f t="shared" si="408"/>
        <v>0</v>
      </c>
      <c r="R1499" s="89">
        <f t="shared" si="403"/>
        <v>-40.515947325532963</v>
      </c>
      <c r="S1499" s="74">
        <f t="shared" si="404"/>
        <v>0</v>
      </c>
      <c r="T1499" s="91">
        <f t="shared" si="398"/>
        <v>7.0717340381059257E-2</v>
      </c>
      <c r="U1499" s="92">
        <f t="shared" si="399"/>
        <v>1.3707173403810591</v>
      </c>
    </row>
    <row r="1500" spans="1:21">
      <c r="A1500" s="80">
        <v>38008</v>
      </c>
      <c r="B1500" s="81">
        <v>0</v>
      </c>
      <c r="C1500" s="82">
        <v>2.141984315067358E-3</v>
      </c>
      <c r="D1500" s="88">
        <f t="shared" si="400"/>
        <v>1.4686915430147824</v>
      </c>
      <c r="E1500" s="89">
        <f t="shared" si="405"/>
        <v>14373.830860295649</v>
      </c>
      <c r="F1500" s="126">
        <f t="shared" si="406"/>
        <v>433801.47073929629</v>
      </c>
      <c r="G1500" s="62">
        <f t="shared" si="407"/>
        <v>3.0179948195826593E-2</v>
      </c>
      <c r="H1500" s="88">
        <f t="shared" si="392"/>
        <v>0</v>
      </c>
      <c r="I1500" s="62">
        <f t="shared" si="401"/>
        <v>0</v>
      </c>
      <c r="J1500" s="89">
        <f t="shared" si="393"/>
        <v>0</v>
      </c>
      <c r="K1500" s="62">
        <f t="shared" si="402"/>
        <v>0</v>
      </c>
      <c r="L1500" s="90">
        <f t="shared" si="394"/>
        <v>42.839686301347157</v>
      </c>
      <c r="M1500" s="73">
        <f>0</f>
        <v>0</v>
      </c>
      <c r="N1500" s="89">
        <f t="shared" si="395"/>
        <v>0</v>
      </c>
      <c r="O1500" s="89">
        <f t="shared" si="396"/>
        <v>0</v>
      </c>
      <c r="P1500" s="89">
        <f t="shared" si="397"/>
        <v>0</v>
      </c>
      <c r="Q1500" s="62">
        <f t="shared" si="408"/>
        <v>0</v>
      </c>
      <c r="R1500" s="89">
        <f t="shared" si="403"/>
        <v>-42.839686301347157</v>
      </c>
      <c r="S1500" s="74">
        <f t="shared" si="404"/>
        <v>0</v>
      </c>
      <c r="T1500" s="91">
        <f t="shared" si="398"/>
        <v>6.869154301478253E-2</v>
      </c>
      <c r="U1500" s="92">
        <f t="shared" si="399"/>
        <v>1.3686915430147824</v>
      </c>
    </row>
    <row r="1501" spans="1:21">
      <c r="A1501" s="80">
        <v>38009</v>
      </c>
      <c r="B1501" s="81">
        <v>0</v>
      </c>
      <c r="C1501" s="82">
        <v>1.9356552562270601E-3</v>
      </c>
      <c r="D1501" s="88">
        <f t="shared" si="400"/>
        <v>1.466549558699715</v>
      </c>
      <c r="E1501" s="89">
        <f t="shared" si="405"/>
        <v>14330.991173994302</v>
      </c>
      <c r="F1501" s="126">
        <f t="shared" si="406"/>
        <v>433801.47073929629</v>
      </c>
      <c r="G1501" s="62">
        <f t="shared" si="407"/>
        <v>3.0270165229498786E-2</v>
      </c>
      <c r="H1501" s="88">
        <f t="shared" si="392"/>
        <v>0</v>
      </c>
      <c r="I1501" s="62">
        <f t="shared" si="401"/>
        <v>0</v>
      </c>
      <c r="J1501" s="89">
        <f t="shared" si="393"/>
        <v>0</v>
      </c>
      <c r="K1501" s="62">
        <f t="shared" si="402"/>
        <v>0</v>
      </c>
      <c r="L1501" s="90">
        <f t="shared" si="394"/>
        <v>38.713105124541201</v>
      </c>
      <c r="M1501" s="73">
        <f>0</f>
        <v>0</v>
      </c>
      <c r="N1501" s="89">
        <f t="shared" si="395"/>
        <v>0</v>
      </c>
      <c r="O1501" s="89">
        <f t="shared" si="396"/>
        <v>0</v>
      </c>
      <c r="P1501" s="89">
        <f t="shared" si="397"/>
        <v>0</v>
      </c>
      <c r="Q1501" s="62">
        <f t="shared" si="408"/>
        <v>0</v>
      </c>
      <c r="R1501" s="89">
        <f t="shared" si="403"/>
        <v>-38.713105124541201</v>
      </c>
      <c r="S1501" s="74">
        <f t="shared" si="404"/>
        <v>0</v>
      </c>
      <c r="T1501" s="91">
        <f t="shared" si="398"/>
        <v>6.6549558699715128E-2</v>
      </c>
      <c r="U1501" s="92">
        <f t="shared" si="399"/>
        <v>1.366549558699715</v>
      </c>
    </row>
    <row r="1502" spans="1:21">
      <c r="A1502" s="80">
        <v>38010</v>
      </c>
      <c r="B1502" s="81">
        <v>0</v>
      </c>
      <c r="C1502" s="82">
        <v>2.4970072611757805E-3</v>
      </c>
      <c r="D1502" s="88">
        <f t="shared" si="400"/>
        <v>1.464613903443488</v>
      </c>
      <c r="E1502" s="89">
        <f t="shared" si="405"/>
        <v>14292.27806886976</v>
      </c>
      <c r="F1502" s="126">
        <f t="shared" si="406"/>
        <v>433801.47073929629</v>
      </c>
      <c r="G1502" s="62">
        <f t="shared" si="407"/>
        <v>3.0352157203277916E-2</v>
      </c>
      <c r="H1502" s="88">
        <f t="shared" si="392"/>
        <v>0</v>
      </c>
      <c r="I1502" s="62">
        <f t="shared" si="401"/>
        <v>0</v>
      </c>
      <c r="J1502" s="89">
        <f t="shared" si="393"/>
        <v>0</v>
      </c>
      <c r="K1502" s="62">
        <f t="shared" si="402"/>
        <v>0</v>
      </c>
      <c r="L1502" s="90">
        <f t="shared" si="394"/>
        <v>49.940145223515607</v>
      </c>
      <c r="M1502" s="73">
        <f>0</f>
        <v>0</v>
      </c>
      <c r="N1502" s="89">
        <f t="shared" si="395"/>
        <v>0</v>
      </c>
      <c r="O1502" s="89">
        <f t="shared" si="396"/>
        <v>0</v>
      </c>
      <c r="P1502" s="89">
        <f t="shared" si="397"/>
        <v>0</v>
      </c>
      <c r="Q1502" s="62">
        <f t="shared" si="408"/>
        <v>0</v>
      </c>
      <c r="R1502" s="89">
        <f t="shared" si="403"/>
        <v>-49.940145223515607</v>
      </c>
      <c r="S1502" s="74">
        <f t="shared" si="404"/>
        <v>0</v>
      </c>
      <c r="T1502" s="91">
        <f t="shared" si="398"/>
        <v>6.4613903443488052E-2</v>
      </c>
      <c r="U1502" s="92">
        <f t="shared" si="399"/>
        <v>1.3646139034434879</v>
      </c>
    </row>
    <row r="1503" spans="1:21">
      <c r="A1503" s="80">
        <v>38011</v>
      </c>
      <c r="B1503" s="81">
        <v>0</v>
      </c>
      <c r="C1503" s="82">
        <v>2.8574007648335437E-3</v>
      </c>
      <c r="D1503" s="88">
        <f t="shared" si="400"/>
        <v>1.4621168961823121</v>
      </c>
      <c r="E1503" s="89">
        <f t="shared" si="405"/>
        <v>14242.337923646244</v>
      </c>
      <c r="F1503" s="126">
        <f t="shared" si="406"/>
        <v>433801.47073929629</v>
      </c>
      <c r="G1503" s="62">
        <f t="shared" si="407"/>
        <v>3.0458585736760614E-2</v>
      </c>
      <c r="H1503" s="88">
        <f t="shared" si="392"/>
        <v>0</v>
      </c>
      <c r="I1503" s="62">
        <f t="shared" si="401"/>
        <v>0</v>
      </c>
      <c r="J1503" s="89">
        <f t="shared" si="393"/>
        <v>0</v>
      </c>
      <c r="K1503" s="62">
        <f t="shared" si="402"/>
        <v>0</v>
      </c>
      <c r="L1503" s="90">
        <f t="shared" si="394"/>
        <v>57.14801529667087</v>
      </c>
      <c r="M1503" s="73">
        <f>0</f>
        <v>0</v>
      </c>
      <c r="N1503" s="89">
        <f t="shared" si="395"/>
        <v>0</v>
      </c>
      <c r="O1503" s="89">
        <f t="shared" si="396"/>
        <v>0</v>
      </c>
      <c r="P1503" s="89">
        <f t="shared" si="397"/>
        <v>0</v>
      </c>
      <c r="Q1503" s="62">
        <f t="shared" si="408"/>
        <v>0</v>
      </c>
      <c r="R1503" s="89">
        <f t="shared" si="403"/>
        <v>-57.14801529667087</v>
      </c>
      <c r="S1503" s="74">
        <f t="shared" si="404"/>
        <v>0</v>
      </c>
      <c r="T1503" s="91">
        <f t="shared" si="398"/>
        <v>6.2116896182312198E-2</v>
      </c>
      <c r="U1503" s="92">
        <f t="shared" si="399"/>
        <v>1.362116896182312</v>
      </c>
    </row>
    <row r="1504" spans="1:21">
      <c r="A1504" s="80">
        <v>38012</v>
      </c>
      <c r="B1504" s="81">
        <v>1.4477999999999998E-2</v>
      </c>
      <c r="C1504" s="82">
        <v>2.2232702156015703E-3</v>
      </c>
      <c r="D1504" s="88">
        <f t="shared" si="400"/>
        <v>1.4592594954174787</v>
      </c>
      <c r="E1504" s="89">
        <f t="shared" si="405"/>
        <v>14185.189908349574</v>
      </c>
      <c r="F1504" s="126">
        <f t="shared" si="406"/>
        <v>433801.47073929629</v>
      </c>
      <c r="G1504" s="62">
        <f t="shared" si="407"/>
        <v>3.0581294543258496E-2</v>
      </c>
      <c r="H1504" s="88">
        <f t="shared" si="392"/>
        <v>289.55999999999995</v>
      </c>
      <c r="I1504" s="62">
        <f t="shared" si="401"/>
        <v>2895.5999999999995</v>
      </c>
      <c r="J1504" s="89">
        <f t="shared" si="393"/>
        <v>521.20799999999997</v>
      </c>
      <c r="K1504" s="62">
        <f t="shared" si="402"/>
        <v>11466.575999999997</v>
      </c>
      <c r="L1504" s="90">
        <f t="shared" si="394"/>
        <v>44.465404312031403</v>
      </c>
      <c r="M1504" s="73">
        <f>0</f>
        <v>0</v>
      </c>
      <c r="N1504" s="89">
        <f t="shared" si="395"/>
        <v>0</v>
      </c>
      <c r="O1504" s="89">
        <f t="shared" si="396"/>
        <v>0</v>
      </c>
      <c r="P1504" s="89">
        <f t="shared" si="397"/>
        <v>0</v>
      </c>
      <c r="Q1504" s="62">
        <f t="shared" si="408"/>
        <v>0</v>
      </c>
      <c r="R1504" s="89">
        <f t="shared" si="403"/>
        <v>766.30259568796851</v>
      </c>
      <c r="S1504" s="74">
        <f t="shared" si="404"/>
        <v>14362.175999999996</v>
      </c>
      <c r="T1504" s="91">
        <f t="shared" si="398"/>
        <v>5.9259495417478769E-2</v>
      </c>
      <c r="U1504" s="92">
        <f t="shared" si="399"/>
        <v>1.3592594954174786</v>
      </c>
    </row>
    <row r="1505" spans="1:21">
      <c r="A1505" s="80">
        <v>38013</v>
      </c>
      <c r="B1505" s="81">
        <v>1.016E-3</v>
      </c>
      <c r="C1505" s="82">
        <v>2.3218096124189764E-3</v>
      </c>
      <c r="D1505" s="88">
        <f t="shared" si="400"/>
        <v>1.4975746252018771</v>
      </c>
      <c r="E1505" s="89">
        <f t="shared" si="405"/>
        <v>14951.492504037542</v>
      </c>
      <c r="F1505" s="126">
        <f t="shared" si="406"/>
        <v>448163.64673929627</v>
      </c>
      <c r="G1505" s="62">
        <f t="shared" si="407"/>
        <v>2.9974509007597263E-2</v>
      </c>
      <c r="H1505" s="88">
        <f t="shared" si="392"/>
        <v>20.32</v>
      </c>
      <c r="I1505" s="62">
        <f t="shared" si="401"/>
        <v>203.20000000000002</v>
      </c>
      <c r="J1505" s="89">
        <f t="shared" si="393"/>
        <v>36.575999999999993</v>
      </c>
      <c r="K1505" s="62">
        <f t="shared" si="402"/>
        <v>804.6719999999998</v>
      </c>
      <c r="L1505" s="90">
        <f t="shared" si="394"/>
        <v>46.436192248379527</v>
      </c>
      <c r="M1505" s="73">
        <f>0</f>
        <v>0</v>
      </c>
      <c r="N1505" s="89">
        <f t="shared" si="395"/>
        <v>0</v>
      </c>
      <c r="O1505" s="89">
        <f t="shared" si="396"/>
        <v>0</v>
      </c>
      <c r="P1505" s="89">
        <f t="shared" si="397"/>
        <v>0</v>
      </c>
      <c r="Q1505" s="62">
        <f t="shared" si="408"/>
        <v>0</v>
      </c>
      <c r="R1505" s="89">
        <f t="shared" si="403"/>
        <v>10.459807751620467</v>
      </c>
      <c r="S1505" s="74">
        <f t="shared" si="404"/>
        <v>1007.8719999999998</v>
      </c>
      <c r="T1505" s="91">
        <f t="shared" si="398"/>
        <v>9.7574625201877208E-2</v>
      </c>
      <c r="U1505" s="92">
        <f t="shared" si="399"/>
        <v>1.397574625201877</v>
      </c>
    </row>
    <row r="1506" spans="1:21">
      <c r="A1506" s="80">
        <v>38014</v>
      </c>
      <c r="B1506" s="81">
        <v>0</v>
      </c>
      <c r="C1506" s="82">
        <v>1.6518720571997226E-3</v>
      </c>
      <c r="D1506" s="88">
        <f t="shared" si="400"/>
        <v>1.4980976155894581</v>
      </c>
      <c r="E1506" s="89">
        <f t="shared" si="405"/>
        <v>14961.952311789162</v>
      </c>
      <c r="F1506" s="126">
        <f t="shared" si="406"/>
        <v>449171.51873929624</v>
      </c>
      <c r="G1506" s="62">
        <f t="shared" si="407"/>
        <v>3.0020916346951244E-2</v>
      </c>
      <c r="H1506" s="88">
        <f t="shared" si="392"/>
        <v>0</v>
      </c>
      <c r="I1506" s="62">
        <f t="shared" si="401"/>
        <v>0</v>
      </c>
      <c r="J1506" s="89">
        <f t="shared" si="393"/>
        <v>0</v>
      </c>
      <c r="K1506" s="62">
        <f t="shared" si="402"/>
        <v>0</v>
      </c>
      <c r="L1506" s="90">
        <f t="shared" si="394"/>
        <v>33.03744114399445</v>
      </c>
      <c r="M1506" s="73">
        <f>0</f>
        <v>0</v>
      </c>
      <c r="N1506" s="89">
        <f t="shared" si="395"/>
        <v>0</v>
      </c>
      <c r="O1506" s="89">
        <f t="shared" si="396"/>
        <v>0</v>
      </c>
      <c r="P1506" s="89">
        <f t="shared" si="397"/>
        <v>0</v>
      </c>
      <c r="Q1506" s="62">
        <f t="shared" si="408"/>
        <v>0</v>
      </c>
      <c r="R1506" s="89">
        <f t="shared" si="403"/>
        <v>-33.03744114399445</v>
      </c>
      <c r="S1506" s="74">
        <f t="shared" si="404"/>
        <v>0</v>
      </c>
      <c r="T1506" s="91">
        <f t="shared" si="398"/>
        <v>9.8097615589458176E-2</v>
      </c>
      <c r="U1506" s="92">
        <f t="shared" si="399"/>
        <v>1.398097615589458</v>
      </c>
    </row>
    <row r="1507" spans="1:21">
      <c r="A1507" s="80">
        <v>38015</v>
      </c>
      <c r="B1507" s="81">
        <v>0</v>
      </c>
      <c r="C1507" s="82">
        <v>1.9628067737180867E-3</v>
      </c>
      <c r="D1507" s="88">
        <f t="shared" si="400"/>
        <v>1.4964457435322585</v>
      </c>
      <c r="E1507" s="89">
        <f t="shared" si="405"/>
        <v>14928.914870645167</v>
      </c>
      <c r="F1507" s="126">
        <f t="shared" si="406"/>
        <v>449171.51873929624</v>
      </c>
      <c r="G1507" s="62">
        <f t="shared" si="407"/>
        <v>3.0087352137194205E-2</v>
      </c>
      <c r="H1507" s="88">
        <f t="shared" si="392"/>
        <v>0</v>
      </c>
      <c r="I1507" s="62">
        <f t="shared" si="401"/>
        <v>0</v>
      </c>
      <c r="J1507" s="89">
        <f t="shared" si="393"/>
        <v>0</v>
      </c>
      <c r="K1507" s="62">
        <f t="shared" si="402"/>
        <v>0</v>
      </c>
      <c r="L1507" s="90">
        <f t="shared" si="394"/>
        <v>39.256135474361734</v>
      </c>
      <c r="M1507" s="73">
        <f>0</f>
        <v>0</v>
      </c>
      <c r="N1507" s="89">
        <f t="shared" si="395"/>
        <v>0</v>
      </c>
      <c r="O1507" s="89">
        <f t="shared" si="396"/>
        <v>0</v>
      </c>
      <c r="P1507" s="89">
        <f t="shared" si="397"/>
        <v>0</v>
      </c>
      <c r="Q1507" s="62">
        <f t="shared" si="408"/>
        <v>0</v>
      </c>
      <c r="R1507" s="89">
        <f t="shared" si="403"/>
        <v>-39.256135474361734</v>
      </c>
      <c r="S1507" s="74">
        <f t="shared" si="404"/>
        <v>0</v>
      </c>
      <c r="T1507" s="91">
        <f t="shared" si="398"/>
        <v>9.6445743532258543E-2</v>
      </c>
      <c r="U1507" s="92">
        <f t="shared" si="399"/>
        <v>1.3964457435322584</v>
      </c>
    </row>
    <row r="1508" spans="1:21">
      <c r="A1508" s="80">
        <v>38016</v>
      </c>
      <c r="B1508" s="81">
        <v>0</v>
      </c>
      <c r="C1508" s="82">
        <v>2.0546786168075624E-3</v>
      </c>
      <c r="D1508" s="88">
        <f t="shared" si="400"/>
        <v>1.4944829367585404</v>
      </c>
      <c r="E1508" s="89">
        <f t="shared" si="405"/>
        <v>14889.658735170806</v>
      </c>
      <c r="F1508" s="126">
        <f t="shared" si="406"/>
        <v>449171.51873929624</v>
      </c>
      <c r="G1508" s="62">
        <f t="shared" si="407"/>
        <v>3.0166676532237098E-2</v>
      </c>
      <c r="H1508" s="88">
        <f t="shared" si="392"/>
        <v>0</v>
      </c>
      <c r="I1508" s="62">
        <f t="shared" si="401"/>
        <v>0</v>
      </c>
      <c r="J1508" s="89">
        <f t="shared" si="393"/>
        <v>0</v>
      </c>
      <c r="K1508" s="62">
        <f t="shared" si="402"/>
        <v>0</v>
      </c>
      <c r="L1508" s="90">
        <f t="shared" si="394"/>
        <v>41.093572336151247</v>
      </c>
      <c r="M1508" s="73">
        <f>0</f>
        <v>0</v>
      </c>
      <c r="N1508" s="89">
        <f t="shared" si="395"/>
        <v>0</v>
      </c>
      <c r="O1508" s="89">
        <f t="shared" si="396"/>
        <v>0</v>
      </c>
      <c r="P1508" s="89">
        <f t="shared" si="397"/>
        <v>0</v>
      </c>
      <c r="Q1508" s="62">
        <f t="shared" si="408"/>
        <v>0</v>
      </c>
      <c r="R1508" s="89">
        <f t="shared" si="403"/>
        <v>-41.093572336151247</v>
      </c>
      <c r="S1508" s="74">
        <f t="shared" si="404"/>
        <v>0</v>
      </c>
      <c r="T1508" s="91">
        <f t="shared" si="398"/>
        <v>9.448293675854047E-2</v>
      </c>
      <c r="U1508" s="92">
        <f t="shared" si="399"/>
        <v>1.3944829367585403</v>
      </c>
    </row>
    <row r="1509" spans="1:21">
      <c r="A1509" s="80">
        <v>38017</v>
      </c>
      <c r="B1509" s="81">
        <v>3.8099999999999996E-3</v>
      </c>
      <c r="C1509" s="82">
        <v>1.5176309601274626E-3</v>
      </c>
      <c r="D1509" s="88">
        <f t="shared" si="400"/>
        <v>1.4924282581417327</v>
      </c>
      <c r="E1509" s="89">
        <f t="shared" si="405"/>
        <v>14848.565162834655</v>
      </c>
      <c r="F1509" s="126">
        <f t="shared" si="406"/>
        <v>449171.51873929624</v>
      </c>
      <c r="G1509" s="62">
        <f t="shared" si="407"/>
        <v>3.0250163151356469E-2</v>
      </c>
      <c r="H1509" s="88">
        <f t="shared" si="392"/>
        <v>76.199999999999989</v>
      </c>
      <c r="I1509" s="62">
        <f t="shared" si="401"/>
        <v>761.99999999999989</v>
      </c>
      <c r="J1509" s="89">
        <f t="shared" si="393"/>
        <v>137.15999999999997</v>
      </c>
      <c r="K1509" s="62">
        <f t="shared" si="402"/>
        <v>3017.5199999999991</v>
      </c>
      <c r="L1509" s="90">
        <f t="shared" si="394"/>
        <v>30.352619202549253</v>
      </c>
      <c r="M1509" s="73">
        <f>0</f>
        <v>0</v>
      </c>
      <c r="N1509" s="89">
        <f t="shared" si="395"/>
        <v>0</v>
      </c>
      <c r="O1509" s="89">
        <f t="shared" si="396"/>
        <v>0</v>
      </c>
      <c r="P1509" s="89">
        <f t="shared" si="397"/>
        <v>0</v>
      </c>
      <c r="Q1509" s="62">
        <f t="shared" si="408"/>
        <v>0</v>
      </c>
      <c r="R1509" s="89">
        <f t="shared" si="403"/>
        <v>183.00738079745071</v>
      </c>
      <c r="S1509" s="74">
        <f t="shared" si="404"/>
        <v>3779.5199999999991</v>
      </c>
      <c r="T1509" s="91">
        <f t="shared" si="398"/>
        <v>9.2428258141732833E-2</v>
      </c>
      <c r="U1509" s="92">
        <f t="shared" si="399"/>
        <v>1.3924282581417327</v>
      </c>
    </row>
    <row r="1510" spans="1:21">
      <c r="A1510" s="80">
        <v>38018</v>
      </c>
      <c r="B1510" s="81">
        <v>3.3020000000000001E-2</v>
      </c>
      <c r="C1510" s="82">
        <v>1.9140487361786445E-3</v>
      </c>
      <c r="D1510" s="88">
        <f t="shared" si="400"/>
        <v>1.5015786271816054</v>
      </c>
      <c r="E1510" s="89">
        <f t="shared" si="405"/>
        <v>15031.572543632106</v>
      </c>
      <c r="F1510" s="126">
        <f t="shared" si="406"/>
        <v>452951.03873929626</v>
      </c>
      <c r="G1510" s="62">
        <f t="shared" si="407"/>
        <v>3.0133310232480098E-2</v>
      </c>
      <c r="H1510" s="88">
        <f t="shared" si="392"/>
        <v>660.4</v>
      </c>
      <c r="I1510" s="62">
        <f t="shared" si="401"/>
        <v>6604</v>
      </c>
      <c r="J1510" s="89">
        <f t="shared" si="393"/>
        <v>1188.72</v>
      </c>
      <c r="K1510" s="62">
        <f t="shared" si="402"/>
        <v>26151.84</v>
      </c>
      <c r="L1510" s="90">
        <f t="shared" si="394"/>
        <v>38.280974723572889</v>
      </c>
      <c r="M1510" s="73">
        <f>0</f>
        <v>0</v>
      </c>
      <c r="N1510" s="89">
        <f t="shared" si="395"/>
        <v>9.6015776828686388</v>
      </c>
      <c r="O1510" s="89">
        <f t="shared" si="396"/>
        <v>31.57254363210793</v>
      </c>
      <c r="P1510" s="89">
        <f t="shared" si="397"/>
        <v>9.6015776828686388</v>
      </c>
      <c r="Q1510" s="62">
        <f t="shared" si="408"/>
        <v>289.3273190391381</v>
      </c>
      <c r="R1510" s="89">
        <f t="shared" si="403"/>
        <v>1801.2374475935585</v>
      </c>
      <c r="S1510" s="74">
        <f t="shared" si="404"/>
        <v>32466.512680960863</v>
      </c>
      <c r="T1510" s="91">
        <f t="shared" si="398"/>
        <v>0.10157862718160549</v>
      </c>
      <c r="U1510" s="92">
        <f t="shared" si="399"/>
        <v>1.4015786271816053</v>
      </c>
    </row>
    <row r="1511" spans="1:21">
      <c r="A1511" s="80">
        <v>38019</v>
      </c>
      <c r="B1511" s="81">
        <v>6.8580000000000004E-3</v>
      </c>
      <c r="C1511" s="82">
        <v>1.6145467513275118E-3</v>
      </c>
      <c r="D1511" s="88">
        <f t="shared" si="400"/>
        <v>1.5916404995612834</v>
      </c>
      <c r="E1511" s="89">
        <f t="shared" si="405"/>
        <v>16832.809991225666</v>
      </c>
      <c r="F1511" s="126">
        <f t="shared" si="406"/>
        <v>485417.55142025714</v>
      </c>
      <c r="G1511" s="62">
        <f t="shared" si="407"/>
        <v>2.8837582772768638E-2</v>
      </c>
      <c r="H1511" s="88">
        <f t="shared" si="392"/>
        <v>137.16</v>
      </c>
      <c r="I1511" s="62">
        <f t="shared" si="401"/>
        <v>1371.6</v>
      </c>
      <c r="J1511" s="89">
        <f t="shared" si="393"/>
        <v>246.88800000000001</v>
      </c>
      <c r="K1511" s="62">
        <f t="shared" si="402"/>
        <v>5431.5360000000001</v>
      </c>
      <c r="L1511" s="90">
        <f t="shared" si="394"/>
        <v>32.290935026550237</v>
      </c>
      <c r="M1511" s="73">
        <f>0</f>
        <v>0</v>
      </c>
      <c r="N1511" s="89">
        <f t="shared" si="395"/>
        <v>4246.7276255791494</v>
      </c>
      <c r="O1511" s="89">
        <f t="shared" si="396"/>
        <v>1832.809991225668</v>
      </c>
      <c r="P1511" s="89">
        <f t="shared" si="397"/>
        <v>1832.809991225668</v>
      </c>
      <c r="Q1511" s="62">
        <f t="shared" si="408"/>
        <v>52853.809828727564</v>
      </c>
      <c r="R1511" s="89">
        <f t="shared" si="403"/>
        <v>-1481.0529262522182</v>
      </c>
      <c r="S1511" s="74">
        <f t="shared" si="404"/>
        <v>-46050.673828727566</v>
      </c>
      <c r="T1511" s="91">
        <f t="shared" si="398"/>
        <v>0.19164049956128348</v>
      </c>
      <c r="U1511" s="92">
        <f t="shared" si="399"/>
        <v>1.4916404995612833</v>
      </c>
    </row>
    <row r="1512" spans="1:21">
      <c r="A1512" s="80">
        <v>38020</v>
      </c>
      <c r="B1512" s="81">
        <v>0</v>
      </c>
      <c r="C1512" s="82">
        <v>1.876617942541528E-3</v>
      </c>
      <c r="D1512" s="88">
        <f t="shared" si="400"/>
        <v>1.5175878532486724</v>
      </c>
      <c r="E1512" s="89">
        <f t="shared" si="405"/>
        <v>15351.757064973448</v>
      </c>
      <c r="F1512" s="126">
        <f t="shared" si="406"/>
        <v>439366.87759152957</v>
      </c>
      <c r="G1512" s="62">
        <f t="shared" si="407"/>
        <v>2.8619973318493201E-2</v>
      </c>
      <c r="H1512" s="88">
        <f t="shared" si="392"/>
        <v>0</v>
      </c>
      <c r="I1512" s="62">
        <f t="shared" si="401"/>
        <v>0</v>
      </c>
      <c r="J1512" s="89">
        <f t="shared" si="393"/>
        <v>0</v>
      </c>
      <c r="K1512" s="62">
        <f t="shared" si="402"/>
        <v>0</v>
      </c>
      <c r="L1512" s="90">
        <f t="shared" si="394"/>
        <v>37.532358850830562</v>
      </c>
      <c r="M1512" s="73">
        <f>0</f>
        <v>0</v>
      </c>
      <c r="N1512" s="89">
        <f t="shared" si="395"/>
        <v>357.06105611553119</v>
      </c>
      <c r="O1512" s="89">
        <f t="shared" si="396"/>
        <v>351.75706497344805</v>
      </c>
      <c r="P1512" s="89">
        <f t="shared" si="397"/>
        <v>351.75706497344805</v>
      </c>
      <c r="Q1512" s="62">
        <f t="shared" si="408"/>
        <v>10067.277814131563</v>
      </c>
      <c r="R1512" s="89">
        <f t="shared" si="403"/>
        <v>-389.28942382427863</v>
      </c>
      <c r="S1512" s="74">
        <f t="shared" si="404"/>
        <v>-10067.277814131563</v>
      </c>
      <c r="T1512" s="91">
        <f t="shared" si="398"/>
        <v>0.11758785324867249</v>
      </c>
      <c r="U1512" s="92">
        <f t="shared" si="399"/>
        <v>1.4175878532486723</v>
      </c>
    </row>
    <row r="1513" spans="1:21">
      <c r="A1513" s="80">
        <v>38021</v>
      </c>
      <c r="B1513" s="81">
        <v>2.5399999999999999E-4</v>
      </c>
      <c r="C1513" s="82">
        <v>2.7176624503792123E-3</v>
      </c>
      <c r="D1513" s="88">
        <f t="shared" si="400"/>
        <v>1.4981233820574584</v>
      </c>
      <c r="E1513" s="89">
        <f t="shared" si="405"/>
        <v>14962.467641149169</v>
      </c>
      <c r="F1513" s="126">
        <f t="shared" si="406"/>
        <v>429299.59977739799</v>
      </c>
      <c r="G1513" s="62">
        <f t="shared" si="407"/>
        <v>2.8691764625559203E-2</v>
      </c>
      <c r="H1513" s="88">
        <f t="shared" si="392"/>
        <v>5.08</v>
      </c>
      <c r="I1513" s="62">
        <f t="shared" si="401"/>
        <v>50.800000000000004</v>
      </c>
      <c r="J1513" s="89">
        <f t="shared" si="393"/>
        <v>9.1439999999999984</v>
      </c>
      <c r="K1513" s="62">
        <f t="shared" si="402"/>
        <v>201.16799999999995</v>
      </c>
      <c r="L1513" s="90">
        <f t="shared" si="394"/>
        <v>54.353249007584246</v>
      </c>
      <c r="M1513" s="73">
        <f>0</f>
        <v>0</v>
      </c>
      <c r="N1513" s="89">
        <f t="shared" si="395"/>
        <v>0</v>
      </c>
      <c r="O1513" s="89">
        <f t="shared" si="396"/>
        <v>0</v>
      </c>
      <c r="P1513" s="89">
        <f t="shared" si="397"/>
        <v>0</v>
      </c>
      <c r="Q1513" s="62">
        <f t="shared" si="408"/>
        <v>0</v>
      </c>
      <c r="R1513" s="89">
        <f t="shared" si="403"/>
        <v>-40.129249007584249</v>
      </c>
      <c r="S1513" s="74">
        <f t="shared" si="404"/>
        <v>251.96799999999996</v>
      </c>
      <c r="T1513" s="91">
        <f t="shared" si="398"/>
        <v>9.8123382057458519E-2</v>
      </c>
      <c r="U1513" s="92">
        <f t="shared" si="399"/>
        <v>1.3981233820574583</v>
      </c>
    </row>
    <row r="1514" spans="1:21">
      <c r="A1514" s="80">
        <v>38022</v>
      </c>
      <c r="B1514" s="81">
        <v>0</v>
      </c>
      <c r="C1514" s="82">
        <v>3.5594214552506775E-3</v>
      </c>
      <c r="D1514" s="88">
        <f t="shared" si="400"/>
        <v>1.4961169196070792</v>
      </c>
      <c r="E1514" s="89">
        <f t="shared" si="405"/>
        <v>14922.338392141584</v>
      </c>
      <c r="F1514" s="126">
        <f t="shared" si="406"/>
        <v>429551.56777739798</v>
      </c>
      <c r="G1514" s="62">
        <f t="shared" si="407"/>
        <v>2.8785807993980946E-2</v>
      </c>
      <c r="H1514" s="88">
        <f t="shared" si="392"/>
        <v>0</v>
      </c>
      <c r="I1514" s="62">
        <f t="shared" si="401"/>
        <v>0</v>
      </c>
      <c r="J1514" s="89">
        <f t="shared" si="393"/>
        <v>0</v>
      </c>
      <c r="K1514" s="62">
        <f t="shared" si="402"/>
        <v>0</v>
      </c>
      <c r="L1514" s="90">
        <f t="shared" si="394"/>
        <v>71.188429105013554</v>
      </c>
      <c r="M1514" s="73">
        <f>0</f>
        <v>0</v>
      </c>
      <c r="N1514" s="89">
        <f t="shared" si="395"/>
        <v>0</v>
      </c>
      <c r="O1514" s="89">
        <f t="shared" si="396"/>
        <v>0</v>
      </c>
      <c r="P1514" s="89">
        <f t="shared" si="397"/>
        <v>0</v>
      </c>
      <c r="Q1514" s="62">
        <f t="shared" si="408"/>
        <v>0</v>
      </c>
      <c r="R1514" s="89">
        <f t="shared" si="403"/>
        <v>-71.188429105013554</v>
      </c>
      <c r="S1514" s="74">
        <f t="shared" si="404"/>
        <v>0</v>
      </c>
      <c r="T1514" s="91">
        <f t="shared" si="398"/>
        <v>9.6116919607079243E-2</v>
      </c>
      <c r="U1514" s="92">
        <f t="shared" si="399"/>
        <v>1.3961169196070791</v>
      </c>
    </row>
    <row r="1515" spans="1:21">
      <c r="A1515" s="80">
        <v>38023</v>
      </c>
      <c r="B1515" s="81">
        <v>1.7018000000000002E-2</v>
      </c>
      <c r="C1515" s="82">
        <v>2.7247547194122674E-3</v>
      </c>
      <c r="D1515" s="88">
        <f t="shared" si="400"/>
        <v>1.4925574981518286</v>
      </c>
      <c r="E1515" s="89">
        <f t="shared" si="405"/>
        <v>14851.149963036571</v>
      </c>
      <c r="F1515" s="126">
        <f t="shared" si="406"/>
        <v>429551.56777739798</v>
      </c>
      <c r="G1515" s="62">
        <f t="shared" si="407"/>
        <v>2.8923791682564686E-2</v>
      </c>
      <c r="H1515" s="88">
        <f t="shared" si="392"/>
        <v>340.36</v>
      </c>
      <c r="I1515" s="62">
        <f t="shared" si="401"/>
        <v>3403.6000000000004</v>
      </c>
      <c r="J1515" s="89">
        <f t="shared" si="393"/>
        <v>612.64800000000002</v>
      </c>
      <c r="K1515" s="62">
        <f t="shared" si="402"/>
        <v>13478.255999999999</v>
      </c>
      <c r="L1515" s="90">
        <f t="shared" si="394"/>
        <v>54.495094388245349</v>
      </c>
      <c r="M1515" s="73">
        <f>0</f>
        <v>0</v>
      </c>
      <c r="N1515" s="89">
        <f t="shared" si="395"/>
        <v>0</v>
      </c>
      <c r="O1515" s="89">
        <f t="shared" si="396"/>
        <v>0</v>
      </c>
      <c r="P1515" s="89">
        <f t="shared" si="397"/>
        <v>0</v>
      </c>
      <c r="Q1515" s="62">
        <f t="shared" si="408"/>
        <v>0</v>
      </c>
      <c r="R1515" s="89">
        <f t="shared" si="403"/>
        <v>898.51290561175472</v>
      </c>
      <c r="S1515" s="74">
        <f t="shared" si="404"/>
        <v>16881.856</v>
      </c>
      <c r="T1515" s="91">
        <f t="shared" si="398"/>
        <v>9.2557498151828677E-2</v>
      </c>
      <c r="U1515" s="92">
        <f t="shared" si="399"/>
        <v>1.3925574981518285</v>
      </c>
    </row>
    <row r="1516" spans="1:21">
      <c r="A1516" s="80">
        <v>38024</v>
      </c>
      <c r="B1516" s="81">
        <v>7.1120000000000003E-3</v>
      </c>
      <c r="C1516" s="82">
        <v>2.5379281608367572E-3</v>
      </c>
      <c r="D1516" s="88">
        <f t="shared" si="400"/>
        <v>1.5374831434324161</v>
      </c>
      <c r="E1516" s="89">
        <f t="shared" si="405"/>
        <v>15749.662868648325</v>
      </c>
      <c r="F1516" s="126">
        <f t="shared" si="406"/>
        <v>446433.42377739795</v>
      </c>
      <c r="G1516" s="62">
        <f t="shared" si="407"/>
        <v>2.8345586029405082E-2</v>
      </c>
      <c r="H1516" s="88">
        <f t="shared" si="392"/>
        <v>142.24</v>
      </c>
      <c r="I1516" s="62">
        <f t="shared" si="401"/>
        <v>1422.4</v>
      </c>
      <c r="J1516" s="89">
        <f t="shared" si="393"/>
        <v>256.03199999999998</v>
      </c>
      <c r="K1516" s="62">
        <f t="shared" si="402"/>
        <v>5632.7039999999988</v>
      </c>
      <c r="L1516" s="90">
        <f t="shared" si="394"/>
        <v>50.758563216735141</v>
      </c>
      <c r="M1516" s="73">
        <f>0</f>
        <v>0</v>
      </c>
      <c r="N1516" s="89">
        <f t="shared" si="395"/>
        <v>1110.9058212402131</v>
      </c>
      <c r="O1516" s="89">
        <f t="shared" si="396"/>
        <v>749.66286864832205</v>
      </c>
      <c r="P1516" s="89">
        <f t="shared" si="397"/>
        <v>749.66286864832205</v>
      </c>
      <c r="Q1516" s="62">
        <f t="shared" si="408"/>
        <v>21249.633336321614</v>
      </c>
      <c r="R1516" s="89">
        <f t="shared" si="403"/>
        <v>-402.14943186505718</v>
      </c>
      <c r="S1516" s="74">
        <f t="shared" si="404"/>
        <v>-14194.529336321615</v>
      </c>
      <c r="T1516" s="91">
        <f t="shared" si="398"/>
        <v>0.13748314343241619</v>
      </c>
      <c r="U1516" s="92">
        <f t="shared" si="399"/>
        <v>1.437483143432416</v>
      </c>
    </row>
    <row r="1517" spans="1:21">
      <c r="A1517" s="80">
        <v>38025</v>
      </c>
      <c r="B1517" s="81">
        <v>0</v>
      </c>
      <c r="C1517" s="82">
        <v>1.7854377998762899E-3</v>
      </c>
      <c r="D1517" s="88">
        <f t="shared" si="400"/>
        <v>1.5173756718391633</v>
      </c>
      <c r="E1517" s="89">
        <f t="shared" si="405"/>
        <v>15347.513436783269</v>
      </c>
      <c r="F1517" s="126">
        <f t="shared" si="406"/>
        <v>432238.89444107632</v>
      </c>
      <c r="G1517" s="62">
        <f t="shared" si="407"/>
        <v>2.8163447858930206E-2</v>
      </c>
      <c r="H1517" s="88">
        <f t="shared" si="392"/>
        <v>0</v>
      </c>
      <c r="I1517" s="62">
        <f t="shared" si="401"/>
        <v>0</v>
      </c>
      <c r="J1517" s="89">
        <f t="shared" si="393"/>
        <v>0</v>
      </c>
      <c r="K1517" s="62">
        <f t="shared" si="402"/>
        <v>0</v>
      </c>
      <c r="L1517" s="90">
        <f t="shared" si="394"/>
        <v>35.708755997525799</v>
      </c>
      <c r="M1517" s="73">
        <f>0</f>
        <v>0</v>
      </c>
      <c r="N1517" s="89">
        <f t="shared" si="395"/>
        <v>350.61915926541582</v>
      </c>
      <c r="O1517" s="89">
        <f t="shared" si="396"/>
        <v>347.51343678326663</v>
      </c>
      <c r="P1517" s="89">
        <f t="shared" si="397"/>
        <v>347.51343678326663</v>
      </c>
      <c r="Q1517" s="62">
        <f t="shared" si="408"/>
        <v>9787.1765571231681</v>
      </c>
      <c r="R1517" s="89">
        <f t="shared" si="403"/>
        <v>-383.2221927807924</v>
      </c>
      <c r="S1517" s="74">
        <f t="shared" si="404"/>
        <v>-9787.1765571231681</v>
      </c>
      <c r="T1517" s="91">
        <f t="shared" si="398"/>
        <v>0.11737567183916342</v>
      </c>
      <c r="U1517" s="92">
        <f t="shared" si="399"/>
        <v>1.4173756718391632</v>
      </c>
    </row>
    <row r="1518" spans="1:21">
      <c r="A1518" s="80">
        <v>38026</v>
      </c>
      <c r="B1518" s="81">
        <v>0</v>
      </c>
      <c r="C1518" s="82">
        <v>2.4407349192024836E-3</v>
      </c>
      <c r="D1518" s="88">
        <f t="shared" si="400"/>
        <v>1.4982145622001237</v>
      </c>
      <c r="E1518" s="89">
        <f t="shared" si="405"/>
        <v>14964.291244002476</v>
      </c>
      <c r="F1518" s="126">
        <f t="shared" si="406"/>
        <v>422451.71788395313</v>
      </c>
      <c r="G1518" s="62">
        <f t="shared" si="407"/>
        <v>2.8230653292936083E-2</v>
      </c>
      <c r="H1518" s="88">
        <f t="shared" si="392"/>
        <v>0</v>
      </c>
      <c r="I1518" s="62">
        <f t="shared" si="401"/>
        <v>0</v>
      </c>
      <c r="J1518" s="89">
        <f t="shared" si="393"/>
        <v>0</v>
      </c>
      <c r="K1518" s="62">
        <f t="shared" si="402"/>
        <v>0</v>
      </c>
      <c r="L1518" s="90">
        <f t="shared" si="394"/>
        <v>48.81469838404967</v>
      </c>
      <c r="M1518" s="73">
        <f>0</f>
        <v>0</v>
      </c>
      <c r="N1518" s="89">
        <f t="shared" si="395"/>
        <v>0</v>
      </c>
      <c r="O1518" s="89">
        <f t="shared" si="396"/>
        <v>0</v>
      </c>
      <c r="P1518" s="89">
        <f t="shared" si="397"/>
        <v>0</v>
      </c>
      <c r="Q1518" s="62">
        <f t="shared" si="408"/>
        <v>0</v>
      </c>
      <c r="R1518" s="89">
        <f t="shared" si="403"/>
        <v>-48.81469838404967</v>
      </c>
      <c r="S1518" s="74">
        <f t="shared" si="404"/>
        <v>0</v>
      </c>
      <c r="T1518" s="91">
        <f t="shared" si="398"/>
        <v>9.8214562200123812E-2</v>
      </c>
      <c r="U1518" s="92">
        <f t="shared" si="399"/>
        <v>1.3982145622001236</v>
      </c>
    </row>
    <row r="1519" spans="1:21">
      <c r="A1519" s="80">
        <v>38027</v>
      </c>
      <c r="B1519" s="81">
        <v>3.8099999999999996E-3</v>
      </c>
      <c r="C1519" s="82">
        <v>2.0653390767790898E-3</v>
      </c>
      <c r="D1519" s="88">
        <f t="shared" si="400"/>
        <v>1.4957738272809213</v>
      </c>
      <c r="E1519" s="89">
        <f t="shared" si="405"/>
        <v>14915.476545618427</v>
      </c>
      <c r="F1519" s="126">
        <f t="shared" si="406"/>
        <v>422451.71788395313</v>
      </c>
      <c r="G1519" s="62">
        <f t="shared" si="407"/>
        <v>2.8323045300758604E-2</v>
      </c>
      <c r="H1519" s="88">
        <f t="shared" si="392"/>
        <v>76.199999999999989</v>
      </c>
      <c r="I1519" s="62">
        <f t="shared" si="401"/>
        <v>761.99999999999989</v>
      </c>
      <c r="J1519" s="89">
        <f t="shared" si="393"/>
        <v>137.15999999999997</v>
      </c>
      <c r="K1519" s="62">
        <f t="shared" si="402"/>
        <v>3017.5199999999991</v>
      </c>
      <c r="L1519" s="90">
        <f t="shared" si="394"/>
        <v>41.306781535581798</v>
      </c>
      <c r="M1519" s="73">
        <f>0</f>
        <v>0</v>
      </c>
      <c r="N1519" s="89">
        <f t="shared" si="395"/>
        <v>0</v>
      </c>
      <c r="O1519" s="89">
        <f t="shared" si="396"/>
        <v>0</v>
      </c>
      <c r="P1519" s="89">
        <f t="shared" si="397"/>
        <v>0</v>
      </c>
      <c r="Q1519" s="62">
        <f t="shared" si="408"/>
        <v>0</v>
      </c>
      <c r="R1519" s="89">
        <f t="shared" si="403"/>
        <v>172.05321846441817</v>
      </c>
      <c r="S1519" s="74">
        <f t="shared" si="404"/>
        <v>3779.5199999999991</v>
      </c>
      <c r="T1519" s="91">
        <f t="shared" si="398"/>
        <v>9.5773827280921431E-2</v>
      </c>
      <c r="U1519" s="92">
        <f t="shared" si="399"/>
        <v>1.3957738272809213</v>
      </c>
    </row>
    <row r="1520" spans="1:21">
      <c r="A1520" s="80">
        <v>38028</v>
      </c>
      <c r="B1520" s="81">
        <v>1.016E-3</v>
      </c>
      <c r="C1520" s="82">
        <v>1.1268177661288411E-3</v>
      </c>
      <c r="D1520" s="88">
        <f t="shared" si="400"/>
        <v>1.5043764882041422</v>
      </c>
      <c r="E1520" s="89">
        <f t="shared" si="405"/>
        <v>15087.529764082845</v>
      </c>
      <c r="F1520" s="126">
        <f t="shared" si="406"/>
        <v>426231.23788395314</v>
      </c>
      <c r="G1520" s="62">
        <f t="shared" si="407"/>
        <v>2.8250564840550177E-2</v>
      </c>
      <c r="H1520" s="88">
        <f t="shared" si="392"/>
        <v>20.32</v>
      </c>
      <c r="I1520" s="62">
        <f t="shared" si="401"/>
        <v>203.20000000000002</v>
      </c>
      <c r="J1520" s="89">
        <f t="shared" si="393"/>
        <v>36.575999999999993</v>
      </c>
      <c r="K1520" s="62">
        <f t="shared" si="402"/>
        <v>804.6719999999998</v>
      </c>
      <c r="L1520" s="90">
        <f t="shared" si="394"/>
        <v>22.536355322576824</v>
      </c>
      <c r="M1520" s="73">
        <f>0</f>
        <v>0</v>
      </c>
      <c r="N1520" s="89">
        <f t="shared" si="395"/>
        <v>44.321237584426505</v>
      </c>
      <c r="O1520" s="89">
        <f t="shared" si="396"/>
        <v>87.529764082843187</v>
      </c>
      <c r="P1520" s="89">
        <f t="shared" si="397"/>
        <v>44.321237584426505</v>
      </c>
      <c r="Q1520" s="62">
        <f t="shared" si="408"/>
        <v>1252.0999961922705</v>
      </c>
      <c r="R1520" s="89">
        <f t="shared" si="403"/>
        <v>-9.961592907003336</v>
      </c>
      <c r="S1520" s="74">
        <f t="shared" si="404"/>
        <v>-244.22799619227067</v>
      </c>
      <c r="T1520" s="91">
        <f t="shared" si="398"/>
        <v>0.10437648820414225</v>
      </c>
      <c r="U1520" s="92">
        <f t="shared" si="399"/>
        <v>1.4043764882041421</v>
      </c>
    </row>
    <row r="1521" spans="1:21">
      <c r="A1521" s="80">
        <v>38029</v>
      </c>
      <c r="B1521" s="81">
        <v>0</v>
      </c>
      <c r="C1521" s="82">
        <v>2.9648957293095168E-3</v>
      </c>
      <c r="D1521" s="88">
        <f t="shared" si="400"/>
        <v>1.503878408558792</v>
      </c>
      <c r="E1521" s="89">
        <f t="shared" si="405"/>
        <v>15077.568171175841</v>
      </c>
      <c r="F1521" s="126">
        <f t="shared" si="406"/>
        <v>425987.00988776085</v>
      </c>
      <c r="G1521" s="62">
        <f t="shared" si="407"/>
        <v>2.8253031593127247E-2</v>
      </c>
      <c r="H1521" s="88">
        <f t="shared" si="392"/>
        <v>0</v>
      </c>
      <c r="I1521" s="62">
        <f t="shared" si="401"/>
        <v>0</v>
      </c>
      <c r="J1521" s="89">
        <f t="shared" si="393"/>
        <v>0</v>
      </c>
      <c r="K1521" s="62">
        <f t="shared" si="402"/>
        <v>0</v>
      </c>
      <c r="L1521" s="90">
        <f t="shared" si="394"/>
        <v>59.297914586190338</v>
      </c>
      <c r="M1521" s="73">
        <f>0</f>
        <v>0</v>
      </c>
      <c r="N1521" s="89">
        <f t="shared" si="395"/>
        <v>36.974607300535546</v>
      </c>
      <c r="O1521" s="89">
        <f t="shared" si="396"/>
        <v>77.56817117583914</v>
      </c>
      <c r="P1521" s="89">
        <f t="shared" si="397"/>
        <v>36.974607300535546</v>
      </c>
      <c r="Q1521" s="62">
        <f t="shared" si="408"/>
        <v>1044.6447482055041</v>
      </c>
      <c r="R1521" s="89">
        <f t="shared" si="403"/>
        <v>-96.272521886725883</v>
      </c>
      <c r="S1521" s="74">
        <f t="shared" si="404"/>
        <v>-1044.6447482055041</v>
      </c>
      <c r="T1521" s="91">
        <f t="shared" si="398"/>
        <v>0.10387840855879205</v>
      </c>
      <c r="U1521" s="92">
        <f t="shared" si="399"/>
        <v>1.4038784085587919</v>
      </c>
    </row>
    <row r="1522" spans="1:21">
      <c r="A1522" s="80">
        <v>38030</v>
      </c>
      <c r="B1522" s="81">
        <v>1.2700000000000001E-3</v>
      </c>
      <c r="C1522" s="82">
        <v>1.3514242902271916E-3</v>
      </c>
      <c r="D1522" s="88">
        <f t="shared" si="400"/>
        <v>1.4990647824644558</v>
      </c>
      <c r="E1522" s="89">
        <f t="shared" si="405"/>
        <v>14981.295649289115</v>
      </c>
      <c r="F1522" s="126">
        <f t="shared" si="406"/>
        <v>424942.36513955536</v>
      </c>
      <c r="G1522" s="62">
        <f t="shared" si="407"/>
        <v>2.8364860762875307E-2</v>
      </c>
      <c r="H1522" s="88">
        <f t="shared" si="392"/>
        <v>25.400000000000002</v>
      </c>
      <c r="I1522" s="62">
        <f t="shared" si="401"/>
        <v>254</v>
      </c>
      <c r="J1522" s="89">
        <f t="shared" si="393"/>
        <v>45.72</v>
      </c>
      <c r="K1522" s="62">
        <f t="shared" si="402"/>
        <v>1005.8399999999999</v>
      </c>
      <c r="L1522" s="90">
        <f t="shared" si="394"/>
        <v>27.028485804543831</v>
      </c>
      <c r="M1522" s="73">
        <f>0</f>
        <v>0</v>
      </c>
      <c r="N1522" s="89">
        <f t="shared" si="395"/>
        <v>0</v>
      </c>
      <c r="O1522" s="89">
        <f t="shared" si="396"/>
        <v>0</v>
      </c>
      <c r="P1522" s="89">
        <f t="shared" si="397"/>
        <v>0</v>
      </c>
      <c r="Q1522" s="62">
        <f t="shared" si="408"/>
        <v>0</v>
      </c>
      <c r="R1522" s="89">
        <f t="shared" si="403"/>
        <v>44.09151419545617</v>
      </c>
      <c r="S1522" s="74">
        <f t="shared" si="404"/>
        <v>1259.8399999999999</v>
      </c>
      <c r="T1522" s="91">
        <f t="shared" si="398"/>
        <v>9.9064782464455936E-2</v>
      </c>
      <c r="U1522" s="92">
        <f t="shared" si="399"/>
        <v>1.3990647824644558</v>
      </c>
    </row>
    <row r="1523" spans="1:21">
      <c r="A1523" s="80">
        <v>38031</v>
      </c>
      <c r="B1523" s="81">
        <v>2.6669999999999999E-2</v>
      </c>
      <c r="C1523" s="82">
        <v>2.1827695279775226E-3</v>
      </c>
      <c r="D1523" s="88">
        <f t="shared" si="400"/>
        <v>1.5012693581742285</v>
      </c>
      <c r="E1523" s="89">
        <f t="shared" si="405"/>
        <v>15025.387163484571</v>
      </c>
      <c r="F1523" s="126">
        <f t="shared" si="406"/>
        <v>426202.20513955539</v>
      </c>
      <c r="G1523" s="62">
        <f t="shared" si="407"/>
        <v>2.836547241693264E-2</v>
      </c>
      <c r="H1523" s="88">
        <f t="shared" si="392"/>
        <v>533.4</v>
      </c>
      <c r="I1523" s="62">
        <f t="shared" si="401"/>
        <v>5334</v>
      </c>
      <c r="J1523" s="89">
        <f t="shared" si="393"/>
        <v>960.11999999999989</v>
      </c>
      <c r="K1523" s="62">
        <f t="shared" si="402"/>
        <v>21122.639999999996</v>
      </c>
      <c r="L1523" s="90">
        <f t="shared" si="394"/>
        <v>43.655390559550455</v>
      </c>
      <c r="M1523" s="73">
        <f>0</f>
        <v>0</v>
      </c>
      <c r="N1523" s="89">
        <f t="shared" si="395"/>
        <v>6.9230825709138593</v>
      </c>
      <c r="O1523" s="89">
        <f t="shared" si="396"/>
        <v>25.387163484569264</v>
      </c>
      <c r="P1523" s="89">
        <f t="shared" si="397"/>
        <v>6.9230825709138593</v>
      </c>
      <c r="Q1523" s="62">
        <f t="shared" si="408"/>
        <v>196.37650770540418</v>
      </c>
      <c r="R1523" s="89">
        <f t="shared" si="403"/>
        <v>1442.9415268695357</v>
      </c>
      <c r="S1523" s="74">
        <f t="shared" si="404"/>
        <v>26260.263492294591</v>
      </c>
      <c r="T1523" s="91">
        <f t="shared" si="398"/>
        <v>0.10126935817422855</v>
      </c>
      <c r="U1523" s="92">
        <f t="shared" si="399"/>
        <v>1.4012693581742284</v>
      </c>
    </row>
    <row r="1524" spans="1:21">
      <c r="A1524" s="80">
        <v>38032</v>
      </c>
      <c r="B1524" s="81">
        <v>0</v>
      </c>
      <c r="C1524" s="82">
        <v>2.5337574670808521E-3</v>
      </c>
      <c r="D1524" s="88">
        <f t="shared" si="400"/>
        <v>1.5734164345177055</v>
      </c>
      <c r="E1524" s="89">
        <f t="shared" si="405"/>
        <v>16468.328690354108</v>
      </c>
      <c r="F1524" s="126">
        <f t="shared" si="406"/>
        <v>452462.46863184997</v>
      </c>
      <c r="G1524" s="62">
        <f t="shared" si="407"/>
        <v>2.7474704758405022E-2</v>
      </c>
      <c r="H1524" s="88">
        <f t="shared" si="392"/>
        <v>0</v>
      </c>
      <c r="I1524" s="62">
        <f t="shared" si="401"/>
        <v>0</v>
      </c>
      <c r="J1524" s="89">
        <f t="shared" si="393"/>
        <v>0</v>
      </c>
      <c r="K1524" s="62">
        <f t="shared" si="402"/>
        <v>0</v>
      </c>
      <c r="L1524" s="90">
        <f t="shared" si="394"/>
        <v>50.675149341617043</v>
      </c>
      <c r="M1524" s="73">
        <f>0</f>
        <v>0</v>
      </c>
      <c r="N1524" s="89">
        <f t="shared" si="395"/>
        <v>3045.1814035823095</v>
      </c>
      <c r="O1524" s="89">
        <f t="shared" si="396"/>
        <v>1468.3286903541104</v>
      </c>
      <c r="P1524" s="89">
        <f t="shared" si="397"/>
        <v>1468.3286903541104</v>
      </c>
      <c r="Q1524" s="62">
        <f t="shared" si="408"/>
        <v>40341.897255774689</v>
      </c>
      <c r="R1524" s="89">
        <f t="shared" si="403"/>
        <v>-1519.0038396957275</v>
      </c>
      <c r="S1524" s="74">
        <f t="shared" si="404"/>
        <v>-40341.897255774689</v>
      </c>
      <c r="T1524" s="91">
        <f t="shared" si="398"/>
        <v>0.17341643451770561</v>
      </c>
      <c r="U1524" s="92">
        <f t="shared" si="399"/>
        <v>1.4734164345177054</v>
      </c>
    </row>
    <row r="1525" spans="1:21">
      <c r="A1525" s="80">
        <v>38033</v>
      </c>
      <c r="B1525" s="81">
        <v>0</v>
      </c>
      <c r="C1525" s="82">
        <v>2.0061663820536329E-3</v>
      </c>
      <c r="D1525" s="88">
        <f t="shared" si="400"/>
        <v>1.497466242532919</v>
      </c>
      <c r="E1525" s="89">
        <f t="shared" si="405"/>
        <v>14949.32485065838</v>
      </c>
      <c r="F1525" s="126">
        <f t="shared" si="406"/>
        <v>412120.57137607527</v>
      </c>
      <c r="G1525" s="62">
        <f t="shared" si="407"/>
        <v>2.756783838020117E-2</v>
      </c>
      <c r="H1525" s="88">
        <f t="shared" si="392"/>
        <v>0</v>
      </c>
      <c r="I1525" s="62">
        <f t="shared" si="401"/>
        <v>0</v>
      </c>
      <c r="J1525" s="89">
        <f t="shared" si="393"/>
        <v>0</v>
      </c>
      <c r="K1525" s="62">
        <f t="shared" si="402"/>
        <v>0</v>
      </c>
      <c r="L1525" s="90">
        <f t="shared" si="394"/>
        <v>40.123327641072656</v>
      </c>
      <c r="M1525" s="73">
        <f>0</f>
        <v>0</v>
      </c>
      <c r="N1525" s="89">
        <f t="shared" si="395"/>
        <v>0</v>
      </c>
      <c r="O1525" s="89">
        <f t="shared" si="396"/>
        <v>0</v>
      </c>
      <c r="P1525" s="89">
        <f t="shared" si="397"/>
        <v>0</v>
      </c>
      <c r="Q1525" s="62">
        <f t="shared" si="408"/>
        <v>0</v>
      </c>
      <c r="R1525" s="89">
        <f t="shared" si="403"/>
        <v>-40.123327641072656</v>
      </c>
      <c r="S1525" s="74">
        <f t="shared" si="404"/>
        <v>0</v>
      </c>
      <c r="T1525" s="91">
        <f t="shared" si="398"/>
        <v>9.7466242532919134E-2</v>
      </c>
      <c r="U1525" s="92">
        <f t="shared" si="399"/>
        <v>1.397466242532919</v>
      </c>
    </row>
    <row r="1526" spans="1:21">
      <c r="A1526" s="80">
        <v>38034</v>
      </c>
      <c r="B1526" s="81">
        <v>5.0799999999999999E-4</v>
      </c>
      <c r="C1526" s="82">
        <v>1.1955970954861E-3</v>
      </c>
      <c r="D1526" s="88">
        <f t="shared" si="400"/>
        <v>1.4954600761508652</v>
      </c>
      <c r="E1526" s="89">
        <f t="shared" si="405"/>
        <v>14909.201523017307</v>
      </c>
      <c r="F1526" s="126">
        <f t="shared" si="406"/>
        <v>412120.57137607527</v>
      </c>
      <c r="G1526" s="62">
        <f t="shared" si="407"/>
        <v>2.764202836347944E-2</v>
      </c>
      <c r="H1526" s="88">
        <f t="shared" si="392"/>
        <v>10.16</v>
      </c>
      <c r="I1526" s="62">
        <f t="shared" si="401"/>
        <v>101.60000000000001</v>
      </c>
      <c r="J1526" s="89">
        <f t="shared" si="393"/>
        <v>18.287999999999997</v>
      </c>
      <c r="K1526" s="62">
        <f t="shared" si="402"/>
        <v>402.3359999999999</v>
      </c>
      <c r="L1526" s="90">
        <f t="shared" si="394"/>
        <v>23.911941909722</v>
      </c>
      <c r="M1526" s="73">
        <f>0</f>
        <v>0</v>
      </c>
      <c r="N1526" s="89">
        <f t="shared" si="395"/>
        <v>0</v>
      </c>
      <c r="O1526" s="89">
        <f t="shared" si="396"/>
        <v>0</v>
      </c>
      <c r="P1526" s="89">
        <f t="shared" si="397"/>
        <v>0</v>
      </c>
      <c r="Q1526" s="62">
        <f t="shared" si="408"/>
        <v>0</v>
      </c>
      <c r="R1526" s="89">
        <f t="shared" si="403"/>
        <v>4.5360580902779972</v>
      </c>
      <c r="S1526" s="74">
        <f t="shared" si="404"/>
        <v>503.93599999999992</v>
      </c>
      <c r="T1526" s="91">
        <f t="shared" si="398"/>
        <v>9.546007615086527E-2</v>
      </c>
      <c r="U1526" s="92">
        <f t="shared" si="399"/>
        <v>1.3954600761508651</v>
      </c>
    </row>
    <row r="1527" spans="1:21">
      <c r="A1527" s="80">
        <v>38035</v>
      </c>
      <c r="B1527" s="81">
        <v>0</v>
      </c>
      <c r="C1527" s="82">
        <v>2.0745773632585467E-3</v>
      </c>
      <c r="D1527" s="88">
        <f t="shared" si="400"/>
        <v>1.4956868790553792</v>
      </c>
      <c r="E1527" s="89">
        <f t="shared" si="405"/>
        <v>14913.737581107585</v>
      </c>
      <c r="F1527" s="126">
        <f t="shared" si="406"/>
        <v>412624.50737607526</v>
      </c>
      <c r="G1527" s="62">
        <f t="shared" si="407"/>
        <v>2.76674110116286E-2</v>
      </c>
      <c r="H1527" s="88">
        <f t="shared" si="392"/>
        <v>0</v>
      </c>
      <c r="I1527" s="62">
        <f t="shared" si="401"/>
        <v>0</v>
      </c>
      <c r="J1527" s="89">
        <f t="shared" si="393"/>
        <v>0</v>
      </c>
      <c r="K1527" s="62">
        <f t="shared" si="402"/>
        <v>0</v>
      </c>
      <c r="L1527" s="90">
        <f t="shared" si="394"/>
        <v>41.491547265170936</v>
      </c>
      <c r="M1527" s="73">
        <f>0</f>
        <v>0</v>
      </c>
      <c r="N1527" s="89">
        <f t="shared" si="395"/>
        <v>0</v>
      </c>
      <c r="O1527" s="89">
        <f t="shared" si="396"/>
        <v>0</v>
      </c>
      <c r="P1527" s="89">
        <f t="shared" si="397"/>
        <v>0</v>
      </c>
      <c r="Q1527" s="62">
        <f t="shared" si="408"/>
        <v>0</v>
      </c>
      <c r="R1527" s="89">
        <f t="shared" si="403"/>
        <v>-41.491547265170936</v>
      </c>
      <c r="S1527" s="74">
        <f t="shared" si="404"/>
        <v>0</v>
      </c>
      <c r="T1527" s="91">
        <f t="shared" si="398"/>
        <v>9.5686879055379315E-2</v>
      </c>
      <c r="U1527" s="92">
        <f t="shared" si="399"/>
        <v>1.3956868790553791</v>
      </c>
    </row>
    <row r="1528" spans="1:21">
      <c r="A1528" s="80">
        <v>38036</v>
      </c>
      <c r="B1528" s="81">
        <v>0</v>
      </c>
      <c r="C1528" s="82">
        <v>2.7613366084633085E-3</v>
      </c>
      <c r="D1528" s="88">
        <f t="shared" si="400"/>
        <v>1.4936123016921208</v>
      </c>
      <c r="E1528" s="89">
        <f t="shared" si="405"/>
        <v>14872.246033842415</v>
      </c>
      <c r="F1528" s="126">
        <f t="shared" si="406"/>
        <v>412624.50737607526</v>
      </c>
      <c r="G1528" s="62">
        <f t="shared" si="407"/>
        <v>2.7744599332012867E-2</v>
      </c>
      <c r="H1528" s="88">
        <f t="shared" si="392"/>
        <v>0</v>
      </c>
      <c r="I1528" s="62">
        <f t="shared" si="401"/>
        <v>0</v>
      </c>
      <c r="J1528" s="89">
        <f t="shared" si="393"/>
        <v>0</v>
      </c>
      <c r="K1528" s="62">
        <f t="shared" si="402"/>
        <v>0</v>
      </c>
      <c r="L1528" s="90">
        <f t="shared" si="394"/>
        <v>55.226732169266171</v>
      </c>
      <c r="M1528" s="73">
        <f>0</f>
        <v>0</v>
      </c>
      <c r="N1528" s="89">
        <f t="shared" si="395"/>
        <v>0</v>
      </c>
      <c r="O1528" s="89">
        <f t="shared" si="396"/>
        <v>0</v>
      </c>
      <c r="P1528" s="89">
        <f t="shared" si="397"/>
        <v>0</v>
      </c>
      <c r="Q1528" s="62">
        <f t="shared" si="408"/>
        <v>0</v>
      </c>
      <c r="R1528" s="89">
        <f t="shared" si="403"/>
        <v>-55.226732169266171</v>
      </c>
      <c r="S1528" s="74">
        <f t="shared" si="404"/>
        <v>0</v>
      </c>
      <c r="T1528" s="91">
        <f t="shared" si="398"/>
        <v>9.3612301692120869E-2</v>
      </c>
      <c r="U1528" s="92">
        <f t="shared" si="399"/>
        <v>1.3936123016921207</v>
      </c>
    </row>
    <row r="1529" spans="1:21">
      <c r="A1529" s="80">
        <v>38037</v>
      </c>
      <c r="B1529" s="81">
        <v>0</v>
      </c>
      <c r="C1529" s="82">
        <v>3.0905490644179768E-3</v>
      </c>
      <c r="D1529" s="88">
        <f t="shared" si="400"/>
        <v>1.4908509650836574</v>
      </c>
      <c r="E1529" s="89">
        <f t="shared" si="405"/>
        <v>14817.019301673148</v>
      </c>
      <c r="F1529" s="126">
        <f t="shared" si="406"/>
        <v>412624.50737607526</v>
      </c>
      <c r="G1529" s="62">
        <f t="shared" si="407"/>
        <v>2.7848010384212796E-2</v>
      </c>
      <c r="H1529" s="88">
        <f t="shared" si="392"/>
        <v>0</v>
      </c>
      <c r="I1529" s="62">
        <f t="shared" si="401"/>
        <v>0</v>
      </c>
      <c r="J1529" s="89">
        <f t="shared" si="393"/>
        <v>0</v>
      </c>
      <c r="K1529" s="62">
        <f t="shared" si="402"/>
        <v>0</v>
      </c>
      <c r="L1529" s="90">
        <f t="shared" si="394"/>
        <v>61.810981288359535</v>
      </c>
      <c r="M1529" s="73">
        <f>0</f>
        <v>0</v>
      </c>
      <c r="N1529" s="89">
        <f t="shared" si="395"/>
        <v>0</v>
      </c>
      <c r="O1529" s="89">
        <f t="shared" si="396"/>
        <v>0</v>
      </c>
      <c r="P1529" s="89">
        <f t="shared" si="397"/>
        <v>0</v>
      </c>
      <c r="Q1529" s="62">
        <f t="shared" si="408"/>
        <v>0</v>
      </c>
      <c r="R1529" s="89">
        <f t="shared" si="403"/>
        <v>-61.810981288359535</v>
      </c>
      <c r="S1529" s="74">
        <f t="shared" si="404"/>
        <v>0</v>
      </c>
      <c r="T1529" s="91">
        <f t="shared" si="398"/>
        <v>9.0850965083657531E-2</v>
      </c>
      <c r="U1529" s="92">
        <f t="shared" si="399"/>
        <v>1.3908509650836574</v>
      </c>
    </row>
    <row r="1530" spans="1:21">
      <c r="A1530" s="80">
        <v>38038</v>
      </c>
      <c r="B1530" s="81">
        <v>0</v>
      </c>
      <c r="C1530" s="82">
        <v>2.7437889036550367E-3</v>
      </c>
      <c r="D1530" s="88">
        <f t="shared" si="400"/>
        <v>1.4877604160192393</v>
      </c>
      <c r="E1530" s="89">
        <f t="shared" si="405"/>
        <v>14755.208320384789</v>
      </c>
      <c r="F1530" s="126">
        <f t="shared" si="406"/>
        <v>412624.50737607526</v>
      </c>
      <c r="G1530" s="62">
        <f t="shared" si="407"/>
        <v>2.7964668367712667E-2</v>
      </c>
      <c r="H1530" s="88">
        <f t="shared" si="392"/>
        <v>0</v>
      </c>
      <c r="I1530" s="62">
        <f t="shared" si="401"/>
        <v>0</v>
      </c>
      <c r="J1530" s="89">
        <f t="shared" si="393"/>
        <v>0</v>
      </c>
      <c r="K1530" s="62">
        <f t="shared" si="402"/>
        <v>0</v>
      </c>
      <c r="L1530" s="90">
        <f t="shared" si="394"/>
        <v>54.875778073100733</v>
      </c>
      <c r="M1530" s="73">
        <f>0</f>
        <v>0</v>
      </c>
      <c r="N1530" s="89">
        <f t="shared" si="395"/>
        <v>0</v>
      </c>
      <c r="O1530" s="89">
        <f t="shared" si="396"/>
        <v>0</v>
      </c>
      <c r="P1530" s="89">
        <f t="shared" si="397"/>
        <v>0</v>
      </c>
      <c r="Q1530" s="62">
        <f t="shared" si="408"/>
        <v>0</v>
      </c>
      <c r="R1530" s="89">
        <f t="shared" si="403"/>
        <v>-54.875778073100733</v>
      </c>
      <c r="S1530" s="74">
        <f t="shared" si="404"/>
        <v>0</v>
      </c>
      <c r="T1530" s="91">
        <f t="shared" si="398"/>
        <v>8.776041601923934E-2</v>
      </c>
      <c r="U1530" s="92">
        <f t="shared" si="399"/>
        <v>1.3877604160192392</v>
      </c>
    </row>
    <row r="1531" spans="1:21">
      <c r="A1531" s="80">
        <v>38039</v>
      </c>
      <c r="B1531" s="81">
        <v>0</v>
      </c>
      <c r="C1531" s="82">
        <v>3.1918775079671727E-3</v>
      </c>
      <c r="D1531" s="88">
        <f t="shared" si="400"/>
        <v>1.4850166271155845</v>
      </c>
      <c r="E1531" s="89">
        <f t="shared" si="405"/>
        <v>14700.332542311688</v>
      </c>
      <c r="F1531" s="126">
        <f t="shared" si="406"/>
        <v>412624.50737607526</v>
      </c>
      <c r="G1531" s="62">
        <f t="shared" si="407"/>
        <v>2.8069059403141118E-2</v>
      </c>
      <c r="H1531" s="88">
        <f t="shared" si="392"/>
        <v>0</v>
      </c>
      <c r="I1531" s="62">
        <f t="shared" si="401"/>
        <v>0</v>
      </c>
      <c r="J1531" s="89">
        <f t="shared" si="393"/>
        <v>0</v>
      </c>
      <c r="K1531" s="62">
        <f t="shared" si="402"/>
        <v>0</v>
      </c>
      <c r="L1531" s="90">
        <f t="shared" si="394"/>
        <v>63.837550159343458</v>
      </c>
      <c r="M1531" s="73">
        <f>0</f>
        <v>0</v>
      </c>
      <c r="N1531" s="89">
        <f t="shared" si="395"/>
        <v>0</v>
      </c>
      <c r="O1531" s="89">
        <f t="shared" si="396"/>
        <v>0</v>
      </c>
      <c r="P1531" s="89">
        <f t="shared" si="397"/>
        <v>0</v>
      </c>
      <c r="Q1531" s="62">
        <f t="shared" si="408"/>
        <v>0</v>
      </c>
      <c r="R1531" s="89">
        <f t="shared" si="403"/>
        <v>-63.837550159343458</v>
      </c>
      <c r="S1531" s="74">
        <f t="shared" si="404"/>
        <v>0</v>
      </c>
      <c r="T1531" s="91">
        <f t="shared" si="398"/>
        <v>8.5016627115584553E-2</v>
      </c>
      <c r="U1531" s="92">
        <f t="shared" si="399"/>
        <v>1.3850166271155844</v>
      </c>
    </row>
    <row r="1532" spans="1:21">
      <c r="A1532" s="80">
        <v>38040</v>
      </c>
      <c r="B1532" s="81">
        <v>1.1684E-2</v>
      </c>
      <c r="C1532" s="82">
        <v>3.5603822692463656E-3</v>
      </c>
      <c r="D1532" s="88">
        <f t="shared" si="400"/>
        <v>1.4818247496076171</v>
      </c>
      <c r="E1532" s="89">
        <f t="shared" si="405"/>
        <v>14636.494992152344</v>
      </c>
      <c r="F1532" s="126">
        <f t="shared" si="406"/>
        <v>412624.50737607526</v>
      </c>
      <c r="G1532" s="62">
        <f t="shared" si="407"/>
        <v>2.8191483520973587E-2</v>
      </c>
      <c r="H1532" s="88">
        <f t="shared" si="392"/>
        <v>233.68</v>
      </c>
      <c r="I1532" s="62">
        <f t="shared" si="401"/>
        <v>2336.8000000000002</v>
      </c>
      <c r="J1532" s="89">
        <f t="shared" si="393"/>
        <v>420.62400000000002</v>
      </c>
      <c r="K1532" s="62">
        <f t="shared" si="402"/>
        <v>9253.7279999999992</v>
      </c>
      <c r="L1532" s="90">
        <f t="shared" si="394"/>
        <v>71.207645384927318</v>
      </c>
      <c r="M1532" s="73">
        <f>0</f>
        <v>0</v>
      </c>
      <c r="N1532" s="89">
        <f t="shared" si="395"/>
        <v>0</v>
      </c>
      <c r="O1532" s="89">
        <f t="shared" si="396"/>
        <v>0</v>
      </c>
      <c r="P1532" s="89">
        <f t="shared" si="397"/>
        <v>0</v>
      </c>
      <c r="Q1532" s="62">
        <f t="shared" si="408"/>
        <v>0</v>
      </c>
      <c r="R1532" s="89">
        <f t="shared" si="403"/>
        <v>583.09635461507276</v>
      </c>
      <c r="S1532" s="74">
        <f t="shared" si="404"/>
        <v>11590.527999999998</v>
      </c>
      <c r="T1532" s="91">
        <f t="shared" si="398"/>
        <v>8.1824749607617209E-2</v>
      </c>
      <c r="U1532" s="92">
        <f t="shared" si="399"/>
        <v>1.381824749607617</v>
      </c>
    </row>
    <row r="1533" spans="1:21">
      <c r="A1533" s="80">
        <v>38041</v>
      </c>
      <c r="B1533" s="81">
        <v>2.8955999999999996E-2</v>
      </c>
      <c r="C1533" s="82">
        <v>1.8117881992712687E-3</v>
      </c>
      <c r="D1533" s="88">
        <f t="shared" si="400"/>
        <v>1.5109795673383708</v>
      </c>
      <c r="E1533" s="89">
        <f t="shared" si="405"/>
        <v>15219.591346767416</v>
      </c>
      <c r="F1533" s="126">
        <f t="shared" si="406"/>
        <v>424215.03537607525</v>
      </c>
      <c r="G1533" s="62">
        <f t="shared" si="407"/>
        <v>2.7872958327897348E-2</v>
      </c>
      <c r="H1533" s="88">
        <f t="shared" si="392"/>
        <v>579.11999999999989</v>
      </c>
      <c r="I1533" s="62">
        <f t="shared" si="401"/>
        <v>5791.1999999999989</v>
      </c>
      <c r="J1533" s="89">
        <f t="shared" si="393"/>
        <v>1042.4159999999999</v>
      </c>
      <c r="K1533" s="62">
        <f t="shared" si="402"/>
        <v>22933.151999999995</v>
      </c>
      <c r="L1533" s="90">
        <f t="shared" si="394"/>
        <v>36.235763985425372</v>
      </c>
      <c r="M1533" s="73">
        <f>0</f>
        <v>0</v>
      </c>
      <c r="N1533" s="89">
        <f t="shared" si="395"/>
        <v>176.11691736399396</v>
      </c>
      <c r="O1533" s="89">
        <f t="shared" si="396"/>
        <v>219.59134676741598</v>
      </c>
      <c r="P1533" s="89">
        <f t="shared" si="397"/>
        <v>176.11691736399396</v>
      </c>
      <c r="Q1533" s="62">
        <f t="shared" si="408"/>
        <v>4908.8994985243444</v>
      </c>
      <c r="R1533" s="89">
        <f t="shared" si="403"/>
        <v>1409.1833186505805</v>
      </c>
      <c r="S1533" s="74">
        <f t="shared" si="404"/>
        <v>23815.452501475647</v>
      </c>
      <c r="T1533" s="91">
        <f t="shared" si="398"/>
        <v>0.11097956733837089</v>
      </c>
      <c r="U1533" s="92">
        <f t="shared" si="399"/>
        <v>1.4109795673383707</v>
      </c>
    </row>
    <row r="1534" spans="1:21">
      <c r="A1534" s="80">
        <v>38042</v>
      </c>
      <c r="B1534" s="81">
        <v>4.5719999999999997E-3</v>
      </c>
      <c r="C1534" s="82">
        <v>1.9130182990228445E-3</v>
      </c>
      <c r="D1534" s="88">
        <f t="shared" si="400"/>
        <v>1.5814387332708999</v>
      </c>
      <c r="E1534" s="89">
        <f t="shared" si="405"/>
        <v>16628.774665417997</v>
      </c>
      <c r="F1534" s="126">
        <f t="shared" si="406"/>
        <v>448030.48787755088</v>
      </c>
      <c r="G1534" s="62">
        <f t="shared" si="407"/>
        <v>2.6943084917092342E-2</v>
      </c>
      <c r="H1534" s="88">
        <f t="shared" si="392"/>
        <v>91.44</v>
      </c>
      <c r="I1534" s="62">
        <f t="shared" si="401"/>
        <v>914.4</v>
      </c>
      <c r="J1534" s="89">
        <f t="shared" si="393"/>
        <v>164.59199999999996</v>
      </c>
      <c r="K1534" s="62">
        <f t="shared" si="402"/>
        <v>3621.0239999999985</v>
      </c>
      <c r="L1534" s="90">
        <f t="shared" si="394"/>
        <v>38.260365980456889</v>
      </c>
      <c r="M1534" s="73">
        <f>0</f>
        <v>0</v>
      </c>
      <c r="N1534" s="89">
        <f t="shared" si="395"/>
        <v>3557.703492551464</v>
      </c>
      <c r="O1534" s="89">
        <f t="shared" si="396"/>
        <v>1628.774665417998</v>
      </c>
      <c r="P1534" s="89">
        <f t="shared" si="397"/>
        <v>1628.774665417998</v>
      </c>
      <c r="Q1534" s="62">
        <f t="shared" si="408"/>
        <v>43884.214121165787</v>
      </c>
      <c r="R1534" s="89">
        <f t="shared" si="403"/>
        <v>-1411.0030313984551</v>
      </c>
      <c r="S1534" s="74">
        <f t="shared" si="404"/>
        <v>-39348.790121165788</v>
      </c>
      <c r="T1534" s="91">
        <f t="shared" si="398"/>
        <v>0.18143873327089999</v>
      </c>
      <c r="U1534" s="92">
        <f t="shared" si="399"/>
        <v>1.4814387332708998</v>
      </c>
    </row>
    <row r="1535" spans="1:21">
      <c r="A1535" s="80">
        <v>38043</v>
      </c>
      <c r="B1535" s="81">
        <v>1.016E-3</v>
      </c>
      <c r="C1535" s="82">
        <v>1.338655773939601E-3</v>
      </c>
      <c r="D1535" s="88">
        <f t="shared" si="400"/>
        <v>1.510888581700977</v>
      </c>
      <c r="E1535" s="89">
        <f t="shared" si="405"/>
        <v>15217.771634019542</v>
      </c>
      <c r="F1535" s="126">
        <f t="shared" si="406"/>
        <v>408681.69775638508</v>
      </c>
      <c r="G1535" s="62">
        <f t="shared" si="407"/>
        <v>2.6855554649195246E-2</v>
      </c>
      <c r="H1535" s="88">
        <f t="shared" si="392"/>
        <v>20.32</v>
      </c>
      <c r="I1535" s="62">
        <f t="shared" si="401"/>
        <v>203.20000000000002</v>
      </c>
      <c r="J1535" s="89">
        <f t="shared" si="393"/>
        <v>36.575999999999993</v>
      </c>
      <c r="K1535" s="62">
        <f t="shared" si="402"/>
        <v>804.6719999999998</v>
      </c>
      <c r="L1535" s="90">
        <f t="shared" si="394"/>
        <v>26.773115478792022</v>
      </c>
      <c r="M1535" s="73">
        <f>0</f>
        <v>0</v>
      </c>
      <c r="N1535" s="89">
        <f t="shared" si="395"/>
        <v>173.93228663722343</v>
      </c>
      <c r="O1535" s="89">
        <f t="shared" si="396"/>
        <v>217.77163401953902</v>
      </c>
      <c r="P1535" s="89">
        <f t="shared" si="397"/>
        <v>173.93228663722343</v>
      </c>
      <c r="Q1535" s="62">
        <f t="shared" si="408"/>
        <v>4671.0480290454452</v>
      </c>
      <c r="R1535" s="89">
        <f t="shared" si="403"/>
        <v>-143.80940211601546</v>
      </c>
      <c r="S1535" s="74">
        <f t="shared" si="404"/>
        <v>-3663.1760290454454</v>
      </c>
      <c r="T1535" s="91">
        <f t="shared" si="398"/>
        <v>0.11088858170097704</v>
      </c>
      <c r="U1535" s="92">
        <f t="shared" si="399"/>
        <v>1.4108885817009769</v>
      </c>
    </row>
    <row r="1536" spans="1:21">
      <c r="A1536" s="80">
        <v>38044</v>
      </c>
      <c r="B1536" s="81">
        <v>0</v>
      </c>
      <c r="C1536" s="82">
        <v>1.0159289999575126E-3</v>
      </c>
      <c r="D1536" s="88">
        <f t="shared" si="400"/>
        <v>1.5036981115951764</v>
      </c>
      <c r="E1536" s="89">
        <f t="shared" si="405"/>
        <v>15073.962231903526</v>
      </c>
      <c r="F1536" s="126">
        <f t="shared" si="406"/>
        <v>405018.52172733966</v>
      </c>
      <c r="G1536" s="62">
        <f t="shared" si="407"/>
        <v>2.6868749934249654E-2</v>
      </c>
      <c r="H1536" s="88">
        <f t="shared" si="392"/>
        <v>0</v>
      </c>
      <c r="I1536" s="62">
        <f t="shared" si="401"/>
        <v>0</v>
      </c>
      <c r="J1536" s="89">
        <f t="shared" si="393"/>
        <v>0</v>
      </c>
      <c r="K1536" s="62">
        <f t="shared" si="402"/>
        <v>0</v>
      </c>
      <c r="L1536" s="90">
        <f t="shared" si="394"/>
        <v>20.318579999150252</v>
      </c>
      <c r="M1536" s="73">
        <f>0</f>
        <v>0</v>
      </c>
      <c r="N1536" s="89">
        <f t="shared" si="395"/>
        <v>34.42653027410352</v>
      </c>
      <c r="O1536" s="89">
        <f t="shared" si="396"/>
        <v>73.962231903528249</v>
      </c>
      <c r="P1536" s="89">
        <f t="shared" si="397"/>
        <v>34.42653027410352</v>
      </c>
      <c r="Q1536" s="62">
        <f t="shared" si="408"/>
        <v>924.99783303876268</v>
      </c>
      <c r="R1536" s="89">
        <f t="shared" si="403"/>
        <v>-54.745110273253772</v>
      </c>
      <c r="S1536" s="74">
        <f t="shared" si="404"/>
        <v>-924.99783303876268</v>
      </c>
      <c r="T1536" s="91">
        <f t="shared" si="398"/>
        <v>0.1036981115951765</v>
      </c>
      <c r="U1536" s="92">
        <f t="shared" si="399"/>
        <v>1.4036981115951763</v>
      </c>
    </row>
    <row r="1537" spans="1:21">
      <c r="A1537" s="80">
        <v>38045</v>
      </c>
      <c r="B1537" s="81">
        <v>0</v>
      </c>
      <c r="C1537" s="82">
        <v>2.4070021440980604E-3</v>
      </c>
      <c r="D1537" s="88">
        <f t="shared" si="400"/>
        <v>1.5009608560815138</v>
      </c>
      <c r="E1537" s="89">
        <f t="shared" si="405"/>
        <v>15019.217121630272</v>
      </c>
      <c r="F1537" s="126">
        <f t="shared" si="406"/>
        <v>404093.52389430092</v>
      </c>
      <c r="G1537" s="62">
        <f t="shared" si="407"/>
        <v>2.6905099022261042E-2</v>
      </c>
      <c r="H1537" s="88">
        <f t="shared" si="392"/>
        <v>0</v>
      </c>
      <c r="I1537" s="62">
        <f t="shared" si="401"/>
        <v>0</v>
      </c>
      <c r="J1537" s="89">
        <f t="shared" si="393"/>
        <v>0</v>
      </c>
      <c r="K1537" s="62">
        <f t="shared" si="402"/>
        <v>0</v>
      </c>
      <c r="L1537" s="90">
        <f t="shared" si="394"/>
        <v>48.140042881961207</v>
      </c>
      <c r="M1537" s="73">
        <f>0</f>
        <v>0</v>
      </c>
      <c r="N1537" s="89">
        <f t="shared" si="395"/>
        <v>4.5594320760173783</v>
      </c>
      <c r="O1537" s="89">
        <f t="shared" si="396"/>
        <v>19.217121630275003</v>
      </c>
      <c r="P1537" s="89">
        <f t="shared" si="397"/>
        <v>4.5594320760173783</v>
      </c>
      <c r="Q1537" s="62">
        <f t="shared" si="408"/>
        <v>122.6719714905208</v>
      </c>
      <c r="R1537" s="89">
        <f t="shared" si="403"/>
        <v>-52.699474957978587</v>
      </c>
      <c r="S1537" s="74">
        <f t="shared" si="404"/>
        <v>-122.6719714905208</v>
      </c>
      <c r="T1537" s="91">
        <f t="shared" si="398"/>
        <v>0.10096085608151384</v>
      </c>
      <c r="U1537" s="92">
        <f t="shared" si="399"/>
        <v>1.4009608560815137</v>
      </c>
    </row>
    <row r="1538" spans="1:21">
      <c r="A1538" s="80">
        <v>38046</v>
      </c>
      <c r="B1538" s="81">
        <v>0</v>
      </c>
      <c r="C1538" s="82">
        <v>3.7011133339725599E-3</v>
      </c>
      <c r="D1538" s="88">
        <f t="shared" si="400"/>
        <v>1.4983258823336145</v>
      </c>
      <c r="E1538" s="89">
        <f t="shared" si="405"/>
        <v>14966.517646672293</v>
      </c>
      <c r="F1538" s="126">
        <f t="shared" si="406"/>
        <v>403970.85192281037</v>
      </c>
      <c r="G1538" s="62">
        <f t="shared" si="407"/>
        <v>2.699163970268198E-2</v>
      </c>
      <c r="H1538" s="88">
        <f t="shared" si="392"/>
        <v>0</v>
      </c>
      <c r="I1538" s="62">
        <f t="shared" si="401"/>
        <v>0</v>
      </c>
      <c r="J1538" s="89">
        <f t="shared" si="393"/>
        <v>0</v>
      </c>
      <c r="K1538" s="62">
        <f t="shared" si="402"/>
        <v>0</v>
      </c>
      <c r="L1538" s="90">
        <f t="shared" si="394"/>
        <v>74.022266679451192</v>
      </c>
      <c r="M1538" s="73">
        <f>0</f>
        <v>0</v>
      </c>
      <c r="N1538" s="89">
        <f t="shared" si="395"/>
        <v>0</v>
      </c>
      <c r="O1538" s="89">
        <f t="shared" si="396"/>
        <v>0</v>
      </c>
      <c r="P1538" s="89">
        <f t="shared" si="397"/>
        <v>0</v>
      </c>
      <c r="Q1538" s="62">
        <f t="shared" si="408"/>
        <v>0</v>
      </c>
      <c r="R1538" s="89">
        <f t="shared" si="403"/>
        <v>-74.022266679451192</v>
      </c>
      <c r="S1538" s="74">
        <f t="shared" si="404"/>
        <v>0</v>
      </c>
      <c r="T1538" s="91">
        <f t="shared" si="398"/>
        <v>9.8325882333614611E-2</v>
      </c>
      <c r="U1538" s="92">
        <f t="shared" si="399"/>
        <v>1.3983258823336144</v>
      </c>
    </row>
    <row r="1539" spans="1:21">
      <c r="A1539" s="80">
        <v>38047</v>
      </c>
      <c r="B1539" s="81">
        <v>0</v>
      </c>
      <c r="C1539" s="82">
        <v>3.7137481740532772E-3</v>
      </c>
      <c r="D1539" s="88">
        <f t="shared" si="400"/>
        <v>1.4946247689996421</v>
      </c>
      <c r="E1539" s="89">
        <f t="shared" si="405"/>
        <v>14892.495379992843</v>
      </c>
      <c r="F1539" s="126">
        <f t="shared" si="406"/>
        <v>403970.85192281037</v>
      </c>
      <c r="G1539" s="62">
        <f t="shared" si="407"/>
        <v>2.7125800049971512E-2</v>
      </c>
      <c r="H1539" s="88">
        <f t="shared" si="392"/>
        <v>0</v>
      </c>
      <c r="I1539" s="62">
        <f t="shared" si="401"/>
        <v>0</v>
      </c>
      <c r="J1539" s="89">
        <f t="shared" si="393"/>
        <v>0</v>
      </c>
      <c r="K1539" s="62">
        <f t="shared" si="402"/>
        <v>0</v>
      </c>
      <c r="L1539" s="90">
        <f t="shared" si="394"/>
        <v>74.274963481065541</v>
      </c>
      <c r="M1539" s="73">
        <f>0</f>
        <v>0</v>
      </c>
      <c r="N1539" s="89">
        <f t="shared" si="395"/>
        <v>0</v>
      </c>
      <c r="O1539" s="89">
        <f t="shared" si="396"/>
        <v>0</v>
      </c>
      <c r="P1539" s="89">
        <f t="shared" si="397"/>
        <v>0</v>
      </c>
      <c r="Q1539" s="62">
        <f t="shared" si="408"/>
        <v>0</v>
      </c>
      <c r="R1539" s="89">
        <f t="shared" si="403"/>
        <v>-74.274963481065541</v>
      </c>
      <c r="S1539" s="74">
        <f t="shared" si="404"/>
        <v>0</v>
      </c>
      <c r="T1539" s="91">
        <f t="shared" si="398"/>
        <v>9.4624768999642228E-2</v>
      </c>
      <c r="U1539" s="92">
        <f t="shared" si="399"/>
        <v>1.3946247689996421</v>
      </c>
    </row>
    <row r="1540" spans="1:21">
      <c r="A1540" s="80">
        <v>38048</v>
      </c>
      <c r="B1540" s="81">
        <v>0</v>
      </c>
      <c r="C1540" s="82">
        <v>3.8108499936363688E-3</v>
      </c>
      <c r="D1540" s="88">
        <f t="shared" si="400"/>
        <v>1.4909110208255889</v>
      </c>
      <c r="E1540" s="89">
        <f t="shared" si="405"/>
        <v>14818.220416511776</v>
      </c>
      <c r="F1540" s="126">
        <f t="shared" si="406"/>
        <v>403970.85192281037</v>
      </c>
      <c r="G1540" s="62">
        <f t="shared" si="407"/>
        <v>2.7261765621509462E-2</v>
      </c>
      <c r="H1540" s="88">
        <f t="shared" si="392"/>
        <v>0</v>
      </c>
      <c r="I1540" s="62">
        <f t="shared" si="401"/>
        <v>0</v>
      </c>
      <c r="J1540" s="89">
        <f t="shared" si="393"/>
        <v>0</v>
      </c>
      <c r="K1540" s="62">
        <f t="shared" si="402"/>
        <v>0</v>
      </c>
      <c r="L1540" s="90">
        <f t="shared" si="394"/>
        <v>76.216999872727371</v>
      </c>
      <c r="M1540" s="73">
        <f>0</f>
        <v>0</v>
      </c>
      <c r="N1540" s="89">
        <f t="shared" si="395"/>
        <v>0</v>
      </c>
      <c r="O1540" s="89">
        <f t="shared" si="396"/>
        <v>0</v>
      </c>
      <c r="P1540" s="89">
        <f t="shared" si="397"/>
        <v>0</v>
      </c>
      <c r="Q1540" s="62">
        <f t="shared" si="408"/>
        <v>0</v>
      </c>
      <c r="R1540" s="89">
        <f t="shared" si="403"/>
        <v>-76.216999872727371</v>
      </c>
      <c r="S1540" s="74">
        <f t="shared" si="404"/>
        <v>0</v>
      </c>
      <c r="T1540" s="91">
        <f t="shared" si="398"/>
        <v>9.0911020825588995E-2</v>
      </c>
      <c r="U1540" s="92">
        <f t="shared" si="399"/>
        <v>1.3909110208255888</v>
      </c>
    </row>
    <row r="1541" spans="1:21">
      <c r="A1541" s="80">
        <v>38049</v>
      </c>
      <c r="B1541" s="81">
        <v>0</v>
      </c>
      <c r="C1541" s="82">
        <v>4.0173994739789651E-3</v>
      </c>
      <c r="D1541" s="88">
        <f t="shared" si="400"/>
        <v>1.4871001708319525</v>
      </c>
      <c r="E1541" s="89">
        <f t="shared" si="405"/>
        <v>14742.003416639049</v>
      </c>
      <c r="F1541" s="126">
        <f t="shared" si="406"/>
        <v>403970.85192281037</v>
      </c>
      <c r="G1541" s="62">
        <f t="shared" si="407"/>
        <v>2.7402710507233728E-2</v>
      </c>
      <c r="H1541" s="88">
        <f t="shared" si="392"/>
        <v>0</v>
      </c>
      <c r="I1541" s="62">
        <f t="shared" si="401"/>
        <v>0</v>
      </c>
      <c r="J1541" s="89">
        <f t="shared" si="393"/>
        <v>0</v>
      </c>
      <c r="K1541" s="62">
        <f t="shared" si="402"/>
        <v>0</v>
      </c>
      <c r="L1541" s="90">
        <f t="shared" si="394"/>
        <v>80.347989479579297</v>
      </c>
      <c r="M1541" s="73">
        <f>0</f>
        <v>0</v>
      </c>
      <c r="N1541" s="89">
        <f t="shared" si="395"/>
        <v>0</v>
      </c>
      <c r="O1541" s="89">
        <f t="shared" si="396"/>
        <v>0</v>
      </c>
      <c r="P1541" s="89">
        <f t="shared" si="397"/>
        <v>0</v>
      </c>
      <c r="Q1541" s="62">
        <f t="shared" si="408"/>
        <v>0</v>
      </c>
      <c r="R1541" s="89">
        <f t="shared" si="403"/>
        <v>-80.347989479579297</v>
      </c>
      <c r="S1541" s="74">
        <f t="shared" si="404"/>
        <v>0</v>
      </c>
      <c r="T1541" s="91">
        <f t="shared" si="398"/>
        <v>8.7100170831952539E-2</v>
      </c>
      <c r="U1541" s="92">
        <f t="shared" si="399"/>
        <v>1.3871001708319524</v>
      </c>
    </row>
    <row r="1542" spans="1:21">
      <c r="A1542" s="80">
        <v>38050</v>
      </c>
      <c r="B1542" s="81">
        <v>0</v>
      </c>
      <c r="C1542" s="82">
        <v>4.2203436258077274E-3</v>
      </c>
      <c r="D1542" s="88">
        <f t="shared" si="400"/>
        <v>1.4830827713579735</v>
      </c>
      <c r="E1542" s="89">
        <f t="shared" si="405"/>
        <v>14661.655427159469</v>
      </c>
      <c r="F1542" s="126">
        <f t="shared" si="406"/>
        <v>403970.85192281037</v>
      </c>
      <c r="G1542" s="62">
        <f t="shared" si="407"/>
        <v>2.7552881318878134E-2</v>
      </c>
      <c r="H1542" s="88">
        <f t="shared" si="392"/>
        <v>0</v>
      </c>
      <c r="I1542" s="62">
        <f t="shared" si="401"/>
        <v>0</v>
      </c>
      <c r="J1542" s="89">
        <f t="shared" si="393"/>
        <v>0</v>
      </c>
      <c r="K1542" s="62">
        <f t="shared" si="402"/>
        <v>0</v>
      </c>
      <c r="L1542" s="90">
        <f t="shared" si="394"/>
        <v>84.40687251615455</v>
      </c>
      <c r="M1542" s="73">
        <f>0</f>
        <v>0</v>
      </c>
      <c r="N1542" s="89">
        <f t="shared" si="395"/>
        <v>0</v>
      </c>
      <c r="O1542" s="89">
        <f t="shared" si="396"/>
        <v>0</v>
      </c>
      <c r="P1542" s="89">
        <f t="shared" si="397"/>
        <v>0</v>
      </c>
      <c r="Q1542" s="62">
        <f t="shared" si="408"/>
        <v>0</v>
      </c>
      <c r="R1542" s="89">
        <f t="shared" si="403"/>
        <v>-84.40687251615455</v>
      </c>
      <c r="S1542" s="74">
        <f t="shared" si="404"/>
        <v>0</v>
      </c>
      <c r="T1542" s="91">
        <f t="shared" si="398"/>
        <v>8.3082771357973595E-2</v>
      </c>
      <c r="U1542" s="92">
        <f t="shared" si="399"/>
        <v>1.3830827713579734</v>
      </c>
    </row>
    <row r="1543" spans="1:21">
      <c r="A1543" s="80">
        <v>38051</v>
      </c>
      <c r="B1543" s="81">
        <v>0</v>
      </c>
      <c r="C1543" s="82">
        <v>3.9807060956225174E-3</v>
      </c>
      <c r="D1543" s="88">
        <f t="shared" si="400"/>
        <v>1.4788624277321658</v>
      </c>
      <c r="E1543" s="89">
        <f t="shared" si="405"/>
        <v>14577.248554643314</v>
      </c>
      <c r="F1543" s="126">
        <f t="shared" si="406"/>
        <v>403970.85192281037</v>
      </c>
      <c r="G1543" s="62">
        <f t="shared" si="407"/>
        <v>2.7712421202705836E-2</v>
      </c>
      <c r="H1543" s="88">
        <f t="shared" si="392"/>
        <v>0</v>
      </c>
      <c r="I1543" s="62">
        <f t="shared" si="401"/>
        <v>0</v>
      </c>
      <c r="J1543" s="89">
        <f t="shared" si="393"/>
        <v>0</v>
      </c>
      <c r="K1543" s="62">
        <f t="shared" si="402"/>
        <v>0</v>
      </c>
      <c r="L1543" s="90">
        <f t="shared" si="394"/>
        <v>79.614121912450344</v>
      </c>
      <c r="M1543" s="73">
        <f>0</f>
        <v>0</v>
      </c>
      <c r="N1543" s="89">
        <f t="shared" si="395"/>
        <v>0</v>
      </c>
      <c r="O1543" s="89">
        <f t="shared" si="396"/>
        <v>0</v>
      </c>
      <c r="P1543" s="89">
        <f t="shared" si="397"/>
        <v>0</v>
      </c>
      <c r="Q1543" s="62">
        <f t="shared" si="408"/>
        <v>0</v>
      </c>
      <c r="R1543" s="89">
        <f t="shared" si="403"/>
        <v>-79.614121912450344</v>
      </c>
      <c r="S1543" s="74">
        <f t="shared" si="404"/>
        <v>0</v>
      </c>
      <c r="T1543" s="91">
        <f t="shared" si="398"/>
        <v>7.8862427732165896E-2</v>
      </c>
      <c r="U1543" s="92">
        <f t="shared" si="399"/>
        <v>1.3788624277321657</v>
      </c>
    </row>
    <row r="1544" spans="1:21">
      <c r="A1544" s="80">
        <v>38052</v>
      </c>
      <c r="B1544" s="81">
        <v>0</v>
      </c>
      <c r="C1544" s="82">
        <v>3.2209748720116137E-3</v>
      </c>
      <c r="D1544" s="88">
        <f t="shared" si="400"/>
        <v>1.4748817216365431</v>
      </c>
      <c r="E1544" s="89">
        <f t="shared" si="405"/>
        <v>14497.634432730863</v>
      </c>
      <c r="F1544" s="126">
        <f t="shared" si="406"/>
        <v>403970.85192281037</v>
      </c>
      <c r="G1544" s="62">
        <f t="shared" si="407"/>
        <v>2.7864604656520915E-2</v>
      </c>
      <c r="H1544" s="88">
        <f t="shared" si="392"/>
        <v>0</v>
      </c>
      <c r="I1544" s="62">
        <f t="shared" si="401"/>
        <v>0</v>
      </c>
      <c r="J1544" s="89">
        <f t="shared" si="393"/>
        <v>0</v>
      </c>
      <c r="K1544" s="62">
        <f t="shared" si="402"/>
        <v>0</v>
      </c>
      <c r="L1544" s="90">
        <f t="shared" si="394"/>
        <v>64.419497440232277</v>
      </c>
      <c r="M1544" s="73">
        <f>0</f>
        <v>0</v>
      </c>
      <c r="N1544" s="89">
        <f t="shared" si="395"/>
        <v>0</v>
      </c>
      <c r="O1544" s="89">
        <f t="shared" si="396"/>
        <v>0</v>
      </c>
      <c r="P1544" s="89">
        <f t="shared" si="397"/>
        <v>0</v>
      </c>
      <c r="Q1544" s="62">
        <f t="shared" si="408"/>
        <v>0</v>
      </c>
      <c r="R1544" s="89">
        <f t="shared" si="403"/>
        <v>-64.419497440232277</v>
      </c>
      <c r="S1544" s="74">
        <f t="shared" si="404"/>
        <v>0</v>
      </c>
      <c r="T1544" s="91">
        <f t="shared" si="398"/>
        <v>7.4881721636543164E-2</v>
      </c>
      <c r="U1544" s="92">
        <f t="shared" si="399"/>
        <v>1.374881721636543</v>
      </c>
    </row>
    <row r="1545" spans="1:21">
      <c r="A1545" s="80">
        <v>38053</v>
      </c>
      <c r="B1545" s="81">
        <v>0</v>
      </c>
      <c r="C1545" s="82">
        <v>3.9012420593672894E-3</v>
      </c>
      <c r="D1545" s="88">
        <f t="shared" si="400"/>
        <v>1.4716607467645315</v>
      </c>
      <c r="E1545" s="89">
        <f t="shared" si="405"/>
        <v>14433.214935290631</v>
      </c>
      <c r="F1545" s="126">
        <f t="shared" si="406"/>
        <v>403970.85192281037</v>
      </c>
      <c r="G1545" s="62">
        <f t="shared" si="407"/>
        <v>2.7988972223718631E-2</v>
      </c>
      <c r="H1545" s="88">
        <f t="shared" si="392"/>
        <v>0</v>
      </c>
      <c r="I1545" s="62">
        <f t="shared" si="401"/>
        <v>0</v>
      </c>
      <c r="J1545" s="89">
        <f t="shared" si="393"/>
        <v>0</v>
      </c>
      <c r="K1545" s="62">
        <f t="shared" si="402"/>
        <v>0</v>
      </c>
      <c r="L1545" s="90">
        <f t="shared" si="394"/>
        <v>78.024841187345785</v>
      </c>
      <c r="M1545" s="73">
        <f>0</f>
        <v>0</v>
      </c>
      <c r="N1545" s="89">
        <f t="shared" si="395"/>
        <v>0</v>
      </c>
      <c r="O1545" s="89">
        <f t="shared" si="396"/>
        <v>0</v>
      </c>
      <c r="P1545" s="89">
        <f t="shared" si="397"/>
        <v>0</v>
      </c>
      <c r="Q1545" s="62">
        <f t="shared" si="408"/>
        <v>0</v>
      </c>
      <c r="R1545" s="89">
        <f t="shared" si="403"/>
        <v>-78.024841187345785</v>
      </c>
      <c r="S1545" s="74">
        <f t="shared" si="404"/>
        <v>0</v>
      </c>
      <c r="T1545" s="91">
        <f t="shared" si="398"/>
        <v>7.1660746764531602E-2</v>
      </c>
      <c r="U1545" s="92">
        <f t="shared" si="399"/>
        <v>1.3716607467645314</v>
      </c>
    </row>
    <row r="1546" spans="1:21">
      <c r="A1546" s="80">
        <v>38054</v>
      </c>
      <c r="B1546" s="81">
        <v>0</v>
      </c>
      <c r="C1546" s="82">
        <v>3.3282686768051802E-3</v>
      </c>
      <c r="D1546" s="88">
        <f t="shared" si="400"/>
        <v>1.4677595047051644</v>
      </c>
      <c r="E1546" s="89">
        <f t="shared" si="405"/>
        <v>14355.190094103285</v>
      </c>
      <c r="F1546" s="126">
        <f t="shared" si="406"/>
        <v>403970.85192281037</v>
      </c>
      <c r="G1546" s="62">
        <f t="shared" si="407"/>
        <v>2.8141100833541061E-2</v>
      </c>
      <c r="H1546" s="88">
        <f t="shared" si="392"/>
        <v>0</v>
      </c>
      <c r="I1546" s="62">
        <f t="shared" si="401"/>
        <v>0</v>
      </c>
      <c r="J1546" s="89">
        <f t="shared" si="393"/>
        <v>0</v>
      </c>
      <c r="K1546" s="62">
        <f t="shared" si="402"/>
        <v>0</v>
      </c>
      <c r="L1546" s="90">
        <f t="shared" si="394"/>
        <v>66.565373536103607</v>
      </c>
      <c r="M1546" s="73">
        <f>0</f>
        <v>0</v>
      </c>
      <c r="N1546" s="89">
        <f t="shared" si="395"/>
        <v>0</v>
      </c>
      <c r="O1546" s="89">
        <f t="shared" si="396"/>
        <v>0</v>
      </c>
      <c r="P1546" s="89">
        <f t="shared" si="397"/>
        <v>0</v>
      </c>
      <c r="Q1546" s="62">
        <f t="shared" si="408"/>
        <v>0</v>
      </c>
      <c r="R1546" s="89">
        <f t="shared" si="403"/>
        <v>-66.565373536103607</v>
      </c>
      <c r="S1546" s="74">
        <f t="shared" si="404"/>
        <v>0</v>
      </c>
      <c r="T1546" s="91">
        <f t="shared" si="398"/>
        <v>6.7759504705164453E-2</v>
      </c>
      <c r="U1546" s="92">
        <f t="shared" si="399"/>
        <v>1.3677595047051643</v>
      </c>
    </row>
    <row r="1547" spans="1:21">
      <c r="A1547" s="80">
        <v>38055</v>
      </c>
      <c r="B1547" s="81">
        <v>1.016E-3</v>
      </c>
      <c r="C1547" s="82">
        <v>3.7039484297538318E-3</v>
      </c>
      <c r="D1547" s="88">
        <f t="shared" si="400"/>
        <v>1.4644312360283591</v>
      </c>
      <c r="E1547" s="89">
        <f t="shared" si="405"/>
        <v>14288.624720567183</v>
      </c>
      <c r="F1547" s="126">
        <f t="shared" si="406"/>
        <v>403970.85192281037</v>
      </c>
      <c r="G1547" s="62">
        <f t="shared" si="407"/>
        <v>2.8272199726914998E-2</v>
      </c>
      <c r="H1547" s="88">
        <f t="shared" si="392"/>
        <v>20.32</v>
      </c>
      <c r="I1547" s="62">
        <f t="shared" si="401"/>
        <v>203.20000000000002</v>
      </c>
      <c r="J1547" s="89">
        <f t="shared" si="393"/>
        <v>36.575999999999993</v>
      </c>
      <c r="K1547" s="62">
        <f t="shared" si="402"/>
        <v>804.6719999999998</v>
      </c>
      <c r="L1547" s="90">
        <f t="shared" si="394"/>
        <v>74.078968595076631</v>
      </c>
      <c r="M1547" s="73">
        <f>0</f>
        <v>0</v>
      </c>
      <c r="N1547" s="89">
        <f t="shared" si="395"/>
        <v>0</v>
      </c>
      <c r="O1547" s="89">
        <f t="shared" si="396"/>
        <v>0</v>
      </c>
      <c r="P1547" s="89">
        <f t="shared" si="397"/>
        <v>0</v>
      </c>
      <c r="Q1547" s="62">
        <f t="shared" si="408"/>
        <v>0</v>
      </c>
      <c r="R1547" s="89">
        <f t="shared" si="403"/>
        <v>-17.182968595076638</v>
      </c>
      <c r="S1547" s="74">
        <f t="shared" si="404"/>
        <v>1007.8719999999998</v>
      </c>
      <c r="T1547" s="91">
        <f t="shared" si="398"/>
        <v>6.4431236028359207E-2</v>
      </c>
      <c r="U1547" s="92">
        <f t="shared" si="399"/>
        <v>1.364431236028359</v>
      </c>
    </row>
    <row r="1548" spans="1:21">
      <c r="A1548" s="80">
        <v>38056</v>
      </c>
      <c r="B1548" s="81">
        <v>0</v>
      </c>
      <c r="C1548" s="82">
        <v>2.4652960230574935E-3</v>
      </c>
      <c r="D1548" s="88">
        <f t="shared" si="400"/>
        <v>1.4635720875986054</v>
      </c>
      <c r="E1548" s="89">
        <f t="shared" si="405"/>
        <v>14271.441751972106</v>
      </c>
      <c r="F1548" s="126">
        <f t="shared" si="406"/>
        <v>404978.72392281034</v>
      </c>
      <c r="G1548" s="62">
        <f t="shared" si="407"/>
        <v>2.8376861354379147E-2</v>
      </c>
      <c r="H1548" s="88">
        <f t="shared" si="392"/>
        <v>0</v>
      </c>
      <c r="I1548" s="62">
        <f t="shared" si="401"/>
        <v>0</v>
      </c>
      <c r="J1548" s="89">
        <f t="shared" si="393"/>
        <v>0</v>
      </c>
      <c r="K1548" s="62">
        <f t="shared" si="402"/>
        <v>0</v>
      </c>
      <c r="L1548" s="90">
        <f t="shared" si="394"/>
        <v>49.305920461149867</v>
      </c>
      <c r="M1548" s="73">
        <f>0</f>
        <v>0</v>
      </c>
      <c r="N1548" s="89">
        <f t="shared" si="395"/>
        <v>0</v>
      </c>
      <c r="O1548" s="89">
        <f t="shared" si="396"/>
        <v>0</v>
      </c>
      <c r="P1548" s="89">
        <f t="shared" si="397"/>
        <v>0</v>
      </c>
      <c r="Q1548" s="62">
        <f t="shared" si="408"/>
        <v>0</v>
      </c>
      <c r="R1548" s="89">
        <f t="shared" si="403"/>
        <v>-49.305920461149867</v>
      </c>
      <c r="S1548" s="74">
        <f t="shared" si="404"/>
        <v>0</v>
      </c>
      <c r="T1548" s="91">
        <f t="shared" si="398"/>
        <v>6.3572087598605442E-2</v>
      </c>
      <c r="U1548" s="92">
        <f t="shared" si="399"/>
        <v>1.3635720875986053</v>
      </c>
    </row>
    <row r="1549" spans="1:21">
      <c r="A1549" s="80">
        <v>38057</v>
      </c>
      <c r="B1549" s="81">
        <v>0</v>
      </c>
      <c r="C1549" s="82">
        <v>3.6149620407057654E-3</v>
      </c>
      <c r="D1549" s="88">
        <f t="shared" si="400"/>
        <v>1.4611067915755478</v>
      </c>
      <c r="E1549" s="89">
        <f t="shared" si="405"/>
        <v>14222.135831510957</v>
      </c>
      <c r="F1549" s="126">
        <f t="shared" si="406"/>
        <v>404978.72392281034</v>
      </c>
      <c r="G1549" s="62">
        <f t="shared" si="407"/>
        <v>2.8475239494304947E-2</v>
      </c>
      <c r="H1549" s="88">
        <f t="shared" si="392"/>
        <v>0</v>
      </c>
      <c r="I1549" s="62">
        <f t="shared" si="401"/>
        <v>0</v>
      </c>
      <c r="J1549" s="89">
        <f t="shared" si="393"/>
        <v>0</v>
      </c>
      <c r="K1549" s="62">
        <f t="shared" si="402"/>
        <v>0</v>
      </c>
      <c r="L1549" s="90">
        <f t="shared" si="394"/>
        <v>72.299240814115308</v>
      </c>
      <c r="M1549" s="73">
        <f>0</f>
        <v>0</v>
      </c>
      <c r="N1549" s="89">
        <f t="shared" si="395"/>
        <v>0</v>
      </c>
      <c r="O1549" s="89">
        <f t="shared" si="396"/>
        <v>0</v>
      </c>
      <c r="P1549" s="89">
        <f t="shared" si="397"/>
        <v>0</v>
      </c>
      <c r="Q1549" s="62">
        <f t="shared" si="408"/>
        <v>0</v>
      </c>
      <c r="R1549" s="89">
        <f t="shared" si="403"/>
        <v>-72.299240814115308</v>
      </c>
      <c r="S1549" s="74">
        <f t="shared" si="404"/>
        <v>0</v>
      </c>
      <c r="T1549" s="91">
        <f t="shared" si="398"/>
        <v>6.1106791575547881E-2</v>
      </c>
      <c r="U1549" s="92">
        <f t="shared" si="399"/>
        <v>1.3611067915755477</v>
      </c>
    </row>
    <row r="1550" spans="1:21">
      <c r="A1550" s="80">
        <v>38058</v>
      </c>
      <c r="B1550" s="81">
        <v>0</v>
      </c>
      <c r="C1550" s="82">
        <v>4.0647340677524369E-3</v>
      </c>
      <c r="D1550" s="88">
        <f t="shared" si="400"/>
        <v>1.4574918295348422</v>
      </c>
      <c r="E1550" s="89">
        <f t="shared" si="405"/>
        <v>14149.836590696843</v>
      </c>
      <c r="F1550" s="126">
        <f t="shared" si="406"/>
        <v>404978.72392281034</v>
      </c>
      <c r="G1550" s="62">
        <f t="shared" si="407"/>
        <v>2.8620735040083327E-2</v>
      </c>
      <c r="H1550" s="88">
        <f t="shared" si="392"/>
        <v>0</v>
      </c>
      <c r="I1550" s="62">
        <f t="shared" si="401"/>
        <v>0</v>
      </c>
      <c r="J1550" s="89">
        <f t="shared" si="393"/>
        <v>0</v>
      </c>
      <c r="K1550" s="62">
        <f t="shared" si="402"/>
        <v>0</v>
      </c>
      <c r="L1550" s="90">
        <f t="shared" si="394"/>
        <v>81.294681355048738</v>
      </c>
      <c r="M1550" s="73">
        <f>0</f>
        <v>0</v>
      </c>
      <c r="N1550" s="89">
        <f t="shared" si="395"/>
        <v>0</v>
      </c>
      <c r="O1550" s="89">
        <f t="shared" si="396"/>
        <v>0</v>
      </c>
      <c r="P1550" s="89">
        <f t="shared" si="397"/>
        <v>0</v>
      </c>
      <c r="Q1550" s="62">
        <f t="shared" si="408"/>
        <v>0</v>
      </c>
      <c r="R1550" s="89">
        <f t="shared" si="403"/>
        <v>-81.294681355048738</v>
      </c>
      <c r="S1550" s="74">
        <f t="shared" si="404"/>
        <v>0</v>
      </c>
      <c r="T1550" s="91">
        <f t="shared" si="398"/>
        <v>5.7491829534842331E-2</v>
      </c>
      <c r="U1550" s="92">
        <f t="shared" si="399"/>
        <v>1.3574918295348422</v>
      </c>
    </row>
    <row r="1551" spans="1:21">
      <c r="A1551" s="80">
        <v>38059</v>
      </c>
      <c r="B1551" s="81">
        <v>0</v>
      </c>
      <c r="C1551" s="82">
        <v>4.1701541245527194E-3</v>
      </c>
      <c r="D1551" s="88">
        <f t="shared" si="400"/>
        <v>1.4534270954670898</v>
      </c>
      <c r="E1551" s="89">
        <f t="shared" si="405"/>
        <v>14068.541909341795</v>
      </c>
      <c r="F1551" s="126">
        <f t="shared" si="406"/>
        <v>404978.72392281034</v>
      </c>
      <c r="G1551" s="62">
        <f t="shared" si="407"/>
        <v>2.8786119168035196E-2</v>
      </c>
      <c r="H1551" s="88">
        <f t="shared" si="392"/>
        <v>0</v>
      </c>
      <c r="I1551" s="62">
        <f t="shared" si="401"/>
        <v>0</v>
      </c>
      <c r="J1551" s="89">
        <f t="shared" si="393"/>
        <v>0</v>
      </c>
      <c r="K1551" s="62">
        <f t="shared" si="402"/>
        <v>0</v>
      </c>
      <c r="L1551" s="90">
        <f t="shared" si="394"/>
        <v>83.403082491054391</v>
      </c>
      <c r="M1551" s="73">
        <f>0</f>
        <v>0</v>
      </c>
      <c r="N1551" s="89">
        <f t="shared" si="395"/>
        <v>0</v>
      </c>
      <c r="O1551" s="89">
        <f t="shared" si="396"/>
        <v>0</v>
      </c>
      <c r="P1551" s="89">
        <f t="shared" si="397"/>
        <v>0</v>
      </c>
      <c r="Q1551" s="62">
        <f t="shared" si="408"/>
        <v>0</v>
      </c>
      <c r="R1551" s="89">
        <f t="shared" si="403"/>
        <v>-83.403082491054391</v>
      </c>
      <c r="S1551" s="74">
        <f t="shared" si="404"/>
        <v>0</v>
      </c>
      <c r="T1551" s="91">
        <f t="shared" si="398"/>
        <v>5.3427095467089902E-2</v>
      </c>
      <c r="U1551" s="92">
        <f t="shared" si="399"/>
        <v>1.3534270954670897</v>
      </c>
    </row>
    <row r="1552" spans="1:21">
      <c r="A1552" s="80">
        <v>38060</v>
      </c>
      <c r="B1552" s="81">
        <v>0</v>
      </c>
      <c r="C1552" s="82">
        <v>4.4207538799600704E-3</v>
      </c>
      <c r="D1552" s="88">
        <f t="shared" si="400"/>
        <v>1.4492569413425369</v>
      </c>
      <c r="E1552" s="89">
        <f t="shared" si="405"/>
        <v>13985.13882685074</v>
      </c>
      <c r="F1552" s="126">
        <f t="shared" si="406"/>
        <v>404978.72392281034</v>
      </c>
      <c r="G1552" s="62">
        <f t="shared" si="407"/>
        <v>2.8957790761810116E-2</v>
      </c>
      <c r="H1552" s="88">
        <f t="shared" si="392"/>
        <v>0</v>
      </c>
      <c r="I1552" s="62">
        <f t="shared" si="401"/>
        <v>0</v>
      </c>
      <c r="J1552" s="89">
        <f t="shared" si="393"/>
        <v>0</v>
      </c>
      <c r="K1552" s="62">
        <f t="shared" si="402"/>
        <v>0</v>
      </c>
      <c r="L1552" s="90">
        <f t="shared" si="394"/>
        <v>88.41507759920141</v>
      </c>
      <c r="M1552" s="73">
        <f>0</f>
        <v>0</v>
      </c>
      <c r="N1552" s="89">
        <f t="shared" si="395"/>
        <v>0</v>
      </c>
      <c r="O1552" s="89">
        <f t="shared" si="396"/>
        <v>0</v>
      </c>
      <c r="P1552" s="89">
        <f t="shared" si="397"/>
        <v>0</v>
      </c>
      <c r="Q1552" s="62">
        <f t="shared" si="408"/>
        <v>0</v>
      </c>
      <c r="R1552" s="89">
        <f t="shared" si="403"/>
        <v>-88.41507759920141</v>
      </c>
      <c r="S1552" s="74">
        <f t="shared" si="404"/>
        <v>0</v>
      </c>
      <c r="T1552" s="91">
        <f t="shared" si="398"/>
        <v>4.9256941342536997E-2</v>
      </c>
      <c r="U1552" s="92">
        <f t="shared" si="399"/>
        <v>1.3492569413425368</v>
      </c>
    </row>
    <row r="1553" spans="1:21">
      <c r="A1553" s="80">
        <v>38061</v>
      </c>
      <c r="B1553" s="81">
        <v>1.7780000000000001E-3</v>
      </c>
      <c r="C1553" s="82">
        <v>4.2649963097789855E-3</v>
      </c>
      <c r="D1553" s="88">
        <f t="shared" si="400"/>
        <v>1.4448361874625768</v>
      </c>
      <c r="E1553" s="89">
        <f t="shared" si="405"/>
        <v>13896.723749251538</v>
      </c>
      <c r="F1553" s="126">
        <f t="shared" si="406"/>
        <v>404978.72392281034</v>
      </c>
      <c r="G1553" s="62">
        <f t="shared" si="407"/>
        <v>2.9142028814138445E-2</v>
      </c>
      <c r="H1553" s="88">
        <f t="shared" si="392"/>
        <v>35.56</v>
      </c>
      <c r="I1553" s="62">
        <f t="shared" si="401"/>
        <v>355.6</v>
      </c>
      <c r="J1553" s="89">
        <f t="shared" si="393"/>
        <v>64.007999999999996</v>
      </c>
      <c r="K1553" s="62">
        <f t="shared" si="402"/>
        <v>1408.1759999999997</v>
      </c>
      <c r="L1553" s="90">
        <f t="shared" si="394"/>
        <v>85.299926195579715</v>
      </c>
      <c r="M1553" s="73">
        <f>0</f>
        <v>0</v>
      </c>
      <c r="N1553" s="89">
        <f t="shared" si="395"/>
        <v>0</v>
      </c>
      <c r="O1553" s="89">
        <f t="shared" si="396"/>
        <v>0</v>
      </c>
      <c r="P1553" s="89">
        <f t="shared" si="397"/>
        <v>0</v>
      </c>
      <c r="Q1553" s="62">
        <f t="shared" si="408"/>
        <v>0</v>
      </c>
      <c r="R1553" s="89">
        <f t="shared" si="403"/>
        <v>14.268073804420283</v>
      </c>
      <c r="S1553" s="74">
        <f t="shared" si="404"/>
        <v>1763.7759999999998</v>
      </c>
      <c r="T1553" s="91">
        <f t="shared" si="398"/>
        <v>4.4836187462576893E-2</v>
      </c>
      <c r="U1553" s="92">
        <f t="shared" si="399"/>
        <v>1.3448361874625767</v>
      </c>
    </row>
    <row r="1554" spans="1:21">
      <c r="A1554" s="80">
        <v>38062</v>
      </c>
      <c r="B1554" s="81">
        <v>2.2606000000000001E-2</v>
      </c>
      <c r="C1554" s="82">
        <v>2.977106195397301E-3</v>
      </c>
      <c r="D1554" s="88">
        <f t="shared" si="400"/>
        <v>1.4455495911527978</v>
      </c>
      <c r="E1554" s="89">
        <f t="shared" si="405"/>
        <v>13910.991823055958</v>
      </c>
      <c r="F1554" s="126">
        <f t="shared" si="406"/>
        <v>406742.49992281036</v>
      </c>
      <c r="G1554" s="62">
        <f t="shared" si="407"/>
        <v>2.9238928833864947E-2</v>
      </c>
      <c r="H1554" s="88">
        <f t="shared" ref="H1554:H1617" si="409">B1554*($D$12+$D$11)*10000</f>
        <v>452.12</v>
      </c>
      <c r="I1554" s="62">
        <f t="shared" si="401"/>
        <v>4521.2000000000007</v>
      </c>
      <c r="J1554" s="89">
        <f t="shared" ref="J1554:J1617" si="410">B1554*$K$14*$D$10*10000</f>
        <v>813.81600000000003</v>
      </c>
      <c r="K1554" s="62">
        <f t="shared" si="402"/>
        <v>17903.951999999997</v>
      </c>
      <c r="L1554" s="90">
        <f t="shared" ref="L1554:L1617" si="411">C1554*($D$12+$D$11)*10000</f>
        <v>59.542123907946021</v>
      </c>
      <c r="M1554" s="73">
        <f>0</f>
        <v>0</v>
      </c>
      <c r="N1554" s="89">
        <f t="shared" ref="N1554:N1617" si="412">IF(D1554&lt;$N$10,0,(2/3*$N$12*SQRT(2*$N$13)*$N$11*(D1554-$N$10)^(3/2))*24*60*60)</f>
        <v>0</v>
      </c>
      <c r="O1554" s="89">
        <f t="shared" ref="O1554:O1617" si="413">IF(D1554&lt;$N$10,0,(D1554-$N$10)*10000*($D$12+$D$11))</f>
        <v>0</v>
      </c>
      <c r="P1554" s="89">
        <f t="shared" ref="P1554:P1617" si="414">IF(N1554&gt;O1554,O1554,N1554)</f>
        <v>0</v>
      </c>
      <c r="Q1554" s="62">
        <f t="shared" si="408"/>
        <v>0</v>
      </c>
      <c r="R1554" s="89">
        <f t="shared" si="403"/>
        <v>1206.3938760920541</v>
      </c>
      <c r="S1554" s="74">
        <f t="shared" si="404"/>
        <v>22425.151999999998</v>
      </c>
      <c r="T1554" s="91">
        <f t="shared" ref="T1554:T1617" si="415">D1554-$D$14</f>
        <v>4.5549591152797886E-2</v>
      </c>
      <c r="U1554" s="92">
        <f t="shared" ref="U1554:U1617" si="416">IF(D1554&lt;$D$13,0,D1554-$D$13)</f>
        <v>1.3455495911527977</v>
      </c>
    </row>
    <row r="1555" spans="1:21">
      <c r="A1555" s="80">
        <v>38063</v>
      </c>
      <c r="B1555" s="81">
        <v>0</v>
      </c>
      <c r="C1555" s="82">
        <v>3.8624615571368269E-3</v>
      </c>
      <c r="D1555" s="88">
        <f t="shared" ref="D1555:D1618" si="417">IF(E1555&lt;$D$11*10000*($D$14-$D$13),(E1555+$D$13*$D$11*10000)/($D$11*10000),(E1555+$D$13*$D$11*10000+$D$14*$D$12*10000)/($D$11*10000+$D$12*10000))</f>
        <v>1.5058692849574007</v>
      </c>
      <c r="E1555" s="89">
        <f t="shared" si="405"/>
        <v>15117.385699148012</v>
      </c>
      <c r="F1555" s="126">
        <f t="shared" si="406"/>
        <v>429167.65192281036</v>
      </c>
      <c r="G1555" s="62">
        <f t="shared" si="407"/>
        <v>2.8389012522647843E-2</v>
      </c>
      <c r="H1555" s="88">
        <f t="shared" si="409"/>
        <v>0</v>
      </c>
      <c r="I1555" s="62">
        <f t="shared" ref="I1555:I1618" si="418">H1555*$J$4*1000</f>
        <v>0</v>
      </c>
      <c r="J1555" s="89">
        <f t="shared" si="410"/>
        <v>0</v>
      </c>
      <c r="K1555" s="62">
        <f t="shared" ref="K1555:K1618" si="419">1000*J1555*($J$11*$J$5+$J$12*$J$6+$J$13*$J$7)</f>
        <v>0</v>
      </c>
      <c r="L1555" s="90">
        <f t="shared" si="411"/>
        <v>77.249231142736534</v>
      </c>
      <c r="M1555" s="73">
        <f>0</f>
        <v>0</v>
      </c>
      <c r="N1555" s="89">
        <f t="shared" si="412"/>
        <v>68.833686300336439</v>
      </c>
      <c r="O1555" s="89">
        <f t="shared" si="413"/>
        <v>117.38569914801377</v>
      </c>
      <c r="P1555" s="89">
        <f t="shared" si="414"/>
        <v>68.833686300336439</v>
      </c>
      <c r="Q1555" s="62">
        <f t="shared" si="408"/>
        <v>1954.1203823602646</v>
      </c>
      <c r="R1555" s="89">
        <f t="shared" ref="R1555:R1618" si="420">H1555+J1555-L1555-P1555</f>
        <v>-146.08291744307297</v>
      </c>
      <c r="S1555" s="74">
        <f t="shared" ref="S1555:S1618" si="421">I1555+K1555-M1555-Q1555</f>
        <v>-1954.1203823602646</v>
      </c>
      <c r="T1555" s="91">
        <f t="shared" si="415"/>
        <v>0.10586928495740078</v>
      </c>
      <c r="U1555" s="92">
        <f t="shared" si="416"/>
        <v>1.4058692849574006</v>
      </c>
    </row>
    <row r="1556" spans="1:21">
      <c r="A1556" s="80">
        <v>38064</v>
      </c>
      <c r="B1556" s="81">
        <v>0</v>
      </c>
      <c r="C1556" s="82">
        <v>4.5777980729110827E-3</v>
      </c>
      <c r="D1556" s="88">
        <f t="shared" si="417"/>
        <v>1.4985651390852468</v>
      </c>
      <c r="E1556" s="89">
        <f t="shared" ref="E1556:E1619" si="422">E1555+R1555</f>
        <v>14971.302781704939</v>
      </c>
      <c r="F1556" s="126">
        <f t="shared" ref="F1556:F1619" si="423">F1555+S1555</f>
        <v>427213.53154045012</v>
      </c>
      <c r="G1556" s="62">
        <f t="shared" ref="G1556:G1619" si="424">F1556/(E1556*1000)</f>
        <v>2.8535494724113708E-2</v>
      </c>
      <c r="H1556" s="88">
        <f t="shared" si="409"/>
        <v>0</v>
      </c>
      <c r="I1556" s="62">
        <f t="shared" si="418"/>
        <v>0</v>
      </c>
      <c r="J1556" s="89">
        <f t="shared" si="410"/>
        <v>0</v>
      </c>
      <c r="K1556" s="62">
        <f t="shared" si="419"/>
        <v>0</v>
      </c>
      <c r="L1556" s="90">
        <f t="shared" si="411"/>
        <v>91.55596145822166</v>
      </c>
      <c r="M1556" s="73">
        <f>0</f>
        <v>0</v>
      </c>
      <c r="N1556" s="89">
        <f t="shared" si="412"/>
        <v>0</v>
      </c>
      <c r="O1556" s="89">
        <f t="shared" si="413"/>
        <v>0</v>
      </c>
      <c r="P1556" s="89">
        <f t="shared" si="414"/>
        <v>0</v>
      </c>
      <c r="Q1556" s="62">
        <f t="shared" ref="Q1556:Q1619" si="425">P1556*1000*G1556</f>
        <v>0</v>
      </c>
      <c r="R1556" s="89">
        <f t="shared" si="420"/>
        <v>-91.55596145822166</v>
      </c>
      <c r="S1556" s="74">
        <f t="shared" si="421"/>
        <v>0</v>
      </c>
      <c r="T1556" s="91">
        <f t="shared" si="415"/>
        <v>9.8565139085246889E-2</v>
      </c>
      <c r="U1556" s="92">
        <f t="shared" si="416"/>
        <v>1.3985651390852467</v>
      </c>
    </row>
    <row r="1557" spans="1:21">
      <c r="A1557" s="80">
        <v>38065</v>
      </c>
      <c r="B1557" s="81">
        <v>0</v>
      </c>
      <c r="C1557" s="82">
        <v>4.6614100354504563E-3</v>
      </c>
      <c r="D1557" s="88">
        <f t="shared" si="417"/>
        <v>1.4939873410123359</v>
      </c>
      <c r="E1557" s="89">
        <f t="shared" si="422"/>
        <v>14879.746820246717</v>
      </c>
      <c r="F1557" s="126">
        <f t="shared" si="423"/>
        <v>427213.53154045012</v>
      </c>
      <c r="G1557" s="62">
        <f t="shared" si="424"/>
        <v>2.8711075309369182E-2</v>
      </c>
      <c r="H1557" s="88">
        <f t="shared" si="409"/>
        <v>0</v>
      </c>
      <c r="I1557" s="62">
        <f t="shared" si="418"/>
        <v>0</v>
      </c>
      <c r="J1557" s="89">
        <f t="shared" si="410"/>
        <v>0</v>
      </c>
      <c r="K1557" s="62">
        <f t="shared" si="419"/>
        <v>0</v>
      </c>
      <c r="L1557" s="90">
        <f t="shared" si="411"/>
        <v>93.22820070900913</v>
      </c>
      <c r="M1557" s="73">
        <f>0</f>
        <v>0</v>
      </c>
      <c r="N1557" s="89">
        <f t="shared" si="412"/>
        <v>0</v>
      </c>
      <c r="O1557" s="89">
        <f t="shared" si="413"/>
        <v>0</v>
      </c>
      <c r="P1557" s="89">
        <f t="shared" si="414"/>
        <v>0</v>
      </c>
      <c r="Q1557" s="62">
        <f t="shared" si="425"/>
        <v>0</v>
      </c>
      <c r="R1557" s="89">
        <f t="shared" si="420"/>
        <v>-93.22820070900913</v>
      </c>
      <c r="S1557" s="74">
        <f t="shared" si="421"/>
        <v>0</v>
      </c>
      <c r="T1557" s="91">
        <f t="shared" si="415"/>
        <v>9.3987341012335968E-2</v>
      </c>
      <c r="U1557" s="92">
        <f t="shared" si="416"/>
        <v>1.3939873410123358</v>
      </c>
    </row>
    <row r="1558" spans="1:21">
      <c r="A1558" s="80">
        <v>38066</v>
      </c>
      <c r="B1558" s="81">
        <v>0</v>
      </c>
      <c r="C1558" s="82">
        <v>4.493594568583969E-3</v>
      </c>
      <c r="D1558" s="88">
        <f t="shared" si="417"/>
        <v>1.4893259309768856</v>
      </c>
      <c r="E1558" s="89">
        <f t="shared" si="422"/>
        <v>14786.518619537708</v>
      </c>
      <c r="F1558" s="126">
        <f t="shared" si="423"/>
        <v>427213.53154045012</v>
      </c>
      <c r="G1558" s="62">
        <f t="shared" si="424"/>
        <v>2.8892097087408038E-2</v>
      </c>
      <c r="H1558" s="88">
        <f t="shared" si="409"/>
        <v>0</v>
      </c>
      <c r="I1558" s="62">
        <f t="shared" si="418"/>
        <v>0</v>
      </c>
      <c r="J1558" s="89">
        <f t="shared" si="410"/>
        <v>0</v>
      </c>
      <c r="K1558" s="62">
        <f t="shared" si="419"/>
        <v>0</v>
      </c>
      <c r="L1558" s="90">
        <f t="shared" si="411"/>
        <v>89.871891371679382</v>
      </c>
      <c r="M1558" s="73">
        <f>0</f>
        <v>0</v>
      </c>
      <c r="N1558" s="89">
        <f t="shared" si="412"/>
        <v>0</v>
      </c>
      <c r="O1558" s="89">
        <f t="shared" si="413"/>
        <v>0</v>
      </c>
      <c r="P1558" s="89">
        <f t="shared" si="414"/>
        <v>0</v>
      </c>
      <c r="Q1558" s="62">
        <f t="shared" si="425"/>
        <v>0</v>
      </c>
      <c r="R1558" s="89">
        <f t="shared" si="420"/>
        <v>-89.871891371679382</v>
      </c>
      <c r="S1558" s="74">
        <f t="shared" si="421"/>
        <v>0</v>
      </c>
      <c r="T1558" s="91">
        <f t="shared" si="415"/>
        <v>8.9325930976885681E-2</v>
      </c>
      <c r="U1558" s="92">
        <f t="shared" si="416"/>
        <v>1.3893259309768855</v>
      </c>
    </row>
    <row r="1559" spans="1:21">
      <c r="A1559" s="80">
        <v>38067</v>
      </c>
      <c r="B1559" s="81">
        <v>0</v>
      </c>
      <c r="C1559" s="82">
        <v>4.3163292587650951E-3</v>
      </c>
      <c r="D1559" s="88">
        <f t="shared" si="417"/>
        <v>1.4848323364083016</v>
      </c>
      <c r="E1559" s="89">
        <f t="shared" si="422"/>
        <v>14696.646728166028</v>
      </c>
      <c r="F1559" s="126">
        <f t="shared" si="423"/>
        <v>427213.53154045012</v>
      </c>
      <c r="G1559" s="62">
        <f t="shared" si="424"/>
        <v>2.9068775989675125E-2</v>
      </c>
      <c r="H1559" s="88">
        <f t="shared" si="409"/>
        <v>0</v>
      </c>
      <c r="I1559" s="62">
        <f t="shared" si="418"/>
        <v>0</v>
      </c>
      <c r="J1559" s="89">
        <f t="shared" si="410"/>
        <v>0</v>
      </c>
      <c r="K1559" s="62">
        <f t="shared" si="419"/>
        <v>0</v>
      </c>
      <c r="L1559" s="90">
        <f t="shared" si="411"/>
        <v>86.326585175301901</v>
      </c>
      <c r="M1559" s="73">
        <f>0</f>
        <v>0</v>
      </c>
      <c r="N1559" s="89">
        <f t="shared" si="412"/>
        <v>0</v>
      </c>
      <c r="O1559" s="89">
        <f t="shared" si="413"/>
        <v>0</v>
      </c>
      <c r="P1559" s="89">
        <f t="shared" si="414"/>
        <v>0</v>
      </c>
      <c r="Q1559" s="62">
        <f t="shared" si="425"/>
        <v>0</v>
      </c>
      <c r="R1559" s="89">
        <f t="shared" si="420"/>
        <v>-86.326585175301901</v>
      </c>
      <c r="S1559" s="74">
        <f t="shared" si="421"/>
        <v>0</v>
      </c>
      <c r="T1559" s="91">
        <f t="shared" si="415"/>
        <v>8.4832336408301678E-2</v>
      </c>
      <c r="U1559" s="92">
        <f t="shared" si="416"/>
        <v>1.3848323364083015</v>
      </c>
    </row>
    <row r="1560" spans="1:21">
      <c r="A1560" s="80">
        <v>38068</v>
      </c>
      <c r="B1560" s="81">
        <v>0</v>
      </c>
      <c r="C1560" s="82">
        <v>3.178163160167754E-3</v>
      </c>
      <c r="D1560" s="88">
        <f t="shared" si="417"/>
        <v>1.4805160071495365</v>
      </c>
      <c r="E1560" s="89">
        <f t="shared" si="422"/>
        <v>14610.320142990726</v>
      </c>
      <c r="F1560" s="126">
        <f t="shared" si="423"/>
        <v>427213.53154045012</v>
      </c>
      <c r="G1560" s="62">
        <f t="shared" si="424"/>
        <v>2.9240531854150029E-2</v>
      </c>
      <c r="H1560" s="88">
        <f t="shared" si="409"/>
        <v>0</v>
      </c>
      <c r="I1560" s="62">
        <f t="shared" si="418"/>
        <v>0</v>
      </c>
      <c r="J1560" s="89">
        <f t="shared" si="410"/>
        <v>0</v>
      </c>
      <c r="K1560" s="62">
        <f t="shared" si="419"/>
        <v>0</v>
      </c>
      <c r="L1560" s="90">
        <f t="shared" si="411"/>
        <v>63.563263203355078</v>
      </c>
      <c r="M1560" s="73">
        <f>0</f>
        <v>0</v>
      </c>
      <c r="N1560" s="89">
        <f t="shared" si="412"/>
        <v>0</v>
      </c>
      <c r="O1560" s="89">
        <f t="shared" si="413"/>
        <v>0</v>
      </c>
      <c r="P1560" s="89">
        <f t="shared" si="414"/>
        <v>0</v>
      </c>
      <c r="Q1560" s="62">
        <f t="shared" si="425"/>
        <v>0</v>
      </c>
      <c r="R1560" s="89">
        <f t="shared" si="420"/>
        <v>-63.563263203355078</v>
      </c>
      <c r="S1560" s="74">
        <f t="shared" si="421"/>
        <v>0</v>
      </c>
      <c r="T1560" s="91">
        <f t="shared" si="415"/>
        <v>8.051600714953655E-2</v>
      </c>
      <c r="U1560" s="92">
        <f t="shared" si="416"/>
        <v>1.3805160071495364</v>
      </c>
    </row>
    <row r="1561" spans="1:21">
      <c r="A1561" s="80">
        <v>38069</v>
      </c>
      <c r="B1561" s="81">
        <v>0</v>
      </c>
      <c r="C1561" s="82">
        <v>3.2395592879886897E-3</v>
      </c>
      <c r="D1561" s="88">
        <f t="shared" si="417"/>
        <v>1.4773378439893685</v>
      </c>
      <c r="E1561" s="89">
        <f t="shared" si="422"/>
        <v>14546.75687978737</v>
      </c>
      <c r="F1561" s="126">
        <f t="shared" si="423"/>
        <v>427213.53154045012</v>
      </c>
      <c r="G1561" s="62">
        <f t="shared" si="424"/>
        <v>2.9368300788340025E-2</v>
      </c>
      <c r="H1561" s="88">
        <f t="shared" si="409"/>
        <v>0</v>
      </c>
      <c r="I1561" s="62">
        <f t="shared" si="418"/>
        <v>0</v>
      </c>
      <c r="J1561" s="89">
        <f t="shared" si="410"/>
        <v>0</v>
      </c>
      <c r="K1561" s="62">
        <f t="shared" si="419"/>
        <v>0</v>
      </c>
      <c r="L1561" s="90">
        <f t="shared" si="411"/>
        <v>64.791185759773796</v>
      </c>
      <c r="M1561" s="73">
        <f>0</f>
        <v>0</v>
      </c>
      <c r="N1561" s="89">
        <f t="shared" si="412"/>
        <v>0</v>
      </c>
      <c r="O1561" s="89">
        <f t="shared" si="413"/>
        <v>0</v>
      </c>
      <c r="P1561" s="89">
        <f t="shared" si="414"/>
        <v>0</v>
      </c>
      <c r="Q1561" s="62">
        <f t="shared" si="425"/>
        <v>0</v>
      </c>
      <c r="R1561" s="89">
        <f t="shared" si="420"/>
        <v>-64.791185759773796</v>
      </c>
      <c r="S1561" s="74">
        <f t="shared" si="421"/>
        <v>0</v>
      </c>
      <c r="T1561" s="91">
        <f t="shared" si="415"/>
        <v>7.7337843989368604E-2</v>
      </c>
      <c r="U1561" s="92">
        <f t="shared" si="416"/>
        <v>1.3773378439893684</v>
      </c>
    </row>
    <row r="1562" spans="1:21">
      <c r="A1562" s="80">
        <v>38070</v>
      </c>
      <c r="B1562" s="81">
        <v>0</v>
      </c>
      <c r="C1562" s="82">
        <v>3.6911660993147427E-3</v>
      </c>
      <c r="D1562" s="88">
        <f t="shared" si="417"/>
        <v>1.4740982847013797</v>
      </c>
      <c r="E1562" s="89">
        <f t="shared" si="422"/>
        <v>14481.965694027596</v>
      </c>
      <c r="F1562" s="126">
        <f t="shared" si="423"/>
        <v>427213.53154045012</v>
      </c>
      <c r="G1562" s="62">
        <f t="shared" si="424"/>
        <v>2.9499692277039032E-2</v>
      </c>
      <c r="H1562" s="88">
        <f t="shared" si="409"/>
        <v>0</v>
      </c>
      <c r="I1562" s="62">
        <f t="shared" si="418"/>
        <v>0</v>
      </c>
      <c r="J1562" s="89">
        <f t="shared" si="410"/>
        <v>0</v>
      </c>
      <c r="K1562" s="62">
        <f t="shared" si="419"/>
        <v>0</v>
      </c>
      <c r="L1562" s="90">
        <f t="shared" si="411"/>
        <v>73.823321986294857</v>
      </c>
      <c r="M1562" s="73">
        <f>0</f>
        <v>0</v>
      </c>
      <c r="N1562" s="89">
        <f t="shared" si="412"/>
        <v>0</v>
      </c>
      <c r="O1562" s="89">
        <f t="shared" si="413"/>
        <v>0</v>
      </c>
      <c r="P1562" s="89">
        <f t="shared" si="414"/>
        <v>0</v>
      </c>
      <c r="Q1562" s="62">
        <f t="shared" si="425"/>
        <v>0</v>
      </c>
      <c r="R1562" s="89">
        <f t="shared" si="420"/>
        <v>-73.823321986294857</v>
      </c>
      <c r="S1562" s="74">
        <f t="shared" si="421"/>
        <v>0</v>
      </c>
      <c r="T1562" s="91">
        <f t="shared" si="415"/>
        <v>7.4098284701379802E-2</v>
      </c>
      <c r="U1562" s="92">
        <f t="shared" si="416"/>
        <v>1.3740982847013796</v>
      </c>
    </row>
    <row r="1563" spans="1:21">
      <c r="A1563" s="80">
        <v>38071</v>
      </c>
      <c r="B1563" s="81">
        <v>0</v>
      </c>
      <c r="C1563" s="82">
        <v>3.7529762467069967E-3</v>
      </c>
      <c r="D1563" s="88">
        <f t="shared" si="417"/>
        <v>1.4704071186020651</v>
      </c>
      <c r="E1563" s="89">
        <f t="shared" si="422"/>
        <v>14408.142372041302</v>
      </c>
      <c r="F1563" s="126">
        <f t="shared" si="423"/>
        <v>427213.53154045012</v>
      </c>
      <c r="G1563" s="62">
        <f t="shared" si="424"/>
        <v>2.9650840511504732E-2</v>
      </c>
      <c r="H1563" s="88">
        <f t="shared" si="409"/>
        <v>0</v>
      </c>
      <c r="I1563" s="62">
        <f t="shared" si="418"/>
        <v>0</v>
      </c>
      <c r="J1563" s="89">
        <f t="shared" si="410"/>
        <v>0</v>
      </c>
      <c r="K1563" s="62">
        <f t="shared" si="419"/>
        <v>0</v>
      </c>
      <c r="L1563" s="90">
        <f t="shared" si="411"/>
        <v>75.05952493413993</v>
      </c>
      <c r="M1563" s="73">
        <f>0</f>
        <v>0</v>
      </c>
      <c r="N1563" s="89">
        <f t="shared" si="412"/>
        <v>0</v>
      </c>
      <c r="O1563" s="89">
        <f t="shared" si="413"/>
        <v>0</v>
      </c>
      <c r="P1563" s="89">
        <f t="shared" si="414"/>
        <v>0</v>
      </c>
      <c r="Q1563" s="62">
        <f t="shared" si="425"/>
        <v>0</v>
      </c>
      <c r="R1563" s="89">
        <f t="shared" si="420"/>
        <v>-75.05952493413993</v>
      </c>
      <c r="S1563" s="74">
        <f t="shared" si="421"/>
        <v>0</v>
      </c>
      <c r="T1563" s="91">
        <f t="shared" si="415"/>
        <v>7.0407118602065166E-2</v>
      </c>
      <c r="U1563" s="92">
        <f t="shared" si="416"/>
        <v>1.370407118602065</v>
      </c>
    </row>
    <row r="1564" spans="1:21">
      <c r="A1564" s="80">
        <v>38072</v>
      </c>
      <c r="B1564" s="81">
        <v>0</v>
      </c>
      <c r="C1564" s="82">
        <v>3.5748262373000829E-3</v>
      </c>
      <c r="D1564" s="88">
        <f t="shared" si="417"/>
        <v>1.4666541423553581</v>
      </c>
      <c r="E1564" s="89">
        <f t="shared" si="422"/>
        <v>14333.082847107162</v>
      </c>
      <c r="F1564" s="126">
        <f t="shared" si="423"/>
        <v>427213.53154045012</v>
      </c>
      <c r="G1564" s="62">
        <f t="shared" si="424"/>
        <v>2.980611610897612E-2</v>
      </c>
      <c r="H1564" s="88">
        <f t="shared" si="409"/>
        <v>0</v>
      </c>
      <c r="I1564" s="62">
        <f t="shared" si="418"/>
        <v>0</v>
      </c>
      <c r="J1564" s="89">
        <f t="shared" si="410"/>
        <v>0</v>
      </c>
      <c r="K1564" s="62">
        <f t="shared" si="419"/>
        <v>0</v>
      </c>
      <c r="L1564" s="90">
        <f t="shared" si="411"/>
        <v>71.496524746001654</v>
      </c>
      <c r="M1564" s="73">
        <f>0</f>
        <v>0</v>
      </c>
      <c r="N1564" s="89">
        <f t="shared" si="412"/>
        <v>0</v>
      </c>
      <c r="O1564" s="89">
        <f t="shared" si="413"/>
        <v>0</v>
      </c>
      <c r="P1564" s="89">
        <f t="shared" si="414"/>
        <v>0</v>
      </c>
      <c r="Q1564" s="62">
        <f t="shared" si="425"/>
        <v>0</v>
      </c>
      <c r="R1564" s="89">
        <f t="shared" si="420"/>
        <v>-71.496524746001654</v>
      </c>
      <c r="S1564" s="74">
        <f t="shared" si="421"/>
        <v>0</v>
      </c>
      <c r="T1564" s="91">
        <f t="shared" si="415"/>
        <v>6.6654142355358159E-2</v>
      </c>
      <c r="U1564" s="92">
        <f t="shared" si="416"/>
        <v>1.366654142355358</v>
      </c>
    </row>
    <row r="1565" spans="1:21">
      <c r="A1565" s="80">
        <v>38073</v>
      </c>
      <c r="B1565" s="81">
        <v>0</v>
      </c>
      <c r="C1565" s="82">
        <v>4.1883346111259087E-3</v>
      </c>
      <c r="D1565" s="88">
        <f t="shared" si="417"/>
        <v>1.463079316118058</v>
      </c>
      <c r="E1565" s="89">
        <f t="shared" si="422"/>
        <v>14261.58632236116</v>
      </c>
      <c r="F1565" s="126">
        <f t="shared" si="423"/>
        <v>427213.53154045012</v>
      </c>
      <c r="G1565" s="62">
        <f t="shared" si="424"/>
        <v>2.9955540841246353E-2</v>
      </c>
      <c r="H1565" s="88">
        <f t="shared" si="409"/>
        <v>0</v>
      </c>
      <c r="I1565" s="62">
        <f t="shared" si="418"/>
        <v>0</v>
      </c>
      <c r="J1565" s="89">
        <f t="shared" si="410"/>
        <v>0</v>
      </c>
      <c r="K1565" s="62">
        <f t="shared" si="419"/>
        <v>0</v>
      </c>
      <c r="L1565" s="90">
        <f t="shared" si="411"/>
        <v>83.766692222518174</v>
      </c>
      <c r="M1565" s="73">
        <f>0</f>
        <v>0</v>
      </c>
      <c r="N1565" s="89">
        <f t="shared" si="412"/>
        <v>0</v>
      </c>
      <c r="O1565" s="89">
        <f t="shared" si="413"/>
        <v>0</v>
      </c>
      <c r="P1565" s="89">
        <f t="shared" si="414"/>
        <v>0</v>
      </c>
      <c r="Q1565" s="62">
        <f t="shared" si="425"/>
        <v>0</v>
      </c>
      <c r="R1565" s="89">
        <f t="shared" si="420"/>
        <v>-83.766692222518174</v>
      </c>
      <c r="S1565" s="74">
        <f t="shared" si="421"/>
        <v>0</v>
      </c>
      <c r="T1565" s="91">
        <f t="shared" si="415"/>
        <v>6.307931611805806E-2</v>
      </c>
      <c r="U1565" s="92">
        <f t="shared" si="416"/>
        <v>1.3630793161180579</v>
      </c>
    </row>
    <row r="1566" spans="1:21">
      <c r="A1566" s="80">
        <v>38074</v>
      </c>
      <c r="B1566" s="81">
        <v>0</v>
      </c>
      <c r="C1566" s="82">
        <v>4.3878321264660611E-3</v>
      </c>
      <c r="D1566" s="88">
        <f t="shared" si="417"/>
        <v>1.458890981506932</v>
      </c>
      <c r="E1566" s="89">
        <f t="shared" si="422"/>
        <v>14177.819630138642</v>
      </c>
      <c r="F1566" s="126">
        <f t="shared" si="423"/>
        <v>427213.53154045012</v>
      </c>
      <c r="G1566" s="62">
        <f t="shared" si="424"/>
        <v>3.0132526910717407E-2</v>
      </c>
      <c r="H1566" s="88">
        <f t="shared" si="409"/>
        <v>0</v>
      </c>
      <c r="I1566" s="62">
        <f t="shared" si="418"/>
        <v>0</v>
      </c>
      <c r="J1566" s="89">
        <f t="shared" si="410"/>
        <v>0</v>
      </c>
      <c r="K1566" s="62">
        <f t="shared" si="419"/>
        <v>0</v>
      </c>
      <c r="L1566" s="90">
        <f t="shared" si="411"/>
        <v>87.756642529321226</v>
      </c>
      <c r="M1566" s="73">
        <f>0</f>
        <v>0</v>
      </c>
      <c r="N1566" s="89">
        <f t="shared" si="412"/>
        <v>0</v>
      </c>
      <c r="O1566" s="89">
        <f t="shared" si="413"/>
        <v>0</v>
      </c>
      <c r="P1566" s="89">
        <f t="shared" si="414"/>
        <v>0</v>
      </c>
      <c r="Q1566" s="62">
        <f t="shared" si="425"/>
        <v>0</v>
      </c>
      <c r="R1566" s="89">
        <f t="shared" si="420"/>
        <v>-87.756642529321226</v>
      </c>
      <c r="S1566" s="74">
        <f t="shared" si="421"/>
        <v>0</v>
      </c>
      <c r="T1566" s="91">
        <f t="shared" si="415"/>
        <v>5.8890981506932061E-2</v>
      </c>
      <c r="U1566" s="92">
        <f t="shared" si="416"/>
        <v>1.3588909815069319</v>
      </c>
    </row>
    <row r="1567" spans="1:21">
      <c r="A1567" s="80">
        <v>38075</v>
      </c>
      <c r="B1567" s="81">
        <v>2.5399999999999999E-4</v>
      </c>
      <c r="C1567" s="82">
        <v>5.6845926106519722E-3</v>
      </c>
      <c r="D1567" s="88">
        <f t="shared" si="417"/>
        <v>1.4545031493804661</v>
      </c>
      <c r="E1567" s="89">
        <f t="shared" si="422"/>
        <v>14090.062987609321</v>
      </c>
      <c r="F1567" s="126">
        <f t="shared" si="423"/>
        <v>427213.53154045012</v>
      </c>
      <c r="G1567" s="62">
        <f t="shared" si="424"/>
        <v>3.0320200265686392E-2</v>
      </c>
      <c r="H1567" s="88">
        <f t="shared" si="409"/>
        <v>5.08</v>
      </c>
      <c r="I1567" s="62">
        <f t="shared" si="418"/>
        <v>50.800000000000004</v>
      </c>
      <c r="J1567" s="89">
        <f t="shared" si="410"/>
        <v>9.1439999999999984</v>
      </c>
      <c r="K1567" s="62">
        <f t="shared" si="419"/>
        <v>201.16799999999995</v>
      </c>
      <c r="L1567" s="90">
        <f t="shared" si="411"/>
        <v>113.69185221303944</v>
      </c>
      <c r="M1567" s="73">
        <f>0</f>
        <v>0</v>
      </c>
      <c r="N1567" s="89">
        <f t="shared" si="412"/>
        <v>0</v>
      </c>
      <c r="O1567" s="89">
        <f t="shared" si="413"/>
        <v>0</v>
      </c>
      <c r="P1567" s="89">
        <f t="shared" si="414"/>
        <v>0</v>
      </c>
      <c r="Q1567" s="62">
        <f t="shared" si="425"/>
        <v>0</v>
      </c>
      <c r="R1567" s="89">
        <f t="shared" si="420"/>
        <v>-99.467852213039436</v>
      </c>
      <c r="S1567" s="74">
        <f t="shared" si="421"/>
        <v>251.96799999999996</v>
      </c>
      <c r="T1567" s="91">
        <f t="shared" si="415"/>
        <v>5.4503149380466187E-2</v>
      </c>
      <c r="U1567" s="92">
        <f t="shared" si="416"/>
        <v>1.354503149380466</v>
      </c>
    </row>
    <row r="1568" spans="1:21">
      <c r="A1568" s="80">
        <v>38076</v>
      </c>
      <c r="B1568" s="81">
        <v>0</v>
      </c>
      <c r="C1568" s="82">
        <v>4.246268216821612E-3</v>
      </c>
      <c r="D1568" s="88">
        <f t="shared" si="417"/>
        <v>1.449529756769814</v>
      </c>
      <c r="E1568" s="89">
        <f t="shared" si="422"/>
        <v>13990.595135396281</v>
      </c>
      <c r="F1568" s="126">
        <f t="shared" si="423"/>
        <v>427465.49954045011</v>
      </c>
      <c r="G1568" s="62">
        <f t="shared" si="424"/>
        <v>3.055377526142259E-2</v>
      </c>
      <c r="H1568" s="88">
        <f t="shared" si="409"/>
        <v>0</v>
      </c>
      <c r="I1568" s="62">
        <f t="shared" si="418"/>
        <v>0</v>
      </c>
      <c r="J1568" s="89">
        <f t="shared" si="410"/>
        <v>0</v>
      </c>
      <c r="K1568" s="62">
        <f t="shared" si="419"/>
        <v>0</v>
      </c>
      <c r="L1568" s="90">
        <f t="shared" si="411"/>
        <v>84.925364336432239</v>
      </c>
      <c r="M1568" s="73">
        <f>0</f>
        <v>0</v>
      </c>
      <c r="N1568" s="89">
        <f t="shared" si="412"/>
        <v>0</v>
      </c>
      <c r="O1568" s="89">
        <f t="shared" si="413"/>
        <v>0</v>
      </c>
      <c r="P1568" s="89">
        <f t="shared" si="414"/>
        <v>0</v>
      </c>
      <c r="Q1568" s="62">
        <f t="shared" si="425"/>
        <v>0</v>
      </c>
      <c r="R1568" s="89">
        <f t="shared" si="420"/>
        <v>-84.925364336432239</v>
      </c>
      <c r="S1568" s="74">
        <f t="shared" si="421"/>
        <v>0</v>
      </c>
      <c r="T1568" s="91">
        <f t="shared" si="415"/>
        <v>4.9529756769814082E-2</v>
      </c>
      <c r="U1568" s="92">
        <f t="shared" si="416"/>
        <v>1.3495297567698139</v>
      </c>
    </row>
    <row r="1569" spans="1:21">
      <c r="A1569" s="80">
        <v>38077</v>
      </c>
      <c r="B1569" s="81">
        <v>0</v>
      </c>
      <c r="C1569" s="82">
        <v>4.0261799524698803E-3</v>
      </c>
      <c r="D1569" s="88">
        <f t="shared" si="417"/>
        <v>1.4452834885529924</v>
      </c>
      <c r="E1569" s="89">
        <f t="shared" si="422"/>
        <v>13905.669771059849</v>
      </c>
      <c r="F1569" s="126">
        <f t="shared" si="423"/>
        <v>427465.49954045011</v>
      </c>
      <c r="G1569" s="62">
        <f t="shared" si="424"/>
        <v>3.0740374723271596E-2</v>
      </c>
      <c r="H1569" s="88">
        <f t="shared" si="409"/>
        <v>0</v>
      </c>
      <c r="I1569" s="62">
        <f t="shared" si="418"/>
        <v>0</v>
      </c>
      <c r="J1569" s="89">
        <f t="shared" si="410"/>
        <v>0</v>
      </c>
      <c r="K1569" s="62">
        <f t="shared" si="419"/>
        <v>0</v>
      </c>
      <c r="L1569" s="90">
        <f t="shared" si="411"/>
        <v>80.523599049397603</v>
      </c>
      <c r="M1569" s="73">
        <f>0</f>
        <v>0</v>
      </c>
      <c r="N1569" s="89">
        <f t="shared" si="412"/>
        <v>0</v>
      </c>
      <c r="O1569" s="89">
        <f t="shared" si="413"/>
        <v>0</v>
      </c>
      <c r="P1569" s="89">
        <f t="shared" si="414"/>
        <v>0</v>
      </c>
      <c r="Q1569" s="62">
        <f t="shared" si="425"/>
        <v>0</v>
      </c>
      <c r="R1569" s="89">
        <f t="shared" si="420"/>
        <v>-80.523599049397603</v>
      </c>
      <c r="S1569" s="74">
        <f t="shared" si="421"/>
        <v>0</v>
      </c>
      <c r="T1569" s="91">
        <f t="shared" si="415"/>
        <v>4.5283488552992468E-2</v>
      </c>
      <c r="U1569" s="92">
        <f t="shared" si="416"/>
        <v>1.3452834885529923</v>
      </c>
    </row>
    <row r="1570" spans="1:21">
      <c r="A1570" s="80">
        <v>38078</v>
      </c>
      <c r="B1570" s="81">
        <v>0</v>
      </c>
      <c r="C1570" s="82">
        <v>3.8979635923473712E-3</v>
      </c>
      <c r="D1570" s="88">
        <f t="shared" si="417"/>
        <v>1.4412573086005225</v>
      </c>
      <c r="E1570" s="89">
        <f t="shared" si="422"/>
        <v>13825.146172010451</v>
      </c>
      <c r="F1570" s="126">
        <f t="shared" si="423"/>
        <v>427465.49954045011</v>
      </c>
      <c r="G1570" s="62">
        <f t="shared" si="424"/>
        <v>3.091941989053763E-2</v>
      </c>
      <c r="H1570" s="88">
        <f t="shared" si="409"/>
        <v>0</v>
      </c>
      <c r="I1570" s="62">
        <f t="shared" si="418"/>
        <v>0</v>
      </c>
      <c r="J1570" s="89">
        <f t="shared" si="410"/>
        <v>0</v>
      </c>
      <c r="K1570" s="62">
        <f t="shared" si="419"/>
        <v>0</v>
      </c>
      <c r="L1570" s="90">
        <f t="shared" si="411"/>
        <v>77.959271846947431</v>
      </c>
      <c r="M1570" s="73">
        <f>0</f>
        <v>0</v>
      </c>
      <c r="N1570" s="89">
        <f t="shared" si="412"/>
        <v>0</v>
      </c>
      <c r="O1570" s="89">
        <f t="shared" si="413"/>
        <v>0</v>
      </c>
      <c r="P1570" s="89">
        <f t="shared" si="414"/>
        <v>0</v>
      </c>
      <c r="Q1570" s="62">
        <f t="shared" si="425"/>
        <v>0</v>
      </c>
      <c r="R1570" s="89">
        <f t="shared" si="420"/>
        <v>-77.959271846947431</v>
      </c>
      <c r="S1570" s="74">
        <f t="shared" si="421"/>
        <v>0</v>
      </c>
      <c r="T1570" s="91">
        <f t="shared" si="415"/>
        <v>4.1257308600522569E-2</v>
      </c>
      <c r="U1570" s="92">
        <f t="shared" si="416"/>
        <v>1.3412573086005224</v>
      </c>
    </row>
    <row r="1571" spans="1:21">
      <c r="A1571" s="80">
        <v>38079</v>
      </c>
      <c r="B1571" s="81">
        <v>0</v>
      </c>
      <c r="C1571" s="82">
        <v>4.3842297717322171E-3</v>
      </c>
      <c r="D1571" s="88">
        <f t="shared" si="417"/>
        <v>1.4373593450081752</v>
      </c>
      <c r="E1571" s="89">
        <f t="shared" si="422"/>
        <v>13747.186900163504</v>
      </c>
      <c r="F1571" s="126">
        <f t="shared" si="423"/>
        <v>427465.49954045011</v>
      </c>
      <c r="G1571" s="62">
        <f t="shared" si="424"/>
        <v>3.1094761615219329E-2</v>
      </c>
      <c r="H1571" s="88">
        <f t="shared" si="409"/>
        <v>0</v>
      </c>
      <c r="I1571" s="62">
        <f t="shared" si="418"/>
        <v>0</v>
      </c>
      <c r="J1571" s="89">
        <f t="shared" si="410"/>
        <v>0</v>
      </c>
      <c r="K1571" s="62">
        <f t="shared" si="419"/>
        <v>0</v>
      </c>
      <c r="L1571" s="90">
        <f t="shared" si="411"/>
        <v>87.684595434644336</v>
      </c>
      <c r="M1571" s="73">
        <f>0</f>
        <v>0</v>
      </c>
      <c r="N1571" s="89">
        <f t="shared" si="412"/>
        <v>0</v>
      </c>
      <c r="O1571" s="89">
        <f t="shared" si="413"/>
        <v>0</v>
      </c>
      <c r="P1571" s="89">
        <f t="shared" si="414"/>
        <v>0</v>
      </c>
      <c r="Q1571" s="62">
        <f t="shared" si="425"/>
        <v>0</v>
      </c>
      <c r="R1571" s="89">
        <f t="shared" si="420"/>
        <v>-87.684595434644336</v>
      </c>
      <c r="S1571" s="74">
        <f t="shared" si="421"/>
        <v>0</v>
      </c>
      <c r="T1571" s="91">
        <f t="shared" si="415"/>
        <v>3.7359345008175282E-2</v>
      </c>
      <c r="U1571" s="92">
        <f t="shared" si="416"/>
        <v>1.3373593450081751</v>
      </c>
    </row>
    <row r="1572" spans="1:21">
      <c r="A1572" s="80">
        <v>38080</v>
      </c>
      <c r="B1572" s="81">
        <v>0</v>
      </c>
      <c r="C1572" s="82">
        <v>4.5905226425014701E-3</v>
      </c>
      <c r="D1572" s="88">
        <f t="shared" si="417"/>
        <v>1.4329751152364429</v>
      </c>
      <c r="E1572" s="89">
        <f t="shared" si="422"/>
        <v>13659.50230472886</v>
      </c>
      <c r="F1572" s="126">
        <f t="shared" si="423"/>
        <v>427465.49954045011</v>
      </c>
      <c r="G1572" s="62">
        <f t="shared" si="424"/>
        <v>3.1294368565131646E-2</v>
      </c>
      <c r="H1572" s="88">
        <f t="shared" si="409"/>
        <v>0</v>
      </c>
      <c r="I1572" s="62">
        <f t="shared" si="418"/>
        <v>0</v>
      </c>
      <c r="J1572" s="89">
        <f t="shared" si="410"/>
        <v>0</v>
      </c>
      <c r="K1572" s="62">
        <f t="shared" si="419"/>
        <v>0</v>
      </c>
      <c r="L1572" s="90">
        <f t="shared" si="411"/>
        <v>91.810452850029407</v>
      </c>
      <c r="M1572" s="73">
        <f>0</f>
        <v>0</v>
      </c>
      <c r="N1572" s="89">
        <f t="shared" si="412"/>
        <v>0</v>
      </c>
      <c r="O1572" s="89">
        <f t="shared" si="413"/>
        <v>0</v>
      </c>
      <c r="P1572" s="89">
        <f t="shared" si="414"/>
        <v>0</v>
      </c>
      <c r="Q1572" s="62">
        <f t="shared" si="425"/>
        <v>0</v>
      </c>
      <c r="R1572" s="89">
        <f t="shared" si="420"/>
        <v>-91.810452850029407</v>
      </c>
      <c r="S1572" s="74">
        <f t="shared" si="421"/>
        <v>0</v>
      </c>
      <c r="T1572" s="91">
        <f t="shared" si="415"/>
        <v>3.2975115236443031E-2</v>
      </c>
      <c r="U1572" s="92">
        <f t="shared" si="416"/>
        <v>1.3329751152364429</v>
      </c>
    </row>
    <row r="1573" spans="1:21">
      <c r="A1573" s="80">
        <v>38081</v>
      </c>
      <c r="B1573" s="81">
        <v>0</v>
      </c>
      <c r="C1573" s="82">
        <v>4.7400720982796098E-3</v>
      </c>
      <c r="D1573" s="88">
        <f t="shared" si="417"/>
        <v>1.4283845925939416</v>
      </c>
      <c r="E1573" s="89">
        <f t="shared" si="422"/>
        <v>13567.69185187883</v>
      </c>
      <c r="F1573" s="126">
        <f t="shared" si="423"/>
        <v>427465.49954045011</v>
      </c>
      <c r="G1573" s="62">
        <f t="shared" si="424"/>
        <v>3.1506132672172643E-2</v>
      </c>
      <c r="H1573" s="88">
        <f t="shared" si="409"/>
        <v>0</v>
      </c>
      <c r="I1573" s="62">
        <f t="shared" si="418"/>
        <v>0</v>
      </c>
      <c r="J1573" s="89">
        <f t="shared" si="410"/>
        <v>0</v>
      </c>
      <c r="K1573" s="62">
        <f t="shared" si="419"/>
        <v>0</v>
      </c>
      <c r="L1573" s="90">
        <f t="shared" si="411"/>
        <v>94.80144196559219</v>
      </c>
      <c r="M1573" s="73">
        <f>0</f>
        <v>0</v>
      </c>
      <c r="N1573" s="89">
        <f t="shared" si="412"/>
        <v>0</v>
      </c>
      <c r="O1573" s="89">
        <f t="shared" si="413"/>
        <v>0</v>
      </c>
      <c r="P1573" s="89">
        <f t="shared" si="414"/>
        <v>0</v>
      </c>
      <c r="Q1573" s="62">
        <f t="shared" si="425"/>
        <v>0</v>
      </c>
      <c r="R1573" s="89">
        <f t="shared" si="420"/>
        <v>-94.80144196559219</v>
      </c>
      <c r="S1573" s="74">
        <f t="shared" si="421"/>
        <v>0</v>
      </c>
      <c r="T1573" s="91">
        <f t="shared" si="415"/>
        <v>2.838459259394166E-2</v>
      </c>
      <c r="U1573" s="92">
        <f t="shared" si="416"/>
        <v>1.3283845925939415</v>
      </c>
    </row>
    <row r="1574" spans="1:21">
      <c r="A1574" s="80">
        <v>38082</v>
      </c>
      <c r="B1574" s="81">
        <v>0</v>
      </c>
      <c r="C1574" s="82">
        <v>4.6189208143240972E-3</v>
      </c>
      <c r="D1574" s="88">
        <f t="shared" si="417"/>
        <v>1.4236445204956618</v>
      </c>
      <c r="E1574" s="89">
        <f t="shared" si="422"/>
        <v>13472.890409913238</v>
      </c>
      <c r="F1574" s="126">
        <f t="shared" si="423"/>
        <v>427465.49954045011</v>
      </c>
      <c r="G1574" s="62">
        <f t="shared" si="424"/>
        <v>3.1727824285271752E-2</v>
      </c>
      <c r="H1574" s="88">
        <f t="shared" si="409"/>
        <v>0</v>
      </c>
      <c r="I1574" s="62">
        <f t="shared" si="418"/>
        <v>0</v>
      </c>
      <c r="J1574" s="89">
        <f t="shared" si="410"/>
        <v>0</v>
      </c>
      <c r="K1574" s="62">
        <f t="shared" si="419"/>
        <v>0</v>
      </c>
      <c r="L1574" s="90">
        <f t="shared" si="411"/>
        <v>92.378416286481951</v>
      </c>
      <c r="M1574" s="73">
        <f>0</f>
        <v>0</v>
      </c>
      <c r="N1574" s="89">
        <f t="shared" si="412"/>
        <v>0</v>
      </c>
      <c r="O1574" s="89">
        <f t="shared" si="413"/>
        <v>0</v>
      </c>
      <c r="P1574" s="89">
        <f t="shared" si="414"/>
        <v>0</v>
      </c>
      <c r="Q1574" s="62">
        <f t="shared" si="425"/>
        <v>0</v>
      </c>
      <c r="R1574" s="89">
        <f t="shared" si="420"/>
        <v>-92.378416286481951</v>
      </c>
      <c r="S1574" s="74">
        <f t="shared" si="421"/>
        <v>0</v>
      </c>
      <c r="T1574" s="91">
        <f t="shared" si="415"/>
        <v>2.3644520495661903E-2</v>
      </c>
      <c r="U1574" s="92">
        <f t="shared" si="416"/>
        <v>1.3236445204956617</v>
      </c>
    </row>
    <row r="1575" spans="1:21">
      <c r="A1575" s="80">
        <v>38083</v>
      </c>
      <c r="B1575" s="81">
        <v>0</v>
      </c>
      <c r="C1575" s="82">
        <v>5.1721980418638191E-3</v>
      </c>
      <c r="D1575" s="88">
        <f t="shared" si="417"/>
        <v>1.4190255996813379</v>
      </c>
      <c r="E1575" s="89">
        <f t="shared" si="422"/>
        <v>13380.511993626757</v>
      </c>
      <c r="F1575" s="126">
        <f t="shared" si="423"/>
        <v>427465.49954045011</v>
      </c>
      <c r="G1575" s="62">
        <f t="shared" si="424"/>
        <v>3.194687167008671E-2</v>
      </c>
      <c r="H1575" s="88">
        <f t="shared" si="409"/>
        <v>0</v>
      </c>
      <c r="I1575" s="62">
        <f t="shared" si="418"/>
        <v>0</v>
      </c>
      <c r="J1575" s="89">
        <f t="shared" si="410"/>
        <v>0</v>
      </c>
      <c r="K1575" s="62">
        <f t="shared" si="419"/>
        <v>0</v>
      </c>
      <c r="L1575" s="90">
        <f t="shared" si="411"/>
        <v>103.44396083727638</v>
      </c>
      <c r="M1575" s="73">
        <f>0</f>
        <v>0</v>
      </c>
      <c r="N1575" s="89">
        <f t="shared" si="412"/>
        <v>0</v>
      </c>
      <c r="O1575" s="89">
        <f t="shared" si="413"/>
        <v>0</v>
      </c>
      <c r="P1575" s="89">
        <f t="shared" si="414"/>
        <v>0</v>
      </c>
      <c r="Q1575" s="62">
        <f t="shared" si="425"/>
        <v>0</v>
      </c>
      <c r="R1575" s="89">
        <f t="shared" si="420"/>
        <v>-103.44396083727638</v>
      </c>
      <c r="S1575" s="74">
        <f t="shared" si="421"/>
        <v>0</v>
      </c>
      <c r="T1575" s="91">
        <f t="shared" si="415"/>
        <v>1.902559968133799E-2</v>
      </c>
      <c r="U1575" s="92">
        <f t="shared" si="416"/>
        <v>1.3190255996813378</v>
      </c>
    </row>
    <row r="1576" spans="1:21">
      <c r="A1576" s="80">
        <v>38084</v>
      </c>
      <c r="B1576" s="81">
        <v>0</v>
      </c>
      <c r="C1576" s="82">
        <v>5.2318789810772226E-3</v>
      </c>
      <c r="D1576" s="88">
        <f t="shared" si="417"/>
        <v>1.4138534016394739</v>
      </c>
      <c r="E1576" s="89">
        <f t="shared" si="422"/>
        <v>13277.068032789481</v>
      </c>
      <c r="F1576" s="126">
        <f t="shared" si="423"/>
        <v>427465.49954045011</v>
      </c>
      <c r="G1576" s="62">
        <f t="shared" si="424"/>
        <v>3.2195775338709376E-2</v>
      </c>
      <c r="H1576" s="88">
        <f t="shared" si="409"/>
        <v>0</v>
      </c>
      <c r="I1576" s="62">
        <f t="shared" si="418"/>
        <v>0</v>
      </c>
      <c r="J1576" s="89">
        <f t="shared" si="410"/>
        <v>0</v>
      </c>
      <c r="K1576" s="62">
        <f t="shared" si="419"/>
        <v>0</v>
      </c>
      <c r="L1576" s="90">
        <f t="shared" si="411"/>
        <v>104.63757962154445</v>
      </c>
      <c r="M1576" s="73">
        <f>0</f>
        <v>0</v>
      </c>
      <c r="N1576" s="89">
        <f t="shared" si="412"/>
        <v>0</v>
      </c>
      <c r="O1576" s="89">
        <f t="shared" si="413"/>
        <v>0</v>
      </c>
      <c r="P1576" s="89">
        <f t="shared" si="414"/>
        <v>0</v>
      </c>
      <c r="Q1576" s="62">
        <f t="shared" si="425"/>
        <v>0</v>
      </c>
      <c r="R1576" s="89">
        <f t="shared" si="420"/>
        <v>-104.63757962154445</v>
      </c>
      <c r="S1576" s="74">
        <f t="shared" si="421"/>
        <v>0</v>
      </c>
      <c r="T1576" s="91">
        <f t="shared" si="415"/>
        <v>1.3853401639474017E-2</v>
      </c>
      <c r="U1576" s="92">
        <f t="shared" si="416"/>
        <v>1.3138534016394738</v>
      </c>
    </row>
    <row r="1577" spans="1:21">
      <c r="A1577" s="80">
        <v>38085</v>
      </c>
      <c r="B1577" s="81">
        <v>2.5399999999999999E-4</v>
      </c>
      <c r="C1577" s="82">
        <v>4.387454391532263E-3</v>
      </c>
      <c r="D1577" s="88">
        <f t="shared" si="417"/>
        <v>1.4086215226583969</v>
      </c>
      <c r="E1577" s="89">
        <f t="shared" si="422"/>
        <v>13172.430453167935</v>
      </c>
      <c r="F1577" s="126">
        <f t="shared" si="423"/>
        <v>427465.49954045011</v>
      </c>
      <c r="G1577" s="62">
        <f t="shared" si="424"/>
        <v>3.245152829314394E-2</v>
      </c>
      <c r="H1577" s="88">
        <f t="shared" si="409"/>
        <v>5.08</v>
      </c>
      <c r="I1577" s="62">
        <f t="shared" si="418"/>
        <v>50.800000000000004</v>
      </c>
      <c r="J1577" s="89">
        <f t="shared" si="410"/>
        <v>9.1439999999999984</v>
      </c>
      <c r="K1577" s="62">
        <f t="shared" si="419"/>
        <v>201.16799999999995</v>
      </c>
      <c r="L1577" s="90">
        <f t="shared" si="411"/>
        <v>87.749087830645266</v>
      </c>
      <c r="M1577" s="73">
        <f>0</f>
        <v>0</v>
      </c>
      <c r="N1577" s="89">
        <f t="shared" si="412"/>
        <v>0</v>
      </c>
      <c r="O1577" s="89">
        <f t="shared" si="413"/>
        <v>0</v>
      </c>
      <c r="P1577" s="89">
        <f t="shared" si="414"/>
        <v>0</v>
      </c>
      <c r="Q1577" s="62">
        <f t="shared" si="425"/>
        <v>0</v>
      </c>
      <c r="R1577" s="89">
        <f t="shared" si="420"/>
        <v>-73.525087830645262</v>
      </c>
      <c r="S1577" s="74">
        <f t="shared" si="421"/>
        <v>251.96799999999996</v>
      </c>
      <c r="T1577" s="91">
        <f t="shared" si="415"/>
        <v>8.6215226583969962E-3</v>
      </c>
      <c r="U1577" s="92">
        <f t="shared" si="416"/>
        <v>1.3086215226583968</v>
      </c>
    </row>
    <row r="1578" spans="1:21">
      <c r="A1578" s="80">
        <v>38086</v>
      </c>
      <c r="B1578" s="81">
        <v>0</v>
      </c>
      <c r="C1578" s="82">
        <v>8.3425455581019811E-3</v>
      </c>
      <c r="D1578" s="88">
        <f t="shared" si="417"/>
        <v>1.4049452682668646</v>
      </c>
      <c r="E1578" s="89">
        <f t="shared" si="422"/>
        <v>13098.90536533729</v>
      </c>
      <c r="F1578" s="126">
        <f t="shared" si="423"/>
        <v>427717.4675404501</v>
      </c>
      <c r="G1578" s="62">
        <f t="shared" si="424"/>
        <v>3.2652916836263944E-2</v>
      </c>
      <c r="H1578" s="88">
        <f t="shared" si="409"/>
        <v>0</v>
      </c>
      <c r="I1578" s="62">
        <f t="shared" si="418"/>
        <v>0</v>
      </c>
      <c r="J1578" s="89">
        <f t="shared" si="410"/>
        <v>0</v>
      </c>
      <c r="K1578" s="62">
        <f t="shared" si="419"/>
        <v>0</v>
      </c>
      <c r="L1578" s="90">
        <f t="shared" si="411"/>
        <v>166.85091116203961</v>
      </c>
      <c r="M1578" s="73">
        <f>0</f>
        <v>0</v>
      </c>
      <c r="N1578" s="89">
        <f t="shared" si="412"/>
        <v>0</v>
      </c>
      <c r="O1578" s="89">
        <f t="shared" si="413"/>
        <v>0</v>
      </c>
      <c r="P1578" s="89">
        <f t="shared" si="414"/>
        <v>0</v>
      </c>
      <c r="Q1578" s="62">
        <f t="shared" si="425"/>
        <v>0</v>
      </c>
      <c r="R1578" s="89">
        <f t="shared" si="420"/>
        <v>-166.85091116203961</v>
      </c>
      <c r="S1578" s="74">
        <f t="shared" si="421"/>
        <v>0</v>
      </c>
      <c r="T1578" s="91">
        <f t="shared" si="415"/>
        <v>4.9452682668646997E-3</v>
      </c>
      <c r="U1578" s="92">
        <f t="shared" si="416"/>
        <v>1.3049452682668645</v>
      </c>
    </row>
    <row r="1579" spans="1:21">
      <c r="A1579" s="80">
        <v>38087</v>
      </c>
      <c r="B1579" s="81">
        <v>0</v>
      </c>
      <c r="C1579" s="82">
        <v>7.0494608199816629E-3</v>
      </c>
      <c r="D1579" s="88">
        <f t="shared" si="417"/>
        <v>1.3932054454175251</v>
      </c>
      <c r="E1579" s="89">
        <f t="shared" si="422"/>
        <v>12932.054454175252</v>
      </c>
      <c r="F1579" s="126">
        <f t="shared" si="423"/>
        <v>427717.4675404501</v>
      </c>
      <c r="G1579" s="62">
        <f t="shared" si="424"/>
        <v>3.3074208669323764E-2</v>
      </c>
      <c r="H1579" s="88">
        <f t="shared" si="409"/>
        <v>0</v>
      </c>
      <c r="I1579" s="62">
        <f t="shared" si="418"/>
        <v>0</v>
      </c>
      <c r="J1579" s="89">
        <f t="shared" si="410"/>
        <v>0</v>
      </c>
      <c r="K1579" s="62">
        <f t="shared" si="419"/>
        <v>0</v>
      </c>
      <c r="L1579" s="90">
        <f t="shared" si="411"/>
        <v>140.98921639963325</v>
      </c>
      <c r="M1579" s="73">
        <f>0</f>
        <v>0</v>
      </c>
      <c r="N1579" s="89">
        <f t="shared" si="412"/>
        <v>0</v>
      </c>
      <c r="O1579" s="89">
        <f t="shared" si="413"/>
        <v>0</v>
      </c>
      <c r="P1579" s="89">
        <f t="shared" si="414"/>
        <v>0</v>
      </c>
      <c r="Q1579" s="62">
        <f t="shared" si="425"/>
        <v>0</v>
      </c>
      <c r="R1579" s="89">
        <f t="shared" si="420"/>
        <v>-140.98921639963325</v>
      </c>
      <c r="S1579" s="74">
        <f t="shared" si="421"/>
        <v>0</v>
      </c>
      <c r="T1579" s="91">
        <f t="shared" si="415"/>
        <v>-6.7945545824747988E-3</v>
      </c>
      <c r="U1579" s="92">
        <f t="shared" si="416"/>
        <v>1.293205445417525</v>
      </c>
    </row>
    <row r="1580" spans="1:21">
      <c r="A1580" s="80">
        <v>38088</v>
      </c>
      <c r="B1580" s="81">
        <v>0</v>
      </c>
      <c r="C1580" s="82">
        <v>5.1090285224628853E-3</v>
      </c>
      <c r="D1580" s="88">
        <f t="shared" si="417"/>
        <v>1.3791065237775617</v>
      </c>
      <c r="E1580" s="89">
        <f t="shared" si="422"/>
        <v>12791.065237775618</v>
      </c>
      <c r="F1580" s="126">
        <f t="shared" si="423"/>
        <v>427717.4675404501</v>
      </c>
      <c r="G1580" s="62">
        <f t="shared" si="424"/>
        <v>3.3438768358188022E-2</v>
      </c>
      <c r="H1580" s="88">
        <f t="shared" si="409"/>
        <v>0</v>
      </c>
      <c r="I1580" s="62">
        <f t="shared" si="418"/>
        <v>0</v>
      </c>
      <c r="J1580" s="89">
        <f t="shared" si="410"/>
        <v>0</v>
      </c>
      <c r="K1580" s="62">
        <f t="shared" si="419"/>
        <v>0</v>
      </c>
      <c r="L1580" s="90">
        <f t="shared" si="411"/>
        <v>102.1805704492577</v>
      </c>
      <c r="M1580" s="73">
        <f>0</f>
        <v>0</v>
      </c>
      <c r="N1580" s="89">
        <f t="shared" si="412"/>
        <v>0</v>
      </c>
      <c r="O1580" s="89">
        <f t="shared" si="413"/>
        <v>0</v>
      </c>
      <c r="P1580" s="89">
        <f t="shared" si="414"/>
        <v>0</v>
      </c>
      <c r="Q1580" s="62">
        <f t="shared" si="425"/>
        <v>0</v>
      </c>
      <c r="R1580" s="89">
        <f t="shared" si="420"/>
        <v>-102.1805704492577</v>
      </c>
      <c r="S1580" s="74">
        <f t="shared" si="421"/>
        <v>0</v>
      </c>
      <c r="T1580" s="91">
        <f t="shared" si="415"/>
        <v>-2.0893476222438201E-2</v>
      </c>
      <c r="U1580" s="92">
        <f t="shared" si="416"/>
        <v>1.2791065237775616</v>
      </c>
    </row>
    <row r="1581" spans="1:21">
      <c r="A1581" s="80">
        <v>38089</v>
      </c>
      <c r="B1581" s="81">
        <v>1.016E-3</v>
      </c>
      <c r="C1581" s="82">
        <v>3.4938497868485618E-3</v>
      </c>
      <c r="D1581" s="88">
        <f t="shared" si="417"/>
        <v>1.368888466732636</v>
      </c>
      <c r="E1581" s="89">
        <f t="shared" si="422"/>
        <v>12688.88466732636</v>
      </c>
      <c r="F1581" s="126">
        <f t="shared" si="423"/>
        <v>427717.4675404501</v>
      </c>
      <c r="G1581" s="62">
        <f t="shared" si="424"/>
        <v>3.3708042807088834E-2</v>
      </c>
      <c r="H1581" s="88">
        <f t="shared" si="409"/>
        <v>20.32</v>
      </c>
      <c r="I1581" s="62">
        <f t="shared" si="418"/>
        <v>203.20000000000002</v>
      </c>
      <c r="J1581" s="89">
        <f t="shared" si="410"/>
        <v>36.575999999999993</v>
      </c>
      <c r="K1581" s="62">
        <f t="shared" si="419"/>
        <v>804.6719999999998</v>
      </c>
      <c r="L1581" s="90">
        <f t="shared" si="411"/>
        <v>69.876995736971239</v>
      </c>
      <c r="M1581" s="73">
        <f>0</f>
        <v>0</v>
      </c>
      <c r="N1581" s="89">
        <f t="shared" si="412"/>
        <v>0</v>
      </c>
      <c r="O1581" s="89">
        <f t="shared" si="413"/>
        <v>0</v>
      </c>
      <c r="P1581" s="89">
        <f t="shared" si="414"/>
        <v>0</v>
      </c>
      <c r="Q1581" s="62">
        <f t="shared" si="425"/>
        <v>0</v>
      </c>
      <c r="R1581" s="89">
        <f t="shared" si="420"/>
        <v>-12.980995736971245</v>
      </c>
      <c r="S1581" s="74">
        <f t="shared" si="421"/>
        <v>1007.8719999999998</v>
      </c>
      <c r="T1581" s="91">
        <f t="shared" si="415"/>
        <v>-3.1111533267363933E-2</v>
      </c>
      <c r="U1581" s="92">
        <f t="shared" si="416"/>
        <v>1.2688884667326359</v>
      </c>
    </row>
    <row r="1582" spans="1:21">
      <c r="A1582" s="80">
        <v>38090</v>
      </c>
      <c r="B1582" s="81">
        <v>2.3875999999999998E-2</v>
      </c>
      <c r="C1582" s="82">
        <v>4.1710836234383182E-3</v>
      </c>
      <c r="D1582" s="88">
        <f t="shared" si="417"/>
        <v>1.3675903671589389</v>
      </c>
      <c r="E1582" s="89">
        <f t="shared" si="422"/>
        <v>12675.903671589389</v>
      </c>
      <c r="F1582" s="126">
        <f t="shared" si="423"/>
        <v>428725.33954045008</v>
      </c>
      <c r="G1582" s="62">
        <f t="shared" si="424"/>
        <v>3.3822073017275751E-2</v>
      </c>
      <c r="H1582" s="88">
        <f t="shared" si="409"/>
        <v>477.52</v>
      </c>
      <c r="I1582" s="62">
        <f t="shared" si="418"/>
        <v>4775.2</v>
      </c>
      <c r="J1582" s="89">
        <f t="shared" si="410"/>
        <v>859.53599999999972</v>
      </c>
      <c r="K1582" s="62">
        <f t="shared" si="419"/>
        <v>18909.791999999994</v>
      </c>
      <c r="L1582" s="90">
        <f t="shared" si="411"/>
        <v>83.42167246876636</v>
      </c>
      <c r="M1582" s="73">
        <f>0</f>
        <v>0</v>
      </c>
      <c r="N1582" s="89">
        <f t="shared" si="412"/>
        <v>0</v>
      </c>
      <c r="O1582" s="89">
        <f t="shared" si="413"/>
        <v>0</v>
      </c>
      <c r="P1582" s="89">
        <f t="shared" si="414"/>
        <v>0</v>
      </c>
      <c r="Q1582" s="62">
        <f t="shared" si="425"/>
        <v>0</v>
      </c>
      <c r="R1582" s="89">
        <f t="shared" si="420"/>
        <v>1253.6343275312333</v>
      </c>
      <c r="S1582" s="74">
        <f t="shared" si="421"/>
        <v>23684.991999999995</v>
      </c>
      <c r="T1582" s="91">
        <f t="shared" si="415"/>
        <v>-3.240963284106102E-2</v>
      </c>
      <c r="U1582" s="92">
        <f t="shared" si="416"/>
        <v>1.2675903671589388</v>
      </c>
    </row>
    <row r="1583" spans="1:21">
      <c r="A1583" s="80">
        <v>38091</v>
      </c>
      <c r="B1583" s="81">
        <v>0</v>
      </c>
      <c r="C1583" s="82">
        <v>3.6739455059055827E-3</v>
      </c>
      <c r="D1583" s="88">
        <f t="shared" si="417"/>
        <v>1.4464768999560311</v>
      </c>
      <c r="E1583" s="89">
        <f t="shared" si="422"/>
        <v>13929.537999120623</v>
      </c>
      <c r="F1583" s="126">
        <f t="shared" si="423"/>
        <v>452410.33154045005</v>
      </c>
      <c r="G1583" s="62">
        <f t="shared" si="424"/>
        <v>3.247848791316775E-2</v>
      </c>
      <c r="H1583" s="88">
        <f t="shared" si="409"/>
        <v>0</v>
      </c>
      <c r="I1583" s="62">
        <f t="shared" si="418"/>
        <v>0</v>
      </c>
      <c r="J1583" s="89">
        <f t="shared" si="410"/>
        <v>0</v>
      </c>
      <c r="K1583" s="62">
        <f t="shared" si="419"/>
        <v>0</v>
      </c>
      <c r="L1583" s="90">
        <f t="shared" si="411"/>
        <v>73.478910118111656</v>
      </c>
      <c r="M1583" s="73">
        <f>0</f>
        <v>0</v>
      </c>
      <c r="N1583" s="89">
        <f t="shared" si="412"/>
        <v>0</v>
      </c>
      <c r="O1583" s="89">
        <f t="shared" si="413"/>
        <v>0</v>
      </c>
      <c r="P1583" s="89">
        <f t="shared" si="414"/>
        <v>0</v>
      </c>
      <c r="Q1583" s="62">
        <f t="shared" si="425"/>
        <v>0</v>
      </c>
      <c r="R1583" s="89">
        <f t="shared" si="420"/>
        <v>-73.478910118111656</v>
      </c>
      <c r="S1583" s="74">
        <f t="shared" si="421"/>
        <v>0</v>
      </c>
      <c r="T1583" s="91">
        <f t="shared" si="415"/>
        <v>4.6476899956031215E-2</v>
      </c>
      <c r="U1583" s="92">
        <f t="shared" si="416"/>
        <v>1.346476899956031</v>
      </c>
    </row>
    <row r="1584" spans="1:21">
      <c r="A1584" s="80">
        <v>38092</v>
      </c>
      <c r="B1584" s="81">
        <v>0</v>
      </c>
      <c r="C1584" s="82">
        <v>4.7645625518526321E-3</v>
      </c>
      <c r="D1584" s="88">
        <f t="shared" si="417"/>
        <v>1.4428029544501255</v>
      </c>
      <c r="E1584" s="89">
        <f t="shared" si="422"/>
        <v>13856.059089002511</v>
      </c>
      <c r="F1584" s="126">
        <f t="shared" si="423"/>
        <v>452410.33154045005</v>
      </c>
      <c r="G1584" s="62">
        <f t="shared" si="424"/>
        <v>3.2650721870804235E-2</v>
      </c>
      <c r="H1584" s="88">
        <f t="shared" si="409"/>
        <v>0</v>
      </c>
      <c r="I1584" s="62">
        <f t="shared" si="418"/>
        <v>0</v>
      </c>
      <c r="J1584" s="89">
        <f t="shared" si="410"/>
        <v>0</v>
      </c>
      <c r="K1584" s="62">
        <f t="shared" si="419"/>
        <v>0</v>
      </c>
      <c r="L1584" s="90">
        <f t="shared" si="411"/>
        <v>95.291251037052646</v>
      </c>
      <c r="M1584" s="73">
        <f>0</f>
        <v>0</v>
      </c>
      <c r="N1584" s="89">
        <f t="shared" si="412"/>
        <v>0</v>
      </c>
      <c r="O1584" s="89">
        <f t="shared" si="413"/>
        <v>0</v>
      </c>
      <c r="P1584" s="89">
        <f t="shared" si="414"/>
        <v>0</v>
      </c>
      <c r="Q1584" s="62">
        <f t="shared" si="425"/>
        <v>0</v>
      </c>
      <c r="R1584" s="89">
        <f t="shared" si="420"/>
        <v>-95.291251037052646</v>
      </c>
      <c r="S1584" s="74">
        <f t="shared" si="421"/>
        <v>0</v>
      </c>
      <c r="T1584" s="91">
        <f t="shared" si="415"/>
        <v>4.2802954450125608E-2</v>
      </c>
      <c r="U1584" s="92">
        <f t="shared" si="416"/>
        <v>1.3428029544501254</v>
      </c>
    </row>
    <row r="1585" spans="1:21">
      <c r="A1585" s="80">
        <v>38093</v>
      </c>
      <c r="B1585" s="81">
        <v>0</v>
      </c>
      <c r="C1585" s="82">
        <v>5.2115013854686009E-3</v>
      </c>
      <c r="D1585" s="88">
        <f t="shared" si="417"/>
        <v>1.4380383918982729</v>
      </c>
      <c r="E1585" s="89">
        <f t="shared" si="422"/>
        <v>13760.767837965457</v>
      </c>
      <c r="F1585" s="126">
        <f t="shared" si="423"/>
        <v>452410.33154045005</v>
      </c>
      <c r="G1585" s="62">
        <f t="shared" si="424"/>
        <v>3.2876823217107581E-2</v>
      </c>
      <c r="H1585" s="88">
        <f t="shared" si="409"/>
        <v>0</v>
      </c>
      <c r="I1585" s="62">
        <f t="shared" si="418"/>
        <v>0</v>
      </c>
      <c r="J1585" s="89">
        <f t="shared" si="410"/>
        <v>0</v>
      </c>
      <c r="K1585" s="62">
        <f t="shared" si="419"/>
        <v>0</v>
      </c>
      <c r="L1585" s="90">
        <f t="shared" si="411"/>
        <v>104.23002770937202</v>
      </c>
      <c r="M1585" s="73">
        <f>0</f>
        <v>0</v>
      </c>
      <c r="N1585" s="89">
        <f t="shared" si="412"/>
        <v>0</v>
      </c>
      <c r="O1585" s="89">
        <f t="shared" si="413"/>
        <v>0</v>
      </c>
      <c r="P1585" s="89">
        <f t="shared" si="414"/>
        <v>0</v>
      </c>
      <c r="Q1585" s="62">
        <f t="shared" si="425"/>
        <v>0</v>
      </c>
      <c r="R1585" s="89">
        <f t="shared" si="420"/>
        <v>-104.23002770937202</v>
      </c>
      <c r="S1585" s="74">
        <f t="shared" si="421"/>
        <v>0</v>
      </c>
      <c r="T1585" s="91">
        <f t="shared" si="415"/>
        <v>3.8038391898272961E-2</v>
      </c>
      <c r="U1585" s="92">
        <f t="shared" si="416"/>
        <v>1.3380383918982728</v>
      </c>
    </row>
    <row r="1586" spans="1:21">
      <c r="A1586" s="80">
        <v>38094</v>
      </c>
      <c r="B1586" s="81">
        <v>0</v>
      </c>
      <c r="C1586" s="82">
        <v>5.247102005358717E-3</v>
      </c>
      <c r="D1586" s="88">
        <f t="shared" si="417"/>
        <v>1.4328268905128043</v>
      </c>
      <c r="E1586" s="89">
        <f t="shared" si="422"/>
        <v>13656.537810256084</v>
      </c>
      <c r="F1586" s="126">
        <f t="shared" si="423"/>
        <v>452410.33154045005</v>
      </c>
      <c r="G1586" s="62">
        <f t="shared" si="424"/>
        <v>3.3127747151308666E-2</v>
      </c>
      <c r="H1586" s="88">
        <f t="shared" si="409"/>
        <v>0</v>
      </c>
      <c r="I1586" s="62">
        <f t="shared" si="418"/>
        <v>0</v>
      </c>
      <c r="J1586" s="89">
        <f t="shared" si="410"/>
        <v>0</v>
      </c>
      <c r="K1586" s="62">
        <f t="shared" si="419"/>
        <v>0</v>
      </c>
      <c r="L1586" s="90">
        <f t="shared" si="411"/>
        <v>104.94204010717434</v>
      </c>
      <c r="M1586" s="73">
        <f>0</f>
        <v>0</v>
      </c>
      <c r="N1586" s="89">
        <f t="shared" si="412"/>
        <v>0</v>
      </c>
      <c r="O1586" s="89">
        <f t="shared" si="413"/>
        <v>0</v>
      </c>
      <c r="P1586" s="89">
        <f t="shared" si="414"/>
        <v>0</v>
      </c>
      <c r="Q1586" s="62">
        <f t="shared" si="425"/>
        <v>0</v>
      </c>
      <c r="R1586" s="89">
        <f t="shared" si="420"/>
        <v>-104.94204010717434</v>
      </c>
      <c r="S1586" s="74">
        <f t="shared" si="421"/>
        <v>0</v>
      </c>
      <c r="T1586" s="91">
        <f t="shared" si="415"/>
        <v>3.2826890512804408E-2</v>
      </c>
      <c r="U1586" s="92">
        <f t="shared" si="416"/>
        <v>1.3328268905128042</v>
      </c>
    </row>
    <row r="1587" spans="1:21">
      <c r="A1587" s="80">
        <v>38095</v>
      </c>
      <c r="B1587" s="81">
        <v>0</v>
      </c>
      <c r="C1587" s="82">
        <v>5.4547833930957204E-3</v>
      </c>
      <c r="D1587" s="88">
        <f t="shared" si="417"/>
        <v>1.4275797885074455</v>
      </c>
      <c r="E1587" s="89">
        <f t="shared" si="422"/>
        <v>13551.59577014891</v>
      </c>
      <c r="F1587" s="126">
        <f t="shared" si="423"/>
        <v>452410.33154045005</v>
      </c>
      <c r="G1587" s="62">
        <f t="shared" si="424"/>
        <v>3.3384284715531974E-2</v>
      </c>
      <c r="H1587" s="88">
        <f t="shared" si="409"/>
        <v>0</v>
      </c>
      <c r="I1587" s="62">
        <f t="shared" si="418"/>
        <v>0</v>
      </c>
      <c r="J1587" s="89">
        <f t="shared" si="410"/>
        <v>0</v>
      </c>
      <c r="K1587" s="62">
        <f t="shared" si="419"/>
        <v>0</v>
      </c>
      <c r="L1587" s="90">
        <f t="shared" si="411"/>
        <v>109.09566786191441</v>
      </c>
      <c r="M1587" s="73">
        <f>0</f>
        <v>0</v>
      </c>
      <c r="N1587" s="89">
        <f t="shared" si="412"/>
        <v>0</v>
      </c>
      <c r="O1587" s="89">
        <f t="shared" si="413"/>
        <v>0</v>
      </c>
      <c r="P1587" s="89">
        <f t="shared" si="414"/>
        <v>0</v>
      </c>
      <c r="Q1587" s="62">
        <f t="shared" si="425"/>
        <v>0</v>
      </c>
      <c r="R1587" s="89">
        <f t="shared" si="420"/>
        <v>-109.09566786191441</v>
      </c>
      <c r="S1587" s="74">
        <f t="shared" si="421"/>
        <v>0</v>
      </c>
      <c r="T1587" s="91">
        <f t="shared" si="415"/>
        <v>2.757978850744558E-2</v>
      </c>
      <c r="U1587" s="92">
        <f t="shared" si="416"/>
        <v>1.3275797885074454</v>
      </c>
    </row>
    <row r="1588" spans="1:21">
      <c r="A1588" s="80">
        <v>38096</v>
      </c>
      <c r="B1588" s="81">
        <v>0</v>
      </c>
      <c r="C1588" s="82">
        <v>5.5468301638646232E-3</v>
      </c>
      <c r="D1588" s="88">
        <f t="shared" si="417"/>
        <v>1.4221250051143497</v>
      </c>
      <c r="E1588" s="89">
        <f t="shared" si="422"/>
        <v>13442.500102286995</v>
      </c>
      <c r="F1588" s="126">
        <f t="shared" si="423"/>
        <v>452410.33154045005</v>
      </c>
      <c r="G1588" s="62">
        <f t="shared" si="424"/>
        <v>3.3655222473346361E-2</v>
      </c>
      <c r="H1588" s="88">
        <f t="shared" si="409"/>
        <v>0</v>
      </c>
      <c r="I1588" s="62">
        <f t="shared" si="418"/>
        <v>0</v>
      </c>
      <c r="J1588" s="89">
        <f t="shared" si="410"/>
        <v>0</v>
      </c>
      <c r="K1588" s="62">
        <f t="shared" si="419"/>
        <v>0</v>
      </c>
      <c r="L1588" s="90">
        <f t="shared" si="411"/>
        <v>110.93660327729246</v>
      </c>
      <c r="M1588" s="73">
        <f>0</f>
        <v>0</v>
      </c>
      <c r="N1588" s="89">
        <f t="shared" si="412"/>
        <v>0</v>
      </c>
      <c r="O1588" s="89">
        <f t="shared" si="413"/>
        <v>0</v>
      </c>
      <c r="P1588" s="89">
        <f t="shared" si="414"/>
        <v>0</v>
      </c>
      <c r="Q1588" s="62">
        <f t="shared" si="425"/>
        <v>0</v>
      </c>
      <c r="R1588" s="89">
        <f t="shared" si="420"/>
        <v>-110.93660327729246</v>
      </c>
      <c r="S1588" s="74">
        <f t="shared" si="421"/>
        <v>0</v>
      </c>
      <c r="T1588" s="91">
        <f t="shared" si="415"/>
        <v>2.2125005114349783E-2</v>
      </c>
      <c r="U1588" s="92">
        <f t="shared" si="416"/>
        <v>1.3221250051143496</v>
      </c>
    </row>
    <row r="1589" spans="1:21">
      <c r="A1589" s="80">
        <v>38097</v>
      </c>
      <c r="B1589" s="81">
        <v>0</v>
      </c>
      <c r="C1589" s="82">
        <v>5.1385302509774919E-3</v>
      </c>
      <c r="D1589" s="88">
        <f t="shared" si="417"/>
        <v>1.4165781749504851</v>
      </c>
      <c r="E1589" s="89">
        <f t="shared" si="422"/>
        <v>13331.563499009702</v>
      </c>
      <c r="F1589" s="126">
        <f t="shared" si="423"/>
        <v>452410.33154045005</v>
      </c>
      <c r="G1589" s="62">
        <f t="shared" si="424"/>
        <v>3.3935279352197215E-2</v>
      </c>
      <c r="H1589" s="88">
        <f t="shared" si="409"/>
        <v>0</v>
      </c>
      <c r="I1589" s="62">
        <f t="shared" si="418"/>
        <v>0</v>
      </c>
      <c r="J1589" s="89">
        <f t="shared" si="410"/>
        <v>0</v>
      </c>
      <c r="K1589" s="62">
        <f t="shared" si="419"/>
        <v>0</v>
      </c>
      <c r="L1589" s="90">
        <f t="shared" si="411"/>
        <v>102.77060501954983</v>
      </c>
      <c r="M1589" s="73">
        <f>0</f>
        <v>0</v>
      </c>
      <c r="N1589" s="89">
        <f t="shared" si="412"/>
        <v>0</v>
      </c>
      <c r="O1589" s="89">
        <f t="shared" si="413"/>
        <v>0</v>
      </c>
      <c r="P1589" s="89">
        <f t="shared" si="414"/>
        <v>0</v>
      </c>
      <c r="Q1589" s="62">
        <f t="shared" si="425"/>
        <v>0</v>
      </c>
      <c r="R1589" s="89">
        <f t="shared" si="420"/>
        <v>-102.77060501954983</v>
      </c>
      <c r="S1589" s="74">
        <f t="shared" si="421"/>
        <v>0</v>
      </c>
      <c r="T1589" s="91">
        <f t="shared" si="415"/>
        <v>1.6578174950485192E-2</v>
      </c>
      <c r="U1589" s="92">
        <f t="shared" si="416"/>
        <v>1.316578174950485</v>
      </c>
    </row>
    <row r="1590" spans="1:21">
      <c r="A1590" s="80">
        <v>38098</v>
      </c>
      <c r="B1590" s="81">
        <v>0</v>
      </c>
      <c r="C1590" s="82">
        <v>4.9689765320391922E-3</v>
      </c>
      <c r="D1590" s="88">
        <f t="shared" si="417"/>
        <v>1.4114396446995077</v>
      </c>
      <c r="E1590" s="89">
        <f t="shared" si="422"/>
        <v>13228.792893990152</v>
      </c>
      <c r="F1590" s="126">
        <f t="shared" si="423"/>
        <v>452410.33154045005</v>
      </c>
      <c r="G1590" s="62">
        <f t="shared" si="424"/>
        <v>3.4198912566389961E-2</v>
      </c>
      <c r="H1590" s="88">
        <f t="shared" si="409"/>
        <v>0</v>
      </c>
      <c r="I1590" s="62">
        <f t="shared" si="418"/>
        <v>0</v>
      </c>
      <c r="J1590" s="89">
        <f t="shared" si="410"/>
        <v>0</v>
      </c>
      <c r="K1590" s="62">
        <f t="shared" si="419"/>
        <v>0</v>
      </c>
      <c r="L1590" s="90">
        <f t="shared" si="411"/>
        <v>99.379530640783841</v>
      </c>
      <c r="M1590" s="73">
        <f>0</f>
        <v>0</v>
      </c>
      <c r="N1590" s="89">
        <f t="shared" si="412"/>
        <v>0</v>
      </c>
      <c r="O1590" s="89">
        <f t="shared" si="413"/>
        <v>0</v>
      </c>
      <c r="P1590" s="89">
        <f t="shared" si="414"/>
        <v>0</v>
      </c>
      <c r="Q1590" s="62">
        <f t="shared" si="425"/>
        <v>0</v>
      </c>
      <c r="R1590" s="89">
        <f t="shared" si="420"/>
        <v>-99.379530640783841</v>
      </c>
      <c r="S1590" s="74">
        <f t="shared" si="421"/>
        <v>0</v>
      </c>
      <c r="T1590" s="91">
        <f t="shared" si="415"/>
        <v>1.1439644699507756E-2</v>
      </c>
      <c r="U1590" s="92">
        <f t="shared" si="416"/>
        <v>1.3114396446995076</v>
      </c>
    </row>
    <row r="1591" spans="1:21">
      <c r="A1591" s="80">
        <v>38099</v>
      </c>
      <c r="B1591" s="81">
        <v>0</v>
      </c>
      <c r="C1591" s="82">
        <v>5.3876455520490722E-3</v>
      </c>
      <c r="D1591" s="88">
        <f t="shared" si="417"/>
        <v>1.4064706681674686</v>
      </c>
      <c r="E1591" s="89">
        <f t="shared" si="422"/>
        <v>13129.413363349368</v>
      </c>
      <c r="F1591" s="126">
        <f t="shared" si="423"/>
        <v>452410.33154045005</v>
      </c>
      <c r="G1591" s="62">
        <f t="shared" si="424"/>
        <v>3.4457771952199269E-2</v>
      </c>
      <c r="H1591" s="88">
        <f t="shared" si="409"/>
        <v>0</v>
      </c>
      <c r="I1591" s="62">
        <f t="shared" si="418"/>
        <v>0</v>
      </c>
      <c r="J1591" s="89">
        <f t="shared" si="410"/>
        <v>0</v>
      </c>
      <c r="K1591" s="62">
        <f t="shared" si="419"/>
        <v>0</v>
      </c>
      <c r="L1591" s="90">
        <f t="shared" si="411"/>
        <v>107.75291104098145</v>
      </c>
      <c r="M1591" s="73">
        <f>0</f>
        <v>0</v>
      </c>
      <c r="N1591" s="89">
        <f t="shared" si="412"/>
        <v>0</v>
      </c>
      <c r="O1591" s="89">
        <f t="shared" si="413"/>
        <v>0</v>
      </c>
      <c r="P1591" s="89">
        <f t="shared" si="414"/>
        <v>0</v>
      </c>
      <c r="Q1591" s="62">
        <f t="shared" si="425"/>
        <v>0</v>
      </c>
      <c r="R1591" s="89">
        <f t="shared" si="420"/>
        <v>-107.75291104098145</v>
      </c>
      <c r="S1591" s="74">
        <f t="shared" si="421"/>
        <v>0</v>
      </c>
      <c r="T1591" s="91">
        <f t="shared" si="415"/>
        <v>6.4706681674686628E-3</v>
      </c>
      <c r="U1591" s="92">
        <f t="shared" si="416"/>
        <v>1.3064706681674685</v>
      </c>
    </row>
    <row r="1592" spans="1:21">
      <c r="A1592" s="80">
        <v>38100</v>
      </c>
      <c r="B1592" s="81">
        <v>0</v>
      </c>
      <c r="C1592" s="82">
        <v>5.5160503889520622E-3</v>
      </c>
      <c r="D1592" s="88">
        <f t="shared" si="417"/>
        <v>1.4010830226154194</v>
      </c>
      <c r="E1592" s="89">
        <f t="shared" si="422"/>
        <v>13021.660452308386</v>
      </c>
      <c r="F1592" s="126">
        <f t="shared" si="423"/>
        <v>452410.33154045005</v>
      </c>
      <c r="G1592" s="62">
        <f t="shared" si="424"/>
        <v>3.4742906497784616E-2</v>
      </c>
      <c r="H1592" s="88">
        <f t="shared" si="409"/>
        <v>0</v>
      </c>
      <c r="I1592" s="62">
        <f t="shared" si="418"/>
        <v>0</v>
      </c>
      <c r="J1592" s="89">
        <f t="shared" si="410"/>
        <v>0</v>
      </c>
      <c r="K1592" s="62">
        <f t="shared" si="419"/>
        <v>0</v>
      </c>
      <c r="L1592" s="90">
        <f t="shared" si="411"/>
        <v>110.32100777904124</v>
      </c>
      <c r="M1592" s="73">
        <f>0</f>
        <v>0</v>
      </c>
      <c r="N1592" s="89">
        <f t="shared" si="412"/>
        <v>0</v>
      </c>
      <c r="O1592" s="89">
        <f t="shared" si="413"/>
        <v>0</v>
      </c>
      <c r="P1592" s="89">
        <f t="shared" si="414"/>
        <v>0</v>
      </c>
      <c r="Q1592" s="62">
        <f t="shared" si="425"/>
        <v>0</v>
      </c>
      <c r="R1592" s="89">
        <f t="shared" si="420"/>
        <v>-110.32100777904124</v>
      </c>
      <c r="S1592" s="74">
        <f t="shared" si="421"/>
        <v>0</v>
      </c>
      <c r="T1592" s="91">
        <f t="shared" si="415"/>
        <v>1.0830226154194822E-3</v>
      </c>
      <c r="U1592" s="92">
        <f t="shared" si="416"/>
        <v>1.3010830226154193</v>
      </c>
    </row>
    <row r="1593" spans="1:21">
      <c r="A1593" s="80">
        <v>38101</v>
      </c>
      <c r="B1593" s="81">
        <v>0</v>
      </c>
      <c r="C1593" s="82">
        <v>5.6072344912334047E-3</v>
      </c>
      <c r="D1593" s="88">
        <f t="shared" si="417"/>
        <v>1.3911339444529345</v>
      </c>
      <c r="E1593" s="89">
        <f t="shared" si="422"/>
        <v>12911.339444529345</v>
      </c>
      <c r="F1593" s="126">
        <f t="shared" si="423"/>
        <v>452410.33154045005</v>
      </c>
      <c r="G1593" s="62">
        <f t="shared" si="424"/>
        <v>3.5039767445053153E-2</v>
      </c>
      <c r="H1593" s="88">
        <f t="shared" si="409"/>
        <v>0</v>
      </c>
      <c r="I1593" s="62">
        <f t="shared" si="418"/>
        <v>0</v>
      </c>
      <c r="J1593" s="89">
        <f t="shared" si="410"/>
        <v>0</v>
      </c>
      <c r="K1593" s="62">
        <f t="shared" si="419"/>
        <v>0</v>
      </c>
      <c r="L1593" s="90">
        <f t="shared" si="411"/>
        <v>112.14468982466809</v>
      </c>
      <c r="M1593" s="73">
        <f>0</f>
        <v>0</v>
      </c>
      <c r="N1593" s="89">
        <f t="shared" si="412"/>
        <v>0</v>
      </c>
      <c r="O1593" s="89">
        <f t="shared" si="413"/>
        <v>0</v>
      </c>
      <c r="P1593" s="89">
        <f t="shared" si="414"/>
        <v>0</v>
      </c>
      <c r="Q1593" s="62">
        <f t="shared" si="425"/>
        <v>0</v>
      </c>
      <c r="R1593" s="89">
        <f t="shared" si="420"/>
        <v>-112.14468982466809</v>
      </c>
      <c r="S1593" s="74">
        <f t="shared" si="421"/>
        <v>0</v>
      </c>
      <c r="T1593" s="91">
        <f t="shared" si="415"/>
        <v>-8.8660555470654323E-3</v>
      </c>
      <c r="U1593" s="92">
        <f t="shared" si="416"/>
        <v>1.2911339444529344</v>
      </c>
    </row>
    <row r="1594" spans="1:21">
      <c r="A1594" s="80">
        <v>38102</v>
      </c>
      <c r="B1594" s="81">
        <v>0</v>
      </c>
      <c r="C1594" s="82">
        <v>5.5989770674384721E-3</v>
      </c>
      <c r="D1594" s="88">
        <f t="shared" si="417"/>
        <v>1.3799194754704676</v>
      </c>
      <c r="E1594" s="89">
        <f t="shared" si="422"/>
        <v>12799.194754704677</v>
      </c>
      <c r="F1594" s="126">
        <f t="shared" si="423"/>
        <v>452410.33154045005</v>
      </c>
      <c r="G1594" s="62">
        <f t="shared" si="424"/>
        <v>3.534678081010955E-2</v>
      </c>
      <c r="H1594" s="88">
        <f t="shared" si="409"/>
        <v>0</v>
      </c>
      <c r="I1594" s="62">
        <f t="shared" si="418"/>
        <v>0</v>
      </c>
      <c r="J1594" s="89">
        <f t="shared" si="410"/>
        <v>0</v>
      </c>
      <c r="K1594" s="62">
        <f t="shared" si="419"/>
        <v>0</v>
      </c>
      <c r="L1594" s="90">
        <f t="shared" si="411"/>
        <v>111.97954134876944</v>
      </c>
      <c r="M1594" s="73">
        <f>0</f>
        <v>0</v>
      </c>
      <c r="N1594" s="89">
        <f t="shared" si="412"/>
        <v>0</v>
      </c>
      <c r="O1594" s="89">
        <f t="shared" si="413"/>
        <v>0</v>
      </c>
      <c r="P1594" s="89">
        <f t="shared" si="414"/>
        <v>0</v>
      </c>
      <c r="Q1594" s="62">
        <f t="shared" si="425"/>
        <v>0</v>
      </c>
      <c r="R1594" s="89">
        <f t="shared" si="420"/>
        <v>-111.97954134876944</v>
      </c>
      <c r="S1594" s="74">
        <f t="shared" si="421"/>
        <v>0</v>
      </c>
      <c r="T1594" s="91">
        <f t="shared" si="415"/>
        <v>-2.0080524529532351E-2</v>
      </c>
      <c r="U1594" s="92">
        <f t="shared" si="416"/>
        <v>1.2799194754704675</v>
      </c>
    </row>
    <row r="1595" spans="1:21">
      <c r="A1595" s="80">
        <v>38103</v>
      </c>
      <c r="B1595" s="81">
        <v>1.2700000000000001E-3</v>
      </c>
      <c r="C1595" s="82">
        <v>4.7383160799215956E-3</v>
      </c>
      <c r="D1595" s="88">
        <f t="shared" si="417"/>
        <v>1.3687215213355906</v>
      </c>
      <c r="E1595" s="89">
        <f t="shared" si="422"/>
        <v>12687.215213355907</v>
      </c>
      <c r="F1595" s="126">
        <f t="shared" si="423"/>
        <v>452410.33154045005</v>
      </c>
      <c r="G1595" s="62">
        <f t="shared" si="424"/>
        <v>3.5658757570707481E-2</v>
      </c>
      <c r="H1595" s="88">
        <f t="shared" si="409"/>
        <v>25.400000000000002</v>
      </c>
      <c r="I1595" s="62">
        <f t="shared" si="418"/>
        <v>254</v>
      </c>
      <c r="J1595" s="89">
        <f t="shared" si="410"/>
        <v>45.72</v>
      </c>
      <c r="K1595" s="62">
        <f t="shared" si="419"/>
        <v>1005.8399999999999</v>
      </c>
      <c r="L1595" s="90">
        <f t="shared" si="411"/>
        <v>94.766321598431915</v>
      </c>
      <c r="M1595" s="73">
        <f>0</f>
        <v>0</v>
      </c>
      <c r="N1595" s="89">
        <f t="shared" si="412"/>
        <v>0</v>
      </c>
      <c r="O1595" s="89">
        <f t="shared" si="413"/>
        <v>0</v>
      </c>
      <c r="P1595" s="89">
        <f t="shared" si="414"/>
        <v>0</v>
      </c>
      <c r="Q1595" s="62">
        <f t="shared" si="425"/>
        <v>0</v>
      </c>
      <c r="R1595" s="89">
        <f t="shared" si="420"/>
        <v>-23.646321598431911</v>
      </c>
      <c r="S1595" s="74">
        <f t="shared" si="421"/>
        <v>1259.8399999999999</v>
      </c>
      <c r="T1595" s="91">
        <f t="shared" si="415"/>
        <v>-3.1278478664409359E-2</v>
      </c>
      <c r="U1595" s="92">
        <f t="shared" si="416"/>
        <v>1.2687215213355905</v>
      </c>
    </row>
    <row r="1596" spans="1:21">
      <c r="A1596" s="80">
        <v>38104</v>
      </c>
      <c r="B1596" s="81">
        <v>0</v>
      </c>
      <c r="C1596" s="82">
        <v>4.9542672842874842E-3</v>
      </c>
      <c r="D1596" s="88">
        <f t="shared" si="417"/>
        <v>1.3663568891757476</v>
      </c>
      <c r="E1596" s="89">
        <f t="shared" si="422"/>
        <v>12663.568891757475</v>
      </c>
      <c r="F1596" s="126">
        <f t="shared" si="423"/>
        <v>453670.17154045007</v>
      </c>
      <c r="G1596" s="62">
        <f t="shared" si="424"/>
        <v>3.5824827536235629E-2</v>
      </c>
      <c r="H1596" s="88">
        <f t="shared" si="409"/>
        <v>0</v>
      </c>
      <c r="I1596" s="62">
        <f t="shared" si="418"/>
        <v>0</v>
      </c>
      <c r="J1596" s="89">
        <f t="shared" si="410"/>
        <v>0</v>
      </c>
      <c r="K1596" s="62">
        <f t="shared" si="419"/>
        <v>0</v>
      </c>
      <c r="L1596" s="90">
        <f t="shared" si="411"/>
        <v>99.085345685749687</v>
      </c>
      <c r="M1596" s="73">
        <f>0</f>
        <v>0</v>
      </c>
      <c r="N1596" s="89">
        <f t="shared" si="412"/>
        <v>0</v>
      </c>
      <c r="O1596" s="89">
        <f t="shared" si="413"/>
        <v>0</v>
      </c>
      <c r="P1596" s="89">
        <f t="shared" si="414"/>
        <v>0</v>
      </c>
      <c r="Q1596" s="62">
        <f t="shared" si="425"/>
        <v>0</v>
      </c>
      <c r="R1596" s="89">
        <f t="shared" si="420"/>
        <v>-99.085345685749687</v>
      </c>
      <c r="S1596" s="74">
        <f t="shared" si="421"/>
        <v>0</v>
      </c>
      <c r="T1596" s="91">
        <f t="shared" si="415"/>
        <v>-3.3643110824252309E-2</v>
      </c>
      <c r="U1596" s="92">
        <f t="shared" si="416"/>
        <v>1.2663568891757475</v>
      </c>
    </row>
    <row r="1597" spans="1:21">
      <c r="A1597" s="80">
        <v>38105</v>
      </c>
      <c r="B1597" s="81">
        <v>0</v>
      </c>
      <c r="C1597" s="82">
        <v>5.5886041392413507E-3</v>
      </c>
      <c r="D1597" s="88">
        <f t="shared" si="417"/>
        <v>1.3564483546071726</v>
      </c>
      <c r="E1597" s="89">
        <f t="shared" si="422"/>
        <v>12564.483546071726</v>
      </c>
      <c r="F1597" s="126">
        <f t="shared" si="423"/>
        <v>453670.17154045007</v>
      </c>
      <c r="G1597" s="62">
        <f t="shared" si="424"/>
        <v>3.6107347339580036E-2</v>
      </c>
      <c r="H1597" s="88">
        <f t="shared" si="409"/>
        <v>0</v>
      </c>
      <c r="I1597" s="62">
        <f t="shared" si="418"/>
        <v>0</v>
      </c>
      <c r="J1597" s="89">
        <f t="shared" si="410"/>
        <v>0</v>
      </c>
      <c r="K1597" s="62">
        <f t="shared" si="419"/>
        <v>0</v>
      </c>
      <c r="L1597" s="90">
        <f t="shared" si="411"/>
        <v>111.77208278482702</v>
      </c>
      <c r="M1597" s="73">
        <f>0</f>
        <v>0</v>
      </c>
      <c r="N1597" s="89">
        <f t="shared" si="412"/>
        <v>0</v>
      </c>
      <c r="O1597" s="89">
        <f t="shared" si="413"/>
        <v>0</v>
      </c>
      <c r="P1597" s="89">
        <f t="shared" si="414"/>
        <v>0</v>
      </c>
      <c r="Q1597" s="62">
        <f t="shared" si="425"/>
        <v>0</v>
      </c>
      <c r="R1597" s="89">
        <f t="shared" si="420"/>
        <v>-111.77208278482702</v>
      </c>
      <c r="S1597" s="74">
        <f t="shared" si="421"/>
        <v>0</v>
      </c>
      <c r="T1597" s="91">
        <f t="shared" si="415"/>
        <v>-4.3551645392827298E-2</v>
      </c>
      <c r="U1597" s="92">
        <f t="shared" si="416"/>
        <v>1.2564483546071725</v>
      </c>
    </row>
    <row r="1598" spans="1:21">
      <c r="A1598" s="80">
        <v>38106</v>
      </c>
      <c r="B1598" s="81">
        <v>0</v>
      </c>
      <c r="C1598" s="82">
        <v>5.4180555544739942E-3</v>
      </c>
      <c r="D1598" s="88">
        <f t="shared" si="417"/>
        <v>1.3452711463286899</v>
      </c>
      <c r="E1598" s="89">
        <f t="shared" si="422"/>
        <v>12452.7114632869</v>
      </c>
      <c r="F1598" s="126">
        <f t="shared" si="423"/>
        <v>453670.17154045007</v>
      </c>
      <c r="G1598" s="62">
        <f t="shared" si="424"/>
        <v>3.6431436870432682E-2</v>
      </c>
      <c r="H1598" s="88">
        <f t="shared" si="409"/>
        <v>0</v>
      </c>
      <c r="I1598" s="62">
        <f t="shared" si="418"/>
        <v>0</v>
      </c>
      <c r="J1598" s="89">
        <f t="shared" si="410"/>
        <v>0</v>
      </c>
      <c r="K1598" s="62">
        <f t="shared" si="419"/>
        <v>0</v>
      </c>
      <c r="L1598" s="90">
        <f t="shared" si="411"/>
        <v>108.36111108947989</v>
      </c>
      <c r="M1598" s="73">
        <f>0</f>
        <v>0</v>
      </c>
      <c r="N1598" s="89">
        <f t="shared" si="412"/>
        <v>0</v>
      </c>
      <c r="O1598" s="89">
        <f t="shared" si="413"/>
        <v>0</v>
      </c>
      <c r="P1598" s="89">
        <f t="shared" si="414"/>
        <v>0</v>
      </c>
      <c r="Q1598" s="62">
        <f t="shared" si="425"/>
        <v>0</v>
      </c>
      <c r="R1598" s="89">
        <f t="shared" si="420"/>
        <v>-108.36111108947989</v>
      </c>
      <c r="S1598" s="74">
        <f t="shared" si="421"/>
        <v>0</v>
      </c>
      <c r="T1598" s="91">
        <f t="shared" si="415"/>
        <v>-5.4728853671309974E-2</v>
      </c>
      <c r="U1598" s="92">
        <f t="shared" si="416"/>
        <v>1.2452711463286898</v>
      </c>
    </row>
    <row r="1599" spans="1:21">
      <c r="A1599" s="80">
        <v>38107</v>
      </c>
      <c r="B1599" s="81">
        <v>1.397E-2</v>
      </c>
      <c r="C1599" s="82">
        <v>3.7954583347852302E-3</v>
      </c>
      <c r="D1599" s="88">
        <f t="shared" si="417"/>
        <v>1.334435035219742</v>
      </c>
      <c r="E1599" s="89">
        <f t="shared" si="422"/>
        <v>12344.35035219742</v>
      </c>
      <c r="F1599" s="126">
        <f t="shared" si="423"/>
        <v>453670.17154045007</v>
      </c>
      <c r="G1599" s="62">
        <f t="shared" si="424"/>
        <v>3.6751239117228406E-2</v>
      </c>
      <c r="H1599" s="88">
        <f t="shared" si="409"/>
        <v>279.39999999999998</v>
      </c>
      <c r="I1599" s="62">
        <f t="shared" si="418"/>
        <v>2794</v>
      </c>
      <c r="J1599" s="89">
        <f t="shared" si="410"/>
        <v>502.92</v>
      </c>
      <c r="K1599" s="62">
        <f t="shared" si="419"/>
        <v>11064.24</v>
      </c>
      <c r="L1599" s="90">
        <f t="shared" si="411"/>
        <v>75.909166695704599</v>
      </c>
      <c r="M1599" s="73">
        <f>0</f>
        <v>0</v>
      </c>
      <c r="N1599" s="89">
        <f t="shared" si="412"/>
        <v>0</v>
      </c>
      <c r="O1599" s="89">
        <f t="shared" si="413"/>
        <v>0</v>
      </c>
      <c r="P1599" s="89">
        <f t="shared" si="414"/>
        <v>0</v>
      </c>
      <c r="Q1599" s="62">
        <f t="shared" si="425"/>
        <v>0</v>
      </c>
      <c r="R1599" s="89">
        <f t="shared" si="420"/>
        <v>706.41083330429535</v>
      </c>
      <c r="S1599" s="74">
        <f t="shared" si="421"/>
        <v>13858.24</v>
      </c>
      <c r="T1599" s="91">
        <f t="shared" si="415"/>
        <v>-6.5564964780257862E-2</v>
      </c>
      <c r="U1599" s="92">
        <f t="shared" si="416"/>
        <v>1.234435035219742</v>
      </c>
    </row>
    <row r="1600" spans="1:21">
      <c r="A1600" s="80">
        <v>38108</v>
      </c>
      <c r="B1600" s="81">
        <v>0</v>
      </c>
      <c r="C1600" s="82">
        <v>5.4333894267960025E-3</v>
      </c>
      <c r="D1600" s="88">
        <f t="shared" si="417"/>
        <v>1.4025380592750858</v>
      </c>
      <c r="E1600" s="89">
        <f t="shared" si="422"/>
        <v>13050.761185501715</v>
      </c>
      <c r="F1600" s="126">
        <f t="shared" si="423"/>
        <v>467528.41154045006</v>
      </c>
      <c r="G1600" s="62">
        <f t="shared" si="424"/>
        <v>3.5823842371725742E-2</v>
      </c>
      <c r="H1600" s="88">
        <f t="shared" si="409"/>
        <v>0</v>
      </c>
      <c r="I1600" s="62">
        <f t="shared" si="418"/>
        <v>0</v>
      </c>
      <c r="J1600" s="89">
        <f t="shared" si="410"/>
        <v>0</v>
      </c>
      <c r="K1600" s="62">
        <f t="shared" si="419"/>
        <v>0</v>
      </c>
      <c r="L1600" s="90">
        <f t="shared" si="411"/>
        <v>108.66778853592005</v>
      </c>
      <c r="M1600" s="73">
        <f>0</f>
        <v>0</v>
      </c>
      <c r="N1600" s="89">
        <f t="shared" si="412"/>
        <v>0</v>
      </c>
      <c r="O1600" s="89">
        <f t="shared" si="413"/>
        <v>0</v>
      </c>
      <c r="P1600" s="89">
        <f t="shared" si="414"/>
        <v>0</v>
      </c>
      <c r="Q1600" s="62">
        <f t="shared" si="425"/>
        <v>0</v>
      </c>
      <c r="R1600" s="89">
        <f t="shared" si="420"/>
        <v>-108.66778853592005</v>
      </c>
      <c r="S1600" s="74">
        <f t="shared" si="421"/>
        <v>0</v>
      </c>
      <c r="T1600" s="91">
        <f t="shared" si="415"/>
        <v>2.5380592750858799E-3</v>
      </c>
      <c r="U1600" s="92">
        <f t="shared" si="416"/>
        <v>1.3025380592750857</v>
      </c>
    </row>
    <row r="1601" spans="1:21">
      <c r="A1601" s="80">
        <v>38109</v>
      </c>
      <c r="B1601" s="81">
        <v>0</v>
      </c>
      <c r="C1601" s="82">
        <v>4.6307580389731602E-3</v>
      </c>
      <c r="D1601" s="88">
        <f t="shared" si="417"/>
        <v>1.3942093396965793</v>
      </c>
      <c r="E1601" s="89">
        <f t="shared" si="422"/>
        <v>12942.093396965794</v>
      </c>
      <c r="F1601" s="126">
        <f t="shared" si="423"/>
        <v>467528.41154045006</v>
      </c>
      <c r="G1601" s="62">
        <f t="shared" si="424"/>
        <v>3.6124635883871742E-2</v>
      </c>
      <c r="H1601" s="88">
        <f t="shared" si="409"/>
        <v>0</v>
      </c>
      <c r="I1601" s="62">
        <f t="shared" si="418"/>
        <v>0</v>
      </c>
      <c r="J1601" s="89">
        <f t="shared" si="410"/>
        <v>0</v>
      </c>
      <c r="K1601" s="62">
        <f t="shared" si="419"/>
        <v>0</v>
      </c>
      <c r="L1601" s="90">
        <f t="shared" si="411"/>
        <v>92.61516077946321</v>
      </c>
      <c r="M1601" s="73">
        <f>0</f>
        <v>0</v>
      </c>
      <c r="N1601" s="89">
        <f t="shared" si="412"/>
        <v>0</v>
      </c>
      <c r="O1601" s="89">
        <f t="shared" si="413"/>
        <v>0</v>
      </c>
      <c r="P1601" s="89">
        <f t="shared" si="414"/>
        <v>0</v>
      </c>
      <c r="Q1601" s="62">
        <f t="shared" si="425"/>
        <v>0</v>
      </c>
      <c r="R1601" s="89">
        <f t="shared" si="420"/>
        <v>-92.61516077946321</v>
      </c>
      <c r="S1601" s="74">
        <f t="shared" si="421"/>
        <v>0</v>
      </c>
      <c r="T1601" s="91">
        <f t="shared" si="415"/>
        <v>-5.7906603034205695E-3</v>
      </c>
      <c r="U1601" s="92">
        <f t="shared" si="416"/>
        <v>1.2942093396965793</v>
      </c>
    </row>
    <row r="1602" spans="1:21">
      <c r="A1602" s="80">
        <v>38110</v>
      </c>
      <c r="B1602" s="81">
        <v>1.3716000000000001E-2</v>
      </c>
      <c r="C1602" s="82">
        <v>5.1593216354017431E-3</v>
      </c>
      <c r="D1602" s="88">
        <f t="shared" si="417"/>
        <v>1.384947823618633</v>
      </c>
      <c r="E1602" s="89">
        <f t="shared" si="422"/>
        <v>12849.478236186331</v>
      </c>
      <c r="F1602" s="126">
        <f t="shared" si="423"/>
        <v>467528.41154045006</v>
      </c>
      <c r="G1602" s="62">
        <f t="shared" si="424"/>
        <v>3.6385011355854903E-2</v>
      </c>
      <c r="H1602" s="88">
        <f t="shared" si="409"/>
        <v>274.32</v>
      </c>
      <c r="I1602" s="62">
        <f t="shared" si="418"/>
        <v>2743.2</v>
      </c>
      <c r="J1602" s="89">
        <f t="shared" si="410"/>
        <v>493.77600000000001</v>
      </c>
      <c r="K1602" s="62">
        <f t="shared" si="419"/>
        <v>10863.072</v>
      </c>
      <c r="L1602" s="90">
        <f t="shared" si="411"/>
        <v>103.18643270803486</v>
      </c>
      <c r="M1602" s="73">
        <f>0</f>
        <v>0</v>
      </c>
      <c r="N1602" s="89">
        <f t="shared" si="412"/>
        <v>0</v>
      </c>
      <c r="O1602" s="89">
        <f t="shared" si="413"/>
        <v>0</v>
      </c>
      <c r="P1602" s="89">
        <f t="shared" si="414"/>
        <v>0</v>
      </c>
      <c r="Q1602" s="62">
        <f t="shared" si="425"/>
        <v>0</v>
      </c>
      <c r="R1602" s="89">
        <f t="shared" si="420"/>
        <v>664.90956729196512</v>
      </c>
      <c r="S1602" s="74">
        <f t="shared" si="421"/>
        <v>13606.272000000001</v>
      </c>
      <c r="T1602" s="91">
        <f t="shared" si="415"/>
        <v>-1.5052176381366911E-2</v>
      </c>
      <c r="U1602" s="92">
        <f t="shared" si="416"/>
        <v>1.2849478236186329</v>
      </c>
    </row>
    <row r="1603" spans="1:21">
      <c r="A1603" s="80">
        <v>38111</v>
      </c>
      <c r="B1603" s="81">
        <v>0</v>
      </c>
      <c r="C1603" s="82">
        <v>4.9920543182568229E-3</v>
      </c>
      <c r="D1603" s="88">
        <f t="shared" si="417"/>
        <v>1.4257193901739149</v>
      </c>
      <c r="E1603" s="89">
        <f t="shared" si="422"/>
        <v>13514.387803478296</v>
      </c>
      <c r="F1603" s="126">
        <f t="shared" si="423"/>
        <v>481134.68354045006</v>
      </c>
      <c r="G1603" s="62">
        <f t="shared" si="424"/>
        <v>3.5601663244902368E-2</v>
      </c>
      <c r="H1603" s="88">
        <f t="shared" si="409"/>
        <v>0</v>
      </c>
      <c r="I1603" s="62">
        <f t="shared" si="418"/>
        <v>0</v>
      </c>
      <c r="J1603" s="89">
        <f t="shared" si="410"/>
        <v>0</v>
      </c>
      <c r="K1603" s="62">
        <f t="shared" si="419"/>
        <v>0</v>
      </c>
      <c r="L1603" s="90">
        <f t="shared" si="411"/>
        <v>99.841086365136462</v>
      </c>
      <c r="M1603" s="73">
        <f>0</f>
        <v>0</v>
      </c>
      <c r="N1603" s="89">
        <f t="shared" si="412"/>
        <v>0</v>
      </c>
      <c r="O1603" s="89">
        <f t="shared" si="413"/>
        <v>0</v>
      </c>
      <c r="P1603" s="89">
        <f t="shared" si="414"/>
        <v>0</v>
      </c>
      <c r="Q1603" s="62">
        <f t="shared" si="425"/>
        <v>0</v>
      </c>
      <c r="R1603" s="89">
        <f t="shared" si="420"/>
        <v>-99.841086365136462</v>
      </c>
      <c r="S1603" s="74">
        <f t="shared" si="421"/>
        <v>0</v>
      </c>
      <c r="T1603" s="91">
        <f t="shared" si="415"/>
        <v>2.5719390173915002E-2</v>
      </c>
      <c r="U1603" s="92">
        <f t="shared" si="416"/>
        <v>1.3257193901739148</v>
      </c>
    </row>
    <row r="1604" spans="1:21">
      <c r="A1604" s="80">
        <v>38112</v>
      </c>
      <c r="B1604" s="81">
        <v>0</v>
      </c>
      <c r="C1604" s="82">
        <v>5.9635430631949961E-3</v>
      </c>
      <c r="D1604" s="88">
        <f t="shared" si="417"/>
        <v>1.420727335855658</v>
      </c>
      <c r="E1604" s="89">
        <f t="shared" si="422"/>
        <v>13414.546717113159</v>
      </c>
      <c r="F1604" s="126">
        <f t="shared" si="423"/>
        <v>481134.68354045006</v>
      </c>
      <c r="G1604" s="62">
        <f t="shared" si="424"/>
        <v>3.5866637441178587E-2</v>
      </c>
      <c r="H1604" s="88">
        <f t="shared" si="409"/>
        <v>0</v>
      </c>
      <c r="I1604" s="62">
        <f t="shared" si="418"/>
        <v>0</v>
      </c>
      <c r="J1604" s="89">
        <f t="shared" si="410"/>
        <v>0</v>
      </c>
      <c r="K1604" s="62">
        <f t="shared" si="419"/>
        <v>0</v>
      </c>
      <c r="L1604" s="90">
        <f t="shared" si="411"/>
        <v>119.27086126389992</v>
      </c>
      <c r="M1604" s="73">
        <f>0</f>
        <v>0</v>
      </c>
      <c r="N1604" s="89">
        <f t="shared" si="412"/>
        <v>0</v>
      </c>
      <c r="O1604" s="89">
        <f t="shared" si="413"/>
        <v>0</v>
      </c>
      <c r="P1604" s="89">
        <f t="shared" si="414"/>
        <v>0</v>
      </c>
      <c r="Q1604" s="62">
        <f t="shared" si="425"/>
        <v>0</v>
      </c>
      <c r="R1604" s="89">
        <f t="shared" si="420"/>
        <v>-119.27086126389992</v>
      </c>
      <c r="S1604" s="74">
        <f t="shared" si="421"/>
        <v>0</v>
      </c>
      <c r="T1604" s="91">
        <f t="shared" si="415"/>
        <v>2.0727335855658113E-2</v>
      </c>
      <c r="U1604" s="92">
        <f t="shared" si="416"/>
        <v>1.3207273358556579</v>
      </c>
    </row>
    <row r="1605" spans="1:21">
      <c r="A1605" s="80">
        <v>38113</v>
      </c>
      <c r="B1605" s="81">
        <v>0</v>
      </c>
      <c r="C1605" s="82">
        <v>6.3112919556989082E-3</v>
      </c>
      <c r="D1605" s="88">
        <f t="shared" si="417"/>
        <v>1.4147637927924628</v>
      </c>
      <c r="E1605" s="89">
        <f t="shared" si="422"/>
        <v>13295.275855849259</v>
      </c>
      <c r="F1605" s="126">
        <f t="shared" si="423"/>
        <v>481134.68354045006</v>
      </c>
      <c r="G1605" s="62">
        <f t="shared" si="424"/>
        <v>3.6188394190314957E-2</v>
      </c>
      <c r="H1605" s="88">
        <f t="shared" si="409"/>
        <v>0</v>
      </c>
      <c r="I1605" s="62">
        <f t="shared" si="418"/>
        <v>0</v>
      </c>
      <c r="J1605" s="89">
        <f t="shared" si="410"/>
        <v>0</v>
      </c>
      <c r="K1605" s="62">
        <f t="shared" si="419"/>
        <v>0</v>
      </c>
      <c r="L1605" s="90">
        <f t="shared" si="411"/>
        <v>126.22583911397817</v>
      </c>
      <c r="M1605" s="73">
        <f>0</f>
        <v>0</v>
      </c>
      <c r="N1605" s="89">
        <f t="shared" si="412"/>
        <v>0</v>
      </c>
      <c r="O1605" s="89">
        <f t="shared" si="413"/>
        <v>0</v>
      </c>
      <c r="P1605" s="89">
        <f t="shared" si="414"/>
        <v>0</v>
      </c>
      <c r="Q1605" s="62">
        <f t="shared" si="425"/>
        <v>0</v>
      </c>
      <c r="R1605" s="89">
        <f t="shared" si="420"/>
        <v>-126.22583911397817</v>
      </c>
      <c r="S1605" s="74">
        <f t="shared" si="421"/>
        <v>0</v>
      </c>
      <c r="T1605" s="91">
        <f t="shared" si="415"/>
        <v>1.4763792792462871E-2</v>
      </c>
      <c r="U1605" s="92">
        <f t="shared" si="416"/>
        <v>1.3147637927924627</v>
      </c>
    </row>
    <row r="1606" spans="1:21">
      <c r="A1606" s="80">
        <v>38114</v>
      </c>
      <c r="B1606" s="81">
        <v>0</v>
      </c>
      <c r="C1606" s="82">
        <v>6.2698510265266931E-3</v>
      </c>
      <c r="D1606" s="88">
        <f t="shared" si="417"/>
        <v>1.4084525008367641</v>
      </c>
      <c r="E1606" s="89">
        <f t="shared" si="422"/>
        <v>13169.05001673528</v>
      </c>
      <c r="F1606" s="126">
        <f t="shared" si="423"/>
        <v>481134.68354045006</v>
      </c>
      <c r="G1606" s="62">
        <f t="shared" si="424"/>
        <v>3.6535261308068709E-2</v>
      </c>
      <c r="H1606" s="88">
        <f t="shared" si="409"/>
        <v>0</v>
      </c>
      <c r="I1606" s="62">
        <f t="shared" si="418"/>
        <v>0</v>
      </c>
      <c r="J1606" s="89">
        <f t="shared" si="410"/>
        <v>0</v>
      </c>
      <c r="K1606" s="62">
        <f t="shared" si="419"/>
        <v>0</v>
      </c>
      <c r="L1606" s="90">
        <f t="shared" si="411"/>
        <v>125.39702053053387</v>
      </c>
      <c r="M1606" s="73">
        <f>0</f>
        <v>0</v>
      </c>
      <c r="N1606" s="89">
        <f t="shared" si="412"/>
        <v>0</v>
      </c>
      <c r="O1606" s="89">
        <f t="shared" si="413"/>
        <v>0</v>
      </c>
      <c r="P1606" s="89">
        <f t="shared" si="414"/>
        <v>0</v>
      </c>
      <c r="Q1606" s="62">
        <f t="shared" si="425"/>
        <v>0</v>
      </c>
      <c r="R1606" s="89">
        <f t="shared" si="420"/>
        <v>-125.39702053053387</v>
      </c>
      <c r="S1606" s="74">
        <f t="shared" si="421"/>
        <v>0</v>
      </c>
      <c r="T1606" s="91">
        <f t="shared" si="415"/>
        <v>8.4525008367641874E-3</v>
      </c>
      <c r="U1606" s="92">
        <f t="shared" si="416"/>
        <v>1.308452500836764</v>
      </c>
    </row>
    <row r="1607" spans="1:21">
      <c r="A1607" s="80">
        <v>38115</v>
      </c>
      <c r="B1607" s="81">
        <v>0</v>
      </c>
      <c r="C1607" s="82">
        <v>5.6735613579563119E-3</v>
      </c>
      <c r="D1607" s="88">
        <f t="shared" si="417"/>
        <v>1.4021826498102372</v>
      </c>
      <c r="E1607" s="89">
        <f t="shared" si="422"/>
        <v>13043.652996204746</v>
      </c>
      <c r="F1607" s="126">
        <f t="shared" si="423"/>
        <v>481134.68354045006</v>
      </c>
      <c r="G1607" s="62">
        <f t="shared" si="424"/>
        <v>3.6886498259379001E-2</v>
      </c>
      <c r="H1607" s="88">
        <f t="shared" si="409"/>
        <v>0</v>
      </c>
      <c r="I1607" s="62">
        <f t="shared" si="418"/>
        <v>0</v>
      </c>
      <c r="J1607" s="89">
        <f t="shared" si="410"/>
        <v>0</v>
      </c>
      <c r="K1607" s="62">
        <f t="shared" si="419"/>
        <v>0</v>
      </c>
      <c r="L1607" s="90">
        <f t="shared" si="411"/>
        <v>113.47122715912624</v>
      </c>
      <c r="M1607" s="73">
        <f>0</f>
        <v>0</v>
      </c>
      <c r="N1607" s="89">
        <f t="shared" si="412"/>
        <v>0</v>
      </c>
      <c r="O1607" s="89">
        <f t="shared" si="413"/>
        <v>0</v>
      </c>
      <c r="P1607" s="89">
        <f t="shared" si="414"/>
        <v>0</v>
      </c>
      <c r="Q1607" s="62">
        <f t="shared" si="425"/>
        <v>0</v>
      </c>
      <c r="R1607" s="89">
        <f t="shared" si="420"/>
        <v>-113.47122715912624</v>
      </c>
      <c r="S1607" s="74">
        <f t="shared" si="421"/>
        <v>0</v>
      </c>
      <c r="T1607" s="91">
        <f t="shared" si="415"/>
        <v>2.1826498102373026E-3</v>
      </c>
      <c r="U1607" s="92">
        <f t="shared" si="416"/>
        <v>1.3021826498102371</v>
      </c>
    </row>
    <row r="1608" spans="1:21">
      <c r="A1608" s="80">
        <v>38116</v>
      </c>
      <c r="B1608" s="81">
        <v>0</v>
      </c>
      <c r="C1608" s="82">
        <v>5.8525050518384034E-3</v>
      </c>
      <c r="D1608" s="88">
        <f t="shared" si="417"/>
        <v>1.393018176904562</v>
      </c>
      <c r="E1608" s="89">
        <f t="shared" si="422"/>
        <v>12930.181769045619</v>
      </c>
      <c r="F1608" s="126">
        <f t="shared" si="423"/>
        <v>481134.68354045006</v>
      </c>
      <c r="G1608" s="62">
        <f t="shared" si="424"/>
        <v>3.7210202620064387E-2</v>
      </c>
      <c r="H1608" s="88">
        <f t="shared" si="409"/>
        <v>0</v>
      </c>
      <c r="I1608" s="62">
        <f t="shared" si="418"/>
        <v>0</v>
      </c>
      <c r="J1608" s="89">
        <f t="shared" si="410"/>
        <v>0</v>
      </c>
      <c r="K1608" s="62">
        <f t="shared" si="419"/>
        <v>0</v>
      </c>
      <c r="L1608" s="90">
        <f t="shared" si="411"/>
        <v>117.05010103676807</v>
      </c>
      <c r="M1608" s="73">
        <f>0</f>
        <v>0</v>
      </c>
      <c r="N1608" s="89">
        <f t="shared" si="412"/>
        <v>0</v>
      </c>
      <c r="O1608" s="89">
        <f t="shared" si="413"/>
        <v>0</v>
      </c>
      <c r="P1608" s="89">
        <f t="shared" si="414"/>
        <v>0</v>
      </c>
      <c r="Q1608" s="62">
        <f t="shared" si="425"/>
        <v>0</v>
      </c>
      <c r="R1608" s="89">
        <f t="shared" si="420"/>
        <v>-117.05010103676807</v>
      </c>
      <c r="S1608" s="74">
        <f t="shared" si="421"/>
        <v>0</v>
      </c>
      <c r="T1608" s="91">
        <f t="shared" si="415"/>
        <v>-6.9818230954379334E-3</v>
      </c>
      <c r="U1608" s="92">
        <f t="shared" si="416"/>
        <v>1.2930181769045619</v>
      </c>
    </row>
    <row r="1609" spans="1:21">
      <c r="A1609" s="80">
        <v>38117</v>
      </c>
      <c r="B1609" s="81">
        <v>0</v>
      </c>
      <c r="C1609" s="82">
        <v>5.9077868646433855E-3</v>
      </c>
      <c r="D1609" s="88">
        <f t="shared" si="417"/>
        <v>1.3813131668008851</v>
      </c>
      <c r="E1609" s="89">
        <f t="shared" si="422"/>
        <v>12813.131668008851</v>
      </c>
      <c r="F1609" s="126">
        <f t="shared" si="423"/>
        <v>481134.68354045006</v>
      </c>
      <c r="G1609" s="62">
        <f t="shared" si="424"/>
        <v>3.7550124045140479E-2</v>
      </c>
      <c r="H1609" s="88">
        <f t="shared" si="409"/>
        <v>0</v>
      </c>
      <c r="I1609" s="62">
        <f t="shared" si="418"/>
        <v>0</v>
      </c>
      <c r="J1609" s="89">
        <f t="shared" si="410"/>
        <v>0</v>
      </c>
      <c r="K1609" s="62">
        <f t="shared" si="419"/>
        <v>0</v>
      </c>
      <c r="L1609" s="90">
        <f t="shared" si="411"/>
        <v>118.15573729286771</v>
      </c>
      <c r="M1609" s="73">
        <f>0</f>
        <v>0</v>
      </c>
      <c r="N1609" s="89">
        <f t="shared" si="412"/>
        <v>0</v>
      </c>
      <c r="O1609" s="89">
        <f t="shared" si="413"/>
        <v>0</v>
      </c>
      <c r="P1609" s="89">
        <f t="shared" si="414"/>
        <v>0</v>
      </c>
      <c r="Q1609" s="62">
        <f t="shared" si="425"/>
        <v>0</v>
      </c>
      <c r="R1609" s="89">
        <f t="shared" si="420"/>
        <v>-118.15573729286771</v>
      </c>
      <c r="S1609" s="74">
        <f t="shared" si="421"/>
        <v>0</v>
      </c>
      <c r="T1609" s="91">
        <f t="shared" si="415"/>
        <v>-1.8686833199114794E-2</v>
      </c>
      <c r="U1609" s="92">
        <f t="shared" si="416"/>
        <v>1.281313166800885</v>
      </c>
    </row>
    <row r="1610" spans="1:21">
      <c r="A1610" s="80">
        <v>38118</v>
      </c>
      <c r="B1610" s="81">
        <v>0</v>
      </c>
      <c r="C1610" s="82">
        <v>4.7485709956956576E-3</v>
      </c>
      <c r="D1610" s="88">
        <f t="shared" si="417"/>
        <v>1.3694975930715985</v>
      </c>
      <c r="E1610" s="89">
        <f t="shared" si="422"/>
        <v>12694.975930715984</v>
      </c>
      <c r="F1610" s="126">
        <f t="shared" si="423"/>
        <v>481134.68354045006</v>
      </c>
      <c r="G1610" s="62">
        <f t="shared" si="424"/>
        <v>3.78996136870434E-2</v>
      </c>
      <c r="H1610" s="88">
        <f t="shared" si="409"/>
        <v>0</v>
      </c>
      <c r="I1610" s="62">
        <f t="shared" si="418"/>
        <v>0</v>
      </c>
      <c r="J1610" s="89">
        <f t="shared" si="410"/>
        <v>0</v>
      </c>
      <c r="K1610" s="62">
        <f t="shared" si="419"/>
        <v>0</v>
      </c>
      <c r="L1610" s="90">
        <f t="shared" si="411"/>
        <v>94.971419913913152</v>
      </c>
      <c r="M1610" s="73">
        <f>0</f>
        <v>0</v>
      </c>
      <c r="N1610" s="89">
        <f t="shared" si="412"/>
        <v>0</v>
      </c>
      <c r="O1610" s="89">
        <f t="shared" si="413"/>
        <v>0</v>
      </c>
      <c r="P1610" s="89">
        <f t="shared" si="414"/>
        <v>0</v>
      </c>
      <c r="Q1610" s="62">
        <f t="shared" si="425"/>
        <v>0</v>
      </c>
      <c r="R1610" s="89">
        <f t="shared" si="420"/>
        <v>-94.971419913913152</v>
      </c>
      <c r="S1610" s="74">
        <f t="shared" si="421"/>
        <v>0</v>
      </c>
      <c r="T1610" s="91">
        <f t="shared" si="415"/>
        <v>-3.0502406928401449E-2</v>
      </c>
      <c r="U1610" s="92">
        <f t="shared" si="416"/>
        <v>1.2694975930715984</v>
      </c>
    </row>
    <row r="1611" spans="1:21">
      <c r="A1611" s="80">
        <v>38119</v>
      </c>
      <c r="B1611" s="81">
        <v>0</v>
      </c>
      <c r="C1611" s="82">
        <v>5.3595837588523996E-3</v>
      </c>
      <c r="D1611" s="88">
        <f t="shared" si="417"/>
        <v>1.3600004510802071</v>
      </c>
      <c r="E1611" s="89">
        <f t="shared" si="422"/>
        <v>12600.004510802071</v>
      </c>
      <c r="F1611" s="126">
        <f t="shared" si="423"/>
        <v>481134.68354045006</v>
      </c>
      <c r="G1611" s="62">
        <f t="shared" si="424"/>
        <v>3.8185278674144119E-2</v>
      </c>
      <c r="H1611" s="88">
        <f t="shared" si="409"/>
        <v>0</v>
      </c>
      <c r="I1611" s="62">
        <f t="shared" si="418"/>
        <v>0</v>
      </c>
      <c r="J1611" s="89">
        <f t="shared" si="410"/>
        <v>0</v>
      </c>
      <c r="K1611" s="62">
        <f t="shared" si="419"/>
        <v>0</v>
      </c>
      <c r="L1611" s="90">
        <f t="shared" si="411"/>
        <v>107.191675177048</v>
      </c>
      <c r="M1611" s="73">
        <f>0</f>
        <v>0</v>
      </c>
      <c r="N1611" s="89">
        <f t="shared" si="412"/>
        <v>0</v>
      </c>
      <c r="O1611" s="89">
        <f t="shared" si="413"/>
        <v>0</v>
      </c>
      <c r="P1611" s="89">
        <f t="shared" si="414"/>
        <v>0</v>
      </c>
      <c r="Q1611" s="62">
        <f t="shared" si="425"/>
        <v>0</v>
      </c>
      <c r="R1611" s="89">
        <f t="shared" si="420"/>
        <v>-107.191675177048</v>
      </c>
      <c r="S1611" s="74">
        <f t="shared" si="421"/>
        <v>0</v>
      </c>
      <c r="T1611" s="91">
        <f t="shared" si="415"/>
        <v>-3.9999548919792849E-2</v>
      </c>
      <c r="U1611" s="92">
        <f t="shared" si="416"/>
        <v>1.260000451080207</v>
      </c>
    </row>
    <row r="1612" spans="1:21">
      <c r="A1612" s="80">
        <v>38120</v>
      </c>
      <c r="B1612" s="81">
        <v>5.0799999999999999E-4</v>
      </c>
      <c r="C1612" s="82">
        <v>5.9000768954230783E-3</v>
      </c>
      <c r="D1612" s="88">
        <f t="shared" si="417"/>
        <v>1.3492812835625023</v>
      </c>
      <c r="E1612" s="89">
        <f t="shared" si="422"/>
        <v>12492.812835625024</v>
      </c>
      <c r="F1612" s="126">
        <f t="shared" si="423"/>
        <v>481134.68354045006</v>
      </c>
      <c r="G1612" s="62">
        <f t="shared" si="424"/>
        <v>3.8512918577346046E-2</v>
      </c>
      <c r="H1612" s="88">
        <f t="shared" si="409"/>
        <v>10.16</v>
      </c>
      <c r="I1612" s="62">
        <f t="shared" si="418"/>
        <v>101.60000000000001</v>
      </c>
      <c r="J1612" s="89">
        <f t="shared" si="410"/>
        <v>18.287999999999997</v>
      </c>
      <c r="K1612" s="62">
        <f t="shared" si="419"/>
        <v>402.3359999999999</v>
      </c>
      <c r="L1612" s="90">
        <f t="shared" si="411"/>
        <v>118.00153790846157</v>
      </c>
      <c r="M1612" s="73">
        <f>0</f>
        <v>0</v>
      </c>
      <c r="N1612" s="89">
        <f t="shared" si="412"/>
        <v>0</v>
      </c>
      <c r="O1612" s="89">
        <f t="shared" si="413"/>
        <v>0</v>
      </c>
      <c r="P1612" s="89">
        <f t="shared" si="414"/>
        <v>0</v>
      </c>
      <c r="Q1612" s="62">
        <f t="shared" si="425"/>
        <v>0</v>
      </c>
      <c r="R1612" s="89">
        <f t="shared" si="420"/>
        <v>-89.553537908461578</v>
      </c>
      <c r="S1612" s="74">
        <f t="shared" si="421"/>
        <v>503.93599999999992</v>
      </c>
      <c r="T1612" s="91">
        <f t="shared" si="415"/>
        <v>-5.0718716437497591E-2</v>
      </c>
      <c r="U1612" s="92">
        <f t="shared" si="416"/>
        <v>1.2492812835625022</v>
      </c>
    </row>
    <row r="1613" spans="1:21">
      <c r="A1613" s="80">
        <v>38121</v>
      </c>
      <c r="B1613" s="81">
        <v>0</v>
      </c>
      <c r="C1613" s="82">
        <v>5.7461178657458416E-3</v>
      </c>
      <c r="D1613" s="88">
        <f t="shared" si="417"/>
        <v>1.3403259297716563</v>
      </c>
      <c r="E1613" s="89">
        <f t="shared" si="422"/>
        <v>12403.259297716562</v>
      </c>
      <c r="F1613" s="126">
        <f t="shared" si="423"/>
        <v>481638.61954045005</v>
      </c>
      <c r="G1613" s="62">
        <f t="shared" si="424"/>
        <v>3.8831617398268826E-2</v>
      </c>
      <c r="H1613" s="88">
        <f t="shared" si="409"/>
        <v>0</v>
      </c>
      <c r="I1613" s="62">
        <f t="shared" si="418"/>
        <v>0</v>
      </c>
      <c r="J1613" s="89">
        <f t="shared" si="410"/>
        <v>0</v>
      </c>
      <c r="K1613" s="62">
        <f t="shared" si="419"/>
        <v>0</v>
      </c>
      <c r="L1613" s="90">
        <f t="shared" si="411"/>
        <v>114.92235731491684</v>
      </c>
      <c r="M1613" s="73">
        <f>0</f>
        <v>0</v>
      </c>
      <c r="N1613" s="89">
        <f t="shared" si="412"/>
        <v>0</v>
      </c>
      <c r="O1613" s="89">
        <f t="shared" si="413"/>
        <v>0</v>
      </c>
      <c r="P1613" s="89">
        <f t="shared" si="414"/>
        <v>0</v>
      </c>
      <c r="Q1613" s="62">
        <f t="shared" si="425"/>
        <v>0</v>
      </c>
      <c r="R1613" s="89">
        <f t="shared" si="420"/>
        <v>-114.92235731491684</v>
      </c>
      <c r="S1613" s="74">
        <f t="shared" si="421"/>
        <v>0</v>
      </c>
      <c r="T1613" s="91">
        <f t="shared" si="415"/>
        <v>-5.967407022834359E-2</v>
      </c>
      <c r="U1613" s="92">
        <f t="shared" si="416"/>
        <v>1.2403259297716562</v>
      </c>
    </row>
    <row r="1614" spans="1:21">
      <c r="A1614" s="80">
        <v>38122</v>
      </c>
      <c r="B1614" s="81">
        <v>0</v>
      </c>
      <c r="C1614" s="82">
        <v>5.499468379474951E-3</v>
      </c>
      <c r="D1614" s="88">
        <f t="shared" si="417"/>
        <v>1.3288336940401644</v>
      </c>
      <c r="E1614" s="89">
        <f t="shared" si="422"/>
        <v>12288.336940401645</v>
      </c>
      <c r="F1614" s="126">
        <f t="shared" si="423"/>
        <v>481638.61954045005</v>
      </c>
      <c r="G1614" s="62">
        <f t="shared" si="424"/>
        <v>3.9194776467832405E-2</v>
      </c>
      <c r="H1614" s="88">
        <f t="shared" si="409"/>
        <v>0</v>
      </c>
      <c r="I1614" s="62">
        <f t="shared" si="418"/>
        <v>0</v>
      </c>
      <c r="J1614" s="89">
        <f t="shared" si="410"/>
        <v>0</v>
      </c>
      <c r="K1614" s="62">
        <f t="shared" si="419"/>
        <v>0</v>
      </c>
      <c r="L1614" s="90">
        <f t="shared" si="411"/>
        <v>109.98936758949903</v>
      </c>
      <c r="M1614" s="73">
        <f>0</f>
        <v>0</v>
      </c>
      <c r="N1614" s="89">
        <f t="shared" si="412"/>
        <v>0</v>
      </c>
      <c r="O1614" s="89">
        <f t="shared" si="413"/>
        <v>0</v>
      </c>
      <c r="P1614" s="89">
        <f t="shared" si="414"/>
        <v>0</v>
      </c>
      <c r="Q1614" s="62">
        <f t="shared" si="425"/>
        <v>0</v>
      </c>
      <c r="R1614" s="89">
        <f t="shared" si="420"/>
        <v>-109.98936758949903</v>
      </c>
      <c r="S1614" s="74">
        <f t="shared" si="421"/>
        <v>0</v>
      </c>
      <c r="T1614" s="91">
        <f t="shared" si="415"/>
        <v>-7.116630595983553E-2</v>
      </c>
      <c r="U1614" s="92">
        <f t="shared" si="416"/>
        <v>1.2288336940401643</v>
      </c>
    </row>
    <row r="1615" spans="1:21">
      <c r="A1615" s="80">
        <v>38123</v>
      </c>
      <c r="B1615" s="81">
        <v>0</v>
      </c>
      <c r="C1615" s="82">
        <v>5.4779799779247186E-3</v>
      </c>
      <c r="D1615" s="88">
        <f t="shared" si="417"/>
        <v>1.3178347572812146</v>
      </c>
      <c r="E1615" s="89">
        <f t="shared" si="422"/>
        <v>12178.347572812147</v>
      </c>
      <c r="F1615" s="126">
        <f t="shared" si="423"/>
        <v>481638.61954045005</v>
      </c>
      <c r="G1615" s="62">
        <f t="shared" si="424"/>
        <v>3.9548766091690148E-2</v>
      </c>
      <c r="H1615" s="88">
        <f t="shared" si="409"/>
        <v>0</v>
      </c>
      <c r="I1615" s="62">
        <f t="shared" si="418"/>
        <v>0</v>
      </c>
      <c r="J1615" s="89">
        <f t="shared" si="410"/>
        <v>0</v>
      </c>
      <c r="K1615" s="62">
        <f t="shared" si="419"/>
        <v>0</v>
      </c>
      <c r="L1615" s="90">
        <f t="shared" si="411"/>
        <v>109.55959955849437</v>
      </c>
      <c r="M1615" s="73">
        <f>0</f>
        <v>0</v>
      </c>
      <c r="N1615" s="89">
        <f t="shared" si="412"/>
        <v>0</v>
      </c>
      <c r="O1615" s="89">
        <f t="shared" si="413"/>
        <v>0</v>
      </c>
      <c r="P1615" s="89">
        <f t="shared" si="414"/>
        <v>0</v>
      </c>
      <c r="Q1615" s="62">
        <f t="shared" si="425"/>
        <v>0</v>
      </c>
      <c r="R1615" s="89">
        <f t="shared" si="420"/>
        <v>-109.55959955849437</v>
      </c>
      <c r="S1615" s="74">
        <f t="shared" si="421"/>
        <v>0</v>
      </c>
      <c r="T1615" s="91">
        <f t="shared" si="415"/>
        <v>-8.2165242718785336E-2</v>
      </c>
      <c r="U1615" s="92">
        <f t="shared" si="416"/>
        <v>1.2178347572812145</v>
      </c>
    </row>
    <row r="1616" spans="1:21">
      <c r="A1616" s="80">
        <v>38124</v>
      </c>
      <c r="B1616" s="81">
        <v>0</v>
      </c>
      <c r="C1616" s="82">
        <v>5.308441126834291E-3</v>
      </c>
      <c r="D1616" s="88">
        <f t="shared" si="417"/>
        <v>1.3068787973253653</v>
      </c>
      <c r="E1616" s="89">
        <f t="shared" si="422"/>
        <v>12068.787973253653</v>
      </c>
      <c r="F1616" s="126">
        <f t="shared" si="423"/>
        <v>481638.61954045005</v>
      </c>
      <c r="G1616" s="62">
        <f t="shared" si="424"/>
        <v>3.990778697975618E-2</v>
      </c>
      <c r="H1616" s="88">
        <f t="shared" si="409"/>
        <v>0</v>
      </c>
      <c r="I1616" s="62">
        <f t="shared" si="418"/>
        <v>0</v>
      </c>
      <c r="J1616" s="89">
        <f t="shared" si="410"/>
        <v>0</v>
      </c>
      <c r="K1616" s="62">
        <f t="shared" si="419"/>
        <v>0</v>
      </c>
      <c r="L1616" s="90">
        <f t="shared" si="411"/>
        <v>106.16882253668582</v>
      </c>
      <c r="M1616" s="73">
        <f>0</f>
        <v>0</v>
      </c>
      <c r="N1616" s="89">
        <f t="shared" si="412"/>
        <v>0</v>
      </c>
      <c r="O1616" s="89">
        <f t="shared" si="413"/>
        <v>0</v>
      </c>
      <c r="P1616" s="89">
        <f t="shared" si="414"/>
        <v>0</v>
      </c>
      <c r="Q1616" s="62">
        <f t="shared" si="425"/>
        <v>0</v>
      </c>
      <c r="R1616" s="89">
        <f t="shared" si="420"/>
        <v>-106.16882253668582</v>
      </c>
      <c r="S1616" s="74">
        <f t="shared" si="421"/>
        <v>0</v>
      </c>
      <c r="T1616" s="91">
        <f t="shared" si="415"/>
        <v>-9.312120267463464E-2</v>
      </c>
      <c r="U1616" s="92">
        <f t="shared" si="416"/>
        <v>1.2068787973253652</v>
      </c>
    </row>
    <row r="1617" spans="1:21">
      <c r="A1617" s="80">
        <v>38125</v>
      </c>
      <c r="B1617" s="81">
        <v>0</v>
      </c>
      <c r="C1617" s="82">
        <v>5.8559329392776638E-3</v>
      </c>
      <c r="D1617" s="88">
        <f t="shared" si="417"/>
        <v>1.2962619150716967</v>
      </c>
      <c r="E1617" s="89">
        <f t="shared" si="422"/>
        <v>11962.619150716968</v>
      </c>
      <c r="F1617" s="126">
        <f t="shared" si="423"/>
        <v>481638.61954045005</v>
      </c>
      <c r="G1617" s="62">
        <f t="shared" si="424"/>
        <v>4.0261970516012248E-2</v>
      </c>
      <c r="H1617" s="88">
        <f t="shared" si="409"/>
        <v>0</v>
      </c>
      <c r="I1617" s="62">
        <f t="shared" si="418"/>
        <v>0</v>
      </c>
      <c r="J1617" s="89">
        <f t="shared" si="410"/>
        <v>0</v>
      </c>
      <c r="K1617" s="62">
        <f t="shared" si="419"/>
        <v>0</v>
      </c>
      <c r="L1617" s="90">
        <f t="shared" si="411"/>
        <v>117.11865878555328</v>
      </c>
      <c r="M1617" s="73">
        <f>0</f>
        <v>0</v>
      </c>
      <c r="N1617" s="89">
        <f t="shared" si="412"/>
        <v>0</v>
      </c>
      <c r="O1617" s="89">
        <f t="shared" si="413"/>
        <v>0</v>
      </c>
      <c r="P1617" s="89">
        <f t="shared" si="414"/>
        <v>0</v>
      </c>
      <c r="Q1617" s="62">
        <f t="shared" si="425"/>
        <v>0</v>
      </c>
      <c r="R1617" s="89">
        <f t="shared" si="420"/>
        <v>-117.11865878555328</v>
      </c>
      <c r="S1617" s="74">
        <f t="shared" si="421"/>
        <v>0</v>
      </c>
      <c r="T1617" s="91">
        <f t="shared" si="415"/>
        <v>-0.10373808492830316</v>
      </c>
      <c r="U1617" s="92">
        <f t="shared" si="416"/>
        <v>1.1962619150716967</v>
      </c>
    </row>
    <row r="1618" spans="1:21">
      <c r="A1618" s="80">
        <v>38126</v>
      </c>
      <c r="B1618" s="81">
        <v>0</v>
      </c>
      <c r="C1618" s="82">
        <v>5.9127395612194478E-3</v>
      </c>
      <c r="D1618" s="88">
        <f t="shared" si="417"/>
        <v>1.2845500491931414</v>
      </c>
      <c r="E1618" s="89">
        <f t="shared" si="422"/>
        <v>11845.500491931414</v>
      </c>
      <c r="F1618" s="126">
        <f t="shared" si="423"/>
        <v>481638.61954045005</v>
      </c>
      <c r="G1618" s="62">
        <f t="shared" si="424"/>
        <v>4.0660048080578708E-2</v>
      </c>
      <c r="H1618" s="88">
        <f t="shared" ref="H1618:H1681" si="426">B1618*($D$12+$D$11)*10000</f>
        <v>0</v>
      </c>
      <c r="I1618" s="62">
        <f t="shared" si="418"/>
        <v>0</v>
      </c>
      <c r="J1618" s="89">
        <f t="shared" ref="J1618:J1681" si="427">B1618*$K$14*$D$10*10000</f>
        <v>0</v>
      </c>
      <c r="K1618" s="62">
        <f t="shared" si="419"/>
        <v>0</v>
      </c>
      <c r="L1618" s="90">
        <f t="shared" ref="L1618:L1681" si="428">C1618*($D$12+$D$11)*10000</f>
        <v>118.25479122438895</v>
      </c>
      <c r="M1618" s="73">
        <f>0</f>
        <v>0</v>
      </c>
      <c r="N1618" s="89">
        <f t="shared" ref="N1618:N1681" si="429">IF(D1618&lt;$N$10,0,(2/3*$N$12*SQRT(2*$N$13)*$N$11*(D1618-$N$10)^(3/2))*24*60*60)</f>
        <v>0</v>
      </c>
      <c r="O1618" s="89">
        <f t="shared" ref="O1618:O1681" si="430">IF(D1618&lt;$N$10,0,(D1618-$N$10)*10000*($D$12+$D$11))</f>
        <v>0</v>
      </c>
      <c r="P1618" s="89">
        <f t="shared" ref="P1618:P1681" si="431">IF(N1618&gt;O1618,O1618,N1618)</f>
        <v>0</v>
      </c>
      <c r="Q1618" s="62">
        <f t="shared" si="425"/>
        <v>0</v>
      </c>
      <c r="R1618" s="89">
        <f t="shared" si="420"/>
        <v>-118.25479122438895</v>
      </c>
      <c r="S1618" s="74">
        <f t="shared" si="421"/>
        <v>0</v>
      </c>
      <c r="T1618" s="91">
        <f t="shared" ref="T1618:T1681" si="432">D1618-$D$14</f>
        <v>-0.11544995080685849</v>
      </c>
      <c r="U1618" s="92">
        <f t="shared" ref="U1618:U1681" si="433">IF(D1618&lt;$D$13,0,D1618-$D$13)</f>
        <v>1.1845500491931413</v>
      </c>
    </row>
    <row r="1619" spans="1:21">
      <c r="A1619" s="80">
        <v>38127</v>
      </c>
      <c r="B1619" s="81">
        <v>0</v>
      </c>
      <c r="C1619" s="82">
        <v>5.9435915752430075E-3</v>
      </c>
      <c r="D1619" s="88">
        <f t="shared" ref="D1619:D1682" si="434">IF(E1619&lt;$D$11*10000*($D$14-$D$13),(E1619+$D$13*$D$11*10000)/($D$11*10000),(E1619+$D$13*$D$11*10000+$D$14*$D$12*10000)/($D$11*10000+$D$12*10000))</f>
        <v>1.2727245700707026</v>
      </c>
      <c r="E1619" s="89">
        <f t="shared" si="422"/>
        <v>11727.245700707026</v>
      </c>
      <c r="F1619" s="126">
        <f t="shared" si="423"/>
        <v>481638.61954045005</v>
      </c>
      <c r="G1619" s="62">
        <f t="shared" si="424"/>
        <v>4.1070054455447494E-2</v>
      </c>
      <c r="H1619" s="88">
        <f t="shared" si="426"/>
        <v>0</v>
      </c>
      <c r="I1619" s="62">
        <f t="shared" ref="I1619:I1682" si="435">H1619*$J$4*1000</f>
        <v>0</v>
      </c>
      <c r="J1619" s="89">
        <f t="shared" si="427"/>
        <v>0</v>
      </c>
      <c r="K1619" s="62">
        <f t="shared" ref="K1619:K1682" si="436">1000*J1619*($J$11*$J$5+$J$12*$J$6+$J$13*$J$7)</f>
        <v>0</v>
      </c>
      <c r="L1619" s="90">
        <f t="shared" si="428"/>
        <v>118.87183150486015</v>
      </c>
      <c r="M1619" s="73">
        <f>0</f>
        <v>0</v>
      </c>
      <c r="N1619" s="89">
        <f t="shared" si="429"/>
        <v>0</v>
      </c>
      <c r="O1619" s="89">
        <f t="shared" si="430"/>
        <v>0</v>
      </c>
      <c r="P1619" s="89">
        <f t="shared" si="431"/>
        <v>0</v>
      </c>
      <c r="Q1619" s="62">
        <f t="shared" si="425"/>
        <v>0</v>
      </c>
      <c r="R1619" s="89">
        <f t="shared" ref="R1619:R1682" si="437">H1619+J1619-L1619-P1619</f>
        <v>-118.87183150486015</v>
      </c>
      <c r="S1619" s="74">
        <f t="shared" ref="S1619:S1682" si="438">I1619+K1619-M1619-Q1619</f>
        <v>0</v>
      </c>
      <c r="T1619" s="91">
        <f t="shared" si="432"/>
        <v>-0.1272754299292973</v>
      </c>
      <c r="U1619" s="92">
        <f t="shared" si="433"/>
        <v>1.1727245700707025</v>
      </c>
    </row>
    <row r="1620" spans="1:21">
      <c r="A1620" s="80">
        <v>38128</v>
      </c>
      <c r="B1620" s="81">
        <v>0</v>
      </c>
      <c r="C1620" s="82">
        <v>6.5793159265083896E-3</v>
      </c>
      <c r="D1620" s="88">
        <f t="shared" si="434"/>
        <v>1.2608373869202165</v>
      </c>
      <c r="E1620" s="89">
        <f t="shared" ref="E1620:E1683" si="439">E1619+R1619</f>
        <v>11608.373869202165</v>
      </c>
      <c r="F1620" s="126">
        <f t="shared" ref="F1620:F1683" si="440">F1619+S1619</f>
        <v>481638.61954045005</v>
      </c>
      <c r="G1620" s="62">
        <f t="shared" ref="G1620:G1683" si="441">F1620/(E1620*1000)</f>
        <v>4.1490619182956476E-2</v>
      </c>
      <c r="H1620" s="88">
        <f t="shared" si="426"/>
        <v>0</v>
      </c>
      <c r="I1620" s="62">
        <f t="shared" si="435"/>
        <v>0</v>
      </c>
      <c r="J1620" s="89">
        <f t="shared" si="427"/>
        <v>0</v>
      </c>
      <c r="K1620" s="62">
        <f t="shared" si="436"/>
        <v>0</v>
      </c>
      <c r="L1620" s="90">
        <f t="shared" si="428"/>
        <v>131.5863185301678</v>
      </c>
      <c r="M1620" s="73">
        <f>0</f>
        <v>0</v>
      </c>
      <c r="N1620" s="89">
        <f t="shared" si="429"/>
        <v>0</v>
      </c>
      <c r="O1620" s="89">
        <f t="shared" si="430"/>
        <v>0</v>
      </c>
      <c r="P1620" s="89">
        <f t="shared" si="431"/>
        <v>0</v>
      </c>
      <c r="Q1620" s="62">
        <f t="shared" ref="Q1620:Q1683" si="442">P1620*1000*G1620</f>
        <v>0</v>
      </c>
      <c r="R1620" s="89">
        <f t="shared" si="437"/>
        <v>-131.5863185301678</v>
      </c>
      <c r="S1620" s="74">
        <f t="shared" si="438"/>
        <v>0</v>
      </c>
      <c r="T1620" s="91">
        <f t="shared" si="432"/>
        <v>-0.13916261307978339</v>
      </c>
      <c r="U1620" s="92">
        <f t="shared" si="433"/>
        <v>1.1608373869202164</v>
      </c>
    </row>
    <row r="1621" spans="1:21">
      <c r="A1621" s="80">
        <v>38129</v>
      </c>
      <c r="B1621" s="81">
        <v>0</v>
      </c>
      <c r="C1621" s="82">
        <v>6.1825348103657866E-3</v>
      </c>
      <c r="D1621" s="88">
        <f t="shared" si="434"/>
        <v>1.2476787550671997</v>
      </c>
      <c r="E1621" s="89">
        <f t="shared" si="439"/>
        <v>11476.787550671997</v>
      </c>
      <c r="F1621" s="126">
        <f t="shared" si="440"/>
        <v>481638.61954045005</v>
      </c>
      <c r="G1621" s="62">
        <f t="shared" si="441"/>
        <v>4.1966327024346529E-2</v>
      </c>
      <c r="H1621" s="88">
        <f t="shared" si="426"/>
        <v>0</v>
      </c>
      <c r="I1621" s="62">
        <f t="shared" si="435"/>
        <v>0</v>
      </c>
      <c r="J1621" s="89">
        <f t="shared" si="427"/>
        <v>0</v>
      </c>
      <c r="K1621" s="62">
        <f t="shared" si="436"/>
        <v>0</v>
      </c>
      <c r="L1621" s="90">
        <f t="shared" si="428"/>
        <v>123.65069620731573</v>
      </c>
      <c r="M1621" s="73">
        <f>0</f>
        <v>0</v>
      </c>
      <c r="N1621" s="89">
        <f t="shared" si="429"/>
        <v>0</v>
      </c>
      <c r="O1621" s="89">
        <f t="shared" si="430"/>
        <v>0</v>
      </c>
      <c r="P1621" s="89">
        <f t="shared" si="431"/>
        <v>0</v>
      </c>
      <c r="Q1621" s="62">
        <f t="shared" si="442"/>
        <v>0</v>
      </c>
      <c r="R1621" s="89">
        <f t="shared" si="437"/>
        <v>-123.65069620731573</v>
      </c>
      <c r="S1621" s="74">
        <f t="shared" si="438"/>
        <v>0</v>
      </c>
      <c r="T1621" s="91">
        <f t="shared" si="432"/>
        <v>-0.15232124493280019</v>
      </c>
      <c r="U1621" s="92">
        <f t="shared" si="433"/>
        <v>1.1476787550671996</v>
      </c>
    </row>
    <row r="1622" spans="1:21">
      <c r="A1622" s="80">
        <v>38130</v>
      </c>
      <c r="B1622" s="81">
        <v>0</v>
      </c>
      <c r="C1622" s="82">
        <v>5.9167918050636514E-3</v>
      </c>
      <c r="D1622" s="88">
        <f t="shared" si="434"/>
        <v>1.2353136854464681</v>
      </c>
      <c r="E1622" s="89">
        <f t="shared" si="439"/>
        <v>11353.136854464681</v>
      </c>
      <c r="F1622" s="126">
        <f t="shared" si="440"/>
        <v>481638.61954045005</v>
      </c>
      <c r="G1622" s="62">
        <f t="shared" si="441"/>
        <v>4.2423395904986651E-2</v>
      </c>
      <c r="H1622" s="88">
        <f t="shared" si="426"/>
        <v>0</v>
      </c>
      <c r="I1622" s="62">
        <f t="shared" si="435"/>
        <v>0</v>
      </c>
      <c r="J1622" s="89">
        <f t="shared" si="427"/>
        <v>0</v>
      </c>
      <c r="K1622" s="62">
        <f t="shared" si="436"/>
        <v>0</v>
      </c>
      <c r="L1622" s="90">
        <f t="shared" si="428"/>
        <v>118.33583610127303</v>
      </c>
      <c r="M1622" s="73">
        <f>0</f>
        <v>0</v>
      </c>
      <c r="N1622" s="89">
        <f t="shared" si="429"/>
        <v>0</v>
      </c>
      <c r="O1622" s="89">
        <f t="shared" si="430"/>
        <v>0</v>
      </c>
      <c r="P1622" s="89">
        <f t="shared" si="431"/>
        <v>0</v>
      </c>
      <c r="Q1622" s="62">
        <f t="shared" si="442"/>
        <v>0</v>
      </c>
      <c r="R1622" s="89">
        <f t="shared" si="437"/>
        <v>-118.33583610127303</v>
      </c>
      <c r="S1622" s="74">
        <f t="shared" si="438"/>
        <v>0</v>
      </c>
      <c r="T1622" s="91">
        <f t="shared" si="432"/>
        <v>-0.16468631455353178</v>
      </c>
      <c r="U1622" s="92">
        <f t="shared" si="433"/>
        <v>1.135313685446468</v>
      </c>
    </row>
    <row r="1623" spans="1:21">
      <c r="A1623" s="80">
        <v>38131</v>
      </c>
      <c r="B1623" s="81">
        <v>2.032E-3</v>
      </c>
      <c r="C1623" s="82">
        <v>6.394211722111953E-3</v>
      </c>
      <c r="D1623" s="88">
        <f t="shared" si="434"/>
        <v>1.2234801018363408</v>
      </c>
      <c r="E1623" s="89">
        <f t="shared" si="439"/>
        <v>11234.801018363409</v>
      </c>
      <c r="F1623" s="126">
        <f t="shared" si="440"/>
        <v>481638.61954045005</v>
      </c>
      <c r="G1623" s="62">
        <f t="shared" si="441"/>
        <v>4.287024031428828E-2</v>
      </c>
      <c r="H1623" s="88">
        <f t="shared" si="426"/>
        <v>40.64</v>
      </c>
      <c r="I1623" s="62">
        <f t="shared" si="435"/>
        <v>406.40000000000003</v>
      </c>
      <c r="J1623" s="89">
        <f t="shared" si="427"/>
        <v>73.151999999999987</v>
      </c>
      <c r="K1623" s="62">
        <f t="shared" si="436"/>
        <v>1609.3439999999996</v>
      </c>
      <c r="L1623" s="90">
        <f t="shared" si="428"/>
        <v>127.88423444223906</v>
      </c>
      <c r="M1623" s="73">
        <f>0</f>
        <v>0</v>
      </c>
      <c r="N1623" s="89">
        <f t="shared" si="429"/>
        <v>0</v>
      </c>
      <c r="O1623" s="89">
        <f t="shared" si="430"/>
        <v>0</v>
      </c>
      <c r="P1623" s="89">
        <f t="shared" si="431"/>
        <v>0</v>
      </c>
      <c r="Q1623" s="62">
        <f t="shared" si="442"/>
        <v>0</v>
      </c>
      <c r="R1623" s="89">
        <f t="shared" si="437"/>
        <v>-14.092234442239075</v>
      </c>
      <c r="S1623" s="74">
        <f t="shared" si="438"/>
        <v>2015.7439999999997</v>
      </c>
      <c r="T1623" s="91">
        <f t="shared" si="432"/>
        <v>-0.17651989816365909</v>
      </c>
      <c r="U1623" s="92">
        <f t="shared" si="433"/>
        <v>1.1234801018363407</v>
      </c>
    </row>
    <row r="1624" spans="1:21">
      <c r="A1624" s="80">
        <v>38132</v>
      </c>
      <c r="B1624" s="81">
        <v>0</v>
      </c>
      <c r="C1624" s="82">
        <v>7.0037846495627091E-3</v>
      </c>
      <c r="D1624" s="88">
        <f t="shared" si="434"/>
        <v>1.2220708783921168</v>
      </c>
      <c r="E1624" s="89">
        <f t="shared" si="439"/>
        <v>11220.708783921169</v>
      </c>
      <c r="F1624" s="126">
        <f t="shared" si="440"/>
        <v>483654.36354045005</v>
      </c>
      <c r="G1624" s="62">
        <f t="shared" si="441"/>
        <v>4.31037265875314E-2</v>
      </c>
      <c r="H1624" s="88">
        <f t="shared" si="426"/>
        <v>0</v>
      </c>
      <c r="I1624" s="62">
        <f t="shared" si="435"/>
        <v>0</v>
      </c>
      <c r="J1624" s="89">
        <f t="shared" si="427"/>
        <v>0</v>
      </c>
      <c r="K1624" s="62">
        <f t="shared" si="436"/>
        <v>0</v>
      </c>
      <c r="L1624" s="90">
        <f t="shared" si="428"/>
        <v>140.07569299125419</v>
      </c>
      <c r="M1624" s="73">
        <f>0</f>
        <v>0</v>
      </c>
      <c r="N1624" s="89">
        <f t="shared" si="429"/>
        <v>0</v>
      </c>
      <c r="O1624" s="89">
        <f t="shared" si="430"/>
        <v>0</v>
      </c>
      <c r="P1624" s="89">
        <f t="shared" si="431"/>
        <v>0</v>
      </c>
      <c r="Q1624" s="62">
        <f t="shared" si="442"/>
        <v>0</v>
      </c>
      <c r="R1624" s="89">
        <f t="shared" si="437"/>
        <v>-140.07569299125419</v>
      </c>
      <c r="S1624" s="74">
        <f t="shared" si="438"/>
        <v>0</v>
      </c>
      <c r="T1624" s="91">
        <f t="shared" si="432"/>
        <v>-0.1779291216078831</v>
      </c>
      <c r="U1624" s="92">
        <f t="shared" si="433"/>
        <v>1.1220708783921167</v>
      </c>
    </row>
    <row r="1625" spans="1:21">
      <c r="A1625" s="80">
        <v>38133</v>
      </c>
      <c r="B1625" s="81">
        <v>0</v>
      </c>
      <c r="C1625" s="82">
        <v>6.4231674652000977E-3</v>
      </c>
      <c r="D1625" s="88">
        <f t="shared" si="434"/>
        <v>1.2080633090929913</v>
      </c>
      <c r="E1625" s="89">
        <f t="shared" si="439"/>
        <v>11080.633090929914</v>
      </c>
      <c r="F1625" s="126">
        <f t="shared" si="440"/>
        <v>483654.36354045005</v>
      </c>
      <c r="G1625" s="62">
        <f t="shared" si="441"/>
        <v>4.3648621840601039E-2</v>
      </c>
      <c r="H1625" s="88">
        <f t="shared" si="426"/>
        <v>0</v>
      </c>
      <c r="I1625" s="62">
        <f t="shared" si="435"/>
        <v>0</v>
      </c>
      <c r="J1625" s="89">
        <f t="shared" si="427"/>
        <v>0</v>
      </c>
      <c r="K1625" s="62">
        <f t="shared" si="436"/>
        <v>0</v>
      </c>
      <c r="L1625" s="90">
        <f t="shared" si="428"/>
        <v>128.46334930400195</v>
      </c>
      <c r="M1625" s="73">
        <f>0</f>
        <v>0</v>
      </c>
      <c r="N1625" s="89">
        <f t="shared" si="429"/>
        <v>0</v>
      </c>
      <c r="O1625" s="89">
        <f t="shared" si="430"/>
        <v>0</v>
      </c>
      <c r="P1625" s="89">
        <f t="shared" si="431"/>
        <v>0</v>
      </c>
      <c r="Q1625" s="62">
        <f t="shared" si="442"/>
        <v>0</v>
      </c>
      <c r="R1625" s="89">
        <f t="shared" si="437"/>
        <v>-128.46334930400195</v>
      </c>
      <c r="S1625" s="74">
        <f t="shared" si="438"/>
        <v>0</v>
      </c>
      <c r="T1625" s="91">
        <f t="shared" si="432"/>
        <v>-0.1919366909070086</v>
      </c>
      <c r="U1625" s="92">
        <f t="shared" si="433"/>
        <v>1.1080633090929912</v>
      </c>
    </row>
    <row r="1626" spans="1:21">
      <c r="A1626" s="80">
        <v>38134</v>
      </c>
      <c r="B1626" s="81">
        <v>0</v>
      </c>
      <c r="C1626" s="82">
        <v>6.0987094678996321E-3</v>
      </c>
      <c r="D1626" s="88">
        <f t="shared" si="434"/>
        <v>1.1952169741625913</v>
      </c>
      <c r="E1626" s="89">
        <f t="shared" si="439"/>
        <v>10952.169741625912</v>
      </c>
      <c r="F1626" s="126">
        <f t="shared" si="440"/>
        <v>483654.36354045005</v>
      </c>
      <c r="G1626" s="62">
        <f t="shared" si="441"/>
        <v>4.4160597849595487E-2</v>
      </c>
      <c r="H1626" s="88">
        <f t="shared" si="426"/>
        <v>0</v>
      </c>
      <c r="I1626" s="62">
        <f t="shared" si="435"/>
        <v>0</v>
      </c>
      <c r="J1626" s="89">
        <f t="shared" si="427"/>
        <v>0</v>
      </c>
      <c r="K1626" s="62">
        <f t="shared" si="436"/>
        <v>0</v>
      </c>
      <c r="L1626" s="90">
        <f t="shared" si="428"/>
        <v>121.97418935799264</v>
      </c>
      <c r="M1626" s="73">
        <f>0</f>
        <v>0</v>
      </c>
      <c r="N1626" s="89">
        <f t="shared" si="429"/>
        <v>0</v>
      </c>
      <c r="O1626" s="89">
        <f t="shared" si="430"/>
        <v>0</v>
      </c>
      <c r="P1626" s="89">
        <f t="shared" si="431"/>
        <v>0</v>
      </c>
      <c r="Q1626" s="62">
        <f t="shared" si="442"/>
        <v>0</v>
      </c>
      <c r="R1626" s="89">
        <f t="shared" si="437"/>
        <v>-121.97418935799264</v>
      </c>
      <c r="S1626" s="74">
        <f t="shared" si="438"/>
        <v>0</v>
      </c>
      <c r="T1626" s="91">
        <f t="shared" si="432"/>
        <v>-0.20478302583740859</v>
      </c>
      <c r="U1626" s="92">
        <f t="shared" si="433"/>
        <v>1.0952169741625912</v>
      </c>
    </row>
    <row r="1627" spans="1:21">
      <c r="A1627" s="80">
        <v>38135</v>
      </c>
      <c r="B1627" s="81">
        <v>0</v>
      </c>
      <c r="C1627" s="82">
        <v>6.2916369292004004E-3</v>
      </c>
      <c r="D1627" s="88">
        <f t="shared" si="434"/>
        <v>1.1830195552267919</v>
      </c>
      <c r="E1627" s="89">
        <f t="shared" si="439"/>
        <v>10830.19555226792</v>
      </c>
      <c r="F1627" s="126">
        <f t="shared" si="440"/>
        <v>483654.36354045005</v>
      </c>
      <c r="G1627" s="62">
        <f t="shared" si="441"/>
        <v>4.4657952961816037E-2</v>
      </c>
      <c r="H1627" s="88">
        <f t="shared" si="426"/>
        <v>0</v>
      </c>
      <c r="I1627" s="62">
        <f t="shared" si="435"/>
        <v>0</v>
      </c>
      <c r="J1627" s="89">
        <f t="shared" si="427"/>
        <v>0</v>
      </c>
      <c r="K1627" s="62">
        <f t="shared" si="436"/>
        <v>0</v>
      </c>
      <c r="L1627" s="90">
        <f t="shared" si="428"/>
        <v>125.83273858400801</v>
      </c>
      <c r="M1627" s="73">
        <f>0</f>
        <v>0</v>
      </c>
      <c r="N1627" s="89">
        <f t="shared" si="429"/>
        <v>0</v>
      </c>
      <c r="O1627" s="89">
        <f t="shared" si="430"/>
        <v>0</v>
      </c>
      <c r="P1627" s="89">
        <f t="shared" si="431"/>
        <v>0</v>
      </c>
      <c r="Q1627" s="62">
        <f t="shared" si="442"/>
        <v>0</v>
      </c>
      <c r="R1627" s="89">
        <f t="shared" si="437"/>
        <v>-125.83273858400801</v>
      </c>
      <c r="S1627" s="74">
        <f t="shared" si="438"/>
        <v>0</v>
      </c>
      <c r="T1627" s="91">
        <f t="shared" si="432"/>
        <v>-0.21698044477320799</v>
      </c>
      <c r="U1627" s="92">
        <f t="shared" si="433"/>
        <v>1.0830195552267918</v>
      </c>
    </row>
    <row r="1628" spans="1:21">
      <c r="A1628" s="80">
        <v>38136</v>
      </c>
      <c r="B1628" s="81">
        <v>0</v>
      </c>
      <c r="C1628" s="82">
        <v>6.5941730060009116E-3</v>
      </c>
      <c r="D1628" s="88">
        <f t="shared" si="434"/>
        <v>1.1704362813683913</v>
      </c>
      <c r="E1628" s="89">
        <f t="shared" si="439"/>
        <v>10704.362813683912</v>
      </c>
      <c r="F1628" s="126">
        <f t="shared" si="440"/>
        <v>483654.36354045005</v>
      </c>
      <c r="G1628" s="62">
        <f t="shared" si="441"/>
        <v>4.5182919521577776E-2</v>
      </c>
      <c r="H1628" s="88">
        <f t="shared" si="426"/>
        <v>0</v>
      </c>
      <c r="I1628" s="62">
        <f t="shared" si="435"/>
        <v>0</v>
      </c>
      <c r="J1628" s="89">
        <f t="shared" si="427"/>
        <v>0</v>
      </c>
      <c r="K1628" s="62">
        <f t="shared" si="436"/>
        <v>0</v>
      </c>
      <c r="L1628" s="90">
        <f t="shared" si="428"/>
        <v>131.88346012001824</v>
      </c>
      <c r="M1628" s="73">
        <f>0</f>
        <v>0</v>
      </c>
      <c r="N1628" s="89">
        <f t="shared" si="429"/>
        <v>0</v>
      </c>
      <c r="O1628" s="89">
        <f t="shared" si="430"/>
        <v>0</v>
      </c>
      <c r="P1628" s="89">
        <f t="shared" si="431"/>
        <v>0</v>
      </c>
      <c r="Q1628" s="62">
        <f t="shared" si="442"/>
        <v>0</v>
      </c>
      <c r="R1628" s="89">
        <f t="shared" si="437"/>
        <v>-131.88346012001824</v>
      </c>
      <c r="S1628" s="74">
        <f t="shared" si="438"/>
        <v>0</v>
      </c>
      <c r="T1628" s="91">
        <f t="shared" si="432"/>
        <v>-0.22956371863160863</v>
      </c>
      <c r="U1628" s="92">
        <f t="shared" si="433"/>
        <v>1.0704362813683912</v>
      </c>
    </row>
    <row r="1629" spans="1:21">
      <c r="A1629" s="80">
        <v>38137</v>
      </c>
      <c r="B1629" s="81">
        <v>0</v>
      </c>
      <c r="C1629" s="82">
        <v>6.9692727658168026E-3</v>
      </c>
      <c r="D1629" s="88">
        <f t="shared" si="434"/>
        <v>1.1572479353563894</v>
      </c>
      <c r="E1629" s="89">
        <f t="shared" si="439"/>
        <v>10572.479353563895</v>
      </c>
      <c r="F1629" s="126">
        <f t="shared" si="440"/>
        <v>483654.36354045005</v>
      </c>
      <c r="G1629" s="62">
        <f t="shared" si="441"/>
        <v>4.5746541314116082E-2</v>
      </c>
      <c r="H1629" s="88">
        <f t="shared" si="426"/>
        <v>0</v>
      </c>
      <c r="I1629" s="62">
        <f t="shared" si="435"/>
        <v>0</v>
      </c>
      <c r="J1629" s="89">
        <f t="shared" si="427"/>
        <v>0</v>
      </c>
      <c r="K1629" s="62">
        <f t="shared" si="436"/>
        <v>0</v>
      </c>
      <c r="L1629" s="90">
        <f t="shared" si="428"/>
        <v>139.38545531633605</v>
      </c>
      <c r="M1629" s="73">
        <f>0</f>
        <v>0</v>
      </c>
      <c r="N1629" s="89">
        <f t="shared" si="429"/>
        <v>0</v>
      </c>
      <c r="O1629" s="89">
        <f t="shared" si="430"/>
        <v>0</v>
      </c>
      <c r="P1629" s="89">
        <f t="shared" si="431"/>
        <v>0</v>
      </c>
      <c r="Q1629" s="62">
        <f t="shared" si="442"/>
        <v>0</v>
      </c>
      <c r="R1629" s="89">
        <f t="shared" si="437"/>
        <v>-139.38545531633605</v>
      </c>
      <c r="S1629" s="74">
        <f t="shared" si="438"/>
        <v>0</v>
      </c>
      <c r="T1629" s="91">
        <f t="shared" si="432"/>
        <v>-0.24275206464361054</v>
      </c>
      <c r="U1629" s="92">
        <f t="shared" si="433"/>
        <v>1.0572479353563893</v>
      </c>
    </row>
    <row r="1630" spans="1:21">
      <c r="A1630" s="80">
        <v>38138</v>
      </c>
      <c r="B1630" s="81">
        <v>0</v>
      </c>
      <c r="C1630" s="82">
        <v>6.2226262467643904E-3</v>
      </c>
      <c r="D1630" s="88">
        <f t="shared" si="434"/>
        <v>1.1433093898247557</v>
      </c>
      <c r="E1630" s="89">
        <f t="shared" si="439"/>
        <v>10433.093898247558</v>
      </c>
      <c r="F1630" s="126">
        <f t="shared" si="440"/>
        <v>483654.36354045005</v>
      </c>
      <c r="G1630" s="62">
        <f t="shared" si="441"/>
        <v>4.6357712128105091E-2</v>
      </c>
      <c r="H1630" s="88">
        <f t="shared" si="426"/>
        <v>0</v>
      </c>
      <c r="I1630" s="62">
        <f t="shared" si="435"/>
        <v>0</v>
      </c>
      <c r="J1630" s="89">
        <f t="shared" si="427"/>
        <v>0</v>
      </c>
      <c r="K1630" s="62">
        <f t="shared" si="436"/>
        <v>0</v>
      </c>
      <c r="L1630" s="90">
        <f t="shared" si="428"/>
        <v>124.45252493528781</v>
      </c>
      <c r="M1630" s="73">
        <f>0</f>
        <v>0</v>
      </c>
      <c r="N1630" s="89">
        <f t="shared" si="429"/>
        <v>0</v>
      </c>
      <c r="O1630" s="89">
        <f t="shared" si="430"/>
        <v>0</v>
      </c>
      <c r="P1630" s="89">
        <f t="shared" si="431"/>
        <v>0</v>
      </c>
      <c r="Q1630" s="62">
        <f t="shared" si="442"/>
        <v>0</v>
      </c>
      <c r="R1630" s="89">
        <f t="shared" si="437"/>
        <v>-124.45252493528781</v>
      </c>
      <c r="S1630" s="74">
        <f t="shared" si="438"/>
        <v>0</v>
      </c>
      <c r="T1630" s="91">
        <f t="shared" si="432"/>
        <v>-0.25669061017524419</v>
      </c>
      <c r="U1630" s="92">
        <f t="shared" si="433"/>
        <v>1.0433093898247556</v>
      </c>
    </row>
    <row r="1631" spans="1:21">
      <c r="A1631" s="80">
        <v>38139</v>
      </c>
      <c r="B1631" s="81">
        <v>0</v>
      </c>
      <c r="C1631" s="82">
        <v>6.3348231913639983E-3</v>
      </c>
      <c r="D1631" s="88">
        <f t="shared" si="434"/>
        <v>1.1308641373312269</v>
      </c>
      <c r="E1631" s="89">
        <f t="shared" si="439"/>
        <v>10308.64137331227</v>
      </c>
      <c r="F1631" s="126">
        <f t="shared" si="440"/>
        <v>483654.36354045005</v>
      </c>
      <c r="G1631" s="62">
        <f t="shared" si="441"/>
        <v>4.6917372137182715E-2</v>
      </c>
      <c r="H1631" s="88">
        <f t="shared" si="426"/>
        <v>0</v>
      </c>
      <c r="I1631" s="62">
        <f t="shared" si="435"/>
        <v>0</v>
      </c>
      <c r="J1631" s="89">
        <f t="shared" si="427"/>
        <v>0</v>
      </c>
      <c r="K1631" s="62">
        <f t="shared" si="436"/>
        <v>0</v>
      </c>
      <c r="L1631" s="90">
        <f t="shared" si="428"/>
        <v>126.69646382727997</v>
      </c>
      <c r="M1631" s="73">
        <f>0</f>
        <v>0</v>
      </c>
      <c r="N1631" s="89">
        <f t="shared" si="429"/>
        <v>0</v>
      </c>
      <c r="O1631" s="89">
        <f t="shared" si="430"/>
        <v>0</v>
      </c>
      <c r="P1631" s="89">
        <f t="shared" si="431"/>
        <v>0</v>
      </c>
      <c r="Q1631" s="62">
        <f t="shared" si="442"/>
        <v>0</v>
      </c>
      <c r="R1631" s="89">
        <f t="shared" si="437"/>
        <v>-126.69646382727997</v>
      </c>
      <c r="S1631" s="74">
        <f t="shared" si="438"/>
        <v>0</v>
      </c>
      <c r="T1631" s="91">
        <f t="shared" si="432"/>
        <v>-0.26913586266877298</v>
      </c>
      <c r="U1631" s="92">
        <f t="shared" si="433"/>
        <v>1.0308641373312268</v>
      </c>
    </row>
    <row r="1632" spans="1:21">
      <c r="A1632" s="80">
        <v>38140</v>
      </c>
      <c r="B1632" s="81">
        <v>2.7686000000000002E-2</v>
      </c>
      <c r="C1632" s="82">
        <v>6.0111600841068228E-3</v>
      </c>
      <c r="D1632" s="88">
        <f t="shared" si="434"/>
        <v>1.1181944909484989</v>
      </c>
      <c r="E1632" s="89">
        <f t="shared" si="439"/>
        <v>10181.94490948499</v>
      </c>
      <c r="F1632" s="126">
        <f t="shared" si="440"/>
        <v>483654.36354045005</v>
      </c>
      <c r="G1632" s="62">
        <f t="shared" si="441"/>
        <v>4.7501176625882338E-2</v>
      </c>
      <c r="H1632" s="88">
        <f t="shared" si="426"/>
        <v>553.72</v>
      </c>
      <c r="I1632" s="62">
        <f t="shared" si="435"/>
        <v>5537.2000000000007</v>
      </c>
      <c r="J1632" s="89">
        <f t="shared" si="427"/>
        <v>996.69600000000003</v>
      </c>
      <c r="K1632" s="62">
        <f t="shared" si="436"/>
        <v>21927.311999999998</v>
      </c>
      <c r="L1632" s="90">
        <f t="shared" si="428"/>
        <v>120.22320168213646</v>
      </c>
      <c r="M1632" s="73">
        <f>0</f>
        <v>0</v>
      </c>
      <c r="N1632" s="89">
        <f t="shared" si="429"/>
        <v>0</v>
      </c>
      <c r="O1632" s="89">
        <f t="shared" si="430"/>
        <v>0</v>
      </c>
      <c r="P1632" s="89">
        <f t="shared" si="431"/>
        <v>0</v>
      </c>
      <c r="Q1632" s="62">
        <f t="shared" si="442"/>
        <v>0</v>
      </c>
      <c r="R1632" s="89">
        <f t="shared" si="437"/>
        <v>1430.1927983178637</v>
      </c>
      <c r="S1632" s="74">
        <f t="shared" si="438"/>
        <v>27464.511999999999</v>
      </c>
      <c r="T1632" s="91">
        <f t="shared" si="432"/>
        <v>-0.28180550905150104</v>
      </c>
      <c r="U1632" s="92">
        <f t="shared" si="433"/>
        <v>1.0181944909484988</v>
      </c>
    </row>
    <row r="1633" spans="1:21">
      <c r="A1633" s="80">
        <v>38141</v>
      </c>
      <c r="B1633" s="81">
        <v>3.4290000000000001E-2</v>
      </c>
      <c r="C1633" s="82">
        <v>5.6854149855419837E-3</v>
      </c>
      <c r="D1633" s="88">
        <f t="shared" si="434"/>
        <v>1.2612137707802853</v>
      </c>
      <c r="E1633" s="89">
        <f t="shared" si="439"/>
        <v>11612.137707802853</v>
      </c>
      <c r="F1633" s="126">
        <f t="shared" si="440"/>
        <v>511118.87554045004</v>
      </c>
      <c r="G1633" s="62">
        <f t="shared" si="441"/>
        <v>4.4015915794470846E-2</v>
      </c>
      <c r="H1633" s="88">
        <f t="shared" si="426"/>
        <v>685.80000000000007</v>
      </c>
      <c r="I1633" s="62">
        <f t="shared" si="435"/>
        <v>6858.0000000000009</v>
      </c>
      <c r="J1633" s="89">
        <f t="shared" si="427"/>
        <v>1234.44</v>
      </c>
      <c r="K1633" s="62">
        <f t="shared" si="436"/>
        <v>27157.679999999997</v>
      </c>
      <c r="L1633" s="90">
        <f t="shared" si="428"/>
        <v>113.70829971083967</v>
      </c>
      <c r="M1633" s="73">
        <f>0</f>
        <v>0</v>
      </c>
      <c r="N1633" s="89">
        <f t="shared" si="429"/>
        <v>0</v>
      </c>
      <c r="O1633" s="89">
        <f t="shared" si="430"/>
        <v>0</v>
      </c>
      <c r="P1633" s="89">
        <f t="shared" si="431"/>
        <v>0</v>
      </c>
      <c r="Q1633" s="62">
        <f t="shared" si="442"/>
        <v>0</v>
      </c>
      <c r="R1633" s="89">
        <f t="shared" si="437"/>
        <v>1806.5317002891607</v>
      </c>
      <c r="S1633" s="74">
        <f t="shared" si="438"/>
        <v>34015.68</v>
      </c>
      <c r="T1633" s="91">
        <f t="shared" si="432"/>
        <v>-0.13878622921971462</v>
      </c>
      <c r="U1633" s="92">
        <f t="shared" si="433"/>
        <v>1.1612137707802852</v>
      </c>
    </row>
    <row r="1634" spans="1:21">
      <c r="A1634" s="80">
        <v>38142</v>
      </c>
      <c r="B1634" s="81">
        <v>1.651E-2</v>
      </c>
      <c r="C1634" s="82">
        <v>4.6358623690473284E-3</v>
      </c>
      <c r="D1634" s="88">
        <f t="shared" si="434"/>
        <v>1.4209334704046006</v>
      </c>
      <c r="E1634" s="89">
        <f t="shared" si="439"/>
        <v>13418.669408092013</v>
      </c>
      <c r="F1634" s="126">
        <f t="shared" si="440"/>
        <v>545134.55554045003</v>
      </c>
      <c r="G1634" s="62">
        <f t="shared" si="441"/>
        <v>4.0625082782925655E-2</v>
      </c>
      <c r="H1634" s="88">
        <f t="shared" si="426"/>
        <v>330.2</v>
      </c>
      <c r="I1634" s="62">
        <f t="shared" si="435"/>
        <v>3302</v>
      </c>
      <c r="J1634" s="89">
        <f t="shared" si="427"/>
        <v>594.36</v>
      </c>
      <c r="K1634" s="62">
        <f t="shared" si="436"/>
        <v>13075.92</v>
      </c>
      <c r="L1634" s="90">
        <f t="shared" si="428"/>
        <v>92.717247380946574</v>
      </c>
      <c r="M1634" s="73">
        <f>0</f>
        <v>0</v>
      </c>
      <c r="N1634" s="89">
        <f t="shared" si="429"/>
        <v>0</v>
      </c>
      <c r="O1634" s="89">
        <f t="shared" si="430"/>
        <v>0</v>
      </c>
      <c r="P1634" s="89">
        <f t="shared" si="431"/>
        <v>0</v>
      </c>
      <c r="Q1634" s="62">
        <f t="shared" si="442"/>
        <v>0</v>
      </c>
      <c r="R1634" s="89">
        <f t="shared" si="437"/>
        <v>831.84275261905339</v>
      </c>
      <c r="S1634" s="74">
        <f t="shared" si="438"/>
        <v>16377.92</v>
      </c>
      <c r="T1634" s="91">
        <f t="shared" si="432"/>
        <v>2.0933470404600696E-2</v>
      </c>
      <c r="U1634" s="92">
        <f t="shared" si="433"/>
        <v>1.3209334704046005</v>
      </c>
    </row>
    <row r="1635" spans="1:21">
      <c r="A1635" s="80">
        <v>38143</v>
      </c>
      <c r="B1635" s="81">
        <v>0</v>
      </c>
      <c r="C1635" s="82">
        <v>5.5933669798965838E-3</v>
      </c>
      <c r="D1635" s="88">
        <f t="shared" si="434"/>
        <v>1.4625256080355533</v>
      </c>
      <c r="E1635" s="89">
        <f t="shared" si="439"/>
        <v>14250.512160711067</v>
      </c>
      <c r="F1635" s="126">
        <f t="shared" si="440"/>
        <v>561512.47554045008</v>
      </c>
      <c r="G1635" s="62">
        <f t="shared" si="441"/>
        <v>3.9402968062337486E-2</v>
      </c>
      <c r="H1635" s="88">
        <f t="shared" si="426"/>
        <v>0</v>
      </c>
      <c r="I1635" s="62">
        <f t="shared" si="435"/>
        <v>0</v>
      </c>
      <c r="J1635" s="89">
        <f t="shared" si="427"/>
        <v>0</v>
      </c>
      <c r="K1635" s="62">
        <f t="shared" si="436"/>
        <v>0</v>
      </c>
      <c r="L1635" s="90">
        <f t="shared" si="428"/>
        <v>111.86733959793168</v>
      </c>
      <c r="M1635" s="73">
        <f>0</f>
        <v>0</v>
      </c>
      <c r="N1635" s="89">
        <f t="shared" si="429"/>
        <v>0</v>
      </c>
      <c r="O1635" s="89">
        <f t="shared" si="430"/>
        <v>0</v>
      </c>
      <c r="P1635" s="89">
        <f t="shared" si="431"/>
        <v>0</v>
      </c>
      <c r="Q1635" s="62">
        <f t="shared" si="442"/>
        <v>0</v>
      </c>
      <c r="R1635" s="89">
        <f t="shared" si="437"/>
        <v>-111.86733959793168</v>
      </c>
      <c r="S1635" s="74">
        <f t="shared" si="438"/>
        <v>0</v>
      </c>
      <c r="T1635" s="91">
        <f t="shared" si="432"/>
        <v>6.2525608035553404E-2</v>
      </c>
      <c r="U1635" s="92">
        <f t="shared" si="433"/>
        <v>1.3625256080355532</v>
      </c>
    </row>
    <row r="1636" spans="1:21">
      <c r="A1636" s="80">
        <v>38144</v>
      </c>
      <c r="B1636" s="81">
        <v>7.1120000000000003E-3</v>
      </c>
      <c r="C1636" s="82">
        <v>5.1637640579198334E-3</v>
      </c>
      <c r="D1636" s="88">
        <f t="shared" si="434"/>
        <v>1.4569322410556569</v>
      </c>
      <c r="E1636" s="89">
        <f t="shared" si="439"/>
        <v>14138.644821113136</v>
      </c>
      <c r="F1636" s="126">
        <f t="shared" si="440"/>
        <v>561512.47554045008</v>
      </c>
      <c r="G1636" s="62">
        <f t="shared" si="441"/>
        <v>3.9714730983407096E-2</v>
      </c>
      <c r="H1636" s="88">
        <f t="shared" si="426"/>
        <v>142.24</v>
      </c>
      <c r="I1636" s="62">
        <f t="shared" si="435"/>
        <v>1422.4</v>
      </c>
      <c r="J1636" s="89">
        <f t="shared" si="427"/>
        <v>256.03199999999998</v>
      </c>
      <c r="K1636" s="62">
        <f t="shared" si="436"/>
        <v>5632.7039999999988</v>
      </c>
      <c r="L1636" s="90">
        <f t="shared" si="428"/>
        <v>103.27528115839667</v>
      </c>
      <c r="M1636" s="73">
        <f>0</f>
        <v>0</v>
      </c>
      <c r="N1636" s="89">
        <f t="shared" si="429"/>
        <v>0</v>
      </c>
      <c r="O1636" s="89">
        <f t="shared" si="430"/>
        <v>0</v>
      </c>
      <c r="P1636" s="89">
        <f t="shared" si="431"/>
        <v>0</v>
      </c>
      <c r="Q1636" s="62">
        <f t="shared" si="442"/>
        <v>0</v>
      </c>
      <c r="R1636" s="89">
        <f t="shared" si="437"/>
        <v>294.9967188416033</v>
      </c>
      <c r="S1636" s="74">
        <f t="shared" si="438"/>
        <v>7055.1039999999994</v>
      </c>
      <c r="T1636" s="91">
        <f t="shared" si="432"/>
        <v>5.6932241055656974E-2</v>
      </c>
      <c r="U1636" s="92">
        <f t="shared" si="433"/>
        <v>1.3569322410556568</v>
      </c>
    </row>
    <row r="1637" spans="1:21">
      <c r="A1637" s="80">
        <v>38145</v>
      </c>
      <c r="B1637" s="81">
        <v>2.8194E-2</v>
      </c>
      <c r="C1637" s="82">
        <v>5.5098711420973447E-3</v>
      </c>
      <c r="D1637" s="88">
        <f t="shared" si="434"/>
        <v>1.471682076997737</v>
      </c>
      <c r="E1637" s="89">
        <f t="shared" si="439"/>
        <v>14433.641539954739</v>
      </c>
      <c r="F1637" s="126">
        <f t="shared" si="440"/>
        <v>568567.57954045013</v>
      </c>
      <c r="G1637" s="62">
        <f t="shared" si="441"/>
        <v>3.9391831781782842E-2</v>
      </c>
      <c r="H1637" s="88">
        <f t="shared" si="426"/>
        <v>563.88</v>
      </c>
      <c r="I1637" s="62">
        <f t="shared" si="435"/>
        <v>5638.8</v>
      </c>
      <c r="J1637" s="89">
        <f t="shared" si="427"/>
        <v>1014.984</v>
      </c>
      <c r="K1637" s="62">
        <f t="shared" si="436"/>
        <v>22329.647999999997</v>
      </c>
      <c r="L1637" s="90">
        <f t="shared" si="428"/>
        <v>110.19742284194689</v>
      </c>
      <c r="M1637" s="73">
        <f>0</f>
        <v>0</v>
      </c>
      <c r="N1637" s="89">
        <f t="shared" si="429"/>
        <v>0</v>
      </c>
      <c r="O1637" s="89">
        <f t="shared" si="430"/>
        <v>0</v>
      </c>
      <c r="P1637" s="89">
        <f t="shared" si="431"/>
        <v>0</v>
      </c>
      <c r="Q1637" s="62">
        <f t="shared" si="442"/>
        <v>0</v>
      </c>
      <c r="R1637" s="89">
        <f t="shared" si="437"/>
        <v>1468.6665771580531</v>
      </c>
      <c r="S1637" s="74">
        <f t="shared" si="438"/>
        <v>27968.447999999997</v>
      </c>
      <c r="T1637" s="91">
        <f t="shared" si="432"/>
        <v>7.1682076997737099E-2</v>
      </c>
      <c r="U1637" s="92">
        <f t="shared" si="433"/>
        <v>1.3716820769977369</v>
      </c>
    </row>
    <row r="1638" spans="1:21">
      <c r="A1638" s="80">
        <v>38146</v>
      </c>
      <c r="B1638" s="81">
        <v>2.5399999999999999E-4</v>
      </c>
      <c r="C1638" s="82">
        <v>6.1696867242050967E-3</v>
      </c>
      <c r="D1638" s="88">
        <f t="shared" si="434"/>
        <v>1.5451154058556396</v>
      </c>
      <c r="E1638" s="89">
        <f t="shared" si="439"/>
        <v>15902.308117112792</v>
      </c>
      <c r="F1638" s="126">
        <f t="shared" si="440"/>
        <v>596536.0275404501</v>
      </c>
      <c r="G1638" s="62">
        <f t="shared" si="441"/>
        <v>3.751254366015621E-2</v>
      </c>
      <c r="H1638" s="88">
        <f t="shared" si="426"/>
        <v>5.08</v>
      </c>
      <c r="I1638" s="62">
        <f t="shared" si="435"/>
        <v>50.800000000000004</v>
      </c>
      <c r="J1638" s="89">
        <f t="shared" si="427"/>
        <v>9.1439999999999984</v>
      </c>
      <c r="K1638" s="62">
        <f t="shared" si="436"/>
        <v>201.16799999999995</v>
      </c>
      <c r="L1638" s="90">
        <f t="shared" si="428"/>
        <v>123.39373448410193</v>
      </c>
      <c r="M1638" s="73">
        <f>0</f>
        <v>0</v>
      </c>
      <c r="N1638" s="89">
        <f t="shared" si="429"/>
        <v>1466.9338772221668</v>
      </c>
      <c r="O1638" s="89">
        <f t="shared" si="430"/>
        <v>902.30811711279114</v>
      </c>
      <c r="P1638" s="89">
        <f t="shared" si="431"/>
        <v>902.30811711279114</v>
      </c>
      <c r="Q1638" s="62">
        <f t="shared" si="442"/>
        <v>33847.872638106921</v>
      </c>
      <c r="R1638" s="89">
        <f t="shared" si="437"/>
        <v>-1011.4778515968931</v>
      </c>
      <c r="S1638" s="74">
        <f t="shared" si="438"/>
        <v>-33595.90463810692</v>
      </c>
      <c r="T1638" s="91">
        <f t="shared" si="432"/>
        <v>0.14511540585563965</v>
      </c>
      <c r="U1638" s="92">
        <f t="shared" si="433"/>
        <v>1.4451154058556395</v>
      </c>
    </row>
    <row r="1639" spans="1:21">
      <c r="A1639" s="80">
        <v>38147</v>
      </c>
      <c r="B1639" s="81">
        <v>3.3528000000000002E-2</v>
      </c>
      <c r="C1639" s="82">
        <v>5.2040080913199165E-3</v>
      </c>
      <c r="D1639" s="88">
        <f t="shared" si="434"/>
        <v>1.4945415132757949</v>
      </c>
      <c r="E1639" s="89">
        <f t="shared" si="439"/>
        <v>14890.830265515899</v>
      </c>
      <c r="F1639" s="126">
        <f t="shared" si="440"/>
        <v>562940.12290234317</v>
      </c>
      <c r="G1639" s="62">
        <f t="shared" si="441"/>
        <v>3.7804481876742409E-2</v>
      </c>
      <c r="H1639" s="88">
        <f t="shared" si="426"/>
        <v>670.56000000000006</v>
      </c>
      <c r="I1639" s="62">
        <f t="shared" si="435"/>
        <v>6705.6</v>
      </c>
      <c r="J1639" s="89">
        <f t="shared" si="427"/>
        <v>1207.008</v>
      </c>
      <c r="K1639" s="62">
        <f t="shared" si="436"/>
        <v>26554.175999999999</v>
      </c>
      <c r="L1639" s="90">
        <f t="shared" si="428"/>
        <v>104.08016182639832</v>
      </c>
      <c r="M1639" s="73">
        <f>0</f>
        <v>0</v>
      </c>
      <c r="N1639" s="89">
        <f t="shared" si="429"/>
        <v>0</v>
      </c>
      <c r="O1639" s="89">
        <f t="shared" si="430"/>
        <v>0</v>
      </c>
      <c r="P1639" s="89">
        <f t="shared" si="431"/>
        <v>0</v>
      </c>
      <c r="Q1639" s="62">
        <f t="shared" si="442"/>
        <v>0</v>
      </c>
      <c r="R1639" s="89">
        <f t="shared" si="437"/>
        <v>1773.4878381736019</v>
      </c>
      <c r="S1639" s="74">
        <f t="shared" si="438"/>
        <v>33259.775999999998</v>
      </c>
      <c r="T1639" s="91">
        <f t="shared" si="432"/>
        <v>9.4541513275794964E-2</v>
      </c>
      <c r="U1639" s="92">
        <f t="shared" si="433"/>
        <v>1.3945415132757948</v>
      </c>
    </row>
    <row r="1640" spans="1:21">
      <c r="A1640" s="80">
        <v>38148</v>
      </c>
      <c r="B1640" s="81">
        <v>2.5399999999999999E-4</v>
      </c>
      <c r="C1640" s="82">
        <v>5.8424317888448353E-3</v>
      </c>
      <c r="D1640" s="88">
        <f t="shared" si="434"/>
        <v>1.583215905184475</v>
      </c>
      <c r="E1640" s="89">
        <f t="shared" si="439"/>
        <v>16664.3181036895</v>
      </c>
      <c r="F1640" s="126">
        <f t="shared" si="440"/>
        <v>596199.89890234312</v>
      </c>
      <c r="G1640" s="62">
        <f t="shared" si="441"/>
        <v>3.5777035411388582E-2</v>
      </c>
      <c r="H1640" s="88">
        <f t="shared" si="426"/>
        <v>5.08</v>
      </c>
      <c r="I1640" s="62">
        <f t="shared" si="435"/>
        <v>50.800000000000004</v>
      </c>
      <c r="J1640" s="89">
        <f t="shared" si="427"/>
        <v>9.1439999999999984</v>
      </c>
      <c r="K1640" s="62">
        <f t="shared" si="436"/>
        <v>201.16799999999995</v>
      </c>
      <c r="L1640" s="90">
        <f t="shared" si="428"/>
        <v>116.8486357768967</v>
      </c>
      <c r="M1640" s="73">
        <f>0</f>
        <v>0</v>
      </c>
      <c r="N1640" s="89">
        <f t="shared" si="429"/>
        <v>3674.7918771404416</v>
      </c>
      <c r="O1640" s="89">
        <f t="shared" si="430"/>
        <v>1664.3181036894994</v>
      </c>
      <c r="P1640" s="89">
        <f t="shared" si="431"/>
        <v>1664.3181036894994</v>
      </c>
      <c r="Q1640" s="62">
        <f t="shared" si="442"/>
        <v>59544.367731514314</v>
      </c>
      <c r="R1640" s="89">
        <f t="shared" si="437"/>
        <v>-1766.942739466396</v>
      </c>
      <c r="S1640" s="74">
        <f t="shared" si="438"/>
        <v>-59292.399731514313</v>
      </c>
      <c r="T1640" s="91">
        <f t="shared" si="432"/>
        <v>0.18321590518447506</v>
      </c>
      <c r="U1640" s="92">
        <f t="shared" si="433"/>
        <v>1.4832159051844749</v>
      </c>
    </row>
    <row r="1641" spans="1:21">
      <c r="A1641" s="80">
        <v>38149</v>
      </c>
      <c r="B1641" s="81">
        <v>0</v>
      </c>
      <c r="C1641" s="82">
        <v>5.914772728297886E-3</v>
      </c>
      <c r="D1641" s="88">
        <f t="shared" si="434"/>
        <v>1.4948687682111552</v>
      </c>
      <c r="E1641" s="89">
        <f t="shared" si="439"/>
        <v>14897.375364223104</v>
      </c>
      <c r="F1641" s="126">
        <f t="shared" si="440"/>
        <v>536907.49917082884</v>
      </c>
      <c r="G1641" s="62">
        <f t="shared" si="441"/>
        <v>3.6040408866936574E-2</v>
      </c>
      <c r="H1641" s="88">
        <f t="shared" si="426"/>
        <v>0</v>
      </c>
      <c r="I1641" s="62">
        <f t="shared" si="435"/>
        <v>0</v>
      </c>
      <c r="J1641" s="89">
        <f t="shared" si="427"/>
        <v>0</v>
      </c>
      <c r="K1641" s="62">
        <f t="shared" si="436"/>
        <v>0</v>
      </c>
      <c r="L1641" s="90">
        <f t="shared" si="428"/>
        <v>118.29545456595773</v>
      </c>
      <c r="M1641" s="73">
        <f>0</f>
        <v>0</v>
      </c>
      <c r="N1641" s="89">
        <f t="shared" si="429"/>
        <v>0</v>
      </c>
      <c r="O1641" s="89">
        <f t="shared" si="430"/>
        <v>0</v>
      </c>
      <c r="P1641" s="89">
        <f t="shared" si="431"/>
        <v>0</v>
      </c>
      <c r="Q1641" s="62">
        <f t="shared" si="442"/>
        <v>0</v>
      </c>
      <c r="R1641" s="89">
        <f t="shared" si="437"/>
        <v>-118.29545456595773</v>
      </c>
      <c r="S1641" s="74">
        <f t="shared" si="438"/>
        <v>0</v>
      </c>
      <c r="T1641" s="91">
        <f t="shared" si="432"/>
        <v>9.4868768211155308E-2</v>
      </c>
      <c r="U1641" s="92">
        <f t="shared" si="433"/>
        <v>1.3948687682111551</v>
      </c>
    </row>
    <row r="1642" spans="1:21">
      <c r="A1642" s="80">
        <v>38150</v>
      </c>
      <c r="B1642" s="81">
        <v>0</v>
      </c>
      <c r="C1642" s="82">
        <v>6.4923328775694303E-3</v>
      </c>
      <c r="D1642" s="88">
        <f t="shared" si="434"/>
        <v>1.4889539954828572</v>
      </c>
      <c r="E1642" s="89">
        <f t="shared" si="439"/>
        <v>14779.079909657146</v>
      </c>
      <c r="F1642" s="126">
        <f t="shared" si="440"/>
        <v>536907.49917082884</v>
      </c>
      <c r="G1642" s="62">
        <f t="shared" si="441"/>
        <v>3.632888531984968E-2</v>
      </c>
      <c r="H1642" s="88">
        <f t="shared" si="426"/>
        <v>0</v>
      </c>
      <c r="I1642" s="62">
        <f t="shared" si="435"/>
        <v>0</v>
      </c>
      <c r="J1642" s="89">
        <f t="shared" si="427"/>
        <v>0</v>
      </c>
      <c r="K1642" s="62">
        <f t="shared" si="436"/>
        <v>0</v>
      </c>
      <c r="L1642" s="90">
        <f t="shared" si="428"/>
        <v>129.8466575513886</v>
      </c>
      <c r="M1642" s="73">
        <f>0</f>
        <v>0</v>
      </c>
      <c r="N1642" s="89">
        <f t="shared" si="429"/>
        <v>0</v>
      </c>
      <c r="O1642" s="89">
        <f t="shared" si="430"/>
        <v>0</v>
      </c>
      <c r="P1642" s="89">
        <f t="shared" si="431"/>
        <v>0</v>
      </c>
      <c r="Q1642" s="62">
        <f t="shared" si="442"/>
        <v>0</v>
      </c>
      <c r="R1642" s="89">
        <f t="shared" si="437"/>
        <v>-129.8466575513886</v>
      </c>
      <c r="S1642" s="74">
        <f t="shared" si="438"/>
        <v>0</v>
      </c>
      <c r="T1642" s="91">
        <f t="shared" si="432"/>
        <v>8.8953995482857318E-2</v>
      </c>
      <c r="U1642" s="92">
        <f t="shared" si="433"/>
        <v>1.3889539954828571</v>
      </c>
    </row>
    <row r="1643" spans="1:21">
      <c r="A1643" s="80">
        <v>38151</v>
      </c>
      <c r="B1643" s="81">
        <v>1.8287999999999999E-2</v>
      </c>
      <c r="C1643" s="82">
        <v>6.1294527666816197E-3</v>
      </c>
      <c r="D1643" s="88">
        <f t="shared" si="434"/>
        <v>1.482461662605288</v>
      </c>
      <c r="E1643" s="89">
        <f t="shared" si="439"/>
        <v>14649.233252105758</v>
      </c>
      <c r="F1643" s="126">
        <f t="shared" si="440"/>
        <v>536907.49917082884</v>
      </c>
      <c r="G1643" s="62">
        <f t="shared" si="441"/>
        <v>3.6650894277599884E-2</v>
      </c>
      <c r="H1643" s="88">
        <f t="shared" si="426"/>
        <v>365.76</v>
      </c>
      <c r="I1643" s="62">
        <f t="shared" si="435"/>
        <v>3657.6</v>
      </c>
      <c r="J1643" s="89">
        <f t="shared" si="427"/>
        <v>658.36799999999982</v>
      </c>
      <c r="K1643" s="62">
        <f t="shared" si="436"/>
        <v>14484.095999999994</v>
      </c>
      <c r="L1643" s="90">
        <f t="shared" si="428"/>
        <v>122.5890553336324</v>
      </c>
      <c r="M1643" s="73">
        <f>0</f>
        <v>0</v>
      </c>
      <c r="N1643" s="89">
        <f t="shared" si="429"/>
        <v>0</v>
      </c>
      <c r="O1643" s="89">
        <f t="shared" si="430"/>
        <v>0</v>
      </c>
      <c r="P1643" s="89">
        <f t="shared" si="431"/>
        <v>0</v>
      </c>
      <c r="Q1643" s="62">
        <f t="shared" si="442"/>
        <v>0</v>
      </c>
      <c r="R1643" s="89">
        <f t="shared" si="437"/>
        <v>901.53894466636734</v>
      </c>
      <c r="S1643" s="74">
        <f t="shared" si="438"/>
        <v>18141.695999999993</v>
      </c>
      <c r="T1643" s="91">
        <f t="shared" si="432"/>
        <v>8.2461662605288089E-2</v>
      </c>
      <c r="U1643" s="92">
        <f t="shared" si="433"/>
        <v>1.3824616626052879</v>
      </c>
    </row>
    <row r="1644" spans="1:21">
      <c r="A1644" s="80">
        <v>38152</v>
      </c>
      <c r="B1644" s="81">
        <v>6.6039999999999996E-3</v>
      </c>
      <c r="C1644" s="82">
        <v>5.203507948361507E-3</v>
      </c>
      <c r="D1644" s="88">
        <f t="shared" si="434"/>
        <v>1.5275386098386061</v>
      </c>
      <c r="E1644" s="89">
        <f t="shared" si="439"/>
        <v>15550.772196772125</v>
      </c>
      <c r="F1644" s="126">
        <f t="shared" si="440"/>
        <v>555049.19517082884</v>
      </c>
      <c r="G1644" s="62">
        <f t="shared" si="441"/>
        <v>3.5692709541847729E-2</v>
      </c>
      <c r="H1644" s="88">
        <f t="shared" si="426"/>
        <v>132.07999999999998</v>
      </c>
      <c r="I1644" s="62">
        <f t="shared" si="435"/>
        <v>1320.8</v>
      </c>
      <c r="J1644" s="89">
        <f t="shared" si="427"/>
        <v>237.74399999999997</v>
      </c>
      <c r="K1644" s="62">
        <f t="shared" si="436"/>
        <v>5230.3679999999995</v>
      </c>
      <c r="L1644" s="90">
        <f t="shared" si="428"/>
        <v>104.07015896723014</v>
      </c>
      <c r="M1644" s="73">
        <f>0</f>
        <v>0</v>
      </c>
      <c r="N1644" s="89">
        <f t="shared" si="429"/>
        <v>699.57817950645483</v>
      </c>
      <c r="O1644" s="89">
        <f t="shared" si="430"/>
        <v>550.77219677212247</v>
      </c>
      <c r="P1644" s="89">
        <f t="shared" si="431"/>
        <v>550.77219677212247</v>
      </c>
      <c r="Q1644" s="62">
        <f t="shared" si="442"/>
        <v>19658.552043112773</v>
      </c>
      <c r="R1644" s="89">
        <f t="shared" si="437"/>
        <v>-285.01835573935267</v>
      </c>
      <c r="S1644" s="74">
        <f t="shared" si="438"/>
        <v>-13107.384043112774</v>
      </c>
      <c r="T1644" s="91">
        <f t="shared" si="432"/>
        <v>0.12753860983860621</v>
      </c>
      <c r="U1644" s="92">
        <f t="shared" si="433"/>
        <v>1.427538609838606</v>
      </c>
    </row>
    <row r="1645" spans="1:21">
      <c r="A1645" s="80">
        <v>38153</v>
      </c>
      <c r="B1645" s="81">
        <v>2.5399999999999999E-4</v>
      </c>
      <c r="C1645" s="82">
        <v>4.8356531606930722E-3</v>
      </c>
      <c r="D1645" s="88">
        <f t="shared" si="434"/>
        <v>1.5132876920516387</v>
      </c>
      <c r="E1645" s="89">
        <f t="shared" si="439"/>
        <v>15265.753841032772</v>
      </c>
      <c r="F1645" s="126">
        <f t="shared" si="440"/>
        <v>541941.81112771609</v>
      </c>
      <c r="G1645" s="62">
        <f t="shared" si="441"/>
        <v>3.5500494556058693E-2</v>
      </c>
      <c r="H1645" s="88">
        <f t="shared" si="426"/>
        <v>5.08</v>
      </c>
      <c r="I1645" s="62">
        <f t="shared" si="435"/>
        <v>50.800000000000004</v>
      </c>
      <c r="J1645" s="89">
        <f t="shared" si="427"/>
        <v>9.1439999999999984</v>
      </c>
      <c r="K1645" s="62">
        <f t="shared" si="436"/>
        <v>201.16799999999995</v>
      </c>
      <c r="L1645" s="90">
        <f t="shared" si="428"/>
        <v>96.713063213861446</v>
      </c>
      <c r="M1645" s="73">
        <f>0</f>
        <v>0</v>
      </c>
      <c r="N1645" s="89">
        <f t="shared" si="429"/>
        <v>234.47555214222112</v>
      </c>
      <c r="O1645" s="89">
        <f t="shared" si="430"/>
        <v>265.75384103277423</v>
      </c>
      <c r="P1645" s="89">
        <f t="shared" si="431"/>
        <v>234.47555214222112</v>
      </c>
      <c r="Q1645" s="62">
        <f t="shared" si="442"/>
        <v>8323.9980623537776</v>
      </c>
      <c r="R1645" s="89">
        <f t="shared" si="437"/>
        <v>-316.96461535608256</v>
      </c>
      <c r="S1645" s="74">
        <f t="shared" si="438"/>
        <v>-8072.0300623537778</v>
      </c>
      <c r="T1645" s="91">
        <f t="shared" si="432"/>
        <v>0.1132876920516388</v>
      </c>
      <c r="U1645" s="92">
        <f t="shared" si="433"/>
        <v>1.4132876920516386</v>
      </c>
    </row>
    <row r="1646" spans="1:21">
      <c r="A1646" s="80">
        <v>38154</v>
      </c>
      <c r="B1646" s="81">
        <v>0</v>
      </c>
      <c r="C1646" s="82">
        <v>5.5137892706741895E-3</v>
      </c>
      <c r="D1646" s="88">
        <f t="shared" si="434"/>
        <v>1.4974394612838344</v>
      </c>
      <c r="E1646" s="89">
        <f t="shared" si="439"/>
        <v>14948.78922567669</v>
      </c>
      <c r="F1646" s="126">
        <f t="shared" si="440"/>
        <v>533869.78106536227</v>
      </c>
      <c r="G1646" s="62">
        <f t="shared" si="441"/>
        <v>3.5713245601748426E-2</v>
      </c>
      <c r="H1646" s="88">
        <f t="shared" si="426"/>
        <v>0</v>
      </c>
      <c r="I1646" s="62">
        <f t="shared" si="435"/>
        <v>0</v>
      </c>
      <c r="J1646" s="89">
        <f t="shared" si="427"/>
        <v>0</v>
      </c>
      <c r="K1646" s="62">
        <f t="shared" si="436"/>
        <v>0</v>
      </c>
      <c r="L1646" s="90">
        <f t="shared" si="428"/>
        <v>110.27578541348379</v>
      </c>
      <c r="M1646" s="73">
        <f>0</f>
        <v>0</v>
      </c>
      <c r="N1646" s="89">
        <f t="shared" si="429"/>
        <v>0</v>
      </c>
      <c r="O1646" s="89">
        <f t="shared" si="430"/>
        <v>0</v>
      </c>
      <c r="P1646" s="89">
        <f t="shared" si="431"/>
        <v>0</v>
      </c>
      <c r="Q1646" s="62">
        <f t="shared" si="442"/>
        <v>0</v>
      </c>
      <c r="R1646" s="89">
        <f t="shared" si="437"/>
        <v>-110.27578541348379</v>
      </c>
      <c r="S1646" s="74">
        <f t="shared" si="438"/>
        <v>0</v>
      </c>
      <c r="T1646" s="91">
        <f t="shared" si="432"/>
        <v>9.7439461283834516E-2</v>
      </c>
      <c r="U1646" s="92">
        <f t="shared" si="433"/>
        <v>1.3974394612838343</v>
      </c>
    </row>
    <row r="1647" spans="1:21">
      <c r="A1647" s="80">
        <v>38155</v>
      </c>
      <c r="B1647" s="81">
        <v>0</v>
      </c>
      <c r="C1647" s="82">
        <v>5.6229970432874277E-3</v>
      </c>
      <c r="D1647" s="88">
        <f t="shared" si="434"/>
        <v>1.4919256720131604</v>
      </c>
      <c r="E1647" s="89">
        <f t="shared" si="439"/>
        <v>14838.513440263207</v>
      </c>
      <c r="F1647" s="126">
        <f t="shared" si="440"/>
        <v>533869.78106536227</v>
      </c>
      <c r="G1647" s="62">
        <f t="shared" si="441"/>
        <v>3.5978656704029811E-2</v>
      </c>
      <c r="H1647" s="88">
        <f t="shared" si="426"/>
        <v>0</v>
      </c>
      <c r="I1647" s="62">
        <f t="shared" si="435"/>
        <v>0</v>
      </c>
      <c r="J1647" s="89">
        <f t="shared" si="427"/>
        <v>0</v>
      </c>
      <c r="K1647" s="62">
        <f t="shared" si="436"/>
        <v>0</v>
      </c>
      <c r="L1647" s="90">
        <f t="shared" si="428"/>
        <v>112.45994086574855</v>
      </c>
      <c r="M1647" s="73">
        <f>0</f>
        <v>0</v>
      </c>
      <c r="N1647" s="89">
        <f t="shared" si="429"/>
        <v>0</v>
      </c>
      <c r="O1647" s="89">
        <f t="shared" si="430"/>
        <v>0</v>
      </c>
      <c r="P1647" s="89">
        <f t="shared" si="431"/>
        <v>0</v>
      </c>
      <c r="Q1647" s="62">
        <f t="shared" si="442"/>
        <v>0</v>
      </c>
      <c r="R1647" s="89">
        <f t="shared" si="437"/>
        <v>-112.45994086574855</v>
      </c>
      <c r="S1647" s="74">
        <f t="shared" si="438"/>
        <v>0</v>
      </c>
      <c r="T1647" s="91">
        <f t="shared" si="432"/>
        <v>9.1925672013160487E-2</v>
      </c>
      <c r="U1647" s="92">
        <f t="shared" si="433"/>
        <v>1.3919256720131603</v>
      </c>
    </row>
    <row r="1648" spans="1:21">
      <c r="A1648" s="80">
        <v>38156</v>
      </c>
      <c r="B1648" s="81">
        <v>0</v>
      </c>
      <c r="C1648" s="82">
        <v>6.48897537598062E-3</v>
      </c>
      <c r="D1648" s="88">
        <f t="shared" si="434"/>
        <v>1.4863026749698729</v>
      </c>
      <c r="E1648" s="89">
        <f t="shared" si="439"/>
        <v>14726.053499397458</v>
      </c>
      <c r="F1648" s="126">
        <f t="shared" si="440"/>
        <v>533869.78106536227</v>
      </c>
      <c r="G1648" s="62">
        <f t="shared" si="441"/>
        <v>3.6253418547420493E-2</v>
      </c>
      <c r="H1648" s="88">
        <f t="shared" si="426"/>
        <v>0</v>
      </c>
      <c r="I1648" s="62">
        <f t="shared" si="435"/>
        <v>0</v>
      </c>
      <c r="J1648" s="89">
        <f t="shared" si="427"/>
        <v>0</v>
      </c>
      <c r="K1648" s="62">
        <f t="shared" si="436"/>
        <v>0</v>
      </c>
      <c r="L1648" s="90">
        <f t="shared" si="428"/>
        <v>129.77950751961239</v>
      </c>
      <c r="M1648" s="73">
        <f>0</f>
        <v>0</v>
      </c>
      <c r="N1648" s="89">
        <f t="shared" si="429"/>
        <v>0</v>
      </c>
      <c r="O1648" s="89">
        <f t="shared" si="430"/>
        <v>0</v>
      </c>
      <c r="P1648" s="89">
        <f t="shared" si="431"/>
        <v>0</v>
      </c>
      <c r="Q1648" s="62">
        <f t="shared" si="442"/>
        <v>0</v>
      </c>
      <c r="R1648" s="89">
        <f t="shared" si="437"/>
        <v>-129.77950751961239</v>
      </c>
      <c r="S1648" s="74">
        <f t="shared" si="438"/>
        <v>0</v>
      </c>
      <c r="T1648" s="91">
        <f t="shared" si="432"/>
        <v>8.6302674969872983E-2</v>
      </c>
      <c r="U1648" s="92">
        <f t="shared" si="433"/>
        <v>1.3863026749698728</v>
      </c>
    </row>
    <row r="1649" spans="1:21">
      <c r="A1649" s="80">
        <v>38157</v>
      </c>
      <c r="B1649" s="81">
        <v>0</v>
      </c>
      <c r="C1649" s="82">
        <v>5.7377457108518937E-3</v>
      </c>
      <c r="D1649" s="88">
        <f t="shared" si="434"/>
        <v>1.4798136995938922</v>
      </c>
      <c r="E1649" s="89">
        <f t="shared" si="439"/>
        <v>14596.273991877846</v>
      </c>
      <c r="F1649" s="126">
        <f t="shared" si="440"/>
        <v>533869.78106536227</v>
      </c>
      <c r="G1649" s="62">
        <f t="shared" si="441"/>
        <v>3.65757577147727E-2</v>
      </c>
      <c r="H1649" s="88">
        <f t="shared" si="426"/>
        <v>0</v>
      </c>
      <c r="I1649" s="62">
        <f t="shared" si="435"/>
        <v>0</v>
      </c>
      <c r="J1649" s="89">
        <f t="shared" si="427"/>
        <v>0</v>
      </c>
      <c r="K1649" s="62">
        <f t="shared" si="436"/>
        <v>0</v>
      </c>
      <c r="L1649" s="90">
        <f t="shared" si="428"/>
        <v>114.75491421703788</v>
      </c>
      <c r="M1649" s="73">
        <f>0</f>
        <v>0</v>
      </c>
      <c r="N1649" s="89">
        <f t="shared" si="429"/>
        <v>0</v>
      </c>
      <c r="O1649" s="89">
        <f t="shared" si="430"/>
        <v>0</v>
      </c>
      <c r="P1649" s="89">
        <f t="shared" si="431"/>
        <v>0</v>
      </c>
      <c r="Q1649" s="62">
        <f t="shared" si="442"/>
        <v>0</v>
      </c>
      <c r="R1649" s="89">
        <f t="shared" si="437"/>
        <v>-114.75491421703788</v>
      </c>
      <c r="S1649" s="74">
        <f t="shared" si="438"/>
        <v>0</v>
      </c>
      <c r="T1649" s="91">
        <f t="shared" si="432"/>
        <v>7.9813699593892284E-2</v>
      </c>
      <c r="U1649" s="92">
        <f t="shared" si="433"/>
        <v>1.3798136995938921</v>
      </c>
    </row>
    <row r="1650" spans="1:21">
      <c r="A1650" s="80">
        <v>38158</v>
      </c>
      <c r="B1650" s="81">
        <v>2.5399999999999999E-4</v>
      </c>
      <c r="C1650" s="82">
        <v>4.8382647805056958E-3</v>
      </c>
      <c r="D1650" s="88">
        <f t="shared" si="434"/>
        <v>1.4740759538830404</v>
      </c>
      <c r="E1650" s="89">
        <f t="shared" si="439"/>
        <v>14481.519077660809</v>
      </c>
      <c r="F1650" s="126">
        <f t="shared" si="440"/>
        <v>533869.78106536227</v>
      </c>
      <c r="G1650" s="62">
        <f t="shared" si="441"/>
        <v>3.6865592497744924E-2</v>
      </c>
      <c r="H1650" s="88">
        <f t="shared" si="426"/>
        <v>5.08</v>
      </c>
      <c r="I1650" s="62">
        <f t="shared" si="435"/>
        <v>50.800000000000004</v>
      </c>
      <c r="J1650" s="89">
        <f t="shared" si="427"/>
        <v>9.1439999999999984</v>
      </c>
      <c r="K1650" s="62">
        <f t="shared" si="436"/>
        <v>201.16799999999995</v>
      </c>
      <c r="L1650" s="90">
        <f t="shared" si="428"/>
        <v>96.76529561011391</v>
      </c>
      <c r="M1650" s="73">
        <f>0</f>
        <v>0</v>
      </c>
      <c r="N1650" s="89">
        <f t="shared" si="429"/>
        <v>0</v>
      </c>
      <c r="O1650" s="89">
        <f t="shared" si="430"/>
        <v>0</v>
      </c>
      <c r="P1650" s="89">
        <f t="shared" si="431"/>
        <v>0</v>
      </c>
      <c r="Q1650" s="62">
        <f t="shared" si="442"/>
        <v>0</v>
      </c>
      <c r="R1650" s="89">
        <f t="shared" si="437"/>
        <v>-82.541295610113906</v>
      </c>
      <c r="S1650" s="74">
        <f t="shared" si="438"/>
        <v>251.96799999999996</v>
      </c>
      <c r="T1650" s="91">
        <f t="shared" si="432"/>
        <v>7.4075953883040446E-2</v>
      </c>
      <c r="U1650" s="92">
        <f t="shared" si="433"/>
        <v>1.3740759538830403</v>
      </c>
    </row>
    <row r="1651" spans="1:21">
      <c r="A1651" s="80">
        <v>38159</v>
      </c>
      <c r="B1651" s="81">
        <v>0</v>
      </c>
      <c r="C1651" s="82">
        <v>4.8358964180241892E-3</v>
      </c>
      <c r="D1651" s="88">
        <f t="shared" si="434"/>
        <v>1.4699488891025347</v>
      </c>
      <c r="E1651" s="89">
        <f t="shared" si="439"/>
        <v>14398.977782050695</v>
      </c>
      <c r="F1651" s="126">
        <f t="shared" si="440"/>
        <v>534121.74906536227</v>
      </c>
      <c r="G1651" s="62">
        <f t="shared" si="441"/>
        <v>3.7094421364493063E-2</v>
      </c>
      <c r="H1651" s="88">
        <f t="shared" si="426"/>
        <v>0</v>
      </c>
      <c r="I1651" s="62">
        <f t="shared" si="435"/>
        <v>0</v>
      </c>
      <c r="J1651" s="89">
        <f t="shared" si="427"/>
        <v>0</v>
      </c>
      <c r="K1651" s="62">
        <f t="shared" si="436"/>
        <v>0</v>
      </c>
      <c r="L1651" s="90">
        <f t="shared" si="428"/>
        <v>96.717928360483782</v>
      </c>
      <c r="M1651" s="73">
        <f>0</f>
        <v>0</v>
      </c>
      <c r="N1651" s="89">
        <f t="shared" si="429"/>
        <v>0</v>
      </c>
      <c r="O1651" s="89">
        <f t="shared" si="430"/>
        <v>0</v>
      </c>
      <c r="P1651" s="89">
        <f t="shared" si="431"/>
        <v>0</v>
      </c>
      <c r="Q1651" s="62">
        <f t="shared" si="442"/>
        <v>0</v>
      </c>
      <c r="R1651" s="89">
        <f t="shared" si="437"/>
        <v>-96.717928360483782</v>
      </c>
      <c r="S1651" s="74">
        <f t="shared" si="438"/>
        <v>0</v>
      </c>
      <c r="T1651" s="91">
        <f t="shared" si="432"/>
        <v>6.9948889102534828E-2</v>
      </c>
      <c r="U1651" s="92">
        <f t="shared" si="433"/>
        <v>1.3699488891025347</v>
      </c>
    </row>
    <row r="1652" spans="1:21">
      <c r="A1652" s="80">
        <v>38160</v>
      </c>
      <c r="B1652" s="81">
        <v>0</v>
      </c>
      <c r="C1652" s="82">
        <v>4.9334189651156473E-3</v>
      </c>
      <c r="D1652" s="88">
        <f t="shared" si="434"/>
        <v>1.4651129926845106</v>
      </c>
      <c r="E1652" s="89">
        <f t="shared" si="439"/>
        <v>14302.259853690211</v>
      </c>
      <c r="F1652" s="126">
        <f t="shared" si="440"/>
        <v>534121.74906536227</v>
      </c>
      <c r="G1652" s="62">
        <f t="shared" si="441"/>
        <v>3.7345269525888972E-2</v>
      </c>
      <c r="H1652" s="88">
        <f t="shared" si="426"/>
        <v>0</v>
      </c>
      <c r="I1652" s="62">
        <f t="shared" si="435"/>
        <v>0</v>
      </c>
      <c r="J1652" s="89">
        <f t="shared" si="427"/>
        <v>0</v>
      </c>
      <c r="K1652" s="62">
        <f t="shared" si="436"/>
        <v>0</v>
      </c>
      <c r="L1652" s="90">
        <f t="shared" si="428"/>
        <v>98.668379302312943</v>
      </c>
      <c r="M1652" s="73">
        <f>0</f>
        <v>0</v>
      </c>
      <c r="N1652" s="89">
        <f t="shared" si="429"/>
        <v>0</v>
      </c>
      <c r="O1652" s="89">
        <f t="shared" si="430"/>
        <v>0</v>
      </c>
      <c r="P1652" s="89">
        <f t="shared" si="431"/>
        <v>0</v>
      </c>
      <c r="Q1652" s="62">
        <f t="shared" si="442"/>
        <v>0</v>
      </c>
      <c r="R1652" s="89">
        <f t="shared" si="437"/>
        <v>-98.668379302312943</v>
      </c>
      <c r="S1652" s="74">
        <f t="shared" si="438"/>
        <v>0</v>
      </c>
      <c r="T1652" s="91">
        <f t="shared" si="432"/>
        <v>6.5112992684510651E-2</v>
      </c>
      <c r="U1652" s="92">
        <f t="shared" si="433"/>
        <v>1.3651129926845105</v>
      </c>
    </row>
    <row r="1653" spans="1:21">
      <c r="A1653" s="80">
        <v>38161</v>
      </c>
      <c r="B1653" s="81">
        <v>0</v>
      </c>
      <c r="C1653" s="82">
        <v>4.8679931311527633E-3</v>
      </c>
      <c r="D1653" s="88">
        <f t="shared" si="434"/>
        <v>1.4601795737193948</v>
      </c>
      <c r="E1653" s="89">
        <f t="shared" si="439"/>
        <v>14203.591474387898</v>
      </c>
      <c r="F1653" s="126">
        <f t="shared" si="440"/>
        <v>534121.74906536227</v>
      </c>
      <c r="G1653" s="62">
        <f t="shared" si="441"/>
        <v>3.7604696673267289E-2</v>
      </c>
      <c r="H1653" s="88">
        <f t="shared" si="426"/>
        <v>0</v>
      </c>
      <c r="I1653" s="62">
        <f t="shared" si="435"/>
        <v>0</v>
      </c>
      <c r="J1653" s="89">
        <f t="shared" si="427"/>
        <v>0</v>
      </c>
      <c r="K1653" s="62">
        <f t="shared" si="436"/>
        <v>0</v>
      </c>
      <c r="L1653" s="90">
        <f t="shared" si="428"/>
        <v>97.359862623055264</v>
      </c>
      <c r="M1653" s="73">
        <f>0</f>
        <v>0</v>
      </c>
      <c r="N1653" s="89">
        <f t="shared" si="429"/>
        <v>0</v>
      </c>
      <c r="O1653" s="89">
        <f t="shared" si="430"/>
        <v>0</v>
      </c>
      <c r="P1653" s="89">
        <f t="shared" si="431"/>
        <v>0</v>
      </c>
      <c r="Q1653" s="62">
        <f t="shared" si="442"/>
        <v>0</v>
      </c>
      <c r="R1653" s="89">
        <f t="shared" si="437"/>
        <v>-97.359862623055264</v>
      </c>
      <c r="S1653" s="74">
        <f t="shared" si="438"/>
        <v>0</v>
      </c>
      <c r="T1653" s="91">
        <f t="shared" si="432"/>
        <v>6.0179573719394863E-2</v>
      </c>
      <c r="U1653" s="92">
        <f t="shared" si="433"/>
        <v>1.3601795737193947</v>
      </c>
    </row>
    <row r="1654" spans="1:21">
      <c r="A1654" s="80">
        <v>38162</v>
      </c>
      <c r="B1654" s="81">
        <v>0</v>
      </c>
      <c r="C1654" s="82">
        <v>6.3022987426088906E-3</v>
      </c>
      <c r="D1654" s="88">
        <f t="shared" si="434"/>
        <v>1.4553115805882422</v>
      </c>
      <c r="E1654" s="89">
        <f t="shared" si="439"/>
        <v>14106.231611764842</v>
      </c>
      <c r="F1654" s="126">
        <f t="shared" si="440"/>
        <v>534121.74906536227</v>
      </c>
      <c r="G1654" s="62">
        <f t="shared" si="441"/>
        <v>3.7864240696281734E-2</v>
      </c>
      <c r="H1654" s="88">
        <f t="shared" si="426"/>
        <v>0</v>
      </c>
      <c r="I1654" s="62">
        <f t="shared" si="435"/>
        <v>0</v>
      </c>
      <c r="J1654" s="89">
        <f t="shared" si="427"/>
        <v>0</v>
      </c>
      <c r="K1654" s="62">
        <f t="shared" si="436"/>
        <v>0</v>
      </c>
      <c r="L1654" s="90">
        <f t="shared" si="428"/>
        <v>126.04597485217781</v>
      </c>
      <c r="M1654" s="73">
        <f>0</f>
        <v>0</v>
      </c>
      <c r="N1654" s="89">
        <f t="shared" si="429"/>
        <v>0</v>
      </c>
      <c r="O1654" s="89">
        <f t="shared" si="430"/>
        <v>0</v>
      </c>
      <c r="P1654" s="89">
        <f t="shared" si="431"/>
        <v>0</v>
      </c>
      <c r="Q1654" s="62">
        <f t="shared" si="442"/>
        <v>0</v>
      </c>
      <c r="R1654" s="89">
        <f t="shared" si="437"/>
        <v>-126.04597485217781</v>
      </c>
      <c r="S1654" s="74">
        <f t="shared" si="438"/>
        <v>0</v>
      </c>
      <c r="T1654" s="91">
        <f t="shared" si="432"/>
        <v>5.531158058824226E-2</v>
      </c>
      <c r="U1654" s="92">
        <f t="shared" si="433"/>
        <v>1.3553115805882421</v>
      </c>
    </row>
    <row r="1655" spans="1:21">
      <c r="A1655" s="80">
        <v>38163</v>
      </c>
      <c r="B1655" s="81">
        <v>0</v>
      </c>
      <c r="C1655" s="82">
        <v>6.3078665968082726E-3</v>
      </c>
      <c r="D1655" s="88">
        <f t="shared" si="434"/>
        <v>1.4490092818456333</v>
      </c>
      <c r="E1655" s="89">
        <f t="shared" si="439"/>
        <v>13980.185636912665</v>
      </c>
      <c r="F1655" s="126">
        <f t="shared" si="440"/>
        <v>534121.74906536227</v>
      </c>
      <c r="G1655" s="62">
        <f t="shared" si="441"/>
        <v>3.8205626372735044E-2</v>
      </c>
      <c r="H1655" s="88">
        <f t="shared" si="426"/>
        <v>0</v>
      </c>
      <c r="I1655" s="62">
        <f t="shared" si="435"/>
        <v>0</v>
      </c>
      <c r="J1655" s="89">
        <f t="shared" si="427"/>
        <v>0</v>
      </c>
      <c r="K1655" s="62">
        <f t="shared" si="436"/>
        <v>0</v>
      </c>
      <c r="L1655" s="90">
        <f t="shared" si="428"/>
        <v>126.15733193616545</v>
      </c>
      <c r="M1655" s="73">
        <f>0</f>
        <v>0</v>
      </c>
      <c r="N1655" s="89">
        <f t="shared" si="429"/>
        <v>0</v>
      </c>
      <c r="O1655" s="89">
        <f t="shared" si="430"/>
        <v>0</v>
      </c>
      <c r="P1655" s="89">
        <f t="shared" si="431"/>
        <v>0</v>
      </c>
      <c r="Q1655" s="62">
        <f t="shared" si="442"/>
        <v>0</v>
      </c>
      <c r="R1655" s="89">
        <f t="shared" si="437"/>
        <v>-126.15733193616545</v>
      </c>
      <c r="S1655" s="74">
        <f t="shared" si="438"/>
        <v>0</v>
      </c>
      <c r="T1655" s="91">
        <f t="shared" si="432"/>
        <v>4.9009281845633357E-2</v>
      </c>
      <c r="U1655" s="92">
        <f t="shared" si="433"/>
        <v>1.3490092818456332</v>
      </c>
    </row>
    <row r="1656" spans="1:21">
      <c r="A1656" s="80">
        <v>38164</v>
      </c>
      <c r="B1656" s="81">
        <v>0</v>
      </c>
      <c r="C1656" s="82">
        <v>5.9758941322961704E-3</v>
      </c>
      <c r="D1656" s="88">
        <f t="shared" si="434"/>
        <v>1.4427014152488249</v>
      </c>
      <c r="E1656" s="89">
        <f t="shared" si="439"/>
        <v>13854.0283049765</v>
      </c>
      <c r="F1656" s="126">
        <f t="shared" si="440"/>
        <v>534121.74906536227</v>
      </c>
      <c r="G1656" s="62">
        <f t="shared" si="441"/>
        <v>3.8553533839215601E-2</v>
      </c>
      <c r="H1656" s="88">
        <f t="shared" si="426"/>
        <v>0</v>
      </c>
      <c r="I1656" s="62">
        <f t="shared" si="435"/>
        <v>0</v>
      </c>
      <c r="J1656" s="89">
        <f t="shared" si="427"/>
        <v>0</v>
      </c>
      <c r="K1656" s="62">
        <f t="shared" si="436"/>
        <v>0</v>
      </c>
      <c r="L1656" s="90">
        <f t="shared" si="428"/>
        <v>119.51788264592341</v>
      </c>
      <c r="M1656" s="73">
        <f>0</f>
        <v>0</v>
      </c>
      <c r="N1656" s="89">
        <f t="shared" si="429"/>
        <v>0</v>
      </c>
      <c r="O1656" s="89">
        <f t="shared" si="430"/>
        <v>0</v>
      </c>
      <c r="P1656" s="89">
        <f t="shared" si="431"/>
        <v>0</v>
      </c>
      <c r="Q1656" s="62">
        <f t="shared" si="442"/>
        <v>0</v>
      </c>
      <c r="R1656" s="89">
        <f t="shared" si="437"/>
        <v>-119.51788264592341</v>
      </c>
      <c r="S1656" s="74">
        <f t="shared" si="438"/>
        <v>0</v>
      </c>
      <c r="T1656" s="91">
        <f t="shared" si="432"/>
        <v>4.2701415248824981E-2</v>
      </c>
      <c r="U1656" s="92">
        <f t="shared" si="433"/>
        <v>1.3427014152488248</v>
      </c>
    </row>
    <row r="1657" spans="1:21">
      <c r="A1657" s="80">
        <v>38165</v>
      </c>
      <c r="B1657" s="81">
        <v>0</v>
      </c>
      <c r="C1657" s="82">
        <v>6.2188155379620629E-3</v>
      </c>
      <c r="D1657" s="88">
        <f t="shared" si="434"/>
        <v>1.4367255211165288</v>
      </c>
      <c r="E1657" s="89">
        <f t="shared" si="439"/>
        <v>13734.510422330577</v>
      </c>
      <c r="F1657" s="126">
        <f t="shared" si="440"/>
        <v>534121.74906536227</v>
      </c>
      <c r="G1657" s="62">
        <f t="shared" si="441"/>
        <v>3.888902717616697E-2</v>
      </c>
      <c r="H1657" s="88">
        <f t="shared" si="426"/>
        <v>0</v>
      </c>
      <c r="I1657" s="62">
        <f t="shared" si="435"/>
        <v>0</v>
      </c>
      <c r="J1657" s="89">
        <f t="shared" si="427"/>
        <v>0</v>
      </c>
      <c r="K1657" s="62">
        <f t="shared" si="436"/>
        <v>0</v>
      </c>
      <c r="L1657" s="90">
        <f t="shared" si="428"/>
        <v>124.37631075924126</v>
      </c>
      <c r="M1657" s="73">
        <f>0</f>
        <v>0</v>
      </c>
      <c r="N1657" s="89">
        <f t="shared" si="429"/>
        <v>0</v>
      </c>
      <c r="O1657" s="89">
        <f t="shared" si="430"/>
        <v>0</v>
      </c>
      <c r="P1657" s="89">
        <f t="shared" si="431"/>
        <v>0</v>
      </c>
      <c r="Q1657" s="62">
        <f t="shared" si="442"/>
        <v>0</v>
      </c>
      <c r="R1657" s="89">
        <f t="shared" si="437"/>
        <v>-124.37631075924126</v>
      </c>
      <c r="S1657" s="74">
        <f t="shared" si="438"/>
        <v>0</v>
      </c>
      <c r="T1657" s="91">
        <f t="shared" si="432"/>
        <v>3.6725521116528936E-2</v>
      </c>
      <c r="U1657" s="92">
        <f t="shared" si="433"/>
        <v>1.3367255211165288</v>
      </c>
    </row>
    <row r="1658" spans="1:21">
      <c r="A1658" s="80">
        <v>38166</v>
      </c>
      <c r="B1658" s="81">
        <v>7.6199999999999998E-4</v>
      </c>
      <c r="C1658" s="82">
        <v>5.5955108106799725E-3</v>
      </c>
      <c r="D1658" s="88">
        <f t="shared" si="434"/>
        <v>1.4305067055785667</v>
      </c>
      <c r="E1658" s="89">
        <f t="shared" si="439"/>
        <v>13610.134111571337</v>
      </c>
      <c r="F1658" s="126">
        <f t="shared" si="440"/>
        <v>534121.74906536227</v>
      </c>
      <c r="G1658" s="62">
        <f t="shared" si="441"/>
        <v>3.924441483726835E-2</v>
      </c>
      <c r="H1658" s="88">
        <f t="shared" si="426"/>
        <v>15.24</v>
      </c>
      <c r="I1658" s="62">
        <f t="shared" si="435"/>
        <v>152.4</v>
      </c>
      <c r="J1658" s="89">
        <f t="shared" si="427"/>
        <v>27.431999999999999</v>
      </c>
      <c r="K1658" s="62">
        <f t="shared" si="436"/>
        <v>603.50400000000002</v>
      </c>
      <c r="L1658" s="90">
        <f t="shared" si="428"/>
        <v>111.91021621359945</v>
      </c>
      <c r="M1658" s="73">
        <f>0</f>
        <v>0</v>
      </c>
      <c r="N1658" s="89">
        <f t="shared" si="429"/>
        <v>0</v>
      </c>
      <c r="O1658" s="89">
        <f t="shared" si="430"/>
        <v>0</v>
      </c>
      <c r="P1658" s="89">
        <f t="shared" si="431"/>
        <v>0</v>
      </c>
      <c r="Q1658" s="62">
        <f t="shared" si="442"/>
        <v>0</v>
      </c>
      <c r="R1658" s="89">
        <f t="shared" si="437"/>
        <v>-69.238216213599458</v>
      </c>
      <c r="S1658" s="74">
        <f t="shared" si="438"/>
        <v>755.904</v>
      </c>
      <c r="T1658" s="91">
        <f t="shared" si="432"/>
        <v>3.0506705578566828E-2</v>
      </c>
      <c r="U1658" s="92">
        <f t="shared" si="433"/>
        <v>1.3305067055785667</v>
      </c>
    </row>
    <row r="1659" spans="1:21">
      <c r="A1659" s="80">
        <v>38167</v>
      </c>
      <c r="B1659" s="81">
        <v>5.0799999999999999E-4</v>
      </c>
      <c r="C1659" s="82">
        <v>6.0524594151245455E-3</v>
      </c>
      <c r="D1659" s="88">
        <f t="shared" si="434"/>
        <v>1.4270447947678868</v>
      </c>
      <c r="E1659" s="89">
        <f t="shared" si="439"/>
        <v>13540.895895357737</v>
      </c>
      <c r="F1659" s="126">
        <f t="shared" si="440"/>
        <v>534877.65306536225</v>
      </c>
      <c r="G1659" s="62">
        <f t="shared" si="441"/>
        <v>3.9500905789308656E-2</v>
      </c>
      <c r="H1659" s="88">
        <f t="shared" si="426"/>
        <v>10.16</v>
      </c>
      <c r="I1659" s="62">
        <f t="shared" si="435"/>
        <v>101.60000000000001</v>
      </c>
      <c r="J1659" s="89">
        <f t="shared" si="427"/>
        <v>18.287999999999997</v>
      </c>
      <c r="K1659" s="62">
        <f t="shared" si="436"/>
        <v>402.3359999999999</v>
      </c>
      <c r="L1659" s="90">
        <f t="shared" si="428"/>
        <v>121.0491883024909</v>
      </c>
      <c r="M1659" s="73">
        <f>0</f>
        <v>0</v>
      </c>
      <c r="N1659" s="89">
        <f t="shared" si="429"/>
        <v>0</v>
      </c>
      <c r="O1659" s="89">
        <f t="shared" si="430"/>
        <v>0</v>
      </c>
      <c r="P1659" s="89">
        <f t="shared" si="431"/>
        <v>0</v>
      </c>
      <c r="Q1659" s="62">
        <f t="shared" si="442"/>
        <v>0</v>
      </c>
      <c r="R1659" s="89">
        <f t="shared" si="437"/>
        <v>-92.601188302490911</v>
      </c>
      <c r="S1659" s="74">
        <f t="shared" si="438"/>
        <v>503.93599999999992</v>
      </c>
      <c r="T1659" s="91">
        <f t="shared" si="432"/>
        <v>2.7044794767886904E-2</v>
      </c>
      <c r="U1659" s="92">
        <f t="shared" si="433"/>
        <v>1.3270447947678867</v>
      </c>
    </row>
    <row r="1660" spans="1:21">
      <c r="A1660" s="80">
        <v>38168</v>
      </c>
      <c r="B1660" s="81">
        <v>0</v>
      </c>
      <c r="C1660" s="82">
        <v>6.1215515427461868E-3</v>
      </c>
      <c r="D1660" s="88">
        <f t="shared" si="434"/>
        <v>1.4224147353527623</v>
      </c>
      <c r="E1660" s="89">
        <f t="shared" si="439"/>
        <v>13448.294707055245</v>
      </c>
      <c r="F1660" s="126">
        <f t="shared" si="440"/>
        <v>535381.58906536223</v>
      </c>
      <c r="G1660" s="62">
        <f t="shared" si="441"/>
        <v>3.9810370067551414E-2</v>
      </c>
      <c r="H1660" s="88">
        <f t="shared" si="426"/>
        <v>0</v>
      </c>
      <c r="I1660" s="62">
        <f t="shared" si="435"/>
        <v>0</v>
      </c>
      <c r="J1660" s="89">
        <f t="shared" si="427"/>
        <v>0</v>
      </c>
      <c r="K1660" s="62">
        <f t="shared" si="436"/>
        <v>0</v>
      </c>
      <c r="L1660" s="90">
        <f t="shared" si="428"/>
        <v>122.43103085492373</v>
      </c>
      <c r="M1660" s="73">
        <f>0</f>
        <v>0</v>
      </c>
      <c r="N1660" s="89">
        <f t="shared" si="429"/>
        <v>0</v>
      </c>
      <c r="O1660" s="89">
        <f t="shared" si="430"/>
        <v>0</v>
      </c>
      <c r="P1660" s="89">
        <f t="shared" si="431"/>
        <v>0</v>
      </c>
      <c r="Q1660" s="62">
        <f t="shared" si="442"/>
        <v>0</v>
      </c>
      <c r="R1660" s="89">
        <f t="shared" si="437"/>
        <v>-122.43103085492373</v>
      </c>
      <c r="S1660" s="74">
        <f t="shared" si="438"/>
        <v>0</v>
      </c>
      <c r="T1660" s="91">
        <f t="shared" si="432"/>
        <v>2.2414735352762394E-2</v>
      </c>
      <c r="U1660" s="92">
        <f t="shared" si="433"/>
        <v>1.3224147353527622</v>
      </c>
    </row>
    <row r="1661" spans="1:21">
      <c r="A1661" s="80">
        <v>38169</v>
      </c>
      <c r="B1661" s="81">
        <v>3.5305999999999997E-2</v>
      </c>
      <c r="C1661" s="82">
        <v>5.8028834491454066E-3</v>
      </c>
      <c r="D1661" s="88">
        <f t="shared" si="434"/>
        <v>1.4162931838100161</v>
      </c>
      <c r="E1661" s="89">
        <f t="shared" si="439"/>
        <v>13325.863676200323</v>
      </c>
      <c r="F1661" s="126">
        <f t="shared" si="440"/>
        <v>535381.58906536223</v>
      </c>
      <c r="G1661" s="62">
        <f t="shared" si="441"/>
        <v>4.0176126821824018E-2</v>
      </c>
      <c r="H1661" s="88">
        <f t="shared" si="426"/>
        <v>706.11999999999989</v>
      </c>
      <c r="I1661" s="62">
        <f t="shared" si="435"/>
        <v>7061.2</v>
      </c>
      <c r="J1661" s="89">
        <f t="shared" si="427"/>
        <v>1271.0159999999998</v>
      </c>
      <c r="K1661" s="62">
        <f t="shared" si="436"/>
        <v>27962.351999999992</v>
      </c>
      <c r="L1661" s="90">
        <f t="shared" si="428"/>
        <v>116.05766898290813</v>
      </c>
      <c r="M1661" s="73">
        <f>0</f>
        <v>0</v>
      </c>
      <c r="N1661" s="89">
        <f t="shared" si="429"/>
        <v>0</v>
      </c>
      <c r="O1661" s="89">
        <f t="shared" si="430"/>
        <v>0</v>
      </c>
      <c r="P1661" s="89">
        <f t="shared" si="431"/>
        <v>0</v>
      </c>
      <c r="Q1661" s="62">
        <f t="shared" si="442"/>
        <v>0</v>
      </c>
      <c r="R1661" s="89">
        <f t="shared" si="437"/>
        <v>1861.0783310170916</v>
      </c>
      <c r="S1661" s="74">
        <f t="shared" si="438"/>
        <v>35023.551999999989</v>
      </c>
      <c r="T1661" s="91">
        <f t="shared" si="432"/>
        <v>1.629318381001621E-2</v>
      </c>
      <c r="U1661" s="92">
        <f t="shared" si="433"/>
        <v>1.316293183810016</v>
      </c>
    </row>
    <row r="1662" spans="1:21">
      <c r="A1662" s="80">
        <v>38170</v>
      </c>
      <c r="B1662" s="81">
        <v>0</v>
      </c>
      <c r="C1662" s="82">
        <v>6.0265784436956535E-3</v>
      </c>
      <c r="D1662" s="88">
        <f t="shared" si="434"/>
        <v>1.5093471003608707</v>
      </c>
      <c r="E1662" s="89">
        <f t="shared" si="439"/>
        <v>15186.942007217414</v>
      </c>
      <c r="F1662" s="126">
        <f t="shared" si="440"/>
        <v>570405.14106536226</v>
      </c>
      <c r="G1662" s="62">
        <f t="shared" si="441"/>
        <v>3.7558920077148117E-2</v>
      </c>
      <c r="H1662" s="88">
        <f t="shared" si="426"/>
        <v>0</v>
      </c>
      <c r="I1662" s="62">
        <f t="shared" si="435"/>
        <v>0</v>
      </c>
      <c r="J1662" s="89">
        <f t="shared" si="427"/>
        <v>0</v>
      </c>
      <c r="K1662" s="62">
        <f t="shared" si="436"/>
        <v>0</v>
      </c>
      <c r="L1662" s="90">
        <f t="shared" si="428"/>
        <v>120.53156887391307</v>
      </c>
      <c r="M1662" s="73">
        <f>0</f>
        <v>0</v>
      </c>
      <c r="N1662" s="89">
        <f t="shared" si="429"/>
        <v>138.33707668496371</v>
      </c>
      <c r="O1662" s="89">
        <f t="shared" si="430"/>
        <v>186.94200721741439</v>
      </c>
      <c r="P1662" s="89">
        <f t="shared" si="431"/>
        <v>138.33707668496371</v>
      </c>
      <c r="Q1662" s="62">
        <f t="shared" si="442"/>
        <v>5195.7912069168624</v>
      </c>
      <c r="R1662" s="89">
        <f t="shared" si="437"/>
        <v>-258.86864555887678</v>
      </c>
      <c r="S1662" s="74">
        <f t="shared" si="438"/>
        <v>-5195.7912069168624</v>
      </c>
      <c r="T1662" s="91">
        <f t="shared" si="432"/>
        <v>0.10934710036087081</v>
      </c>
      <c r="U1662" s="92">
        <f t="shared" si="433"/>
        <v>1.4093471003608706</v>
      </c>
    </row>
    <row r="1663" spans="1:21">
      <c r="A1663" s="80">
        <v>38171</v>
      </c>
      <c r="B1663" s="81">
        <v>3.0479999999999999E-3</v>
      </c>
      <c r="C1663" s="82">
        <v>5.2255007462862794E-3</v>
      </c>
      <c r="D1663" s="88">
        <f t="shared" si="434"/>
        <v>1.4964036680829269</v>
      </c>
      <c r="E1663" s="89">
        <f t="shared" si="439"/>
        <v>14928.073361658538</v>
      </c>
      <c r="F1663" s="126">
        <f t="shared" si="440"/>
        <v>565209.34985844535</v>
      </c>
      <c r="G1663" s="62">
        <f t="shared" si="441"/>
        <v>3.7862176596086171E-2</v>
      </c>
      <c r="H1663" s="88">
        <f t="shared" si="426"/>
        <v>60.96</v>
      </c>
      <c r="I1663" s="62">
        <f t="shared" si="435"/>
        <v>609.6</v>
      </c>
      <c r="J1663" s="89">
        <f t="shared" si="427"/>
        <v>109.72799999999999</v>
      </c>
      <c r="K1663" s="62">
        <f t="shared" si="436"/>
        <v>2414.0160000000001</v>
      </c>
      <c r="L1663" s="90">
        <f t="shared" si="428"/>
        <v>104.51001492572559</v>
      </c>
      <c r="M1663" s="73">
        <f>0</f>
        <v>0</v>
      </c>
      <c r="N1663" s="89">
        <f t="shared" si="429"/>
        <v>0</v>
      </c>
      <c r="O1663" s="89">
        <f t="shared" si="430"/>
        <v>0</v>
      </c>
      <c r="P1663" s="89">
        <f t="shared" si="431"/>
        <v>0</v>
      </c>
      <c r="Q1663" s="62">
        <f t="shared" si="442"/>
        <v>0</v>
      </c>
      <c r="R1663" s="89">
        <f t="shared" si="437"/>
        <v>66.177985074274403</v>
      </c>
      <c r="S1663" s="74">
        <f t="shared" si="438"/>
        <v>3023.616</v>
      </c>
      <c r="T1663" s="91">
        <f t="shared" si="432"/>
        <v>9.6403668082926997E-2</v>
      </c>
      <c r="U1663" s="92">
        <f t="shared" si="433"/>
        <v>1.3964036680829268</v>
      </c>
    </row>
    <row r="1664" spans="1:21">
      <c r="A1664" s="80">
        <v>38172</v>
      </c>
      <c r="B1664" s="81">
        <v>0</v>
      </c>
      <c r="C1664" s="82">
        <v>5.5652325401250279E-3</v>
      </c>
      <c r="D1664" s="88">
        <f t="shared" si="434"/>
        <v>1.4997125673366407</v>
      </c>
      <c r="E1664" s="89">
        <f t="shared" si="439"/>
        <v>14994.251346732814</v>
      </c>
      <c r="F1664" s="126">
        <f t="shared" si="440"/>
        <v>568232.96585844539</v>
      </c>
      <c r="G1664" s="62">
        <f t="shared" si="441"/>
        <v>3.7896721397981704E-2</v>
      </c>
      <c r="H1664" s="88">
        <f t="shared" si="426"/>
        <v>0</v>
      </c>
      <c r="I1664" s="62">
        <f t="shared" si="435"/>
        <v>0</v>
      </c>
      <c r="J1664" s="89">
        <f t="shared" si="427"/>
        <v>0</v>
      </c>
      <c r="K1664" s="62">
        <f t="shared" si="436"/>
        <v>0</v>
      </c>
      <c r="L1664" s="90">
        <f t="shared" si="428"/>
        <v>111.30465080250056</v>
      </c>
      <c r="M1664" s="73">
        <f>0</f>
        <v>0</v>
      </c>
      <c r="N1664" s="89">
        <f t="shared" si="429"/>
        <v>0</v>
      </c>
      <c r="O1664" s="89">
        <f t="shared" si="430"/>
        <v>0</v>
      </c>
      <c r="P1664" s="89">
        <f t="shared" si="431"/>
        <v>0</v>
      </c>
      <c r="Q1664" s="62">
        <f t="shared" si="442"/>
        <v>0</v>
      </c>
      <c r="R1664" s="89">
        <f t="shared" si="437"/>
        <v>-111.30465080250056</v>
      </c>
      <c r="S1664" s="74">
        <f t="shared" si="438"/>
        <v>0</v>
      </c>
      <c r="T1664" s="91">
        <f t="shared" si="432"/>
        <v>9.9712567336640801E-2</v>
      </c>
      <c r="U1664" s="92">
        <f t="shared" si="433"/>
        <v>1.3997125673366406</v>
      </c>
    </row>
    <row r="1665" spans="1:21">
      <c r="A1665" s="80">
        <v>38173</v>
      </c>
      <c r="B1665" s="81">
        <v>0</v>
      </c>
      <c r="C1665" s="82">
        <v>5.8808434426095898E-3</v>
      </c>
      <c r="D1665" s="88">
        <f t="shared" si="434"/>
        <v>1.4941473347965157</v>
      </c>
      <c r="E1665" s="89">
        <f t="shared" si="439"/>
        <v>14882.946695930314</v>
      </c>
      <c r="F1665" s="126">
        <f t="shared" si="440"/>
        <v>568232.96585844539</v>
      </c>
      <c r="G1665" s="62">
        <f t="shared" si="441"/>
        <v>3.8180138481166942E-2</v>
      </c>
      <c r="H1665" s="88">
        <f t="shared" si="426"/>
        <v>0</v>
      </c>
      <c r="I1665" s="62">
        <f t="shared" si="435"/>
        <v>0</v>
      </c>
      <c r="J1665" s="89">
        <f t="shared" si="427"/>
        <v>0</v>
      </c>
      <c r="K1665" s="62">
        <f t="shared" si="436"/>
        <v>0</v>
      </c>
      <c r="L1665" s="90">
        <f t="shared" si="428"/>
        <v>117.6168688521918</v>
      </c>
      <c r="M1665" s="73">
        <f>0</f>
        <v>0</v>
      </c>
      <c r="N1665" s="89">
        <f t="shared" si="429"/>
        <v>0</v>
      </c>
      <c r="O1665" s="89">
        <f t="shared" si="430"/>
        <v>0</v>
      </c>
      <c r="P1665" s="89">
        <f t="shared" si="431"/>
        <v>0</v>
      </c>
      <c r="Q1665" s="62">
        <f t="shared" si="442"/>
        <v>0</v>
      </c>
      <c r="R1665" s="89">
        <f t="shared" si="437"/>
        <v>-117.6168688521918</v>
      </c>
      <c r="S1665" s="74">
        <f t="shared" si="438"/>
        <v>0</v>
      </c>
      <c r="T1665" s="91">
        <f t="shared" si="432"/>
        <v>9.4147334796515825E-2</v>
      </c>
      <c r="U1665" s="92">
        <f t="shared" si="433"/>
        <v>1.3941473347965156</v>
      </c>
    </row>
    <row r="1666" spans="1:21">
      <c r="A1666" s="80">
        <v>38174</v>
      </c>
      <c r="B1666" s="81">
        <v>0</v>
      </c>
      <c r="C1666" s="82">
        <v>6.1029751909855001E-3</v>
      </c>
      <c r="D1666" s="88">
        <f t="shared" si="434"/>
        <v>1.4882664913539061</v>
      </c>
      <c r="E1666" s="89">
        <f t="shared" si="439"/>
        <v>14765.329827078122</v>
      </c>
      <c r="F1666" s="126">
        <f t="shared" si="440"/>
        <v>568232.96585844539</v>
      </c>
      <c r="G1666" s="62">
        <f t="shared" si="441"/>
        <v>3.8484271771319571E-2</v>
      </c>
      <c r="H1666" s="88">
        <f t="shared" si="426"/>
        <v>0</v>
      </c>
      <c r="I1666" s="62">
        <f t="shared" si="435"/>
        <v>0</v>
      </c>
      <c r="J1666" s="89">
        <f t="shared" si="427"/>
        <v>0</v>
      </c>
      <c r="K1666" s="62">
        <f t="shared" si="436"/>
        <v>0</v>
      </c>
      <c r="L1666" s="90">
        <f t="shared" si="428"/>
        <v>122.05950381971</v>
      </c>
      <c r="M1666" s="73">
        <f>0</f>
        <v>0</v>
      </c>
      <c r="N1666" s="89">
        <f t="shared" si="429"/>
        <v>0</v>
      </c>
      <c r="O1666" s="89">
        <f t="shared" si="430"/>
        <v>0</v>
      </c>
      <c r="P1666" s="89">
        <f t="shared" si="431"/>
        <v>0</v>
      </c>
      <c r="Q1666" s="62">
        <f t="shared" si="442"/>
        <v>0</v>
      </c>
      <c r="R1666" s="89">
        <f t="shared" si="437"/>
        <v>-122.05950381971</v>
      </c>
      <c r="S1666" s="74">
        <f t="shared" si="438"/>
        <v>0</v>
      </c>
      <c r="T1666" s="91">
        <f t="shared" si="432"/>
        <v>8.8266491353906185E-2</v>
      </c>
      <c r="U1666" s="92">
        <f t="shared" si="433"/>
        <v>1.388266491353906</v>
      </c>
    </row>
    <row r="1667" spans="1:21">
      <c r="A1667" s="80">
        <v>38175</v>
      </c>
      <c r="B1667" s="81">
        <v>3.8353999999999999E-2</v>
      </c>
      <c r="C1667" s="82">
        <v>5.921691838915979E-3</v>
      </c>
      <c r="D1667" s="88">
        <f t="shared" si="434"/>
        <v>1.4821635161629205</v>
      </c>
      <c r="E1667" s="89">
        <f t="shared" si="439"/>
        <v>14643.270323258412</v>
      </c>
      <c r="F1667" s="126">
        <f t="shared" si="440"/>
        <v>568232.96585844539</v>
      </c>
      <c r="G1667" s="62">
        <f t="shared" si="441"/>
        <v>3.8805058795909911E-2</v>
      </c>
      <c r="H1667" s="88">
        <f t="shared" si="426"/>
        <v>767.07999999999993</v>
      </c>
      <c r="I1667" s="62">
        <f t="shared" si="435"/>
        <v>7670.8</v>
      </c>
      <c r="J1667" s="89">
        <f t="shared" si="427"/>
        <v>1380.7439999999999</v>
      </c>
      <c r="K1667" s="62">
        <f t="shared" si="436"/>
        <v>30376.367999999999</v>
      </c>
      <c r="L1667" s="90">
        <f t="shared" si="428"/>
        <v>118.43383677831957</v>
      </c>
      <c r="M1667" s="73">
        <f>0</f>
        <v>0</v>
      </c>
      <c r="N1667" s="89">
        <f t="shared" si="429"/>
        <v>0</v>
      </c>
      <c r="O1667" s="89">
        <f t="shared" si="430"/>
        <v>0</v>
      </c>
      <c r="P1667" s="89">
        <f t="shared" si="431"/>
        <v>0</v>
      </c>
      <c r="Q1667" s="62">
        <f t="shared" si="442"/>
        <v>0</v>
      </c>
      <c r="R1667" s="89">
        <f t="shared" si="437"/>
        <v>2029.39016322168</v>
      </c>
      <c r="S1667" s="74">
        <f t="shared" si="438"/>
        <v>38047.167999999998</v>
      </c>
      <c r="T1667" s="91">
        <f t="shared" si="432"/>
        <v>8.2163516162920613E-2</v>
      </c>
      <c r="U1667" s="92">
        <f t="shared" si="433"/>
        <v>1.3821635161629204</v>
      </c>
    </row>
    <row r="1668" spans="1:21">
      <c r="A1668" s="80">
        <v>38176</v>
      </c>
      <c r="B1668" s="81">
        <v>3.8099999999999996E-3</v>
      </c>
      <c r="C1668" s="82">
        <v>5.2541660161010981E-3</v>
      </c>
      <c r="D1668" s="88">
        <f t="shared" si="434"/>
        <v>1.5836330243240044</v>
      </c>
      <c r="E1668" s="89">
        <f t="shared" si="439"/>
        <v>16672.66048648009</v>
      </c>
      <c r="F1668" s="126">
        <f t="shared" si="440"/>
        <v>606280.13385844533</v>
      </c>
      <c r="G1668" s="62">
        <f t="shared" si="441"/>
        <v>3.636373057257896E-2</v>
      </c>
      <c r="H1668" s="88">
        <f t="shared" si="426"/>
        <v>76.199999999999989</v>
      </c>
      <c r="I1668" s="62">
        <f t="shared" si="435"/>
        <v>761.99999999999989</v>
      </c>
      <c r="J1668" s="89">
        <f t="shared" si="427"/>
        <v>137.15999999999997</v>
      </c>
      <c r="K1668" s="62">
        <f t="shared" si="436"/>
        <v>3017.5199999999991</v>
      </c>
      <c r="L1668" s="90">
        <f t="shared" si="428"/>
        <v>105.08332032202196</v>
      </c>
      <c r="M1668" s="73">
        <f>0</f>
        <v>0</v>
      </c>
      <c r="N1668" s="89">
        <f t="shared" si="429"/>
        <v>3702.4562744798404</v>
      </c>
      <c r="O1668" s="89">
        <f t="shared" si="430"/>
        <v>1672.6604864800886</v>
      </c>
      <c r="P1668" s="89">
        <f t="shared" si="431"/>
        <v>1672.6604864800886</v>
      </c>
      <c r="Q1668" s="62">
        <f t="shared" si="442"/>
        <v>60824.175269760795</v>
      </c>
      <c r="R1668" s="89">
        <f t="shared" si="437"/>
        <v>-1564.3838068021105</v>
      </c>
      <c r="S1668" s="74">
        <f t="shared" si="438"/>
        <v>-57044.655269760799</v>
      </c>
      <c r="T1668" s="91">
        <f t="shared" si="432"/>
        <v>0.18363302432400452</v>
      </c>
      <c r="U1668" s="92">
        <f t="shared" si="433"/>
        <v>1.4836330243240043</v>
      </c>
    </row>
    <row r="1669" spans="1:21">
      <c r="A1669" s="80">
        <v>38177</v>
      </c>
      <c r="B1669" s="81">
        <v>2.5399999999999999E-4</v>
      </c>
      <c r="C1669" s="82">
        <v>6.3968206005496396E-3</v>
      </c>
      <c r="D1669" s="88">
        <f t="shared" si="434"/>
        <v>1.5054138339838989</v>
      </c>
      <c r="E1669" s="89">
        <f t="shared" si="439"/>
        <v>15108.27667967798</v>
      </c>
      <c r="F1669" s="126">
        <f t="shared" si="440"/>
        <v>549235.47858868458</v>
      </c>
      <c r="G1669" s="62">
        <f t="shared" si="441"/>
        <v>3.6353284377394067E-2</v>
      </c>
      <c r="H1669" s="88">
        <f t="shared" si="426"/>
        <v>5.08</v>
      </c>
      <c r="I1669" s="62">
        <f t="shared" si="435"/>
        <v>50.800000000000004</v>
      </c>
      <c r="J1669" s="89">
        <f t="shared" si="427"/>
        <v>9.1439999999999984</v>
      </c>
      <c r="K1669" s="62">
        <f t="shared" si="436"/>
        <v>201.16799999999995</v>
      </c>
      <c r="L1669" s="90">
        <f t="shared" si="428"/>
        <v>127.9364120109928</v>
      </c>
      <c r="M1669" s="73">
        <f>0</f>
        <v>0</v>
      </c>
      <c r="N1669" s="89">
        <f t="shared" si="429"/>
        <v>60.979047481688163</v>
      </c>
      <c r="O1669" s="89">
        <f t="shared" si="430"/>
        <v>108.27667967797882</v>
      </c>
      <c r="P1669" s="89">
        <f t="shared" si="431"/>
        <v>60.979047481688163</v>
      </c>
      <c r="Q1669" s="62">
        <f t="shared" si="442"/>
        <v>2216.7886541644252</v>
      </c>
      <c r="R1669" s="89">
        <f t="shared" si="437"/>
        <v>-174.69145949268096</v>
      </c>
      <c r="S1669" s="74">
        <f t="shared" si="438"/>
        <v>-1964.8206541644254</v>
      </c>
      <c r="T1669" s="91">
        <f t="shared" si="432"/>
        <v>0.10541383398389903</v>
      </c>
      <c r="U1669" s="92">
        <f t="shared" si="433"/>
        <v>1.4054138339838989</v>
      </c>
    </row>
    <row r="1670" spans="1:21">
      <c r="A1670" s="80">
        <v>38178</v>
      </c>
      <c r="B1670" s="81">
        <v>0</v>
      </c>
      <c r="C1670" s="82">
        <v>6.3354001338224919E-3</v>
      </c>
      <c r="D1670" s="88">
        <f t="shared" si="434"/>
        <v>1.496679261009265</v>
      </c>
      <c r="E1670" s="89">
        <f t="shared" si="439"/>
        <v>14933.585220185299</v>
      </c>
      <c r="F1670" s="126">
        <f t="shared" si="440"/>
        <v>547270.65793452016</v>
      </c>
      <c r="G1670" s="62">
        <f t="shared" si="441"/>
        <v>3.6646970561013709E-2</v>
      </c>
      <c r="H1670" s="88">
        <f t="shared" si="426"/>
        <v>0</v>
      </c>
      <c r="I1670" s="62">
        <f t="shared" si="435"/>
        <v>0</v>
      </c>
      <c r="J1670" s="89">
        <f t="shared" si="427"/>
        <v>0</v>
      </c>
      <c r="K1670" s="62">
        <f t="shared" si="436"/>
        <v>0</v>
      </c>
      <c r="L1670" s="90">
        <f t="shared" si="428"/>
        <v>126.70800267644984</v>
      </c>
      <c r="M1670" s="73">
        <f>0</f>
        <v>0</v>
      </c>
      <c r="N1670" s="89">
        <f t="shared" si="429"/>
        <v>0</v>
      </c>
      <c r="O1670" s="89">
        <f t="shared" si="430"/>
        <v>0</v>
      </c>
      <c r="P1670" s="89">
        <f t="shared" si="431"/>
        <v>0</v>
      </c>
      <c r="Q1670" s="62">
        <f t="shared" si="442"/>
        <v>0</v>
      </c>
      <c r="R1670" s="89">
        <f t="shared" si="437"/>
        <v>-126.70800267644984</v>
      </c>
      <c r="S1670" s="74">
        <f t="shared" si="438"/>
        <v>0</v>
      </c>
      <c r="T1670" s="91">
        <f t="shared" si="432"/>
        <v>9.667926100926505E-2</v>
      </c>
      <c r="U1670" s="92">
        <f t="shared" si="433"/>
        <v>1.3966792610092649</v>
      </c>
    </row>
    <row r="1671" spans="1:21">
      <c r="A1671" s="80">
        <v>38179</v>
      </c>
      <c r="B1671" s="81">
        <v>4.6227999999999998E-2</v>
      </c>
      <c r="C1671" s="82">
        <v>5.6006080964998914E-3</v>
      </c>
      <c r="D1671" s="88">
        <f t="shared" si="434"/>
        <v>1.4903438608754425</v>
      </c>
      <c r="E1671" s="89">
        <f t="shared" si="439"/>
        <v>14806.877217508849</v>
      </c>
      <c r="F1671" s="126">
        <f t="shared" si="440"/>
        <v>547270.65793452016</v>
      </c>
      <c r="G1671" s="62">
        <f t="shared" si="441"/>
        <v>3.6960572435042756E-2</v>
      </c>
      <c r="H1671" s="88">
        <f t="shared" si="426"/>
        <v>924.56</v>
      </c>
      <c r="I1671" s="62">
        <f t="shared" si="435"/>
        <v>9245.6</v>
      </c>
      <c r="J1671" s="89">
        <f t="shared" si="427"/>
        <v>1664.2080000000001</v>
      </c>
      <c r="K1671" s="62">
        <f t="shared" si="436"/>
        <v>36612.576000000001</v>
      </c>
      <c r="L1671" s="90">
        <f t="shared" si="428"/>
        <v>112.01216192999783</v>
      </c>
      <c r="M1671" s="73">
        <f>0</f>
        <v>0</v>
      </c>
      <c r="N1671" s="89">
        <f t="shared" si="429"/>
        <v>0</v>
      </c>
      <c r="O1671" s="89">
        <f t="shared" si="430"/>
        <v>0</v>
      </c>
      <c r="P1671" s="89">
        <f t="shared" si="431"/>
        <v>0</v>
      </c>
      <c r="Q1671" s="62">
        <f t="shared" si="442"/>
        <v>0</v>
      </c>
      <c r="R1671" s="89">
        <f t="shared" si="437"/>
        <v>2476.755838070002</v>
      </c>
      <c r="S1671" s="74">
        <f t="shared" si="438"/>
        <v>45858.175999999999</v>
      </c>
      <c r="T1671" s="91">
        <f t="shared" si="432"/>
        <v>9.034386087544255E-2</v>
      </c>
      <c r="U1671" s="92">
        <f t="shared" si="433"/>
        <v>1.3903438608754424</v>
      </c>
    </row>
    <row r="1672" spans="1:21">
      <c r="A1672" s="80">
        <v>38180</v>
      </c>
      <c r="B1672" s="81">
        <v>5.0799999999999999E-4</v>
      </c>
      <c r="C1672" s="82">
        <v>5.5752013175080616E-3</v>
      </c>
      <c r="D1672" s="88">
        <f t="shared" si="434"/>
        <v>1.6141816527789425</v>
      </c>
      <c r="E1672" s="89">
        <f t="shared" si="439"/>
        <v>17283.633055578852</v>
      </c>
      <c r="F1672" s="126">
        <f t="shared" si="440"/>
        <v>593128.83393452014</v>
      </c>
      <c r="G1672" s="62">
        <f t="shared" si="441"/>
        <v>3.4317370197990214E-2</v>
      </c>
      <c r="H1672" s="88">
        <f t="shared" si="426"/>
        <v>10.16</v>
      </c>
      <c r="I1672" s="62">
        <f t="shared" si="435"/>
        <v>101.60000000000001</v>
      </c>
      <c r="J1672" s="89">
        <f t="shared" si="427"/>
        <v>18.287999999999997</v>
      </c>
      <c r="K1672" s="62">
        <f t="shared" si="436"/>
        <v>402.3359999999999</v>
      </c>
      <c r="L1672" s="90">
        <f t="shared" si="428"/>
        <v>111.50402635016123</v>
      </c>
      <c r="M1672" s="73">
        <f>0</f>
        <v>0</v>
      </c>
      <c r="N1672" s="89">
        <f t="shared" si="429"/>
        <v>5906.3301998969064</v>
      </c>
      <c r="O1672" s="89">
        <f t="shared" si="430"/>
        <v>2283.6330555788509</v>
      </c>
      <c r="P1672" s="89">
        <f t="shared" si="431"/>
        <v>2283.6330555788509</v>
      </c>
      <c r="Q1672" s="62">
        <f t="shared" si="442"/>
        <v>78368.280964666978</v>
      </c>
      <c r="R1672" s="89">
        <f t="shared" si="437"/>
        <v>-2366.689081929012</v>
      </c>
      <c r="S1672" s="74">
        <f t="shared" si="438"/>
        <v>-77864.344964666976</v>
      </c>
      <c r="T1672" s="91">
        <f t="shared" si="432"/>
        <v>0.21418165277894263</v>
      </c>
      <c r="U1672" s="92">
        <f t="shared" si="433"/>
        <v>1.5141816527789425</v>
      </c>
    </row>
    <row r="1673" spans="1:21">
      <c r="A1673" s="80">
        <v>38181</v>
      </c>
      <c r="B1673" s="81">
        <v>0</v>
      </c>
      <c r="C1673" s="82">
        <v>5.445842105530071E-3</v>
      </c>
      <c r="D1673" s="88">
        <f t="shared" si="434"/>
        <v>1.4958471986824919</v>
      </c>
      <c r="E1673" s="89">
        <f t="shared" si="439"/>
        <v>14916.943973649839</v>
      </c>
      <c r="F1673" s="126">
        <f t="shared" si="440"/>
        <v>515264.48896985315</v>
      </c>
      <c r="G1673" s="62">
        <f t="shared" si="441"/>
        <v>3.4542228614657694E-2</v>
      </c>
      <c r="H1673" s="88">
        <f t="shared" si="426"/>
        <v>0</v>
      </c>
      <c r="I1673" s="62">
        <f t="shared" si="435"/>
        <v>0</v>
      </c>
      <c r="J1673" s="89">
        <f t="shared" si="427"/>
        <v>0</v>
      </c>
      <c r="K1673" s="62">
        <f t="shared" si="436"/>
        <v>0</v>
      </c>
      <c r="L1673" s="90">
        <f t="shared" si="428"/>
        <v>108.91684211060142</v>
      </c>
      <c r="M1673" s="73">
        <f>0</f>
        <v>0</v>
      </c>
      <c r="N1673" s="89">
        <f t="shared" si="429"/>
        <v>0</v>
      </c>
      <c r="O1673" s="89">
        <f t="shared" si="430"/>
        <v>0</v>
      </c>
      <c r="P1673" s="89">
        <f t="shared" si="431"/>
        <v>0</v>
      </c>
      <c r="Q1673" s="62">
        <f t="shared" si="442"/>
        <v>0</v>
      </c>
      <c r="R1673" s="89">
        <f t="shared" si="437"/>
        <v>-108.91684211060142</v>
      </c>
      <c r="S1673" s="74">
        <f t="shared" si="438"/>
        <v>0</v>
      </c>
      <c r="T1673" s="91">
        <f t="shared" si="432"/>
        <v>9.584719868249203E-2</v>
      </c>
      <c r="U1673" s="92">
        <f t="shared" si="433"/>
        <v>1.3958471986824919</v>
      </c>
    </row>
    <row r="1674" spans="1:21">
      <c r="A1674" s="80">
        <v>38182</v>
      </c>
      <c r="B1674" s="81">
        <v>0</v>
      </c>
      <c r="C1674" s="82">
        <v>5.4648470252736184E-3</v>
      </c>
      <c r="D1674" s="88">
        <f t="shared" si="434"/>
        <v>1.4904013565769618</v>
      </c>
      <c r="E1674" s="89">
        <f t="shared" si="439"/>
        <v>14808.027131539238</v>
      </c>
      <c r="F1674" s="126">
        <f t="shared" si="440"/>
        <v>515264.48896985315</v>
      </c>
      <c r="G1674" s="62">
        <f t="shared" si="441"/>
        <v>3.4796295576228688E-2</v>
      </c>
      <c r="H1674" s="88">
        <f t="shared" si="426"/>
        <v>0</v>
      </c>
      <c r="I1674" s="62">
        <f t="shared" si="435"/>
        <v>0</v>
      </c>
      <c r="J1674" s="89">
        <f t="shared" si="427"/>
        <v>0</v>
      </c>
      <c r="K1674" s="62">
        <f t="shared" si="436"/>
        <v>0</v>
      </c>
      <c r="L1674" s="90">
        <f t="shared" si="428"/>
        <v>109.29694050547236</v>
      </c>
      <c r="M1674" s="73">
        <f>0</f>
        <v>0</v>
      </c>
      <c r="N1674" s="89">
        <f t="shared" si="429"/>
        <v>0</v>
      </c>
      <c r="O1674" s="89">
        <f t="shared" si="430"/>
        <v>0</v>
      </c>
      <c r="P1674" s="89">
        <f t="shared" si="431"/>
        <v>0</v>
      </c>
      <c r="Q1674" s="62">
        <f t="shared" si="442"/>
        <v>0</v>
      </c>
      <c r="R1674" s="89">
        <f t="shared" si="437"/>
        <v>-109.29694050547236</v>
      </c>
      <c r="S1674" s="74">
        <f t="shared" si="438"/>
        <v>0</v>
      </c>
      <c r="T1674" s="91">
        <f t="shared" si="432"/>
        <v>9.0401356576961911E-2</v>
      </c>
      <c r="U1674" s="92">
        <f t="shared" si="433"/>
        <v>1.3904013565769617</v>
      </c>
    </row>
    <row r="1675" spans="1:21">
      <c r="A1675" s="80">
        <v>38183</v>
      </c>
      <c r="B1675" s="81">
        <v>7.3659999999999993E-3</v>
      </c>
      <c r="C1675" s="82">
        <v>5.0399470297417806E-3</v>
      </c>
      <c r="D1675" s="88">
        <f t="shared" si="434"/>
        <v>1.4849365095516884</v>
      </c>
      <c r="E1675" s="89">
        <f t="shared" si="439"/>
        <v>14698.730191033766</v>
      </c>
      <c r="F1675" s="126">
        <f t="shared" si="440"/>
        <v>515264.48896985315</v>
      </c>
      <c r="G1675" s="62">
        <f t="shared" si="441"/>
        <v>3.5055034160989283E-2</v>
      </c>
      <c r="H1675" s="88">
        <f t="shared" si="426"/>
        <v>147.32</v>
      </c>
      <c r="I1675" s="62">
        <f t="shared" si="435"/>
        <v>1473.2</v>
      </c>
      <c r="J1675" s="89">
        <f t="shared" si="427"/>
        <v>265.17599999999993</v>
      </c>
      <c r="K1675" s="62">
        <f t="shared" si="436"/>
        <v>5833.8719999999985</v>
      </c>
      <c r="L1675" s="90">
        <f t="shared" si="428"/>
        <v>100.79894059483561</v>
      </c>
      <c r="M1675" s="73">
        <f>0</f>
        <v>0</v>
      </c>
      <c r="N1675" s="89">
        <f t="shared" si="429"/>
        <v>0</v>
      </c>
      <c r="O1675" s="89">
        <f t="shared" si="430"/>
        <v>0</v>
      </c>
      <c r="P1675" s="89">
        <f t="shared" si="431"/>
        <v>0</v>
      </c>
      <c r="Q1675" s="62">
        <f t="shared" si="442"/>
        <v>0</v>
      </c>
      <c r="R1675" s="89">
        <f t="shared" si="437"/>
        <v>311.69705940516428</v>
      </c>
      <c r="S1675" s="74">
        <f t="shared" si="438"/>
        <v>7307.0719999999983</v>
      </c>
      <c r="T1675" s="91">
        <f t="shared" si="432"/>
        <v>8.4936509551688522E-2</v>
      </c>
      <c r="U1675" s="92">
        <f t="shared" si="433"/>
        <v>1.3849365095516883</v>
      </c>
    </row>
    <row r="1676" spans="1:21">
      <c r="A1676" s="80">
        <v>38184</v>
      </c>
      <c r="B1676" s="81">
        <v>9.1439999999999994E-3</v>
      </c>
      <c r="C1676" s="82">
        <v>5.3490281061283531E-3</v>
      </c>
      <c r="D1676" s="88">
        <f t="shared" si="434"/>
        <v>1.5005213625219465</v>
      </c>
      <c r="E1676" s="89">
        <f t="shared" si="439"/>
        <v>15010.42725043893</v>
      </c>
      <c r="F1676" s="126">
        <f t="shared" si="440"/>
        <v>522571.56096985313</v>
      </c>
      <c r="G1676" s="62">
        <f t="shared" si="441"/>
        <v>3.4813903178843378E-2</v>
      </c>
      <c r="H1676" s="88">
        <f t="shared" si="426"/>
        <v>182.88</v>
      </c>
      <c r="I1676" s="62">
        <f t="shared" si="435"/>
        <v>1828.8</v>
      </c>
      <c r="J1676" s="89">
        <f t="shared" si="427"/>
        <v>329.18399999999991</v>
      </c>
      <c r="K1676" s="62">
        <f t="shared" si="436"/>
        <v>7242.047999999997</v>
      </c>
      <c r="L1676" s="90">
        <f t="shared" si="428"/>
        <v>106.98056212256706</v>
      </c>
      <c r="M1676" s="73">
        <f>0</f>
        <v>0</v>
      </c>
      <c r="N1676" s="89">
        <f t="shared" si="429"/>
        <v>1.822354856461267</v>
      </c>
      <c r="O1676" s="89">
        <f t="shared" si="430"/>
        <v>10.427250438929114</v>
      </c>
      <c r="P1676" s="89">
        <f t="shared" si="431"/>
        <v>1.822354856461267</v>
      </c>
      <c r="Q1676" s="62">
        <f t="shared" si="442"/>
        <v>63.443285530337569</v>
      </c>
      <c r="R1676" s="89">
        <f t="shared" si="437"/>
        <v>403.26108302097151</v>
      </c>
      <c r="S1676" s="74">
        <f t="shared" si="438"/>
        <v>9007.4047144696578</v>
      </c>
      <c r="T1676" s="91">
        <f t="shared" si="432"/>
        <v>0.10052136252194654</v>
      </c>
      <c r="U1676" s="92">
        <f t="shared" si="433"/>
        <v>1.4005213625219464</v>
      </c>
    </row>
    <row r="1677" spans="1:21">
      <c r="A1677" s="80">
        <v>38185</v>
      </c>
      <c r="B1677" s="81">
        <v>8.6359999999999996E-3</v>
      </c>
      <c r="C1677" s="82">
        <v>4.8570855968945283E-3</v>
      </c>
      <c r="D1677" s="88">
        <f t="shared" si="434"/>
        <v>1.5206844166729951</v>
      </c>
      <c r="E1677" s="89">
        <f t="shared" si="439"/>
        <v>15413.688333459902</v>
      </c>
      <c r="F1677" s="126">
        <f t="shared" si="440"/>
        <v>531578.96568432276</v>
      </c>
      <c r="G1677" s="62">
        <f t="shared" si="441"/>
        <v>3.4487460378342778E-2</v>
      </c>
      <c r="H1677" s="88">
        <f t="shared" si="426"/>
        <v>172.72</v>
      </c>
      <c r="I1677" s="62">
        <f t="shared" si="435"/>
        <v>1727.2</v>
      </c>
      <c r="J1677" s="89">
        <f t="shared" si="427"/>
        <v>310.89599999999996</v>
      </c>
      <c r="K1677" s="62">
        <f t="shared" si="436"/>
        <v>6839.7119999999986</v>
      </c>
      <c r="L1677" s="90">
        <f t="shared" si="428"/>
        <v>97.141711937890562</v>
      </c>
      <c r="M1677" s="73">
        <f>0</f>
        <v>0</v>
      </c>
      <c r="N1677" s="89">
        <f t="shared" si="429"/>
        <v>455.39488881574346</v>
      </c>
      <c r="O1677" s="89">
        <f t="shared" si="430"/>
        <v>413.68833345990288</v>
      </c>
      <c r="P1677" s="89">
        <f t="shared" si="431"/>
        <v>413.68833345990288</v>
      </c>
      <c r="Q1677" s="62">
        <f t="shared" si="442"/>
        <v>14267.060009181056</v>
      </c>
      <c r="R1677" s="89">
        <f t="shared" si="437"/>
        <v>-27.214045397793484</v>
      </c>
      <c r="S1677" s="74">
        <f t="shared" si="438"/>
        <v>-5700.1480091810572</v>
      </c>
      <c r="T1677" s="91">
        <f t="shared" si="432"/>
        <v>0.12068441667299523</v>
      </c>
      <c r="U1677" s="92">
        <f t="shared" si="433"/>
        <v>1.4206844166729951</v>
      </c>
    </row>
    <row r="1678" spans="1:21">
      <c r="A1678" s="80">
        <v>38186</v>
      </c>
      <c r="B1678" s="81">
        <v>1.9049999999999997E-2</v>
      </c>
      <c r="C1678" s="82">
        <v>2.8952783244361006E-3</v>
      </c>
      <c r="D1678" s="88">
        <f t="shared" si="434"/>
        <v>1.5193237144031055</v>
      </c>
      <c r="E1678" s="89">
        <f t="shared" si="439"/>
        <v>15386.474288062109</v>
      </c>
      <c r="F1678" s="126">
        <f t="shared" si="440"/>
        <v>525878.81767514173</v>
      </c>
      <c r="G1678" s="62">
        <f t="shared" si="441"/>
        <v>3.4177993465543621E-2</v>
      </c>
      <c r="H1678" s="88">
        <f t="shared" si="426"/>
        <v>380.99999999999994</v>
      </c>
      <c r="I1678" s="62">
        <f t="shared" si="435"/>
        <v>3809.9999999999995</v>
      </c>
      <c r="J1678" s="89">
        <f t="shared" si="427"/>
        <v>685.79999999999984</v>
      </c>
      <c r="K1678" s="62">
        <f t="shared" si="436"/>
        <v>15087.599999999997</v>
      </c>
      <c r="L1678" s="90">
        <f t="shared" si="428"/>
        <v>57.905566488722016</v>
      </c>
      <c r="M1678" s="73">
        <f>0</f>
        <v>0</v>
      </c>
      <c r="N1678" s="89">
        <f t="shared" si="429"/>
        <v>411.20572318919255</v>
      </c>
      <c r="O1678" s="89">
        <f t="shared" si="430"/>
        <v>386.47428806211082</v>
      </c>
      <c r="P1678" s="89">
        <f t="shared" si="431"/>
        <v>386.47428806211082</v>
      </c>
      <c r="Q1678" s="62">
        <f t="shared" si="442"/>
        <v>13208.915691987448</v>
      </c>
      <c r="R1678" s="89">
        <f t="shared" si="437"/>
        <v>622.42014544916697</v>
      </c>
      <c r="S1678" s="74">
        <f t="shared" si="438"/>
        <v>5688.6843080125473</v>
      </c>
      <c r="T1678" s="91">
        <f t="shared" si="432"/>
        <v>0.11932371440310563</v>
      </c>
      <c r="U1678" s="92">
        <f t="shared" si="433"/>
        <v>1.4193237144031055</v>
      </c>
    </row>
    <row r="1679" spans="1:21">
      <c r="A1679" s="80">
        <v>38187</v>
      </c>
      <c r="B1679" s="81">
        <v>1.4224000000000001E-2</v>
      </c>
      <c r="C1679" s="82">
        <v>4.6035313922192338E-3</v>
      </c>
      <c r="D1679" s="88">
        <f t="shared" si="434"/>
        <v>1.5504447216755637</v>
      </c>
      <c r="E1679" s="89">
        <f t="shared" si="439"/>
        <v>16008.894433511276</v>
      </c>
      <c r="F1679" s="126">
        <f t="shared" si="440"/>
        <v>531567.50198315433</v>
      </c>
      <c r="G1679" s="62">
        <f t="shared" si="441"/>
        <v>3.3204510417060955E-2</v>
      </c>
      <c r="H1679" s="88">
        <f t="shared" si="426"/>
        <v>284.48</v>
      </c>
      <c r="I1679" s="62">
        <f t="shared" si="435"/>
        <v>2844.8</v>
      </c>
      <c r="J1679" s="89">
        <f t="shared" si="427"/>
        <v>512.06399999999996</v>
      </c>
      <c r="K1679" s="62">
        <f t="shared" si="436"/>
        <v>11265.407999999998</v>
      </c>
      <c r="L1679" s="90">
        <f t="shared" si="428"/>
        <v>92.070627844384674</v>
      </c>
      <c r="M1679" s="73">
        <f>0</f>
        <v>0</v>
      </c>
      <c r="N1679" s="89">
        <f t="shared" si="429"/>
        <v>1734.390278645413</v>
      </c>
      <c r="O1679" s="89">
        <f t="shared" si="430"/>
        <v>1008.8944335112737</v>
      </c>
      <c r="P1679" s="89">
        <f t="shared" si="431"/>
        <v>1008.8944335112737</v>
      </c>
      <c r="Q1679" s="62">
        <f t="shared" si="442"/>
        <v>33499.845727239895</v>
      </c>
      <c r="R1679" s="89">
        <f t="shared" si="437"/>
        <v>-304.42106135565848</v>
      </c>
      <c r="S1679" s="74">
        <f t="shared" si="438"/>
        <v>-19389.637727239897</v>
      </c>
      <c r="T1679" s="91">
        <f t="shared" si="432"/>
        <v>0.15044472167556378</v>
      </c>
      <c r="U1679" s="92">
        <f t="shared" si="433"/>
        <v>1.4504447216755636</v>
      </c>
    </row>
    <row r="1680" spans="1:21">
      <c r="A1680" s="80">
        <v>38188</v>
      </c>
      <c r="B1680" s="81">
        <v>1.4731999999999999E-2</v>
      </c>
      <c r="C1680" s="82">
        <v>5.1216784125713557E-3</v>
      </c>
      <c r="D1680" s="88">
        <f t="shared" si="434"/>
        <v>1.5352236686077809</v>
      </c>
      <c r="E1680" s="89">
        <f t="shared" si="439"/>
        <v>15704.473372155617</v>
      </c>
      <c r="F1680" s="126">
        <f t="shared" si="440"/>
        <v>512177.86425591446</v>
      </c>
      <c r="G1680" s="62">
        <f t="shared" si="441"/>
        <v>3.2613501396615903E-2</v>
      </c>
      <c r="H1680" s="88">
        <f t="shared" si="426"/>
        <v>294.64</v>
      </c>
      <c r="I1680" s="62">
        <f t="shared" si="435"/>
        <v>2946.4</v>
      </c>
      <c r="J1680" s="89">
        <f t="shared" si="427"/>
        <v>530.35199999999986</v>
      </c>
      <c r="K1680" s="62">
        <f t="shared" si="436"/>
        <v>11667.743999999997</v>
      </c>
      <c r="L1680" s="90">
        <f t="shared" si="428"/>
        <v>102.43356825142712</v>
      </c>
      <c r="M1680" s="73">
        <f>0</f>
        <v>0</v>
      </c>
      <c r="N1680" s="89">
        <f t="shared" si="429"/>
        <v>1011.9874230172622</v>
      </c>
      <c r="O1680" s="89">
        <f t="shared" si="430"/>
        <v>704.47337215561845</v>
      </c>
      <c r="P1680" s="89">
        <f t="shared" si="431"/>
        <v>704.47337215561845</v>
      </c>
      <c r="Q1680" s="62">
        <f t="shared" si="442"/>
        <v>22975.343306675979</v>
      </c>
      <c r="R1680" s="89">
        <f t="shared" si="437"/>
        <v>18.085059592954281</v>
      </c>
      <c r="S1680" s="74">
        <f t="shared" si="438"/>
        <v>-8361.1993066759824</v>
      </c>
      <c r="T1680" s="91">
        <f t="shared" si="432"/>
        <v>0.13522366860778101</v>
      </c>
      <c r="U1680" s="92">
        <f t="shared" si="433"/>
        <v>1.4352236686077808</v>
      </c>
    </row>
    <row r="1681" spans="1:21">
      <c r="A1681" s="80">
        <v>38189</v>
      </c>
      <c r="B1681" s="81">
        <v>0</v>
      </c>
      <c r="C1681" s="82">
        <v>5.5680836637967621E-3</v>
      </c>
      <c r="D1681" s="88">
        <f t="shared" si="434"/>
        <v>1.5361279215874284</v>
      </c>
      <c r="E1681" s="89">
        <f t="shared" si="439"/>
        <v>15722.558431748572</v>
      </c>
      <c r="F1681" s="126">
        <f t="shared" si="440"/>
        <v>503816.66494923847</v>
      </c>
      <c r="G1681" s="62">
        <f t="shared" si="441"/>
        <v>3.2044190971609376E-2</v>
      </c>
      <c r="H1681" s="88">
        <f t="shared" si="426"/>
        <v>0</v>
      </c>
      <c r="I1681" s="62">
        <f t="shared" si="435"/>
        <v>0</v>
      </c>
      <c r="J1681" s="89">
        <f t="shared" si="427"/>
        <v>0</v>
      </c>
      <c r="K1681" s="62">
        <f t="shared" si="436"/>
        <v>0</v>
      </c>
      <c r="L1681" s="90">
        <f t="shared" si="428"/>
        <v>111.36167327593525</v>
      </c>
      <c r="M1681" s="73">
        <f>0</f>
        <v>0</v>
      </c>
      <c r="N1681" s="89">
        <f t="shared" si="429"/>
        <v>1051.2056871287232</v>
      </c>
      <c r="O1681" s="89">
        <f t="shared" si="430"/>
        <v>722.55843174856784</v>
      </c>
      <c r="P1681" s="89">
        <f t="shared" si="431"/>
        <v>722.55843174856784</v>
      </c>
      <c r="Q1681" s="62">
        <f t="shared" si="442"/>
        <v>23153.800375097686</v>
      </c>
      <c r="R1681" s="89">
        <f t="shared" si="437"/>
        <v>-833.92010502450307</v>
      </c>
      <c r="S1681" s="74">
        <f t="shared" si="438"/>
        <v>-23153.800375097686</v>
      </c>
      <c r="T1681" s="91">
        <f t="shared" si="432"/>
        <v>0.13612792158742848</v>
      </c>
      <c r="U1681" s="92">
        <f t="shared" si="433"/>
        <v>1.4361279215874283</v>
      </c>
    </row>
    <row r="1682" spans="1:21">
      <c r="A1682" s="80">
        <v>38190</v>
      </c>
      <c r="B1682" s="81">
        <v>0</v>
      </c>
      <c r="C1682" s="82">
        <v>6.2451079652164239E-3</v>
      </c>
      <c r="D1682" s="88">
        <f t="shared" si="434"/>
        <v>1.4944319163362034</v>
      </c>
      <c r="E1682" s="89">
        <f t="shared" si="439"/>
        <v>14888.638326724069</v>
      </c>
      <c r="F1682" s="126">
        <f t="shared" si="440"/>
        <v>480662.86457414081</v>
      </c>
      <c r="G1682" s="62">
        <f t="shared" si="441"/>
        <v>3.2283870023988991E-2</v>
      </c>
      <c r="H1682" s="88">
        <f t="shared" ref="H1682:H1745" si="443">B1682*($D$12+$D$11)*10000</f>
        <v>0</v>
      </c>
      <c r="I1682" s="62">
        <f t="shared" si="435"/>
        <v>0</v>
      </c>
      <c r="J1682" s="89">
        <f t="shared" ref="J1682:J1745" si="444">B1682*$K$14*$D$10*10000</f>
        <v>0</v>
      </c>
      <c r="K1682" s="62">
        <f t="shared" si="436"/>
        <v>0</v>
      </c>
      <c r="L1682" s="90">
        <f t="shared" ref="L1682:L1745" si="445">C1682*($D$12+$D$11)*10000</f>
        <v>124.90215930432848</v>
      </c>
      <c r="M1682" s="73">
        <f>0</f>
        <v>0</v>
      </c>
      <c r="N1682" s="89">
        <f t="shared" ref="N1682:N1745" si="446">IF(D1682&lt;$N$10,0,(2/3*$N$12*SQRT(2*$N$13)*$N$11*(D1682-$N$10)^(3/2))*24*60*60)</f>
        <v>0</v>
      </c>
      <c r="O1682" s="89">
        <f t="shared" ref="O1682:O1745" si="447">IF(D1682&lt;$N$10,0,(D1682-$N$10)*10000*($D$12+$D$11))</f>
        <v>0</v>
      </c>
      <c r="P1682" s="89">
        <f t="shared" ref="P1682:P1745" si="448">IF(N1682&gt;O1682,O1682,N1682)</f>
        <v>0</v>
      </c>
      <c r="Q1682" s="62">
        <f t="shared" si="442"/>
        <v>0</v>
      </c>
      <c r="R1682" s="89">
        <f t="shared" si="437"/>
        <v>-124.90215930432848</v>
      </c>
      <c r="S1682" s="74">
        <f t="shared" si="438"/>
        <v>0</v>
      </c>
      <c r="T1682" s="91">
        <f t="shared" ref="T1682:T1745" si="449">D1682-$D$14</f>
        <v>9.4431916336203514E-2</v>
      </c>
      <c r="U1682" s="92">
        <f t="shared" ref="U1682:U1745" si="450">IF(D1682&lt;$D$13,0,D1682-$D$13)</f>
        <v>1.3944319163362033</v>
      </c>
    </row>
    <row r="1683" spans="1:21">
      <c r="A1683" s="80">
        <v>38191</v>
      </c>
      <c r="B1683" s="81">
        <v>0</v>
      </c>
      <c r="C1683" s="82">
        <v>5.9395670635928009E-3</v>
      </c>
      <c r="D1683" s="88">
        <f t="shared" ref="D1683:D1746" si="451">IF(E1683&lt;$D$11*10000*($D$14-$D$13),(E1683+$D$13*$D$11*10000)/($D$11*10000),(E1683+$D$13*$D$11*10000+$D$14*$D$12*10000)/($D$11*10000+$D$12*10000))</f>
        <v>1.4881868083709868</v>
      </c>
      <c r="E1683" s="89">
        <f t="shared" si="439"/>
        <v>14763.73616741974</v>
      </c>
      <c r="F1683" s="126">
        <f t="shared" si="440"/>
        <v>480662.86457414081</v>
      </c>
      <c r="G1683" s="62">
        <f t="shared" si="441"/>
        <v>3.255699364466131E-2</v>
      </c>
      <c r="H1683" s="88">
        <f t="shared" si="443"/>
        <v>0</v>
      </c>
      <c r="I1683" s="62">
        <f t="shared" ref="I1683:I1746" si="452">H1683*$J$4*1000</f>
        <v>0</v>
      </c>
      <c r="J1683" s="89">
        <f t="shared" si="444"/>
        <v>0</v>
      </c>
      <c r="K1683" s="62">
        <f t="shared" ref="K1683:K1746" si="453">1000*J1683*($J$11*$J$5+$J$12*$J$6+$J$13*$J$7)</f>
        <v>0</v>
      </c>
      <c r="L1683" s="90">
        <f t="shared" si="445"/>
        <v>118.79134127185601</v>
      </c>
      <c r="M1683" s="73">
        <f>0</f>
        <v>0</v>
      </c>
      <c r="N1683" s="89">
        <f t="shared" si="446"/>
        <v>0</v>
      </c>
      <c r="O1683" s="89">
        <f t="shared" si="447"/>
        <v>0</v>
      </c>
      <c r="P1683" s="89">
        <f t="shared" si="448"/>
        <v>0</v>
      </c>
      <c r="Q1683" s="62">
        <f t="shared" si="442"/>
        <v>0</v>
      </c>
      <c r="R1683" s="89">
        <f t="shared" ref="R1683:R1746" si="454">H1683+J1683-L1683-P1683</f>
        <v>-118.79134127185601</v>
      </c>
      <c r="S1683" s="74">
        <f t="shared" ref="S1683:S1746" si="455">I1683+K1683-M1683-Q1683</f>
        <v>0</v>
      </c>
      <c r="T1683" s="91">
        <f t="shared" si="449"/>
        <v>8.8186808370986913E-2</v>
      </c>
      <c r="U1683" s="92">
        <f t="shared" si="450"/>
        <v>1.3881868083709867</v>
      </c>
    </row>
    <row r="1684" spans="1:21">
      <c r="A1684" s="80">
        <v>38192</v>
      </c>
      <c r="B1684" s="81">
        <v>7.6199999999999998E-4</v>
      </c>
      <c r="C1684" s="82">
        <v>5.6055721033911035E-3</v>
      </c>
      <c r="D1684" s="88">
        <f t="shared" si="451"/>
        <v>1.4822472413073942</v>
      </c>
      <c r="E1684" s="89">
        <f t="shared" ref="E1684:E1747" si="456">E1683+R1683</f>
        <v>14644.944826147885</v>
      </c>
      <c r="F1684" s="126">
        <f t="shared" ref="F1684:F1747" si="457">F1683+S1683</f>
        <v>480662.86457414081</v>
      </c>
      <c r="G1684" s="62">
        <f t="shared" ref="G1684:G1747" si="458">F1684/(E1684*1000)</f>
        <v>3.2821077189443493E-2</v>
      </c>
      <c r="H1684" s="88">
        <f t="shared" si="443"/>
        <v>15.24</v>
      </c>
      <c r="I1684" s="62">
        <f t="shared" si="452"/>
        <v>152.4</v>
      </c>
      <c r="J1684" s="89">
        <f t="shared" si="444"/>
        <v>27.431999999999999</v>
      </c>
      <c r="K1684" s="62">
        <f t="shared" si="453"/>
        <v>603.50400000000002</v>
      </c>
      <c r="L1684" s="90">
        <f t="shared" si="445"/>
        <v>112.11144206782207</v>
      </c>
      <c r="M1684" s="73">
        <f>0</f>
        <v>0</v>
      </c>
      <c r="N1684" s="89">
        <f t="shared" si="446"/>
        <v>0</v>
      </c>
      <c r="O1684" s="89">
        <f t="shared" si="447"/>
        <v>0</v>
      </c>
      <c r="P1684" s="89">
        <f t="shared" si="448"/>
        <v>0</v>
      </c>
      <c r="Q1684" s="62">
        <f t="shared" ref="Q1684:Q1747" si="459">P1684*1000*G1684</f>
        <v>0</v>
      </c>
      <c r="R1684" s="89">
        <f t="shared" si="454"/>
        <v>-69.439442067822071</v>
      </c>
      <c r="S1684" s="74">
        <f t="shared" si="455"/>
        <v>755.904</v>
      </c>
      <c r="T1684" s="91">
        <f t="shared" si="449"/>
        <v>8.2247241307394248E-2</v>
      </c>
      <c r="U1684" s="92">
        <f t="shared" si="450"/>
        <v>1.3822472413073941</v>
      </c>
    </row>
    <row r="1685" spans="1:21">
      <c r="A1685" s="80">
        <v>38193</v>
      </c>
      <c r="B1685" s="81">
        <v>2.5399999999999999E-4</v>
      </c>
      <c r="C1685" s="82">
        <v>5.6974358537372734E-3</v>
      </c>
      <c r="D1685" s="88">
        <f t="shared" si="451"/>
        <v>1.478775269204003</v>
      </c>
      <c r="E1685" s="89">
        <f t="shared" si="456"/>
        <v>14575.505384080063</v>
      </c>
      <c r="F1685" s="126">
        <f t="shared" si="457"/>
        <v>481418.76857414079</v>
      </c>
      <c r="G1685" s="62">
        <f t="shared" si="458"/>
        <v>3.3029301961629759E-2</v>
      </c>
      <c r="H1685" s="88">
        <f t="shared" si="443"/>
        <v>5.08</v>
      </c>
      <c r="I1685" s="62">
        <f t="shared" si="452"/>
        <v>50.800000000000004</v>
      </c>
      <c r="J1685" s="89">
        <f t="shared" si="444"/>
        <v>9.1439999999999984</v>
      </c>
      <c r="K1685" s="62">
        <f t="shared" si="453"/>
        <v>201.16799999999995</v>
      </c>
      <c r="L1685" s="90">
        <f t="shared" si="445"/>
        <v>113.94871707474547</v>
      </c>
      <c r="M1685" s="73">
        <f>0</f>
        <v>0</v>
      </c>
      <c r="N1685" s="89">
        <f t="shared" si="446"/>
        <v>0</v>
      </c>
      <c r="O1685" s="89">
        <f t="shared" si="447"/>
        <v>0</v>
      </c>
      <c r="P1685" s="89">
        <f t="shared" si="448"/>
        <v>0</v>
      </c>
      <c r="Q1685" s="62">
        <f t="shared" si="459"/>
        <v>0</v>
      </c>
      <c r="R1685" s="89">
        <f t="shared" si="454"/>
        <v>-99.72471707474547</v>
      </c>
      <c r="S1685" s="74">
        <f t="shared" si="455"/>
        <v>251.96799999999996</v>
      </c>
      <c r="T1685" s="91">
        <f t="shared" si="449"/>
        <v>7.8775269204003129E-2</v>
      </c>
      <c r="U1685" s="92">
        <f t="shared" si="450"/>
        <v>1.378775269204003</v>
      </c>
    </row>
    <row r="1686" spans="1:21">
      <c r="A1686" s="80">
        <v>38194</v>
      </c>
      <c r="B1686" s="81">
        <v>1.2445999999999999E-2</v>
      </c>
      <c r="C1686" s="82">
        <v>6.2010371114991567E-3</v>
      </c>
      <c r="D1686" s="88">
        <f t="shared" si="451"/>
        <v>1.4737890333502659</v>
      </c>
      <c r="E1686" s="89">
        <f t="shared" si="456"/>
        <v>14475.780667005318</v>
      </c>
      <c r="F1686" s="126">
        <f t="shared" si="457"/>
        <v>481670.73657414078</v>
      </c>
      <c r="G1686" s="62">
        <f t="shared" si="458"/>
        <v>3.3274249427667421E-2</v>
      </c>
      <c r="H1686" s="88">
        <f t="shared" si="443"/>
        <v>248.92</v>
      </c>
      <c r="I1686" s="62">
        <f t="shared" si="452"/>
        <v>2489.1999999999998</v>
      </c>
      <c r="J1686" s="89">
        <f t="shared" si="444"/>
        <v>448.05599999999998</v>
      </c>
      <c r="K1686" s="62">
        <f t="shared" si="453"/>
        <v>9857.232</v>
      </c>
      <c r="L1686" s="90">
        <f t="shared" si="445"/>
        <v>124.02074222998313</v>
      </c>
      <c r="M1686" s="73">
        <f>0</f>
        <v>0</v>
      </c>
      <c r="N1686" s="89">
        <f t="shared" si="446"/>
        <v>0</v>
      </c>
      <c r="O1686" s="89">
        <f t="shared" si="447"/>
        <v>0</v>
      </c>
      <c r="P1686" s="89">
        <f t="shared" si="448"/>
        <v>0</v>
      </c>
      <c r="Q1686" s="62">
        <f t="shared" si="459"/>
        <v>0</v>
      </c>
      <c r="R1686" s="89">
        <f t="shared" si="454"/>
        <v>572.95525777001683</v>
      </c>
      <c r="S1686" s="74">
        <f t="shared" si="455"/>
        <v>12346.432000000001</v>
      </c>
      <c r="T1686" s="91">
        <f t="shared" si="449"/>
        <v>7.3789033350265987E-2</v>
      </c>
      <c r="U1686" s="92">
        <f t="shared" si="450"/>
        <v>1.3737890333502658</v>
      </c>
    </row>
    <row r="1687" spans="1:21">
      <c r="A1687" s="80">
        <v>38195</v>
      </c>
      <c r="B1687" s="81">
        <v>2.3875999999999998E-2</v>
      </c>
      <c r="C1687" s="82">
        <v>5.7197793477298895E-3</v>
      </c>
      <c r="D1687" s="88">
        <f t="shared" si="451"/>
        <v>1.5024367962387668</v>
      </c>
      <c r="E1687" s="89">
        <f t="shared" si="456"/>
        <v>15048.735924775334</v>
      </c>
      <c r="F1687" s="126">
        <f t="shared" si="457"/>
        <v>494017.16857414076</v>
      </c>
      <c r="G1687" s="62">
        <f t="shared" si="458"/>
        <v>3.2827818299397529E-2</v>
      </c>
      <c r="H1687" s="88">
        <f t="shared" si="443"/>
        <v>477.52</v>
      </c>
      <c r="I1687" s="62">
        <f t="shared" si="452"/>
        <v>4775.2</v>
      </c>
      <c r="J1687" s="89">
        <f t="shared" si="444"/>
        <v>859.53599999999972</v>
      </c>
      <c r="K1687" s="62">
        <f t="shared" si="453"/>
        <v>18909.791999999994</v>
      </c>
      <c r="L1687" s="90">
        <f t="shared" si="445"/>
        <v>114.39558695459779</v>
      </c>
      <c r="M1687" s="73">
        <f>0</f>
        <v>0</v>
      </c>
      <c r="N1687" s="89">
        <f t="shared" si="446"/>
        <v>18.414166207616109</v>
      </c>
      <c r="O1687" s="89">
        <f t="shared" si="447"/>
        <v>48.735924775336059</v>
      </c>
      <c r="P1687" s="89">
        <f t="shared" si="448"/>
        <v>18.414166207616109</v>
      </c>
      <c r="Q1687" s="62">
        <f t="shared" si="459"/>
        <v>604.49690239852771</v>
      </c>
      <c r="R1687" s="89">
        <f t="shared" si="454"/>
        <v>1204.2462468377857</v>
      </c>
      <c r="S1687" s="74">
        <f t="shared" si="455"/>
        <v>23080.495097601466</v>
      </c>
      <c r="T1687" s="91">
        <f t="shared" si="449"/>
        <v>0.10243679623876689</v>
      </c>
      <c r="U1687" s="92">
        <f t="shared" si="450"/>
        <v>1.4024367962387667</v>
      </c>
    </row>
    <row r="1688" spans="1:21">
      <c r="A1688" s="80">
        <v>38196</v>
      </c>
      <c r="B1688" s="81">
        <v>1.7271999999999999E-2</v>
      </c>
      <c r="C1688" s="82">
        <v>5.2483577757461326E-3</v>
      </c>
      <c r="D1688" s="88">
        <f t="shared" si="451"/>
        <v>1.562649108580656</v>
      </c>
      <c r="E1688" s="89">
        <f t="shared" si="456"/>
        <v>16252.982171613119</v>
      </c>
      <c r="F1688" s="126">
        <f t="shared" si="457"/>
        <v>517097.66367174219</v>
      </c>
      <c r="G1688" s="62">
        <f t="shared" si="458"/>
        <v>3.1815555952241587E-2</v>
      </c>
      <c r="H1688" s="88">
        <f t="shared" si="443"/>
        <v>345.44</v>
      </c>
      <c r="I1688" s="62">
        <f t="shared" si="452"/>
        <v>3454.4</v>
      </c>
      <c r="J1688" s="89">
        <f t="shared" si="444"/>
        <v>621.79199999999992</v>
      </c>
      <c r="K1688" s="62">
        <f t="shared" si="453"/>
        <v>13679.423999999997</v>
      </c>
      <c r="L1688" s="90">
        <f t="shared" si="445"/>
        <v>104.96715551492265</v>
      </c>
      <c r="M1688" s="73">
        <f>0</f>
        <v>0</v>
      </c>
      <c r="N1688" s="89">
        <f t="shared" si="446"/>
        <v>2400.4661113298653</v>
      </c>
      <c r="O1688" s="89">
        <f t="shared" si="447"/>
        <v>1252.9821716131196</v>
      </c>
      <c r="P1688" s="89">
        <f t="shared" si="448"/>
        <v>1252.9821716131196</v>
      </c>
      <c r="Q1688" s="62">
        <f t="shared" si="459"/>
        <v>39864.324388118373</v>
      </c>
      <c r="R1688" s="89">
        <f t="shared" si="454"/>
        <v>-390.71732712804226</v>
      </c>
      <c r="S1688" s="74">
        <f t="shared" si="455"/>
        <v>-22730.500388118377</v>
      </c>
      <c r="T1688" s="91">
        <f t="shared" si="449"/>
        <v>0.16264910858065607</v>
      </c>
      <c r="U1688" s="92">
        <f t="shared" si="450"/>
        <v>1.4626491085806559</v>
      </c>
    </row>
    <row r="1689" spans="1:21">
      <c r="A1689" s="80">
        <v>38197</v>
      </c>
      <c r="B1689" s="81">
        <v>0</v>
      </c>
      <c r="C1689" s="82">
        <v>5.485036492653147E-3</v>
      </c>
      <c r="D1689" s="88">
        <f t="shared" si="451"/>
        <v>1.5431132422242539</v>
      </c>
      <c r="E1689" s="89">
        <f t="shared" si="456"/>
        <v>15862.264844485077</v>
      </c>
      <c r="F1689" s="126">
        <f t="shared" si="457"/>
        <v>494367.16328362381</v>
      </c>
      <c r="G1689" s="62">
        <f t="shared" si="458"/>
        <v>3.1166240642836275E-2</v>
      </c>
      <c r="H1689" s="88">
        <f t="shared" si="443"/>
        <v>0</v>
      </c>
      <c r="I1689" s="62">
        <f t="shared" si="452"/>
        <v>0</v>
      </c>
      <c r="J1689" s="89">
        <f t="shared" si="444"/>
        <v>0</v>
      </c>
      <c r="K1689" s="62">
        <f t="shared" si="453"/>
        <v>0</v>
      </c>
      <c r="L1689" s="90">
        <f t="shared" si="445"/>
        <v>109.70072985306294</v>
      </c>
      <c r="M1689" s="73">
        <f>0</f>
        <v>0</v>
      </c>
      <c r="N1689" s="89">
        <f t="shared" si="446"/>
        <v>1370.3744774375232</v>
      </c>
      <c r="O1689" s="89">
        <f t="shared" si="447"/>
        <v>862.26484448507892</v>
      </c>
      <c r="P1689" s="89">
        <f t="shared" si="448"/>
        <v>862.26484448507892</v>
      </c>
      <c r="Q1689" s="62">
        <f t="shared" si="459"/>
        <v>26873.553641079769</v>
      </c>
      <c r="R1689" s="89">
        <f t="shared" si="454"/>
        <v>-971.96557433814189</v>
      </c>
      <c r="S1689" s="74">
        <f t="shared" si="455"/>
        <v>-26873.553641079769</v>
      </c>
      <c r="T1689" s="91">
        <f t="shared" si="449"/>
        <v>0.14311324222425403</v>
      </c>
      <c r="U1689" s="92">
        <f t="shared" si="450"/>
        <v>1.4431132422242539</v>
      </c>
    </row>
    <row r="1690" spans="1:21">
      <c r="A1690" s="80">
        <v>38198</v>
      </c>
      <c r="B1690" s="81">
        <v>0</v>
      </c>
      <c r="C1690" s="82">
        <v>5.4519678438135558E-3</v>
      </c>
      <c r="D1690" s="88">
        <f t="shared" si="451"/>
        <v>1.4945149635073467</v>
      </c>
      <c r="E1690" s="89">
        <f t="shared" si="456"/>
        <v>14890.299270146934</v>
      </c>
      <c r="F1690" s="126">
        <f t="shared" si="457"/>
        <v>467493.60964254406</v>
      </c>
      <c r="G1690" s="62">
        <f t="shared" si="458"/>
        <v>3.1395850490379761E-2</v>
      </c>
      <c r="H1690" s="88">
        <f t="shared" si="443"/>
        <v>0</v>
      </c>
      <c r="I1690" s="62">
        <f t="shared" si="452"/>
        <v>0</v>
      </c>
      <c r="J1690" s="89">
        <f t="shared" si="444"/>
        <v>0</v>
      </c>
      <c r="K1690" s="62">
        <f t="shared" si="453"/>
        <v>0</v>
      </c>
      <c r="L1690" s="90">
        <f t="shared" si="445"/>
        <v>109.03935687627111</v>
      </c>
      <c r="M1690" s="73">
        <f>0</f>
        <v>0</v>
      </c>
      <c r="N1690" s="89">
        <f t="shared" si="446"/>
        <v>0</v>
      </c>
      <c r="O1690" s="89">
        <f t="shared" si="447"/>
        <v>0</v>
      </c>
      <c r="P1690" s="89">
        <f t="shared" si="448"/>
        <v>0</v>
      </c>
      <c r="Q1690" s="62">
        <f t="shared" si="459"/>
        <v>0</v>
      </c>
      <c r="R1690" s="89">
        <f t="shared" si="454"/>
        <v>-109.03935687627111</v>
      </c>
      <c r="S1690" s="74">
        <f t="shared" si="455"/>
        <v>0</v>
      </c>
      <c r="T1690" s="91">
        <f t="shared" si="449"/>
        <v>9.4514963507346783E-2</v>
      </c>
      <c r="U1690" s="92">
        <f t="shared" si="450"/>
        <v>1.3945149635073466</v>
      </c>
    </row>
    <row r="1691" spans="1:21">
      <c r="A1691" s="80">
        <v>38199</v>
      </c>
      <c r="B1691" s="81">
        <v>0</v>
      </c>
      <c r="C1691" s="82">
        <v>5.2559316623469778E-3</v>
      </c>
      <c r="D1691" s="88">
        <f t="shared" si="451"/>
        <v>1.4890629956635331</v>
      </c>
      <c r="E1691" s="89">
        <f t="shared" si="456"/>
        <v>14781.259913270662</v>
      </c>
      <c r="F1691" s="126">
        <f t="shared" si="457"/>
        <v>467493.60964254406</v>
      </c>
      <c r="G1691" s="62">
        <f t="shared" si="458"/>
        <v>3.1627453436687547E-2</v>
      </c>
      <c r="H1691" s="88">
        <f t="shared" si="443"/>
        <v>0</v>
      </c>
      <c r="I1691" s="62">
        <f t="shared" si="452"/>
        <v>0</v>
      </c>
      <c r="J1691" s="89">
        <f t="shared" si="444"/>
        <v>0</v>
      </c>
      <c r="K1691" s="62">
        <f t="shared" si="453"/>
        <v>0</v>
      </c>
      <c r="L1691" s="90">
        <f t="shared" si="445"/>
        <v>105.11863324693955</v>
      </c>
      <c r="M1691" s="73">
        <f>0</f>
        <v>0</v>
      </c>
      <c r="N1691" s="89">
        <f t="shared" si="446"/>
        <v>0</v>
      </c>
      <c r="O1691" s="89">
        <f t="shared" si="447"/>
        <v>0</v>
      </c>
      <c r="P1691" s="89">
        <f t="shared" si="448"/>
        <v>0</v>
      </c>
      <c r="Q1691" s="62">
        <f t="shared" si="459"/>
        <v>0</v>
      </c>
      <c r="R1691" s="89">
        <f t="shared" si="454"/>
        <v>-105.11863324693955</v>
      </c>
      <c r="S1691" s="74">
        <f t="shared" si="455"/>
        <v>0</v>
      </c>
      <c r="T1691" s="91">
        <f t="shared" si="449"/>
        <v>8.9062995663533151E-2</v>
      </c>
      <c r="U1691" s="92">
        <f t="shared" si="450"/>
        <v>1.389062995663533</v>
      </c>
    </row>
    <row r="1692" spans="1:21">
      <c r="A1692" s="80">
        <v>38200</v>
      </c>
      <c r="B1692" s="81">
        <v>1.016E-3</v>
      </c>
      <c r="C1692" s="82">
        <v>4.9601051075752493E-3</v>
      </c>
      <c r="D1692" s="88">
        <f t="shared" si="451"/>
        <v>1.4838070640011862</v>
      </c>
      <c r="E1692" s="89">
        <f t="shared" si="456"/>
        <v>14676.141280023723</v>
      </c>
      <c r="F1692" s="126">
        <f t="shared" si="457"/>
        <v>467493.60964254406</v>
      </c>
      <c r="G1692" s="62">
        <f t="shared" si="458"/>
        <v>3.1853986734160712E-2</v>
      </c>
      <c r="H1692" s="88">
        <f t="shared" si="443"/>
        <v>20.32</v>
      </c>
      <c r="I1692" s="62">
        <f t="shared" si="452"/>
        <v>203.20000000000002</v>
      </c>
      <c r="J1692" s="89">
        <f t="shared" si="444"/>
        <v>36.575999999999993</v>
      </c>
      <c r="K1692" s="62">
        <f t="shared" si="453"/>
        <v>804.6719999999998</v>
      </c>
      <c r="L1692" s="90">
        <f t="shared" si="445"/>
        <v>99.202102151504988</v>
      </c>
      <c r="M1692" s="73">
        <f>0</f>
        <v>0</v>
      </c>
      <c r="N1692" s="89">
        <f t="shared" si="446"/>
        <v>0</v>
      </c>
      <c r="O1692" s="89">
        <f t="shared" si="447"/>
        <v>0</v>
      </c>
      <c r="P1692" s="89">
        <f t="shared" si="448"/>
        <v>0</v>
      </c>
      <c r="Q1692" s="62">
        <f t="shared" si="459"/>
        <v>0</v>
      </c>
      <c r="R1692" s="89">
        <f t="shared" si="454"/>
        <v>-42.306102151504994</v>
      </c>
      <c r="S1692" s="74">
        <f t="shared" si="455"/>
        <v>1007.8719999999998</v>
      </c>
      <c r="T1692" s="91">
        <f t="shared" si="449"/>
        <v>8.3807064001186315E-2</v>
      </c>
      <c r="U1692" s="92">
        <f t="shared" si="450"/>
        <v>1.3838070640011861</v>
      </c>
    </row>
    <row r="1693" spans="1:21">
      <c r="A1693" s="80">
        <v>38201</v>
      </c>
      <c r="B1693" s="81">
        <v>2.1335999999999997E-2</v>
      </c>
      <c r="C1693" s="82">
        <v>4.806284793301298E-3</v>
      </c>
      <c r="D1693" s="88">
        <f t="shared" si="451"/>
        <v>1.4816917588936109</v>
      </c>
      <c r="E1693" s="89">
        <f t="shared" si="456"/>
        <v>14633.835177872219</v>
      </c>
      <c r="F1693" s="126">
        <f t="shared" si="457"/>
        <v>468501.48164254404</v>
      </c>
      <c r="G1693" s="62">
        <f t="shared" si="458"/>
        <v>3.2014948641143903E-2</v>
      </c>
      <c r="H1693" s="88">
        <f t="shared" si="443"/>
        <v>426.71999999999997</v>
      </c>
      <c r="I1693" s="62">
        <f t="shared" si="452"/>
        <v>4267.2</v>
      </c>
      <c r="J1693" s="89">
        <f t="shared" si="444"/>
        <v>768.09599999999989</v>
      </c>
      <c r="K1693" s="62">
        <f t="shared" si="453"/>
        <v>16898.111999999997</v>
      </c>
      <c r="L1693" s="90">
        <f t="shared" si="445"/>
        <v>96.125695866025964</v>
      </c>
      <c r="M1693" s="73">
        <f>0</f>
        <v>0</v>
      </c>
      <c r="N1693" s="89">
        <f t="shared" si="446"/>
        <v>0</v>
      </c>
      <c r="O1693" s="89">
        <f t="shared" si="447"/>
        <v>0</v>
      </c>
      <c r="P1693" s="89">
        <f t="shared" si="448"/>
        <v>0</v>
      </c>
      <c r="Q1693" s="62">
        <f t="shared" si="459"/>
        <v>0</v>
      </c>
      <c r="R1693" s="89">
        <f t="shared" si="454"/>
        <v>1098.6903041339738</v>
      </c>
      <c r="S1693" s="74">
        <f t="shared" si="455"/>
        <v>21165.311999999998</v>
      </c>
      <c r="T1693" s="91">
        <f t="shared" si="449"/>
        <v>8.1691758893611022E-2</v>
      </c>
      <c r="U1693" s="92">
        <f t="shared" si="450"/>
        <v>1.3816917588936108</v>
      </c>
    </row>
    <row r="1694" spans="1:21">
      <c r="A1694" s="80">
        <v>38202</v>
      </c>
      <c r="B1694" s="81">
        <v>0</v>
      </c>
      <c r="C1694" s="82">
        <v>5.0449572031855613E-3</v>
      </c>
      <c r="D1694" s="88">
        <f t="shared" si="451"/>
        <v>1.5366262741003096</v>
      </c>
      <c r="E1694" s="89">
        <f t="shared" si="456"/>
        <v>15732.525482006193</v>
      </c>
      <c r="F1694" s="126">
        <f t="shared" si="457"/>
        <v>489666.79364254401</v>
      </c>
      <c r="G1694" s="62">
        <f t="shared" si="458"/>
        <v>3.1124487559393565E-2</v>
      </c>
      <c r="H1694" s="88">
        <f t="shared" si="443"/>
        <v>0</v>
      </c>
      <c r="I1694" s="62">
        <f t="shared" si="452"/>
        <v>0</v>
      </c>
      <c r="J1694" s="89">
        <f t="shared" si="444"/>
        <v>0</v>
      </c>
      <c r="K1694" s="62">
        <f t="shared" si="453"/>
        <v>0</v>
      </c>
      <c r="L1694" s="90">
        <f t="shared" si="445"/>
        <v>100.89914406371123</v>
      </c>
      <c r="M1694" s="73">
        <f>0</f>
        <v>0</v>
      </c>
      <c r="N1694" s="89">
        <f t="shared" si="446"/>
        <v>1073.0311931681115</v>
      </c>
      <c r="O1694" s="89">
        <f t="shared" si="447"/>
        <v>732.52548200619219</v>
      </c>
      <c r="P1694" s="89">
        <f t="shared" si="448"/>
        <v>732.52548200619219</v>
      </c>
      <c r="Q1694" s="62">
        <f t="shared" si="459"/>
        <v>22799.480251640503</v>
      </c>
      <c r="R1694" s="89">
        <f t="shared" si="454"/>
        <v>-833.42462606990341</v>
      </c>
      <c r="S1694" s="74">
        <f t="shared" si="455"/>
        <v>-22799.480251640503</v>
      </c>
      <c r="T1694" s="91">
        <f t="shared" si="449"/>
        <v>0.1366262741003097</v>
      </c>
      <c r="U1694" s="92">
        <f t="shared" si="450"/>
        <v>1.4366262741003095</v>
      </c>
    </row>
    <row r="1695" spans="1:21">
      <c r="A1695" s="80">
        <v>38203</v>
      </c>
      <c r="B1695" s="81">
        <v>0</v>
      </c>
      <c r="C1695" s="82">
        <v>4.8287805827064677E-3</v>
      </c>
      <c r="D1695" s="88">
        <f t="shared" si="451"/>
        <v>1.4949550427968143</v>
      </c>
      <c r="E1695" s="89">
        <f t="shared" si="456"/>
        <v>14899.100855936289</v>
      </c>
      <c r="F1695" s="126">
        <f t="shared" si="457"/>
        <v>466867.31339090352</v>
      </c>
      <c r="G1695" s="62">
        <f t="shared" si="458"/>
        <v>3.1335267671866812E-2</v>
      </c>
      <c r="H1695" s="88">
        <f t="shared" si="443"/>
        <v>0</v>
      </c>
      <c r="I1695" s="62">
        <f t="shared" si="452"/>
        <v>0</v>
      </c>
      <c r="J1695" s="89">
        <f t="shared" si="444"/>
        <v>0</v>
      </c>
      <c r="K1695" s="62">
        <f t="shared" si="453"/>
        <v>0</v>
      </c>
      <c r="L1695" s="90">
        <f t="shared" si="445"/>
        <v>96.575611654129347</v>
      </c>
      <c r="M1695" s="73">
        <f>0</f>
        <v>0</v>
      </c>
      <c r="N1695" s="89">
        <f t="shared" si="446"/>
        <v>0</v>
      </c>
      <c r="O1695" s="89">
        <f t="shared" si="447"/>
        <v>0</v>
      </c>
      <c r="P1695" s="89">
        <f t="shared" si="448"/>
        <v>0</v>
      </c>
      <c r="Q1695" s="62">
        <f t="shared" si="459"/>
        <v>0</v>
      </c>
      <c r="R1695" s="89">
        <f t="shared" si="454"/>
        <v>-96.575611654129347</v>
      </c>
      <c r="S1695" s="74">
        <f t="shared" si="455"/>
        <v>0</v>
      </c>
      <c r="T1695" s="91">
        <f t="shared" si="449"/>
        <v>9.4955042796814437E-2</v>
      </c>
      <c r="U1695" s="92">
        <f t="shared" si="450"/>
        <v>1.3949550427968143</v>
      </c>
    </row>
    <row r="1696" spans="1:21">
      <c r="A1696" s="80">
        <v>38204</v>
      </c>
      <c r="B1696" s="81">
        <v>0</v>
      </c>
      <c r="C1696" s="82">
        <v>5.0472496423543652E-3</v>
      </c>
      <c r="D1696" s="88">
        <f t="shared" si="451"/>
        <v>1.4901262622141078</v>
      </c>
      <c r="E1696" s="89">
        <f t="shared" si="456"/>
        <v>14802.52524428216</v>
      </c>
      <c r="F1696" s="126">
        <f t="shared" si="457"/>
        <v>466867.31339090352</v>
      </c>
      <c r="G1696" s="62">
        <f t="shared" si="458"/>
        <v>3.1539707292256941E-2</v>
      </c>
      <c r="H1696" s="88">
        <f t="shared" si="443"/>
        <v>0</v>
      </c>
      <c r="I1696" s="62">
        <f t="shared" si="452"/>
        <v>0</v>
      </c>
      <c r="J1696" s="89">
        <f t="shared" si="444"/>
        <v>0</v>
      </c>
      <c r="K1696" s="62">
        <f t="shared" si="453"/>
        <v>0</v>
      </c>
      <c r="L1696" s="90">
        <f t="shared" si="445"/>
        <v>100.94499284708731</v>
      </c>
      <c r="M1696" s="73">
        <f>0</f>
        <v>0</v>
      </c>
      <c r="N1696" s="89">
        <f t="shared" si="446"/>
        <v>0</v>
      </c>
      <c r="O1696" s="89">
        <f t="shared" si="447"/>
        <v>0</v>
      </c>
      <c r="P1696" s="89">
        <f t="shared" si="448"/>
        <v>0</v>
      </c>
      <c r="Q1696" s="62">
        <f t="shared" si="459"/>
        <v>0</v>
      </c>
      <c r="R1696" s="89">
        <f t="shared" si="454"/>
        <v>-100.94499284708731</v>
      </c>
      <c r="S1696" s="74">
        <f t="shared" si="455"/>
        <v>0</v>
      </c>
      <c r="T1696" s="91">
        <f t="shared" si="449"/>
        <v>9.0126262214107911E-2</v>
      </c>
      <c r="U1696" s="92">
        <f t="shared" si="450"/>
        <v>1.3901262622141077</v>
      </c>
    </row>
    <row r="1697" spans="1:21">
      <c r="A1697" s="80">
        <v>38205</v>
      </c>
      <c r="B1697" s="81">
        <v>9.9059999999999999E-3</v>
      </c>
      <c r="C1697" s="82">
        <v>4.9020746890925471E-3</v>
      </c>
      <c r="D1697" s="88">
        <f t="shared" si="451"/>
        <v>1.4850790125717537</v>
      </c>
      <c r="E1697" s="89">
        <f t="shared" si="456"/>
        <v>14701.580251435073</v>
      </c>
      <c r="F1697" s="126">
        <f t="shared" si="457"/>
        <v>466867.31339090352</v>
      </c>
      <c r="G1697" s="62">
        <f t="shared" si="458"/>
        <v>3.1756267381211005E-2</v>
      </c>
      <c r="H1697" s="88">
        <f t="shared" si="443"/>
        <v>198.12</v>
      </c>
      <c r="I1697" s="62">
        <f t="shared" si="452"/>
        <v>1981.2</v>
      </c>
      <c r="J1697" s="89">
        <f t="shared" si="444"/>
        <v>356.61599999999993</v>
      </c>
      <c r="K1697" s="62">
        <f t="shared" si="453"/>
        <v>7845.5519999999979</v>
      </c>
      <c r="L1697" s="90">
        <f t="shared" si="445"/>
        <v>98.041493781850946</v>
      </c>
      <c r="M1697" s="73">
        <f>0</f>
        <v>0</v>
      </c>
      <c r="N1697" s="89">
        <f t="shared" si="446"/>
        <v>0</v>
      </c>
      <c r="O1697" s="89">
        <f t="shared" si="447"/>
        <v>0</v>
      </c>
      <c r="P1697" s="89">
        <f t="shared" si="448"/>
        <v>0</v>
      </c>
      <c r="Q1697" s="62">
        <f t="shared" si="459"/>
        <v>0</v>
      </c>
      <c r="R1697" s="89">
        <f t="shared" si="454"/>
        <v>456.69450621814894</v>
      </c>
      <c r="S1697" s="74">
        <f t="shared" si="455"/>
        <v>9826.7519999999986</v>
      </c>
      <c r="T1697" s="91">
        <f t="shared" si="449"/>
        <v>8.5079012571753765E-2</v>
      </c>
      <c r="U1697" s="92">
        <f t="shared" si="450"/>
        <v>1.3850790125717536</v>
      </c>
    </row>
    <row r="1698" spans="1:21">
      <c r="A1698" s="80">
        <v>38206</v>
      </c>
      <c r="B1698" s="81">
        <v>0</v>
      </c>
      <c r="C1698" s="82">
        <v>3.467596634323656E-3</v>
      </c>
      <c r="D1698" s="88">
        <f t="shared" si="451"/>
        <v>1.507913737882661</v>
      </c>
      <c r="E1698" s="89">
        <f t="shared" si="456"/>
        <v>15158.274757653222</v>
      </c>
      <c r="F1698" s="126">
        <f t="shared" si="457"/>
        <v>476694.0653909035</v>
      </c>
      <c r="G1698" s="62">
        <f t="shared" si="458"/>
        <v>3.1447778392473501E-2</v>
      </c>
      <c r="H1698" s="88">
        <f t="shared" si="443"/>
        <v>0</v>
      </c>
      <c r="I1698" s="62">
        <f t="shared" si="452"/>
        <v>0</v>
      </c>
      <c r="J1698" s="89">
        <f t="shared" si="444"/>
        <v>0</v>
      </c>
      <c r="K1698" s="62">
        <f t="shared" si="453"/>
        <v>0</v>
      </c>
      <c r="L1698" s="90">
        <f t="shared" si="445"/>
        <v>69.35193268647312</v>
      </c>
      <c r="M1698" s="73">
        <f>0</f>
        <v>0</v>
      </c>
      <c r="N1698" s="89">
        <f t="shared" si="446"/>
        <v>107.76946518776195</v>
      </c>
      <c r="O1698" s="89">
        <f t="shared" si="447"/>
        <v>158.27475765322063</v>
      </c>
      <c r="P1698" s="89">
        <f t="shared" si="448"/>
        <v>107.76946518776195</v>
      </c>
      <c r="Q1698" s="62">
        <f t="shared" si="459"/>
        <v>3389.1102587001251</v>
      </c>
      <c r="R1698" s="89">
        <f t="shared" si="454"/>
        <v>-177.12139787423507</v>
      </c>
      <c r="S1698" s="74">
        <f t="shared" si="455"/>
        <v>-3389.1102587001251</v>
      </c>
      <c r="T1698" s="91">
        <f t="shared" si="449"/>
        <v>0.10791373788266112</v>
      </c>
      <c r="U1698" s="92">
        <f t="shared" si="450"/>
        <v>1.4079137378826609</v>
      </c>
    </row>
    <row r="1699" spans="1:21">
      <c r="A1699" s="80">
        <v>38207</v>
      </c>
      <c r="B1699" s="81">
        <v>0</v>
      </c>
      <c r="C1699" s="82">
        <v>3.8781697024839303E-3</v>
      </c>
      <c r="D1699" s="88">
        <f t="shared" si="451"/>
        <v>1.4990576679889496</v>
      </c>
      <c r="E1699" s="89">
        <f t="shared" si="456"/>
        <v>14981.153359778988</v>
      </c>
      <c r="F1699" s="126">
        <f t="shared" si="457"/>
        <v>473304.95513220335</v>
      </c>
      <c r="G1699" s="62">
        <f t="shared" si="458"/>
        <v>3.1593358920076225E-2</v>
      </c>
      <c r="H1699" s="88">
        <f t="shared" si="443"/>
        <v>0</v>
      </c>
      <c r="I1699" s="62">
        <f t="shared" si="452"/>
        <v>0</v>
      </c>
      <c r="J1699" s="89">
        <f t="shared" si="444"/>
        <v>0</v>
      </c>
      <c r="K1699" s="62">
        <f t="shared" si="453"/>
        <v>0</v>
      </c>
      <c r="L1699" s="90">
        <f t="shared" si="445"/>
        <v>77.563394049678607</v>
      </c>
      <c r="M1699" s="73">
        <f>0</f>
        <v>0</v>
      </c>
      <c r="N1699" s="89">
        <f t="shared" si="446"/>
        <v>0</v>
      </c>
      <c r="O1699" s="89">
        <f t="shared" si="447"/>
        <v>0</v>
      </c>
      <c r="P1699" s="89">
        <f t="shared" si="448"/>
        <v>0</v>
      </c>
      <c r="Q1699" s="62">
        <f t="shared" si="459"/>
        <v>0</v>
      </c>
      <c r="R1699" s="89">
        <f t="shared" si="454"/>
        <v>-77.563394049678607</v>
      </c>
      <c r="S1699" s="74">
        <f t="shared" si="455"/>
        <v>0</v>
      </c>
      <c r="T1699" s="91">
        <f t="shared" si="449"/>
        <v>9.905766798894966E-2</v>
      </c>
      <c r="U1699" s="92">
        <f t="shared" si="450"/>
        <v>1.3990576679889495</v>
      </c>
    </row>
    <row r="1700" spans="1:21">
      <c r="A1700" s="80">
        <v>38208</v>
      </c>
      <c r="B1700" s="81">
        <v>0</v>
      </c>
      <c r="C1700" s="82">
        <v>4.0612290123770139E-3</v>
      </c>
      <c r="D1700" s="88">
        <f t="shared" si="451"/>
        <v>1.4951794982864655</v>
      </c>
      <c r="E1700" s="89">
        <f t="shared" si="456"/>
        <v>14903.589965729308</v>
      </c>
      <c r="F1700" s="126">
        <f t="shared" si="457"/>
        <v>473304.95513220335</v>
      </c>
      <c r="G1700" s="62">
        <f t="shared" si="458"/>
        <v>3.1757781596284146E-2</v>
      </c>
      <c r="H1700" s="88">
        <f t="shared" si="443"/>
        <v>0</v>
      </c>
      <c r="I1700" s="62">
        <f t="shared" si="452"/>
        <v>0</v>
      </c>
      <c r="J1700" s="89">
        <f t="shared" si="444"/>
        <v>0</v>
      </c>
      <c r="K1700" s="62">
        <f t="shared" si="453"/>
        <v>0</v>
      </c>
      <c r="L1700" s="90">
        <f t="shared" si="445"/>
        <v>81.224580247540274</v>
      </c>
      <c r="M1700" s="73">
        <f>0</f>
        <v>0</v>
      </c>
      <c r="N1700" s="89">
        <f t="shared" si="446"/>
        <v>0</v>
      </c>
      <c r="O1700" s="89">
        <f t="shared" si="447"/>
        <v>0</v>
      </c>
      <c r="P1700" s="89">
        <f t="shared" si="448"/>
        <v>0</v>
      </c>
      <c r="Q1700" s="62">
        <f t="shared" si="459"/>
        <v>0</v>
      </c>
      <c r="R1700" s="89">
        <f t="shared" si="454"/>
        <v>-81.224580247540274</v>
      </c>
      <c r="S1700" s="74">
        <f t="shared" si="455"/>
        <v>0</v>
      </c>
      <c r="T1700" s="91">
        <f t="shared" si="449"/>
        <v>9.5179498286465547E-2</v>
      </c>
      <c r="U1700" s="92">
        <f t="shared" si="450"/>
        <v>1.3951794982864654</v>
      </c>
    </row>
    <row r="1701" spans="1:21">
      <c r="A1701" s="80">
        <v>38209</v>
      </c>
      <c r="B1701" s="81">
        <v>2.3368E-2</v>
      </c>
      <c r="C1701" s="82">
        <v>4.3703202047517178E-3</v>
      </c>
      <c r="D1701" s="88">
        <f t="shared" si="451"/>
        <v>1.4911182692740883</v>
      </c>
      <c r="E1701" s="89">
        <f t="shared" si="456"/>
        <v>14822.365385481768</v>
      </c>
      <c r="F1701" s="126">
        <f t="shared" si="457"/>
        <v>473304.95513220335</v>
      </c>
      <c r="G1701" s="62">
        <f t="shared" si="458"/>
        <v>3.1931809992742241E-2</v>
      </c>
      <c r="H1701" s="88">
        <f t="shared" si="443"/>
        <v>467.36</v>
      </c>
      <c r="I1701" s="62">
        <f t="shared" si="452"/>
        <v>4673.6000000000004</v>
      </c>
      <c r="J1701" s="89">
        <f t="shared" si="444"/>
        <v>841.24800000000005</v>
      </c>
      <c r="K1701" s="62">
        <f t="shared" si="453"/>
        <v>18507.455999999998</v>
      </c>
      <c r="L1701" s="90">
        <f t="shared" si="445"/>
        <v>87.406404095034361</v>
      </c>
      <c r="M1701" s="73">
        <f>0</f>
        <v>0</v>
      </c>
      <c r="N1701" s="89">
        <f t="shared" si="446"/>
        <v>0</v>
      </c>
      <c r="O1701" s="89">
        <f t="shared" si="447"/>
        <v>0</v>
      </c>
      <c r="P1701" s="89">
        <f t="shared" si="448"/>
        <v>0</v>
      </c>
      <c r="Q1701" s="62">
        <f t="shared" si="459"/>
        <v>0</v>
      </c>
      <c r="R1701" s="89">
        <f t="shared" si="454"/>
        <v>1221.2015959049659</v>
      </c>
      <c r="S1701" s="74">
        <f t="shared" si="455"/>
        <v>23181.055999999997</v>
      </c>
      <c r="T1701" s="91">
        <f t="shared" si="449"/>
        <v>9.1118269274088393E-2</v>
      </c>
      <c r="U1701" s="92">
        <f t="shared" si="450"/>
        <v>1.3911182692740882</v>
      </c>
    </row>
    <row r="1702" spans="1:21">
      <c r="A1702" s="80">
        <v>38210</v>
      </c>
      <c r="B1702" s="81">
        <v>5.0799999999999999E-4</v>
      </c>
      <c r="C1702" s="82">
        <v>4.8000547446890853E-3</v>
      </c>
      <c r="D1702" s="88">
        <f t="shared" si="451"/>
        <v>1.5521783490693368</v>
      </c>
      <c r="E1702" s="89">
        <f t="shared" si="456"/>
        <v>16043.566981386733</v>
      </c>
      <c r="F1702" s="126">
        <f t="shared" si="457"/>
        <v>496486.01113220333</v>
      </c>
      <c r="G1702" s="62">
        <f t="shared" si="458"/>
        <v>3.0946111404540618E-2</v>
      </c>
      <c r="H1702" s="88">
        <f t="shared" si="443"/>
        <v>10.16</v>
      </c>
      <c r="I1702" s="62">
        <f t="shared" si="452"/>
        <v>101.60000000000001</v>
      </c>
      <c r="J1702" s="89">
        <f t="shared" si="444"/>
        <v>18.287999999999997</v>
      </c>
      <c r="K1702" s="62">
        <f t="shared" si="453"/>
        <v>402.3359999999999</v>
      </c>
      <c r="L1702" s="90">
        <f t="shared" si="445"/>
        <v>96.001094893781712</v>
      </c>
      <c r="M1702" s="73">
        <f>0</f>
        <v>0</v>
      </c>
      <c r="N1702" s="89">
        <f t="shared" si="446"/>
        <v>1824.5624641572788</v>
      </c>
      <c r="O1702" s="89">
        <f t="shared" si="447"/>
        <v>1043.5669813867366</v>
      </c>
      <c r="P1702" s="89">
        <f t="shared" si="448"/>
        <v>1043.5669813867366</v>
      </c>
      <c r="Q1702" s="62">
        <f t="shared" si="459"/>
        <v>32294.340064094118</v>
      </c>
      <c r="R1702" s="89">
        <f t="shared" si="454"/>
        <v>-1111.1200762805183</v>
      </c>
      <c r="S1702" s="74">
        <f t="shared" si="455"/>
        <v>-31790.404064094117</v>
      </c>
      <c r="T1702" s="91">
        <f t="shared" si="449"/>
        <v>0.15217834906933692</v>
      </c>
      <c r="U1702" s="92">
        <f t="shared" si="450"/>
        <v>1.4521783490693367</v>
      </c>
    </row>
    <row r="1703" spans="1:21">
      <c r="A1703" s="80">
        <v>38211</v>
      </c>
      <c r="B1703" s="81">
        <v>1.2699999999999999E-2</v>
      </c>
      <c r="C1703" s="82">
        <v>3.5008309048660292E-3</v>
      </c>
      <c r="D1703" s="88">
        <f t="shared" si="451"/>
        <v>1.4966223452553107</v>
      </c>
      <c r="E1703" s="89">
        <f t="shared" si="456"/>
        <v>14932.446905106215</v>
      </c>
      <c r="F1703" s="126">
        <f t="shared" si="457"/>
        <v>464695.60706810921</v>
      </c>
      <c r="G1703" s="62">
        <f t="shared" si="458"/>
        <v>3.1119856646482001E-2</v>
      </c>
      <c r="H1703" s="88">
        <f t="shared" si="443"/>
        <v>254</v>
      </c>
      <c r="I1703" s="62">
        <f t="shared" si="452"/>
        <v>2540</v>
      </c>
      <c r="J1703" s="89">
        <f t="shared" si="444"/>
        <v>457.2</v>
      </c>
      <c r="K1703" s="62">
        <f t="shared" si="453"/>
        <v>10058.4</v>
      </c>
      <c r="L1703" s="90">
        <f t="shared" si="445"/>
        <v>70.016618097320588</v>
      </c>
      <c r="M1703" s="73">
        <f>0</f>
        <v>0</v>
      </c>
      <c r="N1703" s="89">
        <f t="shared" si="446"/>
        <v>0</v>
      </c>
      <c r="O1703" s="89">
        <f t="shared" si="447"/>
        <v>0</v>
      </c>
      <c r="P1703" s="89">
        <f t="shared" si="448"/>
        <v>0</v>
      </c>
      <c r="Q1703" s="62">
        <f t="shared" si="459"/>
        <v>0</v>
      </c>
      <c r="R1703" s="89">
        <f t="shared" si="454"/>
        <v>641.18338190267946</v>
      </c>
      <c r="S1703" s="74">
        <f t="shared" si="455"/>
        <v>12598.4</v>
      </c>
      <c r="T1703" s="91">
        <f t="shared" si="449"/>
        <v>9.6622345255310771E-2</v>
      </c>
      <c r="U1703" s="92">
        <f t="shared" si="450"/>
        <v>1.3966223452553106</v>
      </c>
    </row>
    <row r="1704" spans="1:21">
      <c r="A1704" s="80">
        <v>38212</v>
      </c>
      <c r="B1704" s="81">
        <v>3.7592E-2</v>
      </c>
      <c r="C1704" s="82">
        <v>2.4941638763835887E-3</v>
      </c>
      <c r="D1704" s="88">
        <f t="shared" si="451"/>
        <v>1.5286815143504446</v>
      </c>
      <c r="E1704" s="89">
        <f t="shared" si="456"/>
        <v>15573.630287008895</v>
      </c>
      <c r="F1704" s="126">
        <f t="shared" si="457"/>
        <v>477294.00706810923</v>
      </c>
      <c r="G1704" s="62">
        <f t="shared" si="458"/>
        <v>3.064757530980141E-2</v>
      </c>
      <c r="H1704" s="88">
        <f t="shared" si="443"/>
        <v>751.84</v>
      </c>
      <c r="I1704" s="62">
        <f t="shared" si="452"/>
        <v>7518.4000000000005</v>
      </c>
      <c r="J1704" s="89">
        <f t="shared" si="444"/>
        <v>1353.3119999999999</v>
      </c>
      <c r="K1704" s="62">
        <f t="shared" si="453"/>
        <v>29772.863999999998</v>
      </c>
      <c r="L1704" s="90">
        <f t="shared" si="445"/>
        <v>49.883277527671773</v>
      </c>
      <c r="M1704" s="73">
        <f>0</f>
        <v>0</v>
      </c>
      <c r="N1704" s="89">
        <f t="shared" si="446"/>
        <v>743.57769203823648</v>
      </c>
      <c r="O1704" s="89">
        <f t="shared" si="447"/>
        <v>573.63028700889276</v>
      </c>
      <c r="P1704" s="89">
        <f t="shared" si="448"/>
        <v>573.63028700889276</v>
      </c>
      <c r="Q1704" s="62">
        <f t="shared" si="459"/>
        <v>17580.377421088036</v>
      </c>
      <c r="R1704" s="89">
        <f t="shared" si="454"/>
        <v>1481.6384354634354</v>
      </c>
      <c r="S1704" s="74">
        <f t="shared" si="455"/>
        <v>19710.886578911959</v>
      </c>
      <c r="T1704" s="91">
        <f t="shared" si="449"/>
        <v>0.12868151435044473</v>
      </c>
      <c r="U1704" s="92">
        <f t="shared" si="450"/>
        <v>1.4286815143504445</v>
      </c>
    </row>
    <row r="1705" spans="1:21">
      <c r="A1705" s="80">
        <v>38213</v>
      </c>
      <c r="B1705" s="81">
        <v>1.016E-3</v>
      </c>
      <c r="C1705" s="82">
        <v>3.3991872948088064E-3</v>
      </c>
      <c r="D1705" s="88">
        <f t="shared" si="451"/>
        <v>1.6027634361236165</v>
      </c>
      <c r="E1705" s="89">
        <f t="shared" si="456"/>
        <v>17055.26872247233</v>
      </c>
      <c r="F1705" s="126">
        <f t="shared" si="457"/>
        <v>497004.89364702121</v>
      </c>
      <c r="G1705" s="62">
        <f t="shared" si="458"/>
        <v>2.9140842148805232E-2</v>
      </c>
      <c r="H1705" s="88">
        <f t="shared" si="443"/>
        <v>20.32</v>
      </c>
      <c r="I1705" s="62">
        <f t="shared" si="452"/>
        <v>203.20000000000002</v>
      </c>
      <c r="J1705" s="89">
        <f t="shared" si="444"/>
        <v>36.575999999999993</v>
      </c>
      <c r="K1705" s="62">
        <f t="shared" si="453"/>
        <v>804.6719999999998</v>
      </c>
      <c r="L1705" s="90">
        <f t="shared" si="445"/>
        <v>67.983745896176131</v>
      </c>
      <c r="M1705" s="73">
        <f>0</f>
        <v>0</v>
      </c>
      <c r="N1705" s="89">
        <f t="shared" si="446"/>
        <v>5042.9093502052174</v>
      </c>
      <c r="O1705" s="89">
        <f t="shared" si="447"/>
        <v>2055.26872247233</v>
      </c>
      <c r="P1705" s="89">
        <f t="shared" si="448"/>
        <v>2055.26872247233</v>
      </c>
      <c r="Q1705" s="62">
        <f t="shared" si="459"/>
        <v>59892.261414942754</v>
      </c>
      <c r="R1705" s="89">
        <f t="shared" si="454"/>
        <v>-2066.3564683685063</v>
      </c>
      <c r="S1705" s="74">
        <f t="shared" si="455"/>
        <v>-58884.389414942751</v>
      </c>
      <c r="T1705" s="91">
        <f t="shared" si="449"/>
        <v>0.20276343612361658</v>
      </c>
      <c r="U1705" s="92">
        <f t="shared" si="450"/>
        <v>1.5027634361236164</v>
      </c>
    </row>
    <row r="1706" spans="1:21">
      <c r="A1706" s="80">
        <v>38214</v>
      </c>
      <c r="B1706" s="81">
        <v>0</v>
      </c>
      <c r="C1706" s="82">
        <v>3.9927616512629221E-3</v>
      </c>
      <c r="D1706" s="88">
        <f t="shared" si="451"/>
        <v>1.4994456127051912</v>
      </c>
      <c r="E1706" s="89">
        <f t="shared" si="456"/>
        <v>14988.912254103823</v>
      </c>
      <c r="F1706" s="126">
        <f t="shared" si="457"/>
        <v>438120.50423207844</v>
      </c>
      <c r="G1706" s="62">
        <f t="shared" si="458"/>
        <v>2.9229639669958386E-2</v>
      </c>
      <c r="H1706" s="88">
        <f t="shared" si="443"/>
        <v>0</v>
      </c>
      <c r="I1706" s="62">
        <f t="shared" si="452"/>
        <v>0</v>
      </c>
      <c r="J1706" s="89">
        <f t="shared" si="444"/>
        <v>0</v>
      </c>
      <c r="K1706" s="62">
        <f t="shared" si="453"/>
        <v>0</v>
      </c>
      <c r="L1706" s="90">
        <f t="shared" si="445"/>
        <v>79.855233025258443</v>
      </c>
      <c r="M1706" s="73">
        <f>0</f>
        <v>0</v>
      </c>
      <c r="N1706" s="89">
        <f t="shared" si="446"/>
        <v>0</v>
      </c>
      <c r="O1706" s="89">
        <f t="shared" si="447"/>
        <v>0</v>
      </c>
      <c r="P1706" s="89">
        <f t="shared" si="448"/>
        <v>0</v>
      </c>
      <c r="Q1706" s="62">
        <f t="shared" si="459"/>
        <v>0</v>
      </c>
      <c r="R1706" s="89">
        <f t="shared" si="454"/>
        <v>-79.855233025258443</v>
      </c>
      <c r="S1706" s="74">
        <f t="shared" si="455"/>
        <v>0</v>
      </c>
      <c r="T1706" s="91">
        <f t="shared" si="449"/>
        <v>9.9445612705191255E-2</v>
      </c>
      <c r="U1706" s="92">
        <f t="shared" si="450"/>
        <v>1.3994456127051911</v>
      </c>
    </row>
    <row r="1707" spans="1:21">
      <c r="A1707" s="80">
        <v>38215</v>
      </c>
      <c r="B1707" s="81">
        <v>0</v>
      </c>
      <c r="C1707" s="82">
        <v>5.3662585621257579E-3</v>
      </c>
      <c r="D1707" s="88">
        <f t="shared" si="451"/>
        <v>1.4954528510539282</v>
      </c>
      <c r="E1707" s="89">
        <f t="shared" si="456"/>
        <v>14909.057021078565</v>
      </c>
      <c r="F1707" s="126">
        <f t="shared" si="457"/>
        <v>438120.50423207844</v>
      </c>
      <c r="G1707" s="62">
        <f t="shared" si="458"/>
        <v>2.9386198175555944E-2</v>
      </c>
      <c r="H1707" s="88">
        <f t="shared" si="443"/>
        <v>0</v>
      </c>
      <c r="I1707" s="62">
        <f t="shared" si="452"/>
        <v>0</v>
      </c>
      <c r="J1707" s="89">
        <f t="shared" si="444"/>
        <v>0</v>
      </c>
      <c r="K1707" s="62">
        <f t="shared" si="453"/>
        <v>0</v>
      </c>
      <c r="L1707" s="90">
        <f t="shared" si="445"/>
        <v>107.32517124251515</v>
      </c>
      <c r="M1707" s="73">
        <f>0</f>
        <v>0</v>
      </c>
      <c r="N1707" s="89">
        <f t="shared" si="446"/>
        <v>0</v>
      </c>
      <c r="O1707" s="89">
        <f t="shared" si="447"/>
        <v>0</v>
      </c>
      <c r="P1707" s="89">
        <f t="shared" si="448"/>
        <v>0</v>
      </c>
      <c r="Q1707" s="62">
        <f t="shared" si="459"/>
        <v>0</v>
      </c>
      <c r="R1707" s="89">
        <f t="shared" si="454"/>
        <v>-107.32517124251515</v>
      </c>
      <c r="S1707" s="74">
        <f t="shared" si="455"/>
        <v>0</v>
      </c>
      <c r="T1707" s="91">
        <f t="shared" si="449"/>
        <v>9.5452851053928311E-2</v>
      </c>
      <c r="U1707" s="92">
        <f t="shared" si="450"/>
        <v>1.3954528510539281</v>
      </c>
    </row>
    <row r="1708" spans="1:21">
      <c r="A1708" s="80">
        <v>38216</v>
      </c>
      <c r="B1708" s="81">
        <v>1.1176E-2</v>
      </c>
      <c r="C1708" s="82">
        <v>5.2126788908120301E-3</v>
      </c>
      <c r="D1708" s="88">
        <f t="shared" si="451"/>
        <v>1.4900865924918023</v>
      </c>
      <c r="E1708" s="89">
        <f t="shared" si="456"/>
        <v>14801.731849836049</v>
      </c>
      <c r="F1708" s="126">
        <f t="shared" si="457"/>
        <v>438120.50423207844</v>
      </c>
      <c r="G1708" s="62">
        <f t="shared" si="458"/>
        <v>2.9599273157818438E-2</v>
      </c>
      <c r="H1708" s="88">
        <f t="shared" si="443"/>
        <v>223.52</v>
      </c>
      <c r="I1708" s="62">
        <f t="shared" si="452"/>
        <v>2235.2000000000003</v>
      </c>
      <c r="J1708" s="89">
        <f t="shared" si="444"/>
        <v>402.33600000000001</v>
      </c>
      <c r="K1708" s="62">
        <f t="shared" si="453"/>
        <v>8851.3919999999998</v>
      </c>
      <c r="L1708" s="90">
        <f t="shared" si="445"/>
        <v>104.25357781624061</v>
      </c>
      <c r="M1708" s="73">
        <f>0</f>
        <v>0</v>
      </c>
      <c r="N1708" s="89">
        <f t="shared" si="446"/>
        <v>0</v>
      </c>
      <c r="O1708" s="89">
        <f t="shared" si="447"/>
        <v>0</v>
      </c>
      <c r="P1708" s="89">
        <f t="shared" si="448"/>
        <v>0</v>
      </c>
      <c r="Q1708" s="62">
        <f t="shared" si="459"/>
        <v>0</v>
      </c>
      <c r="R1708" s="89">
        <f t="shared" si="454"/>
        <v>521.60242218375936</v>
      </c>
      <c r="S1708" s="74">
        <f t="shared" si="455"/>
        <v>11086.592000000001</v>
      </c>
      <c r="T1708" s="91">
        <f t="shared" si="449"/>
        <v>9.0086592491802397E-2</v>
      </c>
      <c r="U1708" s="92">
        <f t="shared" si="450"/>
        <v>1.3900865924918022</v>
      </c>
    </row>
    <row r="1709" spans="1:21">
      <c r="A1709" s="80">
        <v>38217</v>
      </c>
      <c r="B1709" s="81">
        <v>8.1279999999999998E-3</v>
      </c>
      <c r="C1709" s="82">
        <v>5.2707742829548312E-3</v>
      </c>
      <c r="D1709" s="88">
        <f t="shared" si="451"/>
        <v>1.5161667136009904</v>
      </c>
      <c r="E1709" s="89">
        <f t="shared" si="456"/>
        <v>15323.334272019809</v>
      </c>
      <c r="F1709" s="126">
        <f t="shared" si="457"/>
        <v>449207.09623207845</v>
      </c>
      <c r="G1709" s="62">
        <f t="shared" si="458"/>
        <v>2.9315231806456395E-2</v>
      </c>
      <c r="H1709" s="88">
        <f t="shared" si="443"/>
        <v>162.56</v>
      </c>
      <c r="I1709" s="62">
        <f t="shared" si="452"/>
        <v>1625.6000000000001</v>
      </c>
      <c r="J1709" s="89">
        <f t="shared" si="444"/>
        <v>292.60799999999995</v>
      </c>
      <c r="K1709" s="62">
        <f t="shared" si="453"/>
        <v>6437.3759999999984</v>
      </c>
      <c r="L1709" s="90">
        <f t="shared" si="445"/>
        <v>105.41548565909662</v>
      </c>
      <c r="M1709" s="73">
        <f>0</f>
        <v>0</v>
      </c>
      <c r="N1709" s="89">
        <f t="shared" si="446"/>
        <v>314.67037115647747</v>
      </c>
      <c r="O1709" s="89">
        <f t="shared" si="447"/>
        <v>323.33427201980845</v>
      </c>
      <c r="P1709" s="89">
        <f t="shared" si="448"/>
        <v>314.67037115647747</v>
      </c>
      <c r="Q1709" s="62">
        <f t="shared" si="459"/>
        <v>9224.6348730758073</v>
      </c>
      <c r="R1709" s="89">
        <f t="shared" si="454"/>
        <v>35.082143184425831</v>
      </c>
      <c r="S1709" s="74">
        <f t="shared" si="455"/>
        <v>-1161.6588730758085</v>
      </c>
      <c r="T1709" s="91">
        <f t="shared" si="449"/>
        <v>0.11616671360099051</v>
      </c>
      <c r="U1709" s="92">
        <f t="shared" si="450"/>
        <v>1.4161667136009903</v>
      </c>
    </row>
    <row r="1710" spans="1:21">
      <c r="A1710" s="80">
        <v>38218</v>
      </c>
      <c r="B1710" s="81">
        <v>0</v>
      </c>
      <c r="C1710" s="82">
        <v>5.452776636008053E-3</v>
      </c>
      <c r="D1710" s="88">
        <f t="shared" si="451"/>
        <v>1.5179208207602117</v>
      </c>
      <c r="E1710" s="89">
        <f t="shared" si="456"/>
        <v>15358.416415204234</v>
      </c>
      <c r="F1710" s="126">
        <f t="shared" si="457"/>
        <v>448045.43735900265</v>
      </c>
      <c r="G1710" s="62">
        <f t="shared" si="458"/>
        <v>2.9172632467202485E-2</v>
      </c>
      <c r="H1710" s="88">
        <f t="shared" si="443"/>
        <v>0</v>
      </c>
      <c r="I1710" s="62">
        <f t="shared" si="452"/>
        <v>0</v>
      </c>
      <c r="J1710" s="89">
        <f t="shared" si="444"/>
        <v>0</v>
      </c>
      <c r="K1710" s="62">
        <f t="shared" si="453"/>
        <v>0</v>
      </c>
      <c r="L1710" s="90">
        <f t="shared" si="445"/>
        <v>109.05553272016105</v>
      </c>
      <c r="M1710" s="73">
        <f>0</f>
        <v>0</v>
      </c>
      <c r="N1710" s="89">
        <f t="shared" si="446"/>
        <v>367.24854137145195</v>
      </c>
      <c r="O1710" s="89">
        <f t="shared" si="447"/>
        <v>358.41641520423462</v>
      </c>
      <c r="P1710" s="89">
        <f t="shared" si="448"/>
        <v>358.41641520423462</v>
      </c>
      <c r="Q1710" s="62">
        <f t="shared" si="459"/>
        <v>10455.95035096538</v>
      </c>
      <c r="R1710" s="89">
        <f t="shared" si="454"/>
        <v>-467.47194792439569</v>
      </c>
      <c r="S1710" s="74">
        <f t="shared" si="455"/>
        <v>-10455.95035096538</v>
      </c>
      <c r="T1710" s="91">
        <f t="shared" si="449"/>
        <v>0.11792082076021182</v>
      </c>
      <c r="U1710" s="92">
        <f t="shared" si="450"/>
        <v>1.4179208207602116</v>
      </c>
    </row>
    <row r="1711" spans="1:21">
      <c r="A1711" s="80">
        <v>38219</v>
      </c>
      <c r="B1711" s="81">
        <v>0</v>
      </c>
      <c r="C1711" s="82">
        <v>5.2865766562515603E-3</v>
      </c>
      <c r="D1711" s="88">
        <f t="shared" si="451"/>
        <v>1.4945472233639918</v>
      </c>
      <c r="E1711" s="89">
        <f t="shared" si="456"/>
        <v>14890.944467279838</v>
      </c>
      <c r="F1711" s="126">
        <f t="shared" si="457"/>
        <v>437589.48700803728</v>
      </c>
      <c r="G1711" s="62">
        <f t="shared" si="458"/>
        <v>2.9386281573311964E-2</v>
      </c>
      <c r="H1711" s="88">
        <f t="shared" si="443"/>
        <v>0</v>
      </c>
      <c r="I1711" s="62">
        <f t="shared" si="452"/>
        <v>0</v>
      </c>
      <c r="J1711" s="89">
        <f t="shared" si="444"/>
        <v>0</v>
      </c>
      <c r="K1711" s="62">
        <f t="shared" si="453"/>
        <v>0</v>
      </c>
      <c r="L1711" s="90">
        <f t="shared" si="445"/>
        <v>105.73153312503121</v>
      </c>
      <c r="M1711" s="73">
        <f>0</f>
        <v>0</v>
      </c>
      <c r="N1711" s="89">
        <f t="shared" si="446"/>
        <v>0</v>
      </c>
      <c r="O1711" s="89">
        <f t="shared" si="447"/>
        <v>0</v>
      </c>
      <c r="P1711" s="89">
        <f t="shared" si="448"/>
        <v>0</v>
      </c>
      <c r="Q1711" s="62">
        <f t="shared" si="459"/>
        <v>0</v>
      </c>
      <c r="R1711" s="89">
        <f t="shared" si="454"/>
        <v>-105.73153312503121</v>
      </c>
      <c r="S1711" s="74">
        <f t="shared" si="455"/>
        <v>0</v>
      </c>
      <c r="T1711" s="91">
        <f t="shared" si="449"/>
        <v>9.4547223363991906E-2</v>
      </c>
      <c r="U1711" s="92">
        <f t="shared" si="450"/>
        <v>1.3945472233639917</v>
      </c>
    </row>
    <row r="1712" spans="1:21">
      <c r="A1712" s="80">
        <v>38220</v>
      </c>
      <c r="B1712" s="81">
        <v>1.2954E-2</v>
      </c>
      <c r="C1712" s="82">
        <v>4.343271104784387E-3</v>
      </c>
      <c r="D1712" s="88">
        <f t="shared" si="451"/>
        <v>1.4892606467077403</v>
      </c>
      <c r="E1712" s="89">
        <f t="shared" si="456"/>
        <v>14785.212934154806</v>
      </c>
      <c r="F1712" s="126">
        <f t="shared" si="457"/>
        <v>437589.48700803728</v>
      </c>
      <c r="G1712" s="62">
        <f t="shared" si="458"/>
        <v>2.9596427792877911E-2</v>
      </c>
      <c r="H1712" s="88">
        <f t="shared" si="443"/>
        <v>259.08</v>
      </c>
      <c r="I1712" s="62">
        <f t="shared" si="452"/>
        <v>2590.7999999999997</v>
      </c>
      <c r="J1712" s="89">
        <f t="shared" si="444"/>
        <v>466.34399999999994</v>
      </c>
      <c r="K1712" s="62">
        <f t="shared" si="453"/>
        <v>10259.567999999997</v>
      </c>
      <c r="L1712" s="90">
        <f t="shared" si="445"/>
        <v>86.865422095687734</v>
      </c>
      <c r="M1712" s="73">
        <f>0</f>
        <v>0</v>
      </c>
      <c r="N1712" s="89">
        <f t="shared" si="446"/>
        <v>0</v>
      </c>
      <c r="O1712" s="89">
        <f t="shared" si="447"/>
        <v>0</v>
      </c>
      <c r="P1712" s="89">
        <f t="shared" si="448"/>
        <v>0</v>
      </c>
      <c r="Q1712" s="62">
        <f t="shared" si="459"/>
        <v>0</v>
      </c>
      <c r="R1712" s="89">
        <f t="shared" si="454"/>
        <v>638.55857790431219</v>
      </c>
      <c r="S1712" s="74">
        <f t="shared" si="455"/>
        <v>12850.367999999997</v>
      </c>
      <c r="T1712" s="91">
        <f t="shared" si="449"/>
        <v>8.9260646707740365E-2</v>
      </c>
      <c r="U1712" s="92">
        <f t="shared" si="450"/>
        <v>1.3892606467077402</v>
      </c>
    </row>
    <row r="1713" spans="1:21">
      <c r="A1713" s="80">
        <v>38221</v>
      </c>
      <c r="B1713" s="81">
        <v>3.5560000000000001E-3</v>
      </c>
      <c r="C1713" s="82">
        <v>4.6365076349110558E-3</v>
      </c>
      <c r="D1713" s="88">
        <f t="shared" si="451"/>
        <v>1.5211885756029557</v>
      </c>
      <c r="E1713" s="89">
        <f t="shared" si="456"/>
        <v>15423.771512059118</v>
      </c>
      <c r="F1713" s="126">
        <f t="shared" si="457"/>
        <v>450439.8550080373</v>
      </c>
      <c r="G1713" s="62">
        <f t="shared" si="458"/>
        <v>2.9204261399739983E-2</v>
      </c>
      <c r="H1713" s="88">
        <f t="shared" si="443"/>
        <v>71.12</v>
      </c>
      <c r="I1713" s="62">
        <f t="shared" si="452"/>
        <v>711.2</v>
      </c>
      <c r="J1713" s="89">
        <f t="shared" si="444"/>
        <v>128.01599999999999</v>
      </c>
      <c r="K1713" s="62">
        <f t="shared" si="453"/>
        <v>2816.3519999999994</v>
      </c>
      <c r="L1713" s="90">
        <f t="shared" si="445"/>
        <v>92.730152698221119</v>
      </c>
      <c r="M1713" s="73">
        <f>0</f>
        <v>0</v>
      </c>
      <c r="N1713" s="89">
        <f t="shared" si="446"/>
        <v>472.14552614702603</v>
      </c>
      <c r="O1713" s="89">
        <f t="shared" si="447"/>
        <v>423.77151205911457</v>
      </c>
      <c r="P1713" s="89">
        <f t="shared" si="448"/>
        <v>423.77151205911457</v>
      </c>
      <c r="Q1713" s="62">
        <f t="shared" si="459"/>
        <v>12375.934011937446</v>
      </c>
      <c r="R1713" s="89">
        <f t="shared" si="454"/>
        <v>-317.36566475733571</v>
      </c>
      <c r="S1713" s="74">
        <f t="shared" si="455"/>
        <v>-8848.3820119374468</v>
      </c>
      <c r="T1713" s="91">
        <f t="shared" si="449"/>
        <v>0.12118857560295582</v>
      </c>
      <c r="U1713" s="92">
        <f t="shared" si="450"/>
        <v>1.4211885756029556</v>
      </c>
    </row>
    <row r="1714" spans="1:21">
      <c r="A1714" s="80">
        <v>38222</v>
      </c>
      <c r="B1714" s="81">
        <v>3.5560000000000001E-3</v>
      </c>
      <c r="C1714" s="82">
        <v>4.523041145440599E-3</v>
      </c>
      <c r="D1714" s="88">
        <f t="shared" si="451"/>
        <v>1.5053202923650892</v>
      </c>
      <c r="E1714" s="89">
        <f t="shared" si="456"/>
        <v>15106.405847301783</v>
      </c>
      <c r="F1714" s="126">
        <f t="shared" si="457"/>
        <v>441591.47299609985</v>
      </c>
      <c r="G1714" s="62">
        <f t="shared" si="458"/>
        <v>2.9232067340159162E-2</v>
      </c>
      <c r="H1714" s="88">
        <f t="shared" si="443"/>
        <v>71.12</v>
      </c>
      <c r="I1714" s="62">
        <f t="shared" si="452"/>
        <v>711.2</v>
      </c>
      <c r="J1714" s="89">
        <f t="shared" si="444"/>
        <v>128.01599999999999</v>
      </c>
      <c r="K1714" s="62">
        <f t="shared" si="453"/>
        <v>2816.3519999999994</v>
      </c>
      <c r="L1714" s="90">
        <f t="shared" si="445"/>
        <v>90.460822908811977</v>
      </c>
      <c r="M1714" s="73">
        <f>0</f>
        <v>0</v>
      </c>
      <c r="N1714" s="89">
        <f t="shared" si="446"/>
        <v>59.405476437983353</v>
      </c>
      <c r="O1714" s="89">
        <f t="shared" si="447"/>
        <v>106.40584730178482</v>
      </c>
      <c r="P1714" s="89">
        <f t="shared" si="448"/>
        <v>59.405476437983353</v>
      </c>
      <c r="Q1714" s="62">
        <f t="shared" si="459"/>
        <v>1736.5448876093676</v>
      </c>
      <c r="R1714" s="89">
        <f t="shared" si="454"/>
        <v>49.269700653204666</v>
      </c>
      <c r="S1714" s="74">
        <f t="shared" si="455"/>
        <v>1791.0071123906321</v>
      </c>
      <c r="T1714" s="91">
        <f t="shared" si="449"/>
        <v>0.10532029236508933</v>
      </c>
      <c r="U1714" s="92">
        <f t="shared" si="450"/>
        <v>1.4053202923650892</v>
      </c>
    </row>
    <row r="1715" spans="1:21">
      <c r="A1715" s="80">
        <v>38223</v>
      </c>
      <c r="B1715" s="81">
        <v>2.5399999999999999E-4</v>
      </c>
      <c r="C1715" s="82">
        <v>5.0425536025224035E-3</v>
      </c>
      <c r="D1715" s="88">
        <f t="shared" si="451"/>
        <v>1.5077837773977496</v>
      </c>
      <c r="E1715" s="89">
        <f t="shared" si="456"/>
        <v>15155.675547954988</v>
      </c>
      <c r="F1715" s="126">
        <f t="shared" si="457"/>
        <v>443382.4801084905</v>
      </c>
      <c r="G1715" s="62">
        <f t="shared" si="458"/>
        <v>2.9255210611071558E-2</v>
      </c>
      <c r="H1715" s="88">
        <f t="shared" si="443"/>
        <v>5.08</v>
      </c>
      <c r="I1715" s="62">
        <f t="shared" si="452"/>
        <v>50.800000000000004</v>
      </c>
      <c r="J1715" s="89">
        <f t="shared" si="444"/>
        <v>9.1439999999999984</v>
      </c>
      <c r="K1715" s="62">
        <f t="shared" si="453"/>
        <v>201.16799999999995</v>
      </c>
      <c r="L1715" s="90">
        <f t="shared" si="445"/>
        <v>100.85107205044807</v>
      </c>
      <c r="M1715" s="73">
        <f>0</f>
        <v>0</v>
      </c>
      <c r="N1715" s="89">
        <f t="shared" si="446"/>
        <v>105.12568686958336</v>
      </c>
      <c r="O1715" s="89">
        <f t="shared" si="447"/>
        <v>155.67554795499206</v>
      </c>
      <c r="P1715" s="89">
        <f t="shared" si="448"/>
        <v>105.12568686958336</v>
      </c>
      <c r="Q1715" s="62">
        <f t="shared" si="459"/>
        <v>3075.4741100032211</v>
      </c>
      <c r="R1715" s="89">
        <f t="shared" si="454"/>
        <v>-191.75275892003143</v>
      </c>
      <c r="S1715" s="74">
        <f t="shared" si="455"/>
        <v>-2823.5061100032212</v>
      </c>
      <c r="T1715" s="91">
        <f t="shared" si="449"/>
        <v>0.10778377739774969</v>
      </c>
      <c r="U1715" s="92">
        <f t="shared" si="450"/>
        <v>1.4077837773977495</v>
      </c>
    </row>
    <row r="1716" spans="1:21">
      <c r="A1716" s="80">
        <v>38224</v>
      </c>
      <c r="B1716" s="81">
        <v>0</v>
      </c>
      <c r="C1716" s="82">
        <v>4.6511067036963645E-3</v>
      </c>
      <c r="D1716" s="88">
        <f t="shared" si="451"/>
        <v>1.4981961394517478</v>
      </c>
      <c r="E1716" s="89">
        <f t="shared" si="456"/>
        <v>14963.922789034958</v>
      </c>
      <c r="F1716" s="126">
        <f t="shared" si="457"/>
        <v>440558.97399848729</v>
      </c>
      <c r="G1716" s="62">
        <f t="shared" si="458"/>
        <v>2.9441409195275561E-2</v>
      </c>
      <c r="H1716" s="88">
        <f t="shared" si="443"/>
        <v>0</v>
      </c>
      <c r="I1716" s="62">
        <f t="shared" si="452"/>
        <v>0</v>
      </c>
      <c r="J1716" s="89">
        <f t="shared" si="444"/>
        <v>0</v>
      </c>
      <c r="K1716" s="62">
        <f t="shared" si="453"/>
        <v>0</v>
      </c>
      <c r="L1716" s="90">
        <f t="shared" si="445"/>
        <v>93.02213407392729</v>
      </c>
      <c r="M1716" s="73">
        <f>0</f>
        <v>0</v>
      </c>
      <c r="N1716" s="89">
        <f t="shared" si="446"/>
        <v>0</v>
      </c>
      <c r="O1716" s="89">
        <f t="shared" si="447"/>
        <v>0</v>
      </c>
      <c r="P1716" s="89">
        <f t="shared" si="448"/>
        <v>0</v>
      </c>
      <c r="Q1716" s="62">
        <f t="shared" si="459"/>
        <v>0</v>
      </c>
      <c r="R1716" s="89">
        <f t="shared" si="454"/>
        <v>-93.02213407392729</v>
      </c>
      <c r="S1716" s="74">
        <f t="shared" si="455"/>
        <v>0</v>
      </c>
      <c r="T1716" s="91">
        <f t="shared" si="449"/>
        <v>9.8196139451747877E-2</v>
      </c>
      <c r="U1716" s="92">
        <f t="shared" si="450"/>
        <v>1.3981961394517477</v>
      </c>
    </row>
    <row r="1717" spans="1:21">
      <c r="A1717" s="80">
        <v>38225</v>
      </c>
      <c r="B1717" s="81">
        <v>3.5560000000000001E-3</v>
      </c>
      <c r="C1717" s="82">
        <v>5.0573130569671106E-3</v>
      </c>
      <c r="D1717" s="88">
        <f t="shared" si="451"/>
        <v>1.4935450327480513</v>
      </c>
      <c r="E1717" s="89">
        <f t="shared" si="456"/>
        <v>14870.900654961029</v>
      </c>
      <c r="F1717" s="126">
        <f t="shared" si="457"/>
        <v>440558.97399848729</v>
      </c>
      <c r="G1717" s="62">
        <f t="shared" si="458"/>
        <v>2.9625574416806688E-2</v>
      </c>
      <c r="H1717" s="88">
        <f t="shared" si="443"/>
        <v>71.12</v>
      </c>
      <c r="I1717" s="62">
        <f t="shared" si="452"/>
        <v>711.2</v>
      </c>
      <c r="J1717" s="89">
        <f t="shared" si="444"/>
        <v>128.01599999999999</v>
      </c>
      <c r="K1717" s="62">
        <f t="shared" si="453"/>
        <v>2816.3519999999994</v>
      </c>
      <c r="L1717" s="90">
        <f t="shared" si="445"/>
        <v>101.14626113934222</v>
      </c>
      <c r="M1717" s="73">
        <f>0</f>
        <v>0</v>
      </c>
      <c r="N1717" s="89">
        <f t="shared" si="446"/>
        <v>0</v>
      </c>
      <c r="O1717" s="89">
        <f t="shared" si="447"/>
        <v>0</v>
      </c>
      <c r="P1717" s="89">
        <f t="shared" si="448"/>
        <v>0</v>
      </c>
      <c r="Q1717" s="62">
        <f t="shared" si="459"/>
        <v>0</v>
      </c>
      <c r="R1717" s="89">
        <f t="shared" si="454"/>
        <v>97.989738860657781</v>
      </c>
      <c r="S1717" s="74">
        <f t="shared" si="455"/>
        <v>3527.5519999999997</v>
      </c>
      <c r="T1717" s="91">
        <f t="shared" si="449"/>
        <v>9.3545032748051371E-2</v>
      </c>
      <c r="U1717" s="92">
        <f t="shared" si="450"/>
        <v>1.3935450327480512</v>
      </c>
    </row>
    <row r="1718" spans="1:21">
      <c r="A1718" s="80">
        <v>38226</v>
      </c>
      <c r="B1718" s="81">
        <v>2.5399999999999999E-4</v>
      </c>
      <c r="C1718" s="82">
        <v>4.8826341983524302E-3</v>
      </c>
      <c r="D1718" s="88">
        <f t="shared" si="451"/>
        <v>1.4984445196910843</v>
      </c>
      <c r="E1718" s="89">
        <f t="shared" si="456"/>
        <v>14968.890393821686</v>
      </c>
      <c r="F1718" s="126">
        <f t="shared" si="457"/>
        <v>444086.52599848731</v>
      </c>
      <c r="G1718" s="62">
        <f t="shared" si="458"/>
        <v>2.9667297596205341E-2</v>
      </c>
      <c r="H1718" s="88">
        <f t="shared" si="443"/>
        <v>5.08</v>
      </c>
      <c r="I1718" s="62">
        <f t="shared" si="452"/>
        <v>50.800000000000004</v>
      </c>
      <c r="J1718" s="89">
        <f t="shared" si="444"/>
        <v>9.1439999999999984</v>
      </c>
      <c r="K1718" s="62">
        <f t="shared" si="453"/>
        <v>201.16799999999995</v>
      </c>
      <c r="L1718" s="90">
        <f t="shared" si="445"/>
        <v>97.652683967048603</v>
      </c>
      <c r="M1718" s="73">
        <f>0</f>
        <v>0</v>
      </c>
      <c r="N1718" s="89">
        <f t="shared" si="446"/>
        <v>0</v>
      </c>
      <c r="O1718" s="89">
        <f t="shared" si="447"/>
        <v>0</v>
      </c>
      <c r="P1718" s="89">
        <f t="shared" si="448"/>
        <v>0</v>
      </c>
      <c r="Q1718" s="62">
        <f t="shared" si="459"/>
        <v>0</v>
      </c>
      <c r="R1718" s="89">
        <f t="shared" si="454"/>
        <v>-83.428683967048599</v>
      </c>
      <c r="S1718" s="74">
        <f t="shared" si="455"/>
        <v>251.96799999999996</v>
      </c>
      <c r="T1718" s="91">
        <f t="shared" si="449"/>
        <v>9.8444519691084365E-2</v>
      </c>
      <c r="U1718" s="92">
        <f t="shared" si="450"/>
        <v>1.3984445196910842</v>
      </c>
    </row>
    <row r="1719" spans="1:21">
      <c r="A1719" s="80">
        <v>38227</v>
      </c>
      <c r="B1719" s="81">
        <v>0</v>
      </c>
      <c r="C1719" s="82">
        <v>5.2987947722414764E-3</v>
      </c>
      <c r="D1719" s="88">
        <f t="shared" si="451"/>
        <v>1.4942730854927317</v>
      </c>
      <c r="E1719" s="89">
        <f t="shared" si="456"/>
        <v>14885.461709854637</v>
      </c>
      <c r="F1719" s="126">
        <f t="shared" si="457"/>
        <v>444338.49399848731</v>
      </c>
      <c r="G1719" s="62">
        <f t="shared" si="458"/>
        <v>2.9850501291761845E-2</v>
      </c>
      <c r="H1719" s="88">
        <f t="shared" si="443"/>
        <v>0</v>
      </c>
      <c r="I1719" s="62">
        <f t="shared" si="452"/>
        <v>0</v>
      </c>
      <c r="J1719" s="89">
        <f t="shared" si="444"/>
        <v>0</v>
      </c>
      <c r="K1719" s="62">
        <f t="shared" si="453"/>
        <v>0</v>
      </c>
      <c r="L1719" s="90">
        <f t="shared" si="445"/>
        <v>105.97589544482953</v>
      </c>
      <c r="M1719" s="73">
        <f>0</f>
        <v>0</v>
      </c>
      <c r="N1719" s="89">
        <f t="shared" si="446"/>
        <v>0</v>
      </c>
      <c r="O1719" s="89">
        <f t="shared" si="447"/>
        <v>0</v>
      </c>
      <c r="P1719" s="89">
        <f t="shared" si="448"/>
        <v>0</v>
      </c>
      <c r="Q1719" s="62">
        <f t="shared" si="459"/>
        <v>0</v>
      </c>
      <c r="R1719" s="89">
        <f t="shared" si="454"/>
        <v>-105.97589544482953</v>
      </c>
      <c r="S1719" s="74">
        <f t="shared" si="455"/>
        <v>0</v>
      </c>
      <c r="T1719" s="91">
        <f t="shared" si="449"/>
        <v>9.4273085492731834E-2</v>
      </c>
      <c r="U1719" s="92">
        <f t="shared" si="450"/>
        <v>1.3942730854927317</v>
      </c>
    </row>
    <row r="1720" spans="1:21">
      <c r="A1720" s="80">
        <v>38228</v>
      </c>
      <c r="B1720" s="81">
        <v>0</v>
      </c>
      <c r="C1720" s="82">
        <v>5.0007911617373831E-3</v>
      </c>
      <c r="D1720" s="88">
        <f t="shared" si="451"/>
        <v>1.4889742907204904</v>
      </c>
      <c r="E1720" s="89">
        <f t="shared" si="456"/>
        <v>14779.485814409807</v>
      </c>
      <c r="F1720" s="126">
        <f t="shared" si="457"/>
        <v>444338.49399848731</v>
      </c>
      <c r="G1720" s="62">
        <f t="shared" si="458"/>
        <v>3.0064543488059849E-2</v>
      </c>
      <c r="H1720" s="88">
        <f t="shared" si="443"/>
        <v>0</v>
      </c>
      <c r="I1720" s="62">
        <f t="shared" si="452"/>
        <v>0</v>
      </c>
      <c r="J1720" s="89">
        <f t="shared" si="444"/>
        <v>0</v>
      </c>
      <c r="K1720" s="62">
        <f t="shared" si="453"/>
        <v>0</v>
      </c>
      <c r="L1720" s="90">
        <f t="shared" si="445"/>
        <v>100.01582323474766</v>
      </c>
      <c r="M1720" s="73">
        <f>0</f>
        <v>0</v>
      </c>
      <c r="N1720" s="89">
        <f t="shared" si="446"/>
        <v>0</v>
      </c>
      <c r="O1720" s="89">
        <f t="shared" si="447"/>
        <v>0</v>
      </c>
      <c r="P1720" s="89">
        <f t="shared" si="448"/>
        <v>0</v>
      </c>
      <c r="Q1720" s="62">
        <f t="shared" si="459"/>
        <v>0</v>
      </c>
      <c r="R1720" s="89">
        <f t="shared" si="454"/>
        <v>-100.01582323474766</v>
      </c>
      <c r="S1720" s="74">
        <f t="shared" si="455"/>
        <v>0</v>
      </c>
      <c r="T1720" s="91">
        <f t="shared" si="449"/>
        <v>8.8974290720490457E-2</v>
      </c>
      <c r="U1720" s="92">
        <f t="shared" si="450"/>
        <v>1.3889742907204903</v>
      </c>
    </row>
    <row r="1721" spans="1:21">
      <c r="A1721" s="80">
        <v>38229</v>
      </c>
      <c r="B1721" s="81">
        <v>0</v>
      </c>
      <c r="C1721" s="82">
        <v>4.9829025396666924E-3</v>
      </c>
      <c r="D1721" s="88">
        <f t="shared" si="451"/>
        <v>1.4839734995587528</v>
      </c>
      <c r="E1721" s="89">
        <f t="shared" si="456"/>
        <v>14679.469991175059</v>
      </c>
      <c r="F1721" s="126">
        <f t="shared" si="457"/>
        <v>444338.49399848731</v>
      </c>
      <c r="G1721" s="62">
        <f t="shared" si="458"/>
        <v>3.0269382632044126E-2</v>
      </c>
      <c r="H1721" s="88">
        <f t="shared" si="443"/>
        <v>0</v>
      </c>
      <c r="I1721" s="62">
        <f t="shared" si="452"/>
        <v>0</v>
      </c>
      <c r="J1721" s="89">
        <f t="shared" si="444"/>
        <v>0</v>
      </c>
      <c r="K1721" s="62">
        <f t="shared" si="453"/>
        <v>0</v>
      </c>
      <c r="L1721" s="90">
        <f t="shared" si="445"/>
        <v>99.658050793333842</v>
      </c>
      <c r="M1721" s="73">
        <f>0</f>
        <v>0</v>
      </c>
      <c r="N1721" s="89">
        <f t="shared" si="446"/>
        <v>0</v>
      </c>
      <c r="O1721" s="89">
        <f t="shared" si="447"/>
        <v>0</v>
      </c>
      <c r="P1721" s="89">
        <f t="shared" si="448"/>
        <v>0</v>
      </c>
      <c r="Q1721" s="62">
        <f t="shared" si="459"/>
        <v>0</v>
      </c>
      <c r="R1721" s="89">
        <f t="shared" si="454"/>
        <v>-99.658050793333842</v>
      </c>
      <c r="S1721" s="74">
        <f t="shared" si="455"/>
        <v>0</v>
      </c>
      <c r="T1721" s="91">
        <f t="shared" si="449"/>
        <v>8.3973499558752884E-2</v>
      </c>
      <c r="U1721" s="92">
        <f t="shared" si="450"/>
        <v>1.3839734995587527</v>
      </c>
    </row>
    <row r="1722" spans="1:21">
      <c r="A1722" s="80">
        <v>38230</v>
      </c>
      <c r="B1722" s="81">
        <v>0</v>
      </c>
      <c r="C1722" s="82">
        <v>4.4877602173917898E-3</v>
      </c>
      <c r="D1722" s="88">
        <f t="shared" si="451"/>
        <v>1.4789905970190862</v>
      </c>
      <c r="E1722" s="89">
        <f t="shared" si="456"/>
        <v>14579.811940381725</v>
      </c>
      <c r="F1722" s="126">
        <f t="shared" si="457"/>
        <v>444338.49399848731</v>
      </c>
      <c r="G1722" s="62">
        <f t="shared" si="458"/>
        <v>3.0476284318030355E-2</v>
      </c>
      <c r="H1722" s="88">
        <f t="shared" si="443"/>
        <v>0</v>
      </c>
      <c r="I1722" s="62">
        <f t="shared" si="452"/>
        <v>0</v>
      </c>
      <c r="J1722" s="89">
        <f t="shared" si="444"/>
        <v>0</v>
      </c>
      <c r="K1722" s="62">
        <f t="shared" si="453"/>
        <v>0</v>
      </c>
      <c r="L1722" s="90">
        <f t="shared" si="445"/>
        <v>89.7552043478358</v>
      </c>
      <c r="M1722" s="73">
        <f>0</f>
        <v>0</v>
      </c>
      <c r="N1722" s="89">
        <f t="shared" si="446"/>
        <v>0</v>
      </c>
      <c r="O1722" s="89">
        <f t="shared" si="447"/>
        <v>0</v>
      </c>
      <c r="P1722" s="89">
        <f t="shared" si="448"/>
        <v>0</v>
      </c>
      <c r="Q1722" s="62">
        <f t="shared" si="459"/>
        <v>0</v>
      </c>
      <c r="R1722" s="89">
        <f t="shared" si="454"/>
        <v>-89.7552043478358</v>
      </c>
      <c r="S1722" s="74">
        <f t="shared" si="455"/>
        <v>0</v>
      </c>
      <c r="T1722" s="91">
        <f t="shared" si="449"/>
        <v>7.8990597019086284E-2</v>
      </c>
      <c r="U1722" s="92">
        <f t="shared" si="450"/>
        <v>1.3789905970190861</v>
      </c>
    </row>
    <row r="1723" spans="1:21">
      <c r="A1723" s="80">
        <v>38231</v>
      </c>
      <c r="B1723" s="81">
        <v>7.6199999999999998E-4</v>
      </c>
      <c r="C1723" s="82">
        <v>4.9049667958042673E-3</v>
      </c>
      <c r="D1723" s="88">
        <f t="shared" si="451"/>
        <v>1.4745028368016946</v>
      </c>
      <c r="E1723" s="89">
        <f t="shared" si="456"/>
        <v>14490.05673603389</v>
      </c>
      <c r="F1723" s="126">
        <f t="shared" si="457"/>
        <v>444338.49399848731</v>
      </c>
      <c r="G1723" s="62">
        <f t="shared" si="458"/>
        <v>3.0665062400584382E-2</v>
      </c>
      <c r="H1723" s="88">
        <f t="shared" si="443"/>
        <v>15.24</v>
      </c>
      <c r="I1723" s="62">
        <f t="shared" si="452"/>
        <v>152.4</v>
      </c>
      <c r="J1723" s="89">
        <f t="shared" si="444"/>
        <v>27.431999999999999</v>
      </c>
      <c r="K1723" s="62">
        <f t="shared" si="453"/>
        <v>603.50400000000002</v>
      </c>
      <c r="L1723" s="90">
        <f t="shared" si="445"/>
        <v>98.099335916085352</v>
      </c>
      <c r="M1723" s="73">
        <f>0</f>
        <v>0</v>
      </c>
      <c r="N1723" s="89">
        <f t="shared" si="446"/>
        <v>0</v>
      </c>
      <c r="O1723" s="89">
        <f t="shared" si="447"/>
        <v>0</v>
      </c>
      <c r="P1723" s="89">
        <f t="shared" si="448"/>
        <v>0</v>
      </c>
      <c r="Q1723" s="62">
        <f t="shared" si="459"/>
        <v>0</v>
      </c>
      <c r="R1723" s="89">
        <f t="shared" si="454"/>
        <v>-55.427335916085354</v>
      </c>
      <c r="S1723" s="74">
        <f t="shared" si="455"/>
        <v>755.904</v>
      </c>
      <c r="T1723" s="91">
        <f t="shared" si="449"/>
        <v>7.4502836801694672E-2</v>
      </c>
      <c r="U1723" s="92">
        <f t="shared" si="450"/>
        <v>1.3745028368016945</v>
      </c>
    </row>
    <row r="1724" spans="1:21">
      <c r="A1724" s="80">
        <v>38232</v>
      </c>
      <c r="B1724" s="81">
        <v>2.1589999999999998E-2</v>
      </c>
      <c r="C1724" s="82">
        <v>4.3417070390293043E-3</v>
      </c>
      <c r="D1724" s="88">
        <f t="shared" si="451"/>
        <v>1.4717314700058901</v>
      </c>
      <c r="E1724" s="89">
        <f t="shared" si="456"/>
        <v>14434.629400117805</v>
      </c>
      <c r="F1724" s="126">
        <f t="shared" si="457"/>
        <v>445094.39799848729</v>
      </c>
      <c r="G1724" s="62">
        <f t="shared" si="458"/>
        <v>3.0835180153281575E-2</v>
      </c>
      <c r="H1724" s="88">
        <f t="shared" si="443"/>
        <v>431.79999999999995</v>
      </c>
      <c r="I1724" s="62">
        <f t="shared" si="452"/>
        <v>4318</v>
      </c>
      <c r="J1724" s="89">
        <f t="shared" si="444"/>
        <v>777.2399999999999</v>
      </c>
      <c r="K1724" s="62">
        <f t="shared" si="453"/>
        <v>17099.279999999995</v>
      </c>
      <c r="L1724" s="90">
        <f t="shared" si="445"/>
        <v>86.834140780586083</v>
      </c>
      <c r="M1724" s="73">
        <f>0</f>
        <v>0</v>
      </c>
      <c r="N1724" s="89">
        <f t="shared" si="446"/>
        <v>0</v>
      </c>
      <c r="O1724" s="89">
        <f t="shared" si="447"/>
        <v>0</v>
      </c>
      <c r="P1724" s="89">
        <f t="shared" si="448"/>
        <v>0</v>
      </c>
      <c r="Q1724" s="62">
        <f t="shared" si="459"/>
        <v>0</v>
      </c>
      <c r="R1724" s="89">
        <f t="shared" si="454"/>
        <v>1122.2058592194139</v>
      </c>
      <c r="S1724" s="74">
        <f t="shared" si="455"/>
        <v>21417.279999999995</v>
      </c>
      <c r="T1724" s="91">
        <f t="shared" si="449"/>
        <v>7.1731470005890197E-2</v>
      </c>
      <c r="U1724" s="92">
        <f t="shared" si="450"/>
        <v>1.37173147000589</v>
      </c>
    </row>
    <row r="1725" spans="1:21">
      <c r="A1725" s="80">
        <v>38233</v>
      </c>
      <c r="B1725" s="81">
        <v>5.0800000000000003E-3</v>
      </c>
      <c r="C1725" s="82">
        <v>3.6887728030108595E-3</v>
      </c>
      <c r="D1725" s="88">
        <f t="shared" si="451"/>
        <v>1.5278417629668608</v>
      </c>
      <c r="E1725" s="89">
        <f t="shared" si="456"/>
        <v>15556.835259337218</v>
      </c>
      <c r="F1725" s="126">
        <f t="shared" si="457"/>
        <v>466511.67799848726</v>
      </c>
      <c r="G1725" s="62">
        <f t="shared" si="458"/>
        <v>2.9987569465228268E-2</v>
      </c>
      <c r="H1725" s="88">
        <f t="shared" si="443"/>
        <v>101.60000000000001</v>
      </c>
      <c r="I1725" s="62">
        <f t="shared" si="452"/>
        <v>1016</v>
      </c>
      <c r="J1725" s="89">
        <f t="shared" si="444"/>
        <v>182.88</v>
      </c>
      <c r="K1725" s="62">
        <f t="shared" si="453"/>
        <v>4023.3599999999997</v>
      </c>
      <c r="L1725" s="90">
        <f t="shared" si="445"/>
        <v>73.775456060217195</v>
      </c>
      <c r="M1725" s="73">
        <f>0</f>
        <v>0</v>
      </c>
      <c r="N1725" s="89">
        <f t="shared" si="446"/>
        <v>711.16165664599407</v>
      </c>
      <c r="O1725" s="89">
        <f t="shared" si="447"/>
        <v>556.83525933721614</v>
      </c>
      <c r="P1725" s="89">
        <f t="shared" si="448"/>
        <v>556.83525933721614</v>
      </c>
      <c r="Q1725" s="62">
        <f t="shared" si="459"/>
        <v>16698.136020063168</v>
      </c>
      <c r="R1725" s="89">
        <f t="shared" si="454"/>
        <v>-346.13071539743333</v>
      </c>
      <c r="S1725" s="74">
        <f t="shared" si="455"/>
        <v>-11658.776020063167</v>
      </c>
      <c r="T1725" s="91">
        <f t="shared" si="449"/>
        <v>0.12784176296686089</v>
      </c>
      <c r="U1725" s="92">
        <f t="shared" si="450"/>
        <v>1.4278417629668607</v>
      </c>
    </row>
    <row r="1726" spans="1:21">
      <c r="A1726" s="80">
        <v>38234</v>
      </c>
      <c r="B1726" s="81">
        <v>7.6199999999999998E-4</v>
      </c>
      <c r="C1726" s="82">
        <v>3.7620926189868443E-3</v>
      </c>
      <c r="D1726" s="88">
        <f t="shared" si="451"/>
        <v>1.5105352271969892</v>
      </c>
      <c r="E1726" s="89">
        <f t="shared" si="456"/>
        <v>15210.704543939784</v>
      </c>
      <c r="F1726" s="126">
        <f t="shared" si="457"/>
        <v>454852.90197842411</v>
      </c>
      <c r="G1726" s="62">
        <f t="shared" si="458"/>
        <v>2.9903473613892895E-2</v>
      </c>
      <c r="H1726" s="88">
        <f t="shared" si="443"/>
        <v>15.24</v>
      </c>
      <c r="I1726" s="62">
        <f t="shared" si="452"/>
        <v>152.4</v>
      </c>
      <c r="J1726" s="89">
        <f t="shared" si="444"/>
        <v>27.431999999999999</v>
      </c>
      <c r="K1726" s="62">
        <f t="shared" si="453"/>
        <v>603.50400000000002</v>
      </c>
      <c r="L1726" s="90">
        <f t="shared" si="445"/>
        <v>75.241852379736883</v>
      </c>
      <c r="M1726" s="73">
        <f>0</f>
        <v>0</v>
      </c>
      <c r="N1726" s="89">
        <f t="shared" si="446"/>
        <v>165.53471827806166</v>
      </c>
      <c r="O1726" s="89">
        <f t="shared" si="447"/>
        <v>210.70454393978366</v>
      </c>
      <c r="P1726" s="89">
        <f t="shared" si="448"/>
        <v>165.53471827806166</v>
      </c>
      <c r="Q1726" s="62">
        <f t="shared" si="459"/>
        <v>4950.0630802112109</v>
      </c>
      <c r="R1726" s="89">
        <f t="shared" si="454"/>
        <v>-198.10457065779855</v>
      </c>
      <c r="S1726" s="74">
        <f t="shared" si="455"/>
        <v>-4194.1590802112114</v>
      </c>
      <c r="T1726" s="91">
        <f t="shared" si="449"/>
        <v>0.11053522719698927</v>
      </c>
      <c r="U1726" s="92">
        <f t="shared" si="450"/>
        <v>1.4105352271969891</v>
      </c>
    </row>
    <row r="1727" spans="1:21">
      <c r="A1727" s="80">
        <v>38235</v>
      </c>
      <c r="B1727" s="81">
        <v>5.7911999999999991E-2</v>
      </c>
      <c r="C1727" s="82">
        <v>2.8586250658474525E-3</v>
      </c>
      <c r="D1727" s="88">
        <f t="shared" si="451"/>
        <v>1.5006299986640992</v>
      </c>
      <c r="E1727" s="89">
        <f t="shared" si="456"/>
        <v>15012.599973281986</v>
      </c>
      <c r="F1727" s="126">
        <f t="shared" si="457"/>
        <v>450658.74289821292</v>
      </c>
      <c r="G1727" s="62">
        <f t="shared" si="458"/>
        <v>3.001870053823142E-2</v>
      </c>
      <c r="H1727" s="88">
        <f t="shared" si="443"/>
        <v>1158.2399999999998</v>
      </c>
      <c r="I1727" s="62">
        <f t="shared" si="452"/>
        <v>11582.399999999998</v>
      </c>
      <c r="J1727" s="89">
        <f t="shared" si="444"/>
        <v>2084.8319999999999</v>
      </c>
      <c r="K1727" s="62">
        <f t="shared" si="453"/>
        <v>45866.303999999989</v>
      </c>
      <c r="L1727" s="90">
        <f t="shared" si="445"/>
        <v>57.172501316949052</v>
      </c>
      <c r="M1727" s="73">
        <f>0</f>
        <v>0</v>
      </c>
      <c r="N1727" s="89">
        <f t="shared" si="446"/>
        <v>2.4206537816736584</v>
      </c>
      <c r="O1727" s="89">
        <f t="shared" si="447"/>
        <v>12.599973281983701</v>
      </c>
      <c r="P1727" s="89">
        <f t="shared" si="448"/>
        <v>2.4206537816736584</v>
      </c>
      <c r="Q1727" s="62">
        <f t="shared" si="459"/>
        <v>72.664880978798976</v>
      </c>
      <c r="R1727" s="89">
        <f t="shared" si="454"/>
        <v>3183.4788449013772</v>
      </c>
      <c r="S1727" s="74">
        <f t="shared" si="455"/>
        <v>57376.039119021181</v>
      </c>
      <c r="T1727" s="91">
        <f t="shared" si="449"/>
        <v>0.10062999866409927</v>
      </c>
      <c r="U1727" s="92">
        <f t="shared" si="450"/>
        <v>1.4006299986640991</v>
      </c>
    </row>
    <row r="1728" spans="1:21">
      <c r="A1728" s="80">
        <v>38236</v>
      </c>
      <c r="B1728" s="81">
        <v>5.6133999999999996E-2</v>
      </c>
      <c r="C1728" s="82">
        <v>1.9539881370123006E-3</v>
      </c>
      <c r="D1728" s="88">
        <f t="shared" si="451"/>
        <v>1.6598039409091681</v>
      </c>
      <c r="E1728" s="89">
        <f t="shared" si="456"/>
        <v>18196.078818183363</v>
      </c>
      <c r="F1728" s="126">
        <f t="shared" si="457"/>
        <v>508034.78201723413</v>
      </c>
      <c r="G1728" s="62">
        <f t="shared" si="458"/>
        <v>2.7920014366477376E-2</v>
      </c>
      <c r="H1728" s="88">
        <f t="shared" si="443"/>
        <v>1122.6799999999998</v>
      </c>
      <c r="I1728" s="62">
        <f t="shared" si="452"/>
        <v>11226.8</v>
      </c>
      <c r="J1728" s="89">
        <f t="shared" si="444"/>
        <v>2020.8239999999998</v>
      </c>
      <c r="K1728" s="62">
        <f t="shared" si="453"/>
        <v>44458.12799999999</v>
      </c>
      <c r="L1728" s="90">
        <f t="shared" si="445"/>
        <v>39.079762740246011</v>
      </c>
      <c r="M1728" s="73">
        <f>0</f>
        <v>0</v>
      </c>
      <c r="N1728" s="89">
        <f t="shared" si="446"/>
        <v>9779.2255553049181</v>
      </c>
      <c r="O1728" s="89">
        <f t="shared" si="447"/>
        <v>3196.0788181833609</v>
      </c>
      <c r="P1728" s="89">
        <f t="shared" si="448"/>
        <v>3196.0788181833609</v>
      </c>
      <c r="Q1728" s="62">
        <f t="shared" si="459"/>
        <v>89234.56652007348</v>
      </c>
      <c r="R1728" s="89">
        <f t="shared" si="454"/>
        <v>-91.654580923607227</v>
      </c>
      <c r="S1728" s="74">
        <f t="shared" si="455"/>
        <v>-33549.638520073495</v>
      </c>
      <c r="T1728" s="91">
        <f t="shared" si="449"/>
        <v>0.25980394090916814</v>
      </c>
      <c r="U1728" s="92">
        <f t="shared" si="450"/>
        <v>1.559803940909168</v>
      </c>
    </row>
    <row r="1729" spans="1:21">
      <c r="A1729" s="80">
        <v>38237</v>
      </c>
      <c r="B1729" s="81">
        <v>2.3875999999999998E-2</v>
      </c>
      <c r="C1729" s="82">
        <v>3.2162486550086234E-3</v>
      </c>
      <c r="D1729" s="88">
        <f t="shared" si="451"/>
        <v>1.6552212118629877</v>
      </c>
      <c r="E1729" s="89">
        <f t="shared" si="456"/>
        <v>18104.424237259755</v>
      </c>
      <c r="F1729" s="126">
        <f t="shared" si="457"/>
        <v>474485.14349716064</v>
      </c>
      <c r="G1729" s="62">
        <f t="shared" si="458"/>
        <v>2.6208242652679778E-2</v>
      </c>
      <c r="H1729" s="88">
        <f t="shared" si="443"/>
        <v>477.52</v>
      </c>
      <c r="I1729" s="62">
        <f t="shared" si="452"/>
        <v>4775.2</v>
      </c>
      <c r="J1729" s="89">
        <f t="shared" si="444"/>
        <v>859.53599999999972</v>
      </c>
      <c r="K1729" s="62">
        <f t="shared" si="453"/>
        <v>18909.791999999994</v>
      </c>
      <c r="L1729" s="90">
        <f t="shared" si="445"/>
        <v>64.324973100172471</v>
      </c>
      <c r="M1729" s="73">
        <f>0</f>
        <v>0</v>
      </c>
      <c r="N1729" s="89">
        <f t="shared" si="446"/>
        <v>9361.5948104625513</v>
      </c>
      <c r="O1729" s="89">
        <f t="shared" si="447"/>
        <v>3104.4242372597532</v>
      </c>
      <c r="P1729" s="89">
        <f t="shared" si="448"/>
        <v>3104.4242372597532</v>
      </c>
      <c r="Q1729" s="62">
        <f t="shared" si="459"/>
        <v>81361.503706963951</v>
      </c>
      <c r="R1729" s="89">
        <f t="shared" si="454"/>
        <v>-1831.6932103599261</v>
      </c>
      <c r="S1729" s="74">
        <f t="shared" si="455"/>
        <v>-57676.511706963953</v>
      </c>
      <c r="T1729" s="91">
        <f t="shared" si="449"/>
        <v>0.25522121186298774</v>
      </c>
      <c r="U1729" s="92">
        <f t="shared" si="450"/>
        <v>1.5552212118629876</v>
      </c>
    </row>
    <row r="1730" spans="1:21">
      <c r="A1730" s="80">
        <v>38238</v>
      </c>
      <c r="B1730" s="81">
        <v>2.5399999999999999E-4</v>
      </c>
      <c r="C1730" s="82">
        <v>3.5477584707511532E-3</v>
      </c>
      <c r="D1730" s="88">
        <f t="shared" si="451"/>
        <v>1.5636365513449912</v>
      </c>
      <c r="E1730" s="89">
        <f t="shared" si="456"/>
        <v>16272.731026899828</v>
      </c>
      <c r="F1730" s="126">
        <f t="shared" si="457"/>
        <v>416808.6317901967</v>
      </c>
      <c r="G1730" s="62">
        <f t="shared" si="458"/>
        <v>2.5613932357216887E-2</v>
      </c>
      <c r="H1730" s="88">
        <f t="shared" si="443"/>
        <v>5.08</v>
      </c>
      <c r="I1730" s="62">
        <f t="shared" si="452"/>
        <v>50.800000000000004</v>
      </c>
      <c r="J1730" s="89">
        <f t="shared" si="444"/>
        <v>9.1439999999999984</v>
      </c>
      <c r="K1730" s="62">
        <f t="shared" si="453"/>
        <v>201.16799999999995</v>
      </c>
      <c r="L1730" s="90">
        <f t="shared" si="445"/>
        <v>70.955169415023065</v>
      </c>
      <c r="M1730" s="73">
        <f>0</f>
        <v>0</v>
      </c>
      <c r="N1730" s="89">
        <f t="shared" si="446"/>
        <v>2457.4415058400969</v>
      </c>
      <c r="O1730" s="89">
        <f t="shared" si="447"/>
        <v>1272.7310268998249</v>
      </c>
      <c r="P1730" s="89">
        <f t="shared" si="448"/>
        <v>1272.7310268998249</v>
      </c>
      <c r="Q1730" s="62">
        <f t="shared" si="459"/>
        <v>32599.6464319433</v>
      </c>
      <c r="R1730" s="89">
        <f t="shared" si="454"/>
        <v>-1329.4621963148479</v>
      </c>
      <c r="S1730" s="74">
        <f t="shared" si="455"/>
        <v>-32347.678431943299</v>
      </c>
      <c r="T1730" s="91">
        <f t="shared" si="449"/>
        <v>0.16363655134499133</v>
      </c>
      <c r="U1730" s="92">
        <f t="shared" si="450"/>
        <v>1.4636365513449912</v>
      </c>
    </row>
    <row r="1731" spans="1:21">
      <c r="A1731" s="80">
        <v>38239</v>
      </c>
      <c r="B1731" s="81">
        <v>1.8033999999999998E-2</v>
      </c>
      <c r="C1731" s="82">
        <v>4.0558779327191921E-3</v>
      </c>
      <c r="D1731" s="88">
        <f t="shared" si="451"/>
        <v>1.497163441529249</v>
      </c>
      <c r="E1731" s="89">
        <f t="shared" si="456"/>
        <v>14943.268830584981</v>
      </c>
      <c r="F1731" s="126">
        <f t="shared" si="457"/>
        <v>384460.95335825341</v>
      </c>
      <c r="G1731" s="62">
        <f t="shared" si="458"/>
        <v>2.5728035660535126E-2</v>
      </c>
      <c r="H1731" s="88">
        <f t="shared" si="443"/>
        <v>360.67999999999995</v>
      </c>
      <c r="I1731" s="62">
        <f t="shared" si="452"/>
        <v>3606.7999999999997</v>
      </c>
      <c r="J1731" s="89">
        <f t="shared" si="444"/>
        <v>649.22399999999993</v>
      </c>
      <c r="K1731" s="62">
        <f t="shared" si="453"/>
        <v>14282.927999999996</v>
      </c>
      <c r="L1731" s="90">
        <f t="shared" si="445"/>
        <v>81.117558654383842</v>
      </c>
      <c r="M1731" s="73">
        <f>0</f>
        <v>0</v>
      </c>
      <c r="N1731" s="89">
        <f t="shared" si="446"/>
        <v>0</v>
      </c>
      <c r="O1731" s="89">
        <f t="shared" si="447"/>
        <v>0</v>
      </c>
      <c r="P1731" s="89">
        <f t="shared" si="448"/>
        <v>0</v>
      </c>
      <c r="Q1731" s="62">
        <f t="shared" si="459"/>
        <v>0</v>
      </c>
      <c r="R1731" s="89">
        <f t="shared" si="454"/>
        <v>928.78644134561603</v>
      </c>
      <c r="S1731" s="74">
        <f t="shared" si="455"/>
        <v>17889.727999999996</v>
      </c>
      <c r="T1731" s="91">
        <f t="shared" si="449"/>
        <v>9.7163441529249051E-2</v>
      </c>
      <c r="U1731" s="92">
        <f t="shared" si="450"/>
        <v>1.3971634415292489</v>
      </c>
    </row>
    <row r="1732" spans="1:21">
      <c r="A1732" s="80">
        <v>38240</v>
      </c>
      <c r="B1732" s="81">
        <v>4.8259999999999996E-3</v>
      </c>
      <c r="C1732" s="82">
        <v>3.2113929114746371E-3</v>
      </c>
      <c r="D1732" s="88">
        <f t="shared" si="451"/>
        <v>1.5436027635965297</v>
      </c>
      <c r="E1732" s="89">
        <f t="shared" si="456"/>
        <v>15872.055271930596</v>
      </c>
      <c r="F1732" s="126">
        <f t="shared" si="457"/>
        <v>402350.68135825341</v>
      </c>
      <c r="G1732" s="62">
        <f t="shared" si="458"/>
        <v>2.5349627030961917E-2</v>
      </c>
      <c r="H1732" s="88">
        <f t="shared" si="443"/>
        <v>96.52</v>
      </c>
      <c r="I1732" s="62">
        <f t="shared" si="452"/>
        <v>965.19999999999993</v>
      </c>
      <c r="J1732" s="89">
        <f t="shared" si="444"/>
        <v>173.73599999999999</v>
      </c>
      <c r="K1732" s="62">
        <f t="shared" si="453"/>
        <v>3822.1919999999996</v>
      </c>
      <c r="L1732" s="90">
        <f t="shared" si="445"/>
        <v>64.227858229492739</v>
      </c>
      <c r="M1732" s="73">
        <f>0</f>
        <v>0</v>
      </c>
      <c r="N1732" s="89">
        <f t="shared" si="446"/>
        <v>1393.7801007069447</v>
      </c>
      <c r="O1732" s="89">
        <f t="shared" si="447"/>
        <v>872.05527193059402</v>
      </c>
      <c r="P1732" s="89">
        <f t="shared" si="448"/>
        <v>872.05527193059402</v>
      </c>
      <c r="Q1732" s="62">
        <f t="shared" si="459"/>
        <v>22106.27589382463</v>
      </c>
      <c r="R1732" s="89">
        <f t="shared" si="454"/>
        <v>-666.02713016008681</v>
      </c>
      <c r="S1732" s="74">
        <f t="shared" si="455"/>
        <v>-17318.88389382463</v>
      </c>
      <c r="T1732" s="91">
        <f t="shared" si="449"/>
        <v>0.14360276359652979</v>
      </c>
      <c r="U1732" s="92">
        <f t="shared" si="450"/>
        <v>1.4436027635965296</v>
      </c>
    </row>
    <row r="1733" spans="1:21">
      <c r="A1733" s="80">
        <v>38241</v>
      </c>
      <c r="B1733" s="81">
        <v>2.5399999999999999E-4</v>
      </c>
      <c r="C1733" s="82">
        <v>3.4391783358271753E-3</v>
      </c>
      <c r="D1733" s="88">
        <f t="shared" si="451"/>
        <v>1.5103014070885257</v>
      </c>
      <c r="E1733" s="89">
        <f t="shared" si="456"/>
        <v>15206.02814177051</v>
      </c>
      <c r="F1733" s="126">
        <f t="shared" si="457"/>
        <v>385031.79746442876</v>
      </c>
      <c r="G1733" s="62">
        <f t="shared" si="458"/>
        <v>2.5320997296247125E-2</v>
      </c>
      <c r="H1733" s="88">
        <f t="shared" si="443"/>
        <v>5.08</v>
      </c>
      <c r="I1733" s="62">
        <f t="shared" si="452"/>
        <v>50.800000000000004</v>
      </c>
      <c r="J1733" s="89">
        <f t="shared" si="444"/>
        <v>9.1439999999999984</v>
      </c>
      <c r="K1733" s="62">
        <f t="shared" si="453"/>
        <v>201.16799999999995</v>
      </c>
      <c r="L1733" s="90">
        <f t="shared" si="445"/>
        <v>68.783566716543504</v>
      </c>
      <c r="M1733" s="73">
        <f>0</f>
        <v>0</v>
      </c>
      <c r="N1733" s="89">
        <f t="shared" si="446"/>
        <v>160.05456305214341</v>
      </c>
      <c r="O1733" s="89">
        <f t="shared" si="447"/>
        <v>206.02814177051343</v>
      </c>
      <c r="P1733" s="89">
        <f t="shared" si="448"/>
        <v>160.05456305214341</v>
      </c>
      <c r="Q1733" s="62">
        <f t="shared" si="459"/>
        <v>4052.7411582953382</v>
      </c>
      <c r="R1733" s="89">
        <f t="shared" si="454"/>
        <v>-214.61412976868692</v>
      </c>
      <c r="S1733" s="74">
        <f t="shared" si="455"/>
        <v>-3800.7731582953384</v>
      </c>
      <c r="T1733" s="91">
        <f t="shared" si="449"/>
        <v>0.11030140708852576</v>
      </c>
      <c r="U1733" s="92">
        <f t="shared" si="450"/>
        <v>1.4103014070885256</v>
      </c>
    </row>
    <row r="1734" spans="1:21">
      <c r="A1734" s="80">
        <v>38242</v>
      </c>
      <c r="B1734" s="81">
        <v>6.8580000000000004E-3</v>
      </c>
      <c r="C1734" s="82">
        <v>3.3416695882438718E-3</v>
      </c>
      <c r="D1734" s="88">
        <f t="shared" si="451"/>
        <v>1.4995707006000911</v>
      </c>
      <c r="E1734" s="89">
        <f t="shared" si="456"/>
        <v>14991.414012001824</v>
      </c>
      <c r="F1734" s="126">
        <f t="shared" si="457"/>
        <v>381231.02430613345</v>
      </c>
      <c r="G1734" s="62">
        <f t="shared" si="458"/>
        <v>2.5429957707853813E-2</v>
      </c>
      <c r="H1734" s="88">
        <f t="shared" si="443"/>
        <v>137.16</v>
      </c>
      <c r="I1734" s="62">
        <f t="shared" si="452"/>
        <v>1371.6</v>
      </c>
      <c r="J1734" s="89">
        <f t="shared" si="444"/>
        <v>246.88800000000001</v>
      </c>
      <c r="K1734" s="62">
        <f t="shared" si="453"/>
        <v>5431.5360000000001</v>
      </c>
      <c r="L1734" s="90">
        <f t="shared" si="445"/>
        <v>66.833391764877433</v>
      </c>
      <c r="M1734" s="73">
        <f>0</f>
        <v>0</v>
      </c>
      <c r="N1734" s="89">
        <f t="shared" si="446"/>
        <v>0</v>
      </c>
      <c r="O1734" s="89">
        <f t="shared" si="447"/>
        <v>0</v>
      </c>
      <c r="P1734" s="89">
        <f t="shared" si="448"/>
        <v>0</v>
      </c>
      <c r="Q1734" s="62">
        <f t="shared" si="459"/>
        <v>0</v>
      </c>
      <c r="R1734" s="89">
        <f t="shared" si="454"/>
        <v>317.21460823512257</v>
      </c>
      <c r="S1734" s="74">
        <f t="shared" si="455"/>
        <v>6803.1360000000004</v>
      </c>
      <c r="T1734" s="91">
        <f t="shared" si="449"/>
        <v>9.9570700600091211E-2</v>
      </c>
      <c r="U1734" s="92">
        <f t="shared" si="450"/>
        <v>1.399570700600091</v>
      </c>
    </row>
    <row r="1735" spans="1:21">
      <c r="A1735" s="80">
        <v>38243</v>
      </c>
      <c r="B1735" s="81">
        <v>5.842E-3</v>
      </c>
      <c r="C1735" s="82">
        <v>3.5971595270798467E-3</v>
      </c>
      <c r="D1735" s="88">
        <f t="shared" si="451"/>
        <v>1.5154314310118473</v>
      </c>
      <c r="E1735" s="89">
        <f t="shared" si="456"/>
        <v>15308.628620236947</v>
      </c>
      <c r="F1735" s="126">
        <f t="shared" si="457"/>
        <v>388034.16030613345</v>
      </c>
      <c r="G1735" s="62">
        <f t="shared" si="458"/>
        <v>2.5347414842448995E-2</v>
      </c>
      <c r="H1735" s="88">
        <f t="shared" si="443"/>
        <v>116.84</v>
      </c>
      <c r="I1735" s="62">
        <f t="shared" si="452"/>
        <v>1168.4000000000001</v>
      </c>
      <c r="J1735" s="89">
        <f t="shared" si="444"/>
        <v>210.31200000000001</v>
      </c>
      <c r="K1735" s="62">
        <f t="shared" si="453"/>
        <v>4626.8639999999996</v>
      </c>
      <c r="L1735" s="90">
        <f t="shared" si="445"/>
        <v>71.943190541596934</v>
      </c>
      <c r="M1735" s="73">
        <f>0</f>
        <v>0</v>
      </c>
      <c r="N1735" s="89">
        <f t="shared" si="446"/>
        <v>293.4489350402435</v>
      </c>
      <c r="O1735" s="89">
        <f t="shared" si="447"/>
        <v>308.62862023694595</v>
      </c>
      <c r="P1735" s="89">
        <f t="shared" si="448"/>
        <v>293.4489350402435</v>
      </c>
      <c r="Q1735" s="62">
        <f t="shared" si="459"/>
        <v>7438.1718915399188</v>
      </c>
      <c r="R1735" s="89">
        <f t="shared" si="454"/>
        <v>-38.240125581840402</v>
      </c>
      <c r="S1735" s="74">
        <f t="shared" si="455"/>
        <v>-1642.9078915399195</v>
      </c>
      <c r="T1735" s="91">
        <f t="shared" si="449"/>
        <v>0.11543143101184739</v>
      </c>
      <c r="U1735" s="92">
        <f t="shared" si="450"/>
        <v>1.4154314310118472</v>
      </c>
    </row>
    <row r="1736" spans="1:21">
      <c r="A1736" s="80">
        <v>38244</v>
      </c>
      <c r="B1736" s="81">
        <v>0</v>
      </c>
      <c r="C1736" s="82">
        <v>2.0395669346055662E-3</v>
      </c>
      <c r="D1736" s="88">
        <f t="shared" si="451"/>
        <v>1.5135194247327552</v>
      </c>
      <c r="E1736" s="89">
        <f t="shared" si="456"/>
        <v>15270.388494655106</v>
      </c>
      <c r="F1736" s="126">
        <f t="shared" si="457"/>
        <v>386391.25241459353</v>
      </c>
      <c r="G1736" s="62">
        <f t="shared" si="458"/>
        <v>2.5303302044334824E-2</v>
      </c>
      <c r="H1736" s="88">
        <f t="shared" si="443"/>
        <v>0</v>
      </c>
      <c r="I1736" s="62">
        <f t="shared" si="452"/>
        <v>0</v>
      </c>
      <c r="J1736" s="89">
        <f t="shared" si="444"/>
        <v>0</v>
      </c>
      <c r="K1736" s="62">
        <f t="shared" si="453"/>
        <v>0</v>
      </c>
      <c r="L1736" s="90">
        <f t="shared" si="445"/>
        <v>40.791338692111324</v>
      </c>
      <c r="M1736" s="73">
        <f>0</f>
        <v>0</v>
      </c>
      <c r="N1736" s="89">
        <f t="shared" si="446"/>
        <v>240.63597443632878</v>
      </c>
      <c r="O1736" s="89">
        <f t="shared" si="447"/>
        <v>270.38849465510498</v>
      </c>
      <c r="P1736" s="89">
        <f t="shared" si="448"/>
        <v>240.63597443632878</v>
      </c>
      <c r="Q1736" s="62">
        <f t="shared" si="459"/>
        <v>6088.8847438952607</v>
      </c>
      <c r="R1736" s="89">
        <f t="shared" si="454"/>
        <v>-281.42731312844012</v>
      </c>
      <c r="S1736" s="74">
        <f t="shared" si="455"/>
        <v>-6088.8847438952607</v>
      </c>
      <c r="T1736" s="91">
        <f t="shared" si="449"/>
        <v>0.11351942473275534</v>
      </c>
      <c r="U1736" s="92">
        <f t="shared" si="450"/>
        <v>1.4135194247327552</v>
      </c>
    </row>
    <row r="1737" spans="1:21">
      <c r="A1737" s="80">
        <v>38245</v>
      </c>
      <c r="B1737" s="81">
        <v>0</v>
      </c>
      <c r="C1737" s="82">
        <v>2.0395669346055662E-3</v>
      </c>
      <c r="D1737" s="88">
        <f t="shared" si="451"/>
        <v>1.4994480590763333</v>
      </c>
      <c r="E1737" s="89">
        <f t="shared" si="456"/>
        <v>14988.961181526665</v>
      </c>
      <c r="F1737" s="126">
        <f t="shared" si="457"/>
        <v>380302.36767069827</v>
      </c>
      <c r="G1737" s="62">
        <f t="shared" si="458"/>
        <v>2.537216309155612E-2</v>
      </c>
      <c r="H1737" s="88">
        <f t="shared" si="443"/>
        <v>0</v>
      </c>
      <c r="I1737" s="62">
        <f t="shared" si="452"/>
        <v>0</v>
      </c>
      <c r="J1737" s="89">
        <f t="shared" si="444"/>
        <v>0</v>
      </c>
      <c r="K1737" s="62">
        <f t="shared" si="453"/>
        <v>0</v>
      </c>
      <c r="L1737" s="90">
        <f t="shared" si="445"/>
        <v>40.791338692111324</v>
      </c>
      <c r="M1737" s="73">
        <f>0</f>
        <v>0</v>
      </c>
      <c r="N1737" s="89">
        <f t="shared" si="446"/>
        <v>0</v>
      </c>
      <c r="O1737" s="89">
        <f t="shared" si="447"/>
        <v>0</v>
      </c>
      <c r="P1737" s="89">
        <f t="shared" si="448"/>
        <v>0</v>
      </c>
      <c r="Q1737" s="62">
        <f t="shared" si="459"/>
        <v>0</v>
      </c>
      <c r="R1737" s="89">
        <f t="shared" si="454"/>
        <v>-40.791338692111324</v>
      </c>
      <c r="S1737" s="74">
        <f t="shared" si="455"/>
        <v>0</v>
      </c>
      <c r="T1737" s="91">
        <f t="shared" si="449"/>
        <v>9.9448059076333362E-2</v>
      </c>
      <c r="U1737" s="92">
        <f t="shared" si="450"/>
        <v>1.3994480590763332</v>
      </c>
    </row>
    <row r="1738" spans="1:21">
      <c r="A1738" s="80">
        <v>38246</v>
      </c>
      <c r="B1738" s="81">
        <v>0</v>
      </c>
      <c r="C1738" s="82">
        <v>2.0395669346055662E-3</v>
      </c>
      <c r="D1738" s="88">
        <f t="shared" si="451"/>
        <v>1.4974084921417277</v>
      </c>
      <c r="E1738" s="89">
        <f t="shared" si="456"/>
        <v>14948.169842834553</v>
      </c>
      <c r="F1738" s="126">
        <f t="shared" si="457"/>
        <v>380302.36767069827</v>
      </c>
      <c r="G1738" s="62">
        <f t="shared" si="458"/>
        <v>2.5441399961949007E-2</v>
      </c>
      <c r="H1738" s="88">
        <f t="shared" si="443"/>
        <v>0</v>
      </c>
      <c r="I1738" s="62">
        <f t="shared" si="452"/>
        <v>0</v>
      </c>
      <c r="J1738" s="89">
        <f t="shared" si="444"/>
        <v>0</v>
      </c>
      <c r="K1738" s="62">
        <f t="shared" si="453"/>
        <v>0</v>
      </c>
      <c r="L1738" s="90">
        <f t="shared" si="445"/>
        <v>40.791338692111324</v>
      </c>
      <c r="M1738" s="73">
        <f>0</f>
        <v>0</v>
      </c>
      <c r="N1738" s="89">
        <f t="shared" si="446"/>
        <v>0</v>
      </c>
      <c r="O1738" s="89">
        <f t="shared" si="447"/>
        <v>0</v>
      </c>
      <c r="P1738" s="89">
        <f t="shared" si="448"/>
        <v>0</v>
      </c>
      <c r="Q1738" s="62">
        <f t="shared" si="459"/>
        <v>0</v>
      </c>
      <c r="R1738" s="89">
        <f t="shared" si="454"/>
        <v>-40.791338692111324</v>
      </c>
      <c r="S1738" s="74">
        <f t="shared" si="455"/>
        <v>0</v>
      </c>
      <c r="T1738" s="91">
        <f t="shared" si="449"/>
        <v>9.7408492141727754E-2</v>
      </c>
      <c r="U1738" s="92">
        <f t="shared" si="450"/>
        <v>1.3974084921417276</v>
      </c>
    </row>
    <row r="1739" spans="1:21">
      <c r="A1739" s="80">
        <v>38247</v>
      </c>
      <c r="B1739" s="81">
        <v>0</v>
      </c>
      <c r="C1739" s="82">
        <v>2.0395669346055662E-3</v>
      </c>
      <c r="D1739" s="88">
        <f t="shared" si="451"/>
        <v>1.4953689252071221</v>
      </c>
      <c r="E1739" s="89">
        <f t="shared" si="456"/>
        <v>14907.378504142442</v>
      </c>
      <c r="F1739" s="126">
        <f t="shared" si="457"/>
        <v>380302.36767069827</v>
      </c>
      <c r="G1739" s="62">
        <f t="shared" si="458"/>
        <v>2.5511015740629406E-2</v>
      </c>
      <c r="H1739" s="88">
        <f t="shared" si="443"/>
        <v>0</v>
      </c>
      <c r="I1739" s="62">
        <f t="shared" si="452"/>
        <v>0</v>
      </c>
      <c r="J1739" s="89">
        <f t="shared" si="444"/>
        <v>0</v>
      </c>
      <c r="K1739" s="62">
        <f t="shared" si="453"/>
        <v>0</v>
      </c>
      <c r="L1739" s="90">
        <f t="shared" si="445"/>
        <v>40.791338692111324</v>
      </c>
      <c r="M1739" s="73">
        <f>0</f>
        <v>0</v>
      </c>
      <c r="N1739" s="89">
        <f t="shared" si="446"/>
        <v>0</v>
      </c>
      <c r="O1739" s="89">
        <f t="shared" si="447"/>
        <v>0</v>
      </c>
      <c r="P1739" s="89">
        <f t="shared" si="448"/>
        <v>0</v>
      </c>
      <c r="Q1739" s="62">
        <f t="shared" si="459"/>
        <v>0</v>
      </c>
      <c r="R1739" s="89">
        <f t="shared" si="454"/>
        <v>-40.791338692111324</v>
      </c>
      <c r="S1739" s="74">
        <f t="shared" si="455"/>
        <v>0</v>
      </c>
      <c r="T1739" s="91">
        <f t="shared" si="449"/>
        <v>9.5368925207122146E-2</v>
      </c>
      <c r="U1739" s="92">
        <f t="shared" si="450"/>
        <v>1.395368925207122</v>
      </c>
    </row>
    <row r="1740" spans="1:21">
      <c r="A1740" s="80">
        <v>38248</v>
      </c>
      <c r="B1740" s="81">
        <v>0</v>
      </c>
      <c r="C1740" s="82">
        <v>2.0395669346055662E-3</v>
      </c>
      <c r="D1740" s="88">
        <f t="shared" si="451"/>
        <v>1.4933293582725164</v>
      </c>
      <c r="E1740" s="89">
        <f t="shared" si="456"/>
        <v>14866.58716545033</v>
      </c>
      <c r="F1740" s="126">
        <f t="shared" si="457"/>
        <v>380302.36767069827</v>
      </c>
      <c r="G1740" s="62">
        <f t="shared" si="458"/>
        <v>2.5581013546573342E-2</v>
      </c>
      <c r="H1740" s="88">
        <f t="shared" si="443"/>
        <v>0</v>
      </c>
      <c r="I1740" s="62">
        <f t="shared" si="452"/>
        <v>0</v>
      </c>
      <c r="J1740" s="89">
        <f t="shared" si="444"/>
        <v>0</v>
      </c>
      <c r="K1740" s="62">
        <f t="shared" si="453"/>
        <v>0</v>
      </c>
      <c r="L1740" s="90">
        <f t="shared" si="445"/>
        <v>40.791338692111324</v>
      </c>
      <c r="M1740" s="73">
        <f>0</f>
        <v>0</v>
      </c>
      <c r="N1740" s="89">
        <f t="shared" si="446"/>
        <v>0</v>
      </c>
      <c r="O1740" s="89">
        <f t="shared" si="447"/>
        <v>0</v>
      </c>
      <c r="P1740" s="89">
        <f t="shared" si="448"/>
        <v>0</v>
      </c>
      <c r="Q1740" s="62">
        <f t="shared" si="459"/>
        <v>0</v>
      </c>
      <c r="R1740" s="89">
        <f t="shared" si="454"/>
        <v>-40.791338692111324</v>
      </c>
      <c r="S1740" s="74">
        <f t="shared" si="455"/>
        <v>0</v>
      </c>
      <c r="T1740" s="91">
        <f t="shared" si="449"/>
        <v>9.3329358272516538E-2</v>
      </c>
      <c r="U1740" s="92">
        <f t="shared" si="450"/>
        <v>1.3933293582725164</v>
      </c>
    </row>
    <row r="1741" spans="1:21">
      <c r="A1741" s="80">
        <v>38249</v>
      </c>
      <c r="B1741" s="81">
        <v>0</v>
      </c>
      <c r="C1741" s="82">
        <v>2.0395669346055662E-3</v>
      </c>
      <c r="D1741" s="88">
        <f t="shared" si="451"/>
        <v>1.4912897913379108</v>
      </c>
      <c r="E1741" s="89">
        <f t="shared" si="456"/>
        <v>14825.795826758218</v>
      </c>
      <c r="F1741" s="126">
        <f t="shared" si="457"/>
        <v>380302.36767069827</v>
      </c>
      <c r="G1741" s="62">
        <f t="shared" si="458"/>
        <v>2.5651396533082734E-2</v>
      </c>
      <c r="H1741" s="88">
        <f t="shared" si="443"/>
        <v>0</v>
      </c>
      <c r="I1741" s="62">
        <f t="shared" si="452"/>
        <v>0</v>
      </c>
      <c r="J1741" s="89">
        <f t="shared" si="444"/>
        <v>0</v>
      </c>
      <c r="K1741" s="62">
        <f t="shared" si="453"/>
        <v>0</v>
      </c>
      <c r="L1741" s="90">
        <f t="shared" si="445"/>
        <v>40.791338692111324</v>
      </c>
      <c r="M1741" s="73">
        <f>0</f>
        <v>0</v>
      </c>
      <c r="N1741" s="89">
        <f t="shared" si="446"/>
        <v>0</v>
      </c>
      <c r="O1741" s="89">
        <f t="shared" si="447"/>
        <v>0</v>
      </c>
      <c r="P1741" s="89">
        <f t="shared" si="448"/>
        <v>0</v>
      </c>
      <c r="Q1741" s="62">
        <f t="shared" si="459"/>
        <v>0</v>
      </c>
      <c r="R1741" s="89">
        <f t="shared" si="454"/>
        <v>-40.791338692111324</v>
      </c>
      <c r="S1741" s="74">
        <f t="shared" si="455"/>
        <v>0</v>
      </c>
      <c r="T1741" s="91">
        <f t="shared" si="449"/>
        <v>9.128979133791093E-2</v>
      </c>
      <c r="U1741" s="92">
        <f t="shared" si="450"/>
        <v>1.3912897913379108</v>
      </c>
    </row>
    <row r="1742" spans="1:21">
      <c r="A1742" s="80">
        <v>38250</v>
      </c>
      <c r="B1742" s="81">
        <v>0</v>
      </c>
      <c r="C1742" s="82">
        <v>1.6700843693438327E-3</v>
      </c>
      <c r="D1742" s="88">
        <f t="shared" si="451"/>
        <v>1.4892502244033055</v>
      </c>
      <c r="E1742" s="89">
        <f t="shared" si="456"/>
        <v>14785.004488066106</v>
      </c>
      <c r="F1742" s="126">
        <f t="shared" si="457"/>
        <v>380302.36767069827</v>
      </c>
      <c r="G1742" s="62">
        <f t="shared" si="458"/>
        <v>2.5722167888258936E-2</v>
      </c>
      <c r="H1742" s="88">
        <f t="shared" si="443"/>
        <v>0</v>
      </c>
      <c r="I1742" s="62">
        <f t="shared" si="452"/>
        <v>0</v>
      </c>
      <c r="J1742" s="89">
        <f t="shared" si="444"/>
        <v>0</v>
      </c>
      <c r="K1742" s="62">
        <f t="shared" si="453"/>
        <v>0</v>
      </c>
      <c r="L1742" s="90">
        <f t="shared" si="445"/>
        <v>33.401687386876652</v>
      </c>
      <c r="M1742" s="73">
        <f>0</f>
        <v>0</v>
      </c>
      <c r="N1742" s="89">
        <f t="shared" si="446"/>
        <v>0</v>
      </c>
      <c r="O1742" s="89">
        <f t="shared" si="447"/>
        <v>0</v>
      </c>
      <c r="P1742" s="89">
        <f t="shared" si="448"/>
        <v>0</v>
      </c>
      <c r="Q1742" s="62">
        <f t="shared" si="459"/>
        <v>0</v>
      </c>
      <c r="R1742" s="89">
        <f t="shared" si="454"/>
        <v>-33.401687386876652</v>
      </c>
      <c r="S1742" s="74">
        <f t="shared" si="455"/>
        <v>0</v>
      </c>
      <c r="T1742" s="91">
        <f t="shared" si="449"/>
        <v>8.9250224403305545E-2</v>
      </c>
      <c r="U1742" s="92">
        <f t="shared" si="450"/>
        <v>1.3892502244033054</v>
      </c>
    </row>
    <row r="1743" spans="1:21">
      <c r="A1743" s="80">
        <v>38251</v>
      </c>
      <c r="B1743" s="81">
        <v>5.3339999999999993E-3</v>
      </c>
      <c r="C1743" s="82">
        <v>3.1959558313280735E-3</v>
      </c>
      <c r="D1743" s="88">
        <f t="shared" si="451"/>
        <v>1.4875801400339614</v>
      </c>
      <c r="E1743" s="89">
        <f t="shared" si="456"/>
        <v>14751.602800679229</v>
      </c>
      <c r="F1743" s="126">
        <f t="shared" si="457"/>
        <v>380302.36767069827</v>
      </c>
      <c r="G1743" s="62">
        <f t="shared" si="458"/>
        <v>2.5780409953363673E-2</v>
      </c>
      <c r="H1743" s="88">
        <f t="shared" si="443"/>
        <v>106.67999999999999</v>
      </c>
      <c r="I1743" s="62">
        <f t="shared" si="452"/>
        <v>1066.8</v>
      </c>
      <c r="J1743" s="89">
        <f t="shared" si="444"/>
        <v>192.02399999999997</v>
      </c>
      <c r="K1743" s="62">
        <f t="shared" si="453"/>
        <v>4224.5279999999993</v>
      </c>
      <c r="L1743" s="90">
        <f t="shared" si="445"/>
        <v>63.919116626561468</v>
      </c>
      <c r="M1743" s="73">
        <f>0</f>
        <v>0</v>
      </c>
      <c r="N1743" s="89">
        <f t="shared" si="446"/>
        <v>0</v>
      </c>
      <c r="O1743" s="89">
        <f t="shared" si="447"/>
        <v>0</v>
      </c>
      <c r="P1743" s="89">
        <f t="shared" si="448"/>
        <v>0</v>
      </c>
      <c r="Q1743" s="62">
        <f t="shared" si="459"/>
        <v>0</v>
      </c>
      <c r="R1743" s="89">
        <f t="shared" si="454"/>
        <v>234.78488337343848</v>
      </c>
      <c r="S1743" s="74">
        <f t="shared" si="455"/>
        <v>5291.3279999999995</v>
      </c>
      <c r="T1743" s="91">
        <f t="shared" si="449"/>
        <v>8.7580140033961529E-2</v>
      </c>
      <c r="U1743" s="92">
        <f t="shared" si="450"/>
        <v>1.3875801400339614</v>
      </c>
    </row>
    <row r="1744" spans="1:21">
      <c r="A1744" s="80">
        <v>38252</v>
      </c>
      <c r="B1744" s="81">
        <v>2.5399999999999999E-4</v>
      </c>
      <c r="C1744" s="82">
        <v>4.1115403613349094E-3</v>
      </c>
      <c r="D1744" s="88">
        <f t="shared" si="451"/>
        <v>1.4993193842026333</v>
      </c>
      <c r="E1744" s="89">
        <f t="shared" si="456"/>
        <v>14986.387684052668</v>
      </c>
      <c r="F1744" s="126">
        <f t="shared" si="457"/>
        <v>385593.69567069825</v>
      </c>
      <c r="G1744" s="62">
        <f t="shared" si="458"/>
        <v>2.5729595670410731E-2</v>
      </c>
      <c r="H1744" s="88">
        <f t="shared" si="443"/>
        <v>5.08</v>
      </c>
      <c r="I1744" s="62">
        <f t="shared" si="452"/>
        <v>50.800000000000004</v>
      </c>
      <c r="J1744" s="89">
        <f t="shared" si="444"/>
        <v>9.1439999999999984</v>
      </c>
      <c r="K1744" s="62">
        <f t="shared" si="453"/>
        <v>201.16799999999995</v>
      </c>
      <c r="L1744" s="90">
        <f t="shared" si="445"/>
        <v>82.23080722669819</v>
      </c>
      <c r="M1744" s="73">
        <f>0</f>
        <v>0</v>
      </c>
      <c r="N1744" s="89">
        <f t="shared" si="446"/>
        <v>0</v>
      </c>
      <c r="O1744" s="89">
        <f t="shared" si="447"/>
        <v>0</v>
      </c>
      <c r="P1744" s="89">
        <f t="shared" si="448"/>
        <v>0</v>
      </c>
      <c r="Q1744" s="62">
        <f t="shared" si="459"/>
        <v>0</v>
      </c>
      <c r="R1744" s="89">
        <f t="shared" si="454"/>
        <v>-68.006807226698186</v>
      </c>
      <c r="S1744" s="74">
        <f t="shared" si="455"/>
        <v>251.96799999999996</v>
      </c>
      <c r="T1744" s="91">
        <f t="shared" si="449"/>
        <v>9.9319384202633421E-2</v>
      </c>
      <c r="U1744" s="92">
        <f t="shared" si="450"/>
        <v>1.3993193842026332</v>
      </c>
    </row>
    <row r="1745" spans="1:21">
      <c r="A1745" s="80">
        <v>38253</v>
      </c>
      <c r="B1745" s="81">
        <v>0</v>
      </c>
      <c r="C1745" s="82">
        <v>4.3828784997506079E-3</v>
      </c>
      <c r="D1745" s="88">
        <f t="shared" si="451"/>
        <v>1.4959190438412986</v>
      </c>
      <c r="E1745" s="89">
        <f t="shared" si="456"/>
        <v>14918.38087682597</v>
      </c>
      <c r="F1745" s="126">
        <f t="shared" si="457"/>
        <v>385845.66367069824</v>
      </c>
      <c r="G1745" s="62">
        <f t="shared" si="458"/>
        <v>2.5863776160190827E-2</v>
      </c>
      <c r="H1745" s="88">
        <f t="shared" si="443"/>
        <v>0</v>
      </c>
      <c r="I1745" s="62">
        <f t="shared" si="452"/>
        <v>0</v>
      </c>
      <c r="J1745" s="89">
        <f t="shared" si="444"/>
        <v>0</v>
      </c>
      <c r="K1745" s="62">
        <f t="shared" si="453"/>
        <v>0</v>
      </c>
      <c r="L1745" s="90">
        <f t="shared" si="445"/>
        <v>87.657569995012153</v>
      </c>
      <c r="M1745" s="73">
        <f>0</f>
        <v>0</v>
      </c>
      <c r="N1745" s="89">
        <f t="shared" si="446"/>
        <v>0</v>
      </c>
      <c r="O1745" s="89">
        <f t="shared" si="447"/>
        <v>0</v>
      </c>
      <c r="P1745" s="89">
        <f t="shared" si="448"/>
        <v>0</v>
      </c>
      <c r="Q1745" s="62">
        <f t="shared" si="459"/>
        <v>0</v>
      </c>
      <c r="R1745" s="89">
        <f t="shared" si="454"/>
        <v>-87.657569995012153</v>
      </c>
      <c r="S1745" s="74">
        <f t="shared" si="455"/>
        <v>0</v>
      </c>
      <c r="T1745" s="91">
        <f t="shared" si="449"/>
        <v>9.5919043841298679E-2</v>
      </c>
      <c r="U1745" s="92">
        <f t="shared" si="450"/>
        <v>1.3959190438412985</v>
      </c>
    </row>
    <row r="1746" spans="1:21">
      <c r="A1746" s="80">
        <v>38254</v>
      </c>
      <c r="B1746" s="81">
        <v>0</v>
      </c>
      <c r="C1746" s="82">
        <v>4.3188509239143738E-3</v>
      </c>
      <c r="D1746" s="88">
        <f t="shared" si="451"/>
        <v>1.491536165341548</v>
      </c>
      <c r="E1746" s="89">
        <f t="shared" si="456"/>
        <v>14830.723306830958</v>
      </c>
      <c r="F1746" s="126">
        <f t="shared" si="457"/>
        <v>385845.66367069824</v>
      </c>
      <c r="G1746" s="62">
        <f t="shared" si="458"/>
        <v>2.6016645020474467E-2</v>
      </c>
      <c r="H1746" s="88">
        <f t="shared" ref="H1746:H1809" si="460">B1746*($D$12+$D$11)*10000</f>
        <v>0</v>
      </c>
      <c r="I1746" s="62">
        <f t="shared" si="452"/>
        <v>0</v>
      </c>
      <c r="J1746" s="89">
        <f t="shared" ref="J1746:J1809" si="461">B1746*$K$14*$D$10*10000</f>
        <v>0</v>
      </c>
      <c r="K1746" s="62">
        <f t="shared" si="453"/>
        <v>0</v>
      </c>
      <c r="L1746" s="90">
        <f t="shared" ref="L1746:L1809" si="462">C1746*($D$12+$D$11)*10000</f>
        <v>86.377018478287482</v>
      </c>
      <c r="M1746" s="73">
        <f>0</f>
        <v>0</v>
      </c>
      <c r="N1746" s="89">
        <f t="shared" ref="N1746:N1809" si="463">IF(D1746&lt;$N$10,0,(2/3*$N$12*SQRT(2*$N$13)*$N$11*(D1746-$N$10)^(3/2))*24*60*60)</f>
        <v>0</v>
      </c>
      <c r="O1746" s="89">
        <f t="shared" ref="O1746:O1809" si="464">IF(D1746&lt;$N$10,0,(D1746-$N$10)*10000*($D$12+$D$11))</f>
        <v>0</v>
      </c>
      <c r="P1746" s="89">
        <f t="shared" ref="P1746:P1809" si="465">IF(N1746&gt;O1746,O1746,N1746)</f>
        <v>0</v>
      </c>
      <c r="Q1746" s="62">
        <f t="shared" si="459"/>
        <v>0</v>
      </c>
      <c r="R1746" s="89">
        <f t="shared" si="454"/>
        <v>-86.377018478287482</v>
      </c>
      <c r="S1746" s="74">
        <f t="shared" si="455"/>
        <v>0</v>
      </c>
      <c r="T1746" s="91">
        <f t="shared" ref="T1746:T1809" si="466">D1746-$D$14</f>
        <v>9.153616534154807E-2</v>
      </c>
      <c r="U1746" s="92">
        <f t="shared" ref="U1746:U1809" si="467">IF(D1746&lt;$D$13,0,D1746-$D$13)</f>
        <v>1.3915361653415479</v>
      </c>
    </row>
    <row r="1747" spans="1:21">
      <c r="A1747" s="80">
        <v>38255</v>
      </c>
      <c r="B1747" s="81">
        <v>1.524E-3</v>
      </c>
      <c r="C1747" s="82">
        <v>3.0696718040312152E-3</v>
      </c>
      <c r="D1747" s="88">
        <f t="shared" ref="D1747:D1810" si="468">IF(E1747&lt;$D$11*10000*($D$14-$D$13),(E1747+$D$13*$D$11*10000)/($D$11*10000),(E1747+$D$13*$D$11*10000+$D$14*$D$12*10000)/($D$11*10000+$D$12*10000))</f>
        <v>1.4872173144176335</v>
      </c>
      <c r="E1747" s="89">
        <f t="shared" si="456"/>
        <v>14744.34628835267</v>
      </c>
      <c r="F1747" s="126">
        <f t="shared" si="457"/>
        <v>385845.66367069824</v>
      </c>
      <c r="G1747" s="62">
        <f t="shared" si="458"/>
        <v>2.6169058710693596E-2</v>
      </c>
      <c r="H1747" s="88">
        <f t="shared" si="460"/>
        <v>30.48</v>
      </c>
      <c r="I1747" s="62">
        <f t="shared" ref="I1747:I1810" si="469">H1747*$J$4*1000</f>
        <v>304.8</v>
      </c>
      <c r="J1747" s="89">
        <f t="shared" si="461"/>
        <v>54.863999999999997</v>
      </c>
      <c r="K1747" s="62">
        <f t="shared" ref="K1747:K1810" si="470">1000*J1747*($J$11*$J$5+$J$12*$J$6+$J$13*$J$7)</f>
        <v>1207.008</v>
      </c>
      <c r="L1747" s="90">
        <f t="shared" si="462"/>
        <v>61.393436080624305</v>
      </c>
      <c r="M1747" s="73">
        <f>0</f>
        <v>0</v>
      </c>
      <c r="N1747" s="89">
        <f t="shared" si="463"/>
        <v>0</v>
      </c>
      <c r="O1747" s="89">
        <f t="shared" si="464"/>
        <v>0</v>
      </c>
      <c r="P1747" s="89">
        <f t="shared" si="465"/>
        <v>0</v>
      </c>
      <c r="Q1747" s="62">
        <f t="shared" si="459"/>
        <v>0</v>
      </c>
      <c r="R1747" s="89">
        <f t="shared" ref="R1747:R1810" si="471">H1747+J1747-L1747-P1747</f>
        <v>23.950563919375689</v>
      </c>
      <c r="S1747" s="74">
        <f t="shared" ref="S1747:S1810" si="472">I1747+K1747-M1747-Q1747</f>
        <v>1511.808</v>
      </c>
      <c r="T1747" s="91">
        <f t="shared" si="466"/>
        <v>8.7217314417633585E-2</v>
      </c>
      <c r="U1747" s="92">
        <f t="shared" si="467"/>
        <v>1.3872173144176334</v>
      </c>
    </row>
    <row r="1748" spans="1:21">
      <c r="A1748" s="80">
        <v>38256</v>
      </c>
      <c r="B1748" s="81">
        <v>0.11785599999999999</v>
      </c>
      <c r="C1748" s="82">
        <v>2.6889069047659887E-3</v>
      </c>
      <c r="D1748" s="88">
        <f t="shared" si="468"/>
        <v>1.4884148426136024</v>
      </c>
      <c r="E1748" s="89">
        <f t="shared" ref="E1748:E1811" si="473">E1747+R1747</f>
        <v>14768.296852272046</v>
      </c>
      <c r="F1748" s="126">
        <f t="shared" ref="F1748:F1811" si="474">F1747+S1747</f>
        <v>387357.47167069826</v>
      </c>
      <c r="G1748" s="62">
        <f t="shared" ref="G1748:G1811" si="475">F1748/(E1748*1000)</f>
        <v>2.622898737379489E-2</v>
      </c>
      <c r="H1748" s="88">
        <f t="shared" si="460"/>
        <v>2357.12</v>
      </c>
      <c r="I1748" s="62">
        <f t="shared" si="469"/>
        <v>23571.200000000001</v>
      </c>
      <c r="J1748" s="89">
        <f t="shared" si="461"/>
        <v>4242.8159999999989</v>
      </c>
      <c r="K1748" s="62">
        <f t="shared" si="470"/>
        <v>93341.951999999976</v>
      </c>
      <c r="L1748" s="90">
        <f t="shared" si="462"/>
        <v>53.778138095319775</v>
      </c>
      <c r="M1748" s="73">
        <f>0</f>
        <v>0</v>
      </c>
      <c r="N1748" s="89">
        <f t="shared" si="463"/>
        <v>0</v>
      </c>
      <c r="O1748" s="89">
        <f t="shared" si="464"/>
        <v>0</v>
      </c>
      <c r="P1748" s="89">
        <f t="shared" si="465"/>
        <v>0</v>
      </c>
      <c r="Q1748" s="62">
        <f t="shared" ref="Q1748:Q1811" si="476">P1748*1000*G1748</f>
        <v>0</v>
      </c>
      <c r="R1748" s="89">
        <f t="shared" si="471"/>
        <v>6546.1578619046786</v>
      </c>
      <c r="S1748" s="74">
        <f t="shared" si="472"/>
        <v>116913.15199999997</v>
      </c>
      <c r="T1748" s="91">
        <f t="shared" si="466"/>
        <v>8.841484261360244E-2</v>
      </c>
      <c r="U1748" s="92">
        <f t="shared" si="467"/>
        <v>1.3884148426136023</v>
      </c>
    </row>
    <row r="1749" spans="1:21">
      <c r="A1749" s="80">
        <v>38257</v>
      </c>
      <c r="B1749" s="81">
        <v>1.524E-3</v>
      </c>
      <c r="C1749" s="82">
        <v>1.1631878855746555E-3</v>
      </c>
      <c r="D1749" s="88">
        <f t="shared" si="468"/>
        <v>1.8157227357088364</v>
      </c>
      <c r="E1749" s="89">
        <f t="shared" si="473"/>
        <v>21314.454714176725</v>
      </c>
      <c r="F1749" s="126">
        <f t="shared" si="474"/>
        <v>504270.62367069826</v>
      </c>
      <c r="G1749" s="62">
        <f t="shared" si="475"/>
        <v>2.3658621833534239E-2</v>
      </c>
      <c r="H1749" s="88">
        <f t="shared" si="460"/>
        <v>30.48</v>
      </c>
      <c r="I1749" s="62">
        <f t="shared" si="469"/>
        <v>304.8</v>
      </c>
      <c r="J1749" s="89">
        <f t="shared" si="461"/>
        <v>54.863999999999997</v>
      </c>
      <c r="K1749" s="62">
        <f t="shared" si="470"/>
        <v>1207.008</v>
      </c>
      <c r="L1749" s="90">
        <f t="shared" si="462"/>
        <v>23.26375771149311</v>
      </c>
      <c r="M1749" s="73">
        <f>0</f>
        <v>0</v>
      </c>
      <c r="N1749" s="89">
        <f t="shared" si="463"/>
        <v>27157.014316514287</v>
      </c>
      <c r="O1749" s="89">
        <f t="shared" si="464"/>
        <v>6314.4547141767271</v>
      </c>
      <c r="P1749" s="89">
        <f t="shared" si="465"/>
        <v>6314.4547141767271</v>
      </c>
      <c r="Q1749" s="62">
        <f t="shared" si="476"/>
        <v>149391.29616768472</v>
      </c>
      <c r="R1749" s="89">
        <f t="shared" si="471"/>
        <v>-6252.3744718882199</v>
      </c>
      <c r="S1749" s="74">
        <f t="shared" si="472"/>
        <v>-147879.48816768473</v>
      </c>
      <c r="T1749" s="91">
        <f t="shared" si="466"/>
        <v>0.41572273570883644</v>
      </c>
      <c r="U1749" s="92">
        <f t="shared" si="467"/>
        <v>1.7157227357088363</v>
      </c>
    </row>
    <row r="1750" spans="1:21">
      <c r="A1750" s="80">
        <v>38258</v>
      </c>
      <c r="B1750" s="81">
        <v>0</v>
      </c>
      <c r="C1750" s="82">
        <v>2.6840387740111452E-3</v>
      </c>
      <c r="D1750" s="88">
        <f t="shared" si="468"/>
        <v>1.5031040121144252</v>
      </c>
      <c r="E1750" s="89">
        <f t="shared" si="473"/>
        <v>15062.080242288506</v>
      </c>
      <c r="F1750" s="126">
        <f t="shared" si="474"/>
        <v>356391.1355030135</v>
      </c>
      <c r="G1750" s="62">
        <f t="shared" si="475"/>
        <v>2.3661481665886018E-2</v>
      </c>
      <c r="H1750" s="88">
        <f t="shared" si="460"/>
        <v>0</v>
      </c>
      <c r="I1750" s="62">
        <f t="shared" si="469"/>
        <v>0</v>
      </c>
      <c r="J1750" s="89">
        <f t="shared" si="461"/>
        <v>0</v>
      </c>
      <c r="K1750" s="62">
        <f t="shared" si="470"/>
        <v>0</v>
      </c>
      <c r="L1750" s="90">
        <f t="shared" si="462"/>
        <v>53.680775480222906</v>
      </c>
      <c r="M1750" s="73">
        <f>0</f>
        <v>0</v>
      </c>
      <c r="N1750" s="89">
        <f t="shared" si="463"/>
        <v>26.473316184263183</v>
      </c>
      <c r="O1750" s="89">
        <f t="shared" si="464"/>
        <v>62.080242288504728</v>
      </c>
      <c r="P1750" s="89">
        <f t="shared" si="465"/>
        <v>26.473316184263183</v>
      </c>
      <c r="Q1750" s="62">
        <f t="shared" si="476"/>
        <v>626.39788552914683</v>
      </c>
      <c r="R1750" s="89">
        <f t="shared" si="471"/>
        <v>-80.154091664486089</v>
      </c>
      <c r="S1750" s="74">
        <f t="shared" si="472"/>
        <v>-626.39788552914683</v>
      </c>
      <c r="T1750" s="91">
        <f t="shared" si="466"/>
        <v>0.10310401211442533</v>
      </c>
      <c r="U1750" s="92">
        <f t="shared" si="467"/>
        <v>1.4031040121144251</v>
      </c>
    </row>
    <row r="1751" spans="1:21">
      <c r="A1751" s="80">
        <v>38259</v>
      </c>
      <c r="B1751" s="81">
        <v>0</v>
      </c>
      <c r="C1751" s="82">
        <v>4.2118663978298696E-3</v>
      </c>
      <c r="D1751" s="88">
        <f t="shared" si="468"/>
        <v>1.4990963075312012</v>
      </c>
      <c r="E1751" s="89">
        <f t="shared" si="473"/>
        <v>14981.92615062402</v>
      </c>
      <c r="F1751" s="126">
        <f t="shared" si="474"/>
        <v>355764.73761748435</v>
      </c>
      <c r="G1751" s="62">
        <f t="shared" si="475"/>
        <v>2.3746261598190176E-2</v>
      </c>
      <c r="H1751" s="88">
        <f t="shared" si="460"/>
        <v>0</v>
      </c>
      <c r="I1751" s="62">
        <f t="shared" si="469"/>
        <v>0</v>
      </c>
      <c r="J1751" s="89">
        <f t="shared" si="461"/>
        <v>0</v>
      </c>
      <c r="K1751" s="62">
        <f t="shared" si="470"/>
        <v>0</v>
      </c>
      <c r="L1751" s="90">
        <f t="shared" si="462"/>
        <v>84.237327956597397</v>
      </c>
      <c r="M1751" s="73">
        <f>0</f>
        <v>0</v>
      </c>
      <c r="N1751" s="89">
        <f t="shared" si="463"/>
        <v>0</v>
      </c>
      <c r="O1751" s="89">
        <f t="shared" si="464"/>
        <v>0</v>
      </c>
      <c r="P1751" s="89">
        <f t="shared" si="465"/>
        <v>0</v>
      </c>
      <c r="Q1751" s="62">
        <f t="shared" si="476"/>
        <v>0</v>
      </c>
      <c r="R1751" s="89">
        <f t="shared" si="471"/>
        <v>-84.237327956597397</v>
      </c>
      <c r="S1751" s="74">
        <f t="shared" si="472"/>
        <v>0</v>
      </c>
      <c r="T1751" s="91">
        <f t="shared" si="466"/>
        <v>9.9096307531201244E-2</v>
      </c>
      <c r="U1751" s="92">
        <f t="shared" si="467"/>
        <v>1.3990963075312011</v>
      </c>
    </row>
    <row r="1752" spans="1:21">
      <c r="A1752" s="80">
        <v>38260</v>
      </c>
      <c r="B1752" s="81">
        <v>0</v>
      </c>
      <c r="C1752" s="82">
        <v>4.4036711214736173E-3</v>
      </c>
      <c r="D1752" s="88">
        <f t="shared" si="468"/>
        <v>1.494884441133371</v>
      </c>
      <c r="E1752" s="89">
        <f t="shared" si="473"/>
        <v>14897.688822667422</v>
      </c>
      <c r="F1752" s="126">
        <f t="shared" si="474"/>
        <v>355764.73761748435</v>
      </c>
      <c r="G1752" s="62">
        <f t="shared" si="475"/>
        <v>2.388053219880484E-2</v>
      </c>
      <c r="H1752" s="88">
        <f t="shared" si="460"/>
        <v>0</v>
      </c>
      <c r="I1752" s="62">
        <f t="shared" si="469"/>
        <v>0</v>
      </c>
      <c r="J1752" s="89">
        <f t="shared" si="461"/>
        <v>0</v>
      </c>
      <c r="K1752" s="62">
        <f t="shared" si="470"/>
        <v>0</v>
      </c>
      <c r="L1752" s="90">
        <f t="shared" si="462"/>
        <v>88.073422429472345</v>
      </c>
      <c r="M1752" s="73">
        <f>0</f>
        <v>0</v>
      </c>
      <c r="N1752" s="89">
        <f t="shared" si="463"/>
        <v>0</v>
      </c>
      <c r="O1752" s="89">
        <f t="shared" si="464"/>
        <v>0</v>
      </c>
      <c r="P1752" s="89">
        <f t="shared" si="465"/>
        <v>0</v>
      </c>
      <c r="Q1752" s="62">
        <f t="shared" si="476"/>
        <v>0</v>
      </c>
      <c r="R1752" s="89">
        <f t="shared" si="471"/>
        <v>-88.073422429472345</v>
      </c>
      <c r="S1752" s="74">
        <f t="shared" si="472"/>
        <v>0</v>
      </c>
      <c r="T1752" s="91">
        <f t="shared" si="466"/>
        <v>9.4884441133371134E-2</v>
      </c>
      <c r="U1752" s="92">
        <f t="shared" si="467"/>
        <v>1.394884441133371</v>
      </c>
    </row>
    <row r="1753" spans="1:21">
      <c r="A1753" s="80">
        <v>38261</v>
      </c>
      <c r="B1753" s="81">
        <v>2.5399999999999999E-4</v>
      </c>
      <c r="C1753" s="82">
        <v>3.7324085389312234E-3</v>
      </c>
      <c r="D1753" s="88">
        <f t="shared" si="468"/>
        <v>1.4904807700118974</v>
      </c>
      <c r="E1753" s="89">
        <f t="shared" si="473"/>
        <v>14809.61540023795</v>
      </c>
      <c r="F1753" s="126">
        <f t="shared" si="474"/>
        <v>355764.73761748435</v>
      </c>
      <c r="G1753" s="62">
        <f t="shared" si="475"/>
        <v>2.4022550755218679E-2</v>
      </c>
      <c r="H1753" s="88">
        <f t="shared" si="460"/>
        <v>5.08</v>
      </c>
      <c r="I1753" s="62">
        <f t="shared" si="469"/>
        <v>50.800000000000004</v>
      </c>
      <c r="J1753" s="89">
        <f t="shared" si="461"/>
        <v>9.1439999999999984</v>
      </c>
      <c r="K1753" s="62">
        <f t="shared" si="470"/>
        <v>201.16799999999995</v>
      </c>
      <c r="L1753" s="90">
        <f t="shared" si="462"/>
        <v>74.648170778624475</v>
      </c>
      <c r="M1753" s="73">
        <f>0</f>
        <v>0</v>
      </c>
      <c r="N1753" s="89">
        <f t="shared" si="463"/>
        <v>0</v>
      </c>
      <c r="O1753" s="89">
        <f t="shared" si="464"/>
        <v>0</v>
      </c>
      <c r="P1753" s="89">
        <f t="shared" si="465"/>
        <v>0</v>
      </c>
      <c r="Q1753" s="62">
        <f t="shared" si="476"/>
        <v>0</v>
      </c>
      <c r="R1753" s="89">
        <f t="shared" si="471"/>
        <v>-60.424170778624479</v>
      </c>
      <c r="S1753" s="74">
        <f t="shared" si="472"/>
        <v>251.96799999999996</v>
      </c>
      <c r="T1753" s="91">
        <f t="shared" si="466"/>
        <v>9.0480770011897471E-2</v>
      </c>
      <c r="U1753" s="92">
        <f t="shared" si="467"/>
        <v>1.3904807700118973</v>
      </c>
    </row>
    <row r="1754" spans="1:21">
      <c r="A1754" s="80">
        <v>38262</v>
      </c>
      <c r="B1754" s="81">
        <v>0</v>
      </c>
      <c r="C1754" s="82">
        <v>3.6284865032800845E-3</v>
      </c>
      <c r="D1754" s="88">
        <f t="shared" si="468"/>
        <v>1.4874595614729664</v>
      </c>
      <c r="E1754" s="89">
        <f t="shared" si="473"/>
        <v>14749.191229459326</v>
      </c>
      <c r="F1754" s="126">
        <f t="shared" si="474"/>
        <v>356016.70561748435</v>
      </c>
      <c r="G1754" s="62">
        <f t="shared" si="475"/>
        <v>2.4138049339708451E-2</v>
      </c>
      <c r="H1754" s="88">
        <f t="shared" si="460"/>
        <v>0</v>
      </c>
      <c r="I1754" s="62">
        <f t="shared" si="469"/>
        <v>0</v>
      </c>
      <c r="J1754" s="89">
        <f t="shared" si="461"/>
        <v>0</v>
      </c>
      <c r="K1754" s="62">
        <f t="shared" si="470"/>
        <v>0</v>
      </c>
      <c r="L1754" s="90">
        <f t="shared" si="462"/>
        <v>72.569730065601689</v>
      </c>
      <c r="M1754" s="73">
        <f>0</f>
        <v>0</v>
      </c>
      <c r="N1754" s="89">
        <f t="shared" si="463"/>
        <v>0</v>
      </c>
      <c r="O1754" s="89">
        <f t="shared" si="464"/>
        <v>0</v>
      </c>
      <c r="P1754" s="89">
        <f t="shared" si="465"/>
        <v>0</v>
      </c>
      <c r="Q1754" s="62">
        <f t="shared" si="476"/>
        <v>0</v>
      </c>
      <c r="R1754" s="89">
        <f t="shared" si="471"/>
        <v>-72.569730065601689</v>
      </c>
      <c r="S1754" s="74">
        <f t="shared" si="472"/>
        <v>0</v>
      </c>
      <c r="T1754" s="91">
        <f t="shared" si="466"/>
        <v>8.7459561472966518E-2</v>
      </c>
      <c r="U1754" s="92">
        <f t="shared" si="467"/>
        <v>1.3874595614729663</v>
      </c>
    </row>
    <row r="1755" spans="1:21">
      <c r="A1755" s="80">
        <v>38263</v>
      </c>
      <c r="B1755" s="81">
        <v>0</v>
      </c>
      <c r="C1755" s="82">
        <v>3.4727484583373875E-3</v>
      </c>
      <c r="D1755" s="88">
        <f t="shared" si="468"/>
        <v>1.4838310749696861</v>
      </c>
      <c r="E1755" s="89">
        <f t="shared" si="473"/>
        <v>14676.621499393725</v>
      </c>
      <c r="F1755" s="126">
        <f t="shared" si="474"/>
        <v>356016.70561748435</v>
      </c>
      <c r="G1755" s="62">
        <f t="shared" si="475"/>
        <v>2.4257401857245623E-2</v>
      </c>
      <c r="H1755" s="88">
        <f t="shared" si="460"/>
        <v>0</v>
      </c>
      <c r="I1755" s="62">
        <f t="shared" si="469"/>
        <v>0</v>
      </c>
      <c r="J1755" s="89">
        <f t="shared" si="461"/>
        <v>0</v>
      </c>
      <c r="K1755" s="62">
        <f t="shared" si="470"/>
        <v>0</v>
      </c>
      <c r="L1755" s="90">
        <f t="shared" si="462"/>
        <v>69.454969166747745</v>
      </c>
      <c r="M1755" s="73">
        <f>0</f>
        <v>0</v>
      </c>
      <c r="N1755" s="89">
        <f t="shared" si="463"/>
        <v>0</v>
      </c>
      <c r="O1755" s="89">
        <f t="shared" si="464"/>
        <v>0</v>
      </c>
      <c r="P1755" s="89">
        <f t="shared" si="465"/>
        <v>0</v>
      </c>
      <c r="Q1755" s="62">
        <f t="shared" si="476"/>
        <v>0</v>
      </c>
      <c r="R1755" s="89">
        <f t="shared" si="471"/>
        <v>-69.454969166747745</v>
      </c>
      <c r="S1755" s="74">
        <f t="shared" si="472"/>
        <v>0</v>
      </c>
      <c r="T1755" s="91">
        <f t="shared" si="466"/>
        <v>8.3831074969686226E-2</v>
      </c>
      <c r="U1755" s="92">
        <f t="shared" si="467"/>
        <v>1.383831074969686</v>
      </c>
    </row>
    <row r="1756" spans="1:21">
      <c r="A1756" s="80">
        <v>38264</v>
      </c>
      <c r="B1756" s="81">
        <v>2.5399999999999999E-4</v>
      </c>
      <c r="C1756" s="82">
        <v>3.5298386415111415E-3</v>
      </c>
      <c r="D1756" s="88">
        <f t="shared" si="468"/>
        <v>1.4803583265113487</v>
      </c>
      <c r="E1756" s="89">
        <f t="shared" si="473"/>
        <v>14607.166530226978</v>
      </c>
      <c r="F1756" s="126">
        <f t="shared" si="474"/>
        <v>356016.70561748435</v>
      </c>
      <c r="G1756" s="62">
        <f t="shared" si="475"/>
        <v>2.4372742302949037E-2</v>
      </c>
      <c r="H1756" s="88">
        <f t="shared" si="460"/>
        <v>5.08</v>
      </c>
      <c r="I1756" s="62">
        <f t="shared" si="469"/>
        <v>50.800000000000004</v>
      </c>
      <c r="J1756" s="89">
        <f t="shared" si="461"/>
        <v>9.1439999999999984</v>
      </c>
      <c r="K1756" s="62">
        <f t="shared" si="470"/>
        <v>201.16799999999995</v>
      </c>
      <c r="L1756" s="90">
        <f t="shared" si="462"/>
        <v>70.596772830222832</v>
      </c>
      <c r="M1756" s="73">
        <f>0</f>
        <v>0</v>
      </c>
      <c r="N1756" s="89">
        <f t="shared" si="463"/>
        <v>0</v>
      </c>
      <c r="O1756" s="89">
        <f t="shared" si="464"/>
        <v>0</v>
      </c>
      <c r="P1756" s="89">
        <f t="shared" si="465"/>
        <v>0</v>
      </c>
      <c r="Q1756" s="62">
        <f t="shared" si="476"/>
        <v>0</v>
      </c>
      <c r="R1756" s="89">
        <f t="shared" si="471"/>
        <v>-56.372772830222836</v>
      </c>
      <c r="S1756" s="74">
        <f t="shared" si="472"/>
        <v>251.96799999999996</v>
      </c>
      <c r="T1756" s="91">
        <f t="shared" si="466"/>
        <v>8.0358326511348777E-2</v>
      </c>
      <c r="U1756" s="92">
        <f t="shared" si="467"/>
        <v>1.3803583265113486</v>
      </c>
    </row>
    <row r="1757" spans="1:21">
      <c r="A1757" s="80">
        <v>38265</v>
      </c>
      <c r="B1757" s="81">
        <v>0</v>
      </c>
      <c r="C1757" s="82">
        <v>3.3992727093652285E-3</v>
      </c>
      <c r="D1757" s="88">
        <f t="shared" si="468"/>
        <v>1.4775396878698379</v>
      </c>
      <c r="E1757" s="89">
        <f t="shared" si="473"/>
        <v>14550.793757396756</v>
      </c>
      <c r="F1757" s="126">
        <f t="shared" si="474"/>
        <v>356268.67361748434</v>
      </c>
      <c r="G1757" s="62">
        <f t="shared" si="475"/>
        <v>2.4484483771641571E-2</v>
      </c>
      <c r="H1757" s="88">
        <f t="shared" si="460"/>
        <v>0</v>
      </c>
      <c r="I1757" s="62">
        <f t="shared" si="469"/>
        <v>0</v>
      </c>
      <c r="J1757" s="89">
        <f t="shared" si="461"/>
        <v>0</v>
      </c>
      <c r="K1757" s="62">
        <f t="shared" si="470"/>
        <v>0</v>
      </c>
      <c r="L1757" s="90">
        <f t="shared" si="462"/>
        <v>67.985454187304569</v>
      </c>
      <c r="M1757" s="73">
        <f>0</f>
        <v>0</v>
      </c>
      <c r="N1757" s="89">
        <f t="shared" si="463"/>
        <v>0</v>
      </c>
      <c r="O1757" s="89">
        <f t="shared" si="464"/>
        <v>0</v>
      </c>
      <c r="P1757" s="89">
        <f t="shared" si="465"/>
        <v>0</v>
      </c>
      <c r="Q1757" s="62">
        <f t="shared" si="476"/>
        <v>0</v>
      </c>
      <c r="R1757" s="89">
        <f t="shared" si="471"/>
        <v>-67.985454187304569</v>
      </c>
      <c r="S1757" s="74">
        <f t="shared" si="472"/>
        <v>0</v>
      </c>
      <c r="T1757" s="91">
        <f t="shared" si="466"/>
        <v>7.7539687869838003E-2</v>
      </c>
      <c r="U1757" s="92">
        <f t="shared" si="467"/>
        <v>1.3775396878698378</v>
      </c>
    </row>
    <row r="1758" spans="1:21">
      <c r="A1758" s="80">
        <v>38266</v>
      </c>
      <c r="B1758" s="81">
        <v>0</v>
      </c>
      <c r="C1758" s="82">
        <v>3.2921514213780901E-3</v>
      </c>
      <c r="D1758" s="88">
        <f t="shared" si="468"/>
        <v>1.4741404151604725</v>
      </c>
      <c r="E1758" s="89">
        <f t="shared" si="473"/>
        <v>14482.808303209451</v>
      </c>
      <c r="F1758" s="126">
        <f t="shared" si="474"/>
        <v>356268.67361748434</v>
      </c>
      <c r="G1758" s="62">
        <f t="shared" si="475"/>
        <v>2.4599419267224143E-2</v>
      </c>
      <c r="H1758" s="88">
        <f t="shared" si="460"/>
        <v>0</v>
      </c>
      <c r="I1758" s="62">
        <f t="shared" si="469"/>
        <v>0</v>
      </c>
      <c r="J1758" s="89">
        <f t="shared" si="461"/>
        <v>0</v>
      </c>
      <c r="K1758" s="62">
        <f t="shared" si="470"/>
        <v>0</v>
      </c>
      <c r="L1758" s="90">
        <f t="shared" si="462"/>
        <v>65.843028427561805</v>
      </c>
      <c r="M1758" s="73">
        <f>0</f>
        <v>0</v>
      </c>
      <c r="N1758" s="89">
        <f t="shared" si="463"/>
        <v>0</v>
      </c>
      <c r="O1758" s="89">
        <f t="shared" si="464"/>
        <v>0</v>
      </c>
      <c r="P1758" s="89">
        <f t="shared" si="465"/>
        <v>0</v>
      </c>
      <c r="Q1758" s="62">
        <f t="shared" si="476"/>
        <v>0</v>
      </c>
      <c r="R1758" s="89">
        <f t="shared" si="471"/>
        <v>-65.843028427561805</v>
      </c>
      <c r="S1758" s="74">
        <f t="shared" si="472"/>
        <v>0</v>
      </c>
      <c r="T1758" s="91">
        <f t="shared" si="466"/>
        <v>7.4140415160472539E-2</v>
      </c>
      <c r="U1758" s="92">
        <f t="shared" si="467"/>
        <v>1.3741404151604724</v>
      </c>
    </row>
    <row r="1759" spans="1:21">
      <c r="A1759" s="80">
        <v>38267</v>
      </c>
      <c r="B1759" s="81">
        <v>1.2700000000000001E-3</v>
      </c>
      <c r="C1759" s="82">
        <v>3.0679232356917762E-3</v>
      </c>
      <c r="D1759" s="88">
        <f t="shared" si="468"/>
        <v>1.4708482637390945</v>
      </c>
      <c r="E1759" s="89">
        <f t="shared" si="473"/>
        <v>14416.965274781889</v>
      </c>
      <c r="F1759" s="126">
        <f t="shared" si="474"/>
        <v>356268.67361748434</v>
      </c>
      <c r="G1759" s="62">
        <f t="shared" si="475"/>
        <v>2.4711766091347145E-2</v>
      </c>
      <c r="H1759" s="88">
        <f t="shared" si="460"/>
        <v>25.400000000000002</v>
      </c>
      <c r="I1759" s="62">
        <f t="shared" si="469"/>
        <v>254</v>
      </c>
      <c r="J1759" s="89">
        <f t="shared" si="461"/>
        <v>45.72</v>
      </c>
      <c r="K1759" s="62">
        <f t="shared" si="470"/>
        <v>1005.8399999999999</v>
      </c>
      <c r="L1759" s="90">
        <f t="shared" si="462"/>
        <v>61.358464713835524</v>
      </c>
      <c r="M1759" s="73">
        <f>0</f>
        <v>0</v>
      </c>
      <c r="N1759" s="89">
        <f t="shared" si="463"/>
        <v>0</v>
      </c>
      <c r="O1759" s="89">
        <f t="shared" si="464"/>
        <v>0</v>
      </c>
      <c r="P1759" s="89">
        <f t="shared" si="465"/>
        <v>0</v>
      </c>
      <c r="Q1759" s="62">
        <f t="shared" si="476"/>
        <v>0</v>
      </c>
      <c r="R1759" s="89">
        <f t="shared" si="471"/>
        <v>9.7615352861644809</v>
      </c>
      <c r="S1759" s="74">
        <f t="shared" si="472"/>
        <v>1259.8399999999999</v>
      </c>
      <c r="T1759" s="91">
        <f t="shared" si="466"/>
        <v>7.0848263739094586E-2</v>
      </c>
      <c r="U1759" s="92">
        <f t="shared" si="467"/>
        <v>1.3708482637390944</v>
      </c>
    </row>
    <row r="1760" spans="1:21">
      <c r="A1760" s="80">
        <v>38268</v>
      </c>
      <c r="B1760" s="81">
        <v>0</v>
      </c>
      <c r="C1760" s="82">
        <v>3.1978939528836854E-3</v>
      </c>
      <c r="D1760" s="88">
        <f t="shared" si="468"/>
        <v>1.4713363405034026</v>
      </c>
      <c r="E1760" s="89">
        <f t="shared" si="473"/>
        <v>14426.726810068054</v>
      </c>
      <c r="F1760" s="126">
        <f t="shared" si="474"/>
        <v>357528.51361748436</v>
      </c>
      <c r="G1760" s="62">
        <f t="shared" si="475"/>
        <v>2.4782372212661163E-2</v>
      </c>
      <c r="H1760" s="88">
        <f t="shared" si="460"/>
        <v>0</v>
      </c>
      <c r="I1760" s="62">
        <f t="shared" si="469"/>
        <v>0</v>
      </c>
      <c r="J1760" s="89">
        <f t="shared" si="461"/>
        <v>0</v>
      </c>
      <c r="K1760" s="62">
        <f t="shared" si="470"/>
        <v>0</v>
      </c>
      <c r="L1760" s="90">
        <f t="shared" si="462"/>
        <v>63.957879057673708</v>
      </c>
      <c r="M1760" s="73">
        <f>0</f>
        <v>0</v>
      </c>
      <c r="N1760" s="89">
        <f t="shared" si="463"/>
        <v>0</v>
      </c>
      <c r="O1760" s="89">
        <f t="shared" si="464"/>
        <v>0</v>
      </c>
      <c r="P1760" s="89">
        <f t="shared" si="465"/>
        <v>0</v>
      </c>
      <c r="Q1760" s="62">
        <f t="shared" si="476"/>
        <v>0</v>
      </c>
      <c r="R1760" s="89">
        <f t="shared" si="471"/>
        <v>-63.957879057673708</v>
      </c>
      <c r="S1760" s="74">
        <f t="shared" si="472"/>
        <v>0</v>
      </c>
      <c r="T1760" s="91">
        <f t="shared" si="466"/>
        <v>7.1336340503402651E-2</v>
      </c>
      <c r="U1760" s="92">
        <f t="shared" si="467"/>
        <v>1.3713363405034025</v>
      </c>
    </row>
    <row r="1761" spans="1:21">
      <c r="A1761" s="80">
        <v>38269</v>
      </c>
      <c r="B1761" s="81">
        <v>0</v>
      </c>
      <c r="C1761" s="82">
        <v>3.239118502883301E-3</v>
      </c>
      <c r="D1761" s="88">
        <f t="shared" si="468"/>
        <v>1.4681384465505192</v>
      </c>
      <c r="E1761" s="89">
        <f t="shared" si="473"/>
        <v>14362.76893101038</v>
      </c>
      <c r="F1761" s="126">
        <f t="shared" si="474"/>
        <v>357528.51361748436</v>
      </c>
      <c r="G1761" s="62">
        <f t="shared" si="475"/>
        <v>2.4892728925378128E-2</v>
      </c>
      <c r="H1761" s="88">
        <f t="shared" si="460"/>
        <v>0</v>
      </c>
      <c r="I1761" s="62">
        <f t="shared" si="469"/>
        <v>0</v>
      </c>
      <c r="J1761" s="89">
        <f t="shared" si="461"/>
        <v>0</v>
      </c>
      <c r="K1761" s="62">
        <f t="shared" si="470"/>
        <v>0</v>
      </c>
      <c r="L1761" s="90">
        <f t="shared" si="462"/>
        <v>64.782370057666014</v>
      </c>
      <c r="M1761" s="73">
        <f>0</f>
        <v>0</v>
      </c>
      <c r="N1761" s="89">
        <f t="shared" si="463"/>
        <v>0</v>
      </c>
      <c r="O1761" s="89">
        <f t="shared" si="464"/>
        <v>0</v>
      </c>
      <c r="P1761" s="89">
        <f t="shared" si="465"/>
        <v>0</v>
      </c>
      <c r="Q1761" s="62">
        <f t="shared" si="476"/>
        <v>0</v>
      </c>
      <c r="R1761" s="89">
        <f t="shared" si="471"/>
        <v>-64.782370057666014</v>
      </c>
      <c r="S1761" s="74">
        <f t="shared" si="472"/>
        <v>0</v>
      </c>
      <c r="T1761" s="91">
        <f t="shared" si="466"/>
        <v>6.813844655051926E-2</v>
      </c>
      <c r="U1761" s="92">
        <f t="shared" si="467"/>
        <v>1.3681384465505191</v>
      </c>
    </row>
    <row r="1762" spans="1:21">
      <c r="A1762" s="80">
        <v>38270</v>
      </c>
      <c r="B1762" s="81">
        <v>0</v>
      </c>
      <c r="C1762" s="82">
        <v>3.082352572623849E-3</v>
      </c>
      <c r="D1762" s="88">
        <f t="shared" si="468"/>
        <v>1.4648993280476357</v>
      </c>
      <c r="E1762" s="89">
        <f t="shared" si="473"/>
        <v>14297.986560952713</v>
      </c>
      <c r="F1762" s="126">
        <f t="shared" si="474"/>
        <v>357528.51361748436</v>
      </c>
      <c r="G1762" s="62">
        <f t="shared" si="475"/>
        <v>2.5005514734073246E-2</v>
      </c>
      <c r="H1762" s="88">
        <f t="shared" si="460"/>
        <v>0</v>
      </c>
      <c r="I1762" s="62">
        <f t="shared" si="469"/>
        <v>0</v>
      </c>
      <c r="J1762" s="89">
        <f t="shared" si="461"/>
        <v>0</v>
      </c>
      <c r="K1762" s="62">
        <f t="shared" si="470"/>
        <v>0</v>
      </c>
      <c r="L1762" s="90">
        <f t="shared" si="462"/>
        <v>61.64705145247698</v>
      </c>
      <c r="M1762" s="73">
        <f>0</f>
        <v>0</v>
      </c>
      <c r="N1762" s="89">
        <f t="shared" si="463"/>
        <v>0</v>
      </c>
      <c r="O1762" s="89">
        <f t="shared" si="464"/>
        <v>0</v>
      </c>
      <c r="P1762" s="89">
        <f t="shared" si="465"/>
        <v>0</v>
      </c>
      <c r="Q1762" s="62">
        <f t="shared" si="476"/>
        <v>0</v>
      </c>
      <c r="R1762" s="89">
        <f t="shared" si="471"/>
        <v>-61.64705145247698</v>
      </c>
      <c r="S1762" s="74">
        <f t="shared" si="472"/>
        <v>0</v>
      </c>
      <c r="T1762" s="91">
        <f t="shared" si="466"/>
        <v>6.4899328047635763E-2</v>
      </c>
      <c r="U1762" s="92">
        <f t="shared" si="467"/>
        <v>1.3648993280476356</v>
      </c>
    </row>
    <row r="1763" spans="1:21">
      <c r="A1763" s="80">
        <v>38271</v>
      </c>
      <c r="B1763" s="81">
        <v>6.6039999999999996E-3</v>
      </c>
      <c r="C1763" s="82">
        <v>2.0594494559460497E-3</v>
      </c>
      <c r="D1763" s="88">
        <f t="shared" si="468"/>
        <v>1.4618169754750117</v>
      </c>
      <c r="E1763" s="89">
        <f t="shared" si="473"/>
        <v>14236.339509500236</v>
      </c>
      <c r="F1763" s="126">
        <f t="shared" si="474"/>
        <v>357528.51361748436</v>
      </c>
      <c r="G1763" s="62">
        <f t="shared" si="475"/>
        <v>2.5113795114179275E-2</v>
      </c>
      <c r="H1763" s="88">
        <f t="shared" si="460"/>
        <v>132.07999999999998</v>
      </c>
      <c r="I1763" s="62">
        <f t="shared" si="469"/>
        <v>1320.8</v>
      </c>
      <c r="J1763" s="89">
        <f t="shared" si="461"/>
        <v>237.74399999999997</v>
      </c>
      <c r="K1763" s="62">
        <f t="shared" si="470"/>
        <v>5230.3679999999995</v>
      </c>
      <c r="L1763" s="90">
        <f t="shared" si="462"/>
        <v>41.188989118920993</v>
      </c>
      <c r="M1763" s="73">
        <f>0</f>
        <v>0</v>
      </c>
      <c r="N1763" s="89">
        <f t="shared" si="463"/>
        <v>0</v>
      </c>
      <c r="O1763" s="89">
        <f t="shared" si="464"/>
        <v>0</v>
      </c>
      <c r="P1763" s="89">
        <f t="shared" si="465"/>
        <v>0</v>
      </c>
      <c r="Q1763" s="62">
        <f t="shared" si="476"/>
        <v>0</v>
      </c>
      <c r="R1763" s="89">
        <f t="shared" si="471"/>
        <v>328.63501088107898</v>
      </c>
      <c r="S1763" s="74">
        <f t="shared" si="472"/>
        <v>6551.1679999999997</v>
      </c>
      <c r="T1763" s="91">
        <f t="shared" si="466"/>
        <v>6.1816975475011748E-2</v>
      </c>
      <c r="U1763" s="92">
        <f t="shared" si="467"/>
        <v>1.3618169754750116</v>
      </c>
    </row>
    <row r="1764" spans="1:21">
      <c r="A1764" s="80">
        <v>38272</v>
      </c>
      <c r="B1764" s="81">
        <v>0</v>
      </c>
      <c r="C1764" s="82">
        <v>3.3183160128759204E-3</v>
      </c>
      <c r="D1764" s="88">
        <f t="shared" si="468"/>
        <v>1.4782487260190658</v>
      </c>
      <c r="E1764" s="89">
        <f t="shared" si="473"/>
        <v>14564.974520381315</v>
      </c>
      <c r="F1764" s="126">
        <f t="shared" si="474"/>
        <v>364079.68161748437</v>
      </c>
      <c r="G1764" s="62">
        <f t="shared" si="475"/>
        <v>2.499693227118345E-2</v>
      </c>
      <c r="H1764" s="88">
        <f t="shared" si="460"/>
        <v>0</v>
      </c>
      <c r="I1764" s="62">
        <f t="shared" si="469"/>
        <v>0</v>
      </c>
      <c r="J1764" s="89">
        <f t="shared" si="461"/>
        <v>0</v>
      </c>
      <c r="K1764" s="62">
        <f t="shared" si="470"/>
        <v>0</v>
      </c>
      <c r="L1764" s="90">
        <f t="shared" si="462"/>
        <v>66.36632025751841</v>
      </c>
      <c r="M1764" s="73">
        <f>0</f>
        <v>0</v>
      </c>
      <c r="N1764" s="89">
        <f t="shared" si="463"/>
        <v>0</v>
      </c>
      <c r="O1764" s="89">
        <f t="shared" si="464"/>
        <v>0</v>
      </c>
      <c r="P1764" s="89">
        <f t="shared" si="465"/>
        <v>0</v>
      </c>
      <c r="Q1764" s="62">
        <f t="shared" si="476"/>
        <v>0</v>
      </c>
      <c r="R1764" s="89">
        <f t="shared" si="471"/>
        <v>-66.36632025751841</v>
      </c>
      <c r="S1764" s="74">
        <f t="shared" si="472"/>
        <v>0</v>
      </c>
      <c r="T1764" s="91">
        <f t="shared" si="466"/>
        <v>7.8248726019065851E-2</v>
      </c>
      <c r="U1764" s="92">
        <f t="shared" si="467"/>
        <v>1.3782487260190657</v>
      </c>
    </row>
    <row r="1765" spans="1:21">
      <c r="A1765" s="80">
        <v>38273</v>
      </c>
      <c r="B1765" s="81">
        <v>0</v>
      </c>
      <c r="C1765" s="82">
        <v>3.4888126909267871E-3</v>
      </c>
      <c r="D1765" s="88">
        <f t="shared" si="468"/>
        <v>1.4749304100061897</v>
      </c>
      <c r="E1765" s="89">
        <f t="shared" si="473"/>
        <v>14498.608200123796</v>
      </c>
      <c r="F1765" s="126">
        <f t="shared" si="474"/>
        <v>364079.68161748437</v>
      </c>
      <c r="G1765" s="62">
        <f t="shared" si="475"/>
        <v>2.5111353903223322E-2</v>
      </c>
      <c r="H1765" s="88">
        <f t="shared" si="460"/>
        <v>0</v>
      </c>
      <c r="I1765" s="62">
        <f t="shared" si="469"/>
        <v>0</v>
      </c>
      <c r="J1765" s="89">
        <f t="shared" si="461"/>
        <v>0</v>
      </c>
      <c r="K1765" s="62">
        <f t="shared" si="470"/>
        <v>0</v>
      </c>
      <c r="L1765" s="90">
        <f t="shared" si="462"/>
        <v>69.776253818535736</v>
      </c>
      <c r="M1765" s="73">
        <f>0</f>
        <v>0</v>
      </c>
      <c r="N1765" s="89">
        <f t="shared" si="463"/>
        <v>0</v>
      </c>
      <c r="O1765" s="89">
        <f t="shared" si="464"/>
        <v>0</v>
      </c>
      <c r="P1765" s="89">
        <f t="shared" si="465"/>
        <v>0</v>
      </c>
      <c r="Q1765" s="62">
        <f t="shared" si="476"/>
        <v>0</v>
      </c>
      <c r="R1765" s="89">
        <f t="shared" si="471"/>
        <v>-69.776253818535736</v>
      </c>
      <c r="S1765" s="74">
        <f t="shared" si="472"/>
        <v>0</v>
      </c>
      <c r="T1765" s="91">
        <f t="shared" si="466"/>
        <v>7.4930410006189829E-2</v>
      </c>
      <c r="U1765" s="92">
        <f t="shared" si="467"/>
        <v>1.3749304100061897</v>
      </c>
    </row>
    <row r="1766" spans="1:21">
      <c r="A1766" s="80">
        <v>38274</v>
      </c>
      <c r="B1766" s="81">
        <v>1.7780000000000001E-3</v>
      </c>
      <c r="C1766" s="82">
        <v>3.6119123108487639E-3</v>
      </c>
      <c r="D1766" s="88">
        <f t="shared" si="468"/>
        <v>1.471441597315263</v>
      </c>
      <c r="E1766" s="89">
        <f t="shared" si="473"/>
        <v>14428.831946305259</v>
      </c>
      <c r="F1766" s="126">
        <f t="shared" si="474"/>
        <v>364079.68161748437</v>
      </c>
      <c r="G1766" s="62">
        <f t="shared" si="475"/>
        <v>2.5232789665327895E-2</v>
      </c>
      <c r="H1766" s="88">
        <f t="shared" si="460"/>
        <v>35.56</v>
      </c>
      <c r="I1766" s="62">
        <f t="shared" si="469"/>
        <v>355.6</v>
      </c>
      <c r="J1766" s="89">
        <f t="shared" si="461"/>
        <v>64.007999999999996</v>
      </c>
      <c r="K1766" s="62">
        <f t="shared" si="470"/>
        <v>1408.1759999999997</v>
      </c>
      <c r="L1766" s="90">
        <f t="shared" si="462"/>
        <v>72.238246216975284</v>
      </c>
      <c r="M1766" s="73">
        <f>0</f>
        <v>0</v>
      </c>
      <c r="N1766" s="89">
        <f t="shared" si="463"/>
        <v>0</v>
      </c>
      <c r="O1766" s="89">
        <f t="shared" si="464"/>
        <v>0</v>
      </c>
      <c r="P1766" s="89">
        <f t="shared" si="465"/>
        <v>0</v>
      </c>
      <c r="Q1766" s="62">
        <f t="shared" si="476"/>
        <v>0</v>
      </c>
      <c r="R1766" s="89">
        <f t="shared" si="471"/>
        <v>27.329753783024714</v>
      </c>
      <c r="S1766" s="74">
        <f t="shared" si="472"/>
        <v>1763.7759999999998</v>
      </c>
      <c r="T1766" s="91">
        <f t="shared" si="466"/>
        <v>7.1441597315263117E-2</v>
      </c>
      <c r="U1766" s="92">
        <f t="shared" si="467"/>
        <v>1.3714415973152629</v>
      </c>
    </row>
    <row r="1767" spans="1:21">
      <c r="A1767" s="80">
        <v>38275</v>
      </c>
      <c r="B1767" s="81">
        <v>1.5493999999999999E-2</v>
      </c>
      <c r="C1767" s="82">
        <v>2.9545596853107581E-3</v>
      </c>
      <c r="D1767" s="88">
        <f t="shared" si="468"/>
        <v>1.4728080850044141</v>
      </c>
      <c r="E1767" s="89">
        <f t="shared" si="473"/>
        <v>14456.161700088283</v>
      </c>
      <c r="F1767" s="126">
        <f t="shared" si="474"/>
        <v>365843.45761748438</v>
      </c>
      <c r="G1767" s="62">
        <f t="shared" si="475"/>
        <v>2.5307095009545321E-2</v>
      </c>
      <c r="H1767" s="88">
        <f t="shared" si="460"/>
        <v>309.88</v>
      </c>
      <c r="I1767" s="62">
        <f t="shared" si="469"/>
        <v>3098.8</v>
      </c>
      <c r="J1767" s="89">
        <f t="shared" si="461"/>
        <v>557.78399999999999</v>
      </c>
      <c r="K1767" s="62">
        <f t="shared" si="470"/>
        <v>12271.248</v>
      </c>
      <c r="L1767" s="90">
        <f t="shared" si="462"/>
        <v>59.091193706215158</v>
      </c>
      <c r="M1767" s="73">
        <f>0</f>
        <v>0</v>
      </c>
      <c r="N1767" s="89">
        <f t="shared" si="463"/>
        <v>0</v>
      </c>
      <c r="O1767" s="89">
        <f t="shared" si="464"/>
        <v>0</v>
      </c>
      <c r="P1767" s="89">
        <f t="shared" si="465"/>
        <v>0</v>
      </c>
      <c r="Q1767" s="62">
        <f t="shared" si="476"/>
        <v>0</v>
      </c>
      <c r="R1767" s="89">
        <f t="shared" si="471"/>
        <v>808.57280629378488</v>
      </c>
      <c r="S1767" s="74">
        <f t="shared" si="472"/>
        <v>15370.047999999999</v>
      </c>
      <c r="T1767" s="91">
        <f t="shared" si="466"/>
        <v>7.2808085004414158E-2</v>
      </c>
      <c r="U1767" s="92">
        <f t="shared" si="467"/>
        <v>1.372808085004414</v>
      </c>
    </row>
    <row r="1768" spans="1:21">
      <c r="A1768" s="80">
        <v>38276</v>
      </c>
      <c r="B1768" s="81">
        <v>0</v>
      </c>
      <c r="C1768" s="82">
        <v>3.7338919235258305E-3</v>
      </c>
      <c r="D1768" s="88">
        <f t="shared" si="468"/>
        <v>1.5132367253191035</v>
      </c>
      <c r="E1768" s="89">
        <f t="shared" si="473"/>
        <v>15264.734506382069</v>
      </c>
      <c r="F1768" s="126">
        <f t="shared" si="474"/>
        <v>381213.50561748439</v>
      </c>
      <c r="G1768" s="62">
        <f t="shared" si="475"/>
        <v>2.4973477623086202E-2</v>
      </c>
      <c r="H1768" s="88">
        <f t="shared" si="460"/>
        <v>0</v>
      </c>
      <c r="I1768" s="62">
        <f t="shared" si="469"/>
        <v>0</v>
      </c>
      <c r="J1768" s="89">
        <f t="shared" si="461"/>
        <v>0</v>
      </c>
      <c r="K1768" s="62">
        <f t="shared" si="470"/>
        <v>0</v>
      </c>
      <c r="L1768" s="90">
        <f t="shared" si="462"/>
        <v>74.677838470516605</v>
      </c>
      <c r="M1768" s="73">
        <f>0</f>
        <v>0</v>
      </c>
      <c r="N1768" s="89">
        <f t="shared" si="463"/>
        <v>233.12780273886193</v>
      </c>
      <c r="O1768" s="89">
        <f t="shared" si="464"/>
        <v>264.73450638206941</v>
      </c>
      <c r="P1768" s="89">
        <f t="shared" si="465"/>
        <v>233.12780273886193</v>
      </c>
      <c r="Q1768" s="62">
        <f t="shared" si="476"/>
        <v>5822.0119650182223</v>
      </c>
      <c r="R1768" s="89">
        <f t="shared" si="471"/>
        <v>-307.80564120937856</v>
      </c>
      <c r="S1768" s="74">
        <f t="shared" si="472"/>
        <v>-5822.0119650182223</v>
      </c>
      <c r="T1768" s="91">
        <f t="shared" si="466"/>
        <v>0.11323672531910356</v>
      </c>
      <c r="U1768" s="92">
        <f t="shared" si="467"/>
        <v>1.4132367253191034</v>
      </c>
    </row>
    <row r="1769" spans="1:21">
      <c r="A1769" s="80">
        <v>38277</v>
      </c>
      <c r="B1769" s="81">
        <v>0</v>
      </c>
      <c r="C1769" s="82">
        <v>3.7758780107300695E-3</v>
      </c>
      <c r="D1769" s="88">
        <f t="shared" si="468"/>
        <v>1.4978464432586345</v>
      </c>
      <c r="E1769" s="89">
        <f t="shared" si="473"/>
        <v>14956.928865172689</v>
      </c>
      <c r="F1769" s="126">
        <f t="shared" si="474"/>
        <v>375391.49365246616</v>
      </c>
      <c r="G1769" s="62">
        <f t="shared" si="475"/>
        <v>2.5098166678225488E-2</v>
      </c>
      <c r="H1769" s="88">
        <f t="shared" si="460"/>
        <v>0</v>
      </c>
      <c r="I1769" s="62">
        <f t="shared" si="469"/>
        <v>0</v>
      </c>
      <c r="J1769" s="89">
        <f t="shared" si="461"/>
        <v>0</v>
      </c>
      <c r="K1769" s="62">
        <f t="shared" si="470"/>
        <v>0</v>
      </c>
      <c r="L1769" s="90">
        <f t="shared" si="462"/>
        <v>75.517560214601389</v>
      </c>
      <c r="M1769" s="73">
        <f>0</f>
        <v>0</v>
      </c>
      <c r="N1769" s="89">
        <f t="shared" si="463"/>
        <v>0</v>
      </c>
      <c r="O1769" s="89">
        <f t="shared" si="464"/>
        <v>0</v>
      </c>
      <c r="P1769" s="89">
        <f t="shared" si="465"/>
        <v>0</v>
      </c>
      <c r="Q1769" s="62">
        <f t="shared" si="476"/>
        <v>0</v>
      </c>
      <c r="R1769" s="89">
        <f t="shared" si="471"/>
        <v>-75.517560214601389</v>
      </c>
      <c r="S1769" s="74">
        <f t="shared" si="472"/>
        <v>0</v>
      </c>
      <c r="T1769" s="91">
        <f t="shared" si="466"/>
        <v>9.7846443258634563E-2</v>
      </c>
      <c r="U1769" s="92">
        <f t="shared" si="467"/>
        <v>1.3978464432586344</v>
      </c>
    </row>
    <row r="1770" spans="1:21">
      <c r="A1770" s="80">
        <v>38278</v>
      </c>
      <c r="B1770" s="81">
        <v>0</v>
      </c>
      <c r="C1770" s="82">
        <v>3.5707917554964417E-3</v>
      </c>
      <c r="D1770" s="88">
        <f t="shared" si="468"/>
        <v>1.4940705652479045</v>
      </c>
      <c r="E1770" s="89">
        <f t="shared" si="473"/>
        <v>14881.411304958088</v>
      </c>
      <c r="F1770" s="126">
        <f t="shared" si="474"/>
        <v>375391.49365246616</v>
      </c>
      <c r="G1770" s="62">
        <f t="shared" si="475"/>
        <v>2.5225530425827002E-2</v>
      </c>
      <c r="H1770" s="88">
        <f t="shared" si="460"/>
        <v>0</v>
      </c>
      <c r="I1770" s="62">
        <f t="shared" si="469"/>
        <v>0</v>
      </c>
      <c r="J1770" s="89">
        <f t="shared" si="461"/>
        <v>0</v>
      </c>
      <c r="K1770" s="62">
        <f t="shared" si="470"/>
        <v>0</v>
      </c>
      <c r="L1770" s="90">
        <f t="shared" si="462"/>
        <v>71.415835109928835</v>
      </c>
      <c r="M1770" s="73">
        <f>0</f>
        <v>0</v>
      </c>
      <c r="N1770" s="89">
        <f t="shared" si="463"/>
        <v>0</v>
      </c>
      <c r="O1770" s="89">
        <f t="shared" si="464"/>
        <v>0</v>
      </c>
      <c r="P1770" s="89">
        <f t="shared" si="465"/>
        <v>0</v>
      </c>
      <c r="Q1770" s="62">
        <f t="shared" si="476"/>
        <v>0</v>
      </c>
      <c r="R1770" s="89">
        <f t="shared" si="471"/>
        <v>-71.415835109928835</v>
      </c>
      <c r="S1770" s="74">
        <f t="shared" si="472"/>
        <v>0</v>
      </c>
      <c r="T1770" s="91">
        <f t="shared" si="466"/>
        <v>9.4070565247904581E-2</v>
      </c>
      <c r="U1770" s="92">
        <f t="shared" si="467"/>
        <v>1.3940705652479044</v>
      </c>
    </row>
    <row r="1771" spans="1:21">
      <c r="A1771" s="80">
        <v>38279</v>
      </c>
      <c r="B1771" s="81">
        <v>0</v>
      </c>
      <c r="C1771" s="82">
        <v>3.7890099439297099E-3</v>
      </c>
      <c r="D1771" s="88">
        <f t="shared" si="468"/>
        <v>1.4904997734924079</v>
      </c>
      <c r="E1771" s="89">
        <f t="shared" si="473"/>
        <v>14809.99546984816</v>
      </c>
      <c r="F1771" s="126">
        <f t="shared" si="474"/>
        <v>375391.49365246616</v>
      </c>
      <c r="G1771" s="62">
        <f t="shared" si="475"/>
        <v>2.5347171403038576E-2</v>
      </c>
      <c r="H1771" s="88">
        <f t="shared" si="460"/>
        <v>0</v>
      </c>
      <c r="I1771" s="62">
        <f t="shared" si="469"/>
        <v>0</v>
      </c>
      <c r="J1771" s="89">
        <f t="shared" si="461"/>
        <v>0</v>
      </c>
      <c r="K1771" s="62">
        <f t="shared" si="470"/>
        <v>0</v>
      </c>
      <c r="L1771" s="90">
        <f t="shared" si="462"/>
        <v>75.780198878594192</v>
      </c>
      <c r="M1771" s="73">
        <f>0</f>
        <v>0</v>
      </c>
      <c r="N1771" s="89">
        <f t="shared" si="463"/>
        <v>0</v>
      </c>
      <c r="O1771" s="89">
        <f t="shared" si="464"/>
        <v>0</v>
      </c>
      <c r="P1771" s="89">
        <f t="shared" si="465"/>
        <v>0</v>
      </c>
      <c r="Q1771" s="62">
        <f t="shared" si="476"/>
        <v>0</v>
      </c>
      <c r="R1771" s="89">
        <f t="shared" si="471"/>
        <v>-75.780198878594192</v>
      </c>
      <c r="S1771" s="74">
        <f t="shared" si="472"/>
        <v>0</v>
      </c>
      <c r="T1771" s="91">
        <f t="shared" si="466"/>
        <v>9.0499773492408009E-2</v>
      </c>
      <c r="U1771" s="92">
        <f t="shared" si="467"/>
        <v>1.3904997734924078</v>
      </c>
    </row>
    <row r="1772" spans="1:21">
      <c r="A1772" s="80">
        <v>38280</v>
      </c>
      <c r="B1772" s="81">
        <v>4.8259999999999996E-3</v>
      </c>
      <c r="C1772" s="82">
        <v>3.1401365229807372E-3</v>
      </c>
      <c r="D1772" s="88">
        <f t="shared" si="468"/>
        <v>1.4867107635484782</v>
      </c>
      <c r="E1772" s="89">
        <f t="shared" si="473"/>
        <v>14734.215270969566</v>
      </c>
      <c r="F1772" s="126">
        <f t="shared" si="474"/>
        <v>375391.49365246616</v>
      </c>
      <c r="G1772" s="62">
        <f t="shared" si="475"/>
        <v>2.5477535569341795E-2</v>
      </c>
      <c r="H1772" s="88">
        <f t="shared" si="460"/>
        <v>96.52</v>
      </c>
      <c r="I1772" s="62">
        <f t="shared" si="469"/>
        <v>965.19999999999993</v>
      </c>
      <c r="J1772" s="89">
        <f t="shared" si="461"/>
        <v>173.73599999999999</v>
      </c>
      <c r="K1772" s="62">
        <f t="shared" si="470"/>
        <v>3822.1919999999996</v>
      </c>
      <c r="L1772" s="90">
        <f t="shared" si="462"/>
        <v>62.802730459614743</v>
      </c>
      <c r="M1772" s="73">
        <f>0</f>
        <v>0</v>
      </c>
      <c r="N1772" s="89">
        <f t="shared" si="463"/>
        <v>0</v>
      </c>
      <c r="O1772" s="89">
        <f t="shared" si="464"/>
        <v>0</v>
      </c>
      <c r="P1772" s="89">
        <f t="shared" si="465"/>
        <v>0</v>
      </c>
      <c r="Q1772" s="62">
        <f t="shared" si="476"/>
        <v>0</v>
      </c>
      <c r="R1772" s="89">
        <f t="shared" si="471"/>
        <v>207.45326954038524</v>
      </c>
      <c r="S1772" s="74">
        <f t="shared" si="472"/>
        <v>4787.3919999999998</v>
      </c>
      <c r="T1772" s="91">
        <f t="shared" si="466"/>
        <v>8.6710763548478287E-2</v>
      </c>
      <c r="U1772" s="92">
        <f t="shared" si="467"/>
        <v>1.3867107635484781</v>
      </c>
    </row>
    <row r="1773" spans="1:21">
      <c r="A1773" s="80">
        <v>38281</v>
      </c>
      <c r="B1773" s="81">
        <v>0</v>
      </c>
      <c r="C1773" s="82">
        <v>2.7802363204338944E-3</v>
      </c>
      <c r="D1773" s="88">
        <f t="shared" si="468"/>
        <v>1.4970834270254973</v>
      </c>
      <c r="E1773" s="89">
        <f t="shared" si="473"/>
        <v>14941.668540509951</v>
      </c>
      <c r="F1773" s="126">
        <f t="shared" si="474"/>
        <v>380178.88565246615</v>
      </c>
      <c r="G1773" s="62">
        <f t="shared" si="475"/>
        <v>2.5444205553196597E-2</v>
      </c>
      <c r="H1773" s="88">
        <f t="shared" si="460"/>
        <v>0</v>
      </c>
      <c r="I1773" s="62">
        <f t="shared" si="469"/>
        <v>0</v>
      </c>
      <c r="J1773" s="89">
        <f t="shared" si="461"/>
        <v>0</v>
      </c>
      <c r="K1773" s="62">
        <f t="shared" si="470"/>
        <v>0</v>
      </c>
      <c r="L1773" s="90">
        <f t="shared" si="462"/>
        <v>55.604726408677891</v>
      </c>
      <c r="M1773" s="73">
        <f>0</f>
        <v>0</v>
      </c>
      <c r="N1773" s="89">
        <f t="shared" si="463"/>
        <v>0</v>
      </c>
      <c r="O1773" s="89">
        <f t="shared" si="464"/>
        <v>0</v>
      </c>
      <c r="P1773" s="89">
        <f t="shared" si="465"/>
        <v>0</v>
      </c>
      <c r="Q1773" s="62">
        <f t="shared" si="476"/>
        <v>0</v>
      </c>
      <c r="R1773" s="89">
        <f t="shared" si="471"/>
        <v>-55.604726408677891</v>
      </c>
      <c r="S1773" s="74">
        <f t="shared" si="472"/>
        <v>0</v>
      </c>
      <c r="T1773" s="91">
        <f t="shared" si="466"/>
        <v>9.7083427025497437E-2</v>
      </c>
      <c r="U1773" s="92">
        <f t="shared" si="467"/>
        <v>1.3970834270254973</v>
      </c>
    </row>
    <row r="1774" spans="1:21">
      <c r="A1774" s="80">
        <v>38282</v>
      </c>
      <c r="B1774" s="81">
        <v>2.5399999999999999E-4</v>
      </c>
      <c r="C1774" s="82">
        <v>2.9613761865291666E-3</v>
      </c>
      <c r="D1774" s="88">
        <f t="shared" si="468"/>
        <v>1.4943031907050637</v>
      </c>
      <c r="E1774" s="89">
        <f t="shared" si="473"/>
        <v>14886.063814101273</v>
      </c>
      <c r="F1774" s="126">
        <f t="shared" si="474"/>
        <v>380178.88565246615</v>
      </c>
      <c r="G1774" s="62">
        <f t="shared" si="475"/>
        <v>2.5539248682538242E-2</v>
      </c>
      <c r="H1774" s="88">
        <f t="shared" si="460"/>
        <v>5.08</v>
      </c>
      <c r="I1774" s="62">
        <f t="shared" si="469"/>
        <v>50.800000000000004</v>
      </c>
      <c r="J1774" s="89">
        <f t="shared" si="461"/>
        <v>9.1439999999999984</v>
      </c>
      <c r="K1774" s="62">
        <f t="shared" si="470"/>
        <v>201.16799999999995</v>
      </c>
      <c r="L1774" s="90">
        <f t="shared" si="462"/>
        <v>59.227523730583336</v>
      </c>
      <c r="M1774" s="73">
        <f>0</f>
        <v>0</v>
      </c>
      <c r="N1774" s="89">
        <f t="shared" si="463"/>
        <v>0</v>
      </c>
      <c r="O1774" s="89">
        <f t="shared" si="464"/>
        <v>0</v>
      </c>
      <c r="P1774" s="89">
        <f t="shared" si="465"/>
        <v>0</v>
      </c>
      <c r="Q1774" s="62">
        <f t="shared" si="476"/>
        <v>0</v>
      </c>
      <c r="R1774" s="89">
        <f t="shared" si="471"/>
        <v>-45.003523730583339</v>
      </c>
      <c r="S1774" s="74">
        <f t="shared" si="472"/>
        <v>251.96799999999996</v>
      </c>
      <c r="T1774" s="91">
        <f t="shared" si="466"/>
        <v>9.4303190705063766E-2</v>
      </c>
      <c r="U1774" s="92">
        <f t="shared" si="467"/>
        <v>1.3943031907050636</v>
      </c>
    </row>
    <row r="1775" spans="1:21">
      <c r="A1775" s="80">
        <v>38283</v>
      </c>
      <c r="B1775" s="81">
        <v>0</v>
      </c>
      <c r="C1775" s="82">
        <v>3.2889172533166798E-3</v>
      </c>
      <c r="D1775" s="88">
        <f t="shared" si="468"/>
        <v>1.4920530145185344</v>
      </c>
      <c r="E1775" s="89">
        <f t="shared" si="473"/>
        <v>14841.060290370689</v>
      </c>
      <c r="F1775" s="126">
        <f t="shared" si="474"/>
        <v>380430.85365246615</v>
      </c>
      <c r="G1775" s="62">
        <f t="shared" si="475"/>
        <v>2.5633670789633588E-2</v>
      </c>
      <c r="H1775" s="88">
        <f t="shared" si="460"/>
        <v>0</v>
      </c>
      <c r="I1775" s="62">
        <f t="shared" si="469"/>
        <v>0</v>
      </c>
      <c r="J1775" s="89">
        <f t="shared" si="461"/>
        <v>0</v>
      </c>
      <c r="K1775" s="62">
        <f t="shared" si="470"/>
        <v>0</v>
      </c>
      <c r="L1775" s="90">
        <f t="shared" si="462"/>
        <v>65.7783450663336</v>
      </c>
      <c r="M1775" s="73">
        <f>0</f>
        <v>0</v>
      </c>
      <c r="N1775" s="89">
        <f t="shared" si="463"/>
        <v>0</v>
      </c>
      <c r="O1775" s="89">
        <f t="shared" si="464"/>
        <v>0</v>
      </c>
      <c r="P1775" s="89">
        <f t="shared" si="465"/>
        <v>0</v>
      </c>
      <c r="Q1775" s="62">
        <f t="shared" si="476"/>
        <v>0</v>
      </c>
      <c r="R1775" s="89">
        <f t="shared" si="471"/>
        <v>-65.7783450663336</v>
      </c>
      <c r="S1775" s="74">
        <f t="shared" si="472"/>
        <v>0</v>
      </c>
      <c r="T1775" s="91">
        <f t="shared" si="466"/>
        <v>9.2053014518534537E-2</v>
      </c>
      <c r="U1775" s="92">
        <f t="shared" si="467"/>
        <v>1.3920530145185344</v>
      </c>
    </row>
    <row r="1776" spans="1:21">
      <c r="A1776" s="80">
        <v>38284</v>
      </c>
      <c r="B1776" s="81">
        <v>0</v>
      </c>
      <c r="C1776" s="82">
        <v>3.65916297156892E-3</v>
      </c>
      <c r="D1776" s="88">
        <f t="shared" si="468"/>
        <v>1.4887640972652179</v>
      </c>
      <c r="E1776" s="89">
        <f t="shared" si="473"/>
        <v>14775.281945304356</v>
      </c>
      <c r="F1776" s="126">
        <f t="shared" si="474"/>
        <v>380430.85365246615</v>
      </c>
      <c r="G1776" s="62">
        <f t="shared" si="475"/>
        <v>2.5747789792489786E-2</v>
      </c>
      <c r="H1776" s="88">
        <f t="shared" si="460"/>
        <v>0</v>
      </c>
      <c r="I1776" s="62">
        <f t="shared" si="469"/>
        <v>0</v>
      </c>
      <c r="J1776" s="89">
        <f t="shared" si="461"/>
        <v>0</v>
      </c>
      <c r="K1776" s="62">
        <f t="shared" si="470"/>
        <v>0</v>
      </c>
      <c r="L1776" s="90">
        <f t="shared" si="462"/>
        <v>73.183259431378403</v>
      </c>
      <c r="M1776" s="73">
        <f>0</f>
        <v>0</v>
      </c>
      <c r="N1776" s="89">
        <f t="shared" si="463"/>
        <v>0</v>
      </c>
      <c r="O1776" s="89">
        <f t="shared" si="464"/>
        <v>0</v>
      </c>
      <c r="P1776" s="89">
        <f t="shared" si="465"/>
        <v>0</v>
      </c>
      <c r="Q1776" s="62">
        <f t="shared" si="476"/>
        <v>0</v>
      </c>
      <c r="R1776" s="89">
        <f t="shared" si="471"/>
        <v>-73.183259431378403</v>
      </c>
      <c r="S1776" s="74">
        <f t="shared" si="472"/>
        <v>0</v>
      </c>
      <c r="T1776" s="91">
        <f t="shared" si="466"/>
        <v>8.8764097265217945E-2</v>
      </c>
      <c r="U1776" s="92">
        <f t="shared" si="467"/>
        <v>1.3887640972652178</v>
      </c>
    </row>
    <row r="1777" spans="1:21">
      <c r="A1777" s="80">
        <v>38285</v>
      </c>
      <c r="B1777" s="81">
        <v>0</v>
      </c>
      <c r="C1777" s="82">
        <v>3.2874866329275273E-3</v>
      </c>
      <c r="D1777" s="88">
        <f t="shared" si="468"/>
        <v>1.4851049342936489</v>
      </c>
      <c r="E1777" s="89">
        <f t="shared" si="473"/>
        <v>14702.098685872978</v>
      </c>
      <c r="F1777" s="126">
        <f t="shared" si="474"/>
        <v>380430.85365246615</v>
      </c>
      <c r="G1777" s="62">
        <f t="shared" si="475"/>
        <v>2.5875955656454432E-2</v>
      </c>
      <c r="H1777" s="88">
        <f t="shared" si="460"/>
        <v>0</v>
      </c>
      <c r="I1777" s="62">
        <f t="shared" si="469"/>
        <v>0</v>
      </c>
      <c r="J1777" s="89">
        <f t="shared" si="461"/>
        <v>0</v>
      </c>
      <c r="K1777" s="62">
        <f t="shared" si="470"/>
        <v>0</v>
      </c>
      <c r="L1777" s="90">
        <f t="shared" si="462"/>
        <v>65.749732658550542</v>
      </c>
      <c r="M1777" s="73">
        <f>0</f>
        <v>0</v>
      </c>
      <c r="N1777" s="89">
        <f t="shared" si="463"/>
        <v>0</v>
      </c>
      <c r="O1777" s="89">
        <f t="shared" si="464"/>
        <v>0</v>
      </c>
      <c r="P1777" s="89">
        <f t="shared" si="465"/>
        <v>0</v>
      </c>
      <c r="Q1777" s="62">
        <f t="shared" si="476"/>
        <v>0</v>
      </c>
      <c r="R1777" s="89">
        <f t="shared" si="471"/>
        <v>-65.749732658550542</v>
      </c>
      <c r="S1777" s="74">
        <f t="shared" si="472"/>
        <v>0</v>
      </c>
      <c r="T1777" s="91">
        <f t="shared" si="466"/>
        <v>8.5104934293648959E-2</v>
      </c>
      <c r="U1777" s="92">
        <f t="shared" si="467"/>
        <v>1.3851049342936488</v>
      </c>
    </row>
    <row r="1778" spans="1:21">
      <c r="A1778" s="80">
        <v>38286</v>
      </c>
      <c r="B1778" s="81">
        <v>0</v>
      </c>
      <c r="C1778" s="82">
        <v>3.2960546098607002E-3</v>
      </c>
      <c r="D1778" s="88">
        <f t="shared" si="468"/>
        <v>1.4818174476607213</v>
      </c>
      <c r="E1778" s="89">
        <f t="shared" si="473"/>
        <v>14636.348953214427</v>
      </c>
      <c r="F1778" s="126">
        <f t="shared" si="474"/>
        <v>380430.85365246615</v>
      </c>
      <c r="G1778" s="62">
        <f t="shared" si="475"/>
        <v>2.5992196200604806E-2</v>
      </c>
      <c r="H1778" s="88">
        <f t="shared" si="460"/>
        <v>0</v>
      </c>
      <c r="I1778" s="62">
        <f t="shared" si="469"/>
        <v>0</v>
      </c>
      <c r="J1778" s="89">
        <f t="shared" si="461"/>
        <v>0</v>
      </c>
      <c r="K1778" s="62">
        <f t="shared" si="470"/>
        <v>0</v>
      </c>
      <c r="L1778" s="90">
        <f t="shared" si="462"/>
        <v>65.921092197214008</v>
      </c>
      <c r="M1778" s="73">
        <f>0</f>
        <v>0</v>
      </c>
      <c r="N1778" s="89">
        <f t="shared" si="463"/>
        <v>0</v>
      </c>
      <c r="O1778" s="89">
        <f t="shared" si="464"/>
        <v>0</v>
      </c>
      <c r="P1778" s="89">
        <f t="shared" si="465"/>
        <v>0</v>
      </c>
      <c r="Q1778" s="62">
        <f t="shared" si="476"/>
        <v>0</v>
      </c>
      <c r="R1778" s="89">
        <f t="shared" si="471"/>
        <v>-65.921092197214008</v>
      </c>
      <c r="S1778" s="74">
        <f t="shared" si="472"/>
        <v>0</v>
      </c>
      <c r="T1778" s="91">
        <f t="shared" si="466"/>
        <v>8.181744766072141E-2</v>
      </c>
      <c r="U1778" s="92">
        <f t="shared" si="467"/>
        <v>1.3818174476607212</v>
      </c>
    </row>
    <row r="1779" spans="1:21">
      <c r="A1779" s="80">
        <v>38287</v>
      </c>
      <c r="B1779" s="81">
        <v>0</v>
      </c>
      <c r="C1779" s="82">
        <v>3.393465826713472E-3</v>
      </c>
      <c r="D1779" s="88">
        <f t="shared" si="468"/>
        <v>1.4785213930508605</v>
      </c>
      <c r="E1779" s="89">
        <f t="shared" si="473"/>
        <v>14570.427861017213</v>
      </c>
      <c r="F1779" s="126">
        <f t="shared" si="474"/>
        <v>380430.85365246615</v>
      </c>
      <c r="G1779" s="62">
        <f t="shared" si="475"/>
        <v>2.6109792881944024E-2</v>
      </c>
      <c r="H1779" s="88">
        <f t="shared" si="460"/>
        <v>0</v>
      </c>
      <c r="I1779" s="62">
        <f t="shared" si="469"/>
        <v>0</v>
      </c>
      <c r="J1779" s="89">
        <f t="shared" si="461"/>
        <v>0</v>
      </c>
      <c r="K1779" s="62">
        <f t="shared" si="470"/>
        <v>0</v>
      </c>
      <c r="L1779" s="90">
        <f t="shared" si="462"/>
        <v>67.869316534269444</v>
      </c>
      <c r="M1779" s="73">
        <f>0</f>
        <v>0</v>
      </c>
      <c r="N1779" s="89">
        <f t="shared" si="463"/>
        <v>0</v>
      </c>
      <c r="O1779" s="89">
        <f t="shared" si="464"/>
        <v>0</v>
      </c>
      <c r="P1779" s="89">
        <f t="shared" si="465"/>
        <v>0</v>
      </c>
      <c r="Q1779" s="62">
        <f t="shared" si="476"/>
        <v>0</v>
      </c>
      <c r="R1779" s="89">
        <f t="shared" si="471"/>
        <v>-67.869316534269444</v>
      </c>
      <c r="S1779" s="74">
        <f t="shared" si="472"/>
        <v>0</v>
      </c>
      <c r="T1779" s="91">
        <f t="shared" si="466"/>
        <v>7.8521393050860588E-2</v>
      </c>
      <c r="U1779" s="92">
        <f t="shared" si="467"/>
        <v>1.3785213930508604</v>
      </c>
    </row>
    <row r="1780" spans="1:21">
      <c r="A1780" s="80">
        <v>38288</v>
      </c>
      <c r="B1780" s="81">
        <v>0</v>
      </c>
      <c r="C1780" s="82">
        <v>3.505734659840133E-3</v>
      </c>
      <c r="D1780" s="88">
        <f t="shared" si="468"/>
        <v>1.4751279272241471</v>
      </c>
      <c r="E1780" s="89">
        <f t="shared" si="473"/>
        <v>14502.558544482943</v>
      </c>
      <c r="F1780" s="126">
        <f t="shared" si="474"/>
        <v>380430.85365246615</v>
      </c>
      <c r="G1780" s="62">
        <f t="shared" si="475"/>
        <v>2.6231981928263925E-2</v>
      </c>
      <c r="H1780" s="88">
        <f t="shared" si="460"/>
        <v>0</v>
      </c>
      <c r="I1780" s="62">
        <f t="shared" si="469"/>
        <v>0</v>
      </c>
      <c r="J1780" s="89">
        <f t="shared" si="461"/>
        <v>0</v>
      </c>
      <c r="K1780" s="62">
        <f t="shared" si="470"/>
        <v>0</v>
      </c>
      <c r="L1780" s="90">
        <f t="shared" si="462"/>
        <v>70.114693196802662</v>
      </c>
      <c r="M1780" s="73">
        <f>0</f>
        <v>0</v>
      </c>
      <c r="N1780" s="89">
        <f t="shared" si="463"/>
        <v>0</v>
      </c>
      <c r="O1780" s="89">
        <f t="shared" si="464"/>
        <v>0</v>
      </c>
      <c r="P1780" s="89">
        <f t="shared" si="465"/>
        <v>0</v>
      </c>
      <c r="Q1780" s="62">
        <f t="shared" si="476"/>
        <v>0</v>
      </c>
      <c r="R1780" s="89">
        <f t="shared" si="471"/>
        <v>-70.114693196802662</v>
      </c>
      <c r="S1780" s="74">
        <f t="shared" si="472"/>
        <v>0</v>
      </c>
      <c r="T1780" s="91">
        <f t="shared" si="466"/>
        <v>7.5127927224147184E-2</v>
      </c>
      <c r="U1780" s="92">
        <f t="shared" si="467"/>
        <v>1.375127927224147</v>
      </c>
    </row>
    <row r="1781" spans="1:21">
      <c r="A1781" s="80">
        <v>38289</v>
      </c>
      <c r="B1781" s="81">
        <v>2.2859999999999998E-3</v>
      </c>
      <c r="C1781" s="82">
        <v>3.1698588305846803E-3</v>
      </c>
      <c r="D1781" s="88">
        <f t="shared" si="468"/>
        <v>1.4716221925643069</v>
      </c>
      <c r="E1781" s="89">
        <f t="shared" si="473"/>
        <v>14432.44385128614</v>
      </c>
      <c r="F1781" s="126">
        <f t="shared" si="474"/>
        <v>380430.85365246615</v>
      </c>
      <c r="G1781" s="62">
        <f t="shared" si="475"/>
        <v>2.6359420315261731E-2</v>
      </c>
      <c r="H1781" s="88">
        <f t="shared" si="460"/>
        <v>45.72</v>
      </c>
      <c r="I1781" s="62">
        <f t="shared" si="469"/>
        <v>457.2</v>
      </c>
      <c r="J1781" s="89">
        <f t="shared" si="461"/>
        <v>82.295999999999978</v>
      </c>
      <c r="K1781" s="62">
        <f t="shared" si="470"/>
        <v>1810.5119999999993</v>
      </c>
      <c r="L1781" s="90">
        <f t="shared" si="462"/>
        <v>63.397176611693602</v>
      </c>
      <c r="M1781" s="73">
        <f>0</f>
        <v>0</v>
      </c>
      <c r="N1781" s="89">
        <f t="shared" si="463"/>
        <v>0</v>
      </c>
      <c r="O1781" s="89">
        <f t="shared" si="464"/>
        <v>0</v>
      </c>
      <c r="P1781" s="89">
        <f t="shared" si="465"/>
        <v>0</v>
      </c>
      <c r="Q1781" s="62">
        <f t="shared" si="476"/>
        <v>0</v>
      </c>
      <c r="R1781" s="89">
        <f t="shared" si="471"/>
        <v>64.618823388306367</v>
      </c>
      <c r="S1781" s="74">
        <f t="shared" si="472"/>
        <v>2267.7119999999991</v>
      </c>
      <c r="T1781" s="91">
        <f t="shared" si="466"/>
        <v>7.1622192564307019E-2</v>
      </c>
      <c r="U1781" s="92">
        <f t="shared" si="467"/>
        <v>1.3716221925643068</v>
      </c>
    </row>
    <row r="1782" spans="1:21">
      <c r="A1782" s="80">
        <v>38290</v>
      </c>
      <c r="B1782" s="81">
        <v>0</v>
      </c>
      <c r="C1782" s="82">
        <v>3.3605040132047986E-3</v>
      </c>
      <c r="D1782" s="88">
        <f t="shared" si="468"/>
        <v>1.4748531337337223</v>
      </c>
      <c r="E1782" s="89">
        <f t="shared" si="473"/>
        <v>14497.062674674446</v>
      </c>
      <c r="F1782" s="126">
        <f t="shared" si="474"/>
        <v>382698.56565246615</v>
      </c>
      <c r="G1782" s="62">
        <f t="shared" si="475"/>
        <v>2.639835215177893E-2</v>
      </c>
      <c r="H1782" s="88">
        <f t="shared" si="460"/>
        <v>0</v>
      </c>
      <c r="I1782" s="62">
        <f t="shared" si="469"/>
        <v>0</v>
      </c>
      <c r="J1782" s="89">
        <f t="shared" si="461"/>
        <v>0</v>
      </c>
      <c r="K1782" s="62">
        <f t="shared" si="470"/>
        <v>0</v>
      </c>
      <c r="L1782" s="90">
        <f t="shared" si="462"/>
        <v>67.210080264095978</v>
      </c>
      <c r="M1782" s="73">
        <f>0</f>
        <v>0</v>
      </c>
      <c r="N1782" s="89">
        <f t="shared" si="463"/>
        <v>0</v>
      </c>
      <c r="O1782" s="89">
        <f t="shared" si="464"/>
        <v>0</v>
      </c>
      <c r="P1782" s="89">
        <f t="shared" si="465"/>
        <v>0</v>
      </c>
      <c r="Q1782" s="62">
        <f t="shared" si="476"/>
        <v>0</v>
      </c>
      <c r="R1782" s="89">
        <f t="shared" si="471"/>
        <v>-67.210080264095978</v>
      </c>
      <c r="S1782" s="74">
        <f t="shared" si="472"/>
        <v>0</v>
      </c>
      <c r="T1782" s="91">
        <f t="shared" si="466"/>
        <v>7.4853133733722377E-2</v>
      </c>
      <c r="U1782" s="92">
        <f t="shared" si="467"/>
        <v>1.3748531337337222</v>
      </c>
    </row>
    <row r="1783" spans="1:21">
      <c r="A1783" s="80">
        <v>38291</v>
      </c>
      <c r="B1783" s="81">
        <v>0</v>
      </c>
      <c r="C1783" s="82">
        <v>3.5277035375382358E-3</v>
      </c>
      <c r="D1783" s="88">
        <f t="shared" si="468"/>
        <v>1.4714926297205175</v>
      </c>
      <c r="E1783" s="89">
        <f t="shared" si="473"/>
        <v>14429.852594410349</v>
      </c>
      <c r="F1783" s="126">
        <f t="shared" si="474"/>
        <v>382698.56565246615</v>
      </c>
      <c r="G1783" s="62">
        <f t="shared" si="475"/>
        <v>2.6521308041685124E-2</v>
      </c>
      <c r="H1783" s="88">
        <f t="shared" si="460"/>
        <v>0</v>
      </c>
      <c r="I1783" s="62">
        <f t="shared" si="469"/>
        <v>0</v>
      </c>
      <c r="J1783" s="89">
        <f t="shared" si="461"/>
        <v>0</v>
      </c>
      <c r="K1783" s="62">
        <f t="shared" si="470"/>
        <v>0</v>
      </c>
      <c r="L1783" s="90">
        <f t="shared" si="462"/>
        <v>70.554070750764723</v>
      </c>
      <c r="M1783" s="73">
        <f>0</f>
        <v>0</v>
      </c>
      <c r="N1783" s="89">
        <f t="shared" si="463"/>
        <v>0</v>
      </c>
      <c r="O1783" s="89">
        <f t="shared" si="464"/>
        <v>0</v>
      </c>
      <c r="P1783" s="89">
        <f t="shared" si="465"/>
        <v>0</v>
      </c>
      <c r="Q1783" s="62">
        <f t="shared" si="476"/>
        <v>0</v>
      </c>
      <c r="R1783" s="89">
        <f t="shared" si="471"/>
        <v>-70.554070750764723</v>
      </c>
      <c r="S1783" s="74">
        <f t="shared" si="472"/>
        <v>0</v>
      </c>
      <c r="T1783" s="91">
        <f t="shared" si="466"/>
        <v>7.149262972051762E-2</v>
      </c>
      <c r="U1783" s="92">
        <f t="shared" si="467"/>
        <v>1.3714926297205174</v>
      </c>
    </row>
    <row r="1784" spans="1:21">
      <c r="A1784" s="80">
        <v>38292</v>
      </c>
      <c r="B1784" s="81">
        <v>0</v>
      </c>
      <c r="C1784" s="82">
        <v>2.9461172327517431E-3</v>
      </c>
      <c r="D1784" s="88">
        <f t="shared" si="468"/>
        <v>1.4679649261829792</v>
      </c>
      <c r="E1784" s="89">
        <f t="shared" si="473"/>
        <v>14359.298523659585</v>
      </c>
      <c r="F1784" s="126">
        <f t="shared" si="474"/>
        <v>382698.56565246615</v>
      </c>
      <c r="G1784" s="62">
        <f t="shared" si="475"/>
        <v>2.6651619856074438E-2</v>
      </c>
      <c r="H1784" s="88">
        <f t="shared" si="460"/>
        <v>0</v>
      </c>
      <c r="I1784" s="62">
        <f t="shared" si="469"/>
        <v>0</v>
      </c>
      <c r="J1784" s="89">
        <f t="shared" si="461"/>
        <v>0</v>
      </c>
      <c r="K1784" s="62">
        <f t="shared" si="470"/>
        <v>0</v>
      </c>
      <c r="L1784" s="90">
        <f t="shared" si="462"/>
        <v>58.922344655034863</v>
      </c>
      <c r="M1784" s="73">
        <f>0</f>
        <v>0</v>
      </c>
      <c r="N1784" s="89">
        <f t="shared" si="463"/>
        <v>0</v>
      </c>
      <c r="O1784" s="89">
        <f t="shared" si="464"/>
        <v>0</v>
      </c>
      <c r="P1784" s="89">
        <f t="shared" si="465"/>
        <v>0</v>
      </c>
      <c r="Q1784" s="62">
        <f t="shared" si="476"/>
        <v>0</v>
      </c>
      <c r="R1784" s="89">
        <f t="shared" si="471"/>
        <v>-58.922344655034863</v>
      </c>
      <c r="S1784" s="74">
        <f t="shared" si="472"/>
        <v>0</v>
      </c>
      <c r="T1784" s="91">
        <f t="shared" si="466"/>
        <v>6.7964926182979335E-2</v>
      </c>
      <c r="U1784" s="92">
        <f t="shared" si="467"/>
        <v>1.3679649261829792</v>
      </c>
    </row>
    <row r="1785" spans="1:21">
      <c r="A1785" s="80">
        <v>38293</v>
      </c>
      <c r="B1785" s="81">
        <v>0</v>
      </c>
      <c r="C1785" s="82">
        <v>2.6853894472085526E-3</v>
      </c>
      <c r="D1785" s="88">
        <f t="shared" si="468"/>
        <v>1.4650188089502274</v>
      </c>
      <c r="E1785" s="89">
        <f t="shared" si="473"/>
        <v>14300.37617900455</v>
      </c>
      <c r="F1785" s="126">
        <f t="shared" si="474"/>
        <v>382698.56565246615</v>
      </c>
      <c r="G1785" s="62">
        <f t="shared" si="475"/>
        <v>2.6761433465948573E-2</v>
      </c>
      <c r="H1785" s="88">
        <f t="shared" si="460"/>
        <v>0</v>
      </c>
      <c r="I1785" s="62">
        <f t="shared" si="469"/>
        <v>0</v>
      </c>
      <c r="J1785" s="89">
        <f t="shared" si="461"/>
        <v>0</v>
      </c>
      <c r="K1785" s="62">
        <f t="shared" si="470"/>
        <v>0</v>
      </c>
      <c r="L1785" s="90">
        <f t="shared" si="462"/>
        <v>53.70778894417105</v>
      </c>
      <c r="M1785" s="73">
        <f>0</f>
        <v>0</v>
      </c>
      <c r="N1785" s="89">
        <f t="shared" si="463"/>
        <v>0</v>
      </c>
      <c r="O1785" s="89">
        <f t="shared" si="464"/>
        <v>0</v>
      </c>
      <c r="P1785" s="89">
        <f t="shared" si="465"/>
        <v>0</v>
      </c>
      <c r="Q1785" s="62">
        <f t="shared" si="476"/>
        <v>0</v>
      </c>
      <c r="R1785" s="89">
        <f t="shared" si="471"/>
        <v>-53.70778894417105</v>
      </c>
      <c r="S1785" s="74">
        <f t="shared" si="472"/>
        <v>0</v>
      </c>
      <c r="T1785" s="91">
        <f t="shared" si="466"/>
        <v>6.5018808950227491E-2</v>
      </c>
      <c r="U1785" s="92">
        <f t="shared" si="467"/>
        <v>1.3650188089502273</v>
      </c>
    </row>
    <row r="1786" spans="1:21">
      <c r="A1786" s="80">
        <v>38294</v>
      </c>
      <c r="B1786" s="81">
        <v>0</v>
      </c>
      <c r="C1786" s="82">
        <v>2.9474543268439681E-3</v>
      </c>
      <c r="D1786" s="88">
        <f t="shared" si="468"/>
        <v>1.4623334195030189</v>
      </c>
      <c r="E1786" s="89">
        <f t="shared" si="473"/>
        <v>14246.668390060378</v>
      </c>
      <c r="F1786" s="126">
        <f t="shared" si="474"/>
        <v>382698.56565246615</v>
      </c>
      <c r="G1786" s="62">
        <f t="shared" si="475"/>
        <v>2.6862320029816054E-2</v>
      </c>
      <c r="H1786" s="88">
        <f t="shared" si="460"/>
        <v>0</v>
      </c>
      <c r="I1786" s="62">
        <f t="shared" si="469"/>
        <v>0</v>
      </c>
      <c r="J1786" s="89">
        <f t="shared" si="461"/>
        <v>0</v>
      </c>
      <c r="K1786" s="62">
        <f t="shared" si="470"/>
        <v>0</v>
      </c>
      <c r="L1786" s="90">
        <f t="shared" si="462"/>
        <v>58.949086536879364</v>
      </c>
      <c r="M1786" s="73">
        <f>0</f>
        <v>0</v>
      </c>
      <c r="N1786" s="89">
        <f t="shared" si="463"/>
        <v>0</v>
      </c>
      <c r="O1786" s="89">
        <f t="shared" si="464"/>
        <v>0</v>
      </c>
      <c r="P1786" s="89">
        <f t="shared" si="465"/>
        <v>0</v>
      </c>
      <c r="Q1786" s="62">
        <f t="shared" si="476"/>
        <v>0</v>
      </c>
      <c r="R1786" s="89">
        <f t="shared" si="471"/>
        <v>-58.949086536879364</v>
      </c>
      <c r="S1786" s="74">
        <f t="shared" si="472"/>
        <v>0</v>
      </c>
      <c r="T1786" s="91">
        <f t="shared" si="466"/>
        <v>6.2333419503018961E-2</v>
      </c>
      <c r="U1786" s="92">
        <f t="shared" si="467"/>
        <v>1.3623334195030188</v>
      </c>
    </row>
    <row r="1787" spans="1:21">
      <c r="A1787" s="80">
        <v>38295</v>
      </c>
      <c r="B1787" s="81">
        <v>4.0639999999999999E-3</v>
      </c>
      <c r="C1787" s="82">
        <v>2.9380108902851611E-3</v>
      </c>
      <c r="D1787" s="88">
        <f t="shared" si="468"/>
        <v>1.4593859651761749</v>
      </c>
      <c r="E1787" s="89">
        <f t="shared" si="473"/>
        <v>14187.7193035235</v>
      </c>
      <c r="F1787" s="126">
        <f t="shared" si="474"/>
        <v>382698.56565246615</v>
      </c>
      <c r="G1787" s="62">
        <f t="shared" si="475"/>
        <v>2.6973931289817912E-2</v>
      </c>
      <c r="H1787" s="88">
        <f t="shared" si="460"/>
        <v>81.28</v>
      </c>
      <c r="I1787" s="62">
        <f t="shared" si="469"/>
        <v>812.80000000000007</v>
      </c>
      <c r="J1787" s="89">
        <f t="shared" si="461"/>
        <v>146.30399999999997</v>
      </c>
      <c r="K1787" s="62">
        <f t="shared" si="470"/>
        <v>3218.6879999999992</v>
      </c>
      <c r="L1787" s="90">
        <f t="shared" si="462"/>
        <v>58.760217805703221</v>
      </c>
      <c r="M1787" s="73">
        <f>0</f>
        <v>0</v>
      </c>
      <c r="N1787" s="89">
        <f t="shared" si="463"/>
        <v>0</v>
      </c>
      <c r="O1787" s="89">
        <f t="shared" si="464"/>
        <v>0</v>
      </c>
      <c r="P1787" s="89">
        <f t="shared" si="465"/>
        <v>0</v>
      </c>
      <c r="Q1787" s="62">
        <f t="shared" si="476"/>
        <v>0</v>
      </c>
      <c r="R1787" s="89">
        <f t="shared" si="471"/>
        <v>168.82378219429677</v>
      </c>
      <c r="S1787" s="74">
        <f t="shared" si="472"/>
        <v>4031.4879999999994</v>
      </c>
      <c r="T1787" s="91">
        <f t="shared" si="466"/>
        <v>5.9385965176175004E-2</v>
      </c>
      <c r="U1787" s="92">
        <f t="shared" si="467"/>
        <v>1.3593859651761748</v>
      </c>
    </row>
    <row r="1788" spans="1:21">
      <c r="A1788" s="80">
        <v>38296</v>
      </c>
      <c r="B1788" s="81">
        <v>0</v>
      </c>
      <c r="C1788" s="82">
        <v>2.2434456350352719E-3</v>
      </c>
      <c r="D1788" s="88">
        <f t="shared" si="468"/>
        <v>1.4678271542858898</v>
      </c>
      <c r="E1788" s="89">
        <f t="shared" si="473"/>
        <v>14356.543085717796</v>
      </c>
      <c r="F1788" s="126">
        <f t="shared" si="474"/>
        <v>386730.05365246616</v>
      </c>
      <c r="G1788" s="62">
        <f t="shared" si="475"/>
        <v>2.6937546966803848E-2</v>
      </c>
      <c r="H1788" s="88">
        <f t="shared" si="460"/>
        <v>0</v>
      </c>
      <c r="I1788" s="62">
        <f t="shared" si="469"/>
        <v>0</v>
      </c>
      <c r="J1788" s="89">
        <f t="shared" si="461"/>
        <v>0</v>
      </c>
      <c r="K1788" s="62">
        <f t="shared" si="470"/>
        <v>0</v>
      </c>
      <c r="L1788" s="90">
        <f t="shared" si="462"/>
        <v>44.868912700705437</v>
      </c>
      <c r="M1788" s="73">
        <f>0</f>
        <v>0</v>
      </c>
      <c r="N1788" s="89">
        <f t="shared" si="463"/>
        <v>0</v>
      </c>
      <c r="O1788" s="89">
        <f t="shared" si="464"/>
        <v>0</v>
      </c>
      <c r="P1788" s="89">
        <f t="shared" si="465"/>
        <v>0</v>
      </c>
      <c r="Q1788" s="62">
        <f t="shared" si="476"/>
        <v>0</v>
      </c>
      <c r="R1788" s="89">
        <f t="shared" si="471"/>
        <v>-44.868912700705437</v>
      </c>
      <c r="S1788" s="74">
        <f t="shared" si="472"/>
        <v>0</v>
      </c>
      <c r="T1788" s="91">
        <f t="shared" si="466"/>
        <v>6.7827154285889923E-2</v>
      </c>
      <c r="U1788" s="92">
        <f t="shared" si="467"/>
        <v>1.3678271542858897</v>
      </c>
    </row>
    <row r="1789" spans="1:21">
      <c r="A1789" s="80">
        <v>38297</v>
      </c>
      <c r="B1789" s="81">
        <v>0</v>
      </c>
      <c r="C1789" s="82">
        <v>2.4510019139930258E-3</v>
      </c>
      <c r="D1789" s="88">
        <f t="shared" si="468"/>
        <v>1.4655837086508545</v>
      </c>
      <c r="E1789" s="89">
        <f t="shared" si="473"/>
        <v>14311.674173017091</v>
      </c>
      <c r="F1789" s="126">
        <f t="shared" si="474"/>
        <v>386730.05365246616</v>
      </c>
      <c r="G1789" s="62">
        <f t="shared" si="475"/>
        <v>2.7021999591186778E-2</v>
      </c>
      <c r="H1789" s="88">
        <f t="shared" si="460"/>
        <v>0</v>
      </c>
      <c r="I1789" s="62">
        <f t="shared" si="469"/>
        <v>0</v>
      </c>
      <c r="J1789" s="89">
        <f t="shared" si="461"/>
        <v>0</v>
      </c>
      <c r="K1789" s="62">
        <f t="shared" si="470"/>
        <v>0</v>
      </c>
      <c r="L1789" s="90">
        <f t="shared" si="462"/>
        <v>49.020038279860515</v>
      </c>
      <c r="M1789" s="73">
        <f>0</f>
        <v>0</v>
      </c>
      <c r="N1789" s="89">
        <f t="shared" si="463"/>
        <v>0</v>
      </c>
      <c r="O1789" s="89">
        <f t="shared" si="464"/>
        <v>0</v>
      </c>
      <c r="P1789" s="89">
        <f t="shared" si="465"/>
        <v>0</v>
      </c>
      <c r="Q1789" s="62">
        <f t="shared" si="476"/>
        <v>0</v>
      </c>
      <c r="R1789" s="89">
        <f t="shared" si="471"/>
        <v>-49.020038279860515</v>
      </c>
      <c r="S1789" s="74">
        <f t="shared" si="472"/>
        <v>0</v>
      </c>
      <c r="T1789" s="91">
        <f t="shared" si="466"/>
        <v>6.5583708650854611E-2</v>
      </c>
      <c r="U1789" s="92">
        <f t="shared" si="467"/>
        <v>1.3655837086508544</v>
      </c>
    </row>
    <row r="1790" spans="1:21">
      <c r="A1790" s="80">
        <v>38298</v>
      </c>
      <c r="B1790" s="81">
        <v>0</v>
      </c>
      <c r="C1790" s="82">
        <v>2.6524691888707643E-3</v>
      </c>
      <c r="D1790" s="88">
        <f t="shared" si="468"/>
        <v>1.4631327067368616</v>
      </c>
      <c r="E1790" s="89">
        <f t="shared" si="473"/>
        <v>14262.654134737229</v>
      </c>
      <c r="F1790" s="126">
        <f t="shared" si="474"/>
        <v>386730.05365246616</v>
      </c>
      <c r="G1790" s="62">
        <f t="shared" si="475"/>
        <v>2.7114872870020075E-2</v>
      </c>
      <c r="H1790" s="88">
        <f t="shared" si="460"/>
        <v>0</v>
      </c>
      <c r="I1790" s="62">
        <f t="shared" si="469"/>
        <v>0</v>
      </c>
      <c r="J1790" s="89">
        <f t="shared" si="461"/>
        <v>0</v>
      </c>
      <c r="K1790" s="62">
        <f t="shared" si="470"/>
        <v>0</v>
      </c>
      <c r="L1790" s="90">
        <f t="shared" si="462"/>
        <v>53.049383777415287</v>
      </c>
      <c r="M1790" s="73">
        <f>0</f>
        <v>0</v>
      </c>
      <c r="N1790" s="89">
        <f t="shared" si="463"/>
        <v>0</v>
      </c>
      <c r="O1790" s="89">
        <f t="shared" si="464"/>
        <v>0</v>
      </c>
      <c r="P1790" s="89">
        <f t="shared" si="465"/>
        <v>0</v>
      </c>
      <c r="Q1790" s="62">
        <f t="shared" si="476"/>
        <v>0</v>
      </c>
      <c r="R1790" s="89">
        <f t="shared" si="471"/>
        <v>-53.049383777415287</v>
      </c>
      <c r="S1790" s="74">
        <f t="shared" si="472"/>
        <v>0</v>
      </c>
      <c r="T1790" s="91">
        <f t="shared" si="466"/>
        <v>6.3132706736861666E-2</v>
      </c>
      <c r="U1790" s="92">
        <f t="shared" si="467"/>
        <v>1.3631327067368615</v>
      </c>
    </row>
    <row r="1791" spans="1:21">
      <c r="A1791" s="80">
        <v>38299</v>
      </c>
      <c r="B1791" s="81">
        <v>0</v>
      </c>
      <c r="C1791" s="82">
        <v>2.8974470191524605E-3</v>
      </c>
      <c r="D1791" s="88">
        <f t="shared" si="468"/>
        <v>1.4604802375479906</v>
      </c>
      <c r="E1791" s="89">
        <f t="shared" si="473"/>
        <v>14209.604750959814</v>
      </c>
      <c r="F1791" s="126">
        <f t="shared" si="474"/>
        <v>386730.05365246616</v>
      </c>
      <c r="G1791" s="62">
        <f t="shared" si="475"/>
        <v>2.7216102096460058E-2</v>
      </c>
      <c r="H1791" s="88">
        <f t="shared" si="460"/>
        <v>0</v>
      </c>
      <c r="I1791" s="62">
        <f t="shared" si="469"/>
        <v>0</v>
      </c>
      <c r="J1791" s="89">
        <f t="shared" si="461"/>
        <v>0</v>
      </c>
      <c r="K1791" s="62">
        <f t="shared" si="470"/>
        <v>0</v>
      </c>
      <c r="L1791" s="90">
        <f t="shared" si="462"/>
        <v>57.948940383049212</v>
      </c>
      <c r="M1791" s="73">
        <f>0</f>
        <v>0</v>
      </c>
      <c r="N1791" s="89">
        <f t="shared" si="463"/>
        <v>0</v>
      </c>
      <c r="O1791" s="89">
        <f t="shared" si="464"/>
        <v>0</v>
      </c>
      <c r="P1791" s="89">
        <f t="shared" si="465"/>
        <v>0</v>
      </c>
      <c r="Q1791" s="62">
        <f t="shared" si="476"/>
        <v>0</v>
      </c>
      <c r="R1791" s="89">
        <f t="shared" si="471"/>
        <v>-57.948940383049212</v>
      </c>
      <c r="S1791" s="74">
        <f t="shared" si="472"/>
        <v>0</v>
      </c>
      <c r="T1791" s="91">
        <f t="shared" si="466"/>
        <v>6.0480237547990701E-2</v>
      </c>
      <c r="U1791" s="92">
        <f t="shared" si="467"/>
        <v>1.3604802375479905</v>
      </c>
    </row>
    <row r="1792" spans="1:21">
      <c r="A1792" s="80">
        <v>38300</v>
      </c>
      <c r="B1792" s="81">
        <v>0</v>
      </c>
      <c r="C1792" s="82">
        <v>2.1727687863606197E-3</v>
      </c>
      <c r="D1792" s="88">
        <f t="shared" si="468"/>
        <v>1.4575827905288383</v>
      </c>
      <c r="E1792" s="89">
        <f t="shared" si="473"/>
        <v>14151.655810576765</v>
      </c>
      <c r="F1792" s="126">
        <f t="shared" si="474"/>
        <v>386730.05365246616</v>
      </c>
      <c r="G1792" s="62">
        <f t="shared" si="475"/>
        <v>2.7327548014800439E-2</v>
      </c>
      <c r="H1792" s="88">
        <f t="shared" si="460"/>
        <v>0</v>
      </c>
      <c r="I1792" s="62">
        <f t="shared" si="469"/>
        <v>0</v>
      </c>
      <c r="J1792" s="89">
        <f t="shared" si="461"/>
        <v>0</v>
      </c>
      <c r="K1792" s="62">
        <f t="shared" si="470"/>
        <v>0</v>
      </c>
      <c r="L1792" s="90">
        <f t="shared" si="462"/>
        <v>43.455375727212392</v>
      </c>
      <c r="M1792" s="73">
        <f>0</f>
        <v>0</v>
      </c>
      <c r="N1792" s="89">
        <f t="shared" si="463"/>
        <v>0</v>
      </c>
      <c r="O1792" s="89">
        <f t="shared" si="464"/>
        <v>0</v>
      </c>
      <c r="P1792" s="89">
        <f t="shared" si="465"/>
        <v>0</v>
      </c>
      <c r="Q1792" s="62">
        <f t="shared" si="476"/>
        <v>0</v>
      </c>
      <c r="R1792" s="89">
        <f t="shared" si="471"/>
        <v>-43.455375727212392</v>
      </c>
      <c r="S1792" s="74">
        <f t="shared" si="472"/>
        <v>0</v>
      </c>
      <c r="T1792" s="91">
        <f t="shared" si="466"/>
        <v>5.7582790528838412E-2</v>
      </c>
      <c r="U1792" s="92">
        <f t="shared" si="467"/>
        <v>1.3575827905288382</v>
      </c>
    </row>
    <row r="1793" spans="1:21">
      <c r="A1793" s="80">
        <v>38301</v>
      </c>
      <c r="B1793" s="81">
        <v>0</v>
      </c>
      <c r="C1793" s="82">
        <v>2.6588777554744764E-3</v>
      </c>
      <c r="D1793" s="88">
        <f t="shared" si="468"/>
        <v>1.4554100217424777</v>
      </c>
      <c r="E1793" s="89">
        <f t="shared" si="473"/>
        <v>14108.200434849554</v>
      </c>
      <c r="F1793" s="126">
        <f t="shared" si="474"/>
        <v>386730.05365246616</v>
      </c>
      <c r="G1793" s="62">
        <f t="shared" si="475"/>
        <v>2.7411720965997897E-2</v>
      </c>
      <c r="H1793" s="88">
        <f t="shared" si="460"/>
        <v>0</v>
      </c>
      <c r="I1793" s="62">
        <f t="shared" si="469"/>
        <v>0</v>
      </c>
      <c r="J1793" s="89">
        <f t="shared" si="461"/>
        <v>0</v>
      </c>
      <c r="K1793" s="62">
        <f t="shared" si="470"/>
        <v>0</v>
      </c>
      <c r="L1793" s="90">
        <f t="shared" si="462"/>
        <v>53.177555109489525</v>
      </c>
      <c r="M1793" s="73">
        <f>0</f>
        <v>0</v>
      </c>
      <c r="N1793" s="89">
        <f t="shared" si="463"/>
        <v>0</v>
      </c>
      <c r="O1793" s="89">
        <f t="shared" si="464"/>
        <v>0</v>
      </c>
      <c r="P1793" s="89">
        <f t="shared" si="465"/>
        <v>0</v>
      </c>
      <c r="Q1793" s="62">
        <f t="shared" si="476"/>
        <v>0</v>
      </c>
      <c r="R1793" s="89">
        <f t="shared" si="471"/>
        <v>-53.177555109489525</v>
      </c>
      <c r="S1793" s="74">
        <f t="shared" si="472"/>
        <v>0</v>
      </c>
      <c r="T1793" s="91">
        <f t="shared" si="466"/>
        <v>5.5410021742477777E-2</v>
      </c>
      <c r="U1793" s="92">
        <f t="shared" si="467"/>
        <v>1.3554100217424776</v>
      </c>
    </row>
    <row r="1794" spans="1:21">
      <c r="A1794" s="80">
        <v>38302</v>
      </c>
      <c r="B1794" s="81">
        <v>0</v>
      </c>
      <c r="C1794" s="82">
        <v>2.6846917735963722E-3</v>
      </c>
      <c r="D1794" s="88">
        <f t="shared" si="468"/>
        <v>1.4527511439870031</v>
      </c>
      <c r="E1794" s="89">
        <f t="shared" si="473"/>
        <v>14055.022879740065</v>
      </c>
      <c r="F1794" s="126">
        <f t="shared" si="474"/>
        <v>386730.05365246616</v>
      </c>
      <c r="G1794" s="62">
        <f t="shared" si="475"/>
        <v>2.7515433945676963E-2</v>
      </c>
      <c r="H1794" s="88">
        <f t="shared" si="460"/>
        <v>0</v>
      </c>
      <c r="I1794" s="62">
        <f t="shared" si="469"/>
        <v>0</v>
      </c>
      <c r="J1794" s="89">
        <f t="shared" si="461"/>
        <v>0</v>
      </c>
      <c r="K1794" s="62">
        <f t="shared" si="470"/>
        <v>0</v>
      </c>
      <c r="L1794" s="90">
        <f t="shared" si="462"/>
        <v>53.693835471927443</v>
      </c>
      <c r="M1794" s="73">
        <f>0</f>
        <v>0</v>
      </c>
      <c r="N1794" s="89">
        <f t="shared" si="463"/>
        <v>0</v>
      </c>
      <c r="O1794" s="89">
        <f t="shared" si="464"/>
        <v>0</v>
      </c>
      <c r="P1794" s="89">
        <f t="shared" si="465"/>
        <v>0</v>
      </c>
      <c r="Q1794" s="62">
        <f t="shared" si="476"/>
        <v>0</v>
      </c>
      <c r="R1794" s="89">
        <f t="shared" si="471"/>
        <v>-53.693835471927443</v>
      </c>
      <c r="S1794" s="74">
        <f t="shared" si="472"/>
        <v>0</v>
      </c>
      <c r="T1794" s="91">
        <f t="shared" si="466"/>
        <v>5.2751143987003202E-2</v>
      </c>
      <c r="U1794" s="92">
        <f t="shared" si="467"/>
        <v>1.352751143987003</v>
      </c>
    </row>
    <row r="1795" spans="1:21">
      <c r="A1795" s="80">
        <v>38303</v>
      </c>
      <c r="B1795" s="81">
        <v>1.016E-3</v>
      </c>
      <c r="C1795" s="82">
        <v>2.4442090692171365E-3</v>
      </c>
      <c r="D1795" s="88">
        <f t="shared" si="468"/>
        <v>1.450066452213407</v>
      </c>
      <c r="E1795" s="89">
        <f t="shared" si="473"/>
        <v>14001.329044268137</v>
      </c>
      <c r="F1795" s="126">
        <f t="shared" si="474"/>
        <v>386730.05365246616</v>
      </c>
      <c r="G1795" s="62">
        <f t="shared" si="475"/>
        <v>2.7620953155928128E-2</v>
      </c>
      <c r="H1795" s="88">
        <f t="shared" si="460"/>
        <v>20.32</v>
      </c>
      <c r="I1795" s="62">
        <f t="shared" si="469"/>
        <v>203.20000000000002</v>
      </c>
      <c r="J1795" s="89">
        <f t="shared" si="461"/>
        <v>36.575999999999993</v>
      </c>
      <c r="K1795" s="62">
        <f t="shared" si="470"/>
        <v>804.6719999999998</v>
      </c>
      <c r="L1795" s="90">
        <f t="shared" si="462"/>
        <v>48.884181384342732</v>
      </c>
      <c r="M1795" s="73">
        <f>0</f>
        <v>0</v>
      </c>
      <c r="N1795" s="89">
        <f t="shared" si="463"/>
        <v>0</v>
      </c>
      <c r="O1795" s="89">
        <f t="shared" si="464"/>
        <v>0</v>
      </c>
      <c r="P1795" s="89">
        <f t="shared" si="465"/>
        <v>0</v>
      </c>
      <c r="Q1795" s="62">
        <f t="shared" si="476"/>
        <v>0</v>
      </c>
      <c r="R1795" s="89">
        <f t="shared" si="471"/>
        <v>8.0118186156572619</v>
      </c>
      <c r="S1795" s="74">
        <f t="shared" si="472"/>
        <v>1007.8719999999998</v>
      </c>
      <c r="T1795" s="91">
        <f t="shared" si="466"/>
        <v>5.0066452213407109E-2</v>
      </c>
      <c r="U1795" s="92">
        <f t="shared" si="467"/>
        <v>1.3500664522134069</v>
      </c>
    </row>
    <row r="1796" spans="1:21">
      <c r="A1796" s="80">
        <v>38304</v>
      </c>
      <c r="B1796" s="81">
        <v>0</v>
      </c>
      <c r="C1796" s="82">
        <v>2.2193898238567411E-3</v>
      </c>
      <c r="D1796" s="88">
        <f t="shared" si="468"/>
        <v>1.4504670431441897</v>
      </c>
      <c r="E1796" s="89">
        <f t="shared" si="473"/>
        <v>14009.340862883795</v>
      </c>
      <c r="F1796" s="126">
        <f t="shared" si="474"/>
        <v>387737.92565246613</v>
      </c>
      <c r="G1796" s="62">
        <f t="shared" si="475"/>
        <v>2.7677099832707695E-2</v>
      </c>
      <c r="H1796" s="88">
        <f t="shared" si="460"/>
        <v>0</v>
      </c>
      <c r="I1796" s="62">
        <f t="shared" si="469"/>
        <v>0</v>
      </c>
      <c r="J1796" s="89">
        <f t="shared" si="461"/>
        <v>0</v>
      </c>
      <c r="K1796" s="62">
        <f t="shared" si="470"/>
        <v>0</v>
      </c>
      <c r="L1796" s="90">
        <f t="shared" si="462"/>
        <v>44.38779647713482</v>
      </c>
      <c r="M1796" s="73">
        <f>0</f>
        <v>0</v>
      </c>
      <c r="N1796" s="89">
        <f t="shared" si="463"/>
        <v>0</v>
      </c>
      <c r="O1796" s="89">
        <f t="shared" si="464"/>
        <v>0</v>
      </c>
      <c r="P1796" s="89">
        <f t="shared" si="465"/>
        <v>0</v>
      </c>
      <c r="Q1796" s="62">
        <f t="shared" si="476"/>
        <v>0</v>
      </c>
      <c r="R1796" s="89">
        <f t="shared" si="471"/>
        <v>-44.38779647713482</v>
      </c>
      <c r="S1796" s="74">
        <f t="shared" si="472"/>
        <v>0</v>
      </c>
      <c r="T1796" s="91">
        <f t="shared" si="466"/>
        <v>5.0467043144189816E-2</v>
      </c>
      <c r="U1796" s="92">
        <f t="shared" si="467"/>
        <v>1.3504670431441896</v>
      </c>
    </row>
    <row r="1797" spans="1:21">
      <c r="A1797" s="80">
        <v>38305</v>
      </c>
      <c r="B1797" s="81">
        <v>0</v>
      </c>
      <c r="C1797" s="82">
        <v>1.0741396311010145E-3</v>
      </c>
      <c r="D1797" s="88">
        <f t="shared" si="468"/>
        <v>1.4482476533203332</v>
      </c>
      <c r="E1797" s="89">
        <f t="shared" si="473"/>
        <v>13964.953066406661</v>
      </c>
      <c r="F1797" s="126">
        <f t="shared" si="474"/>
        <v>387737.92565246613</v>
      </c>
      <c r="G1797" s="62">
        <f t="shared" si="475"/>
        <v>2.7765071877340401E-2</v>
      </c>
      <c r="H1797" s="88">
        <f t="shared" si="460"/>
        <v>0</v>
      </c>
      <c r="I1797" s="62">
        <f t="shared" si="469"/>
        <v>0</v>
      </c>
      <c r="J1797" s="89">
        <f t="shared" si="461"/>
        <v>0</v>
      </c>
      <c r="K1797" s="62">
        <f t="shared" si="470"/>
        <v>0</v>
      </c>
      <c r="L1797" s="90">
        <f t="shared" si="462"/>
        <v>21.482792622020291</v>
      </c>
      <c r="M1797" s="73">
        <f>0</f>
        <v>0</v>
      </c>
      <c r="N1797" s="89">
        <f t="shared" si="463"/>
        <v>0</v>
      </c>
      <c r="O1797" s="89">
        <f t="shared" si="464"/>
        <v>0</v>
      </c>
      <c r="P1797" s="89">
        <f t="shared" si="465"/>
        <v>0</v>
      </c>
      <c r="Q1797" s="62">
        <f t="shared" si="476"/>
        <v>0</v>
      </c>
      <c r="R1797" s="89">
        <f t="shared" si="471"/>
        <v>-21.482792622020291</v>
      </c>
      <c r="S1797" s="74">
        <f t="shared" si="472"/>
        <v>0</v>
      </c>
      <c r="T1797" s="91">
        <f t="shared" si="466"/>
        <v>4.8247653320333317E-2</v>
      </c>
      <c r="U1797" s="92">
        <f t="shared" si="467"/>
        <v>1.3482476533203331</v>
      </c>
    </row>
    <row r="1798" spans="1:21">
      <c r="A1798" s="80">
        <v>38306</v>
      </c>
      <c r="B1798" s="81">
        <v>0</v>
      </c>
      <c r="C1798" s="82">
        <v>2.2471789960179368E-3</v>
      </c>
      <c r="D1798" s="88">
        <f t="shared" si="468"/>
        <v>1.4471735136892319</v>
      </c>
      <c r="E1798" s="89">
        <f t="shared" si="473"/>
        <v>13943.47027378464</v>
      </c>
      <c r="F1798" s="126">
        <f t="shared" si="474"/>
        <v>387737.92565246613</v>
      </c>
      <c r="G1798" s="62">
        <f t="shared" si="475"/>
        <v>2.7807849698755334E-2</v>
      </c>
      <c r="H1798" s="88">
        <f t="shared" si="460"/>
        <v>0</v>
      </c>
      <c r="I1798" s="62">
        <f t="shared" si="469"/>
        <v>0</v>
      </c>
      <c r="J1798" s="89">
        <f t="shared" si="461"/>
        <v>0</v>
      </c>
      <c r="K1798" s="62">
        <f t="shared" si="470"/>
        <v>0</v>
      </c>
      <c r="L1798" s="90">
        <f t="shared" si="462"/>
        <v>44.943579920358737</v>
      </c>
      <c r="M1798" s="73">
        <f>0</f>
        <v>0</v>
      </c>
      <c r="N1798" s="89">
        <f t="shared" si="463"/>
        <v>0</v>
      </c>
      <c r="O1798" s="89">
        <f t="shared" si="464"/>
        <v>0</v>
      </c>
      <c r="P1798" s="89">
        <f t="shared" si="465"/>
        <v>0</v>
      </c>
      <c r="Q1798" s="62">
        <f t="shared" si="476"/>
        <v>0</v>
      </c>
      <c r="R1798" s="89">
        <f t="shared" si="471"/>
        <v>-44.943579920358737</v>
      </c>
      <c r="S1798" s="74">
        <f t="shared" si="472"/>
        <v>0</v>
      </c>
      <c r="T1798" s="91">
        <f t="shared" si="466"/>
        <v>4.717351368923195E-2</v>
      </c>
      <c r="U1798" s="92">
        <f t="shared" si="467"/>
        <v>1.3471735136892318</v>
      </c>
    </row>
    <row r="1799" spans="1:21">
      <c r="A1799" s="80">
        <v>38307</v>
      </c>
      <c r="B1799" s="81">
        <v>0</v>
      </c>
      <c r="C1799" s="82">
        <v>2.5545793339826145E-3</v>
      </c>
      <c r="D1799" s="88">
        <f t="shared" si="468"/>
        <v>1.4449263346932142</v>
      </c>
      <c r="E1799" s="89">
        <f t="shared" si="473"/>
        <v>13898.526693864282</v>
      </c>
      <c r="F1799" s="126">
        <f t="shared" si="474"/>
        <v>387737.92565246613</v>
      </c>
      <c r="G1799" s="62">
        <f t="shared" si="475"/>
        <v>2.7897771770560329E-2</v>
      </c>
      <c r="H1799" s="88">
        <f t="shared" si="460"/>
        <v>0</v>
      </c>
      <c r="I1799" s="62">
        <f t="shared" si="469"/>
        <v>0</v>
      </c>
      <c r="J1799" s="89">
        <f t="shared" si="461"/>
        <v>0</v>
      </c>
      <c r="K1799" s="62">
        <f t="shared" si="470"/>
        <v>0</v>
      </c>
      <c r="L1799" s="90">
        <f t="shared" si="462"/>
        <v>51.091586679652288</v>
      </c>
      <c r="M1799" s="73">
        <f>0</f>
        <v>0</v>
      </c>
      <c r="N1799" s="89">
        <f t="shared" si="463"/>
        <v>0</v>
      </c>
      <c r="O1799" s="89">
        <f t="shared" si="464"/>
        <v>0</v>
      </c>
      <c r="P1799" s="89">
        <f t="shared" si="465"/>
        <v>0</v>
      </c>
      <c r="Q1799" s="62">
        <f t="shared" si="476"/>
        <v>0</v>
      </c>
      <c r="R1799" s="89">
        <f t="shared" si="471"/>
        <v>-51.091586679652288</v>
      </c>
      <c r="S1799" s="74">
        <f t="shared" si="472"/>
        <v>0</v>
      </c>
      <c r="T1799" s="91">
        <f t="shared" si="466"/>
        <v>4.4926334693214276E-2</v>
      </c>
      <c r="U1799" s="92">
        <f t="shared" si="467"/>
        <v>1.3449263346932141</v>
      </c>
    </row>
    <row r="1800" spans="1:21">
      <c r="A1800" s="80">
        <v>38308</v>
      </c>
      <c r="B1800" s="81">
        <v>0</v>
      </c>
      <c r="C1800" s="82">
        <v>2.5308022191683323E-3</v>
      </c>
      <c r="D1800" s="88">
        <f t="shared" si="468"/>
        <v>1.4423717553592315</v>
      </c>
      <c r="E1800" s="89">
        <f t="shared" si="473"/>
        <v>13847.435107184629</v>
      </c>
      <c r="F1800" s="126">
        <f t="shared" si="474"/>
        <v>387737.92565246613</v>
      </c>
      <c r="G1800" s="62">
        <f t="shared" si="475"/>
        <v>2.8000703570821683E-2</v>
      </c>
      <c r="H1800" s="88">
        <f t="shared" si="460"/>
        <v>0</v>
      </c>
      <c r="I1800" s="62">
        <f t="shared" si="469"/>
        <v>0</v>
      </c>
      <c r="J1800" s="89">
        <f t="shared" si="461"/>
        <v>0</v>
      </c>
      <c r="K1800" s="62">
        <f t="shared" si="470"/>
        <v>0</v>
      </c>
      <c r="L1800" s="90">
        <f t="shared" si="462"/>
        <v>50.616044383366649</v>
      </c>
      <c r="M1800" s="73">
        <f>0</f>
        <v>0</v>
      </c>
      <c r="N1800" s="89">
        <f t="shared" si="463"/>
        <v>0</v>
      </c>
      <c r="O1800" s="89">
        <f t="shared" si="464"/>
        <v>0</v>
      </c>
      <c r="P1800" s="89">
        <f t="shared" si="465"/>
        <v>0</v>
      </c>
      <c r="Q1800" s="62">
        <f t="shared" si="476"/>
        <v>0</v>
      </c>
      <c r="R1800" s="89">
        <f t="shared" si="471"/>
        <v>-50.616044383366649</v>
      </c>
      <c r="S1800" s="74">
        <f t="shared" si="472"/>
        <v>0</v>
      </c>
      <c r="T1800" s="91">
        <f t="shared" si="466"/>
        <v>4.2371755359231544E-2</v>
      </c>
      <c r="U1800" s="92">
        <f t="shared" si="467"/>
        <v>1.3423717553592314</v>
      </c>
    </row>
    <row r="1801" spans="1:21">
      <c r="A1801" s="80">
        <v>38309</v>
      </c>
      <c r="B1801" s="81">
        <v>0</v>
      </c>
      <c r="C1801" s="82">
        <v>2.7863246033533917E-3</v>
      </c>
      <c r="D1801" s="88">
        <f t="shared" si="468"/>
        <v>1.4398409531400629</v>
      </c>
      <c r="E1801" s="89">
        <f t="shared" si="473"/>
        <v>13796.819062801262</v>
      </c>
      <c r="F1801" s="126">
        <f t="shared" si="474"/>
        <v>387737.92565246613</v>
      </c>
      <c r="G1801" s="62">
        <f t="shared" si="475"/>
        <v>2.8103429050387291E-2</v>
      </c>
      <c r="H1801" s="88">
        <f t="shared" si="460"/>
        <v>0</v>
      </c>
      <c r="I1801" s="62">
        <f t="shared" si="469"/>
        <v>0</v>
      </c>
      <c r="J1801" s="89">
        <f t="shared" si="461"/>
        <v>0</v>
      </c>
      <c r="K1801" s="62">
        <f t="shared" si="470"/>
        <v>0</v>
      </c>
      <c r="L1801" s="90">
        <f t="shared" si="462"/>
        <v>55.726492067067838</v>
      </c>
      <c r="M1801" s="73">
        <f>0</f>
        <v>0</v>
      </c>
      <c r="N1801" s="89">
        <f t="shared" si="463"/>
        <v>0</v>
      </c>
      <c r="O1801" s="89">
        <f t="shared" si="464"/>
        <v>0</v>
      </c>
      <c r="P1801" s="89">
        <f t="shared" si="465"/>
        <v>0</v>
      </c>
      <c r="Q1801" s="62">
        <f t="shared" si="476"/>
        <v>0</v>
      </c>
      <c r="R1801" s="89">
        <f t="shared" si="471"/>
        <v>-55.726492067067838</v>
      </c>
      <c r="S1801" s="74">
        <f t="shared" si="472"/>
        <v>0</v>
      </c>
      <c r="T1801" s="91">
        <f t="shared" si="466"/>
        <v>3.9840953140062974E-2</v>
      </c>
      <c r="U1801" s="92">
        <f t="shared" si="467"/>
        <v>1.3398409531400628</v>
      </c>
    </row>
    <row r="1802" spans="1:21">
      <c r="A1802" s="80">
        <v>38310</v>
      </c>
      <c r="B1802" s="81">
        <v>0</v>
      </c>
      <c r="C1802" s="82">
        <v>2.8425951048232471E-3</v>
      </c>
      <c r="D1802" s="88">
        <f t="shared" si="468"/>
        <v>1.4370546285367098</v>
      </c>
      <c r="E1802" s="89">
        <f t="shared" si="473"/>
        <v>13741.092570734194</v>
      </c>
      <c r="F1802" s="126">
        <f t="shared" si="474"/>
        <v>387737.92565246613</v>
      </c>
      <c r="G1802" s="62">
        <f t="shared" si="475"/>
        <v>2.8217401466188442E-2</v>
      </c>
      <c r="H1802" s="88">
        <f t="shared" si="460"/>
        <v>0</v>
      </c>
      <c r="I1802" s="62">
        <f t="shared" si="469"/>
        <v>0</v>
      </c>
      <c r="J1802" s="89">
        <f t="shared" si="461"/>
        <v>0</v>
      </c>
      <c r="K1802" s="62">
        <f t="shared" si="470"/>
        <v>0</v>
      </c>
      <c r="L1802" s="90">
        <f t="shared" si="462"/>
        <v>56.85190209646494</v>
      </c>
      <c r="M1802" s="73">
        <f>0</f>
        <v>0</v>
      </c>
      <c r="N1802" s="89">
        <f t="shared" si="463"/>
        <v>0</v>
      </c>
      <c r="O1802" s="89">
        <f t="shared" si="464"/>
        <v>0</v>
      </c>
      <c r="P1802" s="89">
        <f t="shared" si="465"/>
        <v>0</v>
      </c>
      <c r="Q1802" s="62">
        <f t="shared" si="476"/>
        <v>0</v>
      </c>
      <c r="R1802" s="89">
        <f t="shared" si="471"/>
        <v>-56.85190209646494</v>
      </c>
      <c r="S1802" s="74">
        <f t="shared" si="472"/>
        <v>0</v>
      </c>
      <c r="T1802" s="91">
        <f t="shared" si="466"/>
        <v>3.7054628536709933E-2</v>
      </c>
      <c r="U1802" s="92">
        <f t="shared" si="467"/>
        <v>1.3370546285367098</v>
      </c>
    </row>
    <row r="1803" spans="1:21">
      <c r="A1803" s="80">
        <v>38311</v>
      </c>
      <c r="B1803" s="81">
        <v>7.6199999999999998E-4</v>
      </c>
      <c r="C1803" s="82">
        <v>2.0937561645609486E-3</v>
      </c>
      <c r="D1803" s="88">
        <f t="shared" si="468"/>
        <v>1.4342120334318864</v>
      </c>
      <c r="E1803" s="89">
        <f t="shared" si="473"/>
        <v>13684.240668637729</v>
      </c>
      <c r="F1803" s="126">
        <f t="shared" si="474"/>
        <v>387737.92565246613</v>
      </c>
      <c r="G1803" s="62">
        <f t="shared" si="475"/>
        <v>2.8334632153986048E-2</v>
      </c>
      <c r="H1803" s="88">
        <f t="shared" si="460"/>
        <v>15.24</v>
      </c>
      <c r="I1803" s="62">
        <f t="shared" si="469"/>
        <v>152.4</v>
      </c>
      <c r="J1803" s="89">
        <f t="shared" si="461"/>
        <v>27.431999999999999</v>
      </c>
      <c r="K1803" s="62">
        <f t="shared" si="470"/>
        <v>603.50400000000002</v>
      </c>
      <c r="L1803" s="90">
        <f t="shared" si="462"/>
        <v>41.875123291218969</v>
      </c>
      <c r="M1803" s="73">
        <f>0</f>
        <v>0</v>
      </c>
      <c r="N1803" s="89">
        <f t="shared" si="463"/>
        <v>0</v>
      </c>
      <c r="O1803" s="89">
        <f t="shared" si="464"/>
        <v>0</v>
      </c>
      <c r="P1803" s="89">
        <f t="shared" si="465"/>
        <v>0</v>
      </c>
      <c r="Q1803" s="62">
        <f t="shared" si="476"/>
        <v>0</v>
      </c>
      <c r="R1803" s="89">
        <f t="shared" si="471"/>
        <v>0.79687670878102779</v>
      </c>
      <c r="S1803" s="74">
        <f t="shared" si="472"/>
        <v>755.904</v>
      </c>
      <c r="T1803" s="91">
        <f t="shared" si="466"/>
        <v>3.4212033431886502E-2</v>
      </c>
      <c r="U1803" s="92">
        <f t="shared" si="467"/>
        <v>1.3342120334318863</v>
      </c>
    </row>
    <row r="1804" spans="1:21">
      <c r="A1804" s="80">
        <v>38312</v>
      </c>
      <c r="B1804" s="81">
        <v>0</v>
      </c>
      <c r="C1804" s="82">
        <v>2.8384003730561238E-3</v>
      </c>
      <c r="D1804" s="88">
        <f t="shared" si="468"/>
        <v>1.4342518772673254</v>
      </c>
      <c r="E1804" s="89">
        <f t="shared" si="473"/>
        <v>13685.037545346509</v>
      </c>
      <c r="F1804" s="126">
        <f t="shared" si="474"/>
        <v>388493.82965246611</v>
      </c>
      <c r="G1804" s="62">
        <f t="shared" si="475"/>
        <v>2.8388218034854452E-2</v>
      </c>
      <c r="H1804" s="88">
        <f t="shared" si="460"/>
        <v>0</v>
      </c>
      <c r="I1804" s="62">
        <f t="shared" si="469"/>
        <v>0</v>
      </c>
      <c r="J1804" s="89">
        <f t="shared" si="461"/>
        <v>0</v>
      </c>
      <c r="K1804" s="62">
        <f t="shared" si="470"/>
        <v>0</v>
      </c>
      <c r="L1804" s="90">
        <f t="shared" si="462"/>
        <v>56.768007461122473</v>
      </c>
      <c r="M1804" s="73">
        <f>0</f>
        <v>0</v>
      </c>
      <c r="N1804" s="89">
        <f t="shared" si="463"/>
        <v>0</v>
      </c>
      <c r="O1804" s="89">
        <f t="shared" si="464"/>
        <v>0</v>
      </c>
      <c r="P1804" s="89">
        <f t="shared" si="465"/>
        <v>0</v>
      </c>
      <c r="Q1804" s="62">
        <f t="shared" si="476"/>
        <v>0</v>
      </c>
      <c r="R1804" s="89">
        <f t="shared" si="471"/>
        <v>-56.768007461122473</v>
      </c>
      <c r="S1804" s="74">
        <f t="shared" si="472"/>
        <v>0</v>
      </c>
      <c r="T1804" s="91">
        <f t="shared" si="466"/>
        <v>3.4251877267325481E-2</v>
      </c>
      <c r="U1804" s="92">
        <f t="shared" si="467"/>
        <v>1.3342518772673253</v>
      </c>
    </row>
    <row r="1805" spans="1:21">
      <c r="A1805" s="80">
        <v>38313</v>
      </c>
      <c r="B1805" s="81">
        <v>0</v>
      </c>
      <c r="C1805" s="82">
        <v>2.6656570578582582E-3</v>
      </c>
      <c r="D1805" s="88">
        <f t="shared" si="468"/>
        <v>1.4314134768942695</v>
      </c>
      <c r="E1805" s="89">
        <f t="shared" si="473"/>
        <v>13628.269537885388</v>
      </c>
      <c r="F1805" s="126">
        <f t="shared" si="474"/>
        <v>388493.82965246611</v>
      </c>
      <c r="G1805" s="62">
        <f t="shared" si="475"/>
        <v>2.8506468012867481E-2</v>
      </c>
      <c r="H1805" s="88">
        <f t="shared" si="460"/>
        <v>0</v>
      </c>
      <c r="I1805" s="62">
        <f t="shared" si="469"/>
        <v>0</v>
      </c>
      <c r="J1805" s="89">
        <f t="shared" si="461"/>
        <v>0</v>
      </c>
      <c r="K1805" s="62">
        <f t="shared" si="470"/>
        <v>0</v>
      </c>
      <c r="L1805" s="90">
        <f t="shared" si="462"/>
        <v>53.313141157165163</v>
      </c>
      <c r="M1805" s="73">
        <f>0</f>
        <v>0</v>
      </c>
      <c r="N1805" s="89">
        <f t="shared" si="463"/>
        <v>0</v>
      </c>
      <c r="O1805" s="89">
        <f t="shared" si="464"/>
        <v>0</v>
      </c>
      <c r="P1805" s="89">
        <f t="shared" si="465"/>
        <v>0</v>
      </c>
      <c r="Q1805" s="62">
        <f t="shared" si="476"/>
        <v>0</v>
      </c>
      <c r="R1805" s="89">
        <f t="shared" si="471"/>
        <v>-53.313141157165163</v>
      </c>
      <c r="S1805" s="74">
        <f t="shared" si="472"/>
        <v>0</v>
      </c>
      <c r="T1805" s="91">
        <f t="shared" si="466"/>
        <v>3.1413476894269543E-2</v>
      </c>
      <c r="U1805" s="92">
        <f t="shared" si="467"/>
        <v>1.3314134768942694</v>
      </c>
    </row>
    <row r="1806" spans="1:21">
      <c r="A1806" s="80">
        <v>38314</v>
      </c>
      <c r="B1806" s="81">
        <v>0</v>
      </c>
      <c r="C1806" s="82">
        <v>2.5902564437944508E-3</v>
      </c>
      <c r="D1806" s="88">
        <f t="shared" si="468"/>
        <v>1.4287478198364112</v>
      </c>
      <c r="E1806" s="89">
        <f t="shared" si="473"/>
        <v>13574.956396728223</v>
      </c>
      <c r="F1806" s="126">
        <f t="shared" si="474"/>
        <v>388493.82965246611</v>
      </c>
      <c r="G1806" s="62">
        <f t="shared" si="475"/>
        <v>2.8618421915970145E-2</v>
      </c>
      <c r="H1806" s="88">
        <f t="shared" si="460"/>
        <v>0</v>
      </c>
      <c r="I1806" s="62">
        <f t="shared" si="469"/>
        <v>0</v>
      </c>
      <c r="J1806" s="89">
        <f t="shared" si="461"/>
        <v>0</v>
      </c>
      <c r="K1806" s="62">
        <f t="shared" si="470"/>
        <v>0</v>
      </c>
      <c r="L1806" s="90">
        <f t="shared" si="462"/>
        <v>51.805128875889018</v>
      </c>
      <c r="M1806" s="73">
        <f>0</f>
        <v>0</v>
      </c>
      <c r="N1806" s="89">
        <f t="shared" si="463"/>
        <v>0</v>
      </c>
      <c r="O1806" s="89">
        <f t="shared" si="464"/>
        <v>0</v>
      </c>
      <c r="P1806" s="89">
        <f t="shared" si="465"/>
        <v>0</v>
      </c>
      <c r="Q1806" s="62">
        <f t="shared" si="476"/>
        <v>0</v>
      </c>
      <c r="R1806" s="89">
        <f t="shared" si="471"/>
        <v>-51.805128875889018</v>
      </c>
      <c r="S1806" s="74">
        <f t="shared" si="472"/>
        <v>0</v>
      </c>
      <c r="T1806" s="91">
        <f t="shared" si="466"/>
        <v>2.8747819836411281E-2</v>
      </c>
      <c r="U1806" s="92">
        <f t="shared" si="467"/>
        <v>1.3287478198364111</v>
      </c>
    </row>
    <row r="1807" spans="1:21">
      <c r="A1807" s="80">
        <v>38315</v>
      </c>
      <c r="B1807" s="81">
        <v>4.4449999999999996E-2</v>
      </c>
      <c r="C1807" s="82">
        <v>2.5805165549352151E-3</v>
      </c>
      <c r="D1807" s="88">
        <f t="shared" si="468"/>
        <v>1.4261575633926169</v>
      </c>
      <c r="E1807" s="89">
        <f t="shared" si="473"/>
        <v>13523.151267852334</v>
      </c>
      <c r="F1807" s="126">
        <f t="shared" si="474"/>
        <v>388493.82965246611</v>
      </c>
      <c r="G1807" s="62">
        <f t="shared" si="475"/>
        <v>2.8728054723162495E-2</v>
      </c>
      <c r="H1807" s="88">
        <f t="shared" si="460"/>
        <v>888.99999999999989</v>
      </c>
      <c r="I1807" s="62">
        <f t="shared" si="469"/>
        <v>8889.9999999999982</v>
      </c>
      <c r="J1807" s="89">
        <f t="shared" si="461"/>
        <v>1600.2</v>
      </c>
      <c r="K1807" s="62">
        <f t="shared" si="470"/>
        <v>35204.400000000001</v>
      </c>
      <c r="L1807" s="90">
        <f t="shared" si="462"/>
        <v>51.6103310987043</v>
      </c>
      <c r="M1807" s="73">
        <f>0</f>
        <v>0</v>
      </c>
      <c r="N1807" s="89">
        <f t="shared" si="463"/>
        <v>0</v>
      </c>
      <c r="O1807" s="89">
        <f t="shared" si="464"/>
        <v>0</v>
      </c>
      <c r="P1807" s="89">
        <f t="shared" si="465"/>
        <v>0</v>
      </c>
      <c r="Q1807" s="62">
        <f t="shared" si="476"/>
        <v>0</v>
      </c>
      <c r="R1807" s="89">
        <f t="shared" si="471"/>
        <v>2437.5896689012957</v>
      </c>
      <c r="S1807" s="74">
        <f t="shared" si="472"/>
        <v>44094.400000000001</v>
      </c>
      <c r="T1807" s="91">
        <f t="shared" si="466"/>
        <v>2.6157563392616989E-2</v>
      </c>
      <c r="U1807" s="92">
        <f t="shared" si="467"/>
        <v>1.3261575633926168</v>
      </c>
    </row>
    <row r="1808" spans="1:21">
      <c r="A1808" s="80">
        <v>38316</v>
      </c>
      <c r="B1808" s="81">
        <v>2.5400000000000002E-3</v>
      </c>
      <c r="C1808" s="82">
        <v>2.6440187892282645E-3</v>
      </c>
      <c r="D1808" s="88">
        <f t="shared" si="468"/>
        <v>1.5480370468376816</v>
      </c>
      <c r="E1808" s="89">
        <f t="shared" si="473"/>
        <v>15960.740936753629</v>
      </c>
      <c r="F1808" s="126">
        <f t="shared" si="474"/>
        <v>432588.22965246614</v>
      </c>
      <c r="G1808" s="62">
        <f t="shared" si="475"/>
        <v>2.7103267408865882E-2</v>
      </c>
      <c r="H1808" s="88">
        <f t="shared" si="460"/>
        <v>50.800000000000004</v>
      </c>
      <c r="I1808" s="62">
        <f t="shared" si="469"/>
        <v>508</v>
      </c>
      <c r="J1808" s="89">
        <f t="shared" si="461"/>
        <v>91.44</v>
      </c>
      <c r="K1808" s="62">
        <f t="shared" si="470"/>
        <v>2011.6799999999998</v>
      </c>
      <c r="L1808" s="90">
        <f t="shared" si="462"/>
        <v>52.880375784565288</v>
      </c>
      <c r="M1808" s="73">
        <f>0</f>
        <v>0</v>
      </c>
      <c r="N1808" s="89">
        <f t="shared" si="463"/>
        <v>1611.7129153885353</v>
      </c>
      <c r="O1808" s="89">
        <f t="shared" si="464"/>
        <v>960.74093675363235</v>
      </c>
      <c r="P1808" s="89">
        <f t="shared" si="465"/>
        <v>960.74093675363235</v>
      </c>
      <c r="Q1808" s="62">
        <f t="shared" si="476"/>
        <v>26039.218519478003</v>
      </c>
      <c r="R1808" s="89">
        <f t="shared" si="471"/>
        <v>-871.38131253819768</v>
      </c>
      <c r="S1808" s="74">
        <f t="shared" si="472"/>
        <v>-23519.538519478003</v>
      </c>
      <c r="T1808" s="91">
        <f t="shared" si="466"/>
        <v>0.14803704683768171</v>
      </c>
      <c r="U1808" s="92">
        <f t="shared" si="467"/>
        <v>1.4480370468376815</v>
      </c>
    </row>
    <row r="1809" spans="1:21">
      <c r="A1809" s="80">
        <v>38317</v>
      </c>
      <c r="B1809" s="81">
        <v>0</v>
      </c>
      <c r="C1809" s="82">
        <v>1.9643074168492845E-3</v>
      </c>
      <c r="D1809" s="88">
        <f t="shared" si="468"/>
        <v>1.5044679812107715</v>
      </c>
      <c r="E1809" s="89">
        <f t="shared" si="473"/>
        <v>15089.359624215431</v>
      </c>
      <c r="F1809" s="126">
        <f t="shared" si="474"/>
        <v>409068.69113298814</v>
      </c>
      <c r="G1809" s="62">
        <f t="shared" si="475"/>
        <v>2.7109744967342017E-2</v>
      </c>
      <c r="H1809" s="88">
        <f t="shared" si="460"/>
        <v>0</v>
      </c>
      <c r="I1809" s="62">
        <f t="shared" si="469"/>
        <v>0</v>
      </c>
      <c r="J1809" s="89">
        <f t="shared" si="461"/>
        <v>0</v>
      </c>
      <c r="K1809" s="62">
        <f t="shared" si="470"/>
        <v>0</v>
      </c>
      <c r="L1809" s="90">
        <f t="shared" si="462"/>
        <v>39.28614833698569</v>
      </c>
      <c r="M1809" s="73">
        <f>0</f>
        <v>0</v>
      </c>
      <c r="N1809" s="89">
        <f t="shared" si="463"/>
        <v>45.718317829903953</v>
      </c>
      <c r="O1809" s="89">
        <f t="shared" si="464"/>
        <v>89.359624215430415</v>
      </c>
      <c r="P1809" s="89">
        <f t="shared" si="465"/>
        <v>45.718317829903953</v>
      </c>
      <c r="Q1809" s="62">
        <f t="shared" si="476"/>
        <v>1239.4119367045814</v>
      </c>
      <c r="R1809" s="89">
        <f t="shared" si="471"/>
        <v>-85.004466166889642</v>
      </c>
      <c r="S1809" s="74">
        <f t="shared" si="472"/>
        <v>-1239.4119367045814</v>
      </c>
      <c r="T1809" s="91">
        <f t="shared" si="466"/>
        <v>0.10446798121077161</v>
      </c>
      <c r="U1809" s="92">
        <f t="shared" si="467"/>
        <v>1.4044679812107714</v>
      </c>
    </row>
    <row r="1810" spans="1:21">
      <c r="A1810" s="80">
        <v>38318</v>
      </c>
      <c r="B1810" s="81">
        <v>1.4477999999999998E-2</v>
      </c>
      <c r="C1810" s="82">
        <v>2.4861577323778044E-3</v>
      </c>
      <c r="D1810" s="88">
        <f t="shared" si="468"/>
        <v>1.5002177579024272</v>
      </c>
      <c r="E1810" s="89">
        <f t="shared" si="473"/>
        <v>15004.355158048542</v>
      </c>
      <c r="F1810" s="126">
        <f t="shared" si="474"/>
        <v>407829.27919628355</v>
      </c>
      <c r="G1810" s="62">
        <f t="shared" si="475"/>
        <v>2.7180726855663525E-2</v>
      </c>
      <c r="H1810" s="88">
        <f t="shared" ref="H1810:H1873" si="477">B1810*($D$12+$D$11)*10000</f>
        <v>289.55999999999995</v>
      </c>
      <c r="I1810" s="62">
        <f t="shared" si="469"/>
        <v>2895.5999999999995</v>
      </c>
      <c r="J1810" s="89">
        <f t="shared" ref="J1810:J1873" si="478">B1810*$K$14*$D$10*10000</f>
        <v>521.20799999999997</v>
      </c>
      <c r="K1810" s="62">
        <f t="shared" si="470"/>
        <v>11466.575999999997</v>
      </c>
      <c r="L1810" s="90">
        <f t="shared" ref="L1810:L1873" si="479">C1810*($D$12+$D$11)*10000</f>
        <v>49.723154647556086</v>
      </c>
      <c r="M1810" s="73">
        <f>0</f>
        <v>0</v>
      </c>
      <c r="N1810" s="89">
        <f t="shared" ref="N1810:N1873" si="480">IF(D1810&lt;$N$10,0,(2/3*$N$12*SQRT(2*$N$13)*$N$11*(D1810-$N$10)^(3/2))*24*60*60)</f>
        <v>0.49190826780601077</v>
      </c>
      <c r="O1810" s="89">
        <f t="shared" ref="O1810:O1873" si="481">IF(D1810&lt;$N$10,0,(D1810-$N$10)*10000*($D$12+$D$11))</f>
        <v>4.3551580485434727</v>
      </c>
      <c r="P1810" s="89">
        <f t="shared" ref="P1810:P1873" si="482">IF(N1810&gt;O1810,O1810,N1810)</f>
        <v>0.49190826780601077</v>
      </c>
      <c r="Q1810" s="62">
        <f t="shared" si="476"/>
        <v>13.370424265277762</v>
      </c>
      <c r="R1810" s="89">
        <f t="shared" si="471"/>
        <v>760.55293708463785</v>
      </c>
      <c r="S1810" s="74">
        <f t="shared" si="472"/>
        <v>14348.805575734717</v>
      </c>
      <c r="T1810" s="91">
        <f t="shared" ref="T1810:T1873" si="483">D1810-$D$14</f>
        <v>0.10021775790242726</v>
      </c>
      <c r="U1810" s="92">
        <f t="shared" ref="U1810:U1873" si="484">IF(D1810&lt;$D$13,0,D1810-$D$13)</f>
        <v>1.4002177579024271</v>
      </c>
    </row>
    <row r="1811" spans="1:21">
      <c r="A1811" s="80">
        <v>38319</v>
      </c>
      <c r="B1811" s="81">
        <v>0</v>
      </c>
      <c r="C1811" s="82">
        <v>1.9984103627264547E-3</v>
      </c>
      <c r="D1811" s="88">
        <f t="shared" ref="D1811:D1874" si="485">IF(E1811&lt;$D$11*10000*($D$14-$D$13),(E1811+$D$13*$D$11*10000)/($D$11*10000),(E1811+$D$13*$D$11*10000+$D$14*$D$12*10000)/($D$11*10000+$D$12*10000))</f>
        <v>1.5382454047566589</v>
      </c>
      <c r="E1811" s="89">
        <f t="shared" si="473"/>
        <v>15764.90809513318</v>
      </c>
      <c r="F1811" s="126">
        <f t="shared" si="474"/>
        <v>422178.08477201825</v>
      </c>
      <c r="G1811" s="62">
        <f t="shared" si="475"/>
        <v>2.6779609638342885E-2</v>
      </c>
      <c r="H1811" s="88">
        <f t="shared" si="477"/>
        <v>0</v>
      </c>
      <c r="I1811" s="62">
        <f t="shared" ref="I1811:I1874" si="486">H1811*$J$4*1000</f>
        <v>0</v>
      </c>
      <c r="J1811" s="89">
        <f t="shared" si="478"/>
        <v>0</v>
      </c>
      <c r="K1811" s="62">
        <f t="shared" ref="K1811:K1874" si="487">1000*J1811*($J$11*$J$5+$J$12*$J$6+$J$13*$J$7)</f>
        <v>0</v>
      </c>
      <c r="L1811" s="90">
        <f t="shared" si="479"/>
        <v>39.968207254529098</v>
      </c>
      <c r="M1811" s="73">
        <f>0</f>
        <v>0</v>
      </c>
      <c r="N1811" s="89">
        <f t="shared" si="480"/>
        <v>1144.9647797544269</v>
      </c>
      <c r="O1811" s="89">
        <f t="shared" si="481"/>
        <v>764.90809513317879</v>
      </c>
      <c r="P1811" s="89">
        <f t="shared" si="482"/>
        <v>764.90809513317879</v>
      </c>
      <c r="Q1811" s="62">
        <f t="shared" si="476"/>
        <v>20483.94019687497</v>
      </c>
      <c r="R1811" s="89">
        <f t="shared" ref="R1811:R1874" si="488">H1811+J1811-L1811-P1811</f>
        <v>-804.87630238770794</v>
      </c>
      <c r="S1811" s="74">
        <f t="shared" ref="S1811:S1874" si="489">I1811+K1811-M1811-Q1811</f>
        <v>-20483.94019687497</v>
      </c>
      <c r="T1811" s="91">
        <f t="shared" si="483"/>
        <v>0.13824540475665903</v>
      </c>
      <c r="U1811" s="92">
        <f t="shared" si="484"/>
        <v>1.4382454047566589</v>
      </c>
    </row>
    <row r="1812" spans="1:21">
      <c r="A1812" s="80">
        <v>38320</v>
      </c>
      <c r="B1812" s="81">
        <v>0</v>
      </c>
      <c r="C1812" s="82">
        <v>2.7603340481503523E-3</v>
      </c>
      <c r="D1812" s="88">
        <f t="shared" si="485"/>
        <v>1.4980015896372738</v>
      </c>
      <c r="E1812" s="89">
        <f t="shared" ref="E1812:E1875" si="490">E1811+R1811</f>
        <v>14960.031792745473</v>
      </c>
      <c r="F1812" s="126">
        <f t="shared" ref="F1812:F1875" si="491">F1811+S1811</f>
        <v>401694.14457514329</v>
      </c>
      <c r="G1812" s="62">
        <f t="shared" ref="G1812:G1875" si="492">F1812/(E1812*1000)</f>
        <v>2.6851155809036163E-2</v>
      </c>
      <c r="H1812" s="88">
        <f t="shared" si="477"/>
        <v>0</v>
      </c>
      <c r="I1812" s="62">
        <f t="shared" si="486"/>
        <v>0</v>
      </c>
      <c r="J1812" s="89">
        <f t="shared" si="478"/>
        <v>0</v>
      </c>
      <c r="K1812" s="62">
        <f t="shared" si="487"/>
        <v>0</v>
      </c>
      <c r="L1812" s="90">
        <f t="shared" si="479"/>
        <v>55.206680963007045</v>
      </c>
      <c r="M1812" s="73">
        <f>0</f>
        <v>0</v>
      </c>
      <c r="N1812" s="89">
        <f t="shared" si="480"/>
        <v>0</v>
      </c>
      <c r="O1812" s="89">
        <f t="shared" si="481"/>
        <v>0</v>
      </c>
      <c r="P1812" s="89">
        <f t="shared" si="482"/>
        <v>0</v>
      </c>
      <c r="Q1812" s="62">
        <f t="shared" ref="Q1812:Q1875" si="493">P1812*1000*G1812</f>
        <v>0</v>
      </c>
      <c r="R1812" s="89">
        <f t="shared" si="488"/>
        <v>-55.206680963007045</v>
      </c>
      <c r="S1812" s="74">
        <f t="shared" si="489"/>
        <v>0</v>
      </c>
      <c r="T1812" s="91">
        <f t="shared" si="483"/>
        <v>9.80015896372739E-2</v>
      </c>
      <c r="U1812" s="92">
        <f t="shared" si="484"/>
        <v>1.3980015896372737</v>
      </c>
    </row>
    <row r="1813" spans="1:21">
      <c r="A1813" s="80">
        <v>38321</v>
      </c>
      <c r="B1813" s="81">
        <v>2.5399999999999999E-4</v>
      </c>
      <c r="C1813" s="82">
        <v>2.4993362149434294E-3</v>
      </c>
      <c r="D1813" s="88">
        <f t="shared" si="485"/>
        <v>1.4952412555891232</v>
      </c>
      <c r="E1813" s="89">
        <f t="shared" si="490"/>
        <v>14904.825111782466</v>
      </c>
      <c r="F1813" s="126">
        <f t="shared" si="491"/>
        <v>401694.14457514329</v>
      </c>
      <c r="G1813" s="62">
        <f t="shared" si="492"/>
        <v>2.6950611064708075E-2</v>
      </c>
      <c r="H1813" s="88">
        <f t="shared" si="477"/>
        <v>5.08</v>
      </c>
      <c r="I1813" s="62">
        <f t="shared" si="486"/>
        <v>50.800000000000004</v>
      </c>
      <c r="J1813" s="89">
        <f t="shared" si="478"/>
        <v>9.1439999999999984</v>
      </c>
      <c r="K1813" s="62">
        <f t="shared" si="487"/>
        <v>201.16799999999995</v>
      </c>
      <c r="L1813" s="90">
        <f t="shared" si="479"/>
        <v>49.986724298868587</v>
      </c>
      <c r="M1813" s="73">
        <f>0</f>
        <v>0</v>
      </c>
      <c r="N1813" s="89">
        <f t="shared" si="480"/>
        <v>0</v>
      </c>
      <c r="O1813" s="89">
        <f t="shared" si="481"/>
        <v>0</v>
      </c>
      <c r="P1813" s="89">
        <f t="shared" si="482"/>
        <v>0</v>
      </c>
      <c r="Q1813" s="62">
        <f t="shared" si="493"/>
        <v>0</v>
      </c>
      <c r="R1813" s="89">
        <f t="shared" si="488"/>
        <v>-35.762724298868591</v>
      </c>
      <c r="S1813" s="74">
        <f t="shared" si="489"/>
        <v>251.96799999999996</v>
      </c>
      <c r="T1813" s="91">
        <f t="shared" si="483"/>
        <v>9.524125558912333E-2</v>
      </c>
      <c r="U1813" s="92">
        <f t="shared" si="484"/>
        <v>1.3952412555891232</v>
      </c>
    </row>
    <row r="1814" spans="1:21">
      <c r="A1814" s="80">
        <v>38322</v>
      </c>
      <c r="B1814" s="81">
        <v>0</v>
      </c>
      <c r="C1814" s="82">
        <v>2.1263146505434076E-3</v>
      </c>
      <c r="D1814" s="88">
        <f t="shared" si="485"/>
        <v>1.4934531193741798</v>
      </c>
      <c r="E1814" s="89">
        <f t="shared" si="490"/>
        <v>14869.062387483596</v>
      </c>
      <c r="F1814" s="126">
        <f t="shared" si="491"/>
        <v>401946.11257514328</v>
      </c>
      <c r="G1814" s="62">
        <f t="shared" si="492"/>
        <v>2.7032377839337835E-2</v>
      </c>
      <c r="H1814" s="88">
        <f t="shared" si="477"/>
        <v>0</v>
      </c>
      <c r="I1814" s="62">
        <f t="shared" si="486"/>
        <v>0</v>
      </c>
      <c r="J1814" s="89">
        <f t="shared" si="478"/>
        <v>0</v>
      </c>
      <c r="K1814" s="62">
        <f t="shared" si="487"/>
        <v>0</v>
      </c>
      <c r="L1814" s="90">
        <f t="shared" si="479"/>
        <v>42.526293010868152</v>
      </c>
      <c r="M1814" s="73">
        <f>0</f>
        <v>0</v>
      </c>
      <c r="N1814" s="89">
        <f t="shared" si="480"/>
        <v>0</v>
      </c>
      <c r="O1814" s="89">
        <f t="shared" si="481"/>
        <v>0</v>
      </c>
      <c r="P1814" s="89">
        <f t="shared" si="482"/>
        <v>0</v>
      </c>
      <c r="Q1814" s="62">
        <f t="shared" si="493"/>
        <v>0</v>
      </c>
      <c r="R1814" s="89">
        <f t="shared" si="488"/>
        <v>-42.526293010868152</v>
      </c>
      <c r="S1814" s="74">
        <f t="shared" si="489"/>
        <v>0</v>
      </c>
      <c r="T1814" s="91">
        <f t="shared" si="483"/>
        <v>9.3453119374179883E-2</v>
      </c>
      <c r="U1814" s="92">
        <f t="shared" si="484"/>
        <v>1.3934531193741797</v>
      </c>
    </row>
    <row r="1815" spans="1:21">
      <c r="A1815" s="80">
        <v>38323</v>
      </c>
      <c r="B1815" s="81">
        <v>0</v>
      </c>
      <c r="C1815" s="82">
        <v>2.1430075516015719E-3</v>
      </c>
      <c r="D1815" s="88">
        <f t="shared" si="485"/>
        <v>1.4913268047236365</v>
      </c>
      <c r="E1815" s="89">
        <f t="shared" si="490"/>
        <v>14826.536094472729</v>
      </c>
      <c r="F1815" s="126">
        <f t="shared" si="491"/>
        <v>401946.11257514328</v>
      </c>
      <c r="G1815" s="62">
        <f t="shared" si="492"/>
        <v>2.7109913604499106E-2</v>
      </c>
      <c r="H1815" s="88">
        <f t="shared" si="477"/>
        <v>0</v>
      </c>
      <c r="I1815" s="62">
        <f t="shared" si="486"/>
        <v>0</v>
      </c>
      <c r="J1815" s="89">
        <f t="shared" si="478"/>
        <v>0</v>
      </c>
      <c r="K1815" s="62">
        <f t="shared" si="487"/>
        <v>0</v>
      </c>
      <c r="L1815" s="90">
        <f t="shared" si="479"/>
        <v>42.860151032031439</v>
      </c>
      <c r="M1815" s="73">
        <f>0</f>
        <v>0</v>
      </c>
      <c r="N1815" s="89">
        <f t="shared" si="480"/>
        <v>0</v>
      </c>
      <c r="O1815" s="89">
        <f t="shared" si="481"/>
        <v>0</v>
      </c>
      <c r="P1815" s="89">
        <f t="shared" si="482"/>
        <v>0</v>
      </c>
      <c r="Q1815" s="62">
        <f t="shared" si="493"/>
        <v>0</v>
      </c>
      <c r="R1815" s="89">
        <f t="shared" si="488"/>
        <v>-42.860151032031439</v>
      </c>
      <c r="S1815" s="74">
        <f t="shared" si="489"/>
        <v>0</v>
      </c>
      <c r="T1815" s="91">
        <f t="shared" si="483"/>
        <v>9.1326804723636634E-2</v>
      </c>
      <c r="U1815" s="92">
        <f t="shared" si="484"/>
        <v>1.3913268047236365</v>
      </c>
    </row>
    <row r="1816" spans="1:21">
      <c r="A1816" s="80">
        <v>38324</v>
      </c>
      <c r="B1816" s="81">
        <v>0</v>
      </c>
      <c r="C1816" s="82">
        <v>1.7043295240392719E-3</v>
      </c>
      <c r="D1816" s="88">
        <f t="shared" si="485"/>
        <v>1.489183797172035</v>
      </c>
      <c r="E1816" s="89">
        <f t="shared" si="490"/>
        <v>14783.675943440698</v>
      </c>
      <c r="F1816" s="126">
        <f t="shared" si="491"/>
        <v>401946.11257514328</v>
      </c>
      <c r="G1816" s="62">
        <f t="shared" si="492"/>
        <v>2.7188509414905089E-2</v>
      </c>
      <c r="H1816" s="88">
        <f t="shared" si="477"/>
        <v>0</v>
      </c>
      <c r="I1816" s="62">
        <f t="shared" si="486"/>
        <v>0</v>
      </c>
      <c r="J1816" s="89">
        <f t="shared" si="478"/>
        <v>0</v>
      </c>
      <c r="K1816" s="62">
        <f t="shared" si="487"/>
        <v>0</v>
      </c>
      <c r="L1816" s="90">
        <f t="shared" si="479"/>
        <v>34.086590480785439</v>
      </c>
      <c r="M1816" s="73">
        <f>0</f>
        <v>0</v>
      </c>
      <c r="N1816" s="89">
        <f t="shared" si="480"/>
        <v>0</v>
      </c>
      <c r="O1816" s="89">
        <f t="shared" si="481"/>
        <v>0</v>
      </c>
      <c r="P1816" s="89">
        <f t="shared" si="482"/>
        <v>0</v>
      </c>
      <c r="Q1816" s="62">
        <f t="shared" si="493"/>
        <v>0</v>
      </c>
      <c r="R1816" s="89">
        <f t="shared" si="488"/>
        <v>-34.086590480785439</v>
      </c>
      <c r="S1816" s="74">
        <f t="shared" si="489"/>
        <v>0</v>
      </c>
      <c r="T1816" s="91">
        <f t="shared" si="483"/>
        <v>8.9183797172035062E-2</v>
      </c>
      <c r="U1816" s="92">
        <f t="shared" si="484"/>
        <v>1.3891837971720349</v>
      </c>
    </row>
    <row r="1817" spans="1:21">
      <c r="A1817" s="80">
        <v>38325</v>
      </c>
      <c r="B1817" s="81">
        <v>7.6199999999999998E-4</v>
      </c>
      <c r="C1817" s="82">
        <v>1.5823126259290967E-3</v>
      </c>
      <c r="D1817" s="88">
        <f t="shared" si="485"/>
        <v>1.4874794676479957</v>
      </c>
      <c r="E1817" s="89">
        <f t="shared" si="490"/>
        <v>14749.589352959913</v>
      </c>
      <c r="F1817" s="126">
        <f t="shared" si="491"/>
        <v>401946.11257514328</v>
      </c>
      <c r="G1817" s="62">
        <f t="shared" si="492"/>
        <v>2.7251342593784259E-2</v>
      </c>
      <c r="H1817" s="88">
        <f t="shared" si="477"/>
        <v>15.24</v>
      </c>
      <c r="I1817" s="62">
        <f t="shared" si="486"/>
        <v>152.4</v>
      </c>
      <c r="J1817" s="89">
        <f t="shared" si="478"/>
        <v>27.431999999999999</v>
      </c>
      <c r="K1817" s="62">
        <f t="shared" si="487"/>
        <v>603.50400000000002</v>
      </c>
      <c r="L1817" s="90">
        <f t="shared" si="479"/>
        <v>31.646252518581935</v>
      </c>
      <c r="M1817" s="73">
        <f>0</f>
        <v>0</v>
      </c>
      <c r="N1817" s="89">
        <f t="shared" si="480"/>
        <v>0</v>
      </c>
      <c r="O1817" s="89">
        <f t="shared" si="481"/>
        <v>0</v>
      </c>
      <c r="P1817" s="89">
        <f t="shared" si="482"/>
        <v>0</v>
      </c>
      <c r="Q1817" s="62">
        <f t="shared" si="493"/>
        <v>0</v>
      </c>
      <c r="R1817" s="89">
        <f t="shared" si="488"/>
        <v>11.025747481418062</v>
      </c>
      <c r="S1817" s="74">
        <f t="shared" si="489"/>
        <v>755.904</v>
      </c>
      <c r="T1817" s="91">
        <f t="shared" si="483"/>
        <v>8.7479467647995746E-2</v>
      </c>
      <c r="U1817" s="92">
        <f t="shared" si="484"/>
        <v>1.3874794676479956</v>
      </c>
    </row>
    <row r="1818" spans="1:21">
      <c r="A1818" s="80">
        <v>38326</v>
      </c>
      <c r="B1818" s="81">
        <v>0</v>
      </c>
      <c r="C1818" s="82">
        <v>2.1279082379386575E-3</v>
      </c>
      <c r="D1818" s="88">
        <f t="shared" si="485"/>
        <v>1.4880307550220666</v>
      </c>
      <c r="E1818" s="89">
        <f t="shared" si="490"/>
        <v>14760.615100441331</v>
      </c>
      <c r="F1818" s="126">
        <f t="shared" si="491"/>
        <v>402702.01657514327</v>
      </c>
      <c r="G1818" s="62">
        <f t="shared" si="492"/>
        <v>2.7282197512426349E-2</v>
      </c>
      <c r="H1818" s="88">
        <f t="shared" si="477"/>
        <v>0</v>
      </c>
      <c r="I1818" s="62">
        <f t="shared" si="486"/>
        <v>0</v>
      </c>
      <c r="J1818" s="89">
        <f t="shared" si="478"/>
        <v>0</v>
      </c>
      <c r="K1818" s="62">
        <f t="shared" si="487"/>
        <v>0</v>
      </c>
      <c r="L1818" s="90">
        <f t="shared" si="479"/>
        <v>42.558164758773152</v>
      </c>
      <c r="M1818" s="73">
        <f>0</f>
        <v>0</v>
      </c>
      <c r="N1818" s="89">
        <f t="shared" si="480"/>
        <v>0</v>
      </c>
      <c r="O1818" s="89">
        <f t="shared" si="481"/>
        <v>0</v>
      </c>
      <c r="P1818" s="89">
        <f t="shared" si="482"/>
        <v>0</v>
      </c>
      <c r="Q1818" s="62">
        <f t="shared" si="493"/>
        <v>0</v>
      </c>
      <c r="R1818" s="89">
        <f t="shared" si="488"/>
        <v>-42.558164758773152</v>
      </c>
      <c r="S1818" s="74">
        <f t="shared" si="489"/>
        <v>0</v>
      </c>
      <c r="T1818" s="91">
        <f t="shared" si="483"/>
        <v>8.8030755022066698E-2</v>
      </c>
      <c r="U1818" s="92">
        <f t="shared" si="484"/>
        <v>1.3880307550220665</v>
      </c>
    </row>
    <row r="1819" spans="1:21">
      <c r="A1819" s="80">
        <v>38327</v>
      </c>
      <c r="B1819" s="81">
        <v>0</v>
      </c>
      <c r="C1819" s="82">
        <v>2.5311264349647711E-3</v>
      </c>
      <c r="D1819" s="88">
        <f t="shared" si="485"/>
        <v>1.485902846784128</v>
      </c>
      <c r="E1819" s="89">
        <f t="shared" si="490"/>
        <v>14718.056935682558</v>
      </c>
      <c r="F1819" s="126">
        <f t="shared" si="491"/>
        <v>402702.01657514327</v>
      </c>
      <c r="G1819" s="62">
        <f t="shared" si="492"/>
        <v>2.7361085660623431E-2</v>
      </c>
      <c r="H1819" s="88">
        <f t="shared" si="477"/>
        <v>0</v>
      </c>
      <c r="I1819" s="62">
        <f t="shared" si="486"/>
        <v>0</v>
      </c>
      <c r="J1819" s="89">
        <f t="shared" si="478"/>
        <v>0</v>
      </c>
      <c r="K1819" s="62">
        <f t="shared" si="487"/>
        <v>0</v>
      </c>
      <c r="L1819" s="90">
        <f t="shared" si="479"/>
        <v>50.622528699295422</v>
      </c>
      <c r="M1819" s="73">
        <f>0</f>
        <v>0</v>
      </c>
      <c r="N1819" s="89">
        <f t="shared" si="480"/>
        <v>0</v>
      </c>
      <c r="O1819" s="89">
        <f t="shared" si="481"/>
        <v>0</v>
      </c>
      <c r="P1819" s="89">
        <f t="shared" si="482"/>
        <v>0</v>
      </c>
      <c r="Q1819" s="62">
        <f t="shared" si="493"/>
        <v>0</v>
      </c>
      <c r="R1819" s="89">
        <f t="shared" si="488"/>
        <v>-50.622528699295422</v>
      </c>
      <c r="S1819" s="74">
        <f t="shared" si="489"/>
        <v>0</v>
      </c>
      <c r="T1819" s="91">
        <f t="shared" si="483"/>
        <v>8.5902846784128073E-2</v>
      </c>
      <c r="U1819" s="92">
        <f t="shared" si="484"/>
        <v>1.3859028467841279</v>
      </c>
    </row>
    <row r="1820" spans="1:21">
      <c r="A1820" s="80">
        <v>38328</v>
      </c>
      <c r="B1820" s="81">
        <v>0</v>
      </c>
      <c r="C1820" s="82">
        <v>2.1547664579862672E-3</v>
      </c>
      <c r="D1820" s="88">
        <f t="shared" si="485"/>
        <v>1.4833717203491632</v>
      </c>
      <c r="E1820" s="89">
        <f t="shared" si="490"/>
        <v>14667.434406983262</v>
      </c>
      <c r="F1820" s="126">
        <f t="shared" si="491"/>
        <v>402702.01657514327</v>
      </c>
      <c r="G1820" s="62">
        <f t="shared" si="492"/>
        <v>2.7455518490910324E-2</v>
      </c>
      <c r="H1820" s="88">
        <f t="shared" si="477"/>
        <v>0</v>
      </c>
      <c r="I1820" s="62">
        <f t="shared" si="486"/>
        <v>0</v>
      </c>
      <c r="J1820" s="89">
        <f t="shared" si="478"/>
        <v>0</v>
      </c>
      <c r="K1820" s="62">
        <f t="shared" si="487"/>
        <v>0</v>
      </c>
      <c r="L1820" s="90">
        <f t="shared" si="479"/>
        <v>43.095329159725345</v>
      </c>
      <c r="M1820" s="73">
        <f>0</f>
        <v>0</v>
      </c>
      <c r="N1820" s="89">
        <f t="shared" si="480"/>
        <v>0</v>
      </c>
      <c r="O1820" s="89">
        <f t="shared" si="481"/>
        <v>0</v>
      </c>
      <c r="P1820" s="89">
        <f t="shared" si="482"/>
        <v>0</v>
      </c>
      <c r="Q1820" s="62">
        <f t="shared" si="493"/>
        <v>0</v>
      </c>
      <c r="R1820" s="89">
        <f t="shared" si="488"/>
        <v>-43.095329159725345</v>
      </c>
      <c r="S1820" s="74">
        <f t="shared" si="489"/>
        <v>0</v>
      </c>
      <c r="T1820" s="91">
        <f t="shared" si="483"/>
        <v>8.3371720349163292E-2</v>
      </c>
      <c r="U1820" s="92">
        <f t="shared" si="484"/>
        <v>1.3833717203491631</v>
      </c>
    </row>
    <row r="1821" spans="1:21">
      <c r="A1821" s="80">
        <v>38329</v>
      </c>
      <c r="B1821" s="81">
        <v>0</v>
      </c>
      <c r="C1821" s="82">
        <v>2.3689467295265011E-3</v>
      </c>
      <c r="D1821" s="88">
        <f t="shared" si="485"/>
        <v>1.4812169538911768</v>
      </c>
      <c r="E1821" s="89">
        <f t="shared" si="490"/>
        <v>14624.339077823537</v>
      </c>
      <c r="F1821" s="126">
        <f t="shared" si="491"/>
        <v>402702.01657514327</v>
      </c>
      <c r="G1821" s="62">
        <f t="shared" si="492"/>
        <v>2.7536425026263498E-2</v>
      </c>
      <c r="H1821" s="88">
        <f t="shared" si="477"/>
        <v>0</v>
      </c>
      <c r="I1821" s="62">
        <f t="shared" si="486"/>
        <v>0</v>
      </c>
      <c r="J1821" s="89">
        <f t="shared" si="478"/>
        <v>0</v>
      </c>
      <c r="K1821" s="62">
        <f t="shared" si="487"/>
        <v>0</v>
      </c>
      <c r="L1821" s="90">
        <f t="shared" si="479"/>
        <v>47.378934590530022</v>
      </c>
      <c r="M1821" s="73">
        <f>0</f>
        <v>0</v>
      </c>
      <c r="N1821" s="89">
        <f t="shared" si="480"/>
        <v>0</v>
      </c>
      <c r="O1821" s="89">
        <f t="shared" si="481"/>
        <v>0</v>
      </c>
      <c r="P1821" s="89">
        <f t="shared" si="482"/>
        <v>0</v>
      </c>
      <c r="Q1821" s="62">
        <f t="shared" si="493"/>
        <v>0</v>
      </c>
      <c r="R1821" s="89">
        <f t="shared" si="488"/>
        <v>-47.378934590530022</v>
      </c>
      <c r="S1821" s="74">
        <f t="shared" si="489"/>
        <v>0</v>
      </c>
      <c r="T1821" s="91">
        <f t="shared" si="483"/>
        <v>8.1216953891176891E-2</v>
      </c>
      <c r="U1821" s="92">
        <f t="shared" si="484"/>
        <v>1.3812169538911767</v>
      </c>
    </row>
    <row r="1822" spans="1:21">
      <c r="A1822" s="80">
        <v>38330</v>
      </c>
      <c r="B1822" s="81">
        <v>0</v>
      </c>
      <c r="C1822" s="82">
        <v>2.4272797947428966E-3</v>
      </c>
      <c r="D1822" s="88">
        <f t="shared" si="485"/>
        <v>1.4788480071616505</v>
      </c>
      <c r="E1822" s="89">
        <f t="shared" si="490"/>
        <v>14576.960143233007</v>
      </c>
      <c r="F1822" s="126">
        <f t="shared" si="491"/>
        <v>402702.01657514327</v>
      </c>
      <c r="G1822" s="62">
        <f t="shared" si="492"/>
        <v>2.7625925612624228E-2</v>
      </c>
      <c r="H1822" s="88">
        <f t="shared" si="477"/>
        <v>0</v>
      </c>
      <c r="I1822" s="62">
        <f t="shared" si="486"/>
        <v>0</v>
      </c>
      <c r="J1822" s="89">
        <f t="shared" si="478"/>
        <v>0</v>
      </c>
      <c r="K1822" s="62">
        <f t="shared" si="487"/>
        <v>0</v>
      </c>
      <c r="L1822" s="90">
        <f t="shared" si="479"/>
        <v>48.545595894857932</v>
      </c>
      <c r="M1822" s="73">
        <f>0</f>
        <v>0</v>
      </c>
      <c r="N1822" s="89">
        <f t="shared" si="480"/>
        <v>0</v>
      </c>
      <c r="O1822" s="89">
        <f t="shared" si="481"/>
        <v>0</v>
      </c>
      <c r="P1822" s="89">
        <f t="shared" si="482"/>
        <v>0</v>
      </c>
      <c r="Q1822" s="62">
        <f t="shared" si="493"/>
        <v>0</v>
      </c>
      <c r="R1822" s="89">
        <f t="shared" si="488"/>
        <v>-48.545595894857932</v>
      </c>
      <c r="S1822" s="74">
        <f t="shared" si="489"/>
        <v>0</v>
      </c>
      <c r="T1822" s="91">
        <f t="shared" si="483"/>
        <v>7.8848007161650635E-2</v>
      </c>
      <c r="U1822" s="92">
        <f t="shared" si="484"/>
        <v>1.3788480071616505</v>
      </c>
    </row>
    <row r="1823" spans="1:21">
      <c r="A1823" s="80">
        <v>38331</v>
      </c>
      <c r="B1823" s="81">
        <v>1.8796E-2</v>
      </c>
      <c r="C1823" s="82">
        <v>2.0790348100120089E-3</v>
      </c>
      <c r="D1823" s="88">
        <f t="shared" si="485"/>
        <v>1.4764207273669074</v>
      </c>
      <c r="E1823" s="89">
        <f t="shared" si="490"/>
        <v>14528.414547338149</v>
      </c>
      <c r="F1823" s="126">
        <f t="shared" si="491"/>
        <v>402702.01657514327</v>
      </c>
      <c r="G1823" s="62">
        <f t="shared" si="492"/>
        <v>2.7718235548897185E-2</v>
      </c>
      <c r="H1823" s="88">
        <f t="shared" si="477"/>
        <v>375.92</v>
      </c>
      <c r="I1823" s="62">
        <f t="shared" si="486"/>
        <v>3759.2000000000003</v>
      </c>
      <c r="J1823" s="89">
        <f t="shared" si="478"/>
        <v>676.65599999999995</v>
      </c>
      <c r="K1823" s="62">
        <f t="shared" si="487"/>
        <v>14886.431999999999</v>
      </c>
      <c r="L1823" s="90">
        <f t="shared" si="479"/>
        <v>41.580696200240176</v>
      </c>
      <c r="M1823" s="73">
        <f>0</f>
        <v>0</v>
      </c>
      <c r="N1823" s="89">
        <f t="shared" si="480"/>
        <v>0</v>
      </c>
      <c r="O1823" s="89">
        <f t="shared" si="481"/>
        <v>0</v>
      </c>
      <c r="P1823" s="89">
        <f t="shared" si="482"/>
        <v>0</v>
      </c>
      <c r="Q1823" s="62">
        <f t="shared" si="493"/>
        <v>0</v>
      </c>
      <c r="R1823" s="89">
        <f t="shared" si="488"/>
        <v>1010.9953037997599</v>
      </c>
      <c r="S1823" s="74">
        <f t="shared" si="489"/>
        <v>18645.631999999998</v>
      </c>
      <c r="T1823" s="91">
        <f t="shared" si="483"/>
        <v>7.6420727366907526E-2</v>
      </c>
      <c r="U1823" s="92">
        <f t="shared" si="484"/>
        <v>1.3764207273669073</v>
      </c>
    </row>
    <row r="1824" spans="1:21">
      <c r="A1824" s="80">
        <v>38332</v>
      </c>
      <c r="B1824" s="81">
        <v>0</v>
      </c>
      <c r="C1824" s="82">
        <v>1.6077004311508389E-3</v>
      </c>
      <c r="D1824" s="88">
        <f t="shared" si="485"/>
        <v>1.5269704925568954</v>
      </c>
      <c r="E1824" s="89">
        <f t="shared" si="490"/>
        <v>15539.409851137909</v>
      </c>
      <c r="F1824" s="126">
        <f t="shared" si="491"/>
        <v>421347.64857514325</v>
      </c>
      <c r="G1824" s="62">
        <f t="shared" si="492"/>
        <v>2.7114778013547863E-2</v>
      </c>
      <c r="H1824" s="88">
        <f t="shared" si="477"/>
        <v>0</v>
      </c>
      <c r="I1824" s="62">
        <f t="shared" si="486"/>
        <v>0</v>
      </c>
      <c r="J1824" s="89">
        <f t="shared" si="478"/>
        <v>0</v>
      </c>
      <c r="K1824" s="62">
        <f t="shared" si="487"/>
        <v>0</v>
      </c>
      <c r="L1824" s="90">
        <f t="shared" si="479"/>
        <v>32.154008623016779</v>
      </c>
      <c r="M1824" s="73">
        <f>0</f>
        <v>0</v>
      </c>
      <c r="N1824" s="89">
        <f t="shared" si="480"/>
        <v>678.04193136643244</v>
      </c>
      <c r="O1824" s="89">
        <f t="shared" si="481"/>
        <v>539.40985113790862</v>
      </c>
      <c r="P1824" s="89">
        <f t="shared" si="482"/>
        <v>539.40985113790862</v>
      </c>
      <c r="Q1824" s="62">
        <f t="shared" si="493"/>
        <v>14625.978371925292</v>
      </c>
      <c r="R1824" s="89">
        <f t="shared" si="488"/>
        <v>-571.56385976092542</v>
      </c>
      <c r="S1824" s="74">
        <f t="shared" si="489"/>
        <v>-14625.978371925292</v>
      </c>
      <c r="T1824" s="91">
        <f t="shared" si="483"/>
        <v>0.12697049255689552</v>
      </c>
      <c r="U1824" s="92">
        <f t="shared" si="484"/>
        <v>1.4269704925568953</v>
      </c>
    </row>
    <row r="1825" spans="1:21">
      <c r="A1825" s="80">
        <v>38333</v>
      </c>
      <c r="B1825" s="81">
        <v>0</v>
      </c>
      <c r="C1825" s="82">
        <v>1.6536002877689505E-3</v>
      </c>
      <c r="D1825" s="88">
        <f t="shared" si="485"/>
        <v>1.4983922995688492</v>
      </c>
      <c r="E1825" s="89">
        <f t="shared" si="490"/>
        <v>14967.845991376984</v>
      </c>
      <c r="F1825" s="126">
        <f t="shared" si="491"/>
        <v>406721.67020321795</v>
      </c>
      <c r="G1825" s="62">
        <f t="shared" si="492"/>
        <v>2.7173026127976691E-2</v>
      </c>
      <c r="H1825" s="88">
        <f t="shared" si="477"/>
        <v>0</v>
      </c>
      <c r="I1825" s="62">
        <f t="shared" si="486"/>
        <v>0</v>
      </c>
      <c r="J1825" s="89">
        <f t="shared" si="478"/>
        <v>0</v>
      </c>
      <c r="K1825" s="62">
        <f t="shared" si="487"/>
        <v>0</v>
      </c>
      <c r="L1825" s="90">
        <f t="shared" si="479"/>
        <v>33.07200575537901</v>
      </c>
      <c r="M1825" s="73">
        <f>0</f>
        <v>0</v>
      </c>
      <c r="N1825" s="89">
        <f t="shared" si="480"/>
        <v>0</v>
      </c>
      <c r="O1825" s="89">
        <f t="shared" si="481"/>
        <v>0</v>
      </c>
      <c r="P1825" s="89">
        <f t="shared" si="482"/>
        <v>0</v>
      </c>
      <c r="Q1825" s="62">
        <f t="shared" si="493"/>
        <v>0</v>
      </c>
      <c r="R1825" s="89">
        <f t="shared" si="488"/>
        <v>-33.07200575537901</v>
      </c>
      <c r="S1825" s="74">
        <f t="shared" si="489"/>
        <v>0</v>
      </c>
      <c r="T1825" s="91">
        <f t="shared" si="483"/>
        <v>9.8392299568849317E-2</v>
      </c>
      <c r="U1825" s="92">
        <f t="shared" si="484"/>
        <v>1.3983922995688491</v>
      </c>
    </row>
    <row r="1826" spans="1:21">
      <c r="A1826" s="80">
        <v>38334</v>
      </c>
      <c r="B1826" s="81">
        <v>0</v>
      </c>
      <c r="C1826" s="82">
        <v>2.3449609440212198E-3</v>
      </c>
      <c r="D1826" s="88">
        <f t="shared" si="485"/>
        <v>1.4967386992810803</v>
      </c>
      <c r="E1826" s="89">
        <f t="shared" si="490"/>
        <v>14934.773985621605</v>
      </c>
      <c r="F1826" s="126">
        <f t="shared" si="491"/>
        <v>406721.67020321795</v>
      </c>
      <c r="G1826" s="62">
        <f t="shared" si="492"/>
        <v>2.723319888166956E-2</v>
      </c>
      <c r="H1826" s="88">
        <f t="shared" si="477"/>
        <v>0</v>
      </c>
      <c r="I1826" s="62">
        <f t="shared" si="486"/>
        <v>0</v>
      </c>
      <c r="J1826" s="89">
        <f t="shared" si="478"/>
        <v>0</v>
      </c>
      <c r="K1826" s="62">
        <f t="shared" si="487"/>
        <v>0</v>
      </c>
      <c r="L1826" s="90">
        <f t="shared" si="479"/>
        <v>46.899218880424399</v>
      </c>
      <c r="M1826" s="73">
        <f>0</f>
        <v>0</v>
      </c>
      <c r="N1826" s="89">
        <f t="shared" si="480"/>
        <v>0</v>
      </c>
      <c r="O1826" s="89">
        <f t="shared" si="481"/>
        <v>0</v>
      </c>
      <c r="P1826" s="89">
        <f t="shared" si="482"/>
        <v>0</v>
      </c>
      <c r="Q1826" s="62">
        <f t="shared" si="493"/>
        <v>0</v>
      </c>
      <c r="R1826" s="89">
        <f t="shared" si="488"/>
        <v>-46.899218880424399</v>
      </c>
      <c r="S1826" s="74">
        <f t="shared" si="489"/>
        <v>0</v>
      </c>
      <c r="T1826" s="91">
        <f t="shared" si="483"/>
        <v>9.6738699281080365E-2</v>
      </c>
      <c r="U1826" s="92">
        <f t="shared" si="484"/>
        <v>1.3967386992810802</v>
      </c>
    </row>
    <row r="1827" spans="1:21">
      <c r="A1827" s="80">
        <v>38335</v>
      </c>
      <c r="B1827" s="81">
        <v>0</v>
      </c>
      <c r="C1827" s="82">
        <v>1.413736469575873E-3</v>
      </c>
      <c r="D1827" s="88">
        <f t="shared" si="485"/>
        <v>1.4943937383370591</v>
      </c>
      <c r="E1827" s="89">
        <f t="shared" si="490"/>
        <v>14887.874766741181</v>
      </c>
      <c r="F1827" s="126">
        <f t="shared" si="491"/>
        <v>406721.67020321795</v>
      </c>
      <c r="G1827" s="62">
        <f t="shared" si="492"/>
        <v>2.7318987872722789E-2</v>
      </c>
      <c r="H1827" s="88">
        <f t="shared" si="477"/>
        <v>0</v>
      </c>
      <c r="I1827" s="62">
        <f t="shared" si="486"/>
        <v>0</v>
      </c>
      <c r="J1827" s="89">
        <f t="shared" si="478"/>
        <v>0</v>
      </c>
      <c r="K1827" s="62">
        <f t="shared" si="487"/>
        <v>0</v>
      </c>
      <c r="L1827" s="90">
        <f t="shared" si="479"/>
        <v>28.274729391517461</v>
      </c>
      <c r="M1827" s="73">
        <f>0</f>
        <v>0</v>
      </c>
      <c r="N1827" s="89">
        <f t="shared" si="480"/>
        <v>0</v>
      </c>
      <c r="O1827" s="89">
        <f t="shared" si="481"/>
        <v>0</v>
      </c>
      <c r="P1827" s="89">
        <f t="shared" si="482"/>
        <v>0</v>
      </c>
      <c r="Q1827" s="62">
        <f t="shared" si="493"/>
        <v>0</v>
      </c>
      <c r="R1827" s="89">
        <f t="shared" si="488"/>
        <v>-28.274729391517461</v>
      </c>
      <c r="S1827" s="74">
        <f t="shared" si="489"/>
        <v>0</v>
      </c>
      <c r="T1827" s="91">
        <f t="shared" si="483"/>
        <v>9.4393738337059219E-2</v>
      </c>
      <c r="U1827" s="92">
        <f t="shared" si="484"/>
        <v>1.394393738337059</v>
      </c>
    </row>
    <row r="1828" spans="1:21">
      <c r="A1828" s="80">
        <v>38336</v>
      </c>
      <c r="B1828" s="81">
        <v>0</v>
      </c>
      <c r="C1828" s="82">
        <v>1.2296063130707816E-3</v>
      </c>
      <c r="D1828" s="88">
        <f t="shared" si="485"/>
        <v>1.4929800018674833</v>
      </c>
      <c r="E1828" s="89">
        <f t="shared" si="490"/>
        <v>14859.600037349663</v>
      </c>
      <c r="F1828" s="126">
        <f t="shared" si="491"/>
        <v>406721.67020321795</v>
      </c>
      <c r="G1828" s="62">
        <f t="shared" si="492"/>
        <v>2.7370970226716834E-2</v>
      </c>
      <c r="H1828" s="88">
        <f t="shared" si="477"/>
        <v>0</v>
      </c>
      <c r="I1828" s="62">
        <f t="shared" si="486"/>
        <v>0</v>
      </c>
      <c r="J1828" s="89">
        <f t="shared" si="478"/>
        <v>0</v>
      </c>
      <c r="K1828" s="62">
        <f t="shared" si="487"/>
        <v>0</v>
      </c>
      <c r="L1828" s="90">
        <f t="shared" si="479"/>
        <v>24.592126261415633</v>
      </c>
      <c r="M1828" s="73">
        <f>0</f>
        <v>0</v>
      </c>
      <c r="N1828" s="89">
        <f t="shared" si="480"/>
        <v>0</v>
      </c>
      <c r="O1828" s="89">
        <f t="shared" si="481"/>
        <v>0</v>
      </c>
      <c r="P1828" s="89">
        <f t="shared" si="482"/>
        <v>0</v>
      </c>
      <c r="Q1828" s="62">
        <f t="shared" si="493"/>
        <v>0</v>
      </c>
      <c r="R1828" s="89">
        <f t="shared" si="488"/>
        <v>-24.592126261415633</v>
      </c>
      <c r="S1828" s="74">
        <f t="shared" si="489"/>
        <v>0</v>
      </c>
      <c r="T1828" s="91">
        <f t="shared" si="483"/>
        <v>9.2980001867483342E-2</v>
      </c>
      <c r="U1828" s="92">
        <f t="shared" si="484"/>
        <v>1.3929800018674832</v>
      </c>
    </row>
    <row r="1829" spans="1:21">
      <c r="A1829" s="80">
        <v>38337</v>
      </c>
      <c r="B1829" s="81">
        <v>0</v>
      </c>
      <c r="C1829" s="82">
        <v>1.6785702020585553E-3</v>
      </c>
      <c r="D1829" s="88">
        <f t="shared" si="485"/>
        <v>1.4917503955544122</v>
      </c>
      <c r="E1829" s="89">
        <f t="shared" si="490"/>
        <v>14835.007911088247</v>
      </c>
      <c r="F1829" s="126">
        <f t="shared" si="491"/>
        <v>406721.67020321795</v>
      </c>
      <c r="G1829" s="62">
        <f t="shared" si="492"/>
        <v>2.7416343330644181E-2</v>
      </c>
      <c r="H1829" s="88">
        <f t="shared" si="477"/>
        <v>0</v>
      </c>
      <c r="I1829" s="62">
        <f t="shared" si="486"/>
        <v>0</v>
      </c>
      <c r="J1829" s="89">
        <f t="shared" si="478"/>
        <v>0</v>
      </c>
      <c r="K1829" s="62">
        <f t="shared" si="487"/>
        <v>0</v>
      </c>
      <c r="L1829" s="90">
        <f t="shared" si="479"/>
        <v>33.571404041171107</v>
      </c>
      <c r="M1829" s="73">
        <f>0</f>
        <v>0</v>
      </c>
      <c r="N1829" s="89">
        <f t="shared" si="480"/>
        <v>0</v>
      </c>
      <c r="O1829" s="89">
        <f t="shared" si="481"/>
        <v>0</v>
      </c>
      <c r="P1829" s="89">
        <f t="shared" si="482"/>
        <v>0</v>
      </c>
      <c r="Q1829" s="62">
        <f t="shared" si="493"/>
        <v>0</v>
      </c>
      <c r="R1829" s="89">
        <f t="shared" si="488"/>
        <v>-33.571404041171107</v>
      </c>
      <c r="S1829" s="74">
        <f t="shared" si="489"/>
        <v>0</v>
      </c>
      <c r="T1829" s="91">
        <f t="shared" si="483"/>
        <v>9.1750395554412334E-2</v>
      </c>
      <c r="U1829" s="92">
        <f t="shared" si="484"/>
        <v>1.3917503955544122</v>
      </c>
    </row>
    <row r="1830" spans="1:21">
      <c r="A1830" s="80">
        <v>38338</v>
      </c>
      <c r="B1830" s="81">
        <v>2.5399999999999999E-4</v>
      </c>
      <c r="C1830" s="82">
        <v>1.821295957175072E-3</v>
      </c>
      <c r="D1830" s="88">
        <f t="shared" si="485"/>
        <v>1.4900718253523537</v>
      </c>
      <c r="E1830" s="89">
        <f t="shared" si="490"/>
        <v>14801.436507047076</v>
      </c>
      <c r="F1830" s="126">
        <f t="shared" si="491"/>
        <v>406721.67020321795</v>
      </c>
      <c r="G1830" s="62">
        <f t="shared" si="492"/>
        <v>2.7478526831471707E-2</v>
      </c>
      <c r="H1830" s="88">
        <f t="shared" si="477"/>
        <v>5.08</v>
      </c>
      <c r="I1830" s="62">
        <f t="shared" si="486"/>
        <v>50.800000000000004</v>
      </c>
      <c r="J1830" s="89">
        <f t="shared" si="478"/>
        <v>9.1439999999999984</v>
      </c>
      <c r="K1830" s="62">
        <f t="shared" si="487"/>
        <v>201.16799999999995</v>
      </c>
      <c r="L1830" s="90">
        <f t="shared" si="479"/>
        <v>36.425919143501439</v>
      </c>
      <c r="M1830" s="73">
        <f>0</f>
        <v>0</v>
      </c>
      <c r="N1830" s="89">
        <f t="shared" si="480"/>
        <v>0</v>
      </c>
      <c r="O1830" s="89">
        <f t="shared" si="481"/>
        <v>0</v>
      </c>
      <c r="P1830" s="89">
        <f t="shared" si="482"/>
        <v>0</v>
      </c>
      <c r="Q1830" s="62">
        <f t="shared" si="493"/>
        <v>0</v>
      </c>
      <c r="R1830" s="89">
        <f t="shared" si="488"/>
        <v>-22.201919143501442</v>
      </c>
      <c r="S1830" s="74">
        <f t="shared" si="489"/>
        <v>251.96799999999996</v>
      </c>
      <c r="T1830" s="91">
        <f t="shared" si="483"/>
        <v>9.0071825352353807E-2</v>
      </c>
      <c r="U1830" s="92">
        <f t="shared" si="484"/>
        <v>1.3900718253523536</v>
      </c>
    </row>
    <row r="1831" spans="1:21">
      <c r="A1831" s="80">
        <v>38339</v>
      </c>
      <c r="B1831" s="81">
        <v>0</v>
      </c>
      <c r="C1831" s="82">
        <v>1.9041974442346244E-3</v>
      </c>
      <c r="D1831" s="88">
        <f t="shared" si="485"/>
        <v>1.4889617293951787</v>
      </c>
      <c r="E1831" s="89">
        <f t="shared" si="490"/>
        <v>14779.234587903575</v>
      </c>
      <c r="F1831" s="126">
        <f t="shared" si="491"/>
        <v>406973.63820321794</v>
      </c>
      <c r="G1831" s="62">
        <f t="shared" si="492"/>
        <v>2.7536854888027523E-2</v>
      </c>
      <c r="H1831" s="88">
        <f t="shared" si="477"/>
        <v>0</v>
      </c>
      <c r="I1831" s="62">
        <f t="shared" si="486"/>
        <v>0</v>
      </c>
      <c r="J1831" s="89">
        <f t="shared" si="478"/>
        <v>0</v>
      </c>
      <c r="K1831" s="62">
        <f t="shared" si="487"/>
        <v>0</v>
      </c>
      <c r="L1831" s="90">
        <f t="shared" si="479"/>
        <v>38.083948884692489</v>
      </c>
      <c r="M1831" s="73">
        <f>0</f>
        <v>0</v>
      </c>
      <c r="N1831" s="89">
        <f t="shared" si="480"/>
        <v>0</v>
      </c>
      <c r="O1831" s="89">
        <f t="shared" si="481"/>
        <v>0</v>
      </c>
      <c r="P1831" s="89">
        <f t="shared" si="482"/>
        <v>0</v>
      </c>
      <c r="Q1831" s="62">
        <f t="shared" si="493"/>
        <v>0</v>
      </c>
      <c r="R1831" s="89">
        <f t="shared" si="488"/>
        <v>-38.083948884692489</v>
      </c>
      <c r="S1831" s="74">
        <f t="shared" si="489"/>
        <v>0</v>
      </c>
      <c r="T1831" s="91">
        <f t="shared" si="483"/>
        <v>8.8961729395178768E-2</v>
      </c>
      <c r="U1831" s="92">
        <f t="shared" si="484"/>
        <v>1.3889617293951786</v>
      </c>
    </row>
    <row r="1832" spans="1:21">
      <c r="A1832" s="80">
        <v>38340</v>
      </c>
      <c r="B1832" s="81">
        <v>0</v>
      </c>
      <c r="C1832" s="82">
        <v>1.8569534964282225E-3</v>
      </c>
      <c r="D1832" s="88">
        <f t="shared" si="485"/>
        <v>1.487057531950944</v>
      </c>
      <c r="E1832" s="89">
        <f t="shared" si="490"/>
        <v>14741.150639018882</v>
      </c>
      <c r="F1832" s="126">
        <f t="shared" si="491"/>
        <v>406973.63820321794</v>
      </c>
      <c r="G1832" s="62">
        <f t="shared" si="492"/>
        <v>2.7607996700473623E-2</v>
      </c>
      <c r="H1832" s="88">
        <f t="shared" si="477"/>
        <v>0</v>
      </c>
      <c r="I1832" s="62">
        <f t="shared" si="486"/>
        <v>0</v>
      </c>
      <c r="J1832" s="89">
        <f t="shared" si="478"/>
        <v>0</v>
      </c>
      <c r="K1832" s="62">
        <f t="shared" si="487"/>
        <v>0</v>
      </c>
      <c r="L1832" s="90">
        <f t="shared" si="479"/>
        <v>37.139069928564453</v>
      </c>
      <c r="M1832" s="73">
        <f>0</f>
        <v>0</v>
      </c>
      <c r="N1832" s="89">
        <f t="shared" si="480"/>
        <v>0</v>
      </c>
      <c r="O1832" s="89">
        <f t="shared" si="481"/>
        <v>0</v>
      </c>
      <c r="P1832" s="89">
        <f t="shared" si="482"/>
        <v>0</v>
      </c>
      <c r="Q1832" s="62">
        <f t="shared" si="493"/>
        <v>0</v>
      </c>
      <c r="R1832" s="89">
        <f t="shared" si="488"/>
        <v>-37.139069928564453</v>
      </c>
      <c r="S1832" s="74">
        <f t="shared" si="489"/>
        <v>0</v>
      </c>
      <c r="T1832" s="91">
        <f t="shared" si="483"/>
        <v>8.7057531950944123E-2</v>
      </c>
      <c r="U1832" s="92">
        <f t="shared" si="484"/>
        <v>1.3870575319509439</v>
      </c>
    </row>
    <row r="1833" spans="1:21">
      <c r="A1833" s="80">
        <v>38341</v>
      </c>
      <c r="B1833" s="81">
        <v>0</v>
      </c>
      <c r="C1833" s="82">
        <v>1.1907072157181114E-3</v>
      </c>
      <c r="D1833" s="88">
        <f t="shared" si="485"/>
        <v>1.4852005784545159</v>
      </c>
      <c r="E1833" s="89">
        <f t="shared" si="490"/>
        <v>14704.011569090319</v>
      </c>
      <c r="F1833" s="126">
        <f t="shared" si="491"/>
        <v>406973.63820321794</v>
      </c>
      <c r="G1833" s="62">
        <f t="shared" si="492"/>
        <v>2.7677728373033093E-2</v>
      </c>
      <c r="H1833" s="88">
        <f t="shared" si="477"/>
        <v>0</v>
      </c>
      <c r="I1833" s="62">
        <f t="shared" si="486"/>
        <v>0</v>
      </c>
      <c r="J1833" s="89">
        <f t="shared" si="478"/>
        <v>0</v>
      </c>
      <c r="K1833" s="62">
        <f t="shared" si="487"/>
        <v>0</v>
      </c>
      <c r="L1833" s="90">
        <f t="shared" si="479"/>
        <v>23.814144314362228</v>
      </c>
      <c r="M1833" s="73">
        <f>0</f>
        <v>0</v>
      </c>
      <c r="N1833" s="89">
        <f t="shared" si="480"/>
        <v>0</v>
      </c>
      <c r="O1833" s="89">
        <f t="shared" si="481"/>
        <v>0</v>
      </c>
      <c r="P1833" s="89">
        <f t="shared" si="482"/>
        <v>0</v>
      </c>
      <c r="Q1833" s="62">
        <f t="shared" si="493"/>
        <v>0</v>
      </c>
      <c r="R1833" s="89">
        <f t="shared" si="488"/>
        <v>-23.814144314362228</v>
      </c>
      <c r="S1833" s="74">
        <f t="shared" si="489"/>
        <v>0</v>
      </c>
      <c r="T1833" s="91">
        <f t="shared" si="483"/>
        <v>8.5200578454516007E-2</v>
      </c>
      <c r="U1833" s="92">
        <f t="shared" si="484"/>
        <v>1.3852005784545158</v>
      </c>
    </row>
    <row r="1834" spans="1:21">
      <c r="A1834" s="80">
        <v>38342</v>
      </c>
      <c r="B1834" s="81">
        <v>0</v>
      </c>
      <c r="C1834" s="82">
        <v>2.0847975943382798E-3</v>
      </c>
      <c r="D1834" s="88">
        <f t="shared" si="485"/>
        <v>1.4840098712387979</v>
      </c>
      <c r="E1834" s="89">
        <f t="shared" si="490"/>
        <v>14680.197424775957</v>
      </c>
      <c r="F1834" s="126">
        <f t="shared" si="491"/>
        <v>406973.63820321794</v>
      </c>
      <c r="G1834" s="62">
        <f t="shared" si="492"/>
        <v>2.7722627048350407E-2</v>
      </c>
      <c r="H1834" s="88">
        <f t="shared" si="477"/>
        <v>0</v>
      </c>
      <c r="I1834" s="62">
        <f t="shared" si="486"/>
        <v>0</v>
      </c>
      <c r="J1834" s="89">
        <f t="shared" si="478"/>
        <v>0</v>
      </c>
      <c r="K1834" s="62">
        <f t="shared" si="487"/>
        <v>0</v>
      </c>
      <c r="L1834" s="90">
        <f t="shared" si="479"/>
        <v>41.695951886765599</v>
      </c>
      <c r="M1834" s="73">
        <f>0</f>
        <v>0</v>
      </c>
      <c r="N1834" s="89">
        <f t="shared" si="480"/>
        <v>0</v>
      </c>
      <c r="O1834" s="89">
        <f t="shared" si="481"/>
        <v>0</v>
      </c>
      <c r="P1834" s="89">
        <f t="shared" si="482"/>
        <v>0</v>
      </c>
      <c r="Q1834" s="62">
        <f t="shared" si="493"/>
        <v>0</v>
      </c>
      <c r="R1834" s="89">
        <f t="shared" si="488"/>
        <v>-41.695951886765599</v>
      </c>
      <c r="S1834" s="74">
        <f t="shared" si="489"/>
        <v>0</v>
      </c>
      <c r="T1834" s="91">
        <f t="shared" si="483"/>
        <v>8.4009871238797995E-2</v>
      </c>
      <c r="U1834" s="92">
        <f t="shared" si="484"/>
        <v>1.3840098712387978</v>
      </c>
    </row>
    <row r="1835" spans="1:21">
      <c r="A1835" s="80">
        <v>38343</v>
      </c>
      <c r="B1835" s="81">
        <v>0</v>
      </c>
      <c r="C1835" s="82">
        <v>2.5798156179363853E-3</v>
      </c>
      <c r="D1835" s="88">
        <f t="shared" si="485"/>
        <v>1.4819250736444596</v>
      </c>
      <c r="E1835" s="89">
        <f t="shared" si="490"/>
        <v>14638.501472889191</v>
      </c>
      <c r="F1835" s="126">
        <f t="shared" si="491"/>
        <v>406973.63820321794</v>
      </c>
      <c r="G1835" s="62">
        <f t="shared" si="492"/>
        <v>2.7801591505588301E-2</v>
      </c>
      <c r="H1835" s="88">
        <f t="shared" si="477"/>
        <v>0</v>
      </c>
      <c r="I1835" s="62">
        <f t="shared" si="486"/>
        <v>0</v>
      </c>
      <c r="J1835" s="89">
        <f t="shared" si="478"/>
        <v>0</v>
      </c>
      <c r="K1835" s="62">
        <f t="shared" si="487"/>
        <v>0</v>
      </c>
      <c r="L1835" s="90">
        <f t="shared" si="479"/>
        <v>51.596312358727708</v>
      </c>
      <c r="M1835" s="73">
        <f>0</f>
        <v>0</v>
      </c>
      <c r="N1835" s="89">
        <f t="shared" si="480"/>
        <v>0</v>
      </c>
      <c r="O1835" s="89">
        <f t="shared" si="481"/>
        <v>0</v>
      </c>
      <c r="P1835" s="89">
        <f t="shared" si="482"/>
        <v>0</v>
      </c>
      <c r="Q1835" s="62">
        <f t="shared" si="493"/>
        <v>0</v>
      </c>
      <c r="R1835" s="89">
        <f t="shared" si="488"/>
        <v>-51.596312358727708</v>
      </c>
      <c r="S1835" s="74">
        <f t="shared" si="489"/>
        <v>0</v>
      </c>
      <c r="T1835" s="91">
        <f t="shared" si="483"/>
        <v>8.1925073644459667E-2</v>
      </c>
      <c r="U1835" s="92">
        <f t="shared" si="484"/>
        <v>1.3819250736444595</v>
      </c>
    </row>
    <row r="1836" spans="1:21">
      <c r="A1836" s="80">
        <v>38344</v>
      </c>
      <c r="B1836" s="81">
        <v>5.3339999999999993E-3</v>
      </c>
      <c r="C1836" s="82">
        <v>2.3603740372754095E-3</v>
      </c>
      <c r="D1836" s="88">
        <f t="shared" si="485"/>
        <v>1.4793452580265232</v>
      </c>
      <c r="E1836" s="89">
        <f t="shared" si="490"/>
        <v>14586.905160530463</v>
      </c>
      <c r="F1836" s="126">
        <f t="shared" si="491"/>
        <v>406973.63820321794</v>
      </c>
      <c r="G1836" s="62">
        <f t="shared" si="492"/>
        <v>2.7899930363872887E-2</v>
      </c>
      <c r="H1836" s="88">
        <f t="shared" si="477"/>
        <v>106.67999999999999</v>
      </c>
      <c r="I1836" s="62">
        <f t="shared" si="486"/>
        <v>1066.8</v>
      </c>
      <c r="J1836" s="89">
        <f t="shared" si="478"/>
        <v>192.02399999999997</v>
      </c>
      <c r="K1836" s="62">
        <f t="shared" si="487"/>
        <v>4224.5279999999993</v>
      </c>
      <c r="L1836" s="90">
        <f t="shared" si="479"/>
        <v>47.207480745508192</v>
      </c>
      <c r="M1836" s="73">
        <f>0</f>
        <v>0</v>
      </c>
      <c r="N1836" s="89">
        <f t="shared" si="480"/>
        <v>0</v>
      </c>
      <c r="O1836" s="89">
        <f t="shared" si="481"/>
        <v>0</v>
      </c>
      <c r="P1836" s="89">
        <f t="shared" si="482"/>
        <v>0</v>
      </c>
      <c r="Q1836" s="62">
        <f t="shared" si="493"/>
        <v>0</v>
      </c>
      <c r="R1836" s="89">
        <f t="shared" si="488"/>
        <v>251.49651925449177</v>
      </c>
      <c r="S1836" s="74">
        <f t="shared" si="489"/>
        <v>5291.3279999999995</v>
      </c>
      <c r="T1836" s="91">
        <f t="shared" si="483"/>
        <v>7.9345258026523258E-2</v>
      </c>
      <c r="U1836" s="92">
        <f t="shared" si="484"/>
        <v>1.3793452580265231</v>
      </c>
    </row>
    <row r="1837" spans="1:21">
      <c r="A1837" s="80">
        <v>38345</v>
      </c>
      <c r="B1837" s="81">
        <v>3.5560000000000001E-3</v>
      </c>
      <c r="C1837" s="82">
        <v>1.0517328757677755E-3</v>
      </c>
      <c r="D1837" s="88">
        <f t="shared" si="485"/>
        <v>1.4919200839892477</v>
      </c>
      <c r="E1837" s="89">
        <f t="shared" si="490"/>
        <v>14838.401679784954</v>
      </c>
      <c r="F1837" s="126">
        <f t="shared" si="491"/>
        <v>412264.96620321792</v>
      </c>
      <c r="G1837" s="62">
        <f t="shared" si="492"/>
        <v>2.7783650496863533E-2</v>
      </c>
      <c r="H1837" s="88">
        <f t="shared" si="477"/>
        <v>71.12</v>
      </c>
      <c r="I1837" s="62">
        <f t="shared" si="486"/>
        <v>711.2</v>
      </c>
      <c r="J1837" s="89">
        <f t="shared" si="478"/>
        <v>128.01599999999999</v>
      </c>
      <c r="K1837" s="62">
        <f t="shared" si="487"/>
        <v>2816.3519999999994</v>
      </c>
      <c r="L1837" s="90">
        <f t="shared" si="479"/>
        <v>21.034657515355509</v>
      </c>
      <c r="M1837" s="73">
        <f>0</f>
        <v>0</v>
      </c>
      <c r="N1837" s="89">
        <f t="shared" si="480"/>
        <v>0</v>
      </c>
      <c r="O1837" s="89">
        <f t="shared" si="481"/>
        <v>0</v>
      </c>
      <c r="P1837" s="89">
        <f t="shared" si="482"/>
        <v>0</v>
      </c>
      <c r="Q1837" s="62">
        <f t="shared" si="493"/>
        <v>0</v>
      </c>
      <c r="R1837" s="89">
        <f t="shared" si="488"/>
        <v>178.10134248464448</v>
      </c>
      <c r="S1837" s="74">
        <f t="shared" si="489"/>
        <v>3527.5519999999997</v>
      </c>
      <c r="T1837" s="91">
        <f t="shared" si="483"/>
        <v>9.1920083989247781E-2</v>
      </c>
      <c r="U1837" s="92">
        <f t="shared" si="484"/>
        <v>1.3919200839892476</v>
      </c>
    </row>
    <row r="1838" spans="1:21">
      <c r="A1838" s="80">
        <v>38346</v>
      </c>
      <c r="B1838" s="81">
        <v>1.2954E-2</v>
      </c>
      <c r="C1838" s="82">
        <v>5.4223114783030367E-4</v>
      </c>
      <c r="D1838" s="88">
        <f t="shared" si="485"/>
        <v>1.50082515111348</v>
      </c>
      <c r="E1838" s="89">
        <f t="shared" si="490"/>
        <v>15016.503022269599</v>
      </c>
      <c r="F1838" s="126">
        <f t="shared" si="491"/>
        <v>415792.51820321794</v>
      </c>
      <c r="G1838" s="62">
        <f t="shared" si="492"/>
        <v>2.7689037693169587E-2</v>
      </c>
      <c r="H1838" s="88">
        <f t="shared" si="477"/>
        <v>259.08</v>
      </c>
      <c r="I1838" s="62">
        <f t="shared" si="486"/>
        <v>2590.7999999999997</v>
      </c>
      <c r="J1838" s="89">
        <f t="shared" si="478"/>
        <v>466.34399999999994</v>
      </c>
      <c r="K1838" s="62">
        <f t="shared" si="487"/>
        <v>10259.567999999997</v>
      </c>
      <c r="L1838" s="90">
        <f t="shared" si="479"/>
        <v>10.844622956606074</v>
      </c>
      <c r="M1838" s="73">
        <f>0</f>
        <v>0</v>
      </c>
      <c r="N1838" s="89">
        <f t="shared" si="480"/>
        <v>3.6284694460840421</v>
      </c>
      <c r="O1838" s="89">
        <f t="shared" si="481"/>
        <v>16.503022269600542</v>
      </c>
      <c r="P1838" s="89">
        <f t="shared" si="482"/>
        <v>3.6284694460840421</v>
      </c>
      <c r="Q1838" s="62">
        <f t="shared" si="493"/>
        <v>100.46882726113522</v>
      </c>
      <c r="R1838" s="89">
        <f t="shared" si="488"/>
        <v>710.95090759730988</v>
      </c>
      <c r="S1838" s="74">
        <f t="shared" si="489"/>
        <v>12749.899172738862</v>
      </c>
      <c r="T1838" s="91">
        <f t="shared" si="483"/>
        <v>0.10082515111348012</v>
      </c>
      <c r="U1838" s="92">
        <f t="shared" si="484"/>
        <v>1.4008251511134799</v>
      </c>
    </row>
    <row r="1839" spans="1:21">
      <c r="A1839" s="80">
        <v>38347</v>
      </c>
      <c r="B1839" s="81">
        <v>5.842E-3</v>
      </c>
      <c r="C1839" s="82">
        <v>1.1151600983466587E-3</v>
      </c>
      <c r="D1839" s="88">
        <f t="shared" si="485"/>
        <v>1.5363726964933453</v>
      </c>
      <c r="E1839" s="89">
        <f t="shared" si="490"/>
        <v>15727.453929866908</v>
      </c>
      <c r="F1839" s="126">
        <f t="shared" si="491"/>
        <v>428542.41737595678</v>
      </c>
      <c r="G1839" s="62">
        <f t="shared" si="492"/>
        <v>2.724804785866464E-2</v>
      </c>
      <c r="H1839" s="88">
        <f t="shared" si="477"/>
        <v>116.84</v>
      </c>
      <c r="I1839" s="62">
        <f t="shared" si="486"/>
        <v>1168.4000000000001</v>
      </c>
      <c r="J1839" s="89">
        <f t="shared" si="478"/>
        <v>210.31200000000001</v>
      </c>
      <c r="K1839" s="62">
        <f t="shared" si="487"/>
        <v>4626.8639999999996</v>
      </c>
      <c r="L1839" s="90">
        <f t="shared" si="479"/>
        <v>22.303201966933177</v>
      </c>
      <c r="M1839" s="73">
        <f>0</f>
        <v>0</v>
      </c>
      <c r="N1839" s="89">
        <f t="shared" si="480"/>
        <v>1061.906999396866</v>
      </c>
      <c r="O1839" s="89">
        <f t="shared" si="481"/>
        <v>727.45392986690581</v>
      </c>
      <c r="P1839" s="89">
        <f t="shared" si="482"/>
        <v>727.45392986690581</v>
      </c>
      <c r="Q1839" s="62">
        <f t="shared" si="493"/>
        <v>19821.699495987119</v>
      </c>
      <c r="R1839" s="89">
        <f t="shared" si="488"/>
        <v>-422.60513183383893</v>
      </c>
      <c r="S1839" s="74">
        <f t="shared" si="489"/>
        <v>-14026.43549598712</v>
      </c>
      <c r="T1839" s="91">
        <f t="shared" si="483"/>
        <v>0.13637269649334538</v>
      </c>
      <c r="U1839" s="92">
        <f t="shared" si="484"/>
        <v>1.4363726964933452</v>
      </c>
    </row>
    <row r="1840" spans="1:21">
      <c r="A1840" s="80">
        <v>38348</v>
      </c>
      <c r="B1840" s="81">
        <v>0</v>
      </c>
      <c r="C1840" s="82">
        <v>1.6974716272847709E-3</v>
      </c>
      <c r="D1840" s="88">
        <f t="shared" si="485"/>
        <v>1.5152424399016535</v>
      </c>
      <c r="E1840" s="89">
        <f t="shared" si="490"/>
        <v>15304.848798033068</v>
      </c>
      <c r="F1840" s="126">
        <f t="shared" si="491"/>
        <v>414515.98187996965</v>
      </c>
      <c r="G1840" s="62">
        <f t="shared" si="492"/>
        <v>2.7083964523271994E-2</v>
      </c>
      <c r="H1840" s="88">
        <f t="shared" si="477"/>
        <v>0</v>
      </c>
      <c r="I1840" s="62">
        <f t="shared" si="486"/>
        <v>0</v>
      </c>
      <c r="J1840" s="89">
        <f t="shared" si="478"/>
        <v>0</v>
      </c>
      <c r="K1840" s="62">
        <f t="shared" si="487"/>
        <v>0</v>
      </c>
      <c r="L1840" s="90">
        <f t="shared" si="479"/>
        <v>33.949432545695416</v>
      </c>
      <c r="M1840" s="73">
        <f>0</f>
        <v>0</v>
      </c>
      <c r="N1840" s="89">
        <f t="shared" si="480"/>
        <v>288.07460320000882</v>
      </c>
      <c r="O1840" s="89">
        <f t="shared" si="481"/>
        <v>304.84879803307052</v>
      </c>
      <c r="P1840" s="89">
        <f t="shared" si="482"/>
        <v>288.07460320000882</v>
      </c>
      <c r="Q1840" s="62">
        <f t="shared" si="493"/>
        <v>7802.2023331246955</v>
      </c>
      <c r="R1840" s="89">
        <f t="shared" si="488"/>
        <v>-322.02403574570423</v>
      </c>
      <c r="S1840" s="74">
        <f t="shared" si="489"/>
        <v>-7802.2023331246955</v>
      </c>
      <c r="T1840" s="91">
        <f t="shared" si="483"/>
        <v>0.11524243990165361</v>
      </c>
      <c r="U1840" s="92">
        <f t="shared" si="484"/>
        <v>1.4152424399016534</v>
      </c>
    </row>
    <row r="1841" spans="1:21">
      <c r="A1841" s="80">
        <v>38349</v>
      </c>
      <c r="B1841" s="81">
        <v>0</v>
      </c>
      <c r="C1841" s="82">
        <v>1.9440701854228277E-3</v>
      </c>
      <c r="D1841" s="88">
        <f t="shared" si="485"/>
        <v>1.4991412381143683</v>
      </c>
      <c r="E1841" s="89">
        <f t="shared" si="490"/>
        <v>14982.824762287364</v>
      </c>
      <c r="F1841" s="126">
        <f t="shared" si="491"/>
        <v>406713.77954684495</v>
      </c>
      <c r="G1841" s="62">
        <f t="shared" si="492"/>
        <v>2.7145333807184816E-2</v>
      </c>
      <c r="H1841" s="88">
        <f t="shared" si="477"/>
        <v>0</v>
      </c>
      <c r="I1841" s="62">
        <f t="shared" si="486"/>
        <v>0</v>
      </c>
      <c r="J1841" s="89">
        <f t="shared" si="478"/>
        <v>0</v>
      </c>
      <c r="K1841" s="62">
        <f t="shared" si="487"/>
        <v>0</v>
      </c>
      <c r="L1841" s="90">
        <f t="shared" si="479"/>
        <v>38.881403708456553</v>
      </c>
      <c r="M1841" s="73">
        <f>0</f>
        <v>0</v>
      </c>
      <c r="N1841" s="89">
        <f t="shared" si="480"/>
        <v>0</v>
      </c>
      <c r="O1841" s="89">
        <f t="shared" si="481"/>
        <v>0</v>
      </c>
      <c r="P1841" s="89">
        <f t="shared" si="482"/>
        <v>0</v>
      </c>
      <c r="Q1841" s="62">
        <f t="shared" si="493"/>
        <v>0</v>
      </c>
      <c r="R1841" s="89">
        <f t="shared" si="488"/>
        <v>-38.881403708456553</v>
      </c>
      <c r="S1841" s="74">
        <f t="shared" si="489"/>
        <v>0</v>
      </c>
      <c r="T1841" s="91">
        <f t="shared" si="483"/>
        <v>9.9141238114368369E-2</v>
      </c>
      <c r="U1841" s="92">
        <f t="shared" si="484"/>
        <v>1.3991412381143682</v>
      </c>
    </row>
    <row r="1842" spans="1:21">
      <c r="A1842" s="80">
        <v>38350</v>
      </c>
      <c r="B1842" s="81">
        <v>2.5399999999999999E-4</v>
      </c>
      <c r="C1842" s="82">
        <v>2.2575968487247825E-3</v>
      </c>
      <c r="D1842" s="88">
        <f t="shared" si="485"/>
        <v>1.4971971679289455</v>
      </c>
      <c r="E1842" s="89">
        <f t="shared" si="490"/>
        <v>14943.943358578908</v>
      </c>
      <c r="F1842" s="126">
        <f t="shared" si="491"/>
        <v>406713.77954684495</v>
      </c>
      <c r="G1842" s="62">
        <f t="shared" si="492"/>
        <v>2.7215960994215204E-2</v>
      </c>
      <c r="H1842" s="88">
        <f t="shared" si="477"/>
        <v>5.08</v>
      </c>
      <c r="I1842" s="62">
        <f t="shared" si="486"/>
        <v>50.800000000000004</v>
      </c>
      <c r="J1842" s="89">
        <f t="shared" si="478"/>
        <v>9.1439999999999984</v>
      </c>
      <c r="K1842" s="62">
        <f t="shared" si="487"/>
        <v>201.16799999999995</v>
      </c>
      <c r="L1842" s="90">
        <f t="shared" si="479"/>
        <v>45.151936974495648</v>
      </c>
      <c r="M1842" s="73">
        <f>0</f>
        <v>0</v>
      </c>
      <c r="N1842" s="89">
        <f t="shared" si="480"/>
        <v>0</v>
      </c>
      <c r="O1842" s="89">
        <f t="shared" si="481"/>
        <v>0</v>
      </c>
      <c r="P1842" s="89">
        <f t="shared" si="482"/>
        <v>0</v>
      </c>
      <c r="Q1842" s="62">
        <f t="shared" si="493"/>
        <v>0</v>
      </c>
      <c r="R1842" s="89">
        <f t="shared" si="488"/>
        <v>-30.927936974495651</v>
      </c>
      <c r="S1842" s="74">
        <f t="shared" si="489"/>
        <v>251.96799999999996</v>
      </c>
      <c r="T1842" s="91">
        <f t="shared" si="483"/>
        <v>9.7197167928945616E-2</v>
      </c>
      <c r="U1842" s="92">
        <f t="shared" si="484"/>
        <v>1.3971971679289454</v>
      </c>
    </row>
    <row r="1843" spans="1:21">
      <c r="A1843" s="80">
        <v>38351</v>
      </c>
      <c r="B1843" s="81">
        <v>0</v>
      </c>
      <c r="C1843" s="82">
        <v>2.2341047402918541E-3</v>
      </c>
      <c r="D1843" s="88">
        <f t="shared" si="485"/>
        <v>1.4956507710802205</v>
      </c>
      <c r="E1843" s="89">
        <f t="shared" si="490"/>
        <v>14913.015421604412</v>
      </c>
      <c r="F1843" s="126">
        <f t="shared" si="491"/>
        <v>406965.74754684494</v>
      </c>
      <c r="G1843" s="62">
        <f t="shared" si="492"/>
        <v>2.7289299718504662E-2</v>
      </c>
      <c r="H1843" s="88">
        <f t="shared" si="477"/>
        <v>0</v>
      </c>
      <c r="I1843" s="62">
        <f t="shared" si="486"/>
        <v>0</v>
      </c>
      <c r="J1843" s="89">
        <f t="shared" si="478"/>
        <v>0</v>
      </c>
      <c r="K1843" s="62">
        <f t="shared" si="487"/>
        <v>0</v>
      </c>
      <c r="L1843" s="90">
        <f t="shared" si="479"/>
        <v>44.682094805837082</v>
      </c>
      <c r="M1843" s="73">
        <f>0</f>
        <v>0</v>
      </c>
      <c r="N1843" s="89">
        <f t="shared" si="480"/>
        <v>0</v>
      </c>
      <c r="O1843" s="89">
        <f t="shared" si="481"/>
        <v>0</v>
      </c>
      <c r="P1843" s="89">
        <f t="shared" si="482"/>
        <v>0</v>
      </c>
      <c r="Q1843" s="62">
        <f t="shared" si="493"/>
        <v>0</v>
      </c>
      <c r="R1843" s="89">
        <f t="shared" si="488"/>
        <v>-44.682094805837082</v>
      </c>
      <c r="S1843" s="74">
        <f t="shared" si="489"/>
        <v>0</v>
      </c>
      <c r="T1843" s="91">
        <f t="shared" si="483"/>
        <v>9.5650771080220576E-2</v>
      </c>
      <c r="U1843" s="92">
        <f t="shared" si="484"/>
        <v>1.3956507710802204</v>
      </c>
    </row>
    <row r="1844" spans="1:21">
      <c r="A1844" s="80">
        <v>38352</v>
      </c>
      <c r="B1844" s="81">
        <v>0</v>
      </c>
      <c r="C1844" s="82">
        <v>2.1347357131030059E-3</v>
      </c>
      <c r="D1844" s="88">
        <f t="shared" si="485"/>
        <v>1.4934166663399286</v>
      </c>
      <c r="E1844" s="89">
        <f t="shared" si="490"/>
        <v>14868.333326798574</v>
      </c>
      <c r="F1844" s="126">
        <f t="shared" si="491"/>
        <v>406965.74754684494</v>
      </c>
      <c r="G1844" s="62">
        <f t="shared" si="492"/>
        <v>2.737130911729917E-2</v>
      </c>
      <c r="H1844" s="88">
        <f t="shared" si="477"/>
        <v>0</v>
      </c>
      <c r="I1844" s="62">
        <f t="shared" si="486"/>
        <v>0</v>
      </c>
      <c r="J1844" s="89">
        <f t="shared" si="478"/>
        <v>0</v>
      </c>
      <c r="K1844" s="62">
        <f t="shared" si="487"/>
        <v>0</v>
      </c>
      <c r="L1844" s="90">
        <f t="shared" si="479"/>
        <v>42.694714262060117</v>
      </c>
      <c r="M1844" s="73">
        <f>0</f>
        <v>0</v>
      </c>
      <c r="N1844" s="89">
        <f t="shared" si="480"/>
        <v>0</v>
      </c>
      <c r="O1844" s="89">
        <f t="shared" si="481"/>
        <v>0</v>
      </c>
      <c r="P1844" s="89">
        <f t="shared" si="482"/>
        <v>0</v>
      </c>
      <c r="Q1844" s="62">
        <f t="shared" si="493"/>
        <v>0</v>
      </c>
      <c r="R1844" s="89">
        <f t="shared" si="488"/>
        <v>-42.694714262060117</v>
      </c>
      <c r="S1844" s="74">
        <f t="shared" si="489"/>
        <v>0</v>
      </c>
      <c r="T1844" s="91">
        <f t="shared" si="483"/>
        <v>9.3416666339928733E-2</v>
      </c>
      <c r="U1844" s="92">
        <f t="shared" si="484"/>
        <v>1.3934166663399286</v>
      </c>
    </row>
    <row r="1845" spans="1:21">
      <c r="A1845" s="80">
        <v>38353</v>
      </c>
      <c r="B1845" s="81">
        <v>0</v>
      </c>
      <c r="C1845" s="82">
        <v>2.4212337986634453E-3</v>
      </c>
      <c r="D1845" s="88">
        <f t="shared" si="485"/>
        <v>1.4912819306268259</v>
      </c>
      <c r="E1845" s="89">
        <f t="shared" si="490"/>
        <v>14825.638612536515</v>
      </c>
      <c r="F1845" s="126">
        <f t="shared" si="491"/>
        <v>406965.74754684494</v>
      </c>
      <c r="G1845" s="62">
        <f t="shared" si="492"/>
        <v>2.7450132718243644E-2</v>
      </c>
      <c r="H1845" s="88">
        <f t="shared" si="477"/>
        <v>0</v>
      </c>
      <c r="I1845" s="62">
        <f t="shared" si="486"/>
        <v>0</v>
      </c>
      <c r="J1845" s="89">
        <f t="shared" si="478"/>
        <v>0</v>
      </c>
      <c r="K1845" s="62">
        <f t="shared" si="487"/>
        <v>0</v>
      </c>
      <c r="L1845" s="90">
        <f t="shared" si="479"/>
        <v>48.424675973268904</v>
      </c>
      <c r="M1845" s="73">
        <f>0</f>
        <v>0</v>
      </c>
      <c r="N1845" s="89">
        <f t="shared" si="480"/>
        <v>0</v>
      </c>
      <c r="O1845" s="89">
        <f t="shared" si="481"/>
        <v>0</v>
      </c>
      <c r="P1845" s="89">
        <f t="shared" si="482"/>
        <v>0</v>
      </c>
      <c r="Q1845" s="62">
        <f t="shared" si="493"/>
        <v>0</v>
      </c>
      <c r="R1845" s="89">
        <f t="shared" si="488"/>
        <v>-48.424675973268904</v>
      </c>
      <c r="S1845" s="74">
        <f t="shared" si="489"/>
        <v>0</v>
      </c>
      <c r="T1845" s="91">
        <f t="shared" si="483"/>
        <v>9.1281930626825991E-2</v>
      </c>
      <c r="U1845" s="92">
        <f t="shared" si="484"/>
        <v>1.3912819306268258</v>
      </c>
    </row>
    <row r="1846" spans="1:21">
      <c r="A1846" s="80">
        <v>38354</v>
      </c>
      <c r="B1846" s="81">
        <v>0</v>
      </c>
      <c r="C1846" s="82">
        <v>2.4264806628519443E-3</v>
      </c>
      <c r="D1846" s="88">
        <f t="shared" si="485"/>
        <v>1.4888606968281624</v>
      </c>
      <c r="E1846" s="89">
        <f t="shared" si="490"/>
        <v>14777.213936563247</v>
      </c>
      <c r="F1846" s="126">
        <f t="shared" si="491"/>
        <v>406965.74754684494</v>
      </c>
      <c r="G1846" s="62">
        <f t="shared" si="492"/>
        <v>2.7540086331151369E-2</v>
      </c>
      <c r="H1846" s="88">
        <f t="shared" si="477"/>
        <v>0</v>
      </c>
      <c r="I1846" s="62">
        <f t="shared" si="486"/>
        <v>0</v>
      </c>
      <c r="J1846" s="89">
        <f t="shared" si="478"/>
        <v>0</v>
      </c>
      <c r="K1846" s="62">
        <f t="shared" si="487"/>
        <v>0</v>
      </c>
      <c r="L1846" s="90">
        <f t="shared" si="479"/>
        <v>48.529613257038889</v>
      </c>
      <c r="M1846" s="73">
        <f>0</f>
        <v>0</v>
      </c>
      <c r="N1846" s="89">
        <f t="shared" si="480"/>
        <v>0</v>
      </c>
      <c r="O1846" s="89">
        <f t="shared" si="481"/>
        <v>0</v>
      </c>
      <c r="P1846" s="89">
        <f t="shared" si="482"/>
        <v>0</v>
      </c>
      <c r="Q1846" s="62">
        <f t="shared" si="493"/>
        <v>0</v>
      </c>
      <c r="R1846" s="89">
        <f t="shared" si="488"/>
        <v>-48.529613257038889</v>
      </c>
      <c r="S1846" s="74">
        <f t="shared" si="489"/>
        <v>0</v>
      </c>
      <c r="T1846" s="91">
        <f t="shared" si="483"/>
        <v>8.8860696828162444E-2</v>
      </c>
      <c r="U1846" s="92">
        <f t="shared" si="484"/>
        <v>1.3888606968281623</v>
      </c>
    </row>
    <row r="1847" spans="1:21">
      <c r="A1847" s="80">
        <v>38355</v>
      </c>
      <c r="B1847" s="81">
        <v>0</v>
      </c>
      <c r="C1847" s="82">
        <v>2.463786662184911E-3</v>
      </c>
      <c r="D1847" s="88">
        <f t="shared" si="485"/>
        <v>1.4864342161653106</v>
      </c>
      <c r="E1847" s="89">
        <f t="shared" si="490"/>
        <v>14728.684323306208</v>
      </c>
      <c r="F1847" s="126">
        <f t="shared" si="491"/>
        <v>406965.74754684494</v>
      </c>
      <c r="G1847" s="62">
        <f t="shared" si="492"/>
        <v>2.7630828294885449E-2</v>
      </c>
      <c r="H1847" s="88">
        <f t="shared" si="477"/>
        <v>0</v>
      </c>
      <c r="I1847" s="62">
        <f t="shared" si="486"/>
        <v>0</v>
      </c>
      <c r="J1847" s="89">
        <f t="shared" si="478"/>
        <v>0</v>
      </c>
      <c r="K1847" s="62">
        <f t="shared" si="487"/>
        <v>0</v>
      </c>
      <c r="L1847" s="90">
        <f t="shared" si="479"/>
        <v>49.27573324369822</v>
      </c>
      <c r="M1847" s="73">
        <f>0</f>
        <v>0</v>
      </c>
      <c r="N1847" s="89">
        <f t="shared" si="480"/>
        <v>0</v>
      </c>
      <c r="O1847" s="89">
        <f t="shared" si="481"/>
        <v>0</v>
      </c>
      <c r="P1847" s="89">
        <f t="shared" si="482"/>
        <v>0</v>
      </c>
      <c r="Q1847" s="62">
        <f t="shared" si="493"/>
        <v>0</v>
      </c>
      <c r="R1847" s="89">
        <f t="shared" si="488"/>
        <v>-49.27573324369822</v>
      </c>
      <c r="S1847" s="74">
        <f t="shared" si="489"/>
        <v>0</v>
      </c>
      <c r="T1847" s="91">
        <f t="shared" si="483"/>
        <v>8.6434216165310662E-2</v>
      </c>
      <c r="U1847" s="92">
        <f t="shared" si="484"/>
        <v>1.3864342161653105</v>
      </c>
    </row>
    <row r="1848" spans="1:21">
      <c r="A1848" s="80">
        <v>38356</v>
      </c>
      <c r="B1848" s="81">
        <v>0</v>
      </c>
      <c r="C1848" s="82">
        <v>2.5144247618309667E-3</v>
      </c>
      <c r="D1848" s="88">
        <f t="shared" si="485"/>
        <v>1.4839704295031255</v>
      </c>
      <c r="E1848" s="89">
        <f t="shared" si="490"/>
        <v>14679.40859006251</v>
      </c>
      <c r="F1848" s="126">
        <f t="shared" si="491"/>
        <v>406965.74754684494</v>
      </c>
      <c r="G1848" s="62">
        <f t="shared" si="492"/>
        <v>2.7723579260703169E-2</v>
      </c>
      <c r="H1848" s="88">
        <f t="shared" si="477"/>
        <v>0</v>
      </c>
      <c r="I1848" s="62">
        <f t="shared" si="486"/>
        <v>0</v>
      </c>
      <c r="J1848" s="89">
        <f t="shared" si="478"/>
        <v>0</v>
      </c>
      <c r="K1848" s="62">
        <f t="shared" si="487"/>
        <v>0</v>
      </c>
      <c r="L1848" s="90">
        <f t="shared" si="479"/>
        <v>50.288495236619333</v>
      </c>
      <c r="M1848" s="73">
        <f>0</f>
        <v>0</v>
      </c>
      <c r="N1848" s="89">
        <f t="shared" si="480"/>
        <v>0</v>
      </c>
      <c r="O1848" s="89">
        <f t="shared" si="481"/>
        <v>0</v>
      </c>
      <c r="P1848" s="89">
        <f t="shared" si="482"/>
        <v>0</v>
      </c>
      <c r="Q1848" s="62">
        <f t="shared" si="493"/>
        <v>0</v>
      </c>
      <c r="R1848" s="89">
        <f t="shared" si="488"/>
        <v>-50.288495236619333</v>
      </c>
      <c r="S1848" s="74">
        <f t="shared" si="489"/>
        <v>0</v>
      </c>
      <c r="T1848" s="91">
        <f t="shared" si="483"/>
        <v>8.397042950312561E-2</v>
      </c>
      <c r="U1848" s="92">
        <f t="shared" si="484"/>
        <v>1.3839704295031254</v>
      </c>
    </row>
    <row r="1849" spans="1:21">
      <c r="A1849" s="80">
        <v>38357</v>
      </c>
      <c r="B1849" s="81">
        <v>0</v>
      </c>
      <c r="C1849" s="82">
        <v>2.5490536077795922E-3</v>
      </c>
      <c r="D1849" s="88">
        <f t="shared" si="485"/>
        <v>1.4814560047412946</v>
      </c>
      <c r="E1849" s="89">
        <f t="shared" si="490"/>
        <v>14629.120094825892</v>
      </c>
      <c r="F1849" s="126">
        <f t="shared" si="491"/>
        <v>406965.74754684494</v>
      </c>
      <c r="G1849" s="62">
        <f t="shared" si="492"/>
        <v>2.7818880760352965E-2</v>
      </c>
      <c r="H1849" s="88">
        <f t="shared" si="477"/>
        <v>0</v>
      </c>
      <c r="I1849" s="62">
        <f t="shared" si="486"/>
        <v>0</v>
      </c>
      <c r="J1849" s="89">
        <f t="shared" si="478"/>
        <v>0</v>
      </c>
      <c r="K1849" s="62">
        <f t="shared" si="487"/>
        <v>0</v>
      </c>
      <c r="L1849" s="90">
        <f t="shared" si="479"/>
        <v>50.981072155591846</v>
      </c>
      <c r="M1849" s="73">
        <f>0</f>
        <v>0</v>
      </c>
      <c r="N1849" s="89">
        <f t="shared" si="480"/>
        <v>0</v>
      </c>
      <c r="O1849" s="89">
        <f t="shared" si="481"/>
        <v>0</v>
      </c>
      <c r="P1849" s="89">
        <f t="shared" si="482"/>
        <v>0</v>
      </c>
      <c r="Q1849" s="62">
        <f t="shared" si="493"/>
        <v>0</v>
      </c>
      <c r="R1849" s="89">
        <f t="shared" si="488"/>
        <v>-50.981072155591846</v>
      </c>
      <c r="S1849" s="74">
        <f t="shared" si="489"/>
        <v>0</v>
      </c>
      <c r="T1849" s="91">
        <f t="shared" si="483"/>
        <v>8.1456004741294663E-2</v>
      </c>
      <c r="U1849" s="92">
        <f t="shared" si="484"/>
        <v>1.3814560047412945</v>
      </c>
    </row>
    <row r="1850" spans="1:21">
      <c r="A1850" s="80">
        <v>38358</v>
      </c>
      <c r="B1850" s="81">
        <v>0</v>
      </c>
      <c r="C1850" s="82">
        <v>2.6653787103895132E-3</v>
      </c>
      <c r="D1850" s="88">
        <f t="shared" si="485"/>
        <v>1.4789069511335151</v>
      </c>
      <c r="E1850" s="89">
        <f t="shared" si="490"/>
        <v>14578.139022670301</v>
      </c>
      <c r="F1850" s="126">
        <f t="shared" si="491"/>
        <v>406965.74754684494</v>
      </c>
      <c r="G1850" s="62">
        <f t="shared" si="492"/>
        <v>2.7916165905262465E-2</v>
      </c>
      <c r="H1850" s="88">
        <f t="shared" si="477"/>
        <v>0</v>
      </c>
      <c r="I1850" s="62">
        <f t="shared" si="486"/>
        <v>0</v>
      </c>
      <c r="J1850" s="89">
        <f t="shared" si="478"/>
        <v>0</v>
      </c>
      <c r="K1850" s="62">
        <f t="shared" si="487"/>
        <v>0</v>
      </c>
      <c r="L1850" s="90">
        <f t="shared" si="479"/>
        <v>53.307574207790267</v>
      </c>
      <c r="M1850" s="73">
        <f>0</f>
        <v>0</v>
      </c>
      <c r="N1850" s="89">
        <f t="shared" si="480"/>
        <v>0</v>
      </c>
      <c r="O1850" s="89">
        <f t="shared" si="481"/>
        <v>0</v>
      </c>
      <c r="P1850" s="89">
        <f t="shared" si="482"/>
        <v>0</v>
      </c>
      <c r="Q1850" s="62">
        <f t="shared" si="493"/>
        <v>0</v>
      </c>
      <c r="R1850" s="89">
        <f t="shared" si="488"/>
        <v>-53.307574207790267</v>
      </c>
      <c r="S1850" s="74">
        <f t="shared" si="489"/>
        <v>0</v>
      </c>
      <c r="T1850" s="91">
        <f t="shared" si="483"/>
        <v>7.8906951133515202E-2</v>
      </c>
      <c r="U1850" s="92">
        <f t="shared" si="484"/>
        <v>1.378906951133515</v>
      </c>
    </row>
    <row r="1851" spans="1:21">
      <c r="A1851" s="80">
        <v>38359</v>
      </c>
      <c r="B1851" s="81">
        <v>0</v>
      </c>
      <c r="C1851" s="82">
        <v>2.2115765887925913E-3</v>
      </c>
      <c r="D1851" s="88">
        <f t="shared" si="485"/>
        <v>1.4762415724231255</v>
      </c>
      <c r="E1851" s="89">
        <f t="shared" si="490"/>
        <v>14524.83144846251</v>
      </c>
      <c r="F1851" s="126">
        <f t="shared" si="491"/>
        <v>406965.74754684494</v>
      </c>
      <c r="G1851" s="62">
        <f t="shared" si="492"/>
        <v>2.8018621007125235E-2</v>
      </c>
      <c r="H1851" s="88">
        <f t="shared" si="477"/>
        <v>0</v>
      </c>
      <c r="I1851" s="62">
        <f t="shared" si="486"/>
        <v>0</v>
      </c>
      <c r="J1851" s="89">
        <f t="shared" si="478"/>
        <v>0</v>
      </c>
      <c r="K1851" s="62">
        <f t="shared" si="487"/>
        <v>0</v>
      </c>
      <c r="L1851" s="90">
        <f t="shared" si="479"/>
        <v>44.231531775851828</v>
      </c>
      <c r="M1851" s="73">
        <f>0</f>
        <v>0</v>
      </c>
      <c r="N1851" s="89">
        <f t="shared" si="480"/>
        <v>0</v>
      </c>
      <c r="O1851" s="89">
        <f t="shared" si="481"/>
        <v>0</v>
      </c>
      <c r="P1851" s="89">
        <f t="shared" si="482"/>
        <v>0</v>
      </c>
      <c r="Q1851" s="62">
        <f t="shared" si="493"/>
        <v>0</v>
      </c>
      <c r="R1851" s="89">
        <f t="shared" si="488"/>
        <v>-44.231531775851828</v>
      </c>
      <c r="S1851" s="74">
        <f t="shared" si="489"/>
        <v>0</v>
      </c>
      <c r="T1851" s="91">
        <f t="shared" si="483"/>
        <v>7.624157242312557E-2</v>
      </c>
      <c r="U1851" s="92">
        <f t="shared" si="484"/>
        <v>1.3762415724231254</v>
      </c>
    </row>
    <row r="1852" spans="1:21">
      <c r="A1852" s="80">
        <v>38360</v>
      </c>
      <c r="B1852" s="81">
        <v>5.0799999999999999E-4</v>
      </c>
      <c r="C1852" s="82">
        <v>2.4556843595032424E-3</v>
      </c>
      <c r="D1852" s="88">
        <f t="shared" si="485"/>
        <v>1.474029995834333</v>
      </c>
      <c r="E1852" s="89">
        <f t="shared" si="490"/>
        <v>14480.599916686659</v>
      </c>
      <c r="F1852" s="126">
        <f t="shared" si="491"/>
        <v>406965.74754684494</v>
      </c>
      <c r="G1852" s="62">
        <f t="shared" si="492"/>
        <v>2.810420492854579E-2</v>
      </c>
      <c r="H1852" s="88">
        <f t="shared" si="477"/>
        <v>10.16</v>
      </c>
      <c r="I1852" s="62">
        <f t="shared" si="486"/>
        <v>101.60000000000001</v>
      </c>
      <c r="J1852" s="89">
        <f t="shared" si="478"/>
        <v>18.287999999999997</v>
      </c>
      <c r="K1852" s="62">
        <f t="shared" si="487"/>
        <v>402.3359999999999</v>
      </c>
      <c r="L1852" s="90">
        <f t="shared" si="479"/>
        <v>49.113687190064844</v>
      </c>
      <c r="M1852" s="73">
        <f>0</f>
        <v>0</v>
      </c>
      <c r="N1852" s="89">
        <f t="shared" si="480"/>
        <v>0</v>
      </c>
      <c r="O1852" s="89">
        <f t="shared" si="481"/>
        <v>0</v>
      </c>
      <c r="P1852" s="89">
        <f t="shared" si="482"/>
        <v>0</v>
      </c>
      <c r="Q1852" s="62">
        <f t="shared" si="493"/>
        <v>0</v>
      </c>
      <c r="R1852" s="89">
        <f t="shared" si="488"/>
        <v>-20.665687190064848</v>
      </c>
      <c r="S1852" s="74">
        <f t="shared" si="489"/>
        <v>503.93599999999992</v>
      </c>
      <c r="T1852" s="91">
        <f t="shared" si="483"/>
        <v>7.4029995834333118E-2</v>
      </c>
      <c r="U1852" s="92">
        <f t="shared" si="484"/>
        <v>1.3740299958343329</v>
      </c>
    </row>
    <row r="1853" spans="1:21">
      <c r="A1853" s="80">
        <v>38361</v>
      </c>
      <c r="B1853" s="81">
        <v>0</v>
      </c>
      <c r="C1853" s="82">
        <v>2.5367468179576928E-3</v>
      </c>
      <c r="D1853" s="88">
        <f t="shared" si="485"/>
        <v>1.4729967114748297</v>
      </c>
      <c r="E1853" s="89">
        <f t="shared" si="490"/>
        <v>14459.934229496594</v>
      </c>
      <c r="F1853" s="126">
        <f t="shared" si="491"/>
        <v>407469.68354684493</v>
      </c>
      <c r="G1853" s="62">
        <f t="shared" si="492"/>
        <v>2.8179221086334808E-2</v>
      </c>
      <c r="H1853" s="88">
        <f t="shared" si="477"/>
        <v>0</v>
      </c>
      <c r="I1853" s="62">
        <f t="shared" si="486"/>
        <v>0</v>
      </c>
      <c r="J1853" s="89">
        <f t="shared" si="478"/>
        <v>0</v>
      </c>
      <c r="K1853" s="62">
        <f t="shared" si="487"/>
        <v>0</v>
      </c>
      <c r="L1853" s="90">
        <f t="shared" si="479"/>
        <v>50.734936359153856</v>
      </c>
      <c r="M1853" s="73">
        <f>0</f>
        <v>0</v>
      </c>
      <c r="N1853" s="89">
        <f t="shared" si="480"/>
        <v>0</v>
      </c>
      <c r="O1853" s="89">
        <f t="shared" si="481"/>
        <v>0</v>
      </c>
      <c r="P1853" s="89">
        <f t="shared" si="482"/>
        <v>0</v>
      </c>
      <c r="Q1853" s="62">
        <f t="shared" si="493"/>
        <v>0</v>
      </c>
      <c r="R1853" s="89">
        <f t="shared" si="488"/>
        <v>-50.734936359153856</v>
      </c>
      <c r="S1853" s="74">
        <f t="shared" si="489"/>
        <v>0</v>
      </c>
      <c r="T1853" s="91">
        <f t="shared" si="483"/>
        <v>7.2996711474829779E-2</v>
      </c>
      <c r="U1853" s="92">
        <f t="shared" si="484"/>
        <v>1.3729967114748296</v>
      </c>
    </row>
    <row r="1854" spans="1:21">
      <c r="A1854" s="80">
        <v>38362</v>
      </c>
      <c r="B1854" s="81">
        <v>0</v>
      </c>
      <c r="C1854" s="82">
        <v>2.2743739003267009E-3</v>
      </c>
      <c r="D1854" s="88">
        <f t="shared" si="485"/>
        <v>1.4704599646568721</v>
      </c>
      <c r="E1854" s="89">
        <f t="shared" si="490"/>
        <v>14409.199293137439</v>
      </c>
      <c r="F1854" s="126">
        <f t="shared" si="491"/>
        <v>407469.68354684493</v>
      </c>
      <c r="G1854" s="62">
        <f t="shared" si="492"/>
        <v>2.8278440408615033E-2</v>
      </c>
      <c r="H1854" s="88">
        <f t="shared" si="477"/>
        <v>0</v>
      </c>
      <c r="I1854" s="62">
        <f t="shared" si="486"/>
        <v>0</v>
      </c>
      <c r="J1854" s="89">
        <f t="shared" si="478"/>
        <v>0</v>
      </c>
      <c r="K1854" s="62">
        <f t="shared" si="487"/>
        <v>0</v>
      </c>
      <c r="L1854" s="90">
        <f t="shared" si="479"/>
        <v>45.487478006534019</v>
      </c>
      <c r="M1854" s="73">
        <f>0</f>
        <v>0</v>
      </c>
      <c r="N1854" s="89">
        <f t="shared" si="480"/>
        <v>0</v>
      </c>
      <c r="O1854" s="89">
        <f t="shared" si="481"/>
        <v>0</v>
      </c>
      <c r="P1854" s="89">
        <f t="shared" si="482"/>
        <v>0</v>
      </c>
      <c r="Q1854" s="62">
        <f t="shared" si="493"/>
        <v>0</v>
      </c>
      <c r="R1854" s="89">
        <f t="shared" si="488"/>
        <v>-45.487478006534019</v>
      </c>
      <c r="S1854" s="74">
        <f t="shared" si="489"/>
        <v>0</v>
      </c>
      <c r="T1854" s="91">
        <f t="shared" si="483"/>
        <v>7.0459964656872209E-2</v>
      </c>
      <c r="U1854" s="92">
        <f t="shared" si="484"/>
        <v>1.370459964656872</v>
      </c>
    </row>
    <row r="1855" spans="1:21">
      <c r="A1855" s="80">
        <v>38363</v>
      </c>
      <c r="B1855" s="81">
        <v>0</v>
      </c>
      <c r="C1855" s="82">
        <v>2.2250837130018031E-3</v>
      </c>
      <c r="D1855" s="88">
        <f t="shared" si="485"/>
        <v>1.4681855907565453</v>
      </c>
      <c r="E1855" s="89">
        <f t="shared" si="490"/>
        <v>14363.711815130904</v>
      </c>
      <c r="F1855" s="126">
        <f t="shared" si="491"/>
        <v>407469.68354684493</v>
      </c>
      <c r="G1855" s="62">
        <f t="shared" si="492"/>
        <v>2.8367993509700713E-2</v>
      </c>
      <c r="H1855" s="88">
        <f t="shared" si="477"/>
        <v>0</v>
      </c>
      <c r="I1855" s="62">
        <f t="shared" si="486"/>
        <v>0</v>
      </c>
      <c r="J1855" s="89">
        <f t="shared" si="478"/>
        <v>0</v>
      </c>
      <c r="K1855" s="62">
        <f t="shared" si="487"/>
        <v>0</v>
      </c>
      <c r="L1855" s="90">
        <f t="shared" si="479"/>
        <v>44.501674260036062</v>
      </c>
      <c r="M1855" s="73">
        <f>0</f>
        <v>0</v>
      </c>
      <c r="N1855" s="89">
        <f t="shared" si="480"/>
        <v>0</v>
      </c>
      <c r="O1855" s="89">
        <f t="shared" si="481"/>
        <v>0</v>
      </c>
      <c r="P1855" s="89">
        <f t="shared" si="482"/>
        <v>0</v>
      </c>
      <c r="Q1855" s="62">
        <f t="shared" si="493"/>
        <v>0</v>
      </c>
      <c r="R1855" s="89">
        <f t="shared" si="488"/>
        <v>-44.501674260036062</v>
      </c>
      <c r="S1855" s="74">
        <f t="shared" si="489"/>
        <v>0</v>
      </c>
      <c r="T1855" s="91">
        <f t="shared" si="483"/>
        <v>6.81855907565454E-2</v>
      </c>
      <c r="U1855" s="92">
        <f t="shared" si="484"/>
        <v>1.3681855907565452</v>
      </c>
    </row>
    <row r="1856" spans="1:21">
      <c r="A1856" s="80">
        <v>38364</v>
      </c>
      <c r="B1856" s="81">
        <v>0</v>
      </c>
      <c r="C1856" s="82">
        <v>2.4439827473068249E-3</v>
      </c>
      <c r="D1856" s="88">
        <f t="shared" si="485"/>
        <v>1.4659605070435435</v>
      </c>
      <c r="E1856" s="89">
        <f t="shared" si="490"/>
        <v>14319.210140870868</v>
      </c>
      <c r="F1856" s="126">
        <f t="shared" si="491"/>
        <v>407469.68354684493</v>
      </c>
      <c r="G1856" s="62">
        <f t="shared" si="492"/>
        <v>2.8456156417721472E-2</v>
      </c>
      <c r="H1856" s="88">
        <f t="shared" si="477"/>
        <v>0</v>
      </c>
      <c r="I1856" s="62">
        <f t="shared" si="486"/>
        <v>0</v>
      </c>
      <c r="J1856" s="89">
        <f t="shared" si="478"/>
        <v>0</v>
      </c>
      <c r="K1856" s="62">
        <f t="shared" si="487"/>
        <v>0</v>
      </c>
      <c r="L1856" s="90">
        <f t="shared" si="479"/>
        <v>48.879654946136498</v>
      </c>
      <c r="M1856" s="73">
        <f>0</f>
        <v>0</v>
      </c>
      <c r="N1856" s="89">
        <f t="shared" si="480"/>
        <v>0</v>
      </c>
      <c r="O1856" s="89">
        <f t="shared" si="481"/>
        <v>0</v>
      </c>
      <c r="P1856" s="89">
        <f t="shared" si="482"/>
        <v>0</v>
      </c>
      <c r="Q1856" s="62">
        <f t="shared" si="493"/>
        <v>0</v>
      </c>
      <c r="R1856" s="89">
        <f t="shared" si="488"/>
        <v>-48.879654946136498</v>
      </c>
      <c r="S1856" s="74">
        <f t="shared" si="489"/>
        <v>0</v>
      </c>
      <c r="T1856" s="91">
        <f t="shared" si="483"/>
        <v>6.5960507043543615E-2</v>
      </c>
      <c r="U1856" s="92">
        <f t="shared" si="484"/>
        <v>1.3659605070435434</v>
      </c>
    </row>
    <row r="1857" spans="1:21">
      <c r="A1857" s="80">
        <v>38365</v>
      </c>
      <c r="B1857" s="81">
        <v>0</v>
      </c>
      <c r="C1857" s="82">
        <v>2.8390558853742666E-3</v>
      </c>
      <c r="D1857" s="88">
        <f t="shared" si="485"/>
        <v>1.4635165242962365</v>
      </c>
      <c r="E1857" s="89">
        <f t="shared" si="490"/>
        <v>14270.330485924731</v>
      </c>
      <c r="F1857" s="126">
        <f t="shared" si="491"/>
        <v>407469.68354684493</v>
      </c>
      <c r="G1857" s="62">
        <f t="shared" si="492"/>
        <v>2.8553626277173113E-2</v>
      </c>
      <c r="H1857" s="88">
        <f t="shared" si="477"/>
        <v>0</v>
      </c>
      <c r="I1857" s="62">
        <f t="shared" si="486"/>
        <v>0</v>
      </c>
      <c r="J1857" s="89">
        <f t="shared" si="478"/>
        <v>0</v>
      </c>
      <c r="K1857" s="62">
        <f t="shared" si="487"/>
        <v>0</v>
      </c>
      <c r="L1857" s="90">
        <f t="shared" si="479"/>
        <v>56.781117707485329</v>
      </c>
      <c r="M1857" s="73">
        <f>0</f>
        <v>0</v>
      </c>
      <c r="N1857" s="89">
        <f t="shared" si="480"/>
        <v>0</v>
      </c>
      <c r="O1857" s="89">
        <f t="shared" si="481"/>
        <v>0</v>
      </c>
      <c r="P1857" s="89">
        <f t="shared" si="482"/>
        <v>0</v>
      </c>
      <c r="Q1857" s="62">
        <f t="shared" si="493"/>
        <v>0</v>
      </c>
      <c r="R1857" s="89">
        <f t="shared" si="488"/>
        <v>-56.781117707485329</v>
      </c>
      <c r="S1857" s="74">
        <f t="shared" si="489"/>
        <v>0</v>
      </c>
      <c r="T1857" s="91">
        <f t="shared" si="483"/>
        <v>6.3516524296236554E-2</v>
      </c>
      <c r="U1857" s="92">
        <f t="shared" si="484"/>
        <v>1.3635165242962364</v>
      </c>
    </row>
    <row r="1858" spans="1:21">
      <c r="A1858" s="80">
        <v>38366</v>
      </c>
      <c r="B1858" s="81">
        <v>3.3020000000000001E-2</v>
      </c>
      <c r="C1858" s="82">
        <v>2.2163189909350386E-3</v>
      </c>
      <c r="D1858" s="88">
        <f t="shared" si="485"/>
        <v>1.4606774684108623</v>
      </c>
      <c r="E1858" s="89">
        <f t="shared" si="490"/>
        <v>14213.549368217246</v>
      </c>
      <c r="F1858" s="126">
        <f t="shared" si="491"/>
        <v>407469.68354684493</v>
      </c>
      <c r="G1858" s="62">
        <f t="shared" si="492"/>
        <v>2.8667693972202556E-2</v>
      </c>
      <c r="H1858" s="88">
        <f t="shared" si="477"/>
        <v>660.4</v>
      </c>
      <c r="I1858" s="62">
        <f t="shared" si="486"/>
        <v>6604</v>
      </c>
      <c r="J1858" s="89">
        <f t="shared" si="478"/>
        <v>1188.72</v>
      </c>
      <c r="K1858" s="62">
        <f t="shared" si="487"/>
        <v>26151.84</v>
      </c>
      <c r="L1858" s="90">
        <f t="shared" si="479"/>
        <v>44.326379818700772</v>
      </c>
      <c r="M1858" s="73">
        <f>0</f>
        <v>0</v>
      </c>
      <c r="N1858" s="89">
        <f t="shared" si="480"/>
        <v>0</v>
      </c>
      <c r="O1858" s="89">
        <f t="shared" si="481"/>
        <v>0</v>
      </c>
      <c r="P1858" s="89">
        <f t="shared" si="482"/>
        <v>0</v>
      </c>
      <c r="Q1858" s="62">
        <f t="shared" si="493"/>
        <v>0</v>
      </c>
      <c r="R1858" s="89">
        <f t="shared" si="488"/>
        <v>1804.793620181299</v>
      </c>
      <c r="S1858" s="74">
        <f t="shared" si="489"/>
        <v>32755.84</v>
      </c>
      <c r="T1858" s="91">
        <f t="shared" si="483"/>
        <v>6.0677468410862412E-2</v>
      </c>
      <c r="U1858" s="92">
        <f t="shared" si="484"/>
        <v>1.3606774684108622</v>
      </c>
    </row>
    <row r="1859" spans="1:21">
      <c r="A1859" s="80">
        <v>38367</v>
      </c>
      <c r="B1859" s="81">
        <v>0</v>
      </c>
      <c r="C1859" s="82">
        <v>1.0971335106889006E-3</v>
      </c>
      <c r="D1859" s="88">
        <f t="shared" si="485"/>
        <v>1.5509171494199272</v>
      </c>
      <c r="E1859" s="89">
        <f t="shared" si="490"/>
        <v>16018.342988398545</v>
      </c>
      <c r="F1859" s="126">
        <f t="shared" si="491"/>
        <v>440225.52354684495</v>
      </c>
      <c r="G1859" s="62">
        <f t="shared" si="492"/>
        <v>2.7482588171927832E-2</v>
      </c>
      <c r="H1859" s="88">
        <f t="shared" si="477"/>
        <v>0</v>
      </c>
      <c r="I1859" s="62">
        <f t="shared" si="486"/>
        <v>0</v>
      </c>
      <c r="J1859" s="89">
        <f t="shared" si="478"/>
        <v>0</v>
      </c>
      <c r="K1859" s="62">
        <f t="shared" si="487"/>
        <v>0</v>
      </c>
      <c r="L1859" s="90">
        <f t="shared" si="479"/>
        <v>21.942670213778012</v>
      </c>
      <c r="M1859" s="73">
        <f>0</f>
        <v>0</v>
      </c>
      <c r="N1859" s="89">
        <f t="shared" si="480"/>
        <v>1758.8117489610622</v>
      </c>
      <c r="O1859" s="89">
        <f t="shared" si="481"/>
        <v>1018.342988398544</v>
      </c>
      <c r="P1859" s="89">
        <f t="shared" si="482"/>
        <v>1018.342988398544</v>
      </c>
      <c r="Q1859" s="62">
        <f t="shared" si="493"/>
        <v>27986.700967927467</v>
      </c>
      <c r="R1859" s="89">
        <f t="shared" si="488"/>
        <v>-1040.2856586123221</v>
      </c>
      <c r="S1859" s="74">
        <f t="shared" si="489"/>
        <v>-27986.700967927467</v>
      </c>
      <c r="T1859" s="91">
        <f t="shared" si="483"/>
        <v>0.15091714941992729</v>
      </c>
      <c r="U1859" s="92">
        <f t="shared" si="484"/>
        <v>1.4509171494199271</v>
      </c>
    </row>
    <row r="1860" spans="1:21">
      <c r="A1860" s="80">
        <v>38368</v>
      </c>
      <c r="B1860" s="81">
        <v>0</v>
      </c>
      <c r="C1860" s="82">
        <v>1.6819776303785389E-3</v>
      </c>
      <c r="D1860" s="88">
        <f t="shared" si="485"/>
        <v>1.4989028664893111</v>
      </c>
      <c r="E1860" s="89">
        <f t="shared" si="490"/>
        <v>14978.057329786223</v>
      </c>
      <c r="F1860" s="126">
        <f t="shared" si="491"/>
        <v>412238.82257891749</v>
      </c>
      <c r="G1860" s="62">
        <f t="shared" si="492"/>
        <v>2.75228498264001E-2</v>
      </c>
      <c r="H1860" s="88">
        <f t="shared" si="477"/>
        <v>0</v>
      </c>
      <c r="I1860" s="62">
        <f t="shared" si="486"/>
        <v>0</v>
      </c>
      <c r="J1860" s="89">
        <f t="shared" si="478"/>
        <v>0</v>
      </c>
      <c r="K1860" s="62">
        <f t="shared" si="487"/>
        <v>0</v>
      </c>
      <c r="L1860" s="90">
        <f t="shared" si="479"/>
        <v>33.639552607570778</v>
      </c>
      <c r="M1860" s="73">
        <f>0</f>
        <v>0</v>
      </c>
      <c r="N1860" s="89">
        <f t="shared" si="480"/>
        <v>0</v>
      </c>
      <c r="O1860" s="89">
        <f t="shared" si="481"/>
        <v>0</v>
      </c>
      <c r="P1860" s="89">
        <f t="shared" si="482"/>
        <v>0</v>
      </c>
      <c r="Q1860" s="62">
        <f t="shared" si="493"/>
        <v>0</v>
      </c>
      <c r="R1860" s="89">
        <f t="shared" si="488"/>
        <v>-33.639552607570778</v>
      </c>
      <c r="S1860" s="74">
        <f t="shared" si="489"/>
        <v>0</v>
      </c>
      <c r="T1860" s="91">
        <f t="shared" si="483"/>
        <v>9.8902866489311236E-2</v>
      </c>
      <c r="U1860" s="92">
        <f t="shared" si="484"/>
        <v>1.3989028664893111</v>
      </c>
    </row>
    <row r="1861" spans="1:21">
      <c r="A1861" s="80">
        <v>38369</v>
      </c>
      <c r="B1861" s="81">
        <v>0</v>
      </c>
      <c r="C1861" s="82">
        <v>1.3827489076933968E-3</v>
      </c>
      <c r="D1861" s="88">
        <f t="shared" si="485"/>
        <v>1.4972208888589327</v>
      </c>
      <c r="E1861" s="89">
        <f t="shared" si="490"/>
        <v>14944.417777178653</v>
      </c>
      <c r="F1861" s="126">
        <f t="shared" si="491"/>
        <v>412238.82257891749</v>
      </c>
      <c r="G1861" s="62">
        <f t="shared" si="492"/>
        <v>2.7584803150273264E-2</v>
      </c>
      <c r="H1861" s="88">
        <f t="shared" si="477"/>
        <v>0</v>
      </c>
      <c r="I1861" s="62">
        <f t="shared" si="486"/>
        <v>0</v>
      </c>
      <c r="J1861" s="89">
        <f t="shared" si="478"/>
        <v>0</v>
      </c>
      <c r="K1861" s="62">
        <f t="shared" si="487"/>
        <v>0</v>
      </c>
      <c r="L1861" s="90">
        <f t="shared" si="479"/>
        <v>27.654978153867937</v>
      </c>
      <c r="M1861" s="73">
        <f>0</f>
        <v>0</v>
      </c>
      <c r="N1861" s="89">
        <f t="shared" si="480"/>
        <v>0</v>
      </c>
      <c r="O1861" s="89">
        <f t="shared" si="481"/>
        <v>0</v>
      </c>
      <c r="P1861" s="89">
        <f t="shared" si="482"/>
        <v>0</v>
      </c>
      <c r="Q1861" s="62">
        <f t="shared" si="493"/>
        <v>0</v>
      </c>
      <c r="R1861" s="89">
        <f t="shared" si="488"/>
        <v>-27.654978153867937</v>
      </c>
      <c r="S1861" s="74">
        <f t="shared" si="489"/>
        <v>0</v>
      </c>
      <c r="T1861" s="91">
        <f t="shared" si="483"/>
        <v>9.7220888858932764E-2</v>
      </c>
      <c r="U1861" s="92">
        <f t="shared" si="484"/>
        <v>1.3972208888589326</v>
      </c>
    </row>
    <row r="1862" spans="1:21">
      <c r="A1862" s="80">
        <v>38370</v>
      </c>
      <c r="B1862" s="81">
        <v>0</v>
      </c>
      <c r="C1862" s="82">
        <v>1.4526959712396787E-3</v>
      </c>
      <c r="D1862" s="88">
        <f t="shared" si="485"/>
        <v>1.4958381399512393</v>
      </c>
      <c r="E1862" s="89">
        <f t="shared" si="490"/>
        <v>14916.762799024784</v>
      </c>
      <c r="F1862" s="126">
        <f t="shared" si="491"/>
        <v>412238.82257891749</v>
      </c>
      <c r="G1862" s="62">
        <f t="shared" si="492"/>
        <v>2.7635944080700171E-2</v>
      </c>
      <c r="H1862" s="88">
        <f t="shared" si="477"/>
        <v>0</v>
      </c>
      <c r="I1862" s="62">
        <f t="shared" si="486"/>
        <v>0</v>
      </c>
      <c r="J1862" s="89">
        <f t="shared" si="478"/>
        <v>0</v>
      </c>
      <c r="K1862" s="62">
        <f t="shared" si="487"/>
        <v>0</v>
      </c>
      <c r="L1862" s="90">
        <f t="shared" si="479"/>
        <v>29.053919424793573</v>
      </c>
      <c r="M1862" s="73">
        <f>0</f>
        <v>0</v>
      </c>
      <c r="N1862" s="89">
        <f t="shared" si="480"/>
        <v>0</v>
      </c>
      <c r="O1862" s="89">
        <f t="shared" si="481"/>
        <v>0</v>
      </c>
      <c r="P1862" s="89">
        <f t="shared" si="482"/>
        <v>0</v>
      </c>
      <c r="Q1862" s="62">
        <f t="shared" si="493"/>
        <v>0</v>
      </c>
      <c r="R1862" s="89">
        <f t="shared" si="488"/>
        <v>-29.053919424793573</v>
      </c>
      <c r="S1862" s="74">
        <f t="shared" si="489"/>
        <v>0</v>
      </c>
      <c r="T1862" s="91">
        <f t="shared" si="483"/>
        <v>9.5838139951239354E-2</v>
      </c>
      <c r="U1862" s="92">
        <f t="shared" si="484"/>
        <v>1.3958381399512392</v>
      </c>
    </row>
    <row r="1863" spans="1:21">
      <c r="A1863" s="80">
        <v>38371</v>
      </c>
      <c r="B1863" s="81">
        <v>0</v>
      </c>
      <c r="C1863" s="82">
        <v>1.8045891418455879E-3</v>
      </c>
      <c r="D1863" s="88">
        <f t="shared" si="485"/>
        <v>1.4943854439799995</v>
      </c>
      <c r="E1863" s="89">
        <f t="shared" si="490"/>
        <v>14887.70887959999</v>
      </c>
      <c r="F1863" s="126">
        <f t="shared" si="491"/>
        <v>412238.82257891749</v>
      </c>
      <c r="G1863" s="62">
        <f t="shared" si="492"/>
        <v>2.7689876656830068E-2</v>
      </c>
      <c r="H1863" s="88">
        <f t="shared" si="477"/>
        <v>0</v>
      </c>
      <c r="I1863" s="62">
        <f t="shared" si="486"/>
        <v>0</v>
      </c>
      <c r="J1863" s="89">
        <f t="shared" si="478"/>
        <v>0</v>
      </c>
      <c r="K1863" s="62">
        <f t="shared" si="487"/>
        <v>0</v>
      </c>
      <c r="L1863" s="90">
        <f t="shared" si="479"/>
        <v>36.091782836911761</v>
      </c>
      <c r="M1863" s="73">
        <f>0</f>
        <v>0</v>
      </c>
      <c r="N1863" s="89">
        <f t="shared" si="480"/>
        <v>0</v>
      </c>
      <c r="O1863" s="89">
        <f t="shared" si="481"/>
        <v>0</v>
      </c>
      <c r="P1863" s="89">
        <f t="shared" si="482"/>
        <v>0</v>
      </c>
      <c r="Q1863" s="62">
        <f t="shared" si="493"/>
        <v>0</v>
      </c>
      <c r="R1863" s="89">
        <f t="shared" si="488"/>
        <v>-36.091782836911761</v>
      </c>
      <c r="S1863" s="74">
        <f t="shared" si="489"/>
        <v>0</v>
      </c>
      <c r="T1863" s="91">
        <f t="shared" si="483"/>
        <v>9.4385443979999595E-2</v>
      </c>
      <c r="U1863" s="92">
        <f t="shared" si="484"/>
        <v>1.3943854439799994</v>
      </c>
    </row>
    <row r="1864" spans="1:21">
      <c r="A1864" s="80">
        <v>38372</v>
      </c>
      <c r="B1864" s="81">
        <v>0</v>
      </c>
      <c r="C1864" s="82">
        <v>1.7520889343118976E-3</v>
      </c>
      <c r="D1864" s="88">
        <f t="shared" si="485"/>
        <v>1.4925808548381538</v>
      </c>
      <c r="E1864" s="89">
        <f t="shared" si="490"/>
        <v>14851.617096763079</v>
      </c>
      <c r="F1864" s="126">
        <f t="shared" si="491"/>
        <v>412238.82257891749</v>
      </c>
      <c r="G1864" s="62">
        <f t="shared" si="492"/>
        <v>2.7757167444666025E-2</v>
      </c>
      <c r="H1864" s="88">
        <f t="shared" si="477"/>
        <v>0</v>
      </c>
      <c r="I1864" s="62">
        <f t="shared" si="486"/>
        <v>0</v>
      </c>
      <c r="J1864" s="89">
        <f t="shared" si="478"/>
        <v>0</v>
      </c>
      <c r="K1864" s="62">
        <f t="shared" si="487"/>
        <v>0</v>
      </c>
      <c r="L1864" s="90">
        <f t="shared" si="479"/>
        <v>35.041778686237954</v>
      </c>
      <c r="M1864" s="73">
        <f>0</f>
        <v>0</v>
      </c>
      <c r="N1864" s="89">
        <f t="shared" si="480"/>
        <v>0</v>
      </c>
      <c r="O1864" s="89">
        <f t="shared" si="481"/>
        <v>0</v>
      </c>
      <c r="P1864" s="89">
        <f t="shared" si="482"/>
        <v>0</v>
      </c>
      <c r="Q1864" s="62">
        <f t="shared" si="493"/>
        <v>0</v>
      </c>
      <c r="R1864" s="89">
        <f t="shared" si="488"/>
        <v>-35.041778686237954</v>
      </c>
      <c r="S1864" s="74">
        <f t="shared" si="489"/>
        <v>0</v>
      </c>
      <c r="T1864" s="91">
        <f t="shared" si="483"/>
        <v>9.2580854838153925E-2</v>
      </c>
      <c r="U1864" s="92">
        <f t="shared" si="484"/>
        <v>1.3925808548381537</v>
      </c>
    </row>
    <row r="1865" spans="1:21">
      <c r="A1865" s="80">
        <v>38373</v>
      </c>
      <c r="B1865" s="81">
        <v>0</v>
      </c>
      <c r="C1865" s="82">
        <v>2.5112188855154986E-3</v>
      </c>
      <c r="D1865" s="88">
        <f t="shared" si="485"/>
        <v>1.4908287659038419</v>
      </c>
      <c r="E1865" s="89">
        <f t="shared" si="490"/>
        <v>14816.575318076841</v>
      </c>
      <c r="F1865" s="126">
        <f t="shared" si="491"/>
        <v>412238.82257891749</v>
      </c>
      <c r="G1865" s="62">
        <f t="shared" si="492"/>
        <v>2.7822814228600376E-2</v>
      </c>
      <c r="H1865" s="88">
        <f t="shared" si="477"/>
        <v>0</v>
      </c>
      <c r="I1865" s="62">
        <f t="shared" si="486"/>
        <v>0</v>
      </c>
      <c r="J1865" s="89">
        <f t="shared" si="478"/>
        <v>0</v>
      </c>
      <c r="K1865" s="62">
        <f t="shared" si="487"/>
        <v>0</v>
      </c>
      <c r="L1865" s="90">
        <f t="shared" si="479"/>
        <v>50.224377710309973</v>
      </c>
      <c r="M1865" s="73">
        <f>0</f>
        <v>0</v>
      </c>
      <c r="N1865" s="89">
        <f t="shared" si="480"/>
        <v>0</v>
      </c>
      <c r="O1865" s="89">
        <f t="shared" si="481"/>
        <v>0</v>
      </c>
      <c r="P1865" s="89">
        <f t="shared" si="482"/>
        <v>0</v>
      </c>
      <c r="Q1865" s="62">
        <f t="shared" si="493"/>
        <v>0</v>
      </c>
      <c r="R1865" s="89">
        <f t="shared" si="488"/>
        <v>-50.224377710309973</v>
      </c>
      <c r="S1865" s="74">
        <f t="shared" si="489"/>
        <v>0</v>
      </c>
      <c r="T1865" s="91">
        <f t="shared" si="483"/>
        <v>9.0828765903842035E-2</v>
      </c>
      <c r="U1865" s="92">
        <f t="shared" si="484"/>
        <v>1.3908287659038419</v>
      </c>
    </row>
    <row r="1866" spans="1:21">
      <c r="A1866" s="80">
        <v>38374</v>
      </c>
      <c r="B1866" s="81">
        <v>5.3339999999999993E-3</v>
      </c>
      <c r="C1866" s="82">
        <v>1.7076273710332518E-3</v>
      </c>
      <c r="D1866" s="88">
        <f t="shared" si="485"/>
        <v>1.4883175470183265</v>
      </c>
      <c r="E1866" s="89">
        <f t="shared" si="490"/>
        <v>14766.35094036653</v>
      </c>
      <c r="F1866" s="126">
        <f t="shared" si="491"/>
        <v>412238.82257891749</v>
      </c>
      <c r="G1866" s="62">
        <f t="shared" si="492"/>
        <v>2.7917447190828101E-2</v>
      </c>
      <c r="H1866" s="88">
        <f t="shared" si="477"/>
        <v>106.67999999999999</v>
      </c>
      <c r="I1866" s="62">
        <f t="shared" si="486"/>
        <v>1066.8</v>
      </c>
      <c r="J1866" s="89">
        <f t="shared" si="478"/>
        <v>192.02399999999997</v>
      </c>
      <c r="K1866" s="62">
        <f t="shared" si="487"/>
        <v>4224.5279999999993</v>
      </c>
      <c r="L1866" s="90">
        <f t="shared" si="479"/>
        <v>34.152547420665037</v>
      </c>
      <c r="M1866" s="73">
        <f>0</f>
        <v>0</v>
      </c>
      <c r="N1866" s="89">
        <f t="shared" si="480"/>
        <v>0</v>
      </c>
      <c r="O1866" s="89">
        <f t="shared" si="481"/>
        <v>0</v>
      </c>
      <c r="P1866" s="89">
        <f t="shared" si="482"/>
        <v>0</v>
      </c>
      <c r="Q1866" s="62">
        <f t="shared" si="493"/>
        <v>0</v>
      </c>
      <c r="R1866" s="89">
        <f t="shared" si="488"/>
        <v>264.55145257933492</v>
      </c>
      <c r="S1866" s="74">
        <f t="shared" si="489"/>
        <v>5291.3279999999995</v>
      </c>
      <c r="T1866" s="91">
        <f t="shared" si="483"/>
        <v>8.8317547018326614E-2</v>
      </c>
      <c r="U1866" s="92">
        <f t="shared" si="484"/>
        <v>1.3883175470183264</v>
      </c>
    </row>
    <row r="1867" spans="1:21">
      <c r="A1867" s="80">
        <v>38375</v>
      </c>
      <c r="B1867" s="81">
        <v>5.0799999999999999E-4</v>
      </c>
      <c r="C1867" s="82">
        <v>1.9777454647958463E-3</v>
      </c>
      <c r="D1867" s="88">
        <f t="shared" si="485"/>
        <v>1.5015451196472931</v>
      </c>
      <c r="E1867" s="89">
        <f t="shared" si="490"/>
        <v>15030.902392945865</v>
      </c>
      <c r="F1867" s="126">
        <f t="shared" si="491"/>
        <v>417530.15057891747</v>
      </c>
      <c r="G1867" s="62">
        <f t="shared" si="492"/>
        <v>2.7778116021488372E-2</v>
      </c>
      <c r="H1867" s="88">
        <f t="shared" si="477"/>
        <v>10.16</v>
      </c>
      <c r="I1867" s="62">
        <f t="shared" si="486"/>
        <v>101.60000000000001</v>
      </c>
      <c r="J1867" s="89">
        <f t="shared" si="478"/>
        <v>18.287999999999997</v>
      </c>
      <c r="K1867" s="62">
        <f t="shared" si="487"/>
        <v>402.3359999999999</v>
      </c>
      <c r="L1867" s="90">
        <f t="shared" si="479"/>
        <v>39.554909295916929</v>
      </c>
      <c r="M1867" s="73">
        <f>0</f>
        <v>0</v>
      </c>
      <c r="N1867" s="89">
        <f t="shared" si="480"/>
        <v>9.2975047244670392</v>
      </c>
      <c r="O1867" s="89">
        <f t="shared" si="481"/>
        <v>30.902392945861834</v>
      </c>
      <c r="P1867" s="89">
        <f t="shared" si="482"/>
        <v>9.2975047244670392</v>
      </c>
      <c r="Q1867" s="62">
        <f t="shared" si="493"/>
        <v>258.26716494658166</v>
      </c>
      <c r="R1867" s="89">
        <f t="shared" si="488"/>
        <v>-20.404414020383971</v>
      </c>
      <c r="S1867" s="74">
        <f t="shared" si="489"/>
        <v>245.66883505341826</v>
      </c>
      <c r="T1867" s="91">
        <f t="shared" si="483"/>
        <v>0.10154511964729318</v>
      </c>
      <c r="U1867" s="92">
        <f t="shared" si="484"/>
        <v>1.401545119647293</v>
      </c>
    </row>
    <row r="1868" spans="1:21">
      <c r="A1868" s="80">
        <v>38376</v>
      </c>
      <c r="B1868" s="81">
        <v>0</v>
      </c>
      <c r="C1868" s="82">
        <v>1.5880544956315198E-3</v>
      </c>
      <c r="D1868" s="88">
        <f t="shared" si="485"/>
        <v>1.5005248989462741</v>
      </c>
      <c r="E1868" s="89">
        <f t="shared" si="490"/>
        <v>15010.497978925481</v>
      </c>
      <c r="F1868" s="126">
        <f t="shared" si="491"/>
        <v>417775.81941397086</v>
      </c>
      <c r="G1868" s="62">
        <f t="shared" si="492"/>
        <v>2.7832242474601573E-2</v>
      </c>
      <c r="H1868" s="88">
        <f t="shared" si="477"/>
        <v>0</v>
      </c>
      <c r="I1868" s="62">
        <f t="shared" si="486"/>
        <v>0</v>
      </c>
      <c r="J1868" s="89">
        <f t="shared" si="478"/>
        <v>0</v>
      </c>
      <c r="K1868" s="62">
        <f t="shared" si="487"/>
        <v>0</v>
      </c>
      <c r="L1868" s="90">
        <f t="shared" si="479"/>
        <v>31.761089912630396</v>
      </c>
      <c r="M1868" s="73">
        <f>0</f>
        <v>0</v>
      </c>
      <c r="N1868" s="89">
        <f t="shared" si="480"/>
        <v>1.8409279298589185</v>
      </c>
      <c r="O1868" s="89">
        <f t="shared" si="481"/>
        <v>10.4979789254811</v>
      </c>
      <c r="P1868" s="89">
        <f t="shared" si="482"/>
        <v>1.8409279298589185</v>
      </c>
      <c r="Q1868" s="62">
        <f t="shared" si="493"/>
        <v>51.237152522099741</v>
      </c>
      <c r="R1868" s="89">
        <f t="shared" si="488"/>
        <v>-33.602017842489317</v>
      </c>
      <c r="S1868" s="74">
        <f t="shared" si="489"/>
        <v>-51.237152522099741</v>
      </c>
      <c r="T1868" s="91">
        <f t="shared" si="483"/>
        <v>0.10052489894627414</v>
      </c>
      <c r="U1868" s="92">
        <f t="shared" si="484"/>
        <v>1.400524898946274</v>
      </c>
    </row>
    <row r="1869" spans="1:21">
      <c r="A1869" s="80">
        <v>38377</v>
      </c>
      <c r="B1869" s="81">
        <v>0</v>
      </c>
      <c r="C1869" s="82">
        <v>2.2186621239597233E-3</v>
      </c>
      <c r="D1869" s="88">
        <f t="shared" si="485"/>
        <v>1.4988447980541495</v>
      </c>
      <c r="E1869" s="89">
        <f t="shared" si="490"/>
        <v>14976.895961082992</v>
      </c>
      <c r="F1869" s="126">
        <f t="shared" si="491"/>
        <v>417724.58226144878</v>
      </c>
      <c r="G1869" s="62">
        <f t="shared" si="492"/>
        <v>2.7891265543066694E-2</v>
      </c>
      <c r="H1869" s="88">
        <f t="shared" si="477"/>
        <v>0</v>
      </c>
      <c r="I1869" s="62">
        <f t="shared" si="486"/>
        <v>0</v>
      </c>
      <c r="J1869" s="89">
        <f t="shared" si="478"/>
        <v>0</v>
      </c>
      <c r="K1869" s="62">
        <f t="shared" si="487"/>
        <v>0</v>
      </c>
      <c r="L1869" s="90">
        <f t="shared" si="479"/>
        <v>44.373242479194467</v>
      </c>
      <c r="M1869" s="73">
        <f>0</f>
        <v>0</v>
      </c>
      <c r="N1869" s="89">
        <f t="shared" si="480"/>
        <v>0</v>
      </c>
      <c r="O1869" s="89">
        <f t="shared" si="481"/>
        <v>0</v>
      </c>
      <c r="P1869" s="89">
        <f t="shared" si="482"/>
        <v>0</v>
      </c>
      <c r="Q1869" s="62">
        <f t="shared" si="493"/>
        <v>0</v>
      </c>
      <c r="R1869" s="89">
        <f t="shared" si="488"/>
        <v>-44.373242479194467</v>
      </c>
      <c r="S1869" s="74">
        <f t="shared" si="489"/>
        <v>0</v>
      </c>
      <c r="T1869" s="91">
        <f t="shared" si="483"/>
        <v>9.8844798054149585E-2</v>
      </c>
      <c r="U1869" s="92">
        <f t="shared" si="484"/>
        <v>1.3988447980541494</v>
      </c>
    </row>
    <row r="1870" spans="1:21">
      <c r="A1870" s="80">
        <v>38378</v>
      </c>
      <c r="B1870" s="81">
        <v>0</v>
      </c>
      <c r="C1870" s="82">
        <v>2.3121932835478884E-3</v>
      </c>
      <c r="D1870" s="88">
        <f t="shared" si="485"/>
        <v>1.4966261359301898</v>
      </c>
      <c r="E1870" s="89">
        <f t="shared" si="490"/>
        <v>14932.522718603797</v>
      </c>
      <c r="F1870" s="126">
        <f t="shared" si="491"/>
        <v>417724.58226144878</v>
      </c>
      <c r="G1870" s="62">
        <f t="shared" si="492"/>
        <v>2.7974146775683349E-2</v>
      </c>
      <c r="H1870" s="88">
        <f t="shared" si="477"/>
        <v>0</v>
      </c>
      <c r="I1870" s="62">
        <f t="shared" si="486"/>
        <v>0</v>
      </c>
      <c r="J1870" s="89">
        <f t="shared" si="478"/>
        <v>0</v>
      </c>
      <c r="K1870" s="62">
        <f t="shared" si="487"/>
        <v>0</v>
      </c>
      <c r="L1870" s="90">
        <f t="shared" si="479"/>
        <v>46.243865670957767</v>
      </c>
      <c r="M1870" s="73">
        <f>0</f>
        <v>0</v>
      </c>
      <c r="N1870" s="89">
        <f t="shared" si="480"/>
        <v>0</v>
      </c>
      <c r="O1870" s="89">
        <f t="shared" si="481"/>
        <v>0</v>
      </c>
      <c r="P1870" s="89">
        <f t="shared" si="482"/>
        <v>0</v>
      </c>
      <c r="Q1870" s="62">
        <f t="shared" si="493"/>
        <v>0</v>
      </c>
      <c r="R1870" s="89">
        <f t="shared" si="488"/>
        <v>-46.243865670957767</v>
      </c>
      <c r="S1870" s="74">
        <f t="shared" si="489"/>
        <v>0</v>
      </c>
      <c r="T1870" s="91">
        <f t="shared" si="483"/>
        <v>9.6626135930189871E-2</v>
      </c>
      <c r="U1870" s="92">
        <f t="shared" si="484"/>
        <v>1.3966261359301897</v>
      </c>
    </row>
    <row r="1871" spans="1:21">
      <c r="A1871" s="80">
        <v>38379</v>
      </c>
      <c r="B1871" s="81">
        <v>0</v>
      </c>
      <c r="C1871" s="82">
        <v>2.2125314122221473E-3</v>
      </c>
      <c r="D1871" s="88">
        <f t="shared" si="485"/>
        <v>1.4943139426466419</v>
      </c>
      <c r="E1871" s="89">
        <f t="shared" si="490"/>
        <v>14886.278852932839</v>
      </c>
      <c r="F1871" s="126">
        <f t="shared" si="491"/>
        <v>417724.58226144878</v>
      </c>
      <c r="G1871" s="62">
        <f t="shared" si="492"/>
        <v>2.806104778691219E-2</v>
      </c>
      <c r="H1871" s="88">
        <f t="shared" si="477"/>
        <v>0</v>
      </c>
      <c r="I1871" s="62">
        <f t="shared" si="486"/>
        <v>0</v>
      </c>
      <c r="J1871" s="89">
        <f t="shared" si="478"/>
        <v>0</v>
      </c>
      <c r="K1871" s="62">
        <f t="shared" si="487"/>
        <v>0</v>
      </c>
      <c r="L1871" s="90">
        <f t="shared" si="479"/>
        <v>44.250628244442943</v>
      </c>
      <c r="M1871" s="73">
        <f>0</f>
        <v>0</v>
      </c>
      <c r="N1871" s="89">
        <f t="shared" si="480"/>
        <v>0</v>
      </c>
      <c r="O1871" s="89">
        <f t="shared" si="481"/>
        <v>0</v>
      </c>
      <c r="P1871" s="89">
        <f t="shared" si="482"/>
        <v>0</v>
      </c>
      <c r="Q1871" s="62">
        <f t="shared" si="493"/>
        <v>0</v>
      </c>
      <c r="R1871" s="89">
        <f t="shared" si="488"/>
        <v>-44.250628244442943</v>
      </c>
      <c r="S1871" s="74">
        <f t="shared" si="489"/>
        <v>0</v>
      </c>
      <c r="T1871" s="91">
        <f t="shared" si="483"/>
        <v>9.4313942646641946E-2</v>
      </c>
      <c r="U1871" s="92">
        <f t="shared" si="484"/>
        <v>1.3943139426466418</v>
      </c>
    </row>
    <row r="1872" spans="1:21">
      <c r="A1872" s="80">
        <v>38380</v>
      </c>
      <c r="B1872" s="81">
        <v>0</v>
      </c>
      <c r="C1872" s="82">
        <v>8.9592837404132736E-4</v>
      </c>
      <c r="D1872" s="88">
        <f t="shared" si="485"/>
        <v>1.4921014112344197</v>
      </c>
      <c r="E1872" s="89">
        <f t="shared" si="490"/>
        <v>14842.028224688396</v>
      </c>
      <c r="F1872" s="126">
        <f t="shared" si="491"/>
        <v>417724.58226144878</v>
      </c>
      <c r="G1872" s="62">
        <f t="shared" si="492"/>
        <v>2.8144710139184417E-2</v>
      </c>
      <c r="H1872" s="88">
        <f t="shared" si="477"/>
        <v>0</v>
      </c>
      <c r="I1872" s="62">
        <f t="shared" si="486"/>
        <v>0</v>
      </c>
      <c r="J1872" s="89">
        <f t="shared" si="478"/>
        <v>0</v>
      </c>
      <c r="K1872" s="62">
        <f t="shared" si="487"/>
        <v>0</v>
      </c>
      <c r="L1872" s="90">
        <f t="shared" si="479"/>
        <v>17.918567480826546</v>
      </c>
      <c r="M1872" s="73">
        <f>0</f>
        <v>0</v>
      </c>
      <c r="N1872" s="89">
        <f t="shared" si="480"/>
        <v>0</v>
      </c>
      <c r="O1872" s="89">
        <f t="shared" si="481"/>
        <v>0</v>
      </c>
      <c r="P1872" s="89">
        <f t="shared" si="482"/>
        <v>0</v>
      </c>
      <c r="Q1872" s="62">
        <f t="shared" si="493"/>
        <v>0</v>
      </c>
      <c r="R1872" s="89">
        <f t="shared" si="488"/>
        <v>-17.918567480826546</v>
      </c>
      <c r="S1872" s="74">
        <f t="shared" si="489"/>
        <v>0</v>
      </c>
      <c r="T1872" s="91">
        <f t="shared" si="483"/>
        <v>9.2101411234419839E-2</v>
      </c>
      <c r="U1872" s="92">
        <f t="shared" si="484"/>
        <v>1.3921014112344197</v>
      </c>
    </row>
    <row r="1873" spans="1:21">
      <c r="A1873" s="80">
        <v>38381</v>
      </c>
      <c r="B1873" s="81">
        <v>9.1439999999999994E-3</v>
      </c>
      <c r="C1873" s="82">
        <v>1.6055770147555349E-3</v>
      </c>
      <c r="D1873" s="88">
        <f t="shared" si="485"/>
        <v>1.4912054828603785</v>
      </c>
      <c r="E1873" s="89">
        <f t="shared" si="490"/>
        <v>14824.109657207569</v>
      </c>
      <c r="F1873" s="126">
        <f t="shared" si="491"/>
        <v>417724.58226144878</v>
      </c>
      <c r="G1873" s="62">
        <f t="shared" si="492"/>
        <v>2.8178729915044082E-2</v>
      </c>
      <c r="H1873" s="88">
        <f t="shared" si="477"/>
        <v>182.88</v>
      </c>
      <c r="I1873" s="62">
        <f t="shared" si="486"/>
        <v>1828.8</v>
      </c>
      <c r="J1873" s="89">
        <f t="shared" si="478"/>
        <v>329.18399999999991</v>
      </c>
      <c r="K1873" s="62">
        <f t="shared" si="487"/>
        <v>7242.047999999997</v>
      </c>
      <c r="L1873" s="90">
        <f t="shared" si="479"/>
        <v>32.1115402951107</v>
      </c>
      <c r="M1873" s="73">
        <f>0</f>
        <v>0</v>
      </c>
      <c r="N1873" s="89">
        <f t="shared" si="480"/>
        <v>0</v>
      </c>
      <c r="O1873" s="89">
        <f t="shared" si="481"/>
        <v>0</v>
      </c>
      <c r="P1873" s="89">
        <f t="shared" si="482"/>
        <v>0</v>
      </c>
      <c r="Q1873" s="62">
        <f t="shared" si="493"/>
        <v>0</v>
      </c>
      <c r="R1873" s="89">
        <f t="shared" si="488"/>
        <v>479.95245970488918</v>
      </c>
      <c r="S1873" s="74">
        <f t="shared" si="489"/>
        <v>9070.8479999999963</v>
      </c>
      <c r="T1873" s="91">
        <f t="shared" si="483"/>
        <v>9.1205482860378551E-2</v>
      </c>
      <c r="U1873" s="92">
        <f t="shared" si="484"/>
        <v>1.3912054828603784</v>
      </c>
    </row>
    <row r="1874" spans="1:21">
      <c r="A1874" s="80">
        <v>38382</v>
      </c>
      <c r="B1874" s="81">
        <v>2.032E-3</v>
      </c>
      <c r="C1874" s="82">
        <v>2.0959253247180695E-3</v>
      </c>
      <c r="D1874" s="88">
        <f t="shared" si="485"/>
        <v>1.5152031058456228</v>
      </c>
      <c r="E1874" s="89">
        <f t="shared" si="490"/>
        <v>15304.062116912459</v>
      </c>
      <c r="F1874" s="126">
        <f t="shared" si="491"/>
        <v>426795.43026144878</v>
      </c>
      <c r="G1874" s="62">
        <f t="shared" si="492"/>
        <v>2.7887722030989333E-2</v>
      </c>
      <c r="H1874" s="88">
        <f t="shared" ref="H1874:H1937" si="494">B1874*($D$12+$D$11)*10000</f>
        <v>40.64</v>
      </c>
      <c r="I1874" s="62">
        <f t="shared" si="486"/>
        <v>406.40000000000003</v>
      </c>
      <c r="J1874" s="89">
        <f t="shared" ref="J1874:J1937" si="495">B1874*$K$14*$D$10*10000</f>
        <v>73.151999999999987</v>
      </c>
      <c r="K1874" s="62">
        <f t="shared" si="487"/>
        <v>1609.3439999999996</v>
      </c>
      <c r="L1874" s="90">
        <f t="shared" ref="L1874:L1937" si="496">C1874*($D$12+$D$11)*10000</f>
        <v>41.918506494361388</v>
      </c>
      <c r="M1874" s="73">
        <f>0</f>
        <v>0</v>
      </c>
      <c r="N1874" s="89">
        <f t="shared" ref="N1874:N1937" si="497">IF(D1874&lt;$N$10,0,(2/3*$N$12*SQRT(2*$N$13)*$N$11*(D1874-$N$10)^(3/2))*24*60*60)</f>
        <v>286.9602314854514</v>
      </c>
      <c r="O1874" s="89">
        <f t="shared" ref="O1874:O1937" si="498">IF(D1874&lt;$N$10,0,(D1874-$N$10)*10000*($D$12+$D$11))</f>
        <v>304.06211691245579</v>
      </c>
      <c r="P1874" s="89">
        <f t="shared" ref="P1874:P1937" si="499">IF(N1874&gt;O1874,O1874,N1874)</f>
        <v>286.9602314854514</v>
      </c>
      <c r="Q1874" s="62">
        <f t="shared" si="493"/>
        <v>8002.6671696146213</v>
      </c>
      <c r="R1874" s="89">
        <f t="shared" si="488"/>
        <v>-215.0867379798128</v>
      </c>
      <c r="S1874" s="74">
        <f t="shared" si="489"/>
        <v>-5986.9231696146217</v>
      </c>
      <c r="T1874" s="91">
        <f t="shared" ref="T1874:T1937" si="500">D1874-$D$14</f>
        <v>0.11520310584562288</v>
      </c>
      <c r="U1874" s="92">
        <f t="shared" ref="U1874:U1937" si="501">IF(D1874&lt;$D$13,0,D1874-$D$13)</f>
        <v>1.4152031058456227</v>
      </c>
    </row>
    <row r="1875" spans="1:21">
      <c r="A1875" s="80">
        <v>38383</v>
      </c>
      <c r="B1875" s="81">
        <v>0</v>
      </c>
      <c r="C1875" s="82">
        <v>1.3654291240151782E-3</v>
      </c>
      <c r="D1875" s="88">
        <f t="shared" ref="D1875:D1938" si="502">IF(E1875&lt;$D$11*10000*($D$14-$D$13),(E1875+$D$13*$D$11*10000)/($D$11*10000),(E1875+$D$13*$D$11*10000+$D$14*$D$12*10000)/($D$11*10000+$D$12*10000))</f>
        <v>1.5044487689466324</v>
      </c>
      <c r="E1875" s="89">
        <f t="shared" si="490"/>
        <v>15088.975378932646</v>
      </c>
      <c r="F1875" s="126">
        <f t="shared" si="491"/>
        <v>420808.50709183415</v>
      </c>
      <c r="G1875" s="62">
        <f t="shared" si="492"/>
        <v>2.7888474632901221E-2</v>
      </c>
      <c r="H1875" s="88">
        <f t="shared" si="494"/>
        <v>0</v>
      </c>
      <c r="I1875" s="62">
        <f t="shared" ref="I1875:I1938" si="503">H1875*$J$4*1000</f>
        <v>0</v>
      </c>
      <c r="J1875" s="89">
        <f t="shared" si="495"/>
        <v>0</v>
      </c>
      <c r="K1875" s="62">
        <f t="shared" ref="K1875:K1938" si="504">1000*J1875*($J$11*$J$5+$J$12*$J$6+$J$13*$J$7)</f>
        <v>0</v>
      </c>
      <c r="L1875" s="90">
        <f t="shared" si="496"/>
        <v>27.308582480303564</v>
      </c>
      <c r="M1875" s="73">
        <f>0</f>
        <v>0</v>
      </c>
      <c r="N1875" s="89">
        <f t="shared" si="497"/>
        <v>45.423752750224907</v>
      </c>
      <c r="O1875" s="89">
        <f t="shared" si="498"/>
        <v>88.975378932647516</v>
      </c>
      <c r="P1875" s="89">
        <f t="shared" si="499"/>
        <v>45.423752750224907</v>
      </c>
      <c r="Q1875" s="62">
        <f t="shared" si="493"/>
        <v>1266.7991763058244</v>
      </c>
      <c r="R1875" s="89">
        <f t="shared" ref="R1875:R1938" si="505">H1875+J1875-L1875-P1875</f>
        <v>-72.732335230528463</v>
      </c>
      <c r="S1875" s="74">
        <f t="shared" ref="S1875:S1938" si="506">I1875+K1875-M1875-Q1875</f>
        <v>-1266.7991763058244</v>
      </c>
      <c r="T1875" s="91">
        <f t="shared" si="500"/>
        <v>0.10444876894663246</v>
      </c>
      <c r="U1875" s="92">
        <f t="shared" si="501"/>
        <v>1.4044487689466323</v>
      </c>
    </row>
    <row r="1876" spans="1:21">
      <c r="A1876" s="80">
        <v>38384</v>
      </c>
      <c r="B1876" s="81">
        <v>2.5399999999999999E-4</v>
      </c>
      <c r="C1876" s="82">
        <v>2.3068588738724819E-3</v>
      </c>
      <c r="D1876" s="88">
        <f t="shared" si="502"/>
        <v>1.5008121521851059</v>
      </c>
      <c r="E1876" s="89">
        <f t="shared" ref="E1876:E1939" si="507">E1875+R1875</f>
        <v>15016.243043702118</v>
      </c>
      <c r="F1876" s="126">
        <f t="shared" ref="F1876:F1939" si="508">F1875+S1875</f>
        <v>419541.70791552833</v>
      </c>
      <c r="G1876" s="62">
        <f t="shared" ref="G1876:G1939" si="509">F1876/(E1876*1000)</f>
        <v>2.7939192692508136E-2</v>
      </c>
      <c r="H1876" s="88">
        <f t="shared" si="494"/>
        <v>5.08</v>
      </c>
      <c r="I1876" s="62">
        <f t="shared" si="503"/>
        <v>50.800000000000004</v>
      </c>
      <c r="J1876" s="89">
        <f t="shared" si="495"/>
        <v>9.1439999999999984</v>
      </c>
      <c r="K1876" s="62">
        <f t="shared" si="504"/>
        <v>201.16799999999995</v>
      </c>
      <c r="L1876" s="90">
        <f t="shared" si="496"/>
        <v>46.13717747744964</v>
      </c>
      <c r="M1876" s="73">
        <f>0</f>
        <v>0</v>
      </c>
      <c r="N1876" s="89">
        <f t="shared" si="497"/>
        <v>3.5430669675124071</v>
      </c>
      <c r="O1876" s="89">
        <f t="shared" si="498"/>
        <v>16.24304370211771</v>
      </c>
      <c r="P1876" s="89">
        <f t="shared" si="499"/>
        <v>3.5430669675124071</v>
      </c>
      <c r="Q1876" s="62">
        <f t="shared" ref="Q1876:Q1939" si="510">P1876*1000*G1876</f>
        <v>98.990430727789615</v>
      </c>
      <c r="R1876" s="89">
        <f t="shared" si="505"/>
        <v>-35.456244444962053</v>
      </c>
      <c r="S1876" s="74">
        <f t="shared" si="506"/>
        <v>152.97756927221036</v>
      </c>
      <c r="T1876" s="91">
        <f t="shared" si="500"/>
        <v>0.10081215218510597</v>
      </c>
      <c r="U1876" s="92">
        <f t="shared" si="501"/>
        <v>1.4008121521851058</v>
      </c>
    </row>
    <row r="1877" spans="1:21">
      <c r="A1877" s="80">
        <v>38385</v>
      </c>
      <c r="B1877" s="81">
        <v>6.8580000000000004E-3</v>
      </c>
      <c r="C1877" s="82">
        <v>1.598449869909642E-3</v>
      </c>
      <c r="D1877" s="88">
        <f t="shared" si="502"/>
        <v>1.4990393399628579</v>
      </c>
      <c r="E1877" s="89">
        <f t="shared" si="507"/>
        <v>14980.786799257156</v>
      </c>
      <c r="F1877" s="126">
        <f t="shared" si="508"/>
        <v>419694.68548480055</v>
      </c>
      <c r="G1877" s="62">
        <f t="shared" si="509"/>
        <v>2.8015530232738624E-2</v>
      </c>
      <c r="H1877" s="88">
        <f t="shared" si="494"/>
        <v>137.16</v>
      </c>
      <c r="I1877" s="62">
        <f t="shared" si="503"/>
        <v>1371.6</v>
      </c>
      <c r="J1877" s="89">
        <f t="shared" si="495"/>
        <v>246.88800000000001</v>
      </c>
      <c r="K1877" s="62">
        <f t="shared" si="504"/>
        <v>5431.5360000000001</v>
      </c>
      <c r="L1877" s="90">
        <f t="shared" si="496"/>
        <v>31.96899739819284</v>
      </c>
      <c r="M1877" s="73">
        <f>0</f>
        <v>0</v>
      </c>
      <c r="N1877" s="89">
        <f t="shared" si="497"/>
        <v>0</v>
      </c>
      <c r="O1877" s="89">
        <f t="shared" si="498"/>
        <v>0</v>
      </c>
      <c r="P1877" s="89">
        <f t="shared" si="499"/>
        <v>0</v>
      </c>
      <c r="Q1877" s="62">
        <f t="shared" si="510"/>
        <v>0</v>
      </c>
      <c r="R1877" s="89">
        <f t="shared" si="505"/>
        <v>352.07900260180713</v>
      </c>
      <c r="S1877" s="74">
        <f t="shared" si="506"/>
        <v>6803.1360000000004</v>
      </c>
      <c r="T1877" s="91">
        <f t="shared" si="500"/>
        <v>9.9039339962857964E-2</v>
      </c>
      <c r="U1877" s="92">
        <f t="shared" si="501"/>
        <v>1.3990393399628578</v>
      </c>
    </row>
    <row r="1878" spans="1:21">
      <c r="A1878" s="80">
        <v>38386</v>
      </c>
      <c r="B1878" s="81">
        <v>2.032E-3</v>
      </c>
      <c r="C1878" s="82">
        <v>2.5425695715622048E-3</v>
      </c>
      <c r="D1878" s="88">
        <f t="shared" si="502"/>
        <v>1.5166432900929481</v>
      </c>
      <c r="E1878" s="89">
        <f t="shared" si="507"/>
        <v>15332.865801858963</v>
      </c>
      <c r="F1878" s="126">
        <f t="shared" si="508"/>
        <v>426497.82148480054</v>
      </c>
      <c r="G1878" s="62">
        <f t="shared" si="509"/>
        <v>2.7815923454641581E-2</v>
      </c>
      <c r="H1878" s="88">
        <f t="shared" si="494"/>
        <v>40.64</v>
      </c>
      <c r="I1878" s="62">
        <f t="shared" si="503"/>
        <v>406.40000000000003</v>
      </c>
      <c r="J1878" s="89">
        <f t="shared" si="495"/>
        <v>73.151999999999987</v>
      </c>
      <c r="K1878" s="62">
        <f t="shared" si="504"/>
        <v>1609.3439999999996</v>
      </c>
      <c r="L1878" s="90">
        <f t="shared" si="496"/>
        <v>50.851391431244096</v>
      </c>
      <c r="M1878" s="73">
        <f>0</f>
        <v>0</v>
      </c>
      <c r="N1878" s="89">
        <f t="shared" si="497"/>
        <v>328.68660821771692</v>
      </c>
      <c r="O1878" s="89">
        <f t="shared" si="498"/>
        <v>332.86580185896139</v>
      </c>
      <c r="P1878" s="89">
        <f t="shared" si="499"/>
        <v>328.68660821771692</v>
      </c>
      <c r="Q1878" s="62">
        <f t="shared" si="510"/>
        <v>9142.7215347497804</v>
      </c>
      <c r="R1878" s="89">
        <f t="shared" si="505"/>
        <v>-265.74599964896106</v>
      </c>
      <c r="S1878" s="74">
        <f t="shared" si="506"/>
        <v>-7126.9775347497807</v>
      </c>
      <c r="T1878" s="91">
        <f t="shared" si="500"/>
        <v>0.11664329009294816</v>
      </c>
      <c r="U1878" s="92">
        <f t="shared" si="501"/>
        <v>1.416643290092948</v>
      </c>
    </row>
    <row r="1879" spans="1:21">
      <c r="A1879" s="80">
        <v>38387</v>
      </c>
      <c r="B1879" s="81">
        <v>0</v>
      </c>
      <c r="C1879" s="82">
        <v>2.0943460107954465E-3</v>
      </c>
      <c r="D1879" s="88">
        <f t="shared" si="502"/>
        <v>1.5033559901105</v>
      </c>
      <c r="E1879" s="89">
        <f t="shared" si="507"/>
        <v>15067.119802210002</v>
      </c>
      <c r="F1879" s="126">
        <f t="shared" si="508"/>
        <v>419370.84395005077</v>
      </c>
      <c r="G1879" s="62">
        <f t="shared" si="509"/>
        <v>2.7833510946699891E-2</v>
      </c>
      <c r="H1879" s="88">
        <f t="shared" si="494"/>
        <v>0</v>
      </c>
      <c r="I1879" s="62">
        <f t="shared" si="503"/>
        <v>0</v>
      </c>
      <c r="J1879" s="89">
        <f t="shared" si="495"/>
        <v>0</v>
      </c>
      <c r="K1879" s="62">
        <f t="shared" si="504"/>
        <v>0</v>
      </c>
      <c r="L1879" s="90">
        <f t="shared" si="496"/>
        <v>41.88692021590893</v>
      </c>
      <c r="M1879" s="73">
        <f>0</f>
        <v>0</v>
      </c>
      <c r="N1879" s="89">
        <f t="shared" si="497"/>
        <v>29.761460782592401</v>
      </c>
      <c r="O1879" s="89">
        <f t="shared" si="498"/>
        <v>67.119802210000586</v>
      </c>
      <c r="P1879" s="89">
        <f t="shared" si="499"/>
        <v>29.761460782592401</v>
      </c>
      <c r="Q1879" s="62">
        <f t="shared" si="510"/>
        <v>828.36594448206506</v>
      </c>
      <c r="R1879" s="89">
        <f t="shared" si="505"/>
        <v>-71.648380998501324</v>
      </c>
      <c r="S1879" s="74">
        <f t="shared" si="506"/>
        <v>-828.36594448206506</v>
      </c>
      <c r="T1879" s="91">
        <f t="shared" si="500"/>
        <v>0.10335599011050012</v>
      </c>
      <c r="U1879" s="92">
        <f t="shared" si="501"/>
        <v>1.4033559901104999</v>
      </c>
    </row>
    <row r="1880" spans="1:21">
      <c r="A1880" s="80">
        <v>38388</v>
      </c>
      <c r="B1880" s="81">
        <v>0</v>
      </c>
      <c r="C1880" s="82">
        <v>2.5459884522883234E-3</v>
      </c>
      <c r="D1880" s="88">
        <f t="shared" si="502"/>
        <v>1.4997735710605751</v>
      </c>
      <c r="E1880" s="89">
        <f t="shared" si="507"/>
        <v>14995.4714212115</v>
      </c>
      <c r="F1880" s="126">
        <f t="shared" si="508"/>
        <v>418542.47800556873</v>
      </c>
      <c r="G1880" s="62">
        <f t="shared" si="509"/>
        <v>2.7911258422561432E-2</v>
      </c>
      <c r="H1880" s="88">
        <f t="shared" si="494"/>
        <v>0</v>
      </c>
      <c r="I1880" s="62">
        <f t="shared" si="503"/>
        <v>0</v>
      </c>
      <c r="J1880" s="89">
        <f t="shared" si="495"/>
        <v>0</v>
      </c>
      <c r="K1880" s="62">
        <f t="shared" si="504"/>
        <v>0</v>
      </c>
      <c r="L1880" s="90">
        <f t="shared" si="496"/>
        <v>50.919769045766472</v>
      </c>
      <c r="M1880" s="73">
        <f>0</f>
        <v>0</v>
      </c>
      <c r="N1880" s="89">
        <f t="shared" si="497"/>
        <v>0</v>
      </c>
      <c r="O1880" s="89">
        <f t="shared" si="498"/>
        <v>0</v>
      </c>
      <c r="P1880" s="89">
        <f t="shared" si="499"/>
        <v>0</v>
      </c>
      <c r="Q1880" s="62">
        <f t="shared" si="510"/>
        <v>0</v>
      </c>
      <c r="R1880" s="89">
        <f t="shared" si="505"/>
        <v>-50.919769045766472</v>
      </c>
      <c r="S1880" s="74">
        <f t="shared" si="506"/>
        <v>0</v>
      </c>
      <c r="T1880" s="91">
        <f t="shared" si="500"/>
        <v>9.9773571060575161E-2</v>
      </c>
      <c r="U1880" s="92">
        <f t="shared" si="501"/>
        <v>1.399773571060575</v>
      </c>
    </row>
    <row r="1881" spans="1:21">
      <c r="A1881" s="80">
        <v>38389</v>
      </c>
      <c r="B1881" s="81">
        <v>0</v>
      </c>
      <c r="C1881" s="82">
        <v>2.8911682835953772E-3</v>
      </c>
      <c r="D1881" s="88">
        <f t="shared" si="502"/>
        <v>1.4972275826082866</v>
      </c>
      <c r="E1881" s="89">
        <f t="shared" si="507"/>
        <v>14944.551652165734</v>
      </c>
      <c r="F1881" s="126">
        <f t="shared" si="508"/>
        <v>418542.47800556873</v>
      </c>
      <c r="G1881" s="62">
        <f t="shared" si="509"/>
        <v>2.8006358955901794E-2</v>
      </c>
      <c r="H1881" s="88">
        <f t="shared" si="494"/>
        <v>0</v>
      </c>
      <c r="I1881" s="62">
        <f t="shared" si="503"/>
        <v>0</v>
      </c>
      <c r="J1881" s="89">
        <f t="shared" si="495"/>
        <v>0</v>
      </c>
      <c r="K1881" s="62">
        <f t="shared" si="504"/>
        <v>0</v>
      </c>
      <c r="L1881" s="90">
        <f t="shared" si="496"/>
        <v>57.823365671907546</v>
      </c>
      <c r="M1881" s="73">
        <f>0</f>
        <v>0</v>
      </c>
      <c r="N1881" s="89">
        <f t="shared" si="497"/>
        <v>0</v>
      </c>
      <c r="O1881" s="89">
        <f t="shared" si="498"/>
        <v>0</v>
      </c>
      <c r="P1881" s="89">
        <f t="shared" si="499"/>
        <v>0</v>
      </c>
      <c r="Q1881" s="62">
        <f t="shared" si="510"/>
        <v>0</v>
      </c>
      <c r="R1881" s="89">
        <f t="shared" si="505"/>
        <v>-57.823365671907546</v>
      </c>
      <c r="S1881" s="74">
        <f t="shared" si="506"/>
        <v>0</v>
      </c>
      <c r="T1881" s="91">
        <f t="shared" si="500"/>
        <v>9.7227582608286678E-2</v>
      </c>
      <c r="U1881" s="92">
        <f t="shared" si="501"/>
        <v>1.3972275826082865</v>
      </c>
    </row>
    <row r="1882" spans="1:21">
      <c r="A1882" s="80">
        <v>38390</v>
      </c>
      <c r="B1882" s="81">
        <v>0</v>
      </c>
      <c r="C1882" s="82">
        <v>2.7715330297731306E-3</v>
      </c>
      <c r="D1882" s="88">
        <f t="shared" si="502"/>
        <v>1.4943364143246911</v>
      </c>
      <c r="E1882" s="89">
        <f t="shared" si="507"/>
        <v>14886.728286493826</v>
      </c>
      <c r="F1882" s="126">
        <f t="shared" si="508"/>
        <v>418542.47800556873</v>
      </c>
      <c r="G1882" s="62">
        <f t="shared" si="509"/>
        <v>2.8115141886837332E-2</v>
      </c>
      <c r="H1882" s="88">
        <f t="shared" si="494"/>
        <v>0</v>
      </c>
      <c r="I1882" s="62">
        <f t="shared" si="503"/>
        <v>0</v>
      </c>
      <c r="J1882" s="89">
        <f t="shared" si="495"/>
        <v>0</v>
      </c>
      <c r="K1882" s="62">
        <f t="shared" si="504"/>
        <v>0</v>
      </c>
      <c r="L1882" s="90">
        <f t="shared" si="496"/>
        <v>55.430660595462612</v>
      </c>
      <c r="M1882" s="73">
        <f>0</f>
        <v>0</v>
      </c>
      <c r="N1882" s="89">
        <f t="shared" si="497"/>
        <v>0</v>
      </c>
      <c r="O1882" s="89">
        <f t="shared" si="498"/>
        <v>0</v>
      </c>
      <c r="P1882" s="89">
        <f t="shared" si="499"/>
        <v>0</v>
      </c>
      <c r="Q1882" s="62">
        <f t="shared" si="510"/>
        <v>0</v>
      </c>
      <c r="R1882" s="89">
        <f t="shared" si="505"/>
        <v>-55.430660595462612</v>
      </c>
      <c r="S1882" s="74">
        <f t="shared" si="506"/>
        <v>0</v>
      </c>
      <c r="T1882" s="91">
        <f t="shared" si="500"/>
        <v>9.4336414324691198E-2</v>
      </c>
      <c r="U1882" s="92">
        <f t="shared" si="501"/>
        <v>1.394336414324691</v>
      </c>
    </row>
    <row r="1883" spans="1:21">
      <c r="A1883" s="80">
        <v>38391</v>
      </c>
      <c r="B1883" s="81">
        <v>0</v>
      </c>
      <c r="C1883" s="82">
        <v>3.2971872768753339E-3</v>
      </c>
      <c r="D1883" s="88">
        <f t="shared" si="502"/>
        <v>1.491564881294918</v>
      </c>
      <c r="E1883" s="89">
        <f t="shared" si="507"/>
        <v>14831.297625898364</v>
      </c>
      <c r="F1883" s="126">
        <f t="shared" si="508"/>
        <v>418542.47800556873</v>
      </c>
      <c r="G1883" s="62">
        <f t="shared" si="509"/>
        <v>2.8220219738204919E-2</v>
      </c>
      <c r="H1883" s="88">
        <f t="shared" si="494"/>
        <v>0</v>
      </c>
      <c r="I1883" s="62">
        <f t="shared" si="503"/>
        <v>0</v>
      </c>
      <c r="J1883" s="89">
        <f t="shared" si="495"/>
        <v>0</v>
      </c>
      <c r="K1883" s="62">
        <f t="shared" si="504"/>
        <v>0</v>
      </c>
      <c r="L1883" s="90">
        <f t="shared" si="496"/>
        <v>65.943745537506672</v>
      </c>
      <c r="M1883" s="73">
        <f>0</f>
        <v>0</v>
      </c>
      <c r="N1883" s="89">
        <f t="shared" si="497"/>
        <v>0</v>
      </c>
      <c r="O1883" s="89">
        <f t="shared" si="498"/>
        <v>0</v>
      </c>
      <c r="P1883" s="89">
        <f t="shared" si="499"/>
        <v>0</v>
      </c>
      <c r="Q1883" s="62">
        <f t="shared" si="510"/>
        <v>0</v>
      </c>
      <c r="R1883" s="89">
        <f t="shared" si="505"/>
        <v>-65.943745537506672</v>
      </c>
      <c r="S1883" s="74">
        <f t="shared" si="506"/>
        <v>0</v>
      </c>
      <c r="T1883" s="91">
        <f t="shared" si="500"/>
        <v>9.1564881294918132E-2</v>
      </c>
      <c r="U1883" s="92">
        <f t="shared" si="501"/>
        <v>1.391564881294918</v>
      </c>
    </row>
    <row r="1884" spans="1:21">
      <c r="A1884" s="80">
        <v>38392</v>
      </c>
      <c r="B1884" s="81">
        <v>0</v>
      </c>
      <c r="C1884" s="82">
        <v>3.2862431310726496E-3</v>
      </c>
      <c r="D1884" s="88">
        <f t="shared" si="502"/>
        <v>1.4882676940180428</v>
      </c>
      <c r="E1884" s="89">
        <f t="shared" si="507"/>
        <v>14765.353880360857</v>
      </c>
      <c r="F1884" s="126">
        <f t="shared" si="508"/>
        <v>418542.47800556873</v>
      </c>
      <c r="G1884" s="62">
        <f t="shared" si="509"/>
        <v>2.8346254441098419E-2</v>
      </c>
      <c r="H1884" s="88">
        <f t="shared" si="494"/>
        <v>0</v>
      </c>
      <c r="I1884" s="62">
        <f t="shared" si="503"/>
        <v>0</v>
      </c>
      <c r="J1884" s="89">
        <f t="shared" si="495"/>
        <v>0</v>
      </c>
      <c r="K1884" s="62">
        <f t="shared" si="504"/>
        <v>0</v>
      </c>
      <c r="L1884" s="90">
        <f t="shared" si="496"/>
        <v>65.724862621452985</v>
      </c>
      <c r="M1884" s="73">
        <f>0</f>
        <v>0</v>
      </c>
      <c r="N1884" s="89">
        <f t="shared" si="497"/>
        <v>0</v>
      </c>
      <c r="O1884" s="89">
        <f t="shared" si="498"/>
        <v>0</v>
      </c>
      <c r="P1884" s="89">
        <f t="shared" si="499"/>
        <v>0</v>
      </c>
      <c r="Q1884" s="62">
        <f t="shared" si="510"/>
        <v>0</v>
      </c>
      <c r="R1884" s="89">
        <f t="shared" si="505"/>
        <v>-65.724862621452985</v>
      </c>
      <c r="S1884" s="74">
        <f t="shared" si="506"/>
        <v>0</v>
      </c>
      <c r="T1884" s="91">
        <f t="shared" si="500"/>
        <v>8.8267694018042908E-2</v>
      </c>
      <c r="U1884" s="92">
        <f t="shared" si="501"/>
        <v>1.3882676940180427</v>
      </c>
    </row>
    <row r="1885" spans="1:21">
      <c r="A1885" s="80">
        <v>38393</v>
      </c>
      <c r="B1885" s="81">
        <v>5.3339999999999993E-3</v>
      </c>
      <c r="C1885" s="82">
        <v>2.6472547791715185E-3</v>
      </c>
      <c r="D1885" s="88">
        <f t="shared" si="502"/>
        <v>1.4849814508869701</v>
      </c>
      <c r="E1885" s="89">
        <f t="shared" si="507"/>
        <v>14699.629017739404</v>
      </c>
      <c r="F1885" s="126">
        <f t="shared" si="508"/>
        <v>418542.47800556873</v>
      </c>
      <c r="G1885" s="62">
        <f t="shared" si="509"/>
        <v>2.8472995985169065E-2</v>
      </c>
      <c r="H1885" s="88">
        <f t="shared" si="494"/>
        <v>106.67999999999999</v>
      </c>
      <c r="I1885" s="62">
        <f t="shared" si="503"/>
        <v>1066.8</v>
      </c>
      <c r="J1885" s="89">
        <f t="shared" si="495"/>
        <v>192.02399999999997</v>
      </c>
      <c r="K1885" s="62">
        <f t="shared" si="504"/>
        <v>4224.5279999999993</v>
      </c>
      <c r="L1885" s="90">
        <f t="shared" si="496"/>
        <v>52.945095583430373</v>
      </c>
      <c r="M1885" s="73">
        <f>0</f>
        <v>0</v>
      </c>
      <c r="N1885" s="89">
        <f t="shared" si="497"/>
        <v>0</v>
      </c>
      <c r="O1885" s="89">
        <f t="shared" si="498"/>
        <v>0</v>
      </c>
      <c r="P1885" s="89">
        <f t="shared" si="499"/>
        <v>0</v>
      </c>
      <c r="Q1885" s="62">
        <f t="shared" si="510"/>
        <v>0</v>
      </c>
      <c r="R1885" s="89">
        <f t="shared" si="505"/>
        <v>245.75890441656958</v>
      </c>
      <c r="S1885" s="74">
        <f t="shared" si="506"/>
        <v>5291.3279999999995</v>
      </c>
      <c r="T1885" s="91">
        <f t="shared" si="500"/>
        <v>8.4981450886970178E-2</v>
      </c>
      <c r="U1885" s="92">
        <f t="shared" si="501"/>
        <v>1.38498145088697</v>
      </c>
    </row>
    <row r="1886" spans="1:21">
      <c r="A1886" s="80">
        <v>38394</v>
      </c>
      <c r="B1886" s="81">
        <v>0</v>
      </c>
      <c r="C1886" s="82">
        <v>2.2142306019980692E-3</v>
      </c>
      <c r="D1886" s="88">
        <f t="shared" si="502"/>
        <v>1.4972693961077987</v>
      </c>
      <c r="E1886" s="89">
        <f t="shared" si="507"/>
        <v>14945.387922155973</v>
      </c>
      <c r="F1886" s="126">
        <f t="shared" si="508"/>
        <v>423833.80600556871</v>
      </c>
      <c r="G1886" s="62">
        <f t="shared" si="509"/>
        <v>2.8358836064552806E-2</v>
      </c>
      <c r="H1886" s="88">
        <f t="shared" si="494"/>
        <v>0</v>
      </c>
      <c r="I1886" s="62">
        <f t="shared" si="503"/>
        <v>0</v>
      </c>
      <c r="J1886" s="89">
        <f t="shared" si="495"/>
        <v>0</v>
      </c>
      <c r="K1886" s="62">
        <f t="shared" si="504"/>
        <v>0</v>
      </c>
      <c r="L1886" s="90">
        <f t="shared" si="496"/>
        <v>44.284612039961381</v>
      </c>
      <c r="M1886" s="73">
        <f>0</f>
        <v>0</v>
      </c>
      <c r="N1886" s="89">
        <f t="shared" si="497"/>
        <v>0</v>
      </c>
      <c r="O1886" s="89">
        <f t="shared" si="498"/>
        <v>0</v>
      </c>
      <c r="P1886" s="89">
        <f t="shared" si="499"/>
        <v>0</v>
      </c>
      <c r="Q1886" s="62">
        <f t="shared" si="510"/>
        <v>0</v>
      </c>
      <c r="R1886" s="89">
        <f t="shared" si="505"/>
        <v>-44.284612039961381</v>
      </c>
      <c r="S1886" s="74">
        <f t="shared" si="506"/>
        <v>0</v>
      </c>
      <c r="T1886" s="91">
        <f t="shared" si="500"/>
        <v>9.7269396107798833E-2</v>
      </c>
      <c r="U1886" s="92">
        <f t="shared" si="501"/>
        <v>1.3972693961077987</v>
      </c>
    </row>
    <row r="1887" spans="1:21">
      <c r="A1887" s="80">
        <v>38395</v>
      </c>
      <c r="B1887" s="81">
        <v>0</v>
      </c>
      <c r="C1887" s="82">
        <v>2.8294975644806621E-3</v>
      </c>
      <c r="D1887" s="88">
        <f t="shared" si="502"/>
        <v>1.4950551655058006</v>
      </c>
      <c r="E1887" s="89">
        <f t="shared" si="507"/>
        <v>14901.103310116012</v>
      </c>
      <c r="F1887" s="126">
        <f t="shared" si="508"/>
        <v>423833.80600556871</v>
      </c>
      <c r="G1887" s="62">
        <f t="shared" si="509"/>
        <v>2.8443115733439536E-2</v>
      </c>
      <c r="H1887" s="88">
        <f t="shared" si="494"/>
        <v>0</v>
      </c>
      <c r="I1887" s="62">
        <f t="shared" si="503"/>
        <v>0</v>
      </c>
      <c r="J1887" s="89">
        <f t="shared" si="495"/>
        <v>0</v>
      </c>
      <c r="K1887" s="62">
        <f t="shared" si="504"/>
        <v>0</v>
      </c>
      <c r="L1887" s="90">
        <f t="shared" si="496"/>
        <v>56.589951289613239</v>
      </c>
      <c r="M1887" s="73">
        <f>0</f>
        <v>0</v>
      </c>
      <c r="N1887" s="89">
        <f t="shared" si="497"/>
        <v>0</v>
      </c>
      <c r="O1887" s="89">
        <f t="shared" si="498"/>
        <v>0</v>
      </c>
      <c r="P1887" s="89">
        <f t="shared" si="499"/>
        <v>0</v>
      </c>
      <c r="Q1887" s="62">
        <f t="shared" si="510"/>
        <v>0</v>
      </c>
      <c r="R1887" s="89">
        <f t="shared" si="505"/>
        <v>-56.589951289613239</v>
      </c>
      <c r="S1887" s="74">
        <f t="shared" si="506"/>
        <v>0</v>
      </c>
      <c r="T1887" s="91">
        <f t="shared" si="500"/>
        <v>9.5055165505800732E-2</v>
      </c>
      <c r="U1887" s="92">
        <f t="shared" si="501"/>
        <v>1.3950551655058006</v>
      </c>
    </row>
    <row r="1888" spans="1:21">
      <c r="A1888" s="80">
        <v>38396</v>
      </c>
      <c r="B1888" s="81">
        <v>0</v>
      </c>
      <c r="C1888" s="82">
        <v>3.0578468183197218E-3</v>
      </c>
      <c r="D1888" s="88">
        <f t="shared" si="502"/>
        <v>1.4922256679413199</v>
      </c>
      <c r="E1888" s="89">
        <f t="shared" si="507"/>
        <v>14844.513358826398</v>
      </c>
      <c r="F1888" s="126">
        <f t="shared" si="508"/>
        <v>423833.80600556871</v>
      </c>
      <c r="G1888" s="62">
        <f t="shared" si="509"/>
        <v>2.8551545999556893E-2</v>
      </c>
      <c r="H1888" s="88">
        <f t="shared" si="494"/>
        <v>0</v>
      </c>
      <c r="I1888" s="62">
        <f t="shared" si="503"/>
        <v>0</v>
      </c>
      <c r="J1888" s="89">
        <f t="shared" si="495"/>
        <v>0</v>
      </c>
      <c r="K1888" s="62">
        <f t="shared" si="504"/>
        <v>0</v>
      </c>
      <c r="L1888" s="90">
        <f t="shared" si="496"/>
        <v>61.156936366394433</v>
      </c>
      <c r="M1888" s="73">
        <f>0</f>
        <v>0</v>
      </c>
      <c r="N1888" s="89">
        <f t="shared" si="497"/>
        <v>0</v>
      </c>
      <c r="O1888" s="89">
        <f t="shared" si="498"/>
        <v>0</v>
      </c>
      <c r="P1888" s="89">
        <f t="shared" si="499"/>
        <v>0</v>
      </c>
      <c r="Q1888" s="62">
        <f t="shared" si="510"/>
        <v>0</v>
      </c>
      <c r="R1888" s="89">
        <f t="shared" si="505"/>
        <v>-61.156936366394433</v>
      </c>
      <c r="S1888" s="74">
        <f t="shared" si="506"/>
        <v>0</v>
      </c>
      <c r="T1888" s="91">
        <f t="shared" si="500"/>
        <v>9.2225667941320033E-2</v>
      </c>
      <c r="U1888" s="92">
        <f t="shared" si="501"/>
        <v>1.3922256679413199</v>
      </c>
    </row>
    <row r="1889" spans="1:21">
      <c r="A1889" s="80">
        <v>38397</v>
      </c>
      <c r="B1889" s="81">
        <v>7.6199999999999998E-4</v>
      </c>
      <c r="C1889" s="82">
        <v>3.1101851838877827E-3</v>
      </c>
      <c r="D1889" s="88">
        <f t="shared" si="502"/>
        <v>1.4891678211230002</v>
      </c>
      <c r="E1889" s="89">
        <f t="shared" si="507"/>
        <v>14783.356422460003</v>
      </c>
      <c r="F1889" s="126">
        <f t="shared" si="508"/>
        <v>423833.80600556871</v>
      </c>
      <c r="G1889" s="62">
        <f t="shared" si="509"/>
        <v>2.8669660251284212E-2</v>
      </c>
      <c r="H1889" s="88">
        <f t="shared" si="494"/>
        <v>15.24</v>
      </c>
      <c r="I1889" s="62">
        <f t="shared" si="503"/>
        <v>152.4</v>
      </c>
      <c r="J1889" s="89">
        <f t="shared" si="495"/>
        <v>27.431999999999999</v>
      </c>
      <c r="K1889" s="62">
        <f t="shared" si="504"/>
        <v>603.50400000000002</v>
      </c>
      <c r="L1889" s="90">
        <f t="shared" si="496"/>
        <v>62.203703677755655</v>
      </c>
      <c r="M1889" s="73">
        <f>0</f>
        <v>0</v>
      </c>
      <c r="N1889" s="89">
        <f t="shared" si="497"/>
        <v>0</v>
      </c>
      <c r="O1889" s="89">
        <f t="shared" si="498"/>
        <v>0</v>
      </c>
      <c r="P1889" s="89">
        <f t="shared" si="499"/>
        <v>0</v>
      </c>
      <c r="Q1889" s="62">
        <f t="shared" si="510"/>
        <v>0</v>
      </c>
      <c r="R1889" s="89">
        <f t="shared" si="505"/>
        <v>-19.531703677755658</v>
      </c>
      <c r="S1889" s="74">
        <f t="shared" si="506"/>
        <v>755.904</v>
      </c>
      <c r="T1889" s="91">
        <f t="shared" si="500"/>
        <v>8.9167821123000257E-2</v>
      </c>
      <c r="U1889" s="92">
        <f t="shared" si="501"/>
        <v>1.3891678211230001</v>
      </c>
    </row>
    <row r="1890" spans="1:21">
      <c r="A1890" s="80">
        <v>38398</v>
      </c>
      <c r="B1890" s="81">
        <v>0</v>
      </c>
      <c r="C1890" s="82">
        <v>2.8256585046925816E-3</v>
      </c>
      <c r="D1890" s="88">
        <f t="shared" si="502"/>
        <v>1.4881912359391125</v>
      </c>
      <c r="E1890" s="89">
        <f t="shared" si="507"/>
        <v>14763.824718782247</v>
      </c>
      <c r="F1890" s="126">
        <f t="shared" si="508"/>
        <v>424589.71000556869</v>
      </c>
      <c r="G1890" s="62">
        <f t="shared" si="509"/>
        <v>2.8758788328434568E-2</v>
      </c>
      <c r="H1890" s="88">
        <f t="shared" si="494"/>
        <v>0</v>
      </c>
      <c r="I1890" s="62">
        <f t="shared" si="503"/>
        <v>0</v>
      </c>
      <c r="J1890" s="89">
        <f t="shared" si="495"/>
        <v>0</v>
      </c>
      <c r="K1890" s="62">
        <f t="shared" si="504"/>
        <v>0</v>
      </c>
      <c r="L1890" s="90">
        <f t="shared" si="496"/>
        <v>56.513170093851635</v>
      </c>
      <c r="M1890" s="73">
        <f>0</f>
        <v>0</v>
      </c>
      <c r="N1890" s="89">
        <f t="shared" si="497"/>
        <v>0</v>
      </c>
      <c r="O1890" s="89">
        <f t="shared" si="498"/>
        <v>0</v>
      </c>
      <c r="P1890" s="89">
        <f t="shared" si="499"/>
        <v>0</v>
      </c>
      <c r="Q1890" s="62">
        <f t="shared" si="510"/>
        <v>0</v>
      </c>
      <c r="R1890" s="89">
        <f t="shared" si="505"/>
        <v>-56.513170093851635</v>
      </c>
      <c r="S1890" s="74">
        <f t="shared" si="506"/>
        <v>0</v>
      </c>
      <c r="T1890" s="91">
        <f t="shared" si="500"/>
        <v>8.81912359391126E-2</v>
      </c>
      <c r="U1890" s="92">
        <f t="shared" si="501"/>
        <v>1.3881912359391124</v>
      </c>
    </row>
    <row r="1891" spans="1:21">
      <c r="A1891" s="80">
        <v>38399</v>
      </c>
      <c r="B1891" s="81">
        <v>0</v>
      </c>
      <c r="C1891" s="82">
        <v>3.2412128424452258E-3</v>
      </c>
      <c r="D1891" s="88">
        <f t="shared" si="502"/>
        <v>1.4853655774344199</v>
      </c>
      <c r="E1891" s="89">
        <f t="shared" si="507"/>
        <v>14707.311548688396</v>
      </c>
      <c r="F1891" s="126">
        <f t="shared" si="508"/>
        <v>424589.71000556869</v>
      </c>
      <c r="G1891" s="62">
        <f t="shared" si="509"/>
        <v>2.8869294609009201E-2</v>
      </c>
      <c r="H1891" s="88">
        <f t="shared" si="494"/>
        <v>0</v>
      </c>
      <c r="I1891" s="62">
        <f t="shared" si="503"/>
        <v>0</v>
      </c>
      <c r="J1891" s="89">
        <f t="shared" si="495"/>
        <v>0</v>
      </c>
      <c r="K1891" s="62">
        <f t="shared" si="504"/>
        <v>0</v>
      </c>
      <c r="L1891" s="90">
        <f t="shared" si="496"/>
        <v>64.824256848904511</v>
      </c>
      <c r="M1891" s="73">
        <f>0</f>
        <v>0</v>
      </c>
      <c r="N1891" s="89">
        <f t="shared" si="497"/>
        <v>0</v>
      </c>
      <c r="O1891" s="89">
        <f t="shared" si="498"/>
        <v>0</v>
      </c>
      <c r="P1891" s="89">
        <f t="shared" si="499"/>
        <v>0</v>
      </c>
      <c r="Q1891" s="62">
        <f t="shared" si="510"/>
        <v>0</v>
      </c>
      <c r="R1891" s="89">
        <f t="shared" si="505"/>
        <v>-64.824256848904511</v>
      </c>
      <c r="S1891" s="74">
        <f t="shared" si="506"/>
        <v>0</v>
      </c>
      <c r="T1891" s="91">
        <f t="shared" si="500"/>
        <v>8.536557743441997E-2</v>
      </c>
      <c r="U1891" s="92">
        <f t="shared" si="501"/>
        <v>1.3853655774344198</v>
      </c>
    </row>
    <row r="1892" spans="1:21">
      <c r="A1892" s="80">
        <v>38400</v>
      </c>
      <c r="B1892" s="81">
        <v>0</v>
      </c>
      <c r="C1892" s="82">
        <v>2.7589823932567831E-3</v>
      </c>
      <c r="D1892" s="88">
        <f t="shared" si="502"/>
        <v>1.4821243645919746</v>
      </c>
      <c r="E1892" s="89">
        <f t="shared" si="507"/>
        <v>14642.487291839492</v>
      </c>
      <c r="F1892" s="126">
        <f t="shared" si="508"/>
        <v>424589.71000556869</v>
      </c>
      <c r="G1892" s="62">
        <f t="shared" si="509"/>
        <v>2.8997102851658255E-2</v>
      </c>
      <c r="H1892" s="88">
        <f t="shared" si="494"/>
        <v>0</v>
      </c>
      <c r="I1892" s="62">
        <f t="shared" si="503"/>
        <v>0</v>
      </c>
      <c r="J1892" s="89">
        <f t="shared" si="495"/>
        <v>0</v>
      </c>
      <c r="K1892" s="62">
        <f t="shared" si="504"/>
        <v>0</v>
      </c>
      <c r="L1892" s="90">
        <f t="shared" si="496"/>
        <v>55.179647865135664</v>
      </c>
      <c r="M1892" s="73">
        <f>0</f>
        <v>0</v>
      </c>
      <c r="N1892" s="89">
        <f t="shared" si="497"/>
        <v>0</v>
      </c>
      <c r="O1892" s="89">
        <f t="shared" si="498"/>
        <v>0</v>
      </c>
      <c r="P1892" s="89">
        <f t="shared" si="499"/>
        <v>0</v>
      </c>
      <c r="Q1892" s="62">
        <f t="shared" si="510"/>
        <v>0</v>
      </c>
      <c r="R1892" s="89">
        <f t="shared" si="505"/>
        <v>-55.179647865135664</v>
      </c>
      <c r="S1892" s="74">
        <f t="shared" si="506"/>
        <v>0</v>
      </c>
      <c r="T1892" s="91">
        <f t="shared" si="500"/>
        <v>8.2124364591974697E-2</v>
      </c>
      <c r="U1892" s="92">
        <f t="shared" si="501"/>
        <v>1.3821243645919745</v>
      </c>
    </row>
    <row r="1893" spans="1:21">
      <c r="A1893" s="80">
        <v>38401</v>
      </c>
      <c r="B1893" s="81">
        <v>0</v>
      </c>
      <c r="C1893" s="82">
        <v>2.5241485851962937E-3</v>
      </c>
      <c r="D1893" s="88">
        <f t="shared" si="502"/>
        <v>1.4793653821987178</v>
      </c>
      <c r="E1893" s="89">
        <f t="shared" si="507"/>
        <v>14587.307643974356</v>
      </c>
      <c r="F1893" s="126">
        <f t="shared" si="508"/>
        <v>424589.71000556869</v>
      </c>
      <c r="G1893" s="62">
        <f t="shared" si="509"/>
        <v>2.9106790668184463E-2</v>
      </c>
      <c r="H1893" s="88">
        <f t="shared" si="494"/>
        <v>0</v>
      </c>
      <c r="I1893" s="62">
        <f t="shared" si="503"/>
        <v>0</v>
      </c>
      <c r="J1893" s="89">
        <f t="shared" si="495"/>
        <v>0</v>
      </c>
      <c r="K1893" s="62">
        <f t="shared" si="504"/>
        <v>0</v>
      </c>
      <c r="L1893" s="90">
        <f t="shared" si="496"/>
        <v>50.482971703925877</v>
      </c>
      <c r="M1893" s="73">
        <f>0</f>
        <v>0</v>
      </c>
      <c r="N1893" s="89">
        <f t="shared" si="497"/>
        <v>0</v>
      </c>
      <c r="O1893" s="89">
        <f t="shared" si="498"/>
        <v>0</v>
      </c>
      <c r="P1893" s="89">
        <f t="shared" si="499"/>
        <v>0</v>
      </c>
      <c r="Q1893" s="62">
        <f t="shared" si="510"/>
        <v>0</v>
      </c>
      <c r="R1893" s="89">
        <f t="shared" si="505"/>
        <v>-50.482971703925877</v>
      </c>
      <c r="S1893" s="74">
        <f t="shared" si="506"/>
        <v>0</v>
      </c>
      <c r="T1893" s="91">
        <f t="shared" si="500"/>
        <v>7.9365382198717915E-2</v>
      </c>
      <c r="U1893" s="92">
        <f t="shared" si="501"/>
        <v>1.3793653821987177</v>
      </c>
    </row>
    <row r="1894" spans="1:21">
      <c r="A1894" s="80">
        <v>38402</v>
      </c>
      <c r="B1894" s="81">
        <v>0</v>
      </c>
      <c r="C1894" s="82">
        <v>3.0152831773714917E-3</v>
      </c>
      <c r="D1894" s="88">
        <f t="shared" si="502"/>
        <v>1.4768412336135215</v>
      </c>
      <c r="E1894" s="89">
        <f t="shared" si="507"/>
        <v>14536.82467227043</v>
      </c>
      <c r="F1894" s="126">
        <f t="shared" si="508"/>
        <v>424589.71000556869</v>
      </c>
      <c r="G1894" s="62">
        <f t="shared" si="509"/>
        <v>2.9207871703611478E-2</v>
      </c>
      <c r="H1894" s="88">
        <f t="shared" si="494"/>
        <v>0</v>
      </c>
      <c r="I1894" s="62">
        <f t="shared" si="503"/>
        <v>0</v>
      </c>
      <c r="J1894" s="89">
        <f t="shared" si="495"/>
        <v>0</v>
      </c>
      <c r="K1894" s="62">
        <f t="shared" si="504"/>
        <v>0</v>
      </c>
      <c r="L1894" s="90">
        <f t="shared" si="496"/>
        <v>60.305663547429837</v>
      </c>
      <c r="M1894" s="73">
        <f>0</f>
        <v>0</v>
      </c>
      <c r="N1894" s="89">
        <f t="shared" si="497"/>
        <v>0</v>
      </c>
      <c r="O1894" s="89">
        <f t="shared" si="498"/>
        <v>0</v>
      </c>
      <c r="P1894" s="89">
        <f t="shared" si="499"/>
        <v>0</v>
      </c>
      <c r="Q1894" s="62">
        <f t="shared" si="510"/>
        <v>0</v>
      </c>
      <c r="R1894" s="89">
        <f t="shared" si="505"/>
        <v>-60.305663547429837</v>
      </c>
      <c r="S1894" s="74">
        <f t="shared" si="506"/>
        <v>0</v>
      </c>
      <c r="T1894" s="91">
        <f t="shared" si="500"/>
        <v>7.6841233613521576E-2</v>
      </c>
      <c r="U1894" s="92">
        <f t="shared" si="501"/>
        <v>1.3768412336135214</v>
      </c>
    </row>
    <row r="1895" spans="1:21">
      <c r="A1895" s="80">
        <v>38403</v>
      </c>
      <c r="B1895" s="81">
        <v>0</v>
      </c>
      <c r="C1895" s="82">
        <v>3.2083749383341586E-3</v>
      </c>
      <c r="D1895" s="88">
        <f t="shared" si="502"/>
        <v>1.4738259504361499</v>
      </c>
      <c r="E1895" s="89">
        <f t="shared" si="507"/>
        <v>14476.519008723</v>
      </c>
      <c r="F1895" s="126">
        <f t="shared" si="508"/>
        <v>424589.71000556869</v>
      </c>
      <c r="G1895" s="62">
        <f t="shared" si="509"/>
        <v>2.9329544605973788E-2</v>
      </c>
      <c r="H1895" s="88">
        <f t="shared" si="494"/>
        <v>0</v>
      </c>
      <c r="I1895" s="62">
        <f t="shared" si="503"/>
        <v>0</v>
      </c>
      <c r="J1895" s="89">
        <f t="shared" si="495"/>
        <v>0</v>
      </c>
      <c r="K1895" s="62">
        <f t="shared" si="504"/>
        <v>0</v>
      </c>
      <c r="L1895" s="90">
        <f t="shared" si="496"/>
        <v>64.167498766683167</v>
      </c>
      <c r="M1895" s="73">
        <f>0</f>
        <v>0</v>
      </c>
      <c r="N1895" s="89">
        <f t="shared" si="497"/>
        <v>0</v>
      </c>
      <c r="O1895" s="89">
        <f t="shared" si="498"/>
        <v>0</v>
      </c>
      <c r="P1895" s="89">
        <f t="shared" si="499"/>
        <v>0</v>
      </c>
      <c r="Q1895" s="62">
        <f t="shared" si="510"/>
        <v>0</v>
      </c>
      <c r="R1895" s="89">
        <f t="shared" si="505"/>
        <v>-64.167498766683167</v>
      </c>
      <c r="S1895" s="74">
        <f t="shared" si="506"/>
        <v>0</v>
      </c>
      <c r="T1895" s="91">
        <f t="shared" si="500"/>
        <v>7.3825950436150034E-2</v>
      </c>
      <c r="U1895" s="92">
        <f t="shared" si="501"/>
        <v>1.3738259504361499</v>
      </c>
    </row>
    <row r="1896" spans="1:21">
      <c r="A1896" s="80">
        <v>38404</v>
      </c>
      <c r="B1896" s="81">
        <v>0</v>
      </c>
      <c r="C1896" s="82">
        <v>2.8163728624799171E-3</v>
      </c>
      <c r="D1896" s="88">
        <f t="shared" si="502"/>
        <v>1.4706175754978157</v>
      </c>
      <c r="E1896" s="89">
        <f t="shared" si="507"/>
        <v>14412.351509956317</v>
      </c>
      <c r="F1896" s="126">
        <f t="shared" si="508"/>
        <v>424589.71000556869</v>
      </c>
      <c r="G1896" s="62">
        <f t="shared" si="509"/>
        <v>2.9460127288198204E-2</v>
      </c>
      <c r="H1896" s="88">
        <f t="shared" si="494"/>
        <v>0</v>
      </c>
      <c r="I1896" s="62">
        <f t="shared" si="503"/>
        <v>0</v>
      </c>
      <c r="J1896" s="89">
        <f t="shared" si="495"/>
        <v>0</v>
      </c>
      <c r="K1896" s="62">
        <f t="shared" si="504"/>
        <v>0</v>
      </c>
      <c r="L1896" s="90">
        <f t="shared" si="496"/>
        <v>56.327457249598339</v>
      </c>
      <c r="M1896" s="73">
        <f>0</f>
        <v>0</v>
      </c>
      <c r="N1896" s="89">
        <f t="shared" si="497"/>
        <v>0</v>
      </c>
      <c r="O1896" s="89">
        <f t="shared" si="498"/>
        <v>0</v>
      </c>
      <c r="P1896" s="89">
        <f t="shared" si="499"/>
        <v>0</v>
      </c>
      <c r="Q1896" s="62">
        <f t="shared" si="510"/>
        <v>0</v>
      </c>
      <c r="R1896" s="89">
        <f t="shared" si="505"/>
        <v>-56.327457249598339</v>
      </c>
      <c r="S1896" s="74">
        <f t="shared" si="506"/>
        <v>0</v>
      </c>
      <c r="T1896" s="91">
        <f t="shared" si="500"/>
        <v>7.0617575497815777E-2</v>
      </c>
      <c r="U1896" s="92">
        <f t="shared" si="501"/>
        <v>1.3706175754978156</v>
      </c>
    </row>
    <row r="1897" spans="1:21">
      <c r="A1897" s="80">
        <v>38405</v>
      </c>
      <c r="B1897" s="81">
        <v>0</v>
      </c>
      <c r="C1897" s="82">
        <v>2.5660289783326295E-3</v>
      </c>
      <c r="D1897" s="88">
        <f t="shared" si="502"/>
        <v>1.467801202635336</v>
      </c>
      <c r="E1897" s="89">
        <f t="shared" si="507"/>
        <v>14356.02405270672</v>
      </c>
      <c r="F1897" s="126">
        <f t="shared" si="508"/>
        <v>424589.71000556869</v>
      </c>
      <c r="G1897" s="62">
        <f t="shared" si="509"/>
        <v>2.9575717374582935E-2</v>
      </c>
      <c r="H1897" s="88">
        <f t="shared" si="494"/>
        <v>0</v>
      </c>
      <c r="I1897" s="62">
        <f t="shared" si="503"/>
        <v>0</v>
      </c>
      <c r="J1897" s="89">
        <f t="shared" si="495"/>
        <v>0</v>
      </c>
      <c r="K1897" s="62">
        <f t="shared" si="504"/>
        <v>0</v>
      </c>
      <c r="L1897" s="90">
        <f t="shared" si="496"/>
        <v>51.32057956665259</v>
      </c>
      <c r="M1897" s="73">
        <f>0</f>
        <v>0</v>
      </c>
      <c r="N1897" s="89">
        <f t="shared" si="497"/>
        <v>0</v>
      </c>
      <c r="O1897" s="89">
        <f t="shared" si="498"/>
        <v>0</v>
      </c>
      <c r="P1897" s="89">
        <f t="shared" si="499"/>
        <v>0</v>
      </c>
      <c r="Q1897" s="62">
        <f t="shared" si="510"/>
        <v>0</v>
      </c>
      <c r="R1897" s="89">
        <f t="shared" si="505"/>
        <v>-51.32057956665259</v>
      </c>
      <c r="S1897" s="74">
        <f t="shared" si="506"/>
        <v>0</v>
      </c>
      <c r="T1897" s="91">
        <f t="shared" si="500"/>
        <v>6.7801202635336066E-2</v>
      </c>
      <c r="U1897" s="92">
        <f t="shared" si="501"/>
        <v>1.3678012026353359</v>
      </c>
    </row>
    <row r="1898" spans="1:21">
      <c r="A1898" s="80">
        <v>38406</v>
      </c>
      <c r="B1898" s="81">
        <v>1.524E-3</v>
      </c>
      <c r="C1898" s="82">
        <v>2.6217005970037201E-3</v>
      </c>
      <c r="D1898" s="88">
        <f t="shared" si="502"/>
        <v>1.4652351736570033</v>
      </c>
      <c r="E1898" s="89">
        <f t="shared" si="507"/>
        <v>14304.703473140067</v>
      </c>
      <c r="F1898" s="126">
        <f t="shared" si="508"/>
        <v>424589.71000556869</v>
      </c>
      <c r="G1898" s="62">
        <f t="shared" si="509"/>
        <v>2.9681825338275663E-2</v>
      </c>
      <c r="H1898" s="88">
        <f t="shared" si="494"/>
        <v>30.48</v>
      </c>
      <c r="I1898" s="62">
        <f t="shared" si="503"/>
        <v>304.8</v>
      </c>
      <c r="J1898" s="89">
        <f t="shared" si="495"/>
        <v>54.863999999999997</v>
      </c>
      <c r="K1898" s="62">
        <f t="shared" si="504"/>
        <v>1207.008</v>
      </c>
      <c r="L1898" s="90">
        <f t="shared" si="496"/>
        <v>52.434011940074406</v>
      </c>
      <c r="M1898" s="73">
        <f>0</f>
        <v>0</v>
      </c>
      <c r="N1898" s="89">
        <f t="shared" si="497"/>
        <v>0</v>
      </c>
      <c r="O1898" s="89">
        <f t="shared" si="498"/>
        <v>0</v>
      </c>
      <c r="P1898" s="89">
        <f t="shared" si="499"/>
        <v>0</v>
      </c>
      <c r="Q1898" s="62">
        <f t="shared" si="510"/>
        <v>0</v>
      </c>
      <c r="R1898" s="89">
        <f t="shared" si="505"/>
        <v>32.909988059925588</v>
      </c>
      <c r="S1898" s="74">
        <f t="shared" si="506"/>
        <v>1511.808</v>
      </c>
      <c r="T1898" s="91">
        <f t="shared" si="500"/>
        <v>6.5235173657003376E-2</v>
      </c>
      <c r="U1898" s="92">
        <f t="shared" si="501"/>
        <v>1.3652351736570032</v>
      </c>
    </row>
    <row r="1899" spans="1:21">
      <c r="A1899" s="80">
        <v>38407</v>
      </c>
      <c r="B1899" s="81">
        <v>7.6199999999999998E-4</v>
      </c>
      <c r="C1899" s="82">
        <v>2.2687411018604991E-3</v>
      </c>
      <c r="D1899" s="88">
        <f t="shared" si="502"/>
        <v>1.4668806730599997</v>
      </c>
      <c r="E1899" s="89">
        <f t="shared" si="507"/>
        <v>14337.613461199993</v>
      </c>
      <c r="F1899" s="126">
        <f t="shared" si="508"/>
        <v>426101.51800556871</v>
      </c>
      <c r="G1899" s="62">
        <f t="shared" si="509"/>
        <v>2.9719138346048418E-2</v>
      </c>
      <c r="H1899" s="88">
        <f t="shared" si="494"/>
        <v>15.24</v>
      </c>
      <c r="I1899" s="62">
        <f t="shared" si="503"/>
        <v>152.4</v>
      </c>
      <c r="J1899" s="89">
        <f t="shared" si="495"/>
        <v>27.431999999999999</v>
      </c>
      <c r="K1899" s="62">
        <f t="shared" si="504"/>
        <v>603.50400000000002</v>
      </c>
      <c r="L1899" s="90">
        <f t="shared" si="496"/>
        <v>45.374822037209981</v>
      </c>
      <c r="M1899" s="73">
        <f>0</f>
        <v>0</v>
      </c>
      <c r="N1899" s="89">
        <f t="shared" si="497"/>
        <v>0</v>
      </c>
      <c r="O1899" s="89">
        <f t="shared" si="498"/>
        <v>0</v>
      </c>
      <c r="P1899" s="89">
        <f t="shared" si="499"/>
        <v>0</v>
      </c>
      <c r="Q1899" s="62">
        <f t="shared" si="510"/>
        <v>0</v>
      </c>
      <c r="R1899" s="89">
        <f t="shared" si="505"/>
        <v>-2.7028220372099838</v>
      </c>
      <c r="S1899" s="74">
        <f t="shared" si="506"/>
        <v>755.904</v>
      </c>
      <c r="T1899" s="91">
        <f t="shared" si="500"/>
        <v>6.6880673059999785E-2</v>
      </c>
      <c r="U1899" s="92">
        <f t="shared" si="501"/>
        <v>1.3668806730599996</v>
      </c>
    </row>
    <row r="1900" spans="1:21">
      <c r="A1900" s="80">
        <v>38408</v>
      </c>
      <c r="B1900" s="81">
        <v>7.1120000000000003E-3</v>
      </c>
      <c r="C1900" s="82">
        <v>1.9094068270537946E-3</v>
      </c>
      <c r="D1900" s="88">
        <f t="shared" si="502"/>
        <v>1.4667455319581391</v>
      </c>
      <c r="E1900" s="89">
        <f t="shared" si="507"/>
        <v>14334.910639162783</v>
      </c>
      <c r="F1900" s="126">
        <f t="shared" si="508"/>
        <v>426857.42200556869</v>
      </c>
      <c r="G1900" s="62">
        <f t="shared" si="509"/>
        <v>2.9777473522534556E-2</v>
      </c>
      <c r="H1900" s="88">
        <f t="shared" si="494"/>
        <v>142.24</v>
      </c>
      <c r="I1900" s="62">
        <f t="shared" si="503"/>
        <v>1422.4</v>
      </c>
      <c r="J1900" s="89">
        <f t="shared" si="495"/>
        <v>256.03199999999998</v>
      </c>
      <c r="K1900" s="62">
        <f t="shared" si="504"/>
        <v>5632.7039999999988</v>
      </c>
      <c r="L1900" s="90">
        <f t="shared" si="496"/>
        <v>38.188136541075892</v>
      </c>
      <c r="M1900" s="73">
        <f>0</f>
        <v>0</v>
      </c>
      <c r="N1900" s="89">
        <f t="shared" si="497"/>
        <v>0</v>
      </c>
      <c r="O1900" s="89">
        <f t="shared" si="498"/>
        <v>0</v>
      </c>
      <c r="P1900" s="89">
        <f t="shared" si="499"/>
        <v>0</v>
      </c>
      <c r="Q1900" s="62">
        <f t="shared" si="510"/>
        <v>0</v>
      </c>
      <c r="R1900" s="89">
        <f t="shared" si="505"/>
        <v>360.0838634589241</v>
      </c>
      <c r="S1900" s="74">
        <f t="shared" si="506"/>
        <v>7055.1039999999994</v>
      </c>
      <c r="T1900" s="91">
        <f t="shared" si="500"/>
        <v>6.6745531958139148E-2</v>
      </c>
      <c r="U1900" s="92">
        <f t="shared" si="501"/>
        <v>1.366745531958139</v>
      </c>
    </row>
    <row r="1901" spans="1:21">
      <c r="A1901" s="80">
        <v>38409</v>
      </c>
      <c r="B1901" s="81">
        <v>2.5399999999999999E-4</v>
      </c>
      <c r="C1901" s="82">
        <v>1.9768733279074118E-3</v>
      </c>
      <c r="D1901" s="88">
        <f t="shared" si="502"/>
        <v>1.4847497251310853</v>
      </c>
      <c r="E1901" s="89">
        <f t="shared" si="507"/>
        <v>14694.994502621706</v>
      </c>
      <c r="F1901" s="126">
        <f t="shared" si="508"/>
        <v>433912.52600556868</v>
      </c>
      <c r="G1901" s="62">
        <f t="shared" si="509"/>
        <v>2.9527913462516448E-2</v>
      </c>
      <c r="H1901" s="88">
        <f t="shared" si="494"/>
        <v>5.08</v>
      </c>
      <c r="I1901" s="62">
        <f t="shared" si="503"/>
        <v>50.800000000000004</v>
      </c>
      <c r="J1901" s="89">
        <f t="shared" si="495"/>
        <v>9.1439999999999984</v>
      </c>
      <c r="K1901" s="62">
        <f t="shared" si="504"/>
        <v>201.16799999999995</v>
      </c>
      <c r="L1901" s="90">
        <f t="shared" si="496"/>
        <v>39.537466558148239</v>
      </c>
      <c r="M1901" s="73">
        <f>0</f>
        <v>0</v>
      </c>
      <c r="N1901" s="89">
        <f t="shared" si="497"/>
        <v>0</v>
      </c>
      <c r="O1901" s="89">
        <f t="shared" si="498"/>
        <v>0</v>
      </c>
      <c r="P1901" s="89">
        <f t="shared" si="499"/>
        <v>0</v>
      </c>
      <c r="Q1901" s="62">
        <f t="shared" si="510"/>
        <v>0</v>
      </c>
      <c r="R1901" s="89">
        <f t="shared" si="505"/>
        <v>-25.313466558148242</v>
      </c>
      <c r="S1901" s="74">
        <f t="shared" si="506"/>
        <v>251.96799999999996</v>
      </c>
      <c r="T1901" s="91">
        <f t="shared" si="500"/>
        <v>8.4749725131085363E-2</v>
      </c>
      <c r="U1901" s="92">
        <f t="shared" si="501"/>
        <v>1.3847497251310852</v>
      </c>
    </row>
    <row r="1902" spans="1:21">
      <c r="A1902" s="80">
        <v>38410</v>
      </c>
      <c r="B1902" s="81">
        <v>2.9971999999999999E-2</v>
      </c>
      <c r="C1902" s="82">
        <v>2.289941343462075E-3</v>
      </c>
      <c r="D1902" s="88">
        <f t="shared" si="502"/>
        <v>1.4834840518031778</v>
      </c>
      <c r="E1902" s="89">
        <f t="shared" si="507"/>
        <v>14669.681036063559</v>
      </c>
      <c r="F1902" s="126">
        <f t="shared" si="508"/>
        <v>434164.49400556867</v>
      </c>
      <c r="G1902" s="62">
        <f t="shared" si="509"/>
        <v>2.9596041859276289E-2</v>
      </c>
      <c r="H1902" s="88">
        <f t="shared" si="494"/>
        <v>599.43999999999994</v>
      </c>
      <c r="I1902" s="62">
        <f t="shared" si="503"/>
        <v>5994.4</v>
      </c>
      <c r="J1902" s="89">
        <f t="shared" si="495"/>
        <v>1078.992</v>
      </c>
      <c r="K1902" s="62">
        <f t="shared" si="504"/>
        <v>23737.823999999997</v>
      </c>
      <c r="L1902" s="90">
        <f t="shared" si="496"/>
        <v>45.798826869241502</v>
      </c>
      <c r="M1902" s="73">
        <f>0</f>
        <v>0</v>
      </c>
      <c r="N1902" s="89">
        <f t="shared" si="497"/>
        <v>0</v>
      </c>
      <c r="O1902" s="89">
        <f t="shared" si="498"/>
        <v>0</v>
      </c>
      <c r="P1902" s="89">
        <f t="shared" si="499"/>
        <v>0</v>
      </c>
      <c r="Q1902" s="62">
        <f t="shared" si="510"/>
        <v>0</v>
      </c>
      <c r="R1902" s="89">
        <f t="shared" si="505"/>
        <v>1632.6331731307582</v>
      </c>
      <c r="S1902" s="74">
        <f t="shared" si="506"/>
        <v>29732.223999999995</v>
      </c>
      <c r="T1902" s="91">
        <f t="shared" si="500"/>
        <v>8.3484051803177861E-2</v>
      </c>
      <c r="U1902" s="92">
        <f t="shared" si="501"/>
        <v>1.3834840518031777</v>
      </c>
    </row>
    <row r="1903" spans="1:21">
      <c r="A1903" s="80">
        <v>38411</v>
      </c>
      <c r="B1903" s="81">
        <v>0</v>
      </c>
      <c r="C1903" s="82">
        <v>2.5196718428331889E-3</v>
      </c>
      <c r="D1903" s="88">
        <f t="shared" si="502"/>
        <v>1.5651157104597158</v>
      </c>
      <c r="E1903" s="89">
        <f t="shared" si="507"/>
        <v>16302.314209194317</v>
      </c>
      <c r="F1903" s="126">
        <f t="shared" si="508"/>
        <v>463896.71800556866</v>
      </c>
      <c r="G1903" s="62">
        <f t="shared" si="509"/>
        <v>2.8455881297143461E-2</v>
      </c>
      <c r="H1903" s="88">
        <f t="shared" si="494"/>
        <v>0</v>
      </c>
      <c r="I1903" s="62">
        <f t="shared" si="503"/>
        <v>0</v>
      </c>
      <c r="J1903" s="89">
        <f t="shared" si="495"/>
        <v>0</v>
      </c>
      <c r="K1903" s="62">
        <f t="shared" si="504"/>
        <v>0</v>
      </c>
      <c r="L1903" s="90">
        <f t="shared" si="496"/>
        <v>50.393436856663776</v>
      </c>
      <c r="M1903" s="73">
        <f>0</f>
        <v>0</v>
      </c>
      <c r="N1903" s="89">
        <f t="shared" si="497"/>
        <v>2543.6181217618068</v>
      </c>
      <c r="O1903" s="89">
        <f t="shared" si="498"/>
        <v>1302.3142091943153</v>
      </c>
      <c r="P1903" s="89">
        <f t="shared" si="499"/>
        <v>1302.3142091943153</v>
      </c>
      <c r="Q1903" s="62">
        <f t="shared" si="510"/>
        <v>37058.498548416697</v>
      </c>
      <c r="R1903" s="89">
        <f t="shared" si="505"/>
        <v>-1352.7076460509791</v>
      </c>
      <c r="S1903" s="74">
        <f t="shared" si="506"/>
        <v>-37058.498548416697</v>
      </c>
      <c r="T1903" s="91">
        <f t="shared" si="500"/>
        <v>0.16511571045971585</v>
      </c>
      <c r="U1903" s="92">
        <f t="shared" si="501"/>
        <v>1.4651157104597157</v>
      </c>
    </row>
    <row r="1904" spans="1:21">
      <c r="A1904" s="80">
        <v>38412</v>
      </c>
      <c r="B1904" s="81">
        <v>0</v>
      </c>
      <c r="C1904" s="82">
        <v>3.0198222629703631E-3</v>
      </c>
      <c r="D1904" s="88">
        <f t="shared" si="502"/>
        <v>1.4974803281571669</v>
      </c>
      <c r="E1904" s="89">
        <f t="shared" si="507"/>
        <v>14949.606563143338</v>
      </c>
      <c r="F1904" s="126">
        <f t="shared" si="508"/>
        <v>426838.21945715195</v>
      </c>
      <c r="G1904" s="62">
        <f t="shared" si="509"/>
        <v>2.8551802862121878E-2</v>
      </c>
      <c r="H1904" s="88">
        <f t="shared" si="494"/>
        <v>0</v>
      </c>
      <c r="I1904" s="62">
        <f t="shared" si="503"/>
        <v>0</v>
      </c>
      <c r="J1904" s="89">
        <f t="shared" si="495"/>
        <v>0</v>
      </c>
      <c r="K1904" s="62">
        <f t="shared" si="504"/>
        <v>0</v>
      </c>
      <c r="L1904" s="90">
        <f t="shared" si="496"/>
        <v>60.396445259407258</v>
      </c>
      <c r="M1904" s="73">
        <f>0</f>
        <v>0</v>
      </c>
      <c r="N1904" s="89">
        <f t="shared" si="497"/>
        <v>0</v>
      </c>
      <c r="O1904" s="89">
        <f t="shared" si="498"/>
        <v>0</v>
      </c>
      <c r="P1904" s="89">
        <f t="shared" si="499"/>
        <v>0</v>
      </c>
      <c r="Q1904" s="62">
        <f t="shared" si="510"/>
        <v>0</v>
      </c>
      <c r="R1904" s="89">
        <f t="shared" si="505"/>
        <v>-60.396445259407258</v>
      </c>
      <c r="S1904" s="74">
        <f t="shared" si="506"/>
        <v>0</v>
      </c>
      <c r="T1904" s="91">
        <f t="shared" si="500"/>
        <v>9.7480328157167007E-2</v>
      </c>
      <c r="U1904" s="92">
        <f t="shared" si="501"/>
        <v>1.3974803281571668</v>
      </c>
    </row>
    <row r="1905" spans="1:21">
      <c r="A1905" s="80">
        <v>38413</v>
      </c>
      <c r="B1905" s="81">
        <v>0</v>
      </c>
      <c r="C1905" s="82">
        <v>2.8291941612410116E-3</v>
      </c>
      <c r="D1905" s="88">
        <f t="shared" si="502"/>
        <v>1.4944605058941964</v>
      </c>
      <c r="E1905" s="89">
        <f t="shared" si="507"/>
        <v>14889.210117883931</v>
      </c>
      <c r="F1905" s="126">
        <f t="shared" si="508"/>
        <v>426838.21945715195</v>
      </c>
      <c r="G1905" s="62">
        <f t="shared" si="509"/>
        <v>2.8667620114008748E-2</v>
      </c>
      <c r="H1905" s="88">
        <f t="shared" si="494"/>
        <v>0</v>
      </c>
      <c r="I1905" s="62">
        <f t="shared" si="503"/>
        <v>0</v>
      </c>
      <c r="J1905" s="89">
        <f t="shared" si="495"/>
        <v>0</v>
      </c>
      <c r="K1905" s="62">
        <f t="shared" si="504"/>
        <v>0</v>
      </c>
      <c r="L1905" s="90">
        <f t="shared" si="496"/>
        <v>56.583883224820234</v>
      </c>
      <c r="M1905" s="73">
        <f>0</f>
        <v>0</v>
      </c>
      <c r="N1905" s="89">
        <f t="shared" si="497"/>
        <v>0</v>
      </c>
      <c r="O1905" s="89">
        <f t="shared" si="498"/>
        <v>0</v>
      </c>
      <c r="P1905" s="89">
        <f t="shared" si="499"/>
        <v>0</v>
      </c>
      <c r="Q1905" s="62">
        <f t="shared" si="510"/>
        <v>0</v>
      </c>
      <c r="R1905" s="89">
        <f t="shared" si="505"/>
        <v>-56.583883224820234</v>
      </c>
      <c r="S1905" s="74">
        <f t="shared" si="506"/>
        <v>0</v>
      </c>
      <c r="T1905" s="91">
        <f t="shared" si="500"/>
        <v>9.4460505894196523E-2</v>
      </c>
      <c r="U1905" s="92">
        <f t="shared" si="501"/>
        <v>1.3944605058941963</v>
      </c>
    </row>
    <row r="1906" spans="1:21">
      <c r="A1906" s="80">
        <v>38414</v>
      </c>
      <c r="B1906" s="81">
        <v>4.3179999999999998E-3</v>
      </c>
      <c r="C1906" s="82">
        <v>1.8117825584845889E-3</v>
      </c>
      <c r="D1906" s="88">
        <f t="shared" si="502"/>
        <v>1.4916313117329556</v>
      </c>
      <c r="E1906" s="89">
        <f t="shared" si="507"/>
        <v>14832.62623465911</v>
      </c>
      <c r="F1906" s="126">
        <f t="shared" si="508"/>
        <v>426838.21945715195</v>
      </c>
      <c r="G1906" s="62">
        <f t="shared" si="509"/>
        <v>2.8776982086946099E-2</v>
      </c>
      <c r="H1906" s="88">
        <f t="shared" si="494"/>
        <v>86.36</v>
      </c>
      <c r="I1906" s="62">
        <f t="shared" si="503"/>
        <v>863.6</v>
      </c>
      <c r="J1906" s="89">
        <f t="shared" si="495"/>
        <v>155.44799999999998</v>
      </c>
      <c r="K1906" s="62">
        <f t="shared" si="504"/>
        <v>3419.8559999999993</v>
      </c>
      <c r="L1906" s="90">
        <f t="shared" si="496"/>
        <v>36.235651169691778</v>
      </c>
      <c r="M1906" s="73">
        <f>0</f>
        <v>0</v>
      </c>
      <c r="N1906" s="89">
        <f t="shared" si="497"/>
        <v>0</v>
      </c>
      <c r="O1906" s="89">
        <f t="shared" si="498"/>
        <v>0</v>
      </c>
      <c r="P1906" s="89">
        <f t="shared" si="499"/>
        <v>0</v>
      </c>
      <c r="Q1906" s="62">
        <f t="shared" si="510"/>
        <v>0</v>
      </c>
      <c r="R1906" s="89">
        <f t="shared" si="505"/>
        <v>205.57234883030821</v>
      </c>
      <c r="S1906" s="74">
        <f t="shared" si="506"/>
        <v>4283.4559999999992</v>
      </c>
      <c r="T1906" s="91">
        <f t="shared" si="500"/>
        <v>9.1631311732955689E-2</v>
      </c>
      <c r="U1906" s="92">
        <f t="shared" si="501"/>
        <v>1.3916313117329555</v>
      </c>
    </row>
    <row r="1907" spans="1:21">
      <c r="A1907" s="80">
        <v>38415</v>
      </c>
      <c r="B1907" s="81">
        <v>0</v>
      </c>
      <c r="C1907" s="82">
        <v>3.1379962606182931E-3</v>
      </c>
      <c r="D1907" s="88">
        <f t="shared" si="502"/>
        <v>1.5019099291744709</v>
      </c>
      <c r="E1907" s="89">
        <f t="shared" si="507"/>
        <v>15038.198583489419</v>
      </c>
      <c r="F1907" s="126">
        <f t="shared" si="508"/>
        <v>431121.67545715196</v>
      </c>
      <c r="G1907" s="62">
        <f t="shared" si="509"/>
        <v>2.8668438780326027E-2</v>
      </c>
      <c r="H1907" s="88">
        <f t="shared" si="494"/>
        <v>0</v>
      </c>
      <c r="I1907" s="62">
        <f t="shared" si="503"/>
        <v>0</v>
      </c>
      <c r="J1907" s="89">
        <f t="shared" si="495"/>
        <v>0</v>
      </c>
      <c r="K1907" s="62">
        <f t="shared" si="504"/>
        <v>0</v>
      </c>
      <c r="L1907" s="90">
        <f t="shared" si="496"/>
        <v>62.759925212365864</v>
      </c>
      <c r="M1907" s="73">
        <f>0</f>
        <v>0</v>
      </c>
      <c r="N1907" s="89">
        <f t="shared" si="497"/>
        <v>12.77759531751944</v>
      </c>
      <c r="O1907" s="89">
        <f t="shared" si="498"/>
        <v>38.198583489417182</v>
      </c>
      <c r="P1907" s="89">
        <f t="shared" si="499"/>
        <v>12.77759531751944</v>
      </c>
      <c r="Q1907" s="62">
        <f t="shared" si="510"/>
        <v>366.31370912008651</v>
      </c>
      <c r="R1907" s="89">
        <f t="shared" si="505"/>
        <v>-75.537520529885299</v>
      </c>
      <c r="S1907" s="74">
        <f t="shared" si="506"/>
        <v>-366.31370912008651</v>
      </c>
      <c r="T1907" s="91">
        <f t="shared" si="500"/>
        <v>0.10190992917447095</v>
      </c>
      <c r="U1907" s="92">
        <f t="shared" si="501"/>
        <v>1.4019099291744708</v>
      </c>
    </row>
    <row r="1908" spans="1:21">
      <c r="A1908" s="80">
        <v>38416</v>
      </c>
      <c r="B1908" s="81">
        <v>0</v>
      </c>
      <c r="C1908" s="82">
        <v>3.7268066887247743E-3</v>
      </c>
      <c r="D1908" s="88">
        <f t="shared" si="502"/>
        <v>1.4981330531479766</v>
      </c>
      <c r="E1908" s="89">
        <f t="shared" si="507"/>
        <v>14962.661062959533</v>
      </c>
      <c r="F1908" s="126">
        <f t="shared" si="508"/>
        <v>430755.36174803186</v>
      </c>
      <c r="G1908" s="62">
        <f t="shared" si="509"/>
        <v>2.8788686713914696E-2</v>
      </c>
      <c r="H1908" s="88">
        <f t="shared" si="494"/>
        <v>0</v>
      </c>
      <c r="I1908" s="62">
        <f t="shared" si="503"/>
        <v>0</v>
      </c>
      <c r="J1908" s="89">
        <f t="shared" si="495"/>
        <v>0</v>
      </c>
      <c r="K1908" s="62">
        <f t="shared" si="504"/>
        <v>0</v>
      </c>
      <c r="L1908" s="90">
        <f t="shared" si="496"/>
        <v>74.536133774495482</v>
      </c>
      <c r="M1908" s="73">
        <f>0</f>
        <v>0</v>
      </c>
      <c r="N1908" s="89">
        <f t="shared" si="497"/>
        <v>0</v>
      </c>
      <c r="O1908" s="89">
        <f t="shared" si="498"/>
        <v>0</v>
      </c>
      <c r="P1908" s="89">
        <f t="shared" si="499"/>
        <v>0</v>
      </c>
      <c r="Q1908" s="62">
        <f t="shared" si="510"/>
        <v>0</v>
      </c>
      <c r="R1908" s="89">
        <f t="shared" si="505"/>
        <v>-74.536133774495482</v>
      </c>
      <c r="S1908" s="74">
        <f t="shared" si="506"/>
        <v>0</v>
      </c>
      <c r="T1908" s="91">
        <f t="shared" si="500"/>
        <v>9.8133053147976712E-2</v>
      </c>
      <c r="U1908" s="92">
        <f t="shared" si="501"/>
        <v>1.3981330531479765</v>
      </c>
    </row>
    <row r="1909" spans="1:21">
      <c r="A1909" s="80">
        <v>38417</v>
      </c>
      <c r="B1909" s="81">
        <v>0</v>
      </c>
      <c r="C1909" s="82">
        <v>3.7974092792254681E-3</v>
      </c>
      <c r="D1909" s="88">
        <f t="shared" si="502"/>
        <v>1.4944062464592518</v>
      </c>
      <c r="E1909" s="89">
        <f t="shared" si="507"/>
        <v>14888.124929185036</v>
      </c>
      <c r="F1909" s="126">
        <f t="shared" si="508"/>
        <v>430755.36174803186</v>
      </c>
      <c r="G1909" s="62">
        <f t="shared" si="509"/>
        <v>2.8932814830403969E-2</v>
      </c>
      <c r="H1909" s="88">
        <f t="shared" si="494"/>
        <v>0</v>
      </c>
      <c r="I1909" s="62">
        <f t="shared" si="503"/>
        <v>0</v>
      </c>
      <c r="J1909" s="89">
        <f t="shared" si="495"/>
        <v>0</v>
      </c>
      <c r="K1909" s="62">
        <f t="shared" si="504"/>
        <v>0</v>
      </c>
      <c r="L1909" s="90">
        <f t="shared" si="496"/>
        <v>75.948185584509361</v>
      </c>
      <c r="M1909" s="73">
        <f>0</f>
        <v>0</v>
      </c>
      <c r="N1909" s="89">
        <f t="shared" si="497"/>
        <v>0</v>
      </c>
      <c r="O1909" s="89">
        <f t="shared" si="498"/>
        <v>0</v>
      </c>
      <c r="P1909" s="89">
        <f t="shared" si="499"/>
        <v>0</v>
      </c>
      <c r="Q1909" s="62">
        <f t="shared" si="510"/>
        <v>0</v>
      </c>
      <c r="R1909" s="89">
        <f t="shared" si="505"/>
        <v>-75.948185584509361</v>
      </c>
      <c r="S1909" s="74">
        <f t="shared" si="506"/>
        <v>0</v>
      </c>
      <c r="T1909" s="91">
        <f t="shared" si="500"/>
        <v>9.4406246459251886E-2</v>
      </c>
      <c r="U1909" s="92">
        <f t="shared" si="501"/>
        <v>1.3944062464592517</v>
      </c>
    </row>
    <row r="1910" spans="1:21">
      <c r="A1910" s="80">
        <v>38418</v>
      </c>
      <c r="B1910" s="81">
        <v>0</v>
      </c>
      <c r="C1910" s="82">
        <v>4.2719622624943767E-3</v>
      </c>
      <c r="D1910" s="88">
        <f t="shared" si="502"/>
        <v>1.4906088371800263</v>
      </c>
      <c r="E1910" s="89">
        <f t="shared" si="507"/>
        <v>14812.176743600527</v>
      </c>
      <c r="F1910" s="126">
        <f t="shared" si="508"/>
        <v>430755.36174803186</v>
      </c>
      <c r="G1910" s="62">
        <f t="shared" si="509"/>
        <v>2.908116539550043E-2</v>
      </c>
      <c r="H1910" s="88">
        <f t="shared" si="494"/>
        <v>0</v>
      </c>
      <c r="I1910" s="62">
        <f t="shared" si="503"/>
        <v>0</v>
      </c>
      <c r="J1910" s="89">
        <f t="shared" si="495"/>
        <v>0</v>
      </c>
      <c r="K1910" s="62">
        <f t="shared" si="504"/>
        <v>0</v>
      </c>
      <c r="L1910" s="90">
        <f t="shared" si="496"/>
        <v>85.439245249887534</v>
      </c>
      <c r="M1910" s="73">
        <f>0</f>
        <v>0</v>
      </c>
      <c r="N1910" s="89">
        <f t="shared" si="497"/>
        <v>0</v>
      </c>
      <c r="O1910" s="89">
        <f t="shared" si="498"/>
        <v>0</v>
      </c>
      <c r="P1910" s="89">
        <f t="shared" si="499"/>
        <v>0</v>
      </c>
      <c r="Q1910" s="62">
        <f t="shared" si="510"/>
        <v>0</v>
      </c>
      <c r="R1910" s="89">
        <f t="shared" si="505"/>
        <v>-85.439245249887534</v>
      </c>
      <c r="S1910" s="74">
        <f t="shared" si="506"/>
        <v>0</v>
      </c>
      <c r="T1910" s="91">
        <f t="shared" si="500"/>
        <v>9.0608837180026436E-2</v>
      </c>
      <c r="U1910" s="92">
        <f t="shared" si="501"/>
        <v>1.3906088371800263</v>
      </c>
    </row>
    <row r="1911" spans="1:21">
      <c r="A1911" s="80">
        <v>38419</v>
      </c>
      <c r="B1911" s="81">
        <v>2.0320000000000001E-2</v>
      </c>
      <c r="C1911" s="82">
        <v>3.3875915919321774E-3</v>
      </c>
      <c r="D1911" s="88">
        <f t="shared" si="502"/>
        <v>1.4863368749175319</v>
      </c>
      <c r="E1911" s="89">
        <f t="shared" si="507"/>
        <v>14726.73749835064</v>
      </c>
      <c r="F1911" s="126">
        <f t="shared" si="508"/>
        <v>430755.36174803186</v>
      </c>
      <c r="G1911" s="62">
        <f t="shared" si="509"/>
        <v>2.9249883879323271E-2</v>
      </c>
      <c r="H1911" s="88">
        <f t="shared" si="494"/>
        <v>406.40000000000003</v>
      </c>
      <c r="I1911" s="62">
        <f t="shared" si="503"/>
        <v>4064</v>
      </c>
      <c r="J1911" s="89">
        <f t="shared" si="495"/>
        <v>731.52</v>
      </c>
      <c r="K1911" s="62">
        <f t="shared" si="504"/>
        <v>16093.439999999999</v>
      </c>
      <c r="L1911" s="90">
        <f t="shared" si="496"/>
        <v>67.751831838643554</v>
      </c>
      <c r="M1911" s="73">
        <f>0</f>
        <v>0</v>
      </c>
      <c r="N1911" s="89">
        <f t="shared" si="497"/>
        <v>0</v>
      </c>
      <c r="O1911" s="89">
        <f t="shared" si="498"/>
        <v>0</v>
      </c>
      <c r="P1911" s="89">
        <f t="shared" si="499"/>
        <v>0</v>
      </c>
      <c r="Q1911" s="62">
        <f t="shared" si="510"/>
        <v>0</v>
      </c>
      <c r="R1911" s="89">
        <f t="shared" si="505"/>
        <v>1070.1681681613566</v>
      </c>
      <c r="S1911" s="74">
        <f t="shared" si="506"/>
        <v>20157.439999999999</v>
      </c>
      <c r="T1911" s="91">
        <f t="shared" si="500"/>
        <v>8.6336874917531947E-2</v>
      </c>
      <c r="U1911" s="92">
        <f t="shared" si="501"/>
        <v>1.3863368749175318</v>
      </c>
    </row>
    <row r="1912" spans="1:21">
      <c r="A1912" s="80">
        <v>38420</v>
      </c>
      <c r="B1912" s="81">
        <v>2.5399999999999999E-4</v>
      </c>
      <c r="C1912" s="82">
        <v>1.7749938279674323E-3</v>
      </c>
      <c r="D1912" s="88">
        <f t="shared" si="502"/>
        <v>1.5398452833255998</v>
      </c>
      <c r="E1912" s="89">
        <f t="shared" si="507"/>
        <v>15796.905666511997</v>
      </c>
      <c r="F1912" s="126">
        <f t="shared" si="508"/>
        <v>450912.80174803187</v>
      </c>
      <c r="G1912" s="62">
        <f t="shared" si="509"/>
        <v>2.8544375162277886E-2</v>
      </c>
      <c r="H1912" s="88">
        <f t="shared" si="494"/>
        <v>5.08</v>
      </c>
      <c r="I1912" s="62">
        <f t="shared" si="503"/>
        <v>50.800000000000004</v>
      </c>
      <c r="J1912" s="89">
        <f t="shared" si="495"/>
        <v>9.1439999999999984</v>
      </c>
      <c r="K1912" s="62">
        <f t="shared" si="504"/>
        <v>201.16799999999995</v>
      </c>
      <c r="L1912" s="90">
        <f t="shared" si="496"/>
        <v>35.49987655934865</v>
      </c>
      <c r="M1912" s="73">
        <f>0</f>
        <v>0</v>
      </c>
      <c r="N1912" s="89">
        <f t="shared" si="497"/>
        <v>1217.5550722211599</v>
      </c>
      <c r="O1912" s="89">
        <f t="shared" si="498"/>
        <v>796.90566651199561</v>
      </c>
      <c r="P1912" s="89">
        <f t="shared" si="499"/>
        <v>796.90566651199561</v>
      </c>
      <c r="Q1912" s="62">
        <f t="shared" si="510"/>
        <v>22747.17431386351</v>
      </c>
      <c r="R1912" s="89">
        <f t="shared" si="505"/>
        <v>-818.18154307134421</v>
      </c>
      <c r="S1912" s="74">
        <f t="shared" si="506"/>
        <v>-22495.206313863509</v>
      </c>
      <c r="T1912" s="91">
        <f t="shared" si="500"/>
        <v>0.13984528332559987</v>
      </c>
      <c r="U1912" s="92">
        <f t="shared" si="501"/>
        <v>1.4398452833255997</v>
      </c>
    </row>
    <row r="1913" spans="1:21">
      <c r="A1913" s="80">
        <v>38421</v>
      </c>
      <c r="B1913" s="81">
        <v>0</v>
      </c>
      <c r="C1913" s="82">
        <v>3.1949747045977661E-3</v>
      </c>
      <c r="D1913" s="88">
        <f t="shared" si="502"/>
        <v>1.4989362061720326</v>
      </c>
      <c r="E1913" s="89">
        <f t="shared" si="507"/>
        <v>14978.724123440652</v>
      </c>
      <c r="F1913" s="126">
        <f t="shared" si="508"/>
        <v>428417.59543416835</v>
      </c>
      <c r="G1913" s="62">
        <f t="shared" si="509"/>
        <v>2.8601741503718924E-2</v>
      </c>
      <c r="H1913" s="88">
        <f t="shared" si="494"/>
        <v>0</v>
      </c>
      <c r="I1913" s="62">
        <f t="shared" si="503"/>
        <v>0</v>
      </c>
      <c r="J1913" s="89">
        <f t="shared" si="495"/>
        <v>0</v>
      </c>
      <c r="K1913" s="62">
        <f t="shared" si="504"/>
        <v>0</v>
      </c>
      <c r="L1913" s="90">
        <f t="shared" si="496"/>
        <v>63.899494091955326</v>
      </c>
      <c r="M1913" s="73">
        <f>0</f>
        <v>0</v>
      </c>
      <c r="N1913" s="89">
        <f t="shared" si="497"/>
        <v>0</v>
      </c>
      <c r="O1913" s="89">
        <f t="shared" si="498"/>
        <v>0</v>
      </c>
      <c r="P1913" s="89">
        <f t="shared" si="499"/>
        <v>0</v>
      </c>
      <c r="Q1913" s="62">
        <f t="shared" si="510"/>
        <v>0</v>
      </c>
      <c r="R1913" s="89">
        <f t="shared" si="505"/>
        <v>-63.899494091955326</v>
      </c>
      <c r="S1913" s="74">
        <f t="shared" si="506"/>
        <v>0</v>
      </c>
      <c r="T1913" s="91">
        <f t="shared" si="500"/>
        <v>9.8936206172032692E-2</v>
      </c>
      <c r="U1913" s="92">
        <f t="shared" si="501"/>
        <v>1.3989362061720325</v>
      </c>
    </row>
    <row r="1914" spans="1:21">
      <c r="A1914" s="80">
        <v>38422</v>
      </c>
      <c r="B1914" s="81">
        <v>0</v>
      </c>
      <c r="C1914" s="82">
        <v>3.5638669477915954E-3</v>
      </c>
      <c r="D1914" s="88">
        <f t="shared" si="502"/>
        <v>1.4957412314674348</v>
      </c>
      <c r="E1914" s="89">
        <f t="shared" si="507"/>
        <v>14914.824629348697</v>
      </c>
      <c r="F1914" s="126">
        <f t="shared" si="508"/>
        <v>428417.59543416835</v>
      </c>
      <c r="G1914" s="62">
        <f t="shared" si="509"/>
        <v>2.8724279774040934E-2</v>
      </c>
      <c r="H1914" s="88">
        <f t="shared" si="494"/>
        <v>0</v>
      </c>
      <c r="I1914" s="62">
        <f t="shared" si="503"/>
        <v>0</v>
      </c>
      <c r="J1914" s="89">
        <f t="shared" si="495"/>
        <v>0</v>
      </c>
      <c r="K1914" s="62">
        <f t="shared" si="504"/>
        <v>0</v>
      </c>
      <c r="L1914" s="90">
        <f t="shared" si="496"/>
        <v>71.277338955831908</v>
      </c>
      <c r="M1914" s="73">
        <f>0</f>
        <v>0</v>
      </c>
      <c r="N1914" s="89">
        <f t="shared" si="497"/>
        <v>0</v>
      </c>
      <c r="O1914" s="89">
        <f t="shared" si="498"/>
        <v>0</v>
      </c>
      <c r="P1914" s="89">
        <f t="shared" si="499"/>
        <v>0</v>
      </c>
      <c r="Q1914" s="62">
        <f t="shared" si="510"/>
        <v>0</v>
      </c>
      <c r="R1914" s="89">
        <f t="shared" si="505"/>
        <v>-71.277338955831908</v>
      </c>
      <c r="S1914" s="74">
        <f t="shared" si="506"/>
        <v>0</v>
      </c>
      <c r="T1914" s="91">
        <f t="shared" si="500"/>
        <v>9.5741231467434851E-2</v>
      </c>
      <c r="U1914" s="92">
        <f t="shared" si="501"/>
        <v>1.3957412314674347</v>
      </c>
    </row>
    <row r="1915" spans="1:21">
      <c r="A1915" s="80">
        <v>38423</v>
      </c>
      <c r="B1915" s="81">
        <v>0</v>
      </c>
      <c r="C1915" s="82">
        <v>3.8430556847498325E-3</v>
      </c>
      <c r="D1915" s="88">
        <f t="shared" si="502"/>
        <v>1.4921773645196434</v>
      </c>
      <c r="E1915" s="89">
        <f t="shared" si="507"/>
        <v>14843.547290392866</v>
      </c>
      <c r="F1915" s="126">
        <f t="shared" si="508"/>
        <v>428417.59543416835</v>
      </c>
      <c r="G1915" s="62">
        <f t="shared" si="509"/>
        <v>2.8862211104447484E-2</v>
      </c>
      <c r="H1915" s="88">
        <f t="shared" si="494"/>
        <v>0</v>
      </c>
      <c r="I1915" s="62">
        <f t="shared" si="503"/>
        <v>0</v>
      </c>
      <c r="J1915" s="89">
        <f t="shared" si="495"/>
        <v>0</v>
      </c>
      <c r="K1915" s="62">
        <f t="shared" si="504"/>
        <v>0</v>
      </c>
      <c r="L1915" s="90">
        <f t="shared" si="496"/>
        <v>76.861113694996646</v>
      </c>
      <c r="M1915" s="73">
        <f>0</f>
        <v>0</v>
      </c>
      <c r="N1915" s="89">
        <f t="shared" si="497"/>
        <v>0</v>
      </c>
      <c r="O1915" s="89">
        <f t="shared" si="498"/>
        <v>0</v>
      </c>
      <c r="P1915" s="89">
        <f t="shared" si="499"/>
        <v>0</v>
      </c>
      <c r="Q1915" s="62">
        <f t="shared" si="510"/>
        <v>0</v>
      </c>
      <c r="R1915" s="89">
        <f t="shared" si="505"/>
        <v>-76.861113694996646</v>
      </c>
      <c r="S1915" s="74">
        <f t="shared" si="506"/>
        <v>0</v>
      </c>
      <c r="T1915" s="91">
        <f t="shared" si="500"/>
        <v>9.2177364519643534E-2</v>
      </c>
      <c r="U1915" s="92">
        <f t="shared" si="501"/>
        <v>1.3921773645196434</v>
      </c>
    </row>
    <row r="1916" spans="1:21">
      <c r="A1916" s="80">
        <v>38424</v>
      </c>
      <c r="B1916" s="81">
        <v>0</v>
      </c>
      <c r="C1916" s="82">
        <v>3.7413852171456919E-3</v>
      </c>
      <c r="D1916" s="88">
        <f t="shared" si="502"/>
        <v>1.4883343088348935</v>
      </c>
      <c r="E1916" s="89">
        <f t="shared" si="507"/>
        <v>14766.686176697869</v>
      </c>
      <c r="F1916" s="126">
        <f t="shared" si="508"/>
        <v>428417.59543416835</v>
      </c>
      <c r="G1916" s="62">
        <f t="shared" si="509"/>
        <v>2.9012439914259166E-2</v>
      </c>
      <c r="H1916" s="88">
        <f t="shared" si="494"/>
        <v>0</v>
      </c>
      <c r="I1916" s="62">
        <f t="shared" si="503"/>
        <v>0</v>
      </c>
      <c r="J1916" s="89">
        <f t="shared" si="495"/>
        <v>0</v>
      </c>
      <c r="K1916" s="62">
        <f t="shared" si="504"/>
        <v>0</v>
      </c>
      <c r="L1916" s="90">
        <f t="shared" si="496"/>
        <v>74.827704342913833</v>
      </c>
      <c r="M1916" s="73">
        <f>0</f>
        <v>0</v>
      </c>
      <c r="N1916" s="89">
        <f t="shared" si="497"/>
        <v>0</v>
      </c>
      <c r="O1916" s="89">
        <f t="shared" si="498"/>
        <v>0</v>
      </c>
      <c r="P1916" s="89">
        <f t="shared" si="499"/>
        <v>0</v>
      </c>
      <c r="Q1916" s="62">
        <f t="shared" si="510"/>
        <v>0</v>
      </c>
      <c r="R1916" s="89">
        <f t="shared" si="505"/>
        <v>-74.827704342913833</v>
      </c>
      <c r="S1916" s="74">
        <f t="shared" si="506"/>
        <v>0</v>
      </c>
      <c r="T1916" s="91">
        <f t="shared" si="500"/>
        <v>8.8334308834893571E-2</v>
      </c>
      <c r="U1916" s="92">
        <f t="shared" si="501"/>
        <v>1.3883343088348934</v>
      </c>
    </row>
    <row r="1917" spans="1:21">
      <c r="A1917" s="80">
        <v>38425</v>
      </c>
      <c r="B1917" s="81">
        <v>0</v>
      </c>
      <c r="C1917" s="82">
        <v>2.7369290043568195E-3</v>
      </c>
      <c r="D1917" s="88">
        <f t="shared" si="502"/>
        <v>1.484592923617748</v>
      </c>
      <c r="E1917" s="89">
        <f t="shared" si="507"/>
        <v>14691.858472354956</v>
      </c>
      <c r="F1917" s="126">
        <f t="shared" si="508"/>
        <v>428417.59543416835</v>
      </c>
      <c r="G1917" s="62">
        <f t="shared" si="509"/>
        <v>2.916020435673972E-2</v>
      </c>
      <c r="H1917" s="88">
        <f t="shared" si="494"/>
        <v>0</v>
      </c>
      <c r="I1917" s="62">
        <f t="shared" si="503"/>
        <v>0</v>
      </c>
      <c r="J1917" s="89">
        <f t="shared" si="495"/>
        <v>0</v>
      </c>
      <c r="K1917" s="62">
        <f t="shared" si="504"/>
        <v>0</v>
      </c>
      <c r="L1917" s="90">
        <f t="shared" si="496"/>
        <v>54.738580087136391</v>
      </c>
      <c r="M1917" s="73">
        <f>0</f>
        <v>0</v>
      </c>
      <c r="N1917" s="89">
        <f t="shared" si="497"/>
        <v>0</v>
      </c>
      <c r="O1917" s="89">
        <f t="shared" si="498"/>
        <v>0</v>
      </c>
      <c r="P1917" s="89">
        <f t="shared" si="499"/>
        <v>0</v>
      </c>
      <c r="Q1917" s="62">
        <f t="shared" si="510"/>
        <v>0</v>
      </c>
      <c r="R1917" s="89">
        <f t="shared" si="505"/>
        <v>-54.738580087136391</v>
      </c>
      <c r="S1917" s="74">
        <f t="shared" si="506"/>
        <v>0</v>
      </c>
      <c r="T1917" s="91">
        <f t="shared" si="500"/>
        <v>8.4592923617748061E-2</v>
      </c>
      <c r="U1917" s="92">
        <f t="shared" si="501"/>
        <v>1.3845929236177479</v>
      </c>
    </row>
    <row r="1918" spans="1:21">
      <c r="A1918" s="80">
        <v>38426</v>
      </c>
      <c r="B1918" s="81">
        <v>3.8099999999999996E-3</v>
      </c>
      <c r="C1918" s="82">
        <v>2.3614136070358644E-3</v>
      </c>
      <c r="D1918" s="88">
        <f t="shared" si="502"/>
        <v>1.4818559946133909</v>
      </c>
      <c r="E1918" s="89">
        <f t="shared" si="507"/>
        <v>14637.11989226782</v>
      </c>
      <c r="F1918" s="126">
        <f t="shared" si="508"/>
        <v>428417.59543416835</v>
      </c>
      <c r="G1918" s="62">
        <f t="shared" si="509"/>
        <v>2.926925505751193E-2</v>
      </c>
      <c r="H1918" s="88">
        <f t="shared" si="494"/>
        <v>76.199999999999989</v>
      </c>
      <c r="I1918" s="62">
        <f t="shared" si="503"/>
        <v>761.99999999999989</v>
      </c>
      <c r="J1918" s="89">
        <f t="shared" si="495"/>
        <v>137.15999999999997</v>
      </c>
      <c r="K1918" s="62">
        <f t="shared" si="504"/>
        <v>3017.5199999999991</v>
      </c>
      <c r="L1918" s="90">
        <f t="shared" si="496"/>
        <v>47.228272140717287</v>
      </c>
      <c r="M1918" s="73">
        <f>0</f>
        <v>0</v>
      </c>
      <c r="N1918" s="89">
        <f t="shared" si="497"/>
        <v>0</v>
      </c>
      <c r="O1918" s="89">
        <f t="shared" si="498"/>
        <v>0</v>
      </c>
      <c r="P1918" s="89">
        <f t="shared" si="499"/>
        <v>0</v>
      </c>
      <c r="Q1918" s="62">
        <f t="shared" si="510"/>
        <v>0</v>
      </c>
      <c r="R1918" s="89">
        <f t="shared" si="505"/>
        <v>166.13172785928268</v>
      </c>
      <c r="S1918" s="74">
        <f t="shared" si="506"/>
        <v>3779.5199999999991</v>
      </c>
      <c r="T1918" s="91">
        <f t="shared" si="500"/>
        <v>8.1855994613390992E-2</v>
      </c>
      <c r="U1918" s="92">
        <f t="shared" si="501"/>
        <v>1.3818559946133908</v>
      </c>
    </row>
    <row r="1919" spans="1:21">
      <c r="A1919" s="80">
        <v>38427</v>
      </c>
      <c r="B1919" s="81">
        <v>1.6764000000000001E-2</v>
      </c>
      <c r="C1919" s="82">
        <v>3.3455123051542514E-3</v>
      </c>
      <c r="D1919" s="88">
        <f t="shared" si="502"/>
        <v>1.4901625810063552</v>
      </c>
      <c r="E1919" s="89">
        <f t="shared" si="507"/>
        <v>14803.251620127103</v>
      </c>
      <c r="F1919" s="126">
        <f t="shared" si="508"/>
        <v>432197.11543416837</v>
      </c>
      <c r="G1919" s="62">
        <f t="shared" si="509"/>
        <v>2.9196093299294838E-2</v>
      </c>
      <c r="H1919" s="88">
        <f t="shared" si="494"/>
        <v>335.28000000000003</v>
      </c>
      <c r="I1919" s="62">
        <f t="shared" si="503"/>
        <v>3352.8</v>
      </c>
      <c r="J1919" s="89">
        <f t="shared" si="495"/>
        <v>603.50400000000002</v>
      </c>
      <c r="K1919" s="62">
        <f t="shared" si="504"/>
        <v>13277.088</v>
      </c>
      <c r="L1919" s="90">
        <f t="shared" si="496"/>
        <v>66.910246103085029</v>
      </c>
      <c r="M1919" s="73">
        <f>0</f>
        <v>0</v>
      </c>
      <c r="N1919" s="89">
        <f t="shared" si="497"/>
        <v>0</v>
      </c>
      <c r="O1919" s="89">
        <f t="shared" si="498"/>
        <v>0</v>
      </c>
      <c r="P1919" s="89">
        <f t="shared" si="499"/>
        <v>0</v>
      </c>
      <c r="Q1919" s="62">
        <f t="shared" si="510"/>
        <v>0</v>
      </c>
      <c r="R1919" s="89">
        <f t="shared" si="505"/>
        <v>871.8737538969151</v>
      </c>
      <c r="S1919" s="74">
        <f t="shared" si="506"/>
        <v>16629.887999999999</v>
      </c>
      <c r="T1919" s="91">
        <f t="shared" si="500"/>
        <v>9.0162581006355325E-2</v>
      </c>
      <c r="U1919" s="92">
        <f t="shared" si="501"/>
        <v>1.3901625810063551</v>
      </c>
    </row>
    <row r="1920" spans="1:21">
      <c r="A1920" s="80">
        <v>38428</v>
      </c>
      <c r="B1920" s="81">
        <v>2.2859999999999998E-3</v>
      </c>
      <c r="C1920" s="82">
        <v>2.7211310484175212E-3</v>
      </c>
      <c r="D1920" s="88">
        <f t="shared" si="502"/>
        <v>1.533756268701201</v>
      </c>
      <c r="E1920" s="89">
        <f t="shared" si="507"/>
        <v>15675.125374024017</v>
      </c>
      <c r="F1920" s="126">
        <f t="shared" si="508"/>
        <v>448827.00343416835</v>
      </c>
      <c r="G1920" s="62">
        <f t="shared" si="509"/>
        <v>2.8633072637360882E-2</v>
      </c>
      <c r="H1920" s="88">
        <f t="shared" si="494"/>
        <v>45.72</v>
      </c>
      <c r="I1920" s="62">
        <f t="shared" si="503"/>
        <v>457.2</v>
      </c>
      <c r="J1920" s="89">
        <f t="shared" si="495"/>
        <v>82.295999999999978</v>
      </c>
      <c r="K1920" s="62">
        <f t="shared" si="504"/>
        <v>1810.5119999999993</v>
      </c>
      <c r="L1920" s="90">
        <f t="shared" si="496"/>
        <v>54.422620968350422</v>
      </c>
      <c r="M1920" s="73">
        <f>0</f>
        <v>0</v>
      </c>
      <c r="N1920" s="89">
        <f t="shared" si="497"/>
        <v>949.41237498286637</v>
      </c>
      <c r="O1920" s="89">
        <f t="shared" si="498"/>
        <v>675.12537402401927</v>
      </c>
      <c r="P1920" s="89">
        <f t="shared" si="499"/>
        <v>675.12537402401927</v>
      </c>
      <c r="Q1920" s="62">
        <f t="shared" si="510"/>
        <v>19330.913873755177</v>
      </c>
      <c r="R1920" s="89">
        <f t="shared" si="505"/>
        <v>-601.53199499236973</v>
      </c>
      <c r="S1920" s="74">
        <f t="shared" si="506"/>
        <v>-17063.201873755177</v>
      </c>
      <c r="T1920" s="91">
        <f t="shared" si="500"/>
        <v>0.13375626870120105</v>
      </c>
      <c r="U1920" s="92">
        <f t="shared" si="501"/>
        <v>1.4337562687012009</v>
      </c>
    </row>
    <row r="1921" spans="1:21">
      <c r="A1921" s="80">
        <v>38429</v>
      </c>
      <c r="B1921" s="81">
        <v>0</v>
      </c>
      <c r="C1921" s="82">
        <v>1.2998778896943892E-3</v>
      </c>
      <c r="D1921" s="88">
        <f t="shared" si="502"/>
        <v>1.5036796689515823</v>
      </c>
      <c r="E1921" s="89">
        <f t="shared" si="507"/>
        <v>15073.593379031647</v>
      </c>
      <c r="F1921" s="126">
        <f t="shared" si="508"/>
        <v>431763.80156041315</v>
      </c>
      <c r="G1921" s="62">
        <f t="shared" si="509"/>
        <v>2.8643720890137902E-2</v>
      </c>
      <c r="H1921" s="88">
        <f t="shared" si="494"/>
        <v>0</v>
      </c>
      <c r="I1921" s="62">
        <f t="shared" si="503"/>
        <v>0</v>
      </c>
      <c r="J1921" s="89">
        <f t="shared" si="495"/>
        <v>0</v>
      </c>
      <c r="K1921" s="62">
        <f t="shared" si="504"/>
        <v>0</v>
      </c>
      <c r="L1921" s="90">
        <f t="shared" si="496"/>
        <v>25.997557793887783</v>
      </c>
      <c r="M1921" s="73">
        <f>0</f>
        <v>0</v>
      </c>
      <c r="N1921" s="89">
        <f t="shared" si="497"/>
        <v>34.16932171083937</v>
      </c>
      <c r="O1921" s="89">
        <f t="shared" si="498"/>
        <v>73.593379031646748</v>
      </c>
      <c r="P1921" s="89">
        <f t="shared" si="499"/>
        <v>34.16932171083937</v>
      </c>
      <c r="Q1921" s="62">
        <f t="shared" si="510"/>
        <v>978.73651409061233</v>
      </c>
      <c r="R1921" s="89">
        <f t="shared" si="505"/>
        <v>-60.166879504727149</v>
      </c>
      <c r="S1921" s="74">
        <f t="shared" si="506"/>
        <v>-978.73651409061233</v>
      </c>
      <c r="T1921" s="91">
        <f t="shared" si="500"/>
        <v>0.10367966895158243</v>
      </c>
      <c r="U1921" s="92">
        <f t="shared" si="501"/>
        <v>1.4036796689515822</v>
      </c>
    </row>
    <row r="1922" spans="1:21">
      <c r="A1922" s="80">
        <v>38430</v>
      </c>
      <c r="B1922" s="81">
        <v>0</v>
      </c>
      <c r="C1922" s="82">
        <v>3.3041145832601749E-3</v>
      </c>
      <c r="D1922" s="88">
        <f t="shared" si="502"/>
        <v>1.5006713249763459</v>
      </c>
      <c r="E1922" s="89">
        <f t="shared" si="507"/>
        <v>15013.426499526919</v>
      </c>
      <c r="F1922" s="126">
        <f t="shared" si="508"/>
        <v>430785.06504632253</v>
      </c>
      <c r="G1922" s="62">
        <f t="shared" si="509"/>
        <v>2.8693320945747915E-2</v>
      </c>
      <c r="H1922" s="88">
        <f t="shared" si="494"/>
        <v>0</v>
      </c>
      <c r="I1922" s="62">
        <f t="shared" si="503"/>
        <v>0</v>
      </c>
      <c r="J1922" s="89">
        <f t="shared" si="495"/>
        <v>0</v>
      </c>
      <c r="K1922" s="62">
        <f t="shared" si="504"/>
        <v>0</v>
      </c>
      <c r="L1922" s="90">
        <f t="shared" si="496"/>
        <v>66.082291665203499</v>
      </c>
      <c r="M1922" s="73">
        <f>0</f>
        <v>0</v>
      </c>
      <c r="N1922" s="89">
        <f t="shared" si="497"/>
        <v>2.6627012561029773</v>
      </c>
      <c r="O1922" s="89">
        <f t="shared" si="498"/>
        <v>13.426499526918434</v>
      </c>
      <c r="P1922" s="89">
        <f t="shared" si="499"/>
        <v>2.6627012561029773</v>
      </c>
      <c r="Q1922" s="62">
        <f t="shared" si="510"/>
        <v>76.401741724008843</v>
      </c>
      <c r="R1922" s="89">
        <f t="shared" si="505"/>
        <v>-68.744992921306476</v>
      </c>
      <c r="S1922" s="74">
        <f t="shared" si="506"/>
        <v>-76.401741724008843</v>
      </c>
      <c r="T1922" s="91">
        <f t="shared" si="500"/>
        <v>0.10067132497634601</v>
      </c>
      <c r="U1922" s="92">
        <f t="shared" si="501"/>
        <v>1.4006713249763458</v>
      </c>
    </row>
    <row r="1923" spans="1:21">
      <c r="A1923" s="80">
        <v>38431</v>
      </c>
      <c r="B1923" s="81">
        <v>0</v>
      </c>
      <c r="C1923" s="82">
        <v>4.157372716814536E-3</v>
      </c>
      <c r="D1923" s="88">
        <f t="shared" si="502"/>
        <v>1.4972340753302806</v>
      </c>
      <c r="E1923" s="89">
        <f t="shared" si="507"/>
        <v>14944.681506605612</v>
      </c>
      <c r="F1923" s="126">
        <f t="shared" si="508"/>
        <v>430708.66330459854</v>
      </c>
      <c r="G1923" s="62">
        <f t="shared" si="509"/>
        <v>2.8820196878349229E-2</v>
      </c>
      <c r="H1923" s="88">
        <f t="shared" si="494"/>
        <v>0</v>
      </c>
      <c r="I1923" s="62">
        <f t="shared" si="503"/>
        <v>0</v>
      </c>
      <c r="J1923" s="89">
        <f t="shared" si="495"/>
        <v>0</v>
      </c>
      <c r="K1923" s="62">
        <f t="shared" si="504"/>
        <v>0</v>
      </c>
      <c r="L1923" s="90">
        <f t="shared" si="496"/>
        <v>83.147454336290721</v>
      </c>
      <c r="M1923" s="73">
        <f>0</f>
        <v>0</v>
      </c>
      <c r="N1923" s="89">
        <f t="shared" si="497"/>
        <v>0</v>
      </c>
      <c r="O1923" s="89">
        <f t="shared" si="498"/>
        <v>0</v>
      </c>
      <c r="P1923" s="89">
        <f t="shared" si="499"/>
        <v>0</v>
      </c>
      <c r="Q1923" s="62">
        <f t="shared" si="510"/>
        <v>0</v>
      </c>
      <c r="R1923" s="89">
        <f t="shared" si="505"/>
        <v>-83.147454336290721</v>
      </c>
      <c r="S1923" s="74">
        <f t="shared" si="506"/>
        <v>0</v>
      </c>
      <c r="T1923" s="91">
        <f t="shared" si="500"/>
        <v>9.7234075330280723E-2</v>
      </c>
      <c r="U1923" s="92">
        <f t="shared" si="501"/>
        <v>1.3972340753302805</v>
      </c>
    </row>
    <row r="1924" spans="1:21">
      <c r="A1924" s="80">
        <v>38432</v>
      </c>
      <c r="B1924" s="81">
        <v>4.3179999999999998E-3</v>
      </c>
      <c r="C1924" s="82">
        <v>3.2141087539903244E-3</v>
      </c>
      <c r="D1924" s="88">
        <f t="shared" si="502"/>
        <v>1.4930767026134661</v>
      </c>
      <c r="E1924" s="89">
        <f t="shared" si="507"/>
        <v>14861.53405226932</v>
      </c>
      <c r="F1924" s="126">
        <f t="shared" si="508"/>
        <v>430708.66330459854</v>
      </c>
      <c r="G1924" s="62">
        <f t="shared" si="509"/>
        <v>2.8981440394360253E-2</v>
      </c>
      <c r="H1924" s="88">
        <f t="shared" si="494"/>
        <v>86.36</v>
      </c>
      <c r="I1924" s="62">
        <f t="shared" si="503"/>
        <v>863.6</v>
      </c>
      <c r="J1924" s="89">
        <f t="shared" si="495"/>
        <v>155.44799999999998</v>
      </c>
      <c r="K1924" s="62">
        <f t="shared" si="504"/>
        <v>3419.8559999999993</v>
      </c>
      <c r="L1924" s="90">
        <f t="shared" si="496"/>
        <v>64.282175079806493</v>
      </c>
      <c r="M1924" s="73">
        <f>0</f>
        <v>0</v>
      </c>
      <c r="N1924" s="89">
        <f t="shared" si="497"/>
        <v>0</v>
      </c>
      <c r="O1924" s="89">
        <f t="shared" si="498"/>
        <v>0</v>
      </c>
      <c r="P1924" s="89">
        <f t="shared" si="499"/>
        <v>0</v>
      </c>
      <c r="Q1924" s="62">
        <f t="shared" si="510"/>
        <v>0</v>
      </c>
      <c r="R1924" s="89">
        <f t="shared" si="505"/>
        <v>177.52582492019349</v>
      </c>
      <c r="S1924" s="74">
        <f t="shared" si="506"/>
        <v>4283.4559999999992</v>
      </c>
      <c r="T1924" s="91">
        <f t="shared" si="500"/>
        <v>9.3076702613466233E-2</v>
      </c>
      <c r="U1924" s="92">
        <f t="shared" si="501"/>
        <v>1.3930767026134661</v>
      </c>
    </row>
    <row r="1925" spans="1:21">
      <c r="A1925" s="80">
        <v>38433</v>
      </c>
      <c r="B1925" s="81">
        <v>4.0639999999999999E-3</v>
      </c>
      <c r="C1925" s="82">
        <v>3.8871374073473595E-3</v>
      </c>
      <c r="D1925" s="88">
        <f t="shared" si="502"/>
        <v>1.5019529938594758</v>
      </c>
      <c r="E1925" s="89">
        <f t="shared" si="507"/>
        <v>15039.059877189515</v>
      </c>
      <c r="F1925" s="126">
        <f t="shared" si="508"/>
        <v>434992.11930459854</v>
      </c>
      <c r="G1925" s="62">
        <f t="shared" si="509"/>
        <v>2.8924156353973468E-2</v>
      </c>
      <c r="H1925" s="88">
        <f t="shared" si="494"/>
        <v>81.28</v>
      </c>
      <c r="I1925" s="62">
        <f t="shared" si="503"/>
        <v>812.80000000000007</v>
      </c>
      <c r="J1925" s="89">
        <f t="shared" si="495"/>
        <v>146.30399999999997</v>
      </c>
      <c r="K1925" s="62">
        <f t="shared" si="504"/>
        <v>3218.6879999999992</v>
      </c>
      <c r="L1925" s="90">
        <f t="shared" si="496"/>
        <v>77.742748146947193</v>
      </c>
      <c r="M1925" s="73">
        <f>0</f>
        <v>0</v>
      </c>
      <c r="N1925" s="89">
        <f t="shared" si="497"/>
        <v>13.212182136534082</v>
      </c>
      <c r="O1925" s="89">
        <f t="shared" si="498"/>
        <v>39.059877189515646</v>
      </c>
      <c r="P1925" s="89">
        <f t="shared" si="499"/>
        <v>13.212182136534082</v>
      </c>
      <c r="Q1925" s="62">
        <f t="shared" si="510"/>
        <v>382.151221894287</v>
      </c>
      <c r="R1925" s="89">
        <f t="shared" si="505"/>
        <v>136.6290697165187</v>
      </c>
      <c r="S1925" s="74">
        <f t="shared" si="506"/>
        <v>3649.3367781057123</v>
      </c>
      <c r="T1925" s="91">
        <f t="shared" si="500"/>
        <v>0.10195299385947587</v>
      </c>
      <c r="U1925" s="92">
        <f t="shared" si="501"/>
        <v>1.4019529938594757</v>
      </c>
    </row>
    <row r="1926" spans="1:21">
      <c r="A1926" s="80">
        <v>38434</v>
      </c>
      <c r="B1926" s="81">
        <v>3.5560000000000001E-3</v>
      </c>
      <c r="C1926" s="82">
        <v>3.5387637667785889E-3</v>
      </c>
      <c r="D1926" s="88">
        <f t="shared" si="502"/>
        <v>1.5087844473453016</v>
      </c>
      <c r="E1926" s="89">
        <f t="shared" si="507"/>
        <v>15175.688946906033</v>
      </c>
      <c r="F1926" s="126">
        <f t="shared" si="508"/>
        <v>438641.45608270424</v>
      </c>
      <c r="G1926" s="62">
        <f t="shared" si="509"/>
        <v>2.8904220270812346E-2</v>
      </c>
      <c r="H1926" s="88">
        <f t="shared" si="494"/>
        <v>71.12</v>
      </c>
      <c r="I1926" s="62">
        <f t="shared" si="503"/>
        <v>711.2</v>
      </c>
      <c r="J1926" s="89">
        <f t="shared" si="495"/>
        <v>128.01599999999999</v>
      </c>
      <c r="K1926" s="62">
        <f t="shared" si="504"/>
        <v>2816.3519999999994</v>
      </c>
      <c r="L1926" s="90">
        <f t="shared" si="496"/>
        <v>70.775275335571777</v>
      </c>
      <c r="M1926" s="73">
        <f>0</f>
        <v>0</v>
      </c>
      <c r="N1926" s="89">
        <f t="shared" si="497"/>
        <v>126.03608409415135</v>
      </c>
      <c r="O1926" s="89">
        <f t="shared" si="498"/>
        <v>175.68894690603187</v>
      </c>
      <c r="P1926" s="89">
        <f t="shared" si="499"/>
        <v>126.03608409415135</v>
      </c>
      <c r="Q1926" s="62">
        <f t="shared" si="510"/>
        <v>3642.9747367279788</v>
      </c>
      <c r="R1926" s="89">
        <f t="shared" si="505"/>
        <v>2.324640570276884</v>
      </c>
      <c r="S1926" s="74">
        <f t="shared" si="506"/>
        <v>-115.4227367279791</v>
      </c>
      <c r="T1926" s="91">
        <f t="shared" si="500"/>
        <v>0.10878444734530168</v>
      </c>
      <c r="U1926" s="92">
        <f t="shared" si="501"/>
        <v>1.4087844473453015</v>
      </c>
    </row>
    <row r="1927" spans="1:21">
      <c r="A1927" s="80">
        <v>38435</v>
      </c>
      <c r="B1927" s="81">
        <v>0</v>
      </c>
      <c r="C1927" s="82">
        <v>4.4868496967462972E-3</v>
      </c>
      <c r="D1927" s="88">
        <f t="shared" si="502"/>
        <v>1.5089006793738156</v>
      </c>
      <c r="E1927" s="89">
        <f t="shared" si="507"/>
        <v>15178.013587476311</v>
      </c>
      <c r="F1927" s="126">
        <f t="shared" si="508"/>
        <v>438526.03334597626</v>
      </c>
      <c r="G1927" s="62">
        <f t="shared" si="509"/>
        <v>2.8892188745160502E-2</v>
      </c>
      <c r="H1927" s="88">
        <f t="shared" si="494"/>
        <v>0</v>
      </c>
      <c r="I1927" s="62">
        <f t="shared" si="503"/>
        <v>0</v>
      </c>
      <c r="J1927" s="89">
        <f t="shared" si="495"/>
        <v>0</v>
      </c>
      <c r="K1927" s="62">
        <f t="shared" si="504"/>
        <v>0</v>
      </c>
      <c r="L1927" s="90">
        <f t="shared" si="496"/>
        <v>89.736993934925948</v>
      </c>
      <c r="M1927" s="73">
        <f>0</f>
        <v>0</v>
      </c>
      <c r="N1927" s="89">
        <f t="shared" si="497"/>
        <v>128.54582344538278</v>
      </c>
      <c r="O1927" s="89">
        <f t="shared" si="498"/>
        <v>178.01358747631113</v>
      </c>
      <c r="P1927" s="89">
        <f t="shared" si="499"/>
        <v>128.54582344538278</v>
      </c>
      <c r="Q1927" s="62">
        <f t="shared" si="510"/>
        <v>3713.9701933860774</v>
      </c>
      <c r="R1927" s="89">
        <f t="shared" si="505"/>
        <v>-218.28281738030873</v>
      </c>
      <c r="S1927" s="74">
        <f t="shared" si="506"/>
        <v>-3713.9701933860774</v>
      </c>
      <c r="T1927" s="91">
        <f t="shared" si="500"/>
        <v>0.10890067937381565</v>
      </c>
      <c r="U1927" s="92">
        <f t="shared" si="501"/>
        <v>1.4089006793738155</v>
      </c>
    </row>
    <row r="1928" spans="1:21">
      <c r="A1928" s="80">
        <v>38436</v>
      </c>
      <c r="B1928" s="81">
        <v>4.7751999999999996E-2</v>
      </c>
      <c r="C1928" s="82">
        <v>2.1930561388717111E-3</v>
      </c>
      <c r="D1928" s="88">
        <f t="shared" si="502"/>
        <v>1.4979865385048001</v>
      </c>
      <c r="E1928" s="89">
        <f t="shared" si="507"/>
        <v>14959.730770096003</v>
      </c>
      <c r="F1928" s="126">
        <f t="shared" si="508"/>
        <v>434812.06315259018</v>
      </c>
      <c r="G1928" s="62">
        <f t="shared" si="509"/>
        <v>2.9065500565141511E-2</v>
      </c>
      <c r="H1928" s="88">
        <f t="shared" si="494"/>
        <v>955.04</v>
      </c>
      <c r="I1928" s="62">
        <f t="shared" si="503"/>
        <v>9550.4</v>
      </c>
      <c r="J1928" s="89">
        <f t="shared" si="495"/>
        <v>1719.0719999999994</v>
      </c>
      <c r="K1928" s="62">
        <f t="shared" si="504"/>
        <v>37819.583999999988</v>
      </c>
      <c r="L1928" s="90">
        <f t="shared" si="496"/>
        <v>43.861122777434218</v>
      </c>
      <c r="M1928" s="73">
        <f>0</f>
        <v>0</v>
      </c>
      <c r="N1928" s="89">
        <f t="shared" si="497"/>
        <v>0</v>
      </c>
      <c r="O1928" s="89">
        <f t="shared" si="498"/>
        <v>0</v>
      </c>
      <c r="P1928" s="89">
        <f t="shared" si="499"/>
        <v>0</v>
      </c>
      <c r="Q1928" s="62">
        <f t="shared" si="510"/>
        <v>0</v>
      </c>
      <c r="R1928" s="89">
        <f t="shared" si="505"/>
        <v>2630.2508772225651</v>
      </c>
      <c r="S1928" s="74">
        <f t="shared" si="506"/>
        <v>47369.983999999989</v>
      </c>
      <c r="T1928" s="91">
        <f t="shared" si="500"/>
        <v>9.7986538504800214E-2</v>
      </c>
      <c r="U1928" s="92">
        <f t="shared" si="501"/>
        <v>1.3979865385048</v>
      </c>
    </row>
    <row r="1929" spans="1:21">
      <c r="A1929" s="80">
        <v>38437</v>
      </c>
      <c r="B1929" s="81">
        <v>2.8448000000000001E-2</v>
      </c>
      <c r="C1929" s="82">
        <v>1.6302570277063361E-3</v>
      </c>
      <c r="D1929" s="88">
        <f t="shared" si="502"/>
        <v>1.6294990823659283</v>
      </c>
      <c r="E1929" s="89">
        <f t="shared" si="507"/>
        <v>17589.981647318567</v>
      </c>
      <c r="F1929" s="126">
        <f t="shared" si="508"/>
        <v>482182.04715259018</v>
      </c>
      <c r="G1929" s="62">
        <f t="shared" si="509"/>
        <v>2.7412310985901137E-2</v>
      </c>
      <c r="H1929" s="88">
        <f t="shared" si="494"/>
        <v>568.96</v>
      </c>
      <c r="I1929" s="62">
        <f t="shared" si="503"/>
        <v>5689.6</v>
      </c>
      <c r="J1929" s="89">
        <f t="shared" si="495"/>
        <v>1024.1279999999999</v>
      </c>
      <c r="K1929" s="62">
        <f t="shared" si="504"/>
        <v>22530.815999999995</v>
      </c>
      <c r="L1929" s="90">
        <f t="shared" si="496"/>
        <v>32.60514055412672</v>
      </c>
      <c r="M1929" s="73">
        <f>0</f>
        <v>0</v>
      </c>
      <c r="N1929" s="89">
        <f t="shared" si="497"/>
        <v>7133.8384759422715</v>
      </c>
      <c r="O1929" s="89">
        <f t="shared" si="498"/>
        <v>2589.9816473185665</v>
      </c>
      <c r="P1929" s="89">
        <f t="shared" si="499"/>
        <v>2589.9816473185665</v>
      </c>
      <c r="Q1929" s="62">
        <f t="shared" si="510"/>
        <v>70997.38236407307</v>
      </c>
      <c r="R1929" s="89">
        <f t="shared" si="505"/>
        <v>-1029.4987878726934</v>
      </c>
      <c r="S1929" s="74">
        <f t="shared" si="506"/>
        <v>-42776.966364073072</v>
      </c>
      <c r="T1929" s="91">
        <f t="shared" si="500"/>
        <v>0.22949908236592842</v>
      </c>
      <c r="U1929" s="92">
        <f t="shared" si="501"/>
        <v>1.5294990823659282</v>
      </c>
    </row>
    <row r="1930" spans="1:21">
      <c r="A1930" s="80">
        <v>38438</v>
      </c>
      <c r="B1930" s="81">
        <v>0</v>
      </c>
      <c r="C1930" s="82">
        <v>3.8215232577924387E-3</v>
      </c>
      <c r="D1930" s="88">
        <f t="shared" si="502"/>
        <v>1.5780241429722937</v>
      </c>
      <c r="E1930" s="89">
        <f t="shared" si="507"/>
        <v>16560.482859445874</v>
      </c>
      <c r="F1930" s="126">
        <f t="shared" si="508"/>
        <v>439405.08078851714</v>
      </c>
      <c r="G1930" s="62">
        <f t="shared" si="509"/>
        <v>2.6533349571862663E-2</v>
      </c>
      <c r="H1930" s="88">
        <f t="shared" si="494"/>
        <v>0</v>
      </c>
      <c r="I1930" s="62">
        <f t="shared" si="503"/>
        <v>0</v>
      </c>
      <c r="J1930" s="89">
        <f t="shared" si="495"/>
        <v>0</v>
      </c>
      <c r="K1930" s="62">
        <f t="shared" si="504"/>
        <v>0</v>
      </c>
      <c r="L1930" s="90">
        <f t="shared" si="496"/>
        <v>76.430465155848779</v>
      </c>
      <c r="M1930" s="73">
        <f>0</f>
        <v>0</v>
      </c>
      <c r="N1930" s="89">
        <f t="shared" si="497"/>
        <v>3336.3126784445089</v>
      </c>
      <c r="O1930" s="89">
        <f t="shared" si="498"/>
        <v>1560.4828594458731</v>
      </c>
      <c r="P1930" s="89">
        <f t="shared" si="499"/>
        <v>1560.4828594458731</v>
      </c>
      <c r="Q1930" s="62">
        <f t="shared" si="510"/>
        <v>41404.837210577185</v>
      </c>
      <c r="R1930" s="89">
        <f t="shared" si="505"/>
        <v>-1636.913324601722</v>
      </c>
      <c r="S1930" s="74">
        <f t="shared" si="506"/>
        <v>-41404.837210577185</v>
      </c>
      <c r="T1930" s="91">
        <f t="shared" si="500"/>
        <v>0.17802414297229374</v>
      </c>
      <c r="U1930" s="92">
        <f t="shared" si="501"/>
        <v>1.4780241429722936</v>
      </c>
    </row>
    <row r="1931" spans="1:21">
      <c r="A1931" s="80">
        <v>38439</v>
      </c>
      <c r="B1931" s="81">
        <v>2.032E-3</v>
      </c>
      <c r="C1931" s="82">
        <v>3.1283305000076168E-3</v>
      </c>
      <c r="D1931" s="88">
        <f t="shared" si="502"/>
        <v>1.4961784767422075</v>
      </c>
      <c r="E1931" s="89">
        <f t="shared" si="507"/>
        <v>14923.569534844151</v>
      </c>
      <c r="F1931" s="126">
        <f t="shared" si="508"/>
        <v>398000.24357793992</v>
      </c>
      <c r="G1931" s="62">
        <f t="shared" si="509"/>
        <v>2.6669239061651633E-2</v>
      </c>
      <c r="H1931" s="88">
        <f t="shared" si="494"/>
        <v>40.64</v>
      </c>
      <c r="I1931" s="62">
        <f t="shared" si="503"/>
        <v>406.40000000000003</v>
      </c>
      <c r="J1931" s="89">
        <f t="shared" si="495"/>
        <v>73.151999999999987</v>
      </c>
      <c r="K1931" s="62">
        <f t="shared" si="504"/>
        <v>1609.3439999999996</v>
      </c>
      <c r="L1931" s="90">
        <f t="shared" si="496"/>
        <v>62.566610000152338</v>
      </c>
      <c r="M1931" s="73">
        <f>0</f>
        <v>0</v>
      </c>
      <c r="N1931" s="89">
        <f t="shared" si="497"/>
        <v>0</v>
      </c>
      <c r="O1931" s="89">
        <f t="shared" si="498"/>
        <v>0</v>
      </c>
      <c r="P1931" s="89">
        <f t="shared" si="499"/>
        <v>0</v>
      </c>
      <c r="Q1931" s="62">
        <f t="shared" si="510"/>
        <v>0</v>
      </c>
      <c r="R1931" s="89">
        <f t="shared" si="505"/>
        <v>51.22538999984765</v>
      </c>
      <c r="S1931" s="74">
        <f t="shared" si="506"/>
        <v>2015.7439999999997</v>
      </c>
      <c r="T1931" s="91">
        <f t="shared" si="500"/>
        <v>9.6178476742207586E-2</v>
      </c>
      <c r="U1931" s="92">
        <f t="shared" si="501"/>
        <v>1.3961784767422074</v>
      </c>
    </row>
    <row r="1932" spans="1:21">
      <c r="A1932" s="80">
        <v>38440</v>
      </c>
      <c r="B1932" s="81">
        <v>0</v>
      </c>
      <c r="C1932" s="82">
        <v>4.0068729428198576E-3</v>
      </c>
      <c r="D1932" s="88">
        <f t="shared" si="502"/>
        <v>1.4987397462421999</v>
      </c>
      <c r="E1932" s="89">
        <f t="shared" si="507"/>
        <v>14974.794924843998</v>
      </c>
      <c r="F1932" s="126">
        <f t="shared" si="508"/>
        <v>400015.98757793993</v>
      </c>
      <c r="G1932" s="62">
        <f t="shared" si="509"/>
        <v>2.671261874273094E-2</v>
      </c>
      <c r="H1932" s="88">
        <f t="shared" si="494"/>
        <v>0</v>
      </c>
      <c r="I1932" s="62">
        <f t="shared" si="503"/>
        <v>0</v>
      </c>
      <c r="J1932" s="89">
        <f t="shared" si="495"/>
        <v>0</v>
      </c>
      <c r="K1932" s="62">
        <f t="shared" si="504"/>
        <v>0</v>
      </c>
      <c r="L1932" s="90">
        <f t="shared" si="496"/>
        <v>80.137458856397146</v>
      </c>
      <c r="M1932" s="73">
        <f>0</f>
        <v>0</v>
      </c>
      <c r="N1932" s="89">
        <f t="shared" si="497"/>
        <v>0</v>
      </c>
      <c r="O1932" s="89">
        <f t="shared" si="498"/>
        <v>0</v>
      </c>
      <c r="P1932" s="89">
        <f t="shared" si="499"/>
        <v>0</v>
      </c>
      <c r="Q1932" s="62">
        <f t="shared" si="510"/>
        <v>0</v>
      </c>
      <c r="R1932" s="89">
        <f t="shared" si="505"/>
        <v>-80.137458856397146</v>
      </c>
      <c r="S1932" s="74">
        <f t="shared" si="506"/>
        <v>0</v>
      </c>
      <c r="T1932" s="91">
        <f t="shared" si="500"/>
        <v>9.8739746242199944E-2</v>
      </c>
      <c r="U1932" s="92">
        <f t="shared" si="501"/>
        <v>1.3987397462421998</v>
      </c>
    </row>
    <row r="1933" spans="1:21">
      <c r="A1933" s="80">
        <v>38441</v>
      </c>
      <c r="B1933" s="81">
        <v>0</v>
      </c>
      <c r="C1933" s="82">
        <v>4.529224493493765E-3</v>
      </c>
      <c r="D1933" s="88">
        <f t="shared" si="502"/>
        <v>1.4947328732993799</v>
      </c>
      <c r="E1933" s="89">
        <f t="shared" si="507"/>
        <v>14894.657465987601</v>
      </c>
      <c r="F1933" s="126">
        <f t="shared" si="508"/>
        <v>400015.98757793993</v>
      </c>
      <c r="G1933" s="62">
        <f t="shared" si="509"/>
        <v>2.6856340167028918E-2</v>
      </c>
      <c r="H1933" s="88">
        <f t="shared" si="494"/>
        <v>0</v>
      </c>
      <c r="I1933" s="62">
        <f t="shared" si="503"/>
        <v>0</v>
      </c>
      <c r="J1933" s="89">
        <f t="shared" si="495"/>
        <v>0</v>
      </c>
      <c r="K1933" s="62">
        <f t="shared" si="504"/>
        <v>0</v>
      </c>
      <c r="L1933" s="90">
        <f t="shared" si="496"/>
        <v>90.584489869875298</v>
      </c>
      <c r="M1933" s="73">
        <f>0</f>
        <v>0</v>
      </c>
      <c r="N1933" s="89">
        <f t="shared" si="497"/>
        <v>0</v>
      </c>
      <c r="O1933" s="89">
        <f t="shared" si="498"/>
        <v>0</v>
      </c>
      <c r="P1933" s="89">
        <f t="shared" si="499"/>
        <v>0</v>
      </c>
      <c r="Q1933" s="62">
        <f t="shared" si="510"/>
        <v>0</v>
      </c>
      <c r="R1933" s="89">
        <f t="shared" si="505"/>
        <v>-90.584489869875298</v>
      </c>
      <c r="S1933" s="74">
        <f t="shared" si="506"/>
        <v>0</v>
      </c>
      <c r="T1933" s="91">
        <f t="shared" si="500"/>
        <v>9.473287329937996E-2</v>
      </c>
      <c r="U1933" s="92">
        <f t="shared" si="501"/>
        <v>1.3947328732993798</v>
      </c>
    </row>
    <row r="1934" spans="1:21">
      <c r="A1934" s="80">
        <v>38442</v>
      </c>
      <c r="B1934" s="81">
        <v>4.5719999999999997E-3</v>
      </c>
      <c r="C1934" s="82">
        <v>4.2689371608632763E-3</v>
      </c>
      <c r="D1934" s="88">
        <f t="shared" si="502"/>
        <v>1.4902036488058863</v>
      </c>
      <c r="E1934" s="89">
        <f t="shared" si="507"/>
        <v>14804.072976117724</v>
      </c>
      <c r="F1934" s="126">
        <f t="shared" si="508"/>
        <v>400015.98757793993</v>
      </c>
      <c r="G1934" s="62">
        <f t="shared" si="509"/>
        <v>2.7020671150652598E-2</v>
      </c>
      <c r="H1934" s="88">
        <f t="shared" si="494"/>
        <v>91.44</v>
      </c>
      <c r="I1934" s="62">
        <f t="shared" si="503"/>
        <v>914.4</v>
      </c>
      <c r="J1934" s="89">
        <f t="shared" si="495"/>
        <v>164.59199999999996</v>
      </c>
      <c r="K1934" s="62">
        <f t="shared" si="504"/>
        <v>3621.0239999999985</v>
      </c>
      <c r="L1934" s="90">
        <f t="shared" si="496"/>
        <v>85.378743217265523</v>
      </c>
      <c r="M1934" s="73">
        <f>0</f>
        <v>0</v>
      </c>
      <c r="N1934" s="89">
        <f t="shared" si="497"/>
        <v>0</v>
      </c>
      <c r="O1934" s="89">
        <f t="shared" si="498"/>
        <v>0</v>
      </c>
      <c r="P1934" s="89">
        <f t="shared" si="499"/>
        <v>0</v>
      </c>
      <c r="Q1934" s="62">
        <f t="shared" si="510"/>
        <v>0</v>
      </c>
      <c r="R1934" s="89">
        <f t="shared" si="505"/>
        <v>170.65325678273439</v>
      </c>
      <c r="S1934" s="74">
        <f t="shared" si="506"/>
        <v>4535.4239999999982</v>
      </c>
      <c r="T1934" s="91">
        <f t="shared" si="500"/>
        <v>9.0203648805886383E-2</v>
      </c>
      <c r="U1934" s="92">
        <f t="shared" si="501"/>
        <v>1.3902036488058862</v>
      </c>
    </row>
    <row r="1935" spans="1:21">
      <c r="A1935" s="80">
        <v>38443</v>
      </c>
      <c r="B1935" s="81">
        <v>3.4290000000000001E-2</v>
      </c>
      <c r="C1935" s="82">
        <v>4.7545389056640689E-3</v>
      </c>
      <c r="D1935" s="88">
        <f t="shared" si="502"/>
        <v>1.498736311645023</v>
      </c>
      <c r="E1935" s="89">
        <f t="shared" si="507"/>
        <v>14974.726232900459</v>
      </c>
      <c r="F1935" s="126">
        <f t="shared" si="508"/>
        <v>404551.41157793993</v>
      </c>
      <c r="G1935" s="62">
        <f t="shared" si="509"/>
        <v>2.701561319292194E-2</v>
      </c>
      <c r="H1935" s="88">
        <f t="shared" si="494"/>
        <v>685.80000000000007</v>
      </c>
      <c r="I1935" s="62">
        <f t="shared" si="503"/>
        <v>6858.0000000000009</v>
      </c>
      <c r="J1935" s="89">
        <f t="shared" si="495"/>
        <v>1234.44</v>
      </c>
      <c r="K1935" s="62">
        <f t="shared" si="504"/>
        <v>27157.679999999997</v>
      </c>
      <c r="L1935" s="90">
        <f t="shared" si="496"/>
        <v>95.090778113281374</v>
      </c>
      <c r="M1935" s="73">
        <f>0</f>
        <v>0</v>
      </c>
      <c r="N1935" s="89">
        <f t="shared" si="497"/>
        <v>0</v>
      </c>
      <c r="O1935" s="89">
        <f t="shared" si="498"/>
        <v>0</v>
      </c>
      <c r="P1935" s="89">
        <f t="shared" si="499"/>
        <v>0</v>
      </c>
      <c r="Q1935" s="62">
        <f t="shared" si="510"/>
        <v>0</v>
      </c>
      <c r="R1935" s="89">
        <f t="shared" si="505"/>
        <v>1825.1492218867188</v>
      </c>
      <c r="S1935" s="74">
        <f t="shared" si="506"/>
        <v>34015.68</v>
      </c>
      <c r="T1935" s="91">
        <f t="shared" si="500"/>
        <v>9.8736311645023056E-2</v>
      </c>
      <c r="U1935" s="92">
        <f t="shared" si="501"/>
        <v>1.3987363116450229</v>
      </c>
    </row>
    <row r="1936" spans="1:21">
      <c r="A1936" s="80">
        <v>38444</v>
      </c>
      <c r="B1936" s="81">
        <v>6.8580000000000004E-3</v>
      </c>
      <c r="C1936" s="82">
        <v>3.9673286899900486E-3</v>
      </c>
      <c r="D1936" s="88">
        <f t="shared" si="502"/>
        <v>1.5899937727393589</v>
      </c>
      <c r="E1936" s="89">
        <f t="shared" si="507"/>
        <v>16799.875454787179</v>
      </c>
      <c r="F1936" s="126">
        <f t="shared" si="508"/>
        <v>438567.09157793992</v>
      </c>
      <c r="G1936" s="62">
        <f t="shared" si="509"/>
        <v>2.6105377552246602E-2</v>
      </c>
      <c r="H1936" s="88">
        <f t="shared" si="494"/>
        <v>137.16</v>
      </c>
      <c r="I1936" s="62">
        <f t="shared" si="503"/>
        <v>1371.6</v>
      </c>
      <c r="J1936" s="89">
        <f t="shared" si="495"/>
        <v>246.88800000000001</v>
      </c>
      <c r="K1936" s="62">
        <f t="shared" si="504"/>
        <v>5431.5360000000001</v>
      </c>
      <c r="L1936" s="90">
        <f t="shared" si="496"/>
        <v>79.346573799800979</v>
      </c>
      <c r="M1936" s="73">
        <f>0</f>
        <v>0</v>
      </c>
      <c r="N1936" s="89">
        <f t="shared" si="497"/>
        <v>4132.7765398102738</v>
      </c>
      <c r="O1936" s="89">
        <f t="shared" si="498"/>
        <v>1799.8754547871788</v>
      </c>
      <c r="P1936" s="89">
        <f t="shared" si="499"/>
        <v>1799.8754547871788</v>
      </c>
      <c r="Q1936" s="62">
        <f t="shared" si="510"/>
        <v>46986.428294240861</v>
      </c>
      <c r="R1936" s="89">
        <f t="shared" si="505"/>
        <v>-1495.1740285869798</v>
      </c>
      <c r="S1936" s="74">
        <f t="shared" si="506"/>
        <v>-40183.292294240862</v>
      </c>
      <c r="T1936" s="91">
        <f t="shared" si="500"/>
        <v>0.18999377273935902</v>
      </c>
      <c r="U1936" s="92">
        <f t="shared" si="501"/>
        <v>1.4899937727393588</v>
      </c>
    </row>
    <row r="1937" spans="1:21">
      <c r="A1937" s="80">
        <v>38445</v>
      </c>
      <c r="B1937" s="81">
        <v>0</v>
      </c>
      <c r="C1937" s="82">
        <v>4.3335535372121797E-3</v>
      </c>
      <c r="D1937" s="88">
        <f t="shared" si="502"/>
        <v>1.5152350713100098</v>
      </c>
      <c r="E1937" s="89">
        <f t="shared" si="507"/>
        <v>15304.701426200199</v>
      </c>
      <c r="F1937" s="126">
        <f t="shared" si="508"/>
        <v>398383.79928369907</v>
      </c>
      <c r="G1937" s="62">
        <f t="shared" si="509"/>
        <v>2.6030158197121293E-2</v>
      </c>
      <c r="H1937" s="88">
        <f t="shared" si="494"/>
        <v>0</v>
      </c>
      <c r="I1937" s="62">
        <f t="shared" si="503"/>
        <v>0</v>
      </c>
      <c r="J1937" s="89">
        <f t="shared" si="495"/>
        <v>0</v>
      </c>
      <c r="K1937" s="62">
        <f t="shared" si="504"/>
        <v>0</v>
      </c>
      <c r="L1937" s="90">
        <f t="shared" si="496"/>
        <v>86.671070744243593</v>
      </c>
      <c r="M1937" s="73">
        <f>0</f>
        <v>0</v>
      </c>
      <c r="N1937" s="89">
        <f t="shared" si="497"/>
        <v>287.86573432163226</v>
      </c>
      <c r="O1937" s="89">
        <f t="shared" si="498"/>
        <v>304.70142620019567</v>
      </c>
      <c r="P1937" s="89">
        <f t="shared" si="499"/>
        <v>287.86573432163226</v>
      </c>
      <c r="Q1937" s="62">
        <f t="shared" si="510"/>
        <v>7493.190603922576</v>
      </c>
      <c r="R1937" s="89">
        <f t="shared" si="505"/>
        <v>-374.53680506587585</v>
      </c>
      <c r="S1937" s="74">
        <f t="shared" si="506"/>
        <v>-7493.190603922576</v>
      </c>
      <c r="T1937" s="91">
        <f t="shared" si="500"/>
        <v>0.11523507131000987</v>
      </c>
      <c r="U1937" s="92">
        <f t="shared" si="501"/>
        <v>1.4152350713100097</v>
      </c>
    </row>
    <row r="1938" spans="1:21">
      <c r="A1938" s="80">
        <v>38446</v>
      </c>
      <c r="B1938" s="81">
        <v>0</v>
      </c>
      <c r="C1938" s="82">
        <v>5.2220089543330043E-3</v>
      </c>
      <c r="D1938" s="88">
        <f t="shared" si="502"/>
        <v>1.4965082310567162</v>
      </c>
      <c r="E1938" s="89">
        <f t="shared" si="507"/>
        <v>14930.164621134323</v>
      </c>
      <c r="F1938" s="126">
        <f t="shared" si="508"/>
        <v>390890.60867977649</v>
      </c>
      <c r="G1938" s="62">
        <f t="shared" si="509"/>
        <v>2.6181265819832499E-2</v>
      </c>
      <c r="H1938" s="88">
        <f t="shared" ref="H1938:H2001" si="511">B1938*($D$12+$D$11)*10000</f>
        <v>0</v>
      </c>
      <c r="I1938" s="62">
        <f t="shared" si="503"/>
        <v>0</v>
      </c>
      <c r="J1938" s="89">
        <f t="shared" ref="J1938:J2001" si="512">B1938*$K$14*$D$10*10000</f>
        <v>0</v>
      </c>
      <c r="K1938" s="62">
        <f t="shared" si="504"/>
        <v>0</v>
      </c>
      <c r="L1938" s="90">
        <f t="shared" ref="L1938:L2001" si="513">C1938*($D$12+$D$11)*10000</f>
        <v>104.44017908666008</v>
      </c>
      <c r="M1938" s="73">
        <f>0</f>
        <v>0</v>
      </c>
      <c r="N1938" s="89">
        <f t="shared" ref="N1938:N2001" si="514">IF(D1938&lt;$N$10,0,(2/3*$N$12*SQRT(2*$N$13)*$N$11*(D1938-$N$10)^(3/2))*24*60*60)</f>
        <v>0</v>
      </c>
      <c r="O1938" s="89">
        <f t="shared" ref="O1938:O2001" si="515">IF(D1938&lt;$N$10,0,(D1938-$N$10)*10000*($D$12+$D$11))</f>
        <v>0</v>
      </c>
      <c r="P1938" s="89">
        <f t="shared" ref="P1938:P2001" si="516">IF(N1938&gt;O1938,O1938,N1938)</f>
        <v>0</v>
      </c>
      <c r="Q1938" s="62">
        <f t="shared" si="510"/>
        <v>0</v>
      </c>
      <c r="R1938" s="89">
        <f t="shared" si="505"/>
        <v>-104.44017908666008</v>
      </c>
      <c r="S1938" s="74">
        <f t="shared" si="506"/>
        <v>0</v>
      </c>
      <c r="T1938" s="91">
        <f t="shared" ref="T1938:T2001" si="517">D1938-$D$14</f>
        <v>9.6508231056716243E-2</v>
      </c>
      <c r="U1938" s="92">
        <f t="shared" ref="U1938:U2001" si="518">IF(D1938&lt;$D$13,0,D1938-$D$13)</f>
        <v>1.3965082310567161</v>
      </c>
    </row>
    <row r="1939" spans="1:21">
      <c r="A1939" s="80">
        <v>38447</v>
      </c>
      <c r="B1939" s="81">
        <v>0</v>
      </c>
      <c r="C1939" s="82">
        <v>5.5233303469098827E-3</v>
      </c>
      <c r="D1939" s="88">
        <f t="shared" ref="D1939:D2002" si="519">IF(E1939&lt;$D$11*10000*($D$14-$D$13),(E1939+$D$13*$D$11*10000)/($D$11*10000),(E1939+$D$13*$D$11*10000+$D$14*$D$12*10000)/($D$11*10000+$D$12*10000))</f>
        <v>1.4912862221023833</v>
      </c>
      <c r="E1939" s="89">
        <f t="shared" si="507"/>
        <v>14825.724442047664</v>
      </c>
      <c r="F1939" s="126">
        <f t="shared" si="508"/>
        <v>390890.60867977649</v>
      </c>
      <c r="G1939" s="62">
        <f t="shared" si="509"/>
        <v>2.6365700388384421E-2</v>
      </c>
      <c r="H1939" s="88">
        <f t="shared" si="511"/>
        <v>0</v>
      </c>
      <c r="I1939" s="62">
        <f t="shared" ref="I1939:I2002" si="520">H1939*$J$4*1000</f>
        <v>0</v>
      </c>
      <c r="J1939" s="89">
        <f t="shared" si="512"/>
        <v>0</v>
      </c>
      <c r="K1939" s="62">
        <f t="shared" ref="K1939:K2002" si="521">1000*J1939*($J$11*$J$5+$J$12*$J$6+$J$13*$J$7)</f>
        <v>0</v>
      </c>
      <c r="L1939" s="90">
        <f t="shared" si="513"/>
        <v>110.46660693819766</v>
      </c>
      <c r="M1939" s="73">
        <f>0</f>
        <v>0</v>
      </c>
      <c r="N1939" s="89">
        <f t="shared" si="514"/>
        <v>0</v>
      </c>
      <c r="O1939" s="89">
        <f t="shared" si="515"/>
        <v>0</v>
      </c>
      <c r="P1939" s="89">
        <f t="shared" si="516"/>
        <v>0</v>
      </c>
      <c r="Q1939" s="62">
        <f t="shared" si="510"/>
        <v>0</v>
      </c>
      <c r="R1939" s="89">
        <f t="shared" ref="R1939:R2002" si="522">H1939+J1939-L1939-P1939</f>
        <v>-110.46660693819766</v>
      </c>
      <c r="S1939" s="74">
        <f t="shared" ref="S1939:S2002" si="523">I1939+K1939-M1939-Q1939</f>
        <v>0</v>
      </c>
      <c r="T1939" s="91">
        <f t="shared" si="517"/>
        <v>9.1286222102383352E-2</v>
      </c>
      <c r="U1939" s="92">
        <f t="shared" si="518"/>
        <v>1.3912862221023832</v>
      </c>
    </row>
    <row r="1940" spans="1:21">
      <c r="A1940" s="80">
        <v>38448</v>
      </c>
      <c r="B1940" s="81">
        <v>0</v>
      </c>
      <c r="C1940" s="82">
        <v>4.6560779755623703E-3</v>
      </c>
      <c r="D1940" s="88">
        <f t="shared" si="519"/>
        <v>1.4857628917554733</v>
      </c>
      <c r="E1940" s="89">
        <f t="shared" ref="E1940:E2003" si="524">E1939+R1939</f>
        <v>14715.257835109465</v>
      </c>
      <c r="F1940" s="126">
        <f t="shared" ref="F1940:F2003" si="525">F1939+S1939</f>
        <v>390890.60867977649</v>
      </c>
      <c r="G1940" s="62">
        <f t="shared" ref="G1940:G2003" si="526">F1940/(E1940*1000)</f>
        <v>2.6563626207564084E-2</v>
      </c>
      <c r="H1940" s="88">
        <f t="shared" si="511"/>
        <v>0</v>
      </c>
      <c r="I1940" s="62">
        <f t="shared" si="520"/>
        <v>0</v>
      </c>
      <c r="J1940" s="89">
        <f t="shared" si="512"/>
        <v>0</v>
      </c>
      <c r="K1940" s="62">
        <f t="shared" si="521"/>
        <v>0</v>
      </c>
      <c r="L1940" s="90">
        <f t="shared" si="513"/>
        <v>93.121559511247412</v>
      </c>
      <c r="M1940" s="73">
        <f>0</f>
        <v>0</v>
      </c>
      <c r="N1940" s="89">
        <f t="shared" si="514"/>
        <v>0</v>
      </c>
      <c r="O1940" s="89">
        <f t="shared" si="515"/>
        <v>0</v>
      </c>
      <c r="P1940" s="89">
        <f t="shared" si="516"/>
        <v>0</v>
      </c>
      <c r="Q1940" s="62">
        <f t="shared" ref="Q1940:Q2003" si="527">P1940*1000*G1940</f>
        <v>0</v>
      </c>
      <c r="R1940" s="89">
        <f t="shared" si="522"/>
        <v>-93.121559511247412</v>
      </c>
      <c r="S1940" s="74">
        <f t="shared" si="523"/>
        <v>0</v>
      </c>
      <c r="T1940" s="91">
        <f t="shared" si="517"/>
        <v>8.5762891755473358E-2</v>
      </c>
      <c r="U1940" s="92">
        <f t="shared" si="518"/>
        <v>1.3857628917554732</v>
      </c>
    </row>
    <row r="1941" spans="1:21">
      <c r="A1941" s="80">
        <v>38449</v>
      </c>
      <c r="B1941" s="81">
        <v>3.4798000000000003E-2</v>
      </c>
      <c r="C1941" s="82">
        <v>3.187094914147925E-3</v>
      </c>
      <c r="D1941" s="88">
        <f t="shared" si="519"/>
        <v>1.481106813779911</v>
      </c>
      <c r="E1941" s="89">
        <f t="shared" si="524"/>
        <v>14622.136275598217</v>
      </c>
      <c r="F1941" s="126">
        <f t="shared" si="525"/>
        <v>390890.60867977649</v>
      </c>
      <c r="G1941" s="62">
        <f t="shared" si="526"/>
        <v>2.6732797541499077E-2</v>
      </c>
      <c r="H1941" s="88">
        <f t="shared" si="511"/>
        <v>695.96</v>
      </c>
      <c r="I1941" s="62">
        <f t="shared" si="520"/>
        <v>6959.6000000000013</v>
      </c>
      <c r="J1941" s="89">
        <f t="shared" si="512"/>
        <v>1252.7279999999998</v>
      </c>
      <c r="K1941" s="62">
        <f t="shared" si="521"/>
        <v>27560.015999999992</v>
      </c>
      <c r="L1941" s="90">
        <f t="shared" si="513"/>
        <v>63.741898282958502</v>
      </c>
      <c r="M1941" s="73">
        <f>0</f>
        <v>0</v>
      </c>
      <c r="N1941" s="89">
        <f t="shared" si="514"/>
        <v>0</v>
      </c>
      <c r="O1941" s="89">
        <f t="shared" si="515"/>
        <v>0</v>
      </c>
      <c r="P1941" s="89">
        <f t="shared" si="516"/>
        <v>0</v>
      </c>
      <c r="Q1941" s="62">
        <f t="shared" si="527"/>
        <v>0</v>
      </c>
      <c r="R1941" s="89">
        <f t="shared" si="522"/>
        <v>1884.9461017170413</v>
      </c>
      <c r="S1941" s="74">
        <f t="shared" si="523"/>
        <v>34519.615999999995</v>
      </c>
      <c r="T1941" s="91">
        <f t="shared" si="517"/>
        <v>8.1106813779911135E-2</v>
      </c>
      <c r="U1941" s="92">
        <f t="shared" si="518"/>
        <v>1.381106813779911</v>
      </c>
    </row>
    <row r="1942" spans="1:21">
      <c r="A1942" s="80">
        <v>38450</v>
      </c>
      <c r="B1942" s="81">
        <v>2.5399999999999999E-4</v>
      </c>
      <c r="C1942" s="82">
        <v>3.3806149805157577E-3</v>
      </c>
      <c r="D1942" s="88">
        <f t="shared" si="519"/>
        <v>1.5753541188657629</v>
      </c>
      <c r="E1942" s="89">
        <f t="shared" si="524"/>
        <v>16507.082377315259</v>
      </c>
      <c r="F1942" s="126">
        <f t="shared" si="525"/>
        <v>425410.22467977647</v>
      </c>
      <c r="G1942" s="62">
        <f t="shared" si="526"/>
        <v>2.5771375883141739E-2</v>
      </c>
      <c r="H1942" s="88">
        <f t="shared" si="511"/>
        <v>5.08</v>
      </c>
      <c r="I1942" s="62">
        <f t="shared" si="520"/>
        <v>50.800000000000004</v>
      </c>
      <c r="J1942" s="89">
        <f t="shared" si="512"/>
        <v>9.1439999999999984</v>
      </c>
      <c r="K1942" s="62">
        <f t="shared" si="521"/>
        <v>201.16799999999995</v>
      </c>
      <c r="L1942" s="90">
        <f t="shared" si="513"/>
        <v>67.612299610315148</v>
      </c>
      <c r="M1942" s="73">
        <f>0</f>
        <v>0</v>
      </c>
      <c r="N1942" s="89">
        <f t="shared" si="514"/>
        <v>3166.5308912522387</v>
      </c>
      <c r="O1942" s="89">
        <f t="shared" si="515"/>
        <v>1507.0823773152586</v>
      </c>
      <c r="P1942" s="89">
        <f t="shared" si="516"/>
        <v>1507.0823773152586</v>
      </c>
      <c r="Q1942" s="62">
        <f t="shared" si="527"/>
        <v>38839.586432650372</v>
      </c>
      <c r="R1942" s="89">
        <f t="shared" si="522"/>
        <v>-1560.4706769255738</v>
      </c>
      <c r="S1942" s="74">
        <f t="shared" si="523"/>
        <v>-38587.618432650372</v>
      </c>
      <c r="T1942" s="91">
        <f t="shared" si="517"/>
        <v>0.17535411886576302</v>
      </c>
      <c r="U1942" s="92">
        <f t="shared" si="518"/>
        <v>1.4753541188657628</v>
      </c>
    </row>
    <row r="1943" spans="1:21">
      <c r="A1943" s="80">
        <v>38451</v>
      </c>
      <c r="B1943" s="81">
        <v>0</v>
      </c>
      <c r="C1943" s="82">
        <v>4.5320376535614351E-3</v>
      </c>
      <c r="D1943" s="88">
        <f t="shared" si="519"/>
        <v>1.4973305850194845</v>
      </c>
      <c r="E1943" s="89">
        <f t="shared" si="524"/>
        <v>14946.611700389685</v>
      </c>
      <c r="F1943" s="126">
        <f t="shared" si="525"/>
        <v>386822.60624712612</v>
      </c>
      <c r="G1943" s="62">
        <f t="shared" si="526"/>
        <v>2.5880287385604658E-2</v>
      </c>
      <c r="H1943" s="88">
        <f t="shared" si="511"/>
        <v>0</v>
      </c>
      <c r="I1943" s="62">
        <f t="shared" si="520"/>
        <v>0</v>
      </c>
      <c r="J1943" s="89">
        <f t="shared" si="512"/>
        <v>0</v>
      </c>
      <c r="K1943" s="62">
        <f t="shared" si="521"/>
        <v>0</v>
      </c>
      <c r="L1943" s="90">
        <f t="shared" si="513"/>
        <v>90.640753071228701</v>
      </c>
      <c r="M1943" s="73">
        <f>0</f>
        <v>0</v>
      </c>
      <c r="N1943" s="89">
        <f t="shared" si="514"/>
        <v>0</v>
      </c>
      <c r="O1943" s="89">
        <f t="shared" si="515"/>
        <v>0</v>
      </c>
      <c r="P1943" s="89">
        <f t="shared" si="516"/>
        <v>0</v>
      </c>
      <c r="Q1943" s="62">
        <f t="shared" si="527"/>
        <v>0</v>
      </c>
      <c r="R1943" s="89">
        <f t="shared" si="522"/>
        <v>-90.640753071228701</v>
      </c>
      <c r="S1943" s="74">
        <f t="shared" si="523"/>
        <v>0</v>
      </c>
      <c r="T1943" s="91">
        <f t="shared" si="517"/>
        <v>9.733058501948455E-2</v>
      </c>
      <c r="U1943" s="92">
        <f t="shared" si="518"/>
        <v>1.3973305850194844</v>
      </c>
    </row>
    <row r="1944" spans="1:21">
      <c r="A1944" s="80">
        <v>38452</v>
      </c>
      <c r="B1944" s="81">
        <v>0</v>
      </c>
      <c r="C1944" s="82">
        <v>4.7758652517839815E-3</v>
      </c>
      <c r="D1944" s="88">
        <f t="shared" si="519"/>
        <v>1.4927985473659229</v>
      </c>
      <c r="E1944" s="89">
        <f t="shared" si="524"/>
        <v>14855.970947318456</v>
      </c>
      <c r="F1944" s="126">
        <f t="shared" si="525"/>
        <v>386822.60624712612</v>
      </c>
      <c r="G1944" s="62">
        <f t="shared" si="526"/>
        <v>2.6038190813569725E-2</v>
      </c>
      <c r="H1944" s="88">
        <f t="shared" si="511"/>
        <v>0</v>
      </c>
      <c r="I1944" s="62">
        <f t="shared" si="520"/>
        <v>0</v>
      </c>
      <c r="J1944" s="89">
        <f t="shared" si="512"/>
        <v>0</v>
      </c>
      <c r="K1944" s="62">
        <f t="shared" si="521"/>
        <v>0</v>
      </c>
      <c r="L1944" s="90">
        <f t="shared" si="513"/>
        <v>95.517305035679627</v>
      </c>
      <c r="M1944" s="73">
        <f>0</f>
        <v>0</v>
      </c>
      <c r="N1944" s="89">
        <f t="shared" si="514"/>
        <v>0</v>
      </c>
      <c r="O1944" s="89">
        <f t="shared" si="515"/>
        <v>0</v>
      </c>
      <c r="P1944" s="89">
        <f t="shared" si="516"/>
        <v>0</v>
      </c>
      <c r="Q1944" s="62">
        <f t="shared" si="527"/>
        <v>0</v>
      </c>
      <c r="R1944" s="89">
        <f t="shared" si="522"/>
        <v>-95.517305035679627</v>
      </c>
      <c r="S1944" s="74">
        <f t="shared" si="523"/>
        <v>0</v>
      </c>
      <c r="T1944" s="91">
        <f t="shared" si="517"/>
        <v>9.2798547365922968E-2</v>
      </c>
      <c r="U1944" s="92">
        <f t="shared" si="518"/>
        <v>1.3927985473659228</v>
      </c>
    </row>
    <row r="1945" spans="1:21">
      <c r="A1945" s="80">
        <v>38453</v>
      </c>
      <c r="B1945" s="81">
        <v>0</v>
      </c>
      <c r="C1945" s="82">
        <v>5.3218267316457171E-3</v>
      </c>
      <c r="D1945" s="88">
        <f t="shared" si="519"/>
        <v>1.4880226821141389</v>
      </c>
      <c r="E1945" s="89">
        <f t="shared" si="524"/>
        <v>14760.453642282777</v>
      </c>
      <c r="F1945" s="126">
        <f t="shared" si="525"/>
        <v>386822.60624712612</v>
      </c>
      <c r="G1945" s="62">
        <f t="shared" si="526"/>
        <v>2.6206688196833909E-2</v>
      </c>
      <c r="H1945" s="88">
        <f t="shared" si="511"/>
        <v>0</v>
      </c>
      <c r="I1945" s="62">
        <f t="shared" si="520"/>
        <v>0</v>
      </c>
      <c r="J1945" s="89">
        <f t="shared" si="512"/>
        <v>0</v>
      </c>
      <c r="K1945" s="62">
        <f t="shared" si="521"/>
        <v>0</v>
      </c>
      <c r="L1945" s="90">
        <f t="shared" si="513"/>
        <v>106.43653463291434</v>
      </c>
      <c r="M1945" s="73">
        <f>0</f>
        <v>0</v>
      </c>
      <c r="N1945" s="89">
        <f t="shared" si="514"/>
        <v>0</v>
      </c>
      <c r="O1945" s="89">
        <f t="shared" si="515"/>
        <v>0</v>
      </c>
      <c r="P1945" s="89">
        <f t="shared" si="516"/>
        <v>0</v>
      </c>
      <c r="Q1945" s="62">
        <f t="shared" si="527"/>
        <v>0</v>
      </c>
      <c r="R1945" s="89">
        <f t="shared" si="522"/>
        <v>-106.43653463291434</v>
      </c>
      <c r="S1945" s="74">
        <f t="shared" si="523"/>
        <v>0</v>
      </c>
      <c r="T1945" s="91">
        <f t="shared" si="517"/>
        <v>8.8022682114138995E-2</v>
      </c>
      <c r="U1945" s="92">
        <f t="shared" si="518"/>
        <v>1.3880226821141388</v>
      </c>
    </row>
    <row r="1946" spans="1:21">
      <c r="A1946" s="80">
        <v>38454</v>
      </c>
      <c r="B1946" s="81">
        <v>5.0800000000000003E-3</v>
      </c>
      <c r="C1946" s="82">
        <v>4.3794272840156651E-3</v>
      </c>
      <c r="D1946" s="88">
        <f t="shared" si="519"/>
        <v>1.4827008553824932</v>
      </c>
      <c r="E1946" s="89">
        <f t="shared" si="524"/>
        <v>14654.017107649863</v>
      </c>
      <c r="F1946" s="126">
        <f t="shared" si="525"/>
        <v>386822.60624712612</v>
      </c>
      <c r="G1946" s="62">
        <f t="shared" si="526"/>
        <v>2.6397035256987139E-2</v>
      </c>
      <c r="H1946" s="88">
        <f t="shared" si="511"/>
        <v>101.60000000000001</v>
      </c>
      <c r="I1946" s="62">
        <f t="shared" si="520"/>
        <v>1016</v>
      </c>
      <c r="J1946" s="89">
        <f t="shared" si="512"/>
        <v>182.88</v>
      </c>
      <c r="K1946" s="62">
        <f t="shared" si="521"/>
        <v>4023.3599999999997</v>
      </c>
      <c r="L1946" s="90">
        <f t="shared" si="513"/>
        <v>87.588545680313302</v>
      </c>
      <c r="M1946" s="73">
        <f>0</f>
        <v>0</v>
      </c>
      <c r="N1946" s="89">
        <f t="shared" si="514"/>
        <v>0</v>
      </c>
      <c r="O1946" s="89">
        <f t="shared" si="515"/>
        <v>0</v>
      </c>
      <c r="P1946" s="89">
        <f t="shared" si="516"/>
        <v>0</v>
      </c>
      <c r="Q1946" s="62">
        <f t="shared" si="527"/>
        <v>0</v>
      </c>
      <c r="R1946" s="89">
        <f t="shared" si="522"/>
        <v>196.89145431968672</v>
      </c>
      <c r="S1946" s="74">
        <f t="shared" si="523"/>
        <v>5039.3599999999997</v>
      </c>
      <c r="T1946" s="91">
        <f t="shared" si="517"/>
        <v>8.2700855382493277E-2</v>
      </c>
      <c r="U1946" s="92">
        <f t="shared" si="518"/>
        <v>1.3827008553824931</v>
      </c>
    </row>
    <row r="1947" spans="1:21">
      <c r="A1947" s="80">
        <v>38455</v>
      </c>
      <c r="B1947" s="81">
        <v>2.5399999999999999E-4</v>
      </c>
      <c r="C1947" s="82">
        <v>3.999726268843473E-3</v>
      </c>
      <c r="D1947" s="88">
        <f t="shared" si="519"/>
        <v>1.4925454280984773</v>
      </c>
      <c r="E1947" s="89">
        <f t="shared" si="524"/>
        <v>14850.908561969549</v>
      </c>
      <c r="F1947" s="126">
        <f t="shared" si="525"/>
        <v>391861.96624712611</v>
      </c>
      <c r="G1947" s="62">
        <f t="shared" si="526"/>
        <v>2.6386396806092571E-2</v>
      </c>
      <c r="H1947" s="88">
        <f t="shared" si="511"/>
        <v>5.08</v>
      </c>
      <c r="I1947" s="62">
        <f t="shared" si="520"/>
        <v>50.800000000000004</v>
      </c>
      <c r="J1947" s="89">
        <f t="shared" si="512"/>
        <v>9.1439999999999984</v>
      </c>
      <c r="K1947" s="62">
        <f t="shared" si="521"/>
        <v>201.16799999999995</v>
      </c>
      <c r="L1947" s="90">
        <f t="shared" si="513"/>
        <v>79.994525376869461</v>
      </c>
      <c r="M1947" s="73">
        <f>0</f>
        <v>0</v>
      </c>
      <c r="N1947" s="89">
        <f t="shared" si="514"/>
        <v>0</v>
      </c>
      <c r="O1947" s="89">
        <f t="shared" si="515"/>
        <v>0</v>
      </c>
      <c r="P1947" s="89">
        <f t="shared" si="516"/>
        <v>0</v>
      </c>
      <c r="Q1947" s="62">
        <f t="shared" si="527"/>
        <v>0</v>
      </c>
      <c r="R1947" s="89">
        <f t="shared" si="522"/>
        <v>-65.770525376869458</v>
      </c>
      <c r="S1947" s="74">
        <f t="shared" si="523"/>
        <v>251.96799999999996</v>
      </c>
      <c r="T1947" s="91">
        <f t="shared" si="517"/>
        <v>9.2545428098477434E-2</v>
      </c>
      <c r="U1947" s="92">
        <f t="shared" si="518"/>
        <v>1.3925454280984773</v>
      </c>
    </row>
    <row r="1948" spans="1:21">
      <c r="A1948" s="80">
        <v>38456</v>
      </c>
      <c r="B1948" s="81">
        <v>0</v>
      </c>
      <c r="C1948" s="82">
        <v>3.6695187365494847E-3</v>
      </c>
      <c r="D1948" s="88">
        <f t="shared" si="519"/>
        <v>1.489256901829634</v>
      </c>
      <c r="E1948" s="89">
        <f t="shared" si="524"/>
        <v>14785.13803659268</v>
      </c>
      <c r="F1948" s="126">
        <f t="shared" si="525"/>
        <v>392113.9342471261</v>
      </c>
      <c r="G1948" s="62">
        <f t="shared" si="526"/>
        <v>2.652081659817165E-2</v>
      </c>
      <c r="H1948" s="88">
        <f t="shared" si="511"/>
        <v>0</v>
      </c>
      <c r="I1948" s="62">
        <f t="shared" si="520"/>
        <v>0</v>
      </c>
      <c r="J1948" s="89">
        <f t="shared" si="512"/>
        <v>0</v>
      </c>
      <c r="K1948" s="62">
        <f t="shared" si="521"/>
        <v>0</v>
      </c>
      <c r="L1948" s="90">
        <f t="shared" si="513"/>
        <v>73.390374730989691</v>
      </c>
      <c r="M1948" s="73">
        <f>0</f>
        <v>0</v>
      </c>
      <c r="N1948" s="89">
        <f t="shared" si="514"/>
        <v>0</v>
      </c>
      <c r="O1948" s="89">
        <f t="shared" si="515"/>
        <v>0</v>
      </c>
      <c r="P1948" s="89">
        <f t="shared" si="516"/>
        <v>0</v>
      </c>
      <c r="Q1948" s="62">
        <f t="shared" si="527"/>
        <v>0</v>
      </c>
      <c r="R1948" s="89">
        <f t="shared" si="522"/>
        <v>-73.390374730989691</v>
      </c>
      <c r="S1948" s="74">
        <f t="shared" si="523"/>
        <v>0</v>
      </c>
      <c r="T1948" s="91">
        <f t="shared" si="517"/>
        <v>8.9256901829634083E-2</v>
      </c>
      <c r="U1948" s="92">
        <f t="shared" si="518"/>
        <v>1.3892569018296339</v>
      </c>
    </row>
    <row r="1949" spans="1:21">
      <c r="A1949" s="80">
        <v>38457</v>
      </c>
      <c r="B1949" s="81">
        <v>0</v>
      </c>
      <c r="C1949" s="82">
        <v>4.0324683577857958E-3</v>
      </c>
      <c r="D1949" s="88">
        <f t="shared" si="519"/>
        <v>1.4855873830930844</v>
      </c>
      <c r="E1949" s="89">
        <f t="shared" si="524"/>
        <v>14711.747661861689</v>
      </c>
      <c r="F1949" s="126">
        <f t="shared" si="525"/>
        <v>392113.9342471261</v>
      </c>
      <c r="G1949" s="62">
        <f t="shared" si="526"/>
        <v>2.6653117172722514E-2</v>
      </c>
      <c r="H1949" s="88">
        <f t="shared" si="511"/>
        <v>0</v>
      </c>
      <c r="I1949" s="62">
        <f t="shared" si="520"/>
        <v>0</v>
      </c>
      <c r="J1949" s="89">
        <f t="shared" si="512"/>
        <v>0</v>
      </c>
      <c r="K1949" s="62">
        <f t="shared" si="521"/>
        <v>0</v>
      </c>
      <c r="L1949" s="90">
        <f t="shared" si="513"/>
        <v>80.649367155715922</v>
      </c>
      <c r="M1949" s="73">
        <f>0</f>
        <v>0</v>
      </c>
      <c r="N1949" s="89">
        <f t="shared" si="514"/>
        <v>0</v>
      </c>
      <c r="O1949" s="89">
        <f t="shared" si="515"/>
        <v>0</v>
      </c>
      <c r="P1949" s="89">
        <f t="shared" si="516"/>
        <v>0</v>
      </c>
      <c r="Q1949" s="62">
        <f t="shared" si="527"/>
        <v>0</v>
      </c>
      <c r="R1949" s="89">
        <f t="shared" si="522"/>
        <v>-80.649367155715922</v>
      </c>
      <c r="S1949" s="74">
        <f t="shared" si="523"/>
        <v>0</v>
      </c>
      <c r="T1949" s="91">
        <f t="shared" si="517"/>
        <v>8.5587383093084446E-2</v>
      </c>
      <c r="U1949" s="92">
        <f t="shared" si="518"/>
        <v>1.3855873830930843</v>
      </c>
    </row>
    <row r="1950" spans="1:21">
      <c r="A1950" s="80">
        <v>38458</v>
      </c>
      <c r="B1950" s="81">
        <v>0</v>
      </c>
      <c r="C1950" s="82">
        <v>0</v>
      </c>
      <c r="D1950" s="88">
        <f t="shared" si="519"/>
        <v>1.4815549147352987</v>
      </c>
      <c r="E1950" s="89">
        <f t="shared" si="524"/>
        <v>14631.098294705973</v>
      </c>
      <c r="F1950" s="126">
        <f t="shared" si="525"/>
        <v>392113.9342471261</v>
      </c>
      <c r="G1950" s="62">
        <f t="shared" si="526"/>
        <v>2.6800034170299178E-2</v>
      </c>
      <c r="H1950" s="88">
        <f t="shared" si="511"/>
        <v>0</v>
      </c>
      <c r="I1950" s="62">
        <f t="shared" si="520"/>
        <v>0</v>
      </c>
      <c r="J1950" s="89">
        <f t="shared" si="512"/>
        <v>0</v>
      </c>
      <c r="K1950" s="62">
        <f t="shared" si="521"/>
        <v>0</v>
      </c>
      <c r="L1950" s="90">
        <f t="shared" si="513"/>
        <v>0</v>
      </c>
      <c r="M1950" s="73">
        <f>0</f>
        <v>0</v>
      </c>
      <c r="N1950" s="89">
        <f t="shared" si="514"/>
        <v>0</v>
      </c>
      <c r="O1950" s="89">
        <f t="shared" si="515"/>
        <v>0</v>
      </c>
      <c r="P1950" s="89">
        <f t="shared" si="516"/>
        <v>0</v>
      </c>
      <c r="Q1950" s="62">
        <f t="shared" si="527"/>
        <v>0</v>
      </c>
      <c r="R1950" s="89">
        <f t="shared" si="522"/>
        <v>0</v>
      </c>
      <c r="S1950" s="74">
        <f t="shared" si="523"/>
        <v>0</v>
      </c>
      <c r="T1950" s="91">
        <f t="shared" si="517"/>
        <v>8.1554914735298745E-2</v>
      </c>
      <c r="U1950" s="92">
        <f t="shared" si="518"/>
        <v>1.3815549147352986</v>
      </c>
    </row>
    <row r="1951" spans="1:21">
      <c r="A1951" s="80">
        <v>38459</v>
      </c>
      <c r="B1951" s="81">
        <v>0</v>
      </c>
      <c r="C1951" s="82">
        <v>4.8937625587305335E-3</v>
      </c>
      <c r="D1951" s="88">
        <f t="shared" si="519"/>
        <v>1.4815549147352987</v>
      </c>
      <c r="E1951" s="89">
        <f t="shared" si="524"/>
        <v>14631.098294705973</v>
      </c>
      <c r="F1951" s="126">
        <f t="shared" si="525"/>
        <v>392113.9342471261</v>
      </c>
      <c r="G1951" s="62">
        <f t="shared" si="526"/>
        <v>2.6800034170299178E-2</v>
      </c>
      <c r="H1951" s="88">
        <f t="shared" si="511"/>
        <v>0</v>
      </c>
      <c r="I1951" s="62">
        <f t="shared" si="520"/>
        <v>0</v>
      </c>
      <c r="J1951" s="89">
        <f t="shared" si="512"/>
        <v>0</v>
      </c>
      <c r="K1951" s="62">
        <f t="shared" si="521"/>
        <v>0</v>
      </c>
      <c r="L1951" s="90">
        <f t="shared" si="513"/>
        <v>97.875251174610668</v>
      </c>
      <c r="M1951" s="73">
        <f>0</f>
        <v>0</v>
      </c>
      <c r="N1951" s="89">
        <f t="shared" si="514"/>
        <v>0</v>
      </c>
      <c r="O1951" s="89">
        <f t="shared" si="515"/>
        <v>0</v>
      </c>
      <c r="P1951" s="89">
        <f t="shared" si="516"/>
        <v>0</v>
      </c>
      <c r="Q1951" s="62">
        <f t="shared" si="527"/>
        <v>0</v>
      </c>
      <c r="R1951" s="89">
        <f t="shared" si="522"/>
        <v>-97.875251174610668</v>
      </c>
      <c r="S1951" s="74">
        <f t="shared" si="523"/>
        <v>0</v>
      </c>
      <c r="T1951" s="91">
        <f t="shared" si="517"/>
        <v>8.1554914735298745E-2</v>
      </c>
      <c r="U1951" s="92">
        <f t="shared" si="518"/>
        <v>1.3815549147352986</v>
      </c>
    </row>
    <row r="1952" spans="1:21">
      <c r="A1952" s="80">
        <v>38460</v>
      </c>
      <c r="B1952" s="81">
        <v>0</v>
      </c>
      <c r="C1952" s="82">
        <v>4.8937625587305335E-3</v>
      </c>
      <c r="D1952" s="88">
        <f t="shared" si="519"/>
        <v>1.476661152176568</v>
      </c>
      <c r="E1952" s="89">
        <f t="shared" si="524"/>
        <v>14533.223043531361</v>
      </c>
      <c r="F1952" s="126">
        <f t="shared" si="525"/>
        <v>392113.9342471261</v>
      </c>
      <c r="G1952" s="62">
        <f t="shared" si="526"/>
        <v>2.6980521325010099E-2</v>
      </c>
      <c r="H1952" s="88">
        <f t="shared" si="511"/>
        <v>0</v>
      </c>
      <c r="I1952" s="62">
        <f t="shared" si="520"/>
        <v>0</v>
      </c>
      <c r="J1952" s="89">
        <f t="shared" si="512"/>
        <v>0</v>
      </c>
      <c r="K1952" s="62">
        <f t="shared" si="521"/>
        <v>0</v>
      </c>
      <c r="L1952" s="90">
        <f t="shared" si="513"/>
        <v>97.875251174610668</v>
      </c>
      <c r="M1952" s="73">
        <f>0</f>
        <v>0</v>
      </c>
      <c r="N1952" s="89">
        <f t="shared" si="514"/>
        <v>0</v>
      </c>
      <c r="O1952" s="89">
        <f t="shared" si="515"/>
        <v>0</v>
      </c>
      <c r="P1952" s="89">
        <f t="shared" si="516"/>
        <v>0</v>
      </c>
      <c r="Q1952" s="62">
        <f t="shared" si="527"/>
        <v>0</v>
      </c>
      <c r="R1952" s="89">
        <f t="shared" si="522"/>
        <v>-97.875251174610668</v>
      </c>
      <c r="S1952" s="74">
        <f t="shared" si="523"/>
        <v>0</v>
      </c>
      <c r="T1952" s="91">
        <f t="shared" si="517"/>
        <v>7.6661152176568104E-2</v>
      </c>
      <c r="U1952" s="92">
        <f t="shared" si="518"/>
        <v>1.3766611521765679</v>
      </c>
    </row>
    <row r="1953" spans="1:21">
      <c r="A1953" s="80">
        <v>38461</v>
      </c>
      <c r="B1953" s="81">
        <v>0</v>
      </c>
      <c r="C1953" s="82">
        <v>5.249994942879632E-3</v>
      </c>
      <c r="D1953" s="88">
        <f t="shared" si="519"/>
        <v>1.4717673896178374</v>
      </c>
      <c r="E1953" s="89">
        <f t="shared" si="524"/>
        <v>14435.34779235675</v>
      </c>
      <c r="F1953" s="126">
        <f t="shared" si="525"/>
        <v>392113.9342471261</v>
      </c>
      <c r="G1953" s="62">
        <f t="shared" si="526"/>
        <v>2.7163455975390022E-2</v>
      </c>
      <c r="H1953" s="88">
        <f t="shared" si="511"/>
        <v>0</v>
      </c>
      <c r="I1953" s="62">
        <f t="shared" si="520"/>
        <v>0</v>
      </c>
      <c r="J1953" s="89">
        <f t="shared" si="512"/>
        <v>0</v>
      </c>
      <c r="K1953" s="62">
        <f t="shared" si="521"/>
        <v>0</v>
      </c>
      <c r="L1953" s="90">
        <f t="shared" si="513"/>
        <v>104.99989885759264</v>
      </c>
      <c r="M1953" s="73">
        <f>0</f>
        <v>0</v>
      </c>
      <c r="N1953" s="89">
        <f t="shared" si="514"/>
        <v>0</v>
      </c>
      <c r="O1953" s="89">
        <f t="shared" si="515"/>
        <v>0</v>
      </c>
      <c r="P1953" s="89">
        <f t="shared" si="516"/>
        <v>0</v>
      </c>
      <c r="Q1953" s="62">
        <f t="shared" si="527"/>
        <v>0</v>
      </c>
      <c r="R1953" s="89">
        <f t="shared" si="522"/>
        <v>-104.99989885759264</v>
      </c>
      <c r="S1953" s="74">
        <f t="shared" si="523"/>
        <v>0</v>
      </c>
      <c r="T1953" s="91">
        <f t="shared" si="517"/>
        <v>7.1767389617837463E-2</v>
      </c>
      <c r="U1953" s="92">
        <f t="shared" si="518"/>
        <v>1.3717673896178373</v>
      </c>
    </row>
    <row r="1954" spans="1:21">
      <c r="A1954" s="80">
        <v>38462</v>
      </c>
      <c r="B1954" s="81">
        <v>0</v>
      </c>
      <c r="C1954" s="82">
        <v>4.9072482227635892E-3</v>
      </c>
      <c r="D1954" s="88">
        <f t="shared" si="519"/>
        <v>1.4665173946749579</v>
      </c>
      <c r="E1954" s="89">
        <f t="shared" si="524"/>
        <v>14330.347893499156</v>
      </c>
      <c r="F1954" s="126">
        <f t="shared" si="525"/>
        <v>392113.9342471261</v>
      </c>
      <c r="G1954" s="62">
        <f t="shared" si="526"/>
        <v>2.7362485346570362E-2</v>
      </c>
      <c r="H1954" s="88">
        <f t="shared" si="511"/>
        <v>0</v>
      </c>
      <c r="I1954" s="62">
        <f t="shared" si="520"/>
        <v>0</v>
      </c>
      <c r="J1954" s="89">
        <f t="shared" si="512"/>
        <v>0</v>
      </c>
      <c r="K1954" s="62">
        <f t="shared" si="521"/>
        <v>0</v>
      </c>
      <c r="L1954" s="90">
        <f t="shared" si="513"/>
        <v>98.14496445527179</v>
      </c>
      <c r="M1954" s="73">
        <f>0</f>
        <v>0</v>
      </c>
      <c r="N1954" s="89">
        <f t="shared" si="514"/>
        <v>0</v>
      </c>
      <c r="O1954" s="89">
        <f t="shared" si="515"/>
        <v>0</v>
      </c>
      <c r="P1954" s="89">
        <f t="shared" si="516"/>
        <v>0</v>
      </c>
      <c r="Q1954" s="62">
        <f t="shared" si="527"/>
        <v>0</v>
      </c>
      <c r="R1954" s="89">
        <f t="shared" si="522"/>
        <v>-98.14496445527179</v>
      </c>
      <c r="S1954" s="74">
        <f t="shared" si="523"/>
        <v>0</v>
      </c>
      <c r="T1954" s="91">
        <f t="shared" si="517"/>
        <v>6.6517394674957986E-2</v>
      </c>
      <c r="U1954" s="92">
        <f t="shared" si="518"/>
        <v>1.3665173946749578</v>
      </c>
    </row>
    <row r="1955" spans="1:21">
      <c r="A1955" s="80">
        <v>38463</v>
      </c>
      <c r="B1955" s="81">
        <v>0</v>
      </c>
      <c r="C1955" s="82">
        <v>5.2669378975527615E-3</v>
      </c>
      <c r="D1955" s="88">
        <f t="shared" si="519"/>
        <v>1.4616101464521942</v>
      </c>
      <c r="E1955" s="89">
        <f t="shared" si="524"/>
        <v>14232.202929043884</v>
      </c>
      <c r="F1955" s="126">
        <f t="shared" si="525"/>
        <v>392113.9342471261</v>
      </c>
      <c r="G1955" s="62">
        <f t="shared" si="526"/>
        <v>2.7551176455398407E-2</v>
      </c>
      <c r="H1955" s="88">
        <f t="shared" si="511"/>
        <v>0</v>
      </c>
      <c r="I1955" s="62">
        <f t="shared" si="520"/>
        <v>0</v>
      </c>
      <c r="J1955" s="89">
        <f t="shared" si="512"/>
        <v>0</v>
      </c>
      <c r="K1955" s="62">
        <f t="shared" si="521"/>
        <v>0</v>
      </c>
      <c r="L1955" s="90">
        <f t="shared" si="513"/>
        <v>105.33875795105523</v>
      </c>
      <c r="M1955" s="73">
        <f>0</f>
        <v>0</v>
      </c>
      <c r="N1955" s="89">
        <f t="shared" si="514"/>
        <v>0</v>
      </c>
      <c r="O1955" s="89">
        <f t="shared" si="515"/>
        <v>0</v>
      </c>
      <c r="P1955" s="89">
        <f t="shared" si="516"/>
        <v>0</v>
      </c>
      <c r="Q1955" s="62">
        <f t="shared" si="527"/>
        <v>0</v>
      </c>
      <c r="R1955" s="89">
        <f t="shared" si="522"/>
        <v>-105.33875795105523</v>
      </c>
      <c r="S1955" s="74">
        <f t="shared" si="523"/>
        <v>0</v>
      </c>
      <c r="T1955" s="91">
        <f t="shared" si="517"/>
        <v>6.1610146452194314E-2</v>
      </c>
      <c r="U1955" s="92">
        <f t="shared" si="518"/>
        <v>1.3616101464521941</v>
      </c>
    </row>
    <row r="1956" spans="1:21">
      <c r="A1956" s="80">
        <v>38464</v>
      </c>
      <c r="B1956" s="81">
        <v>0</v>
      </c>
      <c r="C1956" s="82">
        <v>5.143149656748394E-3</v>
      </c>
      <c r="D1956" s="88">
        <f t="shared" si="519"/>
        <v>1.4563432085546413</v>
      </c>
      <c r="E1956" s="89">
        <f t="shared" si="524"/>
        <v>14126.86417109283</v>
      </c>
      <c r="F1956" s="126">
        <f t="shared" si="525"/>
        <v>392113.9342471261</v>
      </c>
      <c r="G1956" s="62">
        <f t="shared" si="526"/>
        <v>2.7756615303875531E-2</v>
      </c>
      <c r="H1956" s="88">
        <f t="shared" si="511"/>
        <v>0</v>
      </c>
      <c r="I1956" s="62">
        <f t="shared" si="520"/>
        <v>0</v>
      </c>
      <c r="J1956" s="89">
        <f t="shared" si="512"/>
        <v>0</v>
      </c>
      <c r="K1956" s="62">
        <f t="shared" si="521"/>
        <v>0</v>
      </c>
      <c r="L1956" s="90">
        <f t="shared" si="513"/>
        <v>102.86299313496788</v>
      </c>
      <c r="M1956" s="73">
        <f>0</f>
        <v>0</v>
      </c>
      <c r="N1956" s="89">
        <f t="shared" si="514"/>
        <v>0</v>
      </c>
      <c r="O1956" s="89">
        <f t="shared" si="515"/>
        <v>0</v>
      </c>
      <c r="P1956" s="89">
        <f t="shared" si="516"/>
        <v>0</v>
      </c>
      <c r="Q1956" s="62">
        <f t="shared" si="527"/>
        <v>0</v>
      </c>
      <c r="R1956" s="89">
        <f t="shared" si="522"/>
        <v>-102.86299313496788</v>
      </c>
      <c r="S1956" s="74">
        <f t="shared" si="523"/>
        <v>0</v>
      </c>
      <c r="T1956" s="91">
        <f t="shared" si="517"/>
        <v>5.6343208554641366E-2</v>
      </c>
      <c r="U1956" s="92">
        <f t="shared" si="518"/>
        <v>1.3563432085546412</v>
      </c>
    </row>
    <row r="1957" spans="1:21">
      <c r="A1957" s="80">
        <v>38465</v>
      </c>
      <c r="B1957" s="81">
        <v>1.2700000000000001E-3</v>
      </c>
      <c r="C1957" s="82">
        <v>4.1954552497132256E-3</v>
      </c>
      <c r="D1957" s="88">
        <f t="shared" si="519"/>
        <v>1.4512000588978933</v>
      </c>
      <c r="E1957" s="89">
        <f t="shared" si="524"/>
        <v>14024.001177957862</v>
      </c>
      <c r="F1957" s="126">
        <f t="shared" si="525"/>
        <v>392113.9342471261</v>
      </c>
      <c r="G1957" s="62">
        <f t="shared" si="526"/>
        <v>2.7960204029605244E-2</v>
      </c>
      <c r="H1957" s="88">
        <f t="shared" si="511"/>
        <v>25.400000000000002</v>
      </c>
      <c r="I1957" s="62">
        <f t="shared" si="520"/>
        <v>254</v>
      </c>
      <c r="J1957" s="89">
        <f t="shared" si="512"/>
        <v>45.72</v>
      </c>
      <c r="K1957" s="62">
        <f t="shared" si="521"/>
        <v>1005.8399999999999</v>
      </c>
      <c r="L1957" s="90">
        <f t="shared" si="513"/>
        <v>83.90910499426451</v>
      </c>
      <c r="M1957" s="73">
        <f>0</f>
        <v>0</v>
      </c>
      <c r="N1957" s="89">
        <f t="shared" si="514"/>
        <v>0</v>
      </c>
      <c r="O1957" s="89">
        <f t="shared" si="515"/>
        <v>0</v>
      </c>
      <c r="P1957" s="89">
        <f t="shared" si="516"/>
        <v>0</v>
      </c>
      <c r="Q1957" s="62">
        <f t="shared" si="527"/>
        <v>0</v>
      </c>
      <c r="R1957" s="89">
        <f t="shared" si="522"/>
        <v>-12.789104994264505</v>
      </c>
      <c r="S1957" s="74">
        <f t="shared" si="523"/>
        <v>1259.8399999999999</v>
      </c>
      <c r="T1957" s="91">
        <f t="shared" si="517"/>
        <v>5.1200058897893364E-2</v>
      </c>
      <c r="U1957" s="92">
        <f t="shared" si="518"/>
        <v>1.3512000588978932</v>
      </c>
    </row>
    <row r="1958" spans="1:21">
      <c r="A1958" s="80">
        <v>38466</v>
      </c>
      <c r="B1958" s="81">
        <v>0</v>
      </c>
      <c r="C1958" s="82">
        <v>3.5505813591232131E-3</v>
      </c>
      <c r="D1958" s="88">
        <f t="shared" si="519"/>
        <v>1.45056060364818</v>
      </c>
      <c r="E1958" s="89">
        <f t="shared" si="524"/>
        <v>14011.212072963597</v>
      </c>
      <c r="F1958" s="126">
        <f t="shared" si="525"/>
        <v>393373.77424712613</v>
      </c>
      <c r="G1958" s="62">
        <f t="shared" si="526"/>
        <v>2.8075642007174419E-2</v>
      </c>
      <c r="H1958" s="88">
        <f t="shared" si="511"/>
        <v>0</v>
      </c>
      <c r="I1958" s="62">
        <f t="shared" si="520"/>
        <v>0</v>
      </c>
      <c r="J1958" s="89">
        <f t="shared" si="512"/>
        <v>0</v>
      </c>
      <c r="K1958" s="62">
        <f t="shared" si="521"/>
        <v>0</v>
      </c>
      <c r="L1958" s="90">
        <f t="shared" si="513"/>
        <v>71.011627182464267</v>
      </c>
      <c r="M1958" s="73">
        <f>0</f>
        <v>0</v>
      </c>
      <c r="N1958" s="89">
        <f t="shared" si="514"/>
        <v>0</v>
      </c>
      <c r="O1958" s="89">
        <f t="shared" si="515"/>
        <v>0</v>
      </c>
      <c r="P1958" s="89">
        <f t="shared" si="516"/>
        <v>0</v>
      </c>
      <c r="Q1958" s="62">
        <f t="shared" si="527"/>
        <v>0</v>
      </c>
      <c r="R1958" s="89">
        <f t="shared" si="522"/>
        <v>-71.011627182464267</v>
      </c>
      <c r="S1958" s="74">
        <f t="shared" si="523"/>
        <v>0</v>
      </c>
      <c r="T1958" s="91">
        <f t="shared" si="517"/>
        <v>5.0560603648180047E-2</v>
      </c>
      <c r="U1958" s="92">
        <f t="shared" si="518"/>
        <v>1.3505606036481799</v>
      </c>
    </row>
    <row r="1959" spans="1:21">
      <c r="A1959" s="80">
        <v>38467</v>
      </c>
      <c r="B1959" s="81">
        <v>0</v>
      </c>
      <c r="C1959" s="82">
        <v>4.5964742477100726E-3</v>
      </c>
      <c r="D1959" s="88">
        <f t="shared" si="519"/>
        <v>1.4470100222890567</v>
      </c>
      <c r="E1959" s="89">
        <f t="shared" si="524"/>
        <v>13940.200445781133</v>
      </c>
      <c r="F1959" s="126">
        <f t="shared" si="525"/>
        <v>393373.77424712613</v>
      </c>
      <c r="G1959" s="62">
        <f t="shared" si="526"/>
        <v>2.8218659823229221E-2</v>
      </c>
      <c r="H1959" s="88">
        <f t="shared" si="511"/>
        <v>0</v>
      </c>
      <c r="I1959" s="62">
        <f t="shared" si="520"/>
        <v>0</v>
      </c>
      <c r="J1959" s="89">
        <f t="shared" si="512"/>
        <v>0</v>
      </c>
      <c r="K1959" s="62">
        <f t="shared" si="521"/>
        <v>0</v>
      </c>
      <c r="L1959" s="90">
        <f t="shared" si="513"/>
        <v>91.929484954201456</v>
      </c>
      <c r="M1959" s="73">
        <f>0</f>
        <v>0</v>
      </c>
      <c r="N1959" s="89">
        <f t="shared" si="514"/>
        <v>0</v>
      </c>
      <c r="O1959" s="89">
        <f t="shared" si="515"/>
        <v>0</v>
      </c>
      <c r="P1959" s="89">
        <f t="shared" si="516"/>
        <v>0</v>
      </c>
      <c r="Q1959" s="62">
        <f t="shared" si="527"/>
        <v>0</v>
      </c>
      <c r="R1959" s="89">
        <f t="shared" si="522"/>
        <v>-91.929484954201456</v>
      </c>
      <c r="S1959" s="74">
        <f t="shared" si="523"/>
        <v>0</v>
      </c>
      <c r="T1959" s="91">
        <f t="shared" si="517"/>
        <v>4.7010022289056819E-2</v>
      </c>
      <c r="U1959" s="92">
        <f t="shared" si="518"/>
        <v>1.3470100222890566</v>
      </c>
    </row>
    <row r="1960" spans="1:21">
      <c r="A1960" s="80">
        <v>38468</v>
      </c>
      <c r="B1960" s="81">
        <v>1.4985999999999999E-2</v>
      </c>
      <c r="C1960" s="82">
        <v>3.8571340657702026E-3</v>
      </c>
      <c r="D1960" s="88">
        <f t="shared" si="519"/>
        <v>1.4424135480413465</v>
      </c>
      <c r="E1960" s="89">
        <f t="shared" si="524"/>
        <v>13848.270960826931</v>
      </c>
      <c r="F1960" s="126">
        <f t="shared" si="525"/>
        <v>393373.77424712613</v>
      </c>
      <c r="G1960" s="62">
        <f t="shared" si="526"/>
        <v>2.8405984787550426E-2</v>
      </c>
      <c r="H1960" s="88">
        <f t="shared" si="511"/>
        <v>299.71999999999997</v>
      </c>
      <c r="I1960" s="62">
        <f t="shared" si="520"/>
        <v>2997.2</v>
      </c>
      <c r="J1960" s="89">
        <f t="shared" si="512"/>
        <v>539.49599999999998</v>
      </c>
      <c r="K1960" s="62">
        <f t="shared" si="521"/>
        <v>11868.911999999998</v>
      </c>
      <c r="L1960" s="90">
        <f t="shared" si="513"/>
        <v>77.142681315404047</v>
      </c>
      <c r="M1960" s="73">
        <f>0</f>
        <v>0</v>
      </c>
      <c r="N1960" s="89">
        <f t="shared" si="514"/>
        <v>0</v>
      </c>
      <c r="O1960" s="89">
        <f t="shared" si="515"/>
        <v>0</v>
      </c>
      <c r="P1960" s="89">
        <f t="shared" si="516"/>
        <v>0</v>
      </c>
      <c r="Q1960" s="62">
        <f t="shared" si="527"/>
        <v>0</v>
      </c>
      <c r="R1960" s="89">
        <f t="shared" si="522"/>
        <v>762.07331868459585</v>
      </c>
      <c r="S1960" s="74">
        <f t="shared" si="523"/>
        <v>14866.111999999997</v>
      </c>
      <c r="T1960" s="91">
        <f t="shared" si="517"/>
        <v>4.241354804134656E-2</v>
      </c>
      <c r="U1960" s="92">
        <f t="shared" si="518"/>
        <v>1.3424135480413464</v>
      </c>
    </row>
    <row r="1961" spans="1:21">
      <c r="A1961" s="80">
        <v>38469</v>
      </c>
      <c r="B1961" s="81">
        <v>0</v>
      </c>
      <c r="C1961" s="82">
        <v>4.4430359907683577E-3</v>
      </c>
      <c r="D1961" s="88">
        <f t="shared" si="519"/>
        <v>1.4805172139755762</v>
      </c>
      <c r="E1961" s="89">
        <f t="shared" si="524"/>
        <v>14610.344279511526</v>
      </c>
      <c r="F1961" s="126">
        <f t="shared" si="525"/>
        <v>408239.88624712615</v>
      </c>
      <c r="G1961" s="62">
        <f t="shared" si="526"/>
        <v>2.7941838907903888E-2</v>
      </c>
      <c r="H1961" s="88">
        <f t="shared" si="511"/>
        <v>0</v>
      </c>
      <c r="I1961" s="62">
        <f t="shared" si="520"/>
        <v>0</v>
      </c>
      <c r="J1961" s="89">
        <f t="shared" si="512"/>
        <v>0</v>
      </c>
      <c r="K1961" s="62">
        <f t="shared" si="521"/>
        <v>0</v>
      </c>
      <c r="L1961" s="90">
        <f t="shared" si="513"/>
        <v>88.860719815367148</v>
      </c>
      <c r="M1961" s="73">
        <f>0</f>
        <v>0</v>
      </c>
      <c r="N1961" s="89">
        <f t="shared" si="514"/>
        <v>0</v>
      </c>
      <c r="O1961" s="89">
        <f t="shared" si="515"/>
        <v>0</v>
      </c>
      <c r="P1961" s="89">
        <f t="shared" si="516"/>
        <v>0</v>
      </c>
      <c r="Q1961" s="62">
        <f t="shared" si="527"/>
        <v>0</v>
      </c>
      <c r="R1961" s="89">
        <f t="shared" si="522"/>
        <v>-88.860719815367148</v>
      </c>
      <c r="S1961" s="74">
        <f t="shared" si="523"/>
        <v>0</v>
      </c>
      <c r="T1961" s="91">
        <f t="shared" si="517"/>
        <v>8.0517213975576318E-2</v>
      </c>
      <c r="U1961" s="92">
        <f t="shared" si="518"/>
        <v>1.3805172139755761</v>
      </c>
    </row>
    <row r="1962" spans="1:21">
      <c r="A1962" s="80">
        <v>38470</v>
      </c>
      <c r="B1962" s="81">
        <v>0</v>
      </c>
      <c r="C1962" s="82">
        <v>4.9319342543875959E-3</v>
      </c>
      <c r="D1962" s="88">
        <f t="shared" si="519"/>
        <v>1.4760741779848079</v>
      </c>
      <c r="E1962" s="89">
        <f t="shared" si="524"/>
        <v>14521.483559696158</v>
      </c>
      <c r="F1962" s="126">
        <f t="shared" si="525"/>
        <v>408239.88624712615</v>
      </c>
      <c r="G1962" s="62">
        <f t="shared" si="526"/>
        <v>2.8112822258751915E-2</v>
      </c>
      <c r="H1962" s="88">
        <f t="shared" si="511"/>
        <v>0</v>
      </c>
      <c r="I1962" s="62">
        <f t="shared" si="520"/>
        <v>0</v>
      </c>
      <c r="J1962" s="89">
        <f t="shared" si="512"/>
        <v>0</v>
      </c>
      <c r="K1962" s="62">
        <f t="shared" si="521"/>
        <v>0</v>
      </c>
      <c r="L1962" s="90">
        <f t="shared" si="513"/>
        <v>98.638685087751924</v>
      </c>
      <c r="M1962" s="73">
        <f>0</f>
        <v>0</v>
      </c>
      <c r="N1962" s="89">
        <f t="shared" si="514"/>
        <v>0</v>
      </c>
      <c r="O1962" s="89">
        <f t="shared" si="515"/>
        <v>0</v>
      </c>
      <c r="P1962" s="89">
        <f t="shared" si="516"/>
        <v>0</v>
      </c>
      <c r="Q1962" s="62">
        <f t="shared" si="527"/>
        <v>0</v>
      </c>
      <c r="R1962" s="89">
        <f t="shared" si="522"/>
        <v>-98.638685087751924</v>
      </c>
      <c r="S1962" s="74">
        <f t="shared" si="523"/>
        <v>0</v>
      </c>
      <c r="T1962" s="91">
        <f t="shared" si="517"/>
        <v>7.6074177984807978E-2</v>
      </c>
      <c r="U1962" s="92">
        <f t="shared" si="518"/>
        <v>1.3760741779848078</v>
      </c>
    </row>
    <row r="1963" spans="1:21">
      <c r="A1963" s="80">
        <v>38471</v>
      </c>
      <c r="B1963" s="81">
        <v>0</v>
      </c>
      <c r="C1963" s="82">
        <v>5.5574879854816718E-3</v>
      </c>
      <c r="D1963" s="88">
        <f t="shared" si="519"/>
        <v>1.4711422437304202</v>
      </c>
      <c r="E1963" s="89">
        <f t="shared" si="524"/>
        <v>14422.844874608407</v>
      </c>
      <c r="F1963" s="126">
        <f t="shared" si="525"/>
        <v>408239.88624712615</v>
      </c>
      <c r="G1963" s="62">
        <f t="shared" si="526"/>
        <v>2.8305087505020414E-2</v>
      </c>
      <c r="H1963" s="88">
        <f t="shared" si="511"/>
        <v>0</v>
      </c>
      <c r="I1963" s="62">
        <f t="shared" si="520"/>
        <v>0</v>
      </c>
      <c r="J1963" s="89">
        <f t="shared" si="512"/>
        <v>0</v>
      </c>
      <c r="K1963" s="62">
        <f t="shared" si="521"/>
        <v>0</v>
      </c>
      <c r="L1963" s="90">
        <f t="shared" si="513"/>
        <v>111.14975970963344</v>
      </c>
      <c r="M1963" s="73">
        <f>0</f>
        <v>0</v>
      </c>
      <c r="N1963" s="89">
        <f t="shared" si="514"/>
        <v>0</v>
      </c>
      <c r="O1963" s="89">
        <f t="shared" si="515"/>
        <v>0</v>
      </c>
      <c r="P1963" s="89">
        <f t="shared" si="516"/>
        <v>0</v>
      </c>
      <c r="Q1963" s="62">
        <f t="shared" si="527"/>
        <v>0</v>
      </c>
      <c r="R1963" s="89">
        <f t="shared" si="522"/>
        <v>-111.14975970963344</v>
      </c>
      <c r="S1963" s="74">
        <f t="shared" si="523"/>
        <v>0</v>
      </c>
      <c r="T1963" s="91">
        <f t="shared" si="517"/>
        <v>7.1142243730420329E-2</v>
      </c>
      <c r="U1963" s="92">
        <f t="shared" si="518"/>
        <v>1.3711422437304202</v>
      </c>
    </row>
    <row r="1964" spans="1:21">
      <c r="A1964" s="80">
        <v>38472</v>
      </c>
      <c r="B1964" s="81">
        <v>7.3659999999999993E-3</v>
      </c>
      <c r="C1964" s="82">
        <v>4.7563763253114033E-3</v>
      </c>
      <c r="D1964" s="88">
        <f t="shared" si="519"/>
        <v>1.4655847557449386</v>
      </c>
      <c r="E1964" s="89">
        <f t="shared" si="524"/>
        <v>14311.695114898774</v>
      </c>
      <c r="F1964" s="126">
        <f t="shared" si="525"/>
        <v>408239.88624712615</v>
      </c>
      <c r="G1964" s="62">
        <f t="shared" si="526"/>
        <v>2.8524914971262902E-2</v>
      </c>
      <c r="H1964" s="88">
        <f t="shared" si="511"/>
        <v>147.32</v>
      </c>
      <c r="I1964" s="62">
        <f t="shared" si="520"/>
        <v>1473.2</v>
      </c>
      <c r="J1964" s="89">
        <f t="shared" si="512"/>
        <v>265.17599999999993</v>
      </c>
      <c r="K1964" s="62">
        <f t="shared" si="521"/>
        <v>5833.8719999999985</v>
      </c>
      <c r="L1964" s="90">
        <f t="shared" si="513"/>
        <v>95.127526506228065</v>
      </c>
      <c r="M1964" s="73">
        <f>0</f>
        <v>0</v>
      </c>
      <c r="N1964" s="89">
        <f t="shared" si="514"/>
        <v>0</v>
      </c>
      <c r="O1964" s="89">
        <f t="shared" si="515"/>
        <v>0</v>
      </c>
      <c r="P1964" s="89">
        <f t="shared" si="516"/>
        <v>0</v>
      </c>
      <c r="Q1964" s="62">
        <f t="shared" si="527"/>
        <v>0</v>
      </c>
      <c r="R1964" s="89">
        <f t="shared" si="522"/>
        <v>317.36847349377183</v>
      </c>
      <c r="S1964" s="74">
        <f t="shared" si="523"/>
        <v>7307.0719999999983</v>
      </c>
      <c r="T1964" s="91">
        <f t="shared" si="517"/>
        <v>6.5584755744938716E-2</v>
      </c>
      <c r="U1964" s="92">
        <f t="shared" si="518"/>
        <v>1.3655847557449385</v>
      </c>
    </row>
    <row r="1965" spans="1:21">
      <c r="A1965" s="80">
        <v>38473</v>
      </c>
      <c r="B1965" s="81">
        <v>1.016E-3</v>
      </c>
      <c r="C1965" s="82">
        <v>3.318026219436361E-3</v>
      </c>
      <c r="D1965" s="88">
        <f t="shared" si="519"/>
        <v>1.4814531794196273</v>
      </c>
      <c r="E1965" s="89">
        <f t="shared" si="524"/>
        <v>14629.063588392546</v>
      </c>
      <c r="F1965" s="126">
        <f t="shared" si="525"/>
        <v>415546.95824712614</v>
      </c>
      <c r="G1965" s="62">
        <f t="shared" si="526"/>
        <v>2.8405574679218875E-2</v>
      </c>
      <c r="H1965" s="88">
        <f t="shared" si="511"/>
        <v>20.32</v>
      </c>
      <c r="I1965" s="62">
        <f t="shared" si="520"/>
        <v>203.20000000000002</v>
      </c>
      <c r="J1965" s="89">
        <f t="shared" si="512"/>
        <v>36.575999999999993</v>
      </c>
      <c r="K1965" s="62">
        <f t="shared" si="521"/>
        <v>804.6719999999998</v>
      </c>
      <c r="L1965" s="90">
        <f t="shared" si="513"/>
        <v>66.360524388727214</v>
      </c>
      <c r="M1965" s="73">
        <f>0</f>
        <v>0</v>
      </c>
      <c r="N1965" s="89">
        <f t="shared" si="514"/>
        <v>0</v>
      </c>
      <c r="O1965" s="89">
        <f t="shared" si="515"/>
        <v>0</v>
      </c>
      <c r="P1965" s="89">
        <f t="shared" si="516"/>
        <v>0</v>
      </c>
      <c r="Q1965" s="62">
        <f t="shared" si="527"/>
        <v>0</v>
      </c>
      <c r="R1965" s="89">
        <f t="shared" si="522"/>
        <v>-9.4645243887272201</v>
      </c>
      <c r="S1965" s="74">
        <f t="shared" si="523"/>
        <v>1007.8719999999998</v>
      </c>
      <c r="T1965" s="91">
        <f t="shared" si="517"/>
        <v>8.1453179419627375E-2</v>
      </c>
      <c r="U1965" s="92">
        <f t="shared" si="518"/>
        <v>1.3814531794196272</v>
      </c>
    </row>
    <row r="1966" spans="1:21">
      <c r="A1966" s="80">
        <v>38474</v>
      </c>
      <c r="B1966" s="81">
        <v>2.5399999999999999E-4</v>
      </c>
      <c r="C1966" s="82">
        <v>5.0049265165364454E-3</v>
      </c>
      <c r="D1966" s="88">
        <f t="shared" si="519"/>
        <v>1.4809799532001908</v>
      </c>
      <c r="E1966" s="89">
        <f t="shared" si="524"/>
        <v>14619.599064003818</v>
      </c>
      <c r="F1966" s="126">
        <f t="shared" si="525"/>
        <v>416554.83024712611</v>
      </c>
      <c r="G1966" s="62">
        <f t="shared" si="526"/>
        <v>2.849290383569833E-2</v>
      </c>
      <c r="H1966" s="88">
        <f t="shared" si="511"/>
        <v>5.08</v>
      </c>
      <c r="I1966" s="62">
        <f t="shared" si="520"/>
        <v>50.800000000000004</v>
      </c>
      <c r="J1966" s="89">
        <f t="shared" si="512"/>
        <v>9.1439999999999984</v>
      </c>
      <c r="K1966" s="62">
        <f t="shared" si="521"/>
        <v>201.16799999999995</v>
      </c>
      <c r="L1966" s="90">
        <f t="shared" si="513"/>
        <v>100.09853033072891</v>
      </c>
      <c r="M1966" s="73">
        <f>0</f>
        <v>0</v>
      </c>
      <c r="N1966" s="89">
        <f t="shared" si="514"/>
        <v>0</v>
      </c>
      <c r="O1966" s="89">
        <f t="shared" si="515"/>
        <v>0</v>
      </c>
      <c r="P1966" s="89">
        <f t="shared" si="516"/>
        <v>0</v>
      </c>
      <c r="Q1966" s="62">
        <f t="shared" si="527"/>
        <v>0</v>
      </c>
      <c r="R1966" s="89">
        <f t="shared" si="522"/>
        <v>-85.874530330728902</v>
      </c>
      <c r="S1966" s="74">
        <f t="shared" si="523"/>
        <v>251.96799999999996</v>
      </c>
      <c r="T1966" s="91">
        <f t="shared" si="517"/>
        <v>8.0979953200190913E-2</v>
      </c>
      <c r="U1966" s="92">
        <f t="shared" si="518"/>
        <v>1.3809799532001907</v>
      </c>
    </row>
    <row r="1967" spans="1:21">
      <c r="A1967" s="80">
        <v>38475</v>
      </c>
      <c r="B1967" s="81">
        <v>0</v>
      </c>
      <c r="C1967" s="82">
        <v>5.6582083034866382E-3</v>
      </c>
      <c r="D1967" s="88">
        <f t="shared" si="519"/>
        <v>1.4766862266836545</v>
      </c>
      <c r="E1967" s="89">
        <f t="shared" si="524"/>
        <v>14533.724533673088</v>
      </c>
      <c r="F1967" s="126">
        <f t="shared" si="525"/>
        <v>416806.79824712611</v>
      </c>
      <c r="G1967" s="62">
        <f t="shared" si="526"/>
        <v>2.8678594897091191E-2</v>
      </c>
      <c r="H1967" s="88">
        <f t="shared" si="511"/>
        <v>0</v>
      </c>
      <c r="I1967" s="62">
        <f t="shared" si="520"/>
        <v>0</v>
      </c>
      <c r="J1967" s="89">
        <f t="shared" si="512"/>
        <v>0</v>
      </c>
      <c r="K1967" s="62">
        <f t="shared" si="521"/>
        <v>0</v>
      </c>
      <c r="L1967" s="90">
        <f t="shared" si="513"/>
        <v>113.16416606973276</v>
      </c>
      <c r="M1967" s="73">
        <f>0</f>
        <v>0</v>
      </c>
      <c r="N1967" s="89">
        <f t="shared" si="514"/>
        <v>0</v>
      </c>
      <c r="O1967" s="89">
        <f t="shared" si="515"/>
        <v>0</v>
      </c>
      <c r="P1967" s="89">
        <f t="shared" si="516"/>
        <v>0</v>
      </c>
      <c r="Q1967" s="62">
        <f t="shared" si="527"/>
        <v>0</v>
      </c>
      <c r="R1967" s="89">
        <f t="shared" si="522"/>
        <v>-113.16416606973276</v>
      </c>
      <c r="S1967" s="74">
        <f t="shared" si="523"/>
        <v>0</v>
      </c>
      <c r="T1967" s="91">
        <f t="shared" si="517"/>
        <v>7.6686226683654546E-2</v>
      </c>
      <c r="U1967" s="92">
        <f t="shared" si="518"/>
        <v>1.3766862266836544</v>
      </c>
    </row>
    <row r="1968" spans="1:21">
      <c r="A1968" s="80">
        <v>38476</v>
      </c>
      <c r="B1968" s="81">
        <v>2.2352E-2</v>
      </c>
      <c r="C1968" s="82">
        <v>2.6350145490572894E-3</v>
      </c>
      <c r="D1968" s="88">
        <f t="shared" si="519"/>
        <v>1.4710280183801678</v>
      </c>
      <c r="E1968" s="89">
        <f t="shared" si="524"/>
        <v>14420.560367603355</v>
      </c>
      <c r="F1968" s="126">
        <f t="shared" si="525"/>
        <v>416806.79824712611</v>
      </c>
      <c r="G1968" s="62">
        <f t="shared" si="526"/>
        <v>2.8903647821031095E-2</v>
      </c>
      <c r="H1968" s="88">
        <f t="shared" si="511"/>
        <v>447.04</v>
      </c>
      <c r="I1968" s="62">
        <f t="shared" si="520"/>
        <v>4470.4000000000005</v>
      </c>
      <c r="J1968" s="89">
        <f t="shared" si="512"/>
        <v>804.67200000000003</v>
      </c>
      <c r="K1968" s="62">
        <f t="shared" si="521"/>
        <v>17702.784</v>
      </c>
      <c r="L1968" s="90">
        <f t="shared" si="513"/>
        <v>52.700290981145791</v>
      </c>
      <c r="M1968" s="73">
        <f>0</f>
        <v>0</v>
      </c>
      <c r="N1968" s="89">
        <f t="shared" si="514"/>
        <v>0</v>
      </c>
      <c r="O1968" s="89">
        <f t="shared" si="515"/>
        <v>0</v>
      </c>
      <c r="P1968" s="89">
        <f t="shared" si="516"/>
        <v>0</v>
      </c>
      <c r="Q1968" s="62">
        <f t="shared" si="527"/>
        <v>0</v>
      </c>
      <c r="R1968" s="89">
        <f t="shared" si="522"/>
        <v>1199.0117090188542</v>
      </c>
      <c r="S1968" s="74">
        <f t="shared" si="523"/>
        <v>22173.184000000001</v>
      </c>
      <c r="T1968" s="91">
        <f t="shared" si="517"/>
        <v>7.1028018380167923E-2</v>
      </c>
      <c r="U1968" s="92">
        <f t="shared" si="518"/>
        <v>1.3710280183801677</v>
      </c>
    </row>
    <row r="1969" spans="1:21">
      <c r="A1969" s="80">
        <v>38477</v>
      </c>
      <c r="B1969" s="81">
        <v>2.9971999999999999E-2</v>
      </c>
      <c r="C1969" s="82">
        <v>2.6614426588041614E-3</v>
      </c>
      <c r="D1969" s="88">
        <f t="shared" si="519"/>
        <v>1.5309786038311104</v>
      </c>
      <c r="E1969" s="89">
        <f t="shared" si="524"/>
        <v>15619.572076622209</v>
      </c>
      <c r="F1969" s="126">
        <f t="shared" si="525"/>
        <v>438979.98224712611</v>
      </c>
      <c r="G1969" s="62">
        <f t="shared" si="526"/>
        <v>2.8104481998207035E-2</v>
      </c>
      <c r="H1969" s="88">
        <f t="shared" si="511"/>
        <v>599.43999999999994</v>
      </c>
      <c r="I1969" s="62">
        <f t="shared" si="520"/>
        <v>5994.4</v>
      </c>
      <c r="J1969" s="89">
        <f t="shared" si="512"/>
        <v>1078.992</v>
      </c>
      <c r="K1969" s="62">
        <f t="shared" si="521"/>
        <v>23737.823999999997</v>
      </c>
      <c r="L1969" s="90">
        <f t="shared" si="513"/>
        <v>53.228853176083227</v>
      </c>
      <c r="M1969" s="73">
        <f>0</f>
        <v>0</v>
      </c>
      <c r="N1969" s="89">
        <f t="shared" si="514"/>
        <v>834.67229129486952</v>
      </c>
      <c r="O1969" s="89">
        <f t="shared" si="515"/>
        <v>619.57207662220787</v>
      </c>
      <c r="P1969" s="89">
        <f t="shared" si="516"/>
        <v>619.57207662220787</v>
      </c>
      <c r="Q1969" s="62">
        <f t="shared" si="527"/>
        <v>17412.75227402059</v>
      </c>
      <c r="R1969" s="89">
        <f t="shared" si="522"/>
        <v>1005.6310702017087</v>
      </c>
      <c r="S1969" s="74">
        <f t="shared" si="523"/>
        <v>12319.471725979405</v>
      </c>
      <c r="T1969" s="91">
        <f t="shared" si="517"/>
        <v>0.13097860383111048</v>
      </c>
      <c r="U1969" s="92">
        <f t="shared" si="518"/>
        <v>1.4309786038311103</v>
      </c>
    </row>
    <row r="1970" spans="1:21">
      <c r="A1970" s="80">
        <v>38478</v>
      </c>
      <c r="B1970" s="81">
        <v>0</v>
      </c>
      <c r="C1970" s="82">
        <v>3.8892738404483584E-3</v>
      </c>
      <c r="D1970" s="88">
        <f t="shared" si="519"/>
        <v>1.581260157341196</v>
      </c>
      <c r="E1970" s="89">
        <f t="shared" si="524"/>
        <v>16625.203146823918</v>
      </c>
      <c r="F1970" s="126">
        <f t="shared" si="525"/>
        <v>451299.45397310553</v>
      </c>
      <c r="G1970" s="62">
        <f t="shared" si="526"/>
        <v>2.714550011735176E-2</v>
      </c>
      <c r="H1970" s="88">
        <f t="shared" si="511"/>
        <v>0</v>
      </c>
      <c r="I1970" s="62">
        <f t="shared" si="520"/>
        <v>0</v>
      </c>
      <c r="J1970" s="89">
        <f t="shared" si="512"/>
        <v>0</v>
      </c>
      <c r="K1970" s="62">
        <f t="shared" si="521"/>
        <v>0</v>
      </c>
      <c r="L1970" s="90">
        <f t="shared" si="513"/>
        <v>77.785476808967175</v>
      </c>
      <c r="M1970" s="73">
        <f>0</f>
        <v>0</v>
      </c>
      <c r="N1970" s="89">
        <f t="shared" si="514"/>
        <v>3546.0081030407964</v>
      </c>
      <c r="O1970" s="89">
        <f t="shared" si="515"/>
        <v>1625.2031468239193</v>
      </c>
      <c r="P1970" s="89">
        <f t="shared" si="516"/>
        <v>1625.2031468239193</v>
      </c>
      <c r="Q1970" s="62">
        <f t="shared" si="527"/>
        <v>44116.95221282915</v>
      </c>
      <c r="R1970" s="89">
        <f t="shared" si="522"/>
        <v>-1702.9886236328864</v>
      </c>
      <c r="S1970" s="74">
        <f t="shared" si="523"/>
        <v>-44116.95221282915</v>
      </c>
      <c r="T1970" s="91">
        <f t="shared" si="517"/>
        <v>0.18126015734119605</v>
      </c>
      <c r="U1970" s="92">
        <f t="shared" si="518"/>
        <v>1.4812601573411959</v>
      </c>
    </row>
    <row r="1971" spans="1:21">
      <c r="A1971" s="80">
        <v>38479</v>
      </c>
      <c r="B1971" s="81">
        <v>0</v>
      </c>
      <c r="C1971" s="82">
        <v>5.2585382583783527E-3</v>
      </c>
      <c r="D1971" s="88">
        <f t="shared" si="519"/>
        <v>1.4961107261595517</v>
      </c>
      <c r="E1971" s="89">
        <f t="shared" si="524"/>
        <v>14922.214523191033</v>
      </c>
      <c r="F1971" s="126">
        <f t="shared" si="525"/>
        <v>407182.50176027638</v>
      </c>
      <c r="G1971" s="62">
        <f t="shared" si="526"/>
        <v>2.7287002282902623E-2</v>
      </c>
      <c r="H1971" s="88">
        <f t="shared" si="511"/>
        <v>0</v>
      </c>
      <c r="I1971" s="62">
        <f t="shared" si="520"/>
        <v>0</v>
      </c>
      <c r="J1971" s="89">
        <f t="shared" si="512"/>
        <v>0</v>
      </c>
      <c r="K1971" s="62">
        <f t="shared" si="521"/>
        <v>0</v>
      </c>
      <c r="L1971" s="90">
        <f t="shared" si="513"/>
        <v>105.17076516756705</v>
      </c>
      <c r="M1971" s="73">
        <f>0</f>
        <v>0</v>
      </c>
      <c r="N1971" s="89">
        <f t="shared" si="514"/>
        <v>0</v>
      </c>
      <c r="O1971" s="89">
        <f t="shared" si="515"/>
        <v>0</v>
      </c>
      <c r="P1971" s="89">
        <f t="shared" si="516"/>
        <v>0</v>
      </c>
      <c r="Q1971" s="62">
        <f t="shared" si="527"/>
        <v>0</v>
      </c>
      <c r="R1971" s="89">
        <f t="shared" si="522"/>
        <v>-105.17076516756705</v>
      </c>
      <c r="S1971" s="74">
        <f t="shared" si="523"/>
        <v>0</v>
      </c>
      <c r="T1971" s="91">
        <f t="shared" si="517"/>
        <v>9.611072615955174E-2</v>
      </c>
      <c r="U1971" s="92">
        <f t="shared" si="518"/>
        <v>1.3961107261595516</v>
      </c>
    </row>
    <row r="1972" spans="1:21">
      <c r="A1972" s="80">
        <v>38480</v>
      </c>
      <c r="B1972" s="81">
        <v>0</v>
      </c>
      <c r="C1972" s="82">
        <v>5.408527924839179E-3</v>
      </c>
      <c r="D1972" s="88">
        <f t="shared" si="519"/>
        <v>1.4908521879011731</v>
      </c>
      <c r="E1972" s="89">
        <f t="shared" si="524"/>
        <v>14817.043758023465</v>
      </c>
      <c r="F1972" s="126">
        <f t="shared" si="525"/>
        <v>407182.50176027638</v>
      </c>
      <c r="G1972" s="62">
        <f t="shared" si="526"/>
        <v>2.748068429910562E-2</v>
      </c>
      <c r="H1972" s="88">
        <f t="shared" si="511"/>
        <v>0</v>
      </c>
      <c r="I1972" s="62">
        <f t="shared" si="520"/>
        <v>0</v>
      </c>
      <c r="J1972" s="89">
        <f t="shared" si="512"/>
        <v>0</v>
      </c>
      <c r="K1972" s="62">
        <f t="shared" si="521"/>
        <v>0</v>
      </c>
      <c r="L1972" s="90">
        <f t="shared" si="513"/>
        <v>108.17055849678358</v>
      </c>
      <c r="M1972" s="73">
        <f>0</f>
        <v>0</v>
      </c>
      <c r="N1972" s="89">
        <f t="shared" si="514"/>
        <v>0</v>
      </c>
      <c r="O1972" s="89">
        <f t="shared" si="515"/>
        <v>0</v>
      </c>
      <c r="P1972" s="89">
        <f t="shared" si="516"/>
        <v>0</v>
      </c>
      <c r="Q1972" s="62">
        <f t="shared" si="527"/>
        <v>0</v>
      </c>
      <c r="R1972" s="89">
        <f t="shared" si="522"/>
        <v>-108.17055849678358</v>
      </c>
      <c r="S1972" s="74">
        <f t="shared" si="523"/>
        <v>0</v>
      </c>
      <c r="T1972" s="91">
        <f t="shared" si="517"/>
        <v>9.085218790117322E-2</v>
      </c>
      <c r="U1972" s="92">
        <f t="shared" si="518"/>
        <v>1.390852187901173</v>
      </c>
    </row>
    <row r="1973" spans="1:21">
      <c r="A1973" s="80">
        <v>38481</v>
      </c>
      <c r="B1973" s="81">
        <v>0</v>
      </c>
      <c r="C1973" s="82">
        <v>5.491732513318465E-3</v>
      </c>
      <c r="D1973" s="88">
        <f t="shared" si="519"/>
        <v>1.4854436599763339</v>
      </c>
      <c r="E1973" s="89">
        <f t="shared" si="524"/>
        <v>14708.873199526681</v>
      </c>
      <c r="F1973" s="126">
        <f t="shared" si="525"/>
        <v>407182.50176027638</v>
      </c>
      <c r="G1973" s="62">
        <f t="shared" si="526"/>
        <v>2.7682780063219198E-2</v>
      </c>
      <c r="H1973" s="88">
        <f t="shared" si="511"/>
        <v>0</v>
      </c>
      <c r="I1973" s="62">
        <f t="shared" si="520"/>
        <v>0</v>
      </c>
      <c r="J1973" s="89">
        <f t="shared" si="512"/>
        <v>0</v>
      </c>
      <c r="K1973" s="62">
        <f t="shared" si="521"/>
        <v>0</v>
      </c>
      <c r="L1973" s="90">
        <f t="shared" si="513"/>
        <v>109.83465026636929</v>
      </c>
      <c r="M1973" s="73">
        <f>0</f>
        <v>0</v>
      </c>
      <c r="N1973" s="89">
        <f t="shared" si="514"/>
        <v>0</v>
      </c>
      <c r="O1973" s="89">
        <f t="shared" si="515"/>
        <v>0</v>
      </c>
      <c r="P1973" s="89">
        <f t="shared" si="516"/>
        <v>0</v>
      </c>
      <c r="Q1973" s="62">
        <f t="shared" si="527"/>
        <v>0</v>
      </c>
      <c r="R1973" s="89">
        <f t="shared" si="522"/>
        <v>-109.83465026636929</v>
      </c>
      <c r="S1973" s="74">
        <f t="shared" si="523"/>
        <v>0</v>
      </c>
      <c r="T1973" s="91">
        <f t="shared" si="517"/>
        <v>8.5443659976333963E-2</v>
      </c>
      <c r="U1973" s="92">
        <f t="shared" si="518"/>
        <v>1.3854436599763338</v>
      </c>
    </row>
    <row r="1974" spans="1:21">
      <c r="A1974" s="80">
        <v>38482</v>
      </c>
      <c r="B1974" s="81">
        <v>0</v>
      </c>
      <c r="C1974" s="82">
        <v>5.8198832655096903E-3</v>
      </c>
      <c r="D1974" s="88">
        <f t="shared" si="519"/>
        <v>1.4799519274630155</v>
      </c>
      <c r="E1974" s="89">
        <f t="shared" si="524"/>
        <v>14599.038549260311</v>
      </c>
      <c r="F1974" s="126">
        <f t="shared" si="525"/>
        <v>407182.50176027638</v>
      </c>
      <c r="G1974" s="62">
        <f t="shared" si="526"/>
        <v>2.7891049152747604E-2</v>
      </c>
      <c r="H1974" s="88">
        <f t="shared" si="511"/>
        <v>0</v>
      </c>
      <c r="I1974" s="62">
        <f t="shared" si="520"/>
        <v>0</v>
      </c>
      <c r="J1974" s="89">
        <f t="shared" si="512"/>
        <v>0</v>
      </c>
      <c r="K1974" s="62">
        <f t="shared" si="521"/>
        <v>0</v>
      </c>
      <c r="L1974" s="90">
        <f t="shared" si="513"/>
        <v>116.3976653101938</v>
      </c>
      <c r="M1974" s="73">
        <f>0</f>
        <v>0</v>
      </c>
      <c r="N1974" s="89">
        <f t="shared" si="514"/>
        <v>0</v>
      </c>
      <c r="O1974" s="89">
        <f t="shared" si="515"/>
        <v>0</v>
      </c>
      <c r="P1974" s="89">
        <f t="shared" si="516"/>
        <v>0</v>
      </c>
      <c r="Q1974" s="62">
        <f t="shared" si="527"/>
        <v>0</v>
      </c>
      <c r="R1974" s="89">
        <f t="shared" si="522"/>
        <v>-116.3976653101938</v>
      </c>
      <c r="S1974" s="74">
        <f t="shared" si="523"/>
        <v>0</v>
      </c>
      <c r="T1974" s="91">
        <f t="shared" si="517"/>
        <v>7.9951927463015604E-2</v>
      </c>
      <c r="U1974" s="92">
        <f t="shared" si="518"/>
        <v>1.3799519274630154</v>
      </c>
    </row>
    <row r="1975" spans="1:21">
      <c r="A1975" s="80">
        <v>38483</v>
      </c>
      <c r="B1975" s="81">
        <v>5.0799999999999999E-4</v>
      </c>
      <c r="C1975" s="82">
        <v>4.8462369762003119E-3</v>
      </c>
      <c r="D1975" s="88">
        <f t="shared" si="519"/>
        <v>1.4741320441975059</v>
      </c>
      <c r="E1975" s="89">
        <f t="shared" si="524"/>
        <v>14482.640883950116</v>
      </c>
      <c r="F1975" s="126">
        <f t="shared" si="525"/>
        <v>407182.50176027638</v>
      </c>
      <c r="G1975" s="62">
        <f t="shared" si="526"/>
        <v>2.8115210825362814E-2</v>
      </c>
      <c r="H1975" s="88">
        <f t="shared" si="511"/>
        <v>10.16</v>
      </c>
      <c r="I1975" s="62">
        <f t="shared" si="520"/>
        <v>101.60000000000001</v>
      </c>
      <c r="J1975" s="89">
        <f t="shared" si="512"/>
        <v>18.287999999999997</v>
      </c>
      <c r="K1975" s="62">
        <f t="shared" si="521"/>
        <v>402.3359999999999</v>
      </c>
      <c r="L1975" s="90">
        <f t="shared" si="513"/>
        <v>96.924739524006242</v>
      </c>
      <c r="M1975" s="73">
        <f>0</f>
        <v>0</v>
      </c>
      <c r="N1975" s="89">
        <f t="shared" si="514"/>
        <v>0</v>
      </c>
      <c r="O1975" s="89">
        <f t="shared" si="515"/>
        <v>0</v>
      </c>
      <c r="P1975" s="89">
        <f t="shared" si="516"/>
        <v>0</v>
      </c>
      <c r="Q1975" s="62">
        <f t="shared" si="527"/>
        <v>0</v>
      </c>
      <c r="R1975" s="89">
        <f t="shared" si="522"/>
        <v>-68.476739524006248</v>
      </c>
      <c r="S1975" s="74">
        <f t="shared" si="523"/>
        <v>503.93599999999992</v>
      </c>
      <c r="T1975" s="91">
        <f t="shared" si="517"/>
        <v>7.4132044197505964E-2</v>
      </c>
      <c r="U1975" s="92">
        <f t="shared" si="518"/>
        <v>1.3741320441975058</v>
      </c>
    </row>
    <row r="1976" spans="1:21">
      <c r="A1976" s="80">
        <v>38484</v>
      </c>
      <c r="B1976" s="81">
        <v>0</v>
      </c>
      <c r="C1976" s="82">
        <v>5.8405122368187026E-3</v>
      </c>
      <c r="D1976" s="88">
        <f t="shared" si="519"/>
        <v>1.4707082072213056</v>
      </c>
      <c r="E1976" s="89">
        <f t="shared" si="524"/>
        <v>14414.164144426109</v>
      </c>
      <c r="F1976" s="126">
        <f t="shared" si="525"/>
        <v>407686.43776027637</v>
      </c>
      <c r="G1976" s="62">
        <f t="shared" si="526"/>
        <v>2.8283737695461643E-2</v>
      </c>
      <c r="H1976" s="88">
        <f t="shared" si="511"/>
        <v>0</v>
      </c>
      <c r="I1976" s="62">
        <f t="shared" si="520"/>
        <v>0</v>
      </c>
      <c r="J1976" s="89">
        <f t="shared" si="512"/>
        <v>0</v>
      </c>
      <c r="K1976" s="62">
        <f t="shared" si="521"/>
        <v>0</v>
      </c>
      <c r="L1976" s="90">
        <f t="shared" si="513"/>
        <v>116.81024473637406</v>
      </c>
      <c r="M1976" s="73">
        <f>0</f>
        <v>0</v>
      </c>
      <c r="N1976" s="89">
        <f t="shared" si="514"/>
        <v>0</v>
      </c>
      <c r="O1976" s="89">
        <f t="shared" si="515"/>
        <v>0</v>
      </c>
      <c r="P1976" s="89">
        <f t="shared" si="516"/>
        <v>0</v>
      </c>
      <c r="Q1976" s="62">
        <f t="shared" si="527"/>
        <v>0</v>
      </c>
      <c r="R1976" s="89">
        <f t="shared" si="522"/>
        <v>-116.81024473637406</v>
      </c>
      <c r="S1976" s="74">
        <f t="shared" si="523"/>
        <v>0</v>
      </c>
      <c r="T1976" s="91">
        <f t="shared" si="517"/>
        <v>7.0708207221305663E-2</v>
      </c>
      <c r="U1976" s="92">
        <f t="shared" si="518"/>
        <v>1.3707082072213055</v>
      </c>
    </row>
    <row r="1977" spans="1:21">
      <c r="A1977" s="80">
        <v>38485</v>
      </c>
      <c r="B1977" s="81">
        <v>0</v>
      </c>
      <c r="C1977" s="82">
        <v>5.6273723324671817E-3</v>
      </c>
      <c r="D1977" s="88">
        <f t="shared" si="519"/>
        <v>1.4648676949844868</v>
      </c>
      <c r="E1977" s="89">
        <f t="shared" si="524"/>
        <v>14297.353899689735</v>
      </c>
      <c r="F1977" s="126">
        <f t="shared" si="525"/>
        <v>407686.43776027637</v>
      </c>
      <c r="G1977" s="62">
        <f t="shared" si="526"/>
        <v>2.8514817540406794E-2</v>
      </c>
      <c r="H1977" s="88">
        <f t="shared" si="511"/>
        <v>0</v>
      </c>
      <c r="I1977" s="62">
        <f t="shared" si="520"/>
        <v>0</v>
      </c>
      <c r="J1977" s="89">
        <f t="shared" si="512"/>
        <v>0</v>
      </c>
      <c r="K1977" s="62">
        <f t="shared" si="521"/>
        <v>0</v>
      </c>
      <c r="L1977" s="90">
        <f t="shared" si="513"/>
        <v>112.54744664934363</v>
      </c>
      <c r="M1977" s="73">
        <f>0</f>
        <v>0</v>
      </c>
      <c r="N1977" s="89">
        <f t="shared" si="514"/>
        <v>0</v>
      </c>
      <c r="O1977" s="89">
        <f t="shared" si="515"/>
        <v>0</v>
      </c>
      <c r="P1977" s="89">
        <f t="shared" si="516"/>
        <v>0</v>
      </c>
      <c r="Q1977" s="62">
        <f t="shared" si="527"/>
        <v>0</v>
      </c>
      <c r="R1977" s="89">
        <f t="shared" si="522"/>
        <v>-112.54744664934363</v>
      </c>
      <c r="S1977" s="74">
        <f t="shared" si="523"/>
        <v>0</v>
      </c>
      <c r="T1977" s="91">
        <f t="shared" si="517"/>
        <v>6.4867694984486857E-2</v>
      </c>
      <c r="U1977" s="92">
        <f t="shared" si="518"/>
        <v>1.3648676949844867</v>
      </c>
    </row>
    <row r="1978" spans="1:21">
      <c r="A1978" s="80">
        <v>38486</v>
      </c>
      <c r="B1978" s="81">
        <v>0</v>
      </c>
      <c r="C1978" s="82">
        <v>5.6761674682693384E-3</v>
      </c>
      <c r="D1978" s="88">
        <f t="shared" si="519"/>
        <v>1.4592403226520196</v>
      </c>
      <c r="E1978" s="89">
        <f t="shared" si="524"/>
        <v>14184.806453040392</v>
      </c>
      <c r="F1978" s="126">
        <f t="shared" si="525"/>
        <v>407686.43776027637</v>
      </c>
      <c r="G1978" s="62">
        <f t="shared" si="526"/>
        <v>2.8741064540425385E-2</v>
      </c>
      <c r="H1978" s="88">
        <f t="shared" si="511"/>
        <v>0</v>
      </c>
      <c r="I1978" s="62">
        <f t="shared" si="520"/>
        <v>0</v>
      </c>
      <c r="J1978" s="89">
        <f t="shared" si="512"/>
        <v>0</v>
      </c>
      <c r="K1978" s="62">
        <f t="shared" si="521"/>
        <v>0</v>
      </c>
      <c r="L1978" s="90">
        <f t="shared" si="513"/>
        <v>113.52334936538676</v>
      </c>
      <c r="M1978" s="73">
        <f>0</f>
        <v>0</v>
      </c>
      <c r="N1978" s="89">
        <f t="shared" si="514"/>
        <v>0</v>
      </c>
      <c r="O1978" s="89">
        <f t="shared" si="515"/>
        <v>0</v>
      </c>
      <c r="P1978" s="89">
        <f t="shared" si="516"/>
        <v>0</v>
      </c>
      <c r="Q1978" s="62">
        <f t="shared" si="527"/>
        <v>0</v>
      </c>
      <c r="R1978" s="89">
        <f t="shared" si="522"/>
        <v>-113.52334936538676</v>
      </c>
      <c r="S1978" s="74">
        <f t="shared" si="523"/>
        <v>0</v>
      </c>
      <c r="T1978" s="91">
        <f t="shared" si="517"/>
        <v>5.9240322652019728E-2</v>
      </c>
      <c r="U1978" s="92">
        <f t="shared" si="518"/>
        <v>1.3592403226520196</v>
      </c>
    </row>
    <row r="1979" spans="1:21">
      <c r="A1979" s="80">
        <v>38487</v>
      </c>
      <c r="B1979" s="81">
        <v>0</v>
      </c>
      <c r="C1979" s="82">
        <v>5.8108647180222942E-3</v>
      </c>
      <c r="D1979" s="88">
        <f t="shared" si="519"/>
        <v>1.4535641551837504</v>
      </c>
      <c r="E1979" s="89">
        <f t="shared" si="524"/>
        <v>14071.283103675005</v>
      </c>
      <c r="F1979" s="126">
        <f t="shared" si="525"/>
        <v>407686.43776027637</v>
      </c>
      <c r="G1979" s="62">
        <f t="shared" si="526"/>
        <v>2.8972939763666661E-2</v>
      </c>
      <c r="H1979" s="88">
        <f t="shared" si="511"/>
        <v>0</v>
      </c>
      <c r="I1979" s="62">
        <f t="shared" si="520"/>
        <v>0</v>
      </c>
      <c r="J1979" s="89">
        <f t="shared" si="512"/>
        <v>0</v>
      </c>
      <c r="K1979" s="62">
        <f t="shared" si="521"/>
        <v>0</v>
      </c>
      <c r="L1979" s="90">
        <f t="shared" si="513"/>
        <v>116.21729436044589</v>
      </c>
      <c r="M1979" s="73">
        <f>0</f>
        <v>0</v>
      </c>
      <c r="N1979" s="89">
        <f t="shared" si="514"/>
        <v>0</v>
      </c>
      <c r="O1979" s="89">
        <f t="shared" si="515"/>
        <v>0</v>
      </c>
      <c r="P1979" s="89">
        <f t="shared" si="516"/>
        <v>0</v>
      </c>
      <c r="Q1979" s="62">
        <f t="shared" si="527"/>
        <v>0</v>
      </c>
      <c r="R1979" s="89">
        <f t="shared" si="522"/>
        <v>-116.21729436044589</v>
      </c>
      <c r="S1979" s="74">
        <f t="shared" si="523"/>
        <v>0</v>
      </c>
      <c r="T1979" s="91">
        <f t="shared" si="517"/>
        <v>5.3564155183750461E-2</v>
      </c>
      <c r="U1979" s="92">
        <f t="shared" si="518"/>
        <v>1.3535641551837503</v>
      </c>
    </row>
    <row r="1980" spans="1:21">
      <c r="A1980" s="80">
        <v>38488</v>
      </c>
      <c r="B1980" s="81">
        <v>0</v>
      </c>
      <c r="C1980" s="82">
        <v>5.8111406273860002E-3</v>
      </c>
      <c r="D1980" s="88">
        <f t="shared" si="519"/>
        <v>1.447753290465728</v>
      </c>
      <c r="E1980" s="89">
        <f t="shared" si="524"/>
        <v>13955.065809314559</v>
      </c>
      <c r="F1980" s="126">
        <f t="shared" si="525"/>
        <v>407686.43776027637</v>
      </c>
      <c r="G1980" s="62">
        <f t="shared" si="526"/>
        <v>2.9214225381019608E-2</v>
      </c>
      <c r="H1980" s="88">
        <f t="shared" si="511"/>
        <v>0</v>
      </c>
      <c r="I1980" s="62">
        <f t="shared" si="520"/>
        <v>0</v>
      </c>
      <c r="J1980" s="89">
        <f t="shared" si="512"/>
        <v>0</v>
      </c>
      <c r="K1980" s="62">
        <f t="shared" si="521"/>
        <v>0</v>
      </c>
      <c r="L1980" s="90">
        <f t="shared" si="513"/>
        <v>116.22281254772</v>
      </c>
      <c r="M1980" s="73">
        <f>0</f>
        <v>0</v>
      </c>
      <c r="N1980" s="89">
        <f t="shared" si="514"/>
        <v>0</v>
      </c>
      <c r="O1980" s="89">
        <f t="shared" si="515"/>
        <v>0</v>
      </c>
      <c r="P1980" s="89">
        <f t="shared" si="516"/>
        <v>0</v>
      </c>
      <c r="Q1980" s="62">
        <f t="shared" si="527"/>
        <v>0</v>
      </c>
      <c r="R1980" s="89">
        <f t="shared" si="522"/>
        <v>-116.22281254772</v>
      </c>
      <c r="S1980" s="74">
        <f t="shared" si="523"/>
        <v>0</v>
      </c>
      <c r="T1980" s="91">
        <f t="shared" si="517"/>
        <v>4.7753290465728071E-2</v>
      </c>
      <c r="U1980" s="92">
        <f t="shared" si="518"/>
        <v>1.3477532904657279</v>
      </c>
    </row>
    <row r="1981" spans="1:21">
      <c r="A1981" s="80">
        <v>38489</v>
      </c>
      <c r="B1981" s="81">
        <v>2.5399999999999999E-4</v>
      </c>
      <c r="C1981" s="82">
        <v>5.5069728149725761E-3</v>
      </c>
      <c r="D1981" s="88">
        <f t="shared" si="519"/>
        <v>1.441942149838342</v>
      </c>
      <c r="E1981" s="89">
        <f t="shared" si="524"/>
        <v>13838.84299676684</v>
      </c>
      <c r="F1981" s="126">
        <f t="shared" si="525"/>
        <v>407686.43776027637</v>
      </c>
      <c r="G1981" s="62">
        <f t="shared" si="526"/>
        <v>2.9459575331227034E-2</v>
      </c>
      <c r="H1981" s="88">
        <f t="shared" si="511"/>
        <v>5.08</v>
      </c>
      <c r="I1981" s="62">
        <f t="shared" si="520"/>
        <v>50.800000000000004</v>
      </c>
      <c r="J1981" s="89">
        <f t="shared" si="512"/>
        <v>9.1439999999999984</v>
      </c>
      <c r="K1981" s="62">
        <f t="shared" si="521"/>
        <v>201.16799999999995</v>
      </c>
      <c r="L1981" s="90">
        <f t="shared" si="513"/>
        <v>110.13945629945152</v>
      </c>
      <c r="M1981" s="73">
        <f>0</f>
        <v>0</v>
      </c>
      <c r="N1981" s="89">
        <f t="shared" si="514"/>
        <v>0</v>
      </c>
      <c r="O1981" s="89">
        <f t="shared" si="515"/>
        <v>0</v>
      </c>
      <c r="P1981" s="89">
        <f t="shared" si="516"/>
        <v>0</v>
      </c>
      <c r="Q1981" s="62">
        <f t="shared" si="527"/>
        <v>0</v>
      </c>
      <c r="R1981" s="89">
        <f t="shared" si="522"/>
        <v>-95.91545629945152</v>
      </c>
      <c r="S1981" s="74">
        <f t="shared" si="523"/>
        <v>251.96799999999996</v>
      </c>
      <c r="T1981" s="91">
        <f t="shared" si="517"/>
        <v>4.1942149838342102E-2</v>
      </c>
      <c r="U1981" s="92">
        <f t="shared" si="518"/>
        <v>1.3419421498383419</v>
      </c>
    </row>
    <row r="1982" spans="1:21">
      <c r="A1982" s="80">
        <v>38490</v>
      </c>
      <c r="B1982" s="81">
        <v>0</v>
      </c>
      <c r="C1982" s="82">
        <v>5.474920994522371E-3</v>
      </c>
      <c r="D1982" s="88">
        <f t="shared" si="519"/>
        <v>1.4371463770233694</v>
      </c>
      <c r="E1982" s="89">
        <f t="shared" si="524"/>
        <v>13742.927540467388</v>
      </c>
      <c r="F1982" s="126">
        <f t="shared" si="525"/>
        <v>407938.40576027636</v>
      </c>
      <c r="G1982" s="62">
        <f t="shared" si="526"/>
        <v>2.9683515725383983E-2</v>
      </c>
      <c r="H1982" s="88">
        <f t="shared" si="511"/>
        <v>0</v>
      </c>
      <c r="I1982" s="62">
        <f t="shared" si="520"/>
        <v>0</v>
      </c>
      <c r="J1982" s="89">
        <f t="shared" si="512"/>
        <v>0</v>
      </c>
      <c r="K1982" s="62">
        <f t="shared" si="521"/>
        <v>0</v>
      </c>
      <c r="L1982" s="90">
        <f t="shared" si="513"/>
        <v>109.49841989044742</v>
      </c>
      <c r="M1982" s="73">
        <f>0</f>
        <v>0</v>
      </c>
      <c r="N1982" s="89">
        <f t="shared" si="514"/>
        <v>0</v>
      </c>
      <c r="O1982" s="89">
        <f t="shared" si="515"/>
        <v>0</v>
      </c>
      <c r="P1982" s="89">
        <f t="shared" si="516"/>
        <v>0</v>
      </c>
      <c r="Q1982" s="62">
        <f t="shared" si="527"/>
        <v>0</v>
      </c>
      <c r="R1982" s="89">
        <f t="shared" si="522"/>
        <v>-109.49841989044742</v>
      </c>
      <c r="S1982" s="74">
        <f t="shared" si="523"/>
        <v>0</v>
      </c>
      <c r="T1982" s="91">
        <f t="shared" si="517"/>
        <v>3.7146377023369537E-2</v>
      </c>
      <c r="U1982" s="92">
        <f t="shared" si="518"/>
        <v>1.3371463770233694</v>
      </c>
    </row>
    <row r="1983" spans="1:21">
      <c r="A1983" s="80">
        <v>38491</v>
      </c>
      <c r="B1983" s="81">
        <v>0</v>
      </c>
      <c r="C1983" s="82">
        <v>5.3499147735137642E-3</v>
      </c>
      <c r="D1983" s="88">
        <f t="shared" si="519"/>
        <v>1.431671456028847</v>
      </c>
      <c r="E1983" s="89">
        <f t="shared" si="524"/>
        <v>13633.42912057694</v>
      </c>
      <c r="F1983" s="126">
        <f t="shared" si="525"/>
        <v>407938.40576027636</v>
      </c>
      <c r="G1983" s="62">
        <f t="shared" si="526"/>
        <v>2.9921922221649633E-2</v>
      </c>
      <c r="H1983" s="88">
        <f t="shared" si="511"/>
        <v>0</v>
      </c>
      <c r="I1983" s="62">
        <f t="shared" si="520"/>
        <v>0</v>
      </c>
      <c r="J1983" s="89">
        <f t="shared" si="512"/>
        <v>0</v>
      </c>
      <c r="K1983" s="62">
        <f t="shared" si="521"/>
        <v>0</v>
      </c>
      <c r="L1983" s="90">
        <f t="shared" si="513"/>
        <v>106.99829547027528</v>
      </c>
      <c r="M1983" s="73">
        <f>0</f>
        <v>0</v>
      </c>
      <c r="N1983" s="89">
        <f t="shared" si="514"/>
        <v>0</v>
      </c>
      <c r="O1983" s="89">
        <f t="shared" si="515"/>
        <v>0</v>
      </c>
      <c r="P1983" s="89">
        <f t="shared" si="516"/>
        <v>0</v>
      </c>
      <c r="Q1983" s="62">
        <f t="shared" si="527"/>
        <v>0</v>
      </c>
      <c r="R1983" s="89">
        <f t="shared" si="522"/>
        <v>-106.99829547027528</v>
      </c>
      <c r="S1983" s="74">
        <f t="shared" si="523"/>
        <v>0</v>
      </c>
      <c r="T1983" s="91">
        <f t="shared" si="517"/>
        <v>3.1671456028847134E-2</v>
      </c>
      <c r="U1983" s="92">
        <f t="shared" si="518"/>
        <v>1.331671456028847</v>
      </c>
    </row>
    <row r="1984" spans="1:21">
      <c r="A1984" s="80">
        <v>38492</v>
      </c>
      <c r="B1984" s="81">
        <v>0</v>
      </c>
      <c r="C1984" s="82">
        <v>5.8009584362872357E-3</v>
      </c>
      <c r="D1984" s="88">
        <f t="shared" si="519"/>
        <v>1.4263215412553332</v>
      </c>
      <c r="E1984" s="89">
        <f t="shared" si="524"/>
        <v>13526.430825106665</v>
      </c>
      <c r="F1984" s="126">
        <f t="shared" si="525"/>
        <v>407938.40576027636</v>
      </c>
      <c r="G1984" s="62">
        <f t="shared" si="526"/>
        <v>3.015861397842616E-2</v>
      </c>
      <c r="H1984" s="88">
        <f t="shared" si="511"/>
        <v>0</v>
      </c>
      <c r="I1984" s="62">
        <f t="shared" si="520"/>
        <v>0</v>
      </c>
      <c r="J1984" s="89">
        <f t="shared" si="512"/>
        <v>0</v>
      </c>
      <c r="K1984" s="62">
        <f t="shared" si="521"/>
        <v>0</v>
      </c>
      <c r="L1984" s="90">
        <f t="shared" si="513"/>
        <v>116.01916872574472</v>
      </c>
      <c r="M1984" s="73">
        <f>0</f>
        <v>0</v>
      </c>
      <c r="N1984" s="89">
        <f t="shared" si="514"/>
        <v>0</v>
      </c>
      <c r="O1984" s="89">
        <f t="shared" si="515"/>
        <v>0</v>
      </c>
      <c r="P1984" s="89">
        <f t="shared" si="516"/>
        <v>0</v>
      </c>
      <c r="Q1984" s="62">
        <f t="shared" si="527"/>
        <v>0</v>
      </c>
      <c r="R1984" s="89">
        <f t="shared" si="522"/>
        <v>-116.01916872574472</v>
      </c>
      <c r="S1984" s="74">
        <f t="shared" si="523"/>
        <v>0</v>
      </c>
      <c r="T1984" s="91">
        <f t="shared" si="517"/>
        <v>2.6321541255333258E-2</v>
      </c>
      <c r="U1984" s="92">
        <f t="shared" si="518"/>
        <v>1.3263215412553331</v>
      </c>
    </row>
    <row r="1985" spans="1:21">
      <c r="A1985" s="80">
        <v>38493</v>
      </c>
      <c r="B1985" s="81">
        <v>2.2859999999999998E-2</v>
      </c>
      <c r="C1985" s="82">
        <v>4.628724235368694E-3</v>
      </c>
      <c r="D1985" s="88">
        <f t="shared" si="519"/>
        <v>1.4205205828190461</v>
      </c>
      <c r="E1985" s="89">
        <f t="shared" si="524"/>
        <v>13410.41165638092</v>
      </c>
      <c r="F1985" s="126">
        <f t="shared" si="525"/>
        <v>407938.40576027636</v>
      </c>
      <c r="G1985" s="62">
        <f t="shared" si="526"/>
        <v>3.0419528961004846E-2</v>
      </c>
      <c r="H1985" s="88">
        <f t="shared" si="511"/>
        <v>457.2</v>
      </c>
      <c r="I1985" s="62">
        <f t="shared" si="520"/>
        <v>4572</v>
      </c>
      <c r="J1985" s="89">
        <f t="shared" si="512"/>
        <v>822.95999999999981</v>
      </c>
      <c r="K1985" s="62">
        <f t="shared" si="521"/>
        <v>18105.119999999995</v>
      </c>
      <c r="L1985" s="90">
        <f t="shared" si="513"/>
        <v>92.574484707373884</v>
      </c>
      <c r="M1985" s="73">
        <f>0</f>
        <v>0</v>
      </c>
      <c r="N1985" s="89">
        <f t="shared" si="514"/>
        <v>0</v>
      </c>
      <c r="O1985" s="89">
        <f t="shared" si="515"/>
        <v>0</v>
      </c>
      <c r="P1985" s="89">
        <f t="shared" si="516"/>
        <v>0</v>
      </c>
      <c r="Q1985" s="62">
        <f t="shared" si="527"/>
        <v>0</v>
      </c>
      <c r="R1985" s="89">
        <f t="shared" si="522"/>
        <v>1187.585515292626</v>
      </c>
      <c r="S1985" s="74">
        <f t="shared" si="523"/>
        <v>22677.119999999995</v>
      </c>
      <c r="T1985" s="91">
        <f t="shared" si="517"/>
        <v>2.0520582819046229E-2</v>
      </c>
      <c r="U1985" s="92">
        <f t="shared" si="518"/>
        <v>1.3205205828190461</v>
      </c>
    </row>
    <row r="1986" spans="1:21">
      <c r="A1986" s="80">
        <v>38494</v>
      </c>
      <c r="B1986" s="81">
        <v>0</v>
      </c>
      <c r="C1986" s="82">
        <v>5.3407504333842634E-3</v>
      </c>
      <c r="D1986" s="88">
        <f t="shared" si="519"/>
        <v>1.4798998585836773</v>
      </c>
      <c r="E1986" s="89">
        <f t="shared" si="524"/>
        <v>14597.997171673545</v>
      </c>
      <c r="F1986" s="126">
        <f t="shared" si="525"/>
        <v>430615.52576027636</v>
      </c>
      <c r="G1986" s="62">
        <f t="shared" si="526"/>
        <v>2.9498260665227247E-2</v>
      </c>
      <c r="H1986" s="88">
        <f t="shared" si="511"/>
        <v>0</v>
      </c>
      <c r="I1986" s="62">
        <f t="shared" si="520"/>
        <v>0</v>
      </c>
      <c r="J1986" s="89">
        <f t="shared" si="512"/>
        <v>0</v>
      </c>
      <c r="K1986" s="62">
        <f t="shared" si="521"/>
        <v>0</v>
      </c>
      <c r="L1986" s="90">
        <f t="shared" si="513"/>
        <v>106.81500866768526</v>
      </c>
      <c r="M1986" s="73">
        <f>0</f>
        <v>0</v>
      </c>
      <c r="N1986" s="89">
        <f t="shared" si="514"/>
        <v>0</v>
      </c>
      <c r="O1986" s="89">
        <f t="shared" si="515"/>
        <v>0</v>
      </c>
      <c r="P1986" s="89">
        <f t="shared" si="516"/>
        <v>0</v>
      </c>
      <c r="Q1986" s="62">
        <f t="shared" si="527"/>
        <v>0</v>
      </c>
      <c r="R1986" s="89">
        <f t="shared" si="522"/>
        <v>-106.81500866768526</v>
      </c>
      <c r="S1986" s="74">
        <f t="shared" si="523"/>
        <v>0</v>
      </c>
      <c r="T1986" s="91">
        <f t="shared" si="517"/>
        <v>7.989985858367743E-2</v>
      </c>
      <c r="U1986" s="92">
        <f t="shared" si="518"/>
        <v>1.3798998585836773</v>
      </c>
    </row>
    <row r="1987" spans="1:21">
      <c r="A1987" s="80">
        <v>38495</v>
      </c>
      <c r="B1987" s="81">
        <v>0</v>
      </c>
      <c r="C1987" s="82">
        <v>5.7151340562051267E-3</v>
      </c>
      <c r="D1987" s="88">
        <f t="shared" si="519"/>
        <v>1.4745591081502931</v>
      </c>
      <c r="E1987" s="89">
        <f t="shared" si="524"/>
        <v>14491.18216300586</v>
      </c>
      <c r="F1987" s="126">
        <f t="shared" si="525"/>
        <v>430615.52576027636</v>
      </c>
      <c r="G1987" s="62">
        <f t="shared" si="526"/>
        <v>2.9715693372455346E-2</v>
      </c>
      <c r="H1987" s="88">
        <f t="shared" si="511"/>
        <v>0</v>
      </c>
      <c r="I1987" s="62">
        <f t="shared" si="520"/>
        <v>0</v>
      </c>
      <c r="J1987" s="89">
        <f t="shared" si="512"/>
        <v>0</v>
      </c>
      <c r="K1987" s="62">
        <f t="shared" si="521"/>
        <v>0</v>
      </c>
      <c r="L1987" s="90">
        <f t="shared" si="513"/>
        <v>114.30268112410253</v>
      </c>
      <c r="M1987" s="73">
        <f>0</f>
        <v>0</v>
      </c>
      <c r="N1987" s="89">
        <f t="shared" si="514"/>
        <v>0</v>
      </c>
      <c r="O1987" s="89">
        <f t="shared" si="515"/>
        <v>0</v>
      </c>
      <c r="P1987" s="89">
        <f t="shared" si="516"/>
        <v>0</v>
      </c>
      <c r="Q1987" s="62">
        <f t="shared" si="527"/>
        <v>0</v>
      </c>
      <c r="R1987" s="89">
        <f t="shared" si="522"/>
        <v>-114.30268112410253</v>
      </c>
      <c r="S1987" s="74">
        <f t="shared" si="523"/>
        <v>0</v>
      </c>
      <c r="T1987" s="91">
        <f t="shared" si="517"/>
        <v>7.4559108150293207E-2</v>
      </c>
      <c r="U1987" s="92">
        <f t="shared" si="518"/>
        <v>1.374559108150293</v>
      </c>
    </row>
    <row r="1988" spans="1:21">
      <c r="A1988" s="80">
        <v>38496</v>
      </c>
      <c r="B1988" s="81">
        <v>0</v>
      </c>
      <c r="C1988" s="82">
        <v>5.0112902992456186E-3</v>
      </c>
      <c r="D1988" s="88">
        <f t="shared" si="519"/>
        <v>1.4688439740940877</v>
      </c>
      <c r="E1988" s="89">
        <f t="shared" si="524"/>
        <v>14376.879481881757</v>
      </c>
      <c r="F1988" s="126">
        <f t="shared" si="525"/>
        <v>430615.52576027636</v>
      </c>
      <c r="G1988" s="62">
        <f t="shared" si="526"/>
        <v>2.9951946547437713E-2</v>
      </c>
      <c r="H1988" s="88">
        <f t="shared" si="511"/>
        <v>0</v>
      </c>
      <c r="I1988" s="62">
        <f t="shared" si="520"/>
        <v>0</v>
      </c>
      <c r="J1988" s="89">
        <f t="shared" si="512"/>
        <v>0</v>
      </c>
      <c r="K1988" s="62">
        <f t="shared" si="521"/>
        <v>0</v>
      </c>
      <c r="L1988" s="90">
        <f t="shared" si="513"/>
        <v>100.22580598491237</v>
      </c>
      <c r="M1988" s="73">
        <f>0</f>
        <v>0</v>
      </c>
      <c r="N1988" s="89">
        <f t="shared" si="514"/>
        <v>0</v>
      </c>
      <c r="O1988" s="89">
        <f t="shared" si="515"/>
        <v>0</v>
      </c>
      <c r="P1988" s="89">
        <f t="shared" si="516"/>
        <v>0</v>
      </c>
      <c r="Q1988" s="62">
        <f t="shared" si="527"/>
        <v>0</v>
      </c>
      <c r="R1988" s="89">
        <f t="shared" si="522"/>
        <v>-100.22580598491237</v>
      </c>
      <c r="S1988" s="74">
        <f t="shared" si="523"/>
        <v>0</v>
      </c>
      <c r="T1988" s="91">
        <f t="shared" si="517"/>
        <v>6.8843974094087823E-2</v>
      </c>
      <c r="U1988" s="92">
        <f t="shared" si="518"/>
        <v>1.3688439740940876</v>
      </c>
    </row>
    <row r="1989" spans="1:21">
      <c r="A1989" s="80">
        <v>38497</v>
      </c>
      <c r="B1989" s="81">
        <v>0</v>
      </c>
      <c r="C1989" s="82">
        <v>5.1519696194722055E-3</v>
      </c>
      <c r="D1989" s="88">
        <f t="shared" si="519"/>
        <v>1.4638326837948421</v>
      </c>
      <c r="E1989" s="89">
        <f t="shared" si="524"/>
        <v>14276.653675896845</v>
      </c>
      <c r="F1989" s="126">
        <f t="shared" si="525"/>
        <v>430615.52576027636</v>
      </c>
      <c r="G1989" s="62">
        <f t="shared" si="526"/>
        <v>3.0162216968762149E-2</v>
      </c>
      <c r="H1989" s="88">
        <f t="shared" si="511"/>
        <v>0</v>
      </c>
      <c r="I1989" s="62">
        <f t="shared" si="520"/>
        <v>0</v>
      </c>
      <c r="J1989" s="89">
        <f t="shared" si="512"/>
        <v>0</v>
      </c>
      <c r="K1989" s="62">
        <f t="shared" si="521"/>
        <v>0</v>
      </c>
      <c r="L1989" s="90">
        <f t="shared" si="513"/>
        <v>103.0393923894441</v>
      </c>
      <c r="M1989" s="73">
        <f>0</f>
        <v>0</v>
      </c>
      <c r="N1989" s="89">
        <f t="shared" si="514"/>
        <v>0</v>
      </c>
      <c r="O1989" s="89">
        <f t="shared" si="515"/>
        <v>0</v>
      </c>
      <c r="P1989" s="89">
        <f t="shared" si="516"/>
        <v>0</v>
      </c>
      <c r="Q1989" s="62">
        <f t="shared" si="527"/>
        <v>0</v>
      </c>
      <c r="R1989" s="89">
        <f t="shared" si="522"/>
        <v>-103.0393923894441</v>
      </c>
      <c r="S1989" s="74">
        <f t="shared" si="523"/>
        <v>0</v>
      </c>
      <c r="T1989" s="91">
        <f t="shared" si="517"/>
        <v>6.3832683794842193E-2</v>
      </c>
      <c r="U1989" s="92">
        <f t="shared" si="518"/>
        <v>1.363832683794842</v>
      </c>
    </row>
    <row r="1990" spans="1:21">
      <c r="A1990" s="80">
        <v>38498</v>
      </c>
      <c r="B1990" s="81">
        <v>0</v>
      </c>
      <c r="C1990" s="82">
        <v>5.6672326262641225E-3</v>
      </c>
      <c r="D1990" s="88">
        <f t="shared" si="519"/>
        <v>1.4586807141753699</v>
      </c>
      <c r="E1990" s="89">
        <f t="shared" si="524"/>
        <v>14173.614283507401</v>
      </c>
      <c r="F1990" s="126">
        <f t="shared" si="525"/>
        <v>430615.52576027636</v>
      </c>
      <c r="G1990" s="62">
        <f t="shared" si="526"/>
        <v>3.0381490362789546E-2</v>
      </c>
      <c r="H1990" s="88">
        <f t="shared" si="511"/>
        <v>0</v>
      </c>
      <c r="I1990" s="62">
        <f t="shared" si="520"/>
        <v>0</v>
      </c>
      <c r="J1990" s="89">
        <f t="shared" si="512"/>
        <v>0</v>
      </c>
      <c r="K1990" s="62">
        <f t="shared" si="521"/>
        <v>0</v>
      </c>
      <c r="L1990" s="90">
        <f t="shared" si="513"/>
        <v>113.34465252528246</v>
      </c>
      <c r="M1990" s="73">
        <f>0</f>
        <v>0</v>
      </c>
      <c r="N1990" s="89">
        <f t="shared" si="514"/>
        <v>0</v>
      </c>
      <c r="O1990" s="89">
        <f t="shared" si="515"/>
        <v>0</v>
      </c>
      <c r="P1990" s="89">
        <f t="shared" si="516"/>
        <v>0</v>
      </c>
      <c r="Q1990" s="62">
        <f t="shared" si="527"/>
        <v>0</v>
      </c>
      <c r="R1990" s="89">
        <f t="shared" si="522"/>
        <v>-113.34465252528246</v>
      </c>
      <c r="S1990" s="74">
        <f t="shared" si="523"/>
        <v>0</v>
      </c>
      <c r="T1990" s="91">
        <f t="shared" si="517"/>
        <v>5.8680714175370019E-2</v>
      </c>
      <c r="U1990" s="92">
        <f t="shared" si="518"/>
        <v>1.3586807141753698</v>
      </c>
    </row>
    <row r="1991" spans="1:21">
      <c r="A1991" s="80">
        <v>38499</v>
      </c>
      <c r="B1991" s="81">
        <v>0</v>
      </c>
      <c r="C1991" s="82">
        <v>6.0104635274195505E-3</v>
      </c>
      <c r="D1991" s="88">
        <f t="shared" si="519"/>
        <v>1.453013481549106</v>
      </c>
      <c r="E1991" s="89">
        <f t="shared" si="524"/>
        <v>14060.269630982119</v>
      </c>
      <c r="F1991" s="126">
        <f t="shared" si="525"/>
        <v>430615.52576027636</v>
      </c>
      <c r="G1991" s="62">
        <f t="shared" si="526"/>
        <v>3.0626405969584356E-2</v>
      </c>
      <c r="H1991" s="88">
        <f t="shared" si="511"/>
        <v>0</v>
      </c>
      <c r="I1991" s="62">
        <f t="shared" si="520"/>
        <v>0</v>
      </c>
      <c r="J1991" s="89">
        <f t="shared" si="512"/>
        <v>0</v>
      </c>
      <c r="K1991" s="62">
        <f t="shared" si="521"/>
        <v>0</v>
      </c>
      <c r="L1991" s="90">
        <f t="shared" si="513"/>
        <v>120.209270548391</v>
      </c>
      <c r="M1991" s="73">
        <f>0</f>
        <v>0</v>
      </c>
      <c r="N1991" s="89">
        <f t="shared" si="514"/>
        <v>0</v>
      </c>
      <c r="O1991" s="89">
        <f t="shared" si="515"/>
        <v>0</v>
      </c>
      <c r="P1991" s="89">
        <f t="shared" si="516"/>
        <v>0</v>
      </c>
      <c r="Q1991" s="62">
        <f t="shared" si="527"/>
        <v>0</v>
      </c>
      <c r="R1991" s="89">
        <f t="shared" si="522"/>
        <v>-120.209270548391</v>
      </c>
      <c r="S1991" s="74">
        <f t="shared" si="523"/>
        <v>0</v>
      </c>
      <c r="T1991" s="91">
        <f t="shared" si="517"/>
        <v>5.3013481549106123E-2</v>
      </c>
      <c r="U1991" s="92">
        <f t="shared" si="518"/>
        <v>1.3530134815491059</v>
      </c>
    </row>
    <row r="1992" spans="1:21">
      <c r="A1992" s="80">
        <v>38500</v>
      </c>
      <c r="B1992" s="81">
        <v>0</v>
      </c>
      <c r="C1992" s="82">
        <v>5.787446591350923E-3</v>
      </c>
      <c r="D1992" s="88">
        <f t="shared" si="519"/>
        <v>1.4470030180216864</v>
      </c>
      <c r="E1992" s="89">
        <f t="shared" si="524"/>
        <v>13940.060360433728</v>
      </c>
      <c r="F1992" s="126">
        <f t="shared" si="525"/>
        <v>430615.52576027636</v>
      </c>
      <c r="G1992" s="62">
        <f t="shared" si="526"/>
        <v>3.0890506542030374E-2</v>
      </c>
      <c r="H1992" s="88">
        <f t="shared" si="511"/>
        <v>0</v>
      </c>
      <c r="I1992" s="62">
        <f t="shared" si="520"/>
        <v>0</v>
      </c>
      <c r="J1992" s="89">
        <f t="shared" si="512"/>
        <v>0</v>
      </c>
      <c r="K1992" s="62">
        <f t="shared" si="521"/>
        <v>0</v>
      </c>
      <c r="L1992" s="90">
        <f t="shared" si="513"/>
        <v>115.74893182701847</v>
      </c>
      <c r="M1992" s="73">
        <f>0</f>
        <v>0</v>
      </c>
      <c r="N1992" s="89">
        <f t="shared" si="514"/>
        <v>0</v>
      </c>
      <c r="O1992" s="89">
        <f t="shared" si="515"/>
        <v>0</v>
      </c>
      <c r="P1992" s="89">
        <f t="shared" si="516"/>
        <v>0</v>
      </c>
      <c r="Q1992" s="62">
        <f t="shared" si="527"/>
        <v>0</v>
      </c>
      <c r="R1992" s="89">
        <f t="shared" si="522"/>
        <v>-115.74893182701847</v>
      </c>
      <c r="S1992" s="74">
        <f t="shared" si="523"/>
        <v>0</v>
      </c>
      <c r="T1992" s="91">
        <f t="shared" si="517"/>
        <v>4.7003018021686493E-2</v>
      </c>
      <c r="U1992" s="92">
        <f t="shared" si="518"/>
        <v>1.3470030180216863</v>
      </c>
    </row>
    <row r="1993" spans="1:21">
      <c r="A1993" s="80">
        <v>38501</v>
      </c>
      <c r="B1993" s="81">
        <v>0</v>
      </c>
      <c r="C1993" s="82">
        <v>5.9214934007923836E-3</v>
      </c>
      <c r="D1993" s="88">
        <f t="shared" si="519"/>
        <v>1.4412155714303354</v>
      </c>
      <c r="E1993" s="89">
        <f t="shared" si="524"/>
        <v>13824.31142860671</v>
      </c>
      <c r="F1993" s="126">
        <f t="shared" si="525"/>
        <v>430615.52576027636</v>
      </c>
      <c r="G1993" s="62">
        <f t="shared" si="526"/>
        <v>3.1149148222254435E-2</v>
      </c>
      <c r="H1993" s="88">
        <f t="shared" si="511"/>
        <v>0</v>
      </c>
      <c r="I1993" s="62">
        <f t="shared" si="520"/>
        <v>0</v>
      </c>
      <c r="J1993" s="89">
        <f t="shared" si="512"/>
        <v>0</v>
      </c>
      <c r="K1993" s="62">
        <f t="shared" si="521"/>
        <v>0</v>
      </c>
      <c r="L1993" s="90">
        <f t="shared" si="513"/>
        <v>118.42986801584767</v>
      </c>
      <c r="M1993" s="73">
        <f>0</f>
        <v>0</v>
      </c>
      <c r="N1993" s="89">
        <f t="shared" si="514"/>
        <v>0</v>
      </c>
      <c r="O1993" s="89">
        <f t="shared" si="515"/>
        <v>0</v>
      </c>
      <c r="P1993" s="89">
        <f t="shared" si="516"/>
        <v>0</v>
      </c>
      <c r="Q1993" s="62">
        <f t="shared" si="527"/>
        <v>0</v>
      </c>
      <c r="R1993" s="89">
        <f t="shared" si="522"/>
        <v>-118.42986801584767</v>
      </c>
      <c r="S1993" s="74">
        <f t="shared" si="523"/>
        <v>0</v>
      </c>
      <c r="T1993" s="91">
        <f t="shared" si="517"/>
        <v>4.1215571430335496E-2</v>
      </c>
      <c r="U1993" s="92">
        <f t="shared" si="518"/>
        <v>1.3412155714303353</v>
      </c>
    </row>
    <row r="1994" spans="1:21">
      <c r="A1994" s="80">
        <v>38502</v>
      </c>
      <c r="B1994" s="81">
        <v>0</v>
      </c>
      <c r="C1994" s="82">
        <v>5.4615352960450106E-3</v>
      </c>
      <c r="D1994" s="88">
        <f t="shared" si="519"/>
        <v>1.4352940780295431</v>
      </c>
      <c r="E1994" s="89">
        <f t="shared" si="524"/>
        <v>13705.881560590862</v>
      </c>
      <c r="F1994" s="126">
        <f t="shared" si="525"/>
        <v>430615.52576027636</v>
      </c>
      <c r="G1994" s="62">
        <f t="shared" si="526"/>
        <v>3.1418301979089368E-2</v>
      </c>
      <c r="H1994" s="88">
        <f t="shared" si="511"/>
        <v>0</v>
      </c>
      <c r="I1994" s="62">
        <f t="shared" si="520"/>
        <v>0</v>
      </c>
      <c r="J1994" s="89">
        <f t="shared" si="512"/>
        <v>0</v>
      </c>
      <c r="K1994" s="62">
        <f t="shared" si="521"/>
        <v>0</v>
      </c>
      <c r="L1994" s="90">
        <f t="shared" si="513"/>
        <v>109.23070592090021</v>
      </c>
      <c r="M1994" s="73">
        <f>0</f>
        <v>0</v>
      </c>
      <c r="N1994" s="89">
        <f t="shared" si="514"/>
        <v>0</v>
      </c>
      <c r="O1994" s="89">
        <f t="shared" si="515"/>
        <v>0</v>
      </c>
      <c r="P1994" s="89">
        <f t="shared" si="516"/>
        <v>0</v>
      </c>
      <c r="Q1994" s="62">
        <f t="shared" si="527"/>
        <v>0</v>
      </c>
      <c r="R1994" s="89">
        <f t="shared" si="522"/>
        <v>-109.23070592090021</v>
      </c>
      <c r="S1994" s="74">
        <f t="shared" si="523"/>
        <v>0</v>
      </c>
      <c r="T1994" s="91">
        <f t="shared" si="517"/>
        <v>3.5294078029543208E-2</v>
      </c>
      <c r="U1994" s="92">
        <f t="shared" si="518"/>
        <v>1.335294078029543</v>
      </c>
    </row>
    <row r="1995" spans="1:21">
      <c r="A1995" s="80">
        <v>38503</v>
      </c>
      <c r="B1995" s="81">
        <v>3.7845999999999998E-2</v>
      </c>
      <c r="C1995" s="82">
        <v>4.0247493848443762E-3</v>
      </c>
      <c r="D1995" s="88">
        <f t="shared" si="519"/>
        <v>1.4298325427334981</v>
      </c>
      <c r="E1995" s="89">
        <f t="shared" si="524"/>
        <v>13596.650854669962</v>
      </c>
      <c r="F1995" s="126">
        <f t="shared" si="525"/>
        <v>430615.52576027636</v>
      </c>
      <c r="G1995" s="62">
        <f t="shared" si="526"/>
        <v>3.1670705555579916E-2</v>
      </c>
      <c r="H1995" s="88">
        <f t="shared" si="511"/>
        <v>756.92</v>
      </c>
      <c r="I1995" s="62">
        <f t="shared" si="520"/>
        <v>7569.2</v>
      </c>
      <c r="J1995" s="89">
        <f t="shared" si="512"/>
        <v>1362.4559999999999</v>
      </c>
      <c r="K1995" s="62">
        <f t="shared" si="521"/>
        <v>29974.031999999999</v>
      </c>
      <c r="L1995" s="90">
        <f t="shared" si="513"/>
        <v>80.49498769688752</v>
      </c>
      <c r="M1995" s="73">
        <f>0</f>
        <v>0</v>
      </c>
      <c r="N1995" s="89">
        <f t="shared" si="514"/>
        <v>0</v>
      </c>
      <c r="O1995" s="89">
        <f t="shared" si="515"/>
        <v>0</v>
      </c>
      <c r="P1995" s="89">
        <f t="shared" si="516"/>
        <v>0</v>
      </c>
      <c r="Q1995" s="62">
        <f t="shared" si="527"/>
        <v>0</v>
      </c>
      <c r="R1995" s="89">
        <f t="shared" si="522"/>
        <v>2038.8810123031121</v>
      </c>
      <c r="S1995" s="74">
        <f t="shared" si="523"/>
        <v>37543.231999999996</v>
      </c>
      <c r="T1995" s="91">
        <f t="shared" si="517"/>
        <v>2.9832542733498224E-2</v>
      </c>
      <c r="U1995" s="92">
        <f t="shared" si="518"/>
        <v>1.329832542733498</v>
      </c>
    </row>
    <row r="1996" spans="1:21">
      <c r="A1996" s="80">
        <v>38504</v>
      </c>
      <c r="B1996" s="81">
        <v>5.0799999999999999E-4</v>
      </c>
      <c r="C1996" s="82">
        <v>3.8100431408082756E-3</v>
      </c>
      <c r="D1996" s="88">
        <f t="shared" si="519"/>
        <v>1.5317765933486538</v>
      </c>
      <c r="E1996" s="89">
        <f t="shared" si="524"/>
        <v>15635.531866973075</v>
      </c>
      <c r="F1996" s="126">
        <f t="shared" si="525"/>
        <v>468158.75776027638</v>
      </c>
      <c r="G1996" s="62">
        <f t="shared" si="526"/>
        <v>2.9941978420904753E-2</v>
      </c>
      <c r="H1996" s="88">
        <f t="shared" si="511"/>
        <v>10.16</v>
      </c>
      <c r="I1996" s="62">
        <f t="shared" si="520"/>
        <v>101.60000000000001</v>
      </c>
      <c r="J1996" s="89">
        <f t="shared" si="512"/>
        <v>18.287999999999997</v>
      </c>
      <c r="K1996" s="62">
        <f t="shared" si="521"/>
        <v>402.3359999999999</v>
      </c>
      <c r="L1996" s="90">
        <f t="shared" si="513"/>
        <v>76.200862816165511</v>
      </c>
      <c r="M1996" s="73">
        <f>0</f>
        <v>0</v>
      </c>
      <c r="N1996" s="89">
        <f t="shared" si="514"/>
        <v>867.1300558943135</v>
      </c>
      <c r="O1996" s="89">
        <f t="shared" si="515"/>
        <v>635.53186697307581</v>
      </c>
      <c r="P1996" s="89">
        <f t="shared" si="516"/>
        <v>635.53186697307581</v>
      </c>
      <c r="Q1996" s="62">
        <f t="shared" si="527"/>
        <v>19029.081446705146</v>
      </c>
      <c r="R1996" s="89">
        <f t="shared" si="522"/>
        <v>-683.28472978924128</v>
      </c>
      <c r="S1996" s="74">
        <f t="shared" si="523"/>
        <v>-18525.145446705144</v>
      </c>
      <c r="T1996" s="91">
        <f t="shared" si="517"/>
        <v>0.13177659334865388</v>
      </c>
      <c r="U1996" s="92">
        <f t="shared" si="518"/>
        <v>1.4317765933486537</v>
      </c>
    </row>
    <row r="1997" spans="1:21">
      <c r="A1997" s="80">
        <v>38505</v>
      </c>
      <c r="B1997" s="81">
        <v>3.0479999999999999E-3</v>
      </c>
      <c r="C1997" s="82">
        <v>4.2590215473419825E-3</v>
      </c>
      <c r="D1997" s="88">
        <f t="shared" si="519"/>
        <v>1.4976123568591917</v>
      </c>
      <c r="E1997" s="89">
        <f t="shared" si="524"/>
        <v>14952.247137183833</v>
      </c>
      <c r="F1997" s="126">
        <f t="shared" si="525"/>
        <v>449633.61231357121</v>
      </c>
      <c r="G1997" s="62">
        <f t="shared" si="526"/>
        <v>3.0071306887070156E-2</v>
      </c>
      <c r="H1997" s="88">
        <f t="shared" si="511"/>
        <v>60.96</v>
      </c>
      <c r="I1997" s="62">
        <f t="shared" si="520"/>
        <v>609.6</v>
      </c>
      <c r="J1997" s="89">
        <f t="shared" si="512"/>
        <v>109.72799999999999</v>
      </c>
      <c r="K1997" s="62">
        <f t="shared" si="521"/>
        <v>2414.0160000000001</v>
      </c>
      <c r="L1997" s="90">
        <f t="shared" si="513"/>
        <v>85.18043094683965</v>
      </c>
      <c r="M1997" s="73">
        <f>0</f>
        <v>0</v>
      </c>
      <c r="N1997" s="89">
        <f t="shared" si="514"/>
        <v>0</v>
      </c>
      <c r="O1997" s="89">
        <f t="shared" si="515"/>
        <v>0</v>
      </c>
      <c r="P1997" s="89">
        <f t="shared" si="516"/>
        <v>0</v>
      </c>
      <c r="Q1997" s="62">
        <f t="shared" si="527"/>
        <v>0</v>
      </c>
      <c r="R1997" s="89">
        <f t="shared" si="522"/>
        <v>85.507569053160339</v>
      </c>
      <c r="S1997" s="74">
        <f t="shared" si="523"/>
        <v>3023.616</v>
      </c>
      <c r="T1997" s="91">
        <f t="shared" si="517"/>
        <v>9.7612356859191785E-2</v>
      </c>
      <c r="U1997" s="92">
        <f t="shared" si="518"/>
        <v>1.3976123568591916</v>
      </c>
    </row>
    <row r="1998" spans="1:21">
      <c r="A1998" s="80">
        <v>38506</v>
      </c>
      <c r="B1998" s="81">
        <v>4.0385999999999998E-2</v>
      </c>
      <c r="C1998" s="82">
        <v>4.0491714132504441E-3</v>
      </c>
      <c r="D1998" s="88">
        <f t="shared" si="519"/>
        <v>1.5018877353118496</v>
      </c>
      <c r="E1998" s="89">
        <f t="shared" si="524"/>
        <v>15037.754706236994</v>
      </c>
      <c r="F1998" s="126">
        <f t="shared" si="525"/>
        <v>452657.22831357119</v>
      </c>
      <c r="G1998" s="62">
        <f t="shared" si="526"/>
        <v>3.0101383960321488E-2</v>
      </c>
      <c r="H1998" s="88">
        <f t="shared" si="511"/>
        <v>807.71999999999991</v>
      </c>
      <c r="I1998" s="62">
        <f t="shared" si="520"/>
        <v>8077.2</v>
      </c>
      <c r="J1998" s="89">
        <f t="shared" si="512"/>
        <v>1453.8959999999997</v>
      </c>
      <c r="K1998" s="62">
        <f t="shared" si="521"/>
        <v>31985.711999999992</v>
      </c>
      <c r="L1998" s="90">
        <f t="shared" si="513"/>
        <v>80.983428265008882</v>
      </c>
      <c r="M1998" s="73">
        <f>0</f>
        <v>0</v>
      </c>
      <c r="N1998" s="89">
        <f t="shared" si="514"/>
        <v>12.555525227490955</v>
      </c>
      <c r="O1998" s="89">
        <f t="shared" si="515"/>
        <v>37.754706236992064</v>
      </c>
      <c r="P1998" s="89">
        <f t="shared" si="516"/>
        <v>12.555525227490955</v>
      </c>
      <c r="Q1998" s="62">
        <f t="shared" si="527"/>
        <v>377.93868569620804</v>
      </c>
      <c r="R1998" s="89">
        <f t="shared" si="522"/>
        <v>2168.0770465074997</v>
      </c>
      <c r="S1998" s="74">
        <f t="shared" si="523"/>
        <v>39684.973314303781</v>
      </c>
      <c r="T1998" s="91">
        <f t="shared" si="517"/>
        <v>0.10188773531184969</v>
      </c>
      <c r="U1998" s="92">
        <f t="shared" si="518"/>
        <v>1.4018877353118495</v>
      </c>
    </row>
    <row r="1999" spans="1:21">
      <c r="A1999" s="80">
        <v>38507</v>
      </c>
      <c r="B1999" s="81">
        <v>2.5399999999999999E-4</v>
      </c>
      <c r="C1999" s="82">
        <v>3.8211336611674519E-3</v>
      </c>
      <c r="D1999" s="88">
        <f t="shared" si="519"/>
        <v>1.6102915876372246</v>
      </c>
      <c r="E1999" s="89">
        <f t="shared" si="524"/>
        <v>17205.831752744492</v>
      </c>
      <c r="F1999" s="126">
        <f t="shared" si="525"/>
        <v>492342.20162787498</v>
      </c>
      <c r="G1999" s="62">
        <f t="shared" si="526"/>
        <v>2.8614844588919205E-2</v>
      </c>
      <c r="H1999" s="88">
        <f t="shared" si="511"/>
        <v>5.08</v>
      </c>
      <c r="I1999" s="62">
        <f t="shared" si="520"/>
        <v>50.800000000000004</v>
      </c>
      <c r="J1999" s="89">
        <f t="shared" si="512"/>
        <v>9.1439999999999984</v>
      </c>
      <c r="K1999" s="62">
        <f t="shared" si="521"/>
        <v>201.16799999999995</v>
      </c>
      <c r="L1999" s="90">
        <f t="shared" si="513"/>
        <v>76.422673223349037</v>
      </c>
      <c r="M1999" s="73">
        <f>0</f>
        <v>0</v>
      </c>
      <c r="N1999" s="89">
        <f t="shared" si="514"/>
        <v>5607.0808444606382</v>
      </c>
      <c r="O1999" s="89">
        <f t="shared" si="515"/>
        <v>2205.8317527444915</v>
      </c>
      <c r="P1999" s="89">
        <f t="shared" si="516"/>
        <v>2205.8317527444915</v>
      </c>
      <c r="Q1999" s="62">
        <f t="shared" si="527"/>
        <v>63119.532794086881</v>
      </c>
      <c r="R1999" s="89">
        <f t="shared" si="522"/>
        <v>-2268.0304259678405</v>
      </c>
      <c r="S1999" s="74">
        <f t="shared" si="523"/>
        <v>-62867.56479408688</v>
      </c>
      <c r="T1999" s="91">
        <f t="shared" si="517"/>
        <v>0.21029158763722466</v>
      </c>
      <c r="U1999" s="92">
        <f t="shared" si="518"/>
        <v>1.5102915876372245</v>
      </c>
    </row>
    <row r="2000" spans="1:21">
      <c r="A2000" s="80">
        <v>38508</v>
      </c>
      <c r="B2000" s="81">
        <v>0</v>
      </c>
      <c r="C2000" s="82">
        <v>5.9766913754242821E-3</v>
      </c>
      <c r="D2000" s="88">
        <f t="shared" si="519"/>
        <v>1.4968900663388325</v>
      </c>
      <c r="E2000" s="89">
        <f t="shared" si="524"/>
        <v>14937.801326776651</v>
      </c>
      <c r="F2000" s="126">
        <f t="shared" si="525"/>
        <v>429474.63683378813</v>
      </c>
      <c r="G2000" s="62">
        <f t="shared" si="526"/>
        <v>2.8750860145926319E-2</v>
      </c>
      <c r="H2000" s="88">
        <f t="shared" si="511"/>
        <v>0</v>
      </c>
      <c r="I2000" s="62">
        <f t="shared" si="520"/>
        <v>0</v>
      </c>
      <c r="J2000" s="89">
        <f t="shared" si="512"/>
        <v>0</v>
      </c>
      <c r="K2000" s="62">
        <f t="shared" si="521"/>
        <v>0</v>
      </c>
      <c r="L2000" s="90">
        <f t="shared" si="513"/>
        <v>119.53382750848564</v>
      </c>
      <c r="M2000" s="73">
        <f>0</f>
        <v>0</v>
      </c>
      <c r="N2000" s="89">
        <f t="shared" si="514"/>
        <v>0</v>
      </c>
      <c r="O2000" s="89">
        <f t="shared" si="515"/>
        <v>0</v>
      </c>
      <c r="P2000" s="89">
        <f t="shared" si="516"/>
        <v>0</v>
      </c>
      <c r="Q2000" s="62">
        <f t="shared" si="527"/>
        <v>0</v>
      </c>
      <c r="R2000" s="89">
        <f t="shared" si="522"/>
        <v>-119.53382750848564</v>
      </c>
      <c r="S2000" s="74">
        <f t="shared" si="523"/>
        <v>0</v>
      </c>
      <c r="T2000" s="91">
        <f t="shared" si="517"/>
        <v>9.689006633883257E-2</v>
      </c>
      <c r="U2000" s="92">
        <f t="shared" si="518"/>
        <v>1.3968900663388324</v>
      </c>
    </row>
    <row r="2001" spans="1:21">
      <c r="A2001" s="80">
        <v>38509</v>
      </c>
      <c r="B2001" s="81">
        <v>5.0799999999999999E-4</v>
      </c>
      <c r="C2001" s="82">
        <v>5.7240103700755959E-3</v>
      </c>
      <c r="D2001" s="88">
        <f t="shared" si="519"/>
        <v>1.4909133749634083</v>
      </c>
      <c r="E2001" s="89">
        <f t="shared" si="524"/>
        <v>14818.267499268166</v>
      </c>
      <c r="F2001" s="126">
        <f t="shared" si="525"/>
        <v>429474.63683378813</v>
      </c>
      <c r="G2001" s="62">
        <f t="shared" si="526"/>
        <v>2.8982783368905893E-2</v>
      </c>
      <c r="H2001" s="88">
        <f t="shared" si="511"/>
        <v>10.16</v>
      </c>
      <c r="I2001" s="62">
        <f t="shared" si="520"/>
        <v>101.60000000000001</v>
      </c>
      <c r="J2001" s="89">
        <f t="shared" si="512"/>
        <v>18.287999999999997</v>
      </c>
      <c r="K2001" s="62">
        <f t="shared" si="521"/>
        <v>402.3359999999999</v>
      </c>
      <c r="L2001" s="90">
        <f t="shared" si="513"/>
        <v>114.48020740151192</v>
      </c>
      <c r="M2001" s="73">
        <f>0</f>
        <v>0</v>
      </c>
      <c r="N2001" s="89">
        <f t="shared" si="514"/>
        <v>0</v>
      </c>
      <c r="O2001" s="89">
        <f t="shared" si="515"/>
        <v>0</v>
      </c>
      <c r="P2001" s="89">
        <f t="shared" si="516"/>
        <v>0</v>
      </c>
      <c r="Q2001" s="62">
        <f t="shared" si="527"/>
        <v>0</v>
      </c>
      <c r="R2001" s="89">
        <f t="shared" si="522"/>
        <v>-86.032207401511926</v>
      </c>
      <c r="S2001" s="74">
        <f t="shared" si="523"/>
        <v>503.93599999999992</v>
      </c>
      <c r="T2001" s="91">
        <f t="shared" si="517"/>
        <v>9.0913374963408344E-2</v>
      </c>
      <c r="U2001" s="92">
        <f t="shared" si="518"/>
        <v>1.3909133749634082</v>
      </c>
    </row>
    <row r="2002" spans="1:21">
      <c r="A2002" s="80">
        <v>38510</v>
      </c>
      <c r="B2002" s="81">
        <v>0</v>
      </c>
      <c r="C2002" s="82">
        <v>5.9464774624708406E-3</v>
      </c>
      <c r="D2002" s="88">
        <f t="shared" si="519"/>
        <v>1.4866117645933328</v>
      </c>
      <c r="E2002" s="89">
        <f t="shared" si="524"/>
        <v>14732.235291866655</v>
      </c>
      <c r="F2002" s="126">
        <f t="shared" si="525"/>
        <v>429978.57283378812</v>
      </c>
      <c r="G2002" s="62">
        <f t="shared" si="526"/>
        <v>2.918624121291152E-2</v>
      </c>
      <c r="H2002" s="88">
        <f t="shared" ref="H2002:H2065" si="528">B2002*($D$12+$D$11)*10000</f>
        <v>0</v>
      </c>
      <c r="I2002" s="62">
        <f t="shared" si="520"/>
        <v>0</v>
      </c>
      <c r="J2002" s="89">
        <f t="shared" ref="J2002:J2065" si="529">B2002*$K$14*$D$10*10000</f>
        <v>0</v>
      </c>
      <c r="K2002" s="62">
        <f t="shared" si="521"/>
        <v>0</v>
      </c>
      <c r="L2002" s="90">
        <f t="shared" ref="L2002:L2065" si="530">C2002*($D$12+$D$11)*10000</f>
        <v>118.92954924941681</v>
      </c>
      <c r="M2002" s="73">
        <f>0</f>
        <v>0</v>
      </c>
      <c r="N2002" s="89">
        <f t="shared" ref="N2002:N2065" si="531">IF(D2002&lt;$N$10,0,(2/3*$N$12*SQRT(2*$N$13)*$N$11*(D2002-$N$10)^(3/2))*24*60*60)</f>
        <v>0</v>
      </c>
      <c r="O2002" s="89">
        <f t="shared" ref="O2002:O2065" si="532">IF(D2002&lt;$N$10,0,(D2002-$N$10)*10000*($D$12+$D$11))</f>
        <v>0</v>
      </c>
      <c r="P2002" s="89">
        <f t="shared" ref="P2002:P2065" si="533">IF(N2002&gt;O2002,O2002,N2002)</f>
        <v>0</v>
      </c>
      <c r="Q2002" s="62">
        <f t="shared" si="527"/>
        <v>0</v>
      </c>
      <c r="R2002" s="89">
        <f t="shared" si="522"/>
        <v>-118.92954924941681</v>
      </c>
      <c r="S2002" s="74">
        <f t="shared" si="523"/>
        <v>0</v>
      </c>
      <c r="T2002" s="91">
        <f t="shared" ref="T2002:T2065" si="534">D2002-$D$14</f>
        <v>8.6611764593332863E-2</v>
      </c>
      <c r="U2002" s="92">
        <f t="shared" ref="U2002:U2065" si="535">IF(D2002&lt;$D$13,0,D2002-$D$13)</f>
        <v>1.3866117645933327</v>
      </c>
    </row>
    <row r="2003" spans="1:21">
      <c r="A2003" s="80">
        <v>38511</v>
      </c>
      <c r="B2003" s="81">
        <v>2.5399999999999999E-4</v>
      </c>
      <c r="C2003" s="82">
        <v>5.6662564838077514E-3</v>
      </c>
      <c r="D2003" s="88">
        <f t="shared" ref="D2003:D2066" si="536">IF(E2003&lt;$D$11*10000*($D$14-$D$13),(E2003+$D$13*$D$11*10000)/($D$11*10000),(E2003+$D$13*$D$11*10000+$D$14*$D$12*10000)/($D$11*10000+$D$12*10000))</f>
        <v>1.4806652871308619</v>
      </c>
      <c r="E2003" s="89">
        <f t="shared" si="524"/>
        <v>14613.305742617238</v>
      </c>
      <c r="F2003" s="126">
        <f t="shared" si="525"/>
        <v>429978.57283378812</v>
      </c>
      <c r="G2003" s="62">
        <f t="shared" si="526"/>
        <v>2.9423771760268329E-2</v>
      </c>
      <c r="H2003" s="88">
        <f t="shared" si="528"/>
        <v>5.08</v>
      </c>
      <c r="I2003" s="62">
        <f t="shared" ref="I2003:I2066" si="537">H2003*$J$4*1000</f>
        <v>50.800000000000004</v>
      </c>
      <c r="J2003" s="89">
        <f t="shared" si="529"/>
        <v>9.1439999999999984</v>
      </c>
      <c r="K2003" s="62">
        <f t="shared" ref="K2003:K2066" si="538">1000*J2003*($J$11*$J$5+$J$12*$J$6+$J$13*$J$7)</f>
        <v>201.16799999999995</v>
      </c>
      <c r="L2003" s="90">
        <f t="shared" si="530"/>
        <v>113.32512967615503</v>
      </c>
      <c r="M2003" s="73">
        <f>0</f>
        <v>0</v>
      </c>
      <c r="N2003" s="89">
        <f t="shared" si="531"/>
        <v>0</v>
      </c>
      <c r="O2003" s="89">
        <f t="shared" si="532"/>
        <v>0</v>
      </c>
      <c r="P2003" s="89">
        <f t="shared" si="533"/>
        <v>0</v>
      </c>
      <c r="Q2003" s="62">
        <f t="shared" si="527"/>
        <v>0</v>
      </c>
      <c r="R2003" s="89">
        <f t="shared" ref="R2003:R2066" si="539">H2003+J2003-L2003-P2003</f>
        <v>-99.101129676155026</v>
      </c>
      <c r="S2003" s="74">
        <f t="shared" ref="S2003:S2066" si="540">I2003+K2003-M2003-Q2003</f>
        <v>251.96799999999996</v>
      </c>
      <c r="T2003" s="91">
        <f t="shared" si="534"/>
        <v>8.0665287130861962E-2</v>
      </c>
      <c r="U2003" s="92">
        <f t="shared" si="535"/>
        <v>1.3806652871308618</v>
      </c>
    </row>
    <row r="2004" spans="1:21">
      <c r="A2004" s="80">
        <v>38512</v>
      </c>
      <c r="B2004" s="81">
        <v>7.6199999999999998E-4</v>
      </c>
      <c r="C2004" s="82">
        <v>5.5359360359890667E-3</v>
      </c>
      <c r="D2004" s="88">
        <f t="shared" si="536"/>
        <v>1.475710230647054</v>
      </c>
      <c r="E2004" s="89">
        <f t="shared" ref="E2004:E2067" si="541">E2003+R2003</f>
        <v>14514.204612941083</v>
      </c>
      <c r="F2004" s="126">
        <f t="shared" ref="F2004:F2067" si="542">F2003+S2003</f>
        <v>430230.54083378811</v>
      </c>
      <c r="G2004" s="62">
        <f t="shared" ref="G2004:G2067" si="543">F2004/(E2004*1000)</f>
        <v>2.9642033601358225E-2</v>
      </c>
      <c r="H2004" s="88">
        <f t="shared" si="528"/>
        <v>15.24</v>
      </c>
      <c r="I2004" s="62">
        <f t="shared" si="537"/>
        <v>152.4</v>
      </c>
      <c r="J2004" s="89">
        <f t="shared" si="529"/>
        <v>27.431999999999999</v>
      </c>
      <c r="K2004" s="62">
        <f t="shared" si="538"/>
        <v>603.50400000000002</v>
      </c>
      <c r="L2004" s="90">
        <f t="shared" si="530"/>
        <v>110.71872071978133</v>
      </c>
      <c r="M2004" s="73">
        <f>0</f>
        <v>0</v>
      </c>
      <c r="N2004" s="89">
        <f t="shared" si="531"/>
        <v>0</v>
      </c>
      <c r="O2004" s="89">
        <f t="shared" si="532"/>
        <v>0</v>
      </c>
      <c r="P2004" s="89">
        <f t="shared" si="533"/>
        <v>0</v>
      </c>
      <c r="Q2004" s="62">
        <f t="shared" ref="Q2004:Q2067" si="544">P2004*1000*G2004</f>
        <v>0</v>
      </c>
      <c r="R2004" s="89">
        <f t="shared" si="539"/>
        <v>-68.046720719781334</v>
      </c>
      <c r="S2004" s="74">
        <f t="shared" si="540"/>
        <v>755.904</v>
      </c>
      <c r="T2004" s="91">
        <f t="shared" si="534"/>
        <v>7.5710230647054066E-2</v>
      </c>
      <c r="U2004" s="92">
        <f t="shared" si="535"/>
        <v>1.3757102306470539</v>
      </c>
    </row>
    <row r="2005" spans="1:21">
      <c r="A2005" s="80">
        <v>38513</v>
      </c>
      <c r="B2005" s="81">
        <v>2.032E-3</v>
      </c>
      <c r="C2005" s="82">
        <v>3.2337008626110008E-3</v>
      </c>
      <c r="D2005" s="88">
        <f t="shared" si="536"/>
        <v>1.472307894611065</v>
      </c>
      <c r="E2005" s="89">
        <f t="shared" si="541"/>
        <v>14446.157892221301</v>
      </c>
      <c r="F2005" s="126">
        <f t="shared" si="542"/>
        <v>430986.44483378809</v>
      </c>
      <c r="G2005" s="62">
        <f t="shared" si="543"/>
        <v>2.9833984098004192E-2</v>
      </c>
      <c r="H2005" s="88">
        <f t="shared" si="528"/>
        <v>40.64</v>
      </c>
      <c r="I2005" s="62">
        <f t="shared" si="537"/>
        <v>406.40000000000003</v>
      </c>
      <c r="J2005" s="89">
        <f t="shared" si="529"/>
        <v>73.151999999999987</v>
      </c>
      <c r="K2005" s="62">
        <f t="shared" si="538"/>
        <v>1609.3439999999996</v>
      </c>
      <c r="L2005" s="90">
        <f t="shared" si="530"/>
        <v>64.674017252220011</v>
      </c>
      <c r="M2005" s="73">
        <f>0</f>
        <v>0</v>
      </c>
      <c r="N2005" s="89">
        <f t="shared" si="531"/>
        <v>0</v>
      </c>
      <c r="O2005" s="89">
        <f t="shared" si="532"/>
        <v>0</v>
      </c>
      <c r="P2005" s="89">
        <f t="shared" si="533"/>
        <v>0</v>
      </c>
      <c r="Q2005" s="62">
        <f t="shared" si="544"/>
        <v>0</v>
      </c>
      <c r="R2005" s="89">
        <f t="shared" si="539"/>
        <v>49.117982747779976</v>
      </c>
      <c r="S2005" s="74">
        <f t="shared" si="540"/>
        <v>2015.7439999999997</v>
      </c>
      <c r="T2005" s="91">
        <f t="shared" si="534"/>
        <v>7.2307894611065127E-2</v>
      </c>
      <c r="U2005" s="92">
        <f t="shared" si="535"/>
        <v>1.3723078946110649</v>
      </c>
    </row>
    <row r="2006" spans="1:21">
      <c r="A2006" s="80">
        <v>38514</v>
      </c>
      <c r="B2006" s="81">
        <v>1.7779999999999997E-2</v>
      </c>
      <c r="C2006" s="82">
        <v>3.7110549607654937E-3</v>
      </c>
      <c r="D2006" s="88">
        <f t="shared" si="536"/>
        <v>1.4747637937484541</v>
      </c>
      <c r="E2006" s="89">
        <f t="shared" si="541"/>
        <v>14495.275874969082</v>
      </c>
      <c r="F2006" s="126">
        <f t="shared" si="542"/>
        <v>433002.1888337881</v>
      </c>
      <c r="G2006" s="62">
        <f t="shared" si="543"/>
        <v>2.9871952253182742E-2</v>
      </c>
      <c r="H2006" s="88">
        <f t="shared" si="528"/>
        <v>355.59999999999997</v>
      </c>
      <c r="I2006" s="62">
        <f t="shared" si="537"/>
        <v>3555.9999999999995</v>
      </c>
      <c r="J2006" s="89">
        <f t="shared" si="529"/>
        <v>640.07999999999993</v>
      </c>
      <c r="K2006" s="62">
        <f t="shared" si="538"/>
        <v>14081.759999999997</v>
      </c>
      <c r="L2006" s="90">
        <f t="shared" si="530"/>
        <v>74.221099215309877</v>
      </c>
      <c r="M2006" s="73">
        <f>0</f>
        <v>0</v>
      </c>
      <c r="N2006" s="89">
        <f t="shared" si="531"/>
        <v>0</v>
      </c>
      <c r="O2006" s="89">
        <f t="shared" si="532"/>
        <v>0</v>
      </c>
      <c r="P2006" s="89">
        <f t="shared" si="533"/>
        <v>0</v>
      </c>
      <c r="Q2006" s="62">
        <f t="shared" si="544"/>
        <v>0</v>
      </c>
      <c r="R2006" s="89">
        <f t="shared" si="539"/>
        <v>921.45890078468994</v>
      </c>
      <c r="S2006" s="74">
        <f t="shared" si="540"/>
        <v>17637.759999999995</v>
      </c>
      <c r="T2006" s="91">
        <f t="shared" si="534"/>
        <v>7.476379374845421E-2</v>
      </c>
      <c r="U2006" s="92">
        <f t="shared" si="535"/>
        <v>1.374763793748454</v>
      </c>
    </row>
    <row r="2007" spans="1:21">
      <c r="A2007" s="80">
        <v>38515</v>
      </c>
      <c r="B2007" s="81">
        <v>7.6199999999999998E-4</v>
      </c>
      <c r="C2007" s="82">
        <v>4.0997525556690098E-3</v>
      </c>
      <c r="D2007" s="88">
        <f t="shared" si="536"/>
        <v>1.5208367387876887</v>
      </c>
      <c r="E2007" s="89">
        <f t="shared" si="541"/>
        <v>15416.734775753772</v>
      </c>
      <c r="F2007" s="126">
        <f t="shared" si="542"/>
        <v>450639.9488337881</v>
      </c>
      <c r="G2007" s="62">
        <f t="shared" si="543"/>
        <v>2.9230570246464846E-2</v>
      </c>
      <c r="H2007" s="88">
        <f t="shared" si="528"/>
        <v>15.24</v>
      </c>
      <c r="I2007" s="62">
        <f t="shared" si="537"/>
        <v>152.4</v>
      </c>
      <c r="J2007" s="89">
        <f t="shared" si="529"/>
        <v>27.431999999999999</v>
      </c>
      <c r="K2007" s="62">
        <f t="shared" si="538"/>
        <v>603.50400000000002</v>
      </c>
      <c r="L2007" s="90">
        <f t="shared" si="530"/>
        <v>81.9950511133802</v>
      </c>
      <c r="M2007" s="73">
        <f>0</f>
        <v>0</v>
      </c>
      <c r="N2007" s="89">
        <f t="shared" si="531"/>
        <v>460.43449881262501</v>
      </c>
      <c r="O2007" s="89">
        <f t="shared" si="532"/>
        <v>416.73477575377314</v>
      </c>
      <c r="P2007" s="89">
        <f t="shared" si="533"/>
        <v>416.73477575377314</v>
      </c>
      <c r="Q2007" s="62">
        <f t="shared" si="544"/>
        <v>12181.395136815439</v>
      </c>
      <c r="R2007" s="89">
        <f t="shared" si="539"/>
        <v>-456.05782686715332</v>
      </c>
      <c r="S2007" s="74">
        <f t="shared" si="540"/>
        <v>-11425.491136815439</v>
      </c>
      <c r="T2007" s="91">
        <f t="shared" si="534"/>
        <v>0.12083673878768875</v>
      </c>
      <c r="U2007" s="92">
        <f t="shared" si="535"/>
        <v>1.4208367387876886</v>
      </c>
    </row>
    <row r="2008" spans="1:21">
      <c r="A2008" s="80">
        <v>38516</v>
      </c>
      <c r="B2008" s="81">
        <v>4.5719999999999997E-3</v>
      </c>
      <c r="C2008" s="82">
        <v>5.0581720993202219E-3</v>
      </c>
      <c r="D2008" s="88">
        <f t="shared" si="536"/>
        <v>1.4980338474443309</v>
      </c>
      <c r="E2008" s="89">
        <f t="shared" si="541"/>
        <v>14960.676948886619</v>
      </c>
      <c r="F2008" s="126">
        <f t="shared" si="542"/>
        <v>439214.45769697265</v>
      </c>
      <c r="G2008" s="62">
        <f t="shared" si="543"/>
        <v>2.9357926730024016E-2</v>
      </c>
      <c r="H2008" s="88">
        <f t="shared" si="528"/>
        <v>91.44</v>
      </c>
      <c r="I2008" s="62">
        <f t="shared" si="537"/>
        <v>914.4</v>
      </c>
      <c r="J2008" s="89">
        <f t="shared" si="529"/>
        <v>164.59199999999996</v>
      </c>
      <c r="K2008" s="62">
        <f t="shared" si="538"/>
        <v>3621.0239999999985</v>
      </c>
      <c r="L2008" s="90">
        <f t="shared" si="530"/>
        <v>101.16344198640444</v>
      </c>
      <c r="M2008" s="73">
        <f>0</f>
        <v>0</v>
      </c>
      <c r="N2008" s="89">
        <f t="shared" si="531"/>
        <v>0</v>
      </c>
      <c r="O2008" s="89">
        <f t="shared" si="532"/>
        <v>0</v>
      </c>
      <c r="P2008" s="89">
        <f t="shared" si="533"/>
        <v>0</v>
      </c>
      <c r="Q2008" s="62">
        <f t="shared" si="544"/>
        <v>0</v>
      </c>
      <c r="R2008" s="89">
        <f t="shared" si="539"/>
        <v>154.86855801359548</v>
      </c>
      <c r="S2008" s="74">
        <f t="shared" si="540"/>
        <v>4535.4239999999982</v>
      </c>
      <c r="T2008" s="91">
        <f t="shared" si="534"/>
        <v>9.8033847444330968E-2</v>
      </c>
      <c r="U2008" s="92">
        <f t="shared" si="535"/>
        <v>1.3980338474443308</v>
      </c>
    </row>
    <row r="2009" spans="1:21">
      <c r="A2009" s="80">
        <v>38517</v>
      </c>
      <c r="B2009" s="81">
        <v>2.0827999999999999E-2</v>
      </c>
      <c r="C2009" s="82">
        <v>5.4086309076740334E-3</v>
      </c>
      <c r="D2009" s="88">
        <f t="shared" si="536"/>
        <v>1.5057772753450107</v>
      </c>
      <c r="E2009" s="89">
        <f t="shared" si="541"/>
        <v>15115.545506900215</v>
      </c>
      <c r="F2009" s="126">
        <f t="shared" si="542"/>
        <v>443749.88169697265</v>
      </c>
      <c r="G2009" s="62">
        <f t="shared" si="543"/>
        <v>2.9357186050242231E-2</v>
      </c>
      <c r="H2009" s="88">
        <f t="shared" si="528"/>
        <v>416.56</v>
      </c>
      <c r="I2009" s="62">
        <f t="shared" si="537"/>
        <v>4165.6000000000004</v>
      </c>
      <c r="J2009" s="89">
        <f t="shared" si="529"/>
        <v>749.80799999999999</v>
      </c>
      <c r="K2009" s="62">
        <f t="shared" si="538"/>
        <v>16495.775999999998</v>
      </c>
      <c r="L2009" s="90">
        <f t="shared" si="530"/>
        <v>108.17261815348067</v>
      </c>
      <c r="M2009" s="73">
        <f>0</f>
        <v>0</v>
      </c>
      <c r="N2009" s="89">
        <f t="shared" si="531"/>
        <v>67.221443641389669</v>
      </c>
      <c r="O2009" s="89">
        <f t="shared" si="532"/>
        <v>115.54550690021426</v>
      </c>
      <c r="P2009" s="89">
        <f t="shared" si="533"/>
        <v>67.221443641389669</v>
      </c>
      <c r="Q2009" s="62">
        <f t="shared" si="544"/>
        <v>1973.4324275461488</v>
      </c>
      <c r="R2009" s="89">
        <f t="shared" si="539"/>
        <v>990.97393820512957</v>
      </c>
      <c r="S2009" s="74">
        <f t="shared" si="540"/>
        <v>18687.943572453849</v>
      </c>
      <c r="T2009" s="91">
        <f t="shared" si="534"/>
        <v>0.1057772753450108</v>
      </c>
      <c r="U2009" s="92">
        <f t="shared" si="535"/>
        <v>1.4057772753450106</v>
      </c>
    </row>
    <row r="2010" spans="1:21">
      <c r="A2010" s="80">
        <v>38518</v>
      </c>
      <c r="B2010" s="81">
        <v>0</v>
      </c>
      <c r="C2010" s="82">
        <v>5.1177788450433651E-3</v>
      </c>
      <c r="D2010" s="88">
        <f t="shared" si="536"/>
        <v>1.5553259722552673</v>
      </c>
      <c r="E2010" s="89">
        <f t="shared" si="541"/>
        <v>16106.519445105345</v>
      </c>
      <c r="F2010" s="126">
        <f t="shared" si="542"/>
        <v>462437.82526942651</v>
      </c>
      <c r="G2010" s="62">
        <f t="shared" si="543"/>
        <v>2.8711220127074572E-2</v>
      </c>
      <c r="H2010" s="88">
        <f t="shared" si="528"/>
        <v>0</v>
      </c>
      <c r="I2010" s="62">
        <f t="shared" si="537"/>
        <v>0</v>
      </c>
      <c r="J2010" s="89">
        <f t="shared" si="529"/>
        <v>0</v>
      </c>
      <c r="K2010" s="62">
        <f t="shared" si="538"/>
        <v>0</v>
      </c>
      <c r="L2010" s="90">
        <f t="shared" si="530"/>
        <v>102.35557690086731</v>
      </c>
      <c r="M2010" s="73">
        <f>0</f>
        <v>0</v>
      </c>
      <c r="N2010" s="89">
        <f t="shared" si="531"/>
        <v>1992.1260623906985</v>
      </c>
      <c r="O2010" s="89">
        <f t="shared" si="532"/>
        <v>1106.5194451053451</v>
      </c>
      <c r="P2010" s="89">
        <f t="shared" si="533"/>
        <v>1106.5194451053451</v>
      </c>
      <c r="Q2010" s="62">
        <f t="shared" si="544"/>
        <v>31769.52336330797</v>
      </c>
      <c r="R2010" s="89">
        <f t="shared" si="539"/>
        <v>-1208.8750220062125</v>
      </c>
      <c r="S2010" s="74">
        <f t="shared" si="540"/>
        <v>-31769.52336330797</v>
      </c>
      <c r="T2010" s="91">
        <f t="shared" si="534"/>
        <v>0.15532597225526734</v>
      </c>
      <c r="U2010" s="92">
        <f t="shared" si="535"/>
        <v>1.4553259722552672</v>
      </c>
    </row>
    <row r="2011" spans="1:21">
      <c r="A2011" s="80">
        <v>38519</v>
      </c>
      <c r="B2011" s="81">
        <v>2.5400000000000002E-3</v>
      </c>
      <c r="C2011" s="82">
        <v>5.6347924690473439E-3</v>
      </c>
      <c r="D2011" s="88">
        <f t="shared" si="536"/>
        <v>1.4948822211549566</v>
      </c>
      <c r="E2011" s="89">
        <f t="shared" si="541"/>
        <v>14897.644423099133</v>
      </c>
      <c r="F2011" s="126">
        <f t="shared" si="542"/>
        <v>430668.30190611852</v>
      </c>
      <c r="G2011" s="62">
        <f t="shared" si="543"/>
        <v>2.8908483091350849E-2</v>
      </c>
      <c r="H2011" s="88">
        <f t="shared" si="528"/>
        <v>50.800000000000004</v>
      </c>
      <c r="I2011" s="62">
        <f t="shared" si="537"/>
        <v>508</v>
      </c>
      <c r="J2011" s="89">
        <f t="shared" si="529"/>
        <v>91.44</v>
      </c>
      <c r="K2011" s="62">
        <f t="shared" si="538"/>
        <v>2011.6799999999998</v>
      </c>
      <c r="L2011" s="90">
        <f t="shared" si="530"/>
        <v>112.69584938094688</v>
      </c>
      <c r="M2011" s="73">
        <f>0</f>
        <v>0</v>
      </c>
      <c r="N2011" s="89">
        <f t="shared" si="531"/>
        <v>0</v>
      </c>
      <c r="O2011" s="89">
        <f t="shared" si="532"/>
        <v>0</v>
      </c>
      <c r="P2011" s="89">
        <f t="shared" si="533"/>
        <v>0</v>
      </c>
      <c r="Q2011" s="62">
        <f t="shared" si="544"/>
        <v>0</v>
      </c>
      <c r="R2011" s="89">
        <f t="shared" si="539"/>
        <v>29.544150619053127</v>
      </c>
      <c r="S2011" s="74">
        <f t="shared" si="540"/>
        <v>2519.6799999999998</v>
      </c>
      <c r="T2011" s="91">
        <f t="shared" si="534"/>
        <v>9.4882221154956703E-2</v>
      </c>
      <c r="U2011" s="92">
        <f t="shared" si="535"/>
        <v>1.3948822211549565</v>
      </c>
    </row>
    <row r="2012" spans="1:21">
      <c r="A2012" s="80">
        <v>38520</v>
      </c>
      <c r="B2012" s="81">
        <v>0</v>
      </c>
      <c r="C2012" s="82">
        <v>5.3332010569393882E-3</v>
      </c>
      <c r="D2012" s="88">
        <f t="shared" si="536"/>
        <v>1.4963594286859094</v>
      </c>
      <c r="E2012" s="89">
        <f t="shared" si="541"/>
        <v>14927.188573718186</v>
      </c>
      <c r="F2012" s="126">
        <f t="shared" si="542"/>
        <v>433187.98190611851</v>
      </c>
      <c r="G2012" s="62">
        <f t="shared" si="543"/>
        <v>2.902006494838676E-2</v>
      </c>
      <c r="H2012" s="88">
        <f t="shared" si="528"/>
        <v>0</v>
      </c>
      <c r="I2012" s="62">
        <f t="shared" si="537"/>
        <v>0</v>
      </c>
      <c r="J2012" s="89">
        <f t="shared" si="529"/>
        <v>0</v>
      </c>
      <c r="K2012" s="62">
        <f t="shared" si="538"/>
        <v>0</v>
      </c>
      <c r="L2012" s="90">
        <f t="shared" si="530"/>
        <v>106.66402113878776</v>
      </c>
      <c r="M2012" s="73">
        <f>0</f>
        <v>0</v>
      </c>
      <c r="N2012" s="89">
        <f t="shared" si="531"/>
        <v>0</v>
      </c>
      <c r="O2012" s="89">
        <f t="shared" si="532"/>
        <v>0</v>
      </c>
      <c r="P2012" s="89">
        <f t="shared" si="533"/>
        <v>0</v>
      </c>
      <c r="Q2012" s="62">
        <f t="shared" si="544"/>
        <v>0</v>
      </c>
      <c r="R2012" s="89">
        <f t="shared" si="539"/>
        <v>-106.66402113878776</v>
      </c>
      <c r="S2012" s="74">
        <f t="shared" si="540"/>
        <v>0</v>
      </c>
      <c r="T2012" s="91">
        <f t="shared" si="534"/>
        <v>9.6359428685909521E-2</v>
      </c>
      <c r="U2012" s="92">
        <f t="shared" si="535"/>
        <v>1.3963594286859093</v>
      </c>
    </row>
    <row r="2013" spans="1:21">
      <c r="A2013" s="80">
        <v>38521</v>
      </c>
      <c r="B2013" s="81">
        <v>1.1176E-2</v>
      </c>
      <c r="C2013" s="82">
        <v>4.7499720784969805E-3</v>
      </c>
      <c r="D2013" s="88">
        <f t="shared" si="536"/>
        <v>1.4910262276289699</v>
      </c>
      <c r="E2013" s="89">
        <f t="shared" si="541"/>
        <v>14820.524552579398</v>
      </c>
      <c r="F2013" s="126">
        <f t="shared" si="542"/>
        <v>433187.98190611851</v>
      </c>
      <c r="G2013" s="62">
        <f t="shared" si="543"/>
        <v>2.9228923738109223E-2</v>
      </c>
      <c r="H2013" s="88">
        <f t="shared" si="528"/>
        <v>223.52</v>
      </c>
      <c r="I2013" s="62">
        <f t="shared" si="537"/>
        <v>2235.2000000000003</v>
      </c>
      <c r="J2013" s="89">
        <f t="shared" si="529"/>
        <v>402.33600000000001</v>
      </c>
      <c r="K2013" s="62">
        <f t="shared" si="538"/>
        <v>8851.3919999999998</v>
      </c>
      <c r="L2013" s="90">
        <f t="shared" si="530"/>
        <v>94.999441569939606</v>
      </c>
      <c r="M2013" s="73">
        <f>0</f>
        <v>0</v>
      </c>
      <c r="N2013" s="89">
        <f t="shared" si="531"/>
        <v>0</v>
      </c>
      <c r="O2013" s="89">
        <f t="shared" si="532"/>
        <v>0</v>
      </c>
      <c r="P2013" s="89">
        <f t="shared" si="533"/>
        <v>0</v>
      </c>
      <c r="Q2013" s="62">
        <f t="shared" si="544"/>
        <v>0</v>
      </c>
      <c r="R2013" s="89">
        <f t="shared" si="539"/>
        <v>530.85655843006043</v>
      </c>
      <c r="S2013" s="74">
        <f t="shared" si="540"/>
        <v>11086.592000000001</v>
      </c>
      <c r="T2013" s="91">
        <f t="shared" si="534"/>
        <v>9.1026227628969947E-2</v>
      </c>
      <c r="U2013" s="92">
        <f t="shared" si="535"/>
        <v>1.3910262276289698</v>
      </c>
    </row>
    <row r="2014" spans="1:21">
      <c r="A2014" s="80">
        <v>38522</v>
      </c>
      <c r="B2014" s="81">
        <v>0</v>
      </c>
      <c r="C2014" s="82">
        <v>5.3694718783175808E-3</v>
      </c>
      <c r="D2014" s="88">
        <f t="shared" si="536"/>
        <v>1.5175690555504728</v>
      </c>
      <c r="E2014" s="89">
        <f t="shared" si="541"/>
        <v>15351.381111009458</v>
      </c>
      <c r="F2014" s="126">
        <f t="shared" si="542"/>
        <v>444274.57390611852</v>
      </c>
      <c r="G2014" s="62">
        <f t="shared" si="543"/>
        <v>2.8940365084643802E-2</v>
      </c>
      <c r="H2014" s="88">
        <f t="shared" si="528"/>
        <v>0</v>
      </c>
      <c r="I2014" s="62">
        <f t="shared" si="537"/>
        <v>0</v>
      </c>
      <c r="J2014" s="89">
        <f t="shared" si="529"/>
        <v>0</v>
      </c>
      <c r="K2014" s="62">
        <f t="shared" si="538"/>
        <v>0</v>
      </c>
      <c r="L2014" s="90">
        <f t="shared" si="530"/>
        <v>107.38943756635162</v>
      </c>
      <c r="M2014" s="73">
        <f>0</f>
        <v>0</v>
      </c>
      <c r="N2014" s="89">
        <f t="shared" si="531"/>
        <v>356.48877488118029</v>
      </c>
      <c r="O2014" s="89">
        <f t="shared" si="532"/>
        <v>351.38111100945667</v>
      </c>
      <c r="P2014" s="89">
        <f t="shared" si="533"/>
        <v>351.38111100945667</v>
      </c>
      <c r="Q2014" s="62">
        <f t="shared" si="544"/>
        <v>10169.097636461427</v>
      </c>
      <c r="R2014" s="89">
        <f t="shared" si="539"/>
        <v>-458.77054857580828</v>
      </c>
      <c r="S2014" s="74">
        <f t="shared" si="540"/>
        <v>-10169.097636461427</v>
      </c>
      <c r="T2014" s="91">
        <f t="shared" si="534"/>
        <v>0.11756905555047292</v>
      </c>
      <c r="U2014" s="92">
        <f t="shared" si="535"/>
        <v>1.4175690555504727</v>
      </c>
    </row>
    <row r="2015" spans="1:21">
      <c r="A2015" s="80">
        <v>38523</v>
      </c>
      <c r="B2015" s="81">
        <v>0</v>
      </c>
      <c r="C2015" s="82">
        <v>5.3021526934548891E-3</v>
      </c>
      <c r="D2015" s="88">
        <f t="shared" si="536"/>
        <v>1.4946305281216825</v>
      </c>
      <c r="E2015" s="89">
        <f t="shared" si="541"/>
        <v>14892.610562433649</v>
      </c>
      <c r="F2015" s="126">
        <f t="shared" si="542"/>
        <v>434105.47626965708</v>
      </c>
      <c r="G2015" s="62">
        <f t="shared" si="543"/>
        <v>2.9149051769652837E-2</v>
      </c>
      <c r="H2015" s="88">
        <f t="shared" si="528"/>
        <v>0</v>
      </c>
      <c r="I2015" s="62">
        <f t="shared" si="537"/>
        <v>0</v>
      </c>
      <c r="J2015" s="89">
        <f t="shared" si="529"/>
        <v>0</v>
      </c>
      <c r="K2015" s="62">
        <f t="shared" si="538"/>
        <v>0</v>
      </c>
      <c r="L2015" s="90">
        <f t="shared" si="530"/>
        <v>106.04305386909778</v>
      </c>
      <c r="M2015" s="73">
        <f>0</f>
        <v>0</v>
      </c>
      <c r="N2015" s="89">
        <f t="shared" si="531"/>
        <v>0</v>
      </c>
      <c r="O2015" s="89">
        <f t="shared" si="532"/>
        <v>0</v>
      </c>
      <c r="P2015" s="89">
        <f t="shared" si="533"/>
        <v>0</v>
      </c>
      <c r="Q2015" s="62">
        <f t="shared" si="544"/>
        <v>0</v>
      </c>
      <c r="R2015" s="89">
        <f t="shared" si="539"/>
        <v>-106.04305386909778</v>
      </c>
      <c r="S2015" s="74">
        <f t="shared" si="540"/>
        <v>0</v>
      </c>
      <c r="T2015" s="91">
        <f t="shared" si="534"/>
        <v>9.46305281216826E-2</v>
      </c>
      <c r="U2015" s="92">
        <f t="shared" si="535"/>
        <v>1.3946305281216824</v>
      </c>
    </row>
    <row r="2016" spans="1:21">
      <c r="A2016" s="80">
        <v>38524</v>
      </c>
      <c r="B2016" s="81">
        <v>0</v>
      </c>
      <c r="C2016" s="82">
        <v>5.4903299830523881E-3</v>
      </c>
      <c r="D2016" s="88">
        <f t="shared" si="536"/>
        <v>1.4893283754282274</v>
      </c>
      <c r="E2016" s="89">
        <f t="shared" si="541"/>
        <v>14786.567508564551</v>
      </c>
      <c r="F2016" s="126">
        <f t="shared" si="542"/>
        <v>434105.47626965708</v>
      </c>
      <c r="G2016" s="62">
        <f t="shared" si="543"/>
        <v>2.935809653039613E-2</v>
      </c>
      <c r="H2016" s="88">
        <f t="shared" si="528"/>
        <v>0</v>
      </c>
      <c r="I2016" s="62">
        <f t="shared" si="537"/>
        <v>0</v>
      </c>
      <c r="J2016" s="89">
        <f t="shared" si="529"/>
        <v>0</v>
      </c>
      <c r="K2016" s="62">
        <f t="shared" si="538"/>
        <v>0</v>
      </c>
      <c r="L2016" s="90">
        <f t="shared" si="530"/>
        <v>109.80659966104777</v>
      </c>
      <c r="M2016" s="73">
        <f>0</f>
        <v>0</v>
      </c>
      <c r="N2016" s="89">
        <f t="shared" si="531"/>
        <v>0</v>
      </c>
      <c r="O2016" s="89">
        <f t="shared" si="532"/>
        <v>0</v>
      </c>
      <c r="P2016" s="89">
        <f t="shared" si="533"/>
        <v>0</v>
      </c>
      <c r="Q2016" s="62">
        <f t="shared" si="544"/>
        <v>0</v>
      </c>
      <c r="R2016" s="89">
        <f t="shared" si="539"/>
        <v>-109.80659966104777</v>
      </c>
      <c r="S2016" s="74">
        <f t="shared" si="540"/>
        <v>0</v>
      </c>
      <c r="T2016" s="91">
        <f t="shared" si="534"/>
        <v>8.9328375428227469E-2</v>
      </c>
      <c r="U2016" s="92">
        <f t="shared" si="535"/>
        <v>1.3893283754282273</v>
      </c>
    </row>
    <row r="2017" spans="1:21">
      <c r="A2017" s="80">
        <v>38525</v>
      </c>
      <c r="B2017" s="81">
        <v>0</v>
      </c>
      <c r="C2017" s="82">
        <v>5.5937692299444074E-3</v>
      </c>
      <c r="D2017" s="88">
        <f t="shared" si="536"/>
        <v>1.4838380454451752</v>
      </c>
      <c r="E2017" s="89">
        <f t="shared" si="541"/>
        <v>14676.760908903503</v>
      </c>
      <c r="F2017" s="126">
        <f t="shared" si="542"/>
        <v>434105.47626965708</v>
      </c>
      <c r="G2017" s="62">
        <f t="shared" si="543"/>
        <v>2.957774395618256E-2</v>
      </c>
      <c r="H2017" s="88">
        <f t="shared" si="528"/>
        <v>0</v>
      </c>
      <c r="I2017" s="62">
        <f t="shared" si="537"/>
        <v>0</v>
      </c>
      <c r="J2017" s="89">
        <f t="shared" si="529"/>
        <v>0</v>
      </c>
      <c r="K2017" s="62">
        <f t="shared" si="538"/>
        <v>0</v>
      </c>
      <c r="L2017" s="90">
        <f t="shared" si="530"/>
        <v>111.87538459888815</v>
      </c>
      <c r="M2017" s="73">
        <f>0</f>
        <v>0</v>
      </c>
      <c r="N2017" s="89">
        <f t="shared" si="531"/>
        <v>0</v>
      </c>
      <c r="O2017" s="89">
        <f t="shared" si="532"/>
        <v>0</v>
      </c>
      <c r="P2017" s="89">
        <f t="shared" si="533"/>
        <v>0</v>
      </c>
      <c r="Q2017" s="62">
        <f t="shared" si="544"/>
        <v>0</v>
      </c>
      <c r="R2017" s="89">
        <f t="shared" si="539"/>
        <v>-111.87538459888815</v>
      </c>
      <c r="S2017" s="74">
        <f t="shared" si="540"/>
        <v>0</v>
      </c>
      <c r="T2017" s="91">
        <f t="shared" si="534"/>
        <v>8.3838045445175258E-2</v>
      </c>
      <c r="U2017" s="92">
        <f t="shared" si="535"/>
        <v>1.3838380454451751</v>
      </c>
    </row>
    <row r="2018" spans="1:21">
      <c r="A2018" s="80">
        <v>38526</v>
      </c>
      <c r="B2018" s="81">
        <v>0</v>
      </c>
      <c r="C2018" s="82">
        <v>6.0996265399539569E-3</v>
      </c>
      <c r="D2018" s="88">
        <f t="shared" si="536"/>
        <v>1.4782442762152306</v>
      </c>
      <c r="E2018" s="89">
        <f t="shared" si="541"/>
        <v>14564.885524304615</v>
      </c>
      <c r="F2018" s="126">
        <f t="shared" si="542"/>
        <v>434105.47626965708</v>
      </c>
      <c r="G2018" s="62">
        <f t="shared" si="543"/>
        <v>2.9804935682141792E-2</v>
      </c>
      <c r="H2018" s="88">
        <f t="shared" si="528"/>
        <v>0</v>
      </c>
      <c r="I2018" s="62">
        <f t="shared" si="537"/>
        <v>0</v>
      </c>
      <c r="J2018" s="89">
        <f t="shared" si="529"/>
        <v>0</v>
      </c>
      <c r="K2018" s="62">
        <f t="shared" si="538"/>
        <v>0</v>
      </c>
      <c r="L2018" s="90">
        <f t="shared" si="530"/>
        <v>121.99253079907913</v>
      </c>
      <c r="M2018" s="73">
        <f>0</f>
        <v>0</v>
      </c>
      <c r="N2018" s="89">
        <f t="shared" si="531"/>
        <v>0</v>
      </c>
      <c r="O2018" s="89">
        <f t="shared" si="532"/>
        <v>0</v>
      </c>
      <c r="P2018" s="89">
        <f t="shared" si="533"/>
        <v>0</v>
      </c>
      <c r="Q2018" s="62">
        <f t="shared" si="544"/>
        <v>0</v>
      </c>
      <c r="R2018" s="89">
        <f t="shared" si="539"/>
        <v>-121.99253079907913</v>
      </c>
      <c r="S2018" s="74">
        <f t="shared" si="540"/>
        <v>0</v>
      </c>
      <c r="T2018" s="91">
        <f t="shared" si="534"/>
        <v>7.8244276215230668E-2</v>
      </c>
      <c r="U2018" s="92">
        <f t="shared" si="535"/>
        <v>1.3782442762152305</v>
      </c>
    </row>
    <row r="2019" spans="1:21">
      <c r="A2019" s="80">
        <v>38527</v>
      </c>
      <c r="B2019" s="81">
        <v>1.524E-3</v>
      </c>
      <c r="C2019" s="82">
        <v>5.314645097351807E-3</v>
      </c>
      <c r="D2019" s="88">
        <f t="shared" si="536"/>
        <v>1.4721446496752768</v>
      </c>
      <c r="E2019" s="89">
        <f t="shared" si="541"/>
        <v>14442.892993505535</v>
      </c>
      <c r="F2019" s="126">
        <f t="shared" si="542"/>
        <v>434105.47626965708</v>
      </c>
      <c r="G2019" s="62">
        <f t="shared" si="543"/>
        <v>3.0056684382059686E-2</v>
      </c>
      <c r="H2019" s="88">
        <f t="shared" si="528"/>
        <v>30.48</v>
      </c>
      <c r="I2019" s="62">
        <f t="shared" si="537"/>
        <v>304.8</v>
      </c>
      <c r="J2019" s="89">
        <f t="shared" si="529"/>
        <v>54.863999999999997</v>
      </c>
      <c r="K2019" s="62">
        <f t="shared" si="538"/>
        <v>1207.008</v>
      </c>
      <c r="L2019" s="90">
        <f t="shared" si="530"/>
        <v>106.29290194703614</v>
      </c>
      <c r="M2019" s="73">
        <f>0</f>
        <v>0</v>
      </c>
      <c r="N2019" s="89">
        <f t="shared" si="531"/>
        <v>0</v>
      </c>
      <c r="O2019" s="89">
        <f t="shared" si="532"/>
        <v>0</v>
      </c>
      <c r="P2019" s="89">
        <f t="shared" si="533"/>
        <v>0</v>
      </c>
      <c r="Q2019" s="62">
        <f t="shared" si="544"/>
        <v>0</v>
      </c>
      <c r="R2019" s="89">
        <f t="shared" si="539"/>
        <v>-20.948901947036148</v>
      </c>
      <c r="S2019" s="74">
        <f t="shared" si="540"/>
        <v>1511.808</v>
      </c>
      <c r="T2019" s="91">
        <f t="shared" si="534"/>
        <v>7.2144649675276895E-2</v>
      </c>
      <c r="U2019" s="92">
        <f t="shared" si="535"/>
        <v>1.3721446496752767</v>
      </c>
    </row>
    <row r="2020" spans="1:21">
      <c r="A2020" s="80">
        <v>38528</v>
      </c>
      <c r="B2020" s="81">
        <v>0</v>
      </c>
      <c r="C2020" s="82">
        <v>3.9221477272050245E-3</v>
      </c>
      <c r="D2020" s="88">
        <f t="shared" si="536"/>
        <v>1.4710972045779249</v>
      </c>
      <c r="E2020" s="89">
        <f t="shared" si="541"/>
        <v>14421.944091558498</v>
      </c>
      <c r="F2020" s="126">
        <f t="shared" si="542"/>
        <v>435617.2842696571</v>
      </c>
      <c r="G2020" s="62">
        <f t="shared" si="543"/>
        <v>3.0205170780313463E-2</v>
      </c>
      <c r="H2020" s="88">
        <f t="shared" si="528"/>
        <v>0</v>
      </c>
      <c r="I2020" s="62">
        <f t="shared" si="537"/>
        <v>0</v>
      </c>
      <c r="J2020" s="89">
        <f t="shared" si="529"/>
        <v>0</v>
      </c>
      <c r="K2020" s="62">
        <f t="shared" si="538"/>
        <v>0</v>
      </c>
      <c r="L2020" s="90">
        <f t="shared" si="530"/>
        <v>78.442954544100488</v>
      </c>
      <c r="M2020" s="73">
        <f>0</f>
        <v>0</v>
      </c>
      <c r="N2020" s="89">
        <f t="shared" si="531"/>
        <v>0</v>
      </c>
      <c r="O2020" s="89">
        <f t="shared" si="532"/>
        <v>0</v>
      </c>
      <c r="P2020" s="89">
        <f t="shared" si="533"/>
        <v>0</v>
      </c>
      <c r="Q2020" s="62">
        <f t="shared" si="544"/>
        <v>0</v>
      </c>
      <c r="R2020" s="89">
        <f t="shared" si="539"/>
        <v>-78.442954544100488</v>
      </c>
      <c r="S2020" s="74">
        <f t="shared" si="540"/>
        <v>0</v>
      </c>
      <c r="T2020" s="91">
        <f t="shared" si="534"/>
        <v>7.1097204577925011E-2</v>
      </c>
      <c r="U2020" s="92">
        <f t="shared" si="535"/>
        <v>1.3710972045779248</v>
      </c>
    </row>
    <row r="2021" spans="1:21">
      <c r="A2021" s="80">
        <v>38529</v>
      </c>
      <c r="B2021" s="81">
        <v>0</v>
      </c>
      <c r="C2021" s="82">
        <v>5.1634404000913047E-3</v>
      </c>
      <c r="D2021" s="88">
        <f t="shared" si="536"/>
        <v>1.46717505685072</v>
      </c>
      <c r="E2021" s="89">
        <f t="shared" si="541"/>
        <v>14343.501137014398</v>
      </c>
      <c r="F2021" s="126">
        <f t="shared" si="542"/>
        <v>435617.2842696571</v>
      </c>
      <c r="G2021" s="62">
        <f t="shared" si="543"/>
        <v>3.0370359377984536E-2</v>
      </c>
      <c r="H2021" s="88">
        <f t="shared" si="528"/>
        <v>0</v>
      </c>
      <c r="I2021" s="62">
        <f t="shared" si="537"/>
        <v>0</v>
      </c>
      <c r="J2021" s="89">
        <f t="shared" si="529"/>
        <v>0</v>
      </c>
      <c r="K2021" s="62">
        <f t="shared" si="538"/>
        <v>0</v>
      </c>
      <c r="L2021" s="90">
        <f t="shared" si="530"/>
        <v>103.2688080018261</v>
      </c>
      <c r="M2021" s="73">
        <f>0</f>
        <v>0</v>
      </c>
      <c r="N2021" s="89">
        <f t="shared" si="531"/>
        <v>0</v>
      </c>
      <c r="O2021" s="89">
        <f t="shared" si="532"/>
        <v>0</v>
      </c>
      <c r="P2021" s="89">
        <f t="shared" si="533"/>
        <v>0</v>
      </c>
      <c r="Q2021" s="62">
        <f t="shared" si="544"/>
        <v>0</v>
      </c>
      <c r="R2021" s="89">
        <f t="shared" si="539"/>
        <v>-103.2688080018261</v>
      </c>
      <c r="S2021" s="74">
        <f t="shared" si="540"/>
        <v>0</v>
      </c>
      <c r="T2021" s="91">
        <f t="shared" si="534"/>
        <v>6.7175056850720116E-2</v>
      </c>
      <c r="U2021" s="92">
        <f t="shared" si="535"/>
        <v>1.3671750568507199</v>
      </c>
    </row>
    <row r="2022" spans="1:21">
      <c r="A2022" s="80">
        <v>38530</v>
      </c>
      <c r="B2022" s="81">
        <v>5.1053999999999995E-2</v>
      </c>
      <c r="C2022" s="82">
        <v>5.1082218687368312E-3</v>
      </c>
      <c r="D2022" s="88">
        <f t="shared" si="536"/>
        <v>1.4620116164506285</v>
      </c>
      <c r="E2022" s="89">
        <f t="shared" si="541"/>
        <v>14240.232329012571</v>
      </c>
      <c r="F2022" s="126">
        <f t="shared" si="542"/>
        <v>435617.2842696571</v>
      </c>
      <c r="G2022" s="62">
        <f t="shared" si="543"/>
        <v>3.0590602330423013E-2</v>
      </c>
      <c r="H2022" s="88">
        <f t="shared" si="528"/>
        <v>1021.0799999999999</v>
      </c>
      <c r="I2022" s="62">
        <f t="shared" si="537"/>
        <v>10210.799999999999</v>
      </c>
      <c r="J2022" s="89">
        <f t="shared" si="529"/>
        <v>1837.9439999999997</v>
      </c>
      <c r="K2022" s="62">
        <f t="shared" si="538"/>
        <v>40434.767999999989</v>
      </c>
      <c r="L2022" s="90">
        <f t="shared" si="530"/>
        <v>102.16443737473662</v>
      </c>
      <c r="M2022" s="73">
        <f>0</f>
        <v>0</v>
      </c>
      <c r="N2022" s="89">
        <f t="shared" si="531"/>
        <v>0</v>
      </c>
      <c r="O2022" s="89">
        <f t="shared" si="532"/>
        <v>0</v>
      </c>
      <c r="P2022" s="89">
        <f t="shared" si="533"/>
        <v>0</v>
      </c>
      <c r="Q2022" s="62">
        <f t="shared" si="544"/>
        <v>0</v>
      </c>
      <c r="R2022" s="89">
        <f t="shared" si="539"/>
        <v>2756.8595626252627</v>
      </c>
      <c r="S2022" s="74">
        <f t="shared" si="540"/>
        <v>50645.567999999985</v>
      </c>
      <c r="T2022" s="91">
        <f t="shared" si="534"/>
        <v>6.2011616450628582E-2</v>
      </c>
      <c r="U2022" s="92">
        <f t="shared" si="535"/>
        <v>1.3620116164506284</v>
      </c>
    </row>
    <row r="2023" spans="1:21">
      <c r="A2023" s="80">
        <v>38531</v>
      </c>
      <c r="B2023" s="81">
        <v>3.5560000000000001E-3</v>
      </c>
      <c r="C2023" s="82">
        <v>4.3579736155472705E-3</v>
      </c>
      <c r="D2023" s="88">
        <f t="shared" si="536"/>
        <v>1.5998545945818918</v>
      </c>
      <c r="E2023" s="89">
        <f t="shared" si="541"/>
        <v>16997.091891637836</v>
      </c>
      <c r="F2023" s="126">
        <f t="shared" si="542"/>
        <v>486262.85226965707</v>
      </c>
      <c r="G2023" s="62">
        <f t="shared" si="543"/>
        <v>2.8608591126631892E-2</v>
      </c>
      <c r="H2023" s="88">
        <f t="shared" si="528"/>
        <v>71.12</v>
      </c>
      <c r="I2023" s="62">
        <f t="shared" si="537"/>
        <v>711.2</v>
      </c>
      <c r="J2023" s="89">
        <f t="shared" si="529"/>
        <v>128.01599999999999</v>
      </c>
      <c r="K2023" s="62">
        <f t="shared" si="538"/>
        <v>2816.3519999999994</v>
      </c>
      <c r="L2023" s="90">
        <f t="shared" si="530"/>
        <v>87.159472310945404</v>
      </c>
      <c r="M2023" s="73">
        <f>0</f>
        <v>0</v>
      </c>
      <c r="N2023" s="89">
        <f t="shared" si="531"/>
        <v>4830.3134546306383</v>
      </c>
      <c r="O2023" s="89">
        <f t="shared" si="532"/>
        <v>1997.0918916378366</v>
      </c>
      <c r="P2023" s="89">
        <f t="shared" si="533"/>
        <v>1997.0918916378366</v>
      </c>
      <c r="Q2023" s="62">
        <f t="shared" si="544"/>
        <v>57133.985370178714</v>
      </c>
      <c r="R2023" s="89">
        <f t="shared" si="539"/>
        <v>-1885.115363948782</v>
      </c>
      <c r="S2023" s="74">
        <f t="shared" si="540"/>
        <v>-53606.433370178711</v>
      </c>
      <c r="T2023" s="91">
        <f t="shared" si="534"/>
        <v>0.19985459458189192</v>
      </c>
      <c r="U2023" s="92">
        <f t="shared" si="535"/>
        <v>1.4998545945818917</v>
      </c>
    </row>
    <row r="2024" spans="1:21">
      <c r="A2024" s="80">
        <v>38532</v>
      </c>
      <c r="B2024" s="81">
        <v>3.4543999999999998E-2</v>
      </c>
      <c r="C2024" s="82">
        <v>4.2648184985371977E-3</v>
      </c>
      <c r="D2024" s="88">
        <f t="shared" si="536"/>
        <v>1.5055988263844526</v>
      </c>
      <c r="E2024" s="89">
        <f t="shared" si="541"/>
        <v>15111.976527689054</v>
      </c>
      <c r="F2024" s="126">
        <f t="shared" si="542"/>
        <v>432656.41889947839</v>
      </c>
      <c r="G2024" s="62">
        <f t="shared" si="543"/>
        <v>2.863003513185319E-2</v>
      </c>
      <c r="H2024" s="88">
        <f t="shared" si="528"/>
        <v>690.88</v>
      </c>
      <c r="I2024" s="62">
        <f t="shared" si="537"/>
        <v>6908.8</v>
      </c>
      <c r="J2024" s="89">
        <f t="shared" si="529"/>
        <v>1243.5839999999998</v>
      </c>
      <c r="K2024" s="62">
        <f t="shared" si="538"/>
        <v>27358.847999999994</v>
      </c>
      <c r="L2024" s="90">
        <f t="shared" si="530"/>
        <v>85.296369970743953</v>
      </c>
      <c r="M2024" s="73">
        <f>0</f>
        <v>0</v>
      </c>
      <c r="N2024" s="89">
        <f t="shared" si="531"/>
        <v>64.131106938971186</v>
      </c>
      <c r="O2024" s="89">
        <f t="shared" si="532"/>
        <v>111.97652768905274</v>
      </c>
      <c r="P2024" s="89">
        <f t="shared" si="533"/>
        <v>64.131106938971186</v>
      </c>
      <c r="Q2024" s="62">
        <f t="shared" si="544"/>
        <v>1836.0758447073788</v>
      </c>
      <c r="R2024" s="89">
        <f t="shared" si="539"/>
        <v>1785.0365230902848</v>
      </c>
      <c r="S2024" s="74">
        <f t="shared" si="540"/>
        <v>32431.572155292615</v>
      </c>
      <c r="T2024" s="91">
        <f t="shared" si="534"/>
        <v>0.10559882638445273</v>
      </c>
      <c r="U2024" s="92">
        <f t="shared" si="535"/>
        <v>1.4055988263844525</v>
      </c>
    </row>
    <row r="2025" spans="1:21">
      <c r="A2025" s="80">
        <v>38533</v>
      </c>
      <c r="B2025" s="81">
        <v>4.8259999999999996E-3</v>
      </c>
      <c r="C2025" s="82">
        <v>3.3955088268421891E-3</v>
      </c>
      <c r="D2025" s="88">
        <f t="shared" si="536"/>
        <v>1.594850652538967</v>
      </c>
      <c r="E2025" s="89">
        <f t="shared" si="541"/>
        <v>16897.01305077934</v>
      </c>
      <c r="F2025" s="126">
        <f t="shared" si="542"/>
        <v>465087.991054771</v>
      </c>
      <c r="G2025" s="62">
        <f t="shared" si="543"/>
        <v>2.7524864285603412E-2</v>
      </c>
      <c r="H2025" s="88">
        <f t="shared" si="528"/>
        <v>96.52</v>
      </c>
      <c r="I2025" s="62">
        <f t="shared" si="537"/>
        <v>965.19999999999993</v>
      </c>
      <c r="J2025" s="89">
        <f t="shared" si="529"/>
        <v>173.73599999999999</v>
      </c>
      <c r="K2025" s="62">
        <f t="shared" si="538"/>
        <v>3822.1919999999996</v>
      </c>
      <c r="L2025" s="90">
        <f t="shared" si="530"/>
        <v>67.910176536843778</v>
      </c>
      <c r="M2025" s="73">
        <f>0</f>
        <v>0</v>
      </c>
      <c r="N2025" s="89">
        <f t="shared" si="531"/>
        <v>4471.8138826110107</v>
      </c>
      <c r="O2025" s="89">
        <f t="shared" si="532"/>
        <v>1897.0130507793392</v>
      </c>
      <c r="P2025" s="89">
        <f t="shared" si="533"/>
        <v>1897.0130507793392</v>
      </c>
      <c r="Q2025" s="62">
        <f t="shared" si="544"/>
        <v>52215.026770719807</v>
      </c>
      <c r="R2025" s="89">
        <f t="shared" si="539"/>
        <v>-1694.667227316183</v>
      </c>
      <c r="S2025" s="74">
        <f t="shared" si="540"/>
        <v>-47427.634770719807</v>
      </c>
      <c r="T2025" s="91">
        <f t="shared" si="534"/>
        <v>0.19485065253896705</v>
      </c>
      <c r="U2025" s="92">
        <f t="shared" si="535"/>
        <v>1.4948506525389669</v>
      </c>
    </row>
    <row r="2026" spans="1:21">
      <c r="A2026" s="80">
        <v>38534</v>
      </c>
      <c r="B2026" s="81">
        <v>3.5560000000000001E-3</v>
      </c>
      <c r="C2026" s="82">
        <v>4.6025879109240645E-3</v>
      </c>
      <c r="D2026" s="88">
        <f t="shared" si="536"/>
        <v>1.510117291173158</v>
      </c>
      <c r="E2026" s="89">
        <f t="shared" si="541"/>
        <v>15202.345823463158</v>
      </c>
      <c r="F2026" s="126">
        <f t="shared" si="542"/>
        <v>417660.3562840512</v>
      </c>
      <c r="G2026" s="62">
        <f t="shared" si="543"/>
        <v>2.7473415033056156E-2</v>
      </c>
      <c r="H2026" s="88">
        <f t="shared" si="528"/>
        <v>71.12</v>
      </c>
      <c r="I2026" s="62">
        <f t="shared" si="537"/>
        <v>711.2</v>
      </c>
      <c r="J2026" s="89">
        <f t="shared" si="529"/>
        <v>128.01599999999999</v>
      </c>
      <c r="K2026" s="62">
        <f t="shared" si="538"/>
        <v>2816.3519999999994</v>
      </c>
      <c r="L2026" s="90">
        <f t="shared" si="530"/>
        <v>92.051758218481297</v>
      </c>
      <c r="M2026" s="73">
        <f>0</f>
        <v>0</v>
      </c>
      <c r="N2026" s="89">
        <f t="shared" si="531"/>
        <v>155.78283710840165</v>
      </c>
      <c r="O2026" s="89">
        <f t="shared" si="532"/>
        <v>202.34582346315921</v>
      </c>
      <c r="P2026" s="89">
        <f t="shared" si="533"/>
        <v>155.78283710840165</v>
      </c>
      <c r="Q2026" s="62">
        <f t="shared" si="544"/>
        <v>4279.8865389061002</v>
      </c>
      <c r="R2026" s="89">
        <f t="shared" si="539"/>
        <v>-48.698595326882952</v>
      </c>
      <c r="S2026" s="74">
        <f t="shared" si="540"/>
        <v>-752.33453890610053</v>
      </c>
      <c r="T2026" s="91">
        <f t="shared" si="534"/>
        <v>0.11011729117315805</v>
      </c>
      <c r="U2026" s="92">
        <f t="shared" si="535"/>
        <v>1.4101172911731579</v>
      </c>
    </row>
    <row r="2027" spans="1:21">
      <c r="A2027" s="80">
        <v>38535</v>
      </c>
      <c r="B2027" s="81">
        <v>6.3499999999999997E-3</v>
      </c>
      <c r="C2027" s="82">
        <v>4.6201026432389301E-3</v>
      </c>
      <c r="D2027" s="88">
        <f t="shared" si="536"/>
        <v>1.5076823614068136</v>
      </c>
      <c r="E2027" s="89">
        <f t="shared" si="541"/>
        <v>15153.647228136275</v>
      </c>
      <c r="F2027" s="126">
        <f t="shared" si="542"/>
        <v>416908.02174514509</v>
      </c>
      <c r="G2027" s="62">
        <f t="shared" si="543"/>
        <v>2.7512058019343241E-2</v>
      </c>
      <c r="H2027" s="88">
        <f t="shared" si="528"/>
        <v>127</v>
      </c>
      <c r="I2027" s="62">
        <f t="shared" si="537"/>
        <v>1270</v>
      </c>
      <c r="J2027" s="89">
        <f t="shared" si="529"/>
        <v>228.6</v>
      </c>
      <c r="K2027" s="62">
        <f t="shared" si="538"/>
        <v>5029.2</v>
      </c>
      <c r="L2027" s="90">
        <f t="shared" si="530"/>
        <v>92.402052864778597</v>
      </c>
      <c r="M2027" s="73">
        <f>0</f>
        <v>0</v>
      </c>
      <c r="N2027" s="89">
        <f t="shared" si="531"/>
        <v>103.07784645924332</v>
      </c>
      <c r="O2027" s="89">
        <f t="shared" si="532"/>
        <v>153.64722813627108</v>
      </c>
      <c r="P2027" s="89">
        <f t="shared" si="533"/>
        <v>103.07784645924332</v>
      </c>
      <c r="Q2027" s="62">
        <f t="shared" si="544"/>
        <v>2835.8836922956566</v>
      </c>
      <c r="R2027" s="89">
        <f t="shared" si="539"/>
        <v>160.12010067597808</v>
      </c>
      <c r="S2027" s="74">
        <f t="shared" si="540"/>
        <v>3463.3163077043432</v>
      </c>
      <c r="T2027" s="91">
        <f t="shared" si="534"/>
        <v>0.10768236140681364</v>
      </c>
      <c r="U2027" s="92">
        <f t="shared" si="535"/>
        <v>1.4076823614068135</v>
      </c>
    </row>
    <row r="2028" spans="1:21">
      <c r="A2028" s="80">
        <v>38536</v>
      </c>
      <c r="B2028" s="81">
        <v>3.0733999999999997E-2</v>
      </c>
      <c r="C2028" s="82">
        <v>4.4559334372146972E-3</v>
      </c>
      <c r="D2028" s="88">
        <f t="shared" si="536"/>
        <v>1.5156883664406127</v>
      </c>
      <c r="E2028" s="89">
        <f t="shared" si="541"/>
        <v>15313.767328812253</v>
      </c>
      <c r="F2028" s="126">
        <f t="shared" si="542"/>
        <v>420371.33805284946</v>
      </c>
      <c r="G2028" s="62">
        <f t="shared" si="543"/>
        <v>2.7450550150513078E-2</v>
      </c>
      <c r="H2028" s="88">
        <f t="shared" si="528"/>
        <v>614.67999999999995</v>
      </c>
      <c r="I2028" s="62">
        <f t="shared" si="537"/>
        <v>6146.8</v>
      </c>
      <c r="J2028" s="89">
        <f t="shared" si="529"/>
        <v>1106.424</v>
      </c>
      <c r="K2028" s="62">
        <f t="shared" si="538"/>
        <v>24341.327999999998</v>
      </c>
      <c r="L2028" s="90">
        <f t="shared" si="530"/>
        <v>89.118668744293942</v>
      </c>
      <c r="M2028" s="73">
        <f>0</f>
        <v>0</v>
      </c>
      <c r="N2028" s="89">
        <f t="shared" si="531"/>
        <v>300.80830502189696</v>
      </c>
      <c r="O2028" s="89">
        <f t="shared" si="532"/>
        <v>313.76732881225331</v>
      </c>
      <c r="P2028" s="89">
        <f t="shared" si="533"/>
        <v>300.80830502189696</v>
      </c>
      <c r="Q2028" s="62">
        <f t="shared" si="544"/>
        <v>8257.3534626944183</v>
      </c>
      <c r="R2028" s="89">
        <f t="shared" si="539"/>
        <v>1331.1770262338089</v>
      </c>
      <c r="S2028" s="74">
        <f t="shared" si="540"/>
        <v>22230.77453730558</v>
      </c>
      <c r="T2028" s="91">
        <f t="shared" si="534"/>
        <v>0.11568836644061276</v>
      </c>
      <c r="U2028" s="92">
        <f t="shared" si="535"/>
        <v>1.4156883664406126</v>
      </c>
    </row>
    <row r="2029" spans="1:21">
      <c r="A2029" s="80">
        <v>38537</v>
      </c>
      <c r="B2029" s="81">
        <v>5.0799999999999999E-4</v>
      </c>
      <c r="C2029" s="82">
        <v>5.2662748931652827E-3</v>
      </c>
      <c r="D2029" s="88">
        <f t="shared" si="536"/>
        <v>1.5822472177523033</v>
      </c>
      <c r="E2029" s="89">
        <f t="shared" si="541"/>
        <v>16644.944355046064</v>
      </c>
      <c r="F2029" s="126">
        <f t="shared" si="542"/>
        <v>442602.11259015504</v>
      </c>
      <c r="G2029" s="62">
        <f t="shared" si="543"/>
        <v>2.6590783552603241E-2</v>
      </c>
      <c r="H2029" s="88">
        <f t="shared" si="528"/>
        <v>10.16</v>
      </c>
      <c r="I2029" s="62">
        <f t="shared" si="537"/>
        <v>101.60000000000001</v>
      </c>
      <c r="J2029" s="89">
        <f t="shared" si="529"/>
        <v>18.287999999999997</v>
      </c>
      <c r="K2029" s="62">
        <f t="shared" si="538"/>
        <v>402.3359999999999</v>
      </c>
      <c r="L2029" s="90">
        <f t="shared" si="530"/>
        <v>105.32549786330566</v>
      </c>
      <c r="M2029" s="73">
        <f>0</f>
        <v>0</v>
      </c>
      <c r="N2029" s="89">
        <f t="shared" si="531"/>
        <v>3610.8135102661799</v>
      </c>
      <c r="O2029" s="89">
        <f t="shared" si="532"/>
        <v>1644.9443550460651</v>
      </c>
      <c r="P2029" s="89">
        <f t="shared" si="533"/>
        <v>1644.9443550460651</v>
      </c>
      <c r="Q2029" s="62">
        <f t="shared" si="544"/>
        <v>43740.359301106451</v>
      </c>
      <c r="R2029" s="89">
        <f t="shared" si="539"/>
        <v>-1721.8218529093708</v>
      </c>
      <c r="S2029" s="74">
        <f t="shared" si="540"/>
        <v>-43236.42330110645</v>
      </c>
      <c r="T2029" s="91">
        <f t="shared" si="534"/>
        <v>0.18224721775230335</v>
      </c>
      <c r="U2029" s="92">
        <f t="shared" si="535"/>
        <v>1.4822472177523032</v>
      </c>
    </row>
    <row r="2030" spans="1:21">
      <c r="A2030" s="80">
        <v>38538</v>
      </c>
      <c r="B2030" s="81">
        <v>0</v>
      </c>
      <c r="C2030" s="82">
        <v>6.0534529149953433E-3</v>
      </c>
      <c r="D2030" s="88">
        <f t="shared" si="536"/>
        <v>1.4961561251068345</v>
      </c>
      <c r="E2030" s="89">
        <f t="shared" si="541"/>
        <v>14923.122502136694</v>
      </c>
      <c r="F2030" s="126">
        <f t="shared" si="542"/>
        <v>399365.68928904861</v>
      </c>
      <c r="G2030" s="62">
        <f t="shared" si="543"/>
        <v>2.6761536617545517E-2</v>
      </c>
      <c r="H2030" s="88">
        <f t="shared" si="528"/>
        <v>0</v>
      </c>
      <c r="I2030" s="62">
        <f t="shared" si="537"/>
        <v>0</v>
      </c>
      <c r="J2030" s="89">
        <f t="shared" si="529"/>
        <v>0</v>
      </c>
      <c r="K2030" s="62">
        <f t="shared" si="538"/>
        <v>0</v>
      </c>
      <c r="L2030" s="90">
        <f t="shared" si="530"/>
        <v>121.06905829990687</v>
      </c>
      <c r="M2030" s="73">
        <f>0</f>
        <v>0</v>
      </c>
      <c r="N2030" s="89">
        <f t="shared" si="531"/>
        <v>0</v>
      </c>
      <c r="O2030" s="89">
        <f t="shared" si="532"/>
        <v>0</v>
      </c>
      <c r="P2030" s="89">
        <f t="shared" si="533"/>
        <v>0</v>
      </c>
      <c r="Q2030" s="62">
        <f t="shared" si="544"/>
        <v>0</v>
      </c>
      <c r="R2030" s="89">
        <f t="shared" si="539"/>
        <v>-121.06905829990687</v>
      </c>
      <c r="S2030" s="74">
        <f t="shared" si="540"/>
        <v>0</v>
      </c>
      <c r="T2030" s="91">
        <f t="shared" si="534"/>
        <v>9.6156125106834578E-2</v>
      </c>
      <c r="U2030" s="92">
        <f t="shared" si="535"/>
        <v>1.3961561251068344</v>
      </c>
    </row>
    <row r="2031" spans="1:21">
      <c r="A2031" s="80">
        <v>38539</v>
      </c>
      <c r="B2031" s="81">
        <v>0</v>
      </c>
      <c r="C2031" s="82">
        <v>5.6814913182658714E-3</v>
      </c>
      <c r="D2031" s="88">
        <f t="shared" si="536"/>
        <v>1.4901026721918393</v>
      </c>
      <c r="E2031" s="89">
        <f t="shared" si="541"/>
        <v>14802.053443836787</v>
      </c>
      <c r="F2031" s="126">
        <f t="shared" si="542"/>
        <v>399365.68928904861</v>
      </c>
      <c r="G2031" s="62">
        <f t="shared" si="543"/>
        <v>2.6980424763655662E-2</v>
      </c>
      <c r="H2031" s="88">
        <f t="shared" si="528"/>
        <v>0</v>
      </c>
      <c r="I2031" s="62">
        <f t="shared" si="537"/>
        <v>0</v>
      </c>
      <c r="J2031" s="89">
        <f t="shared" si="529"/>
        <v>0</v>
      </c>
      <c r="K2031" s="62">
        <f t="shared" si="538"/>
        <v>0</v>
      </c>
      <c r="L2031" s="90">
        <f t="shared" si="530"/>
        <v>113.62982636531743</v>
      </c>
      <c r="M2031" s="73">
        <f>0</f>
        <v>0</v>
      </c>
      <c r="N2031" s="89">
        <f t="shared" si="531"/>
        <v>0</v>
      </c>
      <c r="O2031" s="89">
        <f t="shared" si="532"/>
        <v>0</v>
      </c>
      <c r="P2031" s="89">
        <f t="shared" si="533"/>
        <v>0</v>
      </c>
      <c r="Q2031" s="62">
        <f t="shared" si="544"/>
        <v>0</v>
      </c>
      <c r="R2031" s="89">
        <f t="shared" si="539"/>
        <v>-113.62982636531743</v>
      </c>
      <c r="S2031" s="74">
        <f t="shared" si="540"/>
        <v>0</v>
      </c>
      <c r="T2031" s="91">
        <f t="shared" si="534"/>
        <v>9.0102672191839428E-2</v>
      </c>
      <c r="U2031" s="92">
        <f t="shared" si="535"/>
        <v>1.3901026721918393</v>
      </c>
    </row>
    <row r="2032" spans="1:21">
      <c r="A2032" s="80">
        <v>38540</v>
      </c>
      <c r="B2032" s="81">
        <v>0</v>
      </c>
      <c r="C2032" s="82">
        <v>5.5244749640366297E-3</v>
      </c>
      <c r="D2032" s="88">
        <f t="shared" si="536"/>
        <v>1.4844211808735734</v>
      </c>
      <c r="E2032" s="89">
        <f t="shared" si="541"/>
        <v>14688.42361747147</v>
      </c>
      <c r="F2032" s="126">
        <f t="shared" si="542"/>
        <v>399365.68928904861</v>
      </c>
      <c r="G2032" s="62">
        <f t="shared" si="543"/>
        <v>2.718914566257568E-2</v>
      </c>
      <c r="H2032" s="88">
        <f t="shared" si="528"/>
        <v>0</v>
      </c>
      <c r="I2032" s="62">
        <f t="shared" si="537"/>
        <v>0</v>
      </c>
      <c r="J2032" s="89">
        <f t="shared" si="529"/>
        <v>0</v>
      </c>
      <c r="K2032" s="62">
        <f t="shared" si="538"/>
        <v>0</v>
      </c>
      <c r="L2032" s="90">
        <f t="shared" si="530"/>
        <v>110.48949928073259</v>
      </c>
      <c r="M2032" s="73">
        <f>0</f>
        <v>0</v>
      </c>
      <c r="N2032" s="89">
        <f t="shared" si="531"/>
        <v>0</v>
      </c>
      <c r="O2032" s="89">
        <f t="shared" si="532"/>
        <v>0</v>
      </c>
      <c r="P2032" s="89">
        <f t="shared" si="533"/>
        <v>0</v>
      </c>
      <c r="Q2032" s="62">
        <f t="shared" si="544"/>
        <v>0</v>
      </c>
      <c r="R2032" s="89">
        <f t="shared" si="539"/>
        <v>-110.48949928073259</v>
      </c>
      <c r="S2032" s="74">
        <f t="shared" si="540"/>
        <v>0</v>
      </c>
      <c r="T2032" s="91">
        <f t="shared" si="534"/>
        <v>8.4421180873573531E-2</v>
      </c>
      <c r="U2032" s="92">
        <f t="shared" si="535"/>
        <v>1.3844211808735734</v>
      </c>
    </row>
    <row r="2033" spans="1:21">
      <c r="A2033" s="80">
        <v>38541</v>
      </c>
      <c r="B2033" s="81">
        <v>0</v>
      </c>
      <c r="C2033" s="82">
        <v>5.8750531135508413E-3</v>
      </c>
      <c r="D2033" s="88">
        <f t="shared" si="536"/>
        <v>1.4788967059095368</v>
      </c>
      <c r="E2033" s="89">
        <f t="shared" si="541"/>
        <v>14577.934118190737</v>
      </c>
      <c r="F2033" s="126">
        <f t="shared" si="542"/>
        <v>399365.68928904861</v>
      </c>
      <c r="G2033" s="62">
        <f t="shared" si="543"/>
        <v>2.7395218420606618E-2</v>
      </c>
      <c r="H2033" s="88">
        <f t="shared" si="528"/>
        <v>0</v>
      </c>
      <c r="I2033" s="62">
        <f t="shared" si="537"/>
        <v>0</v>
      </c>
      <c r="J2033" s="89">
        <f t="shared" si="529"/>
        <v>0</v>
      </c>
      <c r="K2033" s="62">
        <f t="shared" si="538"/>
        <v>0</v>
      </c>
      <c r="L2033" s="90">
        <f t="shared" si="530"/>
        <v>117.50106227101682</v>
      </c>
      <c r="M2033" s="73">
        <f>0</f>
        <v>0</v>
      </c>
      <c r="N2033" s="89">
        <f t="shared" si="531"/>
        <v>0</v>
      </c>
      <c r="O2033" s="89">
        <f t="shared" si="532"/>
        <v>0</v>
      </c>
      <c r="P2033" s="89">
        <f t="shared" si="533"/>
        <v>0</v>
      </c>
      <c r="Q2033" s="62">
        <f t="shared" si="544"/>
        <v>0</v>
      </c>
      <c r="R2033" s="89">
        <f t="shared" si="539"/>
        <v>-117.50106227101682</v>
      </c>
      <c r="S2033" s="74">
        <f t="shared" si="540"/>
        <v>0</v>
      </c>
      <c r="T2033" s="91">
        <f t="shared" si="534"/>
        <v>7.8896705909536902E-2</v>
      </c>
      <c r="U2033" s="92">
        <f t="shared" si="535"/>
        <v>1.3788967059095367</v>
      </c>
    </row>
    <row r="2034" spans="1:21">
      <c r="A2034" s="80">
        <v>38542</v>
      </c>
      <c r="B2034" s="81">
        <v>1.4731999999999999E-2</v>
      </c>
      <c r="C2034" s="82">
        <v>4.883722869275792E-3</v>
      </c>
      <c r="D2034" s="88">
        <f t="shared" si="536"/>
        <v>1.4730216527959858</v>
      </c>
      <c r="E2034" s="89">
        <f t="shared" si="541"/>
        <v>14460.433055919721</v>
      </c>
      <c r="F2034" s="126">
        <f t="shared" si="542"/>
        <v>399365.68928904861</v>
      </c>
      <c r="G2034" s="62">
        <f t="shared" si="543"/>
        <v>2.7617823597997904E-2</v>
      </c>
      <c r="H2034" s="88">
        <f t="shared" si="528"/>
        <v>294.64</v>
      </c>
      <c r="I2034" s="62">
        <f t="shared" si="537"/>
        <v>2946.4</v>
      </c>
      <c r="J2034" s="89">
        <f t="shared" si="529"/>
        <v>530.35199999999986</v>
      </c>
      <c r="K2034" s="62">
        <f t="shared" si="538"/>
        <v>11667.743999999997</v>
      </c>
      <c r="L2034" s="90">
        <f t="shared" si="530"/>
        <v>97.674457385515836</v>
      </c>
      <c r="M2034" s="73">
        <f>0</f>
        <v>0</v>
      </c>
      <c r="N2034" s="89">
        <f t="shared" si="531"/>
        <v>0</v>
      </c>
      <c r="O2034" s="89">
        <f t="shared" si="532"/>
        <v>0</v>
      </c>
      <c r="P2034" s="89">
        <f t="shared" si="533"/>
        <v>0</v>
      </c>
      <c r="Q2034" s="62">
        <f t="shared" si="544"/>
        <v>0</v>
      </c>
      <c r="R2034" s="89">
        <f t="shared" si="539"/>
        <v>727.31754261448395</v>
      </c>
      <c r="S2034" s="74">
        <f t="shared" si="540"/>
        <v>14614.143999999997</v>
      </c>
      <c r="T2034" s="91">
        <f t="shared" si="534"/>
        <v>7.3021652795985936E-2</v>
      </c>
      <c r="U2034" s="92">
        <f t="shared" si="535"/>
        <v>1.3730216527959858</v>
      </c>
    </row>
    <row r="2035" spans="1:21">
      <c r="A2035" s="80">
        <v>38543</v>
      </c>
      <c r="B2035" s="81">
        <v>4.0132000000000001E-2</v>
      </c>
      <c r="C2035" s="82">
        <v>3.8094421930307304E-3</v>
      </c>
      <c r="D2035" s="88">
        <f t="shared" si="536"/>
        <v>1.5093875299267103</v>
      </c>
      <c r="E2035" s="89">
        <f t="shared" si="541"/>
        <v>15187.750598534205</v>
      </c>
      <c r="F2035" s="126">
        <f t="shared" si="542"/>
        <v>413979.83328904858</v>
      </c>
      <c r="G2035" s="62">
        <f t="shared" si="543"/>
        <v>2.7257481652944872E-2</v>
      </c>
      <c r="H2035" s="88">
        <f t="shared" si="528"/>
        <v>802.64</v>
      </c>
      <c r="I2035" s="62">
        <f t="shared" si="537"/>
        <v>8026.4000000000005</v>
      </c>
      <c r="J2035" s="89">
        <f t="shared" si="529"/>
        <v>1444.752</v>
      </c>
      <c r="K2035" s="62">
        <f t="shared" si="538"/>
        <v>31784.543999999998</v>
      </c>
      <c r="L2035" s="90">
        <f t="shared" si="530"/>
        <v>76.188843860614611</v>
      </c>
      <c r="M2035" s="73">
        <f>0</f>
        <v>0</v>
      </c>
      <c r="N2035" s="89">
        <f t="shared" si="531"/>
        <v>139.23558283363084</v>
      </c>
      <c r="O2035" s="89">
        <f t="shared" si="532"/>
        <v>187.75059853420652</v>
      </c>
      <c r="P2035" s="89">
        <f t="shared" si="533"/>
        <v>139.23558283363084</v>
      </c>
      <c r="Q2035" s="62">
        <f t="shared" si="544"/>
        <v>3795.2113445247787</v>
      </c>
      <c r="R2035" s="89">
        <f t="shared" si="539"/>
        <v>2031.9675733057543</v>
      </c>
      <c r="S2035" s="74">
        <f t="shared" si="540"/>
        <v>36015.732655475214</v>
      </c>
      <c r="T2035" s="91">
        <f t="shared" si="534"/>
        <v>0.10938752992671041</v>
      </c>
      <c r="U2035" s="92">
        <f t="shared" si="535"/>
        <v>1.4093875299267102</v>
      </c>
    </row>
    <row r="2036" spans="1:21">
      <c r="A2036" s="80">
        <v>38544</v>
      </c>
      <c r="B2036" s="81">
        <v>2.794E-2</v>
      </c>
      <c r="C2036" s="82">
        <v>4.4603782272232021E-3</v>
      </c>
      <c r="D2036" s="88">
        <f t="shared" si="536"/>
        <v>1.610985908591998</v>
      </c>
      <c r="E2036" s="89">
        <f t="shared" si="541"/>
        <v>17219.718171839959</v>
      </c>
      <c r="F2036" s="126">
        <f t="shared" si="542"/>
        <v>449995.56594452378</v>
      </c>
      <c r="G2036" s="62">
        <f t="shared" si="543"/>
        <v>2.6132574380945336E-2</v>
      </c>
      <c r="H2036" s="88">
        <f t="shared" si="528"/>
        <v>558.79999999999995</v>
      </c>
      <c r="I2036" s="62">
        <f t="shared" si="537"/>
        <v>5588</v>
      </c>
      <c r="J2036" s="89">
        <f t="shared" si="529"/>
        <v>1005.84</v>
      </c>
      <c r="K2036" s="62">
        <f t="shared" si="538"/>
        <v>22128.48</v>
      </c>
      <c r="L2036" s="90">
        <f t="shared" si="530"/>
        <v>89.207564544464049</v>
      </c>
      <c r="M2036" s="73">
        <f>0</f>
        <v>0</v>
      </c>
      <c r="N2036" s="89">
        <f t="shared" si="531"/>
        <v>5660.1116489255855</v>
      </c>
      <c r="O2036" s="89">
        <f t="shared" si="532"/>
        <v>2219.7181718399593</v>
      </c>
      <c r="P2036" s="89">
        <f t="shared" si="533"/>
        <v>2219.7181718399593</v>
      </c>
      <c r="Q2036" s="62">
        <f t="shared" si="544"/>
        <v>58006.95023034374</v>
      </c>
      <c r="R2036" s="89">
        <f t="shared" si="539"/>
        <v>-744.28573638442344</v>
      </c>
      <c r="S2036" s="74">
        <f t="shared" si="540"/>
        <v>-30290.470230343741</v>
      </c>
      <c r="T2036" s="91">
        <f t="shared" si="534"/>
        <v>0.21098590859199806</v>
      </c>
      <c r="U2036" s="92">
        <f t="shared" si="535"/>
        <v>1.5109859085919979</v>
      </c>
    </row>
    <row r="2037" spans="1:21">
      <c r="A2037" s="80">
        <v>38545</v>
      </c>
      <c r="B2037" s="81">
        <v>0</v>
      </c>
      <c r="C2037" s="82">
        <v>5.3484873969297138E-3</v>
      </c>
      <c r="D2037" s="88">
        <f t="shared" si="536"/>
        <v>1.5737716217727769</v>
      </c>
      <c r="E2037" s="89">
        <f t="shared" si="541"/>
        <v>16475.432435455536</v>
      </c>
      <c r="F2037" s="126">
        <f t="shared" si="542"/>
        <v>419705.09571418003</v>
      </c>
      <c r="G2037" s="62">
        <f t="shared" si="543"/>
        <v>2.5474602706692197E-2</v>
      </c>
      <c r="H2037" s="88">
        <f t="shared" si="528"/>
        <v>0</v>
      </c>
      <c r="I2037" s="62">
        <f t="shared" si="537"/>
        <v>0</v>
      </c>
      <c r="J2037" s="89">
        <f t="shared" si="529"/>
        <v>0</v>
      </c>
      <c r="K2037" s="62">
        <f t="shared" si="538"/>
        <v>0</v>
      </c>
      <c r="L2037" s="90">
        <f t="shared" si="530"/>
        <v>106.96974793859428</v>
      </c>
      <c r="M2037" s="73">
        <f>0</f>
        <v>0</v>
      </c>
      <c r="N2037" s="89">
        <f t="shared" si="531"/>
        <v>3067.3069013593599</v>
      </c>
      <c r="O2037" s="89">
        <f t="shared" si="532"/>
        <v>1475.432435455537</v>
      </c>
      <c r="P2037" s="89">
        <f t="shared" si="533"/>
        <v>1475.432435455537</v>
      </c>
      <c r="Q2037" s="62">
        <f t="shared" si="544"/>
        <v>37586.055113797083</v>
      </c>
      <c r="R2037" s="89">
        <f t="shared" si="539"/>
        <v>-1582.4021833941313</v>
      </c>
      <c r="S2037" s="74">
        <f t="shared" si="540"/>
        <v>-37586.055113797083</v>
      </c>
      <c r="T2037" s="91">
        <f t="shared" si="534"/>
        <v>0.17377162177277694</v>
      </c>
      <c r="U2037" s="92">
        <f t="shared" si="535"/>
        <v>1.4737716217727768</v>
      </c>
    </row>
    <row r="2038" spans="1:21">
      <c r="A2038" s="80">
        <v>38546</v>
      </c>
      <c r="B2038" s="81">
        <v>7.6199999999999998E-4</v>
      </c>
      <c r="C2038" s="82">
        <v>5.6407136241327449E-3</v>
      </c>
      <c r="D2038" s="88">
        <f t="shared" si="536"/>
        <v>1.4946515126030704</v>
      </c>
      <c r="E2038" s="89">
        <f t="shared" si="541"/>
        <v>14893.030252061404</v>
      </c>
      <c r="F2038" s="126">
        <f t="shared" si="542"/>
        <v>382119.04060038296</v>
      </c>
      <c r="G2038" s="62">
        <f t="shared" si="543"/>
        <v>2.5657574995356792E-2</v>
      </c>
      <c r="H2038" s="88">
        <f t="shared" si="528"/>
        <v>15.24</v>
      </c>
      <c r="I2038" s="62">
        <f t="shared" si="537"/>
        <v>152.4</v>
      </c>
      <c r="J2038" s="89">
        <f t="shared" si="529"/>
        <v>27.431999999999999</v>
      </c>
      <c r="K2038" s="62">
        <f t="shared" si="538"/>
        <v>603.50400000000002</v>
      </c>
      <c r="L2038" s="90">
        <f t="shared" si="530"/>
        <v>112.8142724826549</v>
      </c>
      <c r="M2038" s="73">
        <f>0</f>
        <v>0</v>
      </c>
      <c r="N2038" s="89">
        <f t="shared" si="531"/>
        <v>0</v>
      </c>
      <c r="O2038" s="89">
        <f t="shared" si="532"/>
        <v>0</v>
      </c>
      <c r="P2038" s="89">
        <f t="shared" si="533"/>
        <v>0</v>
      </c>
      <c r="Q2038" s="62">
        <f t="shared" si="544"/>
        <v>0</v>
      </c>
      <c r="R2038" s="89">
        <f t="shared" si="539"/>
        <v>-70.142272482654903</v>
      </c>
      <c r="S2038" s="74">
        <f t="shared" si="540"/>
        <v>755.904</v>
      </c>
      <c r="T2038" s="91">
        <f t="shared" si="534"/>
        <v>9.4651512603070476E-2</v>
      </c>
      <c r="U2038" s="92">
        <f t="shared" si="535"/>
        <v>1.3946515126030703</v>
      </c>
    </row>
    <row r="2039" spans="1:21">
      <c r="A2039" s="80">
        <v>38547</v>
      </c>
      <c r="B2039" s="81">
        <v>0</v>
      </c>
      <c r="C2039" s="82">
        <v>5.3026855845574664E-3</v>
      </c>
      <c r="D2039" s="88">
        <f t="shared" si="536"/>
        <v>1.4911443989789375</v>
      </c>
      <c r="E2039" s="89">
        <f t="shared" si="541"/>
        <v>14822.887979578749</v>
      </c>
      <c r="F2039" s="126">
        <f t="shared" si="542"/>
        <v>382874.94460038294</v>
      </c>
      <c r="G2039" s="62">
        <f t="shared" si="543"/>
        <v>2.5829983005191938E-2</v>
      </c>
      <c r="H2039" s="88">
        <f t="shared" si="528"/>
        <v>0</v>
      </c>
      <c r="I2039" s="62">
        <f t="shared" si="537"/>
        <v>0</v>
      </c>
      <c r="J2039" s="89">
        <f t="shared" si="529"/>
        <v>0</v>
      </c>
      <c r="K2039" s="62">
        <f t="shared" si="538"/>
        <v>0</v>
      </c>
      <c r="L2039" s="90">
        <f t="shared" si="530"/>
        <v>106.05371169114933</v>
      </c>
      <c r="M2039" s="73">
        <f>0</f>
        <v>0</v>
      </c>
      <c r="N2039" s="89">
        <f t="shared" si="531"/>
        <v>0</v>
      </c>
      <c r="O2039" s="89">
        <f t="shared" si="532"/>
        <v>0</v>
      </c>
      <c r="P2039" s="89">
        <f t="shared" si="533"/>
        <v>0</v>
      </c>
      <c r="Q2039" s="62">
        <f t="shared" si="544"/>
        <v>0</v>
      </c>
      <c r="R2039" s="89">
        <f t="shared" si="539"/>
        <v>-106.05371169114933</v>
      </c>
      <c r="S2039" s="74">
        <f t="shared" si="540"/>
        <v>0</v>
      </c>
      <c r="T2039" s="91">
        <f t="shared" si="534"/>
        <v>9.1144398978937557E-2</v>
      </c>
      <c r="U2039" s="92">
        <f t="shared" si="535"/>
        <v>1.3911443989789374</v>
      </c>
    </row>
    <row r="2040" spans="1:21">
      <c r="A2040" s="80">
        <v>38548</v>
      </c>
      <c r="B2040" s="81">
        <v>0</v>
      </c>
      <c r="C2040" s="82">
        <v>4.8163465096339782E-3</v>
      </c>
      <c r="D2040" s="88">
        <f t="shared" si="536"/>
        <v>1.48584171339438</v>
      </c>
      <c r="E2040" s="89">
        <f t="shared" si="541"/>
        <v>14716.8342678876</v>
      </c>
      <c r="F2040" s="126">
        <f t="shared" si="542"/>
        <v>382874.94460038294</v>
      </c>
      <c r="G2040" s="62">
        <f t="shared" si="543"/>
        <v>2.6016121241225296E-2</v>
      </c>
      <c r="H2040" s="88">
        <f t="shared" si="528"/>
        <v>0</v>
      </c>
      <c r="I2040" s="62">
        <f t="shared" si="537"/>
        <v>0</v>
      </c>
      <c r="J2040" s="89">
        <f t="shared" si="529"/>
        <v>0</v>
      </c>
      <c r="K2040" s="62">
        <f t="shared" si="538"/>
        <v>0</v>
      </c>
      <c r="L2040" s="90">
        <f t="shared" si="530"/>
        <v>96.326930192679569</v>
      </c>
      <c r="M2040" s="73">
        <f>0</f>
        <v>0</v>
      </c>
      <c r="N2040" s="89">
        <f t="shared" si="531"/>
        <v>0</v>
      </c>
      <c r="O2040" s="89">
        <f t="shared" si="532"/>
        <v>0</v>
      </c>
      <c r="P2040" s="89">
        <f t="shared" si="533"/>
        <v>0</v>
      </c>
      <c r="Q2040" s="62">
        <f t="shared" si="544"/>
        <v>0</v>
      </c>
      <c r="R2040" s="89">
        <f t="shared" si="539"/>
        <v>-96.326930192679569</v>
      </c>
      <c r="S2040" s="74">
        <f t="shared" si="540"/>
        <v>0</v>
      </c>
      <c r="T2040" s="91">
        <f t="shared" si="534"/>
        <v>8.584171339438007E-2</v>
      </c>
      <c r="U2040" s="92">
        <f t="shared" si="535"/>
        <v>1.3858417133943799</v>
      </c>
    </row>
    <row r="2041" spans="1:21">
      <c r="A2041" s="80">
        <v>38549</v>
      </c>
      <c r="B2041" s="81">
        <v>0</v>
      </c>
      <c r="C2041" s="82">
        <v>5.9433810209948501E-3</v>
      </c>
      <c r="D2041" s="88">
        <f t="shared" si="536"/>
        <v>1.4810253668847462</v>
      </c>
      <c r="E2041" s="89">
        <f t="shared" si="541"/>
        <v>14620.50733769492</v>
      </c>
      <c r="F2041" s="126">
        <f t="shared" si="542"/>
        <v>382874.94460038294</v>
      </c>
      <c r="G2041" s="62">
        <f t="shared" si="543"/>
        <v>2.618752795350994E-2</v>
      </c>
      <c r="H2041" s="88">
        <f t="shared" si="528"/>
        <v>0</v>
      </c>
      <c r="I2041" s="62">
        <f t="shared" si="537"/>
        <v>0</v>
      </c>
      <c r="J2041" s="89">
        <f t="shared" si="529"/>
        <v>0</v>
      </c>
      <c r="K2041" s="62">
        <f t="shared" si="538"/>
        <v>0</v>
      </c>
      <c r="L2041" s="90">
        <f t="shared" si="530"/>
        <v>118.86762041989701</v>
      </c>
      <c r="M2041" s="73">
        <f>0</f>
        <v>0</v>
      </c>
      <c r="N2041" s="89">
        <f t="shared" si="531"/>
        <v>0</v>
      </c>
      <c r="O2041" s="89">
        <f t="shared" si="532"/>
        <v>0</v>
      </c>
      <c r="P2041" s="89">
        <f t="shared" si="533"/>
        <v>0</v>
      </c>
      <c r="Q2041" s="62">
        <f t="shared" si="544"/>
        <v>0</v>
      </c>
      <c r="R2041" s="89">
        <f t="shared" si="539"/>
        <v>-118.86762041989701</v>
      </c>
      <c r="S2041" s="74">
        <f t="shared" si="540"/>
        <v>0</v>
      </c>
      <c r="T2041" s="91">
        <f t="shared" si="534"/>
        <v>8.1025366884746264E-2</v>
      </c>
      <c r="U2041" s="92">
        <f t="shared" si="535"/>
        <v>1.3810253668847461</v>
      </c>
    </row>
    <row r="2042" spans="1:21">
      <c r="A2042" s="80">
        <v>38550</v>
      </c>
      <c r="B2042" s="81">
        <v>1.2700000000000001E-3</v>
      </c>
      <c r="C2042" s="82">
        <v>5.7756660198936853E-3</v>
      </c>
      <c r="D2042" s="88">
        <f t="shared" si="536"/>
        <v>1.4750819858637512</v>
      </c>
      <c r="E2042" s="89">
        <f t="shared" si="541"/>
        <v>14501.639717275024</v>
      </c>
      <c r="F2042" s="126">
        <f t="shared" si="542"/>
        <v>382874.94460038294</v>
      </c>
      <c r="G2042" s="62">
        <f t="shared" si="543"/>
        <v>2.6402182929995469E-2</v>
      </c>
      <c r="H2042" s="88">
        <f t="shared" si="528"/>
        <v>25.400000000000002</v>
      </c>
      <c r="I2042" s="62">
        <f t="shared" si="537"/>
        <v>254</v>
      </c>
      <c r="J2042" s="89">
        <f t="shared" si="529"/>
        <v>45.72</v>
      </c>
      <c r="K2042" s="62">
        <f t="shared" si="538"/>
        <v>1005.8399999999999</v>
      </c>
      <c r="L2042" s="90">
        <f t="shared" si="530"/>
        <v>115.5133203978737</v>
      </c>
      <c r="M2042" s="73">
        <f>0</f>
        <v>0</v>
      </c>
      <c r="N2042" s="89">
        <f t="shared" si="531"/>
        <v>0</v>
      </c>
      <c r="O2042" s="89">
        <f t="shared" si="532"/>
        <v>0</v>
      </c>
      <c r="P2042" s="89">
        <f t="shared" si="533"/>
        <v>0</v>
      </c>
      <c r="Q2042" s="62">
        <f t="shared" si="544"/>
        <v>0</v>
      </c>
      <c r="R2042" s="89">
        <f t="shared" si="539"/>
        <v>-44.393320397873694</v>
      </c>
      <c r="S2042" s="74">
        <f t="shared" si="540"/>
        <v>1259.8399999999999</v>
      </c>
      <c r="T2042" s="91">
        <f t="shared" si="534"/>
        <v>7.5081985863751255E-2</v>
      </c>
      <c r="U2042" s="92">
        <f t="shared" si="535"/>
        <v>1.3750819858637511</v>
      </c>
    </row>
    <row r="2043" spans="1:21">
      <c r="A2043" s="80">
        <v>38551</v>
      </c>
      <c r="B2043" s="81">
        <v>0</v>
      </c>
      <c r="C2043" s="82">
        <v>5.6612396461081004E-3</v>
      </c>
      <c r="D2043" s="88">
        <f t="shared" si="536"/>
        <v>1.4728623198438573</v>
      </c>
      <c r="E2043" s="89">
        <f t="shared" si="541"/>
        <v>14457.24639687715</v>
      </c>
      <c r="F2043" s="126">
        <f t="shared" si="542"/>
        <v>384134.78460038296</v>
      </c>
      <c r="G2043" s="62">
        <f t="shared" si="543"/>
        <v>2.6570397574697098E-2</v>
      </c>
      <c r="H2043" s="88">
        <f t="shared" si="528"/>
        <v>0</v>
      </c>
      <c r="I2043" s="62">
        <f t="shared" si="537"/>
        <v>0</v>
      </c>
      <c r="J2043" s="89">
        <f t="shared" si="529"/>
        <v>0</v>
      </c>
      <c r="K2043" s="62">
        <f t="shared" si="538"/>
        <v>0</v>
      </c>
      <c r="L2043" s="90">
        <f t="shared" si="530"/>
        <v>113.22479292216201</v>
      </c>
      <c r="M2043" s="73">
        <f>0</f>
        <v>0</v>
      </c>
      <c r="N2043" s="89">
        <f t="shared" si="531"/>
        <v>0</v>
      </c>
      <c r="O2043" s="89">
        <f t="shared" si="532"/>
        <v>0</v>
      </c>
      <c r="P2043" s="89">
        <f t="shared" si="533"/>
        <v>0</v>
      </c>
      <c r="Q2043" s="62">
        <f t="shared" si="544"/>
        <v>0</v>
      </c>
      <c r="R2043" s="89">
        <f t="shared" si="539"/>
        <v>-113.22479292216201</v>
      </c>
      <c r="S2043" s="74">
        <f t="shared" si="540"/>
        <v>0</v>
      </c>
      <c r="T2043" s="91">
        <f t="shared" si="534"/>
        <v>7.2862319843857382E-2</v>
      </c>
      <c r="U2043" s="92">
        <f t="shared" si="535"/>
        <v>1.3728623198438572</v>
      </c>
    </row>
    <row r="2044" spans="1:21">
      <c r="A2044" s="80">
        <v>38552</v>
      </c>
      <c r="B2044" s="81">
        <v>0</v>
      </c>
      <c r="C2044" s="82">
        <v>5.4562272079300474E-3</v>
      </c>
      <c r="D2044" s="88">
        <f t="shared" si="536"/>
        <v>1.4672010801977495</v>
      </c>
      <c r="E2044" s="89">
        <f t="shared" si="541"/>
        <v>14344.021603954989</v>
      </c>
      <c r="F2044" s="126">
        <f t="shared" si="542"/>
        <v>384134.78460038296</v>
      </c>
      <c r="G2044" s="62">
        <f t="shared" si="543"/>
        <v>2.6780131486588657E-2</v>
      </c>
      <c r="H2044" s="88">
        <f t="shared" si="528"/>
        <v>0</v>
      </c>
      <c r="I2044" s="62">
        <f t="shared" si="537"/>
        <v>0</v>
      </c>
      <c r="J2044" s="89">
        <f t="shared" si="529"/>
        <v>0</v>
      </c>
      <c r="K2044" s="62">
        <f t="shared" si="538"/>
        <v>0</v>
      </c>
      <c r="L2044" s="90">
        <f t="shared" si="530"/>
        <v>109.12454415860095</v>
      </c>
      <c r="M2044" s="73">
        <f>0</f>
        <v>0</v>
      </c>
      <c r="N2044" s="89">
        <f t="shared" si="531"/>
        <v>0</v>
      </c>
      <c r="O2044" s="89">
        <f t="shared" si="532"/>
        <v>0</v>
      </c>
      <c r="P2044" s="89">
        <f t="shared" si="533"/>
        <v>0</v>
      </c>
      <c r="Q2044" s="62">
        <f t="shared" si="544"/>
        <v>0</v>
      </c>
      <c r="R2044" s="89">
        <f t="shared" si="539"/>
        <v>-109.12454415860095</v>
      </c>
      <c r="S2044" s="74">
        <f t="shared" si="540"/>
        <v>0</v>
      </c>
      <c r="T2044" s="91">
        <f t="shared" si="534"/>
        <v>6.7201080197749619E-2</v>
      </c>
      <c r="U2044" s="92">
        <f t="shared" si="535"/>
        <v>1.3672010801977494</v>
      </c>
    </row>
    <row r="2045" spans="1:21">
      <c r="A2045" s="80">
        <v>38553</v>
      </c>
      <c r="B2045" s="81">
        <v>0</v>
      </c>
      <c r="C2045" s="82">
        <v>5.7179775825850973E-3</v>
      </c>
      <c r="D2045" s="88">
        <f t="shared" si="536"/>
        <v>1.4617448529898192</v>
      </c>
      <c r="E2045" s="89">
        <f t="shared" si="541"/>
        <v>14234.897059796387</v>
      </c>
      <c r="F2045" s="126">
        <f t="shared" si="542"/>
        <v>384134.78460038296</v>
      </c>
      <c r="G2045" s="62">
        <f t="shared" si="543"/>
        <v>2.6985427642135511E-2</v>
      </c>
      <c r="H2045" s="88">
        <f t="shared" si="528"/>
        <v>0</v>
      </c>
      <c r="I2045" s="62">
        <f t="shared" si="537"/>
        <v>0</v>
      </c>
      <c r="J2045" s="89">
        <f t="shared" si="529"/>
        <v>0</v>
      </c>
      <c r="K2045" s="62">
        <f t="shared" si="538"/>
        <v>0</v>
      </c>
      <c r="L2045" s="90">
        <f t="shared" si="530"/>
        <v>114.35955165170195</v>
      </c>
      <c r="M2045" s="73">
        <f>0</f>
        <v>0</v>
      </c>
      <c r="N2045" s="89">
        <f t="shared" si="531"/>
        <v>0</v>
      </c>
      <c r="O2045" s="89">
        <f t="shared" si="532"/>
        <v>0</v>
      </c>
      <c r="P2045" s="89">
        <f t="shared" si="533"/>
        <v>0</v>
      </c>
      <c r="Q2045" s="62">
        <f t="shared" si="544"/>
        <v>0</v>
      </c>
      <c r="R2045" s="89">
        <f t="shared" si="539"/>
        <v>-114.35955165170195</v>
      </c>
      <c r="S2045" s="74">
        <f t="shared" si="540"/>
        <v>0</v>
      </c>
      <c r="T2045" s="91">
        <f t="shared" si="534"/>
        <v>6.1744852989819243E-2</v>
      </c>
      <c r="U2045" s="92">
        <f t="shared" si="535"/>
        <v>1.3617448529898191</v>
      </c>
    </row>
    <row r="2046" spans="1:21">
      <c r="A2046" s="80">
        <v>38554</v>
      </c>
      <c r="B2046" s="81">
        <v>0</v>
      </c>
      <c r="C2046" s="82">
        <v>6.0441221638777229E-3</v>
      </c>
      <c r="D2046" s="88">
        <f t="shared" si="536"/>
        <v>1.4560268754072341</v>
      </c>
      <c r="E2046" s="89">
        <f t="shared" si="541"/>
        <v>14120.537508144685</v>
      </c>
      <c r="F2046" s="126">
        <f t="shared" si="542"/>
        <v>384134.78460038296</v>
      </c>
      <c r="G2046" s="62">
        <f t="shared" si="543"/>
        <v>2.7203977495815233E-2</v>
      </c>
      <c r="H2046" s="88">
        <f t="shared" si="528"/>
        <v>0</v>
      </c>
      <c r="I2046" s="62">
        <f t="shared" si="537"/>
        <v>0</v>
      </c>
      <c r="J2046" s="89">
        <f t="shared" si="529"/>
        <v>0</v>
      </c>
      <c r="K2046" s="62">
        <f t="shared" si="538"/>
        <v>0</v>
      </c>
      <c r="L2046" s="90">
        <f t="shared" si="530"/>
        <v>120.88244327755446</v>
      </c>
      <c r="M2046" s="73">
        <f>0</f>
        <v>0</v>
      </c>
      <c r="N2046" s="89">
        <f t="shared" si="531"/>
        <v>0</v>
      </c>
      <c r="O2046" s="89">
        <f t="shared" si="532"/>
        <v>0</v>
      </c>
      <c r="P2046" s="89">
        <f t="shared" si="533"/>
        <v>0</v>
      </c>
      <c r="Q2046" s="62">
        <f t="shared" si="544"/>
        <v>0</v>
      </c>
      <c r="R2046" s="89">
        <f t="shared" si="539"/>
        <v>-120.88244327755446</v>
      </c>
      <c r="S2046" s="74">
        <f t="shared" si="540"/>
        <v>0</v>
      </c>
      <c r="T2046" s="91">
        <f t="shared" si="534"/>
        <v>5.6026875407234167E-2</v>
      </c>
      <c r="U2046" s="92">
        <f t="shared" si="535"/>
        <v>1.356026875407234</v>
      </c>
    </row>
    <row r="2047" spans="1:21">
      <c r="A2047" s="80">
        <v>38555</v>
      </c>
      <c r="B2047" s="81">
        <v>0</v>
      </c>
      <c r="C2047" s="82">
        <v>6.0330299875981184E-3</v>
      </c>
      <c r="D2047" s="88">
        <f t="shared" si="536"/>
        <v>1.4499827532433567</v>
      </c>
      <c r="E2047" s="89">
        <f t="shared" si="541"/>
        <v>13999.655064867131</v>
      </c>
      <c r="F2047" s="126">
        <f t="shared" si="542"/>
        <v>384134.78460038296</v>
      </c>
      <c r="G2047" s="62">
        <f t="shared" si="543"/>
        <v>2.7438874945168425E-2</v>
      </c>
      <c r="H2047" s="88">
        <f t="shared" si="528"/>
        <v>0</v>
      </c>
      <c r="I2047" s="62">
        <f t="shared" si="537"/>
        <v>0</v>
      </c>
      <c r="J2047" s="89">
        <f t="shared" si="529"/>
        <v>0</v>
      </c>
      <c r="K2047" s="62">
        <f t="shared" si="538"/>
        <v>0</v>
      </c>
      <c r="L2047" s="90">
        <f t="shared" si="530"/>
        <v>120.66059975196237</v>
      </c>
      <c r="M2047" s="73">
        <f>0</f>
        <v>0</v>
      </c>
      <c r="N2047" s="89">
        <f t="shared" si="531"/>
        <v>0</v>
      </c>
      <c r="O2047" s="89">
        <f t="shared" si="532"/>
        <v>0</v>
      </c>
      <c r="P2047" s="89">
        <f t="shared" si="533"/>
        <v>0</v>
      </c>
      <c r="Q2047" s="62">
        <f t="shared" si="544"/>
        <v>0</v>
      </c>
      <c r="R2047" s="89">
        <f t="shared" si="539"/>
        <v>-120.66059975196237</v>
      </c>
      <c r="S2047" s="74">
        <f t="shared" si="540"/>
        <v>0</v>
      </c>
      <c r="T2047" s="91">
        <f t="shared" si="534"/>
        <v>4.998275324335677E-2</v>
      </c>
      <c r="U2047" s="92">
        <f t="shared" si="535"/>
        <v>1.3499827532433566</v>
      </c>
    </row>
    <row r="2048" spans="1:21">
      <c r="A2048" s="80">
        <v>38556</v>
      </c>
      <c r="B2048" s="81">
        <v>3.3019999999999998E-3</v>
      </c>
      <c r="C2048" s="82">
        <v>5.4790408922465485E-3</v>
      </c>
      <c r="D2048" s="88">
        <f t="shared" si="536"/>
        <v>1.4439497232557583</v>
      </c>
      <c r="E2048" s="89">
        <f t="shared" si="541"/>
        <v>13878.994465115169</v>
      </c>
      <c r="F2048" s="126">
        <f t="shared" si="542"/>
        <v>384134.78460038296</v>
      </c>
      <c r="G2048" s="62">
        <f t="shared" si="543"/>
        <v>2.7677421845358118E-2</v>
      </c>
      <c r="H2048" s="88">
        <f t="shared" si="528"/>
        <v>66.039999999999992</v>
      </c>
      <c r="I2048" s="62">
        <f t="shared" si="537"/>
        <v>660.4</v>
      </c>
      <c r="J2048" s="89">
        <f t="shared" si="529"/>
        <v>118.87199999999999</v>
      </c>
      <c r="K2048" s="62">
        <f t="shared" si="538"/>
        <v>2615.1839999999997</v>
      </c>
      <c r="L2048" s="90">
        <f t="shared" si="530"/>
        <v>109.58081784493098</v>
      </c>
      <c r="M2048" s="73">
        <f>0</f>
        <v>0</v>
      </c>
      <c r="N2048" s="89">
        <f t="shared" si="531"/>
        <v>0</v>
      </c>
      <c r="O2048" s="89">
        <f t="shared" si="532"/>
        <v>0</v>
      </c>
      <c r="P2048" s="89">
        <f t="shared" si="533"/>
        <v>0</v>
      </c>
      <c r="Q2048" s="62">
        <f t="shared" si="544"/>
        <v>0</v>
      </c>
      <c r="R2048" s="89">
        <f t="shared" si="539"/>
        <v>75.331182155069001</v>
      </c>
      <c r="S2048" s="74">
        <f t="shared" si="540"/>
        <v>3275.5839999999998</v>
      </c>
      <c r="T2048" s="91">
        <f t="shared" si="534"/>
        <v>4.3949723255758411E-2</v>
      </c>
      <c r="U2048" s="92">
        <f t="shared" si="535"/>
        <v>1.3439497232557582</v>
      </c>
    </row>
    <row r="2049" spans="1:21">
      <c r="A2049" s="80">
        <v>38557</v>
      </c>
      <c r="B2049" s="81">
        <v>1.2700000000000001E-3</v>
      </c>
      <c r="C2049" s="82">
        <v>5.4768658689805507E-3</v>
      </c>
      <c r="D2049" s="88">
        <f t="shared" si="536"/>
        <v>1.4477162823635119</v>
      </c>
      <c r="E2049" s="89">
        <f t="shared" si="541"/>
        <v>13954.325647270238</v>
      </c>
      <c r="F2049" s="126">
        <f t="shared" si="542"/>
        <v>387410.36860038294</v>
      </c>
      <c r="G2049" s="62">
        <f t="shared" si="543"/>
        <v>2.7762743853994021E-2</v>
      </c>
      <c r="H2049" s="88">
        <f t="shared" si="528"/>
        <v>25.400000000000002</v>
      </c>
      <c r="I2049" s="62">
        <f t="shared" si="537"/>
        <v>254</v>
      </c>
      <c r="J2049" s="89">
        <f t="shared" si="529"/>
        <v>45.72</v>
      </c>
      <c r="K2049" s="62">
        <f t="shared" si="538"/>
        <v>1005.8399999999999</v>
      </c>
      <c r="L2049" s="90">
        <f t="shared" si="530"/>
        <v>109.53731737961101</v>
      </c>
      <c r="M2049" s="73">
        <f>0</f>
        <v>0</v>
      </c>
      <c r="N2049" s="89">
        <f t="shared" si="531"/>
        <v>0</v>
      </c>
      <c r="O2049" s="89">
        <f t="shared" si="532"/>
        <v>0</v>
      </c>
      <c r="P2049" s="89">
        <f t="shared" si="533"/>
        <v>0</v>
      </c>
      <c r="Q2049" s="62">
        <f t="shared" si="544"/>
        <v>0</v>
      </c>
      <c r="R2049" s="89">
        <f t="shared" si="539"/>
        <v>-38.417317379611006</v>
      </c>
      <c r="S2049" s="74">
        <f t="shared" si="540"/>
        <v>1259.8399999999999</v>
      </c>
      <c r="T2049" s="91">
        <f t="shared" si="534"/>
        <v>4.7716282363511997E-2</v>
      </c>
      <c r="U2049" s="92">
        <f t="shared" si="535"/>
        <v>1.3477162823635118</v>
      </c>
    </row>
    <row r="2050" spans="1:21">
      <c r="A2050" s="80">
        <v>38558</v>
      </c>
      <c r="B2050" s="81">
        <v>0</v>
      </c>
      <c r="C2050" s="82">
        <v>5.4717202291513292E-3</v>
      </c>
      <c r="D2050" s="88">
        <f t="shared" si="536"/>
        <v>1.4457954164945312</v>
      </c>
      <c r="E2050" s="89">
        <f t="shared" si="541"/>
        <v>13915.908329890626</v>
      </c>
      <c r="F2050" s="126">
        <f t="shared" si="542"/>
        <v>388670.20860038296</v>
      </c>
      <c r="G2050" s="62">
        <f t="shared" si="543"/>
        <v>2.7929920159472463E-2</v>
      </c>
      <c r="H2050" s="88">
        <f t="shared" si="528"/>
        <v>0</v>
      </c>
      <c r="I2050" s="62">
        <f t="shared" si="537"/>
        <v>0</v>
      </c>
      <c r="J2050" s="89">
        <f t="shared" si="529"/>
        <v>0</v>
      </c>
      <c r="K2050" s="62">
        <f t="shared" si="538"/>
        <v>0</v>
      </c>
      <c r="L2050" s="90">
        <f t="shared" si="530"/>
        <v>109.43440458302659</v>
      </c>
      <c r="M2050" s="73">
        <f>0</f>
        <v>0</v>
      </c>
      <c r="N2050" s="89">
        <f t="shared" si="531"/>
        <v>0</v>
      </c>
      <c r="O2050" s="89">
        <f t="shared" si="532"/>
        <v>0</v>
      </c>
      <c r="P2050" s="89">
        <f t="shared" si="533"/>
        <v>0</v>
      </c>
      <c r="Q2050" s="62">
        <f t="shared" si="544"/>
        <v>0</v>
      </c>
      <c r="R2050" s="89">
        <f t="shared" si="539"/>
        <v>-109.43440458302659</v>
      </c>
      <c r="S2050" s="74">
        <f t="shared" si="540"/>
        <v>0</v>
      </c>
      <c r="T2050" s="91">
        <f t="shared" si="534"/>
        <v>4.5795416494531338E-2</v>
      </c>
      <c r="U2050" s="92">
        <f t="shared" si="535"/>
        <v>1.3457954164945312</v>
      </c>
    </row>
    <row r="2051" spans="1:21">
      <c r="A2051" s="80">
        <v>38559</v>
      </c>
      <c r="B2051" s="81">
        <v>0</v>
      </c>
      <c r="C2051" s="82">
        <v>6.1791396358189324E-3</v>
      </c>
      <c r="D2051" s="88">
        <f t="shared" si="536"/>
        <v>1.44032369626538</v>
      </c>
      <c r="E2051" s="89">
        <f t="shared" si="541"/>
        <v>13806.4739253076</v>
      </c>
      <c r="F2051" s="126">
        <f t="shared" si="542"/>
        <v>388670.20860038296</v>
      </c>
      <c r="G2051" s="62">
        <f t="shared" si="543"/>
        <v>2.8151301389701035E-2</v>
      </c>
      <c r="H2051" s="88">
        <f t="shared" si="528"/>
        <v>0</v>
      </c>
      <c r="I2051" s="62">
        <f t="shared" si="537"/>
        <v>0</v>
      </c>
      <c r="J2051" s="89">
        <f t="shared" si="529"/>
        <v>0</v>
      </c>
      <c r="K2051" s="62">
        <f t="shared" si="538"/>
        <v>0</v>
      </c>
      <c r="L2051" s="90">
        <f t="shared" si="530"/>
        <v>123.58279271637865</v>
      </c>
      <c r="M2051" s="73">
        <f>0</f>
        <v>0</v>
      </c>
      <c r="N2051" s="89">
        <f t="shared" si="531"/>
        <v>0</v>
      </c>
      <c r="O2051" s="89">
        <f t="shared" si="532"/>
        <v>0</v>
      </c>
      <c r="P2051" s="89">
        <f t="shared" si="533"/>
        <v>0</v>
      </c>
      <c r="Q2051" s="62">
        <f t="shared" si="544"/>
        <v>0</v>
      </c>
      <c r="R2051" s="89">
        <f t="shared" si="539"/>
        <v>-123.58279271637865</v>
      </c>
      <c r="S2051" s="74">
        <f t="shared" si="540"/>
        <v>0</v>
      </c>
      <c r="T2051" s="91">
        <f t="shared" si="534"/>
        <v>4.0323696265380127E-2</v>
      </c>
      <c r="U2051" s="92">
        <f t="shared" si="535"/>
        <v>1.3403236962653799</v>
      </c>
    </row>
    <row r="2052" spans="1:21">
      <c r="A2052" s="80">
        <v>38560</v>
      </c>
      <c r="B2052" s="81">
        <v>0</v>
      </c>
      <c r="C2052" s="82">
        <v>6.494716092733682E-3</v>
      </c>
      <c r="D2052" s="88">
        <f t="shared" si="536"/>
        <v>1.434144556629561</v>
      </c>
      <c r="E2052" s="89">
        <f t="shared" si="541"/>
        <v>13682.891132591221</v>
      </c>
      <c r="F2052" s="126">
        <f t="shared" si="542"/>
        <v>388670.20860038296</v>
      </c>
      <c r="G2052" s="62">
        <f t="shared" si="543"/>
        <v>2.8405561721865272E-2</v>
      </c>
      <c r="H2052" s="88">
        <f t="shared" si="528"/>
        <v>0</v>
      </c>
      <c r="I2052" s="62">
        <f t="shared" si="537"/>
        <v>0</v>
      </c>
      <c r="J2052" s="89">
        <f t="shared" si="529"/>
        <v>0</v>
      </c>
      <c r="K2052" s="62">
        <f t="shared" si="538"/>
        <v>0</v>
      </c>
      <c r="L2052" s="90">
        <f t="shared" si="530"/>
        <v>129.89432185467365</v>
      </c>
      <c r="M2052" s="73">
        <f>0</f>
        <v>0</v>
      </c>
      <c r="N2052" s="89">
        <f t="shared" si="531"/>
        <v>0</v>
      </c>
      <c r="O2052" s="89">
        <f t="shared" si="532"/>
        <v>0</v>
      </c>
      <c r="P2052" s="89">
        <f t="shared" si="533"/>
        <v>0</v>
      </c>
      <c r="Q2052" s="62">
        <f t="shared" si="544"/>
        <v>0</v>
      </c>
      <c r="R2052" s="89">
        <f t="shared" si="539"/>
        <v>-129.89432185467365</v>
      </c>
      <c r="S2052" s="74">
        <f t="shared" si="540"/>
        <v>0</v>
      </c>
      <c r="T2052" s="91">
        <f t="shared" si="534"/>
        <v>3.4144556629561063E-2</v>
      </c>
      <c r="U2052" s="92">
        <f t="shared" si="535"/>
        <v>1.3341445566295609</v>
      </c>
    </row>
    <row r="2053" spans="1:21">
      <c r="A2053" s="80">
        <v>38561</v>
      </c>
      <c r="B2053" s="81">
        <v>5.0799999999999999E-4</v>
      </c>
      <c r="C2053" s="82">
        <v>6.1665102294638906E-3</v>
      </c>
      <c r="D2053" s="88">
        <f t="shared" si="536"/>
        <v>1.4276498405368274</v>
      </c>
      <c r="E2053" s="89">
        <f t="shared" si="541"/>
        <v>13552.996810736548</v>
      </c>
      <c r="F2053" s="126">
        <f t="shared" si="542"/>
        <v>388670.20860038296</v>
      </c>
      <c r="G2053" s="62">
        <f t="shared" si="543"/>
        <v>2.8677805656420013E-2</v>
      </c>
      <c r="H2053" s="88">
        <f t="shared" si="528"/>
        <v>10.16</v>
      </c>
      <c r="I2053" s="62">
        <f t="shared" si="537"/>
        <v>101.60000000000001</v>
      </c>
      <c r="J2053" s="89">
        <f t="shared" si="529"/>
        <v>18.287999999999997</v>
      </c>
      <c r="K2053" s="62">
        <f t="shared" si="538"/>
        <v>402.3359999999999</v>
      </c>
      <c r="L2053" s="90">
        <f t="shared" si="530"/>
        <v>123.33020458927781</v>
      </c>
      <c r="M2053" s="73">
        <f>0</f>
        <v>0</v>
      </c>
      <c r="N2053" s="89">
        <f t="shared" si="531"/>
        <v>0</v>
      </c>
      <c r="O2053" s="89">
        <f t="shared" si="532"/>
        <v>0</v>
      </c>
      <c r="P2053" s="89">
        <f t="shared" si="533"/>
        <v>0</v>
      </c>
      <c r="Q2053" s="62">
        <f t="shared" si="544"/>
        <v>0</v>
      </c>
      <c r="R2053" s="89">
        <f t="shared" si="539"/>
        <v>-94.882204589277819</v>
      </c>
      <c r="S2053" s="74">
        <f t="shared" si="540"/>
        <v>503.93599999999992</v>
      </c>
      <c r="T2053" s="91">
        <f t="shared" si="534"/>
        <v>2.7649840536827508E-2</v>
      </c>
      <c r="U2053" s="92">
        <f t="shared" si="535"/>
        <v>1.3276498405368273</v>
      </c>
    </row>
    <row r="2054" spans="1:21">
      <c r="A2054" s="80">
        <v>38562</v>
      </c>
      <c r="B2054" s="81">
        <v>3.3019999999999998E-3</v>
      </c>
      <c r="C2054" s="82">
        <v>5.416720989649626E-3</v>
      </c>
      <c r="D2054" s="88">
        <f t="shared" si="536"/>
        <v>1.4229057303073633</v>
      </c>
      <c r="E2054" s="89">
        <f t="shared" si="541"/>
        <v>13458.11460614727</v>
      </c>
      <c r="F2054" s="126">
        <f t="shared" si="542"/>
        <v>389174.14460038295</v>
      </c>
      <c r="G2054" s="62">
        <f t="shared" si="543"/>
        <v>2.8917434275869493E-2</v>
      </c>
      <c r="H2054" s="88">
        <f t="shared" si="528"/>
        <v>66.039999999999992</v>
      </c>
      <c r="I2054" s="62">
        <f t="shared" si="537"/>
        <v>660.4</v>
      </c>
      <c r="J2054" s="89">
        <f t="shared" si="529"/>
        <v>118.87199999999999</v>
      </c>
      <c r="K2054" s="62">
        <f t="shared" si="538"/>
        <v>2615.1839999999997</v>
      </c>
      <c r="L2054" s="90">
        <f t="shared" si="530"/>
        <v>108.33441979299252</v>
      </c>
      <c r="M2054" s="73">
        <f>0</f>
        <v>0</v>
      </c>
      <c r="N2054" s="89">
        <f t="shared" si="531"/>
        <v>0</v>
      </c>
      <c r="O2054" s="89">
        <f t="shared" si="532"/>
        <v>0</v>
      </c>
      <c r="P2054" s="89">
        <f t="shared" si="533"/>
        <v>0</v>
      </c>
      <c r="Q2054" s="62">
        <f t="shared" si="544"/>
        <v>0</v>
      </c>
      <c r="R2054" s="89">
        <f t="shared" si="539"/>
        <v>76.577580207007458</v>
      </c>
      <c r="S2054" s="74">
        <f t="shared" si="540"/>
        <v>3275.5839999999998</v>
      </c>
      <c r="T2054" s="91">
        <f t="shared" si="534"/>
        <v>2.2905730307363426E-2</v>
      </c>
      <c r="U2054" s="92">
        <f t="shared" si="535"/>
        <v>1.3229057303073632</v>
      </c>
    </row>
    <row r="2055" spans="1:21">
      <c r="A2055" s="80">
        <v>38563</v>
      </c>
      <c r="B2055" s="81">
        <v>0</v>
      </c>
      <c r="C2055" s="82">
        <v>4.9839741001266435E-3</v>
      </c>
      <c r="D2055" s="88">
        <f t="shared" si="536"/>
        <v>1.4267346093177138</v>
      </c>
      <c r="E2055" s="89">
        <f t="shared" si="541"/>
        <v>13534.692186354278</v>
      </c>
      <c r="F2055" s="126">
        <f t="shared" si="542"/>
        <v>392449.72860038292</v>
      </c>
      <c r="G2055" s="62">
        <f t="shared" si="543"/>
        <v>2.899583700884251E-2</v>
      </c>
      <c r="H2055" s="88">
        <f t="shared" si="528"/>
        <v>0</v>
      </c>
      <c r="I2055" s="62">
        <f t="shared" si="537"/>
        <v>0</v>
      </c>
      <c r="J2055" s="89">
        <f t="shared" si="529"/>
        <v>0</v>
      </c>
      <c r="K2055" s="62">
        <f t="shared" si="538"/>
        <v>0</v>
      </c>
      <c r="L2055" s="90">
        <f t="shared" si="530"/>
        <v>99.679482002532865</v>
      </c>
      <c r="M2055" s="73">
        <f>0</f>
        <v>0</v>
      </c>
      <c r="N2055" s="89">
        <f t="shared" si="531"/>
        <v>0</v>
      </c>
      <c r="O2055" s="89">
        <f t="shared" si="532"/>
        <v>0</v>
      </c>
      <c r="P2055" s="89">
        <f t="shared" si="533"/>
        <v>0</v>
      </c>
      <c r="Q2055" s="62">
        <f t="shared" si="544"/>
        <v>0</v>
      </c>
      <c r="R2055" s="89">
        <f t="shared" si="539"/>
        <v>-99.679482002532865</v>
      </c>
      <c r="S2055" s="74">
        <f t="shared" si="540"/>
        <v>0</v>
      </c>
      <c r="T2055" s="91">
        <f t="shared" si="534"/>
        <v>2.6734609317713875E-2</v>
      </c>
      <c r="U2055" s="92">
        <f t="shared" si="535"/>
        <v>1.3267346093177137</v>
      </c>
    </row>
    <row r="2056" spans="1:21">
      <c r="A2056" s="80">
        <v>38564</v>
      </c>
      <c r="B2056" s="81">
        <v>3.8099999999999996E-3</v>
      </c>
      <c r="C2056" s="82">
        <v>5.6135783918131454E-3</v>
      </c>
      <c r="D2056" s="88">
        <f t="shared" si="536"/>
        <v>1.421750635217587</v>
      </c>
      <c r="E2056" s="89">
        <f t="shared" si="541"/>
        <v>13435.012704351744</v>
      </c>
      <c r="F2056" s="126">
        <f t="shared" si="542"/>
        <v>392449.72860038292</v>
      </c>
      <c r="G2056" s="62">
        <f t="shared" si="543"/>
        <v>2.9210968179677589E-2</v>
      </c>
      <c r="H2056" s="88">
        <f t="shared" si="528"/>
        <v>76.199999999999989</v>
      </c>
      <c r="I2056" s="62">
        <f t="shared" si="537"/>
        <v>761.99999999999989</v>
      </c>
      <c r="J2056" s="89">
        <f t="shared" si="529"/>
        <v>137.15999999999997</v>
      </c>
      <c r="K2056" s="62">
        <f t="shared" si="538"/>
        <v>3017.5199999999991</v>
      </c>
      <c r="L2056" s="90">
        <f t="shared" si="530"/>
        <v>112.2715678362629</v>
      </c>
      <c r="M2056" s="73">
        <f>0</f>
        <v>0</v>
      </c>
      <c r="N2056" s="89">
        <f t="shared" si="531"/>
        <v>0</v>
      </c>
      <c r="O2056" s="89">
        <f t="shared" si="532"/>
        <v>0</v>
      </c>
      <c r="P2056" s="89">
        <f t="shared" si="533"/>
        <v>0</v>
      </c>
      <c r="Q2056" s="62">
        <f t="shared" si="544"/>
        <v>0</v>
      </c>
      <c r="R2056" s="89">
        <f t="shared" si="539"/>
        <v>101.08843216373705</v>
      </c>
      <c r="S2056" s="74">
        <f t="shared" si="540"/>
        <v>3779.5199999999991</v>
      </c>
      <c r="T2056" s="91">
        <f t="shared" si="534"/>
        <v>2.1750635217587133E-2</v>
      </c>
      <c r="U2056" s="92">
        <f t="shared" si="535"/>
        <v>1.321750635217587</v>
      </c>
    </row>
    <row r="2057" spans="1:21">
      <c r="A2057" s="80">
        <v>38565</v>
      </c>
      <c r="B2057" s="81">
        <v>2.5399999999999999E-4</v>
      </c>
      <c r="C2057" s="82">
        <v>5.3440383279794914E-3</v>
      </c>
      <c r="D2057" s="88">
        <f t="shared" si="536"/>
        <v>1.426805056825774</v>
      </c>
      <c r="E2057" s="89">
        <f t="shared" si="541"/>
        <v>13536.101136515481</v>
      </c>
      <c r="F2057" s="126">
        <f t="shared" si="542"/>
        <v>396229.24860038294</v>
      </c>
      <c r="G2057" s="62">
        <f t="shared" si="543"/>
        <v>2.9272036652526215E-2</v>
      </c>
      <c r="H2057" s="88">
        <f t="shared" si="528"/>
        <v>5.08</v>
      </c>
      <c r="I2057" s="62">
        <f t="shared" si="537"/>
        <v>50.800000000000004</v>
      </c>
      <c r="J2057" s="89">
        <f t="shared" si="529"/>
        <v>9.1439999999999984</v>
      </c>
      <c r="K2057" s="62">
        <f t="shared" si="538"/>
        <v>201.16799999999995</v>
      </c>
      <c r="L2057" s="90">
        <f t="shared" si="530"/>
        <v>106.88076655958983</v>
      </c>
      <c r="M2057" s="73">
        <f>0</f>
        <v>0</v>
      </c>
      <c r="N2057" s="89">
        <f t="shared" si="531"/>
        <v>0</v>
      </c>
      <c r="O2057" s="89">
        <f t="shared" si="532"/>
        <v>0</v>
      </c>
      <c r="P2057" s="89">
        <f t="shared" si="533"/>
        <v>0</v>
      </c>
      <c r="Q2057" s="62">
        <f t="shared" si="544"/>
        <v>0</v>
      </c>
      <c r="R2057" s="89">
        <f t="shared" si="539"/>
        <v>-92.656766559589826</v>
      </c>
      <c r="S2057" s="74">
        <f t="shared" si="540"/>
        <v>251.96799999999996</v>
      </c>
      <c r="T2057" s="91">
        <f t="shared" si="534"/>
        <v>2.6805056825774054E-2</v>
      </c>
      <c r="U2057" s="92">
        <f t="shared" si="535"/>
        <v>1.3268050568257739</v>
      </c>
    </row>
    <row r="2058" spans="1:21">
      <c r="A2058" s="80">
        <v>38566</v>
      </c>
      <c r="B2058" s="81">
        <v>0</v>
      </c>
      <c r="C2058" s="82">
        <v>5.04661071804164E-3</v>
      </c>
      <c r="D2058" s="88">
        <f t="shared" si="536"/>
        <v>1.4221722184977945</v>
      </c>
      <c r="E2058" s="89">
        <f t="shared" si="541"/>
        <v>13443.444369955891</v>
      </c>
      <c r="F2058" s="126">
        <f t="shared" si="542"/>
        <v>396481.21660038293</v>
      </c>
      <c r="G2058" s="62">
        <f t="shared" si="543"/>
        <v>2.9492532247647769E-2</v>
      </c>
      <c r="H2058" s="88">
        <f t="shared" si="528"/>
        <v>0</v>
      </c>
      <c r="I2058" s="62">
        <f t="shared" si="537"/>
        <v>0</v>
      </c>
      <c r="J2058" s="89">
        <f t="shared" si="529"/>
        <v>0</v>
      </c>
      <c r="K2058" s="62">
        <f t="shared" si="538"/>
        <v>0</v>
      </c>
      <c r="L2058" s="90">
        <f t="shared" si="530"/>
        <v>100.9322143608328</v>
      </c>
      <c r="M2058" s="73">
        <f>0</f>
        <v>0</v>
      </c>
      <c r="N2058" s="89">
        <f t="shared" si="531"/>
        <v>0</v>
      </c>
      <c r="O2058" s="89">
        <f t="shared" si="532"/>
        <v>0</v>
      </c>
      <c r="P2058" s="89">
        <f t="shared" si="533"/>
        <v>0</v>
      </c>
      <c r="Q2058" s="62">
        <f t="shared" si="544"/>
        <v>0</v>
      </c>
      <c r="R2058" s="89">
        <f t="shared" si="539"/>
        <v>-100.9322143608328</v>
      </c>
      <c r="S2058" s="74">
        <f t="shared" si="540"/>
        <v>0</v>
      </c>
      <c r="T2058" s="91">
        <f t="shared" si="534"/>
        <v>2.2172218497794605E-2</v>
      </c>
      <c r="U2058" s="92">
        <f t="shared" si="535"/>
        <v>1.3221722184977944</v>
      </c>
    </row>
    <row r="2059" spans="1:21">
      <c r="A2059" s="80">
        <v>38567</v>
      </c>
      <c r="B2059" s="81">
        <v>0</v>
      </c>
      <c r="C2059" s="82">
        <v>4.8380067515754318E-3</v>
      </c>
      <c r="D2059" s="88">
        <f t="shared" si="536"/>
        <v>1.4171256077797529</v>
      </c>
      <c r="E2059" s="89">
        <f t="shared" si="541"/>
        <v>13342.512155595057</v>
      </c>
      <c r="F2059" s="126">
        <f t="shared" si="542"/>
        <v>396481.21660038293</v>
      </c>
      <c r="G2059" s="62">
        <f t="shared" si="543"/>
        <v>2.971563465536153E-2</v>
      </c>
      <c r="H2059" s="88">
        <f t="shared" si="528"/>
        <v>0</v>
      </c>
      <c r="I2059" s="62">
        <f t="shared" si="537"/>
        <v>0</v>
      </c>
      <c r="J2059" s="89">
        <f t="shared" si="529"/>
        <v>0</v>
      </c>
      <c r="K2059" s="62">
        <f t="shared" si="538"/>
        <v>0</v>
      </c>
      <c r="L2059" s="90">
        <f t="shared" si="530"/>
        <v>96.760135031508639</v>
      </c>
      <c r="M2059" s="73">
        <f>0</f>
        <v>0</v>
      </c>
      <c r="N2059" s="89">
        <f t="shared" si="531"/>
        <v>0</v>
      </c>
      <c r="O2059" s="89">
        <f t="shared" si="532"/>
        <v>0</v>
      </c>
      <c r="P2059" s="89">
        <f t="shared" si="533"/>
        <v>0</v>
      </c>
      <c r="Q2059" s="62">
        <f t="shared" si="544"/>
        <v>0</v>
      </c>
      <c r="R2059" s="89">
        <f t="shared" si="539"/>
        <v>-96.760135031508639</v>
      </c>
      <c r="S2059" s="74">
        <f t="shared" si="540"/>
        <v>0</v>
      </c>
      <c r="T2059" s="91">
        <f t="shared" si="534"/>
        <v>1.7125607779753027E-2</v>
      </c>
      <c r="U2059" s="92">
        <f t="shared" si="535"/>
        <v>1.3171256077797528</v>
      </c>
    </row>
    <row r="2060" spans="1:21">
      <c r="A2060" s="80">
        <v>38568</v>
      </c>
      <c r="B2060" s="81">
        <v>5.0799999999999999E-4</v>
      </c>
      <c r="C2060" s="82">
        <v>4.7027831108550563E-3</v>
      </c>
      <c r="D2060" s="88">
        <f t="shared" si="536"/>
        <v>1.4122876010281775</v>
      </c>
      <c r="E2060" s="89">
        <f t="shared" si="541"/>
        <v>13245.752020563548</v>
      </c>
      <c r="F2060" s="126">
        <f t="shared" si="542"/>
        <v>396481.21660038293</v>
      </c>
      <c r="G2060" s="62">
        <f t="shared" si="543"/>
        <v>2.9932707179242089E-2</v>
      </c>
      <c r="H2060" s="88">
        <f t="shared" si="528"/>
        <v>10.16</v>
      </c>
      <c r="I2060" s="62">
        <f t="shared" si="537"/>
        <v>101.60000000000001</v>
      </c>
      <c r="J2060" s="89">
        <f t="shared" si="529"/>
        <v>18.287999999999997</v>
      </c>
      <c r="K2060" s="62">
        <f t="shared" si="538"/>
        <v>402.3359999999999</v>
      </c>
      <c r="L2060" s="90">
        <f t="shared" si="530"/>
        <v>94.05566221710113</v>
      </c>
      <c r="M2060" s="73">
        <f>0</f>
        <v>0</v>
      </c>
      <c r="N2060" s="89">
        <f t="shared" si="531"/>
        <v>0</v>
      </c>
      <c r="O2060" s="89">
        <f t="shared" si="532"/>
        <v>0</v>
      </c>
      <c r="P2060" s="89">
        <f t="shared" si="533"/>
        <v>0</v>
      </c>
      <c r="Q2060" s="62">
        <f t="shared" si="544"/>
        <v>0</v>
      </c>
      <c r="R2060" s="89">
        <f t="shared" si="539"/>
        <v>-65.607662217101137</v>
      </c>
      <c r="S2060" s="74">
        <f t="shared" si="540"/>
        <v>503.93599999999992</v>
      </c>
      <c r="T2060" s="91">
        <f t="shared" si="534"/>
        <v>1.2287601028177608E-2</v>
      </c>
      <c r="U2060" s="92">
        <f t="shared" si="535"/>
        <v>1.3122876010281774</v>
      </c>
    </row>
    <row r="2061" spans="1:21">
      <c r="A2061" s="80">
        <v>38569</v>
      </c>
      <c r="B2061" s="81">
        <v>2.7178000000000001E-2</v>
      </c>
      <c r="C2061" s="82">
        <v>4.5508609497620896E-3</v>
      </c>
      <c r="D2061" s="88">
        <f t="shared" si="536"/>
        <v>1.4090072179173225</v>
      </c>
      <c r="E2061" s="89">
        <f t="shared" si="541"/>
        <v>13180.144358346448</v>
      </c>
      <c r="F2061" s="126">
        <f t="shared" si="542"/>
        <v>396985.15260038292</v>
      </c>
      <c r="G2061" s="62">
        <f t="shared" si="543"/>
        <v>3.0119939646107777E-2</v>
      </c>
      <c r="H2061" s="88">
        <f t="shared" si="528"/>
        <v>543.56000000000006</v>
      </c>
      <c r="I2061" s="62">
        <f t="shared" si="537"/>
        <v>5435.6000000000013</v>
      </c>
      <c r="J2061" s="89">
        <f t="shared" si="529"/>
        <v>978.40800000000002</v>
      </c>
      <c r="K2061" s="62">
        <f t="shared" si="538"/>
        <v>21524.975999999999</v>
      </c>
      <c r="L2061" s="90">
        <f t="shared" si="530"/>
        <v>91.017218995241791</v>
      </c>
      <c r="M2061" s="73">
        <f>0</f>
        <v>0</v>
      </c>
      <c r="N2061" s="89">
        <f t="shared" si="531"/>
        <v>0</v>
      </c>
      <c r="O2061" s="89">
        <f t="shared" si="532"/>
        <v>0</v>
      </c>
      <c r="P2061" s="89">
        <f t="shared" si="533"/>
        <v>0</v>
      </c>
      <c r="Q2061" s="62">
        <f t="shared" si="544"/>
        <v>0</v>
      </c>
      <c r="R2061" s="89">
        <f t="shared" si="539"/>
        <v>1430.9507810047583</v>
      </c>
      <c r="S2061" s="74">
        <f t="shared" si="540"/>
        <v>26960.576000000001</v>
      </c>
      <c r="T2061" s="91">
        <f t="shared" si="534"/>
        <v>9.0072179173226186E-3</v>
      </c>
      <c r="U2061" s="92">
        <f t="shared" si="535"/>
        <v>1.3090072179173224</v>
      </c>
    </row>
    <row r="2062" spans="1:21">
      <c r="A2062" s="80">
        <v>38570</v>
      </c>
      <c r="B2062" s="81">
        <v>1.7780000000000001E-3</v>
      </c>
      <c r="C2062" s="82">
        <v>4.9632444740035867E-3</v>
      </c>
      <c r="D2062" s="88">
        <f t="shared" si="536"/>
        <v>1.4805547569675603</v>
      </c>
      <c r="E2062" s="89">
        <f t="shared" si="541"/>
        <v>14611.095139351206</v>
      </c>
      <c r="F2062" s="126">
        <f t="shared" si="542"/>
        <v>423945.72860038292</v>
      </c>
      <c r="G2062" s="62">
        <f t="shared" si="543"/>
        <v>2.9015328731834395E-2</v>
      </c>
      <c r="H2062" s="88">
        <f t="shared" si="528"/>
        <v>35.56</v>
      </c>
      <c r="I2062" s="62">
        <f t="shared" si="537"/>
        <v>355.6</v>
      </c>
      <c r="J2062" s="89">
        <f t="shared" si="529"/>
        <v>64.007999999999996</v>
      </c>
      <c r="K2062" s="62">
        <f t="shared" si="538"/>
        <v>1408.1759999999997</v>
      </c>
      <c r="L2062" s="90">
        <f t="shared" si="530"/>
        <v>99.26488948007173</v>
      </c>
      <c r="M2062" s="73">
        <f>0</f>
        <v>0</v>
      </c>
      <c r="N2062" s="89">
        <f t="shared" si="531"/>
        <v>0</v>
      </c>
      <c r="O2062" s="89">
        <f t="shared" si="532"/>
        <v>0</v>
      </c>
      <c r="P2062" s="89">
        <f t="shared" si="533"/>
        <v>0</v>
      </c>
      <c r="Q2062" s="62">
        <f t="shared" si="544"/>
        <v>0</v>
      </c>
      <c r="R2062" s="89">
        <f t="shared" si="539"/>
        <v>0.30311051992826776</v>
      </c>
      <c r="S2062" s="74">
        <f t="shared" si="540"/>
        <v>1763.7759999999998</v>
      </c>
      <c r="T2062" s="91">
        <f t="shared" si="534"/>
        <v>8.0554756967560426E-2</v>
      </c>
      <c r="U2062" s="92">
        <f t="shared" si="535"/>
        <v>1.3805547569675602</v>
      </c>
    </row>
    <row r="2063" spans="1:21">
      <c r="A2063" s="80">
        <v>38571</v>
      </c>
      <c r="B2063" s="81">
        <v>3.0479999999999999E-3</v>
      </c>
      <c r="C2063" s="82">
        <v>5.1082045025642011E-3</v>
      </c>
      <c r="D2063" s="88">
        <f t="shared" si="536"/>
        <v>1.4805699124935567</v>
      </c>
      <c r="E2063" s="89">
        <f t="shared" si="541"/>
        <v>14611.398249871134</v>
      </c>
      <c r="F2063" s="126">
        <f t="shared" si="542"/>
        <v>425709.50460038293</v>
      </c>
      <c r="G2063" s="62">
        <f t="shared" si="543"/>
        <v>2.9135439149647262E-2</v>
      </c>
      <c r="H2063" s="88">
        <f t="shared" si="528"/>
        <v>60.96</v>
      </c>
      <c r="I2063" s="62">
        <f t="shared" si="537"/>
        <v>609.6</v>
      </c>
      <c r="J2063" s="89">
        <f t="shared" si="529"/>
        <v>109.72799999999999</v>
      </c>
      <c r="K2063" s="62">
        <f t="shared" si="538"/>
        <v>2414.0160000000001</v>
      </c>
      <c r="L2063" s="90">
        <f t="shared" si="530"/>
        <v>102.16409005128402</v>
      </c>
      <c r="M2063" s="73">
        <f>0</f>
        <v>0</v>
      </c>
      <c r="N2063" s="89">
        <f t="shared" si="531"/>
        <v>0</v>
      </c>
      <c r="O2063" s="89">
        <f t="shared" si="532"/>
        <v>0</v>
      </c>
      <c r="P2063" s="89">
        <f t="shared" si="533"/>
        <v>0</v>
      </c>
      <c r="Q2063" s="62">
        <f t="shared" si="544"/>
        <v>0</v>
      </c>
      <c r="R2063" s="89">
        <f t="shared" si="539"/>
        <v>68.523909948715968</v>
      </c>
      <c r="S2063" s="74">
        <f t="shared" si="540"/>
        <v>3023.616</v>
      </c>
      <c r="T2063" s="91">
        <f t="shared" si="534"/>
        <v>8.0569912493556828E-2</v>
      </c>
      <c r="U2063" s="92">
        <f t="shared" si="535"/>
        <v>1.3805699124935567</v>
      </c>
    </row>
    <row r="2064" spans="1:21">
      <c r="A2064" s="80">
        <v>38572</v>
      </c>
      <c r="B2064" s="81">
        <v>6.3499999999999997E-3</v>
      </c>
      <c r="C2064" s="82">
        <v>4.5153817620548981E-3</v>
      </c>
      <c r="D2064" s="88">
        <f t="shared" si="536"/>
        <v>1.4839961079909925</v>
      </c>
      <c r="E2064" s="89">
        <f t="shared" si="541"/>
        <v>14679.922159819849</v>
      </c>
      <c r="F2064" s="126">
        <f t="shared" si="542"/>
        <v>428733.12060038291</v>
      </c>
      <c r="G2064" s="62">
        <f t="shared" si="543"/>
        <v>2.9205408307535898E-2</v>
      </c>
      <c r="H2064" s="88">
        <f t="shared" si="528"/>
        <v>127</v>
      </c>
      <c r="I2064" s="62">
        <f t="shared" si="537"/>
        <v>1270</v>
      </c>
      <c r="J2064" s="89">
        <f t="shared" si="529"/>
        <v>228.6</v>
      </c>
      <c r="K2064" s="62">
        <f t="shared" si="538"/>
        <v>5029.2</v>
      </c>
      <c r="L2064" s="90">
        <f t="shared" si="530"/>
        <v>90.307635241097955</v>
      </c>
      <c r="M2064" s="73">
        <f>0</f>
        <v>0</v>
      </c>
      <c r="N2064" s="89">
        <f t="shared" si="531"/>
        <v>0</v>
      </c>
      <c r="O2064" s="89">
        <f t="shared" si="532"/>
        <v>0</v>
      </c>
      <c r="P2064" s="89">
        <f t="shared" si="533"/>
        <v>0</v>
      </c>
      <c r="Q2064" s="62">
        <f t="shared" si="544"/>
        <v>0</v>
      </c>
      <c r="R2064" s="89">
        <f t="shared" si="539"/>
        <v>265.29236475890207</v>
      </c>
      <c r="S2064" s="74">
        <f t="shared" si="540"/>
        <v>6299.2</v>
      </c>
      <c r="T2064" s="91">
        <f t="shared" si="534"/>
        <v>8.3996107990992552E-2</v>
      </c>
      <c r="U2064" s="92">
        <f t="shared" si="535"/>
        <v>1.3839961079909924</v>
      </c>
    </row>
    <row r="2065" spans="1:21">
      <c r="A2065" s="80">
        <v>38573</v>
      </c>
      <c r="B2065" s="81">
        <v>0</v>
      </c>
      <c r="C2065" s="82">
        <v>4.7672169794971417E-3</v>
      </c>
      <c r="D2065" s="88">
        <f t="shared" si="536"/>
        <v>1.4972607262289375</v>
      </c>
      <c r="E2065" s="89">
        <f t="shared" si="541"/>
        <v>14945.214524578751</v>
      </c>
      <c r="F2065" s="126">
        <f t="shared" si="542"/>
        <v>435032.32060038293</v>
      </c>
      <c r="G2065" s="62">
        <f t="shared" si="543"/>
        <v>2.9108469462578349E-2</v>
      </c>
      <c r="H2065" s="88">
        <f t="shared" si="528"/>
        <v>0</v>
      </c>
      <c r="I2065" s="62">
        <f t="shared" si="537"/>
        <v>0</v>
      </c>
      <c r="J2065" s="89">
        <f t="shared" si="529"/>
        <v>0</v>
      </c>
      <c r="K2065" s="62">
        <f t="shared" si="538"/>
        <v>0</v>
      </c>
      <c r="L2065" s="90">
        <f t="shared" si="530"/>
        <v>95.344339589942834</v>
      </c>
      <c r="M2065" s="73">
        <f>0</f>
        <v>0</v>
      </c>
      <c r="N2065" s="89">
        <f t="shared" si="531"/>
        <v>0</v>
      </c>
      <c r="O2065" s="89">
        <f t="shared" si="532"/>
        <v>0</v>
      </c>
      <c r="P2065" s="89">
        <f t="shared" si="533"/>
        <v>0</v>
      </c>
      <c r="Q2065" s="62">
        <f t="shared" si="544"/>
        <v>0</v>
      </c>
      <c r="R2065" s="89">
        <f t="shared" si="539"/>
        <v>-95.344339589942834</v>
      </c>
      <c r="S2065" s="74">
        <f t="shared" si="540"/>
        <v>0</v>
      </c>
      <c r="T2065" s="91">
        <f t="shared" si="534"/>
        <v>9.7260726228937555E-2</v>
      </c>
      <c r="U2065" s="92">
        <f t="shared" si="535"/>
        <v>1.3972607262289374</v>
      </c>
    </row>
    <row r="2066" spans="1:21">
      <c r="A2066" s="80">
        <v>38574</v>
      </c>
      <c r="B2066" s="81">
        <v>0</v>
      </c>
      <c r="C2066" s="82">
        <v>4.5486880850360229E-3</v>
      </c>
      <c r="D2066" s="88">
        <f t="shared" si="536"/>
        <v>1.4924935092494405</v>
      </c>
      <c r="E2066" s="89">
        <f t="shared" si="541"/>
        <v>14849.870184988808</v>
      </c>
      <c r="F2066" s="126">
        <f t="shared" si="542"/>
        <v>435032.32060038293</v>
      </c>
      <c r="G2066" s="62">
        <f t="shared" si="543"/>
        <v>2.9295361857111804E-2</v>
      </c>
      <c r="H2066" s="88">
        <f t="shared" ref="H2066:H2129" si="545">B2066*($D$12+$D$11)*10000</f>
        <v>0</v>
      </c>
      <c r="I2066" s="62">
        <f t="shared" si="537"/>
        <v>0</v>
      </c>
      <c r="J2066" s="89">
        <f t="shared" ref="J2066:J2129" si="546">B2066*$K$14*$D$10*10000</f>
        <v>0</v>
      </c>
      <c r="K2066" s="62">
        <f t="shared" si="538"/>
        <v>0</v>
      </c>
      <c r="L2066" s="90">
        <f t="shared" ref="L2066:L2129" si="547">C2066*($D$12+$D$11)*10000</f>
        <v>90.973761700720459</v>
      </c>
      <c r="M2066" s="73">
        <f>0</f>
        <v>0</v>
      </c>
      <c r="N2066" s="89">
        <f t="shared" ref="N2066:N2129" si="548">IF(D2066&lt;$N$10,0,(2/3*$N$12*SQRT(2*$N$13)*$N$11*(D2066-$N$10)^(3/2))*24*60*60)</f>
        <v>0</v>
      </c>
      <c r="O2066" s="89">
        <f t="shared" ref="O2066:O2129" si="549">IF(D2066&lt;$N$10,0,(D2066-$N$10)*10000*($D$12+$D$11))</f>
        <v>0</v>
      </c>
      <c r="P2066" s="89">
        <f t="shared" ref="P2066:P2129" si="550">IF(N2066&gt;O2066,O2066,N2066)</f>
        <v>0</v>
      </c>
      <c r="Q2066" s="62">
        <f t="shared" si="544"/>
        <v>0</v>
      </c>
      <c r="R2066" s="89">
        <f t="shared" si="539"/>
        <v>-90.973761700720459</v>
      </c>
      <c r="S2066" s="74">
        <f t="shared" si="540"/>
        <v>0</v>
      </c>
      <c r="T2066" s="91">
        <f t="shared" ref="T2066:T2129" si="551">D2066-$D$14</f>
        <v>9.2493509249440553E-2</v>
      </c>
      <c r="U2066" s="92">
        <f t="shared" ref="U2066:U2129" si="552">IF(D2066&lt;$D$13,0,D2066-$D$13)</f>
        <v>1.3924935092494404</v>
      </c>
    </row>
    <row r="2067" spans="1:21">
      <c r="A2067" s="80">
        <v>38575</v>
      </c>
      <c r="B2067" s="81">
        <v>0</v>
      </c>
      <c r="C2067" s="82">
        <v>4.9348031991185764E-3</v>
      </c>
      <c r="D2067" s="88">
        <f t="shared" ref="D2067:D2130" si="553">IF(E2067&lt;$D$11*10000*($D$14-$D$13),(E2067+$D$13*$D$11*10000)/($D$11*10000),(E2067+$D$13*$D$11*10000+$D$14*$D$12*10000)/($D$11*10000+$D$12*10000))</f>
        <v>1.4879448211644044</v>
      </c>
      <c r="E2067" s="89">
        <f t="shared" si="541"/>
        <v>14758.896423288086</v>
      </c>
      <c r="F2067" s="126">
        <f t="shared" si="542"/>
        <v>435032.32060038293</v>
      </c>
      <c r="G2067" s="62">
        <f t="shared" si="543"/>
        <v>2.9475938317037358E-2</v>
      </c>
      <c r="H2067" s="88">
        <f t="shared" si="545"/>
        <v>0</v>
      </c>
      <c r="I2067" s="62">
        <f t="shared" ref="I2067:I2130" si="554">H2067*$J$4*1000</f>
        <v>0</v>
      </c>
      <c r="J2067" s="89">
        <f t="shared" si="546"/>
        <v>0</v>
      </c>
      <c r="K2067" s="62">
        <f t="shared" ref="K2067:K2130" si="555">1000*J2067*($J$11*$J$5+$J$12*$J$6+$J$13*$J$7)</f>
        <v>0</v>
      </c>
      <c r="L2067" s="90">
        <f t="shared" si="547"/>
        <v>98.696063982371527</v>
      </c>
      <c r="M2067" s="73">
        <f>0</f>
        <v>0</v>
      </c>
      <c r="N2067" s="89">
        <f t="shared" si="548"/>
        <v>0</v>
      </c>
      <c r="O2067" s="89">
        <f t="shared" si="549"/>
        <v>0</v>
      </c>
      <c r="P2067" s="89">
        <f t="shared" si="550"/>
        <v>0</v>
      </c>
      <c r="Q2067" s="62">
        <f t="shared" si="544"/>
        <v>0</v>
      </c>
      <c r="R2067" s="89">
        <f t="shared" ref="R2067:R2130" si="556">H2067+J2067-L2067-P2067</f>
        <v>-98.696063982371527</v>
      </c>
      <c r="S2067" s="74">
        <f t="shared" ref="S2067:S2130" si="557">I2067+K2067-M2067-Q2067</f>
        <v>0</v>
      </c>
      <c r="T2067" s="91">
        <f t="shared" si="551"/>
        <v>8.7944821164404496E-2</v>
      </c>
      <c r="U2067" s="92">
        <f t="shared" si="552"/>
        <v>1.3879448211644043</v>
      </c>
    </row>
    <row r="2068" spans="1:21">
      <c r="A2068" s="80">
        <v>38576</v>
      </c>
      <c r="B2068" s="81">
        <v>1.524E-3</v>
      </c>
      <c r="C2068" s="82">
        <v>5.4559451678153148E-3</v>
      </c>
      <c r="D2068" s="88">
        <f t="shared" si="553"/>
        <v>1.4830100179652859</v>
      </c>
      <c r="E2068" s="89">
        <f t="shared" ref="E2068:E2131" si="558">E2067+R2067</f>
        <v>14660.200359305714</v>
      </c>
      <c r="F2068" s="126">
        <f t="shared" ref="F2068:F2131" si="559">F2067+S2067</f>
        <v>435032.32060038293</v>
      </c>
      <c r="G2068" s="62">
        <f t="shared" ref="G2068:G2131" si="560">F2068/(E2068*1000)</f>
        <v>2.9674377562257642E-2</v>
      </c>
      <c r="H2068" s="88">
        <f t="shared" si="545"/>
        <v>30.48</v>
      </c>
      <c r="I2068" s="62">
        <f t="shared" si="554"/>
        <v>304.8</v>
      </c>
      <c r="J2068" s="89">
        <f t="shared" si="546"/>
        <v>54.863999999999997</v>
      </c>
      <c r="K2068" s="62">
        <f t="shared" si="555"/>
        <v>1207.008</v>
      </c>
      <c r="L2068" s="90">
        <f t="shared" si="547"/>
        <v>109.11890335630629</v>
      </c>
      <c r="M2068" s="73">
        <f>0</f>
        <v>0</v>
      </c>
      <c r="N2068" s="89">
        <f t="shared" si="548"/>
        <v>0</v>
      </c>
      <c r="O2068" s="89">
        <f t="shared" si="549"/>
        <v>0</v>
      </c>
      <c r="P2068" s="89">
        <f t="shared" si="550"/>
        <v>0</v>
      </c>
      <c r="Q2068" s="62">
        <f t="shared" ref="Q2068:Q2131" si="561">P2068*1000*G2068</f>
        <v>0</v>
      </c>
      <c r="R2068" s="89">
        <f t="shared" si="556"/>
        <v>-23.774903356306297</v>
      </c>
      <c r="S2068" s="74">
        <f t="shared" si="557"/>
        <v>1511.808</v>
      </c>
      <c r="T2068" s="91">
        <f t="shared" si="551"/>
        <v>8.3010017965285954E-2</v>
      </c>
      <c r="U2068" s="92">
        <f t="shared" si="552"/>
        <v>1.3830100179652858</v>
      </c>
    </row>
    <row r="2069" spans="1:21">
      <c r="A2069" s="80">
        <v>38577</v>
      </c>
      <c r="B2069" s="81">
        <v>0</v>
      </c>
      <c r="C2069" s="82">
        <v>5.3157002438097376E-3</v>
      </c>
      <c r="D2069" s="88">
        <f t="shared" si="553"/>
        <v>1.4818212727974704</v>
      </c>
      <c r="E2069" s="89">
        <f t="shared" si="558"/>
        <v>14636.425455949407</v>
      </c>
      <c r="F2069" s="126">
        <f t="shared" si="559"/>
        <v>436544.12860038294</v>
      </c>
      <c r="G2069" s="62">
        <f t="shared" si="560"/>
        <v>2.9825870388520082E-2</v>
      </c>
      <c r="H2069" s="88">
        <f t="shared" si="545"/>
        <v>0</v>
      </c>
      <c r="I2069" s="62">
        <f t="shared" si="554"/>
        <v>0</v>
      </c>
      <c r="J2069" s="89">
        <f t="shared" si="546"/>
        <v>0</v>
      </c>
      <c r="K2069" s="62">
        <f t="shared" si="555"/>
        <v>0</v>
      </c>
      <c r="L2069" s="90">
        <f t="shared" si="547"/>
        <v>106.31400487619476</v>
      </c>
      <c r="M2069" s="73">
        <f>0</f>
        <v>0</v>
      </c>
      <c r="N2069" s="89">
        <f t="shared" si="548"/>
        <v>0</v>
      </c>
      <c r="O2069" s="89">
        <f t="shared" si="549"/>
        <v>0</v>
      </c>
      <c r="P2069" s="89">
        <f t="shared" si="550"/>
        <v>0</v>
      </c>
      <c r="Q2069" s="62">
        <f t="shared" si="561"/>
        <v>0</v>
      </c>
      <c r="R2069" s="89">
        <f t="shared" si="556"/>
        <v>-106.31400487619476</v>
      </c>
      <c r="S2069" s="74">
        <f t="shared" si="557"/>
        <v>0</v>
      </c>
      <c r="T2069" s="91">
        <f t="shared" si="551"/>
        <v>8.1821272797470534E-2</v>
      </c>
      <c r="U2069" s="92">
        <f t="shared" si="552"/>
        <v>1.3818212727974704</v>
      </c>
    </row>
    <row r="2070" spans="1:21">
      <c r="A2070" s="80">
        <v>38578</v>
      </c>
      <c r="B2070" s="81">
        <v>2.0066000000000001E-2</v>
      </c>
      <c r="C2070" s="82">
        <v>5.1344466779466727E-3</v>
      </c>
      <c r="D2070" s="88">
        <f t="shared" si="553"/>
        <v>1.4765055725536607</v>
      </c>
      <c r="E2070" s="89">
        <f t="shared" si="558"/>
        <v>14530.111451073213</v>
      </c>
      <c r="F2070" s="126">
        <f t="shared" si="559"/>
        <v>436544.12860038294</v>
      </c>
      <c r="G2070" s="62">
        <f t="shared" si="560"/>
        <v>3.0044100492301402E-2</v>
      </c>
      <c r="H2070" s="88">
        <f t="shared" si="545"/>
        <v>401.32</v>
      </c>
      <c r="I2070" s="62">
        <f t="shared" si="554"/>
        <v>4013.2000000000003</v>
      </c>
      <c r="J2070" s="89">
        <f t="shared" si="546"/>
        <v>722.37599999999998</v>
      </c>
      <c r="K2070" s="62">
        <f t="shared" si="555"/>
        <v>15892.271999999999</v>
      </c>
      <c r="L2070" s="90">
        <f t="shared" si="547"/>
        <v>102.68893355893346</v>
      </c>
      <c r="M2070" s="73">
        <f>0</f>
        <v>0</v>
      </c>
      <c r="N2070" s="89">
        <f t="shared" si="548"/>
        <v>0</v>
      </c>
      <c r="O2070" s="89">
        <f t="shared" si="549"/>
        <v>0</v>
      </c>
      <c r="P2070" s="89">
        <f t="shared" si="550"/>
        <v>0</v>
      </c>
      <c r="Q2070" s="62">
        <f t="shared" si="561"/>
        <v>0</v>
      </c>
      <c r="R2070" s="89">
        <f t="shared" si="556"/>
        <v>1021.0070664410664</v>
      </c>
      <c r="S2070" s="74">
        <f t="shared" si="557"/>
        <v>19905.471999999998</v>
      </c>
      <c r="T2070" s="91">
        <f t="shared" si="551"/>
        <v>7.650557255366075E-2</v>
      </c>
      <c r="U2070" s="92">
        <f t="shared" si="552"/>
        <v>1.3765055725536606</v>
      </c>
    </row>
    <row r="2071" spans="1:21">
      <c r="A2071" s="80">
        <v>38579</v>
      </c>
      <c r="B2071" s="81">
        <v>0</v>
      </c>
      <c r="C2071" s="82">
        <v>5.1676991257890688E-3</v>
      </c>
      <c r="D2071" s="88">
        <f t="shared" si="553"/>
        <v>1.5275559258757141</v>
      </c>
      <c r="E2071" s="89">
        <f t="shared" si="558"/>
        <v>15551.11851751428</v>
      </c>
      <c r="F2071" s="126">
        <f t="shared" si="559"/>
        <v>456449.60060038295</v>
      </c>
      <c r="G2071" s="62">
        <f t="shared" si="560"/>
        <v>2.9351560795212995E-2</v>
      </c>
      <c r="H2071" s="88">
        <f t="shared" si="545"/>
        <v>0</v>
      </c>
      <c r="I2071" s="62">
        <f t="shared" si="554"/>
        <v>0</v>
      </c>
      <c r="J2071" s="89">
        <f t="shared" si="546"/>
        <v>0</v>
      </c>
      <c r="K2071" s="62">
        <f t="shared" si="555"/>
        <v>0</v>
      </c>
      <c r="L2071" s="90">
        <f t="shared" si="547"/>
        <v>103.35398251578138</v>
      </c>
      <c r="M2071" s="73">
        <f>0</f>
        <v>0</v>
      </c>
      <c r="N2071" s="89">
        <f t="shared" si="548"/>
        <v>700.23811618461832</v>
      </c>
      <c r="O2071" s="89">
        <f t="shared" si="549"/>
        <v>551.11851751428185</v>
      </c>
      <c r="P2071" s="89">
        <f t="shared" si="550"/>
        <v>551.11851751428185</v>
      </c>
      <c r="Q2071" s="62">
        <f t="shared" si="561"/>
        <v>16176.188672188104</v>
      </c>
      <c r="R2071" s="89">
        <f t="shared" si="556"/>
        <v>-654.4725000300632</v>
      </c>
      <c r="S2071" s="74">
        <f t="shared" si="557"/>
        <v>-16176.188672188104</v>
      </c>
      <c r="T2071" s="91">
        <f t="shared" si="551"/>
        <v>0.12755592587571418</v>
      </c>
      <c r="U2071" s="92">
        <f t="shared" si="552"/>
        <v>1.427555925875714</v>
      </c>
    </row>
    <row r="2072" spans="1:21">
      <c r="A2072" s="80">
        <v>38580</v>
      </c>
      <c r="B2072" s="81">
        <v>0</v>
      </c>
      <c r="C2072" s="82">
        <v>5.7550831181534786E-3</v>
      </c>
      <c r="D2072" s="88">
        <f t="shared" si="553"/>
        <v>1.4948323008742108</v>
      </c>
      <c r="E2072" s="89">
        <f t="shared" si="558"/>
        <v>14896.646017484218</v>
      </c>
      <c r="F2072" s="126">
        <f t="shared" si="559"/>
        <v>440273.41192819487</v>
      </c>
      <c r="G2072" s="62">
        <f t="shared" si="560"/>
        <v>2.9555203997694866E-2</v>
      </c>
      <c r="H2072" s="88">
        <f t="shared" si="545"/>
        <v>0</v>
      </c>
      <c r="I2072" s="62">
        <f t="shared" si="554"/>
        <v>0</v>
      </c>
      <c r="J2072" s="89">
        <f t="shared" si="546"/>
        <v>0</v>
      </c>
      <c r="K2072" s="62">
        <f t="shared" si="555"/>
        <v>0</v>
      </c>
      <c r="L2072" s="90">
        <f t="shared" si="547"/>
        <v>115.10166236306956</v>
      </c>
      <c r="M2072" s="73">
        <f>0</f>
        <v>0</v>
      </c>
      <c r="N2072" s="89">
        <f t="shared" si="548"/>
        <v>0</v>
      </c>
      <c r="O2072" s="89">
        <f t="shared" si="549"/>
        <v>0</v>
      </c>
      <c r="P2072" s="89">
        <f t="shared" si="550"/>
        <v>0</v>
      </c>
      <c r="Q2072" s="62">
        <f t="shared" si="561"/>
        <v>0</v>
      </c>
      <c r="R2072" s="89">
        <f t="shared" si="556"/>
        <v>-115.10166236306956</v>
      </c>
      <c r="S2072" s="74">
        <f t="shared" si="557"/>
        <v>0</v>
      </c>
      <c r="T2072" s="91">
        <f t="shared" si="551"/>
        <v>9.4832300874210906E-2</v>
      </c>
      <c r="U2072" s="92">
        <f t="shared" si="552"/>
        <v>1.3948323008742107</v>
      </c>
    </row>
    <row r="2073" spans="1:21">
      <c r="A2073" s="80">
        <v>38581</v>
      </c>
      <c r="B2073" s="81">
        <v>0</v>
      </c>
      <c r="C2073" s="82">
        <v>5.6077308217265028E-3</v>
      </c>
      <c r="D2073" s="88">
        <f t="shared" si="553"/>
        <v>1.4890772177560576</v>
      </c>
      <c r="E2073" s="89">
        <f t="shared" si="558"/>
        <v>14781.544355121148</v>
      </c>
      <c r="F2073" s="126">
        <f t="shared" si="559"/>
        <v>440273.41192819487</v>
      </c>
      <c r="G2073" s="62">
        <f t="shared" si="560"/>
        <v>2.9785345925350464E-2</v>
      </c>
      <c r="H2073" s="88">
        <f t="shared" si="545"/>
        <v>0</v>
      </c>
      <c r="I2073" s="62">
        <f t="shared" si="554"/>
        <v>0</v>
      </c>
      <c r="J2073" s="89">
        <f t="shared" si="546"/>
        <v>0</v>
      </c>
      <c r="K2073" s="62">
        <f t="shared" si="555"/>
        <v>0</v>
      </c>
      <c r="L2073" s="90">
        <f t="shared" si="547"/>
        <v>112.15461643453006</v>
      </c>
      <c r="M2073" s="73">
        <f>0</f>
        <v>0</v>
      </c>
      <c r="N2073" s="89">
        <f t="shared" si="548"/>
        <v>0</v>
      </c>
      <c r="O2073" s="89">
        <f t="shared" si="549"/>
        <v>0</v>
      </c>
      <c r="P2073" s="89">
        <f t="shared" si="550"/>
        <v>0</v>
      </c>
      <c r="Q2073" s="62">
        <f t="shared" si="561"/>
        <v>0</v>
      </c>
      <c r="R2073" s="89">
        <f t="shared" si="556"/>
        <v>-112.15461643453006</v>
      </c>
      <c r="S2073" s="74">
        <f t="shared" si="557"/>
        <v>0</v>
      </c>
      <c r="T2073" s="91">
        <f t="shared" si="551"/>
        <v>8.9077217756057703E-2</v>
      </c>
      <c r="U2073" s="92">
        <f t="shared" si="552"/>
        <v>1.3890772177560575</v>
      </c>
    </row>
    <row r="2074" spans="1:21">
      <c r="A2074" s="80">
        <v>38582</v>
      </c>
      <c r="B2074" s="81">
        <v>0</v>
      </c>
      <c r="C2074" s="82">
        <v>5.5141675183463836E-3</v>
      </c>
      <c r="D2074" s="88">
        <f t="shared" si="553"/>
        <v>1.4834694869343308</v>
      </c>
      <c r="E2074" s="89">
        <f t="shared" si="558"/>
        <v>14669.389738686617</v>
      </c>
      <c r="F2074" s="126">
        <f t="shared" si="559"/>
        <v>440273.41192819487</v>
      </c>
      <c r="G2074" s="62">
        <f t="shared" si="560"/>
        <v>3.0013069375823504E-2</v>
      </c>
      <c r="H2074" s="88">
        <f t="shared" si="545"/>
        <v>0</v>
      </c>
      <c r="I2074" s="62">
        <f t="shared" si="554"/>
        <v>0</v>
      </c>
      <c r="J2074" s="89">
        <f t="shared" si="546"/>
        <v>0</v>
      </c>
      <c r="K2074" s="62">
        <f t="shared" si="555"/>
        <v>0</v>
      </c>
      <c r="L2074" s="90">
        <f t="shared" si="547"/>
        <v>110.28335036692768</v>
      </c>
      <c r="M2074" s="73">
        <f>0</f>
        <v>0</v>
      </c>
      <c r="N2074" s="89">
        <f t="shared" si="548"/>
        <v>0</v>
      </c>
      <c r="O2074" s="89">
        <f t="shared" si="549"/>
        <v>0</v>
      </c>
      <c r="P2074" s="89">
        <f t="shared" si="550"/>
        <v>0</v>
      </c>
      <c r="Q2074" s="62">
        <f t="shared" si="561"/>
        <v>0</v>
      </c>
      <c r="R2074" s="89">
        <f t="shared" si="556"/>
        <v>-110.28335036692768</v>
      </c>
      <c r="S2074" s="74">
        <f t="shared" si="557"/>
        <v>0</v>
      </c>
      <c r="T2074" s="91">
        <f t="shared" si="551"/>
        <v>8.3469486934330872E-2</v>
      </c>
      <c r="U2074" s="92">
        <f t="shared" si="552"/>
        <v>1.3834694869343307</v>
      </c>
    </row>
    <row r="2075" spans="1:21">
      <c r="A2075" s="80">
        <v>38583</v>
      </c>
      <c r="B2075" s="81">
        <v>0</v>
      </c>
      <c r="C2075" s="82">
        <v>5.6675006984035969E-3</v>
      </c>
      <c r="D2075" s="88">
        <f t="shared" si="553"/>
        <v>1.4779553194159845</v>
      </c>
      <c r="E2075" s="89">
        <f t="shared" si="558"/>
        <v>14559.106388319689</v>
      </c>
      <c r="F2075" s="126">
        <f t="shared" si="559"/>
        <v>440273.41192819487</v>
      </c>
      <c r="G2075" s="62">
        <f t="shared" si="560"/>
        <v>3.0240414499712171E-2</v>
      </c>
      <c r="H2075" s="88">
        <f t="shared" si="545"/>
        <v>0</v>
      </c>
      <c r="I2075" s="62">
        <f t="shared" si="554"/>
        <v>0</v>
      </c>
      <c r="J2075" s="89">
        <f t="shared" si="546"/>
        <v>0</v>
      </c>
      <c r="K2075" s="62">
        <f t="shared" si="555"/>
        <v>0</v>
      </c>
      <c r="L2075" s="90">
        <f t="shared" si="547"/>
        <v>113.35001396807193</v>
      </c>
      <c r="M2075" s="73">
        <f>0</f>
        <v>0</v>
      </c>
      <c r="N2075" s="89">
        <f t="shared" si="548"/>
        <v>0</v>
      </c>
      <c r="O2075" s="89">
        <f t="shared" si="549"/>
        <v>0</v>
      </c>
      <c r="P2075" s="89">
        <f t="shared" si="550"/>
        <v>0</v>
      </c>
      <c r="Q2075" s="62">
        <f t="shared" si="561"/>
        <v>0</v>
      </c>
      <c r="R2075" s="89">
        <f t="shared" si="556"/>
        <v>-113.35001396807193</v>
      </c>
      <c r="S2075" s="74">
        <f t="shared" si="557"/>
        <v>0</v>
      </c>
      <c r="T2075" s="91">
        <f t="shared" si="551"/>
        <v>7.7955319415984548E-2</v>
      </c>
      <c r="U2075" s="92">
        <f t="shared" si="552"/>
        <v>1.3779553194159844</v>
      </c>
    </row>
    <row r="2076" spans="1:21">
      <c r="A2076" s="80">
        <v>38584</v>
      </c>
      <c r="B2076" s="81">
        <v>2.032E-3</v>
      </c>
      <c r="C2076" s="82">
        <v>5.2537559833110495E-3</v>
      </c>
      <c r="D2076" s="88">
        <f t="shared" si="553"/>
        <v>1.4722878187175807</v>
      </c>
      <c r="E2076" s="89">
        <f t="shared" si="558"/>
        <v>14445.756374351617</v>
      </c>
      <c r="F2076" s="126">
        <f t="shared" si="559"/>
        <v>440273.41192819487</v>
      </c>
      <c r="G2076" s="62">
        <f t="shared" si="560"/>
        <v>3.0477698814712018E-2</v>
      </c>
      <c r="H2076" s="88">
        <f t="shared" si="545"/>
        <v>40.64</v>
      </c>
      <c r="I2076" s="62">
        <f t="shared" si="554"/>
        <v>406.40000000000003</v>
      </c>
      <c r="J2076" s="89">
        <f t="shared" si="546"/>
        <v>73.151999999999987</v>
      </c>
      <c r="K2076" s="62">
        <f t="shared" si="555"/>
        <v>1609.3439999999996</v>
      </c>
      <c r="L2076" s="90">
        <f t="shared" si="547"/>
        <v>105.07511966622098</v>
      </c>
      <c r="M2076" s="73">
        <f>0</f>
        <v>0</v>
      </c>
      <c r="N2076" s="89">
        <f t="shared" si="548"/>
        <v>0</v>
      </c>
      <c r="O2076" s="89">
        <f t="shared" si="549"/>
        <v>0</v>
      </c>
      <c r="P2076" s="89">
        <f t="shared" si="550"/>
        <v>0</v>
      </c>
      <c r="Q2076" s="62">
        <f t="shared" si="561"/>
        <v>0</v>
      </c>
      <c r="R2076" s="89">
        <f t="shared" si="556"/>
        <v>8.7168803337790024</v>
      </c>
      <c r="S2076" s="74">
        <f t="shared" si="557"/>
        <v>2015.7439999999997</v>
      </c>
      <c r="T2076" s="91">
        <f t="shared" si="551"/>
        <v>7.2287818717580832E-2</v>
      </c>
      <c r="U2076" s="92">
        <f t="shared" si="552"/>
        <v>1.3722878187175807</v>
      </c>
    </row>
    <row r="2077" spans="1:21">
      <c r="A2077" s="80">
        <v>38585</v>
      </c>
      <c r="B2077" s="81">
        <v>0</v>
      </c>
      <c r="C2077" s="82">
        <v>5.5216267414444943E-3</v>
      </c>
      <c r="D2077" s="88">
        <f t="shared" si="553"/>
        <v>1.4727236627342697</v>
      </c>
      <c r="E2077" s="89">
        <f t="shared" si="558"/>
        <v>14454.473254685396</v>
      </c>
      <c r="F2077" s="126">
        <f t="shared" si="559"/>
        <v>442289.15592819487</v>
      </c>
      <c r="G2077" s="62">
        <f t="shared" si="560"/>
        <v>3.0598773689994377E-2</v>
      </c>
      <c r="H2077" s="88">
        <f t="shared" si="545"/>
        <v>0</v>
      </c>
      <c r="I2077" s="62">
        <f t="shared" si="554"/>
        <v>0</v>
      </c>
      <c r="J2077" s="89">
        <f t="shared" si="546"/>
        <v>0</v>
      </c>
      <c r="K2077" s="62">
        <f t="shared" si="555"/>
        <v>0</v>
      </c>
      <c r="L2077" s="90">
        <f t="shared" si="547"/>
        <v>110.43253482888989</v>
      </c>
      <c r="M2077" s="73">
        <f>0</f>
        <v>0</v>
      </c>
      <c r="N2077" s="89">
        <f t="shared" si="548"/>
        <v>0</v>
      </c>
      <c r="O2077" s="89">
        <f t="shared" si="549"/>
        <v>0</v>
      </c>
      <c r="P2077" s="89">
        <f t="shared" si="550"/>
        <v>0</v>
      </c>
      <c r="Q2077" s="62">
        <f t="shared" si="561"/>
        <v>0</v>
      </c>
      <c r="R2077" s="89">
        <f t="shared" si="556"/>
        <v>-110.43253482888989</v>
      </c>
      <c r="S2077" s="74">
        <f t="shared" si="557"/>
        <v>0</v>
      </c>
      <c r="T2077" s="91">
        <f t="shared" si="551"/>
        <v>7.2723662734269778E-2</v>
      </c>
      <c r="U2077" s="92">
        <f t="shared" si="552"/>
        <v>1.3727236627342696</v>
      </c>
    </row>
    <row r="2078" spans="1:21">
      <c r="A2078" s="80">
        <v>38586</v>
      </c>
      <c r="B2078" s="81">
        <v>4.1655999999999999E-2</v>
      </c>
      <c r="C2078" s="82">
        <v>5.6937751320098725E-3</v>
      </c>
      <c r="D2078" s="88">
        <f t="shared" si="553"/>
        <v>1.4672020359928255</v>
      </c>
      <c r="E2078" s="89">
        <f t="shared" si="558"/>
        <v>14344.040719856506</v>
      </c>
      <c r="F2078" s="126">
        <f t="shared" si="559"/>
        <v>442289.15592819487</v>
      </c>
      <c r="G2078" s="62">
        <f t="shared" si="560"/>
        <v>3.0834348881618304E-2</v>
      </c>
      <c r="H2078" s="88">
        <f t="shared" si="545"/>
        <v>833.12</v>
      </c>
      <c r="I2078" s="62">
        <f t="shared" si="554"/>
        <v>8331.2000000000007</v>
      </c>
      <c r="J2078" s="89">
        <f t="shared" si="546"/>
        <v>1499.616</v>
      </c>
      <c r="K2078" s="62">
        <f t="shared" si="555"/>
        <v>32991.551999999996</v>
      </c>
      <c r="L2078" s="90">
        <f t="shared" si="547"/>
        <v>113.87550264019745</v>
      </c>
      <c r="M2078" s="73">
        <f>0</f>
        <v>0</v>
      </c>
      <c r="N2078" s="89">
        <f t="shared" si="548"/>
        <v>0</v>
      </c>
      <c r="O2078" s="89">
        <f t="shared" si="549"/>
        <v>0</v>
      </c>
      <c r="P2078" s="89">
        <f t="shared" si="550"/>
        <v>0</v>
      </c>
      <c r="Q2078" s="62">
        <f t="shared" si="561"/>
        <v>0</v>
      </c>
      <c r="R2078" s="89">
        <f t="shared" si="556"/>
        <v>2218.8604973598026</v>
      </c>
      <c r="S2078" s="74">
        <f t="shared" si="557"/>
        <v>41322.751999999993</v>
      </c>
      <c r="T2078" s="91">
        <f t="shared" si="551"/>
        <v>6.7202035992825593E-2</v>
      </c>
      <c r="U2078" s="92">
        <f t="shared" si="552"/>
        <v>1.3672020359928254</v>
      </c>
    </row>
    <row r="2079" spans="1:21">
      <c r="A2079" s="80">
        <v>38587</v>
      </c>
      <c r="B2079" s="81">
        <v>1.4224000000000001E-2</v>
      </c>
      <c r="C2079" s="82">
        <v>5.4719060242432831E-3</v>
      </c>
      <c r="D2079" s="88">
        <f t="shared" si="553"/>
        <v>1.5781450608608154</v>
      </c>
      <c r="E2079" s="89">
        <f t="shared" si="558"/>
        <v>16562.901217216309</v>
      </c>
      <c r="F2079" s="126">
        <f t="shared" si="559"/>
        <v>483611.90792819485</v>
      </c>
      <c r="G2079" s="62">
        <f t="shared" si="560"/>
        <v>2.9198502218047671E-2</v>
      </c>
      <c r="H2079" s="88">
        <f t="shared" si="545"/>
        <v>284.48</v>
      </c>
      <c r="I2079" s="62">
        <f t="shared" si="554"/>
        <v>2844.8</v>
      </c>
      <c r="J2079" s="89">
        <f t="shared" si="546"/>
        <v>512.06399999999996</v>
      </c>
      <c r="K2079" s="62">
        <f t="shared" si="555"/>
        <v>11265.407999999998</v>
      </c>
      <c r="L2079" s="90">
        <f t="shared" si="547"/>
        <v>109.43812048486566</v>
      </c>
      <c r="M2079" s="73">
        <f>0</f>
        <v>0</v>
      </c>
      <c r="N2079" s="89">
        <f t="shared" si="548"/>
        <v>3344.0713566323261</v>
      </c>
      <c r="O2079" s="89">
        <f t="shared" si="549"/>
        <v>1562.9012172163082</v>
      </c>
      <c r="P2079" s="89">
        <f t="shared" si="550"/>
        <v>1562.9012172163082</v>
      </c>
      <c r="Q2079" s="62">
        <f t="shared" si="561"/>
        <v>45634.374657479784</v>
      </c>
      <c r="R2079" s="89">
        <f t="shared" si="556"/>
        <v>-875.79533770117382</v>
      </c>
      <c r="S2079" s="74">
        <f t="shared" si="557"/>
        <v>-31524.166657479785</v>
      </c>
      <c r="T2079" s="91">
        <f t="shared" si="551"/>
        <v>0.1781450608608155</v>
      </c>
      <c r="U2079" s="92">
        <f t="shared" si="552"/>
        <v>1.4781450608608153</v>
      </c>
    </row>
    <row r="2080" spans="1:21">
      <c r="A2080" s="80">
        <v>38588</v>
      </c>
      <c r="B2080" s="81">
        <v>0</v>
      </c>
      <c r="C2080" s="82">
        <v>5.4459280821818343E-3</v>
      </c>
      <c r="D2080" s="88">
        <f t="shared" si="553"/>
        <v>1.5343552939757565</v>
      </c>
      <c r="E2080" s="89">
        <f t="shared" si="558"/>
        <v>15687.105879515135</v>
      </c>
      <c r="F2080" s="126">
        <f t="shared" si="559"/>
        <v>452087.74127071508</v>
      </c>
      <c r="G2080" s="62">
        <f t="shared" si="560"/>
        <v>2.881906610071841E-2</v>
      </c>
      <c r="H2080" s="88">
        <f t="shared" si="545"/>
        <v>0</v>
      </c>
      <c r="I2080" s="62">
        <f t="shared" si="554"/>
        <v>0</v>
      </c>
      <c r="J2080" s="89">
        <f t="shared" si="546"/>
        <v>0</v>
      </c>
      <c r="K2080" s="62">
        <f t="shared" si="555"/>
        <v>0</v>
      </c>
      <c r="L2080" s="90">
        <f t="shared" si="547"/>
        <v>108.91856164363669</v>
      </c>
      <c r="M2080" s="73">
        <f>0</f>
        <v>0</v>
      </c>
      <c r="N2080" s="89">
        <f t="shared" si="548"/>
        <v>974.79600131321797</v>
      </c>
      <c r="O2080" s="89">
        <f t="shared" si="549"/>
        <v>687.10587951513082</v>
      </c>
      <c r="P2080" s="89">
        <f t="shared" si="550"/>
        <v>687.10587951513082</v>
      </c>
      <c r="Q2080" s="62">
        <f t="shared" si="561"/>
        <v>19801.749759938815</v>
      </c>
      <c r="R2080" s="89">
        <f t="shared" si="556"/>
        <v>-796.02444115876756</v>
      </c>
      <c r="S2080" s="74">
        <f t="shared" si="557"/>
        <v>-19801.749759938815</v>
      </c>
      <c r="T2080" s="91">
        <f t="shared" si="551"/>
        <v>0.13435529397575663</v>
      </c>
      <c r="U2080" s="92">
        <f t="shared" si="552"/>
        <v>1.4343552939757565</v>
      </c>
    </row>
    <row r="2081" spans="1:21">
      <c r="A2081" s="80">
        <v>38589</v>
      </c>
      <c r="B2081" s="81">
        <v>0</v>
      </c>
      <c r="C2081" s="82">
        <v>4.8007094371109379E-3</v>
      </c>
      <c r="D2081" s="88">
        <f t="shared" si="553"/>
        <v>1.4945540719178183</v>
      </c>
      <c r="E2081" s="89">
        <f t="shared" si="558"/>
        <v>14891.081438356367</v>
      </c>
      <c r="F2081" s="126">
        <f t="shared" si="559"/>
        <v>432285.99151077628</v>
      </c>
      <c r="G2081" s="62">
        <f t="shared" si="560"/>
        <v>2.9029858798387629E-2</v>
      </c>
      <c r="H2081" s="88">
        <f t="shared" si="545"/>
        <v>0</v>
      </c>
      <c r="I2081" s="62">
        <f t="shared" si="554"/>
        <v>0</v>
      </c>
      <c r="J2081" s="89">
        <f t="shared" si="546"/>
        <v>0</v>
      </c>
      <c r="K2081" s="62">
        <f t="shared" si="555"/>
        <v>0</v>
      </c>
      <c r="L2081" s="90">
        <f t="shared" si="547"/>
        <v>96.014188742218764</v>
      </c>
      <c r="M2081" s="73">
        <f>0</f>
        <v>0</v>
      </c>
      <c r="N2081" s="89">
        <f t="shared" si="548"/>
        <v>0</v>
      </c>
      <c r="O2081" s="89">
        <f t="shared" si="549"/>
        <v>0</v>
      </c>
      <c r="P2081" s="89">
        <f t="shared" si="550"/>
        <v>0</v>
      </c>
      <c r="Q2081" s="62">
        <f t="shared" si="561"/>
        <v>0</v>
      </c>
      <c r="R2081" s="89">
        <f t="shared" si="556"/>
        <v>-96.014188742218764</v>
      </c>
      <c r="S2081" s="74">
        <f t="shared" si="557"/>
        <v>0</v>
      </c>
      <c r="T2081" s="91">
        <f t="shared" si="551"/>
        <v>9.4554071917818394E-2</v>
      </c>
      <c r="U2081" s="92">
        <f t="shared" si="552"/>
        <v>1.3945540719178182</v>
      </c>
    </row>
    <row r="2082" spans="1:21">
      <c r="A2082" s="80">
        <v>38590</v>
      </c>
      <c r="B2082" s="81">
        <v>0</v>
      </c>
      <c r="C2082" s="82">
        <v>3.7246324690874901E-3</v>
      </c>
      <c r="D2082" s="88">
        <f t="shared" si="553"/>
        <v>1.4897533624807073</v>
      </c>
      <c r="E2082" s="89">
        <f t="shared" si="558"/>
        <v>14795.067249614147</v>
      </c>
      <c r="F2082" s="126">
        <f t="shared" si="559"/>
        <v>432285.99151077628</v>
      </c>
      <c r="G2082" s="62">
        <f t="shared" si="560"/>
        <v>2.9218251206127515E-2</v>
      </c>
      <c r="H2082" s="88">
        <f t="shared" si="545"/>
        <v>0</v>
      </c>
      <c r="I2082" s="62">
        <f t="shared" si="554"/>
        <v>0</v>
      </c>
      <c r="J2082" s="89">
        <f t="shared" si="546"/>
        <v>0</v>
      </c>
      <c r="K2082" s="62">
        <f t="shared" si="555"/>
        <v>0</v>
      </c>
      <c r="L2082" s="90">
        <f t="shared" si="547"/>
        <v>74.4926493817498</v>
      </c>
      <c r="M2082" s="73">
        <f>0</f>
        <v>0</v>
      </c>
      <c r="N2082" s="89">
        <f t="shared" si="548"/>
        <v>0</v>
      </c>
      <c r="O2082" s="89">
        <f t="shared" si="549"/>
        <v>0</v>
      </c>
      <c r="P2082" s="89">
        <f t="shared" si="550"/>
        <v>0</v>
      </c>
      <c r="Q2082" s="62">
        <f t="shared" si="561"/>
        <v>0</v>
      </c>
      <c r="R2082" s="89">
        <f t="shared" si="556"/>
        <v>-74.4926493817498</v>
      </c>
      <c r="S2082" s="74">
        <f t="shared" si="557"/>
        <v>0</v>
      </c>
      <c r="T2082" s="91">
        <f t="shared" si="551"/>
        <v>8.9753362480707422E-2</v>
      </c>
      <c r="U2082" s="92">
        <f t="shared" si="552"/>
        <v>1.3897533624807072</v>
      </c>
    </row>
    <row r="2083" spans="1:21">
      <c r="A2083" s="80">
        <v>38591</v>
      </c>
      <c r="B2083" s="81">
        <v>0</v>
      </c>
      <c r="C2083" s="82">
        <v>4.4233822130623317E-3</v>
      </c>
      <c r="D2083" s="88">
        <f t="shared" si="553"/>
        <v>1.4860287300116199</v>
      </c>
      <c r="E2083" s="89">
        <f t="shared" si="558"/>
        <v>14720.574600232398</v>
      </c>
      <c r="F2083" s="126">
        <f t="shared" si="559"/>
        <v>432285.99151077628</v>
      </c>
      <c r="G2083" s="62">
        <f t="shared" si="560"/>
        <v>2.9366108541982568E-2</v>
      </c>
      <c r="H2083" s="88">
        <f t="shared" si="545"/>
        <v>0</v>
      </c>
      <c r="I2083" s="62">
        <f t="shared" si="554"/>
        <v>0</v>
      </c>
      <c r="J2083" s="89">
        <f t="shared" si="546"/>
        <v>0</v>
      </c>
      <c r="K2083" s="62">
        <f t="shared" si="555"/>
        <v>0</v>
      </c>
      <c r="L2083" s="90">
        <f t="shared" si="547"/>
        <v>88.467644261246633</v>
      </c>
      <c r="M2083" s="73">
        <f>0</f>
        <v>0</v>
      </c>
      <c r="N2083" s="89">
        <f t="shared" si="548"/>
        <v>0</v>
      </c>
      <c r="O2083" s="89">
        <f t="shared" si="549"/>
        <v>0</v>
      </c>
      <c r="P2083" s="89">
        <f t="shared" si="550"/>
        <v>0</v>
      </c>
      <c r="Q2083" s="62">
        <f t="shared" si="561"/>
        <v>0</v>
      </c>
      <c r="R2083" s="89">
        <f t="shared" si="556"/>
        <v>-88.467644261246633</v>
      </c>
      <c r="S2083" s="74">
        <f t="shared" si="557"/>
        <v>0</v>
      </c>
      <c r="T2083" s="91">
        <f t="shared" si="551"/>
        <v>8.6028730011620036E-2</v>
      </c>
      <c r="U2083" s="92">
        <f t="shared" si="552"/>
        <v>1.3860287300116199</v>
      </c>
    </row>
    <row r="2084" spans="1:21">
      <c r="A2084" s="80">
        <v>38592</v>
      </c>
      <c r="B2084" s="81">
        <v>0</v>
      </c>
      <c r="C2084" s="82">
        <v>4.8690607944591067E-3</v>
      </c>
      <c r="D2084" s="88">
        <f t="shared" si="553"/>
        <v>1.4816053477985576</v>
      </c>
      <c r="E2084" s="89">
        <f t="shared" si="558"/>
        <v>14632.10695597115</v>
      </c>
      <c r="F2084" s="126">
        <f t="shared" si="559"/>
        <v>432285.99151077628</v>
      </c>
      <c r="G2084" s="62">
        <f t="shared" si="560"/>
        <v>2.9543659898847763E-2</v>
      </c>
      <c r="H2084" s="88">
        <f t="shared" si="545"/>
        <v>0</v>
      </c>
      <c r="I2084" s="62">
        <f t="shared" si="554"/>
        <v>0</v>
      </c>
      <c r="J2084" s="89">
        <f t="shared" si="546"/>
        <v>0</v>
      </c>
      <c r="K2084" s="62">
        <f t="shared" si="555"/>
        <v>0</v>
      </c>
      <c r="L2084" s="90">
        <f t="shared" si="547"/>
        <v>97.38121588918213</v>
      </c>
      <c r="M2084" s="73">
        <f>0</f>
        <v>0</v>
      </c>
      <c r="N2084" s="89">
        <f t="shared" si="548"/>
        <v>0</v>
      </c>
      <c r="O2084" s="89">
        <f t="shared" si="549"/>
        <v>0</v>
      </c>
      <c r="P2084" s="89">
        <f t="shared" si="550"/>
        <v>0</v>
      </c>
      <c r="Q2084" s="62">
        <f t="shared" si="561"/>
        <v>0</v>
      </c>
      <c r="R2084" s="89">
        <f t="shared" si="556"/>
        <v>-97.38121588918213</v>
      </c>
      <c r="S2084" s="74">
        <f t="shared" si="557"/>
        <v>0</v>
      </c>
      <c r="T2084" s="91">
        <f t="shared" si="551"/>
        <v>8.1605347798557659E-2</v>
      </c>
      <c r="U2084" s="92">
        <f t="shared" si="552"/>
        <v>1.3816053477985575</v>
      </c>
    </row>
    <row r="2085" spans="1:21">
      <c r="A2085" s="80">
        <v>38593</v>
      </c>
      <c r="B2085" s="81">
        <v>0</v>
      </c>
      <c r="C2085" s="82">
        <v>4.4653181784466032E-3</v>
      </c>
      <c r="D2085" s="88">
        <f t="shared" si="553"/>
        <v>1.4767362870040985</v>
      </c>
      <c r="E2085" s="89">
        <f t="shared" si="558"/>
        <v>14534.725740081969</v>
      </c>
      <c r="F2085" s="126">
        <f t="shared" si="559"/>
        <v>432285.99151077628</v>
      </c>
      <c r="G2085" s="62">
        <f t="shared" si="560"/>
        <v>2.9741599479835686E-2</v>
      </c>
      <c r="H2085" s="88">
        <f t="shared" si="545"/>
        <v>0</v>
      </c>
      <c r="I2085" s="62">
        <f t="shared" si="554"/>
        <v>0</v>
      </c>
      <c r="J2085" s="89">
        <f t="shared" si="546"/>
        <v>0</v>
      </c>
      <c r="K2085" s="62">
        <f t="shared" si="555"/>
        <v>0</v>
      </c>
      <c r="L2085" s="90">
        <f t="shared" si="547"/>
        <v>89.306363568932071</v>
      </c>
      <c r="M2085" s="73">
        <f>0</f>
        <v>0</v>
      </c>
      <c r="N2085" s="89">
        <f t="shared" si="548"/>
        <v>0</v>
      </c>
      <c r="O2085" s="89">
        <f t="shared" si="549"/>
        <v>0</v>
      </c>
      <c r="P2085" s="89">
        <f t="shared" si="550"/>
        <v>0</v>
      </c>
      <c r="Q2085" s="62">
        <f t="shared" si="561"/>
        <v>0</v>
      </c>
      <c r="R2085" s="89">
        <f t="shared" si="556"/>
        <v>-89.306363568932071</v>
      </c>
      <c r="S2085" s="74">
        <f t="shared" si="557"/>
        <v>0</v>
      </c>
      <c r="T2085" s="91">
        <f t="shared" si="551"/>
        <v>7.6736287004098624E-2</v>
      </c>
      <c r="U2085" s="92">
        <f t="shared" si="552"/>
        <v>1.3767362870040984</v>
      </c>
    </row>
    <row r="2086" spans="1:21">
      <c r="A2086" s="80">
        <v>38594</v>
      </c>
      <c r="B2086" s="81">
        <v>0</v>
      </c>
      <c r="C2086" s="82">
        <v>3.5195491078932649E-3</v>
      </c>
      <c r="D2086" s="88">
        <f t="shared" si="553"/>
        <v>1.4722709688256519</v>
      </c>
      <c r="E2086" s="89">
        <f t="shared" si="558"/>
        <v>14445.419376513037</v>
      </c>
      <c r="F2086" s="126">
        <f t="shared" si="559"/>
        <v>432285.99151077628</v>
      </c>
      <c r="G2086" s="62">
        <f t="shared" si="560"/>
        <v>2.9925471891361962E-2</v>
      </c>
      <c r="H2086" s="88">
        <f t="shared" si="545"/>
        <v>0</v>
      </c>
      <c r="I2086" s="62">
        <f t="shared" si="554"/>
        <v>0</v>
      </c>
      <c r="J2086" s="89">
        <f t="shared" si="546"/>
        <v>0</v>
      </c>
      <c r="K2086" s="62">
        <f t="shared" si="555"/>
        <v>0</v>
      </c>
      <c r="L2086" s="90">
        <f t="shared" si="547"/>
        <v>70.390982157865295</v>
      </c>
      <c r="M2086" s="73">
        <f>0</f>
        <v>0</v>
      </c>
      <c r="N2086" s="89">
        <f t="shared" si="548"/>
        <v>0</v>
      </c>
      <c r="O2086" s="89">
        <f t="shared" si="549"/>
        <v>0</v>
      </c>
      <c r="P2086" s="89">
        <f t="shared" si="550"/>
        <v>0</v>
      </c>
      <c r="Q2086" s="62">
        <f t="shared" si="561"/>
        <v>0</v>
      </c>
      <c r="R2086" s="89">
        <f t="shared" si="556"/>
        <v>-70.390982157865295</v>
      </c>
      <c r="S2086" s="74">
        <f t="shared" si="557"/>
        <v>0</v>
      </c>
      <c r="T2086" s="91">
        <f t="shared" si="551"/>
        <v>7.2270968825651982E-2</v>
      </c>
      <c r="U2086" s="92">
        <f t="shared" si="552"/>
        <v>1.3722709688256518</v>
      </c>
    </row>
    <row r="2087" spans="1:21">
      <c r="A2087" s="80">
        <v>38595</v>
      </c>
      <c r="B2087" s="81">
        <v>0</v>
      </c>
      <c r="C2087" s="82">
        <v>3.7766302432537769E-3</v>
      </c>
      <c r="D2087" s="88">
        <f t="shared" si="553"/>
        <v>1.4687514197177585</v>
      </c>
      <c r="E2087" s="89">
        <f t="shared" si="558"/>
        <v>14375.028394355171</v>
      </c>
      <c r="F2087" s="126">
        <f t="shared" si="559"/>
        <v>432285.99151077628</v>
      </c>
      <c r="G2087" s="62">
        <f t="shared" si="560"/>
        <v>3.0072009574640398E-2</v>
      </c>
      <c r="H2087" s="88">
        <f t="shared" si="545"/>
        <v>0</v>
      </c>
      <c r="I2087" s="62">
        <f t="shared" si="554"/>
        <v>0</v>
      </c>
      <c r="J2087" s="89">
        <f t="shared" si="546"/>
        <v>0</v>
      </c>
      <c r="K2087" s="62">
        <f t="shared" si="555"/>
        <v>0</v>
      </c>
      <c r="L2087" s="90">
        <f t="shared" si="547"/>
        <v>75.532604865075541</v>
      </c>
      <c r="M2087" s="73">
        <f>0</f>
        <v>0</v>
      </c>
      <c r="N2087" s="89">
        <f t="shared" si="548"/>
        <v>0</v>
      </c>
      <c r="O2087" s="89">
        <f t="shared" si="549"/>
        <v>0</v>
      </c>
      <c r="P2087" s="89">
        <f t="shared" si="550"/>
        <v>0</v>
      </c>
      <c r="Q2087" s="62">
        <f t="shared" si="561"/>
        <v>0</v>
      </c>
      <c r="R2087" s="89">
        <f t="shared" si="556"/>
        <v>-75.532604865075541</v>
      </c>
      <c r="S2087" s="74">
        <f t="shared" si="557"/>
        <v>0</v>
      </c>
      <c r="T2087" s="91">
        <f t="shared" si="551"/>
        <v>6.8751419717758555E-2</v>
      </c>
      <c r="U2087" s="92">
        <f t="shared" si="552"/>
        <v>1.3687514197177584</v>
      </c>
    </row>
    <row r="2088" spans="1:21">
      <c r="A2088" s="80">
        <v>38596</v>
      </c>
      <c r="B2088" s="81">
        <v>0</v>
      </c>
      <c r="C2088" s="82">
        <v>4.3000322110624658E-3</v>
      </c>
      <c r="D2088" s="88">
        <f t="shared" si="553"/>
        <v>1.4649747894745047</v>
      </c>
      <c r="E2088" s="89">
        <f t="shared" si="558"/>
        <v>14299.495789490096</v>
      </c>
      <c r="F2088" s="126">
        <f t="shared" si="559"/>
        <v>432285.99151077628</v>
      </c>
      <c r="G2088" s="62">
        <f t="shared" si="560"/>
        <v>3.0230855540270146E-2</v>
      </c>
      <c r="H2088" s="88">
        <f t="shared" si="545"/>
        <v>0</v>
      </c>
      <c r="I2088" s="62">
        <f t="shared" si="554"/>
        <v>0</v>
      </c>
      <c r="J2088" s="89">
        <f t="shared" si="546"/>
        <v>0</v>
      </c>
      <c r="K2088" s="62">
        <f t="shared" si="555"/>
        <v>0</v>
      </c>
      <c r="L2088" s="90">
        <f t="shared" si="547"/>
        <v>86.000644221249317</v>
      </c>
      <c r="M2088" s="73">
        <f>0</f>
        <v>0</v>
      </c>
      <c r="N2088" s="89">
        <f t="shared" si="548"/>
        <v>0</v>
      </c>
      <c r="O2088" s="89">
        <f t="shared" si="549"/>
        <v>0</v>
      </c>
      <c r="P2088" s="89">
        <f t="shared" si="550"/>
        <v>0</v>
      </c>
      <c r="Q2088" s="62">
        <f t="shared" si="561"/>
        <v>0</v>
      </c>
      <c r="R2088" s="89">
        <f t="shared" si="556"/>
        <v>-86.000644221249317</v>
      </c>
      <c r="S2088" s="74">
        <f t="shared" si="557"/>
        <v>0</v>
      </c>
      <c r="T2088" s="91">
        <f t="shared" si="551"/>
        <v>6.4974789474504746E-2</v>
      </c>
      <c r="U2088" s="92">
        <f t="shared" si="552"/>
        <v>1.3649747894745046</v>
      </c>
    </row>
    <row r="2089" spans="1:21">
      <c r="A2089" s="80">
        <v>38597</v>
      </c>
      <c r="B2089" s="81">
        <v>0</v>
      </c>
      <c r="C2089" s="82">
        <v>4.5396255449811195E-3</v>
      </c>
      <c r="D2089" s="88">
        <f t="shared" si="553"/>
        <v>1.4606747572634424</v>
      </c>
      <c r="E2089" s="89">
        <f t="shared" si="558"/>
        <v>14213.495145268847</v>
      </c>
      <c r="F2089" s="126">
        <f t="shared" si="559"/>
        <v>432285.99151077628</v>
      </c>
      <c r="G2089" s="62">
        <f t="shared" si="560"/>
        <v>3.041377135550424E-2</v>
      </c>
      <c r="H2089" s="88">
        <f t="shared" si="545"/>
        <v>0</v>
      </c>
      <c r="I2089" s="62">
        <f t="shared" si="554"/>
        <v>0</v>
      </c>
      <c r="J2089" s="89">
        <f t="shared" si="546"/>
        <v>0</v>
      </c>
      <c r="K2089" s="62">
        <f t="shared" si="555"/>
        <v>0</v>
      </c>
      <c r="L2089" s="90">
        <f t="shared" si="547"/>
        <v>90.792510899622386</v>
      </c>
      <c r="M2089" s="73">
        <f>0</f>
        <v>0</v>
      </c>
      <c r="N2089" s="89">
        <f t="shared" si="548"/>
        <v>0</v>
      </c>
      <c r="O2089" s="89">
        <f t="shared" si="549"/>
        <v>0</v>
      </c>
      <c r="P2089" s="89">
        <f t="shared" si="550"/>
        <v>0</v>
      </c>
      <c r="Q2089" s="62">
        <f t="shared" si="561"/>
        <v>0</v>
      </c>
      <c r="R2089" s="89">
        <f t="shared" si="556"/>
        <v>-90.792510899622386</v>
      </c>
      <c r="S2089" s="74">
        <f t="shared" si="557"/>
        <v>0</v>
      </c>
      <c r="T2089" s="91">
        <f t="shared" si="551"/>
        <v>6.0674757263442514E-2</v>
      </c>
      <c r="U2089" s="92">
        <f t="shared" si="552"/>
        <v>1.3606747572634423</v>
      </c>
    </row>
    <row r="2090" spans="1:21">
      <c r="A2090" s="80">
        <v>38598</v>
      </c>
      <c r="B2090" s="81">
        <v>0</v>
      </c>
      <c r="C2090" s="82">
        <v>4.2861592433924159E-3</v>
      </c>
      <c r="D2090" s="88">
        <f t="shared" si="553"/>
        <v>1.4561351317184614</v>
      </c>
      <c r="E2090" s="89">
        <f t="shared" si="558"/>
        <v>14122.702634369225</v>
      </c>
      <c r="F2090" s="126">
        <f t="shared" si="559"/>
        <v>432285.99151077628</v>
      </c>
      <c r="G2090" s="62">
        <f t="shared" si="560"/>
        <v>3.0609296442931432E-2</v>
      </c>
      <c r="H2090" s="88">
        <f t="shared" si="545"/>
        <v>0</v>
      </c>
      <c r="I2090" s="62">
        <f t="shared" si="554"/>
        <v>0</v>
      </c>
      <c r="J2090" s="89">
        <f t="shared" si="546"/>
        <v>0</v>
      </c>
      <c r="K2090" s="62">
        <f t="shared" si="555"/>
        <v>0</v>
      </c>
      <c r="L2090" s="90">
        <f t="shared" si="547"/>
        <v>85.723184867848317</v>
      </c>
      <c r="M2090" s="73">
        <f>0</f>
        <v>0</v>
      </c>
      <c r="N2090" s="89">
        <f t="shared" si="548"/>
        <v>0</v>
      </c>
      <c r="O2090" s="89">
        <f t="shared" si="549"/>
        <v>0</v>
      </c>
      <c r="P2090" s="89">
        <f t="shared" si="550"/>
        <v>0</v>
      </c>
      <c r="Q2090" s="62">
        <f t="shared" si="561"/>
        <v>0</v>
      </c>
      <c r="R2090" s="89">
        <f t="shared" si="556"/>
        <v>-85.723184867848317</v>
      </c>
      <c r="S2090" s="74">
        <f t="shared" si="557"/>
        <v>0</v>
      </c>
      <c r="T2090" s="91">
        <f t="shared" si="551"/>
        <v>5.6135131718461517E-2</v>
      </c>
      <c r="U2090" s="92">
        <f t="shared" si="552"/>
        <v>1.3561351317184613</v>
      </c>
    </row>
    <row r="2091" spans="1:21">
      <c r="A2091" s="80">
        <v>38599</v>
      </c>
      <c r="B2091" s="81">
        <v>0</v>
      </c>
      <c r="C2091" s="82">
        <v>4.237698392431208E-3</v>
      </c>
      <c r="D2091" s="88">
        <f t="shared" si="553"/>
        <v>1.4518489724750689</v>
      </c>
      <c r="E2091" s="89">
        <f t="shared" si="558"/>
        <v>14036.979449501378</v>
      </c>
      <c r="F2091" s="126">
        <f t="shared" si="559"/>
        <v>432285.99151077628</v>
      </c>
      <c r="G2091" s="62">
        <f t="shared" si="560"/>
        <v>3.0796226001893304E-2</v>
      </c>
      <c r="H2091" s="88">
        <f t="shared" si="545"/>
        <v>0</v>
      </c>
      <c r="I2091" s="62">
        <f t="shared" si="554"/>
        <v>0</v>
      </c>
      <c r="J2091" s="89">
        <f t="shared" si="546"/>
        <v>0</v>
      </c>
      <c r="K2091" s="62">
        <f t="shared" si="555"/>
        <v>0</v>
      </c>
      <c r="L2091" s="90">
        <f t="shared" si="547"/>
        <v>84.753967848624157</v>
      </c>
      <c r="M2091" s="73">
        <f>0</f>
        <v>0</v>
      </c>
      <c r="N2091" s="89">
        <f t="shared" si="548"/>
        <v>0</v>
      </c>
      <c r="O2091" s="89">
        <f t="shared" si="549"/>
        <v>0</v>
      </c>
      <c r="P2091" s="89">
        <f t="shared" si="550"/>
        <v>0</v>
      </c>
      <c r="Q2091" s="62">
        <f t="shared" si="561"/>
        <v>0</v>
      </c>
      <c r="R2091" s="89">
        <f t="shared" si="556"/>
        <v>-84.753967848624157</v>
      </c>
      <c r="S2091" s="74">
        <f t="shared" si="557"/>
        <v>0</v>
      </c>
      <c r="T2091" s="91">
        <f t="shared" si="551"/>
        <v>5.1848972475069033E-2</v>
      </c>
      <c r="U2091" s="92">
        <f t="shared" si="552"/>
        <v>1.3518489724750689</v>
      </c>
    </row>
    <row r="2092" spans="1:21">
      <c r="A2092" s="80">
        <v>38600</v>
      </c>
      <c r="B2092" s="81">
        <v>0</v>
      </c>
      <c r="C2092" s="82">
        <v>3.3873431342776573E-3</v>
      </c>
      <c r="D2092" s="88">
        <f t="shared" si="553"/>
        <v>1.4476112740826377</v>
      </c>
      <c r="E2092" s="89">
        <f t="shared" si="558"/>
        <v>13952.225481652753</v>
      </c>
      <c r="F2092" s="126">
        <f t="shared" si="559"/>
        <v>432285.99151077628</v>
      </c>
      <c r="G2092" s="62">
        <f t="shared" si="560"/>
        <v>3.0983300268422019E-2</v>
      </c>
      <c r="H2092" s="88">
        <f t="shared" si="545"/>
        <v>0</v>
      </c>
      <c r="I2092" s="62">
        <f t="shared" si="554"/>
        <v>0</v>
      </c>
      <c r="J2092" s="89">
        <f t="shared" si="546"/>
        <v>0</v>
      </c>
      <c r="K2092" s="62">
        <f t="shared" si="555"/>
        <v>0</v>
      </c>
      <c r="L2092" s="90">
        <f t="shared" si="547"/>
        <v>67.74686268555314</v>
      </c>
      <c r="M2092" s="73">
        <f>0</f>
        <v>0</v>
      </c>
      <c r="N2092" s="89">
        <f t="shared" si="548"/>
        <v>0</v>
      </c>
      <c r="O2092" s="89">
        <f t="shared" si="549"/>
        <v>0</v>
      </c>
      <c r="P2092" s="89">
        <f t="shared" si="550"/>
        <v>0</v>
      </c>
      <c r="Q2092" s="62">
        <f t="shared" si="561"/>
        <v>0</v>
      </c>
      <c r="R2092" s="89">
        <f t="shared" si="556"/>
        <v>-67.74686268555314</v>
      </c>
      <c r="S2092" s="74">
        <f t="shared" si="557"/>
        <v>0</v>
      </c>
      <c r="T2092" s="91">
        <f t="shared" si="551"/>
        <v>4.7611274082637767E-2</v>
      </c>
      <c r="U2092" s="92">
        <f t="shared" si="552"/>
        <v>1.3476112740826376</v>
      </c>
    </row>
    <row r="2093" spans="1:21">
      <c r="A2093" s="80">
        <v>38601</v>
      </c>
      <c r="B2093" s="81">
        <v>0</v>
      </c>
      <c r="C2093" s="82">
        <v>3.4414371124693532E-3</v>
      </c>
      <c r="D2093" s="88">
        <f t="shared" si="553"/>
        <v>1.44422393094836</v>
      </c>
      <c r="E2093" s="89">
        <f t="shared" si="558"/>
        <v>13884.4786189672</v>
      </c>
      <c r="F2093" s="126">
        <f t="shared" si="559"/>
        <v>432285.99151077628</v>
      </c>
      <c r="G2093" s="62">
        <f t="shared" si="560"/>
        <v>3.1134477813249857E-2</v>
      </c>
      <c r="H2093" s="88">
        <f t="shared" si="545"/>
        <v>0</v>
      </c>
      <c r="I2093" s="62">
        <f t="shared" si="554"/>
        <v>0</v>
      </c>
      <c r="J2093" s="89">
        <f t="shared" si="546"/>
        <v>0</v>
      </c>
      <c r="K2093" s="62">
        <f t="shared" si="555"/>
        <v>0</v>
      </c>
      <c r="L2093" s="90">
        <f t="shared" si="547"/>
        <v>68.828742249387062</v>
      </c>
      <c r="M2093" s="73">
        <f>0</f>
        <v>0</v>
      </c>
      <c r="N2093" s="89">
        <f t="shared" si="548"/>
        <v>0</v>
      </c>
      <c r="O2093" s="89">
        <f t="shared" si="549"/>
        <v>0</v>
      </c>
      <c r="P2093" s="89">
        <f t="shared" si="550"/>
        <v>0</v>
      </c>
      <c r="Q2093" s="62">
        <f t="shared" si="561"/>
        <v>0</v>
      </c>
      <c r="R2093" s="89">
        <f t="shared" si="556"/>
        <v>-68.828742249387062</v>
      </c>
      <c r="S2093" s="74">
        <f t="shared" si="557"/>
        <v>0</v>
      </c>
      <c r="T2093" s="91">
        <f t="shared" si="551"/>
        <v>4.422393094836008E-2</v>
      </c>
      <c r="U2093" s="92">
        <f t="shared" si="552"/>
        <v>1.3442239309483599</v>
      </c>
    </row>
    <row r="2094" spans="1:21">
      <c r="A2094" s="80">
        <v>38602</v>
      </c>
      <c r="B2094" s="81">
        <v>0</v>
      </c>
      <c r="C2094" s="82">
        <v>2.8645541411642561E-3</v>
      </c>
      <c r="D2094" s="88">
        <f t="shared" si="553"/>
        <v>1.4407824938358906</v>
      </c>
      <c r="E2094" s="89">
        <f t="shared" si="558"/>
        <v>13815.649876717813</v>
      </c>
      <c r="F2094" s="126">
        <f t="shared" si="559"/>
        <v>432285.99151077628</v>
      </c>
      <c r="G2094" s="62">
        <f t="shared" si="560"/>
        <v>3.1289587921540074E-2</v>
      </c>
      <c r="H2094" s="88">
        <f t="shared" si="545"/>
        <v>0</v>
      </c>
      <c r="I2094" s="62">
        <f t="shared" si="554"/>
        <v>0</v>
      </c>
      <c r="J2094" s="89">
        <f t="shared" si="546"/>
        <v>0</v>
      </c>
      <c r="K2094" s="62">
        <f t="shared" si="555"/>
        <v>0</v>
      </c>
      <c r="L2094" s="90">
        <f t="shared" si="547"/>
        <v>57.291082823285123</v>
      </c>
      <c r="M2094" s="73">
        <f>0</f>
        <v>0</v>
      </c>
      <c r="N2094" s="89">
        <f t="shared" si="548"/>
        <v>0</v>
      </c>
      <c r="O2094" s="89">
        <f t="shared" si="549"/>
        <v>0</v>
      </c>
      <c r="P2094" s="89">
        <f t="shared" si="550"/>
        <v>0</v>
      </c>
      <c r="Q2094" s="62">
        <f t="shared" si="561"/>
        <v>0</v>
      </c>
      <c r="R2094" s="89">
        <f t="shared" si="556"/>
        <v>-57.291082823285123</v>
      </c>
      <c r="S2094" s="74">
        <f t="shared" si="557"/>
        <v>0</v>
      </c>
      <c r="T2094" s="91">
        <f t="shared" si="551"/>
        <v>4.0782493835890721E-2</v>
      </c>
      <c r="U2094" s="92">
        <f t="shared" si="552"/>
        <v>1.3407824938358905</v>
      </c>
    </row>
    <row r="2095" spans="1:21">
      <c r="A2095" s="80">
        <v>38603</v>
      </c>
      <c r="B2095" s="81">
        <v>0</v>
      </c>
      <c r="C2095" s="82">
        <v>3.3621031902944976E-3</v>
      </c>
      <c r="D2095" s="88">
        <f t="shared" si="553"/>
        <v>1.4379179396947264</v>
      </c>
      <c r="E2095" s="89">
        <f t="shared" si="558"/>
        <v>13758.358793894527</v>
      </c>
      <c r="F2095" s="126">
        <f t="shared" si="559"/>
        <v>432285.99151077628</v>
      </c>
      <c r="G2095" s="62">
        <f t="shared" si="560"/>
        <v>3.1419880669386925E-2</v>
      </c>
      <c r="H2095" s="88">
        <f t="shared" si="545"/>
        <v>0</v>
      </c>
      <c r="I2095" s="62">
        <f t="shared" si="554"/>
        <v>0</v>
      </c>
      <c r="J2095" s="89">
        <f t="shared" si="546"/>
        <v>0</v>
      </c>
      <c r="K2095" s="62">
        <f t="shared" si="555"/>
        <v>0</v>
      </c>
      <c r="L2095" s="90">
        <f t="shared" si="547"/>
        <v>67.242063805889956</v>
      </c>
      <c r="M2095" s="73">
        <f>0</f>
        <v>0</v>
      </c>
      <c r="N2095" s="89">
        <f t="shared" si="548"/>
        <v>0</v>
      </c>
      <c r="O2095" s="89">
        <f t="shared" si="549"/>
        <v>0</v>
      </c>
      <c r="P2095" s="89">
        <f t="shared" si="550"/>
        <v>0</v>
      </c>
      <c r="Q2095" s="62">
        <f t="shared" si="561"/>
        <v>0</v>
      </c>
      <c r="R2095" s="89">
        <f t="shared" si="556"/>
        <v>-67.242063805889956</v>
      </c>
      <c r="S2095" s="74">
        <f t="shared" si="557"/>
        <v>0</v>
      </c>
      <c r="T2095" s="91">
        <f t="shared" si="551"/>
        <v>3.7917939694726455E-2</v>
      </c>
      <c r="U2095" s="92">
        <f t="shared" si="552"/>
        <v>1.3379179396947263</v>
      </c>
    </row>
    <row r="2096" spans="1:21">
      <c r="A2096" s="80">
        <v>38604</v>
      </c>
      <c r="B2096" s="81">
        <v>0</v>
      </c>
      <c r="C2096" s="82">
        <v>4.3172777863422183E-3</v>
      </c>
      <c r="D2096" s="88">
        <f t="shared" si="553"/>
        <v>1.434555836504432</v>
      </c>
      <c r="E2096" s="89">
        <f t="shared" si="558"/>
        <v>13691.116730088637</v>
      </c>
      <c r="F2096" s="126">
        <f t="shared" si="559"/>
        <v>432285.99151077628</v>
      </c>
      <c r="G2096" s="62">
        <f t="shared" si="560"/>
        <v>3.1574195153909669E-2</v>
      </c>
      <c r="H2096" s="88">
        <f t="shared" si="545"/>
        <v>0</v>
      </c>
      <c r="I2096" s="62">
        <f t="shared" si="554"/>
        <v>0</v>
      </c>
      <c r="J2096" s="89">
        <f t="shared" si="546"/>
        <v>0</v>
      </c>
      <c r="K2096" s="62">
        <f t="shared" si="555"/>
        <v>0</v>
      </c>
      <c r="L2096" s="90">
        <f t="shared" si="547"/>
        <v>86.345555726844367</v>
      </c>
      <c r="M2096" s="73">
        <f>0</f>
        <v>0</v>
      </c>
      <c r="N2096" s="89">
        <f t="shared" si="548"/>
        <v>0</v>
      </c>
      <c r="O2096" s="89">
        <f t="shared" si="549"/>
        <v>0</v>
      </c>
      <c r="P2096" s="89">
        <f t="shared" si="550"/>
        <v>0</v>
      </c>
      <c r="Q2096" s="62">
        <f t="shared" si="561"/>
        <v>0</v>
      </c>
      <c r="R2096" s="89">
        <f t="shared" si="556"/>
        <v>-86.345555726844367</v>
      </c>
      <c r="S2096" s="74">
        <f t="shared" si="557"/>
        <v>0</v>
      </c>
      <c r="T2096" s="91">
        <f t="shared" si="551"/>
        <v>3.4555836504432058E-2</v>
      </c>
      <c r="U2096" s="92">
        <f t="shared" si="552"/>
        <v>1.3345558365044319</v>
      </c>
    </row>
    <row r="2097" spans="1:21">
      <c r="A2097" s="80">
        <v>38605</v>
      </c>
      <c r="B2097" s="81">
        <v>0</v>
      </c>
      <c r="C2097" s="82">
        <v>4.6595646569861692E-3</v>
      </c>
      <c r="D2097" s="88">
        <f t="shared" si="553"/>
        <v>1.4302385587180895</v>
      </c>
      <c r="E2097" s="89">
        <f t="shared" si="558"/>
        <v>13604.771174361793</v>
      </c>
      <c r="F2097" s="126">
        <f t="shared" si="559"/>
        <v>432285.99151077628</v>
      </c>
      <c r="G2097" s="62">
        <f t="shared" si="560"/>
        <v>3.1774587456893044E-2</v>
      </c>
      <c r="H2097" s="88">
        <f t="shared" si="545"/>
        <v>0</v>
      </c>
      <c r="I2097" s="62">
        <f t="shared" si="554"/>
        <v>0</v>
      </c>
      <c r="J2097" s="89">
        <f t="shared" si="546"/>
        <v>0</v>
      </c>
      <c r="K2097" s="62">
        <f t="shared" si="555"/>
        <v>0</v>
      </c>
      <c r="L2097" s="90">
        <f t="shared" si="547"/>
        <v>93.191293139723385</v>
      </c>
      <c r="M2097" s="73">
        <f>0</f>
        <v>0</v>
      </c>
      <c r="N2097" s="89">
        <f t="shared" si="548"/>
        <v>0</v>
      </c>
      <c r="O2097" s="89">
        <f t="shared" si="549"/>
        <v>0</v>
      </c>
      <c r="P2097" s="89">
        <f t="shared" si="550"/>
        <v>0</v>
      </c>
      <c r="Q2097" s="62">
        <f t="shared" si="561"/>
        <v>0</v>
      </c>
      <c r="R2097" s="89">
        <f t="shared" si="556"/>
        <v>-93.191293139723385</v>
      </c>
      <c r="S2097" s="74">
        <f t="shared" si="557"/>
        <v>0</v>
      </c>
      <c r="T2097" s="91">
        <f t="shared" si="551"/>
        <v>3.0238558718089559E-2</v>
      </c>
      <c r="U2097" s="92">
        <f t="shared" si="552"/>
        <v>1.3302385587180894</v>
      </c>
    </row>
    <row r="2098" spans="1:21">
      <c r="A2098" s="80">
        <v>38606</v>
      </c>
      <c r="B2098" s="81">
        <v>0</v>
      </c>
      <c r="C2098" s="82">
        <v>4.8516867677732391E-3</v>
      </c>
      <c r="D2098" s="88">
        <f t="shared" si="553"/>
        <v>1.4255789940611034</v>
      </c>
      <c r="E2098" s="89">
        <f t="shared" si="558"/>
        <v>13511.579881222069</v>
      </c>
      <c r="F2098" s="126">
        <f t="shared" si="559"/>
        <v>432285.99151077628</v>
      </c>
      <c r="G2098" s="62">
        <f t="shared" si="560"/>
        <v>3.1993741317516283E-2</v>
      </c>
      <c r="H2098" s="88">
        <f t="shared" si="545"/>
        <v>0</v>
      </c>
      <c r="I2098" s="62">
        <f t="shared" si="554"/>
        <v>0</v>
      </c>
      <c r="J2098" s="89">
        <f t="shared" si="546"/>
        <v>0</v>
      </c>
      <c r="K2098" s="62">
        <f t="shared" si="555"/>
        <v>0</v>
      </c>
      <c r="L2098" s="90">
        <f t="shared" si="547"/>
        <v>97.033735355464785</v>
      </c>
      <c r="M2098" s="73">
        <f>0</f>
        <v>0</v>
      </c>
      <c r="N2098" s="89">
        <f t="shared" si="548"/>
        <v>0</v>
      </c>
      <c r="O2098" s="89">
        <f t="shared" si="549"/>
        <v>0</v>
      </c>
      <c r="P2098" s="89">
        <f t="shared" si="550"/>
        <v>0</v>
      </c>
      <c r="Q2098" s="62">
        <f t="shared" si="561"/>
        <v>0</v>
      </c>
      <c r="R2098" s="89">
        <f t="shared" si="556"/>
        <v>-97.033735355464785</v>
      </c>
      <c r="S2098" s="74">
        <f t="shared" si="557"/>
        <v>0</v>
      </c>
      <c r="T2098" s="91">
        <f t="shared" si="551"/>
        <v>2.5578994061103533E-2</v>
      </c>
      <c r="U2098" s="92">
        <f t="shared" si="552"/>
        <v>1.3255789940611034</v>
      </c>
    </row>
    <row r="2099" spans="1:21">
      <c r="A2099" s="80">
        <v>38607</v>
      </c>
      <c r="B2099" s="81">
        <v>0</v>
      </c>
      <c r="C2099" s="82">
        <v>4.6593737820304973E-3</v>
      </c>
      <c r="D2099" s="88">
        <f t="shared" si="553"/>
        <v>1.4207273072933302</v>
      </c>
      <c r="E2099" s="89">
        <f t="shared" si="558"/>
        <v>13414.546145866605</v>
      </c>
      <c r="F2099" s="126">
        <f t="shared" si="559"/>
        <v>432285.99151077628</v>
      </c>
      <c r="G2099" s="62">
        <f t="shared" si="560"/>
        <v>3.2225167129040416E-2</v>
      </c>
      <c r="H2099" s="88">
        <f t="shared" si="545"/>
        <v>0</v>
      </c>
      <c r="I2099" s="62">
        <f t="shared" si="554"/>
        <v>0</v>
      </c>
      <c r="J2099" s="89">
        <f t="shared" si="546"/>
        <v>0</v>
      </c>
      <c r="K2099" s="62">
        <f t="shared" si="555"/>
        <v>0</v>
      </c>
      <c r="L2099" s="90">
        <f t="shared" si="547"/>
        <v>93.187475640609946</v>
      </c>
      <c r="M2099" s="73">
        <f>0</f>
        <v>0</v>
      </c>
      <c r="N2099" s="89">
        <f t="shared" si="548"/>
        <v>0</v>
      </c>
      <c r="O2099" s="89">
        <f t="shared" si="549"/>
        <v>0</v>
      </c>
      <c r="P2099" s="89">
        <f t="shared" si="550"/>
        <v>0</v>
      </c>
      <c r="Q2099" s="62">
        <f t="shared" si="561"/>
        <v>0</v>
      </c>
      <c r="R2099" s="89">
        <f t="shared" si="556"/>
        <v>-93.187475640609946</v>
      </c>
      <c r="S2099" s="74">
        <f t="shared" si="557"/>
        <v>0</v>
      </c>
      <c r="T2099" s="91">
        <f t="shared" si="551"/>
        <v>2.0727307293330277E-2</v>
      </c>
      <c r="U2099" s="92">
        <f t="shared" si="552"/>
        <v>1.3207273072933301</v>
      </c>
    </row>
    <row r="2100" spans="1:21">
      <c r="A2100" s="80">
        <v>38608</v>
      </c>
      <c r="B2100" s="81">
        <v>0</v>
      </c>
      <c r="C2100" s="82">
        <v>4.9331431905390473E-3</v>
      </c>
      <c r="D2100" s="88">
        <f t="shared" si="553"/>
        <v>1.4160679335112996</v>
      </c>
      <c r="E2100" s="89">
        <f t="shared" si="558"/>
        <v>13321.358670225995</v>
      </c>
      <c r="F2100" s="126">
        <f t="shared" si="559"/>
        <v>432285.99151077628</v>
      </c>
      <c r="G2100" s="62">
        <f t="shared" si="560"/>
        <v>3.2450593232427591E-2</v>
      </c>
      <c r="H2100" s="88">
        <f t="shared" si="545"/>
        <v>0</v>
      </c>
      <c r="I2100" s="62">
        <f t="shared" si="554"/>
        <v>0</v>
      </c>
      <c r="J2100" s="89">
        <f t="shared" si="546"/>
        <v>0</v>
      </c>
      <c r="K2100" s="62">
        <f t="shared" si="555"/>
        <v>0</v>
      </c>
      <c r="L2100" s="90">
        <f t="shared" si="547"/>
        <v>98.662863810780948</v>
      </c>
      <c r="M2100" s="73">
        <f>0</f>
        <v>0</v>
      </c>
      <c r="N2100" s="89">
        <f t="shared" si="548"/>
        <v>0</v>
      </c>
      <c r="O2100" s="89">
        <f t="shared" si="549"/>
        <v>0</v>
      </c>
      <c r="P2100" s="89">
        <f t="shared" si="550"/>
        <v>0</v>
      </c>
      <c r="Q2100" s="62">
        <f t="shared" si="561"/>
        <v>0</v>
      </c>
      <c r="R2100" s="89">
        <f t="shared" si="556"/>
        <v>-98.662863810780948</v>
      </c>
      <c r="S2100" s="74">
        <f t="shared" si="557"/>
        <v>0</v>
      </c>
      <c r="T2100" s="91">
        <f t="shared" si="551"/>
        <v>1.6067933511299648E-2</v>
      </c>
      <c r="U2100" s="92">
        <f t="shared" si="552"/>
        <v>1.3160679335112995</v>
      </c>
    </row>
    <row r="2101" spans="1:21">
      <c r="A2101" s="80">
        <v>38609</v>
      </c>
      <c r="B2101" s="81">
        <v>0</v>
      </c>
      <c r="C2101" s="82">
        <v>4.4969291653679687E-3</v>
      </c>
      <c r="D2101" s="88">
        <f t="shared" si="553"/>
        <v>1.4111347903207607</v>
      </c>
      <c r="E2101" s="89">
        <f t="shared" si="558"/>
        <v>13222.695806415213</v>
      </c>
      <c r="F2101" s="126">
        <f t="shared" si="559"/>
        <v>432285.99151077628</v>
      </c>
      <c r="G2101" s="62">
        <f t="shared" si="560"/>
        <v>3.2692727552655752E-2</v>
      </c>
      <c r="H2101" s="88">
        <f t="shared" si="545"/>
        <v>0</v>
      </c>
      <c r="I2101" s="62">
        <f t="shared" si="554"/>
        <v>0</v>
      </c>
      <c r="J2101" s="89">
        <f t="shared" si="546"/>
        <v>0</v>
      </c>
      <c r="K2101" s="62">
        <f t="shared" si="555"/>
        <v>0</v>
      </c>
      <c r="L2101" s="90">
        <f t="shared" si="547"/>
        <v>89.93858330735938</v>
      </c>
      <c r="M2101" s="73">
        <f>0</f>
        <v>0</v>
      </c>
      <c r="N2101" s="89">
        <f t="shared" si="548"/>
        <v>0</v>
      </c>
      <c r="O2101" s="89">
        <f t="shared" si="549"/>
        <v>0</v>
      </c>
      <c r="P2101" s="89">
        <f t="shared" si="550"/>
        <v>0</v>
      </c>
      <c r="Q2101" s="62">
        <f t="shared" si="561"/>
        <v>0</v>
      </c>
      <c r="R2101" s="89">
        <f t="shared" si="556"/>
        <v>-89.93858330735938</v>
      </c>
      <c r="S2101" s="74">
        <f t="shared" si="557"/>
        <v>0</v>
      </c>
      <c r="T2101" s="91">
        <f t="shared" si="551"/>
        <v>1.1134790320760812E-2</v>
      </c>
      <c r="U2101" s="92">
        <f t="shared" si="552"/>
        <v>1.3111347903207606</v>
      </c>
    </row>
    <row r="2102" spans="1:21">
      <c r="A2102" s="80">
        <v>38610</v>
      </c>
      <c r="B2102" s="81">
        <v>0</v>
      </c>
      <c r="C2102" s="82">
        <v>4.9260501056829845E-3</v>
      </c>
      <c r="D2102" s="88">
        <f t="shared" si="553"/>
        <v>1.4066378611553927</v>
      </c>
      <c r="E2102" s="89">
        <f t="shared" si="558"/>
        <v>13132.757223107854</v>
      </c>
      <c r="F2102" s="126">
        <f t="shared" si="559"/>
        <v>432285.99151077628</v>
      </c>
      <c r="G2102" s="62">
        <f t="shared" si="560"/>
        <v>3.2916620947666939E-2</v>
      </c>
      <c r="H2102" s="88">
        <f t="shared" si="545"/>
        <v>0</v>
      </c>
      <c r="I2102" s="62">
        <f t="shared" si="554"/>
        <v>0</v>
      </c>
      <c r="J2102" s="89">
        <f t="shared" si="546"/>
        <v>0</v>
      </c>
      <c r="K2102" s="62">
        <f t="shared" si="555"/>
        <v>0</v>
      </c>
      <c r="L2102" s="90">
        <f t="shared" si="547"/>
        <v>98.521002113659691</v>
      </c>
      <c r="M2102" s="73">
        <f>0</f>
        <v>0</v>
      </c>
      <c r="N2102" s="89">
        <f t="shared" si="548"/>
        <v>0</v>
      </c>
      <c r="O2102" s="89">
        <f t="shared" si="549"/>
        <v>0</v>
      </c>
      <c r="P2102" s="89">
        <f t="shared" si="550"/>
        <v>0</v>
      </c>
      <c r="Q2102" s="62">
        <f t="shared" si="561"/>
        <v>0</v>
      </c>
      <c r="R2102" s="89">
        <f t="shared" si="556"/>
        <v>-98.521002113659691</v>
      </c>
      <c r="S2102" s="74">
        <f t="shared" si="557"/>
        <v>0</v>
      </c>
      <c r="T2102" s="91">
        <f t="shared" si="551"/>
        <v>6.6378611553927769E-3</v>
      </c>
      <c r="U2102" s="92">
        <f t="shared" si="552"/>
        <v>1.3066378611553926</v>
      </c>
    </row>
    <row r="2103" spans="1:21">
      <c r="A2103" s="80">
        <v>38611</v>
      </c>
      <c r="B2103" s="81">
        <v>0</v>
      </c>
      <c r="C2103" s="82">
        <v>5.0307035591621863E-3</v>
      </c>
      <c r="D2103" s="88">
        <f t="shared" si="553"/>
        <v>1.4017118110497095</v>
      </c>
      <c r="E2103" s="89">
        <f t="shared" si="558"/>
        <v>13034.236220994195</v>
      </c>
      <c r="F2103" s="126">
        <f t="shared" si="559"/>
        <v>432285.99151077628</v>
      </c>
      <c r="G2103" s="62">
        <f t="shared" si="560"/>
        <v>3.3165425590069852E-2</v>
      </c>
      <c r="H2103" s="88">
        <f t="shared" si="545"/>
        <v>0</v>
      </c>
      <c r="I2103" s="62">
        <f t="shared" si="554"/>
        <v>0</v>
      </c>
      <c r="J2103" s="89">
        <f t="shared" si="546"/>
        <v>0</v>
      </c>
      <c r="K2103" s="62">
        <f t="shared" si="555"/>
        <v>0</v>
      </c>
      <c r="L2103" s="90">
        <f t="shared" si="547"/>
        <v>100.61407118324372</v>
      </c>
      <c r="M2103" s="73">
        <f>0</f>
        <v>0</v>
      </c>
      <c r="N2103" s="89">
        <f t="shared" si="548"/>
        <v>0</v>
      </c>
      <c r="O2103" s="89">
        <f t="shared" si="549"/>
        <v>0</v>
      </c>
      <c r="P2103" s="89">
        <f t="shared" si="550"/>
        <v>0</v>
      </c>
      <c r="Q2103" s="62">
        <f t="shared" si="561"/>
        <v>0</v>
      </c>
      <c r="R2103" s="89">
        <f t="shared" si="556"/>
        <v>-100.61407118324372</v>
      </c>
      <c r="S2103" s="74">
        <f t="shared" si="557"/>
        <v>0</v>
      </c>
      <c r="T2103" s="91">
        <f t="shared" si="551"/>
        <v>1.7118110497096328E-3</v>
      </c>
      <c r="U2103" s="92">
        <f t="shared" si="552"/>
        <v>1.3017118110497095</v>
      </c>
    </row>
    <row r="2104" spans="1:21">
      <c r="A2104" s="80">
        <v>38612</v>
      </c>
      <c r="B2104" s="81">
        <v>0</v>
      </c>
      <c r="C2104" s="82">
        <v>5.092048511740486E-3</v>
      </c>
      <c r="D2104" s="88">
        <f t="shared" si="553"/>
        <v>1.3933622149810951</v>
      </c>
      <c r="E2104" s="89">
        <f t="shared" si="558"/>
        <v>12933.622149810952</v>
      </c>
      <c r="F2104" s="126">
        <f t="shared" si="559"/>
        <v>432285.99151077628</v>
      </c>
      <c r="G2104" s="62">
        <f t="shared" si="560"/>
        <v>3.3423428217059438E-2</v>
      </c>
      <c r="H2104" s="88">
        <f t="shared" si="545"/>
        <v>0</v>
      </c>
      <c r="I2104" s="62">
        <f t="shared" si="554"/>
        <v>0</v>
      </c>
      <c r="J2104" s="89">
        <f t="shared" si="546"/>
        <v>0</v>
      </c>
      <c r="K2104" s="62">
        <f t="shared" si="555"/>
        <v>0</v>
      </c>
      <c r="L2104" s="90">
        <f t="shared" si="547"/>
        <v>101.84097023480972</v>
      </c>
      <c r="M2104" s="73">
        <f>0</f>
        <v>0</v>
      </c>
      <c r="N2104" s="89">
        <f t="shared" si="548"/>
        <v>0</v>
      </c>
      <c r="O2104" s="89">
        <f t="shared" si="549"/>
        <v>0</v>
      </c>
      <c r="P2104" s="89">
        <f t="shared" si="550"/>
        <v>0</v>
      </c>
      <c r="Q2104" s="62">
        <f t="shared" si="561"/>
        <v>0</v>
      </c>
      <c r="R2104" s="89">
        <f t="shared" si="556"/>
        <v>-101.84097023480972</v>
      </c>
      <c r="S2104" s="74">
        <f t="shared" si="557"/>
        <v>0</v>
      </c>
      <c r="T2104" s="91">
        <f t="shared" si="551"/>
        <v>-6.6377850189047738E-3</v>
      </c>
      <c r="U2104" s="92">
        <f t="shared" si="552"/>
        <v>1.293362214981095</v>
      </c>
    </row>
    <row r="2105" spans="1:21">
      <c r="A2105" s="80">
        <v>38613</v>
      </c>
      <c r="B2105" s="81">
        <v>0</v>
      </c>
      <c r="C2105" s="82">
        <v>4.8450743795674413E-3</v>
      </c>
      <c r="D2105" s="88">
        <f t="shared" si="553"/>
        <v>1.3831781179576144</v>
      </c>
      <c r="E2105" s="89">
        <f t="shared" si="558"/>
        <v>12831.781179576143</v>
      </c>
      <c r="F2105" s="126">
        <f t="shared" si="559"/>
        <v>432285.99151077628</v>
      </c>
      <c r="G2105" s="62">
        <f t="shared" si="560"/>
        <v>3.3688697263543538E-2</v>
      </c>
      <c r="H2105" s="88">
        <f t="shared" si="545"/>
        <v>0</v>
      </c>
      <c r="I2105" s="62">
        <f t="shared" si="554"/>
        <v>0</v>
      </c>
      <c r="J2105" s="89">
        <f t="shared" si="546"/>
        <v>0</v>
      </c>
      <c r="K2105" s="62">
        <f t="shared" si="555"/>
        <v>0</v>
      </c>
      <c r="L2105" s="90">
        <f t="shared" si="547"/>
        <v>96.901487591348825</v>
      </c>
      <c r="M2105" s="73">
        <f>0</f>
        <v>0</v>
      </c>
      <c r="N2105" s="89">
        <f t="shared" si="548"/>
        <v>0</v>
      </c>
      <c r="O2105" s="89">
        <f t="shared" si="549"/>
        <v>0</v>
      </c>
      <c r="P2105" s="89">
        <f t="shared" si="550"/>
        <v>0</v>
      </c>
      <c r="Q2105" s="62">
        <f t="shared" si="561"/>
        <v>0</v>
      </c>
      <c r="R2105" s="89">
        <f t="shared" si="556"/>
        <v>-96.901487591348825</v>
      </c>
      <c r="S2105" s="74">
        <f t="shared" si="557"/>
        <v>0</v>
      </c>
      <c r="T2105" s="91">
        <f t="shared" si="551"/>
        <v>-1.682188204238555E-2</v>
      </c>
      <c r="U2105" s="92">
        <f t="shared" si="552"/>
        <v>1.2831781179576143</v>
      </c>
    </row>
    <row r="2106" spans="1:21">
      <c r="A2106" s="80">
        <v>38614</v>
      </c>
      <c r="B2106" s="81">
        <v>0</v>
      </c>
      <c r="C2106" s="82">
        <v>4.7276792131231114E-3</v>
      </c>
      <c r="D2106" s="88">
        <f t="shared" si="553"/>
        <v>1.3734879691984794</v>
      </c>
      <c r="E2106" s="89">
        <f t="shared" si="558"/>
        <v>12734.879691984794</v>
      </c>
      <c r="F2106" s="126">
        <f t="shared" si="559"/>
        <v>432285.99151077628</v>
      </c>
      <c r="G2106" s="62">
        <f t="shared" si="560"/>
        <v>3.3945039291015271E-2</v>
      </c>
      <c r="H2106" s="88">
        <f t="shared" si="545"/>
        <v>0</v>
      </c>
      <c r="I2106" s="62">
        <f t="shared" si="554"/>
        <v>0</v>
      </c>
      <c r="J2106" s="89">
        <f t="shared" si="546"/>
        <v>0</v>
      </c>
      <c r="K2106" s="62">
        <f t="shared" si="555"/>
        <v>0</v>
      </c>
      <c r="L2106" s="90">
        <f t="shared" si="547"/>
        <v>94.553584262462223</v>
      </c>
      <c r="M2106" s="73">
        <f>0</f>
        <v>0</v>
      </c>
      <c r="N2106" s="89">
        <f t="shared" si="548"/>
        <v>0</v>
      </c>
      <c r="O2106" s="89">
        <f t="shared" si="549"/>
        <v>0</v>
      </c>
      <c r="P2106" s="89">
        <f t="shared" si="550"/>
        <v>0</v>
      </c>
      <c r="Q2106" s="62">
        <f t="shared" si="561"/>
        <v>0</v>
      </c>
      <c r="R2106" s="89">
        <f t="shared" si="556"/>
        <v>-94.553584262462223</v>
      </c>
      <c r="S2106" s="74">
        <f t="shared" si="557"/>
        <v>0</v>
      </c>
      <c r="T2106" s="91">
        <f t="shared" si="551"/>
        <v>-2.6512030801520536E-2</v>
      </c>
      <c r="U2106" s="92">
        <f t="shared" si="552"/>
        <v>1.2734879691984793</v>
      </c>
    </row>
    <row r="2107" spans="1:21">
      <c r="A2107" s="80">
        <v>38615</v>
      </c>
      <c r="B2107" s="81">
        <v>0</v>
      </c>
      <c r="C2107" s="82">
        <v>4.4771871242683539E-3</v>
      </c>
      <c r="D2107" s="88">
        <f t="shared" si="553"/>
        <v>1.3640326107722331</v>
      </c>
      <c r="E2107" s="89">
        <f t="shared" si="558"/>
        <v>12640.326107722331</v>
      </c>
      <c r="F2107" s="126">
        <f t="shared" si="559"/>
        <v>432285.99151077628</v>
      </c>
      <c r="G2107" s="62">
        <f t="shared" si="560"/>
        <v>3.4198958778973318E-2</v>
      </c>
      <c r="H2107" s="88">
        <f t="shared" si="545"/>
        <v>0</v>
      </c>
      <c r="I2107" s="62">
        <f t="shared" si="554"/>
        <v>0</v>
      </c>
      <c r="J2107" s="89">
        <f t="shared" si="546"/>
        <v>0</v>
      </c>
      <c r="K2107" s="62">
        <f t="shared" si="555"/>
        <v>0</v>
      </c>
      <c r="L2107" s="90">
        <f t="shared" si="547"/>
        <v>89.543742485367076</v>
      </c>
      <c r="M2107" s="73">
        <f>0</f>
        <v>0</v>
      </c>
      <c r="N2107" s="89">
        <f t="shared" si="548"/>
        <v>0</v>
      </c>
      <c r="O2107" s="89">
        <f t="shared" si="549"/>
        <v>0</v>
      </c>
      <c r="P2107" s="89">
        <f t="shared" si="550"/>
        <v>0</v>
      </c>
      <c r="Q2107" s="62">
        <f t="shared" si="561"/>
        <v>0</v>
      </c>
      <c r="R2107" s="89">
        <f t="shared" si="556"/>
        <v>-89.543742485367076</v>
      </c>
      <c r="S2107" s="74">
        <f t="shared" si="557"/>
        <v>0</v>
      </c>
      <c r="T2107" s="91">
        <f t="shared" si="551"/>
        <v>-3.5967389227766766E-2</v>
      </c>
      <c r="U2107" s="92">
        <f t="shared" si="552"/>
        <v>1.2640326107722331</v>
      </c>
    </row>
    <row r="2108" spans="1:21">
      <c r="A2108" s="80">
        <v>38616</v>
      </c>
      <c r="B2108" s="81">
        <v>0</v>
      </c>
      <c r="C2108" s="82">
        <v>3.2623647646334063E-3</v>
      </c>
      <c r="D2108" s="88">
        <f t="shared" si="553"/>
        <v>1.3550782365236964</v>
      </c>
      <c r="E2108" s="89">
        <f t="shared" si="558"/>
        <v>12550.782365236964</v>
      </c>
      <c r="F2108" s="126">
        <f t="shared" si="559"/>
        <v>432285.99151077628</v>
      </c>
      <c r="G2108" s="62">
        <f t="shared" si="560"/>
        <v>3.4442951756387542E-2</v>
      </c>
      <c r="H2108" s="88">
        <f t="shared" si="545"/>
        <v>0</v>
      </c>
      <c r="I2108" s="62">
        <f t="shared" si="554"/>
        <v>0</v>
      </c>
      <c r="J2108" s="89">
        <f t="shared" si="546"/>
        <v>0</v>
      </c>
      <c r="K2108" s="62">
        <f t="shared" si="555"/>
        <v>0</v>
      </c>
      <c r="L2108" s="90">
        <f t="shared" si="547"/>
        <v>65.247295292668127</v>
      </c>
      <c r="M2108" s="73">
        <f>0</f>
        <v>0</v>
      </c>
      <c r="N2108" s="89">
        <f t="shared" si="548"/>
        <v>0</v>
      </c>
      <c r="O2108" s="89">
        <f t="shared" si="549"/>
        <v>0</v>
      </c>
      <c r="P2108" s="89">
        <f t="shared" si="550"/>
        <v>0</v>
      </c>
      <c r="Q2108" s="62">
        <f t="shared" si="561"/>
        <v>0</v>
      </c>
      <c r="R2108" s="89">
        <f t="shared" si="556"/>
        <v>-65.247295292668127</v>
      </c>
      <c r="S2108" s="74">
        <f t="shared" si="557"/>
        <v>0</v>
      </c>
      <c r="T2108" s="91">
        <f t="shared" si="551"/>
        <v>-4.49217634763035E-2</v>
      </c>
      <c r="U2108" s="92">
        <f t="shared" si="552"/>
        <v>1.2550782365236963</v>
      </c>
    </row>
    <row r="2109" spans="1:21">
      <c r="A2109" s="80">
        <v>38617</v>
      </c>
      <c r="B2109" s="81">
        <v>0</v>
      </c>
      <c r="C2109" s="82">
        <v>3.658199217551309E-3</v>
      </c>
      <c r="D2109" s="88">
        <f t="shared" si="553"/>
        <v>1.3485535069944297</v>
      </c>
      <c r="E2109" s="89">
        <f t="shared" si="558"/>
        <v>12485.535069944297</v>
      </c>
      <c r="F2109" s="126">
        <f t="shared" si="559"/>
        <v>432285.99151077628</v>
      </c>
      <c r="G2109" s="62">
        <f t="shared" si="560"/>
        <v>3.4622944798849128E-2</v>
      </c>
      <c r="H2109" s="88">
        <f t="shared" si="545"/>
        <v>0</v>
      </c>
      <c r="I2109" s="62">
        <f t="shared" si="554"/>
        <v>0</v>
      </c>
      <c r="J2109" s="89">
        <f t="shared" si="546"/>
        <v>0</v>
      </c>
      <c r="K2109" s="62">
        <f t="shared" si="555"/>
        <v>0</v>
      </c>
      <c r="L2109" s="90">
        <f t="shared" si="547"/>
        <v>73.163984351026187</v>
      </c>
      <c r="M2109" s="73">
        <f>0</f>
        <v>0</v>
      </c>
      <c r="N2109" s="89">
        <f t="shared" si="548"/>
        <v>0</v>
      </c>
      <c r="O2109" s="89">
        <f t="shared" si="549"/>
        <v>0</v>
      </c>
      <c r="P2109" s="89">
        <f t="shared" si="550"/>
        <v>0</v>
      </c>
      <c r="Q2109" s="62">
        <f t="shared" si="561"/>
        <v>0</v>
      </c>
      <c r="R2109" s="89">
        <f t="shared" si="556"/>
        <v>-73.163984351026187</v>
      </c>
      <c r="S2109" s="74">
        <f t="shared" si="557"/>
        <v>0</v>
      </c>
      <c r="T2109" s="91">
        <f t="shared" si="551"/>
        <v>-5.1446493005570249E-2</v>
      </c>
      <c r="U2109" s="92">
        <f t="shared" si="552"/>
        <v>1.2485535069944296</v>
      </c>
    </row>
    <row r="2110" spans="1:21">
      <c r="A2110" s="80">
        <v>38618</v>
      </c>
      <c r="B2110" s="81">
        <v>0</v>
      </c>
      <c r="C2110" s="82">
        <v>4.2534631471053998E-3</v>
      </c>
      <c r="D2110" s="88">
        <f t="shared" si="553"/>
        <v>1.3412371085593271</v>
      </c>
      <c r="E2110" s="89">
        <f t="shared" si="558"/>
        <v>12412.371085593271</v>
      </c>
      <c r="F2110" s="126">
        <f t="shared" si="559"/>
        <v>432285.99151077628</v>
      </c>
      <c r="G2110" s="62">
        <f t="shared" si="560"/>
        <v>3.4827027691149176E-2</v>
      </c>
      <c r="H2110" s="88">
        <f t="shared" si="545"/>
        <v>0</v>
      </c>
      <c r="I2110" s="62">
        <f t="shared" si="554"/>
        <v>0</v>
      </c>
      <c r="J2110" s="89">
        <f t="shared" si="546"/>
        <v>0</v>
      </c>
      <c r="K2110" s="62">
        <f t="shared" si="555"/>
        <v>0</v>
      </c>
      <c r="L2110" s="90">
        <f t="shared" si="547"/>
        <v>85.069262942107997</v>
      </c>
      <c r="M2110" s="73">
        <f>0</f>
        <v>0</v>
      </c>
      <c r="N2110" s="89">
        <f t="shared" si="548"/>
        <v>0</v>
      </c>
      <c r="O2110" s="89">
        <f t="shared" si="549"/>
        <v>0</v>
      </c>
      <c r="P2110" s="89">
        <f t="shared" si="550"/>
        <v>0</v>
      </c>
      <c r="Q2110" s="62">
        <f t="shared" si="561"/>
        <v>0</v>
      </c>
      <c r="R2110" s="89">
        <f t="shared" si="556"/>
        <v>-85.069262942107997</v>
      </c>
      <c r="S2110" s="74">
        <f t="shared" si="557"/>
        <v>0</v>
      </c>
      <c r="T2110" s="91">
        <f t="shared" si="551"/>
        <v>-5.8762891440672815E-2</v>
      </c>
      <c r="U2110" s="92">
        <f t="shared" si="552"/>
        <v>1.241237108559327</v>
      </c>
    </row>
    <row r="2111" spans="1:21">
      <c r="A2111" s="80">
        <v>38619</v>
      </c>
      <c r="B2111" s="81">
        <v>0</v>
      </c>
      <c r="C2111" s="82">
        <v>4.2388382249472622E-3</v>
      </c>
      <c r="D2111" s="88">
        <f t="shared" si="553"/>
        <v>1.3327301822651163</v>
      </c>
      <c r="E2111" s="89">
        <f t="shared" si="558"/>
        <v>12327.301822651163</v>
      </c>
      <c r="F2111" s="126">
        <f t="shared" si="559"/>
        <v>432285.99151077628</v>
      </c>
      <c r="G2111" s="62">
        <f t="shared" si="560"/>
        <v>3.5067364921369873E-2</v>
      </c>
      <c r="H2111" s="88">
        <f t="shared" si="545"/>
        <v>0</v>
      </c>
      <c r="I2111" s="62">
        <f t="shared" si="554"/>
        <v>0</v>
      </c>
      <c r="J2111" s="89">
        <f t="shared" si="546"/>
        <v>0</v>
      </c>
      <c r="K2111" s="62">
        <f t="shared" si="555"/>
        <v>0</v>
      </c>
      <c r="L2111" s="90">
        <f t="shared" si="547"/>
        <v>84.776764498945241</v>
      </c>
      <c r="M2111" s="73">
        <f>0</f>
        <v>0</v>
      </c>
      <c r="N2111" s="89">
        <f t="shared" si="548"/>
        <v>0</v>
      </c>
      <c r="O2111" s="89">
        <f t="shared" si="549"/>
        <v>0</v>
      </c>
      <c r="P2111" s="89">
        <f t="shared" si="550"/>
        <v>0</v>
      </c>
      <c r="Q2111" s="62">
        <f t="shared" si="561"/>
        <v>0</v>
      </c>
      <c r="R2111" s="89">
        <f t="shared" si="556"/>
        <v>-84.776764498945241</v>
      </c>
      <c r="S2111" s="74">
        <f t="shared" si="557"/>
        <v>0</v>
      </c>
      <c r="T2111" s="91">
        <f t="shared" si="551"/>
        <v>-6.7269817734883608E-2</v>
      </c>
      <c r="U2111" s="92">
        <f t="shared" si="552"/>
        <v>1.2327301822651162</v>
      </c>
    </row>
    <row r="2112" spans="1:21">
      <c r="A2112" s="80">
        <v>38620</v>
      </c>
      <c r="B2112" s="81">
        <v>0</v>
      </c>
      <c r="C2112" s="82">
        <v>4.5946783012598023E-3</v>
      </c>
      <c r="D2112" s="88">
        <f t="shared" si="553"/>
        <v>1.3242525058152217</v>
      </c>
      <c r="E2112" s="89">
        <f t="shared" si="558"/>
        <v>12242.525058152218</v>
      </c>
      <c r="F2112" s="126">
        <f t="shared" si="559"/>
        <v>432285.99151077628</v>
      </c>
      <c r="G2112" s="62">
        <f t="shared" si="560"/>
        <v>3.5310198627930917E-2</v>
      </c>
      <c r="H2112" s="88">
        <f t="shared" si="545"/>
        <v>0</v>
      </c>
      <c r="I2112" s="62">
        <f t="shared" si="554"/>
        <v>0</v>
      </c>
      <c r="J2112" s="89">
        <f t="shared" si="546"/>
        <v>0</v>
      </c>
      <c r="K2112" s="62">
        <f t="shared" si="555"/>
        <v>0</v>
      </c>
      <c r="L2112" s="90">
        <f t="shared" si="547"/>
        <v>91.893566025196051</v>
      </c>
      <c r="M2112" s="73">
        <f>0</f>
        <v>0</v>
      </c>
      <c r="N2112" s="89">
        <f t="shared" si="548"/>
        <v>0</v>
      </c>
      <c r="O2112" s="89">
        <f t="shared" si="549"/>
        <v>0</v>
      </c>
      <c r="P2112" s="89">
        <f t="shared" si="550"/>
        <v>0</v>
      </c>
      <c r="Q2112" s="62">
        <f t="shared" si="561"/>
        <v>0</v>
      </c>
      <c r="R2112" s="89">
        <f t="shared" si="556"/>
        <v>-91.893566025196051</v>
      </c>
      <c r="S2112" s="74">
        <f t="shared" si="557"/>
        <v>0</v>
      </c>
      <c r="T2112" s="91">
        <f t="shared" si="551"/>
        <v>-7.5747494184778219E-2</v>
      </c>
      <c r="U2112" s="92">
        <f t="shared" si="552"/>
        <v>1.2242525058152216</v>
      </c>
    </row>
    <row r="2113" spans="1:21">
      <c r="A2113" s="80">
        <v>38621</v>
      </c>
      <c r="B2113" s="81">
        <v>0</v>
      </c>
      <c r="C2113" s="82">
        <v>4.9329188279381049E-3</v>
      </c>
      <c r="D2113" s="88">
        <f t="shared" si="553"/>
        <v>1.3150631492127023</v>
      </c>
      <c r="E2113" s="89">
        <f t="shared" si="558"/>
        <v>12150.631492127022</v>
      </c>
      <c r="F2113" s="126">
        <f t="shared" si="559"/>
        <v>432285.99151077628</v>
      </c>
      <c r="G2113" s="62">
        <f t="shared" si="560"/>
        <v>3.5577244836276632E-2</v>
      </c>
      <c r="H2113" s="88">
        <f t="shared" si="545"/>
        <v>0</v>
      </c>
      <c r="I2113" s="62">
        <f t="shared" si="554"/>
        <v>0</v>
      </c>
      <c r="J2113" s="89">
        <f t="shared" si="546"/>
        <v>0</v>
      </c>
      <c r="K2113" s="62">
        <f t="shared" si="555"/>
        <v>0</v>
      </c>
      <c r="L2113" s="90">
        <f t="shared" si="547"/>
        <v>98.6583765587621</v>
      </c>
      <c r="M2113" s="73">
        <f>0</f>
        <v>0</v>
      </c>
      <c r="N2113" s="89">
        <f t="shared" si="548"/>
        <v>0</v>
      </c>
      <c r="O2113" s="89">
        <f t="shared" si="549"/>
        <v>0</v>
      </c>
      <c r="P2113" s="89">
        <f t="shared" si="550"/>
        <v>0</v>
      </c>
      <c r="Q2113" s="62">
        <f t="shared" si="561"/>
        <v>0</v>
      </c>
      <c r="R2113" s="89">
        <f t="shared" si="556"/>
        <v>-98.6583765587621</v>
      </c>
      <c r="S2113" s="74">
        <f t="shared" si="557"/>
        <v>0</v>
      </c>
      <c r="T2113" s="91">
        <f t="shared" si="551"/>
        <v>-8.4936850787297624E-2</v>
      </c>
      <c r="U2113" s="92">
        <f t="shared" si="552"/>
        <v>1.2150631492127022</v>
      </c>
    </row>
    <row r="2114" spans="1:21">
      <c r="A2114" s="80">
        <v>38622</v>
      </c>
      <c r="B2114" s="81">
        <v>0</v>
      </c>
      <c r="C2114" s="82">
        <v>4.9206765221532335E-3</v>
      </c>
      <c r="D2114" s="88">
        <f t="shared" si="553"/>
        <v>1.3051973115568261</v>
      </c>
      <c r="E2114" s="89">
        <f t="shared" si="558"/>
        <v>12051.97311556826</v>
      </c>
      <c r="F2114" s="126">
        <f t="shared" si="559"/>
        <v>432285.99151077628</v>
      </c>
      <c r="G2114" s="62">
        <f t="shared" si="560"/>
        <v>3.5868482892014289E-2</v>
      </c>
      <c r="H2114" s="88">
        <f t="shared" si="545"/>
        <v>0</v>
      </c>
      <c r="I2114" s="62">
        <f t="shared" si="554"/>
        <v>0</v>
      </c>
      <c r="J2114" s="89">
        <f t="shared" si="546"/>
        <v>0</v>
      </c>
      <c r="K2114" s="62">
        <f t="shared" si="555"/>
        <v>0</v>
      </c>
      <c r="L2114" s="90">
        <f t="shared" si="547"/>
        <v>98.413530443064673</v>
      </c>
      <c r="M2114" s="73">
        <f>0</f>
        <v>0</v>
      </c>
      <c r="N2114" s="89">
        <f t="shared" si="548"/>
        <v>0</v>
      </c>
      <c r="O2114" s="89">
        <f t="shared" si="549"/>
        <v>0</v>
      </c>
      <c r="P2114" s="89">
        <f t="shared" si="550"/>
        <v>0</v>
      </c>
      <c r="Q2114" s="62">
        <f t="shared" si="561"/>
        <v>0</v>
      </c>
      <c r="R2114" s="89">
        <f t="shared" si="556"/>
        <v>-98.413530443064673</v>
      </c>
      <c r="S2114" s="74">
        <f t="shared" si="557"/>
        <v>0</v>
      </c>
      <c r="T2114" s="91">
        <f t="shared" si="551"/>
        <v>-9.4802688443173855E-2</v>
      </c>
      <c r="U2114" s="92">
        <f t="shared" si="552"/>
        <v>1.205197311556826</v>
      </c>
    </row>
    <row r="2115" spans="1:21">
      <c r="A2115" s="80">
        <v>38623</v>
      </c>
      <c r="B2115" s="81">
        <v>0</v>
      </c>
      <c r="C2115" s="82">
        <v>4.5657889516547319E-3</v>
      </c>
      <c r="D2115" s="88">
        <f t="shared" si="553"/>
        <v>1.2953559585125196</v>
      </c>
      <c r="E2115" s="89">
        <f t="shared" si="558"/>
        <v>11953.559585125196</v>
      </c>
      <c r="F2115" s="126">
        <f t="shared" si="559"/>
        <v>432285.99151077628</v>
      </c>
      <c r="G2115" s="62">
        <f t="shared" si="560"/>
        <v>3.6163787734718407E-2</v>
      </c>
      <c r="H2115" s="88">
        <f t="shared" si="545"/>
        <v>0</v>
      </c>
      <c r="I2115" s="62">
        <f t="shared" si="554"/>
        <v>0</v>
      </c>
      <c r="J2115" s="89">
        <f t="shared" si="546"/>
        <v>0</v>
      </c>
      <c r="K2115" s="62">
        <f t="shared" si="555"/>
        <v>0</v>
      </c>
      <c r="L2115" s="90">
        <f t="shared" si="547"/>
        <v>91.315779033094643</v>
      </c>
      <c r="M2115" s="73">
        <f>0</f>
        <v>0</v>
      </c>
      <c r="N2115" s="89">
        <f t="shared" si="548"/>
        <v>0</v>
      </c>
      <c r="O2115" s="89">
        <f t="shared" si="549"/>
        <v>0</v>
      </c>
      <c r="P2115" s="89">
        <f t="shared" si="550"/>
        <v>0</v>
      </c>
      <c r="Q2115" s="62">
        <f t="shared" si="561"/>
        <v>0</v>
      </c>
      <c r="R2115" s="89">
        <f t="shared" si="556"/>
        <v>-91.315779033094643</v>
      </c>
      <c r="S2115" s="74">
        <f t="shared" si="557"/>
        <v>0</v>
      </c>
      <c r="T2115" s="91">
        <f t="shared" si="551"/>
        <v>-0.1046440414874803</v>
      </c>
      <c r="U2115" s="92">
        <f t="shared" si="552"/>
        <v>1.1953559585125195</v>
      </c>
    </row>
    <row r="2116" spans="1:21">
      <c r="A2116" s="80">
        <v>38624</v>
      </c>
      <c r="B2116" s="81">
        <v>0</v>
      </c>
      <c r="C2116" s="82">
        <v>4.8544584910389498E-3</v>
      </c>
      <c r="D2116" s="88">
        <f t="shared" si="553"/>
        <v>1.2862243806092102</v>
      </c>
      <c r="E2116" s="89">
        <f t="shared" si="558"/>
        <v>11862.243806092101</v>
      </c>
      <c r="F2116" s="126">
        <f t="shared" si="559"/>
        <v>432285.99151077628</v>
      </c>
      <c r="G2116" s="62">
        <f t="shared" si="560"/>
        <v>3.6442177262346172E-2</v>
      </c>
      <c r="H2116" s="88">
        <f t="shared" si="545"/>
        <v>0</v>
      </c>
      <c r="I2116" s="62">
        <f t="shared" si="554"/>
        <v>0</v>
      </c>
      <c r="J2116" s="89">
        <f t="shared" si="546"/>
        <v>0</v>
      </c>
      <c r="K2116" s="62">
        <f t="shared" si="555"/>
        <v>0</v>
      </c>
      <c r="L2116" s="90">
        <f t="shared" si="547"/>
        <v>97.089169820778991</v>
      </c>
      <c r="M2116" s="73">
        <f>0</f>
        <v>0</v>
      </c>
      <c r="N2116" s="89">
        <f t="shared" si="548"/>
        <v>0</v>
      </c>
      <c r="O2116" s="89">
        <f t="shared" si="549"/>
        <v>0</v>
      </c>
      <c r="P2116" s="89">
        <f t="shared" si="550"/>
        <v>0</v>
      </c>
      <c r="Q2116" s="62">
        <f t="shared" si="561"/>
        <v>0</v>
      </c>
      <c r="R2116" s="89">
        <f t="shared" si="556"/>
        <v>-97.089169820778991</v>
      </c>
      <c r="S2116" s="74">
        <f t="shared" si="557"/>
        <v>0</v>
      </c>
      <c r="T2116" s="91">
        <f t="shared" si="551"/>
        <v>-0.11377561939078973</v>
      </c>
      <c r="U2116" s="92">
        <f t="shared" si="552"/>
        <v>1.1862243806092101</v>
      </c>
    </row>
    <row r="2117" spans="1:21">
      <c r="A2117" s="80">
        <v>38625</v>
      </c>
      <c r="B2117" s="81">
        <v>0</v>
      </c>
      <c r="C2117" s="82">
        <v>4.7535979835899187E-3</v>
      </c>
      <c r="D2117" s="88">
        <f t="shared" si="553"/>
        <v>1.2765154636271321</v>
      </c>
      <c r="E2117" s="89">
        <f t="shared" si="558"/>
        <v>11765.154636271322</v>
      </c>
      <c r="F2117" s="126">
        <f t="shared" si="559"/>
        <v>432285.99151077628</v>
      </c>
      <c r="G2117" s="62">
        <f t="shared" si="560"/>
        <v>3.6742907753890663E-2</v>
      </c>
      <c r="H2117" s="88">
        <f t="shared" si="545"/>
        <v>0</v>
      </c>
      <c r="I2117" s="62">
        <f t="shared" si="554"/>
        <v>0</v>
      </c>
      <c r="J2117" s="89">
        <f t="shared" si="546"/>
        <v>0</v>
      </c>
      <c r="K2117" s="62">
        <f t="shared" si="555"/>
        <v>0</v>
      </c>
      <c r="L2117" s="90">
        <f t="shared" si="547"/>
        <v>95.071959671798382</v>
      </c>
      <c r="M2117" s="73">
        <f>0</f>
        <v>0</v>
      </c>
      <c r="N2117" s="89">
        <f t="shared" si="548"/>
        <v>0</v>
      </c>
      <c r="O2117" s="89">
        <f t="shared" si="549"/>
        <v>0</v>
      </c>
      <c r="P2117" s="89">
        <f t="shared" si="550"/>
        <v>0</v>
      </c>
      <c r="Q2117" s="62">
        <f t="shared" si="561"/>
        <v>0</v>
      </c>
      <c r="R2117" s="89">
        <f t="shared" si="556"/>
        <v>-95.071959671798382</v>
      </c>
      <c r="S2117" s="74">
        <f t="shared" si="557"/>
        <v>0</v>
      </c>
      <c r="T2117" s="91">
        <f t="shared" si="551"/>
        <v>-0.12348453637286783</v>
      </c>
      <c r="U2117" s="92">
        <f t="shared" si="552"/>
        <v>1.176515463627132</v>
      </c>
    </row>
    <row r="2118" spans="1:21">
      <c r="A2118" s="80">
        <v>38626</v>
      </c>
      <c r="B2118" s="81">
        <v>0</v>
      </c>
      <c r="C2118" s="82">
        <v>4.3931315841239434E-3</v>
      </c>
      <c r="D2118" s="88">
        <f t="shared" si="553"/>
        <v>1.2670082676599523</v>
      </c>
      <c r="E2118" s="89">
        <f t="shared" si="558"/>
        <v>11670.082676599523</v>
      </c>
      <c r="F2118" s="126">
        <f t="shared" si="559"/>
        <v>432285.99151077628</v>
      </c>
      <c r="G2118" s="62">
        <f t="shared" si="560"/>
        <v>3.7042238987525115E-2</v>
      </c>
      <c r="H2118" s="88">
        <f t="shared" si="545"/>
        <v>0</v>
      </c>
      <c r="I2118" s="62">
        <f t="shared" si="554"/>
        <v>0</v>
      </c>
      <c r="J2118" s="89">
        <f t="shared" si="546"/>
        <v>0</v>
      </c>
      <c r="K2118" s="62">
        <f t="shared" si="555"/>
        <v>0</v>
      </c>
      <c r="L2118" s="90">
        <f t="shared" si="547"/>
        <v>87.862631682478863</v>
      </c>
      <c r="M2118" s="73">
        <f>0</f>
        <v>0</v>
      </c>
      <c r="N2118" s="89">
        <f t="shared" si="548"/>
        <v>0</v>
      </c>
      <c r="O2118" s="89">
        <f t="shared" si="549"/>
        <v>0</v>
      </c>
      <c r="P2118" s="89">
        <f t="shared" si="550"/>
        <v>0</v>
      </c>
      <c r="Q2118" s="62">
        <f t="shared" si="561"/>
        <v>0</v>
      </c>
      <c r="R2118" s="89">
        <f t="shared" si="556"/>
        <v>-87.862631682478863</v>
      </c>
      <c r="S2118" s="74">
        <f t="shared" si="557"/>
        <v>0</v>
      </c>
      <c r="T2118" s="91">
        <f t="shared" si="551"/>
        <v>-0.13299173234004757</v>
      </c>
      <c r="U2118" s="92">
        <f t="shared" si="552"/>
        <v>1.1670082676599522</v>
      </c>
    </row>
    <row r="2119" spans="1:21">
      <c r="A2119" s="80">
        <v>38627</v>
      </c>
      <c r="B2119" s="81">
        <v>1.6764000000000001E-2</v>
      </c>
      <c r="C2119" s="82">
        <v>2.9010291722357138E-3</v>
      </c>
      <c r="D2119" s="88">
        <f t="shared" si="553"/>
        <v>1.2582220044917043</v>
      </c>
      <c r="E2119" s="89">
        <f t="shared" si="558"/>
        <v>11582.220044917043</v>
      </c>
      <c r="F2119" s="126">
        <f t="shared" si="559"/>
        <v>432285.99151077628</v>
      </c>
      <c r="G2119" s="62">
        <f t="shared" si="560"/>
        <v>3.7323241125995416E-2</v>
      </c>
      <c r="H2119" s="88">
        <f t="shared" si="545"/>
        <v>335.28000000000003</v>
      </c>
      <c r="I2119" s="62">
        <f t="shared" si="554"/>
        <v>3352.8</v>
      </c>
      <c r="J2119" s="89">
        <f t="shared" si="546"/>
        <v>603.50400000000002</v>
      </c>
      <c r="K2119" s="62">
        <f t="shared" si="555"/>
        <v>13277.088</v>
      </c>
      <c r="L2119" s="90">
        <f t="shared" si="547"/>
        <v>58.020583444714276</v>
      </c>
      <c r="M2119" s="73">
        <f>0</f>
        <v>0</v>
      </c>
      <c r="N2119" s="89">
        <f t="shared" si="548"/>
        <v>0</v>
      </c>
      <c r="O2119" s="89">
        <f t="shared" si="549"/>
        <v>0</v>
      </c>
      <c r="P2119" s="89">
        <f t="shared" si="550"/>
        <v>0</v>
      </c>
      <c r="Q2119" s="62">
        <f t="shared" si="561"/>
        <v>0</v>
      </c>
      <c r="R2119" s="89">
        <f t="shared" si="556"/>
        <v>880.76341655528586</v>
      </c>
      <c r="S2119" s="74">
        <f t="shared" si="557"/>
        <v>16629.887999999999</v>
      </c>
      <c r="T2119" s="91">
        <f t="shared" si="551"/>
        <v>-0.14177799550829562</v>
      </c>
      <c r="U2119" s="92">
        <f t="shared" si="552"/>
        <v>1.1582220044917042</v>
      </c>
    </row>
    <row r="2120" spans="1:21">
      <c r="A2120" s="80">
        <v>38628</v>
      </c>
      <c r="B2120" s="81">
        <v>3.5560000000000001E-3</v>
      </c>
      <c r="C2120" s="82">
        <v>2.1675445463560962E-3</v>
      </c>
      <c r="D2120" s="88">
        <f t="shared" si="553"/>
        <v>1.3462983461472329</v>
      </c>
      <c r="E2120" s="89">
        <f t="shared" si="558"/>
        <v>12462.98346147233</v>
      </c>
      <c r="F2120" s="126">
        <f t="shared" si="559"/>
        <v>448915.87951077626</v>
      </c>
      <c r="G2120" s="62">
        <f t="shared" si="560"/>
        <v>3.6019937031814296E-2</v>
      </c>
      <c r="H2120" s="88">
        <f t="shared" si="545"/>
        <v>71.12</v>
      </c>
      <c r="I2120" s="62">
        <f t="shared" si="554"/>
        <v>711.2</v>
      </c>
      <c r="J2120" s="89">
        <f t="shared" si="546"/>
        <v>128.01599999999999</v>
      </c>
      <c r="K2120" s="62">
        <f t="shared" si="555"/>
        <v>2816.3519999999994</v>
      </c>
      <c r="L2120" s="90">
        <f t="shared" si="547"/>
        <v>43.350890927121924</v>
      </c>
      <c r="M2120" s="73">
        <f>0</f>
        <v>0</v>
      </c>
      <c r="N2120" s="89">
        <f t="shared" si="548"/>
        <v>0</v>
      </c>
      <c r="O2120" s="89">
        <f t="shared" si="549"/>
        <v>0</v>
      </c>
      <c r="P2120" s="89">
        <f t="shared" si="550"/>
        <v>0</v>
      </c>
      <c r="Q2120" s="62">
        <f t="shared" si="561"/>
        <v>0</v>
      </c>
      <c r="R2120" s="89">
        <f t="shared" si="556"/>
        <v>155.78510907287807</v>
      </c>
      <c r="S2120" s="74">
        <f t="shared" si="557"/>
        <v>3527.5519999999997</v>
      </c>
      <c r="T2120" s="91">
        <f t="shared" si="551"/>
        <v>-5.370165385276704E-2</v>
      </c>
      <c r="U2120" s="92">
        <f t="shared" si="552"/>
        <v>1.2462983461472328</v>
      </c>
    </row>
    <row r="2121" spans="1:21">
      <c r="A2121" s="80">
        <v>38629</v>
      </c>
      <c r="B2121" s="81">
        <v>1.3207999999999999E-2</v>
      </c>
      <c r="C2121" s="82">
        <v>2.808071538466737E-3</v>
      </c>
      <c r="D2121" s="88">
        <f t="shared" si="553"/>
        <v>1.3618768570545208</v>
      </c>
      <c r="E2121" s="89">
        <f t="shared" si="558"/>
        <v>12618.768570545208</v>
      </c>
      <c r="F2121" s="126">
        <f t="shared" si="559"/>
        <v>452443.43151077628</v>
      </c>
      <c r="G2121" s="62">
        <f t="shared" si="560"/>
        <v>3.5854800647257448E-2</v>
      </c>
      <c r="H2121" s="88">
        <f t="shared" si="545"/>
        <v>264.15999999999997</v>
      </c>
      <c r="I2121" s="62">
        <f t="shared" si="554"/>
        <v>2641.6</v>
      </c>
      <c r="J2121" s="89">
        <f t="shared" si="546"/>
        <v>475.48799999999994</v>
      </c>
      <c r="K2121" s="62">
        <f t="shared" si="555"/>
        <v>10460.735999999999</v>
      </c>
      <c r="L2121" s="90">
        <f t="shared" si="547"/>
        <v>56.161430769334743</v>
      </c>
      <c r="M2121" s="73">
        <f>0</f>
        <v>0</v>
      </c>
      <c r="N2121" s="89">
        <f t="shared" si="548"/>
        <v>0</v>
      </c>
      <c r="O2121" s="89">
        <f t="shared" si="549"/>
        <v>0</v>
      </c>
      <c r="P2121" s="89">
        <f t="shared" si="550"/>
        <v>0</v>
      </c>
      <c r="Q2121" s="62">
        <f t="shared" si="561"/>
        <v>0</v>
      </c>
      <c r="R2121" s="89">
        <f t="shared" si="556"/>
        <v>683.48656923066517</v>
      </c>
      <c r="S2121" s="74">
        <f t="shared" si="557"/>
        <v>13102.335999999999</v>
      </c>
      <c r="T2121" s="91">
        <f t="shared" si="551"/>
        <v>-3.8123142945479138E-2</v>
      </c>
      <c r="U2121" s="92">
        <f t="shared" si="552"/>
        <v>1.2618768570545207</v>
      </c>
    </row>
    <row r="2122" spans="1:21">
      <c r="A2122" s="80">
        <v>38630</v>
      </c>
      <c r="B2122" s="81">
        <v>1.7779999999999997E-2</v>
      </c>
      <c r="C2122" s="82">
        <v>2.3404836680214983E-3</v>
      </c>
      <c r="D2122" s="88">
        <f t="shared" si="553"/>
        <v>1.4151127569887936</v>
      </c>
      <c r="E2122" s="89">
        <f t="shared" si="558"/>
        <v>13302.255139775873</v>
      </c>
      <c r="F2122" s="126">
        <f t="shared" si="559"/>
        <v>465545.76751077629</v>
      </c>
      <c r="G2122" s="62">
        <f t="shared" si="560"/>
        <v>3.4997507010575968E-2</v>
      </c>
      <c r="H2122" s="88">
        <f t="shared" si="545"/>
        <v>355.59999999999997</v>
      </c>
      <c r="I2122" s="62">
        <f t="shared" si="554"/>
        <v>3555.9999999999995</v>
      </c>
      <c r="J2122" s="89">
        <f t="shared" si="546"/>
        <v>640.07999999999993</v>
      </c>
      <c r="K2122" s="62">
        <f t="shared" si="555"/>
        <v>14081.759999999997</v>
      </c>
      <c r="L2122" s="90">
        <f t="shared" si="547"/>
        <v>46.809673360429969</v>
      </c>
      <c r="M2122" s="73">
        <f>0</f>
        <v>0</v>
      </c>
      <c r="N2122" s="89">
        <f t="shared" si="548"/>
        <v>0</v>
      </c>
      <c r="O2122" s="89">
        <f t="shared" si="549"/>
        <v>0</v>
      </c>
      <c r="P2122" s="89">
        <f t="shared" si="550"/>
        <v>0</v>
      </c>
      <c r="Q2122" s="62">
        <f t="shared" si="561"/>
        <v>0</v>
      </c>
      <c r="R2122" s="89">
        <f t="shared" si="556"/>
        <v>948.87032663956984</v>
      </c>
      <c r="S2122" s="74">
        <f t="shared" si="557"/>
        <v>17637.759999999995</v>
      </c>
      <c r="T2122" s="91">
        <f t="shared" si="551"/>
        <v>1.5112756988793663E-2</v>
      </c>
      <c r="U2122" s="92">
        <f t="shared" si="552"/>
        <v>1.3151127569887935</v>
      </c>
    </row>
    <row r="2123" spans="1:21">
      <c r="A2123" s="80">
        <v>38631</v>
      </c>
      <c r="B2123" s="81">
        <v>6.8072000000000008E-2</v>
      </c>
      <c r="C2123" s="82">
        <v>2.5797327954161309E-3</v>
      </c>
      <c r="D2123" s="88">
        <f t="shared" si="553"/>
        <v>1.462556273320772</v>
      </c>
      <c r="E2123" s="89">
        <f t="shared" si="558"/>
        <v>14251.125466415442</v>
      </c>
      <c r="F2123" s="126">
        <f t="shared" si="559"/>
        <v>483183.5275107763</v>
      </c>
      <c r="G2123" s="62">
        <f t="shared" si="560"/>
        <v>3.3904938150285648E-2</v>
      </c>
      <c r="H2123" s="88">
        <f t="shared" si="545"/>
        <v>1361.44</v>
      </c>
      <c r="I2123" s="62">
        <f t="shared" si="554"/>
        <v>13614.400000000001</v>
      </c>
      <c r="J2123" s="89">
        <f t="shared" si="546"/>
        <v>2450.5920000000001</v>
      </c>
      <c r="K2123" s="62">
        <f t="shared" si="555"/>
        <v>53913.023999999998</v>
      </c>
      <c r="L2123" s="90">
        <f t="shared" si="547"/>
        <v>51.594655908322615</v>
      </c>
      <c r="M2123" s="73">
        <f>0</f>
        <v>0</v>
      </c>
      <c r="N2123" s="89">
        <f t="shared" si="548"/>
        <v>0</v>
      </c>
      <c r="O2123" s="89">
        <f t="shared" si="549"/>
        <v>0</v>
      </c>
      <c r="P2123" s="89">
        <f t="shared" si="550"/>
        <v>0</v>
      </c>
      <c r="Q2123" s="62">
        <f t="shared" si="561"/>
        <v>0</v>
      </c>
      <c r="R2123" s="89">
        <f t="shared" si="556"/>
        <v>3760.4373440916775</v>
      </c>
      <c r="S2123" s="74">
        <f t="shared" si="557"/>
        <v>67527.423999999999</v>
      </c>
      <c r="T2123" s="91">
        <f t="shared" si="551"/>
        <v>6.2556273320772071E-2</v>
      </c>
      <c r="U2123" s="92">
        <f t="shared" si="552"/>
        <v>1.3625562733207719</v>
      </c>
    </row>
    <row r="2124" spans="1:21">
      <c r="A2124" s="80">
        <v>38632</v>
      </c>
      <c r="B2124" s="81">
        <v>1.1429999999999999E-2</v>
      </c>
      <c r="C2124" s="82">
        <v>2.5167674658745629E-3</v>
      </c>
      <c r="D2124" s="88">
        <f t="shared" si="553"/>
        <v>1.6505781405253561</v>
      </c>
      <c r="E2124" s="89">
        <f t="shared" si="558"/>
        <v>18011.562810507119</v>
      </c>
      <c r="F2124" s="126">
        <f t="shared" si="559"/>
        <v>550710.9515107763</v>
      </c>
      <c r="G2124" s="62">
        <f t="shared" si="560"/>
        <v>3.0575411878724749E-2</v>
      </c>
      <c r="H2124" s="88">
        <f t="shared" si="545"/>
        <v>228.6</v>
      </c>
      <c r="I2124" s="62">
        <f t="shared" si="554"/>
        <v>2286</v>
      </c>
      <c r="J2124" s="89">
        <f t="shared" si="546"/>
        <v>411.4799999999999</v>
      </c>
      <c r="K2124" s="62">
        <f t="shared" si="555"/>
        <v>9052.5599999999977</v>
      </c>
      <c r="L2124" s="90">
        <f t="shared" si="547"/>
        <v>50.335349317491257</v>
      </c>
      <c r="M2124" s="73">
        <f>0</f>
        <v>0</v>
      </c>
      <c r="N2124" s="89">
        <f t="shared" si="548"/>
        <v>8944.7072256876127</v>
      </c>
      <c r="O2124" s="89">
        <f t="shared" si="549"/>
        <v>3011.5628105071223</v>
      </c>
      <c r="P2124" s="89">
        <f t="shared" si="550"/>
        <v>3011.5628105071223</v>
      </c>
      <c r="Q2124" s="62">
        <f t="shared" si="561"/>
        <v>92079.773329905162</v>
      </c>
      <c r="R2124" s="89">
        <f t="shared" si="556"/>
        <v>-2421.8181598246138</v>
      </c>
      <c r="S2124" s="74">
        <f t="shared" si="557"/>
        <v>-80741.213329905164</v>
      </c>
      <c r="T2124" s="91">
        <f t="shared" si="551"/>
        <v>0.25057814052535621</v>
      </c>
      <c r="U2124" s="92">
        <f t="shared" si="552"/>
        <v>1.550578140525356</v>
      </c>
    </row>
    <row r="2125" spans="1:21">
      <c r="A2125" s="80">
        <v>38633</v>
      </c>
      <c r="B2125" s="81">
        <v>1.016E-3</v>
      </c>
      <c r="C2125" s="82">
        <v>3.158887401334653E-3</v>
      </c>
      <c r="D2125" s="88">
        <f t="shared" si="553"/>
        <v>1.5294872325341253</v>
      </c>
      <c r="E2125" s="89">
        <f t="shared" si="558"/>
        <v>15589.744650682505</v>
      </c>
      <c r="F2125" s="126">
        <f t="shared" si="559"/>
        <v>469969.73818087112</v>
      </c>
      <c r="G2125" s="62">
        <f t="shared" si="560"/>
        <v>3.0146083127814173E-2</v>
      </c>
      <c r="H2125" s="88">
        <f t="shared" si="545"/>
        <v>20.32</v>
      </c>
      <c r="I2125" s="62">
        <f t="shared" si="554"/>
        <v>203.20000000000002</v>
      </c>
      <c r="J2125" s="89">
        <f t="shared" si="546"/>
        <v>36.575999999999993</v>
      </c>
      <c r="K2125" s="62">
        <f t="shared" si="555"/>
        <v>804.6719999999998</v>
      </c>
      <c r="L2125" s="90">
        <f t="shared" si="547"/>
        <v>63.17774802669306</v>
      </c>
      <c r="M2125" s="73">
        <f>0</f>
        <v>0</v>
      </c>
      <c r="N2125" s="89">
        <f t="shared" si="548"/>
        <v>775.12948500828452</v>
      </c>
      <c r="O2125" s="89">
        <f t="shared" si="549"/>
        <v>589.74465068250663</v>
      </c>
      <c r="P2125" s="89">
        <f t="shared" si="550"/>
        <v>589.74465068250663</v>
      </c>
      <c r="Q2125" s="62">
        <f t="shared" si="561"/>
        <v>17778.491263658576</v>
      </c>
      <c r="R2125" s="89">
        <f t="shared" si="556"/>
        <v>-596.02639870919973</v>
      </c>
      <c r="S2125" s="74">
        <f t="shared" si="557"/>
        <v>-16770.619263658577</v>
      </c>
      <c r="T2125" s="91">
        <f t="shared" si="551"/>
        <v>0.12948723253412542</v>
      </c>
      <c r="U2125" s="92">
        <f t="shared" si="552"/>
        <v>1.4294872325341252</v>
      </c>
    </row>
    <row r="2126" spans="1:21">
      <c r="A2126" s="80">
        <v>38634</v>
      </c>
      <c r="B2126" s="81">
        <v>0</v>
      </c>
      <c r="C2126" s="82">
        <v>2.8409243521380274E-3</v>
      </c>
      <c r="D2126" s="88">
        <f t="shared" si="553"/>
        <v>1.4996859125986652</v>
      </c>
      <c r="E2126" s="89">
        <f t="shared" si="558"/>
        <v>14993.718251973305</v>
      </c>
      <c r="F2126" s="126">
        <f t="shared" si="559"/>
        <v>453199.11891721253</v>
      </c>
      <c r="G2126" s="62">
        <f t="shared" si="560"/>
        <v>3.0225932707356799E-2</v>
      </c>
      <c r="H2126" s="88">
        <f t="shared" si="545"/>
        <v>0</v>
      </c>
      <c r="I2126" s="62">
        <f t="shared" si="554"/>
        <v>0</v>
      </c>
      <c r="J2126" s="89">
        <f t="shared" si="546"/>
        <v>0</v>
      </c>
      <c r="K2126" s="62">
        <f t="shared" si="555"/>
        <v>0</v>
      </c>
      <c r="L2126" s="90">
        <f t="shared" si="547"/>
        <v>56.818487042760545</v>
      </c>
      <c r="M2126" s="73">
        <f>0</f>
        <v>0</v>
      </c>
      <c r="N2126" s="89">
        <f t="shared" si="548"/>
        <v>0</v>
      </c>
      <c r="O2126" s="89">
        <f t="shared" si="549"/>
        <v>0</v>
      </c>
      <c r="P2126" s="89">
        <f t="shared" si="550"/>
        <v>0</v>
      </c>
      <c r="Q2126" s="62">
        <f t="shared" si="561"/>
        <v>0</v>
      </c>
      <c r="R2126" s="89">
        <f t="shared" si="556"/>
        <v>-56.818487042760545</v>
      </c>
      <c r="S2126" s="74">
        <f t="shared" si="557"/>
        <v>0</v>
      </c>
      <c r="T2126" s="91">
        <f t="shared" si="551"/>
        <v>9.9685912598665327E-2</v>
      </c>
      <c r="U2126" s="92">
        <f t="shared" si="552"/>
        <v>1.3996859125986651</v>
      </c>
    </row>
    <row r="2127" spans="1:21">
      <c r="A2127" s="80">
        <v>38635</v>
      </c>
      <c r="B2127" s="81">
        <v>0</v>
      </c>
      <c r="C2127" s="82">
        <v>3.4130544682875459E-3</v>
      </c>
      <c r="D2127" s="88">
        <f t="shared" si="553"/>
        <v>1.4968449882465273</v>
      </c>
      <c r="E2127" s="89">
        <f t="shared" si="558"/>
        <v>14936.899764930544</v>
      </c>
      <c r="F2127" s="126">
        <f t="shared" si="559"/>
        <v>453199.11891721253</v>
      </c>
      <c r="G2127" s="62">
        <f t="shared" si="560"/>
        <v>3.0340909161166878E-2</v>
      </c>
      <c r="H2127" s="88">
        <f t="shared" si="545"/>
        <v>0</v>
      </c>
      <c r="I2127" s="62">
        <f t="shared" si="554"/>
        <v>0</v>
      </c>
      <c r="J2127" s="89">
        <f t="shared" si="546"/>
        <v>0</v>
      </c>
      <c r="K2127" s="62">
        <f t="shared" si="555"/>
        <v>0</v>
      </c>
      <c r="L2127" s="90">
        <f t="shared" si="547"/>
        <v>68.261089365750919</v>
      </c>
      <c r="M2127" s="73">
        <f>0</f>
        <v>0</v>
      </c>
      <c r="N2127" s="89">
        <f t="shared" si="548"/>
        <v>0</v>
      </c>
      <c r="O2127" s="89">
        <f t="shared" si="549"/>
        <v>0</v>
      </c>
      <c r="P2127" s="89">
        <f t="shared" si="550"/>
        <v>0</v>
      </c>
      <c r="Q2127" s="62">
        <f t="shared" si="561"/>
        <v>0</v>
      </c>
      <c r="R2127" s="89">
        <f t="shared" si="556"/>
        <v>-68.261089365750919</v>
      </c>
      <c r="S2127" s="74">
        <f t="shared" si="557"/>
        <v>0</v>
      </c>
      <c r="T2127" s="91">
        <f t="shared" si="551"/>
        <v>9.684498824652743E-2</v>
      </c>
      <c r="U2127" s="92">
        <f t="shared" si="552"/>
        <v>1.3968449882465273</v>
      </c>
    </row>
    <row r="2128" spans="1:21">
      <c r="A2128" s="80">
        <v>38636</v>
      </c>
      <c r="B2128" s="81">
        <v>0</v>
      </c>
      <c r="C2128" s="82">
        <v>2.8017094607476899E-3</v>
      </c>
      <c r="D2128" s="88">
        <f t="shared" si="553"/>
        <v>1.4934319337782396</v>
      </c>
      <c r="E2128" s="89">
        <f t="shared" si="558"/>
        <v>14868.638675564793</v>
      </c>
      <c r="F2128" s="126">
        <f t="shared" si="559"/>
        <v>453199.11891721253</v>
      </c>
      <c r="G2128" s="62">
        <f t="shared" si="560"/>
        <v>3.0480202579809986E-2</v>
      </c>
      <c r="H2128" s="88">
        <f t="shared" si="545"/>
        <v>0</v>
      </c>
      <c r="I2128" s="62">
        <f t="shared" si="554"/>
        <v>0</v>
      </c>
      <c r="J2128" s="89">
        <f t="shared" si="546"/>
        <v>0</v>
      </c>
      <c r="K2128" s="62">
        <f t="shared" si="555"/>
        <v>0</v>
      </c>
      <c r="L2128" s="90">
        <f t="shared" si="547"/>
        <v>56.034189214953798</v>
      </c>
      <c r="M2128" s="73">
        <f>0</f>
        <v>0</v>
      </c>
      <c r="N2128" s="89">
        <f t="shared" si="548"/>
        <v>0</v>
      </c>
      <c r="O2128" s="89">
        <f t="shared" si="549"/>
        <v>0</v>
      </c>
      <c r="P2128" s="89">
        <f t="shared" si="550"/>
        <v>0</v>
      </c>
      <c r="Q2128" s="62">
        <f t="shared" si="561"/>
        <v>0</v>
      </c>
      <c r="R2128" s="89">
        <f t="shared" si="556"/>
        <v>-56.034189214953798</v>
      </c>
      <c r="S2128" s="74">
        <f t="shared" si="557"/>
        <v>0</v>
      </c>
      <c r="T2128" s="91">
        <f t="shared" si="551"/>
        <v>9.3431933778239662E-2</v>
      </c>
      <c r="U2128" s="92">
        <f t="shared" si="552"/>
        <v>1.3934319337782395</v>
      </c>
    </row>
    <row r="2129" spans="1:21">
      <c r="A2129" s="80">
        <v>38637</v>
      </c>
      <c r="B2129" s="81">
        <v>0</v>
      </c>
      <c r="C2129" s="82">
        <v>2.8789498336486931E-3</v>
      </c>
      <c r="D2129" s="88">
        <f t="shared" si="553"/>
        <v>1.490630224317492</v>
      </c>
      <c r="E2129" s="89">
        <f t="shared" si="558"/>
        <v>14812.604486349839</v>
      </c>
      <c r="F2129" s="126">
        <f t="shared" si="559"/>
        <v>453199.11891721253</v>
      </c>
      <c r="G2129" s="62">
        <f t="shared" si="560"/>
        <v>3.0595505289758199E-2</v>
      </c>
      <c r="H2129" s="88">
        <f t="shared" si="545"/>
        <v>0</v>
      </c>
      <c r="I2129" s="62">
        <f t="shared" si="554"/>
        <v>0</v>
      </c>
      <c r="J2129" s="89">
        <f t="shared" si="546"/>
        <v>0</v>
      </c>
      <c r="K2129" s="62">
        <f t="shared" si="555"/>
        <v>0</v>
      </c>
      <c r="L2129" s="90">
        <f t="shared" si="547"/>
        <v>57.578996672973858</v>
      </c>
      <c r="M2129" s="73">
        <f>0</f>
        <v>0</v>
      </c>
      <c r="N2129" s="89">
        <f t="shared" si="548"/>
        <v>0</v>
      </c>
      <c r="O2129" s="89">
        <f t="shared" si="549"/>
        <v>0</v>
      </c>
      <c r="P2129" s="89">
        <f t="shared" si="550"/>
        <v>0</v>
      </c>
      <c r="Q2129" s="62">
        <f t="shared" si="561"/>
        <v>0</v>
      </c>
      <c r="R2129" s="89">
        <f t="shared" si="556"/>
        <v>-57.578996672973858</v>
      </c>
      <c r="S2129" s="74">
        <f t="shared" si="557"/>
        <v>0</v>
      </c>
      <c r="T2129" s="91">
        <f t="shared" si="551"/>
        <v>9.0630224317492125E-2</v>
      </c>
      <c r="U2129" s="92">
        <f t="shared" si="552"/>
        <v>1.3906302243174919</v>
      </c>
    </row>
    <row r="2130" spans="1:21">
      <c r="A2130" s="80">
        <v>38638</v>
      </c>
      <c r="B2130" s="81">
        <v>0</v>
      </c>
      <c r="C2130" s="82">
        <v>2.7320160397574494E-3</v>
      </c>
      <c r="D2130" s="88">
        <f t="shared" si="553"/>
        <v>1.4877512744838435</v>
      </c>
      <c r="E2130" s="89">
        <f t="shared" si="558"/>
        <v>14755.025489676866</v>
      </c>
      <c r="F2130" s="126">
        <f t="shared" si="559"/>
        <v>453199.11891721253</v>
      </c>
      <c r="G2130" s="62">
        <f t="shared" si="560"/>
        <v>3.07148990853514E-2</v>
      </c>
      <c r="H2130" s="88">
        <f t="shared" ref="H2130:H2193" si="562">B2130*($D$12+$D$11)*10000</f>
        <v>0</v>
      </c>
      <c r="I2130" s="62">
        <f t="shared" si="554"/>
        <v>0</v>
      </c>
      <c r="J2130" s="89">
        <f t="shared" ref="J2130:J2193" si="563">B2130*$K$14*$D$10*10000</f>
        <v>0</v>
      </c>
      <c r="K2130" s="62">
        <f t="shared" si="555"/>
        <v>0</v>
      </c>
      <c r="L2130" s="90">
        <f t="shared" ref="L2130:L2193" si="564">C2130*($D$12+$D$11)*10000</f>
        <v>54.640320795148988</v>
      </c>
      <c r="M2130" s="73">
        <f>0</f>
        <v>0</v>
      </c>
      <c r="N2130" s="89">
        <f t="shared" ref="N2130:N2193" si="565">IF(D2130&lt;$N$10,0,(2/3*$N$12*SQRT(2*$N$13)*$N$11*(D2130-$N$10)^(3/2))*24*60*60)</f>
        <v>0</v>
      </c>
      <c r="O2130" s="89">
        <f t="shared" ref="O2130:O2193" si="566">IF(D2130&lt;$N$10,0,(D2130-$N$10)*10000*($D$12+$D$11))</f>
        <v>0</v>
      </c>
      <c r="P2130" s="89">
        <f t="shared" ref="P2130:P2193" si="567">IF(N2130&gt;O2130,O2130,N2130)</f>
        <v>0</v>
      </c>
      <c r="Q2130" s="62">
        <f t="shared" si="561"/>
        <v>0</v>
      </c>
      <c r="R2130" s="89">
        <f t="shared" si="556"/>
        <v>-54.640320795148988</v>
      </c>
      <c r="S2130" s="74">
        <f t="shared" si="557"/>
        <v>0</v>
      </c>
      <c r="T2130" s="91">
        <f t="shared" ref="T2130:T2193" si="568">D2130-$D$14</f>
        <v>8.7751274483843567E-2</v>
      </c>
      <c r="U2130" s="92">
        <f t="shared" ref="U2130:U2193" si="569">IF(D2130&lt;$D$13,0,D2130-$D$13)</f>
        <v>1.3877512744838434</v>
      </c>
    </row>
    <row r="2131" spans="1:21">
      <c r="A2131" s="80">
        <v>38639</v>
      </c>
      <c r="B2131" s="81">
        <v>0</v>
      </c>
      <c r="C2131" s="82">
        <v>3.3442207850790388E-3</v>
      </c>
      <c r="D2131" s="88">
        <f t="shared" ref="D2131:D2194" si="570">IF(E2131&lt;$D$11*10000*($D$14-$D$13),(E2131+$D$13*$D$11*10000)/($D$11*10000),(E2131+$D$13*$D$11*10000+$D$14*$D$12*10000)/($D$11*10000+$D$12*10000))</f>
        <v>1.4850192584440858</v>
      </c>
      <c r="E2131" s="89">
        <f t="shared" si="558"/>
        <v>14700.385168881716</v>
      </c>
      <c r="F2131" s="126">
        <f t="shared" si="559"/>
        <v>453199.11891721253</v>
      </c>
      <c r="G2131" s="62">
        <f t="shared" si="560"/>
        <v>3.082906425312992E-2</v>
      </c>
      <c r="H2131" s="88">
        <f t="shared" si="562"/>
        <v>0</v>
      </c>
      <c r="I2131" s="62">
        <f t="shared" ref="I2131:I2194" si="571">H2131*$J$4*1000</f>
        <v>0</v>
      </c>
      <c r="J2131" s="89">
        <f t="shared" si="563"/>
        <v>0</v>
      </c>
      <c r="K2131" s="62">
        <f t="shared" ref="K2131:K2194" si="572">1000*J2131*($J$11*$J$5+$J$12*$J$6+$J$13*$J$7)</f>
        <v>0</v>
      </c>
      <c r="L2131" s="90">
        <f t="shared" si="564"/>
        <v>66.884415701580778</v>
      </c>
      <c r="M2131" s="73">
        <f>0</f>
        <v>0</v>
      </c>
      <c r="N2131" s="89">
        <f t="shared" si="565"/>
        <v>0</v>
      </c>
      <c r="O2131" s="89">
        <f t="shared" si="566"/>
        <v>0</v>
      </c>
      <c r="P2131" s="89">
        <f t="shared" si="567"/>
        <v>0</v>
      </c>
      <c r="Q2131" s="62">
        <f t="shared" si="561"/>
        <v>0</v>
      </c>
      <c r="R2131" s="89">
        <f t="shared" ref="R2131:R2194" si="573">H2131+J2131-L2131-P2131</f>
        <v>-66.884415701580778</v>
      </c>
      <c r="S2131" s="74">
        <f t="shared" ref="S2131:S2194" si="574">I2131+K2131-M2131-Q2131</f>
        <v>0</v>
      </c>
      <c r="T2131" s="91">
        <f t="shared" si="568"/>
        <v>8.5019258444085866E-2</v>
      </c>
      <c r="U2131" s="92">
        <f t="shared" si="569"/>
        <v>1.3850192584440857</v>
      </c>
    </row>
    <row r="2132" spans="1:21">
      <c r="A2132" s="80">
        <v>38640</v>
      </c>
      <c r="B2132" s="81">
        <v>0</v>
      </c>
      <c r="C2132" s="82">
        <v>3.5718182116782583E-3</v>
      </c>
      <c r="D2132" s="88">
        <f t="shared" si="570"/>
        <v>1.4816750376590067</v>
      </c>
      <c r="E2132" s="89">
        <f t="shared" ref="E2132:E2195" si="575">E2131+R2131</f>
        <v>14633.500753180135</v>
      </c>
      <c r="F2132" s="126">
        <f t="shared" ref="F2132:F2195" si="576">F2131+S2131</f>
        <v>453199.11891721253</v>
      </c>
      <c r="G2132" s="62">
        <f t="shared" ref="G2132:G2195" si="577">F2132/(E2132*1000)</f>
        <v>3.096997270586287E-2</v>
      </c>
      <c r="H2132" s="88">
        <f t="shared" si="562"/>
        <v>0</v>
      </c>
      <c r="I2132" s="62">
        <f t="shared" si="571"/>
        <v>0</v>
      </c>
      <c r="J2132" s="89">
        <f t="shared" si="563"/>
        <v>0</v>
      </c>
      <c r="K2132" s="62">
        <f t="shared" si="572"/>
        <v>0</v>
      </c>
      <c r="L2132" s="90">
        <f t="shared" si="564"/>
        <v>71.436364233565172</v>
      </c>
      <c r="M2132" s="73">
        <f>0</f>
        <v>0</v>
      </c>
      <c r="N2132" s="89">
        <f t="shared" si="565"/>
        <v>0</v>
      </c>
      <c r="O2132" s="89">
        <f t="shared" si="566"/>
        <v>0</v>
      </c>
      <c r="P2132" s="89">
        <f t="shared" si="567"/>
        <v>0</v>
      </c>
      <c r="Q2132" s="62">
        <f t="shared" ref="Q2132:Q2195" si="578">P2132*1000*G2132</f>
        <v>0</v>
      </c>
      <c r="R2132" s="89">
        <f t="shared" si="573"/>
        <v>-71.436364233565172</v>
      </c>
      <c r="S2132" s="74">
        <f t="shared" si="574"/>
        <v>0</v>
      </c>
      <c r="T2132" s="91">
        <f t="shared" si="568"/>
        <v>8.1675037659006744E-2</v>
      </c>
      <c r="U2132" s="92">
        <f t="shared" si="569"/>
        <v>1.3816750376590066</v>
      </c>
    </row>
    <row r="2133" spans="1:21">
      <c r="A2133" s="80">
        <v>38641</v>
      </c>
      <c r="B2133" s="81">
        <v>0</v>
      </c>
      <c r="C2133" s="82">
        <v>3.7712603946719429E-3</v>
      </c>
      <c r="D2133" s="88">
        <f t="shared" si="570"/>
        <v>1.4781032194473287</v>
      </c>
      <c r="E2133" s="89">
        <f t="shared" si="575"/>
        <v>14562.06438894657</v>
      </c>
      <c r="F2133" s="126">
        <f t="shared" si="576"/>
        <v>453199.11891721253</v>
      </c>
      <c r="G2133" s="62">
        <f t="shared" si="577"/>
        <v>3.1121900495180908E-2</v>
      </c>
      <c r="H2133" s="88">
        <f t="shared" si="562"/>
        <v>0</v>
      </c>
      <c r="I2133" s="62">
        <f t="shared" si="571"/>
        <v>0</v>
      </c>
      <c r="J2133" s="89">
        <f t="shared" si="563"/>
        <v>0</v>
      </c>
      <c r="K2133" s="62">
        <f t="shared" si="572"/>
        <v>0</v>
      </c>
      <c r="L2133" s="90">
        <f t="shared" si="564"/>
        <v>75.425207893438852</v>
      </c>
      <c r="M2133" s="73">
        <f>0</f>
        <v>0</v>
      </c>
      <c r="N2133" s="89">
        <f t="shared" si="565"/>
        <v>0</v>
      </c>
      <c r="O2133" s="89">
        <f t="shared" si="566"/>
        <v>0</v>
      </c>
      <c r="P2133" s="89">
        <f t="shared" si="567"/>
        <v>0</v>
      </c>
      <c r="Q2133" s="62">
        <f t="shared" si="578"/>
        <v>0</v>
      </c>
      <c r="R2133" s="89">
        <f t="shared" si="573"/>
        <v>-75.425207893438852</v>
      </c>
      <c r="S2133" s="74">
        <f t="shared" si="574"/>
        <v>0</v>
      </c>
      <c r="T2133" s="91">
        <f t="shared" si="568"/>
        <v>7.8103219447328787E-2</v>
      </c>
      <c r="U2133" s="92">
        <f t="shared" si="569"/>
        <v>1.3781032194473286</v>
      </c>
    </row>
    <row r="2134" spans="1:21">
      <c r="A2134" s="80">
        <v>38642</v>
      </c>
      <c r="B2134" s="81">
        <v>0</v>
      </c>
      <c r="C2134" s="82">
        <v>3.7038260620088281E-3</v>
      </c>
      <c r="D2134" s="88">
        <f t="shared" si="570"/>
        <v>1.4743319590526565</v>
      </c>
      <c r="E2134" s="89">
        <f t="shared" si="575"/>
        <v>14486.639181053131</v>
      </c>
      <c r="F2134" s="126">
        <f t="shared" si="576"/>
        <v>453199.11891721253</v>
      </c>
      <c r="G2134" s="62">
        <f t="shared" si="577"/>
        <v>3.1283937789376652E-2</v>
      </c>
      <c r="H2134" s="88">
        <f t="shared" si="562"/>
        <v>0</v>
      </c>
      <c r="I2134" s="62">
        <f t="shared" si="571"/>
        <v>0</v>
      </c>
      <c r="J2134" s="89">
        <f t="shared" si="563"/>
        <v>0</v>
      </c>
      <c r="K2134" s="62">
        <f t="shared" si="572"/>
        <v>0</v>
      </c>
      <c r="L2134" s="90">
        <f t="shared" si="564"/>
        <v>74.076521240176561</v>
      </c>
      <c r="M2134" s="73">
        <f>0</f>
        <v>0</v>
      </c>
      <c r="N2134" s="89">
        <f t="shared" si="565"/>
        <v>0</v>
      </c>
      <c r="O2134" s="89">
        <f t="shared" si="566"/>
        <v>0</v>
      </c>
      <c r="P2134" s="89">
        <f t="shared" si="567"/>
        <v>0</v>
      </c>
      <c r="Q2134" s="62">
        <f t="shared" si="578"/>
        <v>0</v>
      </c>
      <c r="R2134" s="89">
        <f t="shared" si="573"/>
        <v>-74.076521240176561</v>
      </c>
      <c r="S2134" s="74">
        <f t="shared" si="574"/>
        <v>0</v>
      </c>
      <c r="T2134" s="91">
        <f t="shared" si="568"/>
        <v>7.4331959052656549E-2</v>
      </c>
      <c r="U2134" s="92">
        <f t="shared" si="569"/>
        <v>1.3743319590526564</v>
      </c>
    </row>
    <row r="2135" spans="1:21">
      <c r="A2135" s="80">
        <v>38643</v>
      </c>
      <c r="B2135" s="81">
        <v>0</v>
      </c>
      <c r="C2135" s="82">
        <v>3.8040014904417579E-3</v>
      </c>
      <c r="D2135" s="88">
        <f t="shared" si="570"/>
        <v>1.4706281329906477</v>
      </c>
      <c r="E2135" s="89">
        <f t="shared" si="575"/>
        <v>14412.562659812955</v>
      </c>
      <c r="F2135" s="126">
        <f t="shared" si="576"/>
        <v>453199.11891721253</v>
      </c>
      <c r="G2135" s="62">
        <f t="shared" si="577"/>
        <v>3.1444728436871482E-2</v>
      </c>
      <c r="H2135" s="88">
        <f t="shared" si="562"/>
        <v>0</v>
      </c>
      <c r="I2135" s="62">
        <f t="shared" si="571"/>
        <v>0</v>
      </c>
      <c r="J2135" s="89">
        <f t="shared" si="563"/>
        <v>0</v>
      </c>
      <c r="K2135" s="62">
        <f t="shared" si="572"/>
        <v>0</v>
      </c>
      <c r="L2135" s="90">
        <f t="shared" si="564"/>
        <v>76.080029808835164</v>
      </c>
      <c r="M2135" s="73">
        <f>0</f>
        <v>0</v>
      </c>
      <c r="N2135" s="89">
        <f t="shared" si="565"/>
        <v>0</v>
      </c>
      <c r="O2135" s="89">
        <f t="shared" si="566"/>
        <v>0</v>
      </c>
      <c r="P2135" s="89">
        <f t="shared" si="567"/>
        <v>0</v>
      </c>
      <c r="Q2135" s="62">
        <f t="shared" si="578"/>
        <v>0</v>
      </c>
      <c r="R2135" s="89">
        <f t="shared" si="573"/>
        <v>-76.080029808835164</v>
      </c>
      <c r="S2135" s="74">
        <f t="shared" si="574"/>
        <v>0</v>
      </c>
      <c r="T2135" s="91">
        <f t="shared" si="568"/>
        <v>7.0628132990647741E-2</v>
      </c>
      <c r="U2135" s="92">
        <f t="shared" si="569"/>
        <v>1.3706281329906476</v>
      </c>
    </row>
    <row r="2136" spans="1:21">
      <c r="A2136" s="80">
        <v>38644</v>
      </c>
      <c r="B2136" s="81">
        <v>0</v>
      </c>
      <c r="C2136" s="82">
        <v>3.7963418237906541E-3</v>
      </c>
      <c r="D2136" s="88">
        <f t="shared" si="570"/>
        <v>1.466824131500206</v>
      </c>
      <c r="E2136" s="89">
        <f t="shared" si="575"/>
        <v>14336.48263000412</v>
      </c>
      <c r="F2136" s="126">
        <f t="shared" si="576"/>
        <v>453199.11891721253</v>
      </c>
      <c r="G2136" s="62">
        <f t="shared" si="577"/>
        <v>3.1611597531512672E-2</v>
      </c>
      <c r="H2136" s="88">
        <f t="shared" si="562"/>
        <v>0</v>
      </c>
      <c r="I2136" s="62">
        <f t="shared" si="571"/>
        <v>0</v>
      </c>
      <c r="J2136" s="89">
        <f t="shared" si="563"/>
        <v>0</v>
      </c>
      <c r="K2136" s="62">
        <f t="shared" si="572"/>
        <v>0</v>
      </c>
      <c r="L2136" s="90">
        <f t="shared" si="564"/>
        <v>75.926836475813076</v>
      </c>
      <c r="M2136" s="73">
        <f>0</f>
        <v>0</v>
      </c>
      <c r="N2136" s="89">
        <f t="shared" si="565"/>
        <v>0</v>
      </c>
      <c r="O2136" s="89">
        <f t="shared" si="566"/>
        <v>0</v>
      </c>
      <c r="P2136" s="89">
        <f t="shared" si="567"/>
        <v>0</v>
      </c>
      <c r="Q2136" s="62">
        <f t="shared" si="578"/>
        <v>0</v>
      </c>
      <c r="R2136" s="89">
        <f t="shared" si="573"/>
        <v>-75.926836475813076</v>
      </c>
      <c r="S2136" s="74">
        <f t="shared" si="574"/>
        <v>0</v>
      </c>
      <c r="T2136" s="91">
        <f t="shared" si="568"/>
        <v>6.6824131500206052E-2</v>
      </c>
      <c r="U2136" s="92">
        <f t="shared" si="569"/>
        <v>1.3668241315002059</v>
      </c>
    </row>
    <row r="2137" spans="1:21">
      <c r="A2137" s="80">
        <v>38645</v>
      </c>
      <c r="B2137" s="81">
        <v>0</v>
      </c>
      <c r="C2137" s="82">
        <v>3.9222956228779108E-3</v>
      </c>
      <c r="D2137" s="88">
        <f t="shared" si="570"/>
        <v>1.4630277896764154</v>
      </c>
      <c r="E2137" s="89">
        <f t="shared" si="575"/>
        <v>14260.555793528307</v>
      </c>
      <c r="F2137" s="126">
        <f t="shared" si="576"/>
        <v>453199.11891721253</v>
      </c>
      <c r="G2137" s="62">
        <f t="shared" si="577"/>
        <v>3.17799057399209E-2</v>
      </c>
      <c r="H2137" s="88">
        <f t="shared" si="562"/>
        <v>0</v>
      </c>
      <c r="I2137" s="62">
        <f t="shared" si="571"/>
        <v>0</v>
      </c>
      <c r="J2137" s="89">
        <f t="shared" si="563"/>
        <v>0</v>
      </c>
      <c r="K2137" s="62">
        <f t="shared" si="572"/>
        <v>0</v>
      </c>
      <c r="L2137" s="90">
        <f t="shared" si="564"/>
        <v>78.445912457558222</v>
      </c>
      <c r="M2137" s="73">
        <f>0</f>
        <v>0</v>
      </c>
      <c r="N2137" s="89">
        <f t="shared" si="565"/>
        <v>0</v>
      </c>
      <c r="O2137" s="89">
        <f t="shared" si="566"/>
        <v>0</v>
      </c>
      <c r="P2137" s="89">
        <f t="shared" si="567"/>
        <v>0</v>
      </c>
      <c r="Q2137" s="62">
        <f t="shared" si="578"/>
        <v>0</v>
      </c>
      <c r="R2137" s="89">
        <f t="shared" si="573"/>
        <v>-78.445912457558222</v>
      </c>
      <c r="S2137" s="74">
        <f t="shared" si="574"/>
        <v>0</v>
      </c>
      <c r="T2137" s="91">
        <f t="shared" si="568"/>
        <v>6.3027789676415535E-2</v>
      </c>
      <c r="U2137" s="92">
        <f t="shared" si="569"/>
        <v>1.3630277896764154</v>
      </c>
    </row>
    <row r="2138" spans="1:21">
      <c r="A2138" s="80">
        <v>38646</v>
      </c>
      <c r="B2138" s="81">
        <v>8.3820000000000006E-3</v>
      </c>
      <c r="C2138" s="82">
        <v>3.4949343913927211E-3</v>
      </c>
      <c r="D2138" s="88">
        <f t="shared" si="570"/>
        <v>1.4591054940535375</v>
      </c>
      <c r="E2138" s="89">
        <f t="shared" si="575"/>
        <v>14182.109881070748</v>
      </c>
      <c r="F2138" s="126">
        <f t="shared" si="576"/>
        <v>453199.11891721253</v>
      </c>
      <c r="G2138" s="62">
        <f t="shared" si="577"/>
        <v>3.1955690846966985E-2</v>
      </c>
      <c r="H2138" s="88">
        <f t="shared" si="562"/>
        <v>167.64000000000001</v>
      </c>
      <c r="I2138" s="62">
        <f t="shared" si="571"/>
        <v>1676.4</v>
      </c>
      <c r="J2138" s="89">
        <f t="shared" si="563"/>
        <v>301.75200000000001</v>
      </c>
      <c r="K2138" s="62">
        <f t="shared" si="572"/>
        <v>6638.5439999999999</v>
      </c>
      <c r="L2138" s="90">
        <f t="shared" si="564"/>
        <v>69.898687827854417</v>
      </c>
      <c r="M2138" s="73">
        <f>0</f>
        <v>0</v>
      </c>
      <c r="N2138" s="89">
        <f t="shared" si="565"/>
        <v>0</v>
      </c>
      <c r="O2138" s="89">
        <f t="shared" si="566"/>
        <v>0</v>
      </c>
      <c r="P2138" s="89">
        <f t="shared" si="567"/>
        <v>0</v>
      </c>
      <c r="Q2138" s="62">
        <f t="shared" si="578"/>
        <v>0</v>
      </c>
      <c r="R2138" s="89">
        <f t="shared" si="573"/>
        <v>399.49331217214564</v>
      </c>
      <c r="S2138" s="74">
        <f t="shared" si="574"/>
        <v>8314.9439999999995</v>
      </c>
      <c r="T2138" s="91">
        <f t="shared" si="568"/>
        <v>5.9105494053537599E-2</v>
      </c>
      <c r="U2138" s="92">
        <f t="shared" si="569"/>
        <v>1.3591054940535374</v>
      </c>
    </row>
    <row r="2139" spans="1:21">
      <c r="A2139" s="80">
        <v>38647</v>
      </c>
      <c r="B2139" s="81">
        <v>1.7780000000000001E-3</v>
      </c>
      <c r="C2139" s="82">
        <v>2.9933851293158387E-3</v>
      </c>
      <c r="D2139" s="88">
        <f t="shared" si="570"/>
        <v>1.4790801596621448</v>
      </c>
      <c r="E2139" s="89">
        <f t="shared" si="575"/>
        <v>14581.603193242894</v>
      </c>
      <c r="F2139" s="126">
        <f t="shared" si="576"/>
        <v>461514.06291721255</v>
      </c>
      <c r="G2139" s="62">
        <f t="shared" si="577"/>
        <v>3.1650433549794979E-2</v>
      </c>
      <c r="H2139" s="88">
        <f t="shared" si="562"/>
        <v>35.56</v>
      </c>
      <c r="I2139" s="62">
        <f t="shared" si="571"/>
        <v>355.6</v>
      </c>
      <c r="J2139" s="89">
        <f t="shared" si="563"/>
        <v>64.007999999999996</v>
      </c>
      <c r="K2139" s="62">
        <f t="shared" si="572"/>
        <v>1408.1759999999997</v>
      </c>
      <c r="L2139" s="90">
        <f t="shared" si="564"/>
        <v>59.867702586316774</v>
      </c>
      <c r="M2139" s="73">
        <f>0</f>
        <v>0</v>
      </c>
      <c r="N2139" s="89">
        <f t="shared" si="565"/>
        <v>0</v>
      </c>
      <c r="O2139" s="89">
        <f t="shared" si="566"/>
        <v>0</v>
      </c>
      <c r="P2139" s="89">
        <f t="shared" si="567"/>
        <v>0</v>
      </c>
      <c r="Q2139" s="62">
        <f t="shared" si="578"/>
        <v>0</v>
      </c>
      <c r="R2139" s="89">
        <f t="shared" si="573"/>
        <v>39.700297413683224</v>
      </c>
      <c r="S2139" s="74">
        <f t="shared" si="574"/>
        <v>1763.7759999999998</v>
      </c>
      <c r="T2139" s="91">
        <f t="shared" si="568"/>
        <v>7.9080159662144878E-2</v>
      </c>
      <c r="U2139" s="92">
        <f t="shared" si="569"/>
        <v>1.3790801596621447</v>
      </c>
    </row>
    <row r="2140" spans="1:21">
      <c r="A2140" s="80">
        <v>38648</v>
      </c>
      <c r="B2140" s="81">
        <v>2.1335999999999997E-2</v>
      </c>
      <c r="C2140" s="82">
        <v>2.0659782737289471E-3</v>
      </c>
      <c r="D2140" s="88">
        <f t="shared" si="570"/>
        <v>1.4810651745328289</v>
      </c>
      <c r="E2140" s="89">
        <f t="shared" si="575"/>
        <v>14621.303490656577</v>
      </c>
      <c r="F2140" s="126">
        <f t="shared" si="576"/>
        <v>463277.83891721256</v>
      </c>
      <c r="G2140" s="62">
        <f t="shared" si="577"/>
        <v>3.1685125694385599E-2</v>
      </c>
      <c r="H2140" s="88">
        <f t="shared" si="562"/>
        <v>426.71999999999997</v>
      </c>
      <c r="I2140" s="62">
        <f t="shared" si="571"/>
        <v>4267.2</v>
      </c>
      <c r="J2140" s="89">
        <f t="shared" si="563"/>
        <v>768.09599999999989</v>
      </c>
      <c r="K2140" s="62">
        <f t="shared" si="572"/>
        <v>16898.111999999997</v>
      </c>
      <c r="L2140" s="90">
        <f t="shared" si="564"/>
        <v>41.319565474578944</v>
      </c>
      <c r="M2140" s="73">
        <f>0</f>
        <v>0</v>
      </c>
      <c r="N2140" s="89">
        <f t="shared" si="565"/>
        <v>0</v>
      </c>
      <c r="O2140" s="89">
        <f t="shared" si="566"/>
        <v>0</v>
      </c>
      <c r="P2140" s="89">
        <f t="shared" si="567"/>
        <v>0</v>
      </c>
      <c r="Q2140" s="62">
        <f t="shared" si="578"/>
        <v>0</v>
      </c>
      <c r="R2140" s="89">
        <f t="shared" si="573"/>
        <v>1153.4964345254209</v>
      </c>
      <c r="S2140" s="74">
        <f t="shared" si="574"/>
        <v>21165.311999999998</v>
      </c>
      <c r="T2140" s="91">
        <f t="shared" si="568"/>
        <v>8.1065174532829021E-2</v>
      </c>
      <c r="U2140" s="92">
        <f t="shared" si="569"/>
        <v>1.3810651745328288</v>
      </c>
    </row>
    <row r="2141" spans="1:21">
      <c r="A2141" s="80">
        <v>38649</v>
      </c>
      <c r="B2141" s="81">
        <v>1.7780000000000001E-3</v>
      </c>
      <c r="C2141" s="82">
        <v>2.5958166524449031E-3</v>
      </c>
      <c r="D2141" s="88">
        <f t="shared" si="570"/>
        <v>1.5387399962591</v>
      </c>
      <c r="E2141" s="89">
        <f t="shared" si="575"/>
        <v>15774.799925181998</v>
      </c>
      <c r="F2141" s="126">
        <f t="shared" si="576"/>
        <v>484443.15091721254</v>
      </c>
      <c r="G2141" s="62">
        <f t="shared" si="577"/>
        <v>3.0709939474026223E-2</v>
      </c>
      <c r="H2141" s="88">
        <f t="shared" si="562"/>
        <v>35.56</v>
      </c>
      <c r="I2141" s="62">
        <f t="shared" si="571"/>
        <v>355.6</v>
      </c>
      <c r="J2141" s="89">
        <f t="shared" si="563"/>
        <v>64.007999999999996</v>
      </c>
      <c r="K2141" s="62">
        <f t="shared" si="572"/>
        <v>1408.1759999999997</v>
      </c>
      <c r="L2141" s="90">
        <f t="shared" si="564"/>
        <v>51.916333048898061</v>
      </c>
      <c r="M2141" s="73">
        <f>0</f>
        <v>0</v>
      </c>
      <c r="N2141" s="89">
        <f t="shared" si="565"/>
        <v>1167.2465446932247</v>
      </c>
      <c r="O2141" s="89">
        <f t="shared" si="566"/>
        <v>774.79992518199924</v>
      </c>
      <c r="P2141" s="89">
        <f t="shared" si="567"/>
        <v>774.79992518199924</v>
      </c>
      <c r="Q2141" s="62">
        <f t="shared" si="578"/>
        <v>23794.058806819241</v>
      </c>
      <c r="R2141" s="89">
        <f t="shared" si="573"/>
        <v>-727.14825823089734</v>
      </c>
      <c r="S2141" s="74">
        <f t="shared" si="574"/>
        <v>-22030.282806819239</v>
      </c>
      <c r="T2141" s="91">
        <f t="shared" si="568"/>
        <v>0.13873999625910005</v>
      </c>
      <c r="U2141" s="92">
        <f t="shared" si="569"/>
        <v>1.4387399962590999</v>
      </c>
    </row>
    <row r="2142" spans="1:21">
      <c r="A2142" s="80">
        <v>38650</v>
      </c>
      <c r="B2142" s="81">
        <v>1.2700000000000001E-3</v>
      </c>
      <c r="C2142" s="82">
        <v>2.4150846829326571E-3</v>
      </c>
      <c r="D2142" s="88">
        <f t="shared" si="570"/>
        <v>1.502382583347555</v>
      </c>
      <c r="E2142" s="89">
        <f t="shared" si="575"/>
        <v>15047.6516669511</v>
      </c>
      <c r="F2142" s="126">
        <f t="shared" si="576"/>
        <v>462412.86811039329</v>
      </c>
      <c r="G2142" s="62">
        <f t="shared" si="577"/>
        <v>3.0729902468833909E-2</v>
      </c>
      <c r="H2142" s="88">
        <f t="shared" si="562"/>
        <v>25.400000000000002</v>
      </c>
      <c r="I2142" s="62">
        <f t="shared" si="571"/>
        <v>254</v>
      </c>
      <c r="J2142" s="89">
        <f t="shared" si="563"/>
        <v>45.72</v>
      </c>
      <c r="K2142" s="62">
        <f t="shared" si="572"/>
        <v>1005.8399999999999</v>
      </c>
      <c r="L2142" s="90">
        <f t="shared" si="564"/>
        <v>48.301693658653143</v>
      </c>
      <c r="M2142" s="73">
        <f>0</f>
        <v>0</v>
      </c>
      <c r="N2142" s="89">
        <f t="shared" si="565"/>
        <v>17.803090045009643</v>
      </c>
      <c r="O2142" s="89">
        <f t="shared" si="566"/>
        <v>47.65166695110068</v>
      </c>
      <c r="P2142" s="89">
        <f t="shared" si="567"/>
        <v>17.803090045009643</v>
      </c>
      <c r="Q2142" s="62">
        <f t="shared" si="578"/>
        <v>547.08722072701414</v>
      </c>
      <c r="R2142" s="89">
        <f t="shared" si="573"/>
        <v>5.0152162963372184</v>
      </c>
      <c r="S2142" s="74">
        <f t="shared" si="574"/>
        <v>712.75277927298578</v>
      </c>
      <c r="T2142" s="91">
        <f t="shared" si="568"/>
        <v>0.10238258334755512</v>
      </c>
      <c r="U2142" s="92">
        <f t="shared" si="569"/>
        <v>1.4023825833475549</v>
      </c>
    </row>
    <row r="2143" spans="1:21">
      <c r="A2143" s="80">
        <v>38651</v>
      </c>
      <c r="B2143" s="81">
        <v>0</v>
      </c>
      <c r="C2143" s="82">
        <v>2.7570574381363486E-3</v>
      </c>
      <c r="D2143" s="88">
        <f t="shared" si="570"/>
        <v>1.502633344162372</v>
      </c>
      <c r="E2143" s="89">
        <f t="shared" si="575"/>
        <v>15052.666883247437</v>
      </c>
      <c r="F2143" s="126">
        <f t="shared" si="576"/>
        <v>463125.62088966626</v>
      </c>
      <c r="G2143" s="62">
        <f t="shared" si="577"/>
        <v>3.0767014541794757E-2</v>
      </c>
      <c r="H2143" s="88">
        <f t="shared" si="562"/>
        <v>0</v>
      </c>
      <c r="I2143" s="62">
        <f t="shared" si="571"/>
        <v>0</v>
      </c>
      <c r="J2143" s="89">
        <f t="shared" si="563"/>
        <v>0</v>
      </c>
      <c r="K2143" s="62">
        <f t="shared" si="572"/>
        <v>0</v>
      </c>
      <c r="L2143" s="90">
        <f t="shared" si="564"/>
        <v>55.141148762726971</v>
      </c>
      <c r="M2143" s="73">
        <f>0</f>
        <v>0</v>
      </c>
      <c r="N2143" s="89">
        <f t="shared" si="565"/>
        <v>20.686388139034591</v>
      </c>
      <c r="O2143" s="89">
        <f t="shared" si="566"/>
        <v>52.666883247440843</v>
      </c>
      <c r="P2143" s="89">
        <f t="shared" si="567"/>
        <v>20.686388139034591</v>
      </c>
      <c r="Q2143" s="62">
        <f t="shared" si="578"/>
        <v>636.45840469088785</v>
      </c>
      <c r="R2143" s="89">
        <f t="shared" si="573"/>
        <v>-75.827536901761562</v>
      </c>
      <c r="S2143" s="74">
        <f t="shared" si="574"/>
        <v>-636.45840469088785</v>
      </c>
      <c r="T2143" s="91">
        <f t="shared" si="568"/>
        <v>0.10263334416237213</v>
      </c>
      <c r="U2143" s="92">
        <f t="shared" si="569"/>
        <v>1.402633344162372</v>
      </c>
    </row>
    <row r="2144" spans="1:21">
      <c r="A2144" s="80">
        <v>38652</v>
      </c>
      <c r="B2144" s="81">
        <v>0</v>
      </c>
      <c r="C2144" s="82">
        <v>3.2629434095504707E-3</v>
      </c>
      <c r="D2144" s="88">
        <f t="shared" si="570"/>
        <v>1.4988419673172837</v>
      </c>
      <c r="E2144" s="89">
        <f t="shared" si="575"/>
        <v>14976.839346345676</v>
      </c>
      <c r="F2144" s="126">
        <f t="shared" si="576"/>
        <v>462489.16248497536</v>
      </c>
      <c r="G2144" s="62">
        <f t="shared" si="577"/>
        <v>3.0880291347841822E-2</v>
      </c>
      <c r="H2144" s="88">
        <f t="shared" si="562"/>
        <v>0</v>
      </c>
      <c r="I2144" s="62">
        <f t="shared" si="571"/>
        <v>0</v>
      </c>
      <c r="J2144" s="89">
        <f t="shared" si="563"/>
        <v>0</v>
      </c>
      <c r="K2144" s="62">
        <f t="shared" si="572"/>
        <v>0</v>
      </c>
      <c r="L2144" s="90">
        <f t="shared" si="564"/>
        <v>65.258868191009412</v>
      </c>
      <c r="M2144" s="73">
        <f>0</f>
        <v>0</v>
      </c>
      <c r="N2144" s="89">
        <f t="shared" si="565"/>
        <v>0</v>
      </c>
      <c r="O2144" s="89">
        <f t="shared" si="566"/>
        <v>0</v>
      </c>
      <c r="P2144" s="89">
        <f t="shared" si="567"/>
        <v>0</v>
      </c>
      <c r="Q2144" s="62">
        <f t="shared" si="578"/>
        <v>0</v>
      </c>
      <c r="R2144" s="89">
        <f t="shared" si="573"/>
        <v>-65.258868191009412</v>
      </c>
      <c r="S2144" s="74">
        <f t="shared" si="574"/>
        <v>0</v>
      </c>
      <c r="T2144" s="91">
        <f t="shared" si="568"/>
        <v>9.8841967317283785E-2</v>
      </c>
      <c r="U2144" s="92">
        <f t="shared" si="569"/>
        <v>1.3988419673172836</v>
      </c>
    </row>
    <row r="2145" spans="1:21">
      <c r="A2145" s="80">
        <v>38653</v>
      </c>
      <c r="B2145" s="81">
        <v>0</v>
      </c>
      <c r="C2145" s="82">
        <v>2.6922757089448894E-3</v>
      </c>
      <c r="D2145" s="88">
        <f t="shared" si="570"/>
        <v>1.4955790239077333</v>
      </c>
      <c r="E2145" s="89">
        <f t="shared" si="575"/>
        <v>14911.580478154667</v>
      </c>
      <c r="F2145" s="126">
        <f t="shared" si="576"/>
        <v>462489.16248497536</v>
      </c>
      <c r="G2145" s="62">
        <f t="shared" si="577"/>
        <v>3.1015435497432207E-2</v>
      </c>
      <c r="H2145" s="88">
        <f t="shared" si="562"/>
        <v>0</v>
      </c>
      <c r="I2145" s="62">
        <f t="shared" si="571"/>
        <v>0</v>
      </c>
      <c r="J2145" s="89">
        <f t="shared" si="563"/>
        <v>0</v>
      </c>
      <c r="K2145" s="62">
        <f t="shared" si="572"/>
        <v>0</v>
      </c>
      <c r="L2145" s="90">
        <f t="shared" si="564"/>
        <v>53.845514178897787</v>
      </c>
      <c r="M2145" s="73">
        <f>0</f>
        <v>0</v>
      </c>
      <c r="N2145" s="89">
        <f t="shared" si="565"/>
        <v>0</v>
      </c>
      <c r="O2145" s="89">
        <f t="shared" si="566"/>
        <v>0</v>
      </c>
      <c r="P2145" s="89">
        <f t="shared" si="567"/>
        <v>0</v>
      </c>
      <c r="Q2145" s="62">
        <f t="shared" si="578"/>
        <v>0</v>
      </c>
      <c r="R2145" s="89">
        <f t="shared" si="573"/>
        <v>-53.845514178897787</v>
      </c>
      <c r="S2145" s="74">
        <f t="shared" si="574"/>
        <v>0</v>
      </c>
      <c r="T2145" s="91">
        <f t="shared" si="568"/>
        <v>9.5579023907733429E-2</v>
      </c>
      <c r="U2145" s="92">
        <f t="shared" si="569"/>
        <v>1.3955790239077333</v>
      </c>
    </row>
    <row r="2146" spans="1:21">
      <c r="A2146" s="80">
        <v>38654</v>
      </c>
      <c r="B2146" s="81">
        <v>0</v>
      </c>
      <c r="C2146" s="82">
        <v>2.9117492316566283E-3</v>
      </c>
      <c r="D2146" s="88">
        <f t="shared" si="570"/>
        <v>1.4928867481987884</v>
      </c>
      <c r="E2146" s="89">
        <f t="shared" si="575"/>
        <v>14857.734963975769</v>
      </c>
      <c r="F2146" s="126">
        <f t="shared" si="576"/>
        <v>462489.16248497536</v>
      </c>
      <c r="G2146" s="62">
        <f t="shared" si="577"/>
        <v>3.1127837695741092E-2</v>
      </c>
      <c r="H2146" s="88">
        <f t="shared" si="562"/>
        <v>0</v>
      </c>
      <c r="I2146" s="62">
        <f t="shared" si="571"/>
        <v>0</v>
      </c>
      <c r="J2146" s="89">
        <f t="shared" si="563"/>
        <v>0</v>
      </c>
      <c r="K2146" s="62">
        <f t="shared" si="572"/>
        <v>0</v>
      </c>
      <c r="L2146" s="90">
        <f t="shared" si="564"/>
        <v>58.234984633132562</v>
      </c>
      <c r="M2146" s="73">
        <f>0</f>
        <v>0</v>
      </c>
      <c r="N2146" s="89">
        <f t="shared" si="565"/>
        <v>0</v>
      </c>
      <c r="O2146" s="89">
        <f t="shared" si="566"/>
        <v>0</v>
      </c>
      <c r="P2146" s="89">
        <f t="shared" si="567"/>
        <v>0</v>
      </c>
      <c r="Q2146" s="62">
        <f t="shared" si="578"/>
        <v>0</v>
      </c>
      <c r="R2146" s="89">
        <f t="shared" si="573"/>
        <v>-58.234984633132562</v>
      </c>
      <c r="S2146" s="74">
        <f t="shared" si="574"/>
        <v>0</v>
      </c>
      <c r="T2146" s="91">
        <f t="shared" si="568"/>
        <v>9.2886748198788505E-2</v>
      </c>
      <c r="U2146" s="92">
        <f t="shared" si="569"/>
        <v>1.3928867481987883</v>
      </c>
    </row>
    <row r="2147" spans="1:21">
      <c r="A2147" s="80">
        <v>38655</v>
      </c>
      <c r="B2147" s="81">
        <v>0</v>
      </c>
      <c r="C2147" s="82">
        <v>3.093626600765462E-3</v>
      </c>
      <c r="D2147" s="88">
        <f t="shared" si="570"/>
        <v>1.4899749989671318</v>
      </c>
      <c r="E2147" s="89">
        <f t="shared" si="575"/>
        <v>14799.499979342636</v>
      </c>
      <c r="F2147" s="126">
        <f t="shared" si="576"/>
        <v>462489.16248497536</v>
      </c>
      <c r="G2147" s="62">
        <f t="shared" si="577"/>
        <v>3.1250323533262923E-2</v>
      </c>
      <c r="H2147" s="88">
        <f t="shared" si="562"/>
        <v>0</v>
      </c>
      <c r="I2147" s="62">
        <f t="shared" si="571"/>
        <v>0</v>
      </c>
      <c r="J2147" s="89">
        <f t="shared" si="563"/>
        <v>0</v>
      </c>
      <c r="K2147" s="62">
        <f t="shared" si="572"/>
        <v>0</v>
      </c>
      <c r="L2147" s="90">
        <f t="shared" si="564"/>
        <v>61.87253201530924</v>
      </c>
      <c r="M2147" s="73">
        <f>0</f>
        <v>0</v>
      </c>
      <c r="N2147" s="89">
        <f t="shared" si="565"/>
        <v>0</v>
      </c>
      <c r="O2147" s="89">
        <f t="shared" si="566"/>
        <v>0</v>
      </c>
      <c r="P2147" s="89">
        <f t="shared" si="567"/>
        <v>0</v>
      </c>
      <c r="Q2147" s="62">
        <f t="shared" si="578"/>
        <v>0</v>
      </c>
      <c r="R2147" s="89">
        <f t="shared" si="573"/>
        <v>-61.87253201530924</v>
      </c>
      <c r="S2147" s="74">
        <f t="shared" si="574"/>
        <v>0</v>
      </c>
      <c r="T2147" s="91">
        <f t="shared" si="568"/>
        <v>8.9974998967131903E-2</v>
      </c>
      <c r="U2147" s="92">
        <f t="shared" si="569"/>
        <v>1.3899749989671317</v>
      </c>
    </row>
    <row r="2148" spans="1:21">
      <c r="A2148" s="80">
        <v>38656</v>
      </c>
      <c r="B2148" s="81">
        <v>0</v>
      </c>
      <c r="C2148" s="82">
        <v>3.2863246284582453E-3</v>
      </c>
      <c r="D2148" s="88">
        <f t="shared" si="570"/>
        <v>1.4868813723663663</v>
      </c>
      <c r="E2148" s="89">
        <f t="shared" si="575"/>
        <v>14737.627447327326</v>
      </c>
      <c r="F2148" s="126">
        <f t="shared" si="576"/>
        <v>462489.16248497536</v>
      </c>
      <c r="G2148" s="62">
        <f t="shared" si="577"/>
        <v>3.1381520813843607E-2</v>
      </c>
      <c r="H2148" s="88">
        <f t="shared" si="562"/>
        <v>0</v>
      </c>
      <c r="I2148" s="62">
        <f t="shared" si="571"/>
        <v>0</v>
      </c>
      <c r="J2148" s="89">
        <f t="shared" si="563"/>
        <v>0</v>
      </c>
      <c r="K2148" s="62">
        <f t="shared" si="572"/>
        <v>0</v>
      </c>
      <c r="L2148" s="90">
        <f t="shared" si="564"/>
        <v>65.726492569164904</v>
      </c>
      <c r="M2148" s="73">
        <f>0</f>
        <v>0</v>
      </c>
      <c r="N2148" s="89">
        <f t="shared" si="565"/>
        <v>0</v>
      </c>
      <c r="O2148" s="89">
        <f t="shared" si="566"/>
        <v>0</v>
      </c>
      <c r="P2148" s="89">
        <f t="shared" si="567"/>
        <v>0</v>
      </c>
      <c r="Q2148" s="62">
        <f t="shared" si="578"/>
        <v>0</v>
      </c>
      <c r="R2148" s="89">
        <f t="shared" si="573"/>
        <v>-65.726492569164904</v>
      </c>
      <c r="S2148" s="74">
        <f t="shared" si="574"/>
        <v>0</v>
      </c>
      <c r="T2148" s="91">
        <f t="shared" si="568"/>
        <v>8.6881372366366394E-2</v>
      </c>
      <c r="U2148" s="92">
        <f t="shared" si="569"/>
        <v>1.3868813723663662</v>
      </c>
    </row>
    <row r="2149" spans="1:21">
      <c r="A2149" s="80">
        <v>38657</v>
      </c>
      <c r="B2149" s="81">
        <v>0</v>
      </c>
      <c r="C2149" s="82">
        <v>3.198741833273643E-3</v>
      </c>
      <c r="D2149" s="88">
        <f t="shared" si="570"/>
        <v>1.4835950477379078</v>
      </c>
      <c r="E2149" s="89">
        <f t="shared" si="575"/>
        <v>14671.900954758161</v>
      </c>
      <c r="F2149" s="126">
        <f t="shared" si="576"/>
        <v>462489.16248497536</v>
      </c>
      <c r="G2149" s="62">
        <f t="shared" si="577"/>
        <v>3.152210227639167E-2</v>
      </c>
      <c r="H2149" s="88">
        <f t="shared" si="562"/>
        <v>0</v>
      </c>
      <c r="I2149" s="62">
        <f t="shared" si="571"/>
        <v>0</v>
      </c>
      <c r="J2149" s="89">
        <f t="shared" si="563"/>
        <v>0</v>
      </c>
      <c r="K2149" s="62">
        <f t="shared" si="572"/>
        <v>0</v>
      </c>
      <c r="L2149" s="90">
        <f t="shared" si="564"/>
        <v>63.974836665472857</v>
      </c>
      <c r="M2149" s="73">
        <f>0</f>
        <v>0</v>
      </c>
      <c r="N2149" s="89">
        <f t="shared" si="565"/>
        <v>0</v>
      </c>
      <c r="O2149" s="89">
        <f t="shared" si="566"/>
        <v>0</v>
      </c>
      <c r="P2149" s="89">
        <f t="shared" si="567"/>
        <v>0</v>
      </c>
      <c r="Q2149" s="62">
        <f t="shared" si="578"/>
        <v>0</v>
      </c>
      <c r="R2149" s="89">
        <f t="shared" si="573"/>
        <v>-63.974836665472857</v>
      </c>
      <c r="S2149" s="74">
        <f t="shared" si="574"/>
        <v>0</v>
      </c>
      <c r="T2149" s="91">
        <f t="shared" si="568"/>
        <v>8.3595047737907935E-2</v>
      </c>
      <c r="U2149" s="92">
        <f t="shared" si="569"/>
        <v>1.3835950477379078</v>
      </c>
    </row>
    <row r="2150" spans="1:21">
      <c r="A2150" s="80">
        <v>38658</v>
      </c>
      <c r="B2150" s="81">
        <v>0</v>
      </c>
      <c r="C2150" s="82">
        <v>2.7652763021041738E-3</v>
      </c>
      <c r="D2150" s="88">
        <f t="shared" si="570"/>
        <v>1.4803963059046343</v>
      </c>
      <c r="E2150" s="89">
        <f t="shared" si="575"/>
        <v>14607.926118092688</v>
      </c>
      <c r="F2150" s="126">
        <f t="shared" si="576"/>
        <v>462489.16248497536</v>
      </c>
      <c r="G2150" s="62">
        <f t="shared" si="577"/>
        <v>3.1660152080873284E-2</v>
      </c>
      <c r="H2150" s="88">
        <f t="shared" si="562"/>
        <v>0</v>
      </c>
      <c r="I2150" s="62">
        <f t="shared" si="571"/>
        <v>0</v>
      </c>
      <c r="J2150" s="89">
        <f t="shared" si="563"/>
        <v>0</v>
      </c>
      <c r="K2150" s="62">
        <f t="shared" si="572"/>
        <v>0</v>
      </c>
      <c r="L2150" s="90">
        <f t="shared" si="564"/>
        <v>55.305526042083478</v>
      </c>
      <c r="M2150" s="73">
        <f>0</f>
        <v>0</v>
      </c>
      <c r="N2150" s="89">
        <f t="shared" si="565"/>
        <v>0</v>
      </c>
      <c r="O2150" s="89">
        <f t="shared" si="566"/>
        <v>0</v>
      </c>
      <c r="P2150" s="89">
        <f t="shared" si="567"/>
        <v>0</v>
      </c>
      <c r="Q2150" s="62">
        <f t="shared" si="578"/>
        <v>0</v>
      </c>
      <c r="R2150" s="89">
        <f t="shared" si="573"/>
        <v>-55.305526042083478</v>
      </c>
      <c r="S2150" s="74">
        <f t="shared" si="574"/>
        <v>0</v>
      </c>
      <c r="T2150" s="91">
        <f t="shared" si="568"/>
        <v>8.0396305904634424E-2</v>
      </c>
      <c r="U2150" s="92">
        <f t="shared" si="569"/>
        <v>1.3803963059046342</v>
      </c>
    </row>
    <row r="2151" spans="1:21">
      <c r="A2151" s="80">
        <v>38659</v>
      </c>
      <c r="B2151" s="81">
        <v>0</v>
      </c>
      <c r="C2151" s="82">
        <v>2.803969800897982E-3</v>
      </c>
      <c r="D2151" s="88">
        <f t="shared" si="570"/>
        <v>1.4776310296025301</v>
      </c>
      <c r="E2151" s="89">
        <f t="shared" si="575"/>
        <v>14552.620592050604</v>
      </c>
      <c r="F2151" s="126">
        <f t="shared" si="576"/>
        <v>462489.16248497536</v>
      </c>
      <c r="G2151" s="62">
        <f t="shared" si="577"/>
        <v>3.1780472771867005E-2</v>
      </c>
      <c r="H2151" s="88">
        <f t="shared" si="562"/>
        <v>0</v>
      </c>
      <c r="I2151" s="62">
        <f t="shared" si="571"/>
        <v>0</v>
      </c>
      <c r="J2151" s="89">
        <f t="shared" si="563"/>
        <v>0</v>
      </c>
      <c r="K2151" s="62">
        <f t="shared" si="572"/>
        <v>0</v>
      </c>
      <c r="L2151" s="90">
        <f t="shared" si="564"/>
        <v>56.079396017959638</v>
      </c>
      <c r="M2151" s="73">
        <f>0</f>
        <v>0</v>
      </c>
      <c r="N2151" s="89">
        <f t="shared" si="565"/>
        <v>0</v>
      </c>
      <c r="O2151" s="89">
        <f t="shared" si="566"/>
        <v>0</v>
      </c>
      <c r="P2151" s="89">
        <f t="shared" si="567"/>
        <v>0</v>
      </c>
      <c r="Q2151" s="62">
        <f t="shared" si="578"/>
        <v>0</v>
      </c>
      <c r="R2151" s="89">
        <f t="shared" si="573"/>
        <v>-56.079396017959638</v>
      </c>
      <c r="S2151" s="74">
        <f t="shared" si="574"/>
        <v>0</v>
      </c>
      <c r="T2151" s="91">
        <f t="shared" si="568"/>
        <v>7.763102960253021E-2</v>
      </c>
      <c r="U2151" s="92">
        <f t="shared" si="569"/>
        <v>1.37763102960253</v>
      </c>
    </row>
    <row r="2152" spans="1:21">
      <c r="A2152" s="80">
        <v>38660</v>
      </c>
      <c r="B2152" s="81">
        <v>0</v>
      </c>
      <c r="C2152" s="82">
        <v>2.9112204457062861E-3</v>
      </c>
      <c r="D2152" s="88">
        <f t="shared" si="570"/>
        <v>1.4748270598016322</v>
      </c>
      <c r="E2152" s="89">
        <f t="shared" si="575"/>
        <v>14496.541196032644</v>
      </c>
      <c r="F2152" s="126">
        <f t="shared" si="576"/>
        <v>462489.16248497536</v>
      </c>
      <c r="G2152" s="62">
        <f t="shared" si="577"/>
        <v>3.1903414492523749E-2</v>
      </c>
      <c r="H2152" s="88">
        <f t="shared" si="562"/>
        <v>0</v>
      </c>
      <c r="I2152" s="62">
        <f t="shared" si="571"/>
        <v>0</v>
      </c>
      <c r="J2152" s="89">
        <f t="shared" si="563"/>
        <v>0</v>
      </c>
      <c r="K2152" s="62">
        <f t="shared" si="572"/>
        <v>0</v>
      </c>
      <c r="L2152" s="90">
        <f t="shared" si="564"/>
        <v>58.224408914125725</v>
      </c>
      <c r="M2152" s="73">
        <f>0</f>
        <v>0</v>
      </c>
      <c r="N2152" s="89">
        <f t="shared" si="565"/>
        <v>0</v>
      </c>
      <c r="O2152" s="89">
        <f t="shared" si="566"/>
        <v>0</v>
      </c>
      <c r="P2152" s="89">
        <f t="shared" si="567"/>
        <v>0</v>
      </c>
      <c r="Q2152" s="62">
        <f t="shared" si="578"/>
        <v>0</v>
      </c>
      <c r="R2152" s="89">
        <f t="shared" si="573"/>
        <v>-58.224408914125725</v>
      </c>
      <c r="S2152" s="74">
        <f t="shared" si="574"/>
        <v>0</v>
      </c>
      <c r="T2152" s="91">
        <f t="shared" si="568"/>
        <v>7.482705980163229E-2</v>
      </c>
      <c r="U2152" s="92">
        <f t="shared" si="569"/>
        <v>1.3748270598016321</v>
      </c>
    </row>
    <row r="2153" spans="1:21">
      <c r="A2153" s="80">
        <v>38661</v>
      </c>
      <c r="B2153" s="81">
        <v>0</v>
      </c>
      <c r="C2153" s="82">
        <v>2.9258040917258311E-3</v>
      </c>
      <c r="D2153" s="88">
        <f t="shared" si="570"/>
        <v>1.471915839355926</v>
      </c>
      <c r="E2153" s="89">
        <f t="shared" si="575"/>
        <v>14438.316787118518</v>
      </c>
      <c r="F2153" s="126">
        <f t="shared" si="576"/>
        <v>462489.16248497536</v>
      </c>
      <c r="G2153" s="62">
        <f t="shared" si="577"/>
        <v>3.2032069201972067E-2</v>
      </c>
      <c r="H2153" s="88">
        <f t="shared" si="562"/>
        <v>0</v>
      </c>
      <c r="I2153" s="62">
        <f t="shared" si="571"/>
        <v>0</v>
      </c>
      <c r="J2153" s="89">
        <f t="shared" si="563"/>
        <v>0</v>
      </c>
      <c r="K2153" s="62">
        <f t="shared" si="572"/>
        <v>0</v>
      </c>
      <c r="L2153" s="90">
        <f t="shared" si="564"/>
        <v>58.516081834516619</v>
      </c>
      <c r="M2153" s="73">
        <f>0</f>
        <v>0</v>
      </c>
      <c r="N2153" s="89">
        <f t="shared" si="565"/>
        <v>0</v>
      </c>
      <c r="O2153" s="89">
        <f t="shared" si="566"/>
        <v>0</v>
      </c>
      <c r="P2153" s="89">
        <f t="shared" si="567"/>
        <v>0</v>
      </c>
      <c r="Q2153" s="62">
        <f t="shared" si="578"/>
        <v>0</v>
      </c>
      <c r="R2153" s="89">
        <f t="shared" si="573"/>
        <v>-58.516081834516619</v>
      </c>
      <c r="S2153" s="74">
        <f t="shared" si="574"/>
        <v>0</v>
      </c>
      <c r="T2153" s="91">
        <f t="shared" si="568"/>
        <v>7.1915839355926048E-2</v>
      </c>
      <c r="U2153" s="92">
        <f t="shared" si="569"/>
        <v>1.3719158393559259</v>
      </c>
    </row>
    <row r="2154" spans="1:21">
      <c r="A2154" s="80">
        <v>38662</v>
      </c>
      <c r="B2154" s="81">
        <v>0</v>
      </c>
      <c r="C2154" s="82">
        <v>3.0527064216626493E-3</v>
      </c>
      <c r="D2154" s="88">
        <f t="shared" si="570"/>
        <v>1.4689900352642002</v>
      </c>
      <c r="E2154" s="89">
        <f t="shared" si="575"/>
        <v>14379.800705284002</v>
      </c>
      <c r="F2154" s="126">
        <f t="shared" si="576"/>
        <v>462489.16248497536</v>
      </c>
      <c r="G2154" s="62">
        <f t="shared" si="577"/>
        <v>3.2162418100483765E-2</v>
      </c>
      <c r="H2154" s="88">
        <f t="shared" si="562"/>
        <v>0</v>
      </c>
      <c r="I2154" s="62">
        <f t="shared" si="571"/>
        <v>0</v>
      </c>
      <c r="J2154" s="89">
        <f t="shared" si="563"/>
        <v>0</v>
      </c>
      <c r="K2154" s="62">
        <f t="shared" si="572"/>
        <v>0</v>
      </c>
      <c r="L2154" s="90">
        <f t="shared" si="564"/>
        <v>61.054128433252984</v>
      </c>
      <c r="M2154" s="73">
        <f>0</f>
        <v>0</v>
      </c>
      <c r="N2154" s="89">
        <f t="shared" si="565"/>
        <v>0</v>
      </c>
      <c r="O2154" s="89">
        <f t="shared" si="566"/>
        <v>0</v>
      </c>
      <c r="P2154" s="89">
        <f t="shared" si="567"/>
        <v>0</v>
      </c>
      <c r="Q2154" s="62">
        <f t="shared" si="578"/>
        <v>0</v>
      </c>
      <c r="R2154" s="89">
        <f t="shared" si="573"/>
        <v>-61.054128433252984</v>
      </c>
      <c r="S2154" s="74">
        <f t="shared" si="574"/>
        <v>0</v>
      </c>
      <c r="T2154" s="91">
        <f t="shared" si="568"/>
        <v>6.8990035264200333E-2</v>
      </c>
      <c r="U2154" s="92">
        <f t="shared" si="569"/>
        <v>1.3689900352642002</v>
      </c>
    </row>
    <row r="2155" spans="1:21">
      <c r="A2155" s="80">
        <v>38663</v>
      </c>
      <c r="B2155" s="81">
        <v>0</v>
      </c>
      <c r="C2155" s="82">
        <v>3.0546777265581791E-3</v>
      </c>
      <c r="D2155" s="88">
        <f t="shared" si="570"/>
        <v>1.4659373288425375</v>
      </c>
      <c r="E2155" s="89">
        <f t="shared" si="575"/>
        <v>14318.74657685075</v>
      </c>
      <c r="F2155" s="126">
        <f t="shared" si="576"/>
        <v>462489.16248497536</v>
      </c>
      <c r="G2155" s="62">
        <f t="shared" si="577"/>
        <v>3.2299556389431869E-2</v>
      </c>
      <c r="H2155" s="88">
        <f t="shared" si="562"/>
        <v>0</v>
      </c>
      <c r="I2155" s="62">
        <f t="shared" si="571"/>
        <v>0</v>
      </c>
      <c r="J2155" s="89">
        <f t="shared" si="563"/>
        <v>0</v>
      </c>
      <c r="K2155" s="62">
        <f t="shared" si="572"/>
        <v>0</v>
      </c>
      <c r="L2155" s="90">
        <f t="shared" si="564"/>
        <v>61.093554531163583</v>
      </c>
      <c r="M2155" s="73">
        <f>0</f>
        <v>0</v>
      </c>
      <c r="N2155" s="89">
        <f t="shared" si="565"/>
        <v>0</v>
      </c>
      <c r="O2155" s="89">
        <f t="shared" si="566"/>
        <v>0</v>
      </c>
      <c r="P2155" s="89">
        <f t="shared" si="567"/>
        <v>0</v>
      </c>
      <c r="Q2155" s="62">
        <f t="shared" si="578"/>
        <v>0</v>
      </c>
      <c r="R2155" s="89">
        <f t="shared" si="573"/>
        <v>-61.093554531163583</v>
      </c>
      <c r="S2155" s="74">
        <f t="shared" si="574"/>
        <v>0</v>
      </c>
      <c r="T2155" s="91">
        <f t="shared" si="568"/>
        <v>6.5937328842537557E-2</v>
      </c>
      <c r="U2155" s="92">
        <f t="shared" si="569"/>
        <v>1.3659373288425374</v>
      </c>
    </row>
    <row r="2156" spans="1:21">
      <c r="A2156" s="80">
        <v>38664</v>
      </c>
      <c r="B2156" s="81">
        <v>0</v>
      </c>
      <c r="C2156" s="82">
        <v>2.851339396132334E-3</v>
      </c>
      <c r="D2156" s="88">
        <f t="shared" si="570"/>
        <v>1.4628826511159794</v>
      </c>
      <c r="E2156" s="89">
        <f t="shared" si="575"/>
        <v>14257.653022319586</v>
      </c>
      <c r="F2156" s="126">
        <f t="shared" si="576"/>
        <v>462489.16248497536</v>
      </c>
      <c r="G2156" s="62">
        <f t="shared" si="577"/>
        <v>3.2437958881519527E-2</v>
      </c>
      <c r="H2156" s="88">
        <f t="shared" si="562"/>
        <v>0</v>
      </c>
      <c r="I2156" s="62">
        <f t="shared" si="571"/>
        <v>0</v>
      </c>
      <c r="J2156" s="89">
        <f t="shared" si="563"/>
        <v>0</v>
      </c>
      <c r="K2156" s="62">
        <f t="shared" si="572"/>
        <v>0</v>
      </c>
      <c r="L2156" s="90">
        <f t="shared" si="564"/>
        <v>57.026787922646683</v>
      </c>
      <c r="M2156" s="73">
        <f>0</f>
        <v>0</v>
      </c>
      <c r="N2156" s="89">
        <f t="shared" si="565"/>
        <v>0</v>
      </c>
      <c r="O2156" s="89">
        <f t="shared" si="566"/>
        <v>0</v>
      </c>
      <c r="P2156" s="89">
        <f t="shared" si="567"/>
        <v>0</v>
      </c>
      <c r="Q2156" s="62">
        <f t="shared" si="578"/>
        <v>0</v>
      </c>
      <c r="R2156" s="89">
        <f t="shared" si="573"/>
        <v>-57.026787922646683</v>
      </c>
      <c r="S2156" s="74">
        <f t="shared" si="574"/>
        <v>0</v>
      </c>
      <c r="T2156" s="91">
        <f t="shared" si="568"/>
        <v>6.288265111597946E-2</v>
      </c>
      <c r="U2156" s="92">
        <f t="shared" si="569"/>
        <v>1.3628826511159793</v>
      </c>
    </row>
    <row r="2157" spans="1:21">
      <c r="A2157" s="80">
        <v>38665</v>
      </c>
      <c r="B2157" s="81">
        <v>0</v>
      </c>
      <c r="C2157" s="82">
        <v>3.0055255988868162E-3</v>
      </c>
      <c r="D2157" s="88">
        <f t="shared" si="570"/>
        <v>1.4600313117198469</v>
      </c>
      <c r="E2157" s="89">
        <f t="shared" si="575"/>
        <v>14200.626234396939</v>
      </c>
      <c r="F2157" s="126">
        <f t="shared" si="576"/>
        <v>462489.16248497536</v>
      </c>
      <c r="G2157" s="62">
        <f t="shared" si="577"/>
        <v>3.2568223038271941E-2</v>
      </c>
      <c r="H2157" s="88">
        <f t="shared" si="562"/>
        <v>0</v>
      </c>
      <c r="I2157" s="62">
        <f t="shared" si="571"/>
        <v>0</v>
      </c>
      <c r="J2157" s="89">
        <f t="shared" si="563"/>
        <v>0</v>
      </c>
      <c r="K2157" s="62">
        <f t="shared" si="572"/>
        <v>0</v>
      </c>
      <c r="L2157" s="90">
        <f t="shared" si="564"/>
        <v>60.110511977736323</v>
      </c>
      <c r="M2157" s="73">
        <f>0</f>
        <v>0</v>
      </c>
      <c r="N2157" s="89">
        <f t="shared" si="565"/>
        <v>0</v>
      </c>
      <c r="O2157" s="89">
        <f t="shared" si="566"/>
        <v>0</v>
      </c>
      <c r="P2157" s="89">
        <f t="shared" si="567"/>
        <v>0</v>
      </c>
      <c r="Q2157" s="62">
        <f t="shared" si="578"/>
        <v>0</v>
      </c>
      <c r="R2157" s="89">
        <f t="shared" si="573"/>
        <v>-60.110511977736323</v>
      </c>
      <c r="S2157" s="74">
        <f t="shared" si="574"/>
        <v>0</v>
      </c>
      <c r="T2157" s="91">
        <f t="shared" si="568"/>
        <v>6.0031311719846991E-2</v>
      </c>
      <c r="U2157" s="92">
        <f t="shared" si="569"/>
        <v>1.3600313117198468</v>
      </c>
    </row>
    <row r="2158" spans="1:21">
      <c r="A2158" s="80">
        <v>38666</v>
      </c>
      <c r="B2158" s="81">
        <v>0</v>
      </c>
      <c r="C2158" s="82">
        <v>3.1412760946201946E-3</v>
      </c>
      <c r="D2158" s="88">
        <f t="shared" si="570"/>
        <v>1.4570257861209601</v>
      </c>
      <c r="E2158" s="89">
        <f t="shared" si="575"/>
        <v>14140.515722419203</v>
      </c>
      <c r="F2158" s="126">
        <f t="shared" si="576"/>
        <v>462489.16248497536</v>
      </c>
      <c r="G2158" s="62">
        <f t="shared" si="577"/>
        <v>3.2706668664970823E-2</v>
      </c>
      <c r="H2158" s="88">
        <f t="shared" si="562"/>
        <v>0</v>
      </c>
      <c r="I2158" s="62">
        <f t="shared" si="571"/>
        <v>0</v>
      </c>
      <c r="J2158" s="89">
        <f t="shared" si="563"/>
        <v>0</v>
      </c>
      <c r="K2158" s="62">
        <f t="shared" si="572"/>
        <v>0</v>
      </c>
      <c r="L2158" s="90">
        <f t="shared" si="564"/>
        <v>62.825521892403891</v>
      </c>
      <c r="M2158" s="73">
        <f>0</f>
        <v>0</v>
      </c>
      <c r="N2158" s="89">
        <f t="shared" si="565"/>
        <v>0</v>
      </c>
      <c r="O2158" s="89">
        <f t="shared" si="566"/>
        <v>0</v>
      </c>
      <c r="P2158" s="89">
        <f t="shared" si="567"/>
        <v>0</v>
      </c>
      <c r="Q2158" s="62">
        <f t="shared" si="578"/>
        <v>0</v>
      </c>
      <c r="R2158" s="89">
        <f t="shared" si="573"/>
        <v>-62.825521892403891</v>
      </c>
      <c r="S2158" s="74">
        <f t="shared" si="574"/>
        <v>0</v>
      </c>
      <c r="T2158" s="91">
        <f t="shared" si="568"/>
        <v>5.7025786120960209E-2</v>
      </c>
      <c r="U2158" s="92">
        <f t="shared" si="569"/>
        <v>1.35702578612096</v>
      </c>
    </row>
    <row r="2159" spans="1:21">
      <c r="A2159" s="80">
        <v>38667</v>
      </c>
      <c r="B2159" s="81">
        <v>0</v>
      </c>
      <c r="C2159" s="82">
        <v>2.8774059597858059E-3</v>
      </c>
      <c r="D2159" s="88">
        <f t="shared" si="570"/>
        <v>1.45388451002634</v>
      </c>
      <c r="E2159" s="89">
        <f t="shared" si="575"/>
        <v>14077.690200526798</v>
      </c>
      <c r="F2159" s="126">
        <f t="shared" si="576"/>
        <v>462489.16248497536</v>
      </c>
      <c r="G2159" s="62">
        <f t="shared" si="577"/>
        <v>3.2852631070661623E-2</v>
      </c>
      <c r="H2159" s="88">
        <f t="shared" si="562"/>
        <v>0</v>
      </c>
      <c r="I2159" s="62">
        <f t="shared" si="571"/>
        <v>0</v>
      </c>
      <c r="J2159" s="89">
        <f t="shared" si="563"/>
        <v>0</v>
      </c>
      <c r="K2159" s="62">
        <f t="shared" si="572"/>
        <v>0</v>
      </c>
      <c r="L2159" s="90">
        <f t="shared" si="564"/>
        <v>57.548119195716119</v>
      </c>
      <c r="M2159" s="73">
        <f>0</f>
        <v>0</v>
      </c>
      <c r="N2159" s="89">
        <f t="shared" si="565"/>
        <v>0</v>
      </c>
      <c r="O2159" s="89">
        <f t="shared" si="566"/>
        <v>0</v>
      </c>
      <c r="P2159" s="89">
        <f t="shared" si="567"/>
        <v>0</v>
      </c>
      <c r="Q2159" s="62">
        <f t="shared" si="578"/>
        <v>0</v>
      </c>
      <c r="R2159" s="89">
        <f t="shared" si="573"/>
        <v>-57.548119195716119</v>
      </c>
      <c r="S2159" s="74">
        <f t="shared" si="574"/>
        <v>0</v>
      </c>
      <c r="T2159" s="91">
        <f t="shared" si="568"/>
        <v>5.3884510026340093E-2</v>
      </c>
      <c r="U2159" s="92">
        <f t="shared" si="569"/>
        <v>1.3538845100263399</v>
      </c>
    </row>
    <row r="2160" spans="1:21">
      <c r="A2160" s="80">
        <v>38668</v>
      </c>
      <c r="B2160" s="81">
        <v>0</v>
      </c>
      <c r="C2160" s="82">
        <v>2.9497010324486274E-3</v>
      </c>
      <c r="D2160" s="88">
        <f t="shared" si="570"/>
        <v>1.4510071040665542</v>
      </c>
      <c r="E2160" s="89">
        <f t="shared" si="575"/>
        <v>14020.142081331081</v>
      </c>
      <c r="F2160" s="126">
        <f t="shared" si="576"/>
        <v>462489.16248497536</v>
      </c>
      <c r="G2160" s="62">
        <f t="shared" si="577"/>
        <v>3.2987480426522636E-2</v>
      </c>
      <c r="H2160" s="88">
        <f t="shared" si="562"/>
        <v>0</v>
      </c>
      <c r="I2160" s="62">
        <f t="shared" si="571"/>
        <v>0</v>
      </c>
      <c r="J2160" s="89">
        <f t="shared" si="563"/>
        <v>0</v>
      </c>
      <c r="K2160" s="62">
        <f t="shared" si="572"/>
        <v>0</v>
      </c>
      <c r="L2160" s="90">
        <f t="shared" si="564"/>
        <v>58.994020648972551</v>
      </c>
      <c r="M2160" s="73">
        <f>0</f>
        <v>0</v>
      </c>
      <c r="N2160" s="89">
        <f t="shared" si="565"/>
        <v>0</v>
      </c>
      <c r="O2160" s="89">
        <f t="shared" si="566"/>
        <v>0</v>
      </c>
      <c r="P2160" s="89">
        <f t="shared" si="567"/>
        <v>0</v>
      </c>
      <c r="Q2160" s="62">
        <f t="shared" si="578"/>
        <v>0</v>
      </c>
      <c r="R2160" s="89">
        <f t="shared" si="573"/>
        <v>-58.994020648972551</v>
      </c>
      <c r="S2160" s="74">
        <f t="shared" si="574"/>
        <v>0</v>
      </c>
      <c r="T2160" s="91">
        <f t="shared" si="568"/>
        <v>5.1007104066554287E-2</v>
      </c>
      <c r="U2160" s="92">
        <f t="shared" si="569"/>
        <v>1.3510071040665541</v>
      </c>
    </row>
    <row r="2161" spans="1:21">
      <c r="A2161" s="80">
        <v>38669</v>
      </c>
      <c r="B2161" s="81">
        <v>0</v>
      </c>
      <c r="C2161" s="82">
        <v>3.0026666012992046E-3</v>
      </c>
      <c r="D2161" s="88">
        <f t="shared" si="570"/>
        <v>1.4480574030341056</v>
      </c>
      <c r="E2161" s="89">
        <f t="shared" si="575"/>
        <v>13961.14806068211</v>
      </c>
      <c r="F2161" s="126">
        <f t="shared" si="576"/>
        <v>462489.16248497536</v>
      </c>
      <c r="G2161" s="62">
        <f t="shared" si="577"/>
        <v>3.3126871835666157E-2</v>
      </c>
      <c r="H2161" s="88">
        <f t="shared" si="562"/>
        <v>0</v>
      </c>
      <c r="I2161" s="62">
        <f t="shared" si="571"/>
        <v>0</v>
      </c>
      <c r="J2161" s="89">
        <f t="shared" si="563"/>
        <v>0</v>
      </c>
      <c r="K2161" s="62">
        <f t="shared" si="572"/>
        <v>0</v>
      </c>
      <c r="L2161" s="90">
        <f t="shared" si="564"/>
        <v>60.053332025984091</v>
      </c>
      <c r="M2161" s="73">
        <f>0</f>
        <v>0</v>
      </c>
      <c r="N2161" s="89">
        <f t="shared" si="565"/>
        <v>0</v>
      </c>
      <c r="O2161" s="89">
        <f t="shared" si="566"/>
        <v>0</v>
      </c>
      <c r="P2161" s="89">
        <f t="shared" si="567"/>
        <v>0</v>
      </c>
      <c r="Q2161" s="62">
        <f t="shared" si="578"/>
        <v>0</v>
      </c>
      <c r="R2161" s="89">
        <f t="shared" si="573"/>
        <v>-60.053332025984091</v>
      </c>
      <c r="S2161" s="74">
        <f t="shared" si="574"/>
        <v>0</v>
      </c>
      <c r="T2161" s="91">
        <f t="shared" si="568"/>
        <v>4.8057403034105661E-2</v>
      </c>
      <c r="U2161" s="92">
        <f t="shared" si="569"/>
        <v>1.3480574030341055</v>
      </c>
    </row>
    <row r="2162" spans="1:21">
      <c r="A2162" s="80">
        <v>38670</v>
      </c>
      <c r="B2162" s="81">
        <v>0</v>
      </c>
      <c r="C2162" s="82">
        <v>2.8352830609729572E-3</v>
      </c>
      <c r="D2162" s="88">
        <f t="shared" si="570"/>
        <v>1.4450547364328064</v>
      </c>
      <c r="E2162" s="89">
        <f t="shared" si="575"/>
        <v>13901.094728656126</v>
      </c>
      <c r="F2162" s="126">
        <f t="shared" si="576"/>
        <v>462489.16248497536</v>
      </c>
      <c r="G2162" s="62">
        <f t="shared" si="577"/>
        <v>3.3269981358488736E-2</v>
      </c>
      <c r="H2162" s="88">
        <f t="shared" si="562"/>
        <v>0</v>
      </c>
      <c r="I2162" s="62">
        <f t="shared" si="571"/>
        <v>0</v>
      </c>
      <c r="J2162" s="89">
        <f t="shared" si="563"/>
        <v>0</v>
      </c>
      <c r="K2162" s="62">
        <f t="shared" si="572"/>
        <v>0</v>
      </c>
      <c r="L2162" s="90">
        <f t="shared" si="564"/>
        <v>56.705661219459145</v>
      </c>
      <c r="M2162" s="73">
        <f>0</f>
        <v>0</v>
      </c>
      <c r="N2162" s="89">
        <f t="shared" si="565"/>
        <v>0</v>
      </c>
      <c r="O2162" s="89">
        <f t="shared" si="566"/>
        <v>0</v>
      </c>
      <c r="P2162" s="89">
        <f t="shared" si="567"/>
        <v>0</v>
      </c>
      <c r="Q2162" s="62">
        <f t="shared" si="578"/>
        <v>0</v>
      </c>
      <c r="R2162" s="89">
        <f t="shared" si="573"/>
        <v>-56.705661219459145</v>
      </c>
      <c r="S2162" s="74">
        <f t="shared" si="574"/>
        <v>0</v>
      </c>
      <c r="T2162" s="91">
        <f t="shared" si="568"/>
        <v>4.5054736432806441E-2</v>
      </c>
      <c r="U2162" s="92">
        <f t="shared" si="569"/>
        <v>1.3450547364328063</v>
      </c>
    </row>
    <row r="2163" spans="1:21">
      <c r="A2163" s="80">
        <v>38671</v>
      </c>
      <c r="B2163" s="81">
        <v>0</v>
      </c>
      <c r="C2163" s="82">
        <v>2.9288936377146369E-3</v>
      </c>
      <c r="D2163" s="88">
        <f t="shared" si="570"/>
        <v>1.4422194533718333</v>
      </c>
      <c r="E2163" s="89">
        <f t="shared" si="575"/>
        <v>13844.389067436667</v>
      </c>
      <c r="F2163" s="126">
        <f t="shared" si="576"/>
        <v>462489.16248497536</v>
      </c>
      <c r="G2163" s="62">
        <f t="shared" si="577"/>
        <v>3.340625290376982E-2</v>
      </c>
      <c r="H2163" s="88">
        <f t="shared" si="562"/>
        <v>0</v>
      </c>
      <c r="I2163" s="62">
        <f t="shared" si="571"/>
        <v>0</v>
      </c>
      <c r="J2163" s="89">
        <f t="shared" si="563"/>
        <v>0</v>
      </c>
      <c r="K2163" s="62">
        <f t="shared" si="572"/>
        <v>0</v>
      </c>
      <c r="L2163" s="90">
        <f t="shared" si="564"/>
        <v>58.577872754292734</v>
      </c>
      <c r="M2163" s="73">
        <f>0</f>
        <v>0</v>
      </c>
      <c r="N2163" s="89">
        <f t="shared" si="565"/>
        <v>0</v>
      </c>
      <c r="O2163" s="89">
        <f t="shared" si="566"/>
        <v>0</v>
      </c>
      <c r="P2163" s="89">
        <f t="shared" si="567"/>
        <v>0</v>
      </c>
      <c r="Q2163" s="62">
        <f t="shared" si="578"/>
        <v>0</v>
      </c>
      <c r="R2163" s="89">
        <f t="shared" si="573"/>
        <v>-58.577872754292734</v>
      </c>
      <c r="S2163" s="74">
        <f t="shared" si="574"/>
        <v>0</v>
      </c>
      <c r="T2163" s="91">
        <f t="shared" si="568"/>
        <v>4.2219453371833415E-2</v>
      </c>
      <c r="U2163" s="92">
        <f t="shared" si="569"/>
        <v>1.3422194533718332</v>
      </c>
    </row>
    <row r="2164" spans="1:21">
      <c r="A2164" s="80">
        <v>38672</v>
      </c>
      <c r="B2164" s="81">
        <v>0</v>
      </c>
      <c r="C2164" s="82">
        <v>3.0093855801935064E-3</v>
      </c>
      <c r="D2164" s="88">
        <f t="shared" si="570"/>
        <v>1.4392905597341188</v>
      </c>
      <c r="E2164" s="89">
        <f t="shared" si="575"/>
        <v>13785.811194682374</v>
      </c>
      <c r="F2164" s="126">
        <f t="shared" si="576"/>
        <v>462489.16248497536</v>
      </c>
      <c r="G2164" s="62">
        <f t="shared" si="577"/>
        <v>3.3548200824291871E-2</v>
      </c>
      <c r="H2164" s="88">
        <f t="shared" si="562"/>
        <v>0</v>
      </c>
      <c r="I2164" s="62">
        <f t="shared" si="571"/>
        <v>0</v>
      </c>
      <c r="J2164" s="89">
        <f t="shared" si="563"/>
        <v>0</v>
      </c>
      <c r="K2164" s="62">
        <f t="shared" si="572"/>
        <v>0</v>
      </c>
      <c r="L2164" s="90">
        <f t="shared" si="564"/>
        <v>60.187711603870127</v>
      </c>
      <c r="M2164" s="73">
        <f>0</f>
        <v>0</v>
      </c>
      <c r="N2164" s="89">
        <f t="shared" si="565"/>
        <v>0</v>
      </c>
      <c r="O2164" s="89">
        <f t="shared" si="566"/>
        <v>0</v>
      </c>
      <c r="P2164" s="89">
        <f t="shared" si="567"/>
        <v>0</v>
      </c>
      <c r="Q2164" s="62">
        <f t="shared" si="578"/>
        <v>0</v>
      </c>
      <c r="R2164" s="89">
        <f t="shared" si="573"/>
        <v>-60.187711603870127</v>
      </c>
      <c r="S2164" s="74">
        <f t="shared" si="574"/>
        <v>0</v>
      </c>
      <c r="T2164" s="91">
        <f t="shared" si="568"/>
        <v>3.9290559734118879E-2</v>
      </c>
      <c r="U2164" s="92">
        <f t="shared" si="569"/>
        <v>1.3392905597341187</v>
      </c>
    </row>
    <row r="2165" spans="1:21">
      <c r="A2165" s="80">
        <v>38673</v>
      </c>
      <c r="B2165" s="81">
        <v>0</v>
      </c>
      <c r="C2165" s="82">
        <v>2.2495273033655934E-3</v>
      </c>
      <c r="D2165" s="88">
        <f t="shared" si="570"/>
        <v>1.4362811741539252</v>
      </c>
      <c r="E2165" s="89">
        <f t="shared" si="575"/>
        <v>13725.623483078503</v>
      </c>
      <c r="F2165" s="126">
        <f t="shared" si="576"/>
        <v>462489.16248497536</v>
      </c>
      <c r="G2165" s="62">
        <f t="shared" si="577"/>
        <v>3.3695311768908019E-2</v>
      </c>
      <c r="H2165" s="88">
        <f t="shared" si="562"/>
        <v>0</v>
      </c>
      <c r="I2165" s="62">
        <f t="shared" si="571"/>
        <v>0</v>
      </c>
      <c r="J2165" s="89">
        <f t="shared" si="563"/>
        <v>0</v>
      </c>
      <c r="K2165" s="62">
        <f t="shared" si="572"/>
        <v>0</v>
      </c>
      <c r="L2165" s="90">
        <f t="shared" si="564"/>
        <v>44.990546067311868</v>
      </c>
      <c r="M2165" s="73">
        <f>0</f>
        <v>0</v>
      </c>
      <c r="N2165" s="89">
        <f t="shared" si="565"/>
        <v>0</v>
      </c>
      <c r="O2165" s="89">
        <f t="shared" si="566"/>
        <v>0</v>
      </c>
      <c r="P2165" s="89">
        <f t="shared" si="567"/>
        <v>0</v>
      </c>
      <c r="Q2165" s="62">
        <f t="shared" si="578"/>
        <v>0</v>
      </c>
      <c r="R2165" s="89">
        <f t="shared" si="573"/>
        <v>-44.990546067311868</v>
      </c>
      <c r="S2165" s="74">
        <f t="shared" si="574"/>
        <v>0</v>
      </c>
      <c r="T2165" s="91">
        <f t="shared" si="568"/>
        <v>3.6281174153925289E-2</v>
      </c>
      <c r="U2165" s="92">
        <f t="shared" si="569"/>
        <v>1.3362811741539251</v>
      </c>
    </row>
    <row r="2166" spans="1:21">
      <c r="A2166" s="80">
        <v>38674</v>
      </c>
      <c r="B2166" s="81">
        <v>0</v>
      </c>
      <c r="C2166" s="82">
        <v>2.0740745251188594E-3</v>
      </c>
      <c r="D2166" s="88">
        <f t="shared" si="570"/>
        <v>1.4340316468505596</v>
      </c>
      <c r="E2166" s="89">
        <f t="shared" si="575"/>
        <v>13680.632937011191</v>
      </c>
      <c r="F2166" s="126">
        <f t="shared" si="576"/>
        <v>462489.16248497536</v>
      </c>
      <c r="G2166" s="62">
        <f t="shared" si="577"/>
        <v>3.3806123197251382E-2</v>
      </c>
      <c r="H2166" s="88">
        <f t="shared" si="562"/>
        <v>0</v>
      </c>
      <c r="I2166" s="62">
        <f t="shared" si="571"/>
        <v>0</v>
      </c>
      <c r="J2166" s="89">
        <f t="shared" si="563"/>
        <v>0</v>
      </c>
      <c r="K2166" s="62">
        <f t="shared" si="572"/>
        <v>0</v>
      </c>
      <c r="L2166" s="90">
        <f t="shared" si="564"/>
        <v>41.481490502377184</v>
      </c>
      <c r="M2166" s="73">
        <f>0</f>
        <v>0</v>
      </c>
      <c r="N2166" s="89">
        <f t="shared" si="565"/>
        <v>0</v>
      </c>
      <c r="O2166" s="89">
        <f t="shared" si="566"/>
        <v>0</v>
      </c>
      <c r="P2166" s="89">
        <f t="shared" si="567"/>
        <v>0</v>
      </c>
      <c r="Q2166" s="62">
        <f t="shared" si="578"/>
        <v>0</v>
      </c>
      <c r="R2166" s="89">
        <f t="shared" si="573"/>
        <v>-41.481490502377184</v>
      </c>
      <c r="S2166" s="74">
        <f t="shared" si="574"/>
        <v>0</v>
      </c>
      <c r="T2166" s="91">
        <f t="shared" si="568"/>
        <v>3.4031646850559705E-2</v>
      </c>
      <c r="U2166" s="92">
        <f t="shared" si="569"/>
        <v>1.3340316468505595</v>
      </c>
    </row>
    <row r="2167" spans="1:21">
      <c r="A2167" s="80">
        <v>38675</v>
      </c>
      <c r="B2167" s="81">
        <v>0</v>
      </c>
      <c r="C2167" s="82">
        <v>2.5509367730061692E-3</v>
      </c>
      <c r="D2167" s="88">
        <f t="shared" si="570"/>
        <v>1.4319575723254405</v>
      </c>
      <c r="E2167" s="89">
        <f t="shared" si="575"/>
        <v>13639.151446508813</v>
      </c>
      <c r="F2167" s="126">
        <f t="shared" si="576"/>
        <v>462489.16248497536</v>
      </c>
      <c r="G2167" s="62">
        <f t="shared" si="577"/>
        <v>3.3908939591939039E-2</v>
      </c>
      <c r="H2167" s="88">
        <f t="shared" si="562"/>
        <v>0</v>
      </c>
      <c r="I2167" s="62">
        <f t="shared" si="571"/>
        <v>0</v>
      </c>
      <c r="J2167" s="89">
        <f t="shared" si="563"/>
        <v>0</v>
      </c>
      <c r="K2167" s="62">
        <f t="shared" si="572"/>
        <v>0</v>
      </c>
      <c r="L2167" s="90">
        <f t="shared" si="564"/>
        <v>51.018735460123388</v>
      </c>
      <c r="M2167" s="73">
        <f>0</f>
        <v>0</v>
      </c>
      <c r="N2167" s="89">
        <f t="shared" si="565"/>
        <v>0</v>
      </c>
      <c r="O2167" s="89">
        <f t="shared" si="566"/>
        <v>0</v>
      </c>
      <c r="P2167" s="89">
        <f t="shared" si="567"/>
        <v>0</v>
      </c>
      <c r="Q2167" s="62">
        <f t="shared" si="578"/>
        <v>0</v>
      </c>
      <c r="R2167" s="89">
        <f t="shared" si="573"/>
        <v>-51.018735460123388</v>
      </c>
      <c r="S2167" s="74">
        <f t="shared" si="574"/>
        <v>0</v>
      </c>
      <c r="T2167" s="91">
        <f t="shared" si="568"/>
        <v>3.1957572325440609E-2</v>
      </c>
      <c r="U2167" s="92">
        <f t="shared" si="569"/>
        <v>1.3319575723254404</v>
      </c>
    </row>
    <row r="2168" spans="1:21">
      <c r="A2168" s="80">
        <v>38676</v>
      </c>
      <c r="B2168" s="81">
        <v>0</v>
      </c>
      <c r="C2168" s="82">
        <v>1.9542147473748704E-3</v>
      </c>
      <c r="D2168" s="88">
        <f t="shared" si="570"/>
        <v>1.4294066355524344</v>
      </c>
      <c r="E2168" s="89">
        <f t="shared" si="575"/>
        <v>13588.132711048689</v>
      </c>
      <c r="F2168" s="126">
        <f t="shared" si="576"/>
        <v>462489.16248497536</v>
      </c>
      <c r="G2168" s="62">
        <f t="shared" si="577"/>
        <v>3.4036255924180026E-2</v>
      </c>
      <c r="H2168" s="88">
        <f t="shared" si="562"/>
        <v>0</v>
      </c>
      <c r="I2168" s="62">
        <f t="shared" si="571"/>
        <v>0</v>
      </c>
      <c r="J2168" s="89">
        <f t="shared" si="563"/>
        <v>0</v>
      </c>
      <c r="K2168" s="62">
        <f t="shared" si="572"/>
        <v>0</v>
      </c>
      <c r="L2168" s="90">
        <f t="shared" si="564"/>
        <v>39.084294947497412</v>
      </c>
      <c r="M2168" s="73">
        <f>0</f>
        <v>0</v>
      </c>
      <c r="N2168" s="89">
        <f t="shared" si="565"/>
        <v>0</v>
      </c>
      <c r="O2168" s="89">
        <f t="shared" si="566"/>
        <v>0</v>
      </c>
      <c r="P2168" s="89">
        <f t="shared" si="567"/>
        <v>0</v>
      </c>
      <c r="Q2168" s="62">
        <f t="shared" si="578"/>
        <v>0</v>
      </c>
      <c r="R2168" s="89">
        <f t="shared" si="573"/>
        <v>-39.084294947497412</v>
      </c>
      <c r="S2168" s="74">
        <f t="shared" si="574"/>
        <v>0</v>
      </c>
      <c r="T2168" s="91">
        <f t="shared" si="568"/>
        <v>2.9406635552434501E-2</v>
      </c>
      <c r="U2168" s="92">
        <f t="shared" si="569"/>
        <v>1.3294066355524343</v>
      </c>
    </row>
    <row r="2169" spans="1:21">
      <c r="A2169" s="80">
        <v>38677</v>
      </c>
      <c r="B2169" s="81">
        <v>2.2859999999999998E-3</v>
      </c>
      <c r="C2169" s="82">
        <v>2.4726134236610999E-3</v>
      </c>
      <c r="D2169" s="88">
        <f t="shared" si="570"/>
        <v>1.4274524208050596</v>
      </c>
      <c r="E2169" s="89">
        <f t="shared" si="575"/>
        <v>13549.048416101192</v>
      </c>
      <c r="F2169" s="126">
        <f t="shared" si="576"/>
        <v>462489.16248497536</v>
      </c>
      <c r="G2169" s="62">
        <f t="shared" si="577"/>
        <v>3.4134438691308402E-2</v>
      </c>
      <c r="H2169" s="88">
        <f t="shared" si="562"/>
        <v>45.72</v>
      </c>
      <c r="I2169" s="62">
        <f t="shared" si="571"/>
        <v>457.2</v>
      </c>
      <c r="J2169" s="89">
        <f t="shared" si="563"/>
        <v>82.295999999999978</v>
      </c>
      <c r="K2169" s="62">
        <f t="shared" si="572"/>
        <v>1810.5119999999993</v>
      </c>
      <c r="L2169" s="90">
        <f t="shared" si="564"/>
        <v>49.452268473221999</v>
      </c>
      <c r="M2169" s="73">
        <f>0</f>
        <v>0</v>
      </c>
      <c r="N2169" s="89">
        <f t="shared" si="565"/>
        <v>0</v>
      </c>
      <c r="O2169" s="89">
        <f t="shared" si="566"/>
        <v>0</v>
      </c>
      <c r="P2169" s="89">
        <f t="shared" si="567"/>
        <v>0</v>
      </c>
      <c r="Q2169" s="62">
        <f t="shared" si="578"/>
        <v>0</v>
      </c>
      <c r="R2169" s="89">
        <f t="shared" si="573"/>
        <v>78.563731526777957</v>
      </c>
      <c r="S2169" s="74">
        <f t="shared" si="574"/>
        <v>2267.7119999999991</v>
      </c>
      <c r="T2169" s="91">
        <f t="shared" si="568"/>
        <v>2.7452420805059718E-2</v>
      </c>
      <c r="U2169" s="92">
        <f t="shared" si="569"/>
        <v>1.3274524208050595</v>
      </c>
    </row>
    <row r="2170" spans="1:21">
      <c r="A2170" s="80">
        <v>38678</v>
      </c>
      <c r="B2170" s="81">
        <v>0</v>
      </c>
      <c r="C2170" s="82">
        <v>1.9880051446384494E-3</v>
      </c>
      <c r="D2170" s="88">
        <f t="shared" si="570"/>
        <v>1.4313806073813984</v>
      </c>
      <c r="E2170" s="89">
        <f t="shared" si="575"/>
        <v>13627.61214762797</v>
      </c>
      <c r="F2170" s="126">
        <f t="shared" si="576"/>
        <v>464756.87448497536</v>
      </c>
      <c r="G2170" s="62">
        <f t="shared" si="577"/>
        <v>3.4104057956027993E-2</v>
      </c>
      <c r="H2170" s="88">
        <f t="shared" si="562"/>
        <v>0</v>
      </c>
      <c r="I2170" s="62">
        <f t="shared" si="571"/>
        <v>0</v>
      </c>
      <c r="J2170" s="89">
        <f t="shared" si="563"/>
        <v>0</v>
      </c>
      <c r="K2170" s="62">
        <f t="shared" si="572"/>
        <v>0</v>
      </c>
      <c r="L2170" s="90">
        <f t="shared" si="564"/>
        <v>39.760102892768991</v>
      </c>
      <c r="M2170" s="73">
        <f>0</f>
        <v>0</v>
      </c>
      <c r="N2170" s="89">
        <f t="shared" si="565"/>
        <v>0</v>
      </c>
      <c r="O2170" s="89">
        <f t="shared" si="566"/>
        <v>0</v>
      </c>
      <c r="P2170" s="89">
        <f t="shared" si="567"/>
        <v>0</v>
      </c>
      <c r="Q2170" s="62">
        <f t="shared" si="578"/>
        <v>0</v>
      </c>
      <c r="R2170" s="89">
        <f t="shared" si="573"/>
        <v>-39.760102892768991</v>
      </c>
      <c r="S2170" s="74">
        <f t="shared" si="574"/>
        <v>0</v>
      </c>
      <c r="T2170" s="91">
        <f t="shared" si="568"/>
        <v>3.1380607381398473E-2</v>
      </c>
      <c r="U2170" s="92">
        <f t="shared" si="569"/>
        <v>1.3313806073813983</v>
      </c>
    </row>
    <row r="2171" spans="1:21">
      <c r="A2171" s="80">
        <v>38679</v>
      </c>
      <c r="B2171" s="81">
        <v>0</v>
      </c>
      <c r="C2171" s="82">
        <v>2.1740359553610346E-3</v>
      </c>
      <c r="D2171" s="88">
        <f t="shared" si="570"/>
        <v>1.42939260223676</v>
      </c>
      <c r="E2171" s="89">
        <f t="shared" si="575"/>
        <v>13587.8520447352</v>
      </c>
      <c r="F2171" s="126">
        <f t="shared" si="576"/>
        <v>464756.87448497536</v>
      </c>
      <c r="G2171" s="62">
        <f t="shared" si="577"/>
        <v>3.4203851569391486E-2</v>
      </c>
      <c r="H2171" s="88">
        <f t="shared" si="562"/>
        <v>0</v>
      </c>
      <c r="I2171" s="62">
        <f t="shared" si="571"/>
        <v>0</v>
      </c>
      <c r="J2171" s="89">
        <f t="shared" si="563"/>
        <v>0</v>
      </c>
      <c r="K2171" s="62">
        <f t="shared" si="572"/>
        <v>0</v>
      </c>
      <c r="L2171" s="90">
        <f t="shared" si="564"/>
        <v>43.480719107220693</v>
      </c>
      <c r="M2171" s="73">
        <f>0</f>
        <v>0</v>
      </c>
      <c r="N2171" s="89">
        <f t="shared" si="565"/>
        <v>0</v>
      </c>
      <c r="O2171" s="89">
        <f t="shared" si="566"/>
        <v>0</v>
      </c>
      <c r="P2171" s="89">
        <f t="shared" si="567"/>
        <v>0</v>
      </c>
      <c r="Q2171" s="62">
        <f t="shared" si="578"/>
        <v>0</v>
      </c>
      <c r="R2171" s="89">
        <f t="shared" si="573"/>
        <v>-43.480719107220693</v>
      </c>
      <c r="S2171" s="74">
        <f t="shared" si="574"/>
        <v>0</v>
      </c>
      <c r="T2171" s="91">
        <f t="shared" si="568"/>
        <v>2.9392602236760101E-2</v>
      </c>
      <c r="U2171" s="92">
        <f t="shared" si="569"/>
        <v>1.3293926022367599</v>
      </c>
    </row>
    <row r="2172" spans="1:21">
      <c r="A2172" s="80">
        <v>38680</v>
      </c>
      <c r="B2172" s="81">
        <v>0</v>
      </c>
      <c r="C2172" s="82">
        <v>2.8300973287370339E-3</v>
      </c>
      <c r="D2172" s="88">
        <f t="shared" si="570"/>
        <v>1.427218566281399</v>
      </c>
      <c r="E2172" s="89">
        <f t="shared" si="575"/>
        <v>13544.371325627979</v>
      </c>
      <c r="F2172" s="126">
        <f t="shared" si="576"/>
        <v>464756.87448497536</v>
      </c>
      <c r="G2172" s="62">
        <f t="shared" si="577"/>
        <v>3.4313654234034895E-2</v>
      </c>
      <c r="H2172" s="88">
        <f t="shared" si="562"/>
        <v>0</v>
      </c>
      <c r="I2172" s="62">
        <f t="shared" si="571"/>
        <v>0</v>
      </c>
      <c r="J2172" s="89">
        <f t="shared" si="563"/>
        <v>0</v>
      </c>
      <c r="K2172" s="62">
        <f t="shared" si="572"/>
        <v>0</v>
      </c>
      <c r="L2172" s="90">
        <f t="shared" si="564"/>
        <v>56.60194657474068</v>
      </c>
      <c r="M2172" s="73">
        <f>0</f>
        <v>0</v>
      </c>
      <c r="N2172" s="89">
        <f t="shared" si="565"/>
        <v>0</v>
      </c>
      <c r="O2172" s="89">
        <f t="shared" si="566"/>
        <v>0</v>
      </c>
      <c r="P2172" s="89">
        <f t="shared" si="567"/>
        <v>0</v>
      </c>
      <c r="Q2172" s="62">
        <f t="shared" si="578"/>
        <v>0</v>
      </c>
      <c r="R2172" s="89">
        <f t="shared" si="573"/>
        <v>-56.60194657474068</v>
      </c>
      <c r="S2172" s="74">
        <f t="shared" si="574"/>
        <v>0</v>
      </c>
      <c r="T2172" s="91">
        <f t="shared" si="568"/>
        <v>2.721856628139907E-2</v>
      </c>
      <c r="U2172" s="92">
        <f t="shared" si="569"/>
        <v>1.3272185662813989</v>
      </c>
    </row>
    <row r="2173" spans="1:21">
      <c r="A2173" s="80">
        <v>38681</v>
      </c>
      <c r="B2173" s="81">
        <v>0</v>
      </c>
      <c r="C2173" s="82">
        <v>2.7103916348490608E-3</v>
      </c>
      <c r="D2173" s="88">
        <f t="shared" si="570"/>
        <v>1.4243884689526618</v>
      </c>
      <c r="E2173" s="89">
        <f t="shared" si="575"/>
        <v>13487.769379053238</v>
      </c>
      <c r="F2173" s="126">
        <f t="shared" si="576"/>
        <v>464756.87448497536</v>
      </c>
      <c r="G2173" s="62">
        <f t="shared" si="577"/>
        <v>3.4457652812981195E-2</v>
      </c>
      <c r="H2173" s="88">
        <f t="shared" si="562"/>
        <v>0</v>
      </c>
      <c r="I2173" s="62">
        <f t="shared" si="571"/>
        <v>0</v>
      </c>
      <c r="J2173" s="89">
        <f t="shared" si="563"/>
        <v>0</v>
      </c>
      <c r="K2173" s="62">
        <f t="shared" si="572"/>
        <v>0</v>
      </c>
      <c r="L2173" s="90">
        <f t="shared" si="564"/>
        <v>54.207832696981214</v>
      </c>
      <c r="M2173" s="73">
        <f>0</f>
        <v>0</v>
      </c>
      <c r="N2173" s="89">
        <f t="shared" si="565"/>
        <v>0</v>
      </c>
      <c r="O2173" s="89">
        <f t="shared" si="566"/>
        <v>0</v>
      </c>
      <c r="P2173" s="89">
        <f t="shared" si="567"/>
        <v>0</v>
      </c>
      <c r="Q2173" s="62">
        <f t="shared" si="578"/>
        <v>0</v>
      </c>
      <c r="R2173" s="89">
        <f t="shared" si="573"/>
        <v>-54.207832696981214</v>
      </c>
      <c r="S2173" s="74">
        <f t="shared" si="574"/>
        <v>0</v>
      </c>
      <c r="T2173" s="91">
        <f t="shared" si="568"/>
        <v>2.438846895266189E-2</v>
      </c>
      <c r="U2173" s="92">
        <f t="shared" si="569"/>
        <v>1.3243884689526617</v>
      </c>
    </row>
    <row r="2174" spans="1:21">
      <c r="A2174" s="80">
        <v>38682</v>
      </c>
      <c r="B2174" s="81">
        <v>0</v>
      </c>
      <c r="C2174" s="82">
        <v>2.8475379253352969E-3</v>
      </c>
      <c r="D2174" s="88">
        <f t="shared" si="570"/>
        <v>1.4216780773178128</v>
      </c>
      <c r="E2174" s="89">
        <f t="shared" si="575"/>
        <v>13433.561546356257</v>
      </c>
      <c r="F2174" s="126">
        <f t="shared" si="576"/>
        <v>464756.87448497536</v>
      </c>
      <c r="G2174" s="62">
        <f t="shared" si="577"/>
        <v>3.4596698193640002E-2</v>
      </c>
      <c r="H2174" s="88">
        <f t="shared" si="562"/>
        <v>0</v>
      </c>
      <c r="I2174" s="62">
        <f t="shared" si="571"/>
        <v>0</v>
      </c>
      <c r="J2174" s="89">
        <f t="shared" si="563"/>
        <v>0</v>
      </c>
      <c r="K2174" s="62">
        <f t="shared" si="572"/>
        <v>0</v>
      </c>
      <c r="L2174" s="90">
        <f t="shared" si="564"/>
        <v>56.950758506705938</v>
      </c>
      <c r="M2174" s="73">
        <f>0</f>
        <v>0</v>
      </c>
      <c r="N2174" s="89">
        <f t="shared" si="565"/>
        <v>0</v>
      </c>
      <c r="O2174" s="89">
        <f t="shared" si="566"/>
        <v>0</v>
      </c>
      <c r="P2174" s="89">
        <f t="shared" si="567"/>
        <v>0</v>
      </c>
      <c r="Q2174" s="62">
        <f t="shared" si="578"/>
        <v>0</v>
      </c>
      <c r="R2174" s="89">
        <f t="shared" si="573"/>
        <v>-56.950758506705938</v>
      </c>
      <c r="S2174" s="74">
        <f t="shared" si="574"/>
        <v>0</v>
      </c>
      <c r="T2174" s="91">
        <f t="shared" si="568"/>
        <v>2.1678077317812905E-2</v>
      </c>
      <c r="U2174" s="92">
        <f t="shared" si="569"/>
        <v>1.3216780773178127</v>
      </c>
    </row>
    <row r="2175" spans="1:21">
      <c r="A2175" s="80">
        <v>38683</v>
      </c>
      <c r="B2175" s="81">
        <v>0</v>
      </c>
      <c r="C2175" s="82">
        <v>2.3772193759078429E-3</v>
      </c>
      <c r="D2175" s="88">
        <f t="shared" si="570"/>
        <v>1.4188305393924776</v>
      </c>
      <c r="E2175" s="89">
        <f t="shared" si="575"/>
        <v>13376.610787849551</v>
      </c>
      <c r="F2175" s="126">
        <f t="shared" si="576"/>
        <v>464756.87448497536</v>
      </c>
      <c r="G2175" s="62">
        <f t="shared" si="577"/>
        <v>3.4743993217409785E-2</v>
      </c>
      <c r="H2175" s="88">
        <f t="shared" si="562"/>
        <v>0</v>
      </c>
      <c r="I2175" s="62">
        <f t="shared" si="571"/>
        <v>0</v>
      </c>
      <c r="J2175" s="89">
        <f t="shared" si="563"/>
        <v>0</v>
      </c>
      <c r="K2175" s="62">
        <f t="shared" si="572"/>
        <v>0</v>
      </c>
      <c r="L2175" s="90">
        <f t="shared" si="564"/>
        <v>47.54438751815686</v>
      </c>
      <c r="M2175" s="73">
        <f>0</f>
        <v>0</v>
      </c>
      <c r="N2175" s="89">
        <f t="shared" si="565"/>
        <v>0</v>
      </c>
      <c r="O2175" s="89">
        <f t="shared" si="566"/>
        <v>0</v>
      </c>
      <c r="P2175" s="89">
        <f t="shared" si="567"/>
        <v>0</v>
      </c>
      <c r="Q2175" s="62">
        <f t="shared" si="578"/>
        <v>0</v>
      </c>
      <c r="R2175" s="89">
        <f t="shared" si="573"/>
        <v>-47.54438751815686</v>
      </c>
      <c r="S2175" s="74">
        <f t="shared" si="574"/>
        <v>0</v>
      </c>
      <c r="T2175" s="91">
        <f t="shared" si="568"/>
        <v>1.8830539392477696E-2</v>
      </c>
      <c r="U2175" s="92">
        <f t="shared" si="569"/>
        <v>1.3188305393924775</v>
      </c>
    </row>
    <row r="2176" spans="1:21">
      <c r="A2176" s="80">
        <v>38684</v>
      </c>
      <c r="B2176" s="81">
        <v>0</v>
      </c>
      <c r="C2176" s="82">
        <v>1.5552762059204736E-3</v>
      </c>
      <c r="D2176" s="88">
        <f t="shared" si="570"/>
        <v>1.4164533200165697</v>
      </c>
      <c r="E2176" s="89">
        <f t="shared" si="575"/>
        <v>13329.066400331394</v>
      </c>
      <c r="F2176" s="126">
        <f t="shared" si="576"/>
        <v>464756.87448497536</v>
      </c>
      <c r="G2176" s="62">
        <f t="shared" si="577"/>
        <v>3.486792401855094E-2</v>
      </c>
      <c r="H2176" s="88">
        <f t="shared" si="562"/>
        <v>0</v>
      </c>
      <c r="I2176" s="62">
        <f t="shared" si="571"/>
        <v>0</v>
      </c>
      <c r="J2176" s="89">
        <f t="shared" si="563"/>
        <v>0</v>
      </c>
      <c r="K2176" s="62">
        <f t="shared" si="572"/>
        <v>0</v>
      </c>
      <c r="L2176" s="90">
        <f t="shared" si="564"/>
        <v>31.10552411840947</v>
      </c>
      <c r="M2176" s="73">
        <f>0</f>
        <v>0</v>
      </c>
      <c r="N2176" s="89">
        <f t="shared" si="565"/>
        <v>0</v>
      </c>
      <c r="O2176" s="89">
        <f t="shared" si="566"/>
        <v>0</v>
      </c>
      <c r="P2176" s="89">
        <f t="shared" si="567"/>
        <v>0</v>
      </c>
      <c r="Q2176" s="62">
        <f t="shared" si="578"/>
        <v>0</v>
      </c>
      <c r="R2176" s="89">
        <f t="shared" si="573"/>
        <v>-31.10552411840947</v>
      </c>
      <c r="S2176" s="74">
        <f t="shared" si="574"/>
        <v>0</v>
      </c>
      <c r="T2176" s="91">
        <f t="shared" si="568"/>
        <v>1.6453320016569739E-2</v>
      </c>
      <c r="U2176" s="92">
        <f t="shared" si="569"/>
        <v>1.3164533200165696</v>
      </c>
    </row>
    <row r="2177" spans="1:21">
      <c r="A2177" s="80">
        <v>38685</v>
      </c>
      <c r="B2177" s="81">
        <v>9.3980000000000001E-3</v>
      </c>
      <c r="C2177" s="82">
        <v>2.4985129103581201E-3</v>
      </c>
      <c r="D2177" s="88">
        <f t="shared" si="570"/>
        <v>1.4148980438106493</v>
      </c>
      <c r="E2177" s="89">
        <f t="shared" si="575"/>
        <v>13297.960876212985</v>
      </c>
      <c r="F2177" s="126">
        <f t="shared" si="576"/>
        <v>464756.87448497536</v>
      </c>
      <c r="G2177" s="62">
        <f t="shared" si="577"/>
        <v>3.4949484271405797E-2</v>
      </c>
      <c r="H2177" s="88">
        <f t="shared" si="562"/>
        <v>187.96</v>
      </c>
      <c r="I2177" s="62">
        <f t="shared" si="571"/>
        <v>1879.6000000000001</v>
      </c>
      <c r="J2177" s="89">
        <f t="shared" si="563"/>
        <v>338.32799999999997</v>
      </c>
      <c r="K2177" s="62">
        <f t="shared" si="572"/>
        <v>7443.2159999999994</v>
      </c>
      <c r="L2177" s="90">
        <f t="shared" si="564"/>
        <v>49.970258207162402</v>
      </c>
      <c r="M2177" s="73">
        <f>0</f>
        <v>0</v>
      </c>
      <c r="N2177" s="89">
        <f t="shared" si="565"/>
        <v>0</v>
      </c>
      <c r="O2177" s="89">
        <f t="shared" si="566"/>
        <v>0</v>
      </c>
      <c r="P2177" s="89">
        <f t="shared" si="567"/>
        <v>0</v>
      </c>
      <c r="Q2177" s="62">
        <f t="shared" si="578"/>
        <v>0</v>
      </c>
      <c r="R2177" s="89">
        <f t="shared" si="573"/>
        <v>476.31774179283764</v>
      </c>
      <c r="S2177" s="74">
        <f t="shared" si="574"/>
        <v>9322.8159999999989</v>
      </c>
      <c r="T2177" s="91">
        <f t="shared" si="568"/>
        <v>1.4898043810649408E-2</v>
      </c>
      <c r="U2177" s="92">
        <f t="shared" si="569"/>
        <v>1.3148980438106492</v>
      </c>
    </row>
    <row r="2178" spans="1:21">
      <c r="A2178" s="80">
        <v>38686</v>
      </c>
      <c r="B2178" s="81">
        <v>0</v>
      </c>
      <c r="C2178" s="82">
        <v>2.0570341812370689E-3</v>
      </c>
      <c r="D2178" s="88">
        <f t="shared" si="570"/>
        <v>1.4387139309002912</v>
      </c>
      <c r="E2178" s="89">
        <f t="shared" si="575"/>
        <v>13774.278618005823</v>
      </c>
      <c r="F2178" s="126">
        <f t="shared" si="576"/>
        <v>474079.69048497535</v>
      </c>
      <c r="G2178" s="62">
        <f t="shared" si="577"/>
        <v>3.4417750913304124E-2</v>
      </c>
      <c r="H2178" s="88">
        <f t="shared" si="562"/>
        <v>0</v>
      </c>
      <c r="I2178" s="62">
        <f t="shared" si="571"/>
        <v>0</v>
      </c>
      <c r="J2178" s="89">
        <f t="shared" si="563"/>
        <v>0</v>
      </c>
      <c r="K2178" s="62">
        <f t="shared" si="572"/>
        <v>0</v>
      </c>
      <c r="L2178" s="90">
        <f t="shared" si="564"/>
        <v>41.140683624741378</v>
      </c>
      <c r="M2178" s="73">
        <f>0</f>
        <v>0</v>
      </c>
      <c r="N2178" s="89">
        <f t="shared" si="565"/>
        <v>0</v>
      </c>
      <c r="O2178" s="89">
        <f t="shared" si="566"/>
        <v>0</v>
      </c>
      <c r="P2178" s="89">
        <f t="shared" si="567"/>
        <v>0</v>
      </c>
      <c r="Q2178" s="62">
        <f t="shared" si="578"/>
        <v>0</v>
      </c>
      <c r="R2178" s="89">
        <f t="shared" si="573"/>
        <v>-41.140683624741378</v>
      </c>
      <c r="S2178" s="74">
        <f t="shared" si="574"/>
        <v>0</v>
      </c>
      <c r="T2178" s="91">
        <f t="shared" si="568"/>
        <v>3.8713930900291293E-2</v>
      </c>
      <c r="U2178" s="92">
        <f t="shared" si="569"/>
        <v>1.3387139309002911</v>
      </c>
    </row>
    <row r="2179" spans="1:21">
      <c r="A2179" s="80">
        <v>38687</v>
      </c>
      <c r="B2179" s="81">
        <v>0</v>
      </c>
      <c r="C2179" s="82">
        <v>2.1573606049916888E-3</v>
      </c>
      <c r="D2179" s="88">
        <f t="shared" si="570"/>
        <v>1.4366568967190543</v>
      </c>
      <c r="E2179" s="89">
        <f t="shared" si="575"/>
        <v>13733.137934381082</v>
      </c>
      <c r="F2179" s="126">
        <f t="shared" si="576"/>
        <v>474079.69048497535</v>
      </c>
      <c r="G2179" s="62">
        <f t="shared" si="577"/>
        <v>3.4520856977494629E-2</v>
      </c>
      <c r="H2179" s="88">
        <f t="shared" si="562"/>
        <v>0</v>
      </c>
      <c r="I2179" s="62">
        <f t="shared" si="571"/>
        <v>0</v>
      </c>
      <c r="J2179" s="89">
        <f t="shared" si="563"/>
        <v>0</v>
      </c>
      <c r="K2179" s="62">
        <f t="shared" si="572"/>
        <v>0</v>
      </c>
      <c r="L2179" s="90">
        <f t="shared" si="564"/>
        <v>43.147212099833773</v>
      </c>
      <c r="M2179" s="73">
        <f>0</f>
        <v>0</v>
      </c>
      <c r="N2179" s="89">
        <f t="shared" si="565"/>
        <v>0</v>
      </c>
      <c r="O2179" s="89">
        <f t="shared" si="566"/>
        <v>0</v>
      </c>
      <c r="P2179" s="89">
        <f t="shared" si="567"/>
        <v>0</v>
      </c>
      <c r="Q2179" s="62">
        <f t="shared" si="578"/>
        <v>0</v>
      </c>
      <c r="R2179" s="89">
        <f t="shared" si="573"/>
        <v>-43.147212099833773</v>
      </c>
      <c r="S2179" s="74">
        <f t="shared" si="574"/>
        <v>0</v>
      </c>
      <c r="T2179" s="91">
        <f t="shared" si="568"/>
        <v>3.6656896719054366E-2</v>
      </c>
      <c r="U2179" s="92">
        <f t="shared" si="569"/>
        <v>1.3366568967190542</v>
      </c>
    </row>
    <row r="2180" spans="1:21">
      <c r="A2180" s="80">
        <v>38688</v>
      </c>
      <c r="B2180" s="81">
        <v>0</v>
      </c>
      <c r="C2180" s="82">
        <v>1.883477663929404E-3</v>
      </c>
      <c r="D2180" s="88">
        <f t="shared" si="570"/>
        <v>1.4344995361140624</v>
      </c>
      <c r="E2180" s="89">
        <f t="shared" si="575"/>
        <v>13689.990722281249</v>
      </c>
      <c r="F2180" s="126">
        <f t="shared" si="576"/>
        <v>474079.69048497535</v>
      </c>
      <c r="G2180" s="62">
        <f t="shared" si="577"/>
        <v>3.462965754340383E-2</v>
      </c>
      <c r="H2180" s="88">
        <f t="shared" si="562"/>
        <v>0</v>
      </c>
      <c r="I2180" s="62">
        <f t="shared" si="571"/>
        <v>0</v>
      </c>
      <c r="J2180" s="89">
        <f t="shared" si="563"/>
        <v>0</v>
      </c>
      <c r="K2180" s="62">
        <f t="shared" si="572"/>
        <v>0</v>
      </c>
      <c r="L2180" s="90">
        <f t="shared" si="564"/>
        <v>37.669553278588083</v>
      </c>
      <c r="M2180" s="73">
        <f>0</f>
        <v>0</v>
      </c>
      <c r="N2180" s="89">
        <f t="shared" si="565"/>
        <v>0</v>
      </c>
      <c r="O2180" s="89">
        <f t="shared" si="566"/>
        <v>0</v>
      </c>
      <c r="P2180" s="89">
        <f t="shared" si="567"/>
        <v>0</v>
      </c>
      <c r="Q2180" s="62">
        <f t="shared" si="578"/>
        <v>0</v>
      </c>
      <c r="R2180" s="89">
        <f t="shared" si="573"/>
        <v>-37.669553278588083</v>
      </c>
      <c r="S2180" s="74">
        <f t="shared" si="574"/>
        <v>0</v>
      </c>
      <c r="T2180" s="91">
        <f t="shared" si="568"/>
        <v>3.4499536114062535E-2</v>
      </c>
      <c r="U2180" s="92">
        <f t="shared" si="569"/>
        <v>1.3344995361140624</v>
      </c>
    </row>
    <row r="2181" spans="1:21">
      <c r="A2181" s="80">
        <v>38689</v>
      </c>
      <c r="B2181" s="81">
        <v>0</v>
      </c>
      <c r="C2181" s="82">
        <v>2.3677809517411289E-3</v>
      </c>
      <c r="D2181" s="88">
        <f t="shared" si="570"/>
        <v>1.4326160584501328</v>
      </c>
      <c r="E2181" s="89">
        <f t="shared" si="575"/>
        <v>13652.32116900266</v>
      </c>
      <c r="F2181" s="126">
        <f t="shared" si="576"/>
        <v>474079.69048497535</v>
      </c>
      <c r="G2181" s="62">
        <f t="shared" si="577"/>
        <v>3.4725207868780909E-2</v>
      </c>
      <c r="H2181" s="88">
        <f t="shared" si="562"/>
        <v>0</v>
      </c>
      <c r="I2181" s="62">
        <f t="shared" si="571"/>
        <v>0</v>
      </c>
      <c r="J2181" s="89">
        <f t="shared" si="563"/>
        <v>0</v>
      </c>
      <c r="K2181" s="62">
        <f t="shared" si="572"/>
        <v>0</v>
      </c>
      <c r="L2181" s="90">
        <f t="shared" si="564"/>
        <v>47.355619034822581</v>
      </c>
      <c r="M2181" s="73">
        <f>0</f>
        <v>0</v>
      </c>
      <c r="N2181" s="89">
        <f t="shared" si="565"/>
        <v>0</v>
      </c>
      <c r="O2181" s="89">
        <f t="shared" si="566"/>
        <v>0</v>
      </c>
      <c r="P2181" s="89">
        <f t="shared" si="567"/>
        <v>0</v>
      </c>
      <c r="Q2181" s="62">
        <f t="shared" si="578"/>
        <v>0</v>
      </c>
      <c r="R2181" s="89">
        <f t="shared" si="573"/>
        <v>-47.355619034822581</v>
      </c>
      <c r="S2181" s="74">
        <f t="shared" si="574"/>
        <v>0</v>
      </c>
      <c r="T2181" s="91">
        <f t="shared" si="568"/>
        <v>3.2616058450132934E-2</v>
      </c>
      <c r="U2181" s="92">
        <f t="shared" si="569"/>
        <v>1.3326160584501328</v>
      </c>
    </row>
    <row r="2182" spans="1:21">
      <c r="A2182" s="80">
        <v>38690</v>
      </c>
      <c r="B2182" s="81">
        <v>0</v>
      </c>
      <c r="C2182" s="82">
        <v>2.5509424994344539E-3</v>
      </c>
      <c r="D2182" s="88">
        <f t="shared" si="570"/>
        <v>1.4302482774983918</v>
      </c>
      <c r="E2182" s="89">
        <f t="shared" si="575"/>
        <v>13604.965549967837</v>
      </c>
      <c r="F2182" s="126">
        <f t="shared" si="576"/>
        <v>474079.69048497535</v>
      </c>
      <c r="G2182" s="62">
        <f t="shared" si="577"/>
        <v>3.4846077981145356E-2</v>
      </c>
      <c r="H2182" s="88">
        <f t="shared" si="562"/>
        <v>0</v>
      </c>
      <c r="I2182" s="62">
        <f t="shared" si="571"/>
        <v>0</v>
      </c>
      <c r="J2182" s="89">
        <f t="shared" si="563"/>
        <v>0</v>
      </c>
      <c r="K2182" s="62">
        <f t="shared" si="572"/>
        <v>0</v>
      </c>
      <c r="L2182" s="90">
        <f t="shared" si="564"/>
        <v>51.018849988689077</v>
      </c>
      <c r="M2182" s="73">
        <f>0</f>
        <v>0</v>
      </c>
      <c r="N2182" s="89">
        <f t="shared" si="565"/>
        <v>0</v>
      </c>
      <c r="O2182" s="89">
        <f t="shared" si="566"/>
        <v>0</v>
      </c>
      <c r="P2182" s="89">
        <f t="shared" si="567"/>
        <v>0</v>
      </c>
      <c r="Q2182" s="62">
        <f t="shared" si="578"/>
        <v>0</v>
      </c>
      <c r="R2182" s="89">
        <f t="shared" si="573"/>
        <v>-51.018849988689077</v>
      </c>
      <c r="S2182" s="74">
        <f t="shared" si="574"/>
        <v>0</v>
      </c>
      <c r="T2182" s="91">
        <f t="shared" si="568"/>
        <v>3.0248277498391873E-2</v>
      </c>
      <c r="U2182" s="92">
        <f t="shared" si="569"/>
        <v>1.3302482774983917</v>
      </c>
    </row>
    <row r="2183" spans="1:21">
      <c r="A2183" s="80">
        <v>38691</v>
      </c>
      <c r="B2183" s="81">
        <v>2.5399999999999999E-2</v>
      </c>
      <c r="C2183" s="82">
        <v>2.323005244241237E-3</v>
      </c>
      <c r="D2183" s="88">
        <f t="shared" si="570"/>
        <v>1.4276973349989575</v>
      </c>
      <c r="E2183" s="89">
        <f t="shared" si="575"/>
        <v>13553.946699979148</v>
      </c>
      <c r="F2183" s="126">
        <f t="shared" si="576"/>
        <v>474079.69048497535</v>
      </c>
      <c r="G2183" s="62">
        <f t="shared" si="577"/>
        <v>3.4977243232460459E-2</v>
      </c>
      <c r="H2183" s="88">
        <f t="shared" si="562"/>
        <v>508</v>
      </c>
      <c r="I2183" s="62">
        <f t="shared" si="571"/>
        <v>5080</v>
      </c>
      <c r="J2183" s="89">
        <f t="shared" si="563"/>
        <v>914.4</v>
      </c>
      <c r="K2183" s="62">
        <f t="shared" si="572"/>
        <v>20116.8</v>
      </c>
      <c r="L2183" s="90">
        <f t="shared" si="564"/>
        <v>46.460104884824737</v>
      </c>
      <c r="M2183" s="73">
        <f>0</f>
        <v>0</v>
      </c>
      <c r="N2183" s="89">
        <f t="shared" si="565"/>
        <v>0</v>
      </c>
      <c r="O2183" s="89">
        <f t="shared" si="566"/>
        <v>0</v>
      </c>
      <c r="P2183" s="89">
        <f t="shared" si="567"/>
        <v>0</v>
      </c>
      <c r="Q2183" s="62">
        <f t="shared" si="578"/>
        <v>0</v>
      </c>
      <c r="R2183" s="89">
        <f t="shared" si="573"/>
        <v>1375.9398951151754</v>
      </c>
      <c r="S2183" s="74">
        <f t="shared" si="574"/>
        <v>25196.799999999999</v>
      </c>
      <c r="T2183" s="91">
        <f t="shared" si="568"/>
        <v>2.7697334998957546E-2</v>
      </c>
      <c r="U2183" s="92">
        <f t="shared" si="569"/>
        <v>1.3276973349989574</v>
      </c>
    </row>
    <row r="2184" spans="1:21">
      <c r="A2184" s="80">
        <v>38692</v>
      </c>
      <c r="B2184" s="81">
        <v>0</v>
      </c>
      <c r="C2184" s="82">
        <v>1.9652372009864682E-3</v>
      </c>
      <c r="D2184" s="88">
        <f t="shared" si="570"/>
        <v>1.4964943297547162</v>
      </c>
      <c r="E2184" s="89">
        <f t="shared" si="575"/>
        <v>14929.886595094324</v>
      </c>
      <c r="F2184" s="126">
        <f t="shared" si="576"/>
        <v>499276.49048497534</v>
      </c>
      <c r="G2184" s="62">
        <f t="shared" si="577"/>
        <v>3.3441412116889627E-2</v>
      </c>
      <c r="H2184" s="88">
        <f t="shared" si="562"/>
        <v>0</v>
      </c>
      <c r="I2184" s="62">
        <f t="shared" si="571"/>
        <v>0</v>
      </c>
      <c r="J2184" s="89">
        <f t="shared" si="563"/>
        <v>0</v>
      </c>
      <c r="K2184" s="62">
        <f t="shared" si="572"/>
        <v>0</v>
      </c>
      <c r="L2184" s="90">
        <f t="shared" si="564"/>
        <v>39.304744019729362</v>
      </c>
      <c r="M2184" s="73">
        <f>0</f>
        <v>0</v>
      </c>
      <c r="N2184" s="89">
        <f t="shared" si="565"/>
        <v>0</v>
      </c>
      <c r="O2184" s="89">
        <f t="shared" si="566"/>
        <v>0</v>
      </c>
      <c r="P2184" s="89">
        <f t="shared" si="567"/>
        <v>0</v>
      </c>
      <c r="Q2184" s="62">
        <f t="shared" si="578"/>
        <v>0</v>
      </c>
      <c r="R2184" s="89">
        <f t="shared" si="573"/>
        <v>-39.304744019729362</v>
      </c>
      <c r="S2184" s="74">
        <f t="shared" si="574"/>
        <v>0</v>
      </c>
      <c r="T2184" s="91">
        <f t="shared" si="568"/>
        <v>9.6494329754716279E-2</v>
      </c>
      <c r="U2184" s="92">
        <f t="shared" si="569"/>
        <v>1.3964943297547161</v>
      </c>
    </row>
    <row r="2185" spans="1:21">
      <c r="A2185" s="80">
        <v>38693</v>
      </c>
      <c r="B2185" s="81">
        <v>8.6359999999999996E-3</v>
      </c>
      <c r="C2185" s="82">
        <v>1.8103821809911968E-3</v>
      </c>
      <c r="D2185" s="88">
        <f t="shared" si="570"/>
        <v>1.4945290925537298</v>
      </c>
      <c r="E2185" s="89">
        <f t="shared" si="575"/>
        <v>14890.581851074594</v>
      </c>
      <c r="F2185" s="126">
        <f t="shared" si="576"/>
        <v>499276.49048497534</v>
      </c>
      <c r="G2185" s="62">
        <f t="shared" si="577"/>
        <v>3.3529683089512353E-2</v>
      </c>
      <c r="H2185" s="88">
        <f t="shared" si="562"/>
        <v>172.72</v>
      </c>
      <c r="I2185" s="62">
        <f t="shared" si="571"/>
        <v>1727.2</v>
      </c>
      <c r="J2185" s="89">
        <f t="shared" si="563"/>
        <v>310.89599999999996</v>
      </c>
      <c r="K2185" s="62">
        <f t="shared" si="572"/>
        <v>6839.7119999999986</v>
      </c>
      <c r="L2185" s="90">
        <f t="shared" si="564"/>
        <v>36.207643619823934</v>
      </c>
      <c r="M2185" s="73">
        <f>0</f>
        <v>0</v>
      </c>
      <c r="N2185" s="89">
        <f t="shared" si="565"/>
        <v>0</v>
      </c>
      <c r="O2185" s="89">
        <f t="shared" si="566"/>
        <v>0</v>
      </c>
      <c r="P2185" s="89">
        <f t="shared" si="567"/>
        <v>0</v>
      </c>
      <c r="Q2185" s="62">
        <f t="shared" si="578"/>
        <v>0</v>
      </c>
      <c r="R2185" s="89">
        <f t="shared" si="573"/>
        <v>447.40835638017603</v>
      </c>
      <c r="S2185" s="74">
        <f t="shared" si="574"/>
        <v>8566.9119999999984</v>
      </c>
      <c r="T2185" s="91">
        <f t="shared" si="568"/>
        <v>9.4529092553729877E-2</v>
      </c>
      <c r="U2185" s="92">
        <f t="shared" si="569"/>
        <v>1.3945290925537297</v>
      </c>
    </row>
    <row r="2186" spans="1:21">
      <c r="A2186" s="80">
        <v>38694</v>
      </c>
      <c r="B2186" s="81">
        <v>6.7056000000000004E-2</v>
      </c>
      <c r="C2186" s="82">
        <v>1.2755041080566426E-3</v>
      </c>
      <c r="D2186" s="88">
        <f t="shared" si="570"/>
        <v>1.5168995103727385</v>
      </c>
      <c r="E2186" s="89">
        <f t="shared" si="575"/>
        <v>15337.99020745477</v>
      </c>
      <c r="F2186" s="126">
        <f t="shared" si="576"/>
        <v>507843.40248497535</v>
      </c>
      <c r="G2186" s="62">
        <f t="shared" si="577"/>
        <v>3.3110166039755758E-2</v>
      </c>
      <c r="H2186" s="88">
        <f t="shared" si="562"/>
        <v>1341.1200000000001</v>
      </c>
      <c r="I2186" s="62">
        <f t="shared" si="571"/>
        <v>13411.2</v>
      </c>
      <c r="J2186" s="89">
        <f t="shared" si="563"/>
        <v>2414.0160000000001</v>
      </c>
      <c r="K2186" s="62">
        <f t="shared" si="572"/>
        <v>53108.351999999999</v>
      </c>
      <c r="L2186" s="90">
        <f t="shared" si="564"/>
        <v>25.510082161132853</v>
      </c>
      <c r="M2186" s="73">
        <f>0</f>
        <v>0</v>
      </c>
      <c r="N2186" s="89">
        <f t="shared" si="565"/>
        <v>336.30584729563952</v>
      </c>
      <c r="O2186" s="89">
        <f t="shared" si="566"/>
        <v>337.99020745477026</v>
      </c>
      <c r="P2186" s="89">
        <f t="shared" si="567"/>
        <v>336.30584729563952</v>
      </c>
      <c r="Q2186" s="62">
        <f t="shared" si="578"/>
        <v>11135.142444099369</v>
      </c>
      <c r="R2186" s="89">
        <f t="shared" si="573"/>
        <v>3393.3200705432282</v>
      </c>
      <c r="S2186" s="74">
        <f t="shared" si="574"/>
        <v>55384.409555900624</v>
      </c>
      <c r="T2186" s="91">
        <f t="shared" si="568"/>
        <v>0.1168995103727386</v>
      </c>
      <c r="U2186" s="92">
        <f t="shared" si="569"/>
        <v>1.4168995103727384</v>
      </c>
    </row>
    <row r="2187" spans="1:21">
      <c r="A2187" s="80">
        <v>38695</v>
      </c>
      <c r="B2187" s="81">
        <v>1.3462E-2</v>
      </c>
      <c r="C2187" s="82">
        <v>1.8364788517237008E-3</v>
      </c>
      <c r="D2187" s="88">
        <f t="shared" si="570"/>
        <v>1.6865655138998998</v>
      </c>
      <c r="E2187" s="89">
        <f t="shared" si="575"/>
        <v>18731.310277997996</v>
      </c>
      <c r="F2187" s="126">
        <f t="shared" si="576"/>
        <v>563227.81204087602</v>
      </c>
      <c r="G2187" s="62">
        <f t="shared" si="577"/>
        <v>3.0068788765004316E-2</v>
      </c>
      <c r="H2187" s="88">
        <f t="shared" si="562"/>
        <v>269.24</v>
      </c>
      <c r="I2187" s="62">
        <f t="shared" si="571"/>
        <v>2692.4</v>
      </c>
      <c r="J2187" s="89">
        <f t="shared" si="563"/>
        <v>484.63200000000001</v>
      </c>
      <c r="K2187" s="62">
        <f t="shared" si="572"/>
        <v>10661.903999999999</v>
      </c>
      <c r="L2187" s="90">
        <f t="shared" si="564"/>
        <v>36.729577034474019</v>
      </c>
      <c r="M2187" s="73">
        <f>0</f>
        <v>0</v>
      </c>
      <c r="N2187" s="89">
        <f t="shared" si="565"/>
        <v>12335.884329027538</v>
      </c>
      <c r="O2187" s="89">
        <f t="shared" si="566"/>
        <v>3731.3102779979968</v>
      </c>
      <c r="P2187" s="89">
        <f t="shared" si="567"/>
        <v>3731.3102779979968</v>
      </c>
      <c r="Q2187" s="62">
        <f t="shared" si="578"/>
        <v>112195.98056581129</v>
      </c>
      <c r="R2187" s="89">
        <f t="shared" si="573"/>
        <v>-3014.1678550324705</v>
      </c>
      <c r="S2187" s="74">
        <f t="shared" si="574"/>
        <v>-98841.676565811285</v>
      </c>
      <c r="T2187" s="91">
        <f t="shared" si="568"/>
        <v>0.28656551389989993</v>
      </c>
      <c r="U2187" s="92">
        <f t="shared" si="569"/>
        <v>1.5865655138998997</v>
      </c>
    </row>
    <row r="2188" spans="1:21">
      <c r="A2188" s="80">
        <v>38696</v>
      </c>
      <c r="B2188" s="81">
        <v>0</v>
      </c>
      <c r="C2188" s="82">
        <v>2.0576227558903063E-3</v>
      </c>
      <c r="D2188" s="88">
        <f t="shared" si="570"/>
        <v>1.5358571211482761</v>
      </c>
      <c r="E2188" s="89">
        <f t="shared" si="575"/>
        <v>15717.142422965526</v>
      </c>
      <c r="F2188" s="126">
        <f t="shared" si="576"/>
        <v>464386.13547506474</v>
      </c>
      <c r="G2188" s="62">
        <f t="shared" si="577"/>
        <v>2.9546473715000153E-2</v>
      </c>
      <c r="H2188" s="88">
        <f t="shared" si="562"/>
        <v>0</v>
      </c>
      <c r="I2188" s="62">
        <f t="shared" si="571"/>
        <v>0</v>
      </c>
      <c r="J2188" s="89">
        <f t="shared" si="563"/>
        <v>0</v>
      </c>
      <c r="K2188" s="62">
        <f t="shared" si="572"/>
        <v>0</v>
      </c>
      <c r="L2188" s="90">
        <f t="shared" si="564"/>
        <v>41.152455117806127</v>
      </c>
      <c r="M2188" s="73">
        <f>0</f>
        <v>0</v>
      </c>
      <c r="N2188" s="89">
        <f t="shared" si="565"/>
        <v>1039.4087371433593</v>
      </c>
      <c r="O2188" s="89">
        <f t="shared" si="566"/>
        <v>717.14242296552209</v>
      </c>
      <c r="P2188" s="89">
        <f t="shared" si="567"/>
        <v>717.14242296552209</v>
      </c>
      <c r="Q2188" s="62">
        <f t="shared" si="578"/>
        <v>21189.02975006232</v>
      </c>
      <c r="R2188" s="89">
        <f t="shared" si="573"/>
        <v>-758.29487808332817</v>
      </c>
      <c r="S2188" s="74">
        <f t="shared" si="574"/>
        <v>-21189.02975006232</v>
      </c>
      <c r="T2188" s="91">
        <f t="shared" si="568"/>
        <v>0.13585712114827619</v>
      </c>
      <c r="U2188" s="92">
        <f t="shared" si="569"/>
        <v>1.435857121148276</v>
      </c>
    </row>
    <row r="2189" spans="1:21">
      <c r="A2189" s="80">
        <v>38697</v>
      </c>
      <c r="B2189" s="81">
        <v>0</v>
      </c>
      <c r="C2189" s="82">
        <v>1.6690086330939757E-3</v>
      </c>
      <c r="D2189" s="88">
        <f t="shared" si="570"/>
        <v>1.4979423772441101</v>
      </c>
      <c r="E2189" s="89">
        <f t="shared" si="575"/>
        <v>14958.847544882197</v>
      </c>
      <c r="F2189" s="126">
        <f t="shared" si="576"/>
        <v>443197.10572500242</v>
      </c>
      <c r="G2189" s="62">
        <f t="shared" si="577"/>
        <v>2.9627757378718086E-2</v>
      </c>
      <c r="H2189" s="88">
        <f t="shared" si="562"/>
        <v>0</v>
      </c>
      <c r="I2189" s="62">
        <f t="shared" si="571"/>
        <v>0</v>
      </c>
      <c r="J2189" s="89">
        <f t="shared" si="563"/>
        <v>0</v>
      </c>
      <c r="K2189" s="62">
        <f t="shared" si="572"/>
        <v>0</v>
      </c>
      <c r="L2189" s="90">
        <f t="shared" si="564"/>
        <v>33.380172661879513</v>
      </c>
      <c r="M2189" s="73">
        <f>0</f>
        <v>0</v>
      </c>
      <c r="N2189" s="89">
        <f t="shared" si="565"/>
        <v>0</v>
      </c>
      <c r="O2189" s="89">
        <f t="shared" si="566"/>
        <v>0</v>
      </c>
      <c r="P2189" s="89">
        <f t="shared" si="567"/>
        <v>0</v>
      </c>
      <c r="Q2189" s="62">
        <f t="shared" si="578"/>
        <v>0</v>
      </c>
      <c r="R2189" s="89">
        <f t="shared" si="573"/>
        <v>-33.380172661879513</v>
      </c>
      <c r="S2189" s="74">
        <f t="shared" si="574"/>
        <v>0</v>
      </c>
      <c r="T2189" s="91">
        <f t="shared" si="568"/>
        <v>9.7942377244110146E-2</v>
      </c>
      <c r="U2189" s="92">
        <f t="shared" si="569"/>
        <v>1.39794237724411</v>
      </c>
    </row>
    <row r="2190" spans="1:21">
      <c r="A2190" s="80">
        <v>38698</v>
      </c>
      <c r="B2190" s="81">
        <v>0</v>
      </c>
      <c r="C2190" s="82">
        <v>1.7278609637857009E-3</v>
      </c>
      <c r="D2190" s="88">
        <f t="shared" si="570"/>
        <v>1.4962733686110157</v>
      </c>
      <c r="E2190" s="89">
        <f t="shared" si="575"/>
        <v>14925.467372220317</v>
      </c>
      <c r="F2190" s="126">
        <f t="shared" si="576"/>
        <v>443197.10572500242</v>
      </c>
      <c r="G2190" s="62">
        <f t="shared" si="577"/>
        <v>2.9694018597360164E-2</v>
      </c>
      <c r="H2190" s="88">
        <f t="shared" si="562"/>
        <v>0</v>
      </c>
      <c r="I2190" s="62">
        <f t="shared" si="571"/>
        <v>0</v>
      </c>
      <c r="J2190" s="89">
        <f t="shared" si="563"/>
        <v>0</v>
      </c>
      <c r="K2190" s="62">
        <f t="shared" si="572"/>
        <v>0</v>
      </c>
      <c r="L2190" s="90">
        <f t="shared" si="564"/>
        <v>34.557219275714019</v>
      </c>
      <c r="M2190" s="73">
        <f>0</f>
        <v>0</v>
      </c>
      <c r="N2190" s="89">
        <f t="shared" si="565"/>
        <v>0</v>
      </c>
      <c r="O2190" s="89">
        <f t="shared" si="566"/>
        <v>0</v>
      </c>
      <c r="P2190" s="89">
        <f t="shared" si="567"/>
        <v>0</v>
      </c>
      <c r="Q2190" s="62">
        <f t="shared" si="578"/>
        <v>0</v>
      </c>
      <c r="R2190" s="89">
        <f t="shared" si="573"/>
        <v>-34.557219275714019</v>
      </c>
      <c r="S2190" s="74">
        <f t="shared" si="574"/>
        <v>0</v>
      </c>
      <c r="T2190" s="91">
        <f t="shared" si="568"/>
        <v>9.6273368611015764E-2</v>
      </c>
      <c r="U2190" s="92">
        <f t="shared" si="569"/>
        <v>1.3962733686110156</v>
      </c>
    </row>
    <row r="2191" spans="1:21">
      <c r="A2191" s="80">
        <v>38699</v>
      </c>
      <c r="B2191" s="81">
        <v>0</v>
      </c>
      <c r="C2191" s="82">
        <v>1.6556316336021526E-3</v>
      </c>
      <c r="D2191" s="88">
        <f t="shared" si="570"/>
        <v>1.4945455076472303</v>
      </c>
      <c r="E2191" s="89">
        <f t="shared" si="575"/>
        <v>14890.910152944603</v>
      </c>
      <c r="F2191" s="126">
        <f t="shared" si="576"/>
        <v>443197.10572500242</v>
      </c>
      <c r="G2191" s="62">
        <f t="shared" si="577"/>
        <v>2.9762929275170085E-2</v>
      </c>
      <c r="H2191" s="88">
        <f t="shared" si="562"/>
        <v>0</v>
      </c>
      <c r="I2191" s="62">
        <f t="shared" si="571"/>
        <v>0</v>
      </c>
      <c r="J2191" s="89">
        <f t="shared" si="563"/>
        <v>0</v>
      </c>
      <c r="K2191" s="62">
        <f t="shared" si="572"/>
        <v>0</v>
      </c>
      <c r="L2191" s="90">
        <f t="shared" si="564"/>
        <v>33.112632672043048</v>
      </c>
      <c r="M2191" s="73">
        <f>0</f>
        <v>0</v>
      </c>
      <c r="N2191" s="89">
        <f t="shared" si="565"/>
        <v>0</v>
      </c>
      <c r="O2191" s="89">
        <f t="shared" si="566"/>
        <v>0</v>
      </c>
      <c r="P2191" s="89">
        <f t="shared" si="567"/>
        <v>0</v>
      </c>
      <c r="Q2191" s="62">
        <f t="shared" si="578"/>
        <v>0</v>
      </c>
      <c r="R2191" s="89">
        <f t="shared" si="573"/>
        <v>-33.112632672043048</v>
      </c>
      <c r="S2191" s="74">
        <f t="shared" si="574"/>
        <v>0</v>
      </c>
      <c r="T2191" s="91">
        <f t="shared" si="568"/>
        <v>9.4545507647230353E-2</v>
      </c>
      <c r="U2191" s="92">
        <f t="shared" si="569"/>
        <v>1.3945455076472302</v>
      </c>
    </row>
    <row r="2192" spans="1:21">
      <c r="A2192" s="80">
        <v>38700</v>
      </c>
      <c r="B2192" s="81">
        <v>0</v>
      </c>
      <c r="C2192" s="82">
        <v>2.233449556611292E-3</v>
      </c>
      <c r="D2192" s="88">
        <f t="shared" si="570"/>
        <v>1.492889876013628</v>
      </c>
      <c r="E2192" s="89">
        <f t="shared" si="575"/>
        <v>14857.797520272561</v>
      </c>
      <c r="F2192" s="126">
        <f t="shared" si="576"/>
        <v>443197.10572500242</v>
      </c>
      <c r="G2192" s="62">
        <f t="shared" si="577"/>
        <v>2.9829260031326105E-2</v>
      </c>
      <c r="H2192" s="88">
        <f t="shared" si="562"/>
        <v>0</v>
      </c>
      <c r="I2192" s="62">
        <f t="shared" si="571"/>
        <v>0</v>
      </c>
      <c r="J2192" s="89">
        <f t="shared" si="563"/>
        <v>0</v>
      </c>
      <c r="K2192" s="62">
        <f t="shared" si="572"/>
        <v>0</v>
      </c>
      <c r="L2192" s="90">
        <f t="shared" si="564"/>
        <v>44.668991132225841</v>
      </c>
      <c r="M2192" s="73">
        <f>0</f>
        <v>0</v>
      </c>
      <c r="N2192" s="89">
        <f t="shared" si="565"/>
        <v>0</v>
      </c>
      <c r="O2192" s="89">
        <f t="shared" si="566"/>
        <v>0</v>
      </c>
      <c r="P2192" s="89">
        <f t="shared" si="567"/>
        <v>0</v>
      </c>
      <c r="Q2192" s="62">
        <f t="shared" si="578"/>
        <v>0</v>
      </c>
      <c r="R2192" s="89">
        <f t="shared" si="573"/>
        <v>-44.668991132225841</v>
      </c>
      <c r="S2192" s="74">
        <f t="shared" si="574"/>
        <v>0</v>
      </c>
      <c r="T2192" s="91">
        <f t="shared" si="568"/>
        <v>9.2889876013628081E-2</v>
      </c>
      <c r="U2192" s="92">
        <f t="shared" si="569"/>
        <v>1.3928898760136279</v>
      </c>
    </row>
    <row r="2193" spans="1:21">
      <c r="A2193" s="80">
        <v>38701</v>
      </c>
      <c r="B2193" s="81">
        <v>1.651E-2</v>
      </c>
      <c r="C2193" s="82">
        <v>2.0959867953662804E-3</v>
      </c>
      <c r="D2193" s="88">
        <f t="shared" si="570"/>
        <v>1.4906564264570166</v>
      </c>
      <c r="E2193" s="89">
        <f t="shared" si="575"/>
        <v>14813.128529140335</v>
      </c>
      <c r="F2193" s="126">
        <f t="shared" si="576"/>
        <v>443197.10572500242</v>
      </c>
      <c r="G2193" s="62">
        <f t="shared" si="577"/>
        <v>2.9919210169083905E-2</v>
      </c>
      <c r="H2193" s="88">
        <f t="shared" si="562"/>
        <v>330.2</v>
      </c>
      <c r="I2193" s="62">
        <f t="shared" si="571"/>
        <v>3302</v>
      </c>
      <c r="J2193" s="89">
        <f t="shared" si="563"/>
        <v>594.36</v>
      </c>
      <c r="K2193" s="62">
        <f t="shared" si="572"/>
        <v>13075.92</v>
      </c>
      <c r="L2193" s="90">
        <f t="shared" si="564"/>
        <v>41.91973590732561</v>
      </c>
      <c r="M2193" s="73">
        <f>0</f>
        <v>0</v>
      </c>
      <c r="N2193" s="89">
        <f t="shared" si="565"/>
        <v>0</v>
      </c>
      <c r="O2193" s="89">
        <f t="shared" si="566"/>
        <v>0</v>
      </c>
      <c r="P2193" s="89">
        <f t="shared" si="567"/>
        <v>0</v>
      </c>
      <c r="Q2193" s="62">
        <f t="shared" si="578"/>
        <v>0</v>
      </c>
      <c r="R2193" s="89">
        <f t="shared" si="573"/>
        <v>882.64026409267433</v>
      </c>
      <c r="S2193" s="74">
        <f t="shared" si="574"/>
        <v>16377.92</v>
      </c>
      <c r="T2193" s="91">
        <f t="shared" si="568"/>
        <v>9.0656426457016659E-2</v>
      </c>
      <c r="U2193" s="92">
        <f t="shared" si="569"/>
        <v>1.3906564264570165</v>
      </c>
    </row>
    <row r="2194" spans="1:21">
      <c r="A2194" s="80">
        <v>38702</v>
      </c>
      <c r="B2194" s="81">
        <v>0</v>
      </c>
      <c r="C2194" s="82">
        <v>1.5702042686954903E-3</v>
      </c>
      <c r="D2194" s="88">
        <f t="shared" si="570"/>
        <v>1.5347884396616505</v>
      </c>
      <c r="E2194" s="89">
        <f t="shared" si="575"/>
        <v>15695.768793233008</v>
      </c>
      <c r="F2194" s="126">
        <f t="shared" si="576"/>
        <v>459575.0257250024</v>
      </c>
      <c r="G2194" s="62">
        <f t="shared" si="577"/>
        <v>2.928018574809417E-2</v>
      </c>
      <c r="H2194" s="88">
        <f t="shared" ref="H2194:H2257" si="579">B2194*($D$12+$D$11)*10000</f>
        <v>0</v>
      </c>
      <c r="I2194" s="62">
        <f t="shared" si="571"/>
        <v>0</v>
      </c>
      <c r="J2194" s="89">
        <f t="shared" ref="J2194:J2257" si="580">B2194*$K$14*$D$10*10000</f>
        <v>0</v>
      </c>
      <c r="K2194" s="62">
        <f t="shared" si="572"/>
        <v>0</v>
      </c>
      <c r="L2194" s="90">
        <f t="shared" ref="L2194:L2257" si="581">C2194*($D$12+$D$11)*10000</f>
        <v>31.404085373909805</v>
      </c>
      <c r="M2194" s="73">
        <f>0</f>
        <v>0</v>
      </c>
      <c r="N2194" s="89">
        <f t="shared" ref="N2194:N2257" si="582">IF(D2194&lt;$N$10,0,(2/3*$N$12*SQRT(2*$N$13)*$N$11*(D2194-$N$10)^(3/2))*24*60*60)</f>
        <v>993.2890789588082</v>
      </c>
      <c r="O2194" s="89">
        <f t="shared" ref="O2194:O2257" si="583">IF(D2194&lt;$N$10,0,(D2194-$N$10)*10000*($D$12+$D$11))</f>
        <v>695.76879323300921</v>
      </c>
      <c r="P2194" s="89">
        <f t="shared" ref="P2194:P2257" si="584">IF(N2194&gt;O2194,O2194,N2194)</f>
        <v>695.76879323300921</v>
      </c>
      <c r="Q2194" s="62">
        <f t="shared" si="578"/>
        <v>20372.239503589833</v>
      </c>
      <c r="R2194" s="89">
        <f t="shared" si="573"/>
        <v>-727.17287860691897</v>
      </c>
      <c r="S2194" s="74">
        <f t="shared" si="574"/>
        <v>-20372.239503589833</v>
      </c>
      <c r="T2194" s="91">
        <f t="shared" ref="T2194:T2257" si="585">D2194-$D$14</f>
        <v>0.13478843966165055</v>
      </c>
      <c r="U2194" s="92">
        <f t="shared" ref="U2194:U2257" si="586">IF(D2194&lt;$D$13,0,D2194-$D$13)</f>
        <v>1.4347884396616504</v>
      </c>
    </row>
    <row r="2195" spans="1:21">
      <c r="A2195" s="80">
        <v>38703</v>
      </c>
      <c r="B2195" s="81">
        <v>0.04</v>
      </c>
      <c r="C2195" s="82">
        <v>1.5235047613339431E-3</v>
      </c>
      <c r="D2195" s="88">
        <f t="shared" ref="D2195:D2258" si="587">IF(E2195&lt;$D$11*10000*($D$14-$D$13),(E2195+$D$13*$D$11*10000)/($D$11*10000),(E2195+$D$13*$D$11*10000+$D$14*$D$12*10000)/($D$11*10000+$D$12*10000))</f>
        <v>1.4984297957313044</v>
      </c>
      <c r="E2195" s="89">
        <f t="shared" si="575"/>
        <v>14968.595914626088</v>
      </c>
      <c r="F2195" s="126">
        <f t="shared" si="576"/>
        <v>439202.78622141259</v>
      </c>
      <c r="G2195" s="62">
        <f t="shared" si="577"/>
        <v>2.9341615521350239E-2</v>
      </c>
      <c r="H2195" s="88">
        <f t="shared" si="579"/>
        <v>800</v>
      </c>
      <c r="I2195" s="62">
        <f t="shared" ref="I2195:I2258" si="588">H2195*$J$4*1000</f>
        <v>8000</v>
      </c>
      <c r="J2195" s="89">
        <f t="shared" si="580"/>
        <v>1440</v>
      </c>
      <c r="K2195" s="62">
        <f t="shared" ref="K2195:K2258" si="589">1000*J2195*($J$11*$J$5+$J$12*$J$6+$J$13*$J$7)</f>
        <v>31679.999999999996</v>
      </c>
      <c r="L2195" s="90">
        <f t="shared" si="581"/>
        <v>30.470095226678861</v>
      </c>
      <c r="M2195" s="73">
        <f>0</f>
        <v>0</v>
      </c>
      <c r="N2195" s="89">
        <f t="shared" si="582"/>
        <v>0</v>
      </c>
      <c r="O2195" s="89">
        <f t="shared" si="583"/>
        <v>0</v>
      </c>
      <c r="P2195" s="89">
        <f t="shared" si="584"/>
        <v>0</v>
      </c>
      <c r="Q2195" s="62">
        <f t="shared" si="578"/>
        <v>0</v>
      </c>
      <c r="R2195" s="89">
        <f t="shared" ref="R2195:R2258" si="590">H2195+J2195-L2195-P2195</f>
        <v>2209.5299047733211</v>
      </c>
      <c r="S2195" s="74">
        <f t="shared" ref="S2195:S2258" si="591">I2195+K2195-M2195-Q2195</f>
        <v>39680</v>
      </c>
      <c r="T2195" s="91">
        <f t="shared" si="585"/>
        <v>9.8429795731304504E-2</v>
      </c>
      <c r="U2195" s="92">
        <f t="shared" si="586"/>
        <v>1.3984297957313043</v>
      </c>
    </row>
    <row r="2196" spans="1:21">
      <c r="A2196" s="80">
        <v>38704</v>
      </c>
      <c r="B2196" s="81">
        <v>0.04</v>
      </c>
      <c r="C2196" s="82">
        <v>1.0707153681003099E-3</v>
      </c>
      <c r="D2196" s="88">
        <f t="shared" si="587"/>
        <v>1.6089062909699705</v>
      </c>
      <c r="E2196" s="89">
        <f t="shared" ref="E2196:E2259" si="592">E2195+R2195</f>
        <v>17178.125819399411</v>
      </c>
      <c r="F2196" s="126">
        <f t="shared" ref="F2196:F2259" si="593">F2195+S2195</f>
        <v>478882.78622141259</v>
      </c>
      <c r="G2196" s="62">
        <f t="shared" ref="G2196:G2259" si="594">F2196/(E2196*1000)</f>
        <v>2.7877475765173756E-2</v>
      </c>
      <c r="H2196" s="88">
        <f t="shared" si="579"/>
        <v>800</v>
      </c>
      <c r="I2196" s="62">
        <f t="shared" si="588"/>
        <v>8000</v>
      </c>
      <c r="J2196" s="89">
        <f t="shared" si="580"/>
        <v>1440</v>
      </c>
      <c r="K2196" s="62">
        <f t="shared" si="589"/>
        <v>31679.999999999996</v>
      </c>
      <c r="L2196" s="90">
        <f t="shared" si="581"/>
        <v>21.414307362006198</v>
      </c>
      <c r="M2196" s="73">
        <f>0</f>
        <v>0</v>
      </c>
      <c r="N2196" s="89">
        <f t="shared" si="582"/>
        <v>5501.7732392664966</v>
      </c>
      <c r="O2196" s="89">
        <f t="shared" si="583"/>
        <v>2178.1258193994104</v>
      </c>
      <c r="P2196" s="89">
        <f t="shared" si="584"/>
        <v>2178.1258193994104</v>
      </c>
      <c r="Q2196" s="62">
        <f t="shared" ref="Q2196:Q2259" si="595">P2196*1000*G2196</f>
        <v>60720.649743806294</v>
      </c>
      <c r="R2196" s="89">
        <f t="shared" si="590"/>
        <v>40.459873238583441</v>
      </c>
      <c r="S2196" s="74">
        <f t="shared" si="591"/>
        <v>-21040.649743806294</v>
      </c>
      <c r="T2196" s="91">
        <f t="shared" si="585"/>
        <v>0.2089062909699706</v>
      </c>
      <c r="U2196" s="92">
        <f t="shared" si="586"/>
        <v>1.5089062909699704</v>
      </c>
    </row>
    <row r="2197" spans="1:21">
      <c r="A2197" s="80">
        <v>38705</v>
      </c>
      <c r="B2197" s="81">
        <v>1.7780000000000001E-3</v>
      </c>
      <c r="C2197" s="82">
        <v>1.3522187341407188E-3</v>
      </c>
      <c r="D2197" s="88">
        <f t="shared" si="587"/>
        <v>1.6109292846318997</v>
      </c>
      <c r="E2197" s="89">
        <f t="shared" si="592"/>
        <v>17218.585692637993</v>
      </c>
      <c r="F2197" s="126">
        <f t="shared" si="593"/>
        <v>457842.13647760631</v>
      </c>
      <c r="G2197" s="62">
        <f t="shared" si="594"/>
        <v>2.6589996684417704E-2</v>
      </c>
      <c r="H2197" s="88">
        <f t="shared" si="579"/>
        <v>35.56</v>
      </c>
      <c r="I2197" s="62">
        <f t="shared" si="588"/>
        <v>355.6</v>
      </c>
      <c r="J2197" s="89">
        <f t="shared" si="580"/>
        <v>64.007999999999996</v>
      </c>
      <c r="K2197" s="62">
        <f t="shared" si="589"/>
        <v>1408.1759999999997</v>
      </c>
      <c r="L2197" s="90">
        <f t="shared" si="581"/>
        <v>27.044374682814375</v>
      </c>
      <c r="M2197" s="73">
        <f>0</f>
        <v>0</v>
      </c>
      <c r="N2197" s="89">
        <f t="shared" si="582"/>
        <v>5655.7805983715643</v>
      </c>
      <c r="O2197" s="89">
        <f t="shared" si="583"/>
        <v>2218.5856926379934</v>
      </c>
      <c r="P2197" s="89">
        <f t="shared" si="584"/>
        <v>2218.5856926379934</v>
      </c>
      <c r="Q2197" s="62">
        <f t="shared" si="595"/>
        <v>58992.186211340806</v>
      </c>
      <c r="R2197" s="89">
        <f t="shared" si="590"/>
        <v>-2146.0620673208077</v>
      </c>
      <c r="S2197" s="74">
        <f t="shared" si="591"/>
        <v>-57228.410211340808</v>
      </c>
      <c r="T2197" s="91">
        <f t="shared" si="585"/>
        <v>0.21092928463189975</v>
      </c>
      <c r="U2197" s="92">
        <f t="shared" si="586"/>
        <v>1.5109292846318996</v>
      </c>
    </row>
    <row r="2198" spans="1:21">
      <c r="A2198" s="80">
        <v>38706</v>
      </c>
      <c r="B2198" s="81">
        <v>0</v>
      </c>
      <c r="C2198" s="82">
        <v>1.7821684797996657E-3</v>
      </c>
      <c r="D2198" s="88">
        <f t="shared" si="587"/>
        <v>1.5036261812658593</v>
      </c>
      <c r="E2198" s="89">
        <f t="shared" si="592"/>
        <v>15072.523625317186</v>
      </c>
      <c r="F2198" s="126">
        <f t="shared" si="593"/>
        <v>400613.7262662655</v>
      </c>
      <c r="G2198" s="62">
        <f t="shared" si="594"/>
        <v>2.6579074362395302E-2</v>
      </c>
      <c r="H2198" s="88">
        <f t="shared" si="579"/>
        <v>0</v>
      </c>
      <c r="I2198" s="62">
        <f t="shared" si="588"/>
        <v>0</v>
      </c>
      <c r="J2198" s="89">
        <f t="shared" si="580"/>
        <v>0</v>
      </c>
      <c r="K2198" s="62">
        <f t="shared" si="589"/>
        <v>0</v>
      </c>
      <c r="L2198" s="90">
        <f t="shared" si="581"/>
        <v>35.643369595993313</v>
      </c>
      <c r="M2198" s="73">
        <f>0</f>
        <v>0</v>
      </c>
      <c r="N2198" s="89">
        <f t="shared" si="582"/>
        <v>33.427007600111878</v>
      </c>
      <c r="O2198" s="89">
        <f t="shared" si="583"/>
        <v>72.523625317186813</v>
      </c>
      <c r="P2198" s="89">
        <f t="shared" si="584"/>
        <v>33.427007600111878</v>
      </c>
      <c r="Q2198" s="62">
        <f t="shared" si="595"/>
        <v>888.45892071572655</v>
      </c>
      <c r="R2198" s="89">
        <f t="shared" si="590"/>
        <v>-69.070377196105198</v>
      </c>
      <c r="S2198" s="74">
        <f t="shared" si="591"/>
        <v>-888.45892071572655</v>
      </c>
      <c r="T2198" s="91">
        <f t="shared" si="585"/>
        <v>0.10362618126585943</v>
      </c>
      <c r="U2198" s="92">
        <f t="shared" si="586"/>
        <v>1.4036261812658593</v>
      </c>
    </row>
    <row r="2199" spans="1:21">
      <c r="A2199" s="80">
        <v>38707</v>
      </c>
      <c r="B2199" s="81">
        <v>0</v>
      </c>
      <c r="C2199" s="82">
        <v>1.448855704692309E-3</v>
      </c>
      <c r="D2199" s="88">
        <f t="shared" si="587"/>
        <v>1.5001726624060541</v>
      </c>
      <c r="E2199" s="89">
        <f t="shared" si="592"/>
        <v>15003.453248121081</v>
      </c>
      <c r="F2199" s="126">
        <f t="shared" si="593"/>
        <v>399725.26734554977</v>
      </c>
      <c r="G2199" s="62">
        <f t="shared" si="594"/>
        <v>2.6642217677160979E-2</v>
      </c>
      <c r="H2199" s="88">
        <f t="shared" si="579"/>
        <v>0</v>
      </c>
      <c r="I2199" s="62">
        <f t="shared" si="588"/>
        <v>0</v>
      </c>
      <c r="J2199" s="89">
        <f t="shared" si="580"/>
        <v>0</v>
      </c>
      <c r="K2199" s="62">
        <f t="shared" si="589"/>
        <v>0</v>
      </c>
      <c r="L2199" s="90">
        <f t="shared" si="581"/>
        <v>28.977114093846179</v>
      </c>
      <c r="M2199" s="73">
        <f>0</f>
        <v>0</v>
      </c>
      <c r="N2199" s="89">
        <f t="shared" si="582"/>
        <v>0.3473121033237791</v>
      </c>
      <c r="O2199" s="89">
        <f t="shared" si="583"/>
        <v>3.453248121081387</v>
      </c>
      <c r="P2199" s="89">
        <f t="shared" si="584"/>
        <v>0.3473121033237791</v>
      </c>
      <c r="Q2199" s="62">
        <f t="shared" si="595"/>
        <v>9.2531646586647476</v>
      </c>
      <c r="R2199" s="89">
        <f t="shared" si="590"/>
        <v>-29.324426197169959</v>
      </c>
      <c r="S2199" s="74">
        <f t="shared" si="591"/>
        <v>-9.2531646586647476</v>
      </c>
      <c r="T2199" s="91">
        <f t="shared" si="585"/>
        <v>0.10017266240605416</v>
      </c>
      <c r="U2199" s="92">
        <f t="shared" si="586"/>
        <v>1.400172662406054</v>
      </c>
    </row>
    <row r="2200" spans="1:21">
      <c r="A2200" s="80">
        <v>38708</v>
      </c>
      <c r="B2200" s="81">
        <v>0</v>
      </c>
      <c r="C2200" s="82">
        <v>1.5259181594417706E-3</v>
      </c>
      <c r="D2200" s="88">
        <f t="shared" si="587"/>
        <v>1.4987064410961954</v>
      </c>
      <c r="E2200" s="89">
        <f t="shared" si="592"/>
        <v>14974.12882192391</v>
      </c>
      <c r="F2200" s="126">
        <f t="shared" si="593"/>
        <v>399716.0141808911</v>
      </c>
      <c r="G2200" s="62">
        <f t="shared" si="594"/>
        <v>2.6693774237848095E-2</v>
      </c>
      <c r="H2200" s="88">
        <f t="shared" si="579"/>
        <v>0</v>
      </c>
      <c r="I2200" s="62">
        <f t="shared" si="588"/>
        <v>0</v>
      </c>
      <c r="J2200" s="89">
        <f t="shared" si="580"/>
        <v>0</v>
      </c>
      <c r="K2200" s="62">
        <f t="shared" si="589"/>
        <v>0</v>
      </c>
      <c r="L2200" s="90">
        <f t="shared" si="581"/>
        <v>30.518363188835412</v>
      </c>
      <c r="M2200" s="73">
        <f>0</f>
        <v>0</v>
      </c>
      <c r="N2200" s="89">
        <f t="shared" si="582"/>
        <v>0</v>
      </c>
      <c r="O2200" s="89">
        <f t="shared" si="583"/>
        <v>0</v>
      </c>
      <c r="P2200" s="89">
        <f t="shared" si="584"/>
        <v>0</v>
      </c>
      <c r="Q2200" s="62">
        <f t="shared" si="595"/>
        <v>0</v>
      </c>
      <c r="R2200" s="89">
        <f t="shared" si="590"/>
        <v>-30.518363188835412</v>
      </c>
      <c r="S2200" s="74">
        <f t="shared" si="591"/>
        <v>0</v>
      </c>
      <c r="T2200" s="91">
        <f t="shared" si="585"/>
        <v>9.870644109619553E-2</v>
      </c>
      <c r="U2200" s="92">
        <f t="shared" si="586"/>
        <v>1.3987064410961954</v>
      </c>
    </row>
    <row r="2201" spans="1:21">
      <c r="A2201" s="80">
        <v>38709</v>
      </c>
      <c r="B2201" s="81">
        <v>0</v>
      </c>
      <c r="C2201" s="82">
        <v>1.7981394646967616E-3</v>
      </c>
      <c r="D2201" s="88">
        <f t="shared" si="587"/>
        <v>1.4971805229367536</v>
      </c>
      <c r="E2201" s="89">
        <f t="shared" si="592"/>
        <v>14943.610458735075</v>
      </c>
      <c r="F2201" s="126">
        <f t="shared" si="593"/>
        <v>399716.0141808911</v>
      </c>
      <c r="G2201" s="62">
        <f t="shared" si="594"/>
        <v>2.6748289195884574E-2</v>
      </c>
      <c r="H2201" s="88">
        <f t="shared" si="579"/>
        <v>0</v>
      </c>
      <c r="I2201" s="62">
        <f t="shared" si="588"/>
        <v>0</v>
      </c>
      <c r="J2201" s="89">
        <f t="shared" si="580"/>
        <v>0</v>
      </c>
      <c r="K2201" s="62">
        <f t="shared" si="589"/>
        <v>0</v>
      </c>
      <c r="L2201" s="90">
        <f t="shared" si="581"/>
        <v>35.962789293935231</v>
      </c>
      <c r="M2201" s="73">
        <f>0</f>
        <v>0</v>
      </c>
      <c r="N2201" s="89">
        <f t="shared" si="582"/>
        <v>0</v>
      </c>
      <c r="O2201" s="89">
        <f t="shared" si="583"/>
        <v>0</v>
      </c>
      <c r="P2201" s="89">
        <f t="shared" si="584"/>
        <v>0</v>
      </c>
      <c r="Q2201" s="62">
        <f t="shared" si="595"/>
        <v>0</v>
      </c>
      <c r="R2201" s="89">
        <f t="shared" si="590"/>
        <v>-35.962789293935231</v>
      </c>
      <c r="S2201" s="74">
        <f t="shared" si="591"/>
        <v>0</v>
      </c>
      <c r="T2201" s="91">
        <f t="shared" si="585"/>
        <v>9.7180522936753722E-2</v>
      </c>
      <c r="U2201" s="92">
        <f t="shared" si="586"/>
        <v>1.3971805229367535</v>
      </c>
    </row>
    <row r="2202" spans="1:21">
      <c r="A2202" s="80">
        <v>38710</v>
      </c>
      <c r="B2202" s="81">
        <v>0</v>
      </c>
      <c r="C2202" s="82">
        <v>2.3193221568613811E-3</v>
      </c>
      <c r="D2202" s="88">
        <f t="shared" si="587"/>
        <v>1.495382383472057</v>
      </c>
      <c r="E2202" s="89">
        <f t="shared" si="592"/>
        <v>14907.647669441139</v>
      </c>
      <c r="F2202" s="126">
        <f t="shared" si="593"/>
        <v>399716.0141808911</v>
      </c>
      <c r="G2202" s="62">
        <f t="shared" si="594"/>
        <v>2.681281601524969E-2</v>
      </c>
      <c r="H2202" s="88">
        <f t="shared" si="579"/>
        <v>0</v>
      </c>
      <c r="I2202" s="62">
        <f t="shared" si="588"/>
        <v>0</v>
      </c>
      <c r="J2202" s="89">
        <f t="shared" si="580"/>
        <v>0</v>
      </c>
      <c r="K2202" s="62">
        <f t="shared" si="589"/>
        <v>0</v>
      </c>
      <c r="L2202" s="90">
        <f t="shared" si="581"/>
        <v>46.386443137227623</v>
      </c>
      <c r="M2202" s="73">
        <f>0</f>
        <v>0</v>
      </c>
      <c r="N2202" s="89">
        <f t="shared" si="582"/>
        <v>0</v>
      </c>
      <c r="O2202" s="89">
        <f t="shared" si="583"/>
        <v>0</v>
      </c>
      <c r="P2202" s="89">
        <f t="shared" si="584"/>
        <v>0</v>
      </c>
      <c r="Q2202" s="62">
        <f t="shared" si="595"/>
        <v>0</v>
      </c>
      <c r="R2202" s="89">
        <f t="shared" si="590"/>
        <v>-46.386443137227623</v>
      </c>
      <c r="S2202" s="74">
        <f t="shared" si="591"/>
        <v>0</v>
      </c>
      <c r="T2202" s="91">
        <f t="shared" si="585"/>
        <v>9.5382383472057075E-2</v>
      </c>
      <c r="U2202" s="92">
        <f t="shared" si="586"/>
        <v>1.3953823834720569</v>
      </c>
    </row>
    <row r="2203" spans="1:21">
      <c r="A2203" s="80">
        <v>38711</v>
      </c>
      <c r="B2203" s="81">
        <v>2.1843999999999999E-2</v>
      </c>
      <c r="C2203" s="82">
        <v>2.0458847540737058E-3</v>
      </c>
      <c r="D2203" s="88">
        <f t="shared" si="587"/>
        <v>1.4930630613151956</v>
      </c>
      <c r="E2203" s="89">
        <f t="shared" si="592"/>
        <v>14861.261226303912</v>
      </c>
      <c r="F2203" s="126">
        <f t="shared" si="593"/>
        <v>399716.0141808911</v>
      </c>
      <c r="G2203" s="62">
        <f t="shared" si="594"/>
        <v>2.6896506837078386E-2</v>
      </c>
      <c r="H2203" s="88">
        <f t="shared" si="579"/>
        <v>436.88</v>
      </c>
      <c r="I2203" s="62">
        <f t="shared" si="588"/>
        <v>4368.8</v>
      </c>
      <c r="J2203" s="89">
        <f t="shared" si="580"/>
        <v>786.38399999999979</v>
      </c>
      <c r="K2203" s="62">
        <f t="shared" si="589"/>
        <v>17300.447999999993</v>
      </c>
      <c r="L2203" s="90">
        <f t="shared" si="581"/>
        <v>40.917695081474115</v>
      </c>
      <c r="M2203" s="73">
        <f>0</f>
        <v>0</v>
      </c>
      <c r="N2203" s="89">
        <f t="shared" si="582"/>
        <v>0</v>
      </c>
      <c r="O2203" s="89">
        <f t="shared" si="583"/>
        <v>0</v>
      </c>
      <c r="P2203" s="89">
        <f t="shared" si="584"/>
        <v>0</v>
      </c>
      <c r="Q2203" s="62">
        <f t="shared" si="595"/>
        <v>0</v>
      </c>
      <c r="R2203" s="89">
        <f t="shared" si="590"/>
        <v>1182.3463049185254</v>
      </c>
      <c r="S2203" s="74">
        <f t="shared" si="591"/>
        <v>21669.247999999992</v>
      </c>
      <c r="T2203" s="91">
        <f t="shared" si="585"/>
        <v>9.3063061315195705E-2</v>
      </c>
      <c r="U2203" s="92">
        <f t="shared" si="586"/>
        <v>1.3930630613151955</v>
      </c>
    </row>
    <row r="2204" spans="1:21">
      <c r="A2204" s="80">
        <v>38712</v>
      </c>
      <c r="B2204" s="81">
        <v>0</v>
      </c>
      <c r="C2204" s="82">
        <v>1.5613291992861737E-3</v>
      </c>
      <c r="D2204" s="88">
        <f t="shared" si="587"/>
        <v>1.5521803765611217</v>
      </c>
      <c r="E2204" s="89">
        <f t="shared" si="592"/>
        <v>16043.607531222437</v>
      </c>
      <c r="F2204" s="126">
        <f t="shared" si="593"/>
        <v>421385.26218089112</v>
      </c>
      <c r="G2204" s="62">
        <f t="shared" si="594"/>
        <v>2.6264994413559044E-2</v>
      </c>
      <c r="H2204" s="88">
        <f t="shared" si="579"/>
        <v>0</v>
      </c>
      <c r="I2204" s="62">
        <f t="shared" si="588"/>
        <v>0</v>
      </c>
      <c r="J2204" s="89">
        <f t="shared" si="580"/>
        <v>0</v>
      </c>
      <c r="K2204" s="62">
        <f t="shared" si="589"/>
        <v>0</v>
      </c>
      <c r="L2204" s="90">
        <f t="shared" si="581"/>
        <v>31.226583985723472</v>
      </c>
      <c r="M2204" s="73">
        <f>0</f>
        <v>0</v>
      </c>
      <c r="N2204" s="89">
        <f t="shared" si="582"/>
        <v>1824.6688106038957</v>
      </c>
      <c r="O2204" s="89">
        <f t="shared" si="583"/>
        <v>1043.6075312224348</v>
      </c>
      <c r="P2204" s="89">
        <f t="shared" si="584"/>
        <v>1043.6075312224348</v>
      </c>
      <c r="Q2204" s="62">
        <f t="shared" si="595"/>
        <v>27410.345977505393</v>
      </c>
      <c r="R2204" s="89">
        <f t="shared" si="590"/>
        <v>-1074.8341152081582</v>
      </c>
      <c r="S2204" s="74">
        <f t="shared" si="591"/>
        <v>-27410.345977505393</v>
      </c>
      <c r="T2204" s="91">
        <f t="shared" si="585"/>
        <v>0.15218037656112182</v>
      </c>
      <c r="U2204" s="92">
        <f t="shared" si="586"/>
        <v>1.4521803765611216</v>
      </c>
    </row>
    <row r="2205" spans="1:21">
      <c r="A2205" s="80">
        <v>38713</v>
      </c>
      <c r="B2205" s="81">
        <v>0</v>
      </c>
      <c r="C2205" s="82">
        <v>1.921761291174593E-3</v>
      </c>
      <c r="D2205" s="88">
        <f t="shared" si="587"/>
        <v>1.498438670800714</v>
      </c>
      <c r="E2205" s="89">
        <f t="shared" si="592"/>
        <v>14968.773416014279</v>
      </c>
      <c r="F2205" s="126">
        <f t="shared" si="593"/>
        <v>393974.91620338574</v>
      </c>
      <c r="G2205" s="62">
        <f t="shared" si="594"/>
        <v>2.6319786214540022E-2</v>
      </c>
      <c r="H2205" s="88">
        <f t="shared" si="579"/>
        <v>0</v>
      </c>
      <c r="I2205" s="62">
        <f t="shared" si="588"/>
        <v>0</v>
      </c>
      <c r="J2205" s="89">
        <f t="shared" si="580"/>
        <v>0</v>
      </c>
      <c r="K2205" s="62">
        <f t="shared" si="589"/>
        <v>0</v>
      </c>
      <c r="L2205" s="90">
        <f t="shared" si="581"/>
        <v>38.435225823491862</v>
      </c>
      <c r="M2205" s="73">
        <f>0</f>
        <v>0</v>
      </c>
      <c r="N2205" s="89">
        <f t="shared" si="582"/>
        <v>0</v>
      </c>
      <c r="O2205" s="89">
        <f t="shared" si="583"/>
        <v>0</v>
      </c>
      <c r="P2205" s="89">
        <f t="shared" si="584"/>
        <v>0</v>
      </c>
      <c r="Q2205" s="62">
        <f t="shared" si="595"/>
        <v>0</v>
      </c>
      <c r="R2205" s="89">
        <f t="shared" si="590"/>
        <v>-38.435225823491862</v>
      </c>
      <c r="S2205" s="74">
        <f t="shared" si="591"/>
        <v>0</v>
      </c>
      <c r="T2205" s="91">
        <f t="shared" si="585"/>
        <v>9.8438670800714112E-2</v>
      </c>
      <c r="U2205" s="92">
        <f t="shared" si="586"/>
        <v>1.3984386708007139</v>
      </c>
    </row>
    <row r="2206" spans="1:21">
      <c r="A2206" s="80">
        <v>38714</v>
      </c>
      <c r="B2206" s="81">
        <v>5.0799999999999999E-4</v>
      </c>
      <c r="C2206" s="82">
        <v>2.3509594354014572E-3</v>
      </c>
      <c r="D2206" s="88">
        <f t="shared" si="587"/>
        <v>1.4965169095095392</v>
      </c>
      <c r="E2206" s="89">
        <f t="shared" si="592"/>
        <v>14930.338190190787</v>
      </c>
      <c r="F2206" s="126">
        <f t="shared" si="593"/>
        <v>393974.91620338574</v>
      </c>
      <c r="G2206" s="62">
        <f t="shared" si="594"/>
        <v>2.6387541339299787E-2</v>
      </c>
      <c r="H2206" s="88">
        <f t="shared" si="579"/>
        <v>10.16</v>
      </c>
      <c r="I2206" s="62">
        <f t="shared" si="588"/>
        <v>101.60000000000001</v>
      </c>
      <c r="J2206" s="89">
        <f t="shared" si="580"/>
        <v>18.287999999999997</v>
      </c>
      <c r="K2206" s="62">
        <f t="shared" si="589"/>
        <v>402.3359999999999</v>
      </c>
      <c r="L2206" s="90">
        <f t="shared" si="581"/>
        <v>47.019188708029141</v>
      </c>
      <c r="M2206" s="73">
        <f>0</f>
        <v>0</v>
      </c>
      <c r="N2206" s="89">
        <f t="shared" si="582"/>
        <v>0</v>
      </c>
      <c r="O2206" s="89">
        <f t="shared" si="583"/>
        <v>0</v>
      </c>
      <c r="P2206" s="89">
        <f t="shared" si="584"/>
        <v>0</v>
      </c>
      <c r="Q2206" s="62">
        <f t="shared" si="595"/>
        <v>0</v>
      </c>
      <c r="R2206" s="89">
        <f t="shared" si="590"/>
        <v>-18.571188708029144</v>
      </c>
      <c r="S2206" s="74">
        <f t="shared" si="591"/>
        <v>503.93599999999992</v>
      </c>
      <c r="T2206" s="91">
        <f t="shared" si="585"/>
        <v>9.6516909509539284E-2</v>
      </c>
      <c r="U2206" s="92">
        <f t="shared" si="586"/>
        <v>1.3965169095095391</v>
      </c>
    </row>
    <row r="2207" spans="1:21">
      <c r="A2207" s="80">
        <v>38715</v>
      </c>
      <c r="B2207" s="81">
        <v>0</v>
      </c>
      <c r="C2207" s="82">
        <v>2.0111589422343156E-3</v>
      </c>
      <c r="D2207" s="88">
        <f t="shared" si="587"/>
        <v>1.495588350074138</v>
      </c>
      <c r="E2207" s="89">
        <f t="shared" si="592"/>
        <v>14911.767001482758</v>
      </c>
      <c r="F2207" s="126">
        <f t="shared" si="593"/>
        <v>394478.85220338573</v>
      </c>
      <c r="G2207" s="62">
        <f t="shared" si="594"/>
        <v>2.645419903383419E-2</v>
      </c>
      <c r="H2207" s="88">
        <f t="shared" si="579"/>
        <v>0</v>
      </c>
      <c r="I2207" s="62">
        <f t="shared" si="588"/>
        <v>0</v>
      </c>
      <c r="J2207" s="89">
        <f t="shared" si="580"/>
        <v>0</v>
      </c>
      <c r="K2207" s="62">
        <f t="shared" si="589"/>
        <v>0</v>
      </c>
      <c r="L2207" s="90">
        <f t="shared" si="581"/>
        <v>40.223178844686309</v>
      </c>
      <c r="M2207" s="73">
        <f>0</f>
        <v>0</v>
      </c>
      <c r="N2207" s="89">
        <f t="shared" si="582"/>
        <v>0</v>
      </c>
      <c r="O2207" s="89">
        <f t="shared" si="583"/>
        <v>0</v>
      </c>
      <c r="P2207" s="89">
        <f t="shared" si="584"/>
        <v>0</v>
      </c>
      <c r="Q2207" s="62">
        <f t="shared" si="595"/>
        <v>0</v>
      </c>
      <c r="R2207" s="89">
        <f t="shared" si="590"/>
        <v>-40.223178844686309</v>
      </c>
      <c r="S2207" s="74">
        <f t="shared" si="591"/>
        <v>0</v>
      </c>
      <c r="T2207" s="91">
        <f t="shared" si="585"/>
        <v>9.5588350074138129E-2</v>
      </c>
      <c r="U2207" s="92">
        <f t="shared" si="586"/>
        <v>1.395588350074138</v>
      </c>
    </row>
    <row r="2208" spans="1:21">
      <c r="A2208" s="80">
        <v>38716</v>
      </c>
      <c r="B2208" s="81">
        <v>0</v>
      </c>
      <c r="C2208" s="82">
        <v>2.1014771427990005E-3</v>
      </c>
      <c r="D2208" s="88">
        <f t="shared" si="587"/>
        <v>1.4935771911319036</v>
      </c>
      <c r="E2208" s="89">
        <f t="shared" si="592"/>
        <v>14871.543822638072</v>
      </c>
      <c r="F2208" s="126">
        <f t="shared" si="593"/>
        <v>394478.85220338573</v>
      </c>
      <c r="G2208" s="62">
        <f t="shared" si="594"/>
        <v>2.6525749909225557E-2</v>
      </c>
      <c r="H2208" s="88">
        <f t="shared" si="579"/>
        <v>0</v>
      </c>
      <c r="I2208" s="62">
        <f t="shared" si="588"/>
        <v>0</v>
      </c>
      <c r="J2208" s="89">
        <f t="shared" si="580"/>
        <v>0</v>
      </c>
      <c r="K2208" s="62">
        <f t="shared" si="589"/>
        <v>0</v>
      </c>
      <c r="L2208" s="90">
        <f t="shared" si="581"/>
        <v>42.029542855980011</v>
      </c>
      <c r="M2208" s="73">
        <f>0</f>
        <v>0</v>
      </c>
      <c r="N2208" s="89">
        <f t="shared" si="582"/>
        <v>0</v>
      </c>
      <c r="O2208" s="89">
        <f t="shared" si="583"/>
        <v>0</v>
      </c>
      <c r="P2208" s="89">
        <f t="shared" si="584"/>
        <v>0</v>
      </c>
      <c r="Q2208" s="62">
        <f t="shared" si="595"/>
        <v>0</v>
      </c>
      <c r="R2208" s="89">
        <f t="shared" si="590"/>
        <v>-42.029542855980011</v>
      </c>
      <c r="S2208" s="74">
        <f t="shared" si="591"/>
        <v>0</v>
      </c>
      <c r="T2208" s="91">
        <f t="shared" si="585"/>
        <v>9.3577191131903659E-2</v>
      </c>
      <c r="U2208" s="92">
        <f t="shared" si="586"/>
        <v>1.3935771911319035</v>
      </c>
    </row>
    <row r="2209" spans="1:21">
      <c r="A2209" s="80">
        <v>38717</v>
      </c>
      <c r="B2209" s="81">
        <v>0</v>
      </c>
      <c r="C2209" s="82">
        <v>2.6066561970323906E-3</v>
      </c>
      <c r="D2209" s="88">
        <f t="shared" si="587"/>
        <v>1.4914757139891046</v>
      </c>
      <c r="E2209" s="89">
        <f t="shared" si="592"/>
        <v>14829.514279782092</v>
      </c>
      <c r="F2209" s="126">
        <f t="shared" si="593"/>
        <v>394478.85220338573</v>
      </c>
      <c r="G2209" s="62">
        <f t="shared" si="594"/>
        <v>2.6600928712897959E-2</v>
      </c>
      <c r="H2209" s="88">
        <f t="shared" si="579"/>
        <v>0</v>
      </c>
      <c r="I2209" s="62">
        <f t="shared" si="588"/>
        <v>0</v>
      </c>
      <c r="J2209" s="89">
        <f t="shared" si="580"/>
        <v>0</v>
      </c>
      <c r="K2209" s="62">
        <f t="shared" si="589"/>
        <v>0</v>
      </c>
      <c r="L2209" s="90">
        <f t="shared" si="581"/>
        <v>52.133123940647813</v>
      </c>
      <c r="M2209" s="73">
        <f>0</f>
        <v>0</v>
      </c>
      <c r="N2209" s="89">
        <f t="shared" si="582"/>
        <v>0</v>
      </c>
      <c r="O2209" s="89">
        <f t="shared" si="583"/>
        <v>0</v>
      </c>
      <c r="P2209" s="89">
        <f t="shared" si="584"/>
        <v>0</v>
      </c>
      <c r="Q2209" s="62">
        <f t="shared" si="595"/>
        <v>0</v>
      </c>
      <c r="R2209" s="89">
        <f t="shared" si="590"/>
        <v>-52.133123940647813</v>
      </c>
      <c r="S2209" s="74">
        <f t="shared" si="591"/>
        <v>0</v>
      </c>
      <c r="T2209" s="91">
        <f t="shared" si="585"/>
        <v>9.1475713989104701E-2</v>
      </c>
      <c r="U2209" s="92">
        <f t="shared" si="586"/>
        <v>1.3914757139891045</v>
      </c>
    </row>
    <row r="2210" spans="1:21">
      <c r="A2210" s="80">
        <v>38718</v>
      </c>
      <c r="B2210" s="81">
        <v>1.7780000000000001E-3</v>
      </c>
      <c r="C2210" s="82">
        <v>2.4415668126704562E-3</v>
      </c>
      <c r="D2210" s="88">
        <f t="shared" si="587"/>
        <v>1.4888690577920722</v>
      </c>
      <c r="E2210" s="89">
        <f t="shared" si="592"/>
        <v>14777.381155841444</v>
      </c>
      <c r="F2210" s="126">
        <f t="shared" si="593"/>
        <v>394478.85220338573</v>
      </c>
      <c r="G2210" s="62">
        <f t="shared" si="594"/>
        <v>2.6694774131034018E-2</v>
      </c>
      <c r="H2210" s="88">
        <f t="shared" si="579"/>
        <v>35.56</v>
      </c>
      <c r="I2210" s="62">
        <f t="shared" si="588"/>
        <v>355.6</v>
      </c>
      <c r="J2210" s="89">
        <f t="shared" si="580"/>
        <v>64.007999999999996</v>
      </c>
      <c r="K2210" s="62">
        <f t="shared" si="589"/>
        <v>1408.1759999999997</v>
      </c>
      <c r="L2210" s="90">
        <f t="shared" si="581"/>
        <v>48.83133625340912</v>
      </c>
      <c r="M2210" s="73">
        <f>0</f>
        <v>0</v>
      </c>
      <c r="N2210" s="89">
        <f t="shared" si="582"/>
        <v>0</v>
      </c>
      <c r="O2210" s="89">
        <f t="shared" si="583"/>
        <v>0</v>
      </c>
      <c r="P2210" s="89">
        <f t="shared" si="584"/>
        <v>0</v>
      </c>
      <c r="Q2210" s="62">
        <f t="shared" si="595"/>
        <v>0</v>
      </c>
      <c r="R2210" s="89">
        <f t="shared" si="590"/>
        <v>50.736663746590878</v>
      </c>
      <c r="S2210" s="74">
        <f t="shared" si="591"/>
        <v>1763.7759999999998</v>
      </c>
      <c r="T2210" s="91">
        <f t="shared" si="585"/>
        <v>8.8869057792072326E-2</v>
      </c>
      <c r="U2210" s="92">
        <f t="shared" si="586"/>
        <v>1.3888690577920721</v>
      </c>
    </row>
    <row r="2211" spans="1:21">
      <c r="A2211" s="80">
        <v>38719</v>
      </c>
      <c r="B2211" s="81">
        <v>5.9181999999999998E-2</v>
      </c>
      <c r="C2211" s="82">
        <v>2.0015763379139522E-3</v>
      </c>
      <c r="D2211" s="88">
        <f t="shared" si="587"/>
        <v>1.4914058909794017</v>
      </c>
      <c r="E2211" s="89">
        <f t="shared" si="592"/>
        <v>14828.117819588035</v>
      </c>
      <c r="F2211" s="126">
        <f t="shared" si="593"/>
        <v>396242.62820338574</v>
      </c>
      <c r="G2211" s="62">
        <f t="shared" si="594"/>
        <v>2.6722381965426978E-2</v>
      </c>
      <c r="H2211" s="88">
        <f t="shared" si="579"/>
        <v>1183.6399999999999</v>
      </c>
      <c r="I2211" s="62">
        <f t="shared" si="588"/>
        <v>11836.4</v>
      </c>
      <c r="J2211" s="89">
        <f t="shared" si="580"/>
        <v>2130.5519999999997</v>
      </c>
      <c r="K2211" s="62">
        <f t="shared" si="589"/>
        <v>46872.143999999986</v>
      </c>
      <c r="L2211" s="90">
        <f t="shared" si="581"/>
        <v>40.031526758279043</v>
      </c>
      <c r="M2211" s="73">
        <f>0</f>
        <v>0</v>
      </c>
      <c r="N2211" s="89">
        <f t="shared" si="582"/>
        <v>0</v>
      </c>
      <c r="O2211" s="89">
        <f t="shared" si="583"/>
        <v>0</v>
      </c>
      <c r="P2211" s="89">
        <f t="shared" si="584"/>
        <v>0</v>
      </c>
      <c r="Q2211" s="62">
        <f t="shared" si="595"/>
        <v>0</v>
      </c>
      <c r="R2211" s="89">
        <f t="shared" si="590"/>
        <v>3274.1604732417204</v>
      </c>
      <c r="S2211" s="74">
        <f t="shared" si="591"/>
        <v>58708.543999999987</v>
      </c>
      <c r="T2211" s="91">
        <f t="shared" si="585"/>
        <v>9.1405890979401772E-2</v>
      </c>
      <c r="U2211" s="92">
        <f t="shared" si="586"/>
        <v>1.3914058909794016</v>
      </c>
    </row>
    <row r="2212" spans="1:21">
      <c r="A2212" s="80">
        <v>38720</v>
      </c>
      <c r="B2212" s="81">
        <v>5.0799999999999999E-4</v>
      </c>
      <c r="C2212" s="82">
        <v>2.571854920384864E-3</v>
      </c>
      <c r="D2212" s="88">
        <f t="shared" si="587"/>
        <v>1.6551139146414877</v>
      </c>
      <c r="E2212" s="89">
        <f t="shared" si="592"/>
        <v>18102.278292829757</v>
      </c>
      <c r="F2212" s="126">
        <f t="shared" si="593"/>
        <v>454951.17220338574</v>
      </c>
      <c r="G2212" s="62">
        <f t="shared" si="594"/>
        <v>2.5132260417385706E-2</v>
      </c>
      <c r="H2212" s="88">
        <f t="shared" si="579"/>
        <v>10.16</v>
      </c>
      <c r="I2212" s="62">
        <f t="shared" si="588"/>
        <v>101.60000000000001</v>
      </c>
      <c r="J2212" s="89">
        <f t="shared" si="580"/>
        <v>18.287999999999997</v>
      </c>
      <c r="K2212" s="62">
        <f t="shared" si="589"/>
        <v>402.3359999999999</v>
      </c>
      <c r="L2212" s="90">
        <f t="shared" si="581"/>
        <v>51.437098407697277</v>
      </c>
      <c r="M2212" s="73">
        <f>0</f>
        <v>0</v>
      </c>
      <c r="N2212" s="89">
        <f t="shared" si="582"/>
        <v>9351.8896339583262</v>
      </c>
      <c r="O2212" s="89">
        <f t="shared" si="583"/>
        <v>3102.2782928297543</v>
      </c>
      <c r="P2212" s="89">
        <f t="shared" si="584"/>
        <v>3102.2782928297543</v>
      </c>
      <c r="Q2212" s="62">
        <f t="shared" si="595"/>
        <v>77967.265942600134</v>
      </c>
      <c r="R2212" s="89">
        <f t="shared" si="590"/>
        <v>-3125.2673912374516</v>
      </c>
      <c r="S2212" s="74">
        <f t="shared" si="591"/>
        <v>-77463.329942600132</v>
      </c>
      <c r="T2212" s="91">
        <f t="shared" si="585"/>
        <v>0.2551139146414878</v>
      </c>
      <c r="U2212" s="92">
        <f t="shared" si="586"/>
        <v>1.5551139146414876</v>
      </c>
    </row>
    <row r="2213" spans="1:21">
      <c r="A2213" s="80">
        <v>38721</v>
      </c>
      <c r="B2213" s="81">
        <v>0</v>
      </c>
      <c r="C2213" s="82">
        <v>2.2741608800248016E-3</v>
      </c>
      <c r="D2213" s="88">
        <f t="shared" si="587"/>
        <v>1.4988505450796152</v>
      </c>
      <c r="E2213" s="89">
        <f t="shared" si="592"/>
        <v>14977.010901592304</v>
      </c>
      <c r="F2213" s="126">
        <f t="shared" si="593"/>
        <v>377487.84226078563</v>
      </c>
      <c r="G2213" s="62">
        <f t="shared" si="594"/>
        <v>2.5204484709338924E-2</v>
      </c>
      <c r="H2213" s="88">
        <f t="shared" si="579"/>
        <v>0</v>
      </c>
      <c r="I2213" s="62">
        <f t="shared" si="588"/>
        <v>0</v>
      </c>
      <c r="J2213" s="89">
        <f t="shared" si="580"/>
        <v>0</v>
      </c>
      <c r="K2213" s="62">
        <f t="shared" si="589"/>
        <v>0</v>
      </c>
      <c r="L2213" s="90">
        <f t="shared" si="581"/>
        <v>45.483217600496033</v>
      </c>
      <c r="M2213" s="73">
        <f>0</f>
        <v>0</v>
      </c>
      <c r="N2213" s="89">
        <f t="shared" si="582"/>
        <v>0</v>
      </c>
      <c r="O2213" s="89">
        <f t="shared" si="583"/>
        <v>0</v>
      </c>
      <c r="P2213" s="89">
        <f t="shared" si="584"/>
        <v>0</v>
      </c>
      <c r="Q2213" s="62">
        <f t="shared" si="595"/>
        <v>0</v>
      </c>
      <c r="R2213" s="89">
        <f t="shared" si="590"/>
        <v>-45.483217600496033</v>
      </c>
      <c r="S2213" s="74">
        <f t="shared" si="591"/>
        <v>0</v>
      </c>
      <c r="T2213" s="91">
        <f t="shared" si="585"/>
        <v>9.8850545079615326E-2</v>
      </c>
      <c r="U2213" s="92">
        <f t="shared" si="586"/>
        <v>1.3988505450796151</v>
      </c>
    </row>
    <row r="2214" spans="1:21">
      <c r="A2214" s="80">
        <v>38722</v>
      </c>
      <c r="B2214" s="81">
        <v>0</v>
      </c>
      <c r="C2214" s="82">
        <v>2.3032820603470991E-3</v>
      </c>
      <c r="D2214" s="88">
        <f t="shared" si="587"/>
        <v>1.4965763841995905</v>
      </c>
      <c r="E2214" s="89">
        <f t="shared" si="592"/>
        <v>14931.527683991808</v>
      </c>
      <c r="F2214" s="126">
        <f t="shared" si="593"/>
        <v>377487.84226078563</v>
      </c>
      <c r="G2214" s="62">
        <f t="shared" si="594"/>
        <v>2.5281260581627753E-2</v>
      </c>
      <c r="H2214" s="88">
        <f t="shared" si="579"/>
        <v>0</v>
      </c>
      <c r="I2214" s="62">
        <f t="shared" si="588"/>
        <v>0</v>
      </c>
      <c r="J2214" s="89">
        <f t="shared" si="580"/>
        <v>0</v>
      </c>
      <c r="K2214" s="62">
        <f t="shared" si="589"/>
        <v>0</v>
      </c>
      <c r="L2214" s="90">
        <f t="shared" si="581"/>
        <v>46.065641206941983</v>
      </c>
      <c r="M2214" s="73">
        <f>0</f>
        <v>0</v>
      </c>
      <c r="N2214" s="89">
        <f t="shared" si="582"/>
        <v>0</v>
      </c>
      <c r="O2214" s="89">
        <f t="shared" si="583"/>
        <v>0</v>
      </c>
      <c r="P2214" s="89">
        <f t="shared" si="584"/>
        <v>0</v>
      </c>
      <c r="Q2214" s="62">
        <f t="shared" si="595"/>
        <v>0</v>
      </c>
      <c r="R2214" s="89">
        <f t="shared" si="590"/>
        <v>-46.065641206941983</v>
      </c>
      <c r="S2214" s="74">
        <f t="shared" si="591"/>
        <v>0</v>
      </c>
      <c r="T2214" s="91">
        <f t="shared" si="585"/>
        <v>9.6576384199590581E-2</v>
      </c>
      <c r="U2214" s="92">
        <f t="shared" si="586"/>
        <v>1.3965763841995904</v>
      </c>
    </row>
    <row r="2215" spans="1:21">
      <c r="A2215" s="80">
        <v>38723</v>
      </c>
      <c r="B2215" s="81">
        <v>0</v>
      </c>
      <c r="C2215" s="82">
        <v>1.4735147046680357E-3</v>
      </c>
      <c r="D2215" s="88">
        <f t="shared" si="587"/>
        <v>1.4942731021392432</v>
      </c>
      <c r="E2215" s="89">
        <f t="shared" si="592"/>
        <v>14885.462042784866</v>
      </c>
      <c r="F2215" s="126">
        <f t="shared" si="593"/>
        <v>377487.84226078563</v>
      </c>
      <c r="G2215" s="62">
        <f t="shared" si="594"/>
        <v>2.5359497822491698E-2</v>
      </c>
      <c r="H2215" s="88">
        <f t="shared" si="579"/>
        <v>0</v>
      </c>
      <c r="I2215" s="62">
        <f t="shared" si="588"/>
        <v>0</v>
      </c>
      <c r="J2215" s="89">
        <f t="shared" si="580"/>
        <v>0</v>
      </c>
      <c r="K2215" s="62">
        <f t="shared" si="589"/>
        <v>0</v>
      </c>
      <c r="L2215" s="90">
        <f t="shared" si="581"/>
        <v>29.470294093360714</v>
      </c>
      <c r="M2215" s="73">
        <f>0</f>
        <v>0</v>
      </c>
      <c r="N2215" s="89">
        <f t="shared" si="582"/>
        <v>0</v>
      </c>
      <c r="O2215" s="89">
        <f t="shared" si="583"/>
        <v>0</v>
      </c>
      <c r="P2215" s="89">
        <f t="shared" si="584"/>
        <v>0</v>
      </c>
      <c r="Q2215" s="62">
        <f t="shared" si="595"/>
        <v>0</v>
      </c>
      <c r="R2215" s="89">
        <f t="shared" si="590"/>
        <v>-29.470294093360714</v>
      </c>
      <c r="S2215" s="74">
        <f t="shared" si="591"/>
        <v>0</v>
      </c>
      <c r="T2215" s="91">
        <f t="shared" si="585"/>
        <v>9.4273102139243337E-2</v>
      </c>
      <c r="U2215" s="92">
        <f t="shared" si="586"/>
        <v>1.3942731021392432</v>
      </c>
    </row>
    <row r="2216" spans="1:21">
      <c r="A2216" s="80">
        <v>38724</v>
      </c>
      <c r="B2216" s="81">
        <v>0</v>
      </c>
      <c r="C2216" s="82">
        <v>1.3930945940817182E-3</v>
      </c>
      <c r="D2216" s="88">
        <f t="shared" si="587"/>
        <v>1.4927995874345754</v>
      </c>
      <c r="E2216" s="89">
        <f t="shared" si="592"/>
        <v>14855.991748691506</v>
      </c>
      <c r="F2216" s="126">
        <f t="shared" si="593"/>
        <v>377487.84226078563</v>
      </c>
      <c r="G2216" s="62">
        <f t="shared" si="594"/>
        <v>2.54098042491195E-2</v>
      </c>
      <c r="H2216" s="88">
        <f t="shared" si="579"/>
        <v>0</v>
      </c>
      <c r="I2216" s="62">
        <f t="shared" si="588"/>
        <v>0</v>
      </c>
      <c r="J2216" s="89">
        <f t="shared" si="580"/>
        <v>0</v>
      </c>
      <c r="K2216" s="62">
        <f t="shared" si="589"/>
        <v>0</v>
      </c>
      <c r="L2216" s="90">
        <f t="shared" si="581"/>
        <v>27.861891881634364</v>
      </c>
      <c r="M2216" s="73">
        <f>0</f>
        <v>0</v>
      </c>
      <c r="N2216" s="89">
        <f t="shared" si="582"/>
        <v>0</v>
      </c>
      <c r="O2216" s="89">
        <f t="shared" si="583"/>
        <v>0</v>
      </c>
      <c r="P2216" s="89">
        <f t="shared" si="584"/>
        <v>0</v>
      </c>
      <c r="Q2216" s="62">
        <f t="shared" si="595"/>
        <v>0</v>
      </c>
      <c r="R2216" s="89">
        <f t="shared" si="590"/>
        <v>-27.861891881634364</v>
      </c>
      <c r="S2216" s="74">
        <f t="shared" si="591"/>
        <v>0</v>
      </c>
      <c r="T2216" s="91">
        <f t="shared" si="585"/>
        <v>9.2799587434575503E-2</v>
      </c>
      <c r="U2216" s="92">
        <f t="shared" si="586"/>
        <v>1.3927995874345753</v>
      </c>
    </row>
    <row r="2217" spans="1:21">
      <c r="A2217" s="80">
        <v>38725</v>
      </c>
      <c r="B2217" s="81">
        <v>0</v>
      </c>
      <c r="C2217" s="82">
        <v>2.2662245568536377E-3</v>
      </c>
      <c r="D2217" s="88">
        <f t="shared" si="587"/>
        <v>1.4914064928404935</v>
      </c>
      <c r="E2217" s="89">
        <f t="shared" si="592"/>
        <v>14828.129856809872</v>
      </c>
      <c r="F2217" s="126">
        <f t="shared" si="593"/>
        <v>377487.84226078563</v>
      </c>
      <c r="G2217" s="62">
        <f t="shared" si="594"/>
        <v>2.545754899006519E-2</v>
      </c>
      <c r="H2217" s="88">
        <f t="shared" si="579"/>
        <v>0</v>
      </c>
      <c r="I2217" s="62">
        <f t="shared" si="588"/>
        <v>0</v>
      </c>
      <c r="J2217" s="89">
        <f t="shared" si="580"/>
        <v>0</v>
      </c>
      <c r="K2217" s="62">
        <f t="shared" si="589"/>
        <v>0</v>
      </c>
      <c r="L2217" s="90">
        <f t="shared" si="581"/>
        <v>45.324491137072755</v>
      </c>
      <c r="M2217" s="73">
        <f>0</f>
        <v>0</v>
      </c>
      <c r="N2217" s="89">
        <f t="shared" si="582"/>
        <v>0</v>
      </c>
      <c r="O2217" s="89">
        <f t="shared" si="583"/>
        <v>0</v>
      </c>
      <c r="P2217" s="89">
        <f t="shared" si="584"/>
        <v>0</v>
      </c>
      <c r="Q2217" s="62">
        <f t="shared" si="595"/>
        <v>0</v>
      </c>
      <c r="R2217" s="89">
        <f t="shared" si="590"/>
        <v>-45.324491137072755</v>
      </c>
      <c r="S2217" s="74">
        <f t="shared" si="591"/>
        <v>0</v>
      </c>
      <c r="T2217" s="91">
        <f t="shared" si="585"/>
        <v>9.1406492840493625E-2</v>
      </c>
      <c r="U2217" s="92">
        <f t="shared" si="586"/>
        <v>1.3914064928404934</v>
      </c>
    </row>
    <row r="2218" spans="1:21">
      <c r="A2218" s="80">
        <v>38726</v>
      </c>
      <c r="B2218" s="81">
        <v>0</v>
      </c>
      <c r="C2218" s="82">
        <v>2.4811640613984693E-3</v>
      </c>
      <c r="D2218" s="88">
        <f t="shared" si="587"/>
        <v>1.4891402682836401</v>
      </c>
      <c r="E2218" s="89">
        <f t="shared" si="592"/>
        <v>14782.805365672799</v>
      </c>
      <c r="F2218" s="126">
        <f t="shared" si="593"/>
        <v>377487.84226078563</v>
      </c>
      <c r="G2218" s="62">
        <f t="shared" si="594"/>
        <v>2.5535602541135488E-2</v>
      </c>
      <c r="H2218" s="88">
        <f t="shared" si="579"/>
        <v>0</v>
      </c>
      <c r="I2218" s="62">
        <f t="shared" si="588"/>
        <v>0</v>
      </c>
      <c r="J2218" s="89">
        <f t="shared" si="580"/>
        <v>0</v>
      </c>
      <c r="K2218" s="62">
        <f t="shared" si="589"/>
        <v>0</v>
      </c>
      <c r="L2218" s="90">
        <f t="shared" si="581"/>
        <v>49.623281227969386</v>
      </c>
      <c r="M2218" s="73">
        <f>0</f>
        <v>0</v>
      </c>
      <c r="N2218" s="89">
        <f t="shared" si="582"/>
        <v>0</v>
      </c>
      <c r="O2218" s="89">
        <f t="shared" si="583"/>
        <v>0</v>
      </c>
      <c r="P2218" s="89">
        <f t="shared" si="584"/>
        <v>0</v>
      </c>
      <c r="Q2218" s="62">
        <f t="shared" si="595"/>
        <v>0</v>
      </c>
      <c r="R2218" s="89">
        <f t="shared" si="590"/>
        <v>-49.623281227969386</v>
      </c>
      <c r="S2218" s="74">
        <f t="shared" si="591"/>
        <v>0</v>
      </c>
      <c r="T2218" s="91">
        <f t="shared" si="585"/>
        <v>8.9140268283640189E-2</v>
      </c>
      <c r="U2218" s="92">
        <f t="shared" si="586"/>
        <v>1.38914026828364</v>
      </c>
    </row>
    <row r="2219" spans="1:21">
      <c r="A2219" s="80">
        <v>38727</v>
      </c>
      <c r="B2219" s="81">
        <v>0</v>
      </c>
      <c r="C2219" s="82">
        <v>2.7184354514606067E-3</v>
      </c>
      <c r="D2219" s="88">
        <f t="shared" si="587"/>
        <v>1.4866591042222415</v>
      </c>
      <c r="E2219" s="89">
        <f t="shared" si="592"/>
        <v>14733.18208444483</v>
      </c>
      <c r="F2219" s="126">
        <f t="shared" si="593"/>
        <v>377487.84226078563</v>
      </c>
      <c r="G2219" s="62">
        <f t="shared" si="594"/>
        <v>2.5621609785121308E-2</v>
      </c>
      <c r="H2219" s="88">
        <f t="shared" si="579"/>
        <v>0</v>
      </c>
      <c r="I2219" s="62">
        <f t="shared" si="588"/>
        <v>0</v>
      </c>
      <c r="J2219" s="89">
        <f t="shared" si="580"/>
        <v>0</v>
      </c>
      <c r="K2219" s="62">
        <f t="shared" si="589"/>
        <v>0</v>
      </c>
      <c r="L2219" s="90">
        <f t="shared" si="581"/>
        <v>54.368709029212134</v>
      </c>
      <c r="M2219" s="73">
        <f>0</f>
        <v>0</v>
      </c>
      <c r="N2219" s="89">
        <f t="shared" si="582"/>
        <v>0</v>
      </c>
      <c r="O2219" s="89">
        <f t="shared" si="583"/>
        <v>0</v>
      </c>
      <c r="P2219" s="89">
        <f t="shared" si="584"/>
        <v>0</v>
      </c>
      <c r="Q2219" s="62">
        <f t="shared" si="595"/>
        <v>0</v>
      </c>
      <c r="R2219" s="89">
        <f t="shared" si="590"/>
        <v>-54.368709029212134</v>
      </c>
      <c r="S2219" s="74">
        <f t="shared" si="591"/>
        <v>0</v>
      </c>
      <c r="T2219" s="91">
        <f t="shared" si="585"/>
        <v>8.6659104222241545E-2</v>
      </c>
      <c r="U2219" s="92">
        <f t="shared" si="586"/>
        <v>1.3866591042222414</v>
      </c>
    </row>
    <row r="2220" spans="1:21">
      <c r="A2220" s="80">
        <v>38728</v>
      </c>
      <c r="B2220" s="81">
        <v>0</v>
      </c>
      <c r="C2220" s="82">
        <v>2.4110467895845922E-3</v>
      </c>
      <c r="D2220" s="88">
        <f t="shared" si="587"/>
        <v>1.483940668770781</v>
      </c>
      <c r="E2220" s="89">
        <f t="shared" si="592"/>
        <v>14678.813375415619</v>
      </c>
      <c r="F2220" s="126">
        <f t="shared" si="593"/>
        <v>377487.84226078563</v>
      </c>
      <c r="G2220" s="62">
        <f t="shared" si="594"/>
        <v>2.5716509407566288E-2</v>
      </c>
      <c r="H2220" s="88">
        <f t="shared" si="579"/>
        <v>0</v>
      </c>
      <c r="I2220" s="62">
        <f t="shared" si="588"/>
        <v>0</v>
      </c>
      <c r="J2220" s="89">
        <f t="shared" si="580"/>
        <v>0</v>
      </c>
      <c r="K2220" s="62">
        <f t="shared" si="589"/>
        <v>0</v>
      </c>
      <c r="L2220" s="90">
        <f t="shared" si="581"/>
        <v>48.220935791691844</v>
      </c>
      <c r="M2220" s="73">
        <f>0</f>
        <v>0</v>
      </c>
      <c r="N2220" s="89">
        <f t="shared" si="582"/>
        <v>0</v>
      </c>
      <c r="O2220" s="89">
        <f t="shared" si="583"/>
        <v>0</v>
      </c>
      <c r="P2220" s="89">
        <f t="shared" si="584"/>
        <v>0</v>
      </c>
      <c r="Q2220" s="62">
        <f t="shared" si="595"/>
        <v>0</v>
      </c>
      <c r="R2220" s="89">
        <f t="shared" si="590"/>
        <v>-48.220935791691844</v>
      </c>
      <c r="S2220" s="74">
        <f t="shared" si="591"/>
        <v>0</v>
      </c>
      <c r="T2220" s="91">
        <f t="shared" si="585"/>
        <v>8.3940668770781102E-2</v>
      </c>
      <c r="U2220" s="92">
        <f t="shared" si="586"/>
        <v>1.3839406687707809</v>
      </c>
    </row>
    <row r="2221" spans="1:21">
      <c r="A2221" s="80">
        <v>38729</v>
      </c>
      <c r="B2221" s="81">
        <v>0</v>
      </c>
      <c r="C2221" s="82">
        <v>2.6954019270463247E-3</v>
      </c>
      <c r="D2221" s="88">
        <f t="shared" si="587"/>
        <v>1.4815296219811964</v>
      </c>
      <c r="E2221" s="89">
        <f t="shared" si="592"/>
        <v>14630.592439623926</v>
      </c>
      <c r="F2221" s="126">
        <f t="shared" si="593"/>
        <v>377487.84226078563</v>
      </c>
      <c r="G2221" s="62">
        <f t="shared" si="594"/>
        <v>2.580126839145885E-2</v>
      </c>
      <c r="H2221" s="88">
        <f t="shared" si="579"/>
        <v>0</v>
      </c>
      <c r="I2221" s="62">
        <f t="shared" si="588"/>
        <v>0</v>
      </c>
      <c r="J2221" s="89">
        <f t="shared" si="580"/>
        <v>0</v>
      </c>
      <c r="K2221" s="62">
        <f t="shared" si="589"/>
        <v>0</v>
      </c>
      <c r="L2221" s="90">
        <f t="shared" si="581"/>
        <v>53.908038540926498</v>
      </c>
      <c r="M2221" s="73">
        <f>0</f>
        <v>0</v>
      </c>
      <c r="N2221" s="89">
        <f t="shared" si="582"/>
        <v>0</v>
      </c>
      <c r="O2221" s="89">
        <f t="shared" si="583"/>
        <v>0</v>
      </c>
      <c r="P2221" s="89">
        <f t="shared" si="584"/>
        <v>0</v>
      </c>
      <c r="Q2221" s="62">
        <f t="shared" si="595"/>
        <v>0</v>
      </c>
      <c r="R2221" s="89">
        <f t="shared" si="590"/>
        <v>-53.908038540926498</v>
      </c>
      <c r="S2221" s="74">
        <f t="shared" si="591"/>
        <v>0</v>
      </c>
      <c r="T2221" s="91">
        <f t="shared" si="585"/>
        <v>8.1529621981196509E-2</v>
      </c>
      <c r="U2221" s="92">
        <f t="shared" si="586"/>
        <v>1.3815296219811963</v>
      </c>
    </row>
    <row r="2222" spans="1:21">
      <c r="A2222" s="80">
        <v>38730</v>
      </c>
      <c r="B2222" s="81">
        <v>7.8739999999999991E-3</v>
      </c>
      <c r="C2222" s="82">
        <v>2.367935281749865E-3</v>
      </c>
      <c r="D2222" s="88">
        <f t="shared" si="587"/>
        <v>1.47883422005415</v>
      </c>
      <c r="E2222" s="89">
        <f t="shared" si="592"/>
        <v>14576.684401082999</v>
      </c>
      <c r="F2222" s="126">
        <f t="shared" si="593"/>
        <v>377487.84226078563</v>
      </c>
      <c r="G2222" s="62">
        <f t="shared" si="594"/>
        <v>2.5896687605635443E-2</v>
      </c>
      <c r="H2222" s="88">
        <f t="shared" si="579"/>
        <v>157.47999999999999</v>
      </c>
      <c r="I2222" s="62">
        <f t="shared" si="588"/>
        <v>1574.8</v>
      </c>
      <c r="J2222" s="89">
        <f t="shared" si="580"/>
        <v>283.46399999999994</v>
      </c>
      <c r="K2222" s="62">
        <f t="shared" si="589"/>
        <v>6236.2079999999987</v>
      </c>
      <c r="L2222" s="90">
        <f t="shared" si="581"/>
        <v>47.3587056349973</v>
      </c>
      <c r="M2222" s="73">
        <f>0</f>
        <v>0</v>
      </c>
      <c r="N2222" s="89">
        <f t="shared" si="582"/>
        <v>0</v>
      </c>
      <c r="O2222" s="89">
        <f t="shared" si="583"/>
        <v>0</v>
      </c>
      <c r="P2222" s="89">
        <f t="shared" si="584"/>
        <v>0</v>
      </c>
      <c r="Q2222" s="62">
        <f t="shared" si="595"/>
        <v>0</v>
      </c>
      <c r="R2222" s="89">
        <f t="shared" si="590"/>
        <v>393.58529436500265</v>
      </c>
      <c r="S2222" s="74">
        <f t="shared" si="591"/>
        <v>7811.0079999999989</v>
      </c>
      <c r="T2222" s="91">
        <f t="shared" si="585"/>
        <v>7.8834220054150084E-2</v>
      </c>
      <c r="U2222" s="92">
        <f t="shared" si="586"/>
        <v>1.3788342200541499</v>
      </c>
    </row>
    <row r="2223" spans="1:21">
      <c r="A2223" s="80">
        <v>38731</v>
      </c>
      <c r="B2223" s="81">
        <v>0</v>
      </c>
      <c r="C2223" s="82">
        <v>1.6154707776089195E-3</v>
      </c>
      <c r="D2223" s="88">
        <f t="shared" si="587"/>
        <v>1.4985134847724</v>
      </c>
      <c r="E2223" s="89">
        <f t="shared" si="592"/>
        <v>14970.269695448002</v>
      </c>
      <c r="F2223" s="126">
        <f t="shared" si="593"/>
        <v>385298.85026078561</v>
      </c>
      <c r="G2223" s="62">
        <f t="shared" si="594"/>
        <v>2.5737602468039914E-2</v>
      </c>
      <c r="H2223" s="88">
        <f t="shared" si="579"/>
        <v>0</v>
      </c>
      <c r="I2223" s="62">
        <f t="shared" si="588"/>
        <v>0</v>
      </c>
      <c r="J2223" s="89">
        <f t="shared" si="580"/>
        <v>0</v>
      </c>
      <c r="K2223" s="62">
        <f t="shared" si="589"/>
        <v>0</v>
      </c>
      <c r="L2223" s="90">
        <f t="shared" si="581"/>
        <v>32.309415552178386</v>
      </c>
      <c r="M2223" s="73">
        <f>0</f>
        <v>0</v>
      </c>
      <c r="N2223" s="89">
        <f t="shared" si="582"/>
        <v>0</v>
      </c>
      <c r="O2223" s="89">
        <f t="shared" si="583"/>
        <v>0</v>
      </c>
      <c r="P2223" s="89">
        <f t="shared" si="584"/>
        <v>0</v>
      </c>
      <c r="Q2223" s="62">
        <f t="shared" si="595"/>
        <v>0</v>
      </c>
      <c r="R2223" s="89">
        <f t="shared" si="590"/>
        <v>-32.309415552178386</v>
      </c>
      <c r="S2223" s="74">
        <f t="shared" si="591"/>
        <v>0</v>
      </c>
      <c r="T2223" s="91">
        <f t="shared" si="585"/>
        <v>9.8513484772400073E-2</v>
      </c>
      <c r="U2223" s="92">
        <f t="shared" si="586"/>
        <v>1.3985134847723999</v>
      </c>
    </row>
    <row r="2224" spans="1:21">
      <c r="A2224" s="80">
        <v>38732</v>
      </c>
      <c r="B2224" s="81">
        <v>0</v>
      </c>
      <c r="C2224" s="82">
        <v>2.0272713411611889E-3</v>
      </c>
      <c r="D2224" s="88">
        <f t="shared" si="587"/>
        <v>1.4968980139947912</v>
      </c>
      <c r="E2224" s="89">
        <f t="shared" si="592"/>
        <v>14937.960279895824</v>
      </c>
      <c r="F2224" s="126">
        <f t="shared" si="593"/>
        <v>385298.85026078561</v>
      </c>
      <c r="G2224" s="62">
        <f t="shared" si="594"/>
        <v>2.5793270502890417E-2</v>
      </c>
      <c r="H2224" s="88">
        <f t="shared" si="579"/>
        <v>0</v>
      </c>
      <c r="I2224" s="62">
        <f t="shared" si="588"/>
        <v>0</v>
      </c>
      <c r="J2224" s="89">
        <f t="shared" si="580"/>
        <v>0</v>
      </c>
      <c r="K2224" s="62">
        <f t="shared" si="589"/>
        <v>0</v>
      </c>
      <c r="L2224" s="90">
        <f t="shared" si="581"/>
        <v>40.545426823223778</v>
      </c>
      <c r="M2224" s="73">
        <f>0</f>
        <v>0</v>
      </c>
      <c r="N2224" s="89">
        <f t="shared" si="582"/>
        <v>0</v>
      </c>
      <c r="O2224" s="89">
        <f t="shared" si="583"/>
        <v>0</v>
      </c>
      <c r="P2224" s="89">
        <f t="shared" si="584"/>
        <v>0</v>
      </c>
      <c r="Q2224" s="62">
        <f t="shared" si="595"/>
        <v>0</v>
      </c>
      <c r="R2224" s="89">
        <f t="shared" si="590"/>
        <v>-40.545426823223778</v>
      </c>
      <c r="S2224" s="74">
        <f t="shared" si="591"/>
        <v>0</v>
      </c>
      <c r="T2224" s="91">
        <f t="shared" si="585"/>
        <v>9.6898013994791254E-2</v>
      </c>
      <c r="U2224" s="92">
        <f t="shared" si="586"/>
        <v>1.3968980139947911</v>
      </c>
    </row>
    <row r="2225" spans="1:21">
      <c r="A2225" s="80">
        <v>38733</v>
      </c>
      <c r="B2225" s="81">
        <v>0</v>
      </c>
      <c r="C2225" s="82">
        <v>2.302728394812588E-3</v>
      </c>
      <c r="D2225" s="88">
        <f t="shared" si="587"/>
        <v>1.4948707426536301</v>
      </c>
      <c r="E2225" s="89">
        <f t="shared" si="592"/>
        <v>14897.4148530726</v>
      </c>
      <c r="F2225" s="126">
        <f t="shared" si="593"/>
        <v>385298.85026078561</v>
      </c>
      <c r="G2225" s="62">
        <f t="shared" si="594"/>
        <v>2.5863470545785163E-2</v>
      </c>
      <c r="H2225" s="88">
        <f t="shared" si="579"/>
        <v>0</v>
      </c>
      <c r="I2225" s="62">
        <f t="shared" si="588"/>
        <v>0</v>
      </c>
      <c r="J2225" s="89">
        <f t="shared" si="580"/>
        <v>0</v>
      </c>
      <c r="K2225" s="62">
        <f t="shared" si="589"/>
        <v>0</v>
      </c>
      <c r="L2225" s="90">
        <f t="shared" si="581"/>
        <v>46.054567896251761</v>
      </c>
      <c r="M2225" s="73">
        <f>0</f>
        <v>0</v>
      </c>
      <c r="N2225" s="89">
        <f t="shared" si="582"/>
        <v>0</v>
      </c>
      <c r="O2225" s="89">
        <f t="shared" si="583"/>
        <v>0</v>
      </c>
      <c r="P2225" s="89">
        <f t="shared" si="584"/>
        <v>0</v>
      </c>
      <c r="Q2225" s="62">
        <f t="shared" si="595"/>
        <v>0</v>
      </c>
      <c r="R2225" s="89">
        <f t="shared" si="590"/>
        <v>-46.054567896251761</v>
      </c>
      <c r="S2225" s="74">
        <f t="shared" si="591"/>
        <v>0</v>
      </c>
      <c r="T2225" s="91">
        <f t="shared" si="585"/>
        <v>9.4870742653630158E-2</v>
      </c>
      <c r="U2225" s="92">
        <f t="shared" si="586"/>
        <v>1.39487074265363</v>
      </c>
    </row>
    <row r="2226" spans="1:21">
      <c r="A2226" s="80">
        <v>38734</v>
      </c>
      <c r="B2226" s="81">
        <v>1.7780000000000001E-3</v>
      </c>
      <c r="C2226" s="82">
        <v>2.7395290655428659E-3</v>
      </c>
      <c r="D2226" s="88">
        <f t="shared" si="587"/>
        <v>1.4925680142588176</v>
      </c>
      <c r="E2226" s="89">
        <f t="shared" si="592"/>
        <v>14851.360285176348</v>
      </c>
      <c r="F2226" s="126">
        <f t="shared" si="593"/>
        <v>385298.85026078561</v>
      </c>
      <c r="G2226" s="62">
        <f t="shared" si="594"/>
        <v>2.5943674038085628E-2</v>
      </c>
      <c r="H2226" s="88">
        <f t="shared" si="579"/>
        <v>35.56</v>
      </c>
      <c r="I2226" s="62">
        <f t="shared" si="588"/>
        <v>355.6</v>
      </c>
      <c r="J2226" s="89">
        <f t="shared" si="580"/>
        <v>64.007999999999996</v>
      </c>
      <c r="K2226" s="62">
        <f t="shared" si="589"/>
        <v>1408.1759999999997</v>
      </c>
      <c r="L2226" s="90">
        <f t="shared" si="581"/>
        <v>54.79058131085732</v>
      </c>
      <c r="M2226" s="73">
        <f>0</f>
        <v>0</v>
      </c>
      <c r="N2226" s="89">
        <f t="shared" si="582"/>
        <v>0</v>
      </c>
      <c r="O2226" s="89">
        <f t="shared" si="583"/>
        <v>0</v>
      </c>
      <c r="P2226" s="89">
        <f t="shared" si="584"/>
        <v>0</v>
      </c>
      <c r="Q2226" s="62">
        <f t="shared" si="595"/>
        <v>0</v>
      </c>
      <c r="R2226" s="89">
        <f t="shared" si="590"/>
        <v>44.777418689142678</v>
      </c>
      <c r="S2226" s="74">
        <f t="shared" si="591"/>
        <v>1763.7759999999998</v>
      </c>
      <c r="T2226" s="91">
        <f t="shared" si="585"/>
        <v>9.2568014258817666E-2</v>
      </c>
      <c r="U2226" s="92">
        <f t="shared" si="586"/>
        <v>1.3925680142588175</v>
      </c>
    </row>
    <row r="2227" spans="1:21">
      <c r="A2227" s="80">
        <v>38735</v>
      </c>
      <c r="B2227" s="81">
        <v>2.794E-3</v>
      </c>
      <c r="C2227" s="82">
        <v>1.847825014026379E-3</v>
      </c>
      <c r="D2227" s="88">
        <f t="shared" si="587"/>
        <v>1.4948068851932745</v>
      </c>
      <c r="E2227" s="89">
        <f t="shared" si="592"/>
        <v>14896.13770386549</v>
      </c>
      <c r="F2227" s="126">
        <f t="shared" si="593"/>
        <v>387062.62626078562</v>
      </c>
      <c r="G2227" s="62">
        <f t="shared" si="594"/>
        <v>2.5984092920968659E-2</v>
      </c>
      <c r="H2227" s="88">
        <f t="shared" si="579"/>
        <v>55.88</v>
      </c>
      <c r="I2227" s="62">
        <f t="shared" si="588"/>
        <v>558.80000000000007</v>
      </c>
      <c r="J2227" s="89">
        <f t="shared" si="580"/>
        <v>100.584</v>
      </c>
      <c r="K2227" s="62">
        <f t="shared" si="589"/>
        <v>2212.848</v>
      </c>
      <c r="L2227" s="90">
        <f t="shared" si="581"/>
        <v>36.956500280527578</v>
      </c>
      <c r="M2227" s="73">
        <f>0</f>
        <v>0</v>
      </c>
      <c r="N2227" s="89">
        <f t="shared" si="582"/>
        <v>0</v>
      </c>
      <c r="O2227" s="89">
        <f t="shared" si="583"/>
        <v>0</v>
      </c>
      <c r="P2227" s="89">
        <f t="shared" si="584"/>
        <v>0</v>
      </c>
      <c r="Q2227" s="62">
        <f t="shared" si="595"/>
        <v>0</v>
      </c>
      <c r="R2227" s="89">
        <f t="shared" si="590"/>
        <v>119.50749971947242</v>
      </c>
      <c r="S2227" s="74">
        <f t="shared" si="591"/>
        <v>2771.6480000000001</v>
      </c>
      <c r="T2227" s="91">
        <f t="shared" si="585"/>
        <v>9.4806885193274626E-2</v>
      </c>
      <c r="U2227" s="92">
        <f t="shared" si="586"/>
        <v>1.3948068851932744</v>
      </c>
    </row>
    <row r="2228" spans="1:21">
      <c r="A2228" s="80">
        <v>38736</v>
      </c>
      <c r="B2228" s="81">
        <v>0</v>
      </c>
      <c r="C2228" s="82">
        <v>2.2801786895242874E-3</v>
      </c>
      <c r="D2228" s="88">
        <f t="shared" si="587"/>
        <v>1.500782260179248</v>
      </c>
      <c r="E2228" s="89">
        <f t="shared" si="592"/>
        <v>15015.645203584962</v>
      </c>
      <c r="F2228" s="126">
        <f t="shared" si="593"/>
        <v>389834.27426078561</v>
      </c>
      <c r="G2228" s="62">
        <f t="shared" si="594"/>
        <v>2.5961873031450776E-2</v>
      </c>
      <c r="H2228" s="88">
        <f t="shared" si="579"/>
        <v>0</v>
      </c>
      <c r="I2228" s="62">
        <f t="shared" si="588"/>
        <v>0</v>
      </c>
      <c r="J2228" s="89">
        <f t="shared" si="580"/>
        <v>0</v>
      </c>
      <c r="K2228" s="62">
        <f t="shared" si="589"/>
        <v>0</v>
      </c>
      <c r="L2228" s="90">
        <f t="shared" si="581"/>
        <v>45.603573790485747</v>
      </c>
      <c r="M2228" s="73">
        <f>0</f>
        <v>0</v>
      </c>
      <c r="N2228" s="89">
        <f t="shared" si="582"/>
        <v>3.3492693109379625</v>
      </c>
      <c r="O2228" s="89">
        <f t="shared" si="583"/>
        <v>15.645203584959688</v>
      </c>
      <c r="P2228" s="89">
        <f t="shared" si="584"/>
        <v>3.3492693109379625</v>
      </c>
      <c r="Q2228" s="62">
        <f t="shared" si="595"/>
        <v>86.953304598706012</v>
      </c>
      <c r="R2228" s="89">
        <f t="shared" si="590"/>
        <v>-48.95284310142371</v>
      </c>
      <c r="S2228" s="74">
        <f t="shared" si="591"/>
        <v>-86.953304598706012</v>
      </c>
      <c r="T2228" s="91">
        <f t="shared" si="585"/>
        <v>0.10078226017924807</v>
      </c>
      <c r="U2228" s="92">
        <f t="shared" si="586"/>
        <v>1.4007822601792479</v>
      </c>
    </row>
    <row r="2229" spans="1:21">
      <c r="A2229" s="80">
        <v>38737</v>
      </c>
      <c r="B2229" s="81">
        <v>0</v>
      </c>
      <c r="C2229" s="82">
        <v>2.7731600188611698E-3</v>
      </c>
      <c r="D2229" s="88">
        <f t="shared" si="587"/>
        <v>1.498334618024177</v>
      </c>
      <c r="E2229" s="89">
        <f t="shared" si="592"/>
        <v>14966.692360483537</v>
      </c>
      <c r="F2229" s="126">
        <f t="shared" si="593"/>
        <v>389747.32095618692</v>
      </c>
      <c r="G2229" s="62">
        <f t="shared" si="594"/>
        <v>2.6040978966417078E-2</v>
      </c>
      <c r="H2229" s="88">
        <f t="shared" si="579"/>
        <v>0</v>
      </c>
      <c r="I2229" s="62">
        <f t="shared" si="588"/>
        <v>0</v>
      </c>
      <c r="J2229" s="89">
        <f t="shared" si="580"/>
        <v>0</v>
      </c>
      <c r="K2229" s="62">
        <f t="shared" si="589"/>
        <v>0</v>
      </c>
      <c r="L2229" s="90">
        <f t="shared" si="581"/>
        <v>55.463200377223394</v>
      </c>
      <c r="M2229" s="73">
        <f>0</f>
        <v>0</v>
      </c>
      <c r="N2229" s="89">
        <f t="shared" si="582"/>
        <v>0</v>
      </c>
      <c r="O2229" s="89">
        <f t="shared" si="583"/>
        <v>0</v>
      </c>
      <c r="P2229" s="89">
        <f t="shared" si="584"/>
        <v>0</v>
      </c>
      <c r="Q2229" s="62">
        <f t="shared" si="595"/>
        <v>0</v>
      </c>
      <c r="R2229" s="89">
        <f t="shared" si="590"/>
        <v>-55.463200377223394</v>
      </c>
      <c r="S2229" s="74">
        <f t="shared" si="591"/>
        <v>0</v>
      </c>
      <c r="T2229" s="91">
        <f t="shared" si="585"/>
        <v>9.833461802417709E-2</v>
      </c>
      <c r="U2229" s="92">
        <f t="shared" si="586"/>
        <v>1.3983346180241769</v>
      </c>
    </row>
    <row r="2230" spans="1:21">
      <c r="A2230" s="80">
        <v>38738</v>
      </c>
      <c r="B2230" s="81">
        <v>0</v>
      </c>
      <c r="C2230" s="82">
        <v>2.4161260794726843E-3</v>
      </c>
      <c r="D2230" s="88">
        <f t="shared" si="587"/>
        <v>1.4955614580053156</v>
      </c>
      <c r="E2230" s="89">
        <f t="shared" si="592"/>
        <v>14911.229160106313</v>
      </c>
      <c r="F2230" s="126">
        <f t="shared" si="593"/>
        <v>389747.32095618692</v>
      </c>
      <c r="G2230" s="62">
        <f t="shared" si="594"/>
        <v>2.6137839930655864E-2</v>
      </c>
      <c r="H2230" s="88">
        <f t="shared" si="579"/>
        <v>0</v>
      </c>
      <c r="I2230" s="62">
        <f t="shared" si="588"/>
        <v>0</v>
      </c>
      <c r="J2230" s="89">
        <f t="shared" si="580"/>
        <v>0</v>
      </c>
      <c r="K2230" s="62">
        <f t="shared" si="589"/>
        <v>0</v>
      </c>
      <c r="L2230" s="90">
        <f t="shared" si="581"/>
        <v>48.322521589453686</v>
      </c>
      <c r="M2230" s="73">
        <f>0</f>
        <v>0</v>
      </c>
      <c r="N2230" s="89">
        <f t="shared" si="582"/>
        <v>0</v>
      </c>
      <c r="O2230" s="89">
        <f t="shared" si="583"/>
        <v>0</v>
      </c>
      <c r="P2230" s="89">
        <f t="shared" si="584"/>
        <v>0</v>
      </c>
      <c r="Q2230" s="62">
        <f t="shared" si="595"/>
        <v>0</v>
      </c>
      <c r="R2230" s="89">
        <f t="shared" si="590"/>
        <v>-48.322521589453686</v>
      </c>
      <c r="S2230" s="74">
        <f t="shared" si="591"/>
        <v>0</v>
      </c>
      <c r="T2230" s="91">
        <f t="shared" si="585"/>
        <v>9.556145800531568E-2</v>
      </c>
      <c r="U2230" s="92">
        <f t="shared" si="586"/>
        <v>1.3955614580053155</v>
      </c>
    </row>
    <row r="2231" spans="1:21">
      <c r="A2231" s="80">
        <v>38739</v>
      </c>
      <c r="B2231" s="81">
        <v>0</v>
      </c>
      <c r="C2231" s="82">
        <v>2.4443998017831484E-3</v>
      </c>
      <c r="D2231" s="88">
        <f t="shared" si="587"/>
        <v>1.493145331925843</v>
      </c>
      <c r="E2231" s="89">
        <f t="shared" si="592"/>
        <v>14862.906638516859</v>
      </c>
      <c r="F2231" s="126">
        <f t="shared" si="593"/>
        <v>389747.32095618692</v>
      </c>
      <c r="G2231" s="62">
        <f t="shared" si="594"/>
        <v>2.622281969706829E-2</v>
      </c>
      <c r="H2231" s="88">
        <f t="shared" si="579"/>
        <v>0</v>
      </c>
      <c r="I2231" s="62">
        <f t="shared" si="588"/>
        <v>0</v>
      </c>
      <c r="J2231" s="89">
        <f t="shared" si="580"/>
        <v>0</v>
      </c>
      <c r="K2231" s="62">
        <f t="shared" si="589"/>
        <v>0</v>
      </c>
      <c r="L2231" s="90">
        <f t="shared" si="581"/>
        <v>48.887996035662965</v>
      </c>
      <c r="M2231" s="73">
        <f>0</f>
        <v>0</v>
      </c>
      <c r="N2231" s="89">
        <f t="shared" si="582"/>
        <v>0</v>
      </c>
      <c r="O2231" s="89">
        <f t="shared" si="583"/>
        <v>0</v>
      </c>
      <c r="P2231" s="89">
        <f t="shared" si="584"/>
        <v>0</v>
      </c>
      <c r="Q2231" s="62">
        <f t="shared" si="595"/>
        <v>0</v>
      </c>
      <c r="R2231" s="89">
        <f t="shared" si="590"/>
        <v>-48.887996035662965</v>
      </c>
      <c r="S2231" s="74">
        <f t="shared" si="591"/>
        <v>0</v>
      </c>
      <c r="T2231" s="91">
        <f t="shared" si="585"/>
        <v>9.3145331925843067E-2</v>
      </c>
      <c r="U2231" s="92">
        <f t="shared" si="586"/>
        <v>1.3931453319258429</v>
      </c>
    </row>
    <row r="2232" spans="1:21">
      <c r="A2232" s="80">
        <v>38740</v>
      </c>
      <c r="B2232" s="81">
        <v>1.2700000000000001E-3</v>
      </c>
      <c r="C2232" s="82">
        <v>2.2081696950813322E-3</v>
      </c>
      <c r="D2232" s="88">
        <f t="shared" si="587"/>
        <v>1.4907009321240599</v>
      </c>
      <c r="E2232" s="89">
        <f t="shared" si="592"/>
        <v>14814.018642481196</v>
      </c>
      <c r="F2232" s="126">
        <f t="shared" si="593"/>
        <v>389747.32095618692</v>
      </c>
      <c r="G2232" s="62">
        <f t="shared" si="594"/>
        <v>2.6309358072395959E-2</v>
      </c>
      <c r="H2232" s="88">
        <f t="shared" si="579"/>
        <v>25.400000000000002</v>
      </c>
      <c r="I2232" s="62">
        <f t="shared" si="588"/>
        <v>254</v>
      </c>
      <c r="J2232" s="89">
        <f t="shared" si="580"/>
        <v>45.72</v>
      </c>
      <c r="K2232" s="62">
        <f t="shared" si="589"/>
        <v>1005.8399999999999</v>
      </c>
      <c r="L2232" s="90">
        <f t="shared" si="581"/>
        <v>44.163393901626641</v>
      </c>
      <c r="M2232" s="73">
        <f>0</f>
        <v>0</v>
      </c>
      <c r="N2232" s="89">
        <f t="shared" si="582"/>
        <v>0</v>
      </c>
      <c r="O2232" s="89">
        <f t="shared" si="583"/>
        <v>0</v>
      </c>
      <c r="P2232" s="89">
        <f t="shared" si="584"/>
        <v>0</v>
      </c>
      <c r="Q2232" s="62">
        <f t="shared" si="595"/>
        <v>0</v>
      </c>
      <c r="R2232" s="89">
        <f t="shared" si="590"/>
        <v>26.956606098373364</v>
      </c>
      <c r="S2232" s="74">
        <f t="shared" si="591"/>
        <v>1259.8399999999999</v>
      </c>
      <c r="T2232" s="91">
        <f t="shared" si="585"/>
        <v>9.0700932124059941E-2</v>
      </c>
      <c r="U2232" s="92">
        <f t="shared" si="586"/>
        <v>1.3907009321240598</v>
      </c>
    </row>
    <row r="2233" spans="1:21">
      <c r="A2233" s="80">
        <v>38741</v>
      </c>
      <c r="B2233" s="81">
        <v>0</v>
      </c>
      <c r="C2233" s="82">
        <v>2.5546507862566326E-3</v>
      </c>
      <c r="D2233" s="88">
        <f t="shared" si="587"/>
        <v>1.4920487624289784</v>
      </c>
      <c r="E2233" s="89">
        <f t="shared" si="592"/>
        <v>14840.975248579569</v>
      </c>
      <c r="F2233" s="126">
        <f t="shared" si="593"/>
        <v>391007.16095618694</v>
      </c>
      <c r="G2233" s="62">
        <f t="shared" si="594"/>
        <v>2.6346460014048622E-2</v>
      </c>
      <c r="H2233" s="88">
        <f t="shared" si="579"/>
        <v>0</v>
      </c>
      <c r="I2233" s="62">
        <f t="shared" si="588"/>
        <v>0</v>
      </c>
      <c r="J2233" s="89">
        <f t="shared" si="580"/>
        <v>0</v>
      </c>
      <c r="K2233" s="62">
        <f t="shared" si="589"/>
        <v>0</v>
      </c>
      <c r="L2233" s="90">
        <f t="shared" si="581"/>
        <v>51.093015725132652</v>
      </c>
      <c r="M2233" s="73">
        <f>0</f>
        <v>0</v>
      </c>
      <c r="N2233" s="89">
        <f t="shared" si="582"/>
        <v>0</v>
      </c>
      <c r="O2233" s="89">
        <f t="shared" si="583"/>
        <v>0</v>
      </c>
      <c r="P2233" s="89">
        <f t="shared" si="584"/>
        <v>0</v>
      </c>
      <c r="Q2233" s="62">
        <f t="shared" si="595"/>
        <v>0</v>
      </c>
      <c r="R2233" s="89">
        <f t="shared" si="590"/>
        <v>-51.093015725132652</v>
      </c>
      <c r="S2233" s="74">
        <f t="shared" si="591"/>
        <v>0</v>
      </c>
      <c r="T2233" s="91">
        <f t="shared" si="585"/>
        <v>9.2048762428978526E-2</v>
      </c>
      <c r="U2233" s="92">
        <f t="shared" si="586"/>
        <v>1.3920487624289783</v>
      </c>
    </row>
    <row r="2234" spans="1:21">
      <c r="A2234" s="80">
        <v>38742</v>
      </c>
      <c r="B2234" s="81">
        <v>0</v>
      </c>
      <c r="C2234" s="82">
        <v>2.0794642422022566E-3</v>
      </c>
      <c r="D2234" s="88">
        <f t="shared" si="587"/>
        <v>1.4894941116427216</v>
      </c>
      <c r="E2234" s="89">
        <f t="shared" si="592"/>
        <v>14789.882232854436</v>
      </c>
      <c r="F2234" s="126">
        <f t="shared" si="593"/>
        <v>391007.16095618694</v>
      </c>
      <c r="G2234" s="62">
        <f t="shared" si="594"/>
        <v>2.6437476296301981E-2</v>
      </c>
      <c r="H2234" s="88">
        <f t="shared" si="579"/>
        <v>0</v>
      </c>
      <c r="I2234" s="62">
        <f t="shared" si="588"/>
        <v>0</v>
      </c>
      <c r="J2234" s="89">
        <f t="shared" si="580"/>
        <v>0</v>
      </c>
      <c r="K2234" s="62">
        <f t="shared" si="589"/>
        <v>0</v>
      </c>
      <c r="L2234" s="90">
        <f t="shared" si="581"/>
        <v>41.589284844045132</v>
      </c>
      <c r="M2234" s="73">
        <f>0</f>
        <v>0</v>
      </c>
      <c r="N2234" s="89">
        <f t="shared" si="582"/>
        <v>0</v>
      </c>
      <c r="O2234" s="89">
        <f t="shared" si="583"/>
        <v>0</v>
      </c>
      <c r="P2234" s="89">
        <f t="shared" si="584"/>
        <v>0</v>
      </c>
      <c r="Q2234" s="62">
        <f t="shared" si="595"/>
        <v>0</v>
      </c>
      <c r="R2234" s="89">
        <f t="shared" si="590"/>
        <v>-41.589284844045132</v>
      </c>
      <c r="S2234" s="74">
        <f t="shared" si="591"/>
        <v>0</v>
      </c>
      <c r="T2234" s="91">
        <f t="shared" si="585"/>
        <v>8.9494111642721696E-2</v>
      </c>
      <c r="U2234" s="92">
        <f t="shared" si="586"/>
        <v>1.3894941116427215</v>
      </c>
    </row>
    <row r="2235" spans="1:21">
      <c r="A2235" s="80">
        <v>38743</v>
      </c>
      <c r="B2235" s="81">
        <v>0</v>
      </c>
      <c r="C2235" s="82">
        <v>1.9595098783569188E-3</v>
      </c>
      <c r="D2235" s="88">
        <f t="shared" si="587"/>
        <v>1.4874146474005197</v>
      </c>
      <c r="E2235" s="89">
        <f t="shared" si="592"/>
        <v>14748.29294801039</v>
      </c>
      <c r="F2235" s="126">
        <f t="shared" si="593"/>
        <v>391007.16095618694</v>
      </c>
      <c r="G2235" s="62">
        <f t="shared" si="594"/>
        <v>2.6512028363861292E-2</v>
      </c>
      <c r="H2235" s="88">
        <f t="shared" si="579"/>
        <v>0</v>
      </c>
      <c r="I2235" s="62">
        <f t="shared" si="588"/>
        <v>0</v>
      </c>
      <c r="J2235" s="89">
        <f t="shared" si="580"/>
        <v>0</v>
      </c>
      <c r="K2235" s="62">
        <f t="shared" si="589"/>
        <v>0</v>
      </c>
      <c r="L2235" s="90">
        <f t="shared" si="581"/>
        <v>39.190197567138377</v>
      </c>
      <c r="M2235" s="73">
        <f>0</f>
        <v>0</v>
      </c>
      <c r="N2235" s="89">
        <f t="shared" si="582"/>
        <v>0</v>
      </c>
      <c r="O2235" s="89">
        <f t="shared" si="583"/>
        <v>0</v>
      </c>
      <c r="P2235" s="89">
        <f t="shared" si="584"/>
        <v>0</v>
      </c>
      <c r="Q2235" s="62">
        <f t="shared" si="595"/>
        <v>0</v>
      </c>
      <c r="R2235" s="89">
        <f t="shared" si="590"/>
        <v>-39.190197567138377</v>
      </c>
      <c r="S2235" s="74">
        <f t="shared" si="591"/>
        <v>0</v>
      </c>
      <c r="T2235" s="91">
        <f t="shared" si="585"/>
        <v>8.741464740051974E-2</v>
      </c>
      <c r="U2235" s="92">
        <f t="shared" si="586"/>
        <v>1.3874146474005196</v>
      </c>
    </row>
    <row r="2236" spans="1:21">
      <c r="A2236" s="80">
        <v>38744</v>
      </c>
      <c r="B2236" s="81">
        <v>0</v>
      </c>
      <c r="C2236" s="82">
        <v>2.1504695117328838E-3</v>
      </c>
      <c r="D2236" s="88">
        <f t="shared" si="587"/>
        <v>1.4854551375221625</v>
      </c>
      <c r="E2236" s="89">
        <f t="shared" si="592"/>
        <v>14709.102750443251</v>
      </c>
      <c r="F2236" s="126">
        <f t="shared" si="593"/>
        <v>391007.16095618694</v>
      </c>
      <c r="G2236" s="62">
        <f t="shared" si="594"/>
        <v>2.6582665686008897E-2</v>
      </c>
      <c r="H2236" s="88">
        <f t="shared" si="579"/>
        <v>0</v>
      </c>
      <c r="I2236" s="62">
        <f t="shared" si="588"/>
        <v>0</v>
      </c>
      <c r="J2236" s="89">
        <f t="shared" si="580"/>
        <v>0</v>
      </c>
      <c r="K2236" s="62">
        <f t="shared" si="589"/>
        <v>0</v>
      </c>
      <c r="L2236" s="90">
        <f t="shared" si="581"/>
        <v>43.00939023465768</v>
      </c>
      <c r="M2236" s="73">
        <f>0</f>
        <v>0</v>
      </c>
      <c r="N2236" s="89">
        <f t="shared" si="582"/>
        <v>0</v>
      </c>
      <c r="O2236" s="89">
        <f t="shared" si="583"/>
        <v>0</v>
      </c>
      <c r="P2236" s="89">
        <f t="shared" si="584"/>
        <v>0</v>
      </c>
      <c r="Q2236" s="62">
        <f t="shared" si="595"/>
        <v>0</v>
      </c>
      <c r="R2236" s="89">
        <f t="shared" si="590"/>
        <v>-43.00939023465768</v>
      </c>
      <c r="S2236" s="74">
        <f t="shared" si="591"/>
        <v>0</v>
      </c>
      <c r="T2236" s="91">
        <f t="shared" si="585"/>
        <v>8.5455137522162605E-2</v>
      </c>
      <c r="U2236" s="92">
        <f t="shared" si="586"/>
        <v>1.3854551375221624</v>
      </c>
    </row>
    <row r="2237" spans="1:21">
      <c r="A2237" s="80">
        <v>38745</v>
      </c>
      <c r="B2237" s="81">
        <v>0</v>
      </c>
      <c r="C2237" s="82">
        <v>2.4886990882873189E-3</v>
      </c>
      <c r="D2237" s="88">
        <f t="shared" si="587"/>
        <v>1.4833046680104296</v>
      </c>
      <c r="E2237" s="89">
        <f t="shared" si="592"/>
        <v>14666.093360208593</v>
      </c>
      <c r="F2237" s="126">
        <f t="shared" si="593"/>
        <v>391007.16095618694</v>
      </c>
      <c r="G2237" s="62">
        <f t="shared" si="594"/>
        <v>2.6660621295173981E-2</v>
      </c>
      <c r="H2237" s="88">
        <f t="shared" si="579"/>
        <v>0</v>
      </c>
      <c r="I2237" s="62">
        <f t="shared" si="588"/>
        <v>0</v>
      </c>
      <c r="J2237" s="89">
        <f t="shared" si="580"/>
        <v>0</v>
      </c>
      <c r="K2237" s="62">
        <f t="shared" si="589"/>
        <v>0</v>
      </c>
      <c r="L2237" s="90">
        <f t="shared" si="581"/>
        <v>49.773981765746377</v>
      </c>
      <c r="M2237" s="73">
        <f>0</f>
        <v>0</v>
      </c>
      <c r="N2237" s="89">
        <f t="shared" si="582"/>
        <v>0</v>
      </c>
      <c r="O2237" s="89">
        <f t="shared" si="583"/>
        <v>0</v>
      </c>
      <c r="P2237" s="89">
        <f t="shared" si="584"/>
        <v>0</v>
      </c>
      <c r="Q2237" s="62">
        <f t="shared" si="595"/>
        <v>0</v>
      </c>
      <c r="R2237" s="89">
        <f t="shared" si="590"/>
        <v>-49.773981765746377</v>
      </c>
      <c r="S2237" s="74">
        <f t="shared" si="591"/>
        <v>0</v>
      </c>
      <c r="T2237" s="91">
        <f t="shared" si="585"/>
        <v>8.3304668010429683E-2</v>
      </c>
      <c r="U2237" s="92">
        <f t="shared" si="586"/>
        <v>1.3833046680104295</v>
      </c>
    </row>
    <row r="2238" spans="1:21">
      <c r="A2238" s="80">
        <v>38746</v>
      </c>
      <c r="B2238" s="81">
        <v>1.7018000000000002E-2</v>
      </c>
      <c r="C2238" s="82">
        <v>2.1740368461932147E-3</v>
      </c>
      <c r="D2238" s="88">
        <f t="shared" si="587"/>
        <v>1.4808159689221423</v>
      </c>
      <c r="E2238" s="89">
        <f t="shared" si="592"/>
        <v>14616.319378442848</v>
      </c>
      <c r="F2238" s="126">
        <f t="shared" si="593"/>
        <v>391007.16095618694</v>
      </c>
      <c r="G2238" s="62">
        <f t="shared" si="594"/>
        <v>2.6751410586503137E-2</v>
      </c>
      <c r="H2238" s="88">
        <f t="shared" si="579"/>
        <v>340.36</v>
      </c>
      <c r="I2238" s="62">
        <f t="shared" si="588"/>
        <v>3403.6000000000004</v>
      </c>
      <c r="J2238" s="89">
        <f t="shared" si="580"/>
        <v>612.64800000000002</v>
      </c>
      <c r="K2238" s="62">
        <f t="shared" si="589"/>
        <v>13478.255999999999</v>
      </c>
      <c r="L2238" s="90">
        <f t="shared" si="581"/>
        <v>43.480736923864292</v>
      </c>
      <c r="M2238" s="73">
        <f>0</f>
        <v>0</v>
      </c>
      <c r="N2238" s="89">
        <f t="shared" si="582"/>
        <v>0</v>
      </c>
      <c r="O2238" s="89">
        <f t="shared" si="583"/>
        <v>0</v>
      </c>
      <c r="P2238" s="89">
        <f t="shared" si="584"/>
        <v>0</v>
      </c>
      <c r="Q2238" s="62">
        <f t="shared" si="595"/>
        <v>0</v>
      </c>
      <c r="R2238" s="89">
        <f t="shared" si="590"/>
        <v>909.5272630761358</v>
      </c>
      <c r="S2238" s="74">
        <f t="shared" si="591"/>
        <v>16881.856</v>
      </c>
      <c r="T2238" s="91">
        <f t="shared" si="585"/>
        <v>8.0815968922142378E-2</v>
      </c>
      <c r="U2238" s="92">
        <f t="shared" si="586"/>
        <v>1.3808159689221422</v>
      </c>
    </row>
    <row r="2239" spans="1:21">
      <c r="A2239" s="80">
        <v>38747</v>
      </c>
      <c r="B2239" s="81">
        <v>1.0414E-2</v>
      </c>
      <c r="C2239" s="82">
        <v>1.3662553775239527E-3</v>
      </c>
      <c r="D2239" s="88">
        <f t="shared" si="587"/>
        <v>1.5262923320759492</v>
      </c>
      <c r="E2239" s="89">
        <f t="shared" si="592"/>
        <v>15525.846641518983</v>
      </c>
      <c r="F2239" s="126">
        <f t="shared" si="593"/>
        <v>407889.01695618697</v>
      </c>
      <c r="G2239" s="62">
        <f t="shared" si="594"/>
        <v>2.6271611872386805E-2</v>
      </c>
      <c r="H2239" s="88">
        <f t="shared" si="579"/>
        <v>208.28</v>
      </c>
      <c r="I2239" s="62">
        <f t="shared" si="588"/>
        <v>2082.8000000000002</v>
      </c>
      <c r="J2239" s="89">
        <f t="shared" si="580"/>
        <v>374.904</v>
      </c>
      <c r="K2239" s="62">
        <f t="shared" si="589"/>
        <v>8247.887999999999</v>
      </c>
      <c r="L2239" s="90">
        <f t="shared" si="581"/>
        <v>27.325107550479053</v>
      </c>
      <c r="M2239" s="73">
        <f>0</f>
        <v>0</v>
      </c>
      <c r="N2239" s="89">
        <f t="shared" si="582"/>
        <v>652.62979728181006</v>
      </c>
      <c r="O2239" s="89">
        <f t="shared" si="583"/>
        <v>525.84664151898335</v>
      </c>
      <c r="P2239" s="89">
        <f t="shared" si="584"/>
        <v>525.84664151898335</v>
      </c>
      <c r="Q2239" s="62">
        <f t="shared" si="595"/>
        <v>13814.83887038485</v>
      </c>
      <c r="R2239" s="89">
        <f t="shared" si="590"/>
        <v>30.012250930537562</v>
      </c>
      <c r="S2239" s="74">
        <f t="shared" si="591"/>
        <v>-3484.1508703848522</v>
      </c>
      <c r="T2239" s="91">
        <f t="shared" si="585"/>
        <v>0.12629233207594925</v>
      </c>
      <c r="U2239" s="92">
        <f t="shared" si="586"/>
        <v>1.4262923320759491</v>
      </c>
    </row>
    <row r="2240" spans="1:21">
      <c r="A2240" s="80">
        <v>38748</v>
      </c>
      <c r="B2240" s="81">
        <v>4.3179999999999998E-3</v>
      </c>
      <c r="C2240" s="82">
        <v>2.1322734046226445E-3</v>
      </c>
      <c r="D2240" s="88">
        <f t="shared" si="587"/>
        <v>1.5277929446224761</v>
      </c>
      <c r="E2240" s="89">
        <f t="shared" si="592"/>
        <v>15555.858892449522</v>
      </c>
      <c r="F2240" s="126">
        <f t="shared" si="593"/>
        <v>404404.86608580209</v>
      </c>
      <c r="G2240" s="62">
        <f t="shared" si="594"/>
        <v>2.5996948730493529E-2</v>
      </c>
      <c r="H2240" s="88">
        <f t="shared" si="579"/>
        <v>86.36</v>
      </c>
      <c r="I2240" s="62">
        <f t="shared" si="588"/>
        <v>863.6</v>
      </c>
      <c r="J2240" s="89">
        <f t="shared" si="580"/>
        <v>155.44799999999998</v>
      </c>
      <c r="K2240" s="62">
        <f t="shared" si="589"/>
        <v>3419.8559999999993</v>
      </c>
      <c r="L2240" s="90">
        <f t="shared" si="581"/>
        <v>42.645468092452887</v>
      </c>
      <c r="M2240" s="73">
        <f>0</f>
        <v>0</v>
      </c>
      <c r="N2240" s="89">
        <f t="shared" si="582"/>
        <v>709.29202765268337</v>
      </c>
      <c r="O2240" s="89">
        <f t="shared" si="583"/>
        <v>555.85889244952114</v>
      </c>
      <c r="P2240" s="89">
        <f t="shared" si="584"/>
        <v>555.85889244952114</v>
      </c>
      <c r="Q2240" s="62">
        <f t="shared" si="595"/>
        <v>14450.635128399117</v>
      </c>
      <c r="R2240" s="89">
        <f t="shared" si="590"/>
        <v>-356.69636054197406</v>
      </c>
      <c r="S2240" s="74">
        <f t="shared" si="591"/>
        <v>-10167.179128399119</v>
      </c>
      <c r="T2240" s="91">
        <f t="shared" si="585"/>
        <v>0.12779294462247615</v>
      </c>
      <c r="U2240" s="92">
        <f t="shared" si="586"/>
        <v>1.427792944622476</v>
      </c>
    </row>
    <row r="2241" spans="1:21">
      <c r="A2241" s="80">
        <v>38749</v>
      </c>
      <c r="B2241" s="81">
        <v>0</v>
      </c>
      <c r="C2241" s="82">
        <v>2.8163777135874874E-3</v>
      </c>
      <c r="D2241" s="88">
        <f t="shared" si="587"/>
        <v>1.5099581265953774</v>
      </c>
      <c r="E2241" s="89">
        <f t="shared" si="592"/>
        <v>15199.162531907548</v>
      </c>
      <c r="F2241" s="126">
        <f t="shared" si="593"/>
        <v>394237.68695740297</v>
      </c>
      <c r="G2241" s="62">
        <f t="shared" si="594"/>
        <v>2.5938119033188912E-2</v>
      </c>
      <c r="H2241" s="88">
        <f t="shared" si="579"/>
        <v>0</v>
      </c>
      <c r="I2241" s="62">
        <f t="shared" si="588"/>
        <v>0</v>
      </c>
      <c r="J2241" s="89">
        <f t="shared" si="580"/>
        <v>0</v>
      </c>
      <c r="K2241" s="62">
        <f t="shared" si="589"/>
        <v>0</v>
      </c>
      <c r="L2241" s="90">
        <f t="shared" si="581"/>
        <v>56.327554271749747</v>
      </c>
      <c r="M2241" s="73">
        <f>0</f>
        <v>0</v>
      </c>
      <c r="N2241" s="89">
        <f t="shared" si="582"/>
        <v>152.12118502857268</v>
      </c>
      <c r="O2241" s="89">
        <f t="shared" si="583"/>
        <v>199.1625319075485</v>
      </c>
      <c r="P2241" s="89">
        <f t="shared" si="584"/>
        <v>152.12118502857268</v>
      </c>
      <c r="Q2241" s="62">
        <f t="shared" si="595"/>
        <v>3945.7374047408734</v>
      </c>
      <c r="R2241" s="89">
        <f t="shared" si="590"/>
        <v>-208.44873930032242</v>
      </c>
      <c r="S2241" s="74">
        <f t="shared" si="591"/>
        <v>-3945.7374047408734</v>
      </c>
      <c r="T2241" s="91">
        <f t="shared" si="585"/>
        <v>0.10995812659537751</v>
      </c>
      <c r="U2241" s="92">
        <f t="shared" si="586"/>
        <v>1.4099581265953773</v>
      </c>
    </row>
    <row r="2242" spans="1:21">
      <c r="A2242" s="80">
        <v>38750</v>
      </c>
      <c r="B2242" s="81">
        <v>0</v>
      </c>
      <c r="C2242" s="82">
        <v>3.5032178956584102E-3</v>
      </c>
      <c r="D2242" s="88">
        <f t="shared" si="587"/>
        <v>1.4995356896303613</v>
      </c>
      <c r="E2242" s="89">
        <f t="shared" si="592"/>
        <v>14990.713792607226</v>
      </c>
      <c r="F2242" s="126">
        <f t="shared" si="593"/>
        <v>390291.94955266209</v>
      </c>
      <c r="G2242" s="62">
        <f t="shared" si="594"/>
        <v>2.6035581424090508E-2</v>
      </c>
      <c r="H2242" s="88">
        <f t="shared" si="579"/>
        <v>0</v>
      </c>
      <c r="I2242" s="62">
        <f t="shared" si="588"/>
        <v>0</v>
      </c>
      <c r="J2242" s="89">
        <f t="shared" si="580"/>
        <v>0</v>
      </c>
      <c r="K2242" s="62">
        <f t="shared" si="589"/>
        <v>0</v>
      </c>
      <c r="L2242" s="90">
        <f t="shared" si="581"/>
        <v>70.064357913168209</v>
      </c>
      <c r="M2242" s="73">
        <f>0</f>
        <v>0</v>
      </c>
      <c r="N2242" s="89">
        <f t="shared" si="582"/>
        <v>0</v>
      </c>
      <c r="O2242" s="89">
        <f t="shared" si="583"/>
        <v>0</v>
      </c>
      <c r="P2242" s="89">
        <f t="shared" si="584"/>
        <v>0</v>
      </c>
      <c r="Q2242" s="62">
        <f t="shared" si="595"/>
        <v>0</v>
      </c>
      <c r="R2242" s="89">
        <f t="shared" si="590"/>
        <v>-70.064357913168209</v>
      </c>
      <c r="S2242" s="74">
        <f t="shared" si="591"/>
        <v>0</v>
      </c>
      <c r="T2242" s="91">
        <f t="shared" si="585"/>
        <v>9.9535689630361412E-2</v>
      </c>
      <c r="U2242" s="92">
        <f t="shared" si="586"/>
        <v>1.3995356896303612</v>
      </c>
    </row>
    <row r="2243" spans="1:21">
      <c r="A2243" s="80">
        <v>38751</v>
      </c>
      <c r="B2243" s="81">
        <v>0</v>
      </c>
      <c r="C2243" s="82">
        <v>1.9557983768839866E-3</v>
      </c>
      <c r="D2243" s="88">
        <f t="shared" si="587"/>
        <v>1.4960324717347029</v>
      </c>
      <c r="E2243" s="89">
        <f t="shared" si="592"/>
        <v>14920.649434694058</v>
      </c>
      <c r="F2243" s="126">
        <f t="shared" si="593"/>
        <v>390291.94955266209</v>
      </c>
      <c r="G2243" s="62">
        <f t="shared" si="594"/>
        <v>2.6157839259003064E-2</v>
      </c>
      <c r="H2243" s="88">
        <f t="shared" si="579"/>
        <v>0</v>
      </c>
      <c r="I2243" s="62">
        <f t="shared" si="588"/>
        <v>0</v>
      </c>
      <c r="J2243" s="89">
        <f t="shared" si="580"/>
        <v>0</v>
      </c>
      <c r="K2243" s="62">
        <f t="shared" si="589"/>
        <v>0</v>
      </c>
      <c r="L2243" s="90">
        <f t="shared" si="581"/>
        <v>39.11596753767973</v>
      </c>
      <c r="M2243" s="73">
        <f>0</f>
        <v>0</v>
      </c>
      <c r="N2243" s="89">
        <f t="shared" si="582"/>
        <v>0</v>
      </c>
      <c r="O2243" s="89">
        <f t="shared" si="583"/>
        <v>0</v>
      </c>
      <c r="P2243" s="89">
        <f t="shared" si="584"/>
        <v>0</v>
      </c>
      <c r="Q2243" s="62">
        <f t="shared" si="595"/>
        <v>0</v>
      </c>
      <c r="R2243" s="89">
        <f t="shared" si="590"/>
        <v>-39.11596753767973</v>
      </c>
      <c r="S2243" s="74">
        <f t="shared" si="591"/>
        <v>0</v>
      </c>
      <c r="T2243" s="91">
        <f t="shared" si="585"/>
        <v>9.6032471734702973E-2</v>
      </c>
      <c r="U2243" s="92">
        <f t="shared" si="586"/>
        <v>1.3960324717347028</v>
      </c>
    </row>
    <row r="2244" spans="1:21">
      <c r="A2244" s="80">
        <v>38752</v>
      </c>
      <c r="B2244" s="81">
        <v>3.5559999999999994E-2</v>
      </c>
      <c r="C2244" s="82">
        <v>2.6484255791284252E-3</v>
      </c>
      <c r="D2244" s="88">
        <f t="shared" si="587"/>
        <v>1.4940766733578188</v>
      </c>
      <c r="E2244" s="89">
        <f t="shared" si="592"/>
        <v>14881.533467156378</v>
      </c>
      <c r="F2244" s="126">
        <f t="shared" si="593"/>
        <v>390291.94955266209</v>
      </c>
      <c r="G2244" s="62">
        <f t="shared" si="594"/>
        <v>2.62265948878211E-2</v>
      </c>
      <c r="H2244" s="88">
        <f t="shared" si="579"/>
        <v>711.19999999999993</v>
      </c>
      <c r="I2244" s="62">
        <f t="shared" si="588"/>
        <v>7111.9999999999991</v>
      </c>
      <c r="J2244" s="89">
        <f t="shared" si="580"/>
        <v>1280.1599999999999</v>
      </c>
      <c r="K2244" s="62">
        <f t="shared" si="589"/>
        <v>28163.519999999993</v>
      </c>
      <c r="L2244" s="90">
        <f t="shared" si="581"/>
        <v>52.968511582568503</v>
      </c>
      <c r="M2244" s="73">
        <f>0</f>
        <v>0</v>
      </c>
      <c r="N2244" s="89">
        <f t="shared" si="582"/>
        <v>0</v>
      </c>
      <c r="O2244" s="89">
        <f t="shared" si="583"/>
        <v>0</v>
      </c>
      <c r="P2244" s="89">
        <f t="shared" si="584"/>
        <v>0</v>
      </c>
      <c r="Q2244" s="62">
        <f t="shared" si="595"/>
        <v>0</v>
      </c>
      <c r="R2244" s="89">
        <f t="shared" si="590"/>
        <v>1938.3914884174312</v>
      </c>
      <c r="S2244" s="74">
        <f t="shared" si="591"/>
        <v>35275.51999999999</v>
      </c>
      <c r="T2244" s="91">
        <f t="shared" si="585"/>
        <v>9.4076673357818885E-2</v>
      </c>
      <c r="U2244" s="92">
        <f t="shared" si="586"/>
        <v>1.3940766733578187</v>
      </c>
    </row>
    <row r="2245" spans="1:21">
      <c r="A2245" s="80">
        <v>38753</v>
      </c>
      <c r="B2245" s="81">
        <v>0</v>
      </c>
      <c r="C2245" s="82">
        <v>2.1603783111206884E-3</v>
      </c>
      <c r="D2245" s="88">
        <f t="shared" si="587"/>
        <v>1.5909962477786905</v>
      </c>
      <c r="E2245" s="89">
        <f t="shared" si="592"/>
        <v>16819.92495557381</v>
      </c>
      <c r="F2245" s="126">
        <f t="shared" si="593"/>
        <v>425567.46955266211</v>
      </c>
      <c r="G2245" s="62">
        <f t="shared" si="594"/>
        <v>2.5301389315154882E-2</v>
      </c>
      <c r="H2245" s="88">
        <f t="shared" si="579"/>
        <v>0</v>
      </c>
      <c r="I2245" s="62">
        <f t="shared" si="588"/>
        <v>0</v>
      </c>
      <c r="J2245" s="89">
        <f t="shared" si="580"/>
        <v>0</v>
      </c>
      <c r="K2245" s="62">
        <f t="shared" si="589"/>
        <v>0</v>
      </c>
      <c r="L2245" s="90">
        <f t="shared" si="581"/>
        <v>43.207566222413767</v>
      </c>
      <c r="M2245" s="73">
        <f>0</f>
        <v>0</v>
      </c>
      <c r="N2245" s="89">
        <f t="shared" si="582"/>
        <v>4202.0233581708926</v>
      </c>
      <c r="O2245" s="89">
        <f t="shared" si="583"/>
        <v>1819.9249555738106</v>
      </c>
      <c r="P2245" s="89">
        <f t="shared" si="584"/>
        <v>1819.9249555738106</v>
      </c>
      <c r="Q2245" s="62">
        <f t="shared" si="595"/>
        <v>46046.62982533894</v>
      </c>
      <c r="R2245" s="89">
        <f t="shared" si="590"/>
        <v>-1863.1325217962244</v>
      </c>
      <c r="S2245" s="74">
        <f t="shared" si="591"/>
        <v>-46046.62982533894</v>
      </c>
      <c r="T2245" s="91">
        <f t="shared" si="585"/>
        <v>0.19099624777869062</v>
      </c>
      <c r="U2245" s="92">
        <f t="shared" si="586"/>
        <v>1.4909962477786904</v>
      </c>
    </row>
    <row r="2246" spans="1:21">
      <c r="A2246" s="80">
        <v>38754</v>
      </c>
      <c r="B2246" s="81">
        <v>0</v>
      </c>
      <c r="C2246" s="82">
        <v>3.1360516940068151E-3</v>
      </c>
      <c r="D2246" s="88">
        <f t="shared" si="587"/>
        <v>1.4978396216888792</v>
      </c>
      <c r="E2246" s="89">
        <f t="shared" si="592"/>
        <v>14956.792433777586</v>
      </c>
      <c r="F2246" s="126">
        <f t="shared" si="593"/>
        <v>379520.83972732315</v>
      </c>
      <c r="G2246" s="62">
        <f t="shared" si="594"/>
        <v>2.5374480618600714E-2</v>
      </c>
      <c r="H2246" s="88">
        <f t="shared" si="579"/>
        <v>0</v>
      </c>
      <c r="I2246" s="62">
        <f t="shared" si="588"/>
        <v>0</v>
      </c>
      <c r="J2246" s="89">
        <f t="shared" si="580"/>
        <v>0</v>
      </c>
      <c r="K2246" s="62">
        <f t="shared" si="589"/>
        <v>0</v>
      </c>
      <c r="L2246" s="90">
        <f t="shared" si="581"/>
        <v>62.721033880136304</v>
      </c>
      <c r="M2246" s="73">
        <f>0</f>
        <v>0</v>
      </c>
      <c r="N2246" s="89">
        <f t="shared" si="582"/>
        <v>0</v>
      </c>
      <c r="O2246" s="89">
        <f t="shared" si="583"/>
        <v>0</v>
      </c>
      <c r="P2246" s="89">
        <f t="shared" si="584"/>
        <v>0</v>
      </c>
      <c r="Q2246" s="62">
        <f t="shared" si="595"/>
        <v>0</v>
      </c>
      <c r="R2246" s="89">
        <f t="shared" si="590"/>
        <v>-62.721033880136304</v>
      </c>
      <c r="S2246" s="74">
        <f t="shared" si="591"/>
        <v>0</v>
      </c>
      <c r="T2246" s="91">
        <f t="shared" si="585"/>
        <v>9.7839621688879275E-2</v>
      </c>
      <c r="U2246" s="92">
        <f t="shared" si="586"/>
        <v>1.3978396216888791</v>
      </c>
    </row>
    <row r="2247" spans="1:21">
      <c r="A2247" s="80">
        <v>38755</v>
      </c>
      <c r="B2247" s="81">
        <v>4.0639999999999999E-3</v>
      </c>
      <c r="C2247" s="82">
        <v>2.6000006511931444E-3</v>
      </c>
      <c r="D2247" s="88">
        <f t="shared" si="587"/>
        <v>1.4947035699948725</v>
      </c>
      <c r="E2247" s="89">
        <f t="shared" si="592"/>
        <v>14894.07139989745</v>
      </c>
      <c r="F2247" s="126">
        <f t="shared" si="593"/>
        <v>379520.83972732315</v>
      </c>
      <c r="G2247" s="62">
        <f t="shared" si="594"/>
        <v>2.5481336132841169E-2</v>
      </c>
      <c r="H2247" s="88">
        <f t="shared" si="579"/>
        <v>81.28</v>
      </c>
      <c r="I2247" s="62">
        <f t="shared" si="588"/>
        <v>812.80000000000007</v>
      </c>
      <c r="J2247" s="89">
        <f t="shared" si="580"/>
        <v>146.30399999999997</v>
      </c>
      <c r="K2247" s="62">
        <f t="shared" si="589"/>
        <v>3218.6879999999992</v>
      </c>
      <c r="L2247" s="90">
        <f t="shared" si="581"/>
        <v>52.000013023862891</v>
      </c>
      <c r="M2247" s="73">
        <f>0</f>
        <v>0</v>
      </c>
      <c r="N2247" s="89">
        <f t="shared" si="582"/>
        <v>0</v>
      </c>
      <c r="O2247" s="89">
        <f t="shared" si="583"/>
        <v>0</v>
      </c>
      <c r="P2247" s="89">
        <f t="shared" si="584"/>
        <v>0</v>
      </c>
      <c r="Q2247" s="62">
        <f t="shared" si="595"/>
        <v>0</v>
      </c>
      <c r="R2247" s="89">
        <f t="shared" si="590"/>
        <v>175.58398697613708</v>
      </c>
      <c r="S2247" s="74">
        <f t="shared" si="591"/>
        <v>4031.4879999999994</v>
      </c>
      <c r="T2247" s="91">
        <f t="shared" si="585"/>
        <v>9.4703569994872616E-2</v>
      </c>
      <c r="U2247" s="92">
        <f t="shared" si="586"/>
        <v>1.3947035699948724</v>
      </c>
    </row>
    <row r="2248" spans="1:21">
      <c r="A2248" s="80">
        <v>38756</v>
      </c>
      <c r="B2248" s="81">
        <v>0</v>
      </c>
      <c r="C2248" s="82">
        <v>2.2042215064132604E-3</v>
      </c>
      <c r="D2248" s="88">
        <f t="shared" si="587"/>
        <v>1.5034827693436794</v>
      </c>
      <c r="E2248" s="89">
        <f t="shared" si="592"/>
        <v>15069.655386873586</v>
      </c>
      <c r="F2248" s="126">
        <f t="shared" si="593"/>
        <v>383552.32772732317</v>
      </c>
      <c r="G2248" s="62">
        <f t="shared" si="594"/>
        <v>2.5451964088138084E-2</v>
      </c>
      <c r="H2248" s="88">
        <f t="shared" si="579"/>
        <v>0</v>
      </c>
      <c r="I2248" s="62">
        <f t="shared" si="588"/>
        <v>0</v>
      </c>
      <c r="J2248" s="89">
        <f t="shared" si="580"/>
        <v>0</v>
      </c>
      <c r="K2248" s="62">
        <f t="shared" si="589"/>
        <v>0</v>
      </c>
      <c r="L2248" s="90">
        <f t="shared" si="581"/>
        <v>44.084430128265211</v>
      </c>
      <c r="M2248" s="73">
        <f>0</f>
        <v>0</v>
      </c>
      <c r="N2248" s="89">
        <f t="shared" si="582"/>
        <v>31.46373711863335</v>
      </c>
      <c r="O2248" s="89">
        <f t="shared" si="583"/>
        <v>69.655386873588299</v>
      </c>
      <c r="P2248" s="89">
        <f t="shared" si="584"/>
        <v>31.46373711863335</v>
      </c>
      <c r="Q2248" s="62">
        <f t="shared" si="595"/>
        <v>800.81390722207334</v>
      </c>
      <c r="R2248" s="89">
        <f t="shared" si="590"/>
        <v>-75.548167246898558</v>
      </c>
      <c r="S2248" s="74">
        <f t="shared" si="591"/>
        <v>-800.81390722207334</v>
      </c>
      <c r="T2248" s="91">
        <f t="shared" si="585"/>
        <v>0.1034827693436795</v>
      </c>
      <c r="U2248" s="92">
        <f t="shared" si="586"/>
        <v>1.4034827693436793</v>
      </c>
    </row>
    <row r="2249" spans="1:21">
      <c r="A2249" s="80">
        <v>38757</v>
      </c>
      <c r="B2249" s="81">
        <v>0</v>
      </c>
      <c r="C2249" s="82">
        <v>2.3443359136910927E-3</v>
      </c>
      <c r="D2249" s="88">
        <f t="shared" si="587"/>
        <v>1.4997053609813344</v>
      </c>
      <c r="E2249" s="89">
        <f t="shared" si="592"/>
        <v>14994.107219626689</v>
      </c>
      <c r="F2249" s="126">
        <f t="shared" si="593"/>
        <v>382751.5138201011</v>
      </c>
      <c r="G2249" s="62">
        <f t="shared" si="594"/>
        <v>2.5526795841441938E-2</v>
      </c>
      <c r="H2249" s="88">
        <f t="shared" si="579"/>
        <v>0</v>
      </c>
      <c r="I2249" s="62">
        <f t="shared" si="588"/>
        <v>0</v>
      </c>
      <c r="J2249" s="89">
        <f t="shared" si="580"/>
        <v>0</v>
      </c>
      <c r="K2249" s="62">
        <f t="shared" si="589"/>
        <v>0</v>
      </c>
      <c r="L2249" s="90">
        <f t="shared" si="581"/>
        <v>46.886718273821856</v>
      </c>
      <c r="M2249" s="73">
        <f>0</f>
        <v>0</v>
      </c>
      <c r="N2249" s="89">
        <f t="shared" si="582"/>
        <v>0</v>
      </c>
      <c r="O2249" s="89">
        <f t="shared" si="583"/>
        <v>0</v>
      </c>
      <c r="P2249" s="89">
        <f t="shared" si="584"/>
        <v>0</v>
      </c>
      <c r="Q2249" s="62">
        <f t="shared" si="595"/>
        <v>0</v>
      </c>
      <c r="R2249" s="89">
        <f t="shared" si="590"/>
        <v>-46.886718273821856</v>
      </c>
      <c r="S2249" s="74">
        <f t="shared" si="591"/>
        <v>0</v>
      </c>
      <c r="T2249" s="91">
        <f t="shared" si="585"/>
        <v>9.9705360981334534E-2</v>
      </c>
      <c r="U2249" s="92">
        <f t="shared" si="586"/>
        <v>1.3997053609813344</v>
      </c>
    </row>
    <row r="2250" spans="1:21">
      <c r="A2250" s="80">
        <v>38758</v>
      </c>
      <c r="B2250" s="81">
        <v>0</v>
      </c>
      <c r="C2250" s="82">
        <v>2.6601235978625124E-3</v>
      </c>
      <c r="D2250" s="88">
        <f t="shared" si="587"/>
        <v>1.4973610250676432</v>
      </c>
      <c r="E2250" s="89">
        <f t="shared" si="592"/>
        <v>14947.220501352867</v>
      </c>
      <c r="F2250" s="126">
        <f t="shared" si="593"/>
        <v>382751.5138201011</v>
      </c>
      <c r="G2250" s="62">
        <f t="shared" si="594"/>
        <v>2.5606868767705567E-2</v>
      </c>
      <c r="H2250" s="88">
        <f t="shared" si="579"/>
        <v>0</v>
      </c>
      <c r="I2250" s="62">
        <f t="shared" si="588"/>
        <v>0</v>
      </c>
      <c r="J2250" s="89">
        <f t="shared" si="580"/>
        <v>0</v>
      </c>
      <c r="K2250" s="62">
        <f t="shared" si="589"/>
        <v>0</v>
      </c>
      <c r="L2250" s="90">
        <f t="shared" si="581"/>
        <v>53.202471957250246</v>
      </c>
      <c r="M2250" s="73">
        <f>0</f>
        <v>0</v>
      </c>
      <c r="N2250" s="89">
        <f t="shared" si="582"/>
        <v>0</v>
      </c>
      <c r="O2250" s="89">
        <f t="shared" si="583"/>
        <v>0</v>
      </c>
      <c r="P2250" s="89">
        <f t="shared" si="584"/>
        <v>0</v>
      </c>
      <c r="Q2250" s="62">
        <f t="shared" si="595"/>
        <v>0</v>
      </c>
      <c r="R2250" s="89">
        <f t="shared" si="590"/>
        <v>-53.202471957250246</v>
      </c>
      <c r="S2250" s="74">
        <f t="shared" si="591"/>
        <v>0</v>
      </c>
      <c r="T2250" s="91">
        <f t="shared" si="585"/>
        <v>9.7361025067643325E-2</v>
      </c>
      <c r="U2250" s="92">
        <f t="shared" si="586"/>
        <v>1.3973610250676431</v>
      </c>
    </row>
    <row r="2251" spans="1:21">
      <c r="A2251" s="80">
        <v>38759</v>
      </c>
      <c r="B2251" s="81">
        <v>9.3980000000000001E-3</v>
      </c>
      <c r="C2251" s="82">
        <v>2.3365391125585301E-3</v>
      </c>
      <c r="D2251" s="88">
        <f t="shared" si="587"/>
        <v>1.4947009014697807</v>
      </c>
      <c r="E2251" s="89">
        <f t="shared" si="592"/>
        <v>14894.018029395616</v>
      </c>
      <c r="F2251" s="126">
        <f t="shared" si="593"/>
        <v>382751.5138201011</v>
      </c>
      <c r="G2251" s="62">
        <f t="shared" si="594"/>
        <v>2.5698338290223808E-2</v>
      </c>
      <c r="H2251" s="88">
        <f t="shared" si="579"/>
        <v>187.96</v>
      </c>
      <c r="I2251" s="62">
        <f t="shared" si="588"/>
        <v>1879.6000000000001</v>
      </c>
      <c r="J2251" s="89">
        <f t="shared" si="580"/>
        <v>338.32799999999997</v>
      </c>
      <c r="K2251" s="62">
        <f t="shared" si="589"/>
        <v>7443.2159999999994</v>
      </c>
      <c r="L2251" s="90">
        <f t="shared" si="581"/>
        <v>46.730782251170602</v>
      </c>
      <c r="M2251" s="73">
        <f>0</f>
        <v>0</v>
      </c>
      <c r="N2251" s="89">
        <f t="shared" si="582"/>
        <v>0</v>
      </c>
      <c r="O2251" s="89">
        <f t="shared" si="583"/>
        <v>0</v>
      </c>
      <c r="P2251" s="89">
        <f t="shared" si="584"/>
        <v>0</v>
      </c>
      <c r="Q2251" s="62">
        <f t="shared" si="595"/>
        <v>0</v>
      </c>
      <c r="R2251" s="89">
        <f t="shared" si="590"/>
        <v>479.55721774882943</v>
      </c>
      <c r="S2251" s="74">
        <f t="shared" si="591"/>
        <v>9322.8159999999989</v>
      </c>
      <c r="T2251" s="91">
        <f t="shared" si="585"/>
        <v>9.4700901469780829E-2</v>
      </c>
      <c r="U2251" s="92">
        <f t="shared" si="586"/>
        <v>1.3947009014697807</v>
      </c>
    </row>
    <row r="2252" spans="1:21">
      <c r="A2252" s="80">
        <v>38760</v>
      </c>
      <c r="B2252" s="81">
        <v>0</v>
      </c>
      <c r="C2252" s="82">
        <v>1.5564877381395864E-3</v>
      </c>
      <c r="D2252" s="88">
        <f t="shared" si="587"/>
        <v>1.5186787623572224</v>
      </c>
      <c r="E2252" s="89">
        <f t="shared" si="592"/>
        <v>15373.575247144447</v>
      </c>
      <c r="F2252" s="126">
        <f t="shared" si="593"/>
        <v>392074.32982010109</v>
      </c>
      <c r="G2252" s="62">
        <f t="shared" si="594"/>
        <v>2.5503132714228376E-2</v>
      </c>
      <c r="H2252" s="88">
        <f t="shared" si="579"/>
        <v>0</v>
      </c>
      <c r="I2252" s="62">
        <f t="shared" si="588"/>
        <v>0</v>
      </c>
      <c r="J2252" s="89">
        <f t="shared" si="580"/>
        <v>0</v>
      </c>
      <c r="K2252" s="62">
        <f t="shared" si="589"/>
        <v>0</v>
      </c>
      <c r="L2252" s="90">
        <f t="shared" si="581"/>
        <v>31.129754762791727</v>
      </c>
      <c r="M2252" s="73">
        <f>0</f>
        <v>0</v>
      </c>
      <c r="N2252" s="89">
        <f t="shared" si="582"/>
        <v>390.79174436035356</v>
      </c>
      <c r="O2252" s="89">
        <f t="shared" si="583"/>
        <v>373.57524714444867</v>
      </c>
      <c r="P2252" s="89">
        <f t="shared" si="584"/>
        <v>373.57524714444867</v>
      </c>
      <c r="Q2252" s="62">
        <f t="shared" si="595"/>
        <v>9527.3391066755394</v>
      </c>
      <c r="R2252" s="89">
        <f t="shared" si="590"/>
        <v>-404.70500190724039</v>
      </c>
      <c r="S2252" s="74">
        <f t="shared" si="591"/>
        <v>-9527.3391066755394</v>
      </c>
      <c r="T2252" s="91">
        <f t="shared" si="585"/>
        <v>0.11867876235722252</v>
      </c>
      <c r="U2252" s="92">
        <f t="shared" si="586"/>
        <v>1.4186787623572223</v>
      </c>
    </row>
    <row r="2253" spans="1:21">
      <c r="A2253" s="80">
        <v>38761</v>
      </c>
      <c r="B2253" s="81">
        <v>0</v>
      </c>
      <c r="C2253" s="82">
        <v>1.6979782097261502E-3</v>
      </c>
      <c r="D2253" s="88">
        <f t="shared" si="587"/>
        <v>1.4984435122618602</v>
      </c>
      <c r="E2253" s="89">
        <f t="shared" si="592"/>
        <v>14968.870245237205</v>
      </c>
      <c r="F2253" s="126">
        <f t="shared" si="593"/>
        <v>382546.99071342556</v>
      </c>
      <c r="G2253" s="62">
        <f t="shared" si="594"/>
        <v>2.5556169867605363E-2</v>
      </c>
      <c r="H2253" s="88">
        <f t="shared" si="579"/>
        <v>0</v>
      </c>
      <c r="I2253" s="62">
        <f t="shared" si="588"/>
        <v>0</v>
      </c>
      <c r="J2253" s="89">
        <f t="shared" si="580"/>
        <v>0</v>
      </c>
      <c r="K2253" s="62">
        <f t="shared" si="589"/>
        <v>0</v>
      </c>
      <c r="L2253" s="90">
        <f t="shared" si="581"/>
        <v>33.959564194523004</v>
      </c>
      <c r="M2253" s="73">
        <f>0</f>
        <v>0</v>
      </c>
      <c r="N2253" s="89">
        <f t="shared" si="582"/>
        <v>0</v>
      </c>
      <c r="O2253" s="89">
        <f t="shared" si="583"/>
        <v>0</v>
      </c>
      <c r="P2253" s="89">
        <f t="shared" si="584"/>
        <v>0</v>
      </c>
      <c r="Q2253" s="62">
        <f t="shared" si="595"/>
        <v>0</v>
      </c>
      <c r="R2253" s="89">
        <f t="shared" si="590"/>
        <v>-33.959564194523004</v>
      </c>
      <c r="S2253" s="74">
        <f t="shared" si="591"/>
        <v>0</v>
      </c>
      <c r="T2253" s="91">
        <f t="shared" si="585"/>
        <v>9.8443512261860322E-2</v>
      </c>
      <c r="U2253" s="92">
        <f t="shared" si="586"/>
        <v>1.3984435122618601</v>
      </c>
    </row>
    <row r="2254" spans="1:21">
      <c r="A2254" s="80">
        <v>38762</v>
      </c>
      <c r="B2254" s="81">
        <v>0</v>
      </c>
      <c r="C2254" s="82">
        <v>2.346740638388925E-3</v>
      </c>
      <c r="D2254" s="88">
        <f t="shared" si="587"/>
        <v>1.4967455340521341</v>
      </c>
      <c r="E2254" s="89">
        <f t="shared" si="592"/>
        <v>14934.910681042682</v>
      </c>
      <c r="F2254" s="126">
        <f t="shared" si="593"/>
        <v>382546.99071342556</v>
      </c>
      <c r="G2254" s="62">
        <f t="shared" si="594"/>
        <v>2.561428045224292E-2</v>
      </c>
      <c r="H2254" s="88">
        <f t="shared" si="579"/>
        <v>0</v>
      </c>
      <c r="I2254" s="62">
        <f t="shared" si="588"/>
        <v>0</v>
      </c>
      <c r="J2254" s="89">
        <f t="shared" si="580"/>
        <v>0</v>
      </c>
      <c r="K2254" s="62">
        <f t="shared" si="589"/>
        <v>0</v>
      </c>
      <c r="L2254" s="90">
        <f t="shared" si="581"/>
        <v>46.934812767778503</v>
      </c>
      <c r="M2254" s="73">
        <f>0</f>
        <v>0</v>
      </c>
      <c r="N2254" s="89">
        <f t="shared" si="582"/>
        <v>0</v>
      </c>
      <c r="O2254" s="89">
        <f t="shared" si="583"/>
        <v>0</v>
      </c>
      <c r="P2254" s="89">
        <f t="shared" si="584"/>
        <v>0</v>
      </c>
      <c r="Q2254" s="62">
        <f t="shared" si="595"/>
        <v>0</v>
      </c>
      <c r="R2254" s="89">
        <f t="shared" si="590"/>
        <v>-46.934812767778503</v>
      </c>
      <c r="S2254" s="74">
        <f t="shared" si="591"/>
        <v>0</v>
      </c>
      <c r="T2254" s="91">
        <f t="shared" si="585"/>
        <v>9.6745534052134152E-2</v>
      </c>
      <c r="U2254" s="92">
        <f t="shared" si="586"/>
        <v>1.396745534052134</v>
      </c>
    </row>
    <row r="2255" spans="1:21">
      <c r="A2255" s="80">
        <v>38763</v>
      </c>
      <c r="B2255" s="81">
        <v>0</v>
      </c>
      <c r="C2255" s="82">
        <v>3.0505350391048926E-3</v>
      </c>
      <c r="D2255" s="88">
        <f t="shared" si="587"/>
        <v>1.494398793413745</v>
      </c>
      <c r="E2255" s="89">
        <f t="shared" si="592"/>
        <v>14887.975868274903</v>
      </c>
      <c r="F2255" s="126">
        <f t="shared" si="593"/>
        <v>382546.99071342556</v>
      </c>
      <c r="G2255" s="62">
        <f t="shared" si="594"/>
        <v>2.5695030277997889E-2</v>
      </c>
      <c r="H2255" s="88">
        <f t="shared" si="579"/>
        <v>0</v>
      </c>
      <c r="I2255" s="62">
        <f t="shared" si="588"/>
        <v>0</v>
      </c>
      <c r="J2255" s="89">
        <f t="shared" si="580"/>
        <v>0</v>
      </c>
      <c r="K2255" s="62">
        <f t="shared" si="589"/>
        <v>0</v>
      </c>
      <c r="L2255" s="90">
        <f t="shared" si="581"/>
        <v>61.01070078209785</v>
      </c>
      <c r="M2255" s="73">
        <f>0</f>
        <v>0</v>
      </c>
      <c r="N2255" s="89">
        <f t="shared" si="582"/>
        <v>0</v>
      </c>
      <c r="O2255" s="89">
        <f t="shared" si="583"/>
        <v>0</v>
      </c>
      <c r="P2255" s="89">
        <f t="shared" si="584"/>
        <v>0</v>
      </c>
      <c r="Q2255" s="62">
        <f t="shared" si="595"/>
        <v>0</v>
      </c>
      <c r="R2255" s="89">
        <f t="shared" si="590"/>
        <v>-61.01070078209785</v>
      </c>
      <c r="S2255" s="74">
        <f t="shared" si="591"/>
        <v>0</v>
      </c>
      <c r="T2255" s="91">
        <f t="shared" si="585"/>
        <v>9.439879341374513E-2</v>
      </c>
      <c r="U2255" s="92">
        <f t="shared" si="586"/>
        <v>1.394398793413745</v>
      </c>
    </row>
    <row r="2256" spans="1:21">
      <c r="A2256" s="80">
        <v>38764</v>
      </c>
      <c r="B2256" s="81">
        <v>0</v>
      </c>
      <c r="C2256" s="82">
        <v>3.2640791754558729E-3</v>
      </c>
      <c r="D2256" s="88">
        <f t="shared" si="587"/>
        <v>1.4913482583746402</v>
      </c>
      <c r="E2256" s="89">
        <f t="shared" si="592"/>
        <v>14826.965167492806</v>
      </c>
      <c r="F2256" s="126">
        <f t="shared" si="593"/>
        <v>382546.99071342556</v>
      </c>
      <c r="G2256" s="62">
        <f t="shared" si="594"/>
        <v>2.5800761409498413E-2</v>
      </c>
      <c r="H2256" s="88">
        <f t="shared" si="579"/>
        <v>0</v>
      </c>
      <c r="I2256" s="62">
        <f t="shared" si="588"/>
        <v>0</v>
      </c>
      <c r="J2256" s="89">
        <f t="shared" si="580"/>
        <v>0</v>
      </c>
      <c r="K2256" s="62">
        <f t="shared" si="589"/>
        <v>0</v>
      </c>
      <c r="L2256" s="90">
        <f t="shared" si="581"/>
        <v>65.281583509117453</v>
      </c>
      <c r="M2256" s="73">
        <f>0</f>
        <v>0</v>
      </c>
      <c r="N2256" s="89">
        <f t="shared" si="582"/>
        <v>0</v>
      </c>
      <c r="O2256" s="89">
        <f t="shared" si="583"/>
        <v>0</v>
      </c>
      <c r="P2256" s="89">
        <f t="shared" si="584"/>
        <v>0</v>
      </c>
      <c r="Q2256" s="62">
        <f t="shared" si="595"/>
        <v>0</v>
      </c>
      <c r="R2256" s="89">
        <f t="shared" si="590"/>
        <v>-65.281583509117453</v>
      </c>
      <c r="S2256" s="74">
        <f t="shared" si="591"/>
        <v>0</v>
      </c>
      <c r="T2256" s="91">
        <f t="shared" si="585"/>
        <v>9.1348258374640334E-2</v>
      </c>
      <c r="U2256" s="92">
        <f t="shared" si="586"/>
        <v>1.3913482583746402</v>
      </c>
    </row>
    <row r="2257" spans="1:21">
      <c r="A2257" s="80">
        <v>38765</v>
      </c>
      <c r="B2257" s="81">
        <v>0</v>
      </c>
      <c r="C2257" s="82">
        <v>3.4387786550329901E-3</v>
      </c>
      <c r="D2257" s="88">
        <f t="shared" si="587"/>
        <v>1.4880841791991846</v>
      </c>
      <c r="E2257" s="89">
        <f t="shared" si="592"/>
        <v>14761.683583983689</v>
      </c>
      <c r="F2257" s="126">
        <f t="shared" si="593"/>
        <v>382546.99071342556</v>
      </c>
      <c r="G2257" s="62">
        <f t="shared" si="594"/>
        <v>2.5914861847363132E-2</v>
      </c>
      <c r="H2257" s="88">
        <f t="shared" si="579"/>
        <v>0</v>
      </c>
      <c r="I2257" s="62">
        <f t="shared" si="588"/>
        <v>0</v>
      </c>
      <c r="J2257" s="89">
        <f t="shared" si="580"/>
        <v>0</v>
      </c>
      <c r="K2257" s="62">
        <f t="shared" si="589"/>
        <v>0</v>
      </c>
      <c r="L2257" s="90">
        <f t="shared" si="581"/>
        <v>68.775573100659798</v>
      </c>
      <c r="M2257" s="73">
        <f>0</f>
        <v>0</v>
      </c>
      <c r="N2257" s="89">
        <f t="shared" si="582"/>
        <v>0</v>
      </c>
      <c r="O2257" s="89">
        <f t="shared" si="583"/>
        <v>0</v>
      </c>
      <c r="P2257" s="89">
        <f t="shared" si="584"/>
        <v>0</v>
      </c>
      <c r="Q2257" s="62">
        <f t="shared" si="595"/>
        <v>0</v>
      </c>
      <c r="R2257" s="89">
        <f t="shared" si="590"/>
        <v>-68.775573100659798</v>
      </c>
      <c r="S2257" s="74">
        <f t="shared" si="591"/>
        <v>0</v>
      </c>
      <c r="T2257" s="91">
        <f t="shared" si="585"/>
        <v>8.8084179199184653E-2</v>
      </c>
      <c r="U2257" s="92">
        <f t="shared" si="586"/>
        <v>1.3880841791991845</v>
      </c>
    </row>
    <row r="2258" spans="1:21">
      <c r="A2258" s="80">
        <v>38766</v>
      </c>
      <c r="B2258" s="81">
        <v>0</v>
      </c>
      <c r="C2258" s="82">
        <v>3.400908928532257E-3</v>
      </c>
      <c r="D2258" s="88">
        <f t="shared" si="587"/>
        <v>1.4846454005441516</v>
      </c>
      <c r="E2258" s="89">
        <f t="shared" si="592"/>
        <v>14692.908010883029</v>
      </c>
      <c r="F2258" s="126">
        <f t="shared" si="593"/>
        <v>382546.99071342556</v>
      </c>
      <c r="G2258" s="62">
        <f t="shared" si="594"/>
        <v>2.6036165912838576E-2</v>
      </c>
      <c r="H2258" s="88">
        <f t="shared" ref="H2258:H2321" si="596">B2258*($D$12+$D$11)*10000</f>
        <v>0</v>
      </c>
      <c r="I2258" s="62">
        <f t="shared" si="588"/>
        <v>0</v>
      </c>
      <c r="J2258" s="89">
        <f t="shared" ref="J2258:J2321" si="597">B2258*$K$14*$D$10*10000</f>
        <v>0</v>
      </c>
      <c r="K2258" s="62">
        <f t="shared" si="589"/>
        <v>0</v>
      </c>
      <c r="L2258" s="90">
        <f t="shared" ref="L2258:L2321" si="598">C2258*($D$12+$D$11)*10000</f>
        <v>68.018178570645134</v>
      </c>
      <c r="M2258" s="73">
        <f>0</f>
        <v>0</v>
      </c>
      <c r="N2258" s="89">
        <f t="shared" ref="N2258:N2321" si="599">IF(D2258&lt;$N$10,0,(2/3*$N$12*SQRT(2*$N$13)*$N$11*(D2258-$N$10)^(3/2))*24*60*60)</f>
        <v>0</v>
      </c>
      <c r="O2258" s="89">
        <f t="shared" ref="O2258:O2321" si="600">IF(D2258&lt;$N$10,0,(D2258-$N$10)*10000*($D$12+$D$11))</f>
        <v>0</v>
      </c>
      <c r="P2258" s="89">
        <f t="shared" ref="P2258:P2321" si="601">IF(N2258&gt;O2258,O2258,N2258)</f>
        <v>0</v>
      </c>
      <c r="Q2258" s="62">
        <f t="shared" si="595"/>
        <v>0</v>
      </c>
      <c r="R2258" s="89">
        <f t="shared" si="590"/>
        <v>-68.018178570645134</v>
      </c>
      <c r="S2258" s="74">
        <f t="shared" si="591"/>
        <v>0</v>
      </c>
      <c r="T2258" s="91">
        <f t="shared" ref="T2258:T2321" si="602">D2258-$D$14</f>
        <v>8.4645400544151705E-2</v>
      </c>
      <c r="U2258" s="92">
        <f t="shared" ref="U2258:U2321" si="603">IF(D2258&lt;$D$13,0,D2258-$D$13)</f>
        <v>1.3846454005441515</v>
      </c>
    </row>
    <row r="2259" spans="1:21">
      <c r="A2259" s="80">
        <v>38767</v>
      </c>
      <c r="B2259" s="81">
        <v>0</v>
      </c>
      <c r="C2259" s="82">
        <v>1.8635876785700618E-3</v>
      </c>
      <c r="D2259" s="88">
        <f t="shared" ref="D2259:D2322" si="604">IF(E2259&lt;$D$11*10000*($D$14-$D$13),(E2259+$D$13*$D$11*10000)/($D$11*10000),(E2259+$D$13*$D$11*10000+$D$14*$D$12*10000)/($D$11*10000+$D$12*10000))</f>
        <v>1.4812444916156193</v>
      </c>
      <c r="E2259" s="89">
        <f t="shared" si="592"/>
        <v>14624.889832312385</v>
      </c>
      <c r="F2259" s="126">
        <f t="shared" si="593"/>
        <v>382546.99071342556</v>
      </c>
      <c r="G2259" s="62">
        <f t="shared" si="594"/>
        <v>2.6157256232332241E-2</v>
      </c>
      <c r="H2259" s="88">
        <f t="shared" si="596"/>
        <v>0</v>
      </c>
      <c r="I2259" s="62">
        <f t="shared" ref="I2259:I2322" si="605">H2259*$J$4*1000</f>
        <v>0</v>
      </c>
      <c r="J2259" s="89">
        <f t="shared" si="597"/>
        <v>0</v>
      </c>
      <c r="K2259" s="62">
        <f t="shared" ref="K2259:K2322" si="606">1000*J2259*($J$11*$J$5+$J$12*$J$6+$J$13*$J$7)</f>
        <v>0</v>
      </c>
      <c r="L2259" s="90">
        <f t="shared" si="598"/>
        <v>37.271753571401234</v>
      </c>
      <c r="M2259" s="73">
        <f>0</f>
        <v>0</v>
      </c>
      <c r="N2259" s="89">
        <f t="shared" si="599"/>
        <v>0</v>
      </c>
      <c r="O2259" s="89">
        <f t="shared" si="600"/>
        <v>0</v>
      </c>
      <c r="P2259" s="89">
        <f t="shared" si="601"/>
        <v>0</v>
      </c>
      <c r="Q2259" s="62">
        <f t="shared" si="595"/>
        <v>0</v>
      </c>
      <c r="R2259" s="89">
        <f t="shared" ref="R2259:R2322" si="607">H2259+J2259-L2259-P2259</f>
        <v>-37.271753571401234</v>
      </c>
      <c r="S2259" s="74">
        <f t="shared" ref="S2259:S2322" si="608">I2259+K2259-M2259-Q2259</f>
        <v>0</v>
      </c>
      <c r="T2259" s="91">
        <f t="shared" si="602"/>
        <v>8.1244491615619419E-2</v>
      </c>
      <c r="U2259" s="92">
        <f t="shared" si="603"/>
        <v>1.3812444916156192</v>
      </c>
    </row>
    <row r="2260" spans="1:21">
      <c r="A2260" s="80">
        <v>38768</v>
      </c>
      <c r="B2260" s="81">
        <v>0</v>
      </c>
      <c r="C2260" s="82">
        <v>3.0702454043487122E-3</v>
      </c>
      <c r="D2260" s="88">
        <f t="shared" si="604"/>
        <v>1.4793809039370491</v>
      </c>
      <c r="E2260" s="89">
        <f t="shared" ref="E2260:E2323" si="609">E2259+R2259</f>
        <v>14587.618078740983</v>
      </c>
      <c r="F2260" s="126">
        <f t="shared" ref="F2260:F2323" si="610">F2259+S2259</f>
        <v>382546.99071342556</v>
      </c>
      <c r="G2260" s="62">
        <f t="shared" ref="G2260:G2323" si="611">F2260/(E2260*1000)</f>
        <v>2.6224088720208812E-2</v>
      </c>
      <c r="H2260" s="88">
        <f t="shared" si="596"/>
        <v>0</v>
      </c>
      <c r="I2260" s="62">
        <f t="shared" si="605"/>
        <v>0</v>
      </c>
      <c r="J2260" s="89">
        <f t="shared" si="597"/>
        <v>0</v>
      </c>
      <c r="K2260" s="62">
        <f t="shared" si="606"/>
        <v>0</v>
      </c>
      <c r="L2260" s="90">
        <f t="shared" si="598"/>
        <v>61.404908086974245</v>
      </c>
      <c r="M2260" s="73">
        <f>0</f>
        <v>0</v>
      </c>
      <c r="N2260" s="89">
        <f t="shared" si="599"/>
        <v>0</v>
      </c>
      <c r="O2260" s="89">
        <f t="shared" si="600"/>
        <v>0</v>
      </c>
      <c r="P2260" s="89">
        <f t="shared" si="601"/>
        <v>0</v>
      </c>
      <c r="Q2260" s="62">
        <f t="shared" ref="Q2260:Q2323" si="612">P2260*1000*G2260</f>
        <v>0</v>
      </c>
      <c r="R2260" s="89">
        <f t="shared" si="607"/>
        <v>-61.404908086974245</v>
      </c>
      <c r="S2260" s="74">
        <f t="shared" si="608"/>
        <v>0</v>
      </c>
      <c r="T2260" s="91">
        <f t="shared" si="602"/>
        <v>7.9380903937049219E-2</v>
      </c>
      <c r="U2260" s="92">
        <f t="shared" si="603"/>
        <v>1.379380903937049</v>
      </c>
    </row>
    <row r="2261" spans="1:21">
      <c r="A2261" s="80">
        <v>38769</v>
      </c>
      <c r="B2261" s="81">
        <v>1.2700000000000001E-3</v>
      </c>
      <c r="C2261" s="82">
        <v>2.7473630678401693E-3</v>
      </c>
      <c r="D2261" s="88">
        <f t="shared" si="604"/>
        <v>1.4763106585327004</v>
      </c>
      <c r="E2261" s="89">
        <f t="shared" si="609"/>
        <v>14526.213170654009</v>
      </c>
      <c r="F2261" s="126">
        <f t="shared" si="610"/>
        <v>382546.99071342556</v>
      </c>
      <c r="G2261" s="62">
        <f t="shared" si="611"/>
        <v>2.6334942646046976E-2</v>
      </c>
      <c r="H2261" s="88">
        <f t="shared" si="596"/>
        <v>25.400000000000002</v>
      </c>
      <c r="I2261" s="62">
        <f t="shared" si="605"/>
        <v>254</v>
      </c>
      <c r="J2261" s="89">
        <f t="shared" si="597"/>
        <v>45.72</v>
      </c>
      <c r="K2261" s="62">
        <f t="shared" si="606"/>
        <v>1005.8399999999999</v>
      </c>
      <c r="L2261" s="90">
        <f t="shared" si="598"/>
        <v>54.947261356803388</v>
      </c>
      <c r="M2261" s="73">
        <f>0</f>
        <v>0</v>
      </c>
      <c r="N2261" s="89">
        <f t="shared" si="599"/>
        <v>0</v>
      </c>
      <c r="O2261" s="89">
        <f t="shared" si="600"/>
        <v>0</v>
      </c>
      <c r="P2261" s="89">
        <f t="shared" si="601"/>
        <v>0</v>
      </c>
      <c r="Q2261" s="62">
        <f t="shared" si="612"/>
        <v>0</v>
      </c>
      <c r="R2261" s="89">
        <f t="shared" si="607"/>
        <v>16.172738643196617</v>
      </c>
      <c r="S2261" s="74">
        <f t="shared" si="608"/>
        <v>1259.8399999999999</v>
      </c>
      <c r="T2261" s="91">
        <f t="shared" si="602"/>
        <v>7.6310658532700471E-2</v>
      </c>
      <c r="U2261" s="92">
        <f t="shared" si="603"/>
        <v>1.3763106585327003</v>
      </c>
    </row>
    <row r="2262" spans="1:21">
      <c r="A2262" s="80">
        <v>38770</v>
      </c>
      <c r="B2262" s="81">
        <v>0</v>
      </c>
      <c r="C2262" s="82">
        <v>2.8865156657279702E-3</v>
      </c>
      <c r="D2262" s="88">
        <f t="shared" si="604"/>
        <v>1.4771192954648602</v>
      </c>
      <c r="E2262" s="89">
        <f t="shared" si="609"/>
        <v>14542.385909297205</v>
      </c>
      <c r="F2262" s="126">
        <f t="shared" si="610"/>
        <v>383806.83071342559</v>
      </c>
      <c r="G2262" s="62">
        <f t="shared" si="611"/>
        <v>2.6392287559089671E-2</v>
      </c>
      <c r="H2262" s="88">
        <f t="shared" si="596"/>
        <v>0</v>
      </c>
      <c r="I2262" s="62">
        <f t="shared" si="605"/>
        <v>0</v>
      </c>
      <c r="J2262" s="89">
        <f t="shared" si="597"/>
        <v>0</v>
      </c>
      <c r="K2262" s="62">
        <f t="shared" si="606"/>
        <v>0</v>
      </c>
      <c r="L2262" s="90">
        <f t="shared" si="598"/>
        <v>57.730313314559403</v>
      </c>
      <c r="M2262" s="73">
        <f>0</f>
        <v>0</v>
      </c>
      <c r="N2262" s="89">
        <f t="shared" si="599"/>
        <v>0</v>
      </c>
      <c r="O2262" s="89">
        <f t="shared" si="600"/>
        <v>0</v>
      </c>
      <c r="P2262" s="89">
        <f t="shared" si="601"/>
        <v>0</v>
      </c>
      <c r="Q2262" s="62">
        <f t="shared" si="612"/>
        <v>0</v>
      </c>
      <c r="R2262" s="89">
        <f t="shared" si="607"/>
        <v>-57.730313314559403</v>
      </c>
      <c r="S2262" s="74">
        <f t="shared" si="608"/>
        <v>0</v>
      </c>
      <c r="T2262" s="91">
        <f t="shared" si="602"/>
        <v>7.7119295464860294E-2</v>
      </c>
      <c r="U2262" s="92">
        <f t="shared" si="603"/>
        <v>1.3771192954648601</v>
      </c>
    </row>
    <row r="2263" spans="1:21">
      <c r="A2263" s="80">
        <v>38771</v>
      </c>
      <c r="B2263" s="81">
        <v>2.4383999999999999E-2</v>
      </c>
      <c r="C2263" s="82">
        <v>2.751110812126771E-3</v>
      </c>
      <c r="D2263" s="88">
        <f t="shared" si="604"/>
        <v>1.4742327797991321</v>
      </c>
      <c r="E2263" s="89">
        <f t="shared" si="609"/>
        <v>14484.655595982646</v>
      </c>
      <c r="F2263" s="126">
        <f t="shared" si="610"/>
        <v>383806.83071342559</v>
      </c>
      <c r="G2263" s="62">
        <f t="shared" si="611"/>
        <v>2.6497477152295935E-2</v>
      </c>
      <c r="H2263" s="88">
        <f t="shared" si="596"/>
        <v>487.68</v>
      </c>
      <c r="I2263" s="62">
        <f t="shared" si="605"/>
        <v>4876.8</v>
      </c>
      <c r="J2263" s="89">
        <f t="shared" si="597"/>
        <v>877.82399999999996</v>
      </c>
      <c r="K2263" s="62">
        <f t="shared" si="606"/>
        <v>19312.128000000001</v>
      </c>
      <c r="L2263" s="90">
        <f t="shared" si="598"/>
        <v>55.022216242535421</v>
      </c>
      <c r="M2263" s="73">
        <f>0</f>
        <v>0</v>
      </c>
      <c r="N2263" s="89">
        <f t="shared" si="599"/>
        <v>0</v>
      </c>
      <c r="O2263" s="89">
        <f t="shared" si="600"/>
        <v>0</v>
      </c>
      <c r="P2263" s="89">
        <f t="shared" si="601"/>
        <v>0</v>
      </c>
      <c r="Q2263" s="62">
        <f t="shared" si="612"/>
        <v>0</v>
      </c>
      <c r="R2263" s="89">
        <f t="shared" si="607"/>
        <v>1310.4817837574644</v>
      </c>
      <c r="S2263" s="74">
        <f t="shared" si="608"/>
        <v>24188.928</v>
      </c>
      <c r="T2263" s="91">
        <f t="shared" si="602"/>
        <v>7.4232779799132231E-2</v>
      </c>
      <c r="U2263" s="92">
        <f t="shared" si="603"/>
        <v>1.3742327797991321</v>
      </c>
    </row>
    <row r="2264" spans="1:21">
      <c r="A2264" s="80">
        <v>38772</v>
      </c>
      <c r="B2264" s="81">
        <v>0</v>
      </c>
      <c r="C2264" s="82">
        <v>2.7239185472501043E-3</v>
      </c>
      <c r="D2264" s="88">
        <f t="shared" si="604"/>
        <v>1.5397568689870056</v>
      </c>
      <c r="E2264" s="89">
        <f t="shared" si="609"/>
        <v>15795.13737974011</v>
      </c>
      <c r="F2264" s="126">
        <f t="shared" si="610"/>
        <v>407995.7587134256</v>
      </c>
      <c r="G2264" s="62">
        <f t="shared" si="611"/>
        <v>2.5830465978519946E-2</v>
      </c>
      <c r="H2264" s="88">
        <f t="shared" si="596"/>
        <v>0</v>
      </c>
      <c r="I2264" s="62">
        <f t="shared" si="605"/>
        <v>0</v>
      </c>
      <c r="J2264" s="89">
        <f t="shared" si="597"/>
        <v>0</v>
      </c>
      <c r="K2264" s="62">
        <f t="shared" si="606"/>
        <v>0</v>
      </c>
      <c r="L2264" s="90">
        <f t="shared" si="598"/>
        <v>54.478370945002084</v>
      </c>
      <c r="M2264" s="73">
        <f>0</f>
        <v>0</v>
      </c>
      <c r="N2264" s="89">
        <f t="shared" si="599"/>
        <v>1213.5047965630515</v>
      </c>
      <c r="O2264" s="89">
        <f t="shared" si="600"/>
        <v>795.13737974011178</v>
      </c>
      <c r="P2264" s="89">
        <f t="shared" si="601"/>
        <v>795.13737974011178</v>
      </c>
      <c r="Q2264" s="62">
        <f t="shared" si="612"/>
        <v>20538.76903562645</v>
      </c>
      <c r="R2264" s="89">
        <f t="shared" si="607"/>
        <v>-849.61575068511388</v>
      </c>
      <c r="S2264" s="74">
        <f t="shared" si="608"/>
        <v>-20538.76903562645</v>
      </c>
      <c r="T2264" s="91">
        <f t="shared" si="602"/>
        <v>0.13975686898700568</v>
      </c>
      <c r="U2264" s="92">
        <f t="shared" si="603"/>
        <v>1.4397568689870055</v>
      </c>
    </row>
    <row r="2265" spans="1:21">
      <c r="A2265" s="80">
        <v>38773</v>
      </c>
      <c r="B2265" s="81">
        <v>0</v>
      </c>
      <c r="C2265" s="82">
        <v>3.4276076073373341E-3</v>
      </c>
      <c r="D2265" s="88">
        <f t="shared" si="604"/>
        <v>1.4972760814527497</v>
      </c>
      <c r="E2265" s="89">
        <f t="shared" si="609"/>
        <v>14945.521629054996</v>
      </c>
      <c r="F2265" s="126">
        <f t="shared" si="610"/>
        <v>387456.98967779917</v>
      </c>
      <c r="G2265" s="62">
        <f t="shared" si="611"/>
        <v>2.5924621387891835E-2</v>
      </c>
      <c r="H2265" s="88">
        <f t="shared" si="596"/>
        <v>0</v>
      </c>
      <c r="I2265" s="62">
        <f t="shared" si="605"/>
        <v>0</v>
      </c>
      <c r="J2265" s="89">
        <f t="shared" si="597"/>
        <v>0</v>
      </c>
      <c r="K2265" s="62">
        <f t="shared" si="606"/>
        <v>0</v>
      </c>
      <c r="L2265" s="90">
        <f t="shared" si="598"/>
        <v>68.552152146746678</v>
      </c>
      <c r="M2265" s="73">
        <f>0</f>
        <v>0</v>
      </c>
      <c r="N2265" s="89">
        <f t="shared" si="599"/>
        <v>0</v>
      </c>
      <c r="O2265" s="89">
        <f t="shared" si="600"/>
        <v>0</v>
      </c>
      <c r="P2265" s="89">
        <f t="shared" si="601"/>
        <v>0</v>
      </c>
      <c r="Q2265" s="62">
        <f t="shared" si="612"/>
        <v>0</v>
      </c>
      <c r="R2265" s="89">
        <f t="shared" si="607"/>
        <v>-68.552152146746678</v>
      </c>
      <c r="S2265" s="74">
        <f t="shared" si="608"/>
        <v>0</v>
      </c>
      <c r="T2265" s="91">
        <f t="shared" si="602"/>
        <v>9.7276081452749796E-2</v>
      </c>
      <c r="U2265" s="92">
        <f t="shared" si="603"/>
        <v>1.3972760814527496</v>
      </c>
    </row>
    <row r="2266" spans="1:21">
      <c r="A2266" s="80">
        <v>38774</v>
      </c>
      <c r="B2266" s="81">
        <v>6.7563999999999999E-2</v>
      </c>
      <c r="C2266" s="82">
        <v>2.8881453475187798E-3</v>
      </c>
      <c r="D2266" s="88">
        <f t="shared" si="604"/>
        <v>1.4938484738454125</v>
      </c>
      <c r="E2266" s="89">
        <f t="shared" si="609"/>
        <v>14876.969476908249</v>
      </c>
      <c r="F2266" s="126">
        <f t="shared" si="610"/>
        <v>387456.98967779917</v>
      </c>
      <c r="G2266" s="62">
        <f t="shared" si="611"/>
        <v>2.6044080434473066E-2</v>
      </c>
      <c r="H2266" s="88">
        <f t="shared" si="596"/>
        <v>1351.28</v>
      </c>
      <c r="I2266" s="62">
        <f t="shared" si="605"/>
        <v>13512.800000000001</v>
      </c>
      <c r="J2266" s="89">
        <f t="shared" si="597"/>
        <v>2432.3039999999996</v>
      </c>
      <c r="K2266" s="62">
        <f t="shared" si="606"/>
        <v>53510.687999999987</v>
      </c>
      <c r="L2266" s="90">
        <f t="shared" si="598"/>
        <v>57.762906950375594</v>
      </c>
      <c r="M2266" s="73">
        <f>0</f>
        <v>0</v>
      </c>
      <c r="N2266" s="89">
        <f t="shared" si="599"/>
        <v>0</v>
      </c>
      <c r="O2266" s="89">
        <f t="shared" si="600"/>
        <v>0</v>
      </c>
      <c r="P2266" s="89">
        <f t="shared" si="601"/>
        <v>0</v>
      </c>
      <c r="Q2266" s="62">
        <f t="shared" si="612"/>
        <v>0</v>
      </c>
      <c r="R2266" s="89">
        <f t="shared" si="607"/>
        <v>3725.8210930496243</v>
      </c>
      <c r="S2266" s="74">
        <f t="shared" si="608"/>
        <v>67023.487999999983</v>
      </c>
      <c r="T2266" s="91">
        <f t="shared" si="602"/>
        <v>9.3848473845412617E-2</v>
      </c>
      <c r="U2266" s="92">
        <f t="shared" si="603"/>
        <v>1.3938484738454124</v>
      </c>
    </row>
    <row r="2267" spans="1:21">
      <c r="A2267" s="80">
        <v>38775</v>
      </c>
      <c r="B2267" s="81">
        <v>0</v>
      </c>
      <c r="C2267" s="82">
        <v>2.561621873080211E-3</v>
      </c>
      <c r="D2267" s="88">
        <f t="shared" si="604"/>
        <v>1.6801395284978935</v>
      </c>
      <c r="E2267" s="89">
        <f t="shared" si="609"/>
        <v>18602.790569957873</v>
      </c>
      <c r="F2267" s="126">
        <f t="shared" si="610"/>
        <v>454480.47767779918</v>
      </c>
      <c r="G2267" s="62">
        <f t="shared" si="611"/>
        <v>2.4430768919785153E-2</v>
      </c>
      <c r="H2267" s="88">
        <f t="shared" si="596"/>
        <v>0</v>
      </c>
      <c r="I2267" s="62">
        <f t="shared" si="605"/>
        <v>0</v>
      </c>
      <c r="J2267" s="89">
        <f t="shared" si="597"/>
        <v>0</v>
      </c>
      <c r="K2267" s="62">
        <f t="shared" si="606"/>
        <v>0</v>
      </c>
      <c r="L2267" s="90">
        <f t="shared" si="598"/>
        <v>51.232437461604221</v>
      </c>
      <c r="M2267" s="73">
        <f>0</f>
        <v>0</v>
      </c>
      <c r="N2267" s="89">
        <f t="shared" si="599"/>
        <v>11704.066153665997</v>
      </c>
      <c r="O2267" s="89">
        <f t="shared" si="600"/>
        <v>3602.79056995787</v>
      </c>
      <c r="P2267" s="89">
        <f t="shared" si="601"/>
        <v>3602.79056995787</v>
      </c>
      <c r="Q2267" s="62">
        <f t="shared" si="612"/>
        <v>88018.943881021769</v>
      </c>
      <c r="R2267" s="89">
        <f t="shared" si="607"/>
        <v>-3654.0230074194742</v>
      </c>
      <c r="S2267" s="74">
        <f t="shared" si="608"/>
        <v>-88018.943881021769</v>
      </c>
      <c r="T2267" s="91">
        <f t="shared" si="602"/>
        <v>0.28013952849789359</v>
      </c>
      <c r="U2267" s="92">
        <f t="shared" si="603"/>
        <v>1.5801395284978934</v>
      </c>
    </row>
    <row r="2268" spans="1:21">
      <c r="A2268" s="80">
        <v>38776</v>
      </c>
      <c r="B2268" s="81">
        <v>0</v>
      </c>
      <c r="C2268" s="82">
        <v>3.0806170109451869E-3</v>
      </c>
      <c r="D2268" s="88">
        <f t="shared" si="604"/>
        <v>1.49743837812692</v>
      </c>
      <c r="E2268" s="89">
        <f t="shared" si="609"/>
        <v>14948.7675625384</v>
      </c>
      <c r="F2268" s="126">
        <f t="shared" si="610"/>
        <v>366461.53379677742</v>
      </c>
      <c r="G2268" s="62">
        <f t="shared" si="611"/>
        <v>2.4514498085790679E-2</v>
      </c>
      <c r="H2268" s="88">
        <f t="shared" si="596"/>
        <v>0</v>
      </c>
      <c r="I2268" s="62">
        <f t="shared" si="605"/>
        <v>0</v>
      </c>
      <c r="J2268" s="89">
        <f t="shared" si="597"/>
        <v>0</v>
      </c>
      <c r="K2268" s="62">
        <f t="shared" si="606"/>
        <v>0</v>
      </c>
      <c r="L2268" s="90">
        <f t="shared" si="598"/>
        <v>61.612340218903739</v>
      </c>
      <c r="M2268" s="73">
        <f>0</f>
        <v>0</v>
      </c>
      <c r="N2268" s="89">
        <f t="shared" si="599"/>
        <v>0</v>
      </c>
      <c r="O2268" s="89">
        <f t="shared" si="600"/>
        <v>0</v>
      </c>
      <c r="P2268" s="89">
        <f t="shared" si="601"/>
        <v>0</v>
      </c>
      <c r="Q2268" s="62">
        <f t="shared" si="612"/>
        <v>0</v>
      </c>
      <c r="R2268" s="89">
        <f t="shared" si="607"/>
        <v>-61.612340218903739</v>
      </c>
      <c r="S2268" s="74">
        <f t="shared" si="608"/>
        <v>0</v>
      </c>
      <c r="T2268" s="91">
        <f t="shared" si="602"/>
        <v>9.7438378126920133E-2</v>
      </c>
      <c r="U2268" s="92">
        <f t="shared" si="603"/>
        <v>1.39743837812692</v>
      </c>
    </row>
    <row r="2269" spans="1:21">
      <c r="A2269" s="80">
        <v>38777</v>
      </c>
      <c r="B2269" s="81">
        <v>0</v>
      </c>
      <c r="C2269" s="82">
        <v>4.1223266418680023E-3</v>
      </c>
      <c r="D2269" s="88">
        <f t="shared" si="604"/>
        <v>1.4943577611159748</v>
      </c>
      <c r="E2269" s="89">
        <f t="shared" si="609"/>
        <v>14887.155222319496</v>
      </c>
      <c r="F2269" s="126">
        <f t="shared" si="610"/>
        <v>366461.53379677742</v>
      </c>
      <c r="G2269" s="62">
        <f t="shared" si="611"/>
        <v>2.4615954379743538E-2</v>
      </c>
      <c r="H2269" s="88">
        <f t="shared" si="596"/>
        <v>0</v>
      </c>
      <c r="I2269" s="62">
        <f t="shared" si="605"/>
        <v>0</v>
      </c>
      <c r="J2269" s="89">
        <f t="shared" si="597"/>
        <v>0</v>
      </c>
      <c r="K2269" s="62">
        <f t="shared" si="606"/>
        <v>0</v>
      </c>
      <c r="L2269" s="90">
        <f t="shared" si="598"/>
        <v>82.446532837360039</v>
      </c>
      <c r="M2269" s="73">
        <f>0</f>
        <v>0</v>
      </c>
      <c r="N2269" s="89">
        <f t="shared" si="599"/>
        <v>0</v>
      </c>
      <c r="O2269" s="89">
        <f t="shared" si="600"/>
        <v>0</v>
      </c>
      <c r="P2269" s="89">
        <f t="shared" si="601"/>
        <v>0</v>
      </c>
      <c r="Q2269" s="62">
        <f t="shared" si="612"/>
        <v>0</v>
      </c>
      <c r="R2269" s="89">
        <f t="shared" si="607"/>
        <v>-82.446532837360039</v>
      </c>
      <c r="S2269" s="74">
        <f t="shared" si="608"/>
        <v>0</v>
      </c>
      <c r="T2269" s="91">
        <f t="shared" si="602"/>
        <v>9.4357761115974936E-2</v>
      </c>
      <c r="U2269" s="92">
        <f t="shared" si="603"/>
        <v>1.3943577611159748</v>
      </c>
    </row>
    <row r="2270" spans="1:21">
      <c r="A2270" s="80">
        <v>38778</v>
      </c>
      <c r="B2270" s="81">
        <v>0</v>
      </c>
      <c r="C2270" s="82">
        <v>4.271763178166724E-3</v>
      </c>
      <c r="D2270" s="88">
        <f t="shared" si="604"/>
        <v>1.4902354344741067</v>
      </c>
      <c r="E2270" s="89">
        <f t="shared" si="609"/>
        <v>14804.708689482135</v>
      </c>
      <c r="F2270" s="126">
        <f t="shared" si="610"/>
        <v>366461.53379677742</v>
      </c>
      <c r="G2270" s="62">
        <f t="shared" si="611"/>
        <v>2.4753039150113541E-2</v>
      </c>
      <c r="H2270" s="88">
        <f t="shared" si="596"/>
        <v>0</v>
      </c>
      <c r="I2270" s="62">
        <f t="shared" si="605"/>
        <v>0</v>
      </c>
      <c r="J2270" s="89">
        <f t="shared" si="597"/>
        <v>0</v>
      </c>
      <c r="K2270" s="62">
        <f t="shared" si="606"/>
        <v>0</v>
      </c>
      <c r="L2270" s="90">
        <f t="shared" si="598"/>
        <v>85.435263563334487</v>
      </c>
      <c r="M2270" s="73">
        <f>0</f>
        <v>0</v>
      </c>
      <c r="N2270" s="89">
        <f t="shared" si="599"/>
        <v>0</v>
      </c>
      <c r="O2270" s="89">
        <f t="shared" si="600"/>
        <v>0</v>
      </c>
      <c r="P2270" s="89">
        <f t="shared" si="601"/>
        <v>0</v>
      </c>
      <c r="Q2270" s="62">
        <f t="shared" si="612"/>
        <v>0</v>
      </c>
      <c r="R2270" s="89">
        <f t="shared" si="607"/>
        <v>-85.435263563334487</v>
      </c>
      <c r="S2270" s="74">
        <f t="shared" si="608"/>
        <v>0</v>
      </c>
      <c r="T2270" s="91">
        <f t="shared" si="602"/>
        <v>9.0235434474106757E-2</v>
      </c>
      <c r="U2270" s="92">
        <f t="shared" si="603"/>
        <v>1.3902354344741066</v>
      </c>
    </row>
    <row r="2271" spans="1:21">
      <c r="A2271" s="80">
        <v>38779</v>
      </c>
      <c r="B2271" s="81">
        <v>0</v>
      </c>
      <c r="C2271" s="82">
        <v>3.6757681133331543E-3</v>
      </c>
      <c r="D2271" s="88">
        <f t="shared" si="604"/>
        <v>1.4859636712959401</v>
      </c>
      <c r="E2271" s="89">
        <f t="shared" si="609"/>
        <v>14719.2734259188</v>
      </c>
      <c r="F2271" s="126">
        <f t="shared" si="610"/>
        <v>366461.53379677742</v>
      </c>
      <c r="G2271" s="62">
        <f t="shared" si="611"/>
        <v>2.4896713526055197E-2</v>
      </c>
      <c r="H2271" s="88">
        <f t="shared" si="596"/>
        <v>0</v>
      </c>
      <c r="I2271" s="62">
        <f t="shared" si="605"/>
        <v>0</v>
      </c>
      <c r="J2271" s="89">
        <f t="shared" si="597"/>
        <v>0</v>
      </c>
      <c r="K2271" s="62">
        <f t="shared" si="606"/>
        <v>0</v>
      </c>
      <c r="L2271" s="90">
        <f t="shared" si="598"/>
        <v>73.515362266663089</v>
      </c>
      <c r="M2271" s="73">
        <f>0</f>
        <v>0</v>
      </c>
      <c r="N2271" s="89">
        <f t="shared" si="599"/>
        <v>0</v>
      </c>
      <c r="O2271" s="89">
        <f t="shared" si="600"/>
        <v>0</v>
      </c>
      <c r="P2271" s="89">
        <f t="shared" si="601"/>
        <v>0</v>
      </c>
      <c r="Q2271" s="62">
        <f t="shared" si="612"/>
        <v>0</v>
      </c>
      <c r="R2271" s="89">
        <f t="shared" si="607"/>
        <v>-73.515362266663089</v>
      </c>
      <c r="S2271" s="74">
        <f t="shared" si="608"/>
        <v>0</v>
      </c>
      <c r="T2271" s="91">
        <f t="shared" si="602"/>
        <v>8.5963671295940181E-2</v>
      </c>
      <c r="U2271" s="92">
        <f t="shared" si="603"/>
        <v>1.38596367129594</v>
      </c>
    </row>
    <row r="2272" spans="1:21">
      <c r="A2272" s="80">
        <v>38780</v>
      </c>
      <c r="B2272" s="81">
        <v>0</v>
      </c>
      <c r="C2272" s="82">
        <v>3.4832315940445733E-3</v>
      </c>
      <c r="D2272" s="88">
        <f t="shared" si="604"/>
        <v>1.4822879031826068</v>
      </c>
      <c r="E2272" s="89">
        <f t="shared" si="609"/>
        <v>14645.758063652136</v>
      </c>
      <c r="F2272" s="126">
        <f t="shared" si="610"/>
        <v>366461.53379677742</v>
      </c>
      <c r="G2272" s="62">
        <f t="shared" si="611"/>
        <v>2.5021684244959787E-2</v>
      </c>
      <c r="H2272" s="88">
        <f t="shared" si="596"/>
        <v>0</v>
      </c>
      <c r="I2272" s="62">
        <f t="shared" si="605"/>
        <v>0</v>
      </c>
      <c r="J2272" s="89">
        <f t="shared" si="597"/>
        <v>0</v>
      </c>
      <c r="K2272" s="62">
        <f t="shared" si="606"/>
        <v>0</v>
      </c>
      <c r="L2272" s="90">
        <f t="shared" si="598"/>
        <v>69.664631880891463</v>
      </c>
      <c r="M2272" s="73">
        <f>0</f>
        <v>0</v>
      </c>
      <c r="N2272" s="89">
        <f t="shared" si="599"/>
        <v>0</v>
      </c>
      <c r="O2272" s="89">
        <f t="shared" si="600"/>
        <v>0</v>
      </c>
      <c r="P2272" s="89">
        <f t="shared" si="601"/>
        <v>0</v>
      </c>
      <c r="Q2272" s="62">
        <f t="shared" si="612"/>
        <v>0</v>
      </c>
      <c r="R2272" s="89">
        <f t="shared" si="607"/>
        <v>-69.664631880891463</v>
      </c>
      <c r="S2272" s="74">
        <f t="shared" si="608"/>
        <v>0</v>
      </c>
      <c r="T2272" s="91">
        <f t="shared" si="602"/>
        <v>8.2287903182606925E-2</v>
      </c>
      <c r="U2272" s="92">
        <f t="shared" si="603"/>
        <v>1.3822879031826067</v>
      </c>
    </row>
    <row r="2273" spans="1:21">
      <c r="A2273" s="80">
        <v>38781</v>
      </c>
      <c r="B2273" s="81">
        <v>0</v>
      </c>
      <c r="C2273" s="82">
        <v>3.9216021139638823E-3</v>
      </c>
      <c r="D2273" s="88">
        <f t="shared" si="604"/>
        <v>1.4788046715885623</v>
      </c>
      <c r="E2273" s="89">
        <f t="shared" si="609"/>
        <v>14576.093431771245</v>
      </c>
      <c r="F2273" s="126">
        <f t="shared" si="610"/>
        <v>366461.53379677742</v>
      </c>
      <c r="G2273" s="62">
        <f t="shared" si="611"/>
        <v>2.5141272283423204E-2</v>
      </c>
      <c r="H2273" s="88">
        <f t="shared" si="596"/>
        <v>0</v>
      </c>
      <c r="I2273" s="62">
        <f t="shared" si="605"/>
        <v>0</v>
      </c>
      <c r="J2273" s="89">
        <f t="shared" si="597"/>
        <v>0</v>
      </c>
      <c r="K2273" s="62">
        <f t="shared" si="606"/>
        <v>0</v>
      </c>
      <c r="L2273" s="90">
        <f t="shared" si="598"/>
        <v>78.432042279277653</v>
      </c>
      <c r="M2273" s="73">
        <f>0</f>
        <v>0</v>
      </c>
      <c r="N2273" s="89">
        <f t="shared" si="599"/>
        <v>0</v>
      </c>
      <c r="O2273" s="89">
        <f t="shared" si="600"/>
        <v>0</v>
      </c>
      <c r="P2273" s="89">
        <f t="shared" si="601"/>
        <v>0</v>
      </c>
      <c r="Q2273" s="62">
        <f t="shared" si="612"/>
        <v>0</v>
      </c>
      <c r="R2273" s="89">
        <f t="shared" si="607"/>
        <v>-78.432042279277653</v>
      </c>
      <c r="S2273" s="74">
        <f t="shared" si="608"/>
        <v>0</v>
      </c>
      <c r="T2273" s="91">
        <f t="shared" si="602"/>
        <v>7.8804671588562414E-2</v>
      </c>
      <c r="U2273" s="92">
        <f t="shared" si="603"/>
        <v>1.3788046715885622</v>
      </c>
    </row>
    <row r="2274" spans="1:21">
      <c r="A2274" s="80">
        <v>38782</v>
      </c>
      <c r="B2274" s="81">
        <v>0</v>
      </c>
      <c r="C2274" s="82">
        <v>4.0544594328394239E-3</v>
      </c>
      <c r="D2274" s="88">
        <f t="shared" si="604"/>
        <v>1.4748830694745985</v>
      </c>
      <c r="E2274" s="89">
        <f t="shared" si="609"/>
        <v>14497.661389491968</v>
      </c>
      <c r="F2274" s="126">
        <f t="shared" si="610"/>
        <v>366461.53379677742</v>
      </c>
      <c r="G2274" s="62">
        <f t="shared" si="611"/>
        <v>2.5277286036104553E-2</v>
      </c>
      <c r="H2274" s="88">
        <f t="shared" si="596"/>
        <v>0</v>
      </c>
      <c r="I2274" s="62">
        <f t="shared" si="605"/>
        <v>0</v>
      </c>
      <c r="J2274" s="89">
        <f t="shared" si="597"/>
        <v>0</v>
      </c>
      <c r="K2274" s="62">
        <f t="shared" si="606"/>
        <v>0</v>
      </c>
      <c r="L2274" s="90">
        <f t="shared" si="598"/>
        <v>81.08918865678848</v>
      </c>
      <c r="M2274" s="73">
        <f>0</f>
        <v>0</v>
      </c>
      <c r="N2274" s="89">
        <f t="shared" si="599"/>
        <v>0</v>
      </c>
      <c r="O2274" s="89">
        <f t="shared" si="600"/>
        <v>0</v>
      </c>
      <c r="P2274" s="89">
        <f t="shared" si="601"/>
        <v>0</v>
      </c>
      <c r="Q2274" s="62">
        <f t="shared" si="612"/>
        <v>0</v>
      </c>
      <c r="R2274" s="89">
        <f t="shared" si="607"/>
        <v>-81.08918865678848</v>
      </c>
      <c r="S2274" s="74">
        <f t="shared" si="608"/>
        <v>0</v>
      </c>
      <c r="T2274" s="91">
        <f t="shared" si="602"/>
        <v>7.4883069474598551E-2</v>
      </c>
      <c r="U2274" s="92">
        <f t="shared" si="603"/>
        <v>1.3748830694745984</v>
      </c>
    </row>
    <row r="2275" spans="1:21">
      <c r="A2275" s="80">
        <v>38783</v>
      </c>
      <c r="B2275" s="81">
        <v>0</v>
      </c>
      <c r="C2275" s="82">
        <v>3.3484768292083023E-3</v>
      </c>
      <c r="D2275" s="88">
        <f t="shared" si="604"/>
        <v>1.4708286100417589</v>
      </c>
      <c r="E2275" s="89">
        <f t="shared" si="609"/>
        <v>14416.57220083518</v>
      </c>
      <c r="F2275" s="126">
        <f t="shared" si="610"/>
        <v>366461.53379677742</v>
      </c>
      <c r="G2275" s="62">
        <f t="shared" si="611"/>
        <v>2.5419463704107668E-2</v>
      </c>
      <c r="H2275" s="88">
        <f t="shared" si="596"/>
        <v>0</v>
      </c>
      <c r="I2275" s="62">
        <f t="shared" si="605"/>
        <v>0</v>
      </c>
      <c r="J2275" s="89">
        <f t="shared" si="597"/>
        <v>0</v>
      </c>
      <c r="K2275" s="62">
        <f t="shared" si="606"/>
        <v>0</v>
      </c>
      <c r="L2275" s="90">
        <f t="shared" si="598"/>
        <v>66.96953658416605</v>
      </c>
      <c r="M2275" s="73">
        <f>0</f>
        <v>0</v>
      </c>
      <c r="N2275" s="89">
        <f t="shared" si="599"/>
        <v>0</v>
      </c>
      <c r="O2275" s="89">
        <f t="shared" si="600"/>
        <v>0</v>
      </c>
      <c r="P2275" s="89">
        <f t="shared" si="601"/>
        <v>0</v>
      </c>
      <c r="Q2275" s="62">
        <f t="shared" si="612"/>
        <v>0</v>
      </c>
      <c r="R2275" s="89">
        <f t="shared" si="607"/>
        <v>-66.96953658416605</v>
      </c>
      <c r="S2275" s="74">
        <f t="shared" si="608"/>
        <v>0</v>
      </c>
      <c r="T2275" s="91">
        <f t="shared" si="602"/>
        <v>7.0828610041758999E-2</v>
      </c>
      <c r="U2275" s="92">
        <f t="shared" si="603"/>
        <v>1.3708286100417588</v>
      </c>
    </row>
    <row r="2276" spans="1:21">
      <c r="A2276" s="80">
        <v>38784</v>
      </c>
      <c r="B2276" s="81">
        <v>0</v>
      </c>
      <c r="C2276" s="82">
        <v>3.902829173238967E-3</v>
      </c>
      <c r="D2276" s="88">
        <f t="shared" si="604"/>
        <v>1.4674801332125507</v>
      </c>
      <c r="E2276" s="89">
        <f t="shared" si="609"/>
        <v>14349.602664251015</v>
      </c>
      <c r="F2276" s="126">
        <f t="shared" si="610"/>
        <v>366461.53379677742</v>
      </c>
      <c r="G2276" s="62">
        <f t="shared" si="611"/>
        <v>2.5538096236611376E-2</v>
      </c>
      <c r="H2276" s="88">
        <f t="shared" si="596"/>
        <v>0</v>
      </c>
      <c r="I2276" s="62">
        <f t="shared" si="605"/>
        <v>0</v>
      </c>
      <c r="J2276" s="89">
        <f t="shared" si="597"/>
        <v>0</v>
      </c>
      <c r="K2276" s="62">
        <f t="shared" si="606"/>
        <v>0</v>
      </c>
      <c r="L2276" s="90">
        <f t="shared" si="598"/>
        <v>78.056583464779337</v>
      </c>
      <c r="M2276" s="73">
        <f>0</f>
        <v>0</v>
      </c>
      <c r="N2276" s="89">
        <f t="shared" si="599"/>
        <v>0</v>
      </c>
      <c r="O2276" s="89">
        <f t="shared" si="600"/>
        <v>0</v>
      </c>
      <c r="P2276" s="89">
        <f t="shared" si="601"/>
        <v>0</v>
      </c>
      <c r="Q2276" s="62">
        <f t="shared" si="612"/>
        <v>0</v>
      </c>
      <c r="R2276" s="89">
        <f t="shared" si="607"/>
        <v>-78.056583464779337</v>
      </c>
      <c r="S2276" s="74">
        <f t="shared" si="608"/>
        <v>0</v>
      </c>
      <c r="T2276" s="91">
        <f t="shared" si="602"/>
        <v>6.7480133212550752E-2</v>
      </c>
      <c r="U2276" s="92">
        <f t="shared" si="603"/>
        <v>1.3674801332125506</v>
      </c>
    </row>
    <row r="2277" spans="1:21">
      <c r="A2277" s="80">
        <v>38785</v>
      </c>
      <c r="B2277" s="81">
        <v>0</v>
      </c>
      <c r="C2277" s="82">
        <v>4.2087097915407172E-3</v>
      </c>
      <c r="D2277" s="88">
        <f t="shared" si="604"/>
        <v>1.4635773040393119</v>
      </c>
      <c r="E2277" s="89">
        <f t="shared" si="609"/>
        <v>14271.546080786236</v>
      </c>
      <c r="F2277" s="126">
        <f t="shared" si="610"/>
        <v>366461.53379677742</v>
      </c>
      <c r="G2277" s="62">
        <f t="shared" si="611"/>
        <v>2.5677773923187208E-2</v>
      </c>
      <c r="H2277" s="88">
        <f t="shared" si="596"/>
        <v>0</v>
      </c>
      <c r="I2277" s="62">
        <f t="shared" si="605"/>
        <v>0</v>
      </c>
      <c r="J2277" s="89">
        <f t="shared" si="597"/>
        <v>0</v>
      </c>
      <c r="K2277" s="62">
        <f t="shared" si="606"/>
        <v>0</v>
      </c>
      <c r="L2277" s="90">
        <f t="shared" si="598"/>
        <v>84.174195830814341</v>
      </c>
      <c r="M2277" s="73">
        <f>0</f>
        <v>0</v>
      </c>
      <c r="N2277" s="89">
        <f t="shared" si="599"/>
        <v>0</v>
      </c>
      <c r="O2277" s="89">
        <f t="shared" si="600"/>
        <v>0</v>
      </c>
      <c r="P2277" s="89">
        <f t="shared" si="601"/>
        <v>0</v>
      </c>
      <c r="Q2277" s="62">
        <f t="shared" si="612"/>
        <v>0</v>
      </c>
      <c r="R2277" s="89">
        <f t="shared" si="607"/>
        <v>-84.174195830814341</v>
      </c>
      <c r="S2277" s="74">
        <f t="shared" si="608"/>
        <v>0</v>
      </c>
      <c r="T2277" s="91">
        <f t="shared" si="602"/>
        <v>6.3577304039311944E-2</v>
      </c>
      <c r="U2277" s="92">
        <f t="shared" si="603"/>
        <v>1.3635773040393118</v>
      </c>
    </row>
    <row r="2278" spans="1:21">
      <c r="A2278" s="80">
        <v>38786</v>
      </c>
      <c r="B2278" s="81">
        <v>0</v>
      </c>
      <c r="C2278" s="82">
        <v>3.9325297302108984E-3</v>
      </c>
      <c r="D2278" s="88">
        <f t="shared" si="604"/>
        <v>1.459368594247771</v>
      </c>
      <c r="E2278" s="89">
        <f t="shared" si="609"/>
        <v>14187.371884955423</v>
      </c>
      <c r="F2278" s="126">
        <f t="shared" si="610"/>
        <v>366461.53379677742</v>
      </c>
      <c r="G2278" s="62">
        <f t="shared" si="611"/>
        <v>2.583012109419509E-2</v>
      </c>
      <c r="H2278" s="88">
        <f t="shared" si="596"/>
        <v>0</v>
      </c>
      <c r="I2278" s="62">
        <f t="shared" si="605"/>
        <v>0</v>
      </c>
      <c r="J2278" s="89">
        <f t="shared" si="597"/>
        <v>0</v>
      </c>
      <c r="K2278" s="62">
        <f t="shared" si="606"/>
        <v>0</v>
      </c>
      <c r="L2278" s="90">
        <f t="shared" si="598"/>
        <v>78.650594604217972</v>
      </c>
      <c r="M2278" s="73">
        <f>0</f>
        <v>0</v>
      </c>
      <c r="N2278" s="89">
        <f t="shared" si="599"/>
        <v>0</v>
      </c>
      <c r="O2278" s="89">
        <f t="shared" si="600"/>
        <v>0</v>
      </c>
      <c r="P2278" s="89">
        <f t="shared" si="601"/>
        <v>0</v>
      </c>
      <c r="Q2278" s="62">
        <f t="shared" si="612"/>
        <v>0</v>
      </c>
      <c r="R2278" s="89">
        <f t="shared" si="607"/>
        <v>-78.650594604217972</v>
      </c>
      <c r="S2278" s="74">
        <f t="shared" si="608"/>
        <v>0</v>
      </c>
      <c r="T2278" s="91">
        <f t="shared" si="602"/>
        <v>5.9368594247771078E-2</v>
      </c>
      <c r="U2278" s="92">
        <f t="shared" si="603"/>
        <v>1.3593685942477709</v>
      </c>
    </row>
    <row r="2279" spans="1:21">
      <c r="A2279" s="80">
        <v>38787</v>
      </c>
      <c r="B2279" s="81">
        <v>0</v>
      </c>
      <c r="C2279" s="82">
        <v>4.2087444429332634E-3</v>
      </c>
      <c r="D2279" s="88">
        <f t="shared" si="604"/>
        <v>1.4554360645175601</v>
      </c>
      <c r="E2279" s="89">
        <f t="shared" si="609"/>
        <v>14108.721290351205</v>
      </c>
      <c r="F2279" s="126">
        <f t="shared" si="610"/>
        <v>366461.53379677742</v>
      </c>
      <c r="G2279" s="62">
        <f t="shared" si="611"/>
        <v>2.5974113901264487E-2</v>
      </c>
      <c r="H2279" s="88">
        <f t="shared" si="596"/>
        <v>0</v>
      </c>
      <c r="I2279" s="62">
        <f t="shared" si="605"/>
        <v>0</v>
      </c>
      <c r="J2279" s="89">
        <f t="shared" si="597"/>
        <v>0</v>
      </c>
      <c r="K2279" s="62">
        <f t="shared" si="606"/>
        <v>0</v>
      </c>
      <c r="L2279" s="90">
        <f t="shared" si="598"/>
        <v>84.17488885866527</v>
      </c>
      <c r="M2279" s="73">
        <f>0</f>
        <v>0</v>
      </c>
      <c r="N2279" s="89">
        <f t="shared" si="599"/>
        <v>0</v>
      </c>
      <c r="O2279" s="89">
        <f t="shared" si="600"/>
        <v>0</v>
      </c>
      <c r="P2279" s="89">
        <f t="shared" si="601"/>
        <v>0</v>
      </c>
      <c r="Q2279" s="62">
        <f t="shared" si="612"/>
        <v>0</v>
      </c>
      <c r="R2279" s="89">
        <f t="shared" si="607"/>
        <v>-84.17488885866527</v>
      </c>
      <c r="S2279" s="74">
        <f t="shared" si="608"/>
        <v>0</v>
      </c>
      <c r="T2279" s="91">
        <f t="shared" si="602"/>
        <v>5.5436064517560224E-2</v>
      </c>
      <c r="U2279" s="92">
        <f t="shared" si="603"/>
        <v>1.35543606451756</v>
      </c>
    </row>
    <row r="2280" spans="1:21">
      <c r="A2280" s="80">
        <v>38788</v>
      </c>
      <c r="B2280" s="81">
        <v>0</v>
      </c>
      <c r="C2280" s="82">
        <v>4.3416429486870071E-3</v>
      </c>
      <c r="D2280" s="88">
        <f t="shared" si="604"/>
        <v>1.4512273200746268</v>
      </c>
      <c r="E2280" s="89">
        <f t="shared" si="609"/>
        <v>14024.54640149254</v>
      </c>
      <c r="F2280" s="126">
        <f t="shared" si="610"/>
        <v>366461.53379677742</v>
      </c>
      <c r="G2280" s="62">
        <f t="shared" si="611"/>
        <v>2.6130009720512413E-2</v>
      </c>
      <c r="H2280" s="88">
        <f t="shared" si="596"/>
        <v>0</v>
      </c>
      <c r="I2280" s="62">
        <f t="shared" si="605"/>
        <v>0</v>
      </c>
      <c r="J2280" s="89">
        <f t="shared" si="597"/>
        <v>0</v>
      </c>
      <c r="K2280" s="62">
        <f t="shared" si="606"/>
        <v>0</v>
      </c>
      <c r="L2280" s="90">
        <f t="shared" si="598"/>
        <v>86.832858973740144</v>
      </c>
      <c r="M2280" s="73">
        <f>0</f>
        <v>0</v>
      </c>
      <c r="N2280" s="89">
        <f t="shared" si="599"/>
        <v>0</v>
      </c>
      <c r="O2280" s="89">
        <f t="shared" si="600"/>
        <v>0</v>
      </c>
      <c r="P2280" s="89">
        <f t="shared" si="601"/>
        <v>0</v>
      </c>
      <c r="Q2280" s="62">
        <f t="shared" si="612"/>
        <v>0</v>
      </c>
      <c r="R2280" s="89">
        <f t="shared" si="607"/>
        <v>-86.832858973740144</v>
      </c>
      <c r="S2280" s="74">
        <f t="shared" si="608"/>
        <v>0</v>
      </c>
      <c r="T2280" s="91">
        <f t="shared" si="602"/>
        <v>5.1227320074626936E-2</v>
      </c>
      <c r="U2280" s="92">
        <f t="shared" si="603"/>
        <v>1.3512273200746268</v>
      </c>
    </row>
    <row r="2281" spans="1:21">
      <c r="A2281" s="80">
        <v>38789</v>
      </c>
      <c r="B2281" s="81">
        <v>0</v>
      </c>
      <c r="C2281" s="82">
        <v>4.0359496194848103E-3</v>
      </c>
      <c r="D2281" s="88">
        <f t="shared" si="604"/>
        <v>1.4468856771259402</v>
      </c>
      <c r="E2281" s="89">
        <f t="shared" si="609"/>
        <v>13937.713542518801</v>
      </c>
      <c r="F2281" s="126">
        <f t="shared" si="610"/>
        <v>366461.53379677742</v>
      </c>
      <c r="G2281" s="62">
        <f t="shared" si="611"/>
        <v>2.6292801375120751E-2</v>
      </c>
      <c r="H2281" s="88">
        <f t="shared" si="596"/>
        <v>0</v>
      </c>
      <c r="I2281" s="62">
        <f t="shared" si="605"/>
        <v>0</v>
      </c>
      <c r="J2281" s="89">
        <f t="shared" si="597"/>
        <v>0</v>
      </c>
      <c r="K2281" s="62">
        <f t="shared" si="606"/>
        <v>0</v>
      </c>
      <c r="L2281" s="90">
        <f t="shared" si="598"/>
        <v>80.718992389696211</v>
      </c>
      <c r="M2281" s="73">
        <f>0</f>
        <v>0</v>
      </c>
      <c r="N2281" s="89">
        <f t="shared" si="599"/>
        <v>0</v>
      </c>
      <c r="O2281" s="89">
        <f t="shared" si="600"/>
        <v>0</v>
      </c>
      <c r="P2281" s="89">
        <f t="shared" si="601"/>
        <v>0</v>
      </c>
      <c r="Q2281" s="62">
        <f t="shared" si="612"/>
        <v>0</v>
      </c>
      <c r="R2281" s="89">
        <f t="shared" si="607"/>
        <v>-80.718992389696211</v>
      </c>
      <c r="S2281" s="74">
        <f t="shared" si="608"/>
        <v>0</v>
      </c>
      <c r="T2281" s="91">
        <f t="shared" si="602"/>
        <v>4.6885677125940273E-2</v>
      </c>
      <c r="U2281" s="92">
        <f t="shared" si="603"/>
        <v>1.3468856771259401</v>
      </c>
    </row>
    <row r="2282" spans="1:21">
      <c r="A2282" s="80">
        <v>38790</v>
      </c>
      <c r="B2282" s="81">
        <v>1.7018000000000002E-2</v>
      </c>
      <c r="C2282" s="82">
        <v>4.0705104308402422E-3</v>
      </c>
      <c r="D2282" s="88">
        <f t="shared" si="604"/>
        <v>1.4428497275064551</v>
      </c>
      <c r="E2282" s="89">
        <f t="shared" si="609"/>
        <v>13856.994550129104</v>
      </c>
      <c r="F2282" s="126">
        <f t="shared" si="610"/>
        <v>366461.53379677742</v>
      </c>
      <c r="G2282" s="62">
        <f t="shared" si="611"/>
        <v>2.6445960736367839E-2</v>
      </c>
      <c r="H2282" s="88">
        <f t="shared" si="596"/>
        <v>340.36</v>
      </c>
      <c r="I2282" s="62">
        <f t="shared" si="605"/>
        <v>3403.6000000000004</v>
      </c>
      <c r="J2282" s="89">
        <f t="shared" si="597"/>
        <v>612.64800000000002</v>
      </c>
      <c r="K2282" s="62">
        <f t="shared" si="606"/>
        <v>13478.255999999999</v>
      </c>
      <c r="L2282" s="90">
        <f t="shared" si="598"/>
        <v>81.410208616804852</v>
      </c>
      <c r="M2282" s="73">
        <f>0</f>
        <v>0</v>
      </c>
      <c r="N2282" s="89">
        <f t="shared" si="599"/>
        <v>0</v>
      </c>
      <c r="O2282" s="89">
        <f t="shared" si="600"/>
        <v>0</v>
      </c>
      <c r="P2282" s="89">
        <f t="shared" si="601"/>
        <v>0</v>
      </c>
      <c r="Q2282" s="62">
        <f t="shared" si="612"/>
        <v>0</v>
      </c>
      <c r="R2282" s="89">
        <f t="shared" si="607"/>
        <v>871.59779138319516</v>
      </c>
      <c r="S2282" s="74">
        <f t="shared" si="608"/>
        <v>16881.856</v>
      </c>
      <c r="T2282" s="91">
        <f t="shared" si="602"/>
        <v>4.2849727506455215E-2</v>
      </c>
      <c r="U2282" s="92">
        <f t="shared" si="603"/>
        <v>1.342849727506455</v>
      </c>
    </row>
    <row r="2283" spans="1:21">
      <c r="A2283" s="80">
        <v>38791</v>
      </c>
      <c r="B2283" s="81">
        <v>0</v>
      </c>
      <c r="C2283" s="82">
        <v>3.3394677807552313E-3</v>
      </c>
      <c r="D2283" s="88">
        <f t="shared" si="604"/>
        <v>1.4864296170756151</v>
      </c>
      <c r="E2283" s="89">
        <f t="shared" si="609"/>
        <v>14728.5923415123</v>
      </c>
      <c r="F2283" s="126">
        <f t="shared" si="610"/>
        <v>383343.3897967774</v>
      </c>
      <c r="G2283" s="62">
        <f t="shared" si="611"/>
        <v>2.6027157307920747E-2</v>
      </c>
      <c r="H2283" s="88">
        <f t="shared" si="596"/>
        <v>0</v>
      </c>
      <c r="I2283" s="62">
        <f t="shared" si="605"/>
        <v>0</v>
      </c>
      <c r="J2283" s="89">
        <f t="shared" si="597"/>
        <v>0</v>
      </c>
      <c r="K2283" s="62">
        <f t="shared" si="606"/>
        <v>0</v>
      </c>
      <c r="L2283" s="90">
        <f t="shared" si="598"/>
        <v>66.789355615104625</v>
      </c>
      <c r="M2283" s="73">
        <f>0</f>
        <v>0</v>
      </c>
      <c r="N2283" s="89">
        <f t="shared" si="599"/>
        <v>0</v>
      </c>
      <c r="O2283" s="89">
        <f t="shared" si="600"/>
        <v>0</v>
      </c>
      <c r="P2283" s="89">
        <f t="shared" si="601"/>
        <v>0</v>
      </c>
      <c r="Q2283" s="62">
        <f t="shared" si="612"/>
        <v>0</v>
      </c>
      <c r="R2283" s="89">
        <f t="shared" si="607"/>
        <v>-66.789355615104625</v>
      </c>
      <c r="S2283" s="74">
        <f t="shared" si="608"/>
        <v>0</v>
      </c>
      <c r="T2283" s="91">
        <f t="shared" si="602"/>
        <v>8.6429617075615139E-2</v>
      </c>
      <c r="U2283" s="92">
        <f t="shared" si="603"/>
        <v>1.386429617075615</v>
      </c>
    </row>
    <row r="2284" spans="1:21">
      <c r="A2284" s="80">
        <v>38792</v>
      </c>
      <c r="B2284" s="81">
        <v>0</v>
      </c>
      <c r="C2284" s="82">
        <v>4.3019957537825219E-3</v>
      </c>
      <c r="D2284" s="88">
        <f t="shared" si="604"/>
        <v>1.4830901492948596</v>
      </c>
      <c r="E2284" s="89">
        <f t="shared" si="609"/>
        <v>14661.802985897195</v>
      </c>
      <c r="F2284" s="126">
        <f t="shared" si="610"/>
        <v>383343.3897967774</v>
      </c>
      <c r="G2284" s="62">
        <f t="shared" si="611"/>
        <v>2.6145719606620373E-2</v>
      </c>
      <c r="H2284" s="88">
        <f t="shared" si="596"/>
        <v>0</v>
      </c>
      <c r="I2284" s="62">
        <f t="shared" si="605"/>
        <v>0</v>
      </c>
      <c r="J2284" s="89">
        <f t="shared" si="597"/>
        <v>0</v>
      </c>
      <c r="K2284" s="62">
        <f t="shared" si="606"/>
        <v>0</v>
      </c>
      <c r="L2284" s="90">
        <f t="shared" si="598"/>
        <v>86.039915075650441</v>
      </c>
      <c r="M2284" s="73">
        <f>0</f>
        <v>0</v>
      </c>
      <c r="N2284" s="89">
        <f t="shared" si="599"/>
        <v>0</v>
      </c>
      <c r="O2284" s="89">
        <f t="shared" si="600"/>
        <v>0</v>
      </c>
      <c r="P2284" s="89">
        <f t="shared" si="601"/>
        <v>0</v>
      </c>
      <c r="Q2284" s="62">
        <f t="shared" si="612"/>
        <v>0</v>
      </c>
      <c r="R2284" s="89">
        <f t="shared" si="607"/>
        <v>-86.039915075650441</v>
      </c>
      <c r="S2284" s="74">
        <f t="shared" si="608"/>
        <v>0</v>
      </c>
      <c r="T2284" s="91">
        <f t="shared" si="602"/>
        <v>8.3090149294859694E-2</v>
      </c>
      <c r="U2284" s="92">
        <f t="shared" si="603"/>
        <v>1.3830901492948595</v>
      </c>
    </row>
    <row r="2285" spans="1:21">
      <c r="A2285" s="80">
        <v>38793</v>
      </c>
      <c r="B2285" s="81">
        <v>0</v>
      </c>
      <c r="C2285" s="82">
        <v>4.17818387677727E-3</v>
      </c>
      <c r="D2285" s="88">
        <f t="shared" si="604"/>
        <v>1.4787881535410772</v>
      </c>
      <c r="E2285" s="89">
        <f t="shared" si="609"/>
        <v>14575.763070821544</v>
      </c>
      <c r="F2285" s="126">
        <f t="shared" si="610"/>
        <v>383343.3897967774</v>
      </c>
      <c r="G2285" s="62">
        <f t="shared" si="611"/>
        <v>2.6300056328726448E-2</v>
      </c>
      <c r="H2285" s="88">
        <f t="shared" si="596"/>
        <v>0</v>
      </c>
      <c r="I2285" s="62">
        <f t="shared" si="605"/>
        <v>0</v>
      </c>
      <c r="J2285" s="89">
        <f t="shared" si="597"/>
        <v>0</v>
      </c>
      <c r="K2285" s="62">
        <f t="shared" si="606"/>
        <v>0</v>
      </c>
      <c r="L2285" s="90">
        <f t="shared" si="598"/>
        <v>83.563677535545395</v>
      </c>
      <c r="M2285" s="73">
        <f>0</f>
        <v>0</v>
      </c>
      <c r="N2285" s="89">
        <f t="shared" si="599"/>
        <v>0</v>
      </c>
      <c r="O2285" s="89">
        <f t="shared" si="600"/>
        <v>0</v>
      </c>
      <c r="P2285" s="89">
        <f t="shared" si="601"/>
        <v>0</v>
      </c>
      <c r="Q2285" s="62">
        <f t="shared" si="612"/>
        <v>0</v>
      </c>
      <c r="R2285" s="89">
        <f t="shared" si="607"/>
        <v>-83.563677535545395</v>
      </c>
      <c r="S2285" s="74">
        <f t="shared" si="608"/>
        <v>0</v>
      </c>
      <c r="T2285" s="91">
        <f t="shared" si="602"/>
        <v>7.8788153541077266E-2</v>
      </c>
      <c r="U2285" s="92">
        <f t="shared" si="603"/>
        <v>1.3787881535410771</v>
      </c>
    </row>
    <row r="2286" spans="1:21">
      <c r="A2286" s="80">
        <v>38794</v>
      </c>
      <c r="B2286" s="81">
        <v>0</v>
      </c>
      <c r="C2286" s="82">
        <v>3.7028363523891731E-3</v>
      </c>
      <c r="D2286" s="88">
        <f t="shared" si="604"/>
        <v>1.4746099696643</v>
      </c>
      <c r="E2286" s="89">
        <f t="shared" si="609"/>
        <v>14492.199393285999</v>
      </c>
      <c r="F2286" s="126">
        <f t="shared" si="610"/>
        <v>383343.3897967774</v>
      </c>
      <c r="G2286" s="62">
        <f t="shared" si="611"/>
        <v>2.6451705458480936E-2</v>
      </c>
      <c r="H2286" s="88">
        <f t="shared" si="596"/>
        <v>0</v>
      </c>
      <c r="I2286" s="62">
        <f t="shared" si="605"/>
        <v>0</v>
      </c>
      <c r="J2286" s="89">
        <f t="shared" si="597"/>
        <v>0</v>
      </c>
      <c r="K2286" s="62">
        <f t="shared" si="606"/>
        <v>0</v>
      </c>
      <c r="L2286" s="90">
        <f t="shared" si="598"/>
        <v>74.056727047783468</v>
      </c>
      <c r="M2286" s="73">
        <f>0</f>
        <v>0</v>
      </c>
      <c r="N2286" s="89">
        <f t="shared" si="599"/>
        <v>0</v>
      </c>
      <c r="O2286" s="89">
        <f t="shared" si="600"/>
        <v>0</v>
      </c>
      <c r="P2286" s="89">
        <f t="shared" si="601"/>
        <v>0</v>
      </c>
      <c r="Q2286" s="62">
        <f t="shared" si="612"/>
        <v>0</v>
      </c>
      <c r="R2286" s="89">
        <f t="shared" si="607"/>
        <v>-74.056727047783468</v>
      </c>
      <c r="S2286" s="74">
        <f t="shared" si="608"/>
        <v>0</v>
      </c>
      <c r="T2286" s="91">
        <f t="shared" si="602"/>
        <v>7.4609969664300113E-2</v>
      </c>
      <c r="U2286" s="92">
        <f t="shared" si="603"/>
        <v>1.3746099696642999</v>
      </c>
    </row>
    <row r="2287" spans="1:21">
      <c r="A2287" s="80">
        <v>38795</v>
      </c>
      <c r="B2287" s="81">
        <v>0</v>
      </c>
      <c r="C2287" s="82">
        <v>3.8196121459744157E-3</v>
      </c>
      <c r="D2287" s="88">
        <f t="shared" si="604"/>
        <v>1.4709071333119108</v>
      </c>
      <c r="E2287" s="89">
        <f t="shared" si="609"/>
        <v>14418.142666238215</v>
      </c>
      <c r="F2287" s="126">
        <f t="shared" si="610"/>
        <v>383343.3897967774</v>
      </c>
      <c r="G2287" s="62">
        <f t="shared" si="611"/>
        <v>2.6587570859207911E-2</v>
      </c>
      <c r="H2287" s="88">
        <f t="shared" si="596"/>
        <v>0</v>
      </c>
      <c r="I2287" s="62">
        <f t="shared" si="605"/>
        <v>0</v>
      </c>
      <c r="J2287" s="89">
        <f t="shared" si="597"/>
        <v>0</v>
      </c>
      <c r="K2287" s="62">
        <f t="shared" si="606"/>
        <v>0</v>
      </c>
      <c r="L2287" s="90">
        <f t="shared" si="598"/>
        <v>76.392242919488311</v>
      </c>
      <c r="M2287" s="73">
        <f>0</f>
        <v>0</v>
      </c>
      <c r="N2287" s="89">
        <f t="shared" si="599"/>
        <v>0</v>
      </c>
      <c r="O2287" s="89">
        <f t="shared" si="600"/>
        <v>0</v>
      </c>
      <c r="P2287" s="89">
        <f t="shared" si="601"/>
        <v>0</v>
      </c>
      <c r="Q2287" s="62">
        <f t="shared" si="612"/>
        <v>0</v>
      </c>
      <c r="R2287" s="89">
        <f t="shared" si="607"/>
        <v>-76.392242919488311</v>
      </c>
      <c r="S2287" s="74">
        <f t="shared" si="608"/>
        <v>0</v>
      </c>
      <c r="T2287" s="91">
        <f t="shared" si="602"/>
        <v>7.0907133311910897E-2</v>
      </c>
      <c r="U2287" s="92">
        <f t="shared" si="603"/>
        <v>1.3709071333119107</v>
      </c>
    </row>
    <row r="2288" spans="1:21">
      <c r="A2288" s="80">
        <v>38796</v>
      </c>
      <c r="B2288" s="81">
        <v>0</v>
      </c>
      <c r="C2288" s="82">
        <v>4.2733282496293483E-3</v>
      </c>
      <c r="D2288" s="88">
        <f t="shared" si="604"/>
        <v>1.4670875211659364</v>
      </c>
      <c r="E2288" s="89">
        <f t="shared" si="609"/>
        <v>14341.750423318726</v>
      </c>
      <c r="F2288" s="126">
        <f t="shared" si="610"/>
        <v>383343.3897967774</v>
      </c>
      <c r="G2288" s="62">
        <f t="shared" si="611"/>
        <v>2.6729191241083562E-2</v>
      </c>
      <c r="H2288" s="88">
        <f t="shared" si="596"/>
        <v>0</v>
      </c>
      <c r="I2288" s="62">
        <f t="shared" si="605"/>
        <v>0</v>
      </c>
      <c r="J2288" s="89">
        <f t="shared" si="597"/>
        <v>0</v>
      </c>
      <c r="K2288" s="62">
        <f t="shared" si="606"/>
        <v>0</v>
      </c>
      <c r="L2288" s="90">
        <f t="shared" si="598"/>
        <v>85.466564992586967</v>
      </c>
      <c r="M2288" s="73">
        <f>0</f>
        <v>0</v>
      </c>
      <c r="N2288" s="89">
        <f t="shared" si="599"/>
        <v>0</v>
      </c>
      <c r="O2288" s="89">
        <f t="shared" si="600"/>
        <v>0</v>
      </c>
      <c r="P2288" s="89">
        <f t="shared" si="601"/>
        <v>0</v>
      </c>
      <c r="Q2288" s="62">
        <f t="shared" si="612"/>
        <v>0</v>
      </c>
      <c r="R2288" s="89">
        <f t="shared" si="607"/>
        <v>-85.466564992586967</v>
      </c>
      <c r="S2288" s="74">
        <f t="shared" si="608"/>
        <v>0</v>
      </c>
      <c r="T2288" s="91">
        <f t="shared" si="602"/>
        <v>6.7087521165936526E-2</v>
      </c>
      <c r="U2288" s="92">
        <f t="shared" si="603"/>
        <v>1.3670875211659363</v>
      </c>
    </row>
    <row r="2289" spans="1:21">
      <c r="A2289" s="80">
        <v>38797</v>
      </c>
      <c r="B2289" s="81">
        <v>4.4195999999999999E-2</v>
      </c>
      <c r="C2289" s="82">
        <v>3.5604828626166264E-3</v>
      </c>
      <c r="D2289" s="88">
        <f t="shared" si="604"/>
        <v>1.462814192916307</v>
      </c>
      <c r="E2289" s="89">
        <f t="shared" si="609"/>
        <v>14256.28385832614</v>
      </c>
      <c r="F2289" s="126">
        <f t="shared" si="610"/>
        <v>383343.3897967774</v>
      </c>
      <c r="G2289" s="62">
        <f t="shared" si="611"/>
        <v>2.6889433011176484E-2</v>
      </c>
      <c r="H2289" s="88">
        <f t="shared" si="596"/>
        <v>883.92</v>
      </c>
      <c r="I2289" s="62">
        <f t="shared" si="605"/>
        <v>8839.2000000000007</v>
      </c>
      <c r="J2289" s="89">
        <f t="shared" si="597"/>
        <v>1591.056</v>
      </c>
      <c r="K2289" s="62">
        <f t="shared" si="606"/>
        <v>35003.231999999996</v>
      </c>
      <c r="L2289" s="90">
        <f t="shared" si="598"/>
        <v>71.209657252332534</v>
      </c>
      <c r="M2289" s="73">
        <f>0</f>
        <v>0</v>
      </c>
      <c r="N2289" s="89">
        <f t="shared" si="599"/>
        <v>0</v>
      </c>
      <c r="O2289" s="89">
        <f t="shared" si="600"/>
        <v>0</v>
      </c>
      <c r="P2289" s="89">
        <f t="shared" si="601"/>
        <v>0</v>
      </c>
      <c r="Q2289" s="62">
        <f t="shared" si="612"/>
        <v>0</v>
      </c>
      <c r="R2289" s="89">
        <f t="shared" si="607"/>
        <v>2403.7663427476677</v>
      </c>
      <c r="S2289" s="74">
        <f t="shared" si="608"/>
        <v>43842.432000000001</v>
      </c>
      <c r="T2289" s="91">
        <f t="shared" si="602"/>
        <v>6.2814192916307077E-2</v>
      </c>
      <c r="U2289" s="92">
        <f t="shared" si="603"/>
        <v>1.3628141929163069</v>
      </c>
    </row>
    <row r="2290" spans="1:21">
      <c r="A2290" s="80">
        <v>38798</v>
      </c>
      <c r="B2290" s="81">
        <v>0</v>
      </c>
      <c r="C2290" s="82">
        <v>3.7200310028250401E-3</v>
      </c>
      <c r="D2290" s="88">
        <f t="shared" si="604"/>
        <v>1.5830025100536904</v>
      </c>
      <c r="E2290" s="89">
        <f t="shared" si="609"/>
        <v>16660.050201073809</v>
      </c>
      <c r="F2290" s="126">
        <f t="shared" si="610"/>
        <v>427185.82179677743</v>
      </c>
      <c r="G2290" s="62">
        <f t="shared" si="611"/>
        <v>2.5641328605915219E-2</v>
      </c>
      <c r="H2290" s="88">
        <f t="shared" si="596"/>
        <v>0</v>
      </c>
      <c r="I2290" s="62">
        <f t="shared" si="605"/>
        <v>0</v>
      </c>
      <c r="J2290" s="89">
        <f t="shared" si="597"/>
        <v>0</v>
      </c>
      <c r="K2290" s="62">
        <f t="shared" si="606"/>
        <v>0</v>
      </c>
      <c r="L2290" s="90">
        <f t="shared" si="598"/>
        <v>74.400620056500799</v>
      </c>
      <c r="M2290" s="73">
        <f>0</f>
        <v>0</v>
      </c>
      <c r="N2290" s="89">
        <f t="shared" si="599"/>
        <v>3660.6657360073477</v>
      </c>
      <c r="O2290" s="89">
        <f t="shared" si="600"/>
        <v>1660.0502010738082</v>
      </c>
      <c r="P2290" s="89">
        <f t="shared" si="601"/>
        <v>1660.0502010738082</v>
      </c>
      <c r="Q2290" s="62">
        <f t="shared" si="612"/>
        <v>42565.892708049148</v>
      </c>
      <c r="R2290" s="89">
        <f t="shared" si="607"/>
        <v>-1734.4508211303091</v>
      </c>
      <c r="S2290" s="74">
        <f t="shared" si="608"/>
        <v>-42565.892708049148</v>
      </c>
      <c r="T2290" s="91">
        <f t="shared" si="602"/>
        <v>0.1830025100536905</v>
      </c>
      <c r="U2290" s="92">
        <f t="shared" si="603"/>
        <v>1.4830025100536903</v>
      </c>
    </row>
    <row r="2291" spans="1:21">
      <c r="A2291" s="80">
        <v>38799</v>
      </c>
      <c r="B2291" s="81">
        <v>1.7780000000000001E-3</v>
      </c>
      <c r="C2291" s="82">
        <v>2.1044835388904465E-3</v>
      </c>
      <c r="D2291" s="88">
        <f t="shared" si="604"/>
        <v>1.4962799689971751</v>
      </c>
      <c r="E2291" s="89">
        <f t="shared" si="609"/>
        <v>14925.5993799435</v>
      </c>
      <c r="F2291" s="126">
        <f t="shared" si="610"/>
        <v>384619.92908872827</v>
      </c>
      <c r="G2291" s="62">
        <f t="shared" si="611"/>
        <v>2.5769144628494257E-2</v>
      </c>
      <c r="H2291" s="88">
        <f t="shared" si="596"/>
        <v>35.56</v>
      </c>
      <c r="I2291" s="62">
        <f t="shared" si="605"/>
        <v>355.6</v>
      </c>
      <c r="J2291" s="89">
        <f t="shared" si="597"/>
        <v>64.007999999999996</v>
      </c>
      <c r="K2291" s="62">
        <f t="shared" si="606"/>
        <v>1408.1759999999997</v>
      </c>
      <c r="L2291" s="90">
        <f t="shared" si="598"/>
        <v>42.089670777808927</v>
      </c>
      <c r="M2291" s="73">
        <f>0</f>
        <v>0</v>
      </c>
      <c r="N2291" s="89">
        <f t="shared" si="599"/>
        <v>0</v>
      </c>
      <c r="O2291" s="89">
        <f t="shared" si="600"/>
        <v>0</v>
      </c>
      <c r="P2291" s="89">
        <f t="shared" si="601"/>
        <v>0</v>
      </c>
      <c r="Q2291" s="62">
        <f t="shared" si="612"/>
        <v>0</v>
      </c>
      <c r="R2291" s="89">
        <f t="shared" si="607"/>
        <v>57.478329222191071</v>
      </c>
      <c r="S2291" s="74">
        <f t="shared" si="608"/>
        <v>1763.7759999999998</v>
      </c>
      <c r="T2291" s="91">
        <f t="shared" si="602"/>
        <v>9.6279968997175169E-2</v>
      </c>
      <c r="U2291" s="92">
        <f t="shared" si="603"/>
        <v>1.396279968997175</v>
      </c>
    </row>
    <row r="2292" spans="1:21">
      <c r="A2292" s="80">
        <v>38800</v>
      </c>
      <c r="B2292" s="81">
        <v>0</v>
      </c>
      <c r="C2292" s="82">
        <v>2.9391867062089792E-3</v>
      </c>
      <c r="D2292" s="88">
        <f t="shared" si="604"/>
        <v>1.4991538854582847</v>
      </c>
      <c r="E2292" s="89">
        <f t="shared" si="609"/>
        <v>14983.077709165691</v>
      </c>
      <c r="F2292" s="126">
        <f t="shared" si="610"/>
        <v>386383.70508872828</v>
      </c>
      <c r="G2292" s="62">
        <f t="shared" si="611"/>
        <v>2.5788006482297253E-2</v>
      </c>
      <c r="H2292" s="88">
        <f t="shared" si="596"/>
        <v>0</v>
      </c>
      <c r="I2292" s="62">
        <f t="shared" si="605"/>
        <v>0</v>
      </c>
      <c r="J2292" s="89">
        <f t="shared" si="597"/>
        <v>0</v>
      </c>
      <c r="K2292" s="62">
        <f t="shared" si="606"/>
        <v>0</v>
      </c>
      <c r="L2292" s="90">
        <f t="shared" si="598"/>
        <v>58.783734124179581</v>
      </c>
      <c r="M2292" s="73">
        <f>0</f>
        <v>0</v>
      </c>
      <c r="N2292" s="89">
        <f t="shared" si="599"/>
        <v>0</v>
      </c>
      <c r="O2292" s="89">
        <f t="shared" si="600"/>
        <v>0</v>
      </c>
      <c r="P2292" s="89">
        <f t="shared" si="601"/>
        <v>0</v>
      </c>
      <c r="Q2292" s="62">
        <f t="shared" si="612"/>
        <v>0</v>
      </c>
      <c r="R2292" s="89">
        <f t="shared" si="607"/>
        <v>-58.783734124179581</v>
      </c>
      <c r="S2292" s="74">
        <f t="shared" si="608"/>
        <v>0</v>
      </c>
      <c r="T2292" s="91">
        <f t="shared" si="602"/>
        <v>9.9153885458284741E-2</v>
      </c>
      <c r="U2292" s="92">
        <f t="shared" si="603"/>
        <v>1.3991538854582846</v>
      </c>
    </row>
    <row r="2293" spans="1:21">
      <c r="A2293" s="80">
        <v>38801</v>
      </c>
      <c r="B2293" s="81">
        <v>0</v>
      </c>
      <c r="C2293" s="82">
        <v>3.1009696201421012E-3</v>
      </c>
      <c r="D2293" s="88">
        <f t="shared" si="604"/>
        <v>1.4962146987520755</v>
      </c>
      <c r="E2293" s="89">
        <f t="shared" si="609"/>
        <v>14924.293975041512</v>
      </c>
      <c r="F2293" s="126">
        <f t="shared" si="610"/>
        <v>386383.70508872828</v>
      </c>
      <c r="G2293" s="62">
        <f t="shared" si="611"/>
        <v>2.5889580152662031E-2</v>
      </c>
      <c r="H2293" s="88">
        <f t="shared" si="596"/>
        <v>0</v>
      </c>
      <c r="I2293" s="62">
        <f t="shared" si="605"/>
        <v>0</v>
      </c>
      <c r="J2293" s="89">
        <f t="shared" si="597"/>
        <v>0</v>
      </c>
      <c r="K2293" s="62">
        <f t="shared" si="606"/>
        <v>0</v>
      </c>
      <c r="L2293" s="90">
        <f t="shared" si="598"/>
        <v>62.019392402842023</v>
      </c>
      <c r="M2293" s="73">
        <f>0</f>
        <v>0</v>
      </c>
      <c r="N2293" s="89">
        <f t="shared" si="599"/>
        <v>0</v>
      </c>
      <c r="O2293" s="89">
        <f t="shared" si="600"/>
        <v>0</v>
      </c>
      <c r="P2293" s="89">
        <f t="shared" si="601"/>
        <v>0</v>
      </c>
      <c r="Q2293" s="62">
        <f t="shared" si="612"/>
        <v>0</v>
      </c>
      <c r="R2293" s="89">
        <f t="shared" si="607"/>
        <v>-62.019392402842023</v>
      </c>
      <c r="S2293" s="74">
        <f t="shared" si="608"/>
        <v>0</v>
      </c>
      <c r="T2293" s="91">
        <f t="shared" si="602"/>
        <v>9.6214698752075556E-2</v>
      </c>
      <c r="U2293" s="92">
        <f t="shared" si="603"/>
        <v>1.3962146987520754</v>
      </c>
    </row>
    <row r="2294" spans="1:21">
      <c r="A2294" s="80">
        <v>38802</v>
      </c>
      <c r="B2294" s="81">
        <v>0</v>
      </c>
      <c r="C2294" s="82">
        <v>3.047811629130258E-3</v>
      </c>
      <c r="D2294" s="88">
        <f t="shared" si="604"/>
        <v>1.4931137291319334</v>
      </c>
      <c r="E2294" s="89">
        <f t="shared" si="609"/>
        <v>14862.274582638669</v>
      </c>
      <c r="F2294" s="126">
        <f t="shared" si="610"/>
        <v>386383.70508872828</v>
      </c>
      <c r="G2294" s="62">
        <f t="shared" si="611"/>
        <v>2.599761583870086E-2</v>
      </c>
      <c r="H2294" s="88">
        <f t="shared" si="596"/>
        <v>0</v>
      </c>
      <c r="I2294" s="62">
        <f t="shared" si="605"/>
        <v>0</v>
      </c>
      <c r="J2294" s="89">
        <f t="shared" si="597"/>
        <v>0</v>
      </c>
      <c r="K2294" s="62">
        <f t="shared" si="606"/>
        <v>0</v>
      </c>
      <c r="L2294" s="90">
        <f t="shared" si="598"/>
        <v>60.956232582605161</v>
      </c>
      <c r="M2294" s="73">
        <f>0</f>
        <v>0</v>
      </c>
      <c r="N2294" s="89">
        <f t="shared" si="599"/>
        <v>0</v>
      </c>
      <c r="O2294" s="89">
        <f t="shared" si="600"/>
        <v>0</v>
      </c>
      <c r="P2294" s="89">
        <f t="shared" si="601"/>
        <v>0</v>
      </c>
      <c r="Q2294" s="62">
        <f t="shared" si="612"/>
        <v>0</v>
      </c>
      <c r="R2294" s="89">
        <f t="shared" si="607"/>
        <v>-60.956232582605161</v>
      </c>
      <c r="S2294" s="74">
        <f t="shared" si="608"/>
        <v>0</v>
      </c>
      <c r="T2294" s="91">
        <f t="shared" si="602"/>
        <v>9.3113729131933498E-2</v>
      </c>
      <c r="U2294" s="92">
        <f t="shared" si="603"/>
        <v>1.3931137291319333</v>
      </c>
    </row>
    <row r="2295" spans="1:21">
      <c r="A2295" s="80">
        <v>38803</v>
      </c>
      <c r="B2295" s="81">
        <v>0</v>
      </c>
      <c r="C2295" s="82">
        <v>3.6710487855765041E-3</v>
      </c>
      <c r="D2295" s="88">
        <f t="shared" si="604"/>
        <v>1.490065917502803</v>
      </c>
      <c r="E2295" s="89">
        <f t="shared" si="609"/>
        <v>14801.318350056064</v>
      </c>
      <c r="F2295" s="126">
        <f t="shared" si="610"/>
        <v>386383.70508872828</v>
      </c>
      <c r="G2295" s="62">
        <f t="shared" si="611"/>
        <v>2.6104681755410301E-2</v>
      </c>
      <c r="H2295" s="88">
        <f t="shared" si="596"/>
        <v>0</v>
      </c>
      <c r="I2295" s="62">
        <f t="shared" si="605"/>
        <v>0</v>
      </c>
      <c r="J2295" s="89">
        <f t="shared" si="597"/>
        <v>0</v>
      </c>
      <c r="K2295" s="62">
        <f t="shared" si="606"/>
        <v>0</v>
      </c>
      <c r="L2295" s="90">
        <f t="shared" si="598"/>
        <v>73.420975711530076</v>
      </c>
      <c r="M2295" s="73">
        <f>0</f>
        <v>0</v>
      </c>
      <c r="N2295" s="89">
        <f t="shared" si="599"/>
        <v>0</v>
      </c>
      <c r="O2295" s="89">
        <f t="shared" si="600"/>
        <v>0</v>
      </c>
      <c r="P2295" s="89">
        <f t="shared" si="601"/>
        <v>0</v>
      </c>
      <c r="Q2295" s="62">
        <f t="shared" si="612"/>
        <v>0</v>
      </c>
      <c r="R2295" s="89">
        <f t="shared" si="607"/>
        <v>-73.420975711530076</v>
      </c>
      <c r="S2295" s="74">
        <f t="shared" si="608"/>
        <v>0</v>
      </c>
      <c r="T2295" s="91">
        <f t="shared" si="602"/>
        <v>9.0065917502803128E-2</v>
      </c>
      <c r="U2295" s="92">
        <f t="shared" si="603"/>
        <v>1.390065917502803</v>
      </c>
    </row>
    <row r="2296" spans="1:21">
      <c r="A2296" s="80">
        <v>38804</v>
      </c>
      <c r="B2296" s="81">
        <v>0</v>
      </c>
      <c r="C2296" s="82">
        <v>4.2666191763944252E-3</v>
      </c>
      <c r="D2296" s="88">
        <f t="shared" si="604"/>
        <v>1.4863948687172268</v>
      </c>
      <c r="E2296" s="89">
        <f t="shared" si="609"/>
        <v>14727.897374344535</v>
      </c>
      <c r="F2296" s="126">
        <f t="shared" si="610"/>
        <v>386383.70508872828</v>
      </c>
      <c r="G2296" s="62">
        <f t="shared" si="611"/>
        <v>2.6234817860816623E-2</v>
      </c>
      <c r="H2296" s="88">
        <f t="shared" si="596"/>
        <v>0</v>
      </c>
      <c r="I2296" s="62">
        <f t="shared" si="605"/>
        <v>0</v>
      </c>
      <c r="J2296" s="89">
        <f t="shared" si="597"/>
        <v>0</v>
      </c>
      <c r="K2296" s="62">
        <f t="shared" si="606"/>
        <v>0</v>
      </c>
      <c r="L2296" s="90">
        <f t="shared" si="598"/>
        <v>85.33238352788851</v>
      </c>
      <c r="M2296" s="73">
        <f>0</f>
        <v>0</v>
      </c>
      <c r="N2296" s="89">
        <f t="shared" si="599"/>
        <v>0</v>
      </c>
      <c r="O2296" s="89">
        <f t="shared" si="600"/>
        <v>0</v>
      </c>
      <c r="P2296" s="89">
        <f t="shared" si="601"/>
        <v>0</v>
      </c>
      <c r="Q2296" s="62">
        <f t="shared" si="612"/>
        <v>0</v>
      </c>
      <c r="R2296" s="89">
        <f t="shared" si="607"/>
        <v>-85.33238352788851</v>
      </c>
      <c r="S2296" s="74">
        <f t="shared" si="608"/>
        <v>0</v>
      </c>
      <c r="T2296" s="91">
        <f t="shared" si="602"/>
        <v>8.6394868717226903E-2</v>
      </c>
      <c r="U2296" s="92">
        <f t="shared" si="603"/>
        <v>1.3863948687172267</v>
      </c>
    </row>
    <row r="2297" spans="1:21">
      <c r="A2297" s="80">
        <v>38805</v>
      </c>
      <c r="B2297" s="81">
        <v>0</v>
      </c>
      <c r="C2297" s="82">
        <v>4.2862920113063167E-3</v>
      </c>
      <c r="D2297" s="88">
        <f t="shared" si="604"/>
        <v>1.4821282495408323</v>
      </c>
      <c r="E2297" s="89">
        <f t="shared" si="609"/>
        <v>14642.564990816647</v>
      </c>
      <c r="F2297" s="126">
        <f t="shared" si="610"/>
        <v>386383.70508872828</v>
      </c>
      <c r="G2297" s="62">
        <f t="shared" si="611"/>
        <v>2.6387706343188908E-2</v>
      </c>
      <c r="H2297" s="88">
        <f t="shared" si="596"/>
        <v>0</v>
      </c>
      <c r="I2297" s="62">
        <f t="shared" si="605"/>
        <v>0</v>
      </c>
      <c r="J2297" s="89">
        <f t="shared" si="597"/>
        <v>0</v>
      </c>
      <c r="K2297" s="62">
        <f t="shared" si="606"/>
        <v>0</v>
      </c>
      <c r="L2297" s="90">
        <f t="shared" si="598"/>
        <v>85.725840226126337</v>
      </c>
      <c r="M2297" s="73">
        <f>0</f>
        <v>0</v>
      </c>
      <c r="N2297" s="89">
        <f t="shared" si="599"/>
        <v>0</v>
      </c>
      <c r="O2297" s="89">
        <f t="shared" si="600"/>
        <v>0</v>
      </c>
      <c r="P2297" s="89">
        <f t="shared" si="601"/>
        <v>0</v>
      </c>
      <c r="Q2297" s="62">
        <f t="shared" si="612"/>
        <v>0</v>
      </c>
      <c r="R2297" s="89">
        <f t="shared" si="607"/>
        <v>-85.725840226126337</v>
      </c>
      <c r="S2297" s="74">
        <f t="shared" si="608"/>
        <v>0</v>
      </c>
      <c r="T2297" s="91">
        <f t="shared" si="602"/>
        <v>8.2128249540832421E-2</v>
      </c>
      <c r="U2297" s="92">
        <f t="shared" si="603"/>
        <v>1.3821282495408322</v>
      </c>
    </row>
    <row r="2298" spans="1:21">
      <c r="A2298" s="80">
        <v>38806</v>
      </c>
      <c r="B2298" s="81">
        <v>0</v>
      </c>
      <c r="C2298" s="82">
        <v>4.1631857460809303E-3</v>
      </c>
      <c r="D2298" s="88">
        <f t="shared" si="604"/>
        <v>1.4778419575295261</v>
      </c>
      <c r="E2298" s="89">
        <f t="shared" si="609"/>
        <v>14556.83915059052</v>
      </c>
      <c r="F2298" s="126">
        <f t="shared" si="610"/>
        <v>386383.70508872828</v>
      </c>
      <c r="G2298" s="62">
        <f t="shared" si="611"/>
        <v>2.6543104659712755E-2</v>
      </c>
      <c r="H2298" s="88">
        <f t="shared" si="596"/>
        <v>0</v>
      </c>
      <c r="I2298" s="62">
        <f t="shared" si="605"/>
        <v>0</v>
      </c>
      <c r="J2298" s="89">
        <f t="shared" si="597"/>
        <v>0</v>
      </c>
      <c r="K2298" s="62">
        <f t="shared" si="606"/>
        <v>0</v>
      </c>
      <c r="L2298" s="90">
        <f t="shared" si="598"/>
        <v>83.2637149216186</v>
      </c>
      <c r="M2298" s="73">
        <f>0</f>
        <v>0</v>
      </c>
      <c r="N2298" s="89">
        <f t="shared" si="599"/>
        <v>0</v>
      </c>
      <c r="O2298" s="89">
        <f t="shared" si="600"/>
        <v>0</v>
      </c>
      <c r="P2298" s="89">
        <f t="shared" si="601"/>
        <v>0</v>
      </c>
      <c r="Q2298" s="62">
        <f t="shared" si="612"/>
        <v>0</v>
      </c>
      <c r="R2298" s="89">
        <f t="shared" si="607"/>
        <v>-83.2637149216186</v>
      </c>
      <c r="S2298" s="74">
        <f t="shared" si="608"/>
        <v>0</v>
      </c>
      <c r="T2298" s="91">
        <f t="shared" si="602"/>
        <v>7.7841957529526162E-2</v>
      </c>
      <c r="U2298" s="92">
        <f t="shared" si="603"/>
        <v>1.377841957529526</v>
      </c>
    </row>
    <row r="2299" spans="1:21">
      <c r="A2299" s="80">
        <v>38807</v>
      </c>
      <c r="B2299" s="81">
        <v>0</v>
      </c>
      <c r="C2299" s="82">
        <v>4.6400342807747597E-3</v>
      </c>
      <c r="D2299" s="88">
        <f t="shared" si="604"/>
        <v>1.473678771783445</v>
      </c>
      <c r="E2299" s="89">
        <f t="shared" si="609"/>
        <v>14473.575435668901</v>
      </c>
      <c r="F2299" s="126">
        <f t="shared" si="610"/>
        <v>386383.70508872828</v>
      </c>
      <c r="G2299" s="62">
        <f t="shared" si="611"/>
        <v>2.6695802070891093E-2</v>
      </c>
      <c r="H2299" s="88">
        <f t="shared" si="596"/>
        <v>0</v>
      </c>
      <c r="I2299" s="62">
        <f t="shared" si="605"/>
        <v>0</v>
      </c>
      <c r="J2299" s="89">
        <f t="shared" si="597"/>
        <v>0</v>
      </c>
      <c r="K2299" s="62">
        <f t="shared" si="606"/>
        <v>0</v>
      </c>
      <c r="L2299" s="90">
        <f t="shared" si="598"/>
        <v>92.800685615495198</v>
      </c>
      <c r="M2299" s="73">
        <f>0</f>
        <v>0</v>
      </c>
      <c r="N2299" s="89">
        <f t="shared" si="599"/>
        <v>0</v>
      </c>
      <c r="O2299" s="89">
        <f t="shared" si="600"/>
        <v>0</v>
      </c>
      <c r="P2299" s="89">
        <f t="shared" si="601"/>
        <v>0</v>
      </c>
      <c r="Q2299" s="62">
        <f t="shared" si="612"/>
        <v>0</v>
      </c>
      <c r="R2299" s="89">
        <f t="shared" si="607"/>
        <v>-92.800685615495198</v>
      </c>
      <c r="S2299" s="74">
        <f t="shared" si="608"/>
        <v>0</v>
      </c>
      <c r="T2299" s="91">
        <f t="shared" si="602"/>
        <v>7.3678771783445063E-2</v>
      </c>
      <c r="U2299" s="92">
        <f t="shared" si="603"/>
        <v>1.3736787717834449</v>
      </c>
    </row>
    <row r="2300" spans="1:21">
      <c r="A2300" s="80">
        <v>38808</v>
      </c>
      <c r="B2300" s="81">
        <v>0</v>
      </c>
      <c r="C2300" s="82">
        <v>5.0305000927773425E-3</v>
      </c>
      <c r="D2300" s="88">
        <f t="shared" si="604"/>
        <v>1.4690387375026703</v>
      </c>
      <c r="E2300" s="89">
        <f t="shared" si="609"/>
        <v>14380.774750053406</v>
      </c>
      <c r="F2300" s="126">
        <f t="shared" si="610"/>
        <v>386383.70508872828</v>
      </c>
      <c r="G2300" s="62">
        <f t="shared" si="611"/>
        <v>2.6868072951861884E-2</v>
      </c>
      <c r="H2300" s="88">
        <f t="shared" si="596"/>
        <v>0</v>
      </c>
      <c r="I2300" s="62">
        <f t="shared" si="605"/>
        <v>0</v>
      </c>
      <c r="J2300" s="89">
        <f t="shared" si="597"/>
        <v>0</v>
      </c>
      <c r="K2300" s="62">
        <f t="shared" si="606"/>
        <v>0</v>
      </c>
      <c r="L2300" s="90">
        <f t="shared" si="598"/>
        <v>100.61000185554686</v>
      </c>
      <c r="M2300" s="73">
        <f>0</f>
        <v>0</v>
      </c>
      <c r="N2300" s="89">
        <f t="shared" si="599"/>
        <v>0</v>
      </c>
      <c r="O2300" s="89">
        <f t="shared" si="600"/>
        <v>0</v>
      </c>
      <c r="P2300" s="89">
        <f t="shared" si="601"/>
        <v>0</v>
      </c>
      <c r="Q2300" s="62">
        <f t="shared" si="612"/>
        <v>0</v>
      </c>
      <c r="R2300" s="89">
        <f t="shared" si="607"/>
        <v>-100.61000185554686</v>
      </c>
      <c r="S2300" s="74">
        <f t="shared" si="608"/>
        <v>0</v>
      </c>
      <c r="T2300" s="91">
        <f t="shared" si="602"/>
        <v>6.9038737502670422E-2</v>
      </c>
      <c r="U2300" s="92">
        <f t="shared" si="603"/>
        <v>1.3690387375026702</v>
      </c>
    </row>
    <row r="2301" spans="1:21">
      <c r="A2301" s="80">
        <v>38809</v>
      </c>
      <c r="B2301" s="81">
        <v>0</v>
      </c>
      <c r="C2301" s="82">
        <v>4.8241086019769055E-3</v>
      </c>
      <c r="D2301" s="88">
        <f t="shared" si="604"/>
        <v>1.4640082374098928</v>
      </c>
      <c r="E2301" s="89">
        <f t="shared" si="609"/>
        <v>14280.16474819786</v>
      </c>
      <c r="F2301" s="126">
        <f t="shared" si="610"/>
        <v>386383.70508872828</v>
      </c>
      <c r="G2301" s="62">
        <f t="shared" si="611"/>
        <v>2.7057370268609084E-2</v>
      </c>
      <c r="H2301" s="88">
        <f t="shared" si="596"/>
        <v>0</v>
      </c>
      <c r="I2301" s="62">
        <f t="shared" si="605"/>
        <v>0</v>
      </c>
      <c r="J2301" s="89">
        <f t="shared" si="597"/>
        <v>0</v>
      </c>
      <c r="K2301" s="62">
        <f t="shared" si="606"/>
        <v>0</v>
      </c>
      <c r="L2301" s="90">
        <f t="shared" si="598"/>
        <v>96.482172039538113</v>
      </c>
      <c r="M2301" s="73">
        <f>0</f>
        <v>0</v>
      </c>
      <c r="N2301" s="89">
        <f t="shared" si="599"/>
        <v>0</v>
      </c>
      <c r="O2301" s="89">
        <f t="shared" si="600"/>
        <v>0</v>
      </c>
      <c r="P2301" s="89">
        <f t="shared" si="601"/>
        <v>0</v>
      </c>
      <c r="Q2301" s="62">
        <f t="shared" si="612"/>
        <v>0</v>
      </c>
      <c r="R2301" s="89">
        <f t="shared" si="607"/>
        <v>-96.482172039538113</v>
      </c>
      <c r="S2301" s="74">
        <f t="shared" si="608"/>
        <v>0</v>
      </c>
      <c r="T2301" s="91">
        <f t="shared" si="602"/>
        <v>6.4008237409892921E-2</v>
      </c>
      <c r="U2301" s="92">
        <f t="shared" si="603"/>
        <v>1.3640082374098927</v>
      </c>
    </row>
    <row r="2302" spans="1:21">
      <c r="A2302" s="80">
        <v>38810</v>
      </c>
      <c r="B2302" s="81">
        <v>0</v>
      </c>
      <c r="C2302" s="82">
        <v>4.7335456390057576E-3</v>
      </c>
      <c r="D2302" s="88">
        <f t="shared" si="604"/>
        <v>1.4591841288079161</v>
      </c>
      <c r="E2302" s="89">
        <f t="shared" si="609"/>
        <v>14183.682576158322</v>
      </c>
      <c r="F2302" s="126">
        <f t="shared" si="610"/>
        <v>386383.70508872828</v>
      </c>
      <c r="G2302" s="62">
        <f t="shared" si="611"/>
        <v>2.7241423587567416E-2</v>
      </c>
      <c r="H2302" s="88">
        <f t="shared" si="596"/>
        <v>0</v>
      </c>
      <c r="I2302" s="62">
        <f t="shared" si="605"/>
        <v>0</v>
      </c>
      <c r="J2302" s="89">
        <f t="shared" si="597"/>
        <v>0</v>
      </c>
      <c r="K2302" s="62">
        <f t="shared" si="606"/>
        <v>0</v>
      </c>
      <c r="L2302" s="90">
        <f t="shared" si="598"/>
        <v>94.67091278011516</v>
      </c>
      <c r="M2302" s="73">
        <f>0</f>
        <v>0</v>
      </c>
      <c r="N2302" s="89">
        <f t="shared" si="599"/>
        <v>0</v>
      </c>
      <c r="O2302" s="89">
        <f t="shared" si="600"/>
        <v>0</v>
      </c>
      <c r="P2302" s="89">
        <f t="shared" si="601"/>
        <v>0</v>
      </c>
      <c r="Q2302" s="62">
        <f t="shared" si="612"/>
        <v>0</v>
      </c>
      <c r="R2302" s="89">
        <f t="shared" si="607"/>
        <v>-94.67091278011516</v>
      </c>
      <c r="S2302" s="74">
        <f t="shared" si="608"/>
        <v>0</v>
      </c>
      <c r="T2302" s="91">
        <f t="shared" si="602"/>
        <v>5.9184128807916236E-2</v>
      </c>
      <c r="U2302" s="92">
        <f t="shared" si="603"/>
        <v>1.3591841288079161</v>
      </c>
    </row>
    <row r="2303" spans="1:21">
      <c r="A2303" s="80">
        <v>38811</v>
      </c>
      <c r="B2303" s="81">
        <v>0</v>
      </c>
      <c r="C2303" s="82">
        <v>5.358070499880024E-3</v>
      </c>
      <c r="D2303" s="88">
        <f t="shared" si="604"/>
        <v>1.4544505831689105</v>
      </c>
      <c r="E2303" s="89">
        <f t="shared" si="609"/>
        <v>14089.011663378207</v>
      </c>
      <c r="F2303" s="126">
        <f t="shared" si="610"/>
        <v>386383.70508872828</v>
      </c>
      <c r="G2303" s="62">
        <f t="shared" si="611"/>
        <v>2.742447194454822E-2</v>
      </c>
      <c r="H2303" s="88">
        <f t="shared" si="596"/>
        <v>0</v>
      </c>
      <c r="I2303" s="62">
        <f t="shared" si="605"/>
        <v>0</v>
      </c>
      <c r="J2303" s="89">
        <f t="shared" si="597"/>
        <v>0</v>
      </c>
      <c r="K2303" s="62">
        <f t="shared" si="606"/>
        <v>0</v>
      </c>
      <c r="L2303" s="90">
        <f t="shared" si="598"/>
        <v>107.16140999760049</v>
      </c>
      <c r="M2303" s="73">
        <f>0</f>
        <v>0</v>
      </c>
      <c r="N2303" s="89">
        <f t="shared" si="599"/>
        <v>0</v>
      </c>
      <c r="O2303" s="89">
        <f t="shared" si="600"/>
        <v>0</v>
      </c>
      <c r="P2303" s="89">
        <f t="shared" si="601"/>
        <v>0</v>
      </c>
      <c r="Q2303" s="62">
        <f t="shared" si="612"/>
        <v>0</v>
      </c>
      <c r="R2303" s="89">
        <f t="shared" si="607"/>
        <v>-107.16140999760049</v>
      </c>
      <c r="S2303" s="74">
        <f t="shared" si="608"/>
        <v>0</v>
      </c>
      <c r="T2303" s="91">
        <f t="shared" si="602"/>
        <v>5.4450583168910605E-2</v>
      </c>
      <c r="U2303" s="92">
        <f t="shared" si="603"/>
        <v>1.3544505831689104</v>
      </c>
    </row>
    <row r="2304" spans="1:21">
      <c r="A2304" s="80">
        <v>38812</v>
      </c>
      <c r="B2304" s="81">
        <v>0</v>
      </c>
      <c r="C2304" s="82">
        <v>5.3106022123057903E-3</v>
      </c>
      <c r="D2304" s="88">
        <f t="shared" si="604"/>
        <v>1.4490925126690304</v>
      </c>
      <c r="E2304" s="89">
        <f t="shared" si="609"/>
        <v>13981.850253380606</v>
      </c>
      <c r="F2304" s="126">
        <f t="shared" si="610"/>
        <v>386383.70508872828</v>
      </c>
      <c r="G2304" s="62">
        <f t="shared" si="611"/>
        <v>2.763466194292178E-2</v>
      </c>
      <c r="H2304" s="88">
        <f t="shared" si="596"/>
        <v>0</v>
      </c>
      <c r="I2304" s="62">
        <f t="shared" si="605"/>
        <v>0</v>
      </c>
      <c r="J2304" s="89">
        <f t="shared" si="597"/>
        <v>0</v>
      </c>
      <c r="K2304" s="62">
        <f t="shared" si="606"/>
        <v>0</v>
      </c>
      <c r="L2304" s="90">
        <f t="shared" si="598"/>
        <v>106.21204424611581</v>
      </c>
      <c r="M2304" s="73">
        <f>0</f>
        <v>0</v>
      </c>
      <c r="N2304" s="89">
        <f t="shared" si="599"/>
        <v>0</v>
      </c>
      <c r="O2304" s="89">
        <f t="shared" si="600"/>
        <v>0</v>
      </c>
      <c r="P2304" s="89">
        <f t="shared" si="601"/>
        <v>0</v>
      </c>
      <c r="Q2304" s="62">
        <f t="shared" si="612"/>
        <v>0</v>
      </c>
      <c r="R2304" s="89">
        <f t="shared" si="607"/>
        <v>-106.21204424611581</v>
      </c>
      <c r="S2304" s="74">
        <f t="shared" si="608"/>
        <v>0</v>
      </c>
      <c r="T2304" s="91">
        <f t="shared" si="602"/>
        <v>4.9092512669030475E-2</v>
      </c>
      <c r="U2304" s="92">
        <f t="shared" si="603"/>
        <v>1.3490925126690303</v>
      </c>
    </row>
    <row r="2305" spans="1:21">
      <c r="A2305" s="80">
        <v>38813</v>
      </c>
      <c r="B2305" s="81">
        <v>0</v>
      </c>
      <c r="C2305" s="82">
        <v>5.8653637879636893E-3</v>
      </c>
      <c r="D2305" s="88">
        <f t="shared" si="604"/>
        <v>1.4437819104567244</v>
      </c>
      <c r="E2305" s="89">
        <f t="shared" si="609"/>
        <v>13875.638209134489</v>
      </c>
      <c r="F2305" s="126">
        <f t="shared" si="610"/>
        <v>386383.70508872828</v>
      </c>
      <c r="G2305" s="62">
        <f t="shared" si="611"/>
        <v>2.7846193397747104E-2</v>
      </c>
      <c r="H2305" s="88">
        <f t="shared" si="596"/>
        <v>0</v>
      </c>
      <c r="I2305" s="62">
        <f t="shared" si="605"/>
        <v>0</v>
      </c>
      <c r="J2305" s="89">
        <f t="shared" si="597"/>
        <v>0</v>
      </c>
      <c r="K2305" s="62">
        <f t="shared" si="606"/>
        <v>0</v>
      </c>
      <c r="L2305" s="90">
        <f t="shared" si="598"/>
        <v>117.30727575927378</v>
      </c>
      <c r="M2305" s="73">
        <f>0</f>
        <v>0</v>
      </c>
      <c r="N2305" s="89">
        <f t="shared" si="599"/>
        <v>0</v>
      </c>
      <c r="O2305" s="89">
        <f t="shared" si="600"/>
        <v>0</v>
      </c>
      <c r="P2305" s="89">
        <f t="shared" si="601"/>
        <v>0</v>
      </c>
      <c r="Q2305" s="62">
        <f t="shared" si="612"/>
        <v>0</v>
      </c>
      <c r="R2305" s="89">
        <f t="shared" si="607"/>
        <v>-117.30727575927378</v>
      </c>
      <c r="S2305" s="74">
        <f t="shared" si="608"/>
        <v>0</v>
      </c>
      <c r="T2305" s="91">
        <f t="shared" si="602"/>
        <v>4.3781910456724527E-2</v>
      </c>
      <c r="U2305" s="92">
        <f t="shared" si="603"/>
        <v>1.3437819104567243</v>
      </c>
    </row>
    <row r="2306" spans="1:21">
      <c r="A2306" s="80">
        <v>38814</v>
      </c>
      <c r="B2306" s="81">
        <v>0</v>
      </c>
      <c r="C2306" s="82">
        <v>5.643459999748246E-3</v>
      </c>
      <c r="D2306" s="88">
        <f t="shared" si="604"/>
        <v>1.4379165466687607</v>
      </c>
      <c r="E2306" s="89">
        <f t="shared" si="609"/>
        <v>13758.330933375215</v>
      </c>
      <c r="F2306" s="126">
        <f t="shared" si="610"/>
        <v>386383.70508872828</v>
      </c>
      <c r="G2306" s="62">
        <f t="shared" si="611"/>
        <v>2.8083617624826241E-2</v>
      </c>
      <c r="H2306" s="88">
        <f t="shared" si="596"/>
        <v>0</v>
      </c>
      <c r="I2306" s="62">
        <f t="shared" si="605"/>
        <v>0</v>
      </c>
      <c r="J2306" s="89">
        <f t="shared" si="597"/>
        <v>0</v>
      </c>
      <c r="K2306" s="62">
        <f t="shared" si="606"/>
        <v>0</v>
      </c>
      <c r="L2306" s="90">
        <f t="shared" si="598"/>
        <v>112.86919999496492</v>
      </c>
      <c r="M2306" s="73">
        <f>0</f>
        <v>0</v>
      </c>
      <c r="N2306" s="89">
        <f t="shared" si="599"/>
        <v>0</v>
      </c>
      <c r="O2306" s="89">
        <f t="shared" si="600"/>
        <v>0</v>
      </c>
      <c r="P2306" s="89">
        <f t="shared" si="601"/>
        <v>0</v>
      </c>
      <c r="Q2306" s="62">
        <f t="shared" si="612"/>
        <v>0</v>
      </c>
      <c r="R2306" s="89">
        <f t="shared" si="607"/>
        <v>-112.86919999496492</v>
      </c>
      <c r="S2306" s="74">
        <f t="shared" si="608"/>
        <v>0</v>
      </c>
      <c r="T2306" s="91">
        <f t="shared" si="602"/>
        <v>3.7916546668760764E-2</v>
      </c>
      <c r="U2306" s="92">
        <f t="shared" si="603"/>
        <v>1.3379165466687606</v>
      </c>
    </row>
    <row r="2307" spans="1:21">
      <c r="A2307" s="80">
        <v>38815</v>
      </c>
      <c r="B2307" s="81">
        <v>4.2925999999999999E-2</v>
      </c>
      <c r="C2307" s="82">
        <v>4.5039037762018477E-3</v>
      </c>
      <c r="D2307" s="88">
        <f t="shared" si="604"/>
        <v>1.4322730866690125</v>
      </c>
      <c r="E2307" s="89">
        <f t="shared" si="609"/>
        <v>13645.461733380251</v>
      </c>
      <c r="F2307" s="126">
        <f t="shared" si="610"/>
        <v>386383.70508872828</v>
      </c>
      <c r="G2307" s="62">
        <f t="shared" si="611"/>
        <v>2.831591283888445E-2</v>
      </c>
      <c r="H2307" s="88">
        <f t="shared" si="596"/>
        <v>858.52</v>
      </c>
      <c r="I2307" s="62">
        <f t="shared" si="605"/>
        <v>8585.2000000000007</v>
      </c>
      <c r="J2307" s="89">
        <f t="shared" si="597"/>
        <v>1545.336</v>
      </c>
      <c r="K2307" s="62">
        <f t="shared" si="606"/>
        <v>33997.392</v>
      </c>
      <c r="L2307" s="90">
        <f t="shared" si="598"/>
        <v>90.078075524036947</v>
      </c>
      <c r="M2307" s="73">
        <f>0</f>
        <v>0</v>
      </c>
      <c r="N2307" s="89">
        <f t="shared" si="599"/>
        <v>0</v>
      </c>
      <c r="O2307" s="89">
        <f t="shared" si="600"/>
        <v>0</v>
      </c>
      <c r="P2307" s="89">
        <f t="shared" si="601"/>
        <v>0</v>
      </c>
      <c r="Q2307" s="62">
        <f t="shared" si="612"/>
        <v>0</v>
      </c>
      <c r="R2307" s="89">
        <f t="shared" si="607"/>
        <v>2313.7779244759627</v>
      </c>
      <c r="S2307" s="74">
        <f t="shared" si="608"/>
        <v>42582.592000000004</v>
      </c>
      <c r="T2307" s="91">
        <f t="shared" si="602"/>
        <v>3.2273086669012629E-2</v>
      </c>
      <c r="U2307" s="92">
        <f t="shared" si="603"/>
        <v>1.3322730866690125</v>
      </c>
    </row>
    <row r="2308" spans="1:21">
      <c r="A2308" s="80">
        <v>38816</v>
      </c>
      <c r="B2308" s="81">
        <v>0</v>
      </c>
      <c r="C2308" s="82">
        <v>4.1024299569084903E-3</v>
      </c>
      <c r="D2308" s="88">
        <f t="shared" si="604"/>
        <v>1.5479619828928106</v>
      </c>
      <c r="E2308" s="89">
        <f t="shared" si="609"/>
        <v>15959.239657856213</v>
      </c>
      <c r="F2308" s="126">
        <f t="shared" si="610"/>
        <v>428966.29708872829</v>
      </c>
      <c r="G2308" s="62">
        <f t="shared" si="611"/>
        <v>2.6878868059203698E-2</v>
      </c>
      <c r="H2308" s="88">
        <f t="shared" si="596"/>
        <v>0</v>
      </c>
      <c r="I2308" s="62">
        <f t="shared" si="605"/>
        <v>0</v>
      </c>
      <c r="J2308" s="89">
        <f t="shared" si="597"/>
        <v>0</v>
      </c>
      <c r="K2308" s="62">
        <f t="shared" si="606"/>
        <v>0</v>
      </c>
      <c r="L2308" s="90">
        <f t="shared" si="598"/>
        <v>82.048599138169806</v>
      </c>
      <c r="M2308" s="73">
        <f>0</f>
        <v>0</v>
      </c>
      <c r="N2308" s="89">
        <f t="shared" si="599"/>
        <v>1607.9366344913283</v>
      </c>
      <c r="O2308" s="89">
        <f t="shared" si="600"/>
        <v>959.23965785621238</v>
      </c>
      <c r="P2308" s="89">
        <f t="shared" si="601"/>
        <v>959.23965785621238</v>
      </c>
      <c r="Q2308" s="62">
        <f t="shared" si="612"/>
        <v>25783.27620067283</v>
      </c>
      <c r="R2308" s="89">
        <f t="shared" si="607"/>
        <v>-1041.2882569943822</v>
      </c>
      <c r="S2308" s="74">
        <f t="shared" si="608"/>
        <v>-25783.27620067283</v>
      </c>
      <c r="T2308" s="91">
        <f t="shared" si="602"/>
        <v>0.14796198289281071</v>
      </c>
      <c r="U2308" s="92">
        <f t="shared" si="603"/>
        <v>1.4479619828928105</v>
      </c>
    </row>
    <row r="2309" spans="1:21">
      <c r="A2309" s="80">
        <v>38817</v>
      </c>
      <c r="B2309" s="81">
        <v>0</v>
      </c>
      <c r="C2309" s="82">
        <v>4.3626313188141154E-3</v>
      </c>
      <c r="D2309" s="88">
        <f t="shared" si="604"/>
        <v>1.4958975700430917</v>
      </c>
      <c r="E2309" s="89">
        <f t="shared" si="609"/>
        <v>14917.951400861832</v>
      </c>
      <c r="F2309" s="126">
        <f t="shared" si="610"/>
        <v>403183.02088805544</v>
      </c>
      <c r="G2309" s="62">
        <f t="shared" si="611"/>
        <v>2.7026701592871724E-2</v>
      </c>
      <c r="H2309" s="88">
        <f t="shared" si="596"/>
        <v>0</v>
      </c>
      <c r="I2309" s="62">
        <f t="shared" si="605"/>
        <v>0</v>
      </c>
      <c r="J2309" s="89">
        <f t="shared" si="597"/>
        <v>0</v>
      </c>
      <c r="K2309" s="62">
        <f t="shared" si="606"/>
        <v>0</v>
      </c>
      <c r="L2309" s="90">
        <f t="shared" si="598"/>
        <v>87.252626376282308</v>
      </c>
      <c r="M2309" s="73">
        <f>0</f>
        <v>0</v>
      </c>
      <c r="N2309" s="89">
        <f t="shared" si="599"/>
        <v>0</v>
      </c>
      <c r="O2309" s="89">
        <f t="shared" si="600"/>
        <v>0</v>
      </c>
      <c r="P2309" s="89">
        <f t="shared" si="601"/>
        <v>0</v>
      </c>
      <c r="Q2309" s="62">
        <f t="shared" si="612"/>
        <v>0</v>
      </c>
      <c r="R2309" s="89">
        <f t="shared" si="607"/>
        <v>-87.252626376282308</v>
      </c>
      <c r="S2309" s="74">
        <f t="shared" si="608"/>
        <v>0</v>
      </c>
      <c r="T2309" s="91">
        <f t="shared" si="602"/>
        <v>9.589757004309174E-2</v>
      </c>
      <c r="U2309" s="92">
        <f t="shared" si="603"/>
        <v>1.3958975700430916</v>
      </c>
    </row>
    <row r="2310" spans="1:21">
      <c r="A2310" s="80">
        <v>38818</v>
      </c>
      <c r="B2310" s="81">
        <v>0</v>
      </c>
      <c r="C2310" s="82">
        <v>4.4826001625761112E-3</v>
      </c>
      <c r="D2310" s="88">
        <f t="shared" si="604"/>
        <v>1.4915349387242776</v>
      </c>
      <c r="E2310" s="89">
        <f t="shared" si="609"/>
        <v>14830.698774485549</v>
      </c>
      <c r="F2310" s="126">
        <f t="shared" si="610"/>
        <v>403183.02088805544</v>
      </c>
      <c r="G2310" s="62">
        <f t="shared" si="611"/>
        <v>2.7185706285241515E-2</v>
      </c>
      <c r="H2310" s="88">
        <f t="shared" si="596"/>
        <v>0</v>
      </c>
      <c r="I2310" s="62">
        <f t="shared" si="605"/>
        <v>0</v>
      </c>
      <c r="J2310" s="89">
        <f t="shared" si="597"/>
        <v>0</v>
      </c>
      <c r="K2310" s="62">
        <f t="shared" si="606"/>
        <v>0</v>
      </c>
      <c r="L2310" s="90">
        <f t="shared" si="598"/>
        <v>89.652003251522231</v>
      </c>
      <c r="M2310" s="73">
        <f>0</f>
        <v>0</v>
      </c>
      <c r="N2310" s="89">
        <f t="shared" si="599"/>
        <v>0</v>
      </c>
      <c r="O2310" s="89">
        <f t="shared" si="600"/>
        <v>0</v>
      </c>
      <c r="P2310" s="89">
        <f t="shared" si="601"/>
        <v>0</v>
      </c>
      <c r="Q2310" s="62">
        <f t="shared" si="612"/>
        <v>0</v>
      </c>
      <c r="R2310" s="89">
        <f t="shared" si="607"/>
        <v>-89.652003251522231</v>
      </c>
      <c r="S2310" s="74">
        <f t="shared" si="608"/>
        <v>0</v>
      </c>
      <c r="T2310" s="91">
        <f t="shared" si="602"/>
        <v>9.1534938724277648E-2</v>
      </c>
      <c r="U2310" s="92">
        <f t="shared" si="603"/>
        <v>1.3915349387242775</v>
      </c>
    </row>
    <row r="2311" spans="1:21">
      <c r="A2311" s="80">
        <v>38819</v>
      </c>
      <c r="B2311" s="81">
        <v>0</v>
      </c>
      <c r="C2311" s="82">
        <v>4.8376603533310785E-3</v>
      </c>
      <c r="D2311" s="88">
        <f t="shared" si="604"/>
        <v>1.4870523385617012</v>
      </c>
      <c r="E2311" s="89">
        <f t="shared" si="609"/>
        <v>14741.046771234027</v>
      </c>
      <c r="F2311" s="126">
        <f t="shared" si="610"/>
        <v>403183.02088805544</v>
      </c>
      <c r="G2311" s="62">
        <f t="shared" si="611"/>
        <v>2.7351044138523111E-2</v>
      </c>
      <c r="H2311" s="88">
        <f t="shared" si="596"/>
        <v>0</v>
      </c>
      <c r="I2311" s="62">
        <f t="shared" si="605"/>
        <v>0</v>
      </c>
      <c r="J2311" s="89">
        <f t="shared" si="597"/>
        <v>0</v>
      </c>
      <c r="K2311" s="62">
        <f t="shared" si="606"/>
        <v>0</v>
      </c>
      <c r="L2311" s="90">
        <f t="shared" si="598"/>
        <v>96.75320706662157</v>
      </c>
      <c r="M2311" s="73">
        <f>0</f>
        <v>0</v>
      </c>
      <c r="N2311" s="89">
        <f t="shared" si="599"/>
        <v>0</v>
      </c>
      <c r="O2311" s="89">
        <f t="shared" si="600"/>
        <v>0</v>
      </c>
      <c r="P2311" s="89">
        <f t="shared" si="601"/>
        <v>0</v>
      </c>
      <c r="Q2311" s="62">
        <f t="shared" si="612"/>
        <v>0</v>
      </c>
      <c r="R2311" s="89">
        <f t="shared" si="607"/>
        <v>-96.75320706662157</v>
      </c>
      <c r="S2311" s="74">
        <f t="shared" si="608"/>
        <v>0</v>
      </c>
      <c r="T2311" s="91">
        <f t="shared" si="602"/>
        <v>8.7052338561701248E-2</v>
      </c>
      <c r="U2311" s="92">
        <f t="shared" si="603"/>
        <v>1.3870523385617011</v>
      </c>
    </row>
    <row r="2312" spans="1:21">
      <c r="A2312" s="80">
        <v>38820</v>
      </c>
      <c r="B2312" s="81">
        <v>0</v>
      </c>
      <c r="C2312" s="82">
        <v>4.7731423666054042E-3</v>
      </c>
      <c r="D2312" s="88">
        <f t="shared" si="604"/>
        <v>1.4822146782083703</v>
      </c>
      <c r="E2312" s="89">
        <f t="shared" si="609"/>
        <v>14644.293564167405</v>
      </c>
      <c r="F2312" s="126">
        <f t="shared" si="610"/>
        <v>403183.02088805544</v>
      </c>
      <c r="G2312" s="62">
        <f t="shared" si="611"/>
        <v>2.7531749423173917E-2</v>
      </c>
      <c r="H2312" s="88">
        <f t="shared" si="596"/>
        <v>0</v>
      </c>
      <c r="I2312" s="62">
        <f t="shared" si="605"/>
        <v>0</v>
      </c>
      <c r="J2312" s="89">
        <f t="shared" si="597"/>
        <v>0</v>
      </c>
      <c r="K2312" s="62">
        <f t="shared" si="606"/>
        <v>0</v>
      </c>
      <c r="L2312" s="90">
        <f t="shared" si="598"/>
        <v>95.462847332108083</v>
      </c>
      <c r="M2312" s="73">
        <f>0</f>
        <v>0</v>
      </c>
      <c r="N2312" s="89">
        <f t="shared" si="599"/>
        <v>0</v>
      </c>
      <c r="O2312" s="89">
        <f t="shared" si="600"/>
        <v>0</v>
      </c>
      <c r="P2312" s="89">
        <f t="shared" si="601"/>
        <v>0</v>
      </c>
      <c r="Q2312" s="62">
        <f t="shared" si="612"/>
        <v>0</v>
      </c>
      <c r="R2312" s="89">
        <f t="shared" si="607"/>
        <v>-95.462847332108083</v>
      </c>
      <c r="S2312" s="74">
        <f t="shared" si="608"/>
        <v>0</v>
      </c>
      <c r="T2312" s="91">
        <f t="shared" si="602"/>
        <v>8.2214678208370362E-2</v>
      </c>
      <c r="U2312" s="92">
        <f t="shared" si="603"/>
        <v>1.3822146782083702</v>
      </c>
    </row>
    <row r="2313" spans="1:21">
      <c r="A2313" s="80">
        <v>38821</v>
      </c>
      <c r="B2313" s="81">
        <v>0</v>
      </c>
      <c r="C2313" s="82">
        <v>5.6555036349404562E-3</v>
      </c>
      <c r="D2313" s="88">
        <f t="shared" si="604"/>
        <v>1.477441535841765</v>
      </c>
      <c r="E2313" s="89">
        <f t="shared" si="609"/>
        <v>14548.830716835297</v>
      </c>
      <c r="F2313" s="126">
        <f t="shared" si="610"/>
        <v>403183.02088805544</v>
      </c>
      <c r="G2313" s="62">
        <f t="shared" si="611"/>
        <v>2.7712400311422209E-2</v>
      </c>
      <c r="H2313" s="88">
        <f t="shared" si="596"/>
        <v>0</v>
      </c>
      <c r="I2313" s="62">
        <f t="shared" si="605"/>
        <v>0</v>
      </c>
      <c r="J2313" s="89">
        <f t="shared" si="597"/>
        <v>0</v>
      </c>
      <c r="K2313" s="62">
        <f t="shared" si="606"/>
        <v>0</v>
      </c>
      <c r="L2313" s="90">
        <f t="shared" si="598"/>
        <v>113.11007269880912</v>
      </c>
      <c r="M2313" s="73">
        <f>0</f>
        <v>0</v>
      </c>
      <c r="N2313" s="89">
        <f t="shared" si="599"/>
        <v>0</v>
      </c>
      <c r="O2313" s="89">
        <f t="shared" si="600"/>
        <v>0</v>
      </c>
      <c r="P2313" s="89">
        <f t="shared" si="601"/>
        <v>0</v>
      </c>
      <c r="Q2313" s="62">
        <f t="shared" si="612"/>
        <v>0</v>
      </c>
      <c r="R2313" s="89">
        <f t="shared" si="607"/>
        <v>-113.11007269880912</v>
      </c>
      <c r="S2313" s="74">
        <f t="shared" si="608"/>
        <v>0</v>
      </c>
      <c r="T2313" s="91">
        <f t="shared" si="602"/>
        <v>7.7441535841765052E-2</v>
      </c>
      <c r="U2313" s="92">
        <f t="shared" si="603"/>
        <v>1.3774415358417649</v>
      </c>
    </row>
    <row r="2314" spans="1:21">
      <c r="A2314" s="80">
        <v>38822</v>
      </c>
      <c r="B2314" s="81">
        <v>0</v>
      </c>
      <c r="C2314" s="82">
        <v>5.400204289430219E-3</v>
      </c>
      <c r="D2314" s="88">
        <f t="shared" si="604"/>
        <v>1.4717860322068244</v>
      </c>
      <c r="E2314" s="89">
        <f t="shared" si="609"/>
        <v>14435.720644136487</v>
      </c>
      <c r="F2314" s="126">
        <f t="shared" si="610"/>
        <v>403183.02088805544</v>
      </c>
      <c r="G2314" s="62">
        <f t="shared" si="611"/>
        <v>2.7929538872852922E-2</v>
      </c>
      <c r="H2314" s="88">
        <f t="shared" si="596"/>
        <v>0</v>
      </c>
      <c r="I2314" s="62">
        <f t="shared" si="605"/>
        <v>0</v>
      </c>
      <c r="J2314" s="89">
        <f t="shared" si="597"/>
        <v>0</v>
      </c>
      <c r="K2314" s="62">
        <f t="shared" si="606"/>
        <v>0</v>
      </c>
      <c r="L2314" s="90">
        <f t="shared" si="598"/>
        <v>108.00408578860439</v>
      </c>
      <c r="M2314" s="73">
        <f>0</f>
        <v>0</v>
      </c>
      <c r="N2314" s="89">
        <f t="shared" si="599"/>
        <v>0</v>
      </c>
      <c r="O2314" s="89">
        <f t="shared" si="600"/>
        <v>0</v>
      </c>
      <c r="P2314" s="89">
        <f t="shared" si="601"/>
        <v>0</v>
      </c>
      <c r="Q2314" s="62">
        <f t="shared" si="612"/>
        <v>0</v>
      </c>
      <c r="R2314" s="89">
        <f t="shared" si="607"/>
        <v>-108.00408578860439</v>
      </c>
      <c r="S2314" s="74">
        <f t="shared" si="608"/>
        <v>0</v>
      </c>
      <c r="T2314" s="91">
        <f t="shared" si="602"/>
        <v>7.1786032206824446E-2</v>
      </c>
      <c r="U2314" s="92">
        <f t="shared" si="603"/>
        <v>1.3717860322068243</v>
      </c>
    </row>
    <row r="2315" spans="1:21">
      <c r="A2315" s="80">
        <v>38823</v>
      </c>
      <c r="B2315" s="81">
        <v>0</v>
      </c>
      <c r="C2315" s="82">
        <v>4.8622315652062618E-3</v>
      </c>
      <c r="D2315" s="88">
        <f t="shared" si="604"/>
        <v>1.466385827917394</v>
      </c>
      <c r="E2315" s="89">
        <f t="shared" si="609"/>
        <v>14327.716558347882</v>
      </c>
      <c r="F2315" s="126">
        <f t="shared" si="610"/>
        <v>403183.02088805544</v>
      </c>
      <c r="G2315" s="62">
        <f t="shared" si="611"/>
        <v>2.8140075164534532E-2</v>
      </c>
      <c r="H2315" s="88">
        <f t="shared" si="596"/>
        <v>0</v>
      </c>
      <c r="I2315" s="62">
        <f t="shared" si="605"/>
        <v>0</v>
      </c>
      <c r="J2315" s="89">
        <f t="shared" si="597"/>
        <v>0</v>
      </c>
      <c r="K2315" s="62">
        <f t="shared" si="606"/>
        <v>0</v>
      </c>
      <c r="L2315" s="90">
        <f t="shared" si="598"/>
        <v>97.244631304125235</v>
      </c>
      <c r="M2315" s="73">
        <f>0</f>
        <v>0</v>
      </c>
      <c r="N2315" s="89">
        <f t="shared" si="599"/>
        <v>0</v>
      </c>
      <c r="O2315" s="89">
        <f t="shared" si="600"/>
        <v>0</v>
      </c>
      <c r="P2315" s="89">
        <f t="shared" si="601"/>
        <v>0</v>
      </c>
      <c r="Q2315" s="62">
        <f t="shared" si="612"/>
        <v>0</v>
      </c>
      <c r="R2315" s="89">
        <f t="shared" si="607"/>
        <v>-97.244631304125235</v>
      </c>
      <c r="S2315" s="74">
        <f t="shared" si="608"/>
        <v>0</v>
      </c>
      <c r="T2315" s="91">
        <f t="shared" si="602"/>
        <v>6.6385827917394113E-2</v>
      </c>
      <c r="U2315" s="92">
        <f t="shared" si="603"/>
        <v>1.3663858279173939</v>
      </c>
    </row>
    <row r="2316" spans="1:21">
      <c r="A2316" s="80">
        <v>38824</v>
      </c>
      <c r="B2316" s="81">
        <v>0</v>
      </c>
      <c r="C2316" s="82">
        <v>4.2997964810564879E-3</v>
      </c>
      <c r="D2316" s="88">
        <f t="shared" si="604"/>
        <v>1.4615235963521878</v>
      </c>
      <c r="E2316" s="89">
        <f t="shared" si="609"/>
        <v>14230.471927043756</v>
      </c>
      <c r="F2316" s="126">
        <f t="shared" si="610"/>
        <v>403183.02088805544</v>
      </c>
      <c r="G2316" s="62">
        <f t="shared" si="611"/>
        <v>2.8332371755137767E-2</v>
      </c>
      <c r="H2316" s="88">
        <f t="shared" si="596"/>
        <v>0</v>
      </c>
      <c r="I2316" s="62">
        <f t="shared" si="605"/>
        <v>0</v>
      </c>
      <c r="J2316" s="89">
        <f t="shared" si="597"/>
        <v>0</v>
      </c>
      <c r="K2316" s="62">
        <f t="shared" si="606"/>
        <v>0</v>
      </c>
      <c r="L2316" s="90">
        <f t="shared" si="598"/>
        <v>85.995929621129761</v>
      </c>
      <c r="M2316" s="73">
        <f>0</f>
        <v>0</v>
      </c>
      <c r="N2316" s="89">
        <f t="shared" si="599"/>
        <v>0</v>
      </c>
      <c r="O2316" s="89">
        <f t="shared" si="600"/>
        <v>0</v>
      </c>
      <c r="P2316" s="89">
        <f t="shared" si="601"/>
        <v>0</v>
      </c>
      <c r="Q2316" s="62">
        <f t="shared" si="612"/>
        <v>0</v>
      </c>
      <c r="R2316" s="89">
        <f t="shared" si="607"/>
        <v>-85.995929621129761</v>
      </c>
      <c r="S2316" s="74">
        <f t="shared" si="608"/>
        <v>0</v>
      </c>
      <c r="T2316" s="91">
        <f t="shared" si="602"/>
        <v>6.1523596352187848E-2</v>
      </c>
      <c r="U2316" s="92">
        <f t="shared" si="603"/>
        <v>1.3615235963521877</v>
      </c>
    </row>
    <row r="2317" spans="1:21">
      <c r="A2317" s="80">
        <v>38825</v>
      </c>
      <c r="B2317" s="81">
        <v>0</v>
      </c>
      <c r="C2317" s="82">
        <v>4.5781803838296862E-3</v>
      </c>
      <c r="D2317" s="88">
        <f t="shared" si="604"/>
        <v>1.4572237998711313</v>
      </c>
      <c r="E2317" s="89">
        <f t="shared" si="609"/>
        <v>14144.475997422627</v>
      </c>
      <c r="F2317" s="126">
        <f t="shared" si="610"/>
        <v>403183.02088805544</v>
      </c>
      <c r="G2317" s="62">
        <f t="shared" si="611"/>
        <v>2.8504627598896028E-2</v>
      </c>
      <c r="H2317" s="88">
        <f t="shared" si="596"/>
        <v>0</v>
      </c>
      <c r="I2317" s="62">
        <f t="shared" si="605"/>
        <v>0</v>
      </c>
      <c r="J2317" s="89">
        <f t="shared" si="597"/>
        <v>0</v>
      </c>
      <c r="K2317" s="62">
        <f t="shared" si="606"/>
        <v>0</v>
      </c>
      <c r="L2317" s="90">
        <f t="shared" si="598"/>
        <v>91.563607676593719</v>
      </c>
      <c r="M2317" s="73">
        <f>0</f>
        <v>0</v>
      </c>
      <c r="N2317" s="89">
        <f t="shared" si="599"/>
        <v>0</v>
      </c>
      <c r="O2317" s="89">
        <f t="shared" si="600"/>
        <v>0</v>
      </c>
      <c r="P2317" s="89">
        <f t="shared" si="601"/>
        <v>0</v>
      </c>
      <c r="Q2317" s="62">
        <f t="shared" si="612"/>
        <v>0</v>
      </c>
      <c r="R2317" s="89">
        <f t="shared" si="607"/>
        <v>-91.563607676593719</v>
      </c>
      <c r="S2317" s="74">
        <f t="shared" si="608"/>
        <v>0</v>
      </c>
      <c r="T2317" s="91">
        <f t="shared" si="602"/>
        <v>5.7223799871131353E-2</v>
      </c>
      <c r="U2317" s="92">
        <f t="shared" si="603"/>
        <v>1.3572237998711312</v>
      </c>
    </row>
    <row r="2318" spans="1:21">
      <c r="A2318" s="80">
        <v>38826</v>
      </c>
      <c r="B2318" s="81">
        <v>0</v>
      </c>
      <c r="C2318" s="82">
        <v>4.9041594000077075E-3</v>
      </c>
      <c r="D2318" s="88">
        <f t="shared" si="604"/>
        <v>1.4526456194873016</v>
      </c>
      <c r="E2318" s="89">
        <f t="shared" si="609"/>
        <v>14052.912389746034</v>
      </c>
      <c r="F2318" s="126">
        <f t="shared" si="610"/>
        <v>403183.02088805544</v>
      </c>
      <c r="G2318" s="62">
        <f t="shared" si="611"/>
        <v>2.8690353266718246E-2</v>
      </c>
      <c r="H2318" s="88">
        <f t="shared" si="596"/>
        <v>0</v>
      </c>
      <c r="I2318" s="62">
        <f t="shared" si="605"/>
        <v>0</v>
      </c>
      <c r="J2318" s="89">
        <f t="shared" si="597"/>
        <v>0</v>
      </c>
      <c r="K2318" s="62">
        <f t="shared" si="606"/>
        <v>0</v>
      </c>
      <c r="L2318" s="90">
        <f t="shared" si="598"/>
        <v>98.083188000154152</v>
      </c>
      <c r="M2318" s="73">
        <f>0</f>
        <v>0</v>
      </c>
      <c r="N2318" s="89">
        <f t="shared" si="599"/>
        <v>0</v>
      </c>
      <c r="O2318" s="89">
        <f t="shared" si="600"/>
        <v>0</v>
      </c>
      <c r="P2318" s="89">
        <f t="shared" si="601"/>
        <v>0</v>
      </c>
      <c r="Q2318" s="62">
        <f t="shared" si="612"/>
        <v>0</v>
      </c>
      <c r="R2318" s="89">
        <f t="shared" si="607"/>
        <v>-98.083188000154152</v>
      </c>
      <c r="S2318" s="74">
        <f t="shared" si="608"/>
        <v>0</v>
      </c>
      <c r="T2318" s="91">
        <f t="shared" si="602"/>
        <v>5.2645619487301731E-2</v>
      </c>
      <c r="U2318" s="92">
        <f t="shared" si="603"/>
        <v>1.3526456194873016</v>
      </c>
    </row>
    <row r="2319" spans="1:21">
      <c r="A2319" s="80">
        <v>38827</v>
      </c>
      <c r="B2319" s="81">
        <v>0</v>
      </c>
      <c r="C2319" s="82">
        <v>5.322465327675936E-3</v>
      </c>
      <c r="D2319" s="88">
        <f t="shared" si="604"/>
        <v>1.447741460087294</v>
      </c>
      <c r="E2319" s="89">
        <f t="shared" si="609"/>
        <v>13954.829201745881</v>
      </c>
      <c r="F2319" s="126">
        <f t="shared" si="610"/>
        <v>403183.02088805544</v>
      </c>
      <c r="G2319" s="62">
        <f t="shared" si="611"/>
        <v>2.889200685004539E-2</v>
      </c>
      <c r="H2319" s="88">
        <f t="shared" si="596"/>
        <v>0</v>
      </c>
      <c r="I2319" s="62">
        <f t="shared" si="605"/>
        <v>0</v>
      </c>
      <c r="J2319" s="89">
        <f t="shared" si="597"/>
        <v>0</v>
      </c>
      <c r="K2319" s="62">
        <f t="shared" si="606"/>
        <v>0</v>
      </c>
      <c r="L2319" s="90">
        <f t="shared" si="598"/>
        <v>106.44930655351872</v>
      </c>
      <c r="M2319" s="73">
        <f>0</f>
        <v>0</v>
      </c>
      <c r="N2319" s="89">
        <f t="shared" si="599"/>
        <v>0</v>
      </c>
      <c r="O2319" s="89">
        <f t="shared" si="600"/>
        <v>0</v>
      </c>
      <c r="P2319" s="89">
        <f t="shared" si="601"/>
        <v>0</v>
      </c>
      <c r="Q2319" s="62">
        <f t="shared" si="612"/>
        <v>0</v>
      </c>
      <c r="R2319" s="89">
        <f t="shared" si="607"/>
        <v>-106.44930655351872</v>
      </c>
      <c r="S2319" s="74">
        <f t="shared" si="608"/>
        <v>0</v>
      </c>
      <c r="T2319" s="91">
        <f t="shared" si="602"/>
        <v>4.7741460087294074E-2</v>
      </c>
      <c r="U2319" s="92">
        <f t="shared" si="603"/>
        <v>1.3477414600872939</v>
      </c>
    </row>
    <row r="2320" spans="1:21">
      <c r="A2320" s="80">
        <v>38828</v>
      </c>
      <c r="B2320" s="81">
        <v>3.0479999999999997E-2</v>
      </c>
      <c r="C2320" s="82">
        <v>5.1199597551118562E-3</v>
      </c>
      <c r="D2320" s="88">
        <f t="shared" si="604"/>
        <v>1.442418994759618</v>
      </c>
      <c r="E2320" s="89">
        <f t="shared" si="609"/>
        <v>13848.379895192362</v>
      </c>
      <c r="F2320" s="126">
        <f t="shared" si="610"/>
        <v>403183.02088805544</v>
      </c>
      <c r="G2320" s="62">
        <f t="shared" si="611"/>
        <v>2.9114093051998483E-2</v>
      </c>
      <c r="H2320" s="88">
        <f t="shared" si="596"/>
        <v>609.59999999999991</v>
      </c>
      <c r="I2320" s="62">
        <f t="shared" si="605"/>
        <v>6095.9999999999991</v>
      </c>
      <c r="J2320" s="89">
        <f t="shared" si="597"/>
        <v>1097.2799999999997</v>
      </c>
      <c r="K2320" s="62">
        <f t="shared" si="606"/>
        <v>24140.159999999993</v>
      </c>
      <c r="L2320" s="90">
        <f t="shared" si="598"/>
        <v>102.39919510223713</v>
      </c>
      <c r="M2320" s="73">
        <f>0</f>
        <v>0</v>
      </c>
      <c r="N2320" s="89">
        <f t="shared" si="599"/>
        <v>0</v>
      </c>
      <c r="O2320" s="89">
        <f t="shared" si="600"/>
        <v>0</v>
      </c>
      <c r="P2320" s="89">
        <f t="shared" si="601"/>
        <v>0</v>
      </c>
      <c r="Q2320" s="62">
        <f t="shared" si="612"/>
        <v>0</v>
      </c>
      <c r="R2320" s="89">
        <f t="shared" si="607"/>
        <v>1604.4808048977625</v>
      </c>
      <c r="S2320" s="74">
        <f t="shared" si="608"/>
        <v>30236.159999999993</v>
      </c>
      <c r="T2320" s="91">
        <f t="shared" si="602"/>
        <v>4.2418994759618078E-2</v>
      </c>
      <c r="U2320" s="92">
        <f t="shared" si="603"/>
        <v>1.3424189947596179</v>
      </c>
    </row>
    <row r="2321" spans="1:21">
      <c r="A2321" s="80">
        <v>38829</v>
      </c>
      <c r="B2321" s="81">
        <v>3.5560000000000001E-3</v>
      </c>
      <c r="C2321" s="82">
        <v>3.5670699034313119E-3</v>
      </c>
      <c r="D2321" s="88">
        <f t="shared" si="604"/>
        <v>1.5226430350045062</v>
      </c>
      <c r="E2321" s="89">
        <f t="shared" si="609"/>
        <v>15452.860700090125</v>
      </c>
      <c r="F2321" s="126">
        <f t="shared" si="610"/>
        <v>433419.18088805542</v>
      </c>
      <c r="G2321" s="62">
        <f t="shared" si="611"/>
        <v>2.8047828120622842E-2</v>
      </c>
      <c r="H2321" s="88">
        <f t="shared" si="596"/>
        <v>71.12</v>
      </c>
      <c r="I2321" s="62">
        <f t="shared" si="605"/>
        <v>711.2</v>
      </c>
      <c r="J2321" s="89">
        <f t="shared" si="597"/>
        <v>128.01599999999999</v>
      </c>
      <c r="K2321" s="62">
        <f t="shared" si="606"/>
        <v>2816.3519999999994</v>
      </c>
      <c r="L2321" s="90">
        <f t="shared" si="598"/>
        <v>71.341398068626233</v>
      </c>
      <c r="M2321" s="73">
        <f>0</f>
        <v>0</v>
      </c>
      <c r="N2321" s="89">
        <f t="shared" si="599"/>
        <v>521.58511890200577</v>
      </c>
      <c r="O2321" s="89">
        <f t="shared" si="600"/>
        <v>452.86070009012303</v>
      </c>
      <c r="P2321" s="89">
        <f t="shared" si="601"/>
        <v>452.86070009012303</v>
      </c>
      <c r="Q2321" s="62">
        <f t="shared" si="612"/>
        <v>12701.759078712701</v>
      </c>
      <c r="R2321" s="89">
        <f t="shared" si="607"/>
        <v>-325.06609815874924</v>
      </c>
      <c r="S2321" s="74">
        <f t="shared" si="608"/>
        <v>-9174.2070787127013</v>
      </c>
      <c r="T2321" s="91">
        <f t="shared" si="602"/>
        <v>0.12264303500450624</v>
      </c>
      <c r="U2321" s="92">
        <f t="shared" si="603"/>
        <v>1.4226430350045061</v>
      </c>
    </row>
    <row r="2322" spans="1:21">
      <c r="A2322" s="80">
        <v>38830</v>
      </c>
      <c r="B2322" s="81">
        <v>0</v>
      </c>
      <c r="C2322" s="82">
        <v>4.9930215397138095E-3</v>
      </c>
      <c r="D2322" s="88">
        <f t="shared" si="604"/>
        <v>1.5063897300965687</v>
      </c>
      <c r="E2322" s="89">
        <f t="shared" si="609"/>
        <v>15127.794601931375</v>
      </c>
      <c r="F2322" s="126">
        <f t="shared" si="610"/>
        <v>424244.97380934271</v>
      </c>
      <c r="G2322" s="62">
        <f t="shared" si="611"/>
        <v>2.8044072845567265E-2</v>
      </c>
      <c r="H2322" s="88">
        <f t="shared" ref="H2322:H2385" si="613">B2322*($D$12+$D$11)*10000</f>
        <v>0</v>
      </c>
      <c r="I2322" s="62">
        <f t="shared" si="605"/>
        <v>0</v>
      </c>
      <c r="J2322" s="89">
        <f t="shared" ref="J2322:J2385" si="614">B2322*$K$14*$D$10*10000</f>
        <v>0</v>
      </c>
      <c r="K2322" s="62">
        <f t="shared" si="606"/>
        <v>0</v>
      </c>
      <c r="L2322" s="90">
        <f t="shared" ref="L2322:L2385" si="615">C2322*($D$12+$D$11)*10000</f>
        <v>99.860430794276184</v>
      </c>
      <c r="M2322" s="73">
        <f>0</f>
        <v>0</v>
      </c>
      <c r="N2322" s="89">
        <f t="shared" ref="N2322:N2385" si="616">IF(D2322&lt;$N$10,0,(2/3*$N$12*SQRT(2*$N$13)*$N$11*(D2322-$N$10)^(3/2))*24*60*60)</f>
        <v>78.189242577925498</v>
      </c>
      <c r="O2322" s="89">
        <f t="shared" ref="O2322:O2385" si="617">IF(D2322&lt;$N$10,0,(D2322-$N$10)*10000*($D$12+$D$11))</f>
        <v>127.7946019313747</v>
      </c>
      <c r="P2322" s="89">
        <f t="shared" ref="P2322:P2385" si="618">IF(N2322&gt;O2322,O2322,N2322)</f>
        <v>78.189242577925498</v>
      </c>
      <c r="Q2322" s="62">
        <f t="shared" si="612"/>
        <v>2192.7448145950725</v>
      </c>
      <c r="R2322" s="89">
        <f t="shared" si="607"/>
        <v>-178.04967337220168</v>
      </c>
      <c r="S2322" s="74">
        <f t="shared" si="608"/>
        <v>-2192.7448145950725</v>
      </c>
      <c r="T2322" s="91">
        <f t="shared" ref="T2322:T2385" si="619">D2322-$D$14</f>
        <v>0.10638973009656882</v>
      </c>
      <c r="U2322" s="92">
        <f t="shared" ref="U2322:U2385" si="620">IF(D2322&lt;$D$13,0,D2322-$D$13)</f>
        <v>1.4063897300965686</v>
      </c>
    </row>
    <row r="2323" spans="1:21">
      <c r="A2323" s="80">
        <v>38831</v>
      </c>
      <c r="B2323" s="81">
        <v>0</v>
      </c>
      <c r="C2323" s="82">
        <v>5.3243469683317609E-3</v>
      </c>
      <c r="D2323" s="88">
        <f t="shared" ref="D2323:D2386" si="621">IF(E2323&lt;$D$11*10000*($D$14-$D$13),(E2323+$D$13*$D$11*10000)/($D$11*10000),(E2323+$D$13*$D$11*10000+$D$14*$D$12*10000)/($D$11*10000+$D$12*10000))</f>
        <v>1.4974872464279585</v>
      </c>
      <c r="E2323" s="89">
        <f t="shared" si="609"/>
        <v>14949.744928559174</v>
      </c>
      <c r="F2323" s="126">
        <f t="shared" si="610"/>
        <v>422052.22899474762</v>
      </c>
      <c r="G2323" s="62">
        <f t="shared" si="611"/>
        <v>2.8231400001245653E-2</v>
      </c>
      <c r="H2323" s="88">
        <f t="shared" si="613"/>
        <v>0</v>
      </c>
      <c r="I2323" s="62">
        <f t="shared" ref="I2323:I2386" si="622">H2323*$J$4*1000</f>
        <v>0</v>
      </c>
      <c r="J2323" s="89">
        <f t="shared" si="614"/>
        <v>0</v>
      </c>
      <c r="K2323" s="62">
        <f t="shared" ref="K2323:K2386" si="623">1000*J2323*($J$11*$J$5+$J$12*$J$6+$J$13*$J$7)</f>
        <v>0</v>
      </c>
      <c r="L2323" s="90">
        <f t="shared" si="615"/>
        <v>106.48693936663521</v>
      </c>
      <c r="M2323" s="73">
        <f>0</f>
        <v>0</v>
      </c>
      <c r="N2323" s="89">
        <f t="shared" si="616"/>
        <v>0</v>
      </c>
      <c r="O2323" s="89">
        <f t="shared" si="617"/>
        <v>0</v>
      </c>
      <c r="P2323" s="89">
        <f t="shared" si="618"/>
        <v>0</v>
      </c>
      <c r="Q2323" s="62">
        <f t="shared" si="612"/>
        <v>0</v>
      </c>
      <c r="R2323" s="89">
        <f t="shared" ref="R2323:R2386" si="624">H2323+J2323-L2323-P2323</f>
        <v>-106.48693936663521</v>
      </c>
      <c r="S2323" s="74">
        <f t="shared" ref="S2323:S2386" si="625">I2323+K2323-M2323-Q2323</f>
        <v>0</v>
      </c>
      <c r="T2323" s="91">
        <f t="shared" si="619"/>
        <v>9.7487246427958585E-2</v>
      </c>
      <c r="U2323" s="92">
        <f t="shared" si="620"/>
        <v>1.3974872464279584</v>
      </c>
    </row>
    <row r="2324" spans="1:21">
      <c r="A2324" s="80">
        <v>38832</v>
      </c>
      <c r="B2324" s="81">
        <v>0</v>
      </c>
      <c r="C2324" s="82">
        <v>4.8982068318633235E-3</v>
      </c>
      <c r="D2324" s="88">
        <f t="shared" si="621"/>
        <v>1.492162899459627</v>
      </c>
      <c r="E2324" s="89">
        <f t="shared" ref="E2324:E2387" si="626">E2323+R2323</f>
        <v>14843.257989192538</v>
      </c>
      <c r="F2324" s="126">
        <f t="shared" ref="F2324:F2387" si="627">F2323+S2323</f>
        <v>422052.22899474762</v>
      </c>
      <c r="G2324" s="62">
        <f t="shared" ref="G2324:G2387" si="628">F2324/(E2324*1000)</f>
        <v>2.843393474007164E-2</v>
      </c>
      <c r="H2324" s="88">
        <f t="shared" si="613"/>
        <v>0</v>
      </c>
      <c r="I2324" s="62">
        <f t="shared" si="622"/>
        <v>0</v>
      </c>
      <c r="J2324" s="89">
        <f t="shared" si="614"/>
        <v>0</v>
      </c>
      <c r="K2324" s="62">
        <f t="shared" si="623"/>
        <v>0</v>
      </c>
      <c r="L2324" s="90">
        <f t="shared" si="615"/>
        <v>97.964136637266463</v>
      </c>
      <c r="M2324" s="73">
        <f>0</f>
        <v>0</v>
      </c>
      <c r="N2324" s="89">
        <f t="shared" si="616"/>
        <v>0</v>
      </c>
      <c r="O2324" s="89">
        <f t="shared" si="617"/>
        <v>0</v>
      </c>
      <c r="P2324" s="89">
        <f t="shared" si="618"/>
        <v>0</v>
      </c>
      <c r="Q2324" s="62">
        <f t="shared" ref="Q2324:Q2387" si="629">P2324*1000*G2324</f>
        <v>0</v>
      </c>
      <c r="R2324" s="89">
        <f t="shared" si="624"/>
        <v>-97.964136637266463</v>
      </c>
      <c r="S2324" s="74">
        <f t="shared" si="625"/>
        <v>0</v>
      </c>
      <c r="T2324" s="91">
        <f t="shared" si="619"/>
        <v>9.2162899459627079E-2</v>
      </c>
      <c r="U2324" s="92">
        <f t="shared" si="620"/>
        <v>1.3921628994596269</v>
      </c>
    </row>
    <row r="2325" spans="1:21">
      <c r="A2325" s="80">
        <v>38833</v>
      </c>
      <c r="B2325" s="81">
        <v>8.6359999999999996E-3</v>
      </c>
      <c r="C2325" s="82">
        <v>4.3782871426888267E-3</v>
      </c>
      <c r="D2325" s="88">
        <f t="shared" si="621"/>
        <v>1.4872646926277635</v>
      </c>
      <c r="E2325" s="89">
        <f t="shared" si="626"/>
        <v>14745.293852555271</v>
      </c>
      <c r="F2325" s="126">
        <f t="shared" si="627"/>
        <v>422052.22899474762</v>
      </c>
      <c r="G2325" s="62">
        <f t="shared" si="628"/>
        <v>2.8622842868716955E-2</v>
      </c>
      <c r="H2325" s="88">
        <f t="shared" si="613"/>
        <v>172.72</v>
      </c>
      <c r="I2325" s="62">
        <f t="shared" si="622"/>
        <v>1727.2</v>
      </c>
      <c r="J2325" s="89">
        <f t="shared" si="614"/>
        <v>310.89599999999996</v>
      </c>
      <c r="K2325" s="62">
        <f t="shared" si="623"/>
        <v>6839.7119999999986</v>
      </c>
      <c r="L2325" s="90">
        <f t="shared" si="615"/>
        <v>87.565742853776527</v>
      </c>
      <c r="M2325" s="73">
        <f>0</f>
        <v>0</v>
      </c>
      <c r="N2325" s="89">
        <f t="shared" si="616"/>
        <v>0</v>
      </c>
      <c r="O2325" s="89">
        <f t="shared" si="617"/>
        <v>0</v>
      </c>
      <c r="P2325" s="89">
        <f t="shared" si="618"/>
        <v>0</v>
      </c>
      <c r="Q2325" s="62">
        <f t="shared" si="629"/>
        <v>0</v>
      </c>
      <c r="R2325" s="89">
        <f t="shared" si="624"/>
        <v>396.05025714622343</v>
      </c>
      <c r="S2325" s="74">
        <f t="shared" si="625"/>
        <v>8566.9119999999984</v>
      </c>
      <c r="T2325" s="91">
        <f t="shared" si="619"/>
        <v>8.7264692627763596E-2</v>
      </c>
      <c r="U2325" s="92">
        <f t="shared" si="620"/>
        <v>1.3872646926277634</v>
      </c>
    </row>
    <row r="2326" spans="1:21">
      <c r="A2326" s="80">
        <v>38834</v>
      </c>
      <c r="B2326" s="81">
        <v>1.016E-3</v>
      </c>
      <c r="C2326" s="82">
        <v>4.8566917272763622E-3</v>
      </c>
      <c r="D2326" s="88">
        <f t="shared" si="621"/>
        <v>1.5070672054850747</v>
      </c>
      <c r="E2326" s="89">
        <f t="shared" si="626"/>
        <v>15141.344109701495</v>
      </c>
      <c r="F2326" s="126">
        <f t="shared" si="627"/>
        <v>430619.14099474763</v>
      </c>
      <c r="G2326" s="62">
        <f t="shared" si="628"/>
        <v>2.8439954727588389E-2</v>
      </c>
      <c r="H2326" s="88">
        <f t="shared" si="613"/>
        <v>20.32</v>
      </c>
      <c r="I2326" s="62">
        <f t="shared" si="622"/>
        <v>203.20000000000002</v>
      </c>
      <c r="J2326" s="89">
        <f t="shared" si="614"/>
        <v>36.575999999999993</v>
      </c>
      <c r="K2326" s="62">
        <f t="shared" si="623"/>
        <v>804.6719999999998</v>
      </c>
      <c r="L2326" s="90">
        <f t="shared" si="615"/>
        <v>97.13383454552725</v>
      </c>
      <c r="M2326" s="73">
        <f>0</f>
        <v>0</v>
      </c>
      <c r="N2326" s="89">
        <f t="shared" si="616"/>
        <v>90.948347775093339</v>
      </c>
      <c r="O2326" s="89">
        <f t="shared" si="617"/>
        <v>141.34410970149335</v>
      </c>
      <c r="P2326" s="89">
        <f t="shared" si="618"/>
        <v>90.948347775093339</v>
      </c>
      <c r="Q2326" s="62">
        <f t="shared" si="629"/>
        <v>2586.5668932726185</v>
      </c>
      <c r="R2326" s="89">
        <f t="shared" si="624"/>
        <v>-131.18618232062059</v>
      </c>
      <c r="S2326" s="74">
        <f t="shared" si="625"/>
        <v>-1578.6948932726186</v>
      </c>
      <c r="T2326" s="91">
        <f t="shared" si="619"/>
        <v>0.10706720548507476</v>
      </c>
      <c r="U2326" s="92">
        <f t="shared" si="620"/>
        <v>1.4070672054850746</v>
      </c>
    </row>
    <row r="2327" spans="1:21">
      <c r="A2327" s="80">
        <v>38835</v>
      </c>
      <c r="B2327" s="81">
        <v>0</v>
      </c>
      <c r="C2327" s="82">
        <v>4.6191319865297106E-3</v>
      </c>
      <c r="D2327" s="88">
        <f t="shared" si="621"/>
        <v>1.5005078963690437</v>
      </c>
      <c r="E2327" s="89">
        <f t="shared" si="626"/>
        <v>15010.157927380875</v>
      </c>
      <c r="F2327" s="126">
        <f t="shared" si="627"/>
        <v>429040.44610147504</v>
      </c>
      <c r="G2327" s="62">
        <f t="shared" si="628"/>
        <v>2.8583339907359548E-2</v>
      </c>
      <c r="H2327" s="88">
        <f t="shared" si="613"/>
        <v>0</v>
      </c>
      <c r="I2327" s="62">
        <f t="shared" si="622"/>
        <v>0</v>
      </c>
      <c r="J2327" s="89">
        <f t="shared" si="614"/>
        <v>0</v>
      </c>
      <c r="K2327" s="62">
        <f t="shared" si="623"/>
        <v>0</v>
      </c>
      <c r="L2327" s="90">
        <f t="shared" si="615"/>
        <v>92.382639730594207</v>
      </c>
      <c r="M2327" s="73">
        <f>0</f>
        <v>0</v>
      </c>
      <c r="N2327" s="89">
        <f t="shared" si="616"/>
        <v>1.7522089625678665</v>
      </c>
      <c r="O2327" s="89">
        <f t="shared" si="617"/>
        <v>10.157927380873844</v>
      </c>
      <c r="P2327" s="89">
        <f t="shared" si="618"/>
        <v>1.7522089625678665</v>
      </c>
      <c r="Q2327" s="62">
        <f t="shared" si="629"/>
        <v>50.083984365799175</v>
      </c>
      <c r="R2327" s="89">
        <f t="shared" si="624"/>
        <v>-94.13484869316207</v>
      </c>
      <c r="S2327" s="74">
        <f t="shared" si="625"/>
        <v>-50.083984365799175</v>
      </c>
      <c r="T2327" s="91">
        <f t="shared" si="619"/>
        <v>0.10050789636904378</v>
      </c>
      <c r="U2327" s="92">
        <f t="shared" si="620"/>
        <v>1.4005078963690436</v>
      </c>
    </row>
    <row r="2328" spans="1:21">
      <c r="A2328" s="80">
        <v>38836</v>
      </c>
      <c r="B2328" s="81">
        <v>0</v>
      </c>
      <c r="C2328" s="82">
        <v>4.7307911088117702E-3</v>
      </c>
      <c r="D2328" s="88">
        <f t="shared" si="621"/>
        <v>1.4958011539343856</v>
      </c>
      <c r="E2328" s="89">
        <f t="shared" si="626"/>
        <v>14916.023078687713</v>
      </c>
      <c r="F2328" s="126">
        <f t="shared" si="627"/>
        <v>428990.36211710924</v>
      </c>
      <c r="G2328" s="62">
        <f t="shared" si="628"/>
        <v>2.8760371303665957E-2</v>
      </c>
      <c r="H2328" s="88">
        <f t="shared" si="613"/>
        <v>0</v>
      </c>
      <c r="I2328" s="62">
        <f t="shared" si="622"/>
        <v>0</v>
      </c>
      <c r="J2328" s="89">
        <f t="shared" si="614"/>
        <v>0</v>
      </c>
      <c r="K2328" s="62">
        <f t="shared" si="623"/>
        <v>0</v>
      </c>
      <c r="L2328" s="90">
        <f t="shared" si="615"/>
        <v>94.615822176235397</v>
      </c>
      <c r="M2328" s="73">
        <f>0</f>
        <v>0</v>
      </c>
      <c r="N2328" s="89">
        <f t="shared" si="616"/>
        <v>0</v>
      </c>
      <c r="O2328" s="89">
        <f t="shared" si="617"/>
        <v>0</v>
      </c>
      <c r="P2328" s="89">
        <f t="shared" si="618"/>
        <v>0</v>
      </c>
      <c r="Q2328" s="62">
        <f t="shared" si="629"/>
        <v>0</v>
      </c>
      <c r="R2328" s="89">
        <f t="shared" si="624"/>
        <v>-94.615822176235397</v>
      </c>
      <c r="S2328" s="74">
        <f t="shared" si="625"/>
        <v>0</v>
      </c>
      <c r="T2328" s="91">
        <f t="shared" si="619"/>
        <v>9.5801153934385708E-2</v>
      </c>
      <c r="U2328" s="92">
        <f t="shared" si="620"/>
        <v>1.3958011539343855</v>
      </c>
    </row>
    <row r="2329" spans="1:21">
      <c r="A2329" s="80">
        <v>38837</v>
      </c>
      <c r="B2329" s="81">
        <v>0</v>
      </c>
      <c r="C2329" s="82">
        <v>3.9789450932591237E-3</v>
      </c>
      <c r="D2329" s="88">
        <f t="shared" si="621"/>
        <v>1.4910703628255739</v>
      </c>
      <c r="E2329" s="89">
        <f t="shared" si="626"/>
        <v>14821.407256511477</v>
      </c>
      <c r="F2329" s="126">
        <f t="shared" si="627"/>
        <v>428990.36211710924</v>
      </c>
      <c r="G2329" s="62">
        <f t="shared" si="628"/>
        <v>2.8943969671209276E-2</v>
      </c>
      <c r="H2329" s="88">
        <f t="shared" si="613"/>
        <v>0</v>
      </c>
      <c r="I2329" s="62">
        <f t="shared" si="622"/>
        <v>0</v>
      </c>
      <c r="J2329" s="89">
        <f t="shared" si="614"/>
        <v>0</v>
      </c>
      <c r="K2329" s="62">
        <f t="shared" si="623"/>
        <v>0</v>
      </c>
      <c r="L2329" s="90">
        <f t="shared" si="615"/>
        <v>79.578901865182473</v>
      </c>
      <c r="M2329" s="73">
        <f>0</f>
        <v>0</v>
      </c>
      <c r="N2329" s="89">
        <f t="shared" si="616"/>
        <v>0</v>
      </c>
      <c r="O2329" s="89">
        <f t="shared" si="617"/>
        <v>0</v>
      </c>
      <c r="P2329" s="89">
        <f t="shared" si="618"/>
        <v>0</v>
      </c>
      <c r="Q2329" s="62">
        <f t="shared" si="629"/>
        <v>0</v>
      </c>
      <c r="R2329" s="89">
        <f t="shared" si="624"/>
        <v>-79.578901865182473</v>
      </c>
      <c r="S2329" s="74">
        <f t="shared" si="625"/>
        <v>0</v>
      </c>
      <c r="T2329" s="91">
        <f t="shared" si="619"/>
        <v>9.1070362825574014E-2</v>
      </c>
      <c r="U2329" s="92">
        <f t="shared" si="620"/>
        <v>1.3910703628255738</v>
      </c>
    </row>
    <row r="2330" spans="1:21">
      <c r="A2330" s="80">
        <v>38838</v>
      </c>
      <c r="B2330" s="81">
        <v>0</v>
      </c>
      <c r="C2330" s="82">
        <v>5.1778622419547584E-3</v>
      </c>
      <c r="D2330" s="88">
        <f t="shared" si="621"/>
        <v>1.4870914177323147</v>
      </c>
      <c r="E2330" s="89">
        <f t="shared" si="626"/>
        <v>14741.828354646294</v>
      </c>
      <c r="F2330" s="126">
        <f t="shared" si="627"/>
        <v>428990.36211710924</v>
      </c>
      <c r="G2330" s="62">
        <f t="shared" si="628"/>
        <v>2.9100214152330779E-2</v>
      </c>
      <c r="H2330" s="88">
        <f t="shared" si="613"/>
        <v>0</v>
      </c>
      <c r="I2330" s="62">
        <f t="shared" si="622"/>
        <v>0</v>
      </c>
      <c r="J2330" s="89">
        <f t="shared" si="614"/>
        <v>0</v>
      </c>
      <c r="K2330" s="62">
        <f t="shared" si="623"/>
        <v>0</v>
      </c>
      <c r="L2330" s="90">
        <f t="shared" si="615"/>
        <v>103.55724483909516</v>
      </c>
      <c r="M2330" s="73">
        <f>0</f>
        <v>0</v>
      </c>
      <c r="N2330" s="89">
        <f t="shared" si="616"/>
        <v>0</v>
      </c>
      <c r="O2330" s="89">
        <f t="shared" si="617"/>
        <v>0</v>
      </c>
      <c r="P2330" s="89">
        <f t="shared" si="618"/>
        <v>0</v>
      </c>
      <c r="Q2330" s="62">
        <f t="shared" si="629"/>
        <v>0</v>
      </c>
      <c r="R2330" s="89">
        <f t="shared" si="624"/>
        <v>-103.55724483909516</v>
      </c>
      <c r="S2330" s="74">
        <f t="shared" si="625"/>
        <v>0</v>
      </c>
      <c r="T2330" s="91">
        <f t="shared" si="619"/>
        <v>8.7091417732314769E-2</v>
      </c>
      <c r="U2330" s="92">
        <f t="shared" si="620"/>
        <v>1.3870914177323146</v>
      </c>
    </row>
    <row r="2331" spans="1:21">
      <c r="A2331" s="80">
        <v>38839</v>
      </c>
      <c r="B2331" s="81">
        <v>0</v>
      </c>
      <c r="C2331" s="82">
        <v>6.0125503922592036E-3</v>
      </c>
      <c r="D2331" s="88">
        <f t="shared" si="621"/>
        <v>1.4819135554903597</v>
      </c>
      <c r="E2331" s="89">
        <f t="shared" si="626"/>
        <v>14638.271109807198</v>
      </c>
      <c r="F2331" s="126">
        <f t="shared" si="627"/>
        <v>428990.36211710924</v>
      </c>
      <c r="G2331" s="62">
        <f t="shared" si="628"/>
        <v>2.9306081223601517E-2</v>
      </c>
      <c r="H2331" s="88">
        <f t="shared" si="613"/>
        <v>0</v>
      </c>
      <c r="I2331" s="62">
        <f t="shared" si="622"/>
        <v>0</v>
      </c>
      <c r="J2331" s="89">
        <f t="shared" si="614"/>
        <v>0</v>
      </c>
      <c r="K2331" s="62">
        <f t="shared" si="623"/>
        <v>0</v>
      </c>
      <c r="L2331" s="90">
        <f t="shared" si="615"/>
        <v>120.25100784518408</v>
      </c>
      <c r="M2331" s="73">
        <f>0</f>
        <v>0</v>
      </c>
      <c r="N2331" s="89">
        <f t="shared" si="616"/>
        <v>0</v>
      </c>
      <c r="O2331" s="89">
        <f t="shared" si="617"/>
        <v>0</v>
      </c>
      <c r="P2331" s="89">
        <f t="shared" si="618"/>
        <v>0</v>
      </c>
      <c r="Q2331" s="62">
        <f t="shared" si="629"/>
        <v>0</v>
      </c>
      <c r="R2331" s="89">
        <f t="shared" si="624"/>
        <v>-120.25100784518408</v>
      </c>
      <c r="S2331" s="74">
        <f t="shared" si="625"/>
        <v>0</v>
      </c>
      <c r="T2331" s="91">
        <f t="shared" si="619"/>
        <v>8.1913555490359835E-2</v>
      </c>
      <c r="U2331" s="92">
        <f t="shared" si="620"/>
        <v>1.3819135554903597</v>
      </c>
    </row>
    <row r="2332" spans="1:21">
      <c r="A2332" s="80">
        <v>38840</v>
      </c>
      <c r="B2332" s="81">
        <v>0</v>
      </c>
      <c r="C2332" s="82">
        <v>6.5331926095461394E-3</v>
      </c>
      <c r="D2332" s="88">
        <f t="shared" si="621"/>
        <v>1.4759010050981007</v>
      </c>
      <c r="E2332" s="89">
        <f t="shared" si="626"/>
        <v>14518.020101962014</v>
      </c>
      <c r="F2332" s="126">
        <f t="shared" si="627"/>
        <v>428990.36211710924</v>
      </c>
      <c r="G2332" s="62">
        <f t="shared" si="628"/>
        <v>2.9548819956457698E-2</v>
      </c>
      <c r="H2332" s="88">
        <f t="shared" si="613"/>
        <v>0</v>
      </c>
      <c r="I2332" s="62">
        <f t="shared" si="622"/>
        <v>0</v>
      </c>
      <c r="J2332" s="89">
        <f t="shared" si="614"/>
        <v>0</v>
      </c>
      <c r="K2332" s="62">
        <f t="shared" si="623"/>
        <v>0</v>
      </c>
      <c r="L2332" s="90">
        <f t="shared" si="615"/>
        <v>130.6638521909228</v>
      </c>
      <c r="M2332" s="73">
        <f>0</f>
        <v>0</v>
      </c>
      <c r="N2332" s="89">
        <f t="shared" si="616"/>
        <v>0</v>
      </c>
      <c r="O2332" s="89">
        <f t="shared" si="617"/>
        <v>0</v>
      </c>
      <c r="P2332" s="89">
        <f t="shared" si="618"/>
        <v>0</v>
      </c>
      <c r="Q2332" s="62">
        <f t="shared" si="629"/>
        <v>0</v>
      </c>
      <c r="R2332" s="89">
        <f t="shared" si="624"/>
        <v>-130.6638521909228</v>
      </c>
      <c r="S2332" s="74">
        <f t="shared" si="625"/>
        <v>0</v>
      </c>
      <c r="T2332" s="91">
        <f t="shared" si="619"/>
        <v>7.5901005098100827E-2</v>
      </c>
      <c r="U2332" s="92">
        <f t="shared" si="620"/>
        <v>1.3759010050981006</v>
      </c>
    </row>
    <row r="2333" spans="1:21">
      <c r="A2333" s="80">
        <v>38841</v>
      </c>
      <c r="B2333" s="81">
        <v>0</v>
      </c>
      <c r="C2333" s="82">
        <v>6.0879921250199609E-3</v>
      </c>
      <c r="D2333" s="88">
        <f t="shared" si="621"/>
        <v>1.4693678124885545</v>
      </c>
      <c r="E2333" s="89">
        <f t="shared" si="626"/>
        <v>14387.356249771092</v>
      </c>
      <c r="F2333" s="126">
        <f t="shared" si="627"/>
        <v>428990.36211710924</v>
      </c>
      <c r="G2333" s="62">
        <f t="shared" si="628"/>
        <v>2.9817177990844192E-2</v>
      </c>
      <c r="H2333" s="88">
        <f t="shared" si="613"/>
        <v>0</v>
      </c>
      <c r="I2333" s="62">
        <f t="shared" si="622"/>
        <v>0</v>
      </c>
      <c r="J2333" s="89">
        <f t="shared" si="614"/>
        <v>0</v>
      </c>
      <c r="K2333" s="62">
        <f t="shared" si="623"/>
        <v>0</v>
      </c>
      <c r="L2333" s="90">
        <f t="shared" si="615"/>
        <v>121.75984250039922</v>
      </c>
      <c r="M2333" s="73">
        <f>0</f>
        <v>0</v>
      </c>
      <c r="N2333" s="89">
        <f t="shared" si="616"/>
        <v>0</v>
      </c>
      <c r="O2333" s="89">
        <f t="shared" si="617"/>
        <v>0</v>
      </c>
      <c r="P2333" s="89">
        <f t="shared" si="618"/>
        <v>0</v>
      </c>
      <c r="Q2333" s="62">
        <f t="shared" si="629"/>
        <v>0</v>
      </c>
      <c r="R2333" s="89">
        <f t="shared" si="624"/>
        <v>-121.75984250039922</v>
      </c>
      <c r="S2333" s="74">
        <f t="shared" si="625"/>
        <v>0</v>
      </c>
      <c r="T2333" s="91">
        <f t="shared" si="619"/>
        <v>6.9367812488554614E-2</v>
      </c>
      <c r="U2333" s="92">
        <f t="shared" si="620"/>
        <v>1.3693678124885544</v>
      </c>
    </row>
    <row r="2334" spans="1:21">
      <c r="A2334" s="80">
        <v>38842</v>
      </c>
      <c r="B2334" s="81">
        <v>0</v>
      </c>
      <c r="C2334" s="82">
        <v>4.9986385173034905E-3</v>
      </c>
      <c r="D2334" s="88">
        <f t="shared" si="621"/>
        <v>1.4632798203635347</v>
      </c>
      <c r="E2334" s="89">
        <f t="shared" si="626"/>
        <v>14265.596407270692</v>
      </c>
      <c r="F2334" s="126">
        <f t="shared" si="627"/>
        <v>428990.36211710924</v>
      </c>
      <c r="G2334" s="62">
        <f t="shared" si="628"/>
        <v>3.0071673827703926E-2</v>
      </c>
      <c r="H2334" s="88">
        <f t="shared" si="613"/>
        <v>0</v>
      </c>
      <c r="I2334" s="62">
        <f t="shared" si="622"/>
        <v>0</v>
      </c>
      <c r="J2334" s="89">
        <f t="shared" si="614"/>
        <v>0</v>
      </c>
      <c r="K2334" s="62">
        <f t="shared" si="623"/>
        <v>0</v>
      </c>
      <c r="L2334" s="90">
        <f t="shared" si="615"/>
        <v>99.972770346069808</v>
      </c>
      <c r="M2334" s="73">
        <f>0</f>
        <v>0</v>
      </c>
      <c r="N2334" s="89">
        <f t="shared" si="616"/>
        <v>0</v>
      </c>
      <c r="O2334" s="89">
        <f t="shared" si="617"/>
        <v>0</v>
      </c>
      <c r="P2334" s="89">
        <f t="shared" si="618"/>
        <v>0</v>
      </c>
      <c r="Q2334" s="62">
        <f t="shared" si="629"/>
        <v>0</v>
      </c>
      <c r="R2334" s="89">
        <f t="shared" si="624"/>
        <v>-99.972770346069808</v>
      </c>
      <c r="S2334" s="74">
        <f t="shared" si="625"/>
        <v>0</v>
      </c>
      <c r="T2334" s="91">
        <f t="shared" si="619"/>
        <v>6.3279820363534744E-2</v>
      </c>
      <c r="U2334" s="92">
        <f t="shared" si="620"/>
        <v>1.3632798203635346</v>
      </c>
    </row>
    <row r="2335" spans="1:21">
      <c r="A2335" s="80">
        <v>38843</v>
      </c>
      <c r="B2335" s="81">
        <v>3.0479999999999999E-3</v>
      </c>
      <c r="C2335" s="82">
        <v>4.9606546370299679E-3</v>
      </c>
      <c r="D2335" s="88">
        <f t="shared" si="621"/>
        <v>1.4582811818462311</v>
      </c>
      <c r="E2335" s="89">
        <f t="shared" si="626"/>
        <v>14165.623636924622</v>
      </c>
      <c r="F2335" s="126">
        <f t="shared" si="627"/>
        <v>428990.36211710924</v>
      </c>
      <c r="G2335" s="62">
        <f t="shared" si="628"/>
        <v>3.0283902291381479E-2</v>
      </c>
      <c r="H2335" s="88">
        <f t="shared" si="613"/>
        <v>60.96</v>
      </c>
      <c r="I2335" s="62">
        <f t="shared" si="622"/>
        <v>609.6</v>
      </c>
      <c r="J2335" s="89">
        <f t="shared" si="614"/>
        <v>109.72799999999999</v>
      </c>
      <c r="K2335" s="62">
        <f t="shared" si="623"/>
        <v>2414.0160000000001</v>
      </c>
      <c r="L2335" s="90">
        <f t="shared" si="615"/>
        <v>99.213092740599365</v>
      </c>
      <c r="M2335" s="73">
        <f>0</f>
        <v>0</v>
      </c>
      <c r="N2335" s="89">
        <f t="shared" si="616"/>
        <v>0</v>
      </c>
      <c r="O2335" s="89">
        <f t="shared" si="617"/>
        <v>0</v>
      </c>
      <c r="P2335" s="89">
        <f t="shared" si="618"/>
        <v>0</v>
      </c>
      <c r="Q2335" s="62">
        <f t="shared" si="629"/>
        <v>0</v>
      </c>
      <c r="R2335" s="89">
        <f t="shared" si="624"/>
        <v>71.474907259400624</v>
      </c>
      <c r="S2335" s="74">
        <f t="shared" si="625"/>
        <v>3023.616</v>
      </c>
      <c r="T2335" s="91">
        <f t="shared" si="619"/>
        <v>5.8281181846231211E-2</v>
      </c>
      <c r="U2335" s="92">
        <f t="shared" si="620"/>
        <v>1.358281181846231</v>
      </c>
    </row>
    <row r="2336" spans="1:21">
      <c r="A2336" s="80">
        <v>38844</v>
      </c>
      <c r="B2336" s="81">
        <v>0</v>
      </c>
      <c r="C2336" s="82">
        <v>5.193048165632594E-3</v>
      </c>
      <c r="D2336" s="88">
        <f t="shared" si="621"/>
        <v>1.4618549272092012</v>
      </c>
      <c r="E2336" s="89">
        <f t="shared" si="626"/>
        <v>14237.098544184022</v>
      </c>
      <c r="F2336" s="126">
        <f t="shared" si="627"/>
        <v>432013.97811710922</v>
      </c>
      <c r="G2336" s="62">
        <f t="shared" si="628"/>
        <v>3.0344243019487328E-2</v>
      </c>
      <c r="H2336" s="88">
        <f t="shared" si="613"/>
        <v>0</v>
      </c>
      <c r="I2336" s="62">
        <f t="shared" si="622"/>
        <v>0</v>
      </c>
      <c r="J2336" s="89">
        <f t="shared" si="614"/>
        <v>0</v>
      </c>
      <c r="K2336" s="62">
        <f t="shared" si="623"/>
        <v>0</v>
      </c>
      <c r="L2336" s="90">
        <f t="shared" si="615"/>
        <v>103.86096331265188</v>
      </c>
      <c r="M2336" s="73">
        <f>0</f>
        <v>0</v>
      </c>
      <c r="N2336" s="89">
        <f t="shared" si="616"/>
        <v>0</v>
      </c>
      <c r="O2336" s="89">
        <f t="shared" si="617"/>
        <v>0</v>
      </c>
      <c r="P2336" s="89">
        <f t="shared" si="618"/>
        <v>0</v>
      </c>
      <c r="Q2336" s="62">
        <f t="shared" si="629"/>
        <v>0</v>
      </c>
      <c r="R2336" s="89">
        <f t="shared" si="624"/>
        <v>-103.86096331265188</v>
      </c>
      <c r="S2336" s="74">
        <f t="shared" si="625"/>
        <v>0</v>
      </c>
      <c r="T2336" s="91">
        <f t="shared" si="619"/>
        <v>6.1854927209201271E-2</v>
      </c>
      <c r="U2336" s="92">
        <f t="shared" si="620"/>
        <v>1.3618549272092011</v>
      </c>
    </row>
    <row r="2337" spans="1:21">
      <c r="A2337" s="80">
        <v>38845</v>
      </c>
      <c r="B2337" s="81">
        <v>7.1120000000000003E-3</v>
      </c>
      <c r="C2337" s="82">
        <v>5.135218687249787E-3</v>
      </c>
      <c r="D2337" s="88">
        <f t="shared" si="621"/>
        <v>1.4566618790435686</v>
      </c>
      <c r="E2337" s="89">
        <f t="shared" si="626"/>
        <v>14133.23758087137</v>
      </c>
      <c r="F2337" s="126">
        <f t="shared" si="627"/>
        <v>432013.97811710922</v>
      </c>
      <c r="G2337" s="62">
        <f t="shared" si="628"/>
        <v>3.0567233844693769E-2</v>
      </c>
      <c r="H2337" s="88">
        <f t="shared" si="613"/>
        <v>142.24</v>
      </c>
      <c r="I2337" s="62">
        <f t="shared" si="622"/>
        <v>1422.4</v>
      </c>
      <c r="J2337" s="89">
        <f t="shared" si="614"/>
        <v>256.03199999999998</v>
      </c>
      <c r="K2337" s="62">
        <f t="shared" si="623"/>
        <v>5632.7039999999988</v>
      </c>
      <c r="L2337" s="90">
        <f t="shared" si="615"/>
        <v>102.70437374499573</v>
      </c>
      <c r="M2337" s="73">
        <f>0</f>
        <v>0</v>
      </c>
      <c r="N2337" s="89">
        <f t="shared" si="616"/>
        <v>0</v>
      </c>
      <c r="O2337" s="89">
        <f t="shared" si="617"/>
        <v>0</v>
      </c>
      <c r="P2337" s="89">
        <f t="shared" si="618"/>
        <v>0</v>
      </c>
      <c r="Q2337" s="62">
        <f t="shared" si="629"/>
        <v>0</v>
      </c>
      <c r="R2337" s="89">
        <f t="shared" si="624"/>
        <v>295.56762625500426</v>
      </c>
      <c r="S2337" s="74">
        <f t="shared" si="625"/>
        <v>7055.1039999999994</v>
      </c>
      <c r="T2337" s="91">
        <f t="shared" si="619"/>
        <v>5.6661879043568675E-2</v>
      </c>
      <c r="U2337" s="92">
        <f t="shared" si="620"/>
        <v>1.3566618790435685</v>
      </c>
    </row>
    <row r="2338" spans="1:21">
      <c r="A2338" s="80">
        <v>38846</v>
      </c>
      <c r="B2338" s="81">
        <v>2.2859999999999998E-3</v>
      </c>
      <c r="C2338" s="82">
        <v>5.0018597344578426E-3</v>
      </c>
      <c r="D2338" s="88">
        <f t="shared" si="621"/>
        <v>1.4714402603563186</v>
      </c>
      <c r="E2338" s="89">
        <f t="shared" si="626"/>
        <v>14428.805207126374</v>
      </c>
      <c r="F2338" s="126">
        <f t="shared" si="627"/>
        <v>439069.08211710921</v>
      </c>
      <c r="G2338" s="62">
        <f t="shared" si="628"/>
        <v>3.0430037401867022E-2</v>
      </c>
      <c r="H2338" s="88">
        <f t="shared" si="613"/>
        <v>45.72</v>
      </c>
      <c r="I2338" s="62">
        <f t="shared" si="622"/>
        <v>457.2</v>
      </c>
      <c r="J2338" s="89">
        <f t="shared" si="614"/>
        <v>82.295999999999978</v>
      </c>
      <c r="K2338" s="62">
        <f t="shared" si="623"/>
        <v>1810.5119999999993</v>
      </c>
      <c r="L2338" s="90">
        <f t="shared" si="615"/>
        <v>100.03719468915685</v>
      </c>
      <c r="M2338" s="73">
        <f>0</f>
        <v>0</v>
      </c>
      <c r="N2338" s="89">
        <f t="shared" si="616"/>
        <v>0</v>
      </c>
      <c r="O2338" s="89">
        <f t="shared" si="617"/>
        <v>0</v>
      </c>
      <c r="P2338" s="89">
        <f t="shared" si="618"/>
        <v>0</v>
      </c>
      <c r="Q2338" s="62">
        <f t="shared" si="629"/>
        <v>0</v>
      </c>
      <c r="R2338" s="89">
        <f t="shared" si="624"/>
        <v>27.978805310843114</v>
      </c>
      <c r="S2338" s="74">
        <f t="shared" si="625"/>
        <v>2267.7119999999991</v>
      </c>
      <c r="T2338" s="91">
        <f t="shared" si="619"/>
        <v>7.1440260356318674E-2</v>
      </c>
      <c r="U2338" s="92">
        <f t="shared" si="620"/>
        <v>1.3714402603563185</v>
      </c>
    </row>
    <row r="2339" spans="1:21">
      <c r="A2339" s="80">
        <v>38847</v>
      </c>
      <c r="B2339" s="81">
        <v>0</v>
      </c>
      <c r="C2339" s="82">
        <v>5.4999473894263825E-3</v>
      </c>
      <c r="D2339" s="88">
        <f t="shared" si="621"/>
        <v>1.4728392006218609</v>
      </c>
      <c r="E2339" s="89">
        <f t="shared" si="626"/>
        <v>14456.784012437216</v>
      </c>
      <c r="F2339" s="126">
        <f t="shared" si="627"/>
        <v>441336.79411710921</v>
      </c>
      <c r="G2339" s="62">
        <f t="shared" si="628"/>
        <v>3.0528006348951867E-2</v>
      </c>
      <c r="H2339" s="88">
        <f t="shared" si="613"/>
        <v>0</v>
      </c>
      <c r="I2339" s="62">
        <f t="shared" si="622"/>
        <v>0</v>
      </c>
      <c r="J2339" s="89">
        <f t="shared" si="614"/>
        <v>0</v>
      </c>
      <c r="K2339" s="62">
        <f t="shared" si="623"/>
        <v>0</v>
      </c>
      <c r="L2339" s="90">
        <f t="shared" si="615"/>
        <v>109.99894778852764</v>
      </c>
      <c r="M2339" s="73">
        <f>0</f>
        <v>0</v>
      </c>
      <c r="N2339" s="89">
        <f t="shared" si="616"/>
        <v>0</v>
      </c>
      <c r="O2339" s="89">
        <f t="shared" si="617"/>
        <v>0</v>
      </c>
      <c r="P2339" s="89">
        <f t="shared" si="618"/>
        <v>0</v>
      </c>
      <c r="Q2339" s="62">
        <f t="shared" si="629"/>
        <v>0</v>
      </c>
      <c r="R2339" s="89">
        <f t="shared" si="624"/>
        <v>-109.99894778852764</v>
      </c>
      <c r="S2339" s="74">
        <f t="shared" si="625"/>
        <v>0</v>
      </c>
      <c r="T2339" s="91">
        <f t="shared" si="619"/>
        <v>7.2839200621861E-2</v>
      </c>
      <c r="U2339" s="92">
        <f t="shared" si="620"/>
        <v>1.3728392006218608</v>
      </c>
    </row>
    <row r="2340" spans="1:21">
      <c r="A2340" s="80">
        <v>38848</v>
      </c>
      <c r="B2340" s="81">
        <v>3.8099999999999996E-3</v>
      </c>
      <c r="C2340" s="82">
        <v>4.8925588093614528E-3</v>
      </c>
      <c r="D2340" s="88">
        <f t="shared" si="621"/>
        <v>1.4673392532324343</v>
      </c>
      <c r="E2340" s="89">
        <f t="shared" si="626"/>
        <v>14346.785064648688</v>
      </c>
      <c r="F2340" s="126">
        <f t="shared" si="627"/>
        <v>441336.79411710921</v>
      </c>
      <c r="G2340" s="62">
        <f t="shared" si="628"/>
        <v>3.0762069141510227E-2</v>
      </c>
      <c r="H2340" s="88">
        <f t="shared" si="613"/>
        <v>76.199999999999989</v>
      </c>
      <c r="I2340" s="62">
        <f t="shared" si="622"/>
        <v>761.99999999999989</v>
      </c>
      <c r="J2340" s="89">
        <f t="shared" si="614"/>
        <v>137.15999999999997</v>
      </c>
      <c r="K2340" s="62">
        <f t="shared" si="623"/>
        <v>3017.5199999999991</v>
      </c>
      <c r="L2340" s="90">
        <f t="shared" si="615"/>
        <v>97.851176187229058</v>
      </c>
      <c r="M2340" s="73">
        <f>0</f>
        <v>0</v>
      </c>
      <c r="N2340" s="89">
        <f t="shared" si="616"/>
        <v>0</v>
      </c>
      <c r="O2340" s="89">
        <f t="shared" si="617"/>
        <v>0</v>
      </c>
      <c r="P2340" s="89">
        <f t="shared" si="618"/>
        <v>0</v>
      </c>
      <c r="Q2340" s="62">
        <f t="shared" si="629"/>
        <v>0</v>
      </c>
      <c r="R2340" s="89">
        <f t="shared" si="624"/>
        <v>115.5088238127709</v>
      </c>
      <c r="S2340" s="74">
        <f t="shared" si="625"/>
        <v>3779.5199999999991</v>
      </c>
      <c r="T2340" s="91">
        <f t="shared" si="619"/>
        <v>6.7339253232434393E-2</v>
      </c>
      <c r="U2340" s="92">
        <f t="shared" si="620"/>
        <v>1.3673392532324342</v>
      </c>
    </row>
    <row r="2341" spans="1:21">
      <c r="A2341" s="80">
        <v>38849</v>
      </c>
      <c r="B2341" s="81">
        <v>0</v>
      </c>
      <c r="C2341" s="82">
        <v>5.4101362504339699E-3</v>
      </c>
      <c r="D2341" s="88">
        <f t="shared" si="621"/>
        <v>1.4731146944230729</v>
      </c>
      <c r="E2341" s="89">
        <f t="shared" si="626"/>
        <v>14462.293888461458</v>
      </c>
      <c r="F2341" s="126">
        <f t="shared" si="627"/>
        <v>445116.31411710923</v>
      </c>
      <c r="G2341" s="62">
        <f t="shared" si="628"/>
        <v>3.0777711858852429E-2</v>
      </c>
      <c r="H2341" s="88">
        <f t="shared" si="613"/>
        <v>0</v>
      </c>
      <c r="I2341" s="62">
        <f t="shared" si="622"/>
        <v>0</v>
      </c>
      <c r="J2341" s="89">
        <f t="shared" si="614"/>
        <v>0</v>
      </c>
      <c r="K2341" s="62">
        <f t="shared" si="623"/>
        <v>0</v>
      </c>
      <c r="L2341" s="90">
        <f t="shared" si="615"/>
        <v>108.20272500867939</v>
      </c>
      <c r="M2341" s="73">
        <f>0</f>
        <v>0</v>
      </c>
      <c r="N2341" s="89">
        <f t="shared" si="616"/>
        <v>0</v>
      </c>
      <c r="O2341" s="89">
        <f t="shared" si="617"/>
        <v>0</v>
      </c>
      <c r="P2341" s="89">
        <f t="shared" si="618"/>
        <v>0</v>
      </c>
      <c r="Q2341" s="62">
        <f t="shared" si="629"/>
        <v>0</v>
      </c>
      <c r="R2341" s="89">
        <f t="shared" si="624"/>
        <v>-108.20272500867939</v>
      </c>
      <c r="S2341" s="74">
        <f t="shared" si="625"/>
        <v>0</v>
      </c>
      <c r="T2341" s="91">
        <f t="shared" si="619"/>
        <v>7.3114694423072946E-2</v>
      </c>
      <c r="U2341" s="92">
        <f t="shared" si="620"/>
        <v>1.3731146944230728</v>
      </c>
    </row>
    <row r="2342" spans="1:21">
      <c r="A2342" s="80">
        <v>38850</v>
      </c>
      <c r="B2342" s="81">
        <v>0</v>
      </c>
      <c r="C2342" s="82">
        <v>5.5567474812123693E-3</v>
      </c>
      <c r="D2342" s="88">
        <f t="shared" si="621"/>
        <v>1.4677045581726391</v>
      </c>
      <c r="E2342" s="89">
        <f t="shared" si="626"/>
        <v>14354.091163452778</v>
      </c>
      <c r="F2342" s="126">
        <f t="shared" si="627"/>
        <v>445116.31411710923</v>
      </c>
      <c r="G2342" s="62">
        <f t="shared" si="628"/>
        <v>3.100971765112014E-2</v>
      </c>
      <c r="H2342" s="88">
        <f t="shared" si="613"/>
        <v>0</v>
      </c>
      <c r="I2342" s="62">
        <f t="shared" si="622"/>
        <v>0</v>
      </c>
      <c r="J2342" s="89">
        <f t="shared" si="614"/>
        <v>0</v>
      </c>
      <c r="K2342" s="62">
        <f t="shared" si="623"/>
        <v>0</v>
      </c>
      <c r="L2342" s="90">
        <f t="shared" si="615"/>
        <v>111.13494962424738</v>
      </c>
      <c r="M2342" s="73">
        <f>0</f>
        <v>0</v>
      </c>
      <c r="N2342" s="89">
        <f t="shared" si="616"/>
        <v>0</v>
      </c>
      <c r="O2342" s="89">
        <f t="shared" si="617"/>
        <v>0</v>
      </c>
      <c r="P2342" s="89">
        <f t="shared" si="618"/>
        <v>0</v>
      </c>
      <c r="Q2342" s="62">
        <f t="shared" si="629"/>
        <v>0</v>
      </c>
      <c r="R2342" s="89">
        <f t="shared" si="624"/>
        <v>-111.13494962424738</v>
      </c>
      <c r="S2342" s="74">
        <f t="shared" si="625"/>
        <v>0</v>
      </c>
      <c r="T2342" s="91">
        <f t="shared" si="619"/>
        <v>6.7704558172639207E-2</v>
      </c>
      <c r="U2342" s="92">
        <f t="shared" si="620"/>
        <v>1.367704558172639</v>
      </c>
    </row>
    <row r="2343" spans="1:21">
      <c r="A2343" s="80">
        <v>38851</v>
      </c>
      <c r="B2343" s="81">
        <v>0</v>
      </c>
      <c r="C2343" s="82">
        <v>6.0811749549218221E-3</v>
      </c>
      <c r="D2343" s="88">
        <f t="shared" si="621"/>
        <v>1.4621478106914267</v>
      </c>
      <c r="E2343" s="89">
        <f t="shared" si="626"/>
        <v>14242.956213828531</v>
      </c>
      <c r="F2343" s="126">
        <f t="shared" si="627"/>
        <v>445116.31411710923</v>
      </c>
      <c r="G2343" s="62">
        <f t="shared" si="628"/>
        <v>3.1251680299693996E-2</v>
      </c>
      <c r="H2343" s="88">
        <f t="shared" si="613"/>
        <v>0</v>
      </c>
      <c r="I2343" s="62">
        <f t="shared" si="622"/>
        <v>0</v>
      </c>
      <c r="J2343" s="89">
        <f t="shared" si="614"/>
        <v>0</v>
      </c>
      <c r="K2343" s="62">
        <f t="shared" si="623"/>
        <v>0</v>
      </c>
      <c r="L2343" s="90">
        <f t="shared" si="615"/>
        <v>121.62349909843644</v>
      </c>
      <c r="M2343" s="73">
        <f>0</f>
        <v>0</v>
      </c>
      <c r="N2343" s="89">
        <f t="shared" si="616"/>
        <v>0</v>
      </c>
      <c r="O2343" s="89">
        <f t="shared" si="617"/>
        <v>0</v>
      </c>
      <c r="P2343" s="89">
        <f t="shared" si="618"/>
        <v>0</v>
      </c>
      <c r="Q2343" s="62">
        <f t="shared" si="629"/>
        <v>0</v>
      </c>
      <c r="R2343" s="89">
        <f t="shared" si="624"/>
        <v>-121.62349909843644</v>
      </c>
      <c r="S2343" s="74">
        <f t="shared" si="625"/>
        <v>0</v>
      </c>
      <c r="T2343" s="91">
        <f t="shared" si="619"/>
        <v>6.214781069142683E-2</v>
      </c>
      <c r="U2343" s="92">
        <f t="shared" si="620"/>
        <v>1.3621478106914267</v>
      </c>
    </row>
    <row r="2344" spans="1:21">
      <c r="A2344" s="80">
        <v>38852</v>
      </c>
      <c r="B2344" s="81">
        <v>0</v>
      </c>
      <c r="C2344" s="82">
        <v>5.1086448195976344E-3</v>
      </c>
      <c r="D2344" s="88">
        <f t="shared" si="621"/>
        <v>1.4560666357365049</v>
      </c>
      <c r="E2344" s="89">
        <f t="shared" si="626"/>
        <v>14121.332714730095</v>
      </c>
      <c r="F2344" s="126">
        <f t="shared" si="627"/>
        <v>445116.31411710923</v>
      </c>
      <c r="G2344" s="62">
        <f t="shared" si="628"/>
        <v>3.1520843188745505E-2</v>
      </c>
      <c r="H2344" s="88">
        <f t="shared" si="613"/>
        <v>0</v>
      </c>
      <c r="I2344" s="62">
        <f t="shared" si="622"/>
        <v>0</v>
      </c>
      <c r="J2344" s="89">
        <f t="shared" si="614"/>
        <v>0</v>
      </c>
      <c r="K2344" s="62">
        <f t="shared" si="623"/>
        <v>0</v>
      </c>
      <c r="L2344" s="90">
        <f t="shared" si="615"/>
        <v>102.17289639195269</v>
      </c>
      <c r="M2344" s="73">
        <f>0</f>
        <v>0</v>
      </c>
      <c r="N2344" s="89">
        <f t="shared" si="616"/>
        <v>0</v>
      </c>
      <c r="O2344" s="89">
        <f t="shared" si="617"/>
        <v>0</v>
      </c>
      <c r="P2344" s="89">
        <f t="shared" si="618"/>
        <v>0</v>
      </c>
      <c r="Q2344" s="62">
        <f t="shared" si="629"/>
        <v>0</v>
      </c>
      <c r="R2344" s="89">
        <f t="shared" si="624"/>
        <v>-102.17289639195269</v>
      </c>
      <c r="S2344" s="74">
        <f t="shared" si="625"/>
        <v>0</v>
      </c>
      <c r="T2344" s="91">
        <f t="shared" si="619"/>
        <v>5.6066635736504944E-2</v>
      </c>
      <c r="U2344" s="92">
        <f t="shared" si="620"/>
        <v>1.3560666357365048</v>
      </c>
    </row>
    <row r="2345" spans="1:21">
      <c r="A2345" s="80">
        <v>38853</v>
      </c>
      <c r="B2345" s="81">
        <v>0</v>
      </c>
      <c r="C2345" s="82">
        <v>4.3788306012501619E-3</v>
      </c>
      <c r="D2345" s="88">
        <f t="shared" si="621"/>
        <v>1.4509579909169072</v>
      </c>
      <c r="E2345" s="89">
        <f t="shared" si="626"/>
        <v>14019.159818338143</v>
      </c>
      <c r="F2345" s="126">
        <f t="shared" si="627"/>
        <v>445116.31411710923</v>
      </c>
      <c r="G2345" s="62">
        <f t="shared" si="628"/>
        <v>3.1750569926085208E-2</v>
      </c>
      <c r="H2345" s="88">
        <f t="shared" si="613"/>
        <v>0</v>
      </c>
      <c r="I2345" s="62">
        <f t="shared" si="622"/>
        <v>0</v>
      </c>
      <c r="J2345" s="89">
        <f t="shared" si="614"/>
        <v>0</v>
      </c>
      <c r="K2345" s="62">
        <f t="shared" si="623"/>
        <v>0</v>
      </c>
      <c r="L2345" s="90">
        <f t="shared" si="615"/>
        <v>87.576612025003243</v>
      </c>
      <c r="M2345" s="73">
        <f>0</f>
        <v>0</v>
      </c>
      <c r="N2345" s="89">
        <f t="shared" si="616"/>
        <v>0</v>
      </c>
      <c r="O2345" s="89">
        <f t="shared" si="617"/>
        <v>0</v>
      </c>
      <c r="P2345" s="89">
        <f t="shared" si="618"/>
        <v>0</v>
      </c>
      <c r="Q2345" s="62">
        <f t="shared" si="629"/>
        <v>0</v>
      </c>
      <c r="R2345" s="89">
        <f t="shared" si="624"/>
        <v>-87.576612025003243</v>
      </c>
      <c r="S2345" s="74">
        <f t="shared" si="625"/>
        <v>0</v>
      </c>
      <c r="T2345" s="91">
        <f t="shared" si="619"/>
        <v>5.0957990916907336E-2</v>
      </c>
      <c r="U2345" s="92">
        <f t="shared" si="620"/>
        <v>1.3509579909169072</v>
      </c>
    </row>
    <row r="2346" spans="1:21">
      <c r="A2346" s="80">
        <v>38854</v>
      </c>
      <c r="B2346" s="81">
        <v>0</v>
      </c>
      <c r="C2346" s="82">
        <v>5.7435574339537434E-3</v>
      </c>
      <c r="D2346" s="88">
        <f t="shared" si="621"/>
        <v>1.4465791603156568</v>
      </c>
      <c r="E2346" s="89">
        <f t="shared" si="626"/>
        <v>13931.58320631314</v>
      </c>
      <c r="F2346" s="126">
        <f t="shared" si="627"/>
        <v>445116.31411710923</v>
      </c>
      <c r="G2346" s="62">
        <f t="shared" si="628"/>
        <v>3.1950160116432667E-2</v>
      </c>
      <c r="H2346" s="88">
        <f t="shared" si="613"/>
        <v>0</v>
      </c>
      <c r="I2346" s="62">
        <f t="shared" si="622"/>
        <v>0</v>
      </c>
      <c r="J2346" s="89">
        <f t="shared" si="614"/>
        <v>0</v>
      </c>
      <c r="K2346" s="62">
        <f t="shared" si="623"/>
        <v>0</v>
      </c>
      <c r="L2346" s="90">
        <f t="shared" si="615"/>
        <v>114.87114867907486</v>
      </c>
      <c r="M2346" s="73">
        <f>0</f>
        <v>0</v>
      </c>
      <c r="N2346" s="89">
        <f t="shared" si="616"/>
        <v>0</v>
      </c>
      <c r="O2346" s="89">
        <f t="shared" si="617"/>
        <v>0</v>
      </c>
      <c r="P2346" s="89">
        <f t="shared" si="618"/>
        <v>0</v>
      </c>
      <c r="Q2346" s="62">
        <f t="shared" si="629"/>
        <v>0</v>
      </c>
      <c r="R2346" s="89">
        <f t="shared" si="624"/>
        <v>-114.87114867907486</v>
      </c>
      <c r="S2346" s="74">
        <f t="shared" si="625"/>
        <v>0</v>
      </c>
      <c r="T2346" s="91">
        <f t="shared" si="619"/>
        <v>4.6579160315656898E-2</v>
      </c>
      <c r="U2346" s="92">
        <f t="shared" si="620"/>
        <v>1.3465791603156567</v>
      </c>
    </row>
    <row r="2347" spans="1:21">
      <c r="A2347" s="80">
        <v>38855</v>
      </c>
      <c r="B2347" s="81">
        <v>0</v>
      </c>
      <c r="C2347" s="82">
        <v>5.6099292777905263E-3</v>
      </c>
      <c r="D2347" s="88">
        <f t="shared" si="621"/>
        <v>1.4408356028817033</v>
      </c>
      <c r="E2347" s="89">
        <f t="shared" si="626"/>
        <v>13816.712057634066</v>
      </c>
      <c r="F2347" s="126">
        <f t="shared" si="627"/>
        <v>445116.31411710923</v>
      </c>
      <c r="G2347" s="62">
        <f t="shared" si="628"/>
        <v>3.2215791445923042E-2</v>
      </c>
      <c r="H2347" s="88">
        <f t="shared" si="613"/>
        <v>0</v>
      </c>
      <c r="I2347" s="62">
        <f t="shared" si="622"/>
        <v>0</v>
      </c>
      <c r="J2347" s="89">
        <f t="shared" si="614"/>
        <v>0</v>
      </c>
      <c r="K2347" s="62">
        <f t="shared" si="623"/>
        <v>0</v>
      </c>
      <c r="L2347" s="90">
        <f t="shared" si="615"/>
        <v>112.19858555581052</v>
      </c>
      <c r="M2347" s="73">
        <f>0</f>
        <v>0</v>
      </c>
      <c r="N2347" s="89">
        <f t="shared" si="616"/>
        <v>0</v>
      </c>
      <c r="O2347" s="89">
        <f t="shared" si="617"/>
        <v>0</v>
      </c>
      <c r="P2347" s="89">
        <f t="shared" si="618"/>
        <v>0</v>
      </c>
      <c r="Q2347" s="62">
        <f t="shared" si="629"/>
        <v>0</v>
      </c>
      <c r="R2347" s="89">
        <f t="shared" si="624"/>
        <v>-112.19858555581052</v>
      </c>
      <c r="S2347" s="74">
        <f t="shared" si="625"/>
        <v>0</v>
      </c>
      <c r="T2347" s="91">
        <f t="shared" si="619"/>
        <v>4.0835602881703403E-2</v>
      </c>
      <c r="U2347" s="92">
        <f t="shared" si="620"/>
        <v>1.3408356028817032</v>
      </c>
    </row>
    <row r="2348" spans="1:21">
      <c r="A2348" s="80">
        <v>38856</v>
      </c>
      <c r="B2348" s="81">
        <v>0</v>
      </c>
      <c r="C2348" s="82">
        <v>5.5946465249735889E-3</v>
      </c>
      <c r="D2348" s="88">
        <f t="shared" si="621"/>
        <v>1.4352256736039128</v>
      </c>
      <c r="E2348" s="89">
        <f t="shared" si="626"/>
        <v>13704.513472078255</v>
      </c>
      <c r="F2348" s="126">
        <f t="shared" si="627"/>
        <v>445116.31411710923</v>
      </c>
      <c r="G2348" s="62">
        <f t="shared" si="628"/>
        <v>3.2479541504628728E-2</v>
      </c>
      <c r="H2348" s="88">
        <f t="shared" si="613"/>
        <v>0</v>
      </c>
      <c r="I2348" s="62">
        <f t="shared" si="622"/>
        <v>0</v>
      </c>
      <c r="J2348" s="89">
        <f t="shared" si="614"/>
        <v>0</v>
      </c>
      <c r="K2348" s="62">
        <f t="shared" si="623"/>
        <v>0</v>
      </c>
      <c r="L2348" s="90">
        <f t="shared" si="615"/>
        <v>111.89293049947177</v>
      </c>
      <c r="M2348" s="73">
        <f>0</f>
        <v>0</v>
      </c>
      <c r="N2348" s="89">
        <f t="shared" si="616"/>
        <v>0</v>
      </c>
      <c r="O2348" s="89">
        <f t="shared" si="617"/>
        <v>0</v>
      </c>
      <c r="P2348" s="89">
        <f t="shared" si="618"/>
        <v>0</v>
      </c>
      <c r="Q2348" s="62">
        <f t="shared" si="629"/>
        <v>0</v>
      </c>
      <c r="R2348" s="89">
        <f t="shared" si="624"/>
        <v>-111.89293049947177</v>
      </c>
      <c r="S2348" s="74">
        <f t="shared" si="625"/>
        <v>0</v>
      </c>
      <c r="T2348" s="91">
        <f t="shared" si="619"/>
        <v>3.5225673603912933E-2</v>
      </c>
      <c r="U2348" s="92">
        <f t="shared" si="620"/>
        <v>1.3352256736039128</v>
      </c>
    </row>
    <row r="2349" spans="1:21">
      <c r="A2349" s="80">
        <v>38857</v>
      </c>
      <c r="B2349" s="81">
        <v>0</v>
      </c>
      <c r="C2349" s="82">
        <v>6.0035413364146403E-3</v>
      </c>
      <c r="D2349" s="88">
        <f t="shared" si="621"/>
        <v>1.4296310270789392</v>
      </c>
      <c r="E2349" s="89">
        <f t="shared" si="626"/>
        <v>13592.620541578783</v>
      </c>
      <c r="F2349" s="126">
        <f t="shared" si="627"/>
        <v>445116.31411710923</v>
      </c>
      <c r="G2349" s="62">
        <f t="shared" si="628"/>
        <v>3.2746909453959416E-2</v>
      </c>
      <c r="H2349" s="88">
        <f t="shared" si="613"/>
        <v>0</v>
      </c>
      <c r="I2349" s="62">
        <f t="shared" si="622"/>
        <v>0</v>
      </c>
      <c r="J2349" s="89">
        <f t="shared" si="614"/>
        <v>0</v>
      </c>
      <c r="K2349" s="62">
        <f t="shared" si="623"/>
        <v>0</v>
      </c>
      <c r="L2349" s="90">
        <f t="shared" si="615"/>
        <v>120.0708267282928</v>
      </c>
      <c r="M2349" s="73">
        <f>0</f>
        <v>0</v>
      </c>
      <c r="N2349" s="89">
        <f t="shared" si="616"/>
        <v>0</v>
      </c>
      <c r="O2349" s="89">
        <f t="shared" si="617"/>
        <v>0</v>
      </c>
      <c r="P2349" s="89">
        <f t="shared" si="618"/>
        <v>0</v>
      </c>
      <c r="Q2349" s="62">
        <f t="shared" si="629"/>
        <v>0</v>
      </c>
      <c r="R2349" s="89">
        <f t="shared" si="624"/>
        <v>-120.0708267282928</v>
      </c>
      <c r="S2349" s="74">
        <f t="shared" si="625"/>
        <v>0</v>
      </c>
      <c r="T2349" s="91">
        <f t="shared" si="619"/>
        <v>2.9631027078939276E-2</v>
      </c>
      <c r="U2349" s="92">
        <f t="shared" si="620"/>
        <v>1.3296310270789391</v>
      </c>
    </row>
    <row r="2350" spans="1:21">
      <c r="A2350" s="80">
        <v>38858</v>
      </c>
      <c r="B2350" s="81">
        <v>0</v>
      </c>
      <c r="C2350" s="82">
        <v>6.0771632378459365E-3</v>
      </c>
      <c r="D2350" s="88">
        <f t="shared" si="621"/>
        <v>1.4236274857425244</v>
      </c>
      <c r="E2350" s="89">
        <f t="shared" si="626"/>
        <v>13472.549714850489</v>
      </c>
      <c r="F2350" s="126">
        <f t="shared" si="627"/>
        <v>445116.31411710923</v>
      </c>
      <c r="G2350" s="62">
        <f t="shared" si="628"/>
        <v>3.3038758329944594E-2</v>
      </c>
      <c r="H2350" s="88">
        <f t="shared" si="613"/>
        <v>0</v>
      </c>
      <c r="I2350" s="62">
        <f t="shared" si="622"/>
        <v>0</v>
      </c>
      <c r="J2350" s="89">
        <f t="shared" si="614"/>
        <v>0</v>
      </c>
      <c r="K2350" s="62">
        <f t="shared" si="623"/>
        <v>0</v>
      </c>
      <c r="L2350" s="90">
        <f t="shared" si="615"/>
        <v>121.54326475691873</v>
      </c>
      <c r="M2350" s="73">
        <f>0</f>
        <v>0</v>
      </c>
      <c r="N2350" s="89">
        <f t="shared" si="616"/>
        <v>0</v>
      </c>
      <c r="O2350" s="89">
        <f t="shared" si="617"/>
        <v>0</v>
      </c>
      <c r="P2350" s="89">
        <f t="shared" si="618"/>
        <v>0</v>
      </c>
      <c r="Q2350" s="62">
        <f t="shared" si="629"/>
        <v>0</v>
      </c>
      <c r="R2350" s="89">
        <f t="shared" si="624"/>
        <v>-121.54326475691873</v>
      </c>
      <c r="S2350" s="74">
        <f t="shared" si="625"/>
        <v>0</v>
      </c>
      <c r="T2350" s="91">
        <f t="shared" si="619"/>
        <v>2.362748574252449E-2</v>
      </c>
      <c r="U2350" s="92">
        <f t="shared" si="620"/>
        <v>1.3236274857425243</v>
      </c>
    </row>
    <row r="2351" spans="1:21">
      <c r="A2351" s="80">
        <v>38859</v>
      </c>
      <c r="B2351" s="81">
        <v>0</v>
      </c>
      <c r="C2351" s="82">
        <v>6.7019036042732317E-3</v>
      </c>
      <c r="D2351" s="88">
        <f t="shared" si="621"/>
        <v>1.4175503225046784</v>
      </c>
      <c r="E2351" s="89">
        <f t="shared" si="626"/>
        <v>13351.00645009357</v>
      </c>
      <c r="F2351" s="126">
        <f t="shared" si="627"/>
        <v>445116.31411710923</v>
      </c>
      <c r="G2351" s="62">
        <f t="shared" si="628"/>
        <v>3.333953254992171E-2</v>
      </c>
      <c r="H2351" s="88">
        <f t="shared" si="613"/>
        <v>0</v>
      </c>
      <c r="I2351" s="62">
        <f t="shared" si="622"/>
        <v>0</v>
      </c>
      <c r="J2351" s="89">
        <f t="shared" si="614"/>
        <v>0</v>
      </c>
      <c r="K2351" s="62">
        <f t="shared" si="623"/>
        <v>0</v>
      </c>
      <c r="L2351" s="90">
        <f t="shared" si="615"/>
        <v>134.03807208546462</v>
      </c>
      <c r="M2351" s="73">
        <f>0</f>
        <v>0</v>
      </c>
      <c r="N2351" s="89">
        <f t="shared" si="616"/>
        <v>0</v>
      </c>
      <c r="O2351" s="89">
        <f t="shared" si="617"/>
        <v>0</v>
      </c>
      <c r="P2351" s="89">
        <f t="shared" si="618"/>
        <v>0</v>
      </c>
      <c r="Q2351" s="62">
        <f t="shared" si="629"/>
        <v>0</v>
      </c>
      <c r="R2351" s="89">
        <f t="shared" si="624"/>
        <v>-134.03807208546462</v>
      </c>
      <c r="S2351" s="74">
        <f t="shared" si="625"/>
        <v>0</v>
      </c>
      <c r="T2351" s="91">
        <f t="shared" si="619"/>
        <v>1.7550322504678473E-2</v>
      </c>
      <c r="U2351" s="92">
        <f t="shared" si="620"/>
        <v>1.3175503225046783</v>
      </c>
    </row>
    <row r="2352" spans="1:21">
      <c r="A2352" s="80">
        <v>38860</v>
      </c>
      <c r="B2352" s="81">
        <v>0</v>
      </c>
      <c r="C2352" s="82">
        <v>6.1571728479656185E-3</v>
      </c>
      <c r="D2352" s="88">
        <f t="shared" si="621"/>
        <v>1.4108484189004051</v>
      </c>
      <c r="E2352" s="89">
        <f t="shared" si="626"/>
        <v>13216.968378008105</v>
      </c>
      <c r="F2352" s="126">
        <f t="shared" si="627"/>
        <v>445116.31411710923</v>
      </c>
      <c r="G2352" s="62">
        <f t="shared" si="628"/>
        <v>3.3677640846727329E-2</v>
      </c>
      <c r="H2352" s="88">
        <f t="shared" si="613"/>
        <v>0</v>
      </c>
      <c r="I2352" s="62">
        <f t="shared" si="622"/>
        <v>0</v>
      </c>
      <c r="J2352" s="89">
        <f t="shared" si="614"/>
        <v>0</v>
      </c>
      <c r="K2352" s="62">
        <f t="shared" si="623"/>
        <v>0</v>
      </c>
      <c r="L2352" s="90">
        <f t="shared" si="615"/>
        <v>123.14345695931237</v>
      </c>
      <c r="M2352" s="73">
        <f>0</f>
        <v>0</v>
      </c>
      <c r="N2352" s="89">
        <f t="shared" si="616"/>
        <v>0</v>
      </c>
      <c r="O2352" s="89">
        <f t="shared" si="617"/>
        <v>0</v>
      </c>
      <c r="P2352" s="89">
        <f t="shared" si="618"/>
        <v>0</v>
      </c>
      <c r="Q2352" s="62">
        <f t="shared" si="629"/>
        <v>0</v>
      </c>
      <c r="R2352" s="89">
        <f t="shared" si="624"/>
        <v>-123.14345695931237</v>
      </c>
      <c r="S2352" s="74">
        <f t="shared" si="625"/>
        <v>0</v>
      </c>
      <c r="T2352" s="91">
        <f t="shared" si="619"/>
        <v>1.0848418900405221E-2</v>
      </c>
      <c r="U2352" s="92">
        <f t="shared" si="620"/>
        <v>1.310848418900405</v>
      </c>
    </row>
    <row r="2353" spans="1:21">
      <c r="A2353" s="80">
        <v>38861</v>
      </c>
      <c r="B2353" s="81">
        <v>0</v>
      </c>
      <c r="C2353" s="82">
        <v>5.8058440170310286E-3</v>
      </c>
      <c r="D2353" s="88">
        <f t="shared" si="621"/>
        <v>1.4046912460524397</v>
      </c>
      <c r="E2353" s="89">
        <f t="shared" si="626"/>
        <v>13093.824921048792</v>
      </c>
      <c r="F2353" s="126">
        <f t="shared" si="627"/>
        <v>445116.31411710923</v>
      </c>
      <c r="G2353" s="62">
        <f t="shared" si="628"/>
        <v>3.3994368857152568E-2</v>
      </c>
      <c r="H2353" s="88">
        <f t="shared" si="613"/>
        <v>0</v>
      </c>
      <c r="I2353" s="62">
        <f t="shared" si="622"/>
        <v>0</v>
      </c>
      <c r="J2353" s="89">
        <f t="shared" si="614"/>
        <v>0</v>
      </c>
      <c r="K2353" s="62">
        <f t="shared" si="623"/>
        <v>0</v>
      </c>
      <c r="L2353" s="90">
        <f t="shared" si="615"/>
        <v>116.11688034062057</v>
      </c>
      <c r="M2353" s="73">
        <f>0</f>
        <v>0</v>
      </c>
      <c r="N2353" s="89">
        <f t="shared" si="616"/>
        <v>0</v>
      </c>
      <c r="O2353" s="89">
        <f t="shared" si="617"/>
        <v>0</v>
      </c>
      <c r="P2353" s="89">
        <f t="shared" si="618"/>
        <v>0</v>
      </c>
      <c r="Q2353" s="62">
        <f t="shared" si="629"/>
        <v>0</v>
      </c>
      <c r="R2353" s="89">
        <f t="shared" si="624"/>
        <v>-116.11688034062057</v>
      </c>
      <c r="S2353" s="74">
        <f t="shared" si="625"/>
        <v>0</v>
      </c>
      <c r="T2353" s="91">
        <f t="shared" si="619"/>
        <v>4.691246052439757E-3</v>
      </c>
      <c r="U2353" s="92">
        <f t="shared" si="620"/>
        <v>1.3046912460524396</v>
      </c>
    </row>
    <row r="2354" spans="1:21">
      <c r="A2354" s="80">
        <v>38862</v>
      </c>
      <c r="B2354" s="81">
        <v>0</v>
      </c>
      <c r="C2354" s="82">
        <v>6.0350024059055664E-3</v>
      </c>
      <c r="D2354" s="88">
        <f t="shared" si="621"/>
        <v>1.3977708040708172</v>
      </c>
      <c r="E2354" s="89">
        <f t="shared" si="626"/>
        <v>12977.708040708172</v>
      </c>
      <c r="F2354" s="126">
        <f t="shared" si="627"/>
        <v>445116.31411710923</v>
      </c>
      <c r="G2354" s="62">
        <f t="shared" si="628"/>
        <v>3.4298530427782685E-2</v>
      </c>
      <c r="H2354" s="88">
        <f t="shared" si="613"/>
        <v>0</v>
      </c>
      <c r="I2354" s="62">
        <f t="shared" si="622"/>
        <v>0</v>
      </c>
      <c r="J2354" s="89">
        <f t="shared" si="614"/>
        <v>0</v>
      </c>
      <c r="K2354" s="62">
        <f t="shared" si="623"/>
        <v>0</v>
      </c>
      <c r="L2354" s="90">
        <f t="shared" si="615"/>
        <v>120.70004811811133</v>
      </c>
      <c r="M2354" s="73">
        <f>0</f>
        <v>0</v>
      </c>
      <c r="N2354" s="89">
        <f t="shared" si="616"/>
        <v>0</v>
      </c>
      <c r="O2354" s="89">
        <f t="shared" si="617"/>
        <v>0</v>
      </c>
      <c r="P2354" s="89">
        <f t="shared" si="618"/>
        <v>0</v>
      </c>
      <c r="Q2354" s="62">
        <f t="shared" si="629"/>
        <v>0</v>
      </c>
      <c r="R2354" s="89">
        <f t="shared" si="624"/>
        <v>-120.70004811811133</v>
      </c>
      <c r="S2354" s="74">
        <f t="shared" si="625"/>
        <v>0</v>
      </c>
      <c r="T2354" s="91">
        <f t="shared" si="619"/>
        <v>-2.2291959291826924E-3</v>
      </c>
      <c r="U2354" s="92">
        <f t="shared" si="620"/>
        <v>1.2977708040708171</v>
      </c>
    </row>
    <row r="2355" spans="1:21">
      <c r="A2355" s="80">
        <v>38863</v>
      </c>
      <c r="B2355" s="81">
        <v>0</v>
      </c>
      <c r="C2355" s="82">
        <v>6.1814794129391813E-3</v>
      </c>
      <c r="D2355" s="88">
        <f t="shared" si="621"/>
        <v>1.385700799259006</v>
      </c>
      <c r="E2355" s="89">
        <f t="shared" si="626"/>
        <v>12857.007992590061</v>
      </c>
      <c r="F2355" s="126">
        <f t="shared" si="627"/>
        <v>445116.31411710923</v>
      </c>
      <c r="G2355" s="62">
        <f t="shared" si="628"/>
        <v>3.4620520915414003E-2</v>
      </c>
      <c r="H2355" s="88">
        <f t="shared" si="613"/>
        <v>0</v>
      </c>
      <c r="I2355" s="62">
        <f t="shared" si="622"/>
        <v>0</v>
      </c>
      <c r="J2355" s="89">
        <f t="shared" si="614"/>
        <v>0</v>
      </c>
      <c r="K2355" s="62">
        <f t="shared" si="623"/>
        <v>0</v>
      </c>
      <c r="L2355" s="90">
        <f t="shared" si="615"/>
        <v>123.62958825878363</v>
      </c>
      <c r="M2355" s="73">
        <f>0</f>
        <v>0</v>
      </c>
      <c r="N2355" s="89">
        <f t="shared" si="616"/>
        <v>0</v>
      </c>
      <c r="O2355" s="89">
        <f t="shared" si="617"/>
        <v>0</v>
      </c>
      <c r="P2355" s="89">
        <f t="shared" si="618"/>
        <v>0</v>
      </c>
      <c r="Q2355" s="62">
        <f t="shared" si="629"/>
        <v>0</v>
      </c>
      <c r="R2355" s="89">
        <f t="shared" si="624"/>
        <v>-123.62958825878363</v>
      </c>
      <c r="S2355" s="74">
        <f t="shared" si="625"/>
        <v>0</v>
      </c>
      <c r="T2355" s="91">
        <f t="shared" si="619"/>
        <v>-1.4299200740993889E-2</v>
      </c>
      <c r="U2355" s="92">
        <f t="shared" si="620"/>
        <v>1.2857007992590059</v>
      </c>
    </row>
    <row r="2356" spans="1:21">
      <c r="A2356" s="80">
        <v>38864</v>
      </c>
      <c r="B2356" s="81">
        <v>0</v>
      </c>
      <c r="C2356" s="82">
        <v>6.3754957062362762E-3</v>
      </c>
      <c r="D2356" s="88">
        <f t="shared" si="621"/>
        <v>1.3733378404331278</v>
      </c>
      <c r="E2356" s="89">
        <f t="shared" si="626"/>
        <v>12733.378404331277</v>
      </c>
      <c r="F2356" s="126">
        <f t="shared" si="627"/>
        <v>445116.31411710923</v>
      </c>
      <c r="G2356" s="62">
        <f t="shared" si="628"/>
        <v>3.4956654862758355E-2</v>
      </c>
      <c r="H2356" s="88">
        <f t="shared" si="613"/>
        <v>0</v>
      </c>
      <c r="I2356" s="62">
        <f t="shared" si="622"/>
        <v>0</v>
      </c>
      <c r="J2356" s="89">
        <f t="shared" si="614"/>
        <v>0</v>
      </c>
      <c r="K2356" s="62">
        <f t="shared" si="623"/>
        <v>0</v>
      </c>
      <c r="L2356" s="90">
        <f t="shared" si="615"/>
        <v>127.50991412472553</v>
      </c>
      <c r="M2356" s="73">
        <f>0</f>
        <v>0</v>
      </c>
      <c r="N2356" s="89">
        <f t="shared" si="616"/>
        <v>0</v>
      </c>
      <c r="O2356" s="89">
        <f t="shared" si="617"/>
        <v>0</v>
      </c>
      <c r="P2356" s="89">
        <f t="shared" si="618"/>
        <v>0</v>
      </c>
      <c r="Q2356" s="62">
        <f t="shared" si="629"/>
        <v>0</v>
      </c>
      <c r="R2356" s="89">
        <f t="shared" si="624"/>
        <v>-127.50991412472553</v>
      </c>
      <c r="S2356" s="74">
        <f t="shared" si="625"/>
        <v>0</v>
      </c>
      <c r="T2356" s="91">
        <f t="shared" si="619"/>
        <v>-2.6662159566872123E-2</v>
      </c>
      <c r="U2356" s="92">
        <f t="shared" si="620"/>
        <v>1.2733378404331277</v>
      </c>
    </row>
    <row r="2357" spans="1:21">
      <c r="A2357" s="80">
        <v>38865</v>
      </c>
      <c r="B2357" s="81">
        <v>0</v>
      </c>
      <c r="C2357" s="82">
        <v>6.4167770006007888E-3</v>
      </c>
      <c r="D2357" s="88">
        <f t="shared" si="621"/>
        <v>1.3605868490206552</v>
      </c>
      <c r="E2357" s="89">
        <f t="shared" si="626"/>
        <v>12605.868490206552</v>
      </c>
      <c r="F2357" s="126">
        <f t="shared" si="627"/>
        <v>445116.31411710923</v>
      </c>
      <c r="G2357" s="62">
        <f t="shared" si="628"/>
        <v>3.5310245736969115E-2</v>
      </c>
      <c r="H2357" s="88">
        <f t="shared" si="613"/>
        <v>0</v>
      </c>
      <c r="I2357" s="62">
        <f t="shared" si="622"/>
        <v>0</v>
      </c>
      <c r="J2357" s="89">
        <f t="shared" si="614"/>
        <v>0</v>
      </c>
      <c r="K2357" s="62">
        <f t="shared" si="623"/>
        <v>0</v>
      </c>
      <c r="L2357" s="90">
        <f t="shared" si="615"/>
        <v>128.33554001201577</v>
      </c>
      <c r="M2357" s="73">
        <f>0</f>
        <v>0</v>
      </c>
      <c r="N2357" s="89">
        <f t="shared" si="616"/>
        <v>0</v>
      </c>
      <c r="O2357" s="89">
        <f t="shared" si="617"/>
        <v>0</v>
      </c>
      <c r="P2357" s="89">
        <f t="shared" si="618"/>
        <v>0</v>
      </c>
      <c r="Q2357" s="62">
        <f t="shared" si="629"/>
        <v>0</v>
      </c>
      <c r="R2357" s="89">
        <f t="shared" si="624"/>
        <v>-128.33554001201577</v>
      </c>
      <c r="S2357" s="74">
        <f t="shared" si="625"/>
        <v>0</v>
      </c>
      <c r="T2357" s="91">
        <f t="shared" si="619"/>
        <v>-3.9413150979344724E-2</v>
      </c>
      <c r="U2357" s="92">
        <f t="shared" si="620"/>
        <v>1.2605868490206551</v>
      </c>
    </row>
    <row r="2358" spans="1:21">
      <c r="A2358" s="80">
        <v>38866</v>
      </c>
      <c r="B2358" s="81">
        <v>0</v>
      </c>
      <c r="C2358" s="82">
        <v>5.8500241676033068E-3</v>
      </c>
      <c r="D2358" s="88">
        <f t="shared" si="621"/>
        <v>1.3477532950194535</v>
      </c>
      <c r="E2358" s="89">
        <f t="shared" si="626"/>
        <v>12477.532950194536</v>
      </c>
      <c r="F2358" s="126">
        <f t="shared" si="627"/>
        <v>445116.31411710923</v>
      </c>
      <c r="G2358" s="62">
        <f t="shared" si="628"/>
        <v>3.5673423255529808E-2</v>
      </c>
      <c r="H2358" s="88">
        <f t="shared" si="613"/>
        <v>0</v>
      </c>
      <c r="I2358" s="62">
        <f t="shared" si="622"/>
        <v>0</v>
      </c>
      <c r="J2358" s="89">
        <f t="shared" si="614"/>
        <v>0</v>
      </c>
      <c r="K2358" s="62">
        <f t="shared" si="623"/>
        <v>0</v>
      </c>
      <c r="L2358" s="90">
        <f t="shared" si="615"/>
        <v>117.00048335206614</v>
      </c>
      <c r="M2358" s="73">
        <f>0</f>
        <v>0</v>
      </c>
      <c r="N2358" s="89">
        <f t="shared" si="616"/>
        <v>0</v>
      </c>
      <c r="O2358" s="89">
        <f t="shared" si="617"/>
        <v>0</v>
      </c>
      <c r="P2358" s="89">
        <f t="shared" si="618"/>
        <v>0</v>
      </c>
      <c r="Q2358" s="62">
        <f t="shared" si="629"/>
        <v>0</v>
      </c>
      <c r="R2358" s="89">
        <f t="shared" si="624"/>
        <v>-117.00048335206614</v>
      </c>
      <c r="S2358" s="74">
        <f t="shared" si="625"/>
        <v>0</v>
      </c>
      <c r="T2358" s="91">
        <f t="shared" si="619"/>
        <v>-5.2246704980546399E-2</v>
      </c>
      <c r="U2358" s="92">
        <f t="shared" si="620"/>
        <v>1.2477532950194534</v>
      </c>
    </row>
    <row r="2359" spans="1:21">
      <c r="A2359" s="80">
        <v>38867</v>
      </c>
      <c r="B2359" s="81">
        <v>0</v>
      </c>
      <c r="C2359" s="82">
        <v>6.4435375602189884E-3</v>
      </c>
      <c r="D2359" s="88">
        <f t="shared" si="621"/>
        <v>1.336053246684247</v>
      </c>
      <c r="E2359" s="89">
        <f t="shared" si="626"/>
        <v>12360.532466842469</v>
      </c>
      <c r="F2359" s="126">
        <f t="shared" si="627"/>
        <v>445116.31411710923</v>
      </c>
      <c r="G2359" s="62">
        <f t="shared" si="628"/>
        <v>3.6011095420941469E-2</v>
      </c>
      <c r="H2359" s="88">
        <f t="shared" si="613"/>
        <v>0</v>
      </c>
      <c r="I2359" s="62">
        <f t="shared" si="622"/>
        <v>0</v>
      </c>
      <c r="J2359" s="89">
        <f t="shared" si="614"/>
        <v>0</v>
      </c>
      <c r="K2359" s="62">
        <f t="shared" si="623"/>
        <v>0</v>
      </c>
      <c r="L2359" s="90">
        <f t="shared" si="615"/>
        <v>128.87075120437976</v>
      </c>
      <c r="M2359" s="73">
        <f>0</f>
        <v>0</v>
      </c>
      <c r="N2359" s="89">
        <f t="shared" si="616"/>
        <v>0</v>
      </c>
      <c r="O2359" s="89">
        <f t="shared" si="617"/>
        <v>0</v>
      </c>
      <c r="P2359" s="89">
        <f t="shared" si="618"/>
        <v>0</v>
      </c>
      <c r="Q2359" s="62">
        <f t="shared" si="629"/>
        <v>0</v>
      </c>
      <c r="R2359" s="89">
        <f t="shared" si="624"/>
        <v>-128.87075120437976</v>
      </c>
      <c r="S2359" s="74">
        <f t="shared" si="625"/>
        <v>0</v>
      </c>
      <c r="T2359" s="91">
        <f t="shared" si="619"/>
        <v>-6.3946753315752947E-2</v>
      </c>
      <c r="U2359" s="92">
        <f t="shared" si="620"/>
        <v>1.2360532466842469</v>
      </c>
    </row>
    <row r="2360" spans="1:21">
      <c r="A2360" s="80">
        <v>38868</v>
      </c>
      <c r="B2360" s="81">
        <v>0</v>
      </c>
      <c r="C2360" s="82">
        <v>6.1180216983077584E-3</v>
      </c>
      <c r="D2360" s="88">
        <f t="shared" si="621"/>
        <v>1.323166171563809</v>
      </c>
      <c r="E2360" s="89">
        <f t="shared" si="626"/>
        <v>12231.661715638089</v>
      </c>
      <c r="F2360" s="126">
        <f t="shared" si="627"/>
        <v>445116.31411710923</v>
      </c>
      <c r="G2360" s="62">
        <f t="shared" si="628"/>
        <v>3.6390502326272757E-2</v>
      </c>
      <c r="H2360" s="88">
        <f t="shared" si="613"/>
        <v>0</v>
      </c>
      <c r="I2360" s="62">
        <f t="shared" si="622"/>
        <v>0</v>
      </c>
      <c r="J2360" s="89">
        <f t="shared" si="614"/>
        <v>0</v>
      </c>
      <c r="K2360" s="62">
        <f t="shared" si="623"/>
        <v>0</v>
      </c>
      <c r="L2360" s="90">
        <f t="shared" si="615"/>
        <v>122.36043396615517</v>
      </c>
      <c r="M2360" s="73">
        <f>0</f>
        <v>0</v>
      </c>
      <c r="N2360" s="89">
        <f t="shared" si="616"/>
        <v>0</v>
      </c>
      <c r="O2360" s="89">
        <f t="shared" si="617"/>
        <v>0</v>
      </c>
      <c r="P2360" s="89">
        <f t="shared" si="618"/>
        <v>0</v>
      </c>
      <c r="Q2360" s="62">
        <f t="shared" si="629"/>
        <v>0</v>
      </c>
      <c r="R2360" s="89">
        <f t="shared" si="624"/>
        <v>-122.36043396615517</v>
      </c>
      <c r="S2360" s="74">
        <f t="shared" si="625"/>
        <v>0</v>
      </c>
      <c r="T2360" s="91">
        <f t="shared" si="619"/>
        <v>-7.683382843619091E-2</v>
      </c>
      <c r="U2360" s="92">
        <f t="shared" si="620"/>
        <v>1.2231661715638089</v>
      </c>
    </row>
    <row r="2361" spans="1:21">
      <c r="A2361" s="80">
        <v>38869</v>
      </c>
      <c r="B2361" s="81">
        <v>0</v>
      </c>
      <c r="C2361" s="82">
        <v>5.2920274845213791E-3</v>
      </c>
      <c r="D2361" s="88">
        <f t="shared" si="621"/>
        <v>1.3109301281671932</v>
      </c>
      <c r="E2361" s="89">
        <f t="shared" si="626"/>
        <v>12109.301281671933</v>
      </c>
      <c r="F2361" s="126">
        <f t="shared" si="627"/>
        <v>445116.31411710923</v>
      </c>
      <c r="G2361" s="62">
        <f t="shared" si="628"/>
        <v>3.6758216164859678E-2</v>
      </c>
      <c r="H2361" s="88">
        <f t="shared" si="613"/>
        <v>0</v>
      </c>
      <c r="I2361" s="62">
        <f t="shared" si="622"/>
        <v>0</v>
      </c>
      <c r="J2361" s="89">
        <f t="shared" si="614"/>
        <v>0</v>
      </c>
      <c r="K2361" s="62">
        <f t="shared" si="623"/>
        <v>0</v>
      </c>
      <c r="L2361" s="90">
        <f t="shared" si="615"/>
        <v>105.84054969042758</v>
      </c>
      <c r="M2361" s="73">
        <f>0</f>
        <v>0</v>
      </c>
      <c r="N2361" s="89">
        <f t="shared" si="616"/>
        <v>0</v>
      </c>
      <c r="O2361" s="89">
        <f t="shared" si="617"/>
        <v>0</v>
      </c>
      <c r="P2361" s="89">
        <f t="shared" si="618"/>
        <v>0</v>
      </c>
      <c r="Q2361" s="62">
        <f t="shared" si="629"/>
        <v>0</v>
      </c>
      <c r="R2361" s="89">
        <f t="shared" si="624"/>
        <v>-105.84054969042758</v>
      </c>
      <c r="S2361" s="74">
        <f t="shared" si="625"/>
        <v>0</v>
      </c>
      <c r="T2361" s="91">
        <f t="shared" si="619"/>
        <v>-8.906987183280668E-2</v>
      </c>
      <c r="U2361" s="92">
        <f t="shared" si="620"/>
        <v>1.2109301281671931</v>
      </c>
    </row>
    <row r="2362" spans="1:21">
      <c r="A2362" s="80">
        <v>38870</v>
      </c>
      <c r="B2362" s="81">
        <v>1.9557999999999999E-2</v>
      </c>
      <c r="C2362" s="82">
        <v>5.8020606125883754E-3</v>
      </c>
      <c r="D2362" s="88">
        <f t="shared" si="621"/>
        <v>1.3003460731981507</v>
      </c>
      <c r="E2362" s="89">
        <f t="shared" si="626"/>
        <v>12003.460731981506</v>
      </c>
      <c r="F2362" s="126">
        <f t="shared" si="627"/>
        <v>445116.31411710923</v>
      </c>
      <c r="G2362" s="62">
        <f t="shared" si="628"/>
        <v>3.7082331842112869E-2</v>
      </c>
      <c r="H2362" s="88">
        <f t="shared" si="613"/>
        <v>391.15999999999997</v>
      </c>
      <c r="I2362" s="62">
        <f t="shared" si="622"/>
        <v>3911.6</v>
      </c>
      <c r="J2362" s="89">
        <f t="shared" si="614"/>
        <v>704.08799999999997</v>
      </c>
      <c r="K2362" s="62">
        <f t="shared" si="623"/>
        <v>15489.936</v>
      </c>
      <c r="L2362" s="90">
        <f t="shared" si="615"/>
        <v>116.0412122517675</v>
      </c>
      <c r="M2362" s="73">
        <f>0</f>
        <v>0</v>
      </c>
      <c r="N2362" s="89">
        <f t="shared" si="616"/>
        <v>0</v>
      </c>
      <c r="O2362" s="89">
        <f t="shared" si="617"/>
        <v>0</v>
      </c>
      <c r="P2362" s="89">
        <f t="shared" si="618"/>
        <v>0</v>
      </c>
      <c r="Q2362" s="62">
        <f t="shared" si="629"/>
        <v>0</v>
      </c>
      <c r="R2362" s="89">
        <f t="shared" si="624"/>
        <v>979.2067877482325</v>
      </c>
      <c r="S2362" s="74">
        <f t="shared" si="625"/>
        <v>19401.536</v>
      </c>
      <c r="T2362" s="91">
        <f t="shared" si="619"/>
        <v>-9.9653926801849257E-2</v>
      </c>
      <c r="U2362" s="92">
        <f t="shared" si="620"/>
        <v>1.2003460731981506</v>
      </c>
    </row>
    <row r="2363" spans="1:21">
      <c r="A2363" s="80">
        <v>38871</v>
      </c>
      <c r="B2363" s="81">
        <v>1.651E-2</v>
      </c>
      <c r="C2363" s="82">
        <v>4.5139742385976039E-3</v>
      </c>
      <c r="D2363" s="88">
        <f t="shared" si="621"/>
        <v>1.3982667519729739</v>
      </c>
      <c r="E2363" s="89">
        <f t="shared" si="626"/>
        <v>12982.667519729739</v>
      </c>
      <c r="F2363" s="126">
        <f t="shared" si="627"/>
        <v>464517.85011710925</v>
      </c>
      <c r="G2363" s="62">
        <f t="shared" si="628"/>
        <v>3.5779846430726368E-2</v>
      </c>
      <c r="H2363" s="88">
        <f t="shared" si="613"/>
        <v>330.2</v>
      </c>
      <c r="I2363" s="62">
        <f t="shared" si="622"/>
        <v>3302</v>
      </c>
      <c r="J2363" s="89">
        <f t="shared" si="614"/>
        <v>594.36</v>
      </c>
      <c r="K2363" s="62">
        <f t="shared" si="623"/>
        <v>13075.92</v>
      </c>
      <c r="L2363" s="90">
        <f t="shared" si="615"/>
        <v>90.279484771952085</v>
      </c>
      <c r="M2363" s="73">
        <f>0</f>
        <v>0</v>
      </c>
      <c r="N2363" s="89">
        <f t="shared" si="616"/>
        <v>0</v>
      </c>
      <c r="O2363" s="89">
        <f t="shared" si="617"/>
        <v>0</v>
      </c>
      <c r="P2363" s="89">
        <f t="shared" si="618"/>
        <v>0</v>
      </c>
      <c r="Q2363" s="62">
        <f t="shared" si="629"/>
        <v>0</v>
      </c>
      <c r="R2363" s="89">
        <f t="shared" si="624"/>
        <v>834.28051522804788</v>
      </c>
      <c r="S2363" s="74">
        <f t="shared" si="625"/>
        <v>16377.92</v>
      </c>
      <c r="T2363" s="91">
        <f t="shared" si="619"/>
        <v>-1.7332480270260131E-3</v>
      </c>
      <c r="U2363" s="92">
        <f t="shared" si="620"/>
        <v>1.2982667519729738</v>
      </c>
    </row>
    <row r="2364" spans="1:21">
      <c r="A2364" s="80">
        <v>38872</v>
      </c>
      <c r="B2364" s="81">
        <v>0</v>
      </c>
      <c r="C2364" s="82">
        <v>5.9491358758254819E-3</v>
      </c>
      <c r="D2364" s="88">
        <f t="shared" si="621"/>
        <v>1.4408474017478894</v>
      </c>
      <c r="E2364" s="89">
        <f t="shared" si="626"/>
        <v>13816.948034957786</v>
      </c>
      <c r="F2364" s="126">
        <f t="shared" si="627"/>
        <v>480895.77011710923</v>
      </c>
      <c r="G2364" s="62">
        <f t="shared" si="628"/>
        <v>3.4804775186272056E-2</v>
      </c>
      <c r="H2364" s="88">
        <f t="shared" si="613"/>
        <v>0</v>
      </c>
      <c r="I2364" s="62">
        <f t="shared" si="622"/>
        <v>0</v>
      </c>
      <c r="J2364" s="89">
        <f t="shared" si="614"/>
        <v>0</v>
      </c>
      <c r="K2364" s="62">
        <f t="shared" si="623"/>
        <v>0</v>
      </c>
      <c r="L2364" s="90">
        <f t="shared" si="615"/>
        <v>118.98271751650964</v>
      </c>
      <c r="M2364" s="73">
        <f>0</f>
        <v>0</v>
      </c>
      <c r="N2364" s="89">
        <f t="shared" si="616"/>
        <v>0</v>
      </c>
      <c r="O2364" s="89">
        <f t="shared" si="617"/>
        <v>0</v>
      </c>
      <c r="P2364" s="89">
        <f t="shared" si="618"/>
        <v>0</v>
      </c>
      <c r="Q2364" s="62">
        <f t="shared" si="629"/>
        <v>0</v>
      </c>
      <c r="R2364" s="89">
        <f t="shared" si="624"/>
        <v>-118.98271751650964</v>
      </c>
      <c r="S2364" s="74">
        <f t="shared" si="625"/>
        <v>0</v>
      </c>
      <c r="T2364" s="91">
        <f t="shared" si="619"/>
        <v>4.0847401747889478E-2</v>
      </c>
      <c r="U2364" s="92">
        <f t="shared" si="620"/>
        <v>1.3408474017478893</v>
      </c>
    </row>
    <row r="2365" spans="1:21">
      <c r="A2365" s="80">
        <v>38873</v>
      </c>
      <c r="B2365" s="81">
        <v>0</v>
      </c>
      <c r="C2365" s="82">
        <v>5.8380329607299738E-3</v>
      </c>
      <c r="D2365" s="88">
        <f t="shared" si="621"/>
        <v>1.4348982658720637</v>
      </c>
      <c r="E2365" s="89">
        <f t="shared" si="626"/>
        <v>13697.965317441276</v>
      </c>
      <c r="F2365" s="126">
        <f t="shared" si="627"/>
        <v>480895.77011710923</v>
      </c>
      <c r="G2365" s="62">
        <f t="shared" si="628"/>
        <v>3.5107095030003962E-2</v>
      </c>
      <c r="H2365" s="88">
        <f t="shared" si="613"/>
        <v>0</v>
      </c>
      <c r="I2365" s="62">
        <f t="shared" si="622"/>
        <v>0</v>
      </c>
      <c r="J2365" s="89">
        <f t="shared" si="614"/>
        <v>0</v>
      </c>
      <c r="K2365" s="62">
        <f t="shared" si="623"/>
        <v>0</v>
      </c>
      <c r="L2365" s="90">
        <f t="shared" si="615"/>
        <v>116.76065921459947</v>
      </c>
      <c r="M2365" s="73">
        <f>0</f>
        <v>0</v>
      </c>
      <c r="N2365" s="89">
        <f t="shared" si="616"/>
        <v>0</v>
      </c>
      <c r="O2365" s="89">
        <f t="shared" si="617"/>
        <v>0</v>
      </c>
      <c r="P2365" s="89">
        <f t="shared" si="618"/>
        <v>0</v>
      </c>
      <c r="Q2365" s="62">
        <f t="shared" si="629"/>
        <v>0</v>
      </c>
      <c r="R2365" s="89">
        <f t="shared" si="624"/>
        <v>-116.76065921459947</v>
      </c>
      <c r="S2365" s="74">
        <f t="shared" si="625"/>
        <v>0</v>
      </c>
      <c r="T2365" s="91">
        <f t="shared" si="619"/>
        <v>3.4898265872063794E-2</v>
      </c>
      <c r="U2365" s="92">
        <f t="shared" si="620"/>
        <v>1.3348982658720636</v>
      </c>
    </row>
    <row r="2366" spans="1:21">
      <c r="A2366" s="80">
        <v>38874</v>
      </c>
      <c r="B2366" s="81">
        <v>0</v>
      </c>
      <c r="C2366" s="82">
        <v>5.8507558338759293E-3</v>
      </c>
      <c r="D2366" s="88">
        <f t="shared" si="621"/>
        <v>1.4290602329113338</v>
      </c>
      <c r="E2366" s="89">
        <f t="shared" si="626"/>
        <v>13581.204658226676</v>
      </c>
      <c r="F2366" s="126">
        <f t="shared" si="627"/>
        <v>480895.77011710923</v>
      </c>
      <c r="G2366" s="62">
        <f t="shared" si="628"/>
        <v>3.540891859146026E-2</v>
      </c>
      <c r="H2366" s="88">
        <f t="shared" si="613"/>
        <v>0</v>
      </c>
      <c r="I2366" s="62">
        <f t="shared" si="622"/>
        <v>0</v>
      </c>
      <c r="J2366" s="89">
        <f t="shared" si="614"/>
        <v>0</v>
      </c>
      <c r="K2366" s="62">
        <f t="shared" si="623"/>
        <v>0</v>
      </c>
      <c r="L2366" s="90">
        <f t="shared" si="615"/>
        <v>117.01511667751859</v>
      </c>
      <c r="M2366" s="73">
        <f>0</f>
        <v>0</v>
      </c>
      <c r="N2366" s="89">
        <f t="shared" si="616"/>
        <v>0</v>
      </c>
      <c r="O2366" s="89">
        <f t="shared" si="617"/>
        <v>0</v>
      </c>
      <c r="P2366" s="89">
        <f t="shared" si="618"/>
        <v>0</v>
      </c>
      <c r="Q2366" s="62">
        <f t="shared" si="629"/>
        <v>0</v>
      </c>
      <c r="R2366" s="89">
        <f t="shared" si="624"/>
        <v>-117.01511667751859</v>
      </c>
      <c r="S2366" s="74">
        <f t="shared" si="625"/>
        <v>0</v>
      </c>
      <c r="T2366" s="91">
        <f t="shared" si="619"/>
        <v>2.9060232911333861E-2</v>
      </c>
      <c r="U2366" s="92">
        <f t="shared" si="620"/>
        <v>1.3290602329113337</v>
      </c>
    </row>
    <row r="2367" spans="1:21">
      <c r="A2367" s="80">
        <v>38875</v>
      </c>
      <c r="B2367" s="81">
        <v>0</v>
      </c>
      <c r="C2367" s="82">
        <v>6.6899977193367547E-3</v>
      </c>
      <c r="D2367" s="88">
        <f t="shared" si="621"/>
        <v>1.4232094770774577</v>
      </c>
      <c r="E2367" s="89">
        <f t="shared" si="626"/>
        <v>13464.189541549156</v>
      </c>
      <c r="F2367" s="126">
        <f t="shared" si="627"/>
        <v>480895.77011710923</v>
      </c>
      <c r="G2367" s="62">
        <f t="shared" si="628"/>
        <v>3.5716651836570815E-2</v>
      </c>
      <c r="H2367" s="88">
        <f t="shared" si="613"/>
        <v>0</v>
      </c>
      <c r="I2367" s="62">
        <f t="shared" si="622"/>
        <v>0</v>
      </c>
      <c r="J2367" s="89">
        <f t="shared" si="614"/>
        <v>0</v>
      </c>
      <c r="K2367" s="62">
        <f t="shared" si="623"/>
        <v>0</v>
      </c>
      <c r="L2367" s="90">
        <f t="shared" si="615"/>
        <v>133.7999543867351</v>
      </c>
      <c r="M2367" s="73">
        <f>0</f>
        <v>0</v>
      </c>
      <c r="N2367" s="89">
        <f t="shared" si="616"/>
        <v>0</v>
      </c>
      <c r="O2367" s="89">
        <f t="shared" si="617"/>
        <v>0</v>
      </c>
      <c r="P2367" s="89">
        <f t="shared" si="618"/>
        <v>0</v>
      </c>
      <c r="Q2367" s="62">
        <f t="shared" si="629"/>
        <v>0</v>
      </c>
      <c r="R2367" s="89">
        <f t="shared" si="624"/>
        <v>-133.7999543867351</v>
      </c>
      <c r="S2367" s="74">
        <f t="shared" si="625"/>
        <v>0</v>
      </c>
      <c r="T2367" s="91">
        <f t="shared" si="619"/>
        <v>2.3209477077457796E-2</v>
      </c>
      <c r="U2367" s="92">
        <f t="shared" si="620"/>
        <v>1.3232094770774576</v>
      </c>
    </row>
    <row r="2368" spans="1:21">
      <c r="A2368" s="80">
        <v>38876</v>
      </c>
      <c r="B2368" s="81">
        <v>0</v>
      </c>
      <c r="C2368" s="82">
        <v>6.0755982763752783E-3</v>
      </c>
      <c r="D2368" s="88">
        <f t="shared" si="621"/>
        <v>1.4165194793581211</v>
      </c>
      <c r="E2368" s="89">
        <f t="shared" si="626"/>
        <v>13330.389587162421</v>
      </c>
      <c r="F2368" s="126">
        <f t="shared" si="627"/>
        <v>480895.77011710923</v>
      </c>
      <c r="G2368" s="62">
        <f t="shared" si="628"/>
        <v>3.6075147464574242E-2</v>
      </c>
      <c r="H2368" s="88">
        <f t="shared" si="613"/>
        <v>0</v>
      </c>
      <c r="I2368" s="62">
        <f t="shared" si="622"/>
        <v>0</v>
      </c>
      <c r="J2368" s="89">
        <f t="shared" si="614"/>
        <v>0</v>
      </c>
      <c r="K2368" s="62">
        <f t="shared" si="623"/>
        <v>0</v>
      </c>
      <c r="L2368" s="90">
        <f t="shared" si="615"/>
        <v>121.51196552750557</v>
      </c>
      <c r="M2368" s="73">
        <f>0</f>
        <v>0</v>
      </c>
      <c r="N2368" s="89">
        <f t="shared" si="616"/>
        <v>0</v>
      </c>
      <c r="O2368" s="89">
        <f t="shared" si="617"/>
        <v>0</v>
      </c>
      <c r="P2368" s="89">
        <f t="shared" si="618"/>
        <v>0</v>
      </c>
      <c r="Q2368" s="62">
        <f t="shared" si="629"/>
        <v>0</v>
      </c>
      <c r="R2368" s="89">
        <f t="shared" si="624"/>
        <v>-121.51196552750557</v>
      </c>
      <c r="S2368" s="74">
        <f t="shared" si="625"/>
        <v>0</v>
      </c>
      <c r="T2368" s="91">
        <f t="shared" si="619"/>
        <v>1.6519479358121147E-2</v>
      </c>
      <c r="U2368" s="92">
        <f t="shared" si="620"/>
        <v>1.316519479358121</v>
      </c>
    </row>
    <row r="2369" spans="1:21">
      <c r="A2369" s="80">
        <v>38877</v>
      </c>
      <c r="B2369" s="81">
        <v>0</v>
      </c>
      <c r="C2369" s="82">
        <v>7.112481778360563E-3</v>
      </c>
      <c r="D2369" s="88">
        <f t="shared" si="621"/>
        <v>1.4104438810817457</v>
      </c>
      <c r="E2369" s="89">
        <f t="shared" si="626"/>
        <v>13208.877621634916</v>
      </c>
      <c r="F2369" s="126">
        <f t="shared" si="627"/>
        <v>480895.77011710923</v>
      </c>
      <c r="G2369" s="62">
        <f t="shared" si="628"/>
        <v>3.6407012305833361E-2</v>
      </c>
      <c r="H2369" s="88">
        <f t="shared" si="613"/>
        <v>0</v>
      </c>
      <c r="I2369" s="62">
        <f t="shared" si="622"/>
        <v>0</v>
      </c>
      <c r="J2369" s="89">
        <f t="shared" si="614"/>
        <v>0</v>
      </c>
      <c r="K2369" s="62">
        <f t="shared" si="623"/>
        <v>0</v>
      </c>
      <c r="L2369" s="90">
        <f t="shared" si="615"/>
        <v>142.24963556721127</v>
      </c>
      <c r="M2369" s="73">
        <f>0</f>
        <v>0</v>
      </c>
      <c r="N2369" s="89">
        <f t="shared" si="616"/>
        <v>0</v>
      </c>
      <c r="O2369" s="89">
        <f t="shared" si="617"/>
        <v>0</v>
      </c>
      <c r="P2369" s="89">
        <f t="shared" si="618"/>
        <v>0</v>
      </c>
      <c r="Q2369" s="62">
        <f t="shared" si="629"/>
        <v>0</v>
      </c>
      <c r="R2369" s="89">
        <f t="shared" si="624"/>
        <v>-142.24963556721127</v>
      </c>
      <c r="S2369" s="74">
        <f t="shared" si="625"/>
        <v>0</v>
      </c>
      <c r="T2369" s="91">
        <f t="shared" si="619"/>
        <v>1.0443881081745765E-2</v>
      </c>
      <c r="U2369" s="92">
        <f t="shared" si="620"/>
        <v>1.3104438810817456</v>
      </c>
    </row>
    <row r="2370" spans="1:21">
      <c r="A2370" s="80">
        <v>38878</v>
      </c>
      <c r="B2370" s="81">
        <v>0</v>
      </c>
      <c r="C2370" s="82">
        <v>6.0637567656891553E-3</v>
      </c>
      <c r="D2370" s="88">
        <f t="shared" si="621"/>
        <v>1.4033313993033851</v>
      </c>
      <c r="E2370" s="89">
        <f t="shared" si="626"/>
        <v>13066.627986067704</v>
      </c>
      <c r="F2370" s="126">
        <f t="shared" si="627"/>
        <v>480895.77011710923</v>
      </c>
      <c r="G2370" s="62">
        <f t="shared" si="628"/>
        <v>3.6803356660177707E-2</v>
      </c>
      <c r="H2370" s="88">
        <f t="shared" si="613"/>
        <v>0</v>
      </c>
      <c r="I2370" s="62">
        <f t="shared" si="622"/>
        <v>0</v>
      </c>
      <c r="J2370" s="89">
        <f t="shared" si="614"/>
        <v>0</v>
      </c>
      <c r="K2370" s="62">
        <f t="shared" si="623"/>
        <v>0</v>
      </c>
      <c r="L2370" s="90">
        <f t="shared" si="615"/>
        <v>121.27513531378311</v>
      </c>
      <c r="M2370" s="73">
        <f>0</f>
        <v>0</v>
      </c>
      <c r="N2370" s="89">
        <f t="shared" si="616"/>
        <v>0</v>
      </c>
      <c r="O2370" s="89">
        <f t="shared" si="617"/>
        <v>0</v>
      </c>
      <c r="P2370" s="89">
        <f t="shared" si="618"/>
        <v>0</v>
      </c>
      <c r="Q2370" s="62">
        <f t="shared" si="629"/>
        <v>0</v>
      </c>
      <c r="R2370" s="89">
        <f t="shared" si="624"/>
        <v>-121.27513531378311</v>
      </c>
      <c r="S2370" s="74">
        <f t="shared" si="625"/>
        <v>0</v>
      </c>
      <c r="T2370" s="91">
        <f t="shared" si="619"/>
        <v>3.3313993033852185E-3</v>
      </c>
      <c r="U2370" s="92">
        <f t="shared" si="620"/>
        <v>1.303331399303385</v>
      </c>
    </row>
    <row r="2371" spans="1:21">
      <c r="A2371" s="80">
        <v>38879</v>
      </c>
      <c r="B2371" s="81">
        <v>2.5399999999999999E-4</v>
      </c>
      <c r="C2371" s="82">
        <v>6.0303392702389857E-3</v>
      </c>
      <c r="D2371" s="88">
        <f t="shared" si="621"/>
        <v>1.394535285075392</v>
      </c>
      <c r="E2371" s="89">
        <f t="shared" si="626"/>
        <v>12945.352850753921</v>
      </c>
      <c r="F2371" s="126">
        <f t="shared" si="627"/>
        <v>480895.77011710923</v>
      </c>
      <c r="G2371" s="62">
        <f t="shared" si="628"/>
        <v>3.7148139232767413E-2</v>
      </c>
      <c r="H2371" s="88">
        <f t="shared" si="613"/>
        <v>5.08</v>
      </c>
      <c r="I2371" s="62">
        <f t="shared" si="622"/>
        <v>50.800000000000004</v>
      </c>
      <c r="J2371" s="89">
        <f t="shared" si="614"/>
        <v>9.1439999999999984</v>
      </c>
      <c r="K2371" s="62">
        <f t="shared" si="623"/>
        <v>201.16799999999995</v>
      </c>
      <c r="L2371" s="90">
        <f t="shared" si="615"/>
        <v>120.60678540477971</v>
      </c>
      <c r="M2371" s="73">
        <f>0</f>
        <v>0</v>
      </c>
      <c r="N2371" s="89">
        <f t="shared" si="616"/>
        <v>0</v>
      </c>
      <c r="O2371" s="89">
        <f t="shared" si="617"/>
        <v>0</v>
      </c>
      <c r="P2371" s="89">
        <f t="shared" si="618"/>
        <v>0</v>
      </c>
      <c r="Q2371" s="62">
        <f t="shared" si="629"/>
        <v>0</v>
      </c>
      <c r="R2371" s="89">
        <f t="shared" si="624"/>
        <v>-106.38278540477971</v>
      </c>
      <c r="S2371" s="74">
        <f t="shared" si="625"/>
        <v>251.96799999999996</v>
      </c>
      <c r="T2371" s="91">
        <f t="shared" si="619"/>
        <v>-5.4647149246078719E-3</v>
      </c>
      <c r="U2371" s="92">
        <f t="shared" si="620"/>
        <v>1.294535285075392</v>
      </c>
    </row>
    <row r="2372" spans="1:21">
      <c r="A2372" s="80">
        <v>38880</v>
      </c>
      <c r="B2372" s="81">
        <v>3.0225999999999996E-2</v>
      </c>
      <c r="C2372" s="82">
        <v>3.4293792988301895E-3</v>
      </c>
      <c r="D2372" s="88">
        <f t="shared" si="621"/>
        <v>1.3838970065349141</v>
      </c>
      <c r="E2372" s="89">
        <f t="shared" si="626"/>
        <v>12838.970065349142</v>
      </c>
      <c r="F2372" s="126">
        <f t="shared" si="627"/>
        <v>481147.73811710923</v>
      </c>
      <c r="G2372" s="62">
        <f t="shared" si="628"/>
        <v>3.7475571301133409E-2</v>
      </c>
      <c r="H2372" s="88">
        <f t="shared" si="613"/>
        <v>604.51999999999987</v>
      </c>
      <c r="I2372" s="62">
        <f t="shared" si="622"/>
        <v>6045.1999999999989</v>
      </c>
      <c r="J2372" s="89">
        <f t="shared" si="614"/>
        <v>1088.1359999999997</v>
      </c>
      <c r="K2372" s="62">
        <f t="shared" si="623"/>
        <v>23938.991999999995</v>
      </c>
      <c r="L2372" s="90">
        <f t="shared" si="615"/>
        <v>68.587585976603791</v>
      </c>
      <c r="M2372" s="73">
        <f>0</f>
        <v>0</v>
      </c>
      <c r="N2372" s="89">
        <f t="shared" si="616"/>
        <v>0</v>
      </c>
      <c r="O2372" s="89">
        <f t="shared" si="617"/>
        <v>0</v>
      </c>
      <c r="P2372" s="89">
        <f t="shared" si="618"/>
        <v>0</v>
      </c>
      <c r="Q2372" s="62">
        <f t="shared" si="629"/>
        <v>0</v>
      </c>
      <c r="R2372" s="89">
        <f t="shared" si="624"/>
        <v>1624.0684140233957</v>
      </c>
      <c r="S2372" s="74">
        <f t="shared" si="625"/>
        <v>29984.191999999995</v>
      </c>
      <c r="T2372" s="91">
        <f t="shared" si="619"/>
        <v>-1.6102993465085813E-2</v>
      </c>
      <c r="U2372" s="92">
        <f t="shared" si="620"/>
        <v>1.283897006534914</v>
      </c>
    </row>
    <row r="2373" spans="1:21">
      <c r="A2373" s="80">
        <v>38881</v>
      </c>
      <c r="B2373" s="81">
        <v>5.2069999999999991E-2</v>
      </c>
      <c r="C2373" s="82">
        <v>3.6616311208684392E-3</v>
      </c>
      <c r="D2373" s="88">
        <f t="shared" si="621"/>
        <v>1.473151923968627</v>
      </c>
      <c r="E2373" s="89">
        <f t="shared" si="626"/>
        <v>14463.038479372537</v>
      </c>
      <c r="F2373" s="126">
        <f t="shared" si="627"/>
        <v>511131.93011710921</v>
      </c>
      <c r="G2373" s="62">
        <f t="shared" si="628"/>
        <v>3.5340563523086482E-2</v>
      </c>
      <c r="H2373" s="88">
        <f t="shared" si="613"/>
        <v>1041.3999999999999</v>
      </c>
      <c r="I2373" s="62">
        <f t="shared" si="622"/>
        <v>10414</v>
      </c>
      <c r="J2373" s="89">
        <f t="shared" si="614"/>
        <v>1874.5199999999995</v>
      </c>
      <c r="K2373" s="62">
        <f t="shared" si="623"/>
        <v>41239.439999999988</v>
      </c>
      <c r="L2373" s="90">
        <f t="shared" si="615"/>
        <v>73.232622417368788</v>
      </c>
      <c r="M2373" s="73">
        <f>0</f>
        <v>0</v>
      </c>
      <c r="N2373" s="89">
        <f t="shared" si="616"/>
        <v>0</v>
      </c>
      <c r="O2373" s="89">
        <f t="shared" si="617"/>
        <v>0</v>
      </c>
      <c r="P2373" s="89">
        <f t="shared" si="618"/>
        <v>0</v>
      </c>
      <c r="Q2373" s="62">
        <f t="shared" si="629"/>
        <v>0</v>
      </c>
      <c r="R2373" s="89">
        <f t="shared" si="624"/>
        <v>2842.6873775826302</v>
      </c>
      <c r="S2373" s="74">
        <f t="shared" si="625"/>
        <v>51653.439999999988</v>
      </c>
      <c r="T2373" s="91">
        <f t="shared" si="619"/>
        <v>7.3151923968627131E-2</v>
      </c>
      <c r="U2373" s="92">
        <f t="shared" si="620"/>
        <v>1.373151923968627</v>
      </c>
    </row>
    <row r="2374" spans="1:21">
      <c r="A2374" s="80">
        <v>38882</v>
      </c>
      <c r="B2374" s="81">
        <v>0</v>
      </c>
      <c r="C2374" s="82">
        <v>4.9567316413075893E-3</v>
      </c>
      <c r="D2374" s="88">
        <f t="shared" si="621"/>
        <v>1.6152862928477583</v>
      </c>
      <c r="E2374" s="89">
        <f t="shared" si="626"/>
        <v>17305.725856955167</v>
      </c>
      <c r="F2374" s="126">
        <f t="shared" si="627"/>
        <v>562785.37011710915</v>
      </c>
      <c r="G2374" s="62">
        <f t="shared" si="628"/>
        <v>3.2520182901829911E-2</v>
      </c>
      <c r="H2374" s="88">
        <f t="shared" si="613"/>
        <v>0</v>
      </c>
      <c r="I2374" s="62">
        <f t="shared" si="622"/>
        <v>0</v>
      </c>
      <c r="J2374" s="89">
        <f t="shared" si="614"/>
        <v>0</v>
      </c>
      <c r="K2374" s="62">
        <f t="shared" si="623"/>
        <v>0</v>
      </c>
      <c r="L2374" s="90">
        <f t="shared" si="615"/>
        <v>99.134632826151787</v>
      </c>
      <c r="M2374" s="73">
        <f>0</f>
        <v>0</v>
      </c>
      <c r="N2374" s="89">
        <f t="shared" si="616"/>
        <v>5992.2475518805213</v>
      </c>
      <c r="O2374" s="89">
        <f t="shared" si="617"/>
        <v>2305.7258569551655</v>
      </c>
      <c r="P2374" s="89">
        <f t="shared" si="618"/>
        <v>2305.7258569551655</v>
      </c>
      <c r="Q2374" s="62">
        <f t="shared" si="629"/>
        <v>74982.626589660489</v>
      </c>
      <c r="R2374" s="89">
        <f t="shared" si="624"/>
        <v>-2404.860489781317</v>
      </c>
      <c r="S2374" s="74">
        <f t="shared" si="625"/>
        <v>-74982.626589660489</v>
      </c>
      <c r="T2374" s="91">
        <f t="shared" si="619"/>
        <v>0.21528629284775835</v>
      </c>
      <c r="U2374" s="92">
        <f t="shared" si="620"/>
        <v>1.5152862928477582</v>
      </c>
    </row>
    <row r="2375" spans="1:21">
      <c r="A2375" s="80">
        <v>38883</v>
      </c>
      <c r="B2375" s="81">
        <v>0</v>
      </c>
      <c r="C2375" s="82">
        <v>5.401322530415976E-3</v>
      </c>
      <c r="D2375" s="88">
        <f t="shared" si="621"/>
        <v>1.4950432683586925</v>
      </c>
      <c r="E2375" s="89">
        <f t="shared" si="626"/>
        <v>14900.86536717385</v>
      </c>
      <c r="F2375" s="126">
        <f t="shared" si="627"/>
        <v>487802.74352744868</v>
      </c>
      <c r="G2375" s="62">
        <f t="shared" si="628"/>
        <v>3.2736537879341096E-2</v>
      </c>
      <c r="H2375" s="88">
        <f t="shared" si="613"/>
        <v>0</v>
      </c>
      <c r="I2375" s="62">
        <f t="shared" si="622"/>
        <v>0</v>
      </c>
      <c r="J2375" s="89">
        <f t="shared" si="614"/>
        <v>0</v>
      </c>
      <c r="K2375" s="62">
        <f t="shared" si="623"/>
        <v>0</v>
      </c>
      <c r="L2375" s="90">
        <f t="shared" si="615"/>
        <v>108.02645060831952</v>
      </c>
      <c r="M2375" s="73">
        <f>0</f>
        <v>0</v>
      </c>
      <c r="N2375" s="89">
        <f t="shared" si="616"/>
        <v>0</v>
      </c>
      <c r="O2375" s="89">
        <f t="shared" si="617"/>
        <v>0</v>
      </c>
      <c r="P2375" s="89">
        <f t="shared" si="618"/>
        <v>0</v>
      </c>
      <c r="Q2375" s="62">
        <f t="shared" si="629"/>
        <v>0</v>
      </c>
      <c r="R2375" s="89">
        <f t="shared" si="624"/>
        <v>-108.02645060831952</v>
      </c>
      <c r="S2375" s="74">
        <f t="shared" si="625"/>
        <v>0</v>
      </c>
      <c r="T2375" s="91">
        <f t="shared" si="619"/>
        <v>9.504326835869259E-2</v>
      </c>
      <c r="U2375" s="92">
        <f t="shared" si="620"/>
        <v>1.3950432683586924</v>
      </c>
    </row>
    <row r="2376" spans="1:21">
      <c r="A2376" s="80">
        <v>38884</v>
      </c>
      <c r="B2376" s="81">
        <v>0</v>
      </c>
      <c r="C2376" s="82">
        <v>5.4999099677530425E-3</v>
      </c>
      <c r="D2376" s="88">
        <f t="shared" si="621"/>
        <v>1.4896419458282766</v>
      </c>
      <c r="E2376" s="89">
        <f t="shared" si="626"/>
        <v>14792.83891656553</v>
      </c>
      <c r="F2376" s="126">
        <f t="shared" si="627"/>
        <v>487802.74352744868</v>
      </c>
      <c r="G2376" s="62">
        <f t="shared" si="628"/>
        <v>3.2975600307604942E-2</v>
      </c>
      <c r="H2376" s="88">
        <f t="shared" si="613"/>
        <v>0</v>
      </c>
      <c r="I2376" s="62">
        <f t="shared" si="622"/>
        <v>0</v>
      </c>
      <c r="J2376" s="89">
        <f t="shared" si="614"/>
        <v>0</v>
      </c>
      <c r="K2376" s="62">
        <f t="shared" si="623"/>
        <v>0</v>
      </c>
      <c r="L2376" s="90">
        <f t="shared" si="615"/>
        <v>109.99819935506085</v>
      </c>
      <c r="M2376" s="73">
        <f>0</f>
        <v>0</v>
      </c>
      <c r="N2376" s="89">
        <f t="shared" si="616"/>
        <v>0</v>
      </c>
      <c r="O2376" s="89">
        <f t="shared" si="617"/>
        <v>0</v>
      </c>
      <c r="P2376" s="89">
        <f t="shared" si="618"/>
        <v>0</v>
      </c>
      <c r="Q2376" s="62">
        <f t="shared" si="629"/>
        <v>0</v>
      </c>
      <c r="R2376" s="89">
        <f t="shared" si="624"/>
        <v>-109.99819935506085</v>
      </c>
      <c r="S2376" s="74">
        <f t="shared" si="625"/>
        <v>0</v>
      </c>
      <c r="T2376" s="91">
        <f t="shared" si="619"/>
        <v>8.964194582827667E-2</v>
      </c>
      <c r="U2376" s="92">
        <f t="shared" si="620"/>
        <v>1.3896419458282765</v>
      </c>
    </row>
    <row r="2377" spans="1:21">
      <c r="A2377" s="80">
        <v>38885</v>
      </c>
      <c r="B2377" s="81">
        <v>0</v>
      </c>
      <c r="C2377" s="82">
        <v>5.6280888013214682E-3</v>
      </c>
      <c r="D2377" s="88">
        <f t="shared" si="621"/>
        <v>1.4841420358605235</v>
      </c>
      <c r="E2377" s="89">
        <f t="shared" si="626"/>
        <v>14682.840717210469</v>
      </c>
      <c r="F2377" s="126">
        <f t="shared" si="627"/>
        <v>487802.74352744868</v>
      </c>
      <c r="G2377" s="62">
        <f t="shared" si="628"/>
        <v>3.3222640831053314E-2</v>
      </c>
      <c r="H2377" s="88">
        <f t="shared" si="613"/>
        <v>0</v>
      </c>
      <c r="I2377" s="62">
        <f t="shared" si="622"/>
        <v>0</v>
      </c>
      <c r="J2377" s="89">
        <f t="shared" si="614"/>
        <v>0</v>
      </c>
      <c r="K2377" s="62">
        <f t="shared" si="623"/>
        <v>0</v>
      </c>
      <c r="L2377" s="90">
        <f t="shared" si="615"/>
        <v>112.56177602642937</v>
      </c>
      <c r="M2377" s="73">
        <f>0</f>
        <v>0</v>
      </c>
      <c r="N2377" s="89">
        <f t="shared" si="616"/>
        <v>0</v>
      </c>
      <c r="O2377" s="89">
        <f t="shared" si="617"/>
        <v>0</v>
      </c>
      <c r="P2377" s="89">
        <f t="shared" si="618"/>
        <v>0</v>
      </c>
      <c r="Q2377" s="62">
        <f t="shared" si="629"/>
        <v>0</v>
      </c>
      <c r="R2377" s="89">
        <f t="shared" si="624"/>
        <v>-112.56177602642937</v>
      </c>
      <c r="S2377" s="74">
        <f t="shared" si="625"/>
        <v>0</v>
      </c>
      <c r="T2377" s="91">
        <f t="shared" si="619"/>
        <v>8.4142035860523601E-2</v>
      </c>
      <c r="U2377" s="92">
        <f t="shared" si="620"/>
        <v>1.3841420358605234</v>
      </c>
    </row>
    <row r="2378" spans="1:21">
      <c r="A2378" s="80">
        <v>38886</v>
      </c>
      <c r="B2378" s="81">
        <v>0</v>
      </c>
      <c r="C2378" s="82">
        <v>5.4998621034812586E-3</v>
      </c>
      <c r="D2378" s="88">
        <f t="shared" si="621"/>
        <v>1.4785139470592021</v>
      </c>
      <c r="E2378" s="89">
        <f t="shared" si="626"/>
        <v>14570.27894118404</v>
      </c>
      <c r="F2378" s="126">
        <f t="shared" si="627"/>
        <v>487802.74352744868</v>
      </c>
      <c r="G2378" s="62">
        <f t="shared" si="628"/>
        <v>3.347930025887396E-2</v>
      </c>
      <c r="H2378" s="88">
        <f t="shared" si="613"/>
        <v>0</v>
      </c>
      <c r="I2378" s="62">
        <f t="shared" si="622"/>
        <v>0</v>
      </c>
      <c r="J2378" s="89">
        <f t="shared" si="614"/>
        <v>0</v>
      </c>
      <c r="K2378" s="62">
        <f t="shared" si="623"/>
        <v>0</v>
      </c>
      <c r="L2378" s="90">
        <f t="shared" si="615"/>
        <v>109.99724206962517</v>
      </c>
      <c r="M2378" s="73">
        <f>0</f>
        <v>0</v>
      </c>
      <c r="N2378" s="89">
        <f t="shared" si="616"/>
        <v>0</v>
      </c>
      <c r="O2378" s="89">
        <f t="shared" si="617"/>
        <v>0</v>
      </c>
      <c r="P2378" s="89">
        <f t="shared" si="618"/>
        <v>0</v>
      </c>
      <c r="Q2378" s="62">
        <f t="shared" si="629"/>
        <v>0</v>
      </c>
      <c r="R2378" s="89">
        <f t="shared" si="624"/>
        <v>-109.99724206962517</v>
      </c>
      <c r="S2378" s="74">
        <f t="shared" si="625"/>
        <v>0</v>
      </c>
      <c r="T2378" s="91">
        <f t="shared" si="619"/>
        <v>7.8513947059202227E-2</v>
      </c>
      <c r="U2378" s="92">
        <f t="shared" si="620"/>
        <v>1.378513947059202</v>
      </c>
    </row>
    <row r="2379" spans="1:21">
      <c r="A2379" s="80">
        <v>38887</v>
      </c>
      <c r="B2379" s="81">
        <v>1.016E-3</v>
      </c>
      <c r="C2379" s="82">
        <v>5.6006751323198524E-3</v>
      </c>
      <c r="D2379" s="88">
        <f t="shared" si="621"/>
        <v>1.4730140849557207</v>
      </c>
      <c r="E2379" s="89">
        <f t="shared" si="626"/>
        <v>14460.281699114415</v>
      </c>
      <c r="F2379" s="126">
        <f t="shared" si="627"/>
        <v>487802.74352744868</v>
      </c>
      <c r="G2379" s="62">
        <f t="shared" si="628"/>
        <v>3.3733972385705524E-2</v>
      </c>
      <c r="H2379" s="88">
        <f t="shared" si="613"/>
        <v>20.32</v>
      </c>
      <c r="I2379" s="62">
        <f t="shared" si="622"/>
        <v>203.20000000000002</v>
      </c>
      <c r="J2379" s="89">
        <f t="shared" si="614"/>
        <v>36.575999999999993</v>
      </c>
      <c r="K2379" s="62">
        <f t="shared" si="623"/>
        <v>804.6719999999998</v>
      </c>
      <c r="L2379" s="90">
        <f t="shared" si="615"/>
        <v>112.01350264639704</v>
      </c>
      <c r="M2379" s="73">
        <f>0</f>
        <v>0</v>
      </c>
      <c r="N2379" s="89">
        <f t="shared" si="616"/>
        <v>0</v>
      </c>
      <c r="O2379" s="89">
        <f t="shared" si="617"/>
        <v>0</v>
      </c>
      <c r="P2379" s="89">
        <f t="shared" si="618"/>
        <v>0</v>
      </c>
      <c r="Q2379" s="62">
        <f t="shared" si="629"/>
        <v>0</v>
      </c>
      <c r="R2379" s="89">
        <f t="shared" si="624"/>
        <v>-55.11750264639705</v>
      </c>
      <c r="S2379" s="74">
        <f t="shared" si="625"/>
        <v>1007.8719999999998</v>
      </c>
      <c r="T2379" s="91">
        <f t="shared" si="619"/>
        <v>7.3014084955720815E-2</v>
      </c>
      <c r="U2379" s="92">
        <f t="shared" si="620"/>
        <v>1.3730140849557206</v>
      </c>
    </row>
    <row r="2380" spans="1:21">
      <c r="A2380" s="80">
        <v>38888</v>
      </c>
      <c r="B2380" s="81">
        <v>0</v>
      </c>
      <c r="C2380" s="82">
        <v>6.6447128210410942E-3</v>
      </c>
      <c r="D2380" s="88">
        <f t="shared" si="621"/>
        <v>1.4702582098234007</v>
      </c>
      <c r="E2380" s="89">
        <f t="shared" si="626"/>
        <v>14405.164196468018</v>
      </c>
      <c r="F2380" s="126">
        <f t="shared" si="627"/>
        <v>488810.61552744865</v>
      </c>
      <c r="G2380" s="62">
        <f t="shared" si="628"/>
        <v>3.3933012415596028E-2</v>
      </c>
      <c r="H2380" s="88">
        <f t="shared" si="613"/>
        <v>0</v>
      </c>
      <c r="I2380" s="62">
        <f t="shared" si="622"/>
        <v>0</v>
      </c>
      <c r="J2380" s="89">
        <f t="shared" si="614"/>
        <v>0</v>
      </c>
      <c r="K2380" s="62">
        <f t="shared" si="623"/>
        <v>0</v>
      </c>
      <c r="L2380" s="90">
        <f t="shared" si="615"/>
        <v>132.89425642082188</v>
      </c>
      <c r="M2380" s="73">
        <f>0</f>
        <v>0</v>
      </c>
      <c r="N2380" s="89">
        <f t="shared" si="616"/>
        <v>0</v>
      </c>
      <c r="O2380" s="89">
        <f t="shared" si="617"/>
        <v>0</v>
      </c>
      <c r="P2380" s="89">
        <f t="shared" si="618"/>
        <v>0</v>
      </c>
      <c r="Q2380" s="62">
        <f t="shared" si="629"/>
        <v>0</v>
      </c>
      <c r="R2380" s="89">
        <f t="shared" si="624"/>
        <v>-132.89425642082188</v>
      </c>
      <c r="S2380" s="74">
        <f t="shared" si="625"/>
        <v>0</v>
      </c>
      <c r="T2380" s="91">
        <f t="shared" si="619"/>
        <v>7.0258209823400808E-2</v>
      </c>
      <c r="U2380" s="92">
        <f t="shared" si="620"/>
        <v>1.3702582098234006</v>
      </c>
    </row>
    <row r="2381" spans="1:21">
      <c r="A2381" s="80">
        <v>38889</v>
      </c>
      <c r="B2381" s="81">
        <v>0</v>
      </c>
      <c r="C2381" s="82">
        <v>6.4478926016075244E-3</v>
      </c>
      <c r="D2381" s="88">
        <f t="shared" si="621"/>
        <v>1.4636134970023598</v>
      </c>
      <c r="E2381" s="89">
        <f t="shared" si="626"/>
        <v>14272.269940047197</v>
      </c>
      <c r="F2381" s="126">
        <f t="shared" si="627"/>
        <v>488810.61552744865</v>
      </c>
      <c r="G2381" s="62">
        <f t="shared" si="628"/>
        <v>3.42489749409709E-2</v>
      </c>
      <c r="H2381" s="88">
        <f t="shared" si="613"/>
        <v>0</v>
      </c>
      <c r="I2381" s="62">
        <f t="shared" si="622"/>
        <v>0</v>
      </c>
      <c r="J2381" s="89">
        <f t="shared" si="614"/>
        <v>0</v>
      </c>
      <c r="K2381" s="62">
        <f t="shared" si="623"/>
        <v>0</v>
      </c>
      <c r="L2381" s="90">
        <f t="shared" si="615"/>
        <v>128.9578520321505</v>
      </c>
      <c r="M2381" s="73">
        <f>0</f>
        <v>0</v>
      </c>
      <c r="N2381" s="89">
        <f t="shared" si="616"/>
        <v>0</v>
      </c>
      <c r="O2381" s="89">
        <f t="shared" si="617"/>
        <v>0</v>
      </c>
      <c r="P2381" s="89">
        <f t="shared" si="618"/>
        <v>0</v>
      </c>
      <c r="Q2381" s="62">
        <f t="shared" si="629"/>
        <v>0</v>
      </c>
      <c r="R2381" s="89">
        <f t="shared" si="624"/>
        <v>-128.9578520321505</v>
      </c>
      <c r="S2381" s="74">
        <f t="shared" si="625"/>
        <v>0</v>
      </c>
      <c r="T2381" s="91">
        <f t="shared" si="619"/>
        <v>6.3613497002359853E-2</v>
      </c>
      <c r="U2381" s="92">
        <f t="shared" si="620"/>
        <v>1.3636134970023597</v>
      </c>
    </row>
    <row r="2382" spans="1:21">
      <c r="A2382" s="80">
        <v>38890</v>
      </c>
      <c r="B2382" s="81">
        <v>0</v>
      </c>
      <c r="C2382" s="82">
        <v>6.577914303253214E-3</v>
      </c>
      <c r="D2382" s="88">
        <f t="shared" si="621"/>
        <v>1.4571656044007524</v>
      </c>
      <c r="E2382" s="89">
        <f t="shared" si="626"/>
        <v>14143.312088015047</v>
      </c>
      <c r="F2382" s="126">
        <f t="shared" si="627"/>
        <v>488810.61552744865</v>
      </c>
      <c r="G2382" s="62">
        <f t="shared" si="628"/>
        <v>3.4561254993564321E-2</v>
      </c>
      <c r="H2382" s="88">
        <f t="shared" si="613"/>
        <v>0</v>
      </c>
      <c r="I2382" s="62">
        <f t="shared" si="622"/>
        <v>0</v>
      </c>
      <c r="J2382" s="89">
        <f t="shared" si="614"/>
        <v>0</v>
      </c>
      <c r="K2382" s="62">
        <f t="shared" si="623"/>
        <v>0</v>
      </c>
      <c r="L2382" s="90">
        <f t="shared" si="615"/>
        <v>131.55828606506429</v>
      </c>
      <c r="M2382" s="73">
        <f>0</f>
        <v>0</v>
      </c>
      <c r="N2382" s="89">
        <f t="shared" si="616"/>
        <v>0</v>
      </c>
      <c r="O2382" s="89">
        <f t="shared" si="617"/>
        <v>0</v>
      </c>
      <c r="P2382" s="89">
        <f t="shared" si="618"/>
        <v>0</v>
      </c>
      <c r="Q2382" s="62">
        <f t="shared" si="629"/>
        <v>0</v>
      </c>
      <c r="R2382" s="89">
        <f t="shared" si="624"/>
        <v>-131.55828606506429</v>
      </c>
      <c r="S2382" s="74">
        <f t="shared" si="625"/>
        <v>0</v>
      </c>
      <c r="T2382" s="91">
        <f t="shared" si="619"/>
        <v>5.7165604400752468E-2</v>
      </c>
      <c r="U2382" s="92">
        <f t="shared" si="620"/>
        <v>1.3571656044007523</v>
      </c>
    </row>
    <row r="2383" spans="1:21">
      <c r="A2383" s="80">
        <v>38891</v>
      </c>
      <c r="B2383" s="81">
        <v>0</v>
      </c>
      <c r="C2383" s="82">
        <v>6.3181699681698024E-3</v>
      </c>
      <c r="D2383" s="88">
        <f t="shared" si="621"/>
        <v>1.4505876900974992</v>
      </c>
      <c r="E2383" s="89">
        <f t="shared" si="626"/>
        <v>14011.753801949983</v>
      </c>
      <c r="F2383" s="126">
        <f t="shared" si="627"/>
        <v>488810.61552744865</v>
      </c>
      <c r="G2383" s="62">
        <f t="shared" si="628"/>
        <v>3.4885755376277174E-2</v>
      </c>
      <c r="H2383" s="88">
        <f t="shared" si="613"/>
        <v>0</v>
      </c>
      <c r="I2383" s="62">
        <f t="shared" si="622"/>
        <v>0</v>
      </c>
      <c r="J2383" s="89">
        <f t="shared" si="614"/>
        <v>0</v>
      </c>
      <c r="K2383" s="62">
        <f t="shared" si="623"/>
        <v>0</v>
      </c>
      <c r="L2383" s="90">
        <f t="shared" si="615"/>
        <v>126.36339936339604</v>
      </c>
      <c r="M2383" s="73">
        <f>0</f>
        <v>0</v>
      </c>
      <c r="N2383" s="89">
        <f t="shared" si="616"/>
        <v>0</v>
      </c>
      <c r="O2383" s="89">
        <f t="shared" si="617"/>
        <v>0</v>
      </c>
      <c r="P2383" s="89">
        <f t="shared" si="618"/>
        <v>0</v>
      </c>
      <c r="Q2383" s="62">
        <f t="shared" si="629"/>
        <v>0</v>
      </c>
      <c r="R2383" s="89">
        <f t="shared" si="624"/>
        <v>-126.36339936339604</v>
      </c>
      <c r="S2383" s="74">
        <f t="shared" si="625"/>
        <v>0</v>
      </c>
      <c r="T2383" s="91">
        <f t="shared" si="619"/>
        <v>5.0587690097499305E-2</v>
      </c>
      <c r="U2383" s="92">
        <f t="shared" si="620"/>
        <v>1.3505876900974991</v>
      </c>
    </row>
    <row r="2384" spans="1:21">
      <c r="A2384" s="80">
        <v>38892</v>
      </c>
      <c r="B2384" s="81">
        <v>0</v>
      </c>
      <c r="C2384" s="82">
        <v>6.32863103046972E-3</v>
      </c>
      <c r="D2384" s="88">
        <f t="shared" si="621"/>
        <v>1.4442695201293292</v>
      </c>
      <c r="E2384" s="89">
        <f t="shared" si="626"/>
        <v>13885.390402586587</v>
      </c>
      <c r="F2384" s="126">
        <f t="shared" si="627"/>
        <v>488810.61552744865</v>
      </c>
      <c r="G2384" s="62">
        <f t="shared" si="628"/>
        <v>3.5203231695695961E-2</v>
      </c>
      <c r="H2384" s="88">
        <f t="shared" si="613"/>
        <v>0</v>
      </c>
      <c r="I2384" s="62">
        <f t="shared" si="622"/>
        <v>0</v>
      </c>
      <c r="J2384" s="89">
        <f t="shared" si="614"/>
        <v>0</v>
      </c>
      <c r="K2384" s="62">
        <f t="shared" si="623"/>
        <v>0</v>
      </c>
      <c r="L2384" s="90">
        <f t="shared" si="615"/>
        <v>126.57262060939441</v>
      </c>
      <c r="M2384" s="73">
        <f>0</f>
        <v>0</v>
      </c>
      <c r="N2384" s="89">
        <f t="shared" si="616"/>
        <v>0</v>
      </c>
      <c r="O2384" s="89">
        <f t="shared" si="617"/>
        <v>0</v>
      </c>
      <c r="P2384" s="89">
        <f t="shared" si="618"/>
        <v>0</v>
      </c>
      <c r="Q2384" s="62">
        <f t="shared" si="629"/>
        <v>0</v>
      </c>
      <c r="R2384" s="89">
        <f t="shared" si="624"/>
        <v>-126.57262060939441</v>
      </c>
      <c r="S2384" s="74">
        <f t="shared" si="625"/>
        <v>0</v>
      </c>
      <c r="T2384" s="91">
        <f t="shared" si="619"/>
        <v>4.4269520129329276E-2</v>
      </c>
      <c r="U2384" s="92">
        <f t="shared" si="620"/>
        <v>1.3442695201293291</v>
      </c>
    </row>
    <row r="2385" spans="1:21">
      <c r="A2385" s="80">
        <v>38893</v>
      </c>
      <c r="B2385" s="81">
        <v>0</v>
      </c>
      <c r="C2385" s="82">
        <v>4.632900905466278E-3</v>
      </c>
      <c r="D2385" s="88">
        <f t="shared" si="621"/>
        <v>1.4379408890988596</v>
      </c>
      <c r="E2385" s="89">
        <f t="shared" si="626"/>
        <v>13758.817781977192</v>
      </c>
      <c r="F2385" s="126">
        <f t="shared" si="627"/>
        <v>488810.61552744865</v>
      </c>
      <c r="G2385" s="62">
        <f t="shared" si="628"/>
        <v>3.5527079671608591E-2</v>
      </c>
      <c r="H2385" s="88">
        <f t="shared" si="613"/>
        <v>0</v>
      </c>
      <c r="I2385" s="62">
        <f t="shared" si="622"/>
        <v>0</v>
      </c>
      <c r="J2385" s="89">
        <f t="shared" si="614"/>
        <v>0</v>
      </c>
      <c r="K2385" s="62">
        <f t="shared" si="623"/>
        <v>0</v>
      </c>
      <c r="L2385" s="90">
        <f t="shared" si="615"/>
        <v>92.658018109325567</v>
      </c>
      <c r="M2385" s="73">
        <f>0</f>
        <v>0</v>
      </c>
      <c r="N2385" s="89">
        <f t="shared" si="616"/>
        <v>0</v>
      </c>
      <c r="O2385" s="89">
        <f t="shared" si="617"/>
        <v>0</v>
      </c>
      <c r="P2385" s="89">
        <f t="shared" si="618"/>
        <v>0</v>
      </c>
      <c r="Q2385" s="62">
        <f t="shared" si="629"/>
        <v>0</v>
      </c>
      <c r="R2385" s="89">
        <f t="shared" si="624"/>
        <v>-92.658018109325567</v>
      </c>
      <c r="S2385" s="74">
        <f t="shared" si="625"/>
        <v>0</v>
      </c>
      <c r="T2385" s="91">
        <f t="shared" si="619"/>
        <v>3.7940889098859731E-2</v>
      </c>
      <c r="U2385" s="92">
        <f t="shared" si="620"/>
        <v>1.3379408890988596</v>
      </c>
    </row>
    <row r="2386" spans="1:21">
      <c r="A2386" s="80">
        <v>38894</v>
      </c>
      <c r="B2386" s="81">
        <v>0</v>
      </c>
      <c r="C2386" s="82">
        <v>4.9365881069097792E-3</v>
      </c>
      <c r="D2386" s="88">
        <f t="shared" si="621"/>
        <v>1.4333079881933932</v>
      </c>
      <c r="E2386" s="89">
        <f t="shared" si="626"/>
        <v>13666.159763867867</v>
      </c>
      <c r="F2386" s="126">
        <f t="shared" si="627"/>
        <v>488810.61552744865</v>
      </c>
      <c r="G2386" s="62">
        <f t="shared" si="628"/>
        <v>3.5767957054023421E-2</v>
      </c>
      <c r="H2386" s="88">
        <f t="shared" ref="H2386:H2449" si="630">B2386*($D$12+$D$11)*10000</f>
        <v>0</v>
      </c>
      <c r="I2386" s="62">
        <f t="shared" si="622"/>
        <v>0</v>
      </c>
      <c r="J2386" s="89">
        <f t="shared" ref="J2386:J2449" si="631">B2386*$K$14*$D$10*10000</f>
        <v>0</v>
      </c>
      <c r="K2386" s="62">
        <f t="shared" si="623"/>
        <v>0</v>
      </c>
      <c r="L2386" s="90">
        <f t="shared" ref="L2386:L2449" si="632">C2386*($D$12+$D$11)*10000</f>
        <v>98.731762138195577</v>
      </c>
      <c r="M2386" s="73">
        <f>0</f>
        <v>0</v>
      </c>
      <c r="N2386" s="89">
        <f t="shared" ref="N2386:N2449" si="633">IF(D2386&lt;$N$10,0,(2/3*$N$12*SQRT(2*$N$13)*$N$11*(D2386-$N$10)^(3/2))*24*60*60)</f>
        <v>0</v>
      </c>
      <c r="O2386" s="89">
        <f t="shared" ref="O2386:O2449" si="634">IF(D2386&lt;$N$10,0,(D2386-$N$10)*10000*($D$12+$D$11))</f>
        <v>0</v>
      </c>
      <c r="P2386" s="89">
        <f t="shared" ref="P2386:P2449" si="635">IF(N2386&gt;O2386,O2386,N2386)</f>
        <v>0</v>
      </c>
      <c r="Q2386" s="62">
        <f t="shared" si="629"/>
        <v>0</v>
      </c>
      <c r="R2386" s="89">
        <f t="shared" si="624"/>
        <v>-98.731762138195577</v>
      </c>
      <c r="S2386" s="74">
        <f t="shared" si="625"/>
        <v>0</v>
      </c>
      <c r="T2386" s="91">
        <f t="shared" ref="T2386:T2449" si="636">D2386-$D$14</f>
        <v>3.3307988193393312E-2</v>
      </c>
      <c r="U2386" s="92">
        <f t="shared" ref="U2386:U2449" si="637">IF(D2386&lt;$D$13,0,D2386-$D$13)</f>
        <v>1.3333079881933931</v>
      </c>
    </row>
    <row r="2387" spans="1:21">
      <c r="A2387" s="80">
        <v>38895</v>
      </c>
      <c r="B2387" s="81">
        <v>2.3368E-2</v>
      </c>
      <c r="C2387" s="82">
        <v>4.9951133039117046E-3</v>
      </c>
      <c r="D2387" s="88">
        <f t="shared" ref="D2387:D2450" si="638">IF(E2387&lt;$D$11*10000*($D$14-$D$13),(E2387+$D$13*$D$11*10000)/($D$11*10000),(E2387+$D$13*$D$11*10000+$D$14*$D$12*10000)/($D$11*10000+$D$12*10000))</f>
        <v>1.4283714000864836</v>
      </c>
      <c r="E2387" s="89">
        <f t="shared" si="626"/>
        <v>13567.428001729671</v>
      </c>
      <c r="F2387" s="126">
        <f t="shared" si="627"/>
        <v>488810.61552744865</v>
      </c>
      <c r="G2387" s="62">
        <f t="shared" si="628"/>
        <v>3.6028244665468771E-2</v>
      </c>
      <c r="H2387" s="88">
        <f t="shared" si="630"/>
        <v>467.36</v>
      </c>
      <c r="I2387" s="62">
        <f t="shared" ref="I2387:I2450" si="639">H2387*$J$4*1000</f>
        <v>4673.6000000000004</v>
      </c>
      <c r="J2387" s="89">
        <f t="shared" si="631"/>
        <v>841.24800000000005</v>
      </c>
      <c r="K2387" s="62">
        <f t="shared" ref="K2387:K2450" si="640">1000*J2387*($J$11*$J$5+$J$12*$J$6+$J$13*$J$7)</f>
        <v>18507.455999999998</v>
      </c>
      <c r="L2387" s="90">
        <f t="shared" si="632"/>
        <v>99.902266078234092</v>
      </c>
      <c r="M2387" s="73">
        <f>0</f>
        <v>0</v>
      </c>
      <c r="N2387" s="89">
        <f t="shared" si="633"/>
        <v>0</v>
      </c>
      <c r="O2387" s="89">
        <f t="shared" si="634"/>
        <v>0</v>
      </c>
      <c r="P2387" s="89">
        <f t="shared" si="635"/>
        <v>0</v>
      </c>
      <c r="Q2387" s="62">
        <f t="shared" si="629"/>
        <v>0</v>
      </c>
      <c r="R2387" s="89">
        <f t="shared" ref="R2387:R2450" si="641">H2387+J2387-L2387-P2387</f>
        <v>1208.7057339217661</v>
      </c>
      <c r="S2387" s="74">
        <f t="shared" ref="S2387:S2450" si="642">I2387+K2387-M2387-Q2387</f>
        <v>23181.055999999997</v>
      </c>
      <c r="T2387" s="91">
        <f t="shared" si="636"/>
        <v>2.8371400086483645E-2</v>
      </c>
      <c r="U2387" s="92">
        <f t="shared" si="637"/>
        <v>1.3283714000864835</v>
      </c>
    </row>
    <row r="2388" spans="1:21">
      <c r="A2388" s="80">
        <v>38896</v>
      </c>
      <c r="B2388" s="81">
        <v>2.5399999999999999E-4</v>
      </c>
      <c r="C2388" s="82">
        <v>5.3084957741329729E-3</v>
      </c>
      <c r="D2388" s="88">
        <f t="shared" si="638"/>
        <v>1.488806686782572</v>
      </c>
      <c r="E2388" s="89">
        <f t="shared" ref="E2388:E2451" si="643">E2387+R2387</f>
        <v>14776.133735651438</v>
      </c>
      <c r="F2388" s="126">
        <f t="shared" ref="F2388:F2451" si="644">F2387+S2387</f>
        <v>511991.67152744863</v>
      </c>
      <c r="G2388" s="62">
        <f t="shared" ref="G2388:G2451" si="645">F2388/(E2388*1000)</f>
        <v>3.4649907796389906E-2</v>
      </c>
      <c r="H2388" s="88">
        <f t="shared" si="630"/>
        <v>5.08</v>
      </c>
      <c r="I2388" s="62">
        <f t="shared" si="639"/>
        <v>50.800000000000004</v>
      </c>
      <c r="J2388" s="89">
        <f t="shared" si="631"/>
        <v>9.1439999999999984</v>
      </c>
      <c r="K2388" s="62">
        <f t="shared" si="640"/>
        <v>201.16799999999995</v>
      </c>
      <c r="L2388" s="90">
        <f t="shared" si="632"/>
        <v>106.16991548265946</v>
      </c>
      <c r="M2388" s="73">
        <f>0</f>
        <v>0</v>
      </c>
      <c r="N2388" s="89">
        <f t="shared" si="633"/>
        <v>0</v>
      </c>
      <c r="O2388" s="89">
        <f t="shared" si="634"/>
        <v>0</v>
      </c>
      <c r="P2388" s="89">
        <f t="shared" si="635"/>
        <v>0</v>
      </c>
      <c r="Q2388" s="62">
        <f t="shared" ref="Q2388:Q2451" si="646">P2388*1000*G2388</f>
        <v>0</v>
      </c>
      <c r="R2388" s="89">
        <f t="shared" si="641"/>
        <v>-91.945915482659458</v>
      </c>
      <c r="S2388" s="74">
        <f t="shared" si="642"/>
        <v>251.96799999999996</v>
      </c>
      <c r="T2388" s="91">
        <f t="shared" si="636"/>
        <v>8.8806686782572086E-2</v>
      </c>
      <c r="U2388" s="92">
        <f t="shared" si="637"/>
        <v>1.3888066867825719</v>
      </c>
    </row>
    <row r="2389" spans="1:21">
      <c r="A2389" s="80">
        <v>38897</v>
      </c>
      <c r="B2389" s="81">
        <v>0</v>
      </c>
      <c r="C2389" s="82">
        <v>6.0969426385920709E-3</v>
      </c>
      <c r="D2389" s="88">
        <f t="shared" si="638"/>
        <v>1.4842093910084391</v>
      </c>
      <c r="E2389" s="89">
        <f t="shared" si="643"/>
        <v>14684.187820168778</v>
      </c>
      <c r="F2389" s="126">
        <f t="shared" si="644"/>
        <v>512243.63952744863</v>
      </c>
      <c r="G2389" s="62">
        <f t="shared" si="645"/>
        <v>3.4884029392751321E-2</v>
      </c>
      <c r="H2389" s="88">
        <f t="shared" si="630"/>
        <v>0</v>
      </c>
      <c r="I2389" s="62">
        <f t="shared" si="639"/>
        <v>0</v>
      </c>
      <c r="J2389" s="89">
        <f t="shared" si="631"/>
        <v>0</v>
      </c>
      <c r="K2389" s="62">
        <f t="shared" si="640"/>
        <v>0</v>
      </c>
      <c r="L2389" s="90">
        <f t="shared" si="632"/>
        <v>121.93885277184141</v>
      </c>
      <c r="M2389" s="73">
        <f>0</f>
        <v>0</v>
      </c>
      <c r="N2389" s="89">
        <f t="shared" si="633"/>
        <v>0</v>
      </c>
      <c r="O2389" s="89">
        <f t="shared" si="634"/>
        <v>0</v>
      </c>
      <c r="P2389" s="89">
        <f t="shared" si="635"/>
        <v>0</v>
      </c>
      <c r="Q2389" s="62">
        <f t="shared" si="646"/>
        <v>0</v>
      </c>
      <c r="R2389" s="89">
        <f t="shared" si="641"/>
        <v>-121.93885277184141</v>
      </c>
      <c r="S2389" s="74">
        <f t="shared" si="642"/>
        <v>0</v>
      </c>
      <c r="T2389" s="91">
        <f t="shared" si="636"/>
        <v>8.4209391008439161E-2</v>
      </c>
      <c r="U2389" s="92">
        <f t="shared" si="637"/>
        <v>1.384209391008439</v>
      </c>
    </row>
    <row r="2390" spans="1:21">
      <c r="A2390" s="80">
        <v>38898</v>
      </c>
      <c r="B2390" s="81">
        <v>0</v>
      </c>
      <c r="C2390" s="82">
        <v>6.5997262407548451E-3</v>
      </c>
      <c r="D2390" s="88">
        <f t="shared" si="638"/>
        <v>1.4781124483698469</v>
      </c>
      <c r="E2390" s="89">
        <f t="shared" si="643"/>
        <v>14562.248967396936</v>
      </c>
      <c r="F2390" s="126">
        <f t="shared" si="644"/>
        <v>512243.63952744863</v>
      </c>
      <c r="G2390" s="62">
        <f t="shared" si="645"/>
        <v>3.5176135271021557E-2</v>
      </c>
      <c r="H2390" s="88">
        <f t="shared" si="630"/>
        <v>0</v>
      </c>
      <c r="I2390" s="62">
        <f t="shared" si="639"/>
        <v>0</v>
      </c>
      <c r="J2390" s="89">
        <f t="shared" si="631"/>
        <v>0</v>
      </c>
      <c r="K2390" s="62">
        <f t="shared" si="640"/>
        <v>0</v>
      </c>
      <c r="L2390" s="90">
        <f t="shared" si="632"/>
        <v>131.9945248150969</v>
      </c>
      <c r="M2390" s="73">
        <f>0</f>
        <v>0</v>
      </c>
      <c r="N2390" s="89">
        <f t="shared" si="633"/>
        <v>0</v>
      </c>
      <c r="O2390" s="89">
        <f t="shared" si="634"/>
        <v>0</v>
      </c>
      <c r="P2390" s="89">
        <f t="shared" si="635"/>
        <v>0</v>
      </c>
      <c r="Q2390" s="62">
        <f t="shared" si="646"/>
        <v>0</v>
      </c>
      <c r="R2390" s="89">
        <f t="shared" si="641"/>
        <v>-131.9945248150969</v>
      </c>
      <c r="S2390" s="74">
        <f t="shared" si="642"/>
        <v>0</v>
      </c>
      <c r="T2390" s="91">
        <f t="shared" si="636"/>
        <v>7.8112448369846987E-2</v>
      </c>
      <c r="U2390" s="92">
        <f t="shared" si="637"/>
        <v>1.3781124483698468</v>
      </c>
    </row>
    <row r="2391" spans="1:21">
      <c r="A2391" s="80">
        <v>38899</v>
      </c>
      <c r="B2391" s="81">
        <v>0</v>
      </c>
      <c r="C2391" s="82">
        <v>6.6191512669979023E-3</v>
      </c>
      <c r="D2391" s="88">
        <f t="shared" si="638"/>
        <v>1.471512722129092</v>
      </c>
      <c r="E2391" s="89">
        <f t="shared" si="643"/>
        <v>14430.25444258184</v>
      </c>
      <c r="F2391" s="126">
        <f t="shared" si="644"/>
        <v>512243.63952744863</v>
      </c>
      <c r="G2391" s="62">
        <f t="shared" si="645"/>
        <v>3.5497893787366841E-2</v>
      </c>
      <c r="H2391" s="88">
        <f t="shared" si="630"/>
        <v>0</v>
      </c>
      <c r="I2391" s="62">
        <f t="shared" si="639"/>
        <v>0</v>
      </c>
      <c r="J2391" s="89">
        <f t="shared" si="631"/>
        <v>0</v>
      </c>
      <c r="K2391" s="62">
        <f t="shared" si="640"/>
        <v>0</v>
      </c>
      <c r="L2391" s="90">
        <f t="shared" si="632"/>
        <v>132.38302533995804</v>
      </c>
      <c r="M2391" s="73">
        <f>0</f>
        <v>0</v>
      </c>
      <c r="N2391" s="89">
        <f t="shared" si="633"/>
        <v>0</v>
      </c>
      <c r="O2391" s="89">
        <f t="shared" si="634"/>
        <v>0</v>
      </c>
      <c r="P2391" s="89">
        <f t="shared" si="635"/>
        <v>0</v>
      </c>
      <c r="Q2391" s="62">
        <f t="shared" si="646"/>
        <v>0</v>
      </c>
      <c r="R2391" s="89">
        <f t="shared" si="641"/>
        <v>-132.38302533995804</v>
      </c>
      <c r="S2391" s="74">
        <f t="shared" si="642"/>
        <v>0</v>
      </c>
      <c r="T2391" s="91">
        <f t="shared" si="636"/>
        <v>7.1512722129092099E-2</v>
      </c>
      <c r="U2391" s="92">
        <f t="shared" si="637"/>
        <v>1.3715127221290919</v>
      </c>
    </row>
    <row r="2392" spans="1:21">
      <c r="A2392" s="80">
        <v>38900</v>
      </c>
      <c r="B2392" s="81">
        <v>0</v>
      </c>
      <c r="C2392" s="82">
        <v>5.9784366804575525E-3</v>
      </c>
      <c r="D2392" s="88">
        <f t="shared" si="638"/>
        <v>1.4648935708620943</v>
      </c>
      <c r="E2392" s="89">
        <f t="shared" si="643"/>
        <v>14297.871417241882</v>
      </c>
      <c r="F2392" s="126">
        <f t="shared" si="644"/>
        <v>512243.63952744863</v>
      </c>
      <c r="G2392" s="62">
        <f t="shared" si="645"/>
        <v>3.5826566387338693E-2</v>
      </c>
      <c r="H2392" s="88">
        <f t="shared" si="630"/>
        <v>0</v>
      </c>
      <c r="I2392" s="62">
        <f t="shared" si="639"/>
        <v>0</v>
      </c>
      <c r="J2392" s="89">
        <f t="shared" si="631"/>
        <v>0</v>
      </c>
      <c r="K2392" s="62">
        <f t="shared" si="640"/>
        <v>0</v>
      </c>
      <c r="L2392" s="90">
        <f t="shared" si="632"/>
        <v>119.56873360915105</v>
      </c>
      <c r="M2392" s="73">
        <f>0</f>
        <v>0</v>
      </c>
      <c r="N2392" s="89">
        <f t="shared" si="633"/>
        <v>0</v>
      </c>
      <c r="O2392" s="89">
        <f t="shared" si="634"/>
        <v>0</v>
      </c>
      <c r="P2392" s="89">
        <f t="shared" si="635"/>
        <v>0</v>
      </c>
      <c r="Q2392" s="62">
        <f t="shared" si="646"/>
        <v>0</v>
      </c>
      <c r="R2392" s="89">
        <f t="shared" si="641"/>
        <v>-119.56873360915105</v>
      </c>
      <c r="S2392" s="74">
        <f t="shared" si="642"/>
        <v>0</v>
      </c>
      <c r="T2392" s="91">
        <f t="shared" si="636"/>
        <v>6.4893570862094352E-2</v>
      </c>
      <c r="U2392" s="92">
        <f t="shared" si="637"/>
        <v>1.3648935708620942</v>
      </c>
    </row>
    <row r="2393" spans="1:21">
      <c r="A2393" s="80">
        <v>38901</v>
      </c>
      <c r="B2393" s="81">
        <v>0</v>
      </c>
      <c r="C2393" s="82">
        <v>6.3384099816284388E-3</v>
      </c>
      <c r="D2393" s="88">
        <f t="shared" si="638"/>
        <v>1.4589151341816367</v>
      </c>
      <c r="E2393" s="89">
        <f t="shared" si="643"/>
        <v>14178.302683632732</v>
      </c>
      <c r="F2393" s="126">
        <f t="shared" si="644"/>
        <v>512243.63952744863</v>
      </c>
      <c r="G2393" s="62">
        <f t="shared" si="645"/>
        <v>3.6128699672830146E-2</v>
      </c>
      <c r="H2393" s="88">
        <f t="shared" si="630"/>
        <v>0</v>
      </c>
      <c r="I2393" s="62">
        <f t="shared" si="639"/>
        <v>0</v>
      </c>
      <c r="J2393" s="89">
        <f t="shared" si="631"/>
        <v>0</v>
      </c>
      <c r="K2393" s="62">
        <f t="shared" si="640"/>
        <v>0</v>
      </c>
      <c r="L2393" s="90">
        <f t="shared" si="632"/>
        <v>126.76819963256878</v>
      </c>
      <c r="M2393" s="73">
        <f>0</f>
        <v>0</v>
      </c>
      <c r="N2393" s="89">
        <f t="shared" si="633"/>
        <v>0</v>
      </c>
      <c r="O2393" s="89">
        <f t="shared" si="634"/>
        <v>0</v>
      </c>
      <c r="P2393" s="89">
        <f t="shared" si="635"/>
        <v>0</v>
      </c>
      <c r="Q2393" s="62">
        <f t="shared" si="646"/>
        <v>0</v>
      </c>
      <c r="R2393" s="89">
        <f t="shared" si="641"/>
        <v>-126.76819963256878</v>
      </c>
      <c r="S2393" s="74">
        <f t="shared" si="642"/>
        <v>0</v>
      </c>
      <c r="T2393" s="91">
        <f t="shared" si="636"/>
        <v>5.8915134181636741E-2</v>
      </c>
      <c r="U2393" s="92">
        <f t="shared" si="637"/>
        <v>1.3589151341816366</v>
      </c>
    </row>
    <row r="2394" spans="1:21">
      <c r="A2394" s="80">
        <v>38902</v>
      </c>
      <c r="B2394" s="81">
        <v>0</v>
      </c>
      <c r="C2394" s="82">
        <v>6.1962132928229437E-3</v>
      </c>
      <c r="D2394" s="88">
        <f t="shared" si="638"/>
        <v>1.4525767242000083</v>
      </c>
      <c r="E2394" s="89">
        <f t="shared" si="643"/>
        <v>14051.534484000164</v>
      </c>
      <c r="F2394" s="126">
        <f t="shared" si="644"/>
        <v>512243.63952744863</v>
      </c>
      <c r="G2394" s="62">
        <f t="shared" si="645"/>
        <v>3.6454640602470639E-2</v>
      </c>
      <c r="H2394" s="88">
        <f t="shared" si="630"/>
        <v>0</v>
      </c>
      <c r="I2394" s="62">
        <f t="shared" si="639"/>
        <v>0</v>
      </c>
      <c r="J2394" s="89">
        <f t="shared" si="631"/>
        <v>0</v>
      </c>
      <c r="K2394" s="62">
        <f t="shared" si="640"/>
        <v>0</v>
      </c>
      <c r="L2394" s="90">
        <f t="shared" si="632"/>
        <v>123.92426585645887</v>
      </c>
      <c r="M2394" s="73">
        <f>0</f>
        <v>0</v>
      </c>
      <c r="N2394" s="89">
        <f t="shared" si="633"/>
        <v>0</v>
      </c>
      <c r="O2394" s="89">
        <f t="shared" si="634"/>
        <v>0</v>
      </c>
      <c r="P2394" s="89">
        <f t="shared" si="635"/>
        <v>0</v>
      </c>
      <c r="Q2394" s="62">
        <f t="shared" si="646"/>
        <v>0</v>
      </c>
      <c r="R2394" s="89">
        <f t="shared" si="641"/>
        <v>-123.92426585645887</v>
      </c>
      <c r="S2394" s="74">
        <f t="shared" si="642"/>
        <v>0</v>
      </c>
      <c r="T2394" s="91">
        <f t="shared" si="636"/>
        <v>5.2576724200008362E-2</v>
      </c>
      <c r="U2394" s="92">
        <f t="shared" si="637"/>
        <v>1.3525767242000082</v>
      </c>
    </row>
    <row r="2395" spans="1:21">
      <c r="A2395" s="80">
        <v>38903</v>
      </c>
      <c r="B2395" s="81">
        <v>0</v>
      </c>
      <c r="C2395" s="82">
        <v>6.3927476145651217E-3</v>
      </c>
      <c r="D2395" s="88">
        <f t="shared" si="638"/>
        <v>1.4463805109071852</v>
      </c>
      <c r="E2395" s="89">
        <f t="shared" si="643"/>
        <v>13927.610218143705</v>
      </c>
      <c r="F2395" s="126">
        <f t="shared" si="644"/>
        <v>512243.63952744863</v>
      </c>
      <c r="G2395" s="62">
        <f t="shared" si="645"/>
        <v>3.6779004545958734E-2</v>
      </c>
      <c r="H2395" s="88">
        <f t="shared" si="630"/>
        <v>0</v>
      </c>
      <c r="I2395" s="62">
        <f t="shared" si="639"/>
        <v>0</v>
      </c>
      <c r="J2395" s="89">
        <f t="shared" si="631"/>
        <v>0</v>
      </c>
      <c r="K2395" s="62">
        <f t="shared" si="640"/>
        <v>0</v>
      </c>
      <c r="L2395" s="90">
        <f t="shared" si="632"/>
        <v>127.85495229130244</v>
      </c>
      <c r="M2395" s="73">
        <f>0</f>
        <v>0</v>
      </c>
      <c r="N2395" s="89">
        <f t="shared" si="633"/>
        <v>0</v>
      </c>
      <c r="O2395" s="89">
        <f t="shared" si="634"/>
        <v>0</v>
      </c>
      <c r="P2395" s="89">
        <f t="shared" si="635"/>
        <v>0</v>
      </c>
      <c r="Q2395" s="62">
        <f t="shared" si="646"/>
        <v>0</v>
      </c>
      <c r="R2395" s="89">
        <f t="shared" si="641"/>
        <v>-127.85495229130244</v>
      </c>
      <c r="S2395" s="74">
        <f t="shared" si="642"/>
        <v>0</v>
      </c>
      <c r="T2395" s="91">
        <f t="shared" si="636"/>
        <v>4.6380510907185313E-2</v>
      </c>
      <c r="U2395" s="92">
        <f t="shared" si="637"/>
        <v>1.3463805109071851</v>
      </c>
    </row>
    <row r="2396" spans="1:21">
      <c r="A2396" s="80">
        <v>38904</v>
      </c>
      <c r="B2396" s="81">
        <v>1.2700000000000001E-3</v>
      </c>
      <c r="C2396" s="82">
        <v>5.9199338706313687E-3</v>
      </c>
      <c r="D2396" s="88">
        <f t="shared" si="638"/>
        <v>1.4399877632926201</v>
      </c>
      <c r="E2396" s="89">
        <f t="shared" si="643"/>
        <v>13799.755265852404</v>
      </c>
      <c r="F2396" s="126">
        <f t="shared" si="644"/>
        <v>512243.63952744863</v>
      </c>
      <c r="G2396" s="62">
        <f t="shared" si="645"/>
        <v>3.711976260876157E-2</v>
      </c>
      <c r="H2396" s="88">
        <f t="shared" si="630"/>
        <v>25.400000000000002</v>
      </c>
      <c r="I2396" s="62">
        <f t="shared" si="639"/>
        <v>254</v>
      </c>
      <c r="J2396" s="89">
        <f t="shared" si="631"/>
        <v>45.72</v>
      </c>
      <c r="K2396" s="62">
        <f t="shared" si="640"/>
        <v>1005.8399999999999</v>
      </c>
      <c r="L2396" s="90">
        <f t="shared" si="632"/>
        <v>118.39867741262738</v>
      </c>
      <c r="M2396" s="73">
        <f>0</f>
        <v>0</v>
      </c>
      <c r="N2396" s="89">
        <f t="shared" si="633"/>
        <v>0</v>
      </c>
      <c r="O2396" s="89">
        <f t="shared" si="634"/>
        <v>0</v>
      </c>
      <c r="P2396" s="89">
        <f t="shared" si="635"/>
        <v>0</v>
      </c>
      <c r="Q2396" s="62">
        <f t="shared" si="646"/>
        <v>0</v>
      </c>
      <c r="R2396" s="89">
        <f t="shared" si="641"/>
        <v>-47.278677412627374</v>
      </c>
      <c r="S2396" s="74">
        <f t="shared" si="642"/>
        <v>1259.8399999999999</v>
      </c>
      <c r="T2396" s="91">
        <f t="shared" si="636"/>
        <v>3.9987763292620215E-2</v>
      </c>
      <c r="U2396" s="92">
        <f t="shared" si="637"/>
        <v>1.33998776329262</v>
      </c>
    </row>
    <row r="2397" spans="1:21">
      <c r="A2397" s="80">
        <v>38905</v>
      </c>
      <c r="B2397" s="81">
        <v>1.2700000000000001E-3</v>
      </c>
      <c r="C2397" s="82">
        <v>3.6421209154412328E-3</v>
      </c>
      <c r="D2397" s="88">
        <f t="shared" si="638"/>
        <v>1.437623829421989</v>
      </c>
      <c r="E2397" s="89">
        <f t="shared" si="643"/>
        <v>13752.476588439777</v>
      </c>
      <c r="F2397" s="126">
        <f t="shared" si="644"/>
        <v>513503.47952744865</v>
      </c>
      <c r="G2397" s="62">
        <f t="shared" si="645"/>
        <v>3.7338982271680116E-2</v>
      </c>
      <c r="H2397" s="88">
        <f t="shared" si="630"/>
        <v>25.400000000000002</v>
      </c>
      <c r="I2397" s="62">
        <f t="shared" si="639"/>
        <v>254</v>
      </c>
      <c r="J2397" s="89">
        <f t="shared" si="631"/>
        <v>45.72</v>
      </c>
      <c r="K2397" s="62">
        <f t="shared" si="640"/>
        <v>1005.8399999999999</v>
      </c>
      <c r="L2397" s="90">
        <f t="shared" si="632"/>
        <v>72.842418308824662</v>
      </c>
      <c r="M2397" s="73">
        <f>0</f>
        <v>0</v>
      </c>
      <c r="N2397" s="89">
        <f t="shared" si="633"/>
        <v>0</v>
      </c>
      <c r="O2397" s="89">
        <f t="shared" si="634"/>
        <v>0</v>
      </c>
      <c r="P2397" s="89">
        <f t="shared" si="635"/>
        <v>0</v>
      </c>
      <c r="Q2397" s="62">
        <f t="shared" si="646"/>
        <v>0</v>
      </c>
      <c r="R2397" s="89">
        <f t="shared" si="641"/>
        <v>-1.7224183088246576</v>
      </c>
      <c r="S2397" s="74">
        <f t="shared" si="642"/>
        <v>1259.8399999999999</v>
      </c>
      <c r="T2397" s="91">
        <f t="shared" si="636"/>
        <v>3.7623829421989052E-2</v>
      </c>
      <c r="U2397" s="92">
        <f t="shared" si="637"/>
        <v>1.3376238294219889</v>
      </c>
    </row>
    <row r="2398" spans="1:21">
      <c r="A2398" s="80">
        <v>38906</v>
      </c>
      <c r="B2398" s="81">
        <v>0</v>
      </c>
      <c r="C2398" s="82">
        <v>5.6852328801298988E-3</v>
      </c>
      <c r="D2398" s="88">
        <f t="shared" si="638"/>
        <v>1.4375377085065477</v>
      </c>
      <c r="E2398" s="89">
        <f t="shared" si="643"/>
        <v>13750.754170130953</v>
      </c>
      <c r="F2398" s="126">
        <f t="shared" si="644"/>
        <v>514763.31952744868</v>
      </c>
      <c r="G2398" s="62">
        <f t="shared" si="645"/>
        <v>3.7435279051501395E-2</v>
      </c>
      <c r="H2398" s="88">
        <f t="shared" si="630"/>
        <v>0</v>
      </c>
      <c r="I2398" s="62">
        <f t="shared" si="639"/>
        <v>0</v>
      </c>
      <c r="J2398" s="89">
        <f t="shared" si="631"/>
        <v>0</v>
      </c>
      <c r="K2398" s="62">
        <f t="shared" si="640"/>
        <v>0</v>
      </c>
      <c r="L2398" s="90">
        <f t="shared" si="632"/>
        <v>113.70465760259798</v>
      </c>
      <c r="M2398" s="73">
        <f>0</f>
        <v>0</v>
      </c>
      <c r="N2398" s="89">
        <f t="shared" si="633"/>
        <v>0</v>
      </c>
      <c r="O2398" s="89">
        <f t="shared" si="634"/>
        <v>0</v>
      </c>
      <c r="P2398" s="89">
        <f t="shared" si="635"/>
        <v>0</v>
      </c>
      <c r="Q2398" s="62">
        <f t="shared" si="646"/>
        <v>0</v>
      </c>
      <c r="R2398" s="89">
        <f t="shared" si="641"/>
        <v>-113.70465760259798</v>
      </c>
      <c r="S2398" s="74">
        <f t="shared" si="642"/>
        <v>0</v>
      </c>
      <c r="T2398" s="91">
        <f t="shared" si="636"/>
        <v>3.7537708506547807E-2</v>
      </c>
      <c r="U2398" s="92">
        <f t="shared" si="637"/>
        <v>1.3375377085065476</v>
      </c>
    </row>
    <row r="2399" spans="1:21">
      <c r="A2399" s="80">
        <v>38907</v>
      </c>
      <c r="B2399" s="81">
        <v>0</v>
      </c>
      <c r="C2399" s="82">
        <v>6.3492514426645589E-3</v>
      </c>
      <c r="D2399" s="88">
        <f t="shared" si="638"/>
        <v>1.4318524756264177</v>
      </c>
      <c r="E2399" s="89">
        <f t="shared" si="643"/>
        <v>13637.049512528354</v>
      </c>
      <c r="F2399" s="126">
        <f t="shared" si="644"/>
        <v>514763.31952744868</v>
      </c>
      <c r="G2399" s="62">
        <f t="shared" si="645"/>
        <v>3.7747411495025793E-2</v>
      </c>
      <c r="H2399" s="88">
        <f t="shared" si="630"/>
        <v>0</v>
      </c>
      <c r="I2399" s="62">
        <f t="shared" si="639"/>
        <v>0</v>
      </c>
      <c r="J2399" s="89">
        <f t="shared" si="631"/>
        <v>0</v>
      </c>
      <c r="K2399" s="62">
        <f t="shared" si="640"/>
        <v>0</v>
      </c>
      <c r="L2399" s="90">
        <f t="shared" si="632"/>
        <v>126.98502885329118</v>
      </c>
      <c r="M2399" s="73">
        <f>0</f>
        <v>0</v>
      </c>
      <c r="N2399" s="89">
        <f t="shared" si="633"/>
        <v>0</v>
      </c>
      <c r="O2399" s="89">
        <f t="shared" si="634"/>
        <v>0</v>
      </c>
      <c r="P2399" s="89">
        <f t="shared" si="635"/>
        <v>0</v>
      </c>
      <c r="Q2399" s="62">
        <f t="shared" si="646"/>
        <v>0</v>
      </c>
      <c r="R2399" s="89">
        <f t="shared" si="641"/>
        <v>-126.98502885329118</v>
      </c>
      <c r="S2399" s="74">
        <f t="shared" si="642"/>
        <v>0</v>
      </c>
      <c r="T2399" s="91">
        <f t="shared" si="636"/>
        <v>3.1852475626417798E-2</v>
      </c>
      <c r="U2399" s="92">
        <f t="shared" si="637"/>
        <v>1.3318524756264176</v>
      </c>
    </row>
    <row r="2400" spans="1:21">
      <c r="A2400" s="80">
        <v>38908</v>
      </c>
      <c r="B2400" s="81">
        <v>0</v>
      </c>
      <c r="C2400" s="82">
        <v>6.5039777759579231E-3</v>
      </c>
      <c r="D2400" s="88">
        <f t="shared" si="638"/>
        <v>1.4255032241837533</v>
      </c>
      <c r="E2400" s="89">
        <f t="shared" si="643"/>
        <v>13510.064483675063</v>
      </c>
      <c r="F2400" s="126">
        <f t="shared" si="644"/>
        <v>514763.31952744868</v>
      </c>
      <c r="G2400" s="62">
        <f t="shared" si="645"/>
        <v>3.8102210403915163E-2</v>
      </c>
      <c r="H2400" s="88">
        <f t="shared" si="630"/>
        <v>0</v>
      </c>
      <c r="I2400" s="62">
        <f t="shared" si="639"/>
        <v>0</v>
      </c>
      <c r="J2400" s="89">
        <f t="shared" si="631"/>
        <v>0</v>
      </c>
      <c r="K2400" s="62">
        <f t="shared" si="640"/>
        <v>0</v>
      </c>
      <c r="L2400" s="90">
        <f t="shared" si="632"/>
        <v>130.07955551915848</v>
      </c>
      <c r="M2400" s="73">
        <f>0</f>
        <v>0</v>
      </c>
      <c r="N2400" s="89">
        <f t="shared" si="633"/>
        <v>0</v>
      </c>
      <c r="O2400" s="89">
        <f t="shared" si="634"/>
        <v>0</v>
      </c>
      <c r="P2400" s="89">
        <f t="shared" si="635"/>
        <v>0</v>
      </c>
      <c r="Q2400" s="62">
        <f t="shared" si="646"/>
        <v>0</v>
      </c>
      <c r="R2400" s="89">
        <f t="shared" si="641"/>
        <v>-130.07955551915848</v>
      </c>
      <c r="S2400" s="74">
        <f t="shared" si="642"/>
        <v>0</v>
      </c>
      <c r="T2400" s="91">
        <f t="shared" si="636"/>
        <v>2.5503224183753392E-2</v>
      </c>
      <c r="U2400" s="92">
        <f t="shared" si="637"/>
        <v>1.3255032241837532</v>
      </c>
    </row>
    <row r="2401" spans="1:21">
      <c r="A2401" s="80">
        <v>38909</v>
      </c>
      <c r="B2401" s="81">
        <v>0</v>
      </c>
      <c r="C2401" s="82">
        <v>6.2881933359404448E-3</v>
      </c>
      <c r="D2401" s="88">
        <f t="shared" si="638"/>
        <v>1.4189992464077954</v>
      </c>
      <c r="E2401" s="89">
        <f t="shared" si="643"/>
        <v>13379.984928155905</v>
      </c>
      <c r="F2401" s="126">
        <f t="shared" si="644"/>
        <v>514763.31952744868</v>
      </c>
      <c r="G2401" s="62">
        <f t="shared" si="645"/>
        <v>3.8472638219809709E-2</v>
      </c>
      <c r="H2401" s="88">
        <f t="shared" si="630"/>
        <v>0</v>
      </c>
      <c r="I2401" s="62">
        <f t="shared" si="639"/>
        <v>0</v>
      </c>
      <c r="J2401" s="89">
        <f t="shared" si="631"/>
        <v>0</v>
      </c>
      <c r="K2401" s="62">
        <f t="shared" si="640"/>
        <v>0</v>
      </c>
      <c r="L2401" s="90">
        <f t="shared" si="632"/>
        <v>125.7638667188089</v>
      </c>
      <c r="M2401" s="73">
        <f>0</f>
        <v>0</v>
      </c>
      <c r="N2401" s="89">
        <f t="shared" si="633"/>
        <v>0</v>
      </c>
      <c r="O2401" s="89">
        <f t="shared" si="634"/>
        <v>0</v>
      </c>
      <c r="P2401" s="89">
        <f t="shared" si="635"/>
        <v>0</v>
      </c>
      <c r="Q2401" s="62">
        <f t="shared" si="646"/>
        <v>0</v>
      </c>
      <c r="R2401" s="89">
        <f t="shared" si="641"/>
        <v>-125.7638667188089</v>
      </c>
      <c r="S2401" s="74">
        <f t="shared" si="642"/>
        <v>0</v>
      </c>
      <c r="T2401" s="91">
        <f t="shared" si="636"/>
        <v>1.8999246407795489E-2</v>
      </c>
      <c r="U2401" s="92">
        <f t="shared" si="637"/>
        <v>1.3189992464077953</v>
      </c>
    </row>
    <row r="2402" spans="1:21">
      <c r="A2402" s="80">
        <v>38910</v>
      </c>
      <c r="B2402" s="81">
        <v>5.0799999999999999E-4</v>
      </c>
      <c r="C2402" s="82">
        <v>5.061981771325311E-3</v>
      </c>
      <c r="D2402" s="88">
        <f t="shared" si="638"/>
        <v>1.4127110530718547</v>
      </c>
      <c r="E2402" s="89">
        <f t="shared" si="643"/>
        <v>13254.221061437096</v>
      </c>
      <c r="F2402" s="126">
        <f t="shared" si="644"/>
        <v>514763.31952744868</v>
      </c>
      <c r="G2402" s="62">
        <f t="shared" si="645"/>
        <v>3.8837689302251246E-2</v>
      </c>
      <c r="H2402" s="88">
        <f t="shared" si="630"/>
        <v>10.16</v>
      </c>
      <c r="I2402" s="62">
        <f t="shared" si="639"/>
        <v>101.60000000000001</v>
      </c>
      <c r="J2402" s="89">
        <f t="shared" si="631"/>
        <v>18.287999999999997</v>
      </c>
      <c r="K2402" s="62">
        <f t="shared" si="640"/>
        <v>402.3359999999999</v>
      </c>
      <c r="L2402" s="90">
        <f t="shared" si="632"/>
        <v>101.23963542650623</v>
      </c>
      <c r="M2402" s="73">
        <f>0</f>
        <v>0</v>
      </c>
      <c r="N2402" s="89">
        <f t="shared" si="633"/>
        <v>0</v>
      </c>
      <c r="O2402" s="89">
        <f t="shared" si="634"/>
        <v>0</v>
      </c>
      <c r="P2402" s="89">
        <f t="shared" si="635"/>
        <v>0</v>
      </c>
      <c r="Q2402" s="62">
        <f t="shared" si="646"/>
        <v>0</v>
      </c>
      <c r="R2402" s="89">
        <f t="shared" si="641"/>
        <v>-72.791635426506232</v>
      </c>
      <c r="S2402" s="74">
        <f t="shared" si="642"/>
        <v>503.93599999999992</v>
      </c>
      <c r="T2402" s="91">
        <f t="shared" si="636"/>
        <v>1.2711053071854828E-2</v>
      </c>
      <c r="U2402" s="92">
        <f t="shared" si="637"/>
        <v>1.3127110530718546</v>
      </c>
    </row>
    <row r="2403" spans="1:21">
      <c r="A2403" s="80">
        <v>38911</v>
      </c>
      <c r="B2403" s="81">
        <v>0</v>
      </c>
      <c r="C2403" s="82">
        <v>6.1297583151203794E-3</v>
      </c>
      <c r="D2403" s="88">
        <f t="shared" si="638"/>
        <v>1.4090714713005295</v>
      </c>
      <c r="E2403" s="89">
        <f t="shared" si="643"/>
        <v>13181.429426010589</v>
      </c>
      <c r="F2403" s="126">
        <f t="shared" si="644"/>
        <v>515267.25552744867</v>
      </c>
      <c r="G2403" s="62">
        <f t="shared" si="645"/>
        <v>3.9090392921323429E-2</v>
      </c>
      <c r="H2403" s="88">
        <f t="shared" si="630"/>
        <v>0</v>
      </c>
      <c r="I2403" s="62">
        <f t="shared" si="639"/>
        <v>0</v>
      </c>
      <c r="J2403" s="89">
        <f t="shared" si="631"/>
        <v>0</v>
      </c>
      <c r="K2403" s="62">
        <f t="shared" si="640"/>
        <v>0</v>
      </c>
      <c r="L2403" s="90">
        <f t="shared" si="632"/>
        <v>122.59516630240759</v>
      </c>
      <c r="M2403" s="73">
        <f>0</f>
        <v>0</v>
      </c>
      <c r="N2403" s="89">
        <f t="shared" si="633"/>
        <v>0</v>
      </c>
      <c r="O2403" s="89">
        <f t="shared" si="634"/>
        <v>0</v>
      </c>
      <c r="P2403" s="89">
        <f t="shared" si="635"/>
        <v>0</v>
      </c>
      <c r="Q2403" s="62">
        <f t="shared" si="646"/>
        <v>0</v>
      </c>
      <c r="R2403" s="89">
        <f t="shared" si="641"/>
        <v>-122.59516630240759</v>
      </c>
      <c r="S2403" s="74">
        <f t="shared" si="642"/>
        <v>0</v>
      </c>
      <c r="T2403" s="91">
        <f t="shared" si="636"/>
        <v>9.0714713005295433E-3</v>
      </c>
      <c r="U2403" s="92">
        <f t="shared" si="637"/>
        <v>1.3090714713005294</v>
      </c>
    </row>
    <row r="2404" spans="1:21">
      <c r="A2404" s="80">
        <v>38912</v>
      </c>
      <c r="B2404" s="81">
        <v>0</v>
      </c>
      <c r="C2404" s="82">
        <v>6.3293180425222084E-3</v>
      </c>
      <c r="D2404" s="88">
        <f t="shared" si="638"/>
        <v>1.4029417129854089</v>
      </c>
      <c r="E2404" s="89">
        <f t="shared" si="643"/>
        <v>13058.834259708181</v>
      </c>
      <c r="F2404" s="126">
        <f t="shared" si="644"/>
        <v>515267.25552744867</v>
      </c>
      <c r="G2404" s="62">
        <f t="shared" si="645"/>
        <v>3.9457370028598789E-2</v>
      </c>
      <c r="H2404" s="88">
        <f t="shared" si="630"/>
        <v>0</v>
      </c>
      <c r="I2404" s="62">
        <f t="shared" si="639"/>
        <v>0</v>
      </c>
      <c r="J2404" s="89">
        <f t="shared" si="631"/>
        <v>0</v>
      </c>
      <c r="K2404" s="62">
        <f t="shared" si="640"/>
        <v>0</v>
      </c>
      <c r="L2404" s="90">
        <f t="shared" si="632"/>
        <v>126.58636085044417</v>
      </c>
      <c r="M2404" s="73">
        <f>0</f>
        <v>0</v>
      </c>
      <c r="N2404" s="89">
        <f t="shared" si="633"/>
        <v>0</v>
      </c>
      <c r="O2404" s="89">
        <f t="shared" si="634"/>
        <v>0</v>
      </c>
      <c r="P2404" s="89">
        <f t="shared" si="635"/>
        <v>0</v>
      </c>
      <c r="Q2404" s="62">
        <f t="shared" si="646"/>
        <v>0</v>
      </c>
      <c r="R2404" s="89">
        <f t="shared" si="641"/>
        <v>-126.58636085044417</v>
      </c>
      <c r="S2404" s="74">
        <f t="shared" si="642"/>
        <v>0</v>
      </c>
      <c r="T2404" s="91">
        <f t="shared" si="636"/>
        <v>2.9417129854090174E-3</v>
      </c>
      <c r="U2404" s="92">
        <f t="shared" si="637"/>
        <v>1.3029417129854088</v>
      </c>
    </row>
    <row r="2405" spans="1:21">
      <c r="A2405" s="80">
        <v>38913</v>
      </c>
      <c r="B2405" s="81">
        <v>0</v>
      </c>
      <c r="C2405" s="82">
        <v>6.3839010834952402E-3</v>
      </c>
      <c r="D2405" s="88">
        <f t="shared" si="638"/>
        <v>1.3932247898857737</v>
      </c>
      <c r="E2405" s="89">
        <f t="shared" si="643"/>
        <v>12932.247898857737</v>
      </c>
      <c r="F2405" s="126">
        <f t="shared" si="644"/>
        <v>515267.25552744867</v>
      </c>
      <c r="G2405" s="62">
        <f t="shared" si="645"/>
        <v>3.9843595603588806E-2</v>
      </c>
      <c r="H2405" s="88">
        <f t="shared" si="630"/>
        <v>0</v>
      </c>
      <c r="I2405" s="62">
        <f t="shared" si="639"/>
        <v>0</v>
      </c>
      <c r="J2405" s="89">
        <f t="shared" si="631"/>
        <v>0</v>
      </c>
      <c r="K2405" s="62">
        <f t="shared" si="640"/>
        <v>0</v>
      </c>
      <c r="L2405" s="90">
        <f t="shared" si="632"/>
        <v>127.67802166990481</v>
      </c>
      <c r="M2405" s="73">
        <f>0</f>
        <v>0</v>
      </c>
      <c r="N2405" s="89">
        <f t="shared" si="633"/>
        <v>0</v>
      </c>
      <c r="O2405" s="89">
        <f t="shared" si="634"/>
        <v>0</v>
      </c>
      <c r="P2405" s="89">
        <f t="shared" si="635"/>
        <v>0</v>
      </c>
      <c r="Q2405" s="62">
        <f t="shared" si="646"/>
        <v>0</v>
      </c>
      <c r="R2405" s="89">
        <f t="shared" si="641"/>
        <v>-127.67802166990481</v>
      </c>
      <c r="S2405" s="74">
        <f t="shared" si="642"/>
        <v>0</v>
      </c>
      <c r="T2405" s="91">
        <f t="shared" si="636"/>
        <v>-6.7752101142262156E-3</v>
      </c>
      <c r="U2405" s="92">
        <f t="shared" si="637"/>
        <v>1.2932247898857736</v>
      </c>
    </row>
    <row r="2406" spans="1:21">
      <c r="A2406" s="80">
        <v>38914</v>
      </c>
      <c r="B2406" s="81">
        <v>0</v>
      </c>
      <c r="C2406" s="82">
        <v>6.5250977418139389E-3</v>
      </c>
      <c r="D2406" s="88">
        <f t="shared" si="638"/>
        <v>1.3804569877187833</v>
      </c>
      <c r="E2406" s="89">
        <f t="shared" si="643"/>
        <v>12804.569877187832</v>
      </c>
      <c r="F2406" s="126">
        <f t="shared" si="644"/>
        <v>515267.25552744867</v>
      </c>
      <c r="G2406" s="62">
        <f t="shared" si="645"/>
        <v>4.0240887469826729E-2</v>
      </c>
      <c r="H2406" s="88">
        <f t="shared" si="630"/>
        <v>0</v>
      </c>
      <c r="I2406" s="62">
        <f t="shared" si="639"/>
        <v>0</v>
      </c>
      <c r="J2406" s="89">
        <f t="shared" si="631"/>
        <v>0</v>
      </c>
      <c r="K2406" s="62">
        <f t="shared" si="640"/>
        <v>0</v>
      </c>
      <c r="L2406" s="90">
        <f t="shared" si="632"/>
        <v>130.50195483627877</v>
      </c>
      <c r="M2406" s="73">
        <f>0</f>
        <v>0</v>
      </c>
      <c r="N2406" s="89">
        <f t="shared" si="633"/>
        <v>0</v>
      </c>
      <c r="O2406" s="89">
        <f t="shared" si="634"/>
        <v>0</v>
      </c>
      <c r="P2406" s="89">
        <f t="shared" si="635"/>
        <v>0</v>
      </c>
      <c r="Q2406" s="62">
        <f t="shared" si="646"/>
        <v>0</v>
      </c>
      <c r="R2406" s="89">
        <f t="shared" si="641"/>
        <v>-130.50195483627877</v>
      </c>
      <c r="S2406" s="74">
        <f t="shared" si="642"/>
        <v>0</v>
      </c>
      <c r="T2406" s="91">
        <f t="shared" si="636"/>
        <v>-1.9543012281216576E-2</v>
      </c>
      <c r="U2406" s="92">
        <f t="shared" si="637"/>
        <v>1.2804569877187832</v>
      </c>
    </row>
    <row r="2407" spans="1:21">
      <c r="A2407" s="80">
        <v>38915</v>
      </c>
      <c r="B2407" s="81">
        <v>2.2859999999999998E-3</v>
      </c>
      <c r="C2407" s="82">
        <v>5.777836266338536E-3</v>
      </c>
      <c r="D2407" s="88">
        <f t="shared" si="638"/>
        <v>1.3674067922351554</v>
      </c>
      <c r="E2407" s="89">
        <f t="shared" si="643"/>
        <v>12674.067922351554</v>
      </c>
      <c r="F2407" s="126">
        <f t="shared" si="644"/>
        <v>515267.25552744867</v>
      </c>
      <c r="G2407" s="62">
        <f t="shared" si="645"/>
        <v>4.0655238608808535E-2</v>
      </c>
      <c r="H2407" s="88">
        <f t="shared" si="630"/>
        <v>45.72</v>
      </c>
      <c r="I2407" s="62">
        <f t="shared" si="639"/>
        <v>457.2</v>
      </c>
      <c r="J2407" s="89">
        <f t="shared" si="631"/>
        <v>82.295999999999978</v>
      </c>
      <c r="K2407" s="62">
        <f t="shared" si="640"/>
        <v>1810.5119999999993</v>
      </c>
      <c r="L2407" s="90">
        <f t="shared" si="632"/>
        <v>115.55672532677072</v>
      </c>
      <c r="M2407" s="73">
        <f>0</f>
        <v>0</v>
      </c>
      <c r="N2407" s="89">
        <f t="shared" si="633"/>
        <v>0</v>
      </c>
      <c r="O2407" s="89">
        <f t="shared" si="634"/>
        <v>0</v>
      </c>
      <c r="P2407" s="89">
        <f t="shared" si="635"/>
        <v>0</v>
      </c>
      <c r="Q2407" s="62">
        <f t="shared" si="646"/>
        <v>0</v>
      </c>
      <c r="R2407" s="89">
        <f t="shared" si="641"/>
        <v>12.459274673229245</v>
      </c>
      <c r="S2407" s="74">
        <f t="shared" si="642"/>
        <v>2267.7119999999991</v>
      </c>
      <c r="T2407" s="91">
        <f t="shared" si="636"/>
        <v>-3.2593207764844534E-2</v>
      </c>
      <c r="U2407" s="92">
        <f t="shared" si="637"/>
        <v>1.2674067922351553</v>
      </c>
    </row>
    <row r="2408" spans="1:21">
      <c r="A2408" s="80">
        <v>38916</v>
      </c>
      <c r="B2408" s="81">
        <v>0</v>
      </c>
      <c r="C2408" s="82">
        <v>6.2231711047871108E-3</v>
      </c>
      <c r="D2408" s="88">
        <f t="shared" si="638"/>
        <v>1.3686527197024783</v>
      </c>
      <c r="E2408" s="89">
        <f t="shared" si="643"/>
        <v>12686.527197024783</v>
      </c>
      <c r="F2408" s="126">
        <f t="shared" si="644"/>
        <v>517534.96752744867</v>
      </c>
      <c r="G2408" s="62">
        <f t="shared" si="645"/>
        <v>4.0794061250175685E-2</v>
      </c>
      <c r="H2408" s="88">
        <f t="shared" si="630"/>
        <v>0</v>
      </c>
      <c r="I2408" s="62">
        <f t="shared" si="639"/>
        <v>0</v>
      </c>
      <c r="J2408" s="89">
        <f t="shared" si="631"/>
        <v>0</v>
      </c>
      <c r="K2408" s="62">
        <f t="shared" si="640"/>
        <v>0</v>
      </c>
      <c r="L2408" s="90">
        <f t="shared" si="632"/>
        <v>124.46342209574222</v>
      </c>
      <c r="M2408" s="73">
        <f>0</f>
        <v>0</v>
      </c>
      <c r="N2408" s="89">
        <f t="shared" si="633"/>
        <v>0</v>
      </c>
      <c r="O2408" s="89">
        <f t="shared" si="634"/>
        <v>0</v>
      </c>
      <c r="P2408" s="89">
        <f t="shared" si="635"/>
        <v>0</v>
      </c>
      <c r="Q2408" s="62">
        <f t="shared" si="646"/>
        <v>0</v>
      </c>
      <c r="R2408" s="89">
        <f t="shared" si="641"/>
        <v>-124.46342209574222</v>
      </c>
      <c r="S2408" s="74">
        <f t="shared" si="642"/>
        <v>0</v>
      </c>
      <c r="T2408" s="91">
        <f t="shared" si="636"/>
        <v>-3.1347280297521651E-2</v>
      </c>
      <c r="U2408" s="92">
        <f t="shared" si="637"/>
        <v>1.2686527197024782</v>
      </c>
    </row>
    <row r="2409" spans="1:21">
      <c r="A2409" s="80">
        <v>38917</v>
      </c>
      <c r="B2409" s="81">
        <v>0</v>
      </c>
      <c r="C2409" s="82">
        <v>6.6016193146618309E-3</v>
      </c>
      <c r="D2409" s="88">
        <f t="shared" si="638"/>
        <v>1.3562063774929041</v>
      </c>
      <c r="E2409" s="89">
        <f t="shared" si="643"/>
        <v>12562.063774929042</v>
      </c>
      <c r="F2409" s="126">
        <f t="shared" si="644"/>
        <v>517534.96752744867</v>
      </c>
      <c r="G2409" s="62">
        <f t="shared" si="645"/>
        <v>4.11982439191503E-2</v>
      </c>
      <c r="H2409" s="88">
        <f t="shared" si="630"/>
        <v>0</v>
      </c>
      <c r="I2409" s="62">
        <f t="shared" si="639"/>
        <v>0</v>
      </c>
      <c r="J2409" s="89">
        <f t="shared" si="631"/>
        <v>0</v>
      </c>
      <c r="K2409" s="62">
        <f t="shared" si="640"/>
        <v>0</v>
      </c>
      <c r="L2409" s="90">
        <f t="shared" si="632"/>
        <v>132.03238629323661</v>
      </c>
      <c r="M2409" s="73">
        <f>0</f>
        <v>0</v>
      </c>
      <c r="N2409" s="89">
        <f t="shared" si="633"/>
        <v>0</v>
      </c>
      <c r="O2409" s="89">
        <f t="shared" si="634"/>
        <v>0</v>
      </c>
      <c r="P2409" s="89">
        <f t="shared" si="635"/>
        <v>0</v>
      </c>
      <c r="Q2409" s="62">
        <f t="shared" si="646"/>
        <v>0</v>
      </c>
      <c r="R2409" s="89">
        <f t="shared" si="641"/>
        <v>-132.03238629323661</v>
      </c>
      <c r="S2409" s="74">
        <f t="shared" si="642"/>
        <v>0</v>
      </c>
      <c r="T2409" s="91">
        <f t="shared" si="636"/>
        <v>-4.3793622507095842E-2</v>
      </c>
      <c r="U2409" s="92">
        <f t="shared" si="637"/>
        <v>1.256206377492904</v>
      </c>
    </row>
    <row r="2410" spans="1:21">
      <c r="A2410" s="80">
        <v>38918</v>
      </c>
      <c r="B2410" s="81">
        <v>0</v>
      </c>
      <c r="C2410" s="82">
        <v>6.3535295187693531E-3</v>
      </c>
      <c r="D2410" s="88">
        <f t="shared" si="638"/>
        <v>1.3430031388635806</v>
      </c>
      <c r="E2410" s="89">
        <f t="shared" si="643"/>
        <v>12430.031388635805</v>
      </c>
      <c r="F2410" s="126">
        <f t="shared" si="644"/>
        <v>517534.96752744867</v>
      </c>
      <c r="G2410" s="62">
        <f t="shared" si="645"/>
        <v>4.163585363111847E-2</v>
      </c>
      <c r="H2410" s="88">
        <f t="shared" si="630"/>
        <v>0</v>
      </c>
      <c r="I2410" s="62">
        <f t="shared" si="639"/>
        <v>0</v>
      </c>
      <c r="J2410" s="89">
        <f t="shared" si="631"/>
        <v>0</v>
      </c>
      <c r="K2410" s="62">
        <f t="shared" si="640"/>
        <v>0</v>
      </c>
      <c r="L2410" s="90">
        <f t="shared" si="632"/>
        <v>127.07059037538706</v>
      </c>
      <c r="M2410" s="73">
        <f>0</f>
        <v>0</v>
      </c>
      <c r="N2410" s="89">
        <f t="shared" si="633"/>
        <v>0</v>
      </c>
      <c r="O2410" s="89">
        <f t="shared" si="634"/>
        <v>0</v>
      </c>
      <c r="P2410" s="89">
        <f t="shared" si="635"/>
        <v>0</v>
      </c>
      <c r="Q2410" s="62">
        <f t="shared" si="646"/>
        <v>0</v>
      </c>
      <c r="R2410" s="89">
        <f t="shared" si="641"/>
        <v>-127.07059037538706</v>
      </c>
      <c r="S2410" s="74">
        <f t="shared" si="642"/>
        <v>0</v>
      </c>
      <c r="T2410" s="91">
        <f t="shared" si="636"/>
        <v>-5.699686113641933E-2</v>
      </c>
      <c r="U2410" s="92">
        <f t="shared" si="637"/>
        <v>1.2430031388635805</v>
      </c>
    </row>
    <row r="2411" spans="1:21">
      <c r="A2411" s="80">
        <v>38919</v>
      </c>
      <c r="B2411" s="81">
        <v>0</v>
      </c>
      <c r="C2411" s="82">
        <v>6.2670464824791314E-3</v>
      </c>
      <c r="D2411" s="88">
        <f t="shared" si="638"/>
        <v>1.3302960798260417</v>
      </c>
      <c r="E2411" s="89">
        <f t="shared" si="643"/>
        <v>12302.960798260418</v>
      </c>
      <c r="F2411" s="126">
        <f t="shared" si="644"/>
        <v>517534.96752744867</v>
      </c>
      <c r="G2411" s="62">
        <f t="shared" si="645"/>
        <v>4.2065887717095365E-2</v>
      </c>
      <c r="H2411" s="88">
        <f t="shared" si="630"/>
        <v>0</v>
      </c>
      <c r="I2411" s="62">
        <f t="shared" si="639"/>
        <v>0</v>
      </c>
      <c r="J2411" s="89">
        <f t="shared" si="631"/>
        <v>0</v>
      </c>
      <c r="K2411" s="62">
        <f t="shared" si="640"/>
        <v>0</v>
      </c>
      <c r="L2411" s="90">
        <f t="shared" si="632"/>
        <v>125.34092964958263</v>
      </c>
      <c r="M2411" s="73">
        <f>0</f>
        <v>0</v>
      </c>
      <c r="N2411" s="89">
        <f t="shared" si="633"/>
        <v>0</v>
      </c>
      <c r="O2411" s="89">
        <f t="shared" si="634"/>
        <v>0</v>
      </c>
      <c r="P2411" s="89">
        <f t="shared" si="635"/>
        <v>0</v>
      </c>
      <c r="Q2411" s="62">
        <f t="shared" si="646"/>
        <v>0</v>
      </c>
      <c r="R2411" s="89">
        <f t="shared" si="641"/>
        <v>-125.34092964958263</v>
      </c>
      <c r="S2411" s="74">
        <f t="shared" si="642"/>
        <v>0</v>
      </c>
      <c r="T2411" s="91">
        <f t="shared" si="636"/>
        <v>-6.9703920173958211E-2</v>
      </c>
      <c r="U2411" s="92">
        <f t="shared" si="637"/>
        <v>1.2302960798260416</v>
      </c>
    </row>
    <row r="2412" spans="1:21">
      <c r="A2412" s="80">
        <v>38920</v>
      </c>
      <c r="B2412" s="81">
        <v>2.4383999999999999E-2</v>
      </c>
      <c r="C2412" s="82">
        <v>5.6258553181556979E-3</v>
      </c>
      <c r="D2412" s="88">
        <f t="shared" si="638"/>
        <v>1.3177619868610835</v>
      </c>
      <c r="E2412" s="89">
        <f t="shared" si="643"/>
        <v>12177.619868610835</v>
      </c>
      <c r="F2412" s="126">
        <f t="shared" si="644"/>
        <v>517534.96752744867</v>
      </c>
      <c r="G2412" s="62">
        <f t="shared" si="645"/>
        <v>4.2498860459707105E-2</v>
      </c>
      <c r="H2412" s="88">
        <f t="shared" si="630"/>
        <v>487.68</v>
      </c>
      <c r="I2412" s="62">
        <f t="shared" si="639"/>
        <v>4876.8</v>
      </c>
      <c r="J2412" s="89">
        <f t="shared" si="631"/>
        <v>877.82399999999996</v>
      </c>
      <c r="K2412" s="62">
        <f t="shared" si="640"/>
        <v>19312.128000000001</v>
      </c>
      <c r="L2412" s="90">
        <f t="shared" si="632"/>
        <v>112.51710636311395</v>
      </c>
      <c r="M2412" s="73">
        <f>0</f>
        <v>0</v>
      </c>
      <c r="N2412" s="89">
        <f t="shared" si="633"/>
        <v>0</v>
      </c>
      <c r="O2412" s="89">
        <f t="shared" si="634"/>
        <v>0</v>
      </c>
      <c r="P2412" s="89">
        <f t="shared" si="635"/>
        <v>0</v>
      </c>
      <c r="Q2412" s="62">
        <f t="shared" si="646"/>
        <v>0</v>
      </c>
      <c r="R2412" s="89">
        <f t="shared" si="641"/>
        <v>1252.986893636886</v>
      </c>
      <c r="S2412" s="74">
        <f t="shared" si="642"/>
        <v>24188.928</v>
      </c>
      <c r="T2412" s="91">
        <f t="shared" si="636"/>
        <v>-8.2238013138916433E-2</v>
      </c>
      <c r="U2412" s="92">
        <f t="shared" si="637"/>
        <v>1.2177619868610834</v>
      </c>
    </row>
    <row r="2413" spans="1:21">
      <c r="A2413" s="80">
        <v>38921</v>
      </c>
      <c r="B2413" s="81">
        <v>1.2192E-2</v>
      </c>
      <c r="C2413" s="82">
        <v>4.6697950335217149E-3</v>
      </c>
      <c r="D2413" s="88">
        <f t="shared" si="638"/>
        <v>1.421530338112386</v>
      </c>
      <c r="E2413" s="89">
        <f t="shared" si="643"/>
        <v>13430.60676224772</v>
      </c>
      <c r="F2413" s="126">
        <f t="shared" si="644"/>
        <v>541723.89552744862</v>
      </c>
      <c r="G2413" s="62">
        <f t="shared" si="645"/>
        <v>4.0335027680967313E-2</v>
      </c>
      <c r="H2413" s="88">
        <f t="shared" si="630"/>
        <v>243.84</v>
      </c>
      <c r="I2413" s="62">
        <f t="shared" si="639"/>
        <v>2438.4</v>
      </c>
      <c r="J2413" s="89">
        <f t="shared" si="631"/>
        <v>438.91199999999998</v>
      </c>
      <c r="K2413" s="62">
        <f t="shared" si="640"/>
        <v>9656.0640000000003</v>
      </c>
      <c r="L2413" s="90">
        <f t="shared" si="632"/>
        <v>93.395900670434301</v>
      </c>
      <c r="M2413" s="73">
        <f>0</f>
        <v>0</v>
      </c>
      <c r="N2413" s="89">
        <f t="shared" si="633"/>
        <v>0</v>
      </c>
      <c r="O2413" s="89">
        <f t="shared" si="634"/>
        <v>0</v>
      </c>
      <c r="P2413" s="89">
        <f t="shared" si="635"/>
        <v>0</v>
      </c>
      <c r="Q2413" s="62">
        <f t="shared" si="646"/>
        <v>0</v>
      </c>
      <c r="R2413" s="89">
        <f t="shared" si="641"/>
        <v>589.35609932956561</v>
      </c>
      <c r="S2413" s="74">
        <f t="shared" si="642"/>
        <v>12094.464</v>
      </c>
      <c r="T2413" s="91">
        <f t="shared" si="636"/>
        <v>2.1530338112386138E-2</v>
      </c>
      <c r="U2413" s="92">
        <f t="shared" si="637"/>
        <v>1.321530338112386</v>
      </c>
    </row>
    <row r="2414" spans="1:21">
      <c r="A2414" s="80">
        <v>38922</v>
      </c>
      <c r="B2414" s="81">
        <v>1.2700000000000001E-3</v>
      </c>
      <c r="C2414" s="82">
        <v>4.9122186240870289E-3</v>
      </c>
      <c r="D2414" s="88">
        <f t="shared" si="638"/>
        <v>1.4509981430788643</v>
      </c>
      <c r="E2414" s="89">
        <f t="shared" si="643"/>
        <v>14019.962861577285</v>
      </c>
      <c r="F2414" s="126">
        <f t="shared" si="644"/>
        <v>553818.35952744866</v>
      </c>
      <c r="G2414" s="62">
        <f t="shared" si="645"/>
        <v>3.9502127430396237E-2</v>
      </c>
      <c r="H2414" s="88">
        <f t="shared" si="630"/>
        <v>25.400000000000002</v>
      </c>
      <c r="I2414" s="62">
        <f t="shared" si="639"/>
        <v>254</v>
      </c>
      <c r="J2414" s="89">
        <f t="shared" si="631"/>
        <v>45.72</v>
      </c>
      <c r="K2414" s="62">
        <f t="shared" si="640"/>
        <v>1005.8399999999999</v>
      </c>
      <c r="L2414" s="90">
        <f t="shared" si="632"/>
        <v>98.244372481740584</v>
      </c>
      <c r="M2414" s="73">
        <f>0</f>
        <v>0</v>
      </c>
      <c r="N2414" s="89">
        <f t="shared" si="633"/>
        <v>0</v>
      </c>
      <c r="O2414" s="89">
        <f t="shared" si="634"/>
        <v>0</v>
      </c>
      <c r="P2414" s="89">
        <f t="shared" si="635"/>
        <v>0</v>
      </c>
      <c r="Q2414" s="62">
        <f t="shared" si="646"/>
        <v>0</v>
      </c>
      <c r="R2414" s="89">
        <f t="shared" si="641"/>
        <v>-27.124372481740579</v>
      </c>
      <c r="S2414" s="74">
        <f t="shared" si="642"/>
        <v>1259.8399999999999</v>
      </c>
      <c r="T2414" s="91">
        <f t="shared" si="636"/>
        <v>5.0998143078864411E-2</v>
      </c>
      <c r="U2414" s="92">
        <f t="shared" si="637"/>
        <v>1.3509981430788642</v>
      </c>
    </row>
    <row r="2415" spans="1:21">
      <c r="A2415" s="80">
        <v>38923</v>
      </c>
      <c r="B2415" s="81">
        <v>1.0160000000000001E-2</v>
      </c>
      <c r="C2415" s="82">
        <v>5.7119077407291651E-3</v>
      </c>
      <c r="D2415" s="88">
        <f t="shared" si="638"/>
        <v>1.4496419244547771</v>
      </c>
      <c r="E2415" s="89">
        <f t="shared" si="643"/>
        <v>13992.838489095544</v>
      </c>
      <c r="F2415" s="126">
        <f t="shared" si="644"/>
        <v>555078.19952744863</v>
      </c>
      <c r="G2415" s="62">
        <f t="shared" si="645"/>
        <v>3.9668734828892264E-2</v>
      </c>
      <c r="H2415" s="88">
        <f t="shared" si="630"/>
        <v>203.20000000000002</v>
      </c>
      <c r="I2415" s="62">
        <f t="shared" si="639"/>
        <v>2032</v>
      </c>
      <c r="J2415" s="89">
        <f t="shared" si="631"/>
        <v>365.76</v>
      </c>
      <c r="K2415" s="62">
        <f t="shared" si="640"/>
        <v>8046.7199999999993</v>
      </c>
      <c r="L2415" s="90">
        <f t="shared" si="632"/>
        <v>114.2381548145833</v>
      </c>
      <c r="M2415" s="73">
        <f>0</f>
        <v>0</v>
      </c>
      <c r="N2415" s="89">
        <f t="shared" si="633"/>
        <v>0</v>
      </c>
      <c r="O2415" s="89">
        <f t="shared" si="634"/>
        <v>0</v>
      </c>
      <c r="P2415" s="89">
        <f t="shared" si="635"/>
        <v>0</v>
      </c>
      <c r="Q2415" s="62">
        <f t="shared" si="646"/>
        <v>0</v>
      </c>
      <c r="R2415" s="89">
        <f t="shared" si="641"/>
        <v>454.72184518541673</v>
      </c>
      <c r="S2415" s="74">
        <f t="shared" si="642"/>
        <v>10078.719999999999</v>
      </c>
      <c r="T2415" s="91">
        <f t="shared" si="636"/>
        <v>4.964192445477722E-2</v>
      </c>
      <c r="U2415" s="92">
        <f t="shared" si="637"/>
        <v>1.349641924454777</v>
      </c>
    </row>
    <row r="2416" spans="1:21">
      <c r="A2416" s="80">
        <v>38924</v>
      </c>
      <c r="B2416" s="81">
        <v>0</v>
      </c>
      <c r="C2416" s="82">
        <v>5.8428769146221648E-3</v>
      </c>
      <c r="D2416" s="88">
        <f t="shared" si="638"/>
        <v>1.4723780167140481</v>
      </c>
      <c r="E2416" s="89">
        <f t="shared" si="643"/>
        <v>14447.560334280961</v>
      </c>
      <c r="F2416" s="126">
        <f t="shared" si="644"/>
        <v>565156.9195274486</v>
      </c>
      <c r="G2416" s="62">
        <f t="shared" si="645"/>
        <v>3.9117809958990273E-2</v>
      </c>
      <c r="H2416" s="88">
        <f t="shared" si="630"/>
        <v>0</v>
      </c>
      <c r="I2416" s="62">
        <f t="shared" si="639"/>
        <v>0</v>
      </c>
      <c r="J2416" s="89">
        <f t="shared" si="631"/>
        <v>0</v>
      </c>
      <c r="K2416" s="62">
        <f t="shared" si="640"/>
        <v>0</v>
      </c>
      <c r="L2416" s="90">
        <f t="shared" si="632"/>
        <v>116.85753829244329</v>
      </c>
      <c r="M2416" s="73">
        <f>0</f>
        <v>0</v>
      </c>
      <c r="N2416" s="89">
        <f t="shared" si="633"/>
        <v>0</v>
      </c>
      <c r="O2416" s="89">
        <f t="shared" si="634"/>
        <v>0</v>
      </c>
      <c r="P2416" s="89">
        <f t="shared" si="635"/>
        <v>0</v>
      </c>
      <c r="Q2416" s="62">
        <f t="shared" si="646"/>
        <v>0</v>
      </c>
      <c r="R2416" s="89">
        <f t="shared" si="641"/>
        <v>-116.85753829244329</v>
      </c>
      <c r="S2416" s="74">
        <f t="shared" si="642"/>
        <v>0</v>
      </c>
      <c r="T2416" s="91">
        <f t="shared" si="636"/>
        <v>7.2378016714048199E-2</v>
      </c>
      <c r="U2416" s="92">
        <f t="shared" si="637"/>
        <v>1.372378016714048</v>
      </c>
    </row>
    <row r="2417" spans="1:21">
      <c r="A2417" s="80">
        <v>38925</v>
      </c>
      <c r="B2417" s="81">
        <v>0</v>
      </c>
      <c r="C2417" s="82">
        <v>6.4541578827534947E-3</v>
      </c>
      <c r="D2417" s="88">
        <f t="shared" si="638"/>
        <v>1.4665351397994257</v>
      </c>
      <c r="E2417" s="89">
        <f t="shared" si="643"/>
        <v>14330.702795988518</v>
      </c>
      <c r="F2417" s="126">
        <f t="shared" si="644"/>
        <v>565156.9195274486</v>
      </c>
      <c r="G2417" s="62">
        <f t="shared" si="645"/>
        <v>3.9436790196057135E-2</v>
      </c>
      <c r="H2417" s="88">
        <f t="shared" si="630"/>
        <v>0</v>
      </c>
      <c r="I2417" s="62">
        <f t="shared" si="639"/>
        <v>0</v>
      </c>
      <c r="J2417" s="89">
        <f t="shared" si="631"/>
        <v>0</v>
      </c>
      <c r="K2417" s="62">
        <f t="shared" si="640"/>
        <v>0</v>
      </c>
      <c r="L2417" s="90">
        <f t="shared" si="632"/>
        <v>129.0831576550699</v>
      </c>
      <c r="M2417" s="73">
        <f>0</f>
        <v>0</v>
      </c>
      <c r="N2417" s="89">
        <f t="shared" si="633"/>
        <v>0</v>
      </c>
      <c r="O2417" s="89">
        <f t="shared" si="634"/>
        <v>0</v>
      </c>
      <c r="P2417" s="89">
        <f t="shared" si="635"/>
        <v>0</v>
      </c>
      <c r="Q2417" s="62">
        <f t="shared" si="646"/>
        <v>0</v>
      </c>
      <c r="R2417" s="89">
        <f t="shared" si="641"/>
        <v>-129.0831576550699</v>
      </c>
      <c r="S2417" s="74">
        <f t="shared" si="642"/>
        <v>0</v>
      </c>
      <c r="T2417" s="91">
        <f t="shared" si="636"/>
        <v>6.6535139799425824E-2</v>
      </c>
      <c r="U2417" s="92">
        <f t="shared" si="637"/>
        <v>1.3665351397994256</v>
      </c>
    </row>
    <row r="2418" spans="1:21">
      <c r="A2418" s="80">
        <v>38926</v>
      </c>
      <c r="B2418" s="81">
        <v>0</v>
      </c>
      <c r="C2418" s="82">
        <v>6.3730812764821124E-3</v>
      </c>
      <c r="D2418" s="88">
        <f t="shared" si="638"/>
        <v>1.4600809819166722</v>
      </c>
      <c r="E2418" s="89">
        <f t="shared" si="643"/>
        <v>14201.619638333448</v>
      </c>
      <c r="F2418" s="126">
        <f t="shared" si="644"/>
        <v>565156.9195274486</v>
      </c>
      <c r="G2418" s="62">
        <f t="shared" si="645"/>
        <v>3.9795244058076287E-2</v>
      </c>
      <c r="H2418" s="88">
        <f t="shared" si="630"/>
        <v>0</v>
      </c>
      <c r="I2418" s="62">
        <f t="shared" si="639"/>
        <v>0</v>
      </c>
      <c r="J2418" s="89">
        <f t="shared" si="631"/>
        <v>0</v>
      </c>
      <c r="K2418" s="62">
        <f t="shared" si="640"/>
        <v>0</v>
      </c>
      <c r="L2418" s="90">
        <f t="shared" si="632"/>
        <v>127.46162552964225</v>
      </c>
      <c r="M2418" s="73">
        <f>0</f>
        <v>0</v>
      </c>
      <c r="N2418" s="89">
        <f t="shared" si="633"/>
        <v>0</v>
      </c>
      <c r="O2418" s="89">
        <f t="shared" si="634"/>
        <v>0</v>
      </c>
      <c r="P2418" s="89">
        <f t="shared" si="635"/>
        <v>0</v>
      </c>
      <c r="Q2418" s="62">
        <f t="shared" si="646"/>
        <v>0</v>
      </c>
      <c r="R2418" s="89">
        <f t="shared" si="641"/>
        <v>-127.46162552964225</v>
      </c>
      <c r="S2418" s="74">
        <f t="shared" si="642"/>
        <v>0</v>
      </c>
      <c r="T2418" s="91">
        <f t="shared" si="636"/>
        <v>6.0080981916672327E-2</v>
      </c>
      <c r="U2418" s="92">
        <f t="shared" si="637"/>
        <v>1.3600809819166721</v>
      </c>
    </row>
    <row r="2419" spans="1:21">
      <c r="A2419" s="80">
        <v>38927</v>
      </c>
      <c r="B2419" s="81">
        <v>1.7780000000000001E-3</v>
      </c>
      <c r="C2419" s="82">
        <v>6.0120825076775538E-3</v>
      </c>
      <c r="D2419" s="88">
        <f t="shared" si="638"/>
        <v>1.4537079006401903</v>
      </c>
      <c r="E2419" s="89">
        <f t="shared" si="643"/>
        <v>14074.158012803806</v>
      </c>
      <c r="F2419" s="126">
        <f t="shared" si="644"/>
        <v>565156.9195274486</v>
      </c>
      <c r="G2419" s="62">
        <f t="shared" si="645"/>
        <v>4.015564689648244E-2</v>
      </c>
      <c r="H2419" s="88">
        <f t="shared" si="630"/>
        <v>35.56</v>
      </c>
      <c r="I2419" s="62">
        <f t="shared" si="639"/>
        <v>355.6</v>
      </c>
      <c r="J2419" s="89">
        <f t="shared" si="631"/>
        <v>64.007999999999996</v>
      </c>
      <c r="K2419" s="62">
        <f t="shared" si="640"/>
        <v>1408.1759999999997</v>
      </c>
      <c r="L2419" s="90">
        <f t="shared" si="632"/>
        <v>120.24165015355108</v>
      </c>
      <c r="M2419" s="73">
        <f>0</f>
        <v>0</v>
      </c>
      <c r="N2419" s="89">
        <f t="shared" si="633"/>
        <v>0</v>
      </c>
      <c r="O2419" s="89">
        <f t="shared" si="634"/>
        <v>0</v>
      </c>
      <c r="P2419" s="89">
        <f t="shared" si="635"/>
        <v>0</v>
      </c>
      <c r="Q2419" s="62">
        <f t="shared" si="646"/>
        <v>0</v>
      </c>
      <c r="R2419" s="89">
        <f t="shared" si="641"/>
        <v>-20.67365015355108</v>
      </c>
      <c r="S2419" s="74">
        <f t="shared" si="642"/>
        <v>1763.7759999999998</v>
      </c>
      <c r="T2419" s="91">
        <f t="shared" si="636"/>
        <v>5.3707900640190376E-2</v>
      </c>
      <c r="U2419" s="92">
        <f t="shared" si="637"/>
        <v>1.3537079006401902</v>
      </c>
    </row>
    <row r="2420" spans="1:21">
      <c r="A2420" s="80">
        <v>38928</v>
      </c>
      <c r="B2420" s="81">
        <v>1.7780000000000001E-3</v>
      </c>
      <c r="C2420" s="82">
        <v>5.1058860790752433E-3</v>
      </c>
      <c r="D2420" s="88">
        <f t="shared" si="638"/>
        <v>1.4526742181325127</v>
      </c>
      <c r="E2420" s="89">
        <f t="shared" si="643"/>
        <v>14053.484362650255</v>
      </c>
      <c r="F2420" s="126">
        <f t="shared" si="644"/>
        <v>566920.69552744855</v>
      </c>
      <c r="G2420" s="62">
        <f t="shared" si="645"/>
        <v>4.0340223171567727E-2</v>
      </c>
      <c r="H2420" s="88">
        <f t="shared" si="630"/>
        <v>35.56</v>
      </c>
      <c r="I2420" s="62">
        <f t="shared" si="639"/>
        <v>355.6</v>
      </c>
      <c r="J2420" s="89">
        <f t="shared" si="631"/>
        <v>64.007999999999996</v>
      </c>
      <c r="K2420" s="62">
        <f t="shared" si="640"/>
        <v>1408.1759999999997</v>
      </c>
      <c r="L2420" s="90">
        <f t="shared" si="632"/>
        <v>102.11772158150487</v>
      </c>
      <c r="M2420" s="73">
        <f>0</f>
        <v>0</v>
      </c>
      <c r="N2420" s="89">
        <f t="shared" si="633"/>
        <v>0</v>
      </c>
      <c r="O2420" s="89">
        <f t="shared" si="634"/>
        <v>0</v>
      </c>
      <c r="P2420" s="89">
        <f t="shared" si="635"/>
        <v>0</v>
      </c>
      <c r="Q2420" s="62">
        <f t="shared" si="646"/>
        <v>0</v>
      </c>
      <c r="R2420" s="89">
        <f t="shared" si="641"/>
        <v>-2.5497215815048691</v>
      </c>
      <c r="S2420" s="74">
        <f t="shared" si="642"/>
        <v>1763.7759999999998</v>
      </c>
      <c r="T2420" s="91">
        <f t="shared" si="636"/>
        <v>5.2674218132512829E-2</v>
      </c>
      <c r="U2420" s="92">
        <f t="shared" si="637"/>
        <v>1.3526742181325127</v>
      </c>
    </row>
    <row r="2421" spans="1:21">
      <c r="A2421" s="80">
        <v>38929</v>
      </c>
      <c r="B2421" s="81">
        <v>3.5560000000000001E-3</v>
      </c>
      <c r="C2421" s="82">
        <v>4.6450427125180362E-3</v>
      </c>
      <c r="D2421" s="88">
        <f t="shared" si="638"/>
        <v>1.4525467320534375</v>
      </c>
      <c r="E2421" s="89">
        <f t="shared" si="643"/>
        <v>14050.93464106875</v>
      </c>
      <c r="F2421" s="126">
        <f t="shared" si="644"/>
        <v>568684.47152744851</v>
      </c>
      <c r="G2421" s="62">
        <f t="shared" si="645"/>
        <v>4.0473070728353544E-2</v>
      </c>
      <c r="H2421" s="88">
        <f t="shared" si="630"/>
        <v>71.12</v>
      </c>
      <c r="I2421" s="62">
        <f t="shared" si="639"/>
        <v>711.2</v>
      </c>
      <c r="J2421" s="89">
        <f t="shared" si="631"/>
        <v>128.01599999999999</v>
      </c>
      <c r="K2421" s="62">
        <f t="shared" si="640"/>
        <v>2816.3519999999994</v>
      </c>
      <c r="L2421" s="90">
        <f t="shared" si="632"/>
        <v>92.900854250360723</v>
      </c>
      <c r="M2421" s="73">
        <f>0</f>
        <v>0</v>
      </c>
      <c r="N2421" s="89">
        <f t="shared" si="633"/>
        <v>0</v>
      </c>
      <c r="O2421" s="89">
        <f t="shared" si="634"/>
        <v>0</v>
      </c>
      <c r="P2421" s="89">
        <f t="shared" si="635"/>
        <v>0</v>
      </c>
      <c r="Q2421" s="62">
        <f t="shared" si="646"/>
        <v>0</v>
      </c>
      <c r="R2421" s="89">
        <f t="shared" si="641"/>
        <v>106.23514574963927</v>
      </c>
      <c r="S2421" s="74">
        <f t="shared" si="642"/>
        <v>3527.5519999999997</v>
      </c>
      <c r="T2421" s="91">
        <f t="shared" si="636"/>
        <v>5.2546732053437628E-2</v>
      </c>
      <c r="U2421" s="92">
        <f t="shared" si="637"/>
        <v>1.3525467320534375</v>
      </c>
    </row>
    <row r="2422" spans="1:21">
      <c r="A2422" s="80">
        <v>38930</v>
      </c>
      <c r="B2422" s="81">
        <v>0</v>
      </c>
      <c r="C2422" s="82">
        <v>5.878557967244501E-3</v>
      </c>
      <c r="D2422" s="88">
        <f t="shared" si="638"/>
        <v>1.4578584893409197</v>
      </c>
      <c r="E2422" s="89">
        <f t="shared" si="643"/>
        <v>14157.169786818389</v>
      </c>
      <c r="F2422" s="126">
        <f t="shared" si="644"/>
        <v>572212.02352744853</v>
      </c>
      <c r="G2422" s="62">
        <f t="shared" si="645"/>
        <v>4.0418532245069909E-2</v>
      </c>
      <c r="H2422" s="88">
        <f t="shared" si="630"/>
        <v>0</v>
      </c>
      <c r="I2422" s="62">
        <f t="shared" si="639"/>
        <v>0</v>
      </c>
      <c r="J2422" s="89">
        <f t="shared" si="631"/>
        <v>0</v>
      </c>
      <c r="K2422" s="62">
        <f t="shared" si="640"/>
        <v>0</v>
      </c>
      <c r="L2422" s="90">
        <f t="shared" si="632"/>
        <v>117.57115934489002</v>
      </c>
      <c r="M2422" s="73">
        <f>0</f>
        <v>0</v>
      </c>
      <c r="N2422" s="89">
        <f t="shared" si="633"/>
        <v>0</v>
      </c>
      <c r="O2422" s="89">
        <f t="shared" si="634"/>
        <v>0</v>
      </c>
      <c r="P2422" s="89">
        <f t="shared" si="635"/>
        <v>0</v>
      </c>
      <c r="Q2422" s="62">
        <f t="shared" si="646"/>
        <v>0</v>
      </c>
      <c r="R2422" s="89">
        <f t="shared" si="641"/>
        <v>-117.57115934489002</v>
      </c>
      <c r="S2422" s="74">
        <f t="shared" si="642"/>
        <v>0</v>
      </c>
      <c r="T2422" s="91">
        <f t="shared" si="636"/>
        <v>5.785848934091975E-2</v>
      </c>
      <c r="U2422" s="92">
        <f t="shared" si="637"/>
        <v>1.3578584893409196</v>
      </c>
    </row>
    <row r="2423" spans="1:21">
      <c r="A2423" s="80">
        <v>38931</v>
      </c>
      <c r="B2423" s="81">
        <v>0</v>
      </c>
      <c r="C2423" s="82">
        <v>5.6064657202369618E-3</v>
      </c>
      <c r="D2423" s="88">
        <f t="shared" si="638"/>
        <v>1.4519799313736748</v>
      </c>
      <c r="E2423" s="89">
        <f t="shared" si="643"/>
        <v>14039.598627473499</v>
      </c>
      <c r="F2423" s="126">
        <f t="shared" si="644"/>
        <v>572212.02352744853</v>
      </c>
      <c r="G2423" s="62">
        <f t="shared" si="645"/>
        <v>4.0757007284219E-2</v>
      </c>
      <c r="H2423" s="88">
        <f t="shared" si="630"/>
        <v>0</v>
      </c>
      <c r="I2423" s="62">
        <f t="shared" si="639"/>
        <v>0</v>
      </c>
      <c r="J2423" s="89">
        <f t="shared" si="631"/>
        <v>0</v>
      </c>
      <c r="K2423" s="62">
        <f t="shared" si="640"/>
        <v>0</v>
      </c>
      <c r="L2423" s="90">
        <f t="shared" si="632"/>
        <v>112.12931440473923</v>
      </c>
      <c r="M2423" s="73">
        <f>0</f>
        <v>0</v>
      </c>
      <c r="N2423" s="89">
        <f t="shared" si="633"/>
        <v>0</v>
      </c>
      <c r="O2423" s="89">
        <f t="shared" si="634"/>
        <v>0</v>
      </c>
      <c r="P2423" s="89">
        <f t="shared" si="635"/>
        <v>0</v>
      </c>
      <c r="Q2423" s="62">
        <f t="shared" si="646"/>
        <v>0</v>
      </c>
      <c r="R2423" s="89">
        <f t="shared" si="641"/>
        <v>-112.12931440473923</v>
      </c>
      <c r="S2423" s="74">
        <f t="shared" si="642"/>
        <v>0</v>
      </c>
      <c r="T2423" s="91">
        <f t="shared" si="636"/>
        <v>5.1979931373674848E-2</v>
      </c>
      <c r="U2423" s="92">
        <f t="shared" si="637"/>
        <v>1.3519799313736747</v>
      </c>
    </row>
    <row r="2424" spans="1:21">
      <c r="A2424" s="80">
        <v>38932</v>
      </c>
      <c r="B2424" s="81">
        <v>0</v>
      </c>
      <c r="C2424" s="82">
        <v>5.785030695190224E-3</v>
      </c>
      <c r="D2424" s="88">
        <f t="shared" si="638"/>
        <v>1.4463734656534379</v>
      </c>
      <c r="E2424" s="89">
        <f t="shared" si="643"/>
        <v>13927.469313068759</v>
      </c>
      <c r="F2424" s="126">
        <f t="shared" si="644"/>
        <v>572212.02352744853</v>
      </c>
      <c r="G2424" s="62">
        <f t="shared" si="645"/>
        <v>4.1085139781318114E-2</v>
      </c>
      <c r="H2424" s="88">
        <f t="shared" si="630"/>
        <v>0</v>
      </c>
      <c r="I2424" s="62">
        <f t="shared" si="639"/>
        <v>0</v>
      </c>
      <c r="J2424" s="89">
        <f t="shared" si="631"/>
        <v>0</v>
      </c>
      <c r="K2424" s="62">
        <f t="shared" si="640"/>
        <v>0</v>
      </c>
      <c r="L2424" s="90">
        <f t="shared" si="632"/>
        <v>115.70061390380448</v>
      </c>
      <c r="M2424" s="73">
        <f>0</f>
        <v>0</v>
      </c>
      <c r="N2424" s="89">
        <f t="shared" si="633"/>
        <v>0</v>
      </c>
      <c r="O2424" s="89">
        <f t="shared" si="634"/>
        <v>0</v>
      </c>
      <c r="P2424" s="89">
        <f t="shared" si="635"/>
        <v>0</v>
      </c>
      <c r="Q2424" s="62">
        <f t="shared" si="646"/>
        <v>0</v>
      </c>
      <c r="R2424" s="89">
        <f t="shared" si="641"/>
        <v>-115.70061390380448</v>
      </c>
      <c r="S2424" s="74">
        <f t="shared" si="642"/>
        <v>0</v>
      </c>
      <c r="T2424" s="91">
        <f t="shared" si="636"/>
        <v>4.6373465653438029E-2</v>
      </c>
      <c r="U2424" s="92">
        <f t="shared" si="637"/>
        <v>1.3463734656534379</v>
      </c>
    </row>
    <row r="2425" spans="1:21">
      <c r="A2425" s="80">
        <v>38933</v>
      </c>
      <c r="B2425" s="81">
        <v>7.6199999999999998E-4</v>
      </c>
      <c r="C2425" s="82">
        <v>5.6260515034458457E-3</v>
      </c>
      <c r="D2425" s="88">
        <f t="shared" si="638"/>
        <v>1.4405884349582476</v>
      </c>
      <c r="E2425" s="89">
        <f t="shared" si="643"/>
        <v>13811.768699164955</v>
      </c>
      <c r="F2425" s="126">
        <f t="shared" si="644"/>
        <v>572212.02352744853</v>
      </c>
      <c r="G2425" s="62">
        <f t="shared" si="645"/>
        <v>4.1429308294313086E-2</v>
      </c>
      <c r="H2425" s="88">
        <f t="shared" si="630"/>
        <v>15.24</v>
      </c>
      <c r="I2425" s="62">
        <f t="shared" si="639"/>
        <v>152.4</v>
      </c>
      <c r="J2425" s="89">
        <f t="shared" si="631"/>
        <v>27.431999999999999</v>
      </c>
      <c r="K2425" s="62">
        <f t="shared" si="640"/>
        <v>603.50400000000002</v>
      </c>
      <c r="L2425" s="90">
        <f t="shared" si="632"/>
        <v>112.52103006891691</v>
      </c>
      <c r="M2425" s="73">
        <f>0</f>
        <v>0</v>
      </c>
      <c r="N2425" s="89">
        <f t="shared" si="633"/>
        <v>0</v>
      </c>
      <c r="O2425" s="89">
        <f t="shared" si="634"/>
        <v>0</v>
      </c>
      <c r="P2425" s="89">
        <f t="shared" si="635"/>
        <v>0</v>
      </c>
      <c r="Q2425" s="62">
        <f t="shared" si="646"/>
        <v>0</v>
      </c>
      <c r="R2425" s="89">
        <f t="shared" si="641"/>
        <v>-69.849030068916917</v>
      </c>
      <c r="S2425" s="74">
        <f t="shared" si="642"/>
        <v>755.904</v>
      </c>
      <c r="T2425" s="91">
        <f t="shared" si="636"/>
        <v>4.058843495824771E-2</v>
      </c>
      <c r="U2425" s="92">
        <f t="shared" si="637"/>
        <v>1.3405884349582475</v>
      </c>
    </row>
    <row r="2426" spans="1:21">
      <c r="A2426" s="80">
        <v>38934</v>
      </c>
      <c r="B2426" s="81">
        <v>0</v>
      </c>
      <c r="C2426" s="82">
        <v>5.6261999429775503E-3</v>
      </c>
      <c r="D2426" s="88">
        <f t="shared" si="638"/>
        <v>1.4370959834548018</v>
      </c>
      <c r="E2426" s="89">
        <f t="shared" si="643"/>
        <v>13741.919669096038</v>
      </c>
      <c r="F2426" s="126">
        <f t="shared" si="644"/>
        <v>572967.92752744851</v>
      </c>
      <c r="G2426" s="62">
        <f t="shared" si="645"/>
        <v>4.1694897170443085E-2</v>
      </c>
      <c r="H2426" s="88">
        <f t="shared" si="630"/>
        <v>0</v>
      </c>
      <c r="I2426" s="62">
        <f t="shared" si="639"/>
        <v>0</v>
      </c>
      <c r="J2426" s="89">
        <f t="shared" si="631"/>
        <v>0</v>
      </c>
      <c r="K2426" s="62">
        <f t="shared" si="640"/>
        <v>0</v>
      </c>
      <c r="L2426" s="90">
        <f t="shared" si="632"/>
        <v>112.523998859551</v>
      </c>
      <c r="M2426" s="73">
        <f>0</f>
        <v>0</v>
      </c>
      <c r="N2426" s="89">
        <f t="shared" si="633"/>
        <v>0</v>
      </c>
      <c r="O2426" s="89">
        <f t="shared" si="634"/>
        <v>0</v>
      </c>
      <c r="P2426" s="89">
        <f t="shared" si="635"/>
        <v>0</v>
      </c>
      <c r="Q2426" s="62">
        <f t="shared" si="646"/>
        <v>0</v>
      </c>
      <c r="R2426" s="89">
        <f t="shared" si="641"/>
        <v>-112.523998859551</v>
      </c>
      <c r="S2426" s="74">
        <f t="shared" si="642"/>
        <v>0</v>
      </c>
      <c r="T2426" s="91">
        <f t="shared" si="636"/>
        <v>3.7095983454801917E-2</v>
      </c>
      <c r="U2426" s="92">
        <f t="shared" si="637"/>
        <v>1.3370959834548017</v>
      </c>
    </row>
    <row r="2427" spans="1:21">
      <c r="A2427" s="80">
        <v>38935</v>
      </c>
      <c r="B2427" s="81">
        <v>0</v>
      </c>
      <c r="C2427" s="82">
        <v>5.9006011992458725E-3</v>
      </c>
      <c r="D2427" s="88">
        <f t="shared" si="638"/>
        <v>1.4314697835118244</v>
      </c>
      <c r="E2427" s="89">
        <f t="shared" si="643"/>
        <v>13629.395670236487</v>
      </c>
      <c r="F2427" s="126">
        <f t="shared" si="644"/>
        <v>572967.92752744851</v>
      </c>
      <c r="G2427" s="62">
        <f t="shared" si="645"/>
        <v>4.2039129348829508E-2</v>
      </c>
      <c r="H2427" s="88">
        <f t="shared" si="630"/>
        <v>0</v>
      </c>
      <c r="I2427" s="62">
        <f t="shared" si="639"/>
        <v>0</v>
      </c>
      <c r="J2427" s="89">
        <f t="shared" si="631"/>
        <v>0</v>
      </c>
      <c r="K2427" s="62">
        <f t="shared" si="640"/>
        <v>0</v>
      </c>
      <c r="L2427" s="90">
        <f t="shared" si="632"/>
        <v>118.01202398491745</v>
      </c>
      <c r="M2427" s="73">
        <f>0</f>
        <v>0</v>
      </c>
      <c r="N2427" s="89">
        <f t="shared" si="633"/>
        <v>0</v>
      </c>
      <c r="O2427" s="89">
        <f t="shared" si="634"/>
        <v>0</v>
      </c>
      <c r="P2427" s="89">
        <f t="shared" si="635"/>
        <v>0</v>
      </c>
      <c r="Q2427" s="62">
        <f t="shared" si="646"/>
        <v>0</v>
      </c>
      <c r="R2427" s="89">
        <f t="shared" si="641"/>
        <v>-118.01202398491745</v>
      </c>
      <c r="S2427" s="74">
        <f t="shared" si="642"/>
        <v>0</v>
      </c>
      <c r="T2427" s="91">
        <f t="shared" si="636"/>
        <v>3.1469783511824501E-2</v>
      </c>
      <c r="U2427" s="92">
        <f t="shared" si="637"/>
        <v>1.3314697835118243</v>
      </c>
    </row>
    <row r="2428" spans="1:21">
      <c r="A2428" s="80">
        <v>38936</v>
      </c>
      <c r="B2428" s="81">
        <v>0</v>
      </c>
      <c r="C2428" s="82">
        <v>6.0782629153941174E-3</v>
      </c>
      <c r="D2428" s="88">
        <f t="shared" si="638"/>
        <v>1.4255691823125785</v>
      </c>
      <c r="E2428" s="89">
        <f t="shared" si="643"/>
        <v>13511.38364625157</v>
      </c>
      <c r="F2428" s="126">
        <f t="shared" si="644"/>
        <v>572967.92752744851</v>
      </c>
      <c r="G2428" s="62">
        <f t="shared" si="645"/>
        <v>4.2406310303120254E-2</v>
      </c>
      <c r="H2428" s="88">
        <f t="shared" si="630"/>
        <v>0</v>
      </c>
      <c r="I2428" s="62">
        <f t="shared" si="639"/>
        <v>0</v>
      </c>
      <c r="J2428" s="89">
        <f t="shared" si="631"/>
        <v>0</v>
      </c>
      <c r="K2428" s="62">
        <f t="shared" si="640"/>
        <v>0</v>
      </c>
      <c r="L2428" s="90">
        <f t="shared" si="632"/>
        <v>121.56525830788235</v>
      </c>
      <c r="M2428" s="73">
        <f>0</f>
        <v>0</v>
      </c>
      <c r="N2428" s="89">
        <f t="shared" si="633"/>
        <v>0</v>
      </c>
      <c r="O2428" s="89">
        <f t="shared" si="634"/>
        <v>0</v>
      </c>
      <c r="P2428" s="89">
        <f t="shared" si="635"/>
        <v>0</v>
      </c>
      <c r="Q2428" s="62">
        <f t="shared" si="646"/>
        <v>0</v>
      </c>
      <c r="R2428" s="89">
        <f t="shared" si="641"/>
        <v>-121.56525830788235</v>
      </c>
      <c r="S2428" s="74">
        <f t="shared" si="642"/>
        <v>0</v>
      </c>
      <c r="T2428" s="91">
        <f t="shared" si="636"/>
        <v>2.5569182312578542E-2</v>
      </c>
      <c r="U2428" s="92">
        <f t="shared" si="637"/>
        <v>1.3255691823125784</v>
      </c>
    </row>
    <row r="2429" spans="1:21">
      <c r="A2429" s="80">
        <v>38937</v>
      </c>
      <c r="B2429" s="81">
        <v>8.8899999999999986E-3</v>
      </c>
      <c r="C2429" s="82">
        <v>5.877739488553301E-3</v>
      </c>
      <c r="D2429" s="88">
        <f t="shared" si="638"/>
        <v>1.4194909193971843</v>
      </c>
      <c r="E2429" s="89">
        <f t="shared" si="643"/>
        <v>13389.818387943687</v>
      </c>
      <c r="F2429" s="126">
        <f t="shared" si="644"/>
        <v>572967.92752744851</v>
      </c>
      <c r="G2429" s="62">
        <f t="shared" si="645"/>
        <v>4.2791314335028918E-2</v>
      </c>
      <c r="H2429" s="88">
        <f t="shared" si="630"/>
        <v>177.79999999999998</v>
      </c>
      <c r="I2429" s="62">
        <f t="shared" si="639"/>
        <v>1777.9999999999998</v>
      </c>
      <c r="J2429" s="89">
        <f t="shared" si="631"/>
        <v>320.03999999999996</v>
      </c>
      <c r="K2429" s="62">
        <f t="shared" si="640"/>
        <v>7040.8799999999983</v>
      </c>
      <c r="L2429" s="90">
        <f t="shared" si="632"/>
        <v>117.55478977106603</v>
      </c>
      <c r="M2429" s="73">
        <f>0</f>
        <v>0</v>
      </c>
      <c r="N2429" s="89">
        <f t="shared" si="633"/>
        <v>0</v>
      </c>
      <c r="O2429" s="89">
        <f t="shared" si="634"/>
        <v>0</v>
      </c>
      <c r="P2429" s="89">
        <f t="shared" si="635"/>
        <v>0</v>
      </c>
      <c r="Q2429" s="62">
        <f t="shared" si="646"/>
        <v>0</v>
      </c>
      <c r="R2429" s="89">
        <f t="shared" si="641"/>
        <v>380.28521022893392</v>
      </c>
      <c r="S2429" s="74">
        <f t="shared" si="642"/>
        <v>8818.8799999999974</v>
      </c>
      <c r="T2429" s="91">
        <f t="shared" si="636"/>
        <v>1.9490919397184392E-2</v>
      </c>
      <c r="U2429" s="92">
        <f t="shared" si="637"/>
        <v>1.3194909193971842</v>
      </c>
    </row>
    <row r="2430" spans="1:21">
      <c r="A2430" s="80">
        <v>38938</v>
      </c>
      <c r="B2430" s="81">
        <v>3.0479999999999999E-3</v>
      </c>
      <c r="C2430" s="82">
        <v>5.3747603308963591E-3</v>
      </c>
      <c r="D2430" s="88">
        <f t="shared" si="638"/>
        <v>1.4385051799086312</v>
      </c>
      <c r="E2430" s="89">
        <f t="shared" si="643"/>
        <v>13770.103598172622</v>
      </c>
      <c r="F2430" s="126">
        <f t="shared" si="644"/>
        <v>581786.80752744852</v>
      </c>
      <c r="G2430" s="62">
        <f t="shared" si="645"/>
        <v>4.2249994953171971E-2</v>
      </c>
      <c r="H2430" s="88">
        <f t="shared" si="630"/>
        <v>60.96</v>
      </c>
      <c r="I2430" s="62">
        <f t="shared" si="639"/>
        <v>609.6</v>
      </c>
      <c r="J2430" s="89">
        <f t="shared" si="631"/>
        <v>109.72799999999999</v>
      </c>
      <c r="K2430" s="62">
        <f t="shared" si="640"/>
        <v>2414.0160000000001</v>
      </c>
      <c r="L2430" s="90">
        <f t="shared" si="632"/>
        <v>107.49520661792718</v>
      </c>
      <c r="M2430" s="73">
        <f>0</f>
        <v>0</v>
      </c>
      <c r="N2430" s="89">
        <f t="shared" si="633"/>
        <v>0</v>
      </c>
      <c r="O2430" s="89">
        <f t="shared" si="634"/>
        <v>0</v>
      </c>
      <c r="P2430" s="89">
        <f t="shared" si="635"/>
        <v>0</v>
      </c>
      <c r="Q2430" s="62">
        <f t="shared" si="646"/>
        <v>0</v>
      </c>
      <c r="R2430" s="89">
        <f t="shared" si="641"/>
        <v>63.192793382072807</v>
      </c>
      <c r="S2430" s="74">
        <f t="shared" si="642"/>
        <v>3023.616</v>
      </c>
      <c r="T2430" s="91">
        <f t="shared" si="636"/>
        <v>3.8505179908631337E-2</v>
      </c>
      <c r="U2430" s="92">
        <f t="shared" si="637"/>
        <v>1.3385051799086312</v>
      </c>
    </row>
    <row r="2431" spans="1:21">
      <c r="A2431" s="80">
        <v>38939</v>
      </c>
      <c r="B2431" s="81">
        <v>0</v>
      </c>
      <c r="C2431" s="82">
        <v>5.5530804618001174E-3</v>
      </c>
      <c r="D2431" s="88">
        <f t="shared" si="638"/>
        <v>1.4416648195777346</v>
      </c>
      <c r="E2431" s="89">
        <f t="shared" si="643"/>
        <v>13833.296391554695</v>
      </c>
      <c r="F2431" s="126">
        <f t="shared" si="644"/>
        <v>584810.42352744855</v>
      </c>
      <c r="G2431" s="62">
        <f t="shared" si="645"/>
        <v>4.2275565199664099E-2</v>
      </c>
      <c r="H2431" s="88">
        <f t="shared" si="630"/>
        <v>0</v>
      </c>
      <c r="I2431" s="62">
        <f t="shared" si="639"/>
        <v>0</v>
      </c>
      <c r="J2431" s="89">
        <f t="shared" si="631"/>
        <v>0</v>
      </c>
      <c r="K2431" s="62">
        <f t="shared" si="640"/>
        <v>0</v>
      </c>
      <c r="L2431" s="90">
        <f t="shared" si="632"/>
        <v>111.06160923600235</v>
      </c>
      <c r="M2431" s="73">
        <f>0</f>
        <v>0</v>
      </c>
      <c r="N2431" s="89">
        <f t="shared" si="633"/>
        <v>0</v>
      </c>
      <c r="O2431" s="89">
        <f t="shared" si="634"/>
        <v>0</v>
      </c>
      <c r="P2431" s="89">
        <f t="shared" si="635"/>
        <v>0</v>
      </c>
      <c r="Q2431" s="62">
        <f t="shared" si="646"/>
        <v>0</v>
      </c>
      <c r="R2431" s="89">
        <f t="shared" si="641"/>
        <v>-111.06160923600235</v>
      </c>
      <c r="S2431" s="74">
        <f t="shared" si="642"/>
        <v>0</v>
      </c>
      <c r="T2431" s="91">
        <f t="shared" si="636"/>
        <v>4.1664819577734713E-2</v>
      </c>
      <c r="U2431" s="92">
        <f t="shared" si="637"/>
        <v>1.3416648195777345</v>
      </c>
    </row>
    <row r="2432" spans="1:21">
      <c r="A2432" s="80">
        <v>38940</v>
      </c>
      <c r="B2432" s="81">
        <v>0</v>
      </c>
      <c r="C2432" s="82">
        <v>5.4054489171327788E-3</v>
      </c>
      <c r="D2432" s="88">
        <f t="shared" si="638"/>
        <v>1.4361117391159346</v>
      </c>
      <c r="E2432" s="89">
        <f t="shared" si="643"/>
        <v>13722.234782318694</v>
      </c>
      <c r="F2432" s="126">
        <f t="shared" si="644"/>
        <v>584810.42352744855</v>
      </c>
      <c r="G2432" s="62">
        <f t="shared" si="645"/>
        <v>4.2617724649412471E-2</v>
      </c>
      <c r="H2432" s="88">
        <f t="shared" si="630"/>
        <v>0</v>
      </c>
      <c r="I2432" s="62">
        <f t="shared" si="639"/>
        <v>0</v>
      </c>
      <c r="J2432" s="89">
        <f t="shared" si="631"/>
        <v>0</v>
      </c>
      <c r="K2432" s="62">
        <f t="shared" si="640"/>
        <v>0</v>
      </c>
      <c r="L2432" s="90">
        <f t="shared" si="632"/>
        <v>108.10897834265558</v>
      </c>
      <c r="M2432" s="73">
        <f>0</f>
        <v>0</v>
      </c>
      <c r="N2432" s="89">
        <f t="shared" si="633"/>
        <v>0</v>
      </c>
      <c r="O2432" s="89">
        <f t="shared" si="634"/>
        <v>0</v>
      </c>
      <c r="P2432" s="89">
        <f t="shared" si="635"/>
        <v>0</v>
      </c>
      <c r="Q2432" s="62">
        <f t="shared" si="646"/>
        <v>0</v>
      </c>
      <c r="R2432" s="89">
        <f t="shared" si="641"/>
        <v>-108.10897834265558</v>
      </c>
      <c r="S2432" s="74">
        <f t="shared" si="642"/>
        <v>0</v>
      </c>
      <c r="T2432" s="91">
        <f t="shared" si="636"/>
        <v>3.6111739115934682E-2</v>
      </c>
      <c r="U2432" s="92">
        <f t="shared" si="637"/>
        <v>1.3361117391159345</v>
      </c>
    </row>
    <row r="2433" spans="1:21">
      <c r="A2433" s="80">
        <v>38941</v>
      </c>
      <c r="B2433" s="81">
        <v>0</v>
      </c>
      <c r="C2433" s="82">
        <v>5.596914580121546E-3</v>
      </c>
      <c r="D2433" s="88">
        <f t="shared" si="638"/>
        <v>1.4307062901988017</v>
      </c>
      <c r="E2433" s="89">
        <f t="shared" si="643"/>
        <v>13614.125803976038</v>
      </c>
      <c r="F2433" s="126">
        <f t="shared" si="644"/>
        <v>584810.42352744855</v>
      </c>
      <c r="G2433" s="62">
        <f t="shared" si="645"/>
        <v>4.2956149513224955E-2</v>
      </c>
      <c r="H2433" s="88">
        <f t="shared" si="630"/>
        <v>0</v>
      </c>
      <c r="I2433" s="62">
        <f t="shared" si="639"/>
        <v>0</v>
      </c>
      <c r="J2433" s="89">
        <f t="shared" si="631"/>
        <v>0</v>
      </c>
      <c r="K2433" s="62">
        <f t="shared" si="640"/>
        <v>0</v>
      </c>
      <c r="L2433" s="90">
        <f t="shared" si="632"/>
        <v>111.93829160243092</v>
      </c>
      <c r="M2433" s="73">
        <f>0</f>
        <v>0</v>
      </c>
      <c r="N2433" s="89">
        <f t="shared" si="633"/>
        <v>0</v>
      </c>
      <c r="O2433" s="89">
        <f t="shared" si="634"/>
        <v>0</v>
      </c>
      <c r="P2433" s="89">
        <f t="shared" si="635"/>
        <v>0</v>
      </c>
      <c r="Q2433" s="62">
        <f t="shared" si="646"/>
        <v>0</v>
      </c>
      <c r="R2433" s="89">
        <f t="shared" si="641"/>
        <v>-111.93829160243092</v>
      </c>
      <c r="S2433" s="74">
        <f t="shared" si="642"/>
        <v>0</v>
      </c>
      <c r="T2433" s="91">
        <f t="shared" si="636"/>
        <v>3.0706290198801778E-2</v>
      </c>
      <c r="U2433" s="92">
        <f t="shared" si="637"/>
        <v>1.3307062901988016</v>
      </c>
    </row>
    <row r="2434" spans="1:21">
      <c r="A2434" s="80">
        <v>38942</v>
      </c>
      <c r="B2434" s="81">
        <v>0</v>
      </c>
      <c r="C2434" s="82">
        <v>4.8829969233130282E-3</v>
      </c>
      <c r="D2434" s="88">
        <f t="shared" si="638"/>
        <v>1.4251093756186803</v>
      </c>
      <c r="E2434" s="89">
        <f t="shared" si="643"/>
        <v>13502.187512373606</v>
      </c>
      <c r="F2434" s="126">
        <f t="shared" si="644"/>
        <v>584810.42352744855</v>
      </c>
      <c r="G2434" s="62">
        <f t="shared" si="645"/>
        <v>4.3312272399677429E-2</v>
      </c>
      <c r="H2434" s="88">
        <f t="shared" si="630"/>
        <v>0</v>
      </c>
      <c r="I2434" s="62">
        <f t="shared" si="639"/>
        <v>0</v>
      </c>
      <c r="J2434" s="89">
        <f t="shared" si="631"/>
        <v>0</v>
      </c>
      <c r="K2434" s="62">
        <f t="shared" si="640"/>
        <v>0</v>
      </c>
      <c r="L2434" s="90">
        <f t="shared" si="632"/>
        <v>97.65993846626057</v>
      </c>
      <c r="M2434" s="73">
        <f>0</f>
        <v>0</v>
      </c>
      <c r="N2434" s="89">
        <f t="shared" si="633"/>
        <v>0</v>
      </c>
      <c r="O2434" s="89">
        <f t="shared" si="634"/>
        <v>0</v>
      </c>
      <c r="P2434" s="89">
        <f t="shared" si="635"/>
        <v>0</v>
      </c>
      <c r="Q2434" s="62">
        <f t="shared" si="646"/>
        <v>0</v>
      </c>
      <c r="R2434" s="89">
        <f t="shared" si="641"/>
        <v>-97.65993846626057</v>
      </c>
      <c r="S2434" s="74">
        <f t="shared" si="642"/>
        <v>0</v>
      </c>
      <c r="T2434" s="91">
        <f t="shared" si="636"/>
        <v>2.510937561868043E-2</v>
      </c>
      <c r="U2434" s="92">
        <f t="shared" si="637"/>
        <v>1.3251093756186803</v>
      </c>
    </row>
    <row r="2435" spans="1:21">
      <c r="A2435" s="80">
        <v>38943</v>
      </c>
      <c r="B2435" s="81">
        <v>5.0799999999999999E-4</v>
      </c>
      <c r="C2435" s="82">
        <v>5.1499455205844379E-3</v>
      </c>
      <c r="D2435" s="88">
        <f t="shared" si="638"/>
        <v>1.4202263786953673</v>
      </c>
      <c r="E2435" s="89">
        <f t="shared" si="643"/>
        <v>13404.527573907346</v>
      </c>
      <c r="F2435" s="126">
        <f t="shared" si="644"/>
        <v>584810.42352744855</v>
      </c>
      <c r="G2435" s="62">
        <f t="shared" si="645"/>
        <v>4.3627828008337602E-2</v>
      </c>
      <c r="H2435" s="88">
        <f t="shared" si="630"/>
        <v>10.16</v>
      </c>
      <c r="I2435" s="62">
        <f t="shared" si="639"/>
        <v>101.60000000000001</v>
      </c>
      <c r="J2435" s="89">
        <f t="shared" si="631"/>
        <v>18.287999999999997</v>
      </c>
      <c r="K2435" s="62">
        <f t="shared" si="640"/>
        <v>402.3359999999999</v>
      </c>
      <c r="L2435" s="90">
        <f t="shared" si="632"/>
        <v>102.99891041168875</v>
      </c>
      <c r="M2435" s="73">
        <f>0</f>
        <v>0</v>
      </c>
      <c r="N2435" s="89">
        <f t="shared" si="633"/>
        <v>0</v>
      </c>
      <c r="O2435" s="89">
        <f t="shared" si="634"/>
        <v>0</v>
      </c>
      <c r="P2435" s="89">
        <f t="shared" si="635"/>
        <v>0</v>
      </c>
      <c r="Q2435" s="62">
        <f t="shared" si="646"/>
        <v>0</v>
      </c>
      <c r="R2435" s="89">
        <f t="shared" si="641"/>
        <v>-74.550910411688761</v>
      </c>
      <c r="S2435" s="74">
        <f t="shared" si="642"/>
        <v>503.93599999999992</v>
      </c>
      <c r="T2435" s="91">
        <f t="shared" si="636"/>
        <v>2.0226378695367364E-2</v>
      </c>
      <c r="U2435" s="92">
        <f t="shared" si="637"/>
        <v>1.3202263786953672</v>
      </c>
    </row>
    <row r="2436" spans="1:21">
      <c r="A2436" s="80">
        <v>38944</v>
      </c>
      <c r="B2436" s="81">
        <v>0</v>
      </c>
      <c r="C2436" s="82">
        <v>5.5258175371229326E-3</v>
      </c>
      <c r="D2436" s="88">
        <f t="shared" si="638"/>
        <v>1.416498833174783</v>
      </c>
      <c r="E2436" s="89">
        <f t="shared" si="643"/>
        <v>13329.976663495658</v>
      </c>
      <c r="F2436" s="126">
        <f t="shared" si="644"/>
        <v>585314.35952744854</v>
      </c>
      <c r="G2436" s="62">
        <f t="shared" si="645"/>
        <v>4.3909631224662286E-2</v>
      </c>
      <c r="H2436" s="88">
        <f t="shared" si="630"/>
        <v>0</v>
      </c>
      <c r="I2436" s="62">
        <f t="shared" si="639"/>
        <v>0</v>
      </c>
      <c r="J2436" s="89">
        <f t="shared" si="631"/>
        <v>0</v>
      </c>
      <c r="K2436" s="62">
        <f t="shared" si="640"/>
        <v>0</v>
      </c>
      <c r="L2436" s="90">
        <f t="shared" si="632"/>
        <v>110.51635074245866</v>
      </c>
      <c r="M2436" s="73">
        <f>0</f>
        <v>0</v>
      </c>
      <c r="N2436" s="89">
        <f t="shared" si="633"/>
        <v>0</v>
      </c>
      <c r="O2436" s="89">
        <f t="shared" si="634"/>
        <v>0</v>
      </c>
      <c r="P2436" s="89">
        <f t="shared" si="635"/>
        <v>0</v>
      </c>
      <c r="Q2436" s="62">
        <f t="shared" si="646"/>
        <v>0</v>
      </c>
      <c r="R2436" s="89">
        <f t="shared" si="641"/>
        <v>-110.51635074245866</v>
      </c>
      <c r="S2436" s="74">
        <f t="shared" si="642"/>
        <v>0</v>
      </c>
      <c r="T2436" s="91">
        <f t="shared" si="636"/>
        <v>1.6498833174783067E-2</v>
      </c>
      <c r="U2436" s="92">
        <f t="shared" si="637"/>
        <v>1.3164988331747829</v>
      </c>
    </row>
    <row r="2437" spans="1:21">
      <c r="A2437" s="80">
        <v>38945</v>
      </c>
      <c r="B2437" s="81">
        <v>2.5399999999999999E-4</v>
      </c>
      <c r="C2437" s="82">
        <v>5.6991018332936171E-3</v>
      </c>
      <c r="D2437" s="88">
        <f t="shared" si="638"/>
        <v>1.4109730156376599</v>
      </c>
      <c r="E2437" s="89">
        <f t="shared" si="643"/>
        <v>13219.460312753199</v>
      </c>
      <c r="F2437" s="126">
        <f t="shared" si="644"/>
        <v>585314.35952744854</v>
      </c>
      <c r="G2437" s="62">
        <f t="shared" si="645"/>
        <v>4.4276721263936829E-2</v>
      </c>
      <c r="H2437" s="88">
        <f t="shared" si="630"/>
        <v>5.08</v>
      </c>
      <c r="I2437" s="62">
        <f t="shared" si="639"/>
        <v>50.800000000000004</v>
      </c>
      <c r="J2437" s="89">
        <f t="shared" si="631"/>
        <v>9.1439999999999984</v>
      </c>
      <c r="K2437" s="62">
        <f t="shared" si="640"/>
        <v>201.16799999999995</v>
      </c>
      <c r="L2437" s="90">
        <f t="shared" si="632"/>
        <v>113.98203666587234</v>
      </c>
      <c r="M2437" s="73">
        <f>0</f>
        <v>0</v>
      </c>
      <c r="N2437" s="89">
        <f t="shared" si="633"/>
        <v>0</v>
      </c>
      <c r="O2437" s="89">
        <f t="shared" si="634"/>
        <v>0</v>
      </c>
      <c r="P2437" s="89">
        <f t="shared" si="635"/>
        <v>0</v>
      </c>
      <c r="Q2437" s="62">
        <f t="shared" si="646"/>
        <v>0</v>
      </c>
      <c r="R2437" s="89">
        <f t="shared" si="641"/>
        <v>-99.758036665872339</v>
      </c>
      <c r="S2437" s="74">
        <f t="shared" si="642"/>
        <v>251.96799999999996</v>
      </c>
      <c r="T2437" s="91">
        <f t="shared" si="636"/>
        <v>1.0973015637659955E-2</v>
      </c>
      <c r="U2437" s="92">
        <f t="shared" si="637"/>
        <v>1.3109730156376598</v>
      </c>
    </row>
    <row r="2438" spans="1:21">
      <c r="A2438" s="80">
        <v>38946</v>
      </c>
      <c r="B2438" s="81">
        <v>0</v>
      </c>
      <c r="C2438" s="82">
        <v>6.1089551325018039E-3</v>
      </c>
      <c r="D2438" s="88">
        <f t="shared" si="638"/>
        <v>1.4059851138043662</v>
      </c>
      <c r="E2438" s="89">
        <f t="shared" si="643"/>
        <v>13119.702276087326</v>
      </c>
      <c r="F2438" s="126">
        <f t="shared" si="644"/>
        <v>585566.32752744853</v>
      </c>
      <c r="G2438" s="62">
        <f t="shared" si="645"/>
        <v>4.4632592661400031E-2</v>
      </c>
      <c r="H2438" s="88">
        <f t="shared" si="630"/>
        <v>0</v>
      </c>
      <c r="I2438" s="62">
        <f t="shared" si="639"/>
        <v>0</v>
      </c>
      <c r="J2438" s="89">
        <f t="shared" si="631"/>
        <v>0</v>
      </c>
      <c r="K2438" s="62">
        <f t="shared" si="640"/>
        <v>0</v>
      </c>
      <c r="L2438" s="90">
        <f t="shared" si="632"/>
        <v>122.17910265003607</v>
      </c>
      <c r="M2438" s="73">
        <f>0</f>
        <v>0</v>
      </c>
      <c r="N2438" s="89">
        <f t="shared" si="633"/>
        <v>0</v>
      </c>
      <c r="O2438" s="89">
        <f t="shared" si="634"/>
        <v>0</v>
      </c>
      <c r="P2438" s="89">
        <f t="shared" si="635"/>
        <v>0</v>
      </c>
      <c r="Q2438" s="62">
        <f t="shared" si="646"/>
        <v>0</v>
      </c>
      <c r="R2438" s="89">
        <f t="shared" si="641"/>
        <v>-122.17910265003607</v>
      </c>
      <c r="S2438" s="74">
        <f t="shared" si="642"/>
        <v>0</v>
      </c>
      <c r="T2438" s="91">
        <f t="shared" si="636"/>
        <v>5.9851138043662822E-3</v>
      </c>
      <c r="U2438" s="92">
        <f t="shared" si="637"/>
        <v>1.3059851138043661</v>
      </c>
    </row>
    <row r="2439" spans="1:21">
      <c r="A2439" s="80">
        <v>38947</v>
      </c>
      <c r="B2439" s="81">
        <v>4.8259999999999996E-3</v>
      </c>
      <c r="C2439" s="82">
        <v>5.0690385262814643E-3</v>
      </c>
      <c r="D2439" s="88">
        <f t="shared" si="638"/>
        <v>1.399752317343729</v>
      </c>
      <c r="E2439" s="89">
        <f t="shared" si="643"/>
        <v>12997.52317343729</v>
      </c>
      <c r="F2439" s="126">
        <f t="shared" si="644"/>
        <v>585566.32752744853</v>
      </c>
      <c r="G2439" s="62">
        <f t="shared" si="645"/>
        <v>4.5052147221722648E-2</v>
      </c>
      <c r="H2439" s="88">
        <f t="shared" si="630"/>
        <v>96.52</v>
      </c>
      <c r="I2439" s="62">
        <f t="shared" si="639"/>
        <v>965.19999999999993</v>
      </c>
      <c r="J2439" s="89">
        <f t="shared" si="631"/>
        <v>173.73599999999999</v>
      </c>
      <c r="K2439" s="62">
        <f t="shared" si="640"/>
        <v>3822.1919999999996</v>
      </c>
      <c r="L2439" s="90">
        <f t="shared" si="632"/>
        <v>101.38077052562929</v>
      </c>
      <c r="M2439" s="73">
        <f>0</f>
        <v>0</v>
      </c>
      <c r="N2439" s="89">
        <f t="shared" si="633"/>
        <v>0</v>
      </c>
      <c r="O2439" s="89">
        <f t="shared" si="634"/>
        <v>0</v>
      </c>
      <c r="P2439" s="89">
        <f t="shared" si="635"/>
        <v>0</v>
      </c>
      <c r="Q2439" s="62">
        <f t="shared" si="646"/>
        <v>0</v>
      </c>
      <c r="R2439" s="89">
        <f t="shared" si="641"/>
        <v>168.87522947437068</v>
      </c>
      <c r="S2439" s="74">
        <f t="shared" si="642"/>
        <v>4787.3919999999998</v>
      </c>
      <c r="T2439" s="91">
        <f t="shared" si="636"/>
        <v>-2.4768265627095332E-4</v>
      </c>
      <c r="U2439" s="92">
        <f t="shared" si="637"/>
        <v>1.2997523173437289</v>
      </c>
    </row>
    <row r="2440" spans="1:21">
      <c r="A2440" s="80">
        <v>38948</v>
      </c>
      <c r="B2440" s="81">
        <v>0</v>
      </c>
      <c r="C2440" s="82">
        <v>5.0879889182867712E-3</v>
      </c>
      <c r="D2440" s="88">
        <f t="shared" si="638"/>
        <v>1.4083199201455832</v>
      </c>
      <c r="E2440" s="89">
        <f t="shared" si="643"/>
        <v>13166.39840291166</v>
      </c>
      <c r="F2440" s="126">
        <f t="shared" si="644"/>
        <v>590353.71952744853</v>
      </c>
      <c r="G2440" s="62">
        <f t="shared" si="645"/>
        <v>4.4837904904722906E-2</v>
      </c>
      <c r="H2440" s="88">
        <f t="shared" si="630"/>
        <v>0</v>
      </c>
      <c r="I2440" s="62">
        <f t="shared" si="639"/>
        <v>0</v>
      </c>
      <c r="J2440" s="89">
        <f t="shared" si="631"/>
        <v>0</v>
      </c>
      <c r="K2440" s="62">
        <f t="shared" si="640"/>
        <v>0</v>
      </c>
      <c r="L2440" s="90">
        <f t="shared" si="632"/>
        <v>101.75977836573543</v>
      </c>
      <c r="M2440" s="73">
        <f>0</f>
        <v>0</v>
      </c>
      <c r="N2440" s="89">
        <f t="shared" si="633"/>
        <v>0</v>
      </c>
      <c r="O2440" s="89">
        <f t="shared" si="634"/>
        <v>0</v>
      </c>
      <c r="P2440" s="89">
        <f t="shared" si="635"/>
        <v>0</v>
      </c>
      <c r="Q2440" s="62">
        <f t="shared" si="646"/>
        <v>0</v>
      </c>
      <c r="R2440" s="89">
        <f t="shared" si="641"/>
        <v>-101.75977836573543</v>
      </c>
      <c r="S2440" s="74">
        <f t="shared" si="642"/>
        <v>0</v>
      </c>
      <c r="T2440" s="91">
        <f t="shared" si="636"/>
        <v>8.3199201455832483E-3</v>
      </c>
      <c r="U2440" s="92">
        <f t="shared" si="637"/>
        <v>1.3083199201455831</v>
      </c>
    </row>
    <row r="2441" spans="1:21">
      <c r="A2441" s="80">
        <v>38949</v>
      </c>
      <c r="B2441" s="81">
        <v>0</v>
      </c>
      <c r="C2441" s="82">
        <v>5.3529136329920476E-3</v>
      </c>
      <c r="D2441" s="88">
        <f t="shared" si="638"/>
        <v>1.4032319312272963</v>
      </c>
      <c r="E2441" s="89">
        <f t="shared" si="643"/>
        <v>13064.638624545925</v>
      </c>
      <c r="F2441" s="126">
        <f t="shared" si="644"/>
        <v>590353.71952744853</v>
      </c>
      <c r="G2441" s="62">
        <f t="shared" si="645"/>
        <v>4.5187144971487257E-2</v>
      </c>
      <c r="H2441" s="88">
        <f t="shared" si="630"/>
        <v>0</v>
      </c>
      <c r="I2441" s="62">
        <f t="shared" si="639"/>
        <v>0</v>
      </c>
      <c r="J2441" s="89">
        <f t="shared" si="631"/>
        <v>0</v>
      </c>
      <c r="K2441" s="62">
        <f t="shared" si="640"/>
        <v>0</v>
      </c>
      <c r="L2441" s="90">
        <f t="shared" si="632"/>
        <v>107.05827265984095</v>
      </c>
      <c r="M2441" s="73">
        <f>0</f>
        <v>0</v>
      </c>
      <c r="N2441" s="89">
        <f t="shared" si="633"/>
        <v>0</v>
      </c>
      <c r="O2441" s="89">
        <f t="shared" si="634"/>
        <v>0</v>
      </c>
      <c r="P2441" s="89">
        <f t="shared" si="635"/>
        <v>0</v>
      </c>
      <c r="Q2441" s="62">
        <f t="shared" si="646"/>
        <v>0</v>
      </c>
      <c r="R2441" s="89">
        <f t="shared" si="641"/>
        <v>-107.05827265984095</v>
      </c>
      <c r="S2441" s="74">
        <f t="shared" si="642"/>
        <v>0</v>
      </c>
      <c r="T2441" s="91">
        <f t="shared" si="636"/>
        <v>3.2319312272963696E-3</v>
      </c>
      <c r="U2441" s="92">
        <f t="shared" si="637"/>
        <v>1.3032319312272962</v>
      </c>
    </row>
    <row r="2442" spans="1:21">
      <c r="A2442" s="80">
        <v>38950</v>
      </c>
      <c r="B2442" s="81">
        <v>1.016E-3</v>
      </c>
      <c r="C2442" s="82">
        <v>5.6488266516407501E-3</v>
      </c>
      <c r="D2442" s="88">
        <f t="shared" si="638"/>
        <v>1.3957580351886085</v>
      </c>
      <c r="E2442" s="89">
        <f t="shared" si="643"/>
        <v>12957.580351886085</v>
      </c>
      <c r="F2442" s="126">
        <f t="shared" si="644"/>
        <v>590353.71952744853</v>
      </c>
      <c r="G2442" s="62">
        <f t="shared" si="645"/>
        <v>4.5560490731706524E-2</v>
      </c>
      <c r="H2442" s="88">
        <f t="shared" si="630"/>
        <v>20.32</v>
      </c>
      <c r="I2442" s="62">
        <f t="shared" si="639"/>
        <v>203.20000000000002</v>
      </c>
      <c r="J2442" s="89">
        <f t="shared" si="631"/>
        <v>36.575999999999993</v>
      </c>
      <c r="K2442" s="62">
        <f t="shared" si="640"/>
        <v>804.6719999999998</v>
      </c>
      <c r="L2442" s="90">
        <f t="shared" si="632"/>
        <v>112.976533032815</v>
      </c>
      <c r="M2442" s="73">
        <f>0</f>
        <v>0</v>
      </c>
      <c r="N2442" s="89">
        <f t="shared" si="633"/>
        <v>0</v>
      </c>
      <c r="O2442" s="89">
        <f t="shared" si="634"/>
        <v>0</v>
      </c>
      <c r="P2442" s="89">
        <f t="shared" si="635"/>
        <v>0</v>
      </c>
      <c r="Q2442" s="62">
        <f t="shared" si="646"/>
        <v>0</v>
      </c>
      <c r="R2442" s="89">
        <f t="shared" si="641"/>
        <v>-56.080533032815005</v>
      </c>
      <c r="S2442" s="74">
        <f t="shared" si="642"/>
        <v>1007.8719999999998</v>
      </c>
      <c r="T2442" s="91">
        <f t="shared" si="636"/>
        <v>-4.2419648113913855E-3</v>
      </c>
      <c r="U2442" s="92">
        <f t="shared" si="637"/>
        <v>1.2957580351886084</v>
      </c>
    </row>
    <row r="2443" spans="1:21">
      <c r="A2443" s="80">
        <v>38951</v>
      </c>
      <c r="B2443" s="81">
        <v>0</v>
      </c>
      <c r="C2443" s="82">
        <v>5.3170120189808623E-3</v>
      </c>
      <c r="D2443" s="88">
        <f t="shared" si="638"/>
        <v>1.3901499818853269</v>
      </c>
      <c r="E2443" s="89">
        <f t="shared" si="643"/>
        <v>12901.49981885327</v>
      </c>
      <c r="F2443" s="126">
        <f t="shared" si="644"/>
        <v>591361.5915274485</v>
      </c>
      <c r="G2443" s="62">
        <f t="shared" si="645"/>
        <v>4.5836654639430187E-2</v>
      </c>
      <c r="H2443" s="88">
        <f t="shared" si="630"/>
        <v>0</v>
      </c>
      <c r="I2443" s="62">
        <f t="shared" si="639"/>
        <v>0</v>
      </c>
      <c r="J2443" s="89">
        <f t="shared" si="631"/>
        <v>0</v>
      </c>
      <c r="K2443" s="62">
        <f t="shared" si="640"/>
        <v>0</v>
      </c>
      <c r="L2443" s="90">
        <f t="shared" si="632"/>
        <v>106.34024037961724</v>
      </c>
      <c r="M2443" s="73">
        <f>0</f>
        <v>0</v>
      </c>
      <c r="N2443" s="89">
        <f t="shared" si="633"/>
        <v>0</v>
      </c>
      <c r="O2443" s="89">
        <f t="shared" si="634"/>
        <v>0</v>
      </c>
      <c r="P2443" s="89">
        <f t="shared" si="635"/>
        <v>0</v>
      </c>
      <c r="Q2443" s="62">
        <f t="shared" si="646"/>
        <v>0</v>
      </c>
      <c r="R2443" s="89">
        <f t="shared" si="641"/>
        <v>-106.34024037961724</v>
      </c>
      <c r="S2443" s="74">
        <f t="shared" si="642"/>
        <v>0</v>
      </c>
      <c r="T2443" s="91">
        <f t="shared" si="636"/>
        <v>-9.8500181146730093E-3</v>
      </c>
      <c r="U2443" s="92">
        <f t="shared" si="637"/>
        <v>1.2901499818853268</v>
      </c>
    </row>
    <row r="2444" spans="1:21">
      <c r="A2444" s="80">
        <v>38952</v>
      </c>
      <c r="B2444" s="81">
        <v>2.8194E-2</v>
      </c>
      <c r="C2444" s="82">
        <v>4.5444197003182973E-3</v>
      </c>
      <c r="D2444" s="88">
        <f t="shared" si="638"/>
        <v>1.3795159578473652</v>
      </c>
      <c r="E2444" s="89">
        <f t="shared" si="643"/>
        <v>12795.159578473653</v>
      </c>
      <c r="F2444" s="126">
        <f t="shared" si="644"/>
        <v>591361.5915274485</v>
      </c>
      <c r="G2444" s="62">
        <f t="shared" si="645"/>
        <v>4.6217601890823197E-2</v>
      </c>
      <c r="H2444" s="88">
        <f t="shared" si="630"/>
        <v>563.88</v>
      </c>
      <c r="I2444" s="62">
        <f t="shared" si="639"/>
        <v>5638.8</v>
      </c>
      <c r="J2444" s="89">
        <f t="shared" si="631"/>
        <v>1014.984</v>
      </c>
      <c r="K2444" s="62">
        <f t="shared" si="640"/>
        <v>22329.647999999997</v>
      </c>
      <c r="L2444" s="90">
        <f t="shared" si="632"/>
        <v>90.888394006365942</v>
      </c>
      <c r="M2444" s="73">
        <f>0</f>
        <v>0</v>
      </c>
      <c r="N2444" s="89">
        <f t="shared" si="633"/>
        <v>0</v>
      </c>
      <c r="O2444" s="89">
        <f t="shared" si="634"/>
        <v>0</v>
      </c>
      <c r="P2444" s="89">
        <f t="shared" si="635"/>
        <v>0</v>
      </c>
      <c r="Q2444" s="62">
        <f t="shared" si="646"/>
        <v>0</v>
      </c>
      <c r="R2444" s="89">
        <f t="shared" si="641"/>
        <v>1487.9756059936342</v>
      </c>
      <c r="S2444" s="74">
        <f t="shared" si="642"/>
        <v>27968.447999999997</v>
      </c>
      <c r="T2444" s="91">
        <f t="shared" si="636"/>
        <v>-2.0484042152634663E-2</v>
      </c>
      <c r="U2444" s="92">
        <f t="shared" si="637"/>
        <v>1.2795159578473652</v>
      </c>
    </row>
    <row r="2445" spans="1:21">
      <c r="A2445" s="80">
        <v>38953</v>
      </c>
      <c r="B2445" s="81">
        <v>3.8099999999999996E-3</v>
      </c>
      <c r="C2445" s="82">
        <v>4.4174375173296632E-3</v>
      </c>
      <c r="D2445" s="88">
        <f t="shared" si="638"/>
        <v>1.4641567592233644</v>
      </c>
      <c r="E2445" s="89">
        <f t="shared" si="643"/>
        <v>14283.135184467286</v>
      </c>
      <c r="F2445" s="126">
        <f t="shared" si="644"/>
        <v>619330.03952744848</v>
      </c>
      <c r="G2445" s="62">
        <f t="shared" si="645"/>
        <v>4.3360931023110491E-2</v>
      </c>
      <c r="H2445" s="88">
        <f t="shared" si="630"/>
        <v>76.199999999999989</v>
      </c>
      <c r="I2445" s="62">
        <f t="shared" si="639"/>
        <v>761.99999999999989</v>
      </c>
      <c r="J2445" s="89">
        <f t="shared" si="631"/>
        <v>137.15999999999997</v>
      </c>
      <c r="K2445" s="62">
        <f t="shared" si="640"/>
        <v>3017.5199999999991</v>
      </c>
      <c r="L2445" s="90">
        <f t="shared" si="632"/>
        <v>88.348750346593263</v>
      </c>
      <c r="M2445" s="73">
        <f>0</f>
        <v>0</v>
      </c>
      <c r="N2445" s="89">
        <f t="shared" si="633"/>
        <v>0</v>
      </c>
      <c r="O2445" s="89">
        <f t="shared" si="634"/>
        <v>0</v>
      </c>
      <c r="P2445" s="89">
        <f t="shared" si="635"/>
        <v>0</v>
      </c>
      <c r="Q2445" s="62">
        <f t="shared" si="646"/>
        <v>0</v>
      </c>
      <c r="R2445" s="89">
        <f t="shared" si="641"/>
        <v>125.01124965340669</v>
      </c>
      <c r="S2445" s="74">
        <f t="shared" si="642"/>
        <v>3779.5199999999991</v>
      </c>
      <c r="T2445" s="91">
        <f t="shared" si="636"/>
        <v>6.4156759223364501E-2</v>
      </c>
      <c r="U2445" s="92">
        <f t="shared" si="637"/>
        <v>1.3641567592233643</v>
      </c>
    </row>
    <row r="2446" spans="1:21">
      <c r="A2446" s="80">
        <v>38954</v>
      </c>
      <c r="B2446" s="81">
        <v>2.0574000000000002E-2</v>
      </c>
      <c r="C2446" s="82">
        <v>3.8704169338810062E-3</v>
      </c>
      <c r="D2446" s="88">
        <f t="shared" si="638"/>
        <v>1.4704073217060347</v>
      </c>
      <c r="E2446" s="89">
        <f t="shared" si="643"/>
        <v>14408.146434120694</v>
      </c>
      <c r="F2446" s="126">
        <f t="shared" si="644"/>
        <v>623109.55952744849</v>
      </c>
      <c r="G2446" s="62">
        <f t="shared" si="645"/>
        <v>4.3247031280292225E-2</v>
      </c>
      <c r="H2446" s="88">
        <f t="shared" si="630"/>
        <v>411.48</v>
      </c>
      <c r="I2446" s="62">
        <f t="shared" si="639"/>
        <v>4114.8000000000011</v>
      </c>
      <c r="J2446" s="89">
        <f t="shared" si="631"/>
        <v>740.6640000000001</v>
      </c>
      <c r="K2446" s="62">
        <f t="shared" si="640"/>
        <v>16294.608000000002</v>
      </c>
      <c r="L2446" s="90">
        <f t="shared" si="632"/>
        <v>77.408338677620122</v>
      </c>
      <c r="M2446" s="73">
        <f>0</f>
        <v>0</v>
      </c>
      <c r="N2446" s="89">
        <f t="shared" si="633"/>
        <v>0</v>
      </c>
      <c r="O2446" s="89">
        <f t="shared" si="634"/>
        <v>0</v>
      </c>
      <c r="P2446" s="89">
        <f t="shared" si="635"/>
        <v>0</v>
      </c>
      <c r="Q2446" s="62">
        <f t="shared" si="646"/>
        <v>0</v>
      </c>
      <c r="R2446" s="89">
        <f t="shared" si="641"/>
        <v>1074.7356613223801</v>
      </c>
      <c r="S2446" s="74">
        <f t="shared" si="642"/>
        <v>20409.408000000003</v>
      </c>
      <c r="T2446" s="91">
        <f t="shared" si="636"/>
        <v>7.0407321706034809E-2</v>
      </c>
      <c r="U2446" s="92">
        <f t="shared" si="637"/>
        <v>1.3704073217060346</v>
      </c>
    </row>
    <row r="2447" spans="1:21">
      <c r="A2447" s="80">
        <v>38955</v>
      </c>
      <c r="B2447" s="81">
        <v>0</v>
      </c>
      <c r="C2447" s="82">
        <v>5.0891791677709526E-3</v>
      </c>
      <c r="D2447" s="88">
        <f t="shared" si="638"/>
        <v>1.5241441047721538</v>
      </c>
      <c r="E2447" s="89">
        <f t="shared" si="643"/>
        <v>15482.882095443074</v>
      </c>
      <c r="F2447" s="126">
        <f t="shared" si="644"/>
        <v>643518.96752744855</v>
      </c>
      <c r="G2447" s="62">
        <f t="shared" si="645"/>
        <v>4.1563254409645686E-2</v>
      </c>
      <c r="H2447" s="88">
        <f t="shared" si="630"/>
        <v>0</v>
      </c>
      <c r="I2447" s="62">
        <f t="shared" si="639"/>
        <v>0</v>
      </c>
      <c r="J2447" s="89">
        <f t="shared" si="631"/>
        <v>0</v>
      </c>
      <c r="K2447" s="62">
        <f t="shared" si="640"/>
        <v>0</v>
      </c>
      <c r="L2447" s="90">
        <f t="shared" si="632"/>
        <v>101.78358335541905</v>
      </c>
      <c r="M2447" s="73">
        <f>0</f>
        <v>0</v>
      </c>
      <c r="N2447" s="89">
        <f t="shared" si="633"/>
        <v>574.30142763786034</v>
      </c>
      <c r="O2447" s="89">
        <f t="shared" si="634"/>
        <v>482.88209544307568</v>
      </c>
      <c r="P2447" s="89">
        <f t="shared" si="635"/>
        <v>482.88209544307568</v>
      </c>
      <c r="Q2447" s="62">
        <f t="shared" si="646"/>
        <v>20070.151382763364</v>
      </c>
      <c r="R2447" s="89">
        <f t="shared" si="641"/>
        <v>-584.6656787984947</v>
      </c>
      <c r="S2447" s="74">
        <f t="shared" si="642"/>
        <v>-20070.151382763364</v>
      </c>
      <c r="T2447" s="91">
        <f t="shared" si="636"/>
        <v>0.12414410477215387</v>
      </c>
      <c r="U2447" s="92">
        <f t="shared" si="637"/>
        <v>1.4241441047721537</v>
      </c>
    </row>
    <row r="2448" spans="1:21">
      <c r="A2448" s="80">
        <v>38956</v>
      </c>
      <c r="B2448" s="81">
        <v>4.5719999999999997E-3</v>
      </c>
      <c r="C2448" s="82">
        <v>4.8145859436476163E-3</v>
      </c>
      <c r="D2448" s="88">
        <f t="shared" si="638"/>
        <v>1.494910820832229</v>
      </c>
      <c r="E2448" s="89">
        <f t="shared" si="643"/>
        <v>14898.21641664458</v>
      </c>
      <c r="F2448" s="126">
        <f t="shared" si="644"/>
        <v>623448.81614468514</v>
      </c>
      <c r="G2448" s="62">
        <f t="shared" si="645"/>
        <v>4.1847211686907422E-2</v>
      </c>
      <c r="H2448" s="88">
        <f t="shared" si="630"/>
        <v>91.44</v>
      </c>
      <c r="I2448" s="62">
        <f t="shared" si="639"/>
        <v>914.4</v>
      </c>
      <c r="J2448" s="89">
        <f t="shared" si="631"/>
        <v>164.59199999999996</v>
      </c>
      <c r="K2448" s="62">
        <f t="shared" si="640"/>
        <v>3621.0239999999985</v>
      </c>
      <c r="L2448" s="90">
        <f t="shared" si="632"/>
        <v>96.29171887295233</v>
      </c>
      <c r="M2448" s="73">
        <f>0</f>
        <v>0</v>
      </c>
      <c r="N2448" s="89">
        <f t="shared" si="633"/>
        <v>0</v>
      </c>
      <c r="O2448" s="89">
        <f t="shared" si="634"/>
        <v>0</v>
      </c>
      <c r="P2448" s="89">
        <f t="shared" si="635"/>
        <v>0</v>
      </c>
      <c r="Q2448" s="62">
        <f t="shared" si="646"/>
        <v>0</v>
      </c>
      <c r="R2448" s="89">
        <f t="shared" si="641"/>
        <v>159.74028112704758</v>
      </c>
      <c r="S2448" s="74">
        <f t="shared" si="642"/>
        <v>4535.4239999999982</v>
      </c>
      <c r="T2448" s="91">
        <f t="shared" si="636"/>
        <v>9.4910820832229126E-2</v>
      </c>
      <c r="U2448" s="92">
        <f t="shared" si="637"/>
        <v>1.3949108208322289</v>
      </c>
    </row>
    <row r="2449" spans="1:21">
      <c r="A2449" s="80">
        <v>38957</v>
      </c>
      <c r="B2449" s="81">
        <v>0</v>
      </c>
      <c r="C2449" s="82">
        <v>4.765552648927837E-3</v>
      </c>
      <c r="D2449" s="88">
        <f t="shared" si="638"/>
        <v>1.5028978348885813</v>
      </c>
      <c r="E2449" s="89">
        <f t="shared" si="643"/>
        <v>15057.956697771628</v>
      </c>
      <c r="F2449" s="126">
        <f t="shared" si="644"/>
        <v>627984.24014468514</v>
      </c>
      <c r="G2449" s="62">
        <f t="shared" si="645"/>
        <v>4.1704479083647404E-2</v>
      </c>
      <c r="H2449" s="88">
        <f t="shared" si="630"/>
        <v>0</v>
      </c>
      <c r="I2449" s="62">
        <f t="shared" si="639"/>
        <v>0</v>
      </c>
      <c r="J2449" s="89">
        <f t="shared" si="631"/>
        <v>0</v>
      </c>
      <c r="K2449" s="62">
        <f t="shared" si="640"/>
        <v>0</v>
      </c>
      <c r="L2449" s="90">
        <f t="shared" si="632"/>
        <v>95.311052978556745</v>
      </c>
      <c r="M2449" s="73">
        <f>0</f>
        <v>0</v>
      </c>
      <c r="N2449" s="89">
        <f t="shared" si="633"/>
        <v>23.879965254750569</v>
      </c>
      <c r="O2449" s="89">
        <f t="shared" si="634"/>
        <v>57.956697771626153</v>
      </c>
      <c r="P2449" s="89">
        <f t="shared" si="635"/>
        <v>23.879965254750569</v>
      </c>
      <c r="Q2449" s="62">
        <f t="shared" si="646"/>
        <v>995.90151148497182</v>
      </c>
      <c r="R2449" s="89">
        <f t="shared" si="641"/>
        <v>-119.19101823330732</v>
      </c>
      <c r="S2449" s="74">
        <f t="shared" si="642"/>
        <v>-995.90151148497182</v>
      </c>
      <c r="T2449" s="91">
        <f t="shared" si="636"/>
        <v>0.1028978348885814</v>
      </c>
      <c r="U2449" s="92">
        <f t="shared" si="637"/>
        <v>1.4028978348885812</v>
      </c>
    </row>
    <row r="2450" spans="1:21">
      <c r="A2450" s="80">
        <v>38958</v>
      </c>
      <c r="B2450" s="81">
        <v>0</v>
      </c>
      <c r="C2450" s="82">
        <v>5.5562891167758302E-3</v>
      </c>
      <c r="D2450" s="88">
        <f t="shared" si="638"/>
        <v>1.4969382839769161</v>
      </c>
      <c r="E2450" s="89">
        <f t="shared" si="643"/>
        <v>14938.765679538321</v>
      </c>
      <c r="F2450" s="126">
        <f t="shared" si="644"/>
        <v>626988.33863320015</v>
      </c>
      <c r="G2450" s="62">
        <f t="shared" si="645"/>
        <v>4.1970558484091376E-2</v>
      </c>
      <c r="H2450" s="88">
        <f t="shared" ref="H2450:H2513" si="647">B2450*($D$12+$D$11)*10000</f>
        <v>0</v>
      </c>
      <c r="I2450" s="62">
        <f t="shared" si="639"/>
        <v>0</v>
      </c>
      <c r="J2450" s="89">
        <f t="shared" ref="J2450:J2513" si="648">B2450*$K$14*$D$10*10000</f>
        <v>0</v>
      </c>
      <c r="K2450" s="62">
        <f t="shared" si="640"/>
        <v>0</v>
      </c>
      <c r="L2450" s="90">
        <f t="shared" ref="L2450:L2513" si="649">C2450*($D$12+$D$11)*10000</f>
        <v>111.1257823355166</v>
      </c>
      <c r="M2450" s="73">
        <f>0</f>
        <v>0</v>
      </c>
      <c r="N2450" s="89">
        <f t="shared" ref="N2450:N2513" si="650">IF(D2450&lt;$N$10,0,(2/3*$N$12*SQRT(2*$N$13)*$N$11*(D2450-$N$10)^(3/2))*24*60*60)</f>
        <v>0</v>
      </c>
      <c r="O2450" s="89">
        <f t="shared" ref="O2450:O2513" si="651">IF(D2450&lt;$N$10,0,(D2450-$N$10)*10000*($D$12+$D$11))</f>
        <v>0</v>
      </c>
      <c r="P2450" s="89">
        <f t="shared" ref="P2450:P2513" si="652">IF(N2450&gt;O2450,O2450,N2450)</f>
        <v>0</v>
      </c>
      <c r="Q2450" s="62">
        <f t="shared" si="646"/>
        <v>0</v>
      </c>
      <c r="R2450" s="89">
        <f t="shared" si="641"/>
        <v>-111.1257823355166</v>
      </c>
      <c r="S2450" s="74">
        <f t="shared" si="642"/>
        <v>0</v>
      </c>
      <c r="T2450" s="91">
        <f t="shared" ref="T2450:T2513" si="653">D2450-$D$14</f>
        <v>9.6938283976916173E-2</v>
      </c>
      <c r="U2450" s="92">
        <f t="shared" ref="U2450:U2513" si="654">IF(D2450&lt;$D$13,0,D2450-$D$13)</f>
        <v>1.396938283976916</v>
      </c>
    </row>
    <row r="2451" spans="1:21">
      <c r="A2451" s="80">
        <v>38959</v>
      </c>
      <c r="B2451" s="81">
        <v>2.5399999999999999E-4</v>
      </c>
      <c r="C2451" s="82">
        <v>3.8017975528230152E-3</v>
      </c>
      <c r="D2451" s="88">
        <f t="shared" ref="D2451:D2514" si="655">IF(E2451&lt;$D$11*10000*($D$14-$D$13),(E2451+$D$13*$D$11*10000)/($D$11*10000),(E2451+$D$13*$D$11*10000+$D$14*$D$12*10000)/($D$11*10000+$D$12*10000))</f>
        <v>1.4913819948601401</v>
      </c>
      <c r="E2451" s="89">
        <f t="shared" si="643"/>
        <v>14827.639897202804</v>
      </c>
      <c r="F2451" s="126">
        <f t="shared" si="644"/>
        <v>626988.33863320015</v>
      </c>
      <c r="G2451" s="62">
        <f t="shared" si="645"/>
        <v>4.2285106934076534E-2</v>
      </c>
      <c r="H2451" s="88">
        <f t="shared" si="647"/>
        <v>5.08</v>
      </c>
      <c r="I2451" s="62">
        <f t="shared" ref="I2451:I2514" si="656">H2451*$J$4*1000</f>
        <v>50.800000000000004</v>
      </c>
      <c r="J2451" s="89">
        <f t="shared" si="648"/>
        <v>9.1439999999999984</v>
      </c>
      <c r="K2451" s="62">
        <f t="shared" ref="K2451:K2514" si="657">1000*J2451*($J$11*$J$5+$J$12*$J$6+$J$13*$J$7)</f>
        <v>201.16799999999995</v>
      </c>
      <c r="L2451" s="90">
        <f t="shared" si="649"/>
        <v>76.035951056460306</v>
      </c>
      <c r="M2451" s="73">
        <f>0</f>
        <v>0</v>
      </c>
      <c r="N2451" s="89">
        <f t="shared" si="650"/>
        <v>0</v>
      </c>
      <c r="O2451" s="89">
        <f t="shared" si="651"/>
        <v>0</v>
      </c>
      <c r="P2451" s="89">
        <f t="shared" si="652"/>
        <v>0</v>
      </c>
      <c r="Q2451" s="62">
        <f t="shared" si="646"/>
        <v>0</v>
      </c>
      <c r="R2451" s="89">
        <f t="shared" ref="R2451:R2514" si="658">H2451+J2451-L2451-P2451</f>
        <v>-61.811951056460309</v>
      </c>
      <c r="S2451" s="74">
        <f t="shared" ref="S2451:S2514" si="659">I2451+K2451-M2451-Q2451</f>
        <v>251.96799999999996</v>
      </c>
      <c r="T2451" s="91">
        <f t="shared" si="653"/>
        <v>9.1381994860140203E-2</v>
      </c>
      <c r="U2451" s="92">
        <f t="shared" si="654"/>
        <v>1.39138199486014</v>
      </c>
    </row>
    <row r="2452" spans="1:21">
      <c r="A2452" s="80">
        <v>38960</v>
      </c>
      <c r="B2452" s="81">
        <v>0</v>
      </c>
      <c r="C2452" s="82">
        <v>5.1245568395137543E-3</v>
      </c>
      <c r="D2452" s="88">
        <f t="shared" si="655"/>
        <v>1.4882913973073171</v>
      </c>
      <c r="E2452" s="89">
        <f t="shared" ref="E2452:E2515" si="660">E2451+R2451</f>
        <v>14765.827946146343</v>
      </c>
      <c r="F2452" s="126">
        <f t="shared" ref="F2452:F2515" si="661">F2451+S2451</f>
        <v>627240.30663320015</v>
      </c>
      <c r="G2452" s="62">
        <f t="shared" ref="G2452:G2515" si="662">F2452/(E2452*1000)</f>
        <v>4.2479182943270063E-2</v>
      </c>
      <c r="H2452" s="88">
        <f t="shared" si="647"/>
        <v>0</v>
      </c>
      <c r="I2452" s="62">
        <f t="shared" si="656"/>
        <v>0</v>
      </c>
      <c r="J2452" s="89">
        <f t="shared" si="648"/>
        <v>0</v>
      </c>
      <c r="K2452" s="62">
        <f t="shared" si="657"/>
        <v>0</v>
      </c>
      <c r="L2452" s="90">
        <f t="shared" si="649"/>
        <v>102.49113679027508</v>
      </c>
      <c r="M2452" s="73">
        <f>0</f>
        <v>0</v>
      </c>
      <c r="N2452" s="89">
        <f t="shared" si="650"/>
        <v>0</v>
      </c>
      <c r="O2452" s="89">
        <f t="shared" si="651"/>
        <v>0</v>
      </c>
      <c r="P2452" s="89">
        <f t="shared" si="652"/>
        <v>0</v>
      </c>
      <c r="Q2452" s="62">
        <f t="shared" ref="Q2452:Q2515" si="663">P2452*1000*G2452</f>
        <v>0</v>
      </c>
      <c r="R2452" s="89">
        <f t="shared" si="658"/>
        <v>-102.49113679027508</v>
      </c>
      <c r="S2452" s="74">
        <f t="shared" si="659"/>
        <v>0</v>
      </c>
      <c r="T2452" s="91">
        <f t="shared" si="653"/>
        <v>8.8291397307317165E-2</v>
      </c>
      <c r="U2452" s="92">
        <f t="shared" si="654"/>
        <v>1.388291397307317</v>
      </c>
    </row>
    <row r="2453" spans="1:21">
      <c r="A2453" s="80">
        <v>38961</v>
      </c>
      <c r="B2453" s="81">
        <v>0</v>
      </c>
      <c r="C2453" s="82">
        <v>4.575221332056679E-3</v>
      </c>
      <c r="D2453" s="88">
        <f t="shared" si="655"/>
        <v>1.4831668404678033</v>
      </c>
      <c r="E2453" s="89">
        <f t="shared" si="660"/>
        <v>14663.336809356068</v>
      </c>
      <c r="F2453" s="126">
        <f t="shared" si="661"/>
        <v>627240.30663320015</v>
      </c>
      <c r="G2453" s="62">
        <f t="shared" si="662"/>
        <v>4.2776096245227359E-2</v>
      </c>
      <c r="H2453" s="88">
        <f t="shared" si="647"/>
        <v>0</v>
      </c>
      <c r="I2453" s="62">
        <f t="shared" si="656"/>
        <v>0</v>
      </c>
      <c r="J2453" s="89">
        <f t="shared" si="648"/>
        <v>0</v>
      </c>
      <c r="K2453" s="62">
        <f t="shared" si="657"/>
        <v>0</v>
      </c>
      <c r="L2453" s="90">
        <f t="shared" si="649"/>
        <v>91.504426641133577</v>
      </c>
      <c r="M2453" s="73">
        <f>0</f>
        <v>0</v>
      </c>
      <c r="N2453" s="89">
        <f t="shared" si="650"/>
        <v>0</v>
      </c>
      <c r="O2453" s="89">
        <f t="shared" si="651"/>
        <v>0</v>
      </c>
      <c r="P2453" s="89">
        <f t="shared" si="652"/>
        <v>0</v>
      </c>
      <c r="Q2453" s="62">
        <f t="shared" si="663"/>
        <v>0</v>
      </c>
      <c r="R2453" s="89">
        <f t="shared" si="658"/>
        <v>-91.504426641133577</v>
      </c>
      <c r="S2453" s="74">
        <f t="shared" si="659"/>
        <v>0</v>
      </c>
      <c r="T2453" s="91">
        <f t="shared" si="653"/>
        <v>8.3166840467803427E-2</v>
      </c>
      <c r="U2453" s="92">
        <f t="shared" si="654"/>
        <v>1.3831668404678032</v>
      </c>
    </row>
    <row r="2454" spans="1:21">
      <c r="A2454" s="80">
        <v>38962</v>
      </c>
      <c r="B2454" s="81">
        <v>0</v>
      </c>
      <c r="C2454" s="82">
        <v>4.6440568461360229E-3</v>
      </c>
      <c r="D2454" s="88">
        <f t="shared" si="655"/>
        <v>1.4785916191357469</v>
      </c>
      <c r="E2454" s="89">
        <f t="shared" si="660"/>
        <v>14571.832382714934</v>
      </c>
      <c r="F2454" s="126">
        <f t="shared" si="661"/>
        <v>627240.30663320015</v>
      </c>
      <c r="G2454" s="62">
        <f t="shared" si="662"/>
        <v>4.3044710518165906E-2</v>
      </c>
      <c r="H2454" s="88">
        <f t="shared" si="647"/>
        <v>0</v>
      </c>
      <c r="I2454" s="62">
        <f t="shared" si="656"/>
        <v>0</v>
      </c>
      <c r="J2454" s="89">
        <f t="shared" si="648"/>
        <v>0</v>
      </c>
      <c r="K2454" s="62">
        <f t="shared" si="657"/>
        <v>0</v>
      </c>
      <c r="L2454" s="90">
        <f t="shared" si="649"/>
        <v>92.881136922720458</v>
      </c>
      <c r="M2454" s="73">
        <f>0</f>
        <v>0</v>
      </c>
      <c r="N2454" s="89">
        <f t="shared" si="650"/>
        <v>0</v>
      </c>
      <c r="O2454" s="89">
        <f t="shared" si="651"/>
        <v>0</v>
      </c>
      <c r="P2454" s="89">
        <f t="shared" si="652"/>
        <v>0</v>
      </c>
      <c r="Q2454" s="62">
        <f t="shared" si="663"/>
        <v>0</v>
      </c>
      <c r="R2454" s="89">
        <f t="shared" si="658"/>
        <v>-92.881136922720458</v>
      </c>
      <c r="S2454" s="74">
        <f t="shared" si="659"/>
        <v>0</v>
      </c>
      <c r="T2454" s="91">
        <f t="shared" si="653"/>
        <v>7.8591619135746971E-2</v>
      </c>
      <c r="U2454" s="92">
        <f t="shared" si="654"/>
        <v>1.3785916191357468</v>
      </c>
    </row>
    <row r="2455" spans="1:21">
      <c r="A2455" s="80">
        <v>38963</v>
      </c>
      <c r="B2455" s="81">
        <v>0</v>
      </c>
      <c r="C2455" s="82">
        <v>5.1394547582001892E-3</v>
      </c>
      <c r="D2455" s="88">
        <f t="shared" si="655"/>
        <v>1.4739475622896108</v>
      </c>
      <c r="E2455" s="89">
        <f t="shared" si="660"/>
        <v>14478.951245792214</v>
      </c>
      <c r="F2455" s="126">
        <f t="shared" si="661"/>
        <v>627240.30663320015</v>
      </c>
      <c r="G2455" s="62">
        <f t="shared" si="662"/>
        <v>4.3320838366348181E-2</v>
      </c>
      <c r="H2455" s="88">
        <f t="shared" si="647"/>
        <v>0</v>
      </c>
      <c r="I2455" s="62">
        <f t="shared" si="656"/>
        <v>0</v>
      </c>
      <c r="J2455" s="89">
        <f t="shared" si="648"/>
        <v>0</v>
      </c>
      <c r="K2455" s="62">
        <f t="shared" si="657"/>
        <v>0</v>
      </c>
      <c r="L2455" s="90">
        <f t="shared" si="649"/>
        <v>102.78909516400378</v>
      </c>
      <c r="M2455" s="73">
        <f>0</f>
        <v>0</v>
      </c>
      <c r="N2455" s="89">
        <f t="shared" si="650"/>
        <v>0</v>
      </c>
      <c r="O2455" s="89">
        <f t="shared" si="651"/>
        <v>0</v>
      </c>
      <c r="P2455" s="89">
        <f t="shared" si="652"/>
        <v>0</v>
      </c>
      <c r="Q2455" s="62">
        <f t="shared" si="663"/>
        <v>0</v>
      </c>
      <c r="R2455" s="89">
        <f t="shared" si="658"/>
        <v>-102.78909516400378</v>
      </c>
      <c r="S2455" s="74">
        <f t="shared" si="659"/>
        <v>0</v>
      </c>
      <c r="T2455" s="91">
        <f t="shared" si="653"/>
        <v>7.3947562289610858E-2</v>
      </c>
      <c r="U2455" s="92">
        <f t="shared" si="654"/>
        <v>1.3739475622896107</v>
      </c>
    </row>
    <row r="2456" spans="1:21">
      <c r="A2456" s="80">
        <v>38964</v>
      </c>
      <c r="B2456" s="81">
        <v>0</v>
      </c>
      <c r="C2456" s="82">
        <v>4.7765896686155756E-3</v>
      </c>
      <c r="D2456" s="88">
        <f t="shared" si="655"/>
        <v>1.4688081075314106</v>
      </c>
      <c r="E2456" s="89">
        <f t="shared" si="660"/>
        <v>14376.16215062821</v>
      </c>
      <c r="F2456" s="126">
        <f t="shared" si="661"/>
        <v>627240.30663320015</v>
      </c>
      <c r="G2456" s="62">
        <f t="shared" si="662"/>
        <v>4.3630580961817475E-2</v>
      </c>
      <c r="H2456" s="88">
        <f t="shared" si="647"/>
        <v>0</v>
      </c>
      <c r="I2456" s="62">
        <f t="shared" si="656"/>
        <v>0</v>
      </c>
      <c r="J2456" s="89">
        <f t="shared" si="648"/>
        <v>0</v>
      </c>
      <c r="K2456" s="62">
        <f t="shared" si="657"/>
        <v>0</v>
      </c>
      <c r="L2456" s="90">
        <f t="shared" si="649"/>
        <v>95.531793372311512</v>
      </c>
      <c r="M2456" s="73">
        <f>0</f>
        <v>0</v>
      </c>
      <c r="N2456" s="89">
        <f t="shared" si="650"/>
        <v>0</v>
      </c>
      <c r="O2456" s="89">
        <f t="shared" si="651"/>
        <v>0</v>
      </c>
      <c r="P2456" s="89">
        <f t="shared" si="652"/>
        <v>0</v>
      </c>
      <c r="Q2456" s="62">
        <f t="shared" si="663"/>
        <v>0</v>
      </c>
      <c r="R2456" s="89">
        <f t="shared" si="658"/>
        <v>-95.531793372311512</v>
      </c>
      <c r="S2456" s="74">
        <f t="shared" si="659"/>
        <v>0</v>
      </c>
      <c r="T2456" s="91">
        <f t="shared" si="653"/>
        <v>6.8808107531410645E-2</v>
      </c>
      <c r="U2456" s="92">
        <f t="shared" si="654"/>
        <v>1.3688081075314105</v>
      </c>
    </row>
    <row r="2457" spans="1:21">
      <c r="A2457" s="80">
        <v>38965</v>
      </c>
      <c r="B2457" s="81">
        <v>0</v>
      </c>
      <c r="C2457" s="82">
        <v>4.7707413443822885E-3</v>
      </c>
      <c r="D2457" s="88">
        <f t="shared" si="655"/>
        <v>1.464031517862795</v>
      </c>
      <c r="E2457" s="89">
        <f t="shared" si="660"/>
        <v>14280.630357255899</v>
      </c>
      <c r="F2457" s="126">
        <f t="shared" si="661"/>
        <v>627240.30663320015</v>
      </c>
      <c r="G2457" s="62">
        <f t="shared" si="662"/>
        <v>4.392245236671246E-2</v>
      </c>
      <c r="H2457" s="88">
        <f t="shared" si="647"/>
        <v>0</v>
      </c>
      <c r="I2457" s="62">
        <f t="shared" si="656"/>
        <v>0</v>
      </c>
      <c r="J2457" s="89">
        <f t="shared" si="648"/>
        <v>0</v>
      </c>
      <c r="K2457" s="62">
        <f t="shared" si="657"/>
        <v>0</v>
      </c>
      <c r="L2457" s="90">
        <f t="shared" si="649"/>
        <v>95.414826887645773</v>
      </c>
      <c r="M2457" s="73">
        <f>0</f>
        <v>0</v>
      </c>
      <c r="N2457" s="89">
        <f t="shared" si="650"/>
        <v>0</v>
      </c>
      <c r="O2457" s="89">
        <f t="shared" si="651"/>
        <v>0</v>
      </c>
      <c r="P2457" s="89">
        <f t="shared" si="652"/>
        <v>0</v>
      </c>
      <c r="Q2457" s="62">
        <f t="shared" si="663"/>
        <v>0</v>
      </c>
      <c r="R2457" s="89">
        <f t="shared" si="658"/>
        <v>-95.414826887645773</v>
      </c>
      <c r="S2457" s="74">
        <f t="shared" si="659"/>
        <v>0</v>
      </c>
      <c r="T2457" s="91">
        <f t="shared" si="653"/>
        <v>6.403151786279504E-2</v>
      </c>
      <c r="U2457" s="92">
        <f t="shared" si="654"/>
        <v>1.3640315178627949</v>
      </c>
    </row>
    <row r="2458" spans="1:21">
      <c r="A2458" s="80">
        <v>38966</v>
      </c>
      <c r="B2458" s="81">
        <v>0</v>
      </c>
      <c r="C2458" s="82">
        <v>4.7180437808513592E-3</v>
      </c>
      <c r="D2458" s="88">
        <f t="shared" si="655"/>
        <v>1.4592607765184127</v>
      </c>
      <c r="E2458" s="89">
        <f t="shared" si="660"/>
        <v>14185.215530368254</v>
      </c>
      <c r="F2458" s="126">
        <f t="shared" si="661"/>
        <v>627240.30663320015</v>
      </c>
      <c r="G2458" s="62">
        <f t="shared" si="662"/>
        <v>4.4217890471271309E-2</v>
      </c>
      <c r="H2458" s="88">
        <f t="shared" si="647"/>
        <v>0</v>
      </c>
      <c r="I2458" s="62">
        <f t="shared" si="656"/>
        <v>0</v>
      </c>
      <c r="J2458" s="89">
        <f t="shared" si="648"/>
        <v>0</v>
      </c>
      <c r="K2458" s="62">
        <f t="shared" si="657"/>
        <v>0</v>
      </c>
      <c r="L2458" s="90">
        <f t="shared" si="649"/>
        <v>94.360875617027176</v>
      </c>
      <c r="M2458" s="73">
        <f>0</f>
        <v>0</v>
      </c>
      <c r="N2458" s="89">
        <f t="shared" si="650"/>
        <v>0</v>
      </c>
      <c r="O2458" s="89">
        <f t="shared" si="651"/>
        <v>0</v>
      </c>
      <c r="P2458" s="89">
        <f t="shared" si="652"/>
        <v>0</v>
      </c>
      <c r="Q2458" s="62">
        <f t="shared" si="663"/>
        <v>0</v>
      </c>
      <c r="R2458" s="89">
        <f t="shared" si="658"/>
        <v>-94.360875617027176</v>
      </c>
      <c r="S2458" s="74">
        <f t="shared" si="659"/>
        <v>0</v>
      </c>
      <c r="T2458" s="91">
        <f t="shared" si="653"/>
        <v>5.9260776518412772E-2</v>
      </c>
      <c r="U2458" s="92">
        <f t="shared" si="654"/>
        <v>1.3592607765184126</v>
      </c>
    </row>
    <row r="2459" spans="1:21">
      <c r="A2459" s="80">
        <v>38967</v>
      </c>
      <c r="B2459" s="81">
        <v>1.2445999999999999E-2</v>
      </c>
      <c r="C2459" s="82">
        <v>2.3562228212758224E-3</v>
      </c>
      <c r="D2459" s="88">
        <f t="shared" si="655"/>
        <v>1.4545427327375613</v>
      </c>
      <c r="E2459" s="89">
        <f t="shared" si="660"/>
        <v>14090.854654751227</v>
      </c>
      <c r="F2459" s="126">
        <f t="shared" si="661"/>
        <v>627240.30663320015</v>
      </c>
      <c r="G2459" s="62">
        <f t="shared" si="662"/>
        <v>4.4514000179662915E-2</v>
      </c>
      <c r="H2459" s="88">
        <f t="shared" si="647"/>
        <v>248.92</v>
      </c>
      <c r="I2459" s="62">
        <f t="shared" si="656"/>
        <v>2489.1999999999998</v>
      </c>
      <c r="J2459" s="89">
        <f t="shared" si="648"/>
        <v>448.05599999999998</v>
      </c>
      <c r="K2459" s="62">
        <f t="shared" si="657"/>
        <v>9857.232</v>
      </c>
      <c r="L2459" s="90">
        <f t="shared" si="649"/>
        <v>47.124456425516449</v>
      </c>
      <c r="M2459" s="73">
        <f>0</f>
        <v>0</v>
      </c>
      <c r="N2459" s="89">
        <f t="shared" si="650"/>
        <v>0</v>
      </c>
      <c r="O2459" s="89">
        <f t="shared" si="651"/>
        <v>0</v>
      </c>
      <c r="P2459" s="89">
        <f t="shared" si="652"/>
        <v>0</v>
      </c>
      <c r="Q2459" s="62">
        <f t="shared" si="663"/>
        <v>0</v>
      </c>
      <c r="R2459" s="89">
        <f t="shared" si="658"/>
        <v>649.85154357448357</v>
      </c>
      <c r="S2459" s="74">
        <f t="shared" si="659"/>
        <v>12346.432000000001</v>
      </c>
      <c r="T2459" s="91">
        <f t="shared" si="653"/>
        <v>5.4542732737561384E-2</v>
      </c>
      <c r="U2459" s="92">
        <f t="shared" si="654"/>
        <v>1.3545427327375612</v>
      </c>
    </row>
    <row r="2460" spans="1:21">
      <c r="A2460" s="80">
        <v>38968</v>
      </c>
      <c r="B2460" s="81">
        <v>0</v>
      </c>
      <c r="C2460" s="82">
        <v>3.5202609239069838E-3</v>
      </c>
      <c r="D2460" s="88">
        <f t="shared" si="655"/>
        <v>1.4870353099162854</v>
      </c>
      <c r="E2460" s="89">
        <f t="shared" si="660"/>
        <v>14740.70619832571</v>
      </c>
      <c r="F2460" s="126">
        <f t="shared" si="661"/>
        <v>639586.73863320018</v>
      </c>
      <c r="G2460" s="62">
        <f t="shared" si="662"/>
        <v>4.3389151783368843E-2</v>
      </c>
      <c r="H2460" s="88">
        <f t="shared" si="647"/>
        <v>0</v>
      </c>
      <c r="I2460" s="62">
        <f t="shared" si="656"/>
        <v>0</v>
      </c>
      <c r="J2460" s="89">
        <f t="shared" si="648"/>
        <v>0</v>
      </c>
      <c r="K2460" s="62">
        <f t="shared" si="657"/>
        <v>0</v>
      </c>
      <c r="L2460" s="90">
        <f t="shared" si="649"/>
        <v>70.405218478139673</v>
      </c>
      <c r="M2460" s="73">
        <f>0</f>
        <v>0</v>
      </c>
      <c r="N2460" s="89">
        <f t="shared" si="650"/>
        <v>0</v>
      </c>
      <c r="O2460" s="89">
        <f t="shared" si="651"/>
        <v>0</v>
      </c>
      <c r="P2460" s="89">
        <f t="shared" si="652"/>
        <v>0</v>
      </c>
      <c r="Q2460" s="62">
        <f t="shared" si="663"/>
        <v>0</v>
      </c>
      <c r="R2460" s="89">
        <f t="shared" si="658"/>
        <v>-70.405218478139673</v>
      </c>
      <c r="S2460" s="74">
        <f t="shared" si="659"/>
        <v>0</v>
      </c>
      <c r="T2460" s="91">
        <f t="shared" si="653"/>
        <v>8.7035309916285497E-2</v>
      </c>
      <c r="U2460" s="92">
        <f t="shared" si="654"/>
        <v>1.3870353099162853</v>
      </c>
    </row>
    <row r="2461" spans="1:21">
      <c r="A2461" s="80">
        <v>38969</v>
      </c>
      <c r="B2461" s="81">
        <v>1.2700000000000001E-3</v>
      </c>
      <c r="C2461" s="82">
        <v>4.4926292738703627E-3</v>
      </c>
      <c r="D2461" s="88">
        <f t="shared" si="655"/>
        <v>1.4835150489923785</v>
      </c>
      <c r="E2461" s="89">
        <f t="shared" si="660"/>
        <v>14670.30097984757</v>
      </c>
      <c r="F2461" s="126">
        <f t="shared" si="661"/>
        <v>639586.73863320018</v>
      </c>
      <c r="G2461" s="62">
        <f t="shared" si="662"/>
        <v>4.3597383551420885E-2</v>
      </c>
      <c r="H2461" s="88">
        <f t="shared" si="647"/>
        <v>25.400000000000002</v>
      </c>
      <c r="I2461" s="62">
        <f t="shared" si="656"/>
        <v>254</v>
      </c>
      <c r="J2461" s="89">
        <f t="shared" si="648"/>
        <v>45.72</v>
      </c>
      <c r="K2461" s="62">
        <f t="shared" si="657"/>
        <v>1005.8399999999999</v>
      </c>
      <c r="L2461" s="90">
        <f t="shared" si="649"/>
        <v>89.85258547740726</v>
      </c>
      <c r="M2461" s="73">
        <f>0</f>
        <v>0</v>
      </c>
      <c r="N2461" s="89">
        <f t="shared" si="650"/>
        <v>0</v>
      </c>
      <c r="O2461" s="89">
        <f t="shared" si="651"/>
        <v>0</v>
      </c>
      <c r="P2461" s="89">
        <f t="shared" si="652"/>
        <v>0</v>
      </c>
      <c r="Q2461" s="62">
        <f t="shared" si="663"/>
        <v>0</v>
      </c>
      <c r="R2461" s="89">
        <f t="shared" si="658"/>
        <v>-18.732585477407255</v>
      </c>
      <c r="S2461" s="74">
        <f t="shared" si="659"/>
        <v>1259.8399999999999</v>
      </c>
      <c r="T2461" s="91">
        <f t="shared" si="653"/>
        <v>8.3515048992378604E-2</v>
      </c>
      <c r="U2461" s="92">
        <f t="shared" si="654"/>
        <v>1.3835150489923784</v>
      </c>
    </row>
    <row r="2462" spans="1:21">
      <c r="A2462" s="80">
        <v>38970</v>
      </c>
      <c r="B2462" s="81">
        <v>0</v>
      </c>
      <c r="C2462" s="82">
        <v>3.429514047478331E-3</v>
      </c>
      <c r="D2462" s="88">
        <f t="shared" si="655"/>
        <v>1.4825784197185081</v>
      </c>
      <c r="E2462" s="89">
        <f t="shared" si="660"/>
        <v>14651.568394370162</v>
      </c>
      <c r="F2462" s="126">
        <f t="shared" si="661"/>
        <v>640846.57863320014</v>
      </c>
      <c r="G2462" s="62">
        <f t="shared" si="662"/>
        <v>4.3739111157508857E-2</v>
      </c>
      <c r="H2462" s="88">
        <f t="shared" si="647"/>
        <v>0</v>
      </c>
      <c r="I2462" s="62">
        <f t="shared" si="656"/>
        <v>0</v>
      </c>
      <c r="J2462" s="89">
        <f t="shared" si="648"/>
        <v>0</v>
      </c>
      <c r="K2462" s="62">
        <f t="shared" si="657"/>
        <v>0</v>
      </c>
      <c r="L2462" s="90">
        <f t="shared" si="649"/>
        <v>68.590280949566619</v>
      </c>
      <c r="M2462" s="73">
        <f>0</f>
        <v>0</v>
      </c>
      <c r="N2462" s="89">
        <f t="shared" si="650"/>
        <v>0</v>
      </c>
      <c r="O2462" s="89">
        <f t="shared" si="651"/>
        <v>0</v>
      </c>
      <c r="P2462" s="89">
        <f t="shared" si="652"/>
        <v>0</v>
      </c>
      <c r="Q2462" s="62">
        <f t="shared" si="663"/>
        <v>0</v>
      </c>
      <c r="R2462" s="89">
        <f t="shared" si="658"/>
        <v>-68.590280949566619</v>
      </c>
      <c r="S2462" s="74">
        <f t="shared" si="659"/>
        <v>0</v>
      </c>
      <c r="T2462" s="91">
        <f t="shared" si="653"/>
        <v>8.2578419718508211E-2</v>
      </c>
      <c r="U2462" s="92">
        <f t="shared" si="654"/>
        <v>1.382578419718508</v>
      </c>
    </row>
    <row r="2463" spans="1:21">
      <c r="A2463" s="80">
        <v>38971</v>
      </c>
      <c r="B2463" s="81">
        <v>0</v>
      </c>
      <c r="C2463" s="82">
        <v>4.3917777936280499E-3</v>
      </c>
      <c r="D2463" s="88">
        <f t="shared" si="655"/>
        <v>1.4791489056710299</v>
      </c>
      <c r="E2463" s="89">
        <f t="shared" si="660"/>
        <v>14582.978113420595</v>
      </c>
      <c r="F2463" s="126">
        <f t="shared" si="661"/>
        <v>640846.57863320014</v>
      </c>
      <c r="G2463" s="62">
        <f t="shared" si="662"/>
        <v>4.3944835797527143E-2</v>
      </c>
      <c r="H2463" s="88">
        <f t="shared" si="647"/>
        <v>0</v>
      </c>
      <c r="I2463" s="62">
        <f t="shared" si="656"/>
        <v>0</v>
      </c>
      <c r="J2463" s="89">
        <f t="shared" si="648"/>
        <v>0</v>
      </c>
      <c r="K2463" s="62">
        <f t="shared" si="657"/>
        <v>0</v>
      </c>
      <c r="L2463" s="90">
        <f t="shared" si="649"/>
        <v>87.835555872561002</v>
      </c>
      <c r="M2463" s="73">
        <f>0</f>
        <v>0</v>
      </c>
      <c r="N2463" s="89">
        <f t="shared" si="650"/>
        <v>0</v>
      </c>
      <c r="O2463" s="89">
        <f t="shared" si="651"/>
        <v>0</v>
      </c>
      <c r="P2463" s="89">
        <f t="shared" si="652"/>
        <v>0</v>
      </c>
      <c r="Q2463" s="62">
        <f t="shared" si="663"/>
        <v>0</v>
      </c>
      <c r="R2463" s="89">
        <f t="shared" si="658"/>
        <v>-87.835555872561002</v>
      </c>
      <c r="S2463" s="74">
        <f t="shared" si="659"/>
        <v>0</v>
      </c>
      <c r="T2463" s="91">
        <f t="shared" si="653"/>
        <v>7.9148905671029945E-2</v>
      </c>
      <c r="U2463" s="92">
        <f t="shared" si="654"/>
        <v>1.3791489056710298</v>
      </c>
    </row>
    <row r="2464" spans="1:21">
      <c r="A2464" s="80">
        <v>38972</v>
      </c>
      <c r="B2464" s="81">
        <v>0</v>
      </c>
      <c r="C2464" s="82">
        <v>4.1876349326997698E-3</v>
      </c>
      <c r="D2464" s="88">
        <f t="shared" si="655"/>
        <v>1.4747571278774017</v>
      </c>
      <c r="E2464" s="89">
        <f t="shared" si="660"/>
        <v>14495.142557548033</v>
      </c>
      <c r="F2464" s="126">
        <f t="shared" si="661"/>
        <v>640846.57863320014</v>
      </c>
      <c r="G2464" s="62">
        <f t="shared" si="662"/>
        <v>4.4211126319657554E-2</v>
      </c>
      <c r="H2464" s="88">
        <f t="shared" si="647"/>
        <v>0</v>
      </c>
      <c r="I2464" s="62">
        <f t="shared" si="656"/>
        <v>0</v>
      </c>
      <c r="J2464" s="89">
        <f t="shared" si="648"/>
        <v>0</v>
      </c>
      <c r="K2464" s="62">
        <f t="shared" si="657"/>
        <v>0</v>
      </c>
      <c r="L2464" s="90">
        <f t="shared" si="649"/>
        <v>83.752698653995395</v>
      </c>
      <c r="M2464" s="73">
        <f>0</f>
        <v>0</v>
      </c>
      <c r="N2464" s="89">
        <f t="shared" si="650"/>
        <v>0</v>
      </c>
      <c r="O2464" s="89">
        <f t="shared" si="651"/>
        <v>0</v>
      </c>
      <c r="P2464" s="89">
        <f t="shared" si="652"/>
        <v>0</v>
      </c>
      <c r="Q2464" s="62">
        <f t="shared" si="663"/>
        <v>0</v>
      </c>
      <c r="R2464" s="89">
        <f t="shared" si="658"/>
        <v>-83.752698653995395</v>
      </c>
      <c r="S2464" s="74">
        <f t="shared" si="659"/>
        <v>0</v>
      </c>
      <c r="T2464" s="91">
        <f t="shared" si="653"/>
        <v>7.4757127877401741E-2</v>
      </c>
      <c r="U2464" s="92">
        <f t="shared" si="654"/>
        <v>1.3747571278774016</v>
      </c>
    </row>
    <row r="2465" spans="1:21">
      <c r="A2465" s="80">
        <v>38973</v>
      </c>
      <c r="B2465" s="81">
        <v>3.3019999999999998E-3</v>
      </c>
      <c r="C2465" s="82">
        <v>2.571920829448474E-3</v>
      </c>
      <c r="D2465" s="88">
        <f t="shared" si="655"/>
        <v>1.4705694929447017</v>
      </c>
      <c r="E2465" s="89">
        <f t="shared" si="660"/>
        <v>14411.389858894037</v>
      </c>
      <c r="F2465" s="126">
        <f t="shared" si="661"/>
        <v>640846.57863320014</v>
      </c>
      <c r="G2465" s="62">
        <f t="shared" si="662"/>
        <v>4.4468062061182777E-2</v>
      </c>
      <c r="H2465" s="88">
        <f t="shared" si="647"/>
        <v>66.039999999999992</v>
      </c>
      <c r="I2465" s="62">
        <f t="shared" si="656"/>
        <v>660.4</v>
      </c>
      <c r="J2465" s="89">
        <f t="shared" si="648"/>
        <v>118.87199999999999</v>
      </c>
      <c r="K2465" s="62">
        <f t="shared" si="657"/>
        <v>2615.1839999999997</v>
      </c>
      <c r="L2465" s="90">
        <f t="shared" si="649"/>
        <v>51.438416588969481</v>
      </c>
      <c r="M2465" s="73">
        <f>0</f>
        <v>0</v>
      </c>
      <c r="N2465" s="89">
        <f t="shared" si="650"/>
        <v>0</v>
      </c>
      <c r="O2465" s="89">
        <f t="shared" si="651"/>
        <v>0</v>
      </c>
      <c r="P2465" s="89">
        <f t="shared" si="652"/>
        <v>0</v>
      </c>
      <c r="Q2465" s="62">
        <f t="shared" si="663"/>
        <v>0</v>
      </c>
      <c r="R2465" s="89">
        <f t="shared" si="658"/>
        <v>133.47358341103049</v>
      </c>
      <c r="S2465" s="74">
        <f t="shared" si="659"/>
        <v>3275.5839999999998</v>
      </c>
      <c r="T2465" s="91">
        <f t="shared" si="653"/>
        <v>7.0569492944701828E-2</v>
      </c>
      <c r="U2465" s="92">
        <f t="shared" si="654"/>
        <v>1.3705694929447017</v>
      </c>
    </row>
    <row r="2466" spans="1:21">
      <c r="A2466" s="80">
        <v>38974</v>
      </c>
      <c r="B2466" s="81">
        <v>5.0799999999999999E-4</v>
      </c>
      <c r="C2466" s="82">
        <v>4.189178247666815E-3</v>
      </c>
      <c r="D2466" s="88">
        <f t="shared" si="655"/>
        <v>1.4772431721152535</v>
      </c>
      <c r="E2466" s="89">
        <f t="shared" si="660"/>
        <v>14544.863442305068</v>
      </c>
      <c r="F2466" s="126">
        <f t="shared" si="661"/>
        <v>644122.16263320018</v>
      </c>
      <c r="G2466" s="62">
        <f t="shared" si="662"/>
        <v>4.4285198358047957E-2</v>
      </c>
      <c r="H2466" s="88">
        <f t="shared" si="647"/>
        <v>10.16</v>
      </c>
      <c r="I2466" s="62">
        <f t="shared" si="656"/>
        <v>101.60000000000001</v>
      </c>
      <c r="J2466" s="89">
        <f t="shared" si="648"/>
        <v>18.287999999999997</v>
      </c>
      <c r="K2466" s="62">
        <f t="shared" si="657"/>
        <v>402.3359999999999</v>
      </c>
      <c r="L2466" s="90">
        <f t="shared" si="649"/>
        <v>83.783564953336295</v>
      </c>
      <c r="M2466" s="73">
        <f>0</f>
        <v>0</v>
      </c>
      <c r="N2466" s="89">
        <f t="shared" si="650"/>
        <v>0</v>
      </c>
      <c r="O2466" s="89">
        <f t="shared" si="651"/>
        <v>0</v>
      </c>
      <c r="P2466" s="89">
        <f t="shared" si="652"/>
        <v>0</v>
      </c>
      <c r="Q2466" s="62">
        <f t="shared" si="663"/>
        <v>0</v>
      </c>
      <c r="R2466" s="89">
        <f t="shared" si="658"/>
        <v>-55.335564953336302</v>
      </c>
      <c r="S2466" s="74">
        <f t="shared" si="659"/>
        <v>503.93599999999992</v>
      </c>
      <c r="T2466" s="91">
        <f t="shared" si="653"/>
        <v>7.7243172115253556E-2</v>
      </c>
      <c r="U2466" s="92">
        <f t="shared" si="654"/>
        <v>1.3772431721152534</v>
      </c>
    </row>
    <row r="2467" spans="1:21">
      <c r="A2467" s="80">
        <v>38975</v>
      </c>
      <c r="B2467" s="81">
        <v>0</v>
      </c>
      <c r="C2467" s="82">
        <v>4.8163632253804068E-3</v>
      </c>
      <c r="D2467" s="88">
        <f t="shared" si="655"/>
        <v>1.4744763938675867</v>
      </c>
      <c r="E2467" s="89">
        <f t="shared" si="660"/>
        <v>14489.527877351731</v>
      </c>
      <c r="F2467" s="126">
        <f t="shared" si="661"/>
        <v>644626.09863320016</v>
      </c>
      <c r="G2467" s="62">
        <f t="shared" si="662"/>
        <v>4.4489103032873921E-2</v>
      </c>
      <c r="H2467" s="88">
        <f t="shared" si="647"/>
        <v>0</v>
      </c>
      <c r="I2467" s="62">
        <f t="shared" si="656"/>
        <v>0</v>
      </c>
      <c r="J2467" s="89">
        <f t="shared" si="648"/>
        <v>0</v>
      </c>
      <c r="K2467" s="62">
        <f t="shared" si="657"/>
        <v>0</v>
      </c>
      <c r="L2467" s="90">
        <f t="shared" si="649"/>
        <v>96.327264507608135</v>
      </c>
      <c r="M2467" s="73">
        <f>0</f>
        <v>0</v>
      </c>
      <c r="N2467" s="89">
        <f t="shared" si="650"/>
        <v>0</v>
      </c>
      <c r="O2467" s="89">
        <f t="shared" si="651"/>
        <v>0</v>
      </c>
      <c r="P2467" s="89">
        <f t="shared" si="652"/>
        <v>0</v>
      </c>
      <c r="Q2467" s="62">
        <f t="shared" si="663"/>
        <v>0</v>
      </c>
      <c r="R2467" s="89">
        <f t="shared" si="658"/>
        <v>-96.327264507608135</v>
      </c>
      <c r="S2467" s="74">
        <f t="shared" si="659"/>
        <v>0</v>
      </c>
      <c r="T2467" s="91">
        <f t="shared" si="653"/>
        <v>7.4476393867586754E-2</v>
      </c>
      <c r="U2467" s="92">
        <f t="shared" si="654"/>
        <v>1.3744763938675866</v>
      </c>
    </row>
    <row r="2468" spans="1:21">
      <c r="A2468" s="80">
        <v>38976</v>
      </c>
      <c r="B2468" s="81">
        <v>0</v>
      </c>
      <c r="C2468" s="82">
        <v>4.8731470488088437E-3</v>
      </c>
      <c r="D2468" s="88">
        <f t="shared" si="655"/>
        <v>1.4696600306422061</v>
      </c>
      <c r="E2468" s="89">
        <f t="shared" si="660"/>
        <v>14393.200612844123</v>
      </c>
      <c r="F2468" s="126">
        <f t="shared" si="661"/>
        <v>644626.09863320016</v>
      </c>
      <c r="G2468" s="62">
        <f t="shared" si="662"/>
        <v>4.4786848733140872E-2</v>
      </c>
      <c r="H2468" s="88">
        <f t="shared" si="647"/>
        <v>0</v>
      </c>
      <c r="I2468" s="62">
        <f t="shared" si="656"/>
        <v>0</v>
      </c>
      <c r="J2468" s="89">
        <f t="shared" si="648"/>
        <v>0</v>
      </c>
      <c r="K2468" s="62">
        <f t="shared" si="657"/>
        <v>0</v>
      </c>
      <c r="L2468" s="90">
        <f t="shared" si="649"/>
        <v>97.462940976176867</v>
      </c>
      <c r="M2468" s="73">
        <f>0</f>
        <v>0</v>
      </c>
      <c r="N2468" s="89">
        <f t="shared" si="650"/>
        <v>0</v>
      </c>
      <c r="O2468" s="89">
        <f t="shared" si="651"/>
        <v>0</v>
      </c>
      <c r="P2468" s="89">
        <f t="shared" si="652"/>
        <v>0</v>
      </c>
      <c r="Q2468" s="62">
        <f t="shared" si="663"/>
        <v>0</v>
      </c>
      <c r="R2468" s="89">
        <f t="shared" si="658"/>
        <v>-97.462940976176867</v>
      </c>
      <c r="S2468" s="74">
        <f t="shared" si="659"/>
        <v>0</v>
      </c>
      <c r="T2468" s="91">
        <f t="shared" si="653"/>
        <v>6.9660030642206161E-2</v>
      </c>
      <c r="U2468" s="92">
        <f t="shared" si="654"/>
        <v>1.369660030642206</v>
      </c>
    </row>
    <row r="2469" spans="1:21">
      <c r="A2469" s="80">
        <v>38977</v>
      </c>
      <c r="B2469" s="81">
        <v>0</v>
      </c>
      <c r="C2469" s="82">
        <v>4.6513688961089686E-3</v>
      </c>
      <c r="D2469" s="88">
        <f t="shared" si="655"/>
        <v>1.4647868835933973</v>
      </c>
      <c r="E2469" s="89">
        <f t="shared" si="660"/>
        <v>14295.737671867946</v>
      </c>
      <c r="F2469" s="126">
        <f t="shared" si="661"/>
        <v>644626.09863320016</v>
      </c>
      <c r="G2469" s="62">
        <f t="shared" si="662"/>
        <v>4.5092188555035953E-2</v>
      </c>
      <c r="H2469" s="88">
        <f t="shared" si="647"/>
        <v>0</v>
      </c>
      <c r="I2469" s="62">
        <f t="shared" si="656"/>
        <v>0</v>
      </c>
      <c r="J2469" s="89">
        <f t="shared" si="648"/>
        <v>0</v>
      </c>
      <c r="K2469" s="62">
        <f t="shared" si="657"/>
        <v>0</v>
      </c>
      <c r="L2469" s="90">
        <f t="shared" si="649"/>
        <v>93.027377922179369</v>
      </c>
      <c r="M2469" s="73">
        <f>0</f>
        <v>0</v>
      </c>
      <c r="N2469" s="89">
        <f t="shared" si="650"/>
        <v>0</v>
      </c>
      <c r="O2469" s="89">
        <f t="shared" si="651"/>
        <v>0</v>
      </c>
      <c r="P2469" s="89">
        <f t="shared" si="652"/>
        <v>0</v>
      </c>
      <c r="Q2469" s="62">
        <f t="shared" si="663"/>
        <v>0</v>
      </c>
      <c r="R2469" s="89">
        <f t="shared" si="658"/>
        <v>-93.027377922179369</v>
      </c>
      <c r="S2469" s="74">
        <f t="shared" si="659"/>
        <v>0</v>
      </c>
      <c r="T2469" s="91">
        <f t="shared" si="653"/>
        <v>6.4786883593397349E-2</v>
      </c>
      <c r="U2469" s="92">
        <f t="shared" si="654"/>
        <v>1.3647868835933972</v>
      </c>
    </row>
    <row r="2470" spans="1:21">
      <c r="A2470" s="80">
        <v>38978</v>
      </c>
      <c r="B2470" s="81">
        <v>8.6359999999999996E-3</v>
      </c>
      <c r="C2470" s="82">
        <v>4.382397460722093E-3</v>
      </c>
      <c r="D2470" s="88">
        <f t="shared" si="655"/>
        <v>1.4601355146972885</v>
      </c>
      <c r="E2470" s="89">
        <f t="shared" si="660"/>
        <v>14202.710293945767</v>
      </c>
      <c r="F2470" s="126">
        <f t="shared" si="661"/>
        <v>644626.09863320016</v>
      </c>
      <c r="G2470" s="62">
        <f t="shared" si="662"/>
        <v>4.5387541201061248E-2</v>
      </c>
      <c r="H2470" s="88">
        <f t="shared" si="647"/>
        <v>172.72</v>
      </c>
      <c r="I2470" s="62">
        <f t="shared" si="656"/>
        <v>1727.2</v>
      </c>
      <c r="J2470" s="89">
        <f t="shared" si="648"/>
        <v>310.89599999999996</v>
      </c>
      <c r="K2470" s="62">
        <f t="shared" si="657"/>
        <v>6839.7119999999986</v>
      </c>
      <c r="L2470" s="90">
        <f t="shared" si="649"/>
        <v>87.647949214441866</v>
      </c>
      <c r="M2470" s="73">
        <f>0</f>
        <v>0</v>
      </c>
      <c r="N2470" s="89">
        <f t="shared" si="650"/>
        <v>0</v>
      </c>
      <c r="O2470" s="89">
        <f t="shared" si="651"/>
        <v>0</v>
      </c>
      <c r="P2470" s="89">
        <f t="shared" si="652"/>
        <v>0</v>
      </c>
      <c r="Q2470" s="62">
        <f t="shared" si="663"/>
        <v>0</v>
      </c>
      <c r="R2470" s="89">
        <f t="shared" si="658"/>
        <v>395.96805078555815</v>
      </c>
      <c r="S2470" s="74">
        <f t="shared" si="659"/>
        <v>8566.9119999999984</v>
      </c>
      <c r="T2470" s="91">
        <f t="shared" si="653"/>
        <v>6.0135514697288617E-2</v>
      </c>
      <c r="U2470" s="92">
        <f t="shared" si="654"/>
        <v>1.3601355146972884</v>
      </c>
    </row>
    <row r="2471" spans="1:21">
      <c r="A2471" s="80">
        <v>38979</v>
      </c>
      <c r="B2471" s="81">
        <v>2.5654E-2</v>
      </c>
      <c r="C2471" s="82">
        <v>3.8117727694474716E-3</v>
      </c>
      <c r="D2471" s="88">
        <f t="shared" si="655"/>
        <v>1.4799339172365662</v>
      </c>
      <c r="E2471" s="89">
        <f t="shared" si="660"/>
        <v>14598.678344731325</v>
      </c>
      <c r="F2471" s="126">
        <f t="shared" si="661"/>
        <v>653193.01063320017</v>
      </c>
      <c r="G2471" s="62">
        <f t="shared" si="662"/>
        <v>4.4743297660841883E-2</v>
      </c>
      <c r="H2471" s="88">
        <f t="shared" si="647"/>
        <v>513.08000000000004</v>
      </c>
      <c r="I2471" s="62">
        <f t="shared" si="656"/>
        <v>5130.8000000000011</v>
      </c>
      <c r="J2471" s="89">
        <f t="shared" si="648"/>
        <v>923.54399999999987</v>
      </c>
      <c r="K2471" s="62">
        <f t="shared" si="657"/>
        <v>20317.967999999997</v>
      </c>
      <c r="L2471" s="90">
        <f t="shared" si="649"/>
        <v>76.235455388949433</v>
      </c>
      <c r="M2471" s="73">
        <f>0</f>
        <v>0</v>
      </c>
      <c r="N2471" s="89">
        <f t="shared" si="650"/>
        <v>0</v>
      </c>
      <c r="O2471" s="89">
        <f t="shared" si="651"/>
        <v>0</v>
      </c>
      <c r="P2471" s="89">
        <f t="shared" si="652"/>
        <v>0</v>
      </c>
      <c r="Q2471" s="62">
        <f t="shared" si="663"/>
        <v>0</v>
      </c>
      <c r="R2471" s="89">
        <f t="shared" si="658"/>
        <v>1360.3885446110503</v>
      </c>
      <c r="S2471" s="74">
        <f t="shared" si="659"/>
        <v>25448.767999999996</v>
      </c>
      <c r="T2471" s="91">
        <f t="shared" si="653"/>
        <v>7.9933917236566288E-2</v>
      </c>
      <c r="U2471" s="92">
        <f t="shared" si="654"/>
        <v>1.3799339172365661</v>
      </c>
    </row>
    <row r="2472" spans="1:21">
      <c r="A2472" s="80">
        <v>38980</v>
      </c>
      <c r="B2472" s="81">
        <v>0</v>
      </c>
      <c r="C2472" s="82">
        <v>4.7318634682316299E-3</v>
      </c>
      <c r="D2472" s="88">
        <f t="shared" si="655"/>
        <v>1.5479533444671187</v>
      </c>
      <c r="E2472" s="89">
        <f t="shared" si="660"/>
        <v>15959.066889342375</v>
      </c>
      <c r="F2472" s="126">
        <f t="shared" si="661"/>
        <v>678641.77863320021</v>
      </c>
      <c r="G2472" s="62">
        <f t="shared" si="662"/>
        <v>4.2523900885859688E-2</v>
      </c>
      <c r="H2472" s="88">
        <f t="shared" si="647"/>
        <v>0</v>
      </c>
      <c r="I2472" s="62">
        <f t="shared" si="656"/>
        <v>0</v>
      </c>
      <c r="J2472" s="89">
        <f t="shared" si="648"/>
        <v>0</v>
      </c>
      <c r="K2472" s="62">
        <f t="shared" si="657"/>
        <v>0</v>
      </c>
      <c r="L2472" s="90">
        <f t="shared" si="649"/>
        <v>94.637269364632601</v>
      </c>
      <c r="M2472" s="73">
        <f>0</f>
        <v>0</v>
      </c>
      <c r="N2472" s="89">
        <f t="shared" si="650"/>
        <v>1607.5022462057177</v>
      </c>
      <c r="O2472" s="89">
        <f t="shared" si="651"/>
        <v>959.06688934237479</v>
      </c>
      <c r="P2472" s="89">
        <f t="shared" si="652"/>
        <v>959.06688934237479</v>
      </c>
      <c r="Q2472" s="62">
        <f t="shared" si="663"/>
        <v>40783.265345304906</v>
      </c>
      <c r="R2472" s="89">
        <f t="shared" si="658"/>
        <v>-1053.7041587070073</v>
      </c>
      <c r="S2472" s="74">
        <f t="shared" si="659"/>
        <v>-40783.265345304906</v>
      </c>
      <c r="T2472" s="91">
        <f t="shared" si="653"/>
        <v>0.14795334446711883</v>
      </c>
      <c r="U2472" s="92">
        <f t="shared" si="654"/>
        <v>1.4479533444671187</v>
      </c>
    </row>
    <row r="2473" spans="1:21">
      <c r="A2473" s="80">
        <v>38981</v>
      </c>
      <c r="B2473" s="81">
        <v>0</v>
      </c>
      <c r="C2473" s="82">
        <v>5.2656729604746468E-3</v>
      </c>
      <c r="D2473" s="88">
        <f t="shared" si="655"/>
        <v>1.4952681365317684</v>
      </c>
      <c r="E2473" s="89">
        <f t="shared" si="660"/>
        <v>14905.362730635368</v>
      </c>
      <c r="F2473" s="126">
        <f t="shared" si="661"/>
        <v>637858.51328789536</v>
      </c>
      <c r="G2473" s="62">
        <f t="shared" si="662"/>
        <v>4.2793894037673343E-2</v>
      </c>
      <c r="H2473" s="88">
        <f t="shared" si="647"/>
        <v>0</v>
      </c>
      <c r="I2473" s="62">
        <f t="shared" si="656"/>
        <v>0</v>
      </c>
      <c r="J2473" s="89">
        <f t="shared" si="648"/>
        <v>0</v>
      </c>
      <c r="K2473" s="62">
        <f t="shared" si="657"/>
        <v>0</v>
      </c>
      <c r="L2473" s="90">
        <f t="shared" si="649"/>
        <v>105.31345920949293</v>
      </c>
      <c r="M2473" s="73">
        <f>0</f>
        <v>0</v>
      </c>
      <c r="N2473" s="89">
        <f t="shared" si="650"/>
        <v>0</v>
      </c>
      <c r="O2473" s="89">
        <f t="shared" si="651"/>
        <v>0</v>
      </c>
      <c r="P2473" s="89">
        <f t="shared" si="652"/>
        <v>0</v>
      </c>
      <c r="Q2473" s="62">
        <f t="shared" si="663"/>
        <v>0</v>
      </c>
      <c r="R2473" s="89">
        <f t="shared" si="658"/>
        <v>-105.31345920949293</v>
      </c>
      <c r="S2473" s="74">
        <f t="shared" si="659"/>
        <v>0</v>
      </c>
      <c r="T2473" s="91">
        <f t="shared" si="653"/>
        <v>9.5268136531768466E-2</v>
      </c>
      <c r="U2473" s="92">
        <f t="shared" si="654"/>
        <v>1.3952681365317683</v>
      </c>
    </row>
    <row r="2474" spans="1:21">
      <c r="A2474" s="80">
        <v>38982</v>
      </c>
      <c r="B2474" s="81">
        <v>0</v>
      </c>
      <c r="C2474" s="82">
        <v>5.0660527384183687E-3</v>
      </c>
      <c r="D2474" s="88">
        <f t="shared" si="655"/>
        <v>1.4900024635712938</v>
      </c>
      <c r="E2474" s="89">
        <f t="shared" si="660"/>
        <v>14800.049271425876</v>
      </c>
      <c r="F2474" s="126">
        <f t="shared" si="661"/>
        <v>637858.51328789536</v>
      </c>
      <c r="G2474" s="62">
        <f t="shared" si="662"/>
        <v>4.3098404714056897E-2</v>
      </c>
      <c r="H2474" s="88">
        <f t="shared" si="647"/>
        <v>0</v>
      </c>
      <c r="I2474" s="62">
        <f t="shared" si="656"/>
        <v>0</v>
      </c>
      <c r="J2474" s="89">
        <f t="shared" si="648"/>
        <v>0</v>
      </c>
      <c r="K2474" s="62">
        <f t="shared" si="657"/>
        <v>0</v>
      </c>
      <c r="L2474" s="90">
        <f t="shared" si="649"/>
        <v>101.32105476836738</v>
      </c>
      <c r="M2474" s="73">
        <f>0</f>
        <v>0</v>
      </c>
      <c r="N2474" s="89">
        <f t="shared" si="650"/>
        <v>0</v>
      </c>
      <c r="O2474" s="89">
        <f t="shared" si="651"/>
        <v>0</v>
      </c>
      <c r="P2474" s="89">
        <f t="shared" si="652"/>
        <v>0</v>
      </c>
      <c r="Q2474" s="62">
        <f t="shared" si="663"/>
        <v>0</v>
      </c>
      <c r="R2474" s="89">
        <f t="shared" si="658"/>
        <v>-101.32105476836738</v>
      </c>
      <c r="S2474" s="74">
        <f t="shared" si="659"/>
        <v>0</v>
      </c>
      <c r="T2474" s="91">
        <f t="shared" si="653"/>
        <v>9.0002463571293934E-2</v>
      </c>
      <c r="U2474" s="92">
        <f t="shared" si="654"/>
        <v>1.3900024635712938</v>
      </c>
    </row>
    <row r="2475" spans="1:21">
      <c r="A2475" s="80">
        <v>38983</v>
      </c>
      <c r="B2475" s="81">
        <v>0</v>
      </c>
      <c r="C2475" s="82">
        <v>5.1379397823476365E-3</v>
      </c>
      <c r="D2475" s="88">
        <f t="shared" si="655"/>
        <v>1.4849364108328755</v>
      </c>
      <c r="E2475" s="89">
        <f t="shared" si="660"/>
        <v>14698.72821665751</v>
      </c>
      <c r="F2475" s="126">
        <f t="shared" si="661"/>
        <v>637858.51328789536</v>
      </c>
      <c r="G2475" s="62">
        <f t="shared" si="662"/>
        <v>4.3395489996545043E-2</v>
      </c>
      <c r="H2475" s="88">
        <f t="shared" si="647"/>
        <v>0</v>
      </c>
      <c r="I2475" s="62">
        <f t="shared" si="656"/>
        <v>0</v>
      </c>
      <c r="J2475" s="89">
        <f t="shared" si="648"/>
        <v>0</v>
      </c>
      <c r="K2475" s="62">
        <f t="shared" si="657"/>
        <v>0</v>
      </c>
      <c r="L2475" s="90">
        <f t="shared" si="649"/>
        <v>102.75879564695273</v>
      </c>
      <c r="M2475" s="73">
        <f>0</f>
        <v>0</v>
      </c>
      <c r="N2475" s="89">
        <f t="shared" si="650"/>
        <v>0</v>
      </c>
      <c r="O2475" s="89">
        <f t="shared" si="651"/>
        <v>0</v>
      </c>
      <c r="P2475" s="89">
        <f t="shared" si="652"/>
        <v>0</v>
      </c>
      <c r="Q2475" s="62">
        <f t="shared" si="663"/>
        <v>0</v>
      </c>
      <c r="R2475" s="89">
        <f t="shared" si="658"/>
        <v>-102.75879564695273</v>
      </c>
      <c r="S2475" s="74">
        <f t="shared" si="659"/>
        <v>0</v>
      </c>
      <c r="T2475" s="91">
        <f t="shared" si="653"/>
        <v>8.493641083287562E-2</v>
      </c>
      <c r="U2475" s="92">
        <f t="shared" si="654"/>
        <v>1.3849364108328754</v>
      </c>
    </row>
    <row r="2476" spans="1:21">
      <c r="A2476" s="80">
        <v>38984</v>
      </c>
      <c r="B2476" s="81">
        <v>0</v>
      </c>
      <c r="C2476" s="82">
        <v>5.1346158576196961E-3</v>
      </c>
      <c r="D2476" s="88">
        <f t="shared" si="655"/>
        <v>1.4797984710505279</v>
      </c>
      <c r="E2476" s="89">
        <f t="shared" si="660"/>
        <v>14595.969421010557</v>
      </c>
      <c r="F2476" s="126">
        <f t="shared" si="661"/>
        <v>637858.51328789536</v>
      </c>
      <c r="G2476" s="62">
        <f t="shared" si="662"/>
        <v>4.3701003673638349E-2</v>
      </c>
      <c r="H2476" s="88">
        <f t="shared" si="647"/>
        <v>0</v>
      </c>
      <c r="I2476" s="62">
        <f t="shared" si="656"/>
        <v>0</v>
      </c>
      <c r="J2476" s="89">
        <f t="shared" si="648"/>
        <v>0</v>
      </c>
      <c r="K2476" s="62">
        <f t="shared" si="657"/>
        <v>0</v>
      </c>
      <c r="L2476" s="90">
        <f t="shared" si="649"/>
        <v>102.69231715239393</v>
      </c>
      <c r="M2476" s="73">
        <f>0</f>
        <v>0</v>
      </c>
      <c r="N2476" s="89">
        <f t="shared" si="650"/>
        <v>0</v>
      </c>
      <c r="O2476" s="89">
        <f t="shared" si="651"/>
        <v>0</v>
      </c>
      <c r="P2476" s="89">
        <f t="shared" si="652"/>
        <v>0</v>
      </c>
      <c r="Q2476" s="62">
        <f t="shared" si="663"/>
        <v>0</v>
      </c>
      <c r="R2476" s="89">
        <f t="shared" si="658"/>
        <v>-102.69231715239393</v>
      </c>
      <c r="S2476" s="74">
        <f t="shared" si="659"/>
        <v>0</v>
      </c>
      <c r="T2476" s="91">
        <f t="shared" si="653"/>
        <v>7.9798471050527953E-2</v>
      </c>
      <c r="U2476" s="92">
        <f t="shared" si="654"/>
        <v>1.3797984710505278</v>
      </c>
    </row>
    <row r="2477" spans="1:21">
      <c r="A2477" s="80">
        <v>38985</v>
      </c>
      <c r="B2477" s="81">
        <v>0</v>
      </c>
      <c r="C2477" s="82">
        <v>4.9112748560946502E-3</v>
      </c>
      <c r="D2477" s="88">
        <f t="shared" si="655"/>
        <v>1.4746638551929081</v>
      </c>
      <c r="E2477" s="89">
        <f t="shared" si="660"/>
        <v>14493.277103858163</v>
      </c>
      <c r="F2477" s="126">
        <f t="shared" si="661"/>
        <v>637858.51328789536</v>
      </c>
      <c r="G2477" s="62">
        <f t="shared" si="662"/>
        <v>4.4010647744953078E-2</v>
      </c>
      <c r="H2477" s="88">
        <f t="shared" si="647"/>
        <v>0</v>
      </c>
      <c r="I2477" s="62">
        <f t="shared" si="656"/>
        <v>0</v>
      </c>
      <c r="J2477" s="89">
        <f t="shared" si="648"/>
        <v>0</v>
      </c>
      <c r="K2477" s="62">
        <f t="shared" si="657"/>
        <v>0</v>
      </c>
      <c r="L2477" s="90">
        <f t="shared" si="649"/>
        <v>98.225497121893</v>
      </c>
      <c r="M2477" s="73">
        <f>0</f>
        <v>0</v>
      </c>
      <c r="N2477" s="89">
        <f t="shared" si="650"/>
        <v>0</v>
      </c>
      <c r="O2477" s="89">
        <f t="shared" si="651"/>
        <v>0</v>
      </c>
      <c r="P2477" s="89">
        <f t="shared" si="652"/>
        <v>0</v>
      </c>
      <c r="Q2477" s="62">
        <f t="shared" si="663"/>
        <v>0</v>
      </c>
      <c r="R2477" s="89">
        <f t="shared" si="658"/>
        <v>-98.225497121893</v>
      </c>
      <c r="S2477" s="74">
        <f t="shared" si="659"/>
        <v>0</v>
      </c>
      <c r="T2477" s="91">
        <f t="shared" si="653"/>
        <v>7.4663855192908191E-2</v>
      </c>
      <c r="U2477" s="92">
        <f t="shared" si="654"/>
        <v>1.374663855192908</v>
      </c>
    </row>
    <row r="2478" spans="1:21">
      <c r="A2478" s="80">
        <v>38986</v>
      </c>
      <c r="B2478" s="81">
        <v>0</v>
      </c>
      <c r="C2478" s="82">
        <v>4.5194620041135473E-3</v>
      </c>
      <c r="D2478" s="88">
        <f t="shared" si="655"/>
        <v>1.4697525803368134</v>
      </c>
      <c r="E2478" s="89">
        <f t="shared" si="660"/>
        <v>14395.05160673627</v>
      </c>
      <c r="F2478" s="126">
        <f t="shared" si="661"/>
        <v>637858.51328789536</v>
      </c>
      <c r="G2478" s="62">
        <f t="shared" si="662"/>
        <v>4.4310957036750379E-2</v>
      </c>
      <c r="H2478" s="88">
        <f t="shared" si="647"/>
        <v>0</v>
      </c>
      <c r="I2478" s="62">
        <f t="shared" si="656"/>
        <v>0</v>
      </c>
      <c r="J2478" s="89">
        <f t="shared" si="648"/>
        <v>0</v>
      </c>
      <c r="K2478" s="62">
        <f t="shared" si="657"/>
        <v>0</v>
      </c>
      <c r="L2478" s="90">
        <f t="shared" si="649"/>
        <v>90.389240082270945</v>
      </c>
      <c r="M2478" s="73">
        <f>0</f>
        <v>0</v>
      </c>
      <c r="N2478" s="89">
        <f t="shared" si="650"/>
        <v>0</v>
      </c>
      <c r="O2478" s="89">
        <f t="shared" si="651"/>
        <v>0</v>
      </c>
      <c r="P2478" s="89">
        <f t="shared" si="652"/>
        <v>0</v>
      </c>
      <c r="Q2478" s="62">
        <f t="shared" si="663"/>
        <v>0</v>
      </c>
      <c r="R2478" s="89">
        <f t="shared" si="658"/>
        <v>-90.389240082270945</v>
      </c>
      <c r="S2478" s="74">
        <f t="shared" si="659"/>
        <v>0</v>
      </c>
      <c r="T2478" s="91">
        <f t="shared" si="653"/>
        <v>6.975258033681353E-2</v>
      </c>
      <c r="U2478" s="92">
        <f t="shared" si="654"/>
        <v>1.3697525803368134</v>
      </c>
    </row>
    <row r="2479" spans="1:21">
      <c r="A2479" s="80">
        <v>38987</v>
      </c>
      <c r="B2479" s="81">
        <v>0</v>
      </c>
      <c r="C2479" s="82">
        <v>5.0731594191276205E-3</v>
      </c>
      <c r="D2479" s="88">
        <f t="shared" si="655"/>
        <v>1.4652331183326999</v>
      </c>
      <c r="E2479" s="89">
        <f t="shared" si="660"/>
        <v>14304.662366653998</v>
      </c>
      <c r="F2479" s="126">
        <f t="shared" si="661"/>
        <v>637858.51328789536</v>
      </c>
      <c r="G2479" s="62">
        <f t="shared" si="662"/>
        <v>4.4590952022385749E-2</v>
      </c>
      <c r="H2479" s="88">
        <f t="shared" si="647"/>
        <v>0</v>
      </c>
      <c r="I2479" s="62">
        <f t="shared" si="656"/>
        <v>0</v>
      </c>
      <c r="J2479" s="89">
        <f t="shared" si="648"/>
        <v>0</v>
      </c>
      <c r="K2479" s="62">
        <f t="shared" si="657"/>
        <v>0</v>
      </c>
      <c r="L2479" s="90">
        <f t="shared" si="649"/>
        <v>101.4631883825524</v>
      </c>
      <c r="M2479" s="73">
        <f>0</f>
        <v>0</v>
      </c>
      <c r="N2479" s="89">
        <f t="shared" si="650"/>
        <v>0</v>
      </c>
      <c r="O2479" s="89">
        <f t="shared" si="651"/>
        <v>0</v>
      </c>
      <c r="P2479" s="89">
        <f t="shared" si="652"/>
        <v>0</v>
      </c>
      <c r="Q2479" s="62">
        <f t="shared" si="663"/>
        <v>0</v>
      </c>
      <c r="R2479" s="89">
        <f t="shared" si="658"/>
        <v>-101.4631883825524</v>
      </c>
      <c r="S2479" s="74">
        <f t="shared" si="659"/>
        <v>0</v>
      </c>
      <c r="T2479" s="91">
        <f t="shared" si="653"/>
        <v>6.5233118332699958E-2</v>
      </c>
      <c r="U2479" s="92">
        <f t="shared" si="654"/>
        <v>1.3652331183326998</v>
      </c>
    </row>
    <row r="2480" spans="1:21">
      <c r="A2480" s="80">
        <v>38988</v>
      </c>
      <c r="B2480" s="81">
        <v>0</v>
      </c>
      <c r="C2480" s="82">
        <v>4.8774992383298944E-3</v>
      </c>
      <c r="D2480" s="88">
        <f t="shared" si="655"/>
        <v>1.4601599589135723</v>
      </c>
      <c r="E2480" s="89">
        <f t="shared" si="660"/>
        <v>14203.199178271445</v>
      </c>
      <c r="F2480" s="126">
        <f t="shared" si="661"/>
        <v>637858.51328789536</v>
      </c>
      <c r="G2480" s="62">
        <f t="shared" si="662"/>
        <v>4.4909495760906727E-2</v>
      </c>
      <c r="H2480" s="88">
        <f t="shared" si="647"/>
        <v>0</v>
      </c>
      <c r="I2480" s="62">
        <f t="shared" si="656"/>
        <v>0</v>
      </c>
      <c r="J2480" s="89">
        <f t="shared" si="648"/>
        <v>0</v>
      </c>
      <c r="K2480" s="62">
        <f t="shared" si="657"/>
        <v>0</v>
      </c>
      <c r="L2480" s="90">
        <f t="shared" si="649"/>
        <v>97.549984766597888</v>
      </c>
      <c r="M2480" s="73">
        <f>0</f>
        <v>0</v>
      </c>
      <c r="N2480" s="89">
        <f t="shared" si="650"/>
        <v>0</v>
      </c>
      <c r="O2480" s="89">
        <f t="shared" si="651"/>
        <v>0</v>
      </c>
      <c r="P2480" s="89">
        <f t="shared" si="652"/>
        <v>0</v>
      </c>
      <c r="Q2480" s="62">
        <f t="shared" si="663"/>
        <v>0</v>
      </c>
      <c r="R2480" s="89">
        <f t="shared" si="658"/>
        <v>-97.549984766597888</v>
      </c>
      <c r="S2480" s="74">
        <f t="shared" si="659"/>
        <v>0</v>
      </c>
      <c r="T2480" s="91">
        <f t="shared" si="653"/>
        <v>6.0159958913572398E-2</v>
      </c>
      <c r="U2480" s="92">
        <f t="shared" si="654"/>
        <v>1.3601599589135722</v>
      </c>
    </row>
    <row r="2481" spans="1:21">
      <c r="A2481" s="80">
        <v>38989</v>
      </c>
      <c r="B2481" s="81">
        <v>0</v>
      </c>
      <c r="C2481" s="82">
        <v>4.5626020050316372E-3</v>
      </c>
      <c r="D2481" s="88">
        <f t="shared" si="655"/>
        <v>1.4552824596752423</v>
      </c>
      <c r="E2481" s="89">
        <f t="shared" si="660"/>
        <v>14105.649193504847</v>
      </c>
      <c r="F2481" s="126">
        <f t="shared" si="661"/>
        <v>637858.51328789536</v>
      </c>
      <c r="G2481" s="62">
        <f t="shared" si="662"/>
        <v>4.5220074917332174E-2</v>
      </c>
      <c r="H2481" s="88">
        <f t="shared" si="647"/>
        <v>0</v>
      </c>
      <c r="I2481" s="62">
        <f t="shared" si="656"/>
        <v>0</v>
      </c>
      <c r="J2481" s="89">
        <f t="shared" si="648"/>
        <v>0</v>
      </c>
      <c r="K2481" s="62">
        <f t="shared" si="657"/>
        <v>0</v>
      </c>
      <c r="L2481" s="90">
        <f t="shared" si="649"/>
        <v>91.25204010063274</v>
      </c>
      <c r="M2481" s="73">
        <f>0</f>
        <v>0</v>
      </c>
      <c r="N2481" s="89">
        <f t="shared" si="650"/>
        <v>0</v>
      </c>
      <c r="O2481" s="89">
        <f t="shared" si="651"/>
        <v>0</v>
      </c>
      <c r="P2481" s="89">
        <f t="shared" si="652"/>
        <v>0</v>
      </c>
      <c r="Q2481" s="62">
        <f t="shared" si="663"/>
        <v>0</v>
      </c>
      <c r="R2481" s="89">
        <f t="shared" si="658"/>
        <v>-91.25204010063274</v>
      </c>
      <c r="S2481" s="74">
        <f t="shared" si="659"/>
        <v>0</v>
      </c>
      <c r="T2481" s="91">
        <f t="shared" si="653"/>
        <v>5.5282459675242368E-2</v>
      </c>
      <c r="U2481" s="92">
        <f t="shared" si="654"/>
        <v>1.3552824596752422</v>
      </c>
    </row>
    <row r="2482" spans="1:21">
      <c r="A2482" s="80">
        <v>38990</v>
      </c>
      <c r="B2482" s="81">
        <v>0</v>
      </c>
      <c r="C2482" s="82">
        <v>5.2909401039051363E-3</v>
      </c>
      <c r="D2482" s="88">
        <f t="shared" si="655"/>
        <v>1.4507198576702107</v>
      </c>
      <c r="E2482" s="89">
        <f t="shared" si="660"/>
        <v>14014.397153404214</v>
      </c>
      <c r="F2482" s="126">
        <f t="shared" si="661"/>
        <v>637858.51328789536</v>
      </c>
      <c r="G2482" s="62">
        <f t="shared" si="662"/>
        <v>4.5514516700631266E-2</v>
      </c>
      <c r="H2482" s="88">
        <f t="shared" si="647"/>
        <v>0</v>
      </c>
      <c r="I2482" s="62">
        <f t="shared" si="656"/>
        <v>0</v>
      </c>
      <c r="J2482" s="89">
        <f t="shared" si="648"/>
        <v>0</v>
      </c>
      <c r="K2482" s="62">
        <f t="shared" si="657"/>
        <v>0</v>
      </c>
      <c r="L2482" s="90">
        <f t="shared" si="649"/>
        <v>105.81880207810272</v>
      </c>
      <c r="M2482" s="73">
        <f>0</f>
        <v>0</v>
      </c>
      <c r="N2482" s="89">
        <f t="shared" si="650"/>
        <v>0</v>
      </c>
      <c r="O2482" s="89">
        <f t="shared" si="651"/>
        <v>0</v>
      </c>
      <c r="P2482" s="89">
        <f t="shared" si="652"/>
        <v>0</v>
      </c>
      <c r="Q2482" s="62">
        <f t="shared" si="663"/>
        <v>0</v>
      </c>
      <c r="R2482" s="89">
        <f t="shared" si="658"/>
        <v>-105.81880207810272</v>
      </c>
      <c r="S2482" s="74">
        <f t="shared" si="659"/>
        <v>0</v>
      </c>
      <c r="T2482" s="91">
        <f t="shared" si="653"/>
        <v>5.0719857670210811E-2</v>
      </c>
      <c r="U2482" s="92">
        <f t="shared" si="654"/>
        <v>1.3507198576702106</v>
      </c>
    </row>
    <row r="2483" spans="1:21">
      <c r="A2483" s="80">
        <v>38991</v>
      </c>
      <c r="B2483" s="81">
        <v>0</v>
      </c>
      <c r="C2483" s="82">
        <v>5.1733023467101522E-3</v>
      </c>
      <c r="D2483" s="88">
        <f t="shared" si="655"/>
        <v>1.4454289175663055</v>
      </c>
      <c r="E2483" s="89">
        <f t="shared" si="660"/>
        <v>13908.57835132611</v>
      </c>
      <c r="F2483" s="126">
        <f t="shared" si="661"/>
        <v>637858.51328789536</v>
      </c>
      <c r="G2483" s="62">
        <f t="shared" si="662"/>
        <v>4.5860798794513671E-2</v>
      </c>
      <c r="H2483" s="88">
        <f t="shared" si="647"/>
        <v>0</v>
      </c>
      <c r="I2483" s="62">
        <f t="shared" si="656"/>
        <v>0</v>
      </c>
      <c r="J2483" s="89">
        <f t="shared" si="648"/>
        <v>0</v>
      </c>
      <c r="K2483" s="62">
        <f t="shared" si="657"/>
        <v>0</v>
      </c>
      <c r="L2483" s="90">
        <f t="shared" si="649"/>
        <v>103.46604693420305</v>
      </c>
      <c r="M2483" s="73">
        <f>0</f>
        <v>0</v>
      </c>
      <c r="N2483" s="89">
        <f t="shared" si="650"/>
        <v>0</v>
      </c>
      <c r="O2483" s="89">
        <f t="shared" si="651"/>
        <v>0</v>
      </c>
      <c r="P2483" s="89">
        <f t="shared" si="652"/>
        <v>0</v>
      </c>
      <c r="Q2483" s="62">
        <f t="shared" si="663"/>
        <v>0</v>
      </c>
      <c r="R2483" s="89">
        <f t="shared" si="658"/>
        <v>-103.46604693420305</v>
      </c>
      <c r="S2483" s="74">
        <f t="shared" si="659"/>
        <v>0</v>
      </c>
      <c r="T2483" s="91">
        <f t="shared" si="653"/>
        <v>4.5428917566305627E-2</v>
      </c>
      <c r="U2483" s="92">
        <f t="shared" si="654"/>
        <v>1.3454289175663054</v>
      </c>
    </row>
    <row r="2484" spans="1:21">
      <c r="A2484" s="80">
        <v>38992</v>
      </c>
      <c r="B2484" s="81">
        <v>0</v>
      </c>
      <c r="C2484" s="82">
        <v>4.2948836833908146E-3</v>
      </c>
      <c r="D2484" s="88">
        <f t="shared" si="655"/>
        <v>1.4402556152195953</v>
      </c>
      <c r="E2484" s="89">
        <f t="shared" si="660"/>
        <v>13805.112304391907</v>
      </c>
      <c r="F2484" s="126">
        <f t="shared" si="661"/>
        <v>637858.51328789536</v>
      </c>
      <c r="G2484" s="62">
        <f t="shared" si="662"/>
        <v>4.6204514619194323E-2</v>
      </c>
      <c r="H2484" s="88">
        <f t="shared" si="647"/>
        <v>0</v>
      </c>
      <c r="I2484" s="62">
        <f t="shared" si="656"/>
        <v>0</v>
      </c>
      <c r="J2484" s="89">
        <f t="shared" si="648"/>
        <v>0</v>
      </c>
      <c r="K2484" s="62">
        <f t="shared" si="657"/>
        <v>0</v>
      </c>
      <c r="L2484" s="90">
        <f t="shared" si="649"/>
        <v>85.897673667816292</v>
      </c>
      <c r="M2484" s="73">
        <f>0</f>
        <v>0</v>
      </c>
      <c r="N2484" s="89">
        <f t="shared" si="650"/>
        <v>0</v>
      </c>
      <c r="O2484" s="89">
        <f t="shared" si="651"/>
        <v>0</v>
      </c>
      <c r="P2484" s="89">
        <f t="shared" si="652"/>
        <v>0</v>
      </c>
      <c r="Q2484" s="62">
        <f t="shared" si="663"/>
        <v>0</v>
      </c>
      <c r="R2484" s="89">
        <f t="shared" si="658"/>
        <v>-85.897673667816292</v>
      </c>
      <c r="S2484" s="74">
        <f t="shared" si="659"/>
        <v>0</v>
      </c>
      <c r="T2484" s="91">
        <f t="shared" si="653"/>
        <v>4.025561521959542E-2</v>
      </c>
      <c r="U2484" s="92">
        <f t="shared" si="654"/>
        <v>1.3402556152195952</v>
      </c>
    </row>
    <row r="2485" spans="1:21">
      <c r="A2485" s="80">
        <v>38993</v>
      </c>
      <c r="B2485" s="81">
        <v>0</v>
      </c>
      <c r="C2485" s="82">
        <v>4.0607015778733446E-3</v>
      </c>
      <c r="D2485" s="88">
        <f t="shared" si="655"/>
        <v>1.4359607315362046</v>
      </c>
      <c r="E2485" s="89">
        <f t="shared" si="660"/>
        <v>13719.214630724091</v>
      </c>
      <c r="F2485" s="126">
        <f t="shared" si="661"/>
        <v>637858.51328789536</v>
      </c>
      <c r="G2485" s="62">
        <f t="shared" si="662"/>
        <v>4.6493806712478672E-2</v>
      </c>
      <c r="H2485" s="88">
        <f t="shared" si="647"/>
        <v>0</v>
      </c>
      <c r="I2485" s="62">
        <f t="shared" si="656"/>
        <v>0</v>
      </c>
      <c r="J2485" s="89">
        <f t="shared" si="648"/>
        <v>0</v>
      </c>
      <c r="K2485" s="62">
        <f t="shared" si="657"/>
        <v>0</v>
      </c>
      <c r="L2485" s="90">
        <f t="shared" si="649"/>
        <v>81.214031557466896</v>
      </c>
      <c r="M2485" s="73">
        <f>0</f>
        <v>0</v>
      </c>
      <c r="N2485" s="89">
        <f t="shared" si="650"/>
        <v>0</v>
      </c>
      <c r="O2485" s="89">
        <f t="shared" si="651"/>
        <v>0</v>
      </c>
      <c r="P2485" s="89">
        <f t="shared" si="652"/>
        <v>0</v>
      </c>
      <c r="Q2485" s="62">
        <f t="shared" si="663"/>
        <v>0</v>
      </c>
      <c r="R2485" s="89">
        <f t="shared" si="658"/>
        <v>-81.214031557466896</v>
      </c>
      <c r="S2485" s="74">
        <f t="shared" si="659"/>
        <v>0</v>
      </c>
      <c r="T2485" s="91">
        <f t="shared" si="653"/>
        <v>3.5960731536204715E-2</v>
      </c>
      <c r="U2485" s="92">
        <f t="shared" si="654"/>
        <v>1.3359607315362045</v>
      </c>
    </row>
    <row r="2486" spans="1:21">
      <c r="A2486" s="80">
        <v>38994</v>
      </c>
      <c r="B2486" s="81">
        <v>0</v>
      </c>
      <c r="C2486" s="82">
        <v>3.843575166384533E-3</v>
      </c>
      <c r="D2486" s="88">
        <f t="shared" si="655"/>
        <v>1.4319000299583313</v>
      </c>
      <c r="E2486" s="89">
        <f t="shared" si="660"/>
        <v>13638.000599166624</v>
      </c>
      <c r="F2486" s="126">
        <f t="shared" si="661"/>
        <v>637858.51328789536</v>
      </c>
      <c r="G2486" s="62">
        <f t="shared" si="662"/>
        <v>4.6770676438221664E-2</v>
      </c>
      <c r="H2486" s="88">
        <f t="shared" si="647"/>
        <v>0</v>
      </c>
      <c r="I2486" s="62">
        <f t="shared" si="656"/>
        <v>0</v>
      </c>
      <c r="J2486" s="89">
        <f t="shared" si="648"/>
        <v>0</v>
      </c>
      <c r="K2486" s="62">
        <f t="shared" si="657"/>
        <v>0</v>
      </c>
      <c r="L2486" s="90">
        <f t="shared" si="649"/>
        <v>76.871503327690661</v>
      </c>
      <c r="M2486" s="73">
        <f>0</f>
        <v>0</v>
      </c>
      <c r="N2486" s="89">
        <f t="shared" si="650"/>
        <v>0</v>
      </c>
      <c r="O2486" s="89">
        <f t="shared" si="651"/>
        <v>0</v>
      </c>
      <c r="P2486" s="89">
        <f t="shared" si="652"/>
        <v>0</v>
      </c>
      <c r="Q2486" s="62">
        <f t="shared" si="663"/>
        <v>0</v>
      </c>
      <c r="R2486" s="89">
        <f t="shared" si="658"/>
        <v>-76.871503327690661</v>
      </c>
      <c r="S2486" s="74">
        <f t="shared" si="659"/>
        <v>0</v>
      </c>
      <c r="T2486" s="91">
        <f t="shared" si="653"/>
        <v>3.1900029958331411E-2</v>
      </c>
      <c r="U2486" s="92">
        <f t="shared" si="654"/>
        <v>1.3319000299583312</v>
      </c>
    </row>
    <row r="2487" spans="1:21">
      <c r="A2487" s="80">
        <v>38995</v>
      </c>
      <c r="B2487" s="81">
        <v>0</v>
      </c>
      <c r="C2487" s="82">
        <v>4.1165727250874326E-3</v>
      </c>
      <c r="D2487" s="88">
        <f t="shared" si="655"/>
        <v>1.4280564547919465</v>
      </c>
      <c r="E2487" s="89">
        <f t="shared" si="660"/>
        <v>13561.129095838933</v>
      </c>
      <c r="F2487" s="126">
        <f t="shared" si="661"/>
        <v>637858.51328789536</v>
      </c>
      <c r="G2487" s="62">
        <f t="shared" si="662"/>
        <v>4.7035796855854316E-2</v>
      </c>
      <c r="H2487" s="88">
        <f t="shared" si="647"/>
        <v>0</v>
      </c>
      <c r="I2487" s="62">
        <f t="shared" si="656"/>
        <v>0</v>
      </c>
      <c r="J2487" s="89">
        <f t="shared" si="648"/>
        <v>0</v>
      </c>
      <c r="K2487" s="62">
        <f t="shared" si="657"/>
        <v>0</v>
      </c>
      <c r="L2487" s="90">
        <f t="shared" si="649"/>
        <v>82.331454501748652</v>
      </c>
      <c r="M2487" s="73">
        <f>0</f>
        <v>0</v>
      </c>
      <c r="N2487" s="89">
        <f t="shared" si="650"/>
        <v>0</v>
      </c>
      <c r="O2487" s="89">
        <f t="shared" si="651"/>
        <v>0</v>
      </c>
      <c r="P2487" s="89">
        <f t="shared" si="652"/>
        <v>0</v>
      </c>
      <c r="Q2487" s="62">
        <f t="shared" si="663"/>
        <v>0</v>
      </c>
      <c r="R2487" s="89">
        <f t="shared" si="658"/>
        <v>-82.331454501748652</v>
      </c>
      <c r="S2487" s="74">
        <f t="shared" si="659"/>
        <v>0</v>
      </c>
      <c r="T2487" s="91">
        <f t="shared" si="653"/>
        <v>2.8056454791946628E-2</v>
      </c>
      <c r="U2487" s="92">
        <f t="shared" si="654"/>
        <v>1.3280564547919465</v>
      </c>
    </row>
    <row r="2488" spans="1:21">
      <c r="A2488" s="80">
        <v>38996</v>
      </c>
      <c r="B2488" s="81">
        <v>0</v>
      </c>
      <c r="C2488" s="82">
        <v>4.2753364610077591E-3</v>
      </c>
      <c r="D2488" s="88">
        <f t="shared" si="655"/>
        <v>1.4239398820668592</v>
      </c>
      <c r="E2488" s="89">
        <f t="shared" si="660"/>
        <v>13478.797641337183</v>
      </c>
      <c r="F2488" s="126">
        <f t="shared" si="661"/>
        <v>637858.51328789536</v>
      </c>
      <c r="G2488" s="62">
        <f t="shared" si="662"/>
        <v>4.7323101827101519E-2</v>
      </c>
      <c r="H2488" s="88">
        <f t="shared" si="647"/>
        <v>0</v>
      </c>
      <c r="I2488" s="62">
        <f t="shared" si="656"/>
        <v>0</v>
      </c>
      <c r="J2488" s="89">
        <f t="shared" si="648"/>
        <v>0</v>
      </c>
      <c r="K2488" s="62">
        <f t="shared" si="657"/>
        <v>0</v>
      </c>
      <c r="L2488" s="90">
        <f t="shared" si="649"/>
        <v>85.506729220155179</v>
      </c>
      <c r="M2488" s="73">
        <f>0</f>
        <v>0</v>
      </c>
      <c r="N2488" s="89">
        <f t="shared" si="650"/>
        <v>0</v>
      </c>
      <c r="O2488" s="89">
        <f t="shared" si="651"/>
        <v>0</v>
      </c>
      <c r="P2488" s="89">
        <f t="shared" si="652"/>
        <v>0</v>
      </c>
      <c r="Q2488" s="62">
        <f t="shared" si="663"/>
        <v>0</v>
      </c>
      <c r="R2488" s="89">
        <f t="shared" si="658"/>
        <v>-85.506729220155179</v>
      </c>
      <c r="S2488" s="74">
        <f t="shared" si="659"/>
        <v>0</v>
      </c>
      <c r="T2488" s="91">
        <f t="shared" si="653"/>
        <v>2.3939882066859264E-2</v>
      </c>
      <c r="U2488" s="92">
        <f t="shared" si="654"/>
        <v>1.3239398820668591</v>
      </c>
    </row>
    <row r="2489" spans="1:21">
      <c r="A2489" s="80">
        <v>38997</v>
      </c>
      <c r="B2489" s="81">
        <v>0</v>
      </c>
      <c r="C2489" s="82">
        <v>3.5256349882630319E-3</v>
      </c>
      <c r="D2489" s="88">
        <f t="shared" si="655"/>
        <v>1.4196645456058514</v>
      </c>
      <c r="E2489" s="89">
        <f t="shared" si="660"/>
        <v>13393.290912117029</v>
      </c>
      <c r="F2489" s="126">
        <f t="shared" si="661"/>
        <v>637858.51328789536</v>
      </c>
      <c r="G2489" s="62">
        <f t="shared" si="662"/>
        <v>4.7625226501338748E-2</v>
      </c>
      <c r="H2489" s="88">
        <f t="shared" si="647"/>
        <v>0</v>
      </c>
      <c r="I2489" s="62">
        <f t="shared" si="656"/>
        <v>0</v>
      </c>
      <c r="J2489" s="89">
        <f t="shared" si="648"/>
        <v>0</v>
      </c>
      <c r="K2489" s="62">
        <f t="shared" si="657"/>
        <v>0</v>
      </c>
      <c r="L2489" s="90">
        <f t="shared" si="649"/>
        <v>70.512699765260635</v>
      </c>
      <c r="M2489" s="73">
        <f>0</f>
        <v>0</v>
      </c>
      <c r="N2489" s="89">
        <f t="shared" si="650"/>
        <v>0</v>
      </c>
      <c r="O2489" s="89">
        <f t="shared" si="651"/>
        <v>0</v>
      </c>
      <c r="P2489" s="89">
        <f t="shared" si="652"/>
        <v>0</v>
      </c>
      <c r="Q2489" s="62">
        <f t="shared" si="663"/>
        <v>0</v>
      </c>
      <c r="R2489" s="89">
        <f t="shared" si="658"/>
        <v>-70.512699765260635</v>
      </c>
      <c r="S2489" s="74">
        <f t="shared" si="659"/>
        <v>0</v>
      </c>
      <c r="T2489" s="91">
        <f t="shared" si="653"/>
        <v>1.9664545605851513E-2</v>
      </c>
      <c r="U2489" s="92">
        <f t="shared" si="654"/>
        <v>1.3196645456058513</v>
      </c>
    </row>
    <row r="2490" spans="1:21">
      <c r="A2490" s="80">
        <v>38998</v>
      </c>
      <c r="B2490" s="81">
        <v>0</v>
      </c>
      <c r="C2490" s="82">
        <v>3.4562544279607044E-3</v>
      </c>
      <c r="D2490" s="88">
        <f t="shared" si="655"/>
        <v>1.4161389106175883</v>
      </c>
      <c r="E2490" s="89">
        <f t="shared" si="660"/>
        <v>13322.778212351768</v>
      </c>
      <c r="F2490" s="126">
        <f t="shared" si="661"/>
        <v>637858.51328789536</v>
      </c>
      <c r="G2490" s="62">
        <f t="shared" si="662"/>
        <v>4.7877289790542801E-2</v>
      </c>
      <c r="H2490" s="88">
        <f t="shared" si="647"/>
        <v>0</v>
      </c>
      <c r="I2490" s="62">
        <f t="shared" si="656"/>
        <v>0</v>
      </c>
      <c r="J2490" s="89">
        <f t="shared" si="648"/>
        <v>0</v>
      </c>
      <c r="K2490" s="62">
        <f t="shared" si="657"/>
        <v>0</v>
      </c>
      <c r="L2490" s="90">
        <f t="shared" si="649"/>
        <v>69.125088559214092</v>
      </c>
      <c r="M2490" s="73">
        <f>0</f>
        <v>0</v>
      </c>
      <c r="N2490" s="89">
        <f t="shared" si="650"/>
        <v>0</v>
      </c>
      <c r="O2490" s="89">
        <f t="shared" si="651"/>
        <v>0</v>
      </c>
      <c r="P2490" s="89">
        <f t="shared" si="652"/>
        <v>0</v>
      </c>
      <c r="Q2490" s="62">
        <f t="shared" si="663"/>
        <v>0</v>
      </c>
      <c r="R2490" s="89">
        <f t="shared" si="658"/>
        <v>-69.125088559214092</v>
      </c>
      <c r="S2490" s="74">
        <f t="shared" si="659"/>
        <v>0</v>
      </c>
      <c r="T2490" s="91">
        <f t="shared" si="653"/>
        <v>1.6138910617588431E-2</v>
      </c>
      <c r="U2490" s="92">
        <f t="shared" si="654"/>
        <v>1.3161389106175883</v>
      </c>
    </row>
    <row r="2491" spans="1:21">
      <c r="A2491" s="80">
        <v>38999</v>
      </c>
      <c r="B2491" s="81">
        <v>0</v>
      </c>
      <c r="C2491" s="82">
        <v>3.7831493017903826E-3</v>
      </c>
      <c r="D2491" s="88">
        <f t="shared" si="655"/>
        <v>1.4126826561896275</v>
      </c>
      <c r="E2491" s="89">
        <f t="shared" si="660"/>
        <v>13253.653123792554</v>
      </c>
      <c r="F2491" s="126">
        <f t="shared" si="661"/>
        <v>637858.51328789536</v>
      </c>
      <c r="G2491" s="62">
        <f t="shared" si="662"/>
        <v>4.8126996182119117E-2</v>
      </c>
      <c r="H2491" s="88">
        <f t="shared" si="647"/>
        <v>0</v>
      </c>
      <c r="I2491" s="62">
        <f t="shared" si="656"/>
        <v>0</v>
      </c>
      <c r="J2491" s="89">
        <f t="shared" si="648"/>
        <v>0</v>
      </c>
      <c r="K2491" s="62">
        <f t="shared" si="657"/>
        <v>0</v>
      </c>
      <c r="L2491" s="90">
        <f t="shared" si="649"/>
        <v>75.662986035807648</v>
      </c>
      <c r="M2491" s="73">
        <f>0</f>
        <v>0</v>
      </c>
      <c r="N2491" s="89">
        <f t="shared" si="650"/>
        <v>0</v>
      </c>
      <c r="O2491" s="89">
        <f t="shared" si="651"/>
        <v>0</v>
      </c>
      <c r="P2491" s="89">
        <f t="shared" si="652"/>
        <v>0</v>
      </c>
      <c r="Q2491" s="62">
        <f t="shared" si="663"/>
        <v>0</v>
      </c>
      <c r="R2491" s="89">
        <f t="shared" si="658"/>
        <v>-75.662986035807648</v>
      </c>
      <c r="S2491" s="74">
        <f t="shared" si="659"/>
        <v>0</v>
      </c>
      <c r="T2491" s="91">
        <f t="shared" si="653"/>
        <v>1.2682656189627606E-2</v>
      </c>
      <c r="U2491" s="92">
        <f t="shared" si="654"/>
        <v>1.3126826561896274</v>
      </c>
    </row>
    <row r="2492" spans="1:21">
      <c r="A2492" s="80">
        <v>39000</v>
      </c>
      <c r="B2492" s="81">
        <v>0</v>
      </c>
      <c r="C2492" s="82">
        <v>3.6007373733398505E-3</v>
      </c>
      <c r="D2492" s="88">
        <f t="shared" si="655"/>
        <v>1.4088995068878372</v>
      </c>
      <c r="E2492" s="89">
        <f t="shared" si="660"/>
        <v>13177.990137756746</v>
      </c>
      <c r="F2492" s="126">
        <f t="shared" si="661"/>
        <v>637858.51328789536</v>
      </c>
      <c r="G2492" s="62">
        <f t="shared" si="662"/>
        <v>4.8403323012083867E-2</v>
      </c>
      <c r="H2492" s="88">
        <f t="shared" si="647"/>
        <v>0</v>
      </c>
      <c r="I2492" s="62">
        <f t="shared" si="656"/>
        <v>0</v>
      </c>
      <c r="J2492" s="89">
        <f t="shared" si="648"/>
        <v>0</v>
      </c>
      <c r="K2492" s="62">
        <f t="shared" si="657"/>
        <v>0</v>
      </c>
      <c r="L2492" s="90">
        <f t="shared" si="649"/>
        <v>72.014747466797004</v>
      </c>
      <c r="M2492" s="73">
        <f>0</f>
        <v>0</v>
      </c>
      <c r="N2492" s="89">
        <f t="shared" si="650"/>
        <v>0</v>
      </c>
      <c r="O2492" s="89">
        <f t="shared" si="651"/>
        <v>0</v>
      </c>
      <c r="P2492" s="89">
        <f t="shared" si="652"/>
        <v>0</v>
      </c>
      <c r="Q2492" s="62">
        <f t="shared" si="663"/>
        <v>0</v>
      </c>
      <c r="R2492" s="89">
        <f t="shared" si="658"/>
        <v>-72.014747466797004</v>
      </c>
      <c r="S2492" s="74">
        <f t="shared" si="659"/>
        <v>0</v>
      </c>
      <c r="T2492" s="91">
        <f t="shared" si="653"/>
        <v>8.8995068878372496E-3</v>
      </c>
      <c r="U2492" s="92">
        <f t="shared" si="654"/>
        <v>1.3088995068878371</v>
      </c>
    </row>
    <row r="2493" spans="1:21">
      <c r="A2493" s="80">
        <v>39001</v>
      </c>
      <c r="B2493" s="81">
        <v>0</v>
      </c>
      <c r="C2493" s="82">
        <v>3.8710089812736474E-3</v>
      </c>
      <c r="D2493" s="88">
        <f t="shared" si="655"/>
        <v>1.4052987695144974</v>
      </c>
      <c r="E2493" s="89">
        <f t="shared" si="660"/>
        <v>13105.975390289948</v>
      </c>
      <c r="F2493" s="126">
        <f t="shared" si="661"/>
        <v>637858.51328789536</v>
      </c>
      <c r="G2493" s="62">
        <f t="shared" si="662"/>
        <v>4.8669289716542323E-2</v>
      </c>
      <c r="H2493" s="88">
        <f t="shared" si="647"/>
        <v>0</v>
      </c>
      <c r="I2493" s="62">
        <f t="shared" si="656"/>
        <v>0</v>
      </c>
      <c r="J2493" s="89">
        <f t="shared" si="648"/>
        <v>0</v>
      </c>
      <c r="K2493" s="62">
        <f t="shared" si="657"/>
        <v>0</v>
      </c>
      <c r="L2493" s="90">
        <f t="shared" si="649"/>
        <v>77.420179625472954</v>
      </c>
      <c r="M2493" s="73">
        <f>0</f>
        <v>0</v>
      </c>
      <c r="N2493" s="89">
        <f t="shared" si="650"/>
        <v>0</v>
      </c>
      <c r="O2493" s="89">
        <f t="shared" si="651"/>
        <v>0</v>
      </c>
      <c r="P2493" s="89">
        <f t="shared" si="652"/>
        <v>0</v>
      </c>
      <c r="Q2493" s="62">
        <f t="shared" si="663"/>
        <v>0</v>
      </c>
      <c r="R2493" s="89">
        <f t="shared" si="658"/>
        <v>-77.420179625472954</v>
      </c>
      <c r="S2493" s="74">
        <f t="shared" si="659"/>
        <v>0</v>
      </c>
      <c r="T2493" s="91">
        <f t="shared" si="653"/>
        <v>5.2987695144974811E-3</v>
      </c>
      <c r="U2493" s="92">
        <f t="shared" si="654"/>
        <v>1.3052987695144973</v>
      </c>
    </row>
    <row r="2494" spans="1:21">
      <c r="A2494" s="80">
        <v>39002</v>
      </c>
      <c r="B2494" s="81">
        <v>0</v>
      </c>
      <c r="C2494" s="82">
        <v>4.0516314833052717E-3</v>
      </c>
      <c r="D2494" s="88">
        <f t="shared" si="655"/>
        <v>1.4014277605332237</v>
      </c>
      <c r="E2494" s="89">
        <f t="shared" si="660"/>
        <v>13028.555210664475</v>
      </c>
      <c r="F2494" s="126">
        <f t="shared" si="661"/>
        <v>637858.51328789536</v>
      </c>
      <c r="G2494" s="62">
        <f t="shared" si="662"/>
        <v>4.8958499463223573E-2</v>
      </c>
      <c r="H2494" s="88">
        <f t="shared" si="647"/>
        <v>0</v>
      </c>
      <c r="I2494" s="62">
        <f t="shared" si="656"/>
        <v>0</v>
      </c>
      <c r="J2494" s="89">
        <f t="shared" si="648"/>
        <v>0</v>
      </c>
      <c r="K2494" s="62">
        <f t="shared" si="657"/>
        <v>0</v>
      </c>
      <c r="L2494" s="90">
        <f t="shared" si="649"/>
        <v>81.032629666105436</v>
      </c>
      <c r="M2494" s="73">
        <f>0</f>
        <v>0</v>
      </c>
      <c r="N2494" s="89">
        <f t="shared" si="650"/>
        <v>0</v>
      </c>
      <c r="O2494" s="89">
        <f t="shared" si="651"/>
        <v>0</v>
      </c>
      <c r="P2494" s="89">
        <f t="shared" si="652"/>
        <v>0</v>
      </c>
      <c r="Q2494" s="62">
        <f t="shared" si="663"/>
        <v>0</v>
      </c>
      <c r="R2494" s="89">
        <f t="shared" si="658"/>
        <v>-81.032629666105436</v>
      </c>
      <c r="S2494" s="74">
        <f t="shared" si="659"/>
        <v>0</v>
      </c>
      <c r="T2494" s="91">
        <f t="shared" si="653"/>
        <v>1.4277605332237986E-3</v>
      </c>
      <c r="U2494" s="92">
        <f t="shared" si="654"/>
        <v>1.3014277605332236</v>
      </c>
    </row>
    <row r="2495" spans="1:21">
      <c r="A2495" s="80">
        <v>39003</v>
      </c>
      <c r="B2495" s="81">
        <v>0</v>
      </c>
      <c r="C2495" s="82">
        <v>4.1737488923231534E-3</v>
      </c>
      <c r="D2495" s="88">
        <f t="shared" si="655"/>
        <v>1.3947522580998371</v>
      </c>
      <c r="E2495" s="89">
        <f t="shared" si="660"/>
        <v>12947.522580998369</v>
      </c>
      <c r="F2495" s="126">
        <f t="shared" si="661"/>
        <v>637858.51328789536</v>
      </c>
      <c r="G2495" s="62">
        <f t="shared" si="662"/>
        <v>4.9264908348104292E-2</v>
      </c>
      <c r="H2495" s="88">
        <f t="shared" si="647"/>
        <v>0</v>
      </c>
      <c r="I2495" s="62">
        <f t="shared" si="656"/>
        <v>0</v>
      </c>
      <c r="J2495" s="89">
        <f t="shared" si="648"/>
        <v>0</v>
      </c>
      <c r="K2495" s="62">
        <f t="shared" si="657"/>
        <v>0</v>
      </c>
      <c r="L2495" s="90">
        <f t="shared" si="649"/>
        <v>83.474977846463062</v>
      </c>
      <c r="M2495" s="73">
        <f>0</f>
        <v>0</v>
      </c>
      <c r="N2495" s="89">
        <f t="shared" si="650"/>
        <v>0</v>
      </c>
      <c r="O2495" s="89">
        <f t="shared" si="651"/>
        <v>0</v>
      </c>
      <c r="P2495" s="89">
        <f t="shared" si="652"/>
        <v>0</v>
      </c>
      <c r="Q2495" s="62">
        <f t="shared" si="663"/>
        <v>0</v>
      </c>
      <c r="R2495" s="89">
        <f t="shared" si="658"/>
        <v>-83.474977846463062</v>
      </c>
      <c r="S2495" s="74">
        <f t="shared" si="659"/>
        <v>0</v>
      </c>
      <c r="T2495" s="91">
        <f t="shared" si="653"/>
        <v>-5.2477419001628611E-3</v>
      </c>
      <c r="U2495" s="92">
        <f t="shared" si="654"/>
        <v>1.294752258099837</v>
      </c>
    </row>
    <row r="2496" spans="1:21">
      <c r="A2496" s="80">
        <v>39004</v>
      </c>
      <c r="B2496" s="81">
        <v>0</v>
      </c>
      <c r="C2496" s="82">
        <v>3.7002212379847765E-3</v>
      </c>
      <c r="D2496" s="88">
        <f t="shared" si="655"/>
        <v>1.3864047603151906</v>
      </c>
      <c r="E2496" s="89">
        <f t="shared" si="660"/>
        <v>12864.047603151907</v>
      </c>
      <c r="F2496" s="126">
        <f t="shared" si="661"/>
        <v>637858.51328789536</v>
      </c>
      <c r="G2496" s="62">
        <f t="shared" si="662"/>
        <v>4.9584589000713074E-2</v>
      </c>
      <c r="H2496" s="88">
        <f t="shared" si="647"/>
        <v>0</v>
      </c>
      <c r="I2496" s="62">
        <f t="shared" si="656"/>
        <v>0</v>
      </c>
      <c r="J2496" s="89">
        <f t="shared" si="648"/>
        <v>0</v>
      </c>
      <c r="K2496" s="62">
        <f t="shared" si="657"/>
        <v>0</v>
      </c>
      <c r="L2496" s="90">
        <f t="shared" si="649"/>
        <v>74.004424759695524</v>
      </c>
      <c r="M2496" s="73">
        <f>0</f>
        <v>0</v>
      </c>
      <c r="N2496" s="89">
        <f t="shared" si="650"/>
        <v>0</v>
      </c>
      <c r="O2496" s="89">
        <f t="shared" si="651"/>
        <v>0</v>
      </c>
      <c r="P2496" s="89">
        <f t="shared" si="652"/>
        <v>0</v>
      </c>
      <c r="Q2496" s="62">
        <f t="shared" si="663"/>
        <v>0</v>
      </c>
      <c r="R2496" s="89">
        <f t="shared" si="658"/>
        <v>-74.004424759695524</v>
      </c>
      <c r="S2496" s="74">
        <f t="shared" si="659"/>
        <v>0</v>
      </c>
      <c r="T2496" s="91">
        <f t="shared" si="653"/>
        <v>-1.3595239684809357E-2</v>
      </c>
      <c r="U2496" s="92">
        <f t="shared" si="654"/>
        <v>1.2864047603151905</v>
      </c>
    </row>
    <row r="2497" spans="1:21">
      <c r="A2497" s="80">
        <v>39005</v>
      </c>
      <c r="B2497" s="81">
        <v>0</v>
      </c>
      <c r="C2497" s="82">
        <v>4.0801827846702566E-3</v>
      </c>
      <c r="D2497" s="88">
        <f t="shared" si="655"/>
        <v>1.3790043178392211</v>
      </c>
      <c r="E2497" s="89">
        <f t="shared" si="660"/>
        <v>12790.04317839221</v>
      </c>
      <c r="F2497" s="126">
        <f t="shared" si="661"/>
        <v>637858.51328789536</v>
      </c>
      <c r="G2497" s="62">
        <f t="shared" si="662"/>
        <v>4.9871490220260398E-2</v>
      </c>
      <c r="H2497" s="88">
        <f t="shared" si="647"/>
        <v>0</v>
      </c>
      <c r="I2497" s="62">
        <f t="shared" si="656"/>
        <v>0</v>
      </c>
      <c r="J2497" s="89">
        <f t="shared" si="648"/>
        <v>0</v>
      </c>
      <c r="K2497" s="62">
        <f t="shared" si="657"/>
        <v>0</v>
      </c>
      <c r="L2497" s="90">
        <f t="shared" si="649"/>
        <v>81.60365569340513</v>
      </c>
      <c r="M2497" s="73">
        <f>0</f>
        <v>0</v>
      </c>
      <c r="N2497" s="89">
        <f t="shared" si="650"/>
        <v>0</v>
      </c>
      <c r="O2497" s="89">
        <f t="shared" si="651"/>
        <v>0</v>
      </c>
      <c r="P2497" s="89">
        <f t="shared" si="652"/>
        <v>0</v>
      </c>
      <c r="Q2497" s="62">
        <f t="shared" si="663"/>
        <v>0</v>
      </c>
      <c r="R2497" s="89">
        <f t="shared" si="658"/>
        <v>-81.60365569340513</v>
      </c>
      <c r="S2497" s="74">
        <f t="shared" si="659"/>
        <v>0</v>
      </c>
      <c r="T2497" s="91">
        <f t="shared" si="653"/>
        <v>-2.099568216077885E-2</v>
      </c>
      <c r="U2497" s="92">
        <f t="shared" si="654"/>
        <v>1.279004317839221</v>
      </c>
    </row>
    <row r="2498" spans="1:21">
      <c r="A2498" s="80">
        <v>39006</v>
      </c>
      <c r="B2498" s="81">
        <v>0</v>
      </c>
      <c r="C2498" s="82">
        <v>3.8163264416122876E-3</v>
      </c>
      <c r="D2498" s="88">
        <f t="shared" si="655"/>
        <v>1.3708439522698805</v>
      </c>
      <c r="E2498" s="89">
        <f t="shared" si="660"/>
        <v>12708.439522698805</v>
      </c>
      <c r="F2498" s="126">
        <f t="shared" si="661"/>
        <v>637858.51328789536</v>
      </c>
      <c r="G2498" s="62">
        <f t="shared" si="662"/>
        <v>5.0191725911635586E-2</v>
      </c>
      <c r="H2498" s="88">
        <f t="shared" si="647"/>
        <v>0</v>
      </c>
      <c r="I2498" s="62">
        <f t="shared" si="656"/>
        <v>0</v>
      </c>
      <c r="J2498" s="89">
        <f t="shared" si="648"/>
        <v>0</v>
      </c>
      <c r="K2498" s="62">
        <f t="shared" si="657"/>
        <v>0</v>
      </c>
      <c r="L2498" s="90">
        <f t="shared" si="649"/>
        <v>76.326528832245756</v>
      </c>
      <c r="M2498" s="73">
        <f>0</f>
        <v>0</v>
      </c>
      <c r="N2498" s="89">
        <f t="shared" si="650"/>
        <v>0</v>
      </c>
      <c r="O2498" s="89">
        <f t="shared" si="651"/>
        <v>0</v>
      </c>
      <c r="P2498" s="89">
        <f t="shared" si="652"/>
        <v>0</v>
      </c>
      <c r="Q2498" s="62">
        <f t="shared" si="663"/>
        <v>0</v>
      </c>
      <c r="R2498" s="89">
        <f t="shared" si="658"/>
        <v>-76.326528832245756</v>
      </c>
      <c r="S2498" s="74">
        <f t="shared" si="659"/>
        <v>0</v>
      </c>
      <c r="T2498" s="91">
        <f t="shared" si="653"/>
        <v>-2.9156047730119372E-2</v>
      </c>
      <c r="U2498" s="92">
        <f t="shared" si="654"/>
        <v>1.2708439522698805</v>
      </c>
    </row>
    <row r="2499" spans="1:21">
      <c r="A2499" s="80">
        <v>39007</v>
      </c>
      <c r="B2499" s="81">
        <v>0</v>
      </c>
      <c r="C2499" s="82">
        <v>3.2874150520922057E-3</v>
      </c>
      <c r="D2499" s="88">
        <f t="shared" si="655"/>
        <v>1.3632112993866561</v>
      </c>
      <c r="E2499" s="89">
        <f t="shared" si="660"/>
        <v>12632.11299386656</v>
      </c>
      <c r="F2499" s="126">
        <f t="shared" si="661"/>
        <v>637858.51328789536</v>
      </c>
      <c r="G2499" s="62">
        <f t="shared" si="662"/>
        <v>5.0494997440064339E-2</v>
      </c>
      <c r="H2499" s="88">
        <f t="shared" si="647"/>
        <v>0</v>
      </c>
      <c r="I2499" s="62">
        <f t="shared" si="656"/>
        <v>0</v>
      </c>
      <c r="J2499" s="89">
        <f t="shared" si="648"/>
        <v>0</v>
      </c>
      <c r="K2499" s="62">
        <f t="shared" si="657"/>
        <v>0</v>
      </c>
      <c r="L2499" s="90">
        <f t="shared" si="649"/>
        <v>65.748301041844115</v>
      </c>
      <c r="M2499" s="73">
        <f>0</f>
        <v>0</v>
      </c>
      <c r="N2499" s="89">
        <f t="shared" si="650"/>
        <v>0</v>
      </c>
      <c r="O2499" s="89">
        <f t="shared" si="651"/>
        <v>0</v>
      </c>
      <c r="P2499" s="89">
        <f t="shared" si="652"/>
        <v>0</v>
      </c>
      <c r="Q2499" s="62">
        <f t="shared" si="663"/>
        <v>0</v>
      </c>
      <c r="R2499" s="89">
        <f t="shared" si="658"/>
        <v>-65.748301041844115</v>
      </c>
      <c r="S2499" s="74">
        <f t="shared" si="659"/>
        <v>0</v>
      </c>
      <c r="T2499" s="91">
        <f t="shared" si="653"/>
        <v>-3.6788700613343828E-2</v>
      </c>
      <c r="U2499" s="92">
        <f t="shared" si="654"/>
        <v>1.263211299386656</v>
      </c>
    </row>
    <row r="2500" spans="1:21">
      <c r="A2500" s="80">
        <v>39008</v>
      </c>
      <c r="B2500" s="81">
        <v>7.6199999999999998E-4</v>
      </c>
      <c r="C2500" s="82">
        <v>2.3699340773039568E-3</v>
      </c>
      <c r="D2500" s="88">
        <f t="shared" si="655"/>
        <v>1.3566364692824717</v>
      </c>
      <c r="E2500" s="89">
        <f t="shared" si="660"/>
        <v>12566.364692824716</v>
      </c>
      <c r="F2500" s="126">
        <f t="shared" si="661"/>
        <v>637858.51328789536</v>
      </c>
      <c r="G2500" s="62">
        <f t="shared" si="662"/>
        <v>5.0759191610291798E-2</v>
      </c>
      <c r="H2500" s="88">
        <f t="shared" si="647"/>
        <v>15.24</v>
      </c>
      <c r="I2500" s="62">
        <f t="shared" si="656"/>
        <v>152.4</v>
      </c>
      <c r="J2500" s="89">
        <f t="shared" si="648"/>
        <v>27.431999999999999</v>
      </c>
      <c r="K2500" s="62">
        <f t="shared" si="657"/>
        <v>603.50400000000002</v>
      </c>
      <c r="L2500" s="90">
        <f t="shared" si="649"/>
        <v>47.398681546079139</v>
      </c>
      <c r="M2500" s="73">
        <f>0</f>
        <v>0</v>
      </c>
      <c r="N2500" s="89">
        <f t="shared" si="650"/>
        <v>0</v>
      </c>
      <c r="O2500" s="89">
        <f t="shared" si="651"/>
        <v>0</v>
      </c>
      <c r="P2500" s="89">
        <f t="shared" si="652"/>
        <v>0</v>
      </c>
      <c r="Q2500" s="62">
        <f t="shared" si="663"/>
        <v>0</v>
      </c>
      <c r="R2500" s="89">
        <f t="shared" si="658"/>
        <v>-4.726681546079142</v>
      </c>
      <c r="S2500" s="74">
        <f t="shared" si="659"/>
        <v>755.904</v>
      </c>
      <c r="T2500" s="91">
        <f t="shared" si="653"/>
        <v>-4.3363530717528187E-2</v>
      </c>
      <c r="U2500" s="92">
        <f t="shared" si="654"/>
        <v>1.2566364692824716</v>
      </c>
    </row>
    <row r="2501" spans="1:21">
      <c r="A2501" s="80">
        <v>39009</v>
      </c>
      <c r="B2501" s="81">
        <v>1.6001999999999999E-2</v>
      </c>
      <c r="C2501" s="82">
        <v>3.0884166140587991E-3</v>
      </c>
      <c r="D2501" s="88">
        <f t="shared" si="655"/>
        <v>1.3561638011278638</v>
      </c>
      <c r="E2501" s="89">
        <f t="shared" si="660"/>
        <v>12561.638011278637</v>
      </c>
      <c r="F2501" s="126">
        <f t="shared" si="661"/>
        <v>638614.41728789534</v>
      </c>
      <c r="G2501" s="62">
        <f t="shared" si="662"/>
        <v>5.083846682371413E-2</v>
      </c>
      <c r="H2501" s="88">
        <f t="shared" si="647"/>
        <v>320.03999999999996</v>
      </c>
      <c r="I2501" s="62">
        <f t="shared" si="656"/>
        <v>3200.3999999999996</v>
      </c>
      <c r="J2501" s="89">
        <f t="shared" si="648"/>
        <v>576.072</v>
      </c>
      <c r="K2501" s="62">
        <f t="shared" si="657"/>
        <v>12673.583999999999</v>
      </c>
      <c r="L2501" s="90">
        <f t="shared" si="649"/>
        <v>61.768332281175979</v>
      </c>
      <c r="M2501" s="73">
        <f>0</f>
        <v>0</v>
      </c>
      <c r="N2501" s="89">
        <f t="shared" si="650"/>
        <v>0</v>
      </c>
      <c r="O2501" s="89">
        <f t="shared" si="651"/>
        <v>0</v>
      </c>
      <c r="P2501" s="89">
        <f t="shared" si="652"/>
        <v>0</v>
      </c>
      <c r="Q2501" s="62">
        <f t="shared" si="663"/>
        <v>0</v>
      </c>
      <c r="R2501" s="89">
        <f t="shared" si="658"/>
        <v>834.34366771882401</v>
      </c>
      <c r="S2501" s="74">
        <f t="shared" si="659"/>
        <v>15873.983999999999</v>
      </c>
      <c r="T2501" s="91">
        <f t="shared" si="653"/>
        <v>-4.3836198872136078E-2</v>
      </c>
      <c r="U2501" s="92">
        <f t="shared" si="654"/>
        <v>1.2561638011278637</v>
      </c>
    </row>
    <row r="2502" spans="1:21">
      <c r="A2502" s="80">
        <v>39010</v>
      </c>
      <c r="B2502" s="81">
        <v>0</v>
      </c>
      <c r="C2502" s="82">
        <v>3.5090923839662018E-3</v>
      </c>
      <c r="D2502" s="88">
        <f t="shared" si="655"/>
        <v>1.4197990839498731</v>
      </c>
      <c r="E2502" s="89">
        <f t="shared" si="660"/>
        <v>13395.981678997461</v>
      </c>
      <c r="F2502" s="126">
        <f t="shared" si="661"/>
        <v>654488.40128789539</v>
      </c>
      <c r="G2502" s="62">
        <f t="shared" si="662"/>
        <v>4.8857069005552457E-2</v>
      </c>
      <c r="H2502" s="88">
        <f t="shared" si="647"/>
        <v>0</v>
      </c>
      <c r="I2502" s="62">
        <f t="shared" si="656"/>
        <v>0</v>
      </c>
      <c r="J2502" s="89">
        <f t="shared" si="648"/>
        <v>0</v>
      </c>
      <c r="K2502" s="62">
        <f t="shared" si="657"/>
        <v>0</v>
      </c>
      <c r="L2502" s="90">
        <f t="shared" si="649"/>
        <v>70.181847679324036</v>
      </c>
      <c r="M2502" s="73">
        <f>0</f>
        <v>0</v>
      </c>
      <c r="N2502" s="89">
        <f t="shared" si="650"/>
        <v>0</v>
      </c>
      <c r="O2502" s="89">
        <f t="shared" si="651"/>
        <v>0</v>
      </c>
      <c r="P2502" s="89">
        <f t="shared" si="652"/>
        <v>0</v>
      </c>
      <c r="Q2502" s="62">
        <f t="shared" si="663"/>
        <v>0</v>
      </c>
      <c r="R2502" s="89">
        <f t="shared" si="658"/>
        <v>-70.181847679324036</v>
      </c>
      <c r="S2502" s="74">
        <f t="shared" si="659"/>
        <v>0</v>
      </c>
      <c r="T2502" s="91">
        <f t="shared" si="653"/>
        <v>1.9799083949873175E-2</v>
      </c>
      <c r="U2502" s="92">
        <f t="shared" si="654"/>
        <v>1.319799083949873</v>
      </c>
    </row>
    <row r="2503" spans="1:21">
      <c r="A2503" s="80">
        <v>39011</v>
      </c>
      <c r="B2503" s="81">
        <v>0</v>
      </c>
      <c r="C2503" s="82">
        <v>3.7389575077648495E-3</v>
      </c>
      <c r="D2503" s="88">
        <f t="shared" si="655"/>
        <v>1.4162899915659068</v>
      </c>
      <c r="E2503" s="89">
        <f t="shared" si="660"/>
        <v>13325.799831318138</v>
      </c>
      <c r="F2503" s="126">
        <f t="shared" si="661"/>
        <v>654488.40128789539</v>
      </c>
      <c r="G2503" s="62">
        <f t="shared" si="662"/>
        <v>4.9114380342838743E-2</v>
      </c>
      <c r="H2503" s="88">
        <f t="shared" si="647"/>
        <v>0</v>
      </c>
      <c r="I2503" s="62">
        <f t="shared" si="656"/>
        <v>0</v>
      </c>
      <c r="J2503" s="89">
        <f t="shared" si="648"/>
        <v>0</v>
      </c>
      <c r="K2503" s="62">
        <f t="shared" si="657"/>
        <v>0</v>
      </c>
      <c r="L2503" s="90">
        <f t="shared" si="649"/>
        <v>74.779150155296989</v>
      </c>
      <c r="M2503" s="73">
        <f>0</f>
        <v>0</v>
      </c>
      <c r="N2503" s="89">
        <f t="shared" si="650"/>
        <v>0</v>
      </c>
      <c r="O2503" s="89">
        <f t="shared" si="651"/>
        <v>0</v>
      </c>
      <c r="P2503" s="89">
        <f t="shared" si="652"/>
        <v>0</v>
      </c>
      <c r="Q2503" s="62">
        <f t="shared" si="663"/>
        <v>0</v>
      </c>
      <c r="R2503" s="89">
        <f t="shared" si="658"/>
        <v>-74.779150155296989</v>
      </c>
      <c r="S2503" s="74">
        <f t="shared" si="659"/>
        <v>0</v>
      </c>
      <c r="T2503" s="91">
        <f t="shared" si="653"/>
        <v>1.6289991565906936E-2</v>
      </c>
      <c r="U2503" s="92">
        <f t="shared" si="654"/>
        <v>1.3162899915659068</v>
      </c>
    </row>
    <row r="2504" spans="1:21">
      <c r="A2504" s="80">
        <v>39012</v>
      </c>
      <c r="B2504" s="81">
        <v>0</v>
      </c>
      <c r="C2504" s="82">
        <v>3.9453596086475454E-3</v>
      </c>
      <c r="D2504" s="88">
        <f t="shared" si="655"/>
        <v>1.412551034058142</v>
      </c>
      <c r="E2504" s="89">
        <f t="shared" si="660"/>
        <v>13251.020681162841</v>
      </c>
      <c r="F2504" s="126">
        <f t="shared" si="661"/>
        <v>654488.40128789539</v>
      </c>
      <c r="G2504" s="62">
        <f t="shared" si="662"/>
        <v>4.939154628430184E-2</v>
      </c>
      <c r="H2504" s="88">
        <f t="shared" si="647"/>
        <v>0</v>
      </c>
      <c r="I2504" s="62">
        <f t="shared" si="656"/>
        <v>0</v>
      </c>
      <c r="J2504" s="89">
        <f t="shared" si="648"/>
        <v>0</v>
      </c>
      <c r="K2504" s="62">
        <f t="shared" si="657"/>
        <v>0</v>
      </c>
      <c r="L2504" s="90">
        <f t="shared" si="649"/>
        <v>78.907192172950914</v>
      </c>
      <c r="M2504" s="73">
        <f>0</f>
        <v>0</v>
      </c>
      <c r="N2504" s="89">
        <f t="shared" si="650"/>
        <v>0</v>
      </c>
      <c r="O2504" s="89">
        <f t="shared" si="651"/>
        <v>0</v>
      </c>
      <c r="P2504" s="89">
        <f t="shared" si="652"/>
        <v>0</v>
      </c>
      <c r="Q2504" s="62">
        <f t="shared" si="663"/>
        <v>0</v>
      </c>
      <c r="R2504" s="89">
        <f t="shared" si="658"/>
        <v>-78.907192172950914</v>
      </c>
      <c r="S2504" s="74">
        <f t="shared" si="659"/>
        <v>0</v>
      </c>
      <c r="T2504" s="91">
        <f t="shared" si="653"/>
        <v>1.2551034058142063E-2</v>
      </c>
      <c r="U2504" s="92">
        <f t="shared" si="654"/>
        <v>1.3125510340581419</v>
      </c>
    </row>
    <row r="2505" spans="1:21">
      <c r="A2505" s="80">
        <v>39013</v>
      </c>
      <c r="B2505" s="81">
        <v>0</v>
      </c>
      <c r="C2505" s="82">
        <v>3.2043312562439258E-3</v>
      </c>
      <c r="D2505" s="88">
        <f t="shared" si="655"/>
        <v>1.4086056744494946</v>
      </c>
      <c r="E2505" s="89">
        <f t="shared" si="660"/>
        <v>13172.113488989891</v>
      </c>
      <c r="F2505" s="126">
        <f t="shared" si="661"/>
        <v>654488.40128789539</v>
      </c>
      <c r="G2505" s="62">
        <f t="shared" si="662"/>
        <v>4.9687425016111446E-2</v>
      </c>
      <c r="H2505" s="88">
        <f t="shared" si="647"/>
        <v>0</v>
      </c>
      <c r="I2505" s="62">
        <f t="shared" si="656"/>
        <v>0</v>
      </c>
      <c r="J2505" s="89">
        <f t="shared" si="648"/>
        <v>0</v>
      </c>
      <c r="K2505" s="62">
        <f t="shared" si="657"/>
        <v>0</v>
      </c>
      <c r="L2505" s="90">
        <f t="shared" si="649"/>
        <v>64.086625124878509</v>
      </c>
      <c r="M2505" s="73">
        <f>0</f>
        <v>0</v>
      </c>
      <c r="N2505" s="89">
        <f t="shared" si="650"/>
        <v>0</v>
      </c>
      <c r="O2505" s="89">
        <f t="shared" si="651"/>
        <v>0</v>
      </c>
      <c r="P2505" s="89">
        <f t="shared" si="652"/>
        <v>0</v>
      </c>
      <c r="Q2505" s="62">
        <f t="shared" si="663"/>
        <v>0</v>
      </c>
      <c r="R2505" s="89">
        <f t="shared" si="658"/>
        <v>-64.086625124878509</v>
      </c>
      <c r="S2505" s="74">
        <f t="shared" si="659"/>
        <v>0</v>
      </c>
      <c r="T2505" s="91">
        <f t="shared" si="653"/>
        <v>8.6056744494946713E-3</v>
      </c>
      <c r="U2505" s="92">
        <f t="shared" si="654"/>
        <v>1.3086056744494945</v>
      </c>
    </row>
    <row r="2506" spans="1:21">
      <c r="A2506" s="80">
        <v>39014</v>
      </c>
      <c r="B2506" s="81">
        <v>0</v>
      </c>
      <c r="C2506" s="82">
        <v>3.1683316971112454E-3</v>
      </c>
      <c r="D2506" s="88">
        <f t="shared" si="655"/>
        <v>1.4054013431932506</v>
      </c>
      <c r="E2506" s="89">
        <f t="shared" si="660"/>
        <v>13108.026863865012</v>
      </c>
      <c r="F2506" s="126">
        <f t="shared" si="661"/>
        <v>654488.40128789539</v>
      </c>
      <c r="G2506" s="62">
        <f t="shared" si="662"/>
        <v>4.9930352453894343E-2</v>
      </c>
      <c r="H2506" s="88">
        <f t="shared" si="647"/>
        <v>0</v>
      </c>
      <c r="I2506" s="62">
        <f t="shared" si="656"/>
        <v>0</v>
      </c>
      <c r="J2506" s="89">
        <f t="shared" si="648"/>
        <v>0</v>
      </c>
      <c r="K2506" s="62">
        <f t="shared" si="657"/>
        <v>0</v>
      </c>
      <c r="L2506" s="90">
        <f t="shared" si="649"/>
        <v>63.366633942224908</v>
      </c>
      <c r="M2506" s="73">
        <f>0</f>
        <v>0</v>
      </c>
      <c r="N2506" s="89">
        <f t="shared" si="650"/>
        <v>0</v>
      </c>
      <c r="O2506" s="89">
        <f t="shared" si="651"/>
        <v>0</v>
      </c>
      <c r="P2506" s="89">
        <f t="shared" si="652"/>
        <v>0</v>
      </c>
      <c r="Q2506" s="62">
        <f t="shared" si="663"/>
        <v>0</v>
      </c>
      <c r="R2506" s="89">
        <f t="shared" si="658"/>
        <v>-63.366633942224908</v>
      </c>
      <c r="S2506" s="74">
        <f t="shared" si="659"/>
        <v>0</v>
      </c>
      <c r="T2506" s="91">
        <f t="shared" si="653"/>
        <v>5.4013431932506961E-3</v>
      </c>
      <c r="U2506" s="92">
        <f t="shared" si="654"/>
        <v>1.3054013431932505</v>
      </c>
    </row>
    <row r="2507" spans="1:21">
      <c r="A2507" s="80">
        <v>39015</v>
      </c>
      <c r="B2507" s="81">
        <v>0</v>
      </c>
      <c r="C2507" s="82">
        <v>3.4934352184294356E-3</v>
      </c>
      <c r="D2507" s="88">
        <f t="shared" si="655"/>
        <v>1.4022330114961394</v>
      </c>
      <c r="E2507" s="89">
        <f t="shared" si="660"/>
        <v>13044.660229922787</v>
      </c>
      <c r="F2507" s="126">
        <f t="shared" si="661"/>
        <v>654488.40128789539</v>
      </c>
      <c r="G2507" s="62">
        <f t="shared" si="662"/>
        <v>5.0172897549802219E-2</v>
      </c>
      <c r="H2507" s="88">
        <f t="shared" si="647"/>
        <v>0</v>
      </c>
      <c r="I2507" s="62">
        <f t="shared" si="656"/>
        <v>0</v>
      </c>
      <c r="J2507" s="89">
        <f t="shared" si="648"/>
        <v>0</v>
      </c>
      <c r="K2507" s="62">
        <f t="shared" si="657"/>
        <v>0</v>
      </c>
      <c r="L2507" s="90">
        <f t="shared" si="649"/>
        <v>69.868704368588709</v>
      </c>
      <c r="M2507" s="73">
        <f>0</f>
        <v>0</v>
      </c>
      <c r="N2507" s="89">
        <f t="shared" si="650"/>
        <v>0</v>
      </c>
      <c r="O2507" s="89">
        <f t="shared" si="651"/>
        <v>0</v>
      </c>
      <c r="P2507" s="89">
        <f t="shared" si="652"/>
        <v>0</v>
      </c>
      <c r="Q2507" s="62">
        <f t="shared" si="663"/>
        <v>0</v>
      </c>
      <c r="R2507" s="89">
        <f t="shared" si="658"/>
        <v>-69.868704368588709</v>
      </c>
      <c r="S2507" s="74">
        <f t="shared" si="659"/>
        <v>0</v>
      </c>
      <c r="T2507" s="91">
        <f t="shared" si="653"/>
        <v>2.2330114961395253E-3</v>
      </c>
      <c r="U2507" s="92">
        <f t="shared" si="654"/>
        <v>1.3022330114961393</v>
      </c>
    </row>
    <row r="2508" spans="1:21">
      <c r="A2508" s="80">
        <v>39016</v>
      </c>
      <c r="B2508" s="81">
        <v>0</v>
      </c>
      <c r="C2508" s="82">
        <v>3.4536371214298252E-3</v>
      </c>
      <c r="D2508" s="88">
        <f t="shared" si="655"/>
        <v>1.3974791525554198</v>
      </c>
      <c r="E2508" s="89">
        <f t="shared" si="660"/>
        <v>12974.791525554198</v>
      </c>
      <c r="F2508" s="126">
        <f t="shared" si="661"/>
        <v>654488.40128789539</v>
      </c>
      <c r="G2508" s="62">
        <f t="shared" si="662"/>
        <v>5.0443076484031603E-2</v>
      </c>
      <c r="H2508" s="88">
        <f t="shared" si="647"/>
        <v>0</v>
      </c>
      <c r="I2508" s="62">
        <f t="shared" si="656"/>
        <v>0</v>
      </c>
      <c r="J2508" s="89">
        <f t="shared" si="648"/>
        <v>0</v>
      </c>
      <c r="K2508" s="62">
        <f t="shared" si="657"/>
        <v>0</v>
      </c>
      <c r="L2508" s="90">
        <f t="shared" si="649"/>
        <v>69.072742428596499</v>
      </c>
      <c r="M2508" s="73">
        <f>0</f>
        <v>0</v>
      </c>
      <c r="N2508" s="89">
        <f t="shared" si="650"/>
        <v>0</v>
      </c>
      <c r="O2508" s="89">
        <f t="shared" si="651"/>
        <v>0</v>
      </c>
      <c r="P2508" s="89">
        <f t="shared" si="652"/>
        <v>0</v>
      </c>
      <c r="Q2508" s="62">
        <f t="shared" si="663"/>
        <v>0</v>
      </c>
      <c r="R2508" s="89">
        <f t="shared" si="658"/>
        <v>-69.072742428596499</v>
      </c>
      <c r="S2508" s="74">
        <f t="shared" si="659"/>
        <v>0</v>
      </c>
      <c r="T2508" s="91">
        <f t="shared" si="653"/>
        <v>-2.5208474445801432E-3</v>
      </c>
      <c r="U2508" s="92">
        <f t="shared" si="654"/>
        <v>1.2974791525554197</v>
      </c>
    </row>
    <row r="2509" spans="1:21">
      <c r="A2509" s="80">
        <v>39017</v>
      </c>
      <c r="B2509" s="81">
        <v>3.9115999999999998E-2</v>
      </c>
      <c r="C2509" s="82">
        <v>3.4099936527055147E-3</v>
      </c>
      <c r="D2509" s="88">
        <f t="shared" si="655"/>
        <v>1.3905718783125602</v>
      </c>
      <c r="E2509" s="89">
        <f t="shared" si="660"/>
        <v>12905.718783125601</v>
      </c>
      <c r="F2509" s="126">
        <f t="shared" si="661"/>
        <v>654488.40128789539</v>
      </c>
      <c r="G2509" s="62">
        <f t="shared" si="662"/>
        <v>5.0713053049292196E-2</v>
      </c>
      <c r="H2509" s="88">
        <f t="shared" si="647"/>
        <v>782.31999999999994</v>
      </c>
      <c r="I2509" s="62">
        <f t="shared" si="656"/>
        <v>7823.2</v>
      </c>
      <c r="J2509" s="89">
        <f t="shared" si="648"/>
        <v>1408.1759999999999</v>
      </c>
      <c r="K2509" s="62">
        <f t="shared" si="657"/>
        <v>30979.871999999999</v>
      </c>
      <c r="L2509" s="90">
        <f t="shared" si="649"/>
        <v>68.199873054110299</v>
      </c>
      <c r="M2509" s="73">
        <f>0</f>
        <v>0</v>
      </c>
      <c r="N2509" s="89">
        <f t="shared" si="650"/>
        <v>0</v>
      </c>
      <c r="O2509" s="89">
        <f t="shared" si="651"/>
        <v>0</v>
      </c>
      <c r="P2509" s="89">
        <f t="shared" si="652"/>
        <v>0</v>
      </c>
      <c r="Q2509" s="62">
        <f t="shared" si="663"/>
        <v>0</v>
      </c>
      <c r="R2509" s="89">
        <f t="shared" si="658"/>
        <v>2122.2961269458897</v>
      </c>
      <c r="S2509" s="74">
        <f t="shared" si="659"/>
        <v>38803.072</v>
      </c>
      <c r="T2509" s="91">
        <f t="shared" si="653"/>
        <v>-9.4281216874396723E-3</v>
      </c>
      <c r="U2509" s="92">
        <f t="shared" si="654"/>
        <v>1.2905718783125602</v>
      </c>
    </row>
    <row r="2510" spans="1:21">
      <c r="A2510" s="80">
        <v>39018</v>
      </c>
      <c r="B2510" s="81">
        <v>9.3980000000000001E-3</v>
      </c>
      <c r="C2510" s="82">
        <v>2.8911083938177257E-3</v>
      </c>
      <c r="D2510" s="88">
        <f t="shared" si="655"/>
        <v>1.5014007455035745</v>
      </c>
      <c r="E2510" s="89">
        <f t="shared" si="660"/>
        <v>15028.014910071492</v>
      </c>
      <c r="F2510" s="126">
        <f t="shared" si="661"/>
        <v>693291.47328789544</v>
      </c>
      <c r="G2510" s="62">
        <f t="shared" si="662"/>
        <v>4.6133270258020873E-2</v>
      </c>
      <c r="H2510" s="88">
        <f t="shared" si="647"/>
        <v>187.96</v>
      </c>
      <c r="I2510" s="62">
        <f t="shared" si="656"/>
        <v>1879.6000000000001</v>
      </c>
      <c r="J2510" s="89">
        <f t="shared" si="648"/>
        <v>338.32799999999997</v>
      </c>
      <c r="K2510" s="62">
        <f t="shared" si="657"/>
        <v>7443.2159999999994</v>
      </c>
      <c r="L2510" s="90">
        <f t="shared" si="649"/>
        <v>57.822167876354513</v>
      </c>
      <c r="M2510" s="73">
        <f>0</f>
        <v>0</v>
      </c>
      <c r="N2510" s="89">
        <f t="shared" si="650"/>
        <v>8.0253150569724987</v>
      </c>
      <c r="O2510" s="89">
        <f t="shared" si="651"/>
        <v>28.014910071489929</v>
      </c>
      <c r="P2510" s="89">
        <f t="shared" si="652"/>
        <v>8.0253150569724987</v>
      </c>
      <c r="Q2510" s="62">
        <f t="shared" si="663"/>
        <v>370.23402842907643</v>
      </c>
      <c r="R2510" s="89">
        <f t="shared" si="658"/>
        <v>460.44051706667301</v>
      </c>
      <c r="S2510" s="74">
        <f t="shared" si="659"/>
        <v>8952.5819715709222</v>
      </c>
      <c r="T2510" s="91">
        <f t="shared" si="653"/>
        <v>0.10140074550357459</v>
      </c>
      <c r="U2510" s="92">
        <f t="shared" si="654"/>
        <v>1.4014007455035744</v>
      </c>
    </row>
    <row r="2511" spans="1:21">
      <c r="A2511" s="80">
        <v>39019</v>
      </c>
      <c r="B2511" s="81">
        <v>0</v>
      </c>
      <c r="C2511" s="82">
        <v>3.4968048957268582E-3</v>
      </c>
      <c r="D2511" s="88">
        <f t="shared" si="655"/>
        <v>1.5244227713569083</v>
      </c>
      <c r="E2511" s="89">
        <f t="shared" si="660"/>
        <v>15488.455427138164</v>
      </c>
      <c r="F2511" s="126">
        <f t="shared" si="661"/>
        <v>702244.0552594664</v>
      </c>
      <c r="G2511" s="62">
        <f t="shared" si="662"/>
        <v>4.5339837698020323E-2</v>
      </c>
      <c r="H2511" s="88">
        <f t="shared" si="647"/>
        <v>0</v>
      </c>
      <c r="I2511" s="62">
        <f t="shared" si="656"/>
        <v>0</v>
      </c>
      <c r="J2511" s="89">
        <f t="shared" si="648"/>
        <v>0</v>
      </c>
      <c r="K2511" s="62">
        <f t="shared" si="657"/>
        <v>0</v>
      </c>
      <c r="L2511" s="90">
        <f t="shared" si="649"/>
        <v>69.936097914537157</v>
      </c>
      <c r="M2511" s="73">
        <f>0</f>
        <v>0</v>
      </c>
      <c r="N2511" s="89">
        <f t="shared" si="650"/>
        <v>584.27277581052329</v>
      </c>
      <c r="O2511" s="89">
        <f t="shared" si="651"/>
        <v>488.45542713816582</v>
      </c>
      <c r="P2511" s="89">
        <f t="shared" si="652"/>
        <v>488.45542713816582</v>
      </c>
      <c r="Q2511" s="62">
        <f t="shared" si="663"/>
        <v>22146.489789161627</v>
      </c>
      <c r="R2511" s="89">
        <f t="shared" si="658"/>
        <v>-558.39152505270295</v>
      </c>
      <c r="S2511" s="74">
        <f t="shared" si="659"/>
        <v>-22146.489789161627</v>
      </c>
      <c r="T2511" s="91">
        <f t="shared" si="653"/>
        <v>0.12442277135690838</v>
      </c>
      <c r="U2511" s="92">
        <f t="shared" si="654"/>
        <v>1.4244227713569082</v>
      </c>
    </row>
    <row r="2512" spans="1:21">
      <c r="A2512" s="80">
        <v>39020</v>
      </c>
      <c r="B2512" s="81">
        <v>0</v>
      </c>
      <c r="C2512" s="82">
        <v>3.9242685654370989E-3</v>
      </c>
      <c r="D2512" s="88">
        <f t="shared" si="655"/>
        <v>1.4965031951042731</v>
      </c>
      <c r="E2512" s="89">
        <f t="shared" si="660"/>
        <v>14930.063902085461</v>
      </c>
      <c r="F2512" s="126">
        <f t="shared" si="661"/>
        <v>680097.56547030481</v>
      </c>
      <c r="G2512" s="62">
        <f t="shared" si="662"/>
        <v>4.5552220669015854E-2</v>
      </c>
      <c r="H2512" s="88">
        <f t="shared" si="647"/>
        <v>0</v>
      </c>
      <c r="I2512" s="62">
        <f t="shared" si="656"/>
        <v>0</v>
      </c>
      <c r="J2512" s="89">
        <f t="shared" si="648"/>
        <v>0</v>
      </c>
      <c r="K2512" s="62">
        <f t="shared" si="657"/>
        <v>0</v>
      </c>
      <c r="L2512" s="90">
        <f t="shared" si="649"/>
        <v>78.485371308741975</v>
      </c>
      <c r="M2512" s="73">
        <f>0</f>
        <v>0</v>
      </c>
      <c r="N2512" s="89">
        <f t="shared" si="650"/>
        <v>0</v>
      </c>
      <c r="O2512" s="89">
        <f t="shared" si="651"/>
        <v>0</v>
      </c>
      <c r="P2512" s="89">
        <f t="shared" si="652"/>
        <v>0</v>
      </c>
      <c r="Q2512" s="62">
        <f t="shared" si="663"/>
        <v>0</v>
      </c>
      <c r="R2512" s="89">
        <f t="shared" si="658"/>
        <v>-78.485371308741975</v>
      </c>
      <c r="S2512" s="74">
        <f t="shared" si="659"/>
        <v>0</v>
      </c>
      <c r="T2512" s="91">
        <f t="shared" si="653"/>
        <v>9.6503195104273187E-2</v>
      </c>
      <c r="U2512" s="92">
        <f t="shared" si="654"/>
        <v>1.396503195104273</v>
      </c>
    </row>
    <row r="2513" spans="1:21">
      <c r="A2513" s="80">
        <v>39021</v>
      </c>
      <c r="B2513" s="81">
        <v>0</v>
      </c>
      <c r="C2513" s="82">
        <v>3.8118562060190063E-3</v>
      </c>
      <c r="D2513" s="88">
        <f t="shared" si="655"/>
        <v>1.4925789265388361</v>
      </c>
      <c r="E2513" s="89">
        <f t="shared" si="660"/>
        <v>14851.57853077672</v>
      </c>
      <c r="F2513" s="126">
        <f t="shared" si="661"/>
        <v>680097.56547030481</v>
      </c>
      <c r="G2513" s="62">
        <f t="shared" si="662"/>
        <v>4.5792948140896135E-2</v>
      </c>
      <c r="H2513" s="88">
        <f t="shared" si="647"/>
        <v>0</v>
      </c>
      <c r="I2513" s="62">
        <f t="shared" si="656"/>
        <v>0</v>
      </c>
      <c r="J2513" s="89">
        <f t="shared" si="648"/>
        <v>0</v>
      </c>
      <c r="K2513" s="62">
        <f t="shared" si="657"/>
        <v>0</v>
      </c>
      <c r="L2513" s="90">
        <f t="shared" si="649"/>
        <v>76.23712412038013</v>
      </c>
      <c r="M2513" s="73">
        <f>0</f>
        <v>0</v>
      </c>
      <c r="N2513" s="89">
        <f t="shared" si="650"/>
        <v>0</v>
      </c>
      <c r="O2513" s="89">
        <f t="shared" si="651"/>
        <v>0</v>
      </c>
      <c r="P2513" s="89">
        <f t="shared" si="652"/>
        <v>0</v>
      </c>
      <c r="Q2513" s="62">
        <f t="shared" si="663"/>
        <v>0</v>
      </c>
      <c r="R2513" s="89">
        <f t="shared" si="658"/>
        <v>-76.23712412038013</v>
      </c>
      <c r="S2513" s="74">
        <f t="shared" si="659"/>
        <v>0</v>
      </c>
      <c r="T2513" s="91">
        <f t="shared" si="653"/>
        <v>9.2578926538836148E-2</v>
      </c>
      <c r="U2513" s="92">
        <f t="shared" si="654"/>
        <v>1.392578926538836</v>
      </c>
    </row>
    <row r="2514" spans="1:21">
      <c r="A2514" s="80">
        <v>39022</v>
      </c>
      <c r="B2514" s="81">
        <v>0</v>
      </c>
      <c r="C2514" s="82">
        <v>3.9951568113715747E-3</v>
      </c>
      <c r="D2514" s="88">
        <f t="shared" si="655"/>
        <v>1.4887670703328171</v>
      </c>
      <c r="E2514" s="89">
        <f t="shared" si="660"/>
        <v>14775.34140665634</v>
      </c>
      <c r="F2514" s="126">
        <f t="shared" si="661"/>
        <v>680097.56547030481</v>
      </c>
      <c r="G2514" s="62">
        <f t="shared" si="662"/>
        <v>4.6029228479547594E-2</v>
      </c>
      <c r="H2514" s="88">
        <f t="shared" ref="H2514:H2577" si="664">B2514*($D$12+$D$11)*10000</f>
        <v>0</v>
      </c>
      <c r="I2514" s="62">
        <f t="shared" si="656"/>
        <v>0</v>
      </c>
      <c r="J2514" s="89">
        <f t="shared" ref="J2514:J2577" si="665">B2514*$K$14*$D$10*10000</f>
        <v>0</v>
      </c>
      <c r="K2514" s="62">
        <f t="shared" si="657"/>
        <v>0</v>
      </c>
      <c r="L2514" s="90">
        <f t="shared" ref="L2514:L2577" si="666">C2514*($D$12+$D$11)*10000</f>
        <v>79.903136227431489</v>
      </c>
      <c r="M2514" s="73">
        <f>0</f>
        <v>0</v>
      </c>
      <c r="N2514" s="89">
        <f t="shared" ref="N2514:N2577" si="667">IF(D2514&lt;$N$10,0,(2/3*$N$12*SQRT(2*$N$13)*$N$11*(D2514-$N$10)^(3/2))*24*60*60)</f>
        <v>0</v>
      </c>
      <c r="O2514" s="89">
        <f t="shared" ref="O2514:O2577" si="668">IF(D2514&lt;$N$10,0,(D2514-$N$10)*10000*($D$12+$D$11))</f>
        <v>0</v>
      </c>
      <c r="P2514" s="89">
        <f t="shared" ref="P2514:P2577" si="669">IF(N2514&gt;O2514,O2514,N2514)</f>
        <v>0</v>
      </c>
      <c r="Q2514" s="62">
        <f t="shared" si="663"/>
        <v>0</v>
      </c>
      <c r="R2514" s="89">
        <f t="shared" si="658"/>
        <v>-79.903136227431489</v>
      </c>
      <c r="S2514" s="74">
        <f t="shared" si="659"/>
        <v>0</v>
      </c>
      <c r="T2514" s="91">
        <f t="shared" ref="T2514:T2577" si="670">D2514-$D$14</f>
        <v>8.8767070332817166E-2</v>
      </c>
      <c r="U2514" s="92">
        <f t="shared" ref="U2514:U2577" si="671">IF(D2514&lt;$D$13,0,D2514-$D$13)</f>
        <v>1.388767070332817</v>
      </c>
    </row>
    <row r="2515" spans="1:21">
      <c r="A2515" s="80">
        <v>39023</v>
      </c>
      <c r="B2515" s="81">
        <v>0</v>
      </c>
      <c r="C2515" s="82">
        <v>2.7586166277823987E-3</v>
      </c>
      <c r="D2515" s="88">
        <f t="shared" ref="D2515:D2578" si="672">IF(E2515&lt;$D$11*10000*($D$14-$D$13),(E2515+$D$13*$D$11*10000)/($D$11*10000),(E2515+$D$13*$D$11*10000+$D$14*$D$12*10000)/($D$11*10000+$D$12*10000))</f>
        <v>1.4847719135214454</v>
      </c>
      <c r="E2515" s="89">
        <f t="shared" si="660"/>
        <v>14695.438270428909</v>
      </c>
      <c r="F2515" s="126">
        <f t="shared" si="661"/>
        <v>680097.56547030481</v>
      </c>
      <c r="G2515" s="62">
        <f t="shared" si="662"/>
        <v>4.6279502043762806E-2</v>
      </c>
      <c r="H2515" s="88">
        <f t="shared" si="664"/>
        <v>0</v>
      </c>
      <c r="I2515" s="62">
        <f t="shared" ref="I2515:I2578" si="673">H2515*$J$4*1000</f>
        <v>0</v>
      </c>
      <c r="J2515" s="89">
        <f t="shared" si="665"/>
        <v>0</v>
      </c>
      <c r="K2515" s="62">
        <f t="shared" ref="K2515:K2578" si="674">1000*J2515*($J$11*$J$5+$J$12*$J$6+$J$13*$J$7)</f>
        <v>0</v>
      </c>
      <c r="L2515" s="90">
        <f t="shared" si="666"/>
        <v>55.172332555647976</v>
      </c>
      <c r="M2515" s="73">
        <f>0</f>
        <v>0</v>
      </c>
      <c r="N2515" s="89">
        <f t="shared" si="667"/>
        <v>0</v>
      </c>
      <c r="O2515" s="89">
        <f t="shared" si="668"/>
        <v>0</v>
      </c>
      <c r="P2515" s="89">
        <f t="shared" si="669"/>
        <v>0</v>
      </c>
      <c r="Q2515" s="62">
        <f t="shared" si="663"/>
        <v>0</v>
      </c>
      <c r="R2515" s="89">
        <f t="shared" ref="R2515:R2578" si="675">H2515+J2515-L2515-P2515</f>
        <v>-55.172332555647976</v>
      </c>
      <c r="S2515" s="74">
        <f t="shared" ref="S2515:S2578" si="676">I2515+K2515-M2515-Q2515</f>
        <v>0</v>
      </c>
      <c r="T2515" s="91">
        <f t="shared" si="670"/>
        <v>8.477191352144553E-2</v>
      </c>
      <c r="U2515" s="92">
        <f t="shared" si="671"/>
        <v>1.3847719135214454</v>
      </c>
    </row>
    <row r="2516" spans="1:21">
      <c r="A2516" s="80">
        <v>39024</v>
      </c>
      <c r="B2516" s="81">
        <v>0</v>
      </c>
      <c r="C2516" s="82">
        <v>2.0188015808786817E-3</v>
      </c>
      <c r="D2516" s="88">
        <f t="shared" si="672"/>
        <v>1.482013296893663</v>
      </c>
      <c r="E2516" s="89">
        <f t="shared" ref="E2516:E2579" si="677">E2515+R2515</f>
        <v>14640.265937873261</v>
      </c>
      <c r="F2516" s="126">
        <f t="shared" ref="F2516:F2579" si="678">F2515+S2515</f>
        <v>680097.56547030481</v>
      </c>
      <c r="G2516" s="62">
        <f t="shared" ref="G2516:G2579" si="679">F2516/(E2516*1000)</f>
        <v>4.6453907897324724E-2</v>
      </c>
      <c r="H2516" s="88">
        <f t="shared" si="664"/>
        <v>0</v>
      </c>
      <c r="I2516" s="62">
        <f t="shared" si="673"/>
        <v>0</v>
      </c>
      <c r="J2516" s="89">
        <f t="shared" si="665"/>
        <v>0</v>
      </c>
      <c r="K2516" s="62">
        <f t="shared" si="674"/>
        <v>0</v>
      </c>
      <c r="L2516" s="90">
        <f t="shared" si="666"/>
        <v>40.376031617573638</v>
      </c>
      <c r="M2516" s="73">
        <f>0</f>
        <v>0</v>
      </c>
      <c r="N2516" s="89">
        <f t="shared" si="667"/>
        <v>0</v>
      </c>
      <c r="O2516" s="89">
        <f t="shared" si="668"/>
        <v>0</v>
      </c>
      <c r="P2516" s="89">
        <f t="shared" si="669"/>
        <v>0</v>
      </c>
      <c r="Q2516" s="62">
        <f t="shared" ref="Q2516:Q2579" si="680">P2516*1000*G2516</f>
        <v>0</v>
      </c>
      <c r="R2516" s="89">
        <f t="shared" si="675"/>
        <v>-40.376031617573638</v>
      </c>
      <c r="S2516" s="74">
        <f t="shared" si="676"/>
        <v>0</v>
      </c>
      <c r="T2516" s="91">
        <f t="shared" si="670"/>
        <v>8.2013296893663101E-2</v>
      </c>
      <c r="U2516" s="92">
        <f t="shared" si="671"/>
        <v>1.3820132968936629</v>
      </c>
    </row>
    <row r="2517" spans="1:21">
      <c r="A2517" s="80">
        <v>39025</v>
      </c>
      <c r="B2517" s="81">
        <v>0</v>
      </c>
      <c r="C2517" s="82">
        <v>2.6381600272590822E-3</v>
      </c>
      <c r="D2517" s="88">
        <f t="shared" si="672"/>
        <v>1.4799944953127844</v>
      </c>
      <c r="E2517" s="89">
        <f t="shared" si="677"/>
        <v>14599.889906255687</v>
      </c>
      <c r="F2517" s="126">
        <f t="shared" si="678"/>
        <v>680097.56547030481</v>
      </c>
      <c r="G2517" s="62">
        <f t="shared" si="679"/>
        <v>4.6582376294419865E-2</v>
      </c>
      <c r="H2517" s="88">
        <f t="shared" si="664"/>
        <v>0</v>
      </c>
      <c r="I2517" s="62">
        <f t="shared" si="673"/>
        <v>0</v>
      </c>
      <c r="J2517" s="89">
        <f t="shared" si="665"/>
        <v>0</v>
      </c>
      <c r="K2517" s="62">
        <f t="shared" si="674"/>
        <v>0</v>
      </c>
      <c r="L2517" s="90">
        <f t="shared" si="666"/>
        <v>52.763200545181647</v>
      </c>
      <c r="M2517" s="73">
        <f>0</f>
        <v>0</v>
      </c>
      <c r="N2517" s="89">
        <f t="shared" si="667"/>
        <v>0</v>
      </c>
      <c r="O2517" s="89">
        <f t="shared" si="668"/>
        <v>0</v>
      </c>
      <c r="P2517" s="89">
        <f t="shared" si="669"/>
        <v>0</v>
      </c>
      <c r="Q2517" s="62">
        <f t="shared" si="680"/>
        <v>0</v>
      </c>
      <c r="R2517" s="89">
        <f t="shared" si="675"/>
        <v>-52.763200545181647</v>
      </c>
      <c r="S2517" s="74">
        <f t="shared" si="676"/>
        <v>0</v>
      </c>
      <c r="T2517" s="91">
        <f t="shared" si="670"/>
        <v>7.9994495312784464E-2</v>
      </c>
      <c r="U2517" s="92">
        <f t="shared" si="671"/>
        <v>1.3799944953127843</v>
      </c>
    </row>
    <row r="2518" spans="1:21">
      <c r="A2518" s="80">
        <v>39026</v>
      </c>
      <c r="B2518" s="81">
        <v>2.5399999999999999E-4</v>
      </c>
      <c r="C2518" s="82">
        <v>2.4054693834708886E-3</v>
      </c>
      <c r="D2518" s="88">
        <f t="shared" si="672"/>
        <v>1.4773563352855255</v>
      </c>
      <c r="E2518" s="89">
        <f t="shared" si="677"/>
        <v>14547.126705710505</v>
      </c>
      <c r="F2518" s="126">
        <f t="shared" si="678"/>
        <v>680097.56547030481</v>
      </c>
      <c r="G2518" s="62">
        <f t="shared" si="679"/>
        <v>4.675133304526255E-2</v>
      </c>
      <c r="H2518" s="88">
        <f t="shared" si="664"/>
        <v>5.08</v>
      </c>
      <c r="I2518" s="62">
        <f t="shared" si="673"/>
        <v>50.800000000000004</v>
      </c>
      <c r="J2518" s="89">
        <f t="shared" si="665"/>
        <v>9.1439999999999984</v>
      </c>
      <c r="K2518" s="62">
        <f t="shared" si="674"/>
        <v>201.16799999999995</v>
      </c>
      <c r="L2518" s="90">
        <f t="shared" si="666"/>
        <v>48.109387669417771</v>
      </c>
      <c r="M2518" s="73">
        <f>0</f>
        <v>0</v>
      </c>
      <c r="N2518" s="89">
        <f t="shared" si="667"/>
        <v>0</v>
      </c>
      <c r="O2518" s="89">
        <f t="shared" si="668"/>
        <v>0</v>
      </c>
      <c r="P2518" s="89">
        <f t="shared" si="669"/>
        <v>0</v>
      </c>
      <c r="Q2518" s="62">
        <f t="shared" si="680"/>
        <v>0</v>
      </c>
      <c r="R2518" s="89">
        <f t="shared" si="675"/>
        <v>-33.885387669417774</v>
      </c>
      <c r="S2518" s="74">
        <f t="shared" si="676"/>
        <v>251.96799999999996</v>
      </c>
      <c r="T2518" s="91">
        <f t="shared" si="670"/>
        <v>7.7356335285525546E-2</v>
      </c>
      <c r="U2518" s="92">
        <f t="shared" si="671"/>
        <v>1.3773563352855254</v>
      </c>
    </row>
    <row r="2519" spans="1:21">
      <c r="A2519" s="80">
        <v>39027</v>
      </c>
      <c r="B2519" s="81">
        <v>0</v>
      </c>
      <c r="C2519" s="82">
        <v>2.3896196039627331E-3</v>
      </c>
      <c r="D2519" s="88">
        <f t="shared" si="672"/>
        <v>1.4756620659020543</v>
      </c>
      <c r="E2519" s="89">
        <f t="shared" si="677"/>
        <v>14513.241318041088</v>
      </c>
      <c r="F2519" s="126">
        <f t="shared" si="678"/>
        <v>680349.5334703048</v>
      </c>
      <c r="G2519" s="62">
        <f t="shared" si="679"/>
        <v>4.6877848894070095E-2</v>
      </c>
      <c r="H2519" s="88">
        <f t="shared" si="664"/>
        <v>0</v>
      </c>
      <c r="I2519" s="62">
        <f t="shared" si="673"/>
        <v>0</v>
      </c>
      <c r="J2519" s="89">
        <f t="shared" si="665"/>
        <v>0</v>
      </c>
      <c r="K2519" s="62">
        <f t="shared" si="674"/>
        <v>0</v>
      </c>
      <c r="L2519" s="90">
        <f t="shared" si="666"/>
        <v>47.792392079254661</v>
      </c>
      <c r="M2519" s="73">
        <f>0</f>
        <v>0</v>
      </c>
      <c r="N2519" s="89">
        <f t="shared" si="667"/>
        <v>0</v>
      </c>
      <c r="O2519" s="89">
        <f t="shared" si="668"/>
        <v>0</v>
      </c>
      <c r="P2519" s="89">
        <f t="shared" si="669"/>
        <v>0</v>
      </c>
      <c r="Q2519" s="62">
        <f t="shared" si="680"/>
        <v>0</v>
      </c>
      <c r="R2519" s="89">
        <f t="shared" si="675"/>
        <v>-47.792392079254661</v>
      </c>
      <c r="S2519" s="74">
        <f t="shared" si="676"/>
        <v>0</v>
      </c>
      <c r="T2519" s="91">
        <f t="shared" si="670"/>
        <v>7.5662065902054376E-2</v>
      </c>
      <c r="U2519" s="92">
        <f t="shared" si="671"/>
        <v>1.3756620659020542</v>
      </c>
    </row>
    <row r="2520" spans="1:21">
      <c r="A2520" s="80">
        <v>39028</v>
      </c>
      <c r="B2520" s="81">
        <v>8.3820000000000006E-3</v>
      </c>
      <c r="C2520" s="82">
        <v>2.0000359330280227E-3</v>
      </c>
      <c r="D2520" s="88">
        <f t="shared" si="672"/>
        <v>1.4732724462980917</v>
      </c>
      <c r="E2520" s="89">
        <f t="shared" si="677"/>
        <v>14465.448925961833</v>
      </c>
      <c r="F2520" s="126">
        <f t="shared" si="678"/>
        <v>680349.5334703048</v>
      </c>
      <c r="G2520" s="62">
        <f t="shared" si="679"/>
        <v>4.7032728604035852E-2</v>
      </c>
      <c r="H2520" s="88">
        <f t="shared" si="664"/>
        <v>167.64000000000001</v>
      </c>
      <c r="I2520" s="62">
        <f t="shared" si="673"/>
        <v>1676.4</v>
      </c>
      <c r="J2520" s="89">
        <f t="shared" si="665"/>
        <v>301.75200000000001</v>
      </c>
      <c r="K2520" s="62">
        <f t="shared" si="674"/>
        <v>6638.5439999999999</v>
      </c>
      <c r="L2520" s="90">
        <f t="shared" si="666"/>
        <v>40.000718660560452</v>
      </c>
      <c r="M2520" s="73">
        <f>0</f>
        <v>0</v>
      </c>
      <c r="N2520" s="89">
        <f t="shared" si="667"/>
        <v>0</v>
      </c>
      <c r="O2520" s="89">
        <f t="shared" si="668"/>
        <v>0</v>
      </c>
      <c r="P2520" s="89">
        <f t="shared" si="669"/>
        <v>0</v>
      </c>
      <c r="Q2520" s="62">
        <f t="shared" si="680"/>
        <v>0</v>
      </c>
      <c r="R2520" s="89">
        <f t="shared" si="675"/>
        <v>429.39128133943962</v>
      </c>
      <c r="S2520" s="74">
        <f t="shared" si="676"/>
        <v>8314.9439999999995</v>
      </c>
      <c r="T2520" s="91">
        <f t="shared" si="670"/>
        <v>7.327244629809182E-2</v>
      </c>
      <c r="U2520" s="92">
        <f t="shared" si="671"/>
        <v>1.3732724462980916</v>
      </c>
    </row>
    <row r="2521" spans="1:21">
      <c r="A2521" s="80">
        <v>39029</v>
      </c>
      <c r="B2521" s="81">
        <v>0</v>
      </c>
      <c r="C2521" s="82">
        <v>2.1797933539724592E-3</v>
      </c>
      <c r="D2521" s="88">
        <f t="shared" si="672"/>
        <v>1.4947420103650637</v>
      </c>
      <c r="E2521" s="89">
        <f t="shared" si="677"/>
        <v>14894.840207301273</v>
      </c>
      <c r="F2521" s="126">
        <f t="shared" si="678"/>
        <v>688664.47747030482</v>
      </c>
      <c r="G2521" s="62">
        <f t="shared" si="679"/>
        <v>4.6235103424119288E-2</v>
      </c>
      <c r="H2521" s="88">
        <f t="shared" si="664"/>
        <v>0</v>
      </c>
      <c r="I2521" s="62">
        <f t="shared" si="673"/>
        <v>0</v>
      </c>
      <c r="J2521" s="89">
        <f t="shared" si="665"/>
        <v>0</v>
      </c>
      <c r="K2521" s="62">
        <f t="shared" si="674"/>
        <v>0</v>
      </c>
      <c r="L2521" s="90">
        <f t="shared" si="666"/>
        <v>43.595867079449185</v>
      </c>
      <c r="M2521" s="73">
        <f>0</f>
        <v>0</v>
      </c>
      <c r="N2521" s="89">
        <f t="shared" si="667"/>
        <v>0</v>
      </c>
      <c r="O2521" s="89">
        <f t="shared" si="668"/>
        <v>0</v>
      </c>
      <c r="P2521" s="89">
        <f t="shared" si="669"/>
        <v>0</v>
      </c>
      <c r="Q2521" s="62">
        <f t="shared" si="680"/>
        <v>0</v>
      </c>
      <c r="R2521" s="89">
        <f t="shared" si="675"/>
        <v>-43.595867079449185</v>
      </c>
      <c r="S2521" s="74">
        <f t="shared" si="676"/>
        <v>0</v>
      </c>
      <c r="T2521" s="91">
        <f t="shared" si="670"/>
        <v>9.47420103650638E-2</v>
      </c>
      <c r="U2521" s="92">
        <f t="shared" si="671"/>
        <v>1.3947420103650636</v>
      </c>
    </row>
    <row r="2522" spans="1:21">
      <c r="A2522" s="80">
        <v>39030</v>
      </c>
      <c r="B2522" s="81">
        <v>0</v>
      </c>
      <c r="C2522" s="82">
        <v>2.6782051406229407E-3</v>
      </c>
      <c r="D2522" s="88">
        <f t="shared" si="672"/>
        <v>1.4925622170110913</v>
      </c>
      <c r="E2522" s="89">
        <f t="shared" si="677"/>
        <v>14851.244340221823</v>
      </c>
      <c r="F2522" s="126">
        <f t="shared" si="678"/>
        <v>688664.47747030482</v>
      </c>
      <c r="G2522" s="62">
        <f t="shared" si="679"/>
        <v>4.6370826692628417E-2</v>
      </c>
      <c r="H2522" s="88">
        <f t="shared" si="664"/>
        <v>0</v>
      </c>
      <c r="I2522" s="62">
        <f t="shared" si="673"/>
        <v>0</v>
      </c>
      <c r="J2522" s="89">
        <f t="shared" si="665"/>
        <v>0</v>
      </c>
      <c r="K2522" s="62">
        <f t="shared" si="674"/>
        <v>0</v>
      </c>
      <c r="L2522" s="90">
        <f t="shared" si="666"/>
        <v>53.564102812458813</v>
      </c>
      <c r="M2522" s="73">
        <f>0</f>
        <v>0</v>
      </c>
      <c r="N2522" s="89">
        <f t="shared" si="667"/>
        <v>0</v>
      </c>
      <c r="O2522" s="89">
        <f t="shared" si="668"/>
        <v>0</v>
      </c>
      <c r="P2522" s="89">
        <f t="shared" si="669"/>
        <v>0</v>
      </c>
      <c r="Q2522" s="62">
        <f t="shared" si="680"/>
        <v>0</v>
      </c>
      <c r="R2522" s="89">
        <f t="shared" si="675"/>
        <v>-53.564102812458813</v>
      </c>
      <c r="S2522" s="74">
        <f t="shared" si="676"/>
        <v>0</v>
      </c>
      <c r="T2522" s="91">
        <f t="shared" si="670"/>
        <v>9.2562217011091352E-2</v>
      </c>
      <c r="U2522" s="92">
        <f t="shared" si="671"/>
        <v>1.3925622170110912</v>
      </c>
    </row>
    <row r="2523" spans="1:21">
      <c r="A2523" s="80">
        <v>39031</v>
      </c>
      <c r="B2523" s="81">
        <v>0</v>
      </c>
      <c r="C2523" s="82">
        <v>2.8697105427640912E-3</v>
      </c>
      <c r="D2523" s="88">
        <f t="shared" si="672"/>
        <v>1.4898840118704682</v>
      </c>
      <c r="E2523" s="89">
        <f t="shared" si="677"/>
        <v>14797.680237409364</v>
      </c>
      <c r="F2523" s="126">
        <f t="shared" si="678"/>
        <v>688664.47747030482</v>
      </c>
      <c r="G2523" s="62">
        <f t="shared" si="679"/>
        <v>4.653867811856905E-2</v>
      </c>
      <c r="H2523" s="88">
        <f t="shared" si="664"/>
        <v>0</v>
      </c>
      <c r="I2523" s="62">
        <f t="shared" si="673"/>
        <v>0</v>
      </c>
      <c r="J2523" s="89">
        <f t="shared" si="665"/>
        <v>0</v>
      </c>
      <c r="K2523" s="62">
        <f t="shared" si="674"/>
        <v>0</v>
      </c>
      <c r="L2523" s="90">
        <f t="shared" si="666"/>
        <v>57.394210855281827</v>
      </c>
      <c r="M2523" s="73">
        <f>0</f>
        <v>0</v>
      </c>
      <c r="N2523" s="89">
        <f t="shared" si="667"/>
        <v>0</v>
      </c>
      <c r="O2523" s="89">
        <f t="shared" si="668"/>
        <v>0</v>
      </c>
      <c r="P2523" s="89">
        <f t="shared" si="669"/>
        <v>0</v>
      </c>
      <c r="Q2523" s="62">
        <f t="shared" si="680"/>
        <v>0</v>
      </c>
      <c r="R2523" s="89">
        <f t="shared" si="675"/>
        <v>-57.394210855281827</v>
      </c>
      <c r="S2523" s="74">
        <f t="shared" si="676"/>
        <v>0</v>
      </c>
      <c r="T2523" s="91">
        <f t="shared" si="670"/>
        <v>8.9884011870468239E-2</v>
      </c>
      <c r="U2523" s="92">
        <f t="shared" si="671"/>
        <v>1.3898840118704681</v>
      </c>
    </row>
    <row r="2524" spans="1:21">
      <c r="A2524" s="80">
        <v>39032</v>
      </c>
      <c r="B2524" s="81">
        <v>0</v>
      </c>
      <c r="C2524" s="82">
        <v>2.949045530513018E-3</v>
      </c>
      <c r="D2524" s="88">
        <f t="shared" si="672"/>
        <v>1.487014301327704</v>
      </c>
      <c r="E2524" s="89">
        <f t="shared" si="677"/>
        <v>14740.286026554082</v>
      </c>
      <c r="F2524" s="126">
        <f t="shared" si="678"/>
        <v>688664.47747030482</v>
      </c>
      <c r="G2524" s="62">
        <f t="shared" si="679"/>
        <v>4.6719885640597557E-2</v>
      </c>
      <c r="H2524" s="88">
        <f t="shared" si="664"/>
        <v>0</v>
      </c>
      <c r="I2524" s="62">
        <f t="shared" si="673"/>
        <v>0</v>
      </c>
      <c r="J2524" s="89">
        <f t="shared" si="665"/>
        <v>0</v>
      </c>
      <c r="K2524" s="62">
        <f t="shared" si="674"/>
        <v>0</v>
      </c>
      <c r="L2524" s="90">
        <f t="shared" si="666"/>
        <v>58.980910610260359</v>
      </c>
      <c r="M2524" s="73">
        <f>0</f>
        <v>0</v>
      </c>
      <c r="N2524" s="89">
        <f t="shared" si="667"/>
        <v>0</v>
      </c>
      <c r="O2524" s="89">
        <f t="shared" si="668"/>
        <v>0</v>
      </c>
      <c r="P2524" s="89">
        <f t="shared" si="669"/>
        <v>0</v>
      </c>
      <c r="Q2524" s="62">
        <f t="shared" si="680"/>
        <v>0</v>
      </c>
      <c r="R2524" s="89">
        <f t="shared" si="675"/>
        <v>-58.980910610260359</v>
      </c>
      <c r="S2524" s="74">
        <f t="shared" si="676"/>
        <v>0</v>
      </c>
      <c r="T2524" s="91">
        <f t="shared" si="670"/>
        <v>8.7014301327704047E-2</v>
      </c>
      <c r="U2524" s="92">
        <f t="shared" si="671"/>
        <v>1.3870143013277039</v>
      </c>
    </row>
    <row r="2525" spans="1:21">
      <c r="A2525" s="80">
        <v>39033</v>
      </c>
      <c r="B2525" s="81">
        <v>2.5399999999999999E-4</v>
      </c>
      <c r="C2525" s="82">
        <v>2.3627254686804352E-3</v>
      </c>
      <c r="D2525" s="88">
        <f t="shared" si="672"/>
        <v>1.4840652557971912</v>
      </c>
      <c r="E2525" s="89">
        <f t="shared" si="677"/>
        <v>14681.305115943822</v>
      </c>
      <c r="F2525" s="126">
        <f t="shared" si="678"/>
        <v>688664.47747030482</v>
      </c>
      <c r="G2525" s="62">
        <f t="shared" si="679"/>
        <v>4.6907578858395825E-2</v>
      </c>
      <c r="H2525" s="88">
        <f t="shared" si="664"/>
        <v>5.08</v>
      </c>
      <c r="I2525" s="62">
        <f t="shared" si="673"/>
        <v>50.800000000000004</v>
      </c>
      <c r="J2525" s="89">
        <f t="shared" si="665"/>
        <v>9.1439999999999984</v>
      </c>
      <c r="K2525" s="62">
        <f t="shared" si="674"/>
        <v>201.16799999999995</v>
      </c>
      <c r="L2525" s="90">
        <f t="shared" si="666"/>
        <v>47.254509373608705</v>
      </c>
      <c r="M2525" s="73">
        <f>0</f>
        <v>0</v>
      </c>
      <c r="N2525" s="89">
        <f t="shared" si="667"/>
        <v>0</v>
      </c>
      <c r="O2525" s="89">
        <f t="shared" si="668"/>
        <v>0</v>
      </c>
      <c r="P2525" s="89">
        <f t="shared" si="669"/>
        <v>0</v>
      </c>
      <c r="Q2525" s="62">
        <f t="shared" si="680"/>
        <v>0</v>
      </c>
      <c r="R2525" s="89">
        <f t="shared" si="675"/>
        <v>-33.030509373608709</v>
      </c>
      <c r="S2525" s="74">
        <f t="shared" si="676"/>
        <v>251.96799999999996</v>
      </c>
      <c r="T2525" s="91">
        <f t="shared" si="670"/>
        <v>8.4065255797191263E-2</v>
      </c>
      <c r="U2525" s="92">
        <f t="shared" si="671"/>
        <v>1.3840652557971911</v>
      </c>
    </row>
    <row r="2526" spans="1:21">
      <c r="A2526" s="80">
        <v>39034</v>
      </c>
      <c r="B2526" s="81">
        <v>0</v>
      </c>
      <c r="C2526" s="82">
        <v>2.6758119242506245E-3</v>
      </c>
      <c r="D2526" s="88">
        <f t="shared" si="672"/>
        <v>1.4824137303285108</v>
      </c>
      <c r="E2526" s="89">
        <f t="shared" si="677"/>
        <v>14648.274606570214</v>
      </c>
      <c r="F2526" s="126">
        <f t="shared" si="678"/>
        <v>688916.44547030481</v>
      </c>
      <c r="G2526" s="62">
        <f t="shared" si="679"/>
        <v>4.7030552332853179E-2</v>
      </c>
      <c r="H2526" s="88">
        <f t="shared" si="664"/>
        <v>0</v>
      </c>
      <c r="I2526" s="62">
        <f t="shared" si="673"/>
        <v>0</v>
      </c>
      <c r="J2526" s="89">
        <f t="shared" si="665"/>
        <v>0</v>
      </c>
      <c r="K2526" s="62">
        <f t="shared" si="674"/>
        <v>0</v>
      </c>
      <c r="L2526" s="90">
        <f t="shared" si="666"/>
        <v>53.516238485012494</v>
      </c>
      <c r="M2526" s="73">
        <f>0</f>
        <v>0</v>
      </c>
      <c r="N2526" s="89">
        <f t="shared" si="667"/>
        <v>0</v>
      </c>
      <c r="O2526" s="89">
        <f t="shared" si="668"/>
        <v>0</v>
      </c>
      <c r="P2526" s="89">
        <f t="shared" si="669"/>
        <v>0</v>
      </c>
      <c r="Q2526" s="62">
        <f t="shared" si="680"/>
        <v>0</v>
      </c>
      <c r="R2526" s="89">
        <f t="shared" si="675"/>
        <v>-53.516238485012494</v>
      </c>
      <c r="S2526" s="74">
        <f t="shared" si="676"/>
        <v>0</v>
      </c>
      <c r="T2526" s="91">
        <f t="shared" si="670"/>
        <v>8.2413730328510848E-2</v>
      </c>
      <c r="U2526" s="92">
        <f t="shared" si="671"/>
        <v>1.3824137303285107</v>
      </c>
    </row>
    <row r="2527" spans="1:21">
      <c r="A2527" s="80">
        <v>39035</v>
      </c>
      <c r="B2527" s="81">
        <v>0</v>
      </c>
      <c r="C2527" s="82">
        <v>2.804650914393319E-3</v>
      </c>
      <c r="D2527" s="88">
        <f t="shared" si="672"/>
        <v>1.4797379184042603</v>
      </c>
      <c r="E2527" s="89">
        <f t="shared" si="677"/>
        <v>14594.758368085202</v>
      </c>
      <c r="F2527" s="126">
        <f t="shared" si="678"/>
        <v>688916.44547030481</v>
      </c>
      <c r="G2527" s="62">
        <f t="shared" si="679"/>
        <v>4.7203004537353571E-2</v>
      </c>
      <c r="H2527" s="88">
        <f t="shared" si="664"/>
        <v>0</v>
      </c>
      <c r="I2527" s="62">
        <f t="shared" si="673"/>
        <v>0</v>
      </c>
      <c r="J2527" s="89">
        <f t="shared" si="665"/>
        <v>0</v>
      </c>
      <c r="K2527" s="62">
        <f t="shared" si="674"/>
        <v>0</v>
      </c>
      <c r="L2527" s="90">
        <f t="shared" si="666"/>
        <v>56.093018287866379</v>
      </c>
      <c r="M2527" s="73">
        <f>0</f>
        <v>0</v>
      </c>
      <c r="N2527" s="89">
        <f t="shared" si="667"/>
        <v>0</v>
      </c>
      <c r="O2527" s="89">
        <f t="shared" si="668"/>
        <v>0</v>
      </c>
      <c r="P2527" s="89">
        <f t="shared" si="669"/>
        <v>0</v>
      </c>
      <c r="Q2527" s="62">
        <f t="shared" si="680"/>
        <v>0</v>
      </c>
      <c r="R2527" s="89">
        <f t="shared" si="675"/>
        <v>-56.093018287866379</v>
      </c>
      <c r="S2527" s="74">
        <f t="shared" si="676"/>
        <v>0</v>
      </c>
      <c r="T2527" s="91">
        <f t="shared" si="670"/>
        <v>7.9737918404260366E-2</v>
      </c>
      <c r="U2527" s="92">
        <f t="shared" si="671"/>
        <v>1.3797379184042602</v>
      </c>
    </row>
    <row r="2528" spans="1:21">
      <c r="A2528" s="80">
        <v>39036</v>
      </c>
      <c r="B2528" s="81">
        <v>3.0479999999999999E-3</v>
      </c>
      <c r="C2528" s="82">
        <v>3.409716262304836E-3</v>
      </c>
      <c r="D2528" s="88">
        <f t="shared" si="672"/>
        <v>1.476933267489867</v>
      </c>
      <c r="E2528" s="89">
        <f t="shared" si="677"/>
        <v>14538.665349797337</v>
      </c>
      <c r="F2528" s="126">
        <f t="shared" si="678"/>
        <v>688916.44547030481</v>
      </c>
      <c r="G2528" s="62">
        <f t="shared" si="679"/>
        <v>4.7385122973472117E-2</v>
      </c>
      <c r="H2528" s="88">
        <f t="shared" si="664"/>
        <v>60.96</v>
      </c>
      <c r="I2528" s="62">
        <f t="shared" si="673"/>
        <v>609.6</v>
      </c>
      <c r="J2528" s="89">
        <f t="shared" si="665"/>
        <v>109.72799999999999</v>
      </c>
      <c r="K2528" s="62">
        <f t="shared" si="674"/>
        <v>2414.0160000000001</v>
      </c>
      <c r="L2528" s="90">
        <f t="shared" si="666"/>
        <v>68.194325246096724</v>
      </c>
      <c r="M2528" s="73">
        <f>0</f>
        <v>0</v>
      </c>
      <c r="N2528" s="89">
        <f t="shared" si="667"/>
        <v>0</v>
      </c>
      <c r="O2528" s="89">
        <f t="shared" si="668"/>
        <v>0</v>
      </c>
      <c r="P2528" s="89">
        <f t="shared" si="669"/>
        <v>0</v>
      </c>
      <c r="Q2528" s="62">
        <f t="shared" si="680"/>
        <v>0</v>
      </c>
      <c r="R2528" s="89">
        <f t="shared" si="675"/>
        <v>102.49367475390326</v>
      </c>
      <c r="S2528" s="74">
        <f t="shared" si="676"/>
        <v>3023.616</v>
      </c>
      <c r="T2528" s="91">
        <f t="shared" si="670"/>
        <v>7.6933267489867063E-2</v>
      </c>
      <c r="U2528" s="92">
        <f t="shared" si="671"/>
        <v>1.3769332674898669</v>
      </c>
    </row>
    <row r="2529" spans="1:21">
      <c r="A2529" s="80">
        <v>39037</v>
      </c>
      <c r="B2529" s="81">
        <v>1.016E-3</v>
      </c>
      <c r="C2529" s="82">
        <v>2.4382444038443256E-3</v>
      </c>
      <c r="D2529" s="88">
        <f t="shared" si="672"/>
        <v>1.482057951227562</v>
      </c>
      <c r="E2529" s="89">
        <f t="shared" si="677"/>
        <v>14641.15902455124</v>
      </c>
      <c r="F2529" s="126">
        <f t="shared" si="678"/>
        <v>691940.06147030485</v>
      </c>
      <c r="G2529" s="62">
        <f t="shared" si="679"/>
        <v>4.7259923911079388E-2</v>
      </c>
      <c r="H2529" s="88">
        <f t="shared" si="664"/>
        <v>20.32</v>
      </c>
      <c r="I2529" s="62">
        <f t="shared" si="673"/>
        <v>203.20000000000002</v>
      </c>
      <c r="J2529" s="89">
        <f t="shared" si="665"/>
        <v>36.575999999999993</v>
      </c>
      <c r="K2529" s="62">
        <f t="shared" si="674"/>
        <v>804.6719999999998</v>
      </c>
      <c r="L2529" s="90">
        <f t="shared" si="666"/>
        <v>48.764888076886514</v>
      </c>
      <c r="M2529" s="73">
        <f>0</f>
        <v>0</v>
      </c>
      <c r="N2529" s="89">
        <f t="shared" si="667"/>
        <v>0</v>
      </c>
      <c r="O2529" s="89">
        <f t="shared" si="668"/>
        <v>0</v>
      </c>
      <c r="P2529" s="89">
        <f t="shared" si="669"/>
        <v>0</v>
      </c>
      <c r="Q2529" s="62">
        <f t="shared" si="680"/>
        <v>0</v>
      </c>
      <c r="R2529" s="89">
        <f t="shared" si="675"/>
        <v>8.1311119231134796</v>
      </c>
      <c r="S2529" s="74">
        <f t="shared" si="676"/>
        <v>1007.8719999999998</v>
      </c>
      <c r="T2529" s="91">
        <f t="shared" si="670"/>
        <v>8.2057951227562098E-2</v>
      </c>
      <c r="U2529" s="92">
        <f t="shared" si="671"/>
        <v>1.3820579512275619</v>
      </c>
    </row>
    <row r="2530" spans="1:21">
      <c r="A2530" s="80">
        <v>39038</v>
      </c>
      <c r="B2530" s="81">
        <v>0</v>
      </c>
      <c r="C2530" s="82">
        <v>2.0851339517423033E-3</v>
      </c>
      <c r="D2530" s="88">
        <f t="shared" si="672"/>
        <v>1.4824645068237177</v>
      </c>
      <c r="E2530" s="89">
        <f t="shared" si="677"/>
        <v>14649.290136474354</v>
      </c>
      <c r="F2530" s="126">
        <f t="shared" si="678"/>
        <v>692947.93347030482</v>
      </c>
      <c r="G2530" s="62">
        <f t="shared" si="679"/>
        <v>4.730249227196183E-2</v>
      </c>
      <c r="H2530" s="88">
        <f t="shared" si="664"/>
        <v>0</v>
      </c>
      <c r="I2530" s="62">
        <f t="shared" si="673"/>
        <v>0</v>
      </c>
      <c r="J2530" s="89">
        <f t="shared" si="665"/>
        <v>0</v>
      </c>
      <c r="K2530" s="62">
        <f t="shared" si="674"/>
        <v>0</v>
      </c>
      <c r="L2530" s="90">
        <f t="shared" si="666"/>
        <v>41.702679034846064</v>
      </c>
      <c r="M2530" s="73">
        <f>0</f>
        <v>0</v>
      </c>
      <c r="N2530" s="89">
        <f t="shared" si="667"/>
        <v>0</v>
      </c>
      <c r="O2530" s="89">
        <f t="shared" si="668"/>
        <v>0</v>
      </c>
      <c r="P2530" s="89">
        <f t="shared" si="669"/>
        <v>0</v>
      </c>
      <c r="Q2530" s="62">
        <f t="shared" si="680"/>
        <v>0</v>
      </c>
      <c r="R2530" s="89">
        <f t="shared" si="675"/>
        <v>-41.702679034846064</v>
      </c>
      <c r="S2530" s="74">
        <f t="shared" si="676"/>
        <v>0</v>
      </c>
      <c r="T2530" s="91">
        <f t="shared" si="670"/>
        <v>8.2464506823717754E-2</v>
      </c>
      <c r="U2530" s="92">
        <f t="shared" si="671"/>
        <v>1.3824645068237176</v>
      </c>
    </row>
    <row r="2531" spans="1:21">
      <c r="A2531" s="80">
        <v>39039</v>
      </c>
      <c r="B2531" s="81">
        <v>0</v>
      </c>
      <c r="C2531" s="82">
        <v>2.1914638471565704E-3</v>
      </c>
      <c r="D2531" s="88">
        <f t="shared" si="672"/>
        <v>1.4803793728719752</v>
      </c>
      <c r="E2531" s="89">
        <f t="shared" si="677"/>
        <v>14607.587457439507</v>
      </c>
      <c r="F2531" s="126">
        <f t="shared" si="678"/>
        <v>692947.93347030482</v>
      </c>
      <c r="G2531" s="62">
        <f t="shared" si="679"/>
        <v>4.7437534465514554E-2</v>
      </c>
      <c r="H2531" s="88">
        <f t="shared" si="664"/>
        <v>0</v>
      </c>
      <c r="I2531" s="62">
        <f t="shared" si="673"/>
        <v>0</v>
      </c>
      <c r="J2531" s="89">
        <f t="shared" si="665"/>
        <v>0</v>
      </c>
      <c r="K2531" s="62">
        <f t="shared" si="674"/>
        <v>0</v>
      </c>
      <c r="L2531" s="90">
        <f t="shared" si="666"/>
        <v>43.829276943131411</v>
      </c>
      <c r="M2531" s="73">
        <f>0</f>
        <v>0</v>
      </c>
      <c r="N2531" s="89">
        <f t="shared" si="667"/>
        <v>0</v>
      </c>
      <c r="O2531" s="89">
        <f t="shared" si="668"/>
        <v>0</v>
      </c>
      <c r="P2531" s="89">
        <f t="shared" si="669"/>
        <v>0</v>
      </c>
      <c r="Q2531" s="62">
        <f t="shared" si="680"/>
        <v>0</v>
      </c>
      <c r="R2531" s="89">
        <f t="shared" si="675"/>
        <v>-43.829276943131411</v>
      </c>
      <c r="S2531" s="74">
        <f t="shared" si="676"/>
        <v>0</v>
      </c>
      <c r="T2531" s="91">
        <f t="shared" si="670"/>
        <v>8.0379372871975274E-2</v>
      </c>
      <c r="U2531" s="92">
        <f t="shared" si="671"/>
        <v>1.3803793728719751</v>
      </c>
    </row>
    <row r="2532" spans="1:21">
      <c r="A2532" s="80">
        <v>39040</v>
      </c>
      <c r="B2532" s="81">
        <v>0</v>
      </c>
      <c r="C2532" s="82">
        <v>2.4385272867592546E-3</v>
      </c>
      <c r="D2532" s="88">
        <f t="shared" si="672"/>
        <v>1.4781879090248189</v>
      </c>
      <c r="E2532" s="89">
        <f t="shared" si="677"/>
        <v>14563.758180496376</v>
      </c>
      <c r="F2532" s="126">
        <f t="shared" si="678"/>
        <v>692947.93347030482</v>
      </c>
      <c r="G2532" s="62">
        <f t="shared" si="679"/>
        <v>4.7580296574705083E-2</v>
      </c>
      <c r="H2532" s="88">
        <f t="shared" si="664"/>
        <v>0</v>
      </c>
      <c r="I2532" s="62">
        <f t="shared" si="673"/>
        <v>0</v>
      </c>
      <c r="J2532" s="89">
        <f t="shared" si="665"/>
        <v>0</v>
      </c>
      <c r="K2532" s="62">
        <f t="shared" si="674"/>
        <v>0</v>
      </c>
      <c r="L2532" s="90">
        <f t="shared" si="666"/>
        <v>48.770545735185095</v>
      </c>
      <c r="M2532" s="73">
        <f>0</f>
        <v>0</v>
      </c>
      <c r="N2532" s="89">
        <f t="shared" si="667"/>
        <v>0</v>
      </c>
      <c r="O2532" s="89">
        <f t="shared" si="668"/>
        <v>0</v>
      </c>
      <c r="P2532" s="89">
        <f t="shared" si="669"/>
        <v>0</v>
      </c>
      <c r="Q2532" s="62">
        <f t="shared" si="680"/>
        <v>0</v>
      </c>
      <c r="R2532" s="89">
        <f t="shared" si="675"/>
        <v>-48.770545735185095</v>
      </c>
      <c r="S2532" s="74">
        <f t="shared" si="676"/>
        <v>0</v>
      </c>
      <c r="T2532" s="91">
        <f t="shared" si="670"/>
        <v>7.818790902481898E-2</v>
      </c>
      <c r="U2532" s="92">
        <f t="shared" si="671"/>
        <v>1.3781879090248188</v>
      </c>
    </row>
    <row r="2533" spans="1:21">
      <c r="A2533" s="80">
        <v>39041</v>
      </c>
      <c r="B2533" s="81">
        <v>0</v>
      </c>
      <c r="C2533" s="82">
        <v>1.838178349669192E-3</v>
      </c>
      <c r="D2533" s="88">
        <f t="shared" si="672"/>
        <v>1.4757493817380596</v>
      </c>
      <c r="E2533" s="89">
        <f t="shared" si="677"/>
        <v>14514.98763476119</v>
      </c>
      <c r="F2533" s="126">
        <f t="shared" si="678"/>
        <v>692947.93347030482</v>
      </c>
      <c r="G2533" s="62">
        <f t="shared" si="679"/>
        <v>4.7740166985109918E-2</v>
      </c>
      <c r="H2533" s="88">
        <f t="shared" si="664"/>
        <v>0</v>
      </c>
      <c r="I2533" s="62">
        <f t="shared" si="673"/>
        <v>0</v>
      </c>
      <c r="J2533" s="89">
        <f t="shared" si="665"/>
        <v>0</v>
      </c>
      <c r="K2533" s="62">
        <f t="shared" si="674"/>
        <v>0</v>
      </c>
      <c r="L2533" s="90">
        <f t="shared" si="666"/>
        <v>36.76356699338384</v>
      </c>
      <c r="M2533" s="73">
        <f>0</f>
        <v>0</v>
      </c>
      <c r="N2533" s="89">
        <f t="shared" si="667"/>
        <v>0</v>
      </c>
      <c r="O2533" s="89">
        <f t="shared" si="668"/>
        <v>0</v>
      </c>
      <c r="P2533" s="89">
        <f t="shared" si="669"/>
        <v>0</v>
      </c>
      <c r="Q2533" s="62">
        <f t="shared" si="680"/>
        <v>0</v>
      </c>
      <c r="R2533" s="89">
        <f t="shared" si="675"/>
        <v>-36.76356699338384</v>
      </c>
      <c r="S2533" s="74">
        <f t="shared" si="676"/>
        <v>0</v>
      </c>
      <c r="T2533" s="91">
        <f t="shared" si="670"/>
        <v>7.5749381738059673E-2</v>
      </c>
      <c r="U2533" s="92">
        <f t="shared" si="671"/>
        <v>1.3757493817380595</v>
      </c>
    </row>
    <row r="2534" spans="1:21">
      <c r="A2534" s="80">
        <v>39042</v>
      </c>
      <c r="B2534" s="81">
        <v>0</v>
      </c>
      <c r="C2534" s="82">
        <v>1.3450733530144543E-3</v>
      </c>
      <c r="D2534" s="88">
        <f t="shared" si="672"/>
        <v>1.4739112033883903</v>
      </c>
      <c r="E2534" s="89">
        <f t="shared" si="677"/>
        <v>14478.224067767806</v>
      </c>
      <c r="F2534" s="126">
        <f t="shared" si="678"/>
        <v>692947.93347030482</v>
      </c>
      <c r="G2534" s="62">
        <f t="shared" si="679"/>
        <v>4.7861390335364573E-2</v>
      </c>
      <c r="H2534" s="88">
        <f t="shared" si="664"/>
        <v>0</v>
      </c>
      <c r="I2534" s="62">
        <f t="shared" si="673"/>
        <v>0</v>
      </c>
      <c r="J2534" s="89">
        <f t="shared" si="665"/>
        <v>0</v>
      </c>
      <c r="K2534" s="62">
        <f t="shared" si="674"/>
        <v>0</v>
      </c>
      <c r="L2534" s="90">
        <f t="shared" si="666"/>
        <v>26.901467060289086</v>
      </c>
      <c r="M2534" s="73">
        <f>0</f>
        <v>0</v>
      </c>
      <c r="N2534" s="89">
        <f t="shared" si="667"/>
        <v>0</v>
      </c>
      <c r="O2534" s="89">
        <f t="shared" si="668"/>
        <v>0</v>
      </c>
      <c r="P2534" s="89">
        <f t="shared" si="669"/>
        <v>0</v>
      </c>
      <c r="Q2534" s="62">
        <f t="shared" si="680"/>
        <v>0</v>
      </c>
      <c r="R2534" s="89">
        <f t="shared" si="675"/>
        <v>-26.901467060289086</v>
      </c>
      <c r="S2534" s="74">
        <f t="shared" si="676"/>
        <v>0</v>
      </c>
      <c r="T2534" s="91">
        <f t="shared" si="670"/>
        <v>7.3911203388390412E-2</v>
      </c>
      <c r="U2534" s="92">
        <f t="shared" si="671"/>
        <v>1.3739112033883902</v>
      </c>
    </row>
    <row r="2535" spans="1:21">
      <c r="A2535" s="80">
        <v>39043</v>
      </c>
      <c r="B2535" s="81">
        <v>5.0799999999999999E-4</v>
      </c>
      <c r="C2535" s="82">
        <v>1.3726920149199245E-3</v>
      </c>
      <c r="D2535" s="88">
        <f t="shared" si="672"/>
        <v>1.4725661300353758</v>
      </c>
      <c r="E2535" s="89">
        <f t="shared" si="677"/>
        <v>14451.322600707517</v>
      </c>
      <c r="F2535" s="126">
        <f t="shared" si="678"/>
        <v>692947.93347030482</v>
      </c>
      <c r="G2535" s="62">
        <f t="shared" si="679"/>
        <v>4.7950485406531511E-2</v>
      </c>
      <c r="H2535" s="88">
        <f t="shared" si="664"/>
        <v>10.16</v>
      </c>
      <c r="I2535" s="62">
        <f t="shared" si="673"/>
        <v>101.60000000000001</v>
      </c>
      <c r="J2535" s="89">
        <f t="shared" si="665"/>
        <v>18.287999999999997</v>
      </c>
      <c r="K2535" s="62">
        <f t="shared" si="674"/>
        <v>402.3359999999999</v>
      </c>
      <c r="L2535" s="90">
        <f t="shared" si="666"/>
        <v>27.453840298398489</v>
      </c>
      <c r="M2535" s="73">
        <f>0</f>
        <v>0</v>
      </c>
      <c r="N2535" s="89">
        <f t="shared" si="667"/>
        <v>0</v>
      </c>
      <c r="O2535" s="89">
        <f t="shared" si="668"/>
        <v>0</v>
      </c>
      <c r="P2535" s="89">
        <f t="shared" si="669"/>
        <v>0</v>
      </c>
      <c r="Q2535" s="62">
        <f t="shared" si="680"/>
        <v>0</v>
      </c>
      <c r="R2535" s="89">
        <f t="shared" si="675"/>
        <v>0.99415970160150735</v>
      </c>
      <c r="S2535" s="74">
        <f t="shared" si="676"/>
        <v>503.93599999999992</v>
      </c>
      <c r="T2535" s="91">
        <f t="shared" si="670"/>
        <v>7.2566130035375931E-2</v>
      </c>
      <c r="U2535" s="92">
        <f t="shared" si="671"/>
        <v>1.3725661300353758</v>
      </c>
    </row>
    <row r="2536" spans="1:21">
      <c r="A2536" s="80">
        <v>39044</v>
      </c>
      <c r="B2536" s="81">
        <v>0</v>
      </c>
      <c r="C2536" s="82">
        <v>2.3149687899338941E-3</v>
      </c>
      <c r="D2536" s="88">
        <f t="shared" si="672"/>
        <v>1.4726158380204561</v>
      </c>
      <c r="E2536" s="89">
        <f t="shared" si="677"/>
        <v>14452.31676040912</v>
      </c>
      <c r="F2536" s="126">
        <f t="shared" si="678"/>
        <v>693451.86947030481</v>
      </c>
      <c r="G2536" s="62">
        <f t="shared" si="679"/>
        <v>4.7982055816127467E-2</v>
      </c>
      <c r="H2536" s="88">
        <f t="shared" si="664"/>
        <v>0</v>
      </c>
      <c r="I2536" s="62">
        <f t="shared" si="673"/>
        <v>0</v>
      </c>
      <c r="J2536" s="89">
        <f t="shared" si="665"/>
        <v>0</v>
      </c>
      <c r="K2536" s="62">
        <f t="shared" si="674"/>
        <v>0</v>
      </c>
      <c r="L2536" s="90">
        <f t="shared" si="666"/>
        <v>46.299375798677879</v>
      </c>
      <c r="M2536" s="73">
        <f>0</f>
        <v>0</v>
      </c>
      <c r="N2536" s="89">
        <f t="shared" si="667"/>
        <v>0</v>
      </c>
      <c r="O2536" s="89">
        <f t="shared" si="668"/>
        <v>0</v>
      </c>
      <c r="P2536" s="89">
        <f t="shared" si="669"/>
        <v>0</v>
      </c>
      <c r="Q2536" s="62">
        <f t="shared" si="680"/>
        <v>0</v>
      </c>
      <c r="R2536" s="89">
        <f t="shared" si="675"/>
        <v>-46.299375798677879</v>
      </c>
      <c r="S2536" s="74">
        <f t="shared" si="676"/>
        <v>0</v>
      </c>
      <c r="T2536" s="91">
        <f t="shared" si="670"/>
        <v>7.2615838020456236E-2</v>
      </c>
      <c r="U2536" s="92">
        <f t="shared" si="671"/>
        <v>1.3726158380204561</v>
      </c>
    </row>
    <row r="2537" spans="1:21">
      <c r="A2537" s="80">
        <v>39045</v>
      </c>
      <c r="B2537" s="81">
        <v>0</v>
      </c>
      <c r="C2537" s="82">
        <v>2.5780551067459633E-3</v>
      </c>
      <c r="D2537" s="88">
        <f t="shared" si="672"/>
        <v>1.4703008692305219</v>
      </c>
      <c r="E2537" s="89">
        <f t="shared" si="677"/>
        <v>14406.017384610441</v>
      </c>
      <c r="F2537" s="126">
        <f t="shared" si="678"/>
        <v>693451.86947030481</v>
      </c>
      <c r="G2537" s="62">
        <f t="shared" si="679"/>
        <v>4.8136264934061562E-2</v>
      </c>
      <c r="H2537" s="88">
        <f t="shared" si="664"/>
        <v>0</v>
      </c>
      <c r="I2537" s="62">
        <f t="shared" si="673"/>
        <v>0</v>
      </c>
      <c r="J2537" s="89">
        <f t="shared" si="665"/>
        <v>0</v>
      </c>
      <c r="K2537" s="62">
        <f t="shared" si="674"/>
        <v>0</v>
      </c>
      <c r="L2537" s="90">
        <f t="shared" si="666"/>
        <v>51.561102134919267</v>
      </c>
      <c r="M2537" s="73">
        <f>0</f>
        <v>0</v>
      </c>
      <c r="N2537" s="89">
        <f t="shared" si="667"/>
        <v>0</v>
      </c>
      <c r="O2537" s="89">
        <f t="shared" si="668"/>
        <v>0</v>
      </c>
      <c r="P2537" s="89">
        <f t="shared" si="669"/>
        <v>0</v>
      </c>
      <c r="Q2537" s="62">
        <f t="shared" si="680"/>
        <v>0</v>
      </c>
      <c r="R2537" s="89">
        <f t="shared" si="675"/>
        <v>-51.561102134919267</v>
      </c>
      <c r="S2537" s="74">
        <f t="shared" si="676"/>
        <v>0</v>
      </c>
      <c r="T2537" s="91">
        <f t="shared" si="670"/>
        <v>7.0300869230522034E-2</v>
      </c>
      <c r="U2537" s="92">
        <f t="shared" si="671"/>
        <v>1.3703008692305219</v>
      </c>
    </row>
    <row r="2538" spans="1:21">
      <c r="A2538" s="80">
        <v>39046</v>
      </c>
      <c r="B2538" s="81">
        <v>0</v>
      </c>
      <c r="C2538" s="82">
        <v>2.7735414083488157E-3</v>
      </c>
      <c r="D2538" s="88">
        <f t="shared" si="672"/>
        <v>1.4677228141237759</v>
      </c>
      <c r="E2538" s="89">
        <f t="shared" si="677"/>
        <v>14354.456282475521</v>
      </c>
      <c r="F2538" s="126">
        <f t="shared" si="678"/>
        <v>693451.86947030481</v>
      </c>
      <c r="G2538" s="62">
        <f t="shared" si="679"/>
        <v>4.8309170046161747E-2</v>
      </c>
      <c r="H2538" s="88">
        <f t="shared" si="664"/>
        <v>0</v>
      </c>
      <c r="I2538" s="62">
        <f t="shared" si="673"/>
        <v>0</v>
      </c>
      <c r="J2538" s="89">
        <f t="shared" si="665"/>
        <v>0</v>
      </c>
      <c r="K2538" s="62">
        <f t="shared" si="674"/>
        <v>0</v>
      </c>
      <c r="L2538" s="90">
        <f t="shared" si="666"/>
        <v>55.470828166976311</v>
      </c>
      <c r="M2538" s="73">
        <f>0</f>
        <v>0</v>
      </c>
      <c r="N2538" s="89">
        <f t="shared" si="667"/>
        <v>0</v>
      </c>
      <c r="O2538" s="89">
        <f t="shared" si="668"/>
        <v>0</v>
      </c>
      <c r="P2538" s="89">
        <f t="shared" si="669"/>
        <v>0</v>
      </c>
      <c r="Q2538" s="62">
        <f t="shared" si="680"/>
        <v>0</v>
      </c>
      <c r="R2538" s="89">
        <f t="shared" si="675"/>
        <v>-55.470828166976311</v>
      </c>
      <c r="S2538" s="74">
        <f t="shared" si="676"/>
        <v>0</v>
      </c>
      <c r="T2538" s="91">
        <f t="shared" si="670"/>
        <v>6.772281412377601E-2</v>
      </c>
      <c r="U2538" s="92">
        <f t="shared" si="671"/>
        <v>1.3677228141237758</v>
      </c>
    </row>
    <row r="2539" spans="1:21">
      <c r="A2539" s="80">
        <v>39047</v>
      </c>
      <c r="B2539" s="81">
        <v>0</v>
      </c>
      <c r="C2539" s="82">
        <v>2.6545930277618412E-3</v>
      </c>
      <c r="D2539" s="88">
        <f t="shared" si="672"/>
        <v>1.4649492727154272</v>
      </c>
      <c r="E2539" s="89">
        <f t="shared" si="677"/>
        <v>14298.985454308546</v>
      </c>
      <c r="F2539" s="126">
        <f t="shared" si="678"/>
        <v>693451.86947030481</v>
      </c>
      <c r="G2539" s="62">
        <f t="shared" si="679"/>
        <v>4.8496578424125546E-2</v>
      </c>
      <c r="H2539" s="88">
        <f t="shared" si="664"/>
        <v>0</v>
      </c>
      <c r="I2539" s="62">
        <f t="shared" si="673"/>
        <v>0</v>
      </c>
      <c r="J2539" s="89">
        <f t="shared" si="665"/>
        <v>0</v>
      </c>
      <c r="K2539" s="62">
        <f t="shared" si="674"/>
        <v>0</v>
      </c>
      <c r="L2539" s="90">
        <f t="shared" si="666"/>
        <v>53.091860555236828</v>
      </c>
      <c r="M2539" s="73">
        <f>0</f>
        <v>0</v>
      </c>
      <c r="N2539" s="89">
        <f t="shared" si="667"/>
        <v>0</v>
      </c>
      <c r="O2539" s="89">
        <f t="shared" si="668"/>
        <v>0</v>
      </c>
      <c r="P2539" s="89">
        <f t="shared" si="669"/>
        <v>0</v>
      </c>
      <c r="Q2539" s="62">
        <f t="shared" si="680"/>
        <v>0</v>
      </c>
      <c r="R2539" s="89">
        <f t="shared" si="675"/>
        <v>-53.091860555236828</v>
      </c>
      <c r="S2539" s="74">
        <f t="shared" si="676"/>
        <v>0</v>
      </c>
      <c r="T2539" s="91">
        <f t="shared" si="670"/>
        <v>6.4949272715427275E-2</v>
      </c>
      <c r="U2539" s="92">
        <f t="shared" si="671"/>
        <v>1.3649492727154271</v>
      </c>
    </row>
    <row r="2540" spans="1:21">
      <c r="A2540" s="80">
        <v>39048</v>
      </c>
      <c r="B2540" s="81">
        <v>0</v>
      </c>
      <c r="C2540" s="82">
        <v>2.4433632206065196E-3</v>
      </c>
      <c r="D2540" s="88">
        <f t="shared" si="672"/>
        <v>1.4622946796876655</v>
      </c>
      <c r="E2540" s="89">
        <f t="shared" si="677"/>
        <v>14245.89359375331</v>
      </c>
      <c r="F2540" s="126">
        <f t="shared" si="678"/>
        <v>693451.86947030481</v>
      </c>
      <c r="G2540" s="62">
        <f t="shared" si="679"/>
        <v>4.8677316372373929E-2</v>
      </c>
      <c r="H2540" s="88">
        <f t="shared" si="664"/>
        <v>0</v>
      </c>
      <c r="I2540" s="62">
        <f t="shared" si="673"/>
        <v>0</v>
      </c>
      <c r="J2540" s="89">
        <f t="shared" si="665"/>
        <v>0</v>
      </c>
      <c r="K2540" s="62">
        <f t="shared" si="674"/>
        <v>0</v>
      </c>
      <c r="L2540" s="90">
        <f t="shared" si="666"/>
        <v>48.867264412130396</v>
      </c>
      <c r="M2540" s="73">
        <f>0</f>
        <v>0</v>
      </c>
      <c r="N2540" s="89">
        <f t="shared" si="667"/>
        <v>0</v>
      </c>
      <c r="O2540" s="89">
        <f t="shared" si="668"/>
        <v>0</v>
      </c>
      <c r="P2540" s="89">
        <f t="shared" si="669"/>
        <v>0</v>
      </c>
      <c r="Q2540" s="62">
        <f t="shared" si="680"/>
        <v>0</v>
      </c>
      <c r="R2540" s="89">
        <f t="shared" si="675"/>
        <v>-48.867264412130396</v>
      </c>
      <c r="S2540" s="74">
        <f t="shared" si="676"/>
        <v>0</v>
      </c>
      <c r="T2540" s="91">
        <f t="shared" si="670"/>
        <v>6.2294679687665555E-2</v>
      </c>
      <c r="U2540" s="92">
        <f t="shared" si="671"/>
        <v>1.3622946796876654</v>
      </c>
    </row>
    <row r="2541" spans="1:21">
      <c r="A2541" s="80">
        <v>39049</v>
      </c>
      <c r="B2541" s="81">
        <v>0</v>
      </c>
      <c r="C2541" s="82">
        <v>2.4133979087399551E-3</v>
      </c>
      <c r="D2541" s="88">
        <f t="shared" si="672"/>
        <v>1.4598513164670588</v>
      </c>
      <c r="E2541" s="89">
        <f t="shared" si="677"/>
        <v>14197.026329341179</v>
      </c>
      <c r="F2541" s="126">
        <f t="shared" si="678"/>
        <v>693451.86947030481</v>
      </c>
      <c r="G2541" s="62">
        <f t="shared" si="679"/>
        <v>4.8844867466163587E-2</v>
      </c>
      <c r="H2541" s="88">
        <f t="shared" si="664"/>
        <v>0</v>
      </c>
      <c r="I2541" s="62">
        <f t="shared" si="673"/>
        <v>0</v>
      </c>
      <c r="J2541" s="89">
        <f t="shared" si="665"/>
        <v>0</v>
      </c>
      <c r="K2541" s="62">
        <f t="shared" si="674"/>
        <v>0</v>
      </c>
      <c r="L2541" s="90">
        <f t="shared" si="666"/>
        <v>48.267958174799105</v>
      </c>
      <c r="M2541" s="73">
        <f>0</f>
        <v>0</v>
      </c>
      <c r="N2541" s="89">
        <f t="shared" si="667"/>
        <v>0</v>
      </c>
      <c r="O2541" s="89">
        <f t="shared" si="668"/>
        <v>0</v>
      </c>
      <c r="P2541" s="89">
        <f t="shared" si="669"/>
        <v>0</v>
      </c>
      <c r="Q2541" s="62">
        <f t="shared" si="680"/>
        <v>0</v>
      </c>
      <c r="R2541" s="89">
        <f t="shared" si="675"/>
        <v>-48.267958174799105</v>
      </c>
      <c r="S2541" s="74">
        <f t="shared" si="676"/>
        <v>0</v>
      </c>
      <c r="T2541" s="91">
        <f t="shared" si="670"/>
        <v>5.9851316467058879E-2</v>
      </c>
      <c r="U2541" s="92">
        <f t="shared" si="671"/>
        <v>1.3598513164670587</v>
      </c>
    </row>
    <row r="2542" spans="1:21">
      <c r="A2542" s="80">
        <v>39050</v>
      </c>
      <c r="B2542" s="81">
        <v>1.7780000000000001E-3</v>
      </c>
      <c r="C2542" s="82">
        <v>2.0583132801038125E-3</v>
      </c>
      <c r="D2542" s="88">
        <f t="shared" si="672"/>
        <v>1.4574379185583191</v>
      </c>
      <c r="E2542" s="89">
        <f t="shared" si="677"/>
        <v>14148.758371166379</v>
      </c>
      <c r="F2542" s="126">
        <f t="shared" si="678"/>
        <v>693451.86947030481</v>
      </c>
      <c r="G2542" s="62">
        <f t="shared" si="679"/>
        <v>4.9011499898357423E-2</v>
      </c>
      <c r="H2542" s="88">
        <f t="shared" si="664"/>
        <v>35.56</v>
      </c>
      <c r="I2542" s="62">
        <f t="shared" si="673"/>
        <v>355.6</v>
      </c>
      <c r="J2542" s="89">
        <f t="shared" si="665"/>
        <v>64.007999999999996</v>
      </c>
      <c r="K2542" s="62">
        <f t="shared" si="674"/>
        <v>1408.1759999999997</v>
      </c>
      <c r="L2542" s="90">
        <f t="shared" si="666"/>
        <v>41.166265602076251</v>
      </c>
      <c r="M2542" s="73">
        <f>0</f>
        <v>0</v>
      </c>
      <c r="N2542" s="89">
        <f t="shared" si="667"/>
        <v>0</v>
      </c>
      <c r="O2542" s="89">
        <f t="shared" si="668"/>
        <v>0</v>
      </c>
      <c r="P2542" s="89">
        <f t="shared" si="669"/>
        <v>0</v>
      </c>
      <c r="Q2542" s="62">
        <f t="shared" si="680"/>
        <v>0</v>
      </c>
      <c r="R2542" s="89">
        <f t="shared" si="675"/>
        <v>58.401734397923747</v>
      </c>
      <c r="S2542" s="74">
        <f t="shared" si="676"/>
        <v>1763.7759999999998</v>
      </c>
      <c r="T2542" s="91">
        <f t="shared" si="670"/>
        <v>5.7437918558319145E-2</v>
      </c>
      <c r="U2542" s="92">
        <f t="shared" si="671"/>
        <v>1.357437918558319</v>
      </c>
    </row>
    <row r="2543" spans="1:21">
      <c r="A2543" s="80">
        <v>39051</v>
      </c>
      <c r="B2543" s="81">
        <v>3.5560000000000001E-3</v>
      </c>
      <c r="C2543" s="82">
        <v>2.5556130434019244E-3</v>
      </c>
      <c r="D2543" s="88">
        <f t="shared" si="672"/>
        <v>1.4603580052782152</v>
      </c>
      <c r="E2543" s="89">
        <f t="shared" si="677"/>
        <v>14207.160105564302</v>
      </c>
      <c r="F2543" s="126">
        <f t="shared" si="678"/>
        <v>695215.64547030476</v>
      </c>
      <c r="G2543" s="62">
        <f t="shared" si="679"/>
        <v>4.8934174057630293E-2</v>
      </c>
      <c r="H2543" s="88">
        <f t="shared" si="664"/>
        <v>71.12</v>
      </c>
      <c r="I2543" s="62">
        <f t="shared" si="673"/>
        <v>711.2</v>
      </c>
      <c r="J2543" s="89">
        <f t="shared" si="665"/>
        <v>128.01599999999999</v>
      </c>
      <c r="K2543" s="62">
        <f t="shared" si="674"/>
        <v>2816.3519999999994</v>
      </c>
      <c r="L2543" s="90">
        <f t="shared" si="666"/>
        <v>51.11226086803849</v>
      </c>
      <c r="M2543" s="73">
        <f>0</f>
        <v>0</v>
      </c>
      <c r="N2543" s="89">
        <f t="shared" si="667"/>
        <v>0</v>
      </c>
      <c r="O2543" s="89">
        <f t="shared" si="668"/>
        <v>0</v>
      </c>
      <c r="P2543" s="89">
        <f t="shared" si="669"/>
        <v>0</v>
      </c>
      <c r="Q2543" s="62">
        <f t="shared" si="680"/>
        <v>0</v>
      </c>
      <c r="R2543" s="89">
        <f t="shared" si="675"/>
        <v>148.02373913196152</v>
      </c>
      <c r="S2543" s="74">
        <f t="shared" si="676"/>
        <v>3527.5519999999997</v>
      </c>
      <c r="T2543" s="91">
        <f t="shared" si="670"/>
        <v>6.0358005278215332E-2</v>
      </c>
      <c r="U2543" s="92">
        <f t="shared" si="671"/>
        <v>1.3603580052782152</v>
      </c>
    </row>
    <row r="2544" spans="1:21">
      <c r="A2544" s="80">
        <v>39052</v>
      </c>
      <c r="B2544" s="81">
        <v>4.5719999999999997E-3</v>
      </c>
      <c r="C2544" s="82">
        <v>1.7987597983020116E-3</v>
      </c>
      <c r="D2544" s="88">
        <f t="shared" si="672"/>
        <v>1.4677591922348132</v>
      </c>
      <c r="E2544" s="89">
        <f t="shared" si="677"/>
        <v>14355.183844696265</v>
      </c>
      <c r="F2544" s="126">
        <f t="shared" si="678"/>
        <v>698743.19747030479</v>
      </c>
      <c r="G2544" s="62">
        <f t="shared" si="679"/>
        <v>4.8675322101741372E-2</v>
      </c>
      <c r="H2544" s="88">
        <f t="shared" si="664"/>
        <v>91.44</v>
      </c>
      <c r="I2544" s="62">
        <f t="shared" si="673"/>
        <v>914.4</v>
      </c>
      <c r="J2544" s="89">
        <f t="shared" si="665"/>
        <v>164.59199999999996</v>
      </c>
      <c r="K2544" s="62">
        <f t="shared" si="674"/>
        <v>3621.0239999999985</v>
      </c>
      <c r="L2544" s="90">
        <f t="shared" si="666"/>
        <v>35.975195966040232</v>
      </c>
      <c r="M2544" s="73">
        <f>0</f>
        <v>0</v>
      </c>
      <c r="N2544" s="89">
        <f t="shared" si="667"/>
        <v>0</v>
      </c>
      <c r="O2544" s="89">
        <f t="shared" si="668"/>
        <v>0</v>
      </c>
      <c r="P2544" s="89">
        <f t="shared" si="669"/>
        <v>0</v>
      </c>
      <c r="Q2544" s="62">
        <f t="shared" si="680"/>
        <v>0</v>
      </c>
      <c r="R2544" s="89">
        <f t="shared" si="675"/>
        <v>220.05680403395968</v>
      </c>
      <c r="S2544" s="74">
        <f t="shared" si="676"/>
        <v>4535.4239999999982</v>
      </c>
      <c r="T2544" s="91">
        <f t="shared" si="670"/>
        <v>6.7759192234813304E-2</v>
      </c>
      <c r="U2544" s="92">
        <f t="shared" si="671"/>
        <v>1.3677591922348131</v>
      </c>
    </row>
    <row r="2545" spans="1:21">
      <c r="A2545" s="80">
        <v>39053</v>
      </c>
      <c r="B2545" s="81">
        <v>1.016E-3</v>
      </c>
      <c r="C2545" s="82">
        <v>1.6018881375978349E-3</v>
      </c>
      <c r="D2545" s="88">
        <f t="shared" si="672"/>
        <v>1.4787620324365112</v>
      </c>
      <c r="E2545" s="89">
        <f t="shared" si="677"/>
        <v>14575.240648730225</v>
      </c>
      <c r="F2545" s="126">
        <f t="shared" si="678"/>
        <v>703278.62147030479</v>
      </c>
      <c r="G2545" s="62">
        <f t="shared" si="679"/>
        <v>4.825159586861253E-2</v>
      </c>
      <c r="H2545" s="88">
        <f t="shared" si="664"/>
        <v>20.32</v>
      </c>
      <c r="I2545" s="62">
        <f t="shared" si="673"/>
        <v>203.20000000000002</v>
      </c>
      <c r="J2545" s="89">
        <f t="shared" si="665"/>
        <v>36.575999999999993</v>
      </c>
      <c r="K2545" s="62">
        <f t="shared" si="674"/>
        <v>804.6719999999998</v>
      </c>
      <c r="L2545" s="90">
        <f t="shared" si="666"/>
        <v>32.037762751956699</v>
      </c>
      <c r="M2545" s="73">
        <f>0</f>
        <v>0</v>
      </c>
      <c r="N2545" s="89">
        <f t="shared" si="667"/>
        <v>0</v>
      </c>
      <c r="O2545" s="89">
        <f t="shared" si="668"/>
        <v>0</v>
      </c>
      <c r="P2545" s="89">
        <f t="shared" si="669"/>
        <v>0</v>
      </c>
      <c r="Q2545" s="62">
        <f t="shared" si="680"/>
        <v>0</v>
      </c>
      <c r="R2545" s="89">
        <f t="shared" si="675"/>
        <v>24.858237248043295</v>
      </c>
      <c r="S2545" s="74">
        <f t="shared" si="676"/>
        <v>1007.8719999999998</v>
      </c>
      <c r="T2545" s="91">
        <f t="shared" si="670"/>
        <v>7.8762032436511253E-2</v>
      </c>
      <c r="U2545" s="92">
        <f t="shared" si="671"/>
        <v>1.3787620324365111</v>
      </c>
    </row>
    <row r="2546" spans="1:21">
      <c r="A2546" s="80">
        <v>39054</v>
      </c>
      <c r="B2546" s="81">
        <v>2.5399999999999999E-4</v>
      </c>
      <c r="C2546" s="82">
        <v>1.949049990222339E-3</v>
      </c>
      <c r="D2546" s="88">
        <f t="shared" si="672"/>
        <v>1.4800049442989134</v>
      </c>
      <c r="E2546" s="89">
        <f t="shared" si="677"/>
        <v>14600.098885978268</v>
      </c>
      <c r="F2546" s="126">
        <f t="shared" si="678"/>
        <v>704286.49347030476</v>
      </c>
      <c r="G2546" s="62">
        <f t="shared" si="679"/>
        <v>4.8238474202848838E-2</v>
      </c>
      <c r="H2546" s="88">
        <f t="shared" si="664"/>
        <v>5.08</v>
      </c>
      <c r="I2546" s="62">
        <f t="shared" si="673"/>
        <v>50.800000000000004</v>
      </c>
      <c r="J2546" s="89">
        <f t="shared" si="665"/>
        <v>9.1439999999999984</v>
      </c>
      <c r="K2546" s="62">
        <f t="shared" si="674"/>
        <v>201.16799999999995</v>
      </c>
      <c r="L2546" s="90">
        <f t="shared" si="666"/>
        <v>38.980999804446782</v>
      </c>
      <c r="M2546" s="73">
        <f>0</f>
        <v>0</v>
      </c>
      <c r="N2546" s="89">
        <f t="shared" si="667"/>
        <v>0</v>
      </c>
      <c r="O2546" s="89">
        <f t="shared" si="668"/>
        <v>0</v>
      </c>
      <c r="P2546" s="89">
        <f t="shared" si="669"/>
        <v>0</v>
      </c>
      <c r="Q2546" s="62">
        <f t="shared" si="680"/>
        <v>0</v>
      </c>
      <c r="R2546" s="89">
        <f t="shared" si="675"/>
        <v>-24.756999804446785</v>
      </c>
      <c r="S2546" s="74">
        <f t="shared" si="676"/>
        <v>251.96799999999996</v>
      </c>
      <c r="T2546" s="91">
        <f t="shared" si="670"/>
        <v>8.0004944298913472E-2</v>
      </c>
      <c r="U2546" s="92">
        <f t="shared" si="671"/>
        <v>1.3800049442989133</v>
      </c>
    </row>
    <row r="2547" spans="1:21">
      <c r="A2547" s="80">
        <v>39055</v>
      </c>
      <c r="B2547" s="81">
        <v>0</v>
      </c>
      <c r="C2547" s="82">
        <v>1.9500420210002529E-3</v>
      </c>
      <c r="D2547" s="88">
        <f t="shared" si="672"/>
        <v>1.478767094308691</v>
      </c>
      <c r="E2547" s="89">
        <f t="shared" si="677"/>
        <v>14575.341886173821</v>
      </c>
      <c r="F2547" s="126">
        <f t="shared" si="678"/>
        <v>704538.46147030476</v>
      </c>
      <c r="G2547" s="62">
        <f t="shared" si="679"/>
        <v>4.8337697116980181E-2</v>
      </c>
      <c r="H2547" s="88">
        <f t="shared" si="664"/>
        <v>0</v>
      </c>
      <c r="I2547" s="62">
        <f t="shared" si="673"/>
        <v>0</v>
      </c>
      <c r="J2547" s="89">
        <f t="shared" si="665"/>
        <v>0</v>
      </c>
      <c r="K2547" s="62">
        <f t="shared" si="674"/>
        <v>0</v>
      </c>
      <c r="L2547" s="90">
        <f t="shared" si="666"/>
        <v>39.000840420005055</v>
      </c>
      <c r="M2547" s="73">
        <f>0</f>
        <v>0</v>
      </c>
      <c r="N2547" s="89">
        <f t="shared" si="667"/>
        <v>0</v>
      </c>
      <c r="O2547" s="89">
        <f t="shared" si="668"/>
        <v>0</v>
      </c>
      <c r="P2547" s="89">
        <f t="shared" si="669"/>
        <v>0</v>
      </c>
      <c r="Q2547" s="62">
        <f t="shared" si="680"/>
        <v>0</v>
      </c>
      <c r="R2547" s="89">
        <f t="shared" si="675"/>
        <v>-39.000840420005055</v>
      </c>
      <c r="S2547" s="74">
        <f t="shared" si="676"/>
        <v>0</v>
      </c>
      <c r="T2547" s="91">
        <f t="shared" si="670"/>
        <v>7.876709430869111E-2</v>
      </c>
      <c r="U2547" s="92">
        <f t="shared" si="671"/>
        <v>1.3787670943086909</v>
      </c>
    </row>
    <row r="2548" spans="1:21">
      <c r="A2548" s="80">
        <v>39056</v>
      </c>
      <c r="B2548" s="81">
        <v>0</v>
      </c>
      <c r="C2548" s="82">
        <v>1.9930719701105408E-3</v>
      </c>
      <c r="D2548" s="88">
        <f t="shared" si="672"/>
        <v>1.4768170522876909</v>
      </c>
      <c r="E2548" s="89">
        <f t="shared" si="677"/>
        <v>14536.341045753816</v>
      </c>
      <c r="F2548" s="126">
        <f t="shared" si="678"/>
        <v>704538.46147030476</v>
      </c>
      <c r="G2548" s="62">
        <f t="shared" si="679"/>
        <v>4.8467386617632099E-2</v>
      </c>
      <c r="H2548" s="88">
        <f t="shared" si="664"/>
        <v>0</v>
      </c>
      <c r="I2548" s="62">
        <f t="shared" si="673"/>
        <v>0</v>
      </c>
      <c r="J2548" s="89">
        <f t="shared" si="665"/>
        <v>0</v>
      </c>
      <c r="K2548" s="62">
        <f t="shared" si="674"/>
        <v>0</v>
      </c>
      <c r="L2548" s="90">
        <f t="shared" si="666"/>
        <v>39.86143940221082</v>
      </c>
      <c r="M2548" s="73">
        <f>0</f>
        <v>0</v>
      </c>
      <c r="N2548" s="89">
        <f t="shared" si="667"/>
        <v>0</v>
      </c>
      <c r="O2548" s="89">
        <f t="shared" si="668"/>
        <v>0</v>
      </c>
      <c r="P2548" s="89">
        <f t="shared" si="669"/>
        <v>0</v>
      </c>
      <c r="Q2548" s="62">
        <f t="shared" si="680"/>
        <v>0</v>
      </c>
      <c r="R2548" s="89">
        <f t="shared" si="675"/>
        <v>-39.86143940221082</v>
      </c>
      <c r="S2548" s="74">
        <f t="shared" si="676"/>
        <v>0</v>
      </c>
      <c r="T2548" s="91">
        <f t="shared" si="670"/>
        <v>7.6817052287690979E-2</v>
      </c>
      <c r="U2548" s="92">
        <f t="shared" si="671"/>
        <v>1.3768170522876908</v>
      </c>
    </row>
    <row r="2549" spans="1:21">
      <c r="A2549" s="80">
        <v>39057</v>
      </c>
      <c r="B2549" s="81">
        <v>0</v>
      </c>
      <c r="C2549" s="82">
        <v>2.419434779519735E-3</v>
      </c>
      <c r="D2549" s="88">
        <f t="shared" si="672"/>
        <v>1.4748239803175802</v>
      </c>
      <c r="E2549" s="89">
        <f t="shared" si="677"/>
        <v>14496.479606351604</v>
      </c>
      <c r="F2549" s="126">
        <f t="shared" si="678"/>
        <v>704538.46147030476</v>
      </c>
      <c r="G2549" s="62">
        <f t="shared" si="679"/>
        <v>4.8600658960097638E-2</v>
      </c>
      <c r="H2549" s="88">
        <f t="shared" si="664"/>
        <v>0</v>
      </c>
      <c r="I2549" s="62">
        <f t="shared" si="673"/>
        <v>0</v>
      </c>
      <c r="J2549" s="89">
        <f t="shared" si="665"/>
        <v>0</v>
      </c>
      <c r="K2549" s="62">
        <f t="shared" si="674"/>
        <v>0</v>
      </c>
      <c r="L2549" s="90">
        <f t="shared" si="666"/>
        <v>48.388695590394704</v>
      </c>
      <c r="M2549" s="73">
        <f>0</f>
        <v>0</v>
      </c>
      <c r="N2549" s="89">
        <f t="shared" si="667"/>
        <v>0</v>
      </c>
      <c r="O2549" s="89">
        <f t="shared" si="668"/>
        <v>0</v>
      </c>
      <c r="P2549" s="89">
        <f t="shared" si="669"/>
        <v>0</v>
      </c>
      <c r="Q2549" s="62">
        <f t="shared" si="680"/>
        <v>0</v>
      </c>
      <c r="R2549" s="89">
        <f t="shared" si="675"/>
        <v>-48.388695590394704</v>
      </c>
      <c r="S2549" s="74">
        <f t="shared" si="676"/>
        <v>0</v>
      </c>
      <c r="T2549" s="91">
        <f t="shared" si="670"/>
        <v>7.4823980317580308E-2</v>
      </c>
      <c r="U2549" s="92">
        <f t="shared" si="671"/>
        <v>1.3748239803175801</v>
      </c>
    </row>
    <row r="2550" spans="1:21">
      <c r="A2550" s="80">
        <v>39058</v>
      </c>
      <c r="B2550" s="81">
        <v>5.0799999999999999E-4</v>
      </c>
      <c r="C2550" s="82">
        <v>1.4332052528302527E-3</v>
      </c>
      <c r="D2550" s="88">
        <f t="shared" si="672"/>
        <v>1.4724045455380605</v>
      </c>
      <c r="E2550" s="89">
        <f t="shared" si="677"/>
        <v>14448.09091076121</v>
      </c>
      <c r="F2550" s="126">
        <f t="shared" si="678"/>
        <v>704538.46147030476</v>
      </c>
      <c r="G2550" s="62">
        <f t="shared" si="679"/>
        <v>4.8763429426205457E-2</v>
      </c>
      <c r="H2550" s="88">
        <f t="shared" si="664"/>
        <v>10.16</v>
      </c>
      <c r="I2550" s="62">
        <f t="shared" si="673"/>
        <v>101.60000000000001</v>
      </c>
      <c r="J2550" s="89">
        <f t="shared" si="665"/>
        <v>18.287999999999997</v>
      </c>
      <c r="K2550" s="62">
        <f t="shared" si="674"/>
        <v>402.3359999999999</v>
      </c>
      <c r="L2550" s="90">
        <f t="shared" si="666"/>
        <v>28.664105056605056</v>
      </c>
      <c r="M2550" s="73">
        <f>0</f>
        <v>0</v>
      </c>
      <c r="N2550" s="89">
        <f t="shared" si="667"/>
        <v>0</v>
      </c>
      <c r="O2550" s="89">
        <f t="shared" si="668"/>
        <v>0</v>
      </c>
      <c r="P2550" s="89">
        <f t="shared" si="669"/>
        <v>0</v>
      </c>
      <c r="Q2550" s="62">
        <f t="shared" si="680"/>
        <v>0</v>
      </c>
      <c r="R2550" s="89">
        <f t="shared" si="675"/>
        <v>-0.21610505660505908</v>
      </c>
      <c r="S2550" s="74">
        <f t="shared" si="676"/>
        <v>503.93599999999992</v>
      </c>
      <c r="T2550" s="91">
        <f t="shared" si="670"/>
        <v>7.2404545538060638E-2</v>
      </c>
      <c r="U2550" s="92">
        <f t="shared" si="671"/>
        <v>1.3724045455380605</v>
      </c>
    </row>
    <row r="2551" spans="1:21">
      <c r="A2551" s="80">
        <v>39059</v>
      </c>
      <c r="B2551" s="81">
        <v>0</v>
      </c>
      <c r="C2551" s="82">
        <v>1.2232493632513203E-3</v>
      </c>
      <c r="D2551" s="88">
        <f t="shared" si="672"/>
        <v>1.4723937402852301</v>
      </c>
      <c r="E2551" s="89">
        <f t="shared" si="677"/>
        <v>14447.874805704605</v>
      </c>
      <c r="F2551" s="126">
        <f t="shared" si="678"/>
        <v>705042.39747030474</v>
      </c>
      <c r="G2551" s="62">
        <f t="shared" si="679"/>
        <v>4.8799038401961065E-2</v>
      </c>
      <c r="H2551" s="88">
        <f t="shared" si="664"/>
        <v>0</v>
      </c>
      <c r="I2551" s="62">
        <f t="shared" si="673"/>
        <v>0</v>
      </c>
      <c r="J2551" s="89">
        <f t="shared" si="665"/>
        <v>0</v>
      </c>
      <c r="K2551" s="62">
        <f t="shared" si="674"/>
        <v>0</v>
      </c>
      <c r="L2551" s="90">
        <f t="shared" si="666"/>
        <v>24.464987265026405</v>
      </c>
      <c r="M2551" s="73">
        <f>0</f>
        <v>0</v>
      </c>
      <c r="N2551" s="89">
        <f t="shared" si="667"/>
        <v>0</v>
      </c>
      <c r="O2551" s="89">
        <f t="shared" si="668"/>
        <v>0</v>
      </c>
      <c r="P2551" s="89">
        <f t="shared" si="669"/>
        <v>0</v>
      </c>
      <c r="Q2551" s="62">
        <f t="shared" si="680"/>
        <v>0</v>
      </c>
      <c r="R2551" s="89">
        <f t="shared" si="675"/>
        <v>-24.464987265026405</v>
      </c>
      <c r="S2551" s="74">
        <f t="shared" si="676"/>
        <v>0</v>
      </c>
      <c r="T2551" s="91">
        <f t="shared" si="670"/>
        <v>7.2393740285230157E-2</v>
      </c>
      <c r="U2551" s="92">
        <f t="shared" si="671"/>
        <v>1.37239374028523</v>
      </c>
    </row>
    <row r="2552" spans="1:21">
      <c r="A2552" s="80">
        <v>39060</v>
      </c>
      <c r="B2552" s="81">
        <v>0</v>
      </c>
      <c r="C2552" s="82">
        <v>1.8297231002002406E-3</v>
      </c>
      <c r="D2552" s="88">
        <f t="shared" si="672"/>
        <v>1.4711704909219789</v>
      </c>
      <c r="E2552" s="89">
        <f t="shared" si="677"/>
        <v>14423.409818439579</v>
      </c>
      <c r="F2552" s="126">
        <f t="shared" si="678"/>
        <v>705042.39747030474</v>
      </c>
      <c r="G2552" s="62">
        <f t="shared" si="679"/>
        <v>4.8881811329311652E-2</v>
      </c>
      <c r="H2552" s="88">
        <f t="shared" si="664"/>
        <v>0</v>
      </c>
      <c r="I2552" s="62">
        <f t="shared" si="673"/>
        <v>0</v>
      </c>
      <c r="J2552" s="89">
        <f t="shared" si="665"/>
        <v>0</v>
      </c>
      <c r="K2552" s="62">
        <f t="shared" si="674"/>
        <v>0</v>
      </c>
      <c r="L2552" s="90">
        <f t="shared" si="666"/>
        <v>36.594462004004811</v>
      </c>
      <c r="M2552" s="73">
        <f>0</f>
        <v>0</v>
      </c>
      <c r="N2552" s="89">
        <f t="shared" si="667"/>
        <v>0</v>
      </c>
      <c r="O2552" s="89">
        <f t="shared" si="668"/>
        <v>0</v>
      </c>
      <c r="P2552" s="89">
        <f t="shared" si="669"/>
        <v>0</v>
      </c>
      <c r="Q2552" s="62">
        <f t="shared" si="680"/>
        <v>0</v>
      </c>
      <c r="R2552" s="89">
        <f t="shared" si="675"/>
        <v>-36.594462004004811</v>
      </c>
      <c r="S2552" s="74">
        <f t="shared" si="676"/>
        <v>0</v>
      </c>
      <c r="T2552" s="91">
        <f t="shared" si="670"/>
        <v>7.1170490921979024E-2</v>
      </c>
      <c r="U2552" s="92">
        <f t="shared" si="671"/>
        <v>1.3711704909219788</v>
      </c>
    </row>
    <row r="2553" spans="1:21">
      <c r="A2553" s="80">
        <v>39061</v>
      </c>
      <c r="B2553" s="81">
        <v>0</v>
      </c>
      <c r="C2553" s="82">
        <v>2.1049587434646649E-3</v>
      </c>
      <c r="D2553" s="88">
        <f t="shared" si="672"/>
        <v>1.4693407678217787</v>
      </c>
      <c r="E2553" s="89">
        <f t="shared" si="677"/>
        <v>14386.815356435574</v>
      </c>
      <c r="F2553" s="126">
        <f t="shared" si="678"/>
        <v>705042.39747030474</v>
      </c>
      <c r="G2553" s="62">
        <f t="shared" si="679"/>
        <v>4.900614764301691E-2</v>
      </c>
      <c r="H2553" s="88">
        <f t="shared" si="664"/>
        <v>0</v>
      </c>
      <c r="I2553" s="62">
        <f t="shared" si="673"/>
        <v>0</v>
      </c>
      <c r="J2553" s="89">
        <f t="shared" si="665"/>
        <v>0</v>
      </c>
      <c r="K2553" s="62">
        <f t="shared" si="674"/>
        <v>0</v>
      </c>
      <c r="L2553" s="90">
        <f t="shared" si="666"/>
        <v>42.0991748692933</v>
      </c>
      <c r="M2553" s="73">
        <f>0</f>
        <v>0</v>
      </c>
      <c r="N2553" s="89">
        <f t="shared" si="667"/>
        <v>0</v>
      </c>
      <c r="O2553" s="89">
        <f t="shared" si="668"/>
        <v>0</v>
      </c>
      <c r="P2553" s="89">
        <f t="shared" si="669"/>
        <v>0</v>
      </c>
      <c r="Q2553" s="62">
        <f t="shared" si="680"/>
        <v>0</v>
      </c>
      <c r="R2553" s="89">
        <f t="shared" si="675"/>
        <v>-42.0991748692933</v>
      </c>
      <c r="S2553" s="74">
        <f t="shared" si="676"/>
        <v>0</v>
      </c>
      <c r="T2553" s="91">
        <f t="shared" si="670"/>
        <v>6.9340767821778782E-2</v>
      </c>
      <c r="U2553" s="92">
        <f t="shared" si="671"/>
        <v>1.3693407678217786</v>
      </c>
    </row>
    <row r="2554" spans="1:21">
      <c r="A2554" s="80">
        <v>39062</v>
      </c>
      <c r="B2554" s="81">
        <v>0</v>
      </c>
      <c r="C2554" s="82">
        <v>2.3326677557998724E-3</v>
      </c>
      <c r="D2554" s="88">
        <f t="shared" si="672"/>
        <v>1.467235809078314</v>
      </c>
      <c r="E2554" s="89">
        <f t="shared" si="677"/>
        <v>14344.71618156628</v>
      </c>
      <c r="F2554" s="126">
        <f t="shared" si="678"/>
        <v>705042.39747030474</v>
      </c>
      <c r="G2554" s="62">
        <f t="shared" si="679"/>
        <v>4.9149971916232237E-2</v>
      </c>
      <c r="H2554" s="88">
        <f t="shared" si="664"/>
        <v>0</v>
      </c>
      <c r="I2554" s="62">
        <f t="shared" si="673"/>
        <v>0</v>
      </c>
      <c r="J2554" s="89">
        <f t="shared" si="665"/>
        <v>0</v>
      </c>
      <c r="K2554" s="62">
        <f t="shared" si="674"/>
        <v>0</v>
      </c>
      <c r="L2554" s="90">
        <f t="shared" si="666"/>
        <v>46.653355115997449</v>
      </c>
      <c r="M2554" s="73">
        <f>0</f>
        <v>0</v>
      </c>
      <c r="N2554" s="89">
        <f t="shared" si="667"/>
        <v>0</v>
      </c>
      <c r="O2554" s="89">
        <f t="shared" si="668"/>
        <v>0</v>
      </c>
      <c r="P2554" s="89">
        <f t="shared" si="669"/>
        <v>0</v>
      </c>
      <c r="Q2554" s="62">
        <f t="shared" si="680"/>
        <v>0</v>
      </c>
      <c r="R2554" s="89">
        <f t="shared" si="675"/>
        <v>-46.653355115997449</v>
      </c>
      <c r="S2554" s="74">
        <f t="shared" si="676"/>
        <v>0</v>
      </c>
      <c r="T2554" s="91">
        <f t="shared" si="670"/>
        <v>6.7235809078314057E-2</v>
      </c>
      <c r="U2554" s="92">
        <f t="shared" si="671"/>
        <v>1.3672358090783139</v>
      </c>
    </row>
    <row r="2555" spans="1:21">
      <c r="A2555" s="80">
        <v>39063</v>
      </c>
      <c r="B2555" s="81">
        <v>0</v>
      </c>
      <c r="C2555" s="82">
        <v>2.475551333264497E-3</v>
      </c>
      <c r="D2555" s="88">
        <f t="shared" si="672"/>
        <v>1.464903141322514</v>
      </c>
      <c r="E2555" s="89">
        <f t="shared" si="677"/>
        <v>14298.062826450283</v>
      </c>
      <c r="F2555" s="126">
        <f t="shared" si="678"/>
        <v>705042.39747030474</v>
      </c>
      <c r="G2555" s="62">
        <f t="shared" si="679"/>
        <v>4.9310344067451724E-2</v>
      </c>
      <c r="H2555" s="88">
        <f t="shared" si="664"/>
        <v>0</v>
      </c>
      <c r="I2555" s="62">
        <f t="shared" si="673"/>
        <v>0</v>
      </c>
      <c r="J2555" s="89">
        <f t="shared" si="665"/>
        <v>0</v>
      </c>
      <c r="K2555" s="62">
        <f t="shared" si="674"/>
        <v>0</v>
      </c>
      <c r="L2555" s="90">
        <f t="shared" si="666"/>
        <v>49.51102666528994</v>
      </c>
      <c r="M2555" s="73">
        <f>0</f>
        <v>0</v>
      </c>
      <c r="N2555" s="89">
        <f t="shared" si="667"/>
        <v>0</v>
      </c>
      <c r="O2555" s="89">
        <f t="shared" si="668"/>
        <v>0</v>
      </c>
      <c r="P2555" s="89">
        <f t="shared" si="669"/>
        <v>0</v>
      </c>
      <c r="Q2555" s="62">
        <f t="shared" si="680"/>
        <v>0</v>
      </c>
      <c r="R2555" s="89">
        <f t="shared" si="675"/>
        <v>-49.51102666528994</v>
      </c>
      <c r="S2555" s="74">
        <f t="shared" si="676"/>
        <v>0</v>
      </c>
      <c r="T2555" s="91">
        <f t="shared" si="670"/>
        <v>6.4903141322514069E-2</v>
      </c>
      <c r="U2555" s="92">
        <f t="shared" si="671"/>
        <v>1.3649031413225139</v>
      </c>
    </row>
    <row r="2556" spans="1:21">
      <c r="A2556" s="80">
        <v>39064</v>
      </c>
      <c r="B2556" s="81">
        <v>0</v>
      </c>
      <c r="C2556" s="82">
        <v>2.0890681071180587E-3</v>
      </c>
      <c r="D2556" s="88">
        <f t="shared" si="672"/>
        <v>1.4624275899892496</v>
      </c>
      <c r="E2556" s="89">
        <f t="shared" si="677"/>
        <v>14248.551799784993</v>
      </c>
      <c r="F2556" s="126">
        <f t="shared" si="678"/>
        <v>705042.39747030474</v>
      </c>
      <c r="G2556" s="62">
        <f t="shared" si="679"/>
        <v>4.9481688200827795E-2</v>
      </c>
      <c r="H2556" s="88">
        <f t="shared" si="664"/>
        <v>0</v>
      </c>
      <c r="I2556" s="62">
        <f t="shared" si="673"/>
        <v>0</v>
      </c>
      <c r="J2556" s="89">
        <f t="shared" si="665"/>
        <v>0</v>
      </c>
      <c r="K2556" s="62">
        <f t="shared" si="674"/>
        <v>0</v>
      </c>
      <c r="L2556" s="90">
        <f t="shared" si="666"/>
        <v>41.781362142361175</v>
      </c>
      <c r="M2556" s="73">
        <f>0</f>
        <v>0</v>
      </c>
      <c r="N2556" s="89">
        <f t="shared" si="667"/>
        <v>0</v>
      </c>
      <c r="O2556" s="89">
        <f t="shared" si="668"/>
        <v>0</v>
      </c>
      <c r="P2556" s="89">
        <f t="shared" si="669"/>
        <v>0</v>
      </c>
      <c r="Q2556" s="62">
        <f t="shared" si="680"/>
        <v>0</v>
      </c>
      <c r="R2556" s="89">
        <f t="shared" si="675"/>
        <v>-41.781362142361175</v>
      </c>
      <c r="S2556" s="74">
        <f t="shared" si="676"/>
        <v>0</v>
      </c>
      <c r="T2556" s="91">
        <f t="shared" si="670"/>
        <v>6.2427589989249688E-2</v>
      </c>
      <c r="U2556" s="92">
        <f t="shared" si="671"/>
        <v>1.3624275899892495</v>
      </c>
    </row>
    <row r="2557" spans="1:21">
      <c r="A2557" s="80">
        <v>39065</v>
      </c>
      <c r="B2557" s="81">
        <v>0</v>
      </c>
      <c r="C2557" s="82">
        <v>1.860814852340312E-3</v>
      </c>
      <c r="D2557" s="88">
        <f t="shared" si="672"/>
        <v>1.4603385218821316</v>
      </c>
      <c r="E2557" s="89">
        <f t="shared" si="677"/>
        <v>14206.770437642632</v>
      </c>
      <c r="F2557" s="126">
        <f t="shared" si="678"/>
        <v>705042.39747030474</v>
      </c>
      <c r="G2557" s="62">
        <f t="shared" si="679"/>
        <v>4.9627211234596E-2</v>
      </c>
      <c r="H2557" s="88">
        <f t="shared" si="664"/>
        <v>0</v>
      </c>
      <c r="I2557" s="62">
        <f t="shared" si="673"/>
        <v>0</v>
      </c>
      <c r="J2557" s="89">
        <f t="shared" si="665"/>
        <v>0</v>
      </c>
      <c r="K2557" s="62">
        <f t="shared" si="674"/>
        <v>0</v>
      </c>
      <c r="L2557" s="90">
        <f t="shared" si="666"/>
        <v>37.21629704680624</v>
      </c>
      <c r="M2557" s="73">
        <f>0</f>
        <v>0</v>
      </c>
      <c r="N2557" s="89">
        <f t="shared" si="667"/>
        <v>0</v>
      </c>
      <c r="O2557" s="89">
        <f t="shared" si="668"/>
        <v>0</v>
      </c>
      <c r="P2557" s="89">
        <f t="shared" si="669"/>
        <v>0</v>
      </c>
      <c r="Q2557" s="62">
        <f t="shared" si="680"/>
        <v>0</v>
      </c>
      <c r="R2557" s="89">
        <f t="shared" si="675"/>
        <v>-37.21629704680624</v>
      </c>
      <c r="S2557" s="74">
        <f t="shared" si="676"/>
        <v>0</v>
      </c>
      <c r="T2557" s="91">
        <f t="shared" si="670"/>
        <v>6.0338521882131735E-2</v>
      </c>
      <c r="U2557" s="92">
        <f t="shared" si="671"/>
        <v>1.3603385218821316</v>
      </c>
    </row>
    <row r="2558" spans="1:21">
      <c r="A2558" s="80">
        <v>39066</v>
      </c>
      <c r="B2558" s="81">
        <v>0</v>
      </c>
      <c r="C2558" s="82">
        <v>2.1023882784354108E-3</v>
      </c>
      <c r="D2558" s="88">
        <f t="shared" si="672"/>
        <v>1.4584777070297912</v>
      </c>
      <c r="E2558" s="89">
        <f t="shared" si="677"/>
        <v>14169.554140595825</v>
      </c>
      <c r="F2558" s="126">
        <f t="shared" si="678"/>
        <v>705042.39747030474</v>
      </c>
      <c r="G2558" s="62">
        <f t="shared" si="679"/>
        <v>4.9757556975653573E-2</v>
      </c>
      <c r="H2558" s="88">
        <f t="shared" si="664"/>
        <v>0</v>
      </c>
      <c r="I2558" s="62">
        <f t="shared" si="673"/>
        <v>0</v>
      </c>
      <c r="J2558" s="89">
        <f t="shared" si="665"/>
        <v>0</v>
      </c>
      <c r="K2558" s="62">
        <f t="shared" si="674"/>
        <v>0</v>
      </c>
      <c r="L2558" s="90">
        <f t="shared" si="666"/>
        <v>42.047765568708215</v>
      </c>
      <c r="M2558" s="73">
        <f>0</f>
        <v>0</v>
      </c>
      <c r="N2558" s="89">
        <f t="shared" si="667"/>
        <v>0</v>
      </c>
      <c r="O2558" s="89">
        <f t="shared" si="668"/>
        <v>0</v>
      </c>
      <c r="P2558" s="89">
        <f t="shared" si="669"/>
        <v>0</v>
      </c>
      <c r="Q2558" s="62">
        <f t="shared" si="680"/>
        <v>0</v>
      </c>
      <c r="R2558" s="89">
        <f t="shared" si="675"/>
        <v>-42.047765568708215</v>
      </c>
      <c r="S2558" s="74">
        <f t="shared" si="676"/>
        <v>0</v>
      </c>
      <c r="T2558" s="91">
        <f t="shared" si="670"/>
        <v>5.847770702979127E-2</v>
      </c>
      <c r="U2558" s="92">
        <f t="shared" si="671"/>
        <v>1.3584777070297911</v>
      </c>
    </row>
    <row r="2559" spans="1:21">
      <c r="A2559" s="80">
        <v>39067</v>
      </c>
      <c r="B2559" s="81">
        <v>0</v>
      </c>
      <c r="C2559" s="82">
        <v>2.4305582902223828E-3</v>
      </c>
      <c r="D2559" s="88">
        <f t="shared" si="672"/>
        <v>1.4563753187513557</v>
      </c>
      <c r="E2559" s="89">
        <f t="shared" si="677"/>
        <v>14127.506375027117</v>
      </c>
      <c r="F2559" s="126">
        <f t="shared" si="678"/>
        <v>705042.39747030474</v>
      </c>
      <c r="G2559" s="62">
        <f t="shared" si="679"/>
        <v>4.9905650633192619E-2</v>
      </c>
      <c r="H2559" s="88">
        <f t="shared" si="664"/>
        <v>0</v>
      </c>
      <c r="I2559" s="62">
        <f t="shared" si="673"/>
        <v>0</v>
      </c>
      <c r="J2559" s="89">
        <f t="shared" si="665"/>
        <v>0</v>
      </c>
      <c r="K2559" s="62">
        <f t="shared" si="674"/>
        <v>0</v>
      </c>
      <c r="L2559" s="90">
        <f t="shared" si="666"/>
        <v>48.611165804447658</v>
      </c>
      <c r="M2559" s="73">
        <f>0</f>
        <v>0</v>
      </c>
      <c r="N2559" s="89">
        <f t="shared" si="667"/>
        <v>0</v>
      </c>
      <c r="O2559" s="89">
        <f t="shared" si="668"/>
        <v>0</v>
      </c>
      <c r="P2559" s="89">
        <f t="shared" si="669"/>
        <v>0</v>
      </c>
      <c r="Q2559" s="62">
        <f t="shared" si="680"/>
        <v>0</v>
      </c>
      <c r="R2559" s="89">
        <f t="shared" si="675"/>
        <v>-48.611165804447658</v>
      </c>
      <c r="S2559" s="74">
        <f t="shared" si="676"/>
        <v>0</v>
      </c>
      <c r="T2559" s="91">
        <f t="shared" si="670"/>
        <v>5.6375318751355818E-2</v>
      </c>
      <c r="U2559" s="92">
        <f t="shared" si="671"/>
        <v>1.3563753187513556</v>
      </c>
    </row>
    <row r="2560" spans="1:21">
      <c r="A2560" s="80">
        <v>39068</v>
      </c>
      <c r="B2560" s="81">
        <v>0</v>
      </c>
      <c r="C2560" s="82">
        <v>2.6016097743194249E-3</v>
      </c>
      <c r="D2560" s="88">
        <f t="shared" si="672"/>
        <v>1.4539447604611333</v>
      </c>
      <c r="E2560" s="89">
        <f t="shared" si="677"/>
        <v>14078.895209222668</v>
      </c>
      <c r="F2560" s="126">
        <f t="shared" si="678"/>
        <v>705042.39747030474</v>
      </c>
      <c r="G2560" s="62">
        <f t="shared" si="679"/>
        <v>5.0077963291356289E-2</v>
      </c>
      <c r="H2560" s="88">
        <f t="shared" si="664"/>
        <v>0</v>
      </c>
      <c r="I2560" s="62">
        <f t="shared" si="673"/>
        <v>0</v>
      </c>
      <c r="J2560" s="89">
        <f t="shared" si="665"/>
        <v>0</v>
      </c>
      <c r="K2560" s="62">
        <f t="shared" si="674"/>
        <v>0</v>
      </c>
      <c r="L2560" s="90">
        <f t="shared" si="666"/>
        <v>52.032195486388495</v>
      </c>
      <c r="M2560" s="73">
        <f>0</f>
        <v>0</v>
      </c>
      <c r="N2560" s="89">
        <f t="shared" si="667"/>
        <v>0</v>
      </c>
      <c r="O2560" s="89">
        <f t="shared" si="668"/>
        <v>0</v>
      </c>
      <c r="P2560" s="89">
        <f t="shared" si="669"/>
        <v>0</v>
      </c>
      <c r="Q2560" s="62">
        <f t="shared" si="680"/>
        <v>0</v>
      </c>
      <c r="R2560" s="89">
        <f t="shared" si="675"/>
        <v>-52.032195486388495</v>
      </c>
      <c r="S2560" s="74">
        <f t="shared" si="676"/>
        <v>0</v>
      </c>
      <c r="T2560" s="91">
        <f t="shared" si="670"/>
        <v>5.394476046113339E-2</v>
      </c>
      <c r="U2560" s="92">
        <f t="shared" si="671"/>
        <v>1.3539447604611332</v>
      </c>
    </row>
    <row r="2561" spans="1:21">
      <c r="A2561" s="80">
        <v>39069</v>
      </c>
      <c r="B2561" s="81">
        <v>0</v>
      </c>
      <c r="C2561" s="82">
        <v>2.4989604844181941E-3</v>
      </c>
      <c r="D2561" s="88">
        <f t="shared" si="672"/>
        <v>1.451343150686814</v>
      </c>
      <c r="E2561" s="89">
        <f t="shared" si="677"/>
        <v>14026.86301373628</v>
      </c>
      <c r="F2561" s="126">
        <f t="shared" si="678"/>
        <v>705042.39747030474</v>
      </c>
      <c r="G2561" s="62">
        <f t="shared" si="679"/>
        <v>5.0263725879397848E-2</v>
      </c>
      <c r="H2561" s="88">
        <f t="shared" si="664"/>
        <v>0</v>
      </c>
      <c r="I2561" s="62">
        <f t="shared" si="673"/>
        <v>0</v>
      </c>
      <c r="J2561" s="89">
        <f t="shared" si="665"/>
        <v>0</v>
      </c>
      <c r="K2561" s="62">
        <f t="shared" si="674"/>
        <v>0</v>
      </c>
      <c r="L2561" s="90">
        <f t="shared" si="666"/>
        <v>49.979209688363881</v>
      </c>
      <c r="M2561" s="73">
        <f>0</f>
        <v>0</v>
      </c>
      <c r="N2561" s="89">
        <f t="shared" si="667"/>
        <v>0</v>
      </c>
      <c r="O2561" s="89">
        <f t="shared" si="668"/>
        <v>0</v>
      </c>
      <c r="P2561" s="89">
        <f t="shared" si="669"/>
        <v>0</v>
      </c>
      <c r="Q2561" s="62">
        <f t="shared" si="680"/>
        <v>0</v>
      </c>
      <c r="R2561" s="89">
        <f t="shared" si="675"/>
        <v>-49.979209688363881</v>
      </c>
      <c r="S2561" s="74">
        <f t="shared" si="676"/>
        <v>0</v>
      </c>
      <c r="T2561" s="91">
        <f t="shared" si="670"/>
        <v>5.1343150686814054E-2</v>
      </c>
      <c r="U2561" s="92">
        <f t="shared" si="671"/>
        <v>1.3513431506868139</v>
      </c>
    </row>
    <row r="2562" spans="1:21">
      <c r="A2562" s="80">
        <v>39070</v>
      </c>
      <c r="B2562" s="81">
        <v>0</v>
      </c>
      <c r="C2562" s="82">
        <v>2.511051164176983E-3</v>
      </c>
      <c r="D2562" s="88">
        <f t="shared" si="672"/>
        <v>1.4488441902023959</v>
      </c>
      <c r="E2562" s="89">
        <f t="shared" si="677"/>
        <v>13976.883804047917</v>
      </c>
      <c r="F2562" s="126">
        <f t="shared" si="678"/>
        <v>705042.39747030474</v>
      </c>
      <c r="G2562" s="62">
        <f t="shared" si="679"/>
        <v>5.0443461314754141E-2</v>
      </c>
      <c r="H2562" s="88">
        <f t="shared" si="664"/>
        <v>0</v>
      </c>
      <c r="I2562" s="62">
        <f t="shared" si="673"/>
        <v>0</v>
      </c>
      <c r="J2562" s="89">
        <f t="shared" si="665"/>
        <v>0</v>
      </c>
      <c r="K2562" s="62">
        <f t="shared" si="674"/>
        <v>0</v>
      </c>
      <c r="L2562" s="90">
        <f t="shared" si="666"/>
        <v>50.221023283539658</v>
      </c>
      <c r="M2562" s="73">
        <f>0</f>
        <v>0</v>
      </c>
      <c r="N2562" s="89">
        <f t="shared" si="667"/>
        <v>0</v>
      </c>
      <c r="O2562" s="89">
        <f t="shared" si="668"/>
        <v>0</v>
      </c>
      <c r="P2562" s="89">
        <f t="shared" si="669"/>
        <v>0</v>
      </c>
      <c r="Q2562" s="62">
        <f t="shared" si="680"/>
        <v>0</v>
      </c>
      <c r="R2562" s="89">
        <f t="shared" si="675"/>
        <v>-50.221023283539658</v>
      </c>
      <c r="S2562" s="74">
        <f t="shared" si="676"/>
        <v>0</v>
      </c>
      <c r="T2562" s="91">
        <f t="shared" si="670"/>
        <v>4.8844190202395943E-2</v>
      </c>
      <c r="U2562" s="92">
        <f t="shared" si="671"/>
        <v>1.3488441902023958</v>
      </c>
    </row>
    <row r="2563" spans="1:21">
      <c r="A2563" s="80">
        <v>39071</v>
      </c>
      <c r="B2563" s="81">
        <v>0</v>
      </c>
      <c r="C2563" s="82">
        <v>2.4004708943009666E-3</v>
      </c>
      <c r="D2563" s="88">
        <f t="shared" si="672"/>
        <v>1.4463331390382188</v>
      </c>
      <c r="E2563" s="89">
        <f t="shared" si="677"/>
        <v>13926.662780764376</v>
      </c>
      <c r="F2563" s="126">
        <f t="shared" si="678"/>
        <v>705042.39747030474</v>
      </c>
      <c r="G2563" s="62">
        <f t="shared" si="679"/>
        <v>5.0625365787137118E-2</v>
      </c>
      <c r="H2563" s="88">
        <f t="shared" si="664"/>
        <v>0</v>
      </c>
      <c r="I2563" s="62">
        <f t="shared" si="673"/>
        <v>0</v>
      </c>
      <c r="J2563" s="89">
        <f t="shared" si="665"/>
        <v>0</v>
      </c>
      <c r="K2563" s="62">
        <f t="shared" si="674"/>
        <v>0</v>
      </c>
      <c r="L2563" s="90">
        <f t="shared" si="666"/>
        <v>48.009417886019335</v>
      </c>
      <c r="M2563" s="73">
        <f>0</f>
        <v>0</v>
      </c>
      <c r="N2563" s="89">
        <f t="shared" si="667"/>
        <v>0</v>
      </c>
      <c r="O2563" s="89">
        <f t="shared" si="668"/>
        <v>0</v>
      </c>
      <c r="P2563" s="89">
        <f t="shared" si="669"/>
        <v>0</v>
      </c>
      <c r="Q2563" s="62">
        <f t="shared" si="680"/>
        <v>0</v>
      </c>
      <c r="R2563" s="89">
        <f t="shared" si="675"/>
        <v>-48.009417886019335</v>
      </c>
      <c r="S2563" s="74">
        <f t="shared" si="676"/>
        <v>0</v>
      </c>
      <c r="T2563" s="91">
        <f t="shared" si="670"/>
        <v>4.6333139038218896E-2</v>
      </c>
      <c r="U2563" s="92">
        <f t="shared" si="671"/>
        <v>1.3463331390382187</v>
      </c>
    </row>
    <row r="2564" spans="1:21">
      <c r="A2564" s="80">
        <v>39072</v>
      </c>
      <c r="B2564" s="81">
        <v>0</v>
      </c>
      <c r="C2564" s="82">
        <v>2.338365341266579E-3</v>
      </c>
      <c r="D2564" s="88">
        <f t="shared" si="672"/>
        <v>1.443932668143918</v>
      </c>
      <c r="E2564" s="89">
        <f t="shared" si="677"/>
        <v>13878.653362878356</v>
      </c>
      <c r="F2564" s="126">
        <f t="shared" si="678"/>
        <v>705042.39747030474</v>
      </c>
      <c r="G2564" s="62">
        <f t="shared" si="679"/>
        <v>5.080049043923112E-2</v>
      </c>
      <c r="H2564" s="88">
        <f t="shared" si="664"/>
        <v>0</v>
      </c>
      <c r="I2564" s="62">
        <f t="shared" si="673"/>
        <v>0</v>
      </c>
      <c r="J2564" s="89">
        <f t="shared" si="665"/>
        <v>0</v>
      </c>
      <c r="K2564" s="62">
        <f t="shared" si="674"/>
        <v>0</v>
      </c>
      <c r="L2564" s="90">
        <f t="shared" si="666"/>
        <v>46.76730682533158</v>
      </c>
      <c r="M2564" s="73">
        <f>0</f>
        <v>0</v>
      </c>
      <c r="N2564" s="89">
        <f t="shared" si="667"/>
        <v>0</v>
      </c>
      <c r="O2564" s="89">
        <f t="shared" si="668"/>
        <v>0</v>
      </c>
      <c r="P2564" s="89">
        <f t="shared" si="669"/>
        <v>0</v>
      </c>
      <c r="Q2564" s="62">
        <f t="shared" si="680"/>
        <v>0</v>
      </c>
      <c r="R2564" s="89">
        <f t="shared" si="675"/>
        <v>-46.76730682533158</v>
      </c>
      <c r="S2564" s="74">
        <f t="shared" si="676"/>
        <v>0</v>
      </c>
      <c r="T2564" s="91">
        <f t="shared" si="670"/>
        <v>4.3932668143918052E-2</v>
      </c>
      <c r="U2564" s="92">
        <f t="shared" si="671"/>
        <v>1.3439326681439179</v>
      </c>
    </row>
    <row r="2565" spans="1:21">
      <c r="A2565" s="80">
        <v>39073</v>
      </c>
      <c r="B2565" s="81">
        <v>2.3113999999999999E-2</v>
      </c>
      <c r="C2565" s="82">
        <v>1.7935491650147284E-3</v>
      </c>
      <c r="D2565" s="88">
        <f t="shared" si="672"/>
        <v>1.4415943028026512</v>
      </c>
      <c r="E2565" s="89">
        <f t="shared" si="677"/>
        <v>13831.886056053025</v>
      </c>
      <c r="F2565" s="126">
        <f t="shared" si="678"/>
        <v>705042.39747030474</v>
      </c>
      <c r="G2565" s="62">
        <f t="shared" si="679"/>
        <v>5.0972253141267632E-2</v>
      </c>
      <c r="H2565" s="88">
        <f t="shared" si="664"/>
        <v>462.28</v>
      </c>
      <c r="I2565" s="62">
        <f t="shared" si="673"/>
        <v>4622.8</v>
      </c>
      <c r="J2565" s="89">
        <f t="shared" si="665"/>
        <v>832.10400000000004</v>
      </c>
      <c r="K2565" s="62">
        <f t="shared" si="674"/>
        <v>18306.288</v>
      </c>
      <c r="L2565" s="90">
        <f t="shared" si="666"/>
        <v>35.870983300294569</v>
      </c>
      <c r="M2565" s="73">
        <f>0</f>
        <v>0</v>
      </c>
      <c r="N2565" s="89">
        <f t="shared" si="667"/>
        <v>0</v>
      </c>
      <c r="O2565" s="89">
        <f t="shared" si="668"/>
        <v>0</v>
      </c>
      <c r="P2565" s="89">
        <f t="shared" si="669"/>
        <v>0</v>
      </c>
      <c r="Q2565" s="62">
        <f t="shared" si="680"/>
        <v>0</v>
      </c>
      <c r="R2565" s="89">
        <f t="shared" si="675"/>
        <v>1258.5130166997055</v>
      </c>
      <c r="S2565" s="74">
        <f t="shared" si="676"/>
        <v>22929.088</v>
      </c>
      <c r="T2565" s="91">
        <f t="shared" si="670"/>
        <v>4.1594302802651306E-2</v>
      </c>
      <c r="U2565" s="92">
        <f t="shared" si="671"/>
        <v>1.3415943028026511</v>
      </c>
    </row>
    <row r="2566" spans="1:21">
      <c r="A2566" s="80">
        <v>39074</v>
      </c>
      <c r="B2566" s="81">
        <v>5.842E-3</v>
      </c>
      <c r="C2566" s="82">
        <v>1.9217446940737845E-3</v>
      </c>
      <c r="D2566" s="88">
        <f t="shared" si="672"/>
        <v>1.5045199536376366</v>
      </c>
      <c r="E2566" s="89">
        <f t="shared" si="677"/>
        <v>15090.399072752731</v>
      </c>
      <c r="F2566" s="126">
        <f t="shared" si="678"/>
        <v>727971.48547030473</v>
      </c>
      <c r="G2566" s="62">
        <f t="shared" si="679"/>
        <v>4.8240704699767163E-2</v>
      </c>
      <c r="H2566" s="88">
        <f t="shared" si="664"/>
        <v>116.84</v>
      </c>
      <c r="I2566" s="62">
        <f t="shared" si="673"/>
        <v>1168.4000000000001</v>
      </c>
      <c r="J2566" s="89">
        <f t="shared" si="665"/>
        <v>210.31200000000001</v>
      </c>
      <c r="K2566" s="62">
        <f t="shared" si="674"/>
        <v>4626.8639999999996</v>
      </c>
      <c r="L2566" s="90">
        <f t="shared" si="666"/>
        <v>38.434893881475688</v>
      </c>
      <c r="M2566" s="73">
        <f>0</f>
        <v>0</v>
      </c>
      <c r="N2566" s="89">
        <f t="shared" si="667"/>
        <v>46.518339675478252</v>
      </c>
      <c r="O2566" s="89">
        <f t="shared" si="668"/>
        <v>90.399072752731513</v>
      </c>
      <c r="P2566" s="89">
        <f t="shared" si="669"/>
        <v>46.518339675478252</v>
      </c>
      <c r="Q2566" s="62">
        <f t="shared" si="680"/>
        <v>2244.077487408209</v>
      </c>
      <c r="R2566" s="89">
        <f t="shared" si="675"/>
        <v>242.19876644304614</v>
      </c>
      <c r="S2566" s="74">
        <f t="shared" si="676"/>
        <v>3551.1865125917902</v>
      </c>
      <c r="T2566" s="91">
        <f t="shared" si="670"/>
        <v>0.10451995363763666</v>
      </c>
      <c r="U2566" s="92">
        <f t="shared" si="671"/>
        <v>1.4045199536376365</v>
      </c>
    </row>
    <row r="2567" spans="1:21">
      <c r="A2567" s="80">
        <v>39075</v>
      </c>
      <c r="B2567" s="81">
        <v>2.794E-3</v>
      </c>
      <c r="C2567" s="82">
        <v>1.6010878325612822E-3</v>
      </c>
      <c r="D2567" s="88">
        <f t="shared" si="672"/>
        <v>1.5166298919597887</v>
      </c>
      <c r="E2567" s="89">
        <f t="shared" si="677"/>
        <v>15332.597839195776</v>
      </c>
      <c r="F2567" s="126">
        <f t="shared" si="678"/>
        <v>731522.67198289651</v>
      </c>
      <c r="G2567" s="62">
        <f t="shared" si="679"/>
        <v>4.7710288866564719E-2</v>
      </c>
      <c r="H2567" s="88">
        <f t="shared" si="664"/>
        <v>55.88</v>
      </c>
      <c r="I2567" s="62">
        <f t="shared" si="673"/>
        <v>558.80000000000007</v>
      </c>
      <c r="J2567" s="89">
        <f t="shared" si="665"/>
        <v>100.584</v>
      </c>
      <c r="K2567" s="62">
        <f t="shared" si="674"/>
        <v>2212.848</v>
      </c>
      <c r="L2567" s="90">
        <f t="shared" si="666"/>
        <v>32.021756651225644</v>
      </c>
      <c r="M2567" s="73">
        <f>0</f>
        <v>0</v>
      </c>
      <c r="N2567" s="89">
        <f t="shared" si="667"/>
        <v>328.2897905945083</v>
      </c>
      <c r="O2567" s="89">
        <f t="shared" si="668"/>
        <v>332.59783919577399</v>
      </c>
      <c r="P2567" s="89">
        <f t="shared" si="669"/>
        <v>328.2897905945083</v>
      </c>
      <c r="Q2567" s="62">
        <f t="shared" si="680"/>
        <v>15662.800741208031</v>
      </c>
      <c r="R2567" s="89">
        <f t="shared" si="675"/>
        <v>-203.84754724573395</v>
      </c>
      <c r="S2567" s="74">
        <f t="shared" si="676"/>
        <v>-12891.152741208032</v>
      </c>
      <c r="T2567" s="91">
        <f t="shared" si="670"/>
        <v>0.11662989195978879</v>
      </c>
      <c r="U2567" s="92">
        <f t="shared" si="671"/>
        <v>1.4166298919597886</v>
      </c>
    </row>
    <row r="2568" spans="1:21">
      <c r="A2568" s="80">
        <v>39076</v>
      </c>
      <c r="B2568" s="81">
        <v>4.8259999999999997E-2</v>
      </c>
      <c r="C2568" s="82">
        <v>1.8969070536950542E-3</v>
      </c>
      <c r="D2568" s="88">
        <f t="shared" si="672"/>
        <v>1.506437514597502</v>
      </c>
      <c r="E2568" s="89">
        <f t="shared" si="677"/>
        <v>15128.750291950042</v>
      </c>
      <c r="F2568" s="126">
        <f t="shared" si="678"/>
        <v>718631.51924168854</v>
      </c>
      <c r="G2568" s="62">
        <f t="shared" si="679"/>
        <v>4.7501049681814768E-2</v>
      </c>
      <c r="H2568" s="88">
        <f t="shared" si="664"/>
        <v>965.19999999999993</v>
      </c>
      <c r="I2568" s="62">
        <f t="shared" si="673"/>
        <v>9652</v>
      </c>
      <c r="J2568" s="89">
        <f t="shared" si="665"/>
        <v>1737.3600000000001</v>
      </c>
      <c r="K2568" s="62">
        <f t="shared" si="674"/>
        <v>38221.920000000006</v>
      </c>
      <c r="L2568" s="90">
        <f t="shared" si="666"/>
        <v>37.938141073901086</v>
      </c>
      <c r="M2568" s="73">
        <f>0</f>
        <v>0</v>
      </c>
      <c r="N2568" s="89">
        <f t="shared" si="667"/>
        <v>79.067967592747038</v>
      </c>
      <c r="O2568" s="89">
        <f t="shared" si="668"/>
        <v>128.75029195003941</v>
      </c>
      <c r="P2568" s="89">
        <f t="shared" si="669"/>
        <v>79.067967592747038</v>
      </c>
      <c r="Q2568" s="62">
        <f t="shared" si="680"/>
        <v>3755.8114568631972</v>
      </c>
      <c r="R2568" s="89">
        <f t="shared" si="675"/>
        <v>2585.5538913333517</v>
      </c>
      <c r="S2568" s="74">
        <f t="shared" si="676"/>
        <v>44118.108543136812</v>
      </c>
      <c r="T2568" s="91">
        <f t="shared" si="670"/>
        <v>0.10643751459750206</v>
      </c>
      <c r="U2568" s="92">
        <f t="shared" si="671"/>
        <v>1.4064375145975019</v>
      </c>
    </row>
    <row r="2569" spans="1:21">
      <c r="A2569" s="80">
        <v>39077</v>
      </c>
      <c r="B2569" s="81">
        <v>2.5399999999999999E-4</v>
      </c>
      <c r="C2569" s="82">
        <v>1.870689610399038E-3</v>
      </c>
      <c r="D2569" s="88">
        <f t="shared" si="672"/>
        <v>1.6357152091641698</v>
      </c>
      <c r="E2569" s="89">
        <f t="shared" si="677"/>
        <v>17714.304183283395</v>
      </c>
      <c r="F2569" s="126">
        <f t="shared" si="678"/>
        <v>762749.6277848254</v>
      </c>
      <c r="G2569" s="62">
        <f t="shared" si="679"/>
        <v>4.3058401836896062E-2</v>
      </c>
      <c r="H2569" s="88">
        <f t="shared" si="664"/>
        <v>5.08</v>
      </c>
      <c r="I2569" s="62">
        <f t="shared" si="673"/>
        <v>50.800000000000004</v>
      </c>
      <c r="J2569" s="89">
        <f t="shared" si="665"/>
        <v>9.1439999999999984</v>
      </c>
      <c r="K2569" s="62">
        <f t="shared" si="674"/>
        <v>201.16799999999995</v>
      </c>
      <c r="L2569" s="90">
        <f t="shared" si="666"/>
        <v>37.413792207980762</v>
      </c>
      <c r="M2569" s="73">
        <f>0</f>
        <v>0</v>
      </c>
      <c r="N2569" s="89">
        <f t="shared" si="667"/>
        <v>7653.6044924729722</v>
      </c>
      <c r="O2569" s="89">
        <f t="shared" si="668"/>
        <v>2714.304183283396</v>
      </c>
      <c r="P2569" s="89">
        <f t="shared" si="669"/>
        <v>2714.304183283396</v>
      </c>
      <c r="Q2569" s="62">
        <f t="shared" si="680"/>
        <v>116873.60023138445</v>
      </c>
      <c r="R2569" s="89">
        <f t="shared" si="675"/>
        <v>-2737.4939754913767</v>
      </c>
      <c r="S2569" s="74">
        <f t="shared" si="676"/>
        <v>-116621.63223138446</v>
      </c>
      <c r="T2569" s="91">
        <f t="shared" si="670"/>
        <v>0.23571520916416988</v>
      </c>
      <c r="U2569" s="92">
        <f t="shared" si="671"/>
        <v>1.5357152091641697</v>
      </c>
    </row>
    <row r="2570" spans="1:21">
      <c r="A2570" s="80">
        <v>39078</v>
      </c>
      <c r="B2570" s="81">
        <v>0</v>
      </c>
      <c r="C2570" s="82">
        <v>1.6314648207380663E-3</v>
      </c>
      <c r="D2570" s="88">
        <f t="shared" si="672"/>
        <v>1.498840510389601</v>
      </c>
      <c r="E2570" s="89">
        <f t="shared" si="677"/>
        <v>14976.810207792019</v>
      </c>
      <c r="F2570" s="126">
        <f t="shared" si="678"/>
        <v>646127.99555344088</v>
      </c>
      <c r="G2570" s="62">
        <f t="shared" si="679"/>
        <v>4.3141896477881407E-2</v>
      </c>
      <c r="H2570" s="88">
        <f t="shared" si="664"/>
        <v>0</v>
      </c>
      <c r="I2570" s="62">
        <f t="shared" si="673"/>
        <v>0</v>
      </c>
      <c r="J2570" s="89">
        <f t="shared" si="665"/>
        <v>0</v>
      </c>
      <c r="K2570" s="62">
        <f t="shared" si="674"/>
        <v>0</v>
      </c>
      <c r="L2570" s="90">
        <f t="shared" si="666"/>
        <v>32.629296414761328</v>
      </c>
      <c r="M2570" s="73">
        <f>0</f>
        <v>0</v>
      </c>
      <c r="N2570" s="89">
        <f t="shared" si="667"/>
        <v>0</v>
      </c>
      <c r="O2570" s="89">
        <f t="shared" si="668"/>
        <v>0</v>
      </c>
      <c r="P2570" s="89">
        <f t="shared" si="669"/>
        <v>0</v>
      </c>
      <c r="Q2570" s="62">
        <f t="shared" si="680"/>
        <v>0</v>
      </c>
      <c r="R2570" s="89">
        <f t="shared" si="675"/>
        <v>-32.629296414761328</v>
      </c>
      <c r="S2570" s="74">
        <f t="shared" si="676"/>
        <v>0</v>
      </c>
      <c r="T2570" s="91">
        <f t="shared" si="670"/>
        <v>9.8840510389601066E-2</v>
      </c>
      <c r="U2570" s="92">
        <f t="shared" si="671"/>
        <v>1.3988405103896009</v>
      </c>
    </row>
    <row r="2571" spans="1:21">
      <c r="A2571" s="80">
        <v>39079</v>
      </c>
      <c r="B2571" s="81">
        <v>0</v>
      </c>
      <c r="C2571" s="82">
        <v>2.3738151444351956E-3</v>
      </c>
      <c r="D2571" s="88">
        <f t="shared" si="672"/>
        <v>1.4972090455688629</v>
      </c>
      <c r="E2571" s="89">
        <f t="shared" si="677"/>
        <v>14944.180911377258</v>
      </c>
      <c r="F2571" s="126">
        <f t="shared" si="678"/>
        <v>646127.99555344088</v>
      </c>
      <c r="G2571" s="62">
        <f t="shared" si="679"/>
        <v>4.323609299065248E-2</v>
      </c>
      <c r="H2571" s="88">
        <f t="shared" si="664"/>
        <v>0</v>
      </c>
      <c r="I2571" s="62">
        <f t="shared" si="673"/>
        <v>0</v>
      </c>
      <c r="J2571" s="89">
        <f t="shared" si="665"/>
        <v>0</v>
      </c>
      <c r="K2571" s="62">
        <f t="shared" si="674"/>
        <v>0</v>
      </c>
      <c r="L2571" s="90">
        <f t="shared" si="666"/>
        <v>47.476302888703913</v>
      </c>
      <c r="M2571" s="73">
        <f>0</f>
        <v>0</v>
      </c>
      <c r="N2571" s="89">
        <f t="shared" si="667"/>
        <v>0</v>
      </c>
      <c r="O2571" s="89">
        <f t="shared" si="668"/>
        <v>0</v>
      </c>
      <c r="P2571" s="89">
        <f t="shared" si="669"/>
        <v>0</v>
      </c>
      <c r="Q2571" s="62">
        <f t="shared" si="680"/>
        <v>0</v>
      </c>
      <c r="R2571" s="89">
        <f t="shared" si="675"/>
        <v>-47.476302888703913</v>
      </c>
      <c r="S2571" s="74">
        <f t="shared" si="676"/>
        <v>0</v>
      </c>
      <c r="T2571" s="91">
        <f t="shared" si="670"/>
        <v>9.7209045568863006E-2</v>
      </c>
      <c r="U2571" s="92">
        <f t="shared" si="671"/>
        <v>1.3972090455688628</v>
      </c>
    </row>
    <row r="2572" spans="1:21">
      <c r="A2572" s="80">
        <v>39080</v>
      </c>
      <c r="B2572" s="81">
        <v>0</v>
      </c>
      <c r="C2572" s="82">
        <v>2.3050749916827488E-3</v>
      </c>
      <c r="D2572" s="88">
        <f t="shared" si="672"/>
        <v>1.4948352304244277</v>
      </c>
      <c r="E2572" s="89">
        <f t="shared" si="677"/>
        <v>14896.704608488553</v>
      </c>
      <c r="F2572" s="126">
        <f t="shared" si="678"/>
        <v>646127.99555344088</v>
      </c>
      <c r="G2572" s="62">
        <f t="shared" si="679"/>
        <v>4.3373887885597144E-2</v>
      </c>
      <c r="H2572" s="88">
        <f t="shared" si="664"/>
        <v>0</v>
      </c>
      <c r="I2572" s="62">
        <f t="shared" si="673"/>
        <v>0</v>
      </c>
      <c r="J2572" s="89">
        <f t="shared" si="665"/>
        <v>0</v>
      </c>
      <c r="K2572" s="62">
        <f t="shared" si="674"/>
        <v>0</v>
      </c>
      <c r="L2572" s="90">
        <f t="shared" si="666"/>
        <v>46.101499833654977</v>
      </c>
      <c r="M2572" s="73">
        <f>0</f>
        <v>0</v>
      </c>
      <c r="N2572" s="89">
        <f t="shared" si="667"/>
        <v>0</v>
      </c>
      <c r="O2572" s="89">
        <f t="shared" si="668"/>
        <v>0</v>
      </c>
      <c r="P2572" s="89">
        <f t="shared" si="669"/>
        <v>0</v>
      </c>
      <c r="Q2572" s="62">
        <f t="shared" si="680"/>
        <v>0</v>
      </c>
      <c r="R2572" s="89">
        <f t="shared" si="675"/>
        <v>-46.101499833654977</v>
      </c>
      <c r="S2572" s="74">
        <f t="shared" si="676"/>
        <v>0</v>
      </c>
      <c r="T2572" s="91">
        <f t="shared" si="670"/>
        <v>9.4835230424427763E-2</v>
      </c>
      <c r="U2572" s="92">
        <f t="shared" si="671"/>
        <v>1.3948352304244276</v>
      </c>
    </row>
    <row r="2573" spans="1:21">
      <c r="A2573" s="80">
        <v>39081</v>
      </c>
      <c r="B2573" s="81">
        <v>0</v>
      </c>
      <c r="C2573" s="82">
        <v>2.3543476526778919E-3</v>
      </c>
      <c r="D2573" s="88">
        <f t="shared" si="672"/>
        <v>1.4925301554327448</v>
      </c>
      <c r="E2573" s="89">
        <f t="shared" si="677"/>
        <v>14850.603108654899</v>
      </c>
      <c r="F2573" s="126">
        <f t="shared" si="678"/>
        <v>646127.99555344088</v>
      </c>
      <c r="G2573" s="62">
        <f t="shared" si="679"/>
        <v>4.3508535702289346E-2</v>
      </c>
      <c r="H2573" s="88">
        <f t="shared" si="664"/>
        <v>0</v>
      </c>
      <c r="I2573" s="62">
        <f t="shared" si="673"/>
        <v>0</v>
      </c>
      <c r="J2573" s="89">
        <f t="shared" si="665"/>
        <v>0</v>
      </c>
      <c r="K2573" s="62">
        <f t="shared" si="674"/>
        <v>0</v>
      </c>
      <c r="L2573" s="90">
        <f t="shared" si="666"/>
        <v>47.086953053557835</v>
      </c>
      <c r="M2573" s="73">
        <f>0</f>
        <v>0</v>
      </c>
      <c r="N2573" s="89">
        <f t="shared" si="667"/>
        <v>0</v>
      </c>
      <c r="O2573" s="89">
        <f t="shared" si="668"/>
        <v>0</v>
      </c>
      <c r="P2573" s="89">
        <f t="shared" si="669"/>
        <v>0</v>
      </c>
      <c r="Q2573" s="62">
        <f t="shared" si="680"/>
        <v>0</v>
      </c>
      <c r="R2573" s="89">
        <f t="shared" si="675"/>
        <v>-47.086953053557835</v>
      </c>
      <c r="S2573" s="74">
        <f t="shared" si="676"/>
        <v>0</v>
      </c>
      <c r="T2573" s="91">
        <f t="shared" si="670"/>
        <v>9.2530155432744898E-2</v>
      </c>
      <c r="U2573" s="92">
        <f t="shared" si="671"/>
        <v>1.3925301554327447</v>
      </c>
    </row>
    <row r="2574" spans="1:21">
      <c r="A2574" s="80">
        <v>39082</v>
      </c>
      <c r="B2574" s="81">
        <v>0</v>
      </c>
      <c r="C2574" s="82">
        <v>2.0489146670618348E-3</v>
      </c>
      <c r="D2574" s="88">
        <f t="shared" si="672"/>
        <v>1.4901758077800671</v>
      </c>
      <c r="E2574" s="89">
        <f t="shared" si="677"/>
        <v>14803.516155601341</v>
      </c>
      <c r="F2574" s="126">
        <f t="shared" si="678"/>
        <v>646127.99555344088</v>
      </c>
      <c r="G2574" s="62">
        <f t="shared" si="679"/>
        <v>4.3646927443583027E-2</v>
      </c>
      <c r="H2574" s="88">
        <f t="shared" si="664"/>
        <v>0</v>
      </c>
      <c r="I2574" s="62">
        <f t="shared" si="673"/>
        <v>0</v>
      </c>
      <c r="J2574" s="89">
        <f t="shared" si="665"/>
        <v>0</v>
      </c>
      <c r="K2574" s="62">
        <f t="shared" si="674"/>
        <v>0</v>
      </c>
      <c r="L2574" s="90">
        <f t="shared" si="666"/>
        <v>40.978293341236693</v>
      </c>
      <c r="M2574" s="73">
        <f>0</f>
        <v>0</v>
      </c>
      <c r="N2574" s="89">
        <f t="shared" si="667"/>
        <v>0</v>
      </c>
      <c r="O2574" s="89">
        <f t="shared" si="668"/>
        <v>0</v>
      </c>
      <c r="P2574" s="89">
        <f t="shared" si="669"/>
        <v>0</v>
      </c>
      <c r="Q2574" s="62">
        <f t="shared" si="680"/>
        <v>0</v>
      </c>
      <c r="R2574" s="89">
        <f t="shared" si="675"/>
        <v>-40.978293341236693</v>
      </c>
      <c r="S2574" s="74">
        <f t="shared" si="676"/>
        <v>0</v>
      </c>
      <c r="T2574" s="91">
        <f t="shared" si="670"/>
        <v>9.0175807780067174E-2</v>
      </c>
      <c r="U2574" s="92">
        <f t="shared" si="671"/>
        <v>1.390175807780067</v>
      </c>
    </row>
    <row r="2575" spans="1:21">
      <c r="A2575" s="80">
        <v>39083</v>
      </c>
      <c r="B2575" s="81">
        <v>3.9623999999999999E-2</v>
      </c>
      <c r="C2575" s="82">
        <v>2.2203219497178846E-3</v>
      </c>
      <c r="D2575" s="88">
        <f t="shared" si="672"/>
        <v>1.4881268931130054</v>
      </c>
      <c r="E2575" s="89">
        <f t="shared" si="677"/>
        <v>14762.537862260104</v>
      </c>
      <c r="F2575" s="126">
        <f t="shared" si="678"/>
        <v>646127.99555344088</v>
      </c>
      <c r="G2575" s="62">
        <f t="shared" si="679"/>
        <v>4.376808388788244E-2</v>
      </c>
      <c r="H2575" s="88">
        <f t="shared" si="664"/>
        <v>792.48</v>
      </c>
      <c r="I2575" s="62">
        <f t="shared" si="673"/>
        <v>7924.8</v>
      </c>
      <c r="J2575" s="89">
        <f t="shared" si="665"/>
        <v>1426.4639999999997</v>
      </c>
      <c r="K2575" s="62">
        <f t="shared" si="674"/>
        <v>31382.207999999991</v>
      </c>
      <c r="L2575" s="90">
        <f t="shared" si="666"/>
        <v>44.406438994357693</v>
      </c>
      <c r="M2575" s="73">
        <f>0</f>
        <v>0</v>
      </c>
      <c r="N2575" s="89">
        <f t="shared" si="667"/>
        <v>0</v>
      </c>
      <c r="O2575" s="89">
        <f t="shared" si="668"/>
        <v>0</v>
      </c>
      <c r="P2575" s="89">
        <f t="shared" si="669"/>
        <v>0</v>
      </c>
      <c r="Q2575" s="62">
        <f t="shared" si="680"/>
        <v>0</v>
      </c>
      <c r="R2575" s="89">
        <f t="shared" si="675"/>
        <v>2174.5375610056417</v>
      </c>
      <c r="S2575" s="74">
        <f t="shared" si="676"/>
        <v>39307.007999999994</v>
      </c>
      <c r="T2575" s="91">
        <f t="shared" si="670"/>
        <v>8.8126893113005478E-2</v>
      </c>
      <c r="U2575" s="92">
        <f t="shared" si="671"/>
        <v>1.3881268931130053</v>
      </c>
    </row>
    <row r="2576" spans="1:21">
      <c r="A2576" s="80">
        <v>39084</v>
      </c>
      <c r="B2576" s="81">
        <v>5.0799999999999999E-4</v>
      </c>
      <c r="C2576" s="82">
        <v>1.6309172321977981E-3</v>
      </c>
      <c r="D2576" s="88">
        <f t="shared" si="672"/>
        <v>1.5968537711632873</v>
      </c>
      <c r="E2576" s="89">
        <f t="shared" si="677"/>
        <v>16937.075423265745</v>
      </c>
      <c r="F2576" s="126">
        <f t="shared" si="678"/>
        <v>685435.00355344091</v>
      </c>
      <c r="G2576" s="62">
        <f t="shared" si="679"/>
        <v>4.0469501754233667E-2</v>
      </c>
      <c r="H2576" s="88">
        <f t="shared" si="664"/>
        <v>10.16</v>
      </c>
      <c r="I2576" s="62">
        <f t="shared" si="673"/>
        <v>101.60000000000001</v>
      </c>
      <c r="J2576" s="89">
        <f t="shared" si="665"/>
        <v>18.287999999999997</v>
      </c>
      <c r="K2576" s="62">
        <f t="shared" si="674"/>
        <v>402.3359999999999</v>
      </c>
      <c r="L2576" s="90">
        <f t="shared" si="666"/>
        <v>32.618344643955965</v>
      </c>
      <c r="M2576" s="73">
        <f>0</f>
        <v>0</v>
      </c>
      <c r="N2576" s="89">
        <f t="shared" si="667"/>
        <v>4614.217249309354</v>
      </c>
      <c r="O2576" s="89">
        <f t="shared" si="668"/>
        <v>1937.0754232657462</v>
      </c>
      <c r="P2576" s="89">
        <f t="shared" si="669"/>
        <v>1937.0754232657462</v>
      </c>
      <c r="Q2576" s="62">
        <f t="shared" si="680"/>
        <v>78392.477239936037</v>
      </c>
      <c r="R2576" s="89">
        <f t="shared" si="675"/>
        <v>-1941.2457679097022</v>
      </c>
      <c r="S2576" s="74">
        <f t="shared" si="676"/>
        <v>-77888.541239936036</v>
      </c>
      <c r="T2576" s="91">
        <f t="shared" si="670"/>
        <v>0.19685377116328739</v>
      </c>
      <c r="U2576" s="92">
        <f t="shared" si="671"/>
        <v>1.4968537711632872</v>
      </c>
    </row>
    <row r="2577" spans="1:21">
      <c r="A2577" s="80">
        <v>39085</v>
      </c>
      <c r="B2577" s="81">
        <v>1.0921999999999999E-2</v>
      </c>
      <c r="C2577" s="82">
        <v>1.6044143843207076E-3</v>
      </c>
      <c r="D2577" s="88">
        <f t="shared" si="672"/>
        <v>1.4997914827678021</v>
      </c>
      <c r="E2577" s="89">
        <f t="shared" si="677"/>
        <v>14995.829655356043</v>
      </c>
      <c r="F2577" s="126">
        <f t="shared" si="678"/>
        <v>607546.46231350489</v>
      </c>
      <c r="G2577" s="62">
        <f t="shared" si="679"/>
        <v>4.0514361410907876E-2</v>
      </c>
      <c r="H2577" s="88">
        <f t="shared" si="664"/>
        <v>218.44</v>
      </c>
      <c r="I2577" s="62">
        <f t="shared" si="673"/>
        <v>2184.4</v>
      </c>
      <c r="J2577" s="89">
        <f t="shared" si="665"/>
        <v>393.19199999999989</v>
      </c>
      <c r="K2577" s="62">
        <f t="shared" si="674"/>
        <v>8650.2239999999965</v>
      </c>
      <c r="L2577" s="90">
        <f t="shared" si="666"/>
        <v>32.088287686414155</v>
      </c>
      <c r="M2577" s="73">
        <f>0</f>
        <v>0</v>
      </c>
      <c r="N2577" s="89">
        <f t="shared" si="667"/>
        <v>0</v>
      </c>
      <c r="O2577" s="89">
        <f t="shared" si="668"/>
        <v>0</v>
      </c>
      <c r="P2577" s="89">
        <f t="shared" si="669"/>
        <v>0</v>
      </c>
      <c r="Q2577" s="62">
        <f t="shared" si="680"/>
        <v>0</v>
      </c>
      <c r="R2577" s="89">
        <f t="shared" si="675"/>
        <v>579.54371231358573</v>
      </c>
      <c r="S2577" s="74">
        <f t="shared" si="676"/>
        <v>10834.623999999996</v>
      </c>
      <c r="T2577" s="91">
        <f t="shared" si="670"/>
        <v>9.9791482767802142E-2</v>
      </c>
      <c r="U2577" s="92">
        <f t="shared" si="671"/>
        <v>1.399791482767802</v>
      </c>
    </row>
    <row r="2578" spans="1:21">
      <c r="A2578" s="80">
        <v>39086</v>
      </c>
      <c r="B2578" s="81">
        <v>0</v>
      </c>
      <c r="C2578" s="82">
        <v>2.0402349680256012E-3</v>
      </c>
      <c r="D2578" s="88">
        <f t="shared" si="672"/>
        <v>1.5287686683834814</v>
      </c>
      <c r="E2578" s="89">
        <f t="shared" si="677"/>
        <v>15575.373367669628</v>
      </c>
      <c r="F2578" s="126">
        <f t="shared" si="678"/>
        <v>618381.08631350484</v>
      </c>
      <c r="G2578" s="62">
        <f t="shared" si="679"/>
        <v>3.9702488776102218E-2</v>
      </c>
      <c r="H2578" s="88">
        <f t="shared" ref="H2578:H2641" si="681">B2578*($D$12+$D$11)*10000</f>
        <v>0</v>
      </c>
      <c r="I2578" s="62">
        <f t="shared" si="673"/>
        <v>0</v>
      </c>
      <c r="J2578" s="89">
        <f t="shared" ref="J2578:J2641" si="682">B2578*$K$14*$D$10*10000</f>
        <v>0</v>
      </c>
      <c r="K2578" s="62">
        <f t="shared" si="674"/>
        <v>0</v>
      </c>
      <c r="L2578" s="90">
        <f t="shared" ref="L2578:L2641" si="683">C2578*($D$12+$D$11)*10000</f>
        <v>40.804699360512025</v>
      </c>
      <c r="M2578" s="73">
        <f>0</f>
        <v>0</v>
      </c>
      <c r="N2578" s="89">
        <f t="shared" ref="N2578:N2641" si="684">IF(D2578&lt;$N$10,0,(2/3*$N$12*SQRT(2*$N$13)*$N$11*(D2578-$N$10)^(3/2))*24*60*60)</f>
        <v>746.96951089978461</v>
      </c>
      <c r="O2578" s="89">
        <f t="shared" ref="O2578:O2641" si="685">IF(D2578&lt;$N$10,0,(D2578-$N$10)*10000*($D$12+$D$11))</f>
        <v>575.3733676696271</v>
      </c>
      <c r="P2578" s="89">
        <f t="shared" ref="P2578:P2641" si="686">IF(N2578&gt;O2578,O2578,N2578)</f>
        <v>575.3733676696271</v>
      </c>
      <c r="Q2578" s="62">
        <f t="shared" si="680"/>
        <v>22843.754671971503</v>
      </c>
      <c r="R2578" s="89">
        <f t="shared" si="675"/>
        <v>-616.17806703013912</v>
      </c>
      <c r="S2578" s="74">
        <f t="shared" si="676"/>
        <v>-22843.754671971503</v>
      </c>
      <c r="T2578" s="91">
        <f t="shared" ref="T2578:T2641" si="687">D2578-$D$14</f>
        <v>0.12876866838348144</v>
      </c>
      <c r="U2578" s="92">
        <f t="shared" ref="U2578:U2641" si="688">IF(D2578&lt;$D$13,0,D2578-$D$13)</f>
        <v>1.4287686683834813</v>
      </c>
    </row>
    <row r="2579" spans="1:21">
      <c r="A2579" s="80">
        <v>39087</v>
      </c>
      <c r="B2579" s="81">
        <v>1.1429999999999999E-2</v>
      </c>
      <c r="C2579" s="82">
        <v>1.8842126887163666E-3</v>
      </c>
      <c r="D2579" s="88">
        <f t="shared" ref="D2579:D2642" si="689">IF(E2579&lt;$D$11*10000*($D$14-$D$13),(E2579+$D$13*$D$11*10000)/($D$11*10000),(E2579+$D$13*$D$11*10000+$D$14*$D$12*10000)/($D$11*10000+$D$12*10000))</f>
        <v>1.4979597650319745</v>
      </c>
      <c r="E2579" s="89">
        <f t="shared" si="677"/>
        <v>14959.195300639489</v>
      </c>
      <c r="F2579" s="126">
        <f t="shared" si="678"/>
        <v>595537.3316415333</v>
      </c>
      <c r="G2579" s="62">
        <f t="shared" si="679"/>
        <v>3.9810786587970728E-2</v>
      </c>
      <c r="H2579" s="88">
        <f t="shared" si="681"/>
        <v>228.6</v>
      </c>
      <c r="I2579" s="62">
        <f t="shared" ref="I2579:I2642" si="690">H2579*$J$4*1000</f>
        <v>2286</v>
      </c>
      <c r="J2579" s="89">
        <f t="shared" si="682"/>
        <v>411.4799999999999</v>
      </c>
      <c r="K2579" s="62">
        <f t="shared" ref="K2579:K2642" si="691">1000*J2579*($J$11*$J$5+$J$12*$J$6+$J$13*$J$7)</f>
        <v>9052.5599999999977</v>
      </c>
      <c r="L2579" s="90">
        <f t="shared" si="683"/>
        <v>37.684253774327331</v>
      </c>
      <c r="M2579" s="73">
        <f>0</f>
        <v>0</v>
      </c>
      <c r="N2579" s="89">
        <f t="shared" si="684"/>
        <v>0</v>
      </c>
      <c r="O2579" s="89">
        <f t="shared" si="685"/>
        <v>0</v>
      </c>
      <c r="P2579" s="89">
        <f t="shared" si="686"/>
        <v>0</v>
      </c>
      <c r="Q2579" s="62">
        <f t="shared" si="680"/>
        <v>0</v>
      </c>
      <c r="R2579" s="89">
        <f t="shared" ref="R2579:R2642" si="692">H2579+J2579-L2579-P2579</f>
        <v>602.39574622567261</v>
      </c>
      <c r="S2579" s="74">
        <f t="shared" ref="S2579:S2642" si="693">I2579+K2579-M2579-Q2579</f>
        <v>11338.559999999998</v>
      </c>
      <c r="T2579" s="91">
        <f t="shared" si="687"/>
        <v>9.7959765031974566E-2</v>
      </c>
      <c r="U2579" s="92">
        <f t="shared" si="688"/>
        <v>1.3979597650319744</v>
      </c>
    </row>
    <row r="2580" spans="1:21">
      <c r="A2580" s="80">
        <v>39088</v>
      </c>
      <c r="B2580" s="81">
        <v>0</v>
      </c>
      <c r="C2580" s="82">
        <v>2.3423357296009552E-3</v>
      </c>
      <c r="D2580" s="88">
        <f t="shared" si="689"/>
        <v>1.5280795523432582</v>
      </c>
      <c r="E2580" s="89">
        <f t="shared" ref="E2580:E2643" si="694">E2579+R2579</f>
        <v>15561.591046865162</v>
      </c>
      <c r="F2580" s="126">
        <f t="shared" ref="F2580:F2643" si="695">F2579+S2579</f>
        <v>606875.89164153324</v>
      </c>
      <c r="G2580" s="62">
        <f t="shared" ref="G2580:G2643" si="696">F2580/(E2580*1000)</f>
        <v>3.899831899025432E-2</v>
      </c>
      <c r="H2580" s="88">
        <f t="shared" si="681"/>
        <v>0</v>
      </c>
      <c r="I2580" s="62">
        <f t="shared" si="690"/>
        <v>0</v>
      </c>
      <c r="J2580" s="89">
        <f t="shared" si="682"/>
        <v>0</v>
      </c>
      <c r="K2580" s="62">
        <f t="shared" si="691"/>
        <v>0</v>
      </c>
      <c r="L2580" s="90">
        <f t="shared" si="683"/>
        <v>46.846714592019104</v>
      </c>
      <c r="M2580" s="73">
        <f>0</f>
        <v>0</v>
      </c>
      <c r="N2580" s="89">
        <f t="shared" si="684"/>
        <v>720.2918569654903</v>
      </c>
      <c r="O2580" s="89">
        <f t="shared" si="685"/>
        <v>561.59104686516412</v>
      </c>
      <c r="P2580" s="89">
        <f t="shared" si="686"/>
        <v>561.59104686516412</v>
      </c>
      <c r="Q2580" s="62">
        <f t="shared" ref="Q2580:Q2643" si="697">P2580*1000*G2580</f>
        <v>21901.106787718531</v>
      </c>
      <c r="R2580" s="89">
        <f t="shared" si="692"/>
        <v>-608.43776145718323</v>
      </c>
      <c r="S2580" s="74">
        <f t="shared" si="693"/>
        <v>-21901.106787718531</v>
      </c>
      <c r="T2580" s="91">
        <f t="shared" si="687"/>
        <v>0.1280795523432583</v>
      </c>
      <c r="U2580" s="92">
        <f t="shared" si="688"/>
        <v>1.4280795523432581</v>
      </c>
    </row>
    <row r="2581" spans="1:21">
      <c r="A2581" s="80">
        <v>39089</v>
      </c>
      <c r="B2581" s="81">
        <v>0</v>
      </c>
      <c r="C2581" s="82">
        <v>2.4072281025755036E-3</v>
      </c>
      <c r="D2581" s="88">
        <f t="shared" si="689"/>
        <v>1.4976576642703989</v>
      </c>
      <c r="E2581" s="89">
        <f t="shared" si="694"/>
        <v>14953.153285407978</v>
      </c>
      <c r="F2581" s="126">
        <f t="shared" si="695"/>
        <v>584974.78485381475</v>
      </c>
      <c r="G2581" s="62">
        <f t="shared" si="696"/>
        <v>3.9120496773390398E-2</v>
      </c>
      <c r="H2581" s="88">
        <f t="shared" si="681"/>
        <v>0</v>
      </c>
      <c r="I2581" s="62">
        <f t="shared" si="690"/>
        <v>0</v>
      </c>
      <c r="J2581" s="89">
        <f t="shared" si="682"/>
        <v>0</v>
      </c>
      <c r="K2581" s="62">
        <f t="shared" si="691"/>
        <v>0</v>
      </c>
      <c r="L2581" s="90">
        <f t="shared" si="683"/>
        <v>48.144562051510071</v>
      </c>
      <c r="M2581" s="73">
        <f>0</f>
        <v>0</v>
      </c>
      <c r="N2581" s="89">
        <f t="shared" si="684"/>
        <v>0</v>
      </c>
      <c r="O2581" s="89">
        <f t="shared" si="685"/>
        <v>0</v>
      </c>
      <c r="P2581" s="89">
        <f t="shared" si="686"/>
        <v>0</v>
      </c>
      <c r="Q2581" s="62">
        <f t="shared" si="697"/>
        <v>0</v>
      </c>
      <c r="R2581" s="89">
        <f t="shared" si="692"/>
        <v>-48.144562051510071</v>
      </c>
      <c r="S2581" s="74">
        <f t="shared" si="693"/>
        <v>0</v>
      </c>
      <c r="T2581" s="91">
        <f t="shared" si="687"/>
        <v>9.7657664270399014E-2</v>
      </c>
      <c r="U2581" s="92">
        <f t="shared" si="688"/>
        <v>1.3976576642703988</v>
      </c>
    </row>
    <row r="2582" spans="1:21">
      <c r="A2582" s="80">
        <v>39090</v>
      </c>
      <c r="B2582" s="81">
        <v>3.8099999999999996E-3</v>
      </c>
      <c r="C2582" s="82">
        <v>2.6076897189363847E-3</v>
      </c>
      <c r="D2582" s="88">
        <f t="shared" si="689"/>
        <v>1.4952504361678236</v>
      </c>
      <c r="E2582" s="89">
        <f t="shared" si="694"/>
        <v>14905.008723356468</v>
      </c>
      <c r="F2582" s="126">
        <f t="shared" si="695"/>
        <v>584974.78485381475</v>
      </c>
      <c r="G2582" s="62">
        <f t="shared" si="696"/>
        <v>3.9246859610162235E-2</v>
      </c>
      <c r="H2582" s="88">
        <f t="shared" si="681"/>
        <v>76.199999999999989</v>
      </c>
      <c r="I2582" s="62">
        <f t="shared" si="690"/>
        <v>761.99999999999989</v>
      </c>
      <c r="J2582" s="89">
        <f t="shared" si="682"/>
        <v>137.15999999999997</v>
      </c>
      <c r="K2582" s="62">
        <f t="shared" si="691"/>
        <v>3017.5199999999991</v>
      </c>
      <c r="L2582" s="90">
        <f t="shared" si="683"/>
        <v>52.153794378727696</v>
      </c>
      <c r="M2582" s="73">
        <f>0</f>
        <v>0</v>
      </c>
      <c r="N2582" s="89">
        <f t="shared" si="684"/>
        <v>0</v>
      </c>
      <c r="O2582" s="89">
        <f t="shared" si="685"/>
        <v>0</v>
      </c>
      <c r="P2582" s="89">
        <f t="shared" si="686"/>
        <v>0</v>
      </c>
      <c r="Q2582" s="62">
        <f t="shared" si="697"/>
        <v>0</v>
      </c>
      <c r="R2582" s="89">
        <f t="shared" si="692"/>
        <v>161.20620562127226</v>
      </c>
      <c r="S2582" s="74">
        <f t="shared" si="693"/>
        <v>3779.5199999999991</v>
      </c>
      <c r="T2582" s="91">
        <f t="shared" si="687"/>
        <v>9.5250436167823693E-2</v>
      </c>
      <c r="U2582" s="92">
        <f t="shared" si="688"/>
        <v>1.3952504361678235</v>
      </c>
    </row>
    <row r="2583" spans="1:21">
      <c r="A2583" s="80">
        <v>39091</v>
      </c>
      <c r="B2583" s="81">
        <v>0</v>
      </c>
      <c r="C2583" s="82">
        <v>1.8886499094922854E-3</v>
      </c>
      <c r="D2583" s="88">
        <f t="shared" si="689"/>
        <v>1.5033107464488871</v>
      </c>
      <c r="E2583" s="89">
        <f t="shared" si="694"/>
        <v>15066.214928977741</v>
      </c>
      <c r="F2583" s="126">
        <f t="shared" si="695"/>
        <v>588754.30485381477</v>
      </c>
      <c r="G2583" s="62">
        <f t="shared" si="696"/>
        <v>3.9077784807213183E-2</v>
      </c>
      <c r="H2583" s="88">
        <f t="shared" si="681"/>
        <v>0</v>
      </c>
      <c r="I2583" s="62">
        <f t="shared" si="690"/>
        <v>0</v>
      </c>
      <c r="J2583" s="89">
        <f t="shared" si="682"/>
        <v>0</v>
      </c>
      <c r="K2583" s="62">
        <f t="shared" si="691"/>
        <v>0</v>
      </c>
      <c r="L2583" s="90">
        <f t="shared" si="683"/>
        <v>37.772998189845708</v>
      </c>
      <c r="M2583" s="73">
        <f>0</f>
        <v>0</v>
      </c>
      <c r="N2583" s="89">
        <f t="shared" si="684"/>
        <v>29.161651675250841</v>
      </c>
      <c r="O2583" s="89">
        <f t="shared" si="685"/>
        <v>66.214928977741394</v>
      </c>
      <c r="P2583" s="89">
        <f t="shared" si="686"/>
        <v>29.161651675250841</v>
      </c>
      <c r="Q2583" s="62">
        <f t="shared" si="697"/>
        <v>1139.5727487883601</v>
      </c>
      <c r="R2583" s="89">
        <f t="shared" si="692"/>
        <v>-66.934649865096546</v>
      </c>
      <c r="S2583" s="74">
        <f t="shared" si="693"/>
        <v>-1139.5727487883601</v>
      </c>
      <c r="T2583" s="91">
        <f t="shared" si="687"/>
        <v>0.10331074644888716</v>
      </c>
      <c r="U2583" s="92">
        <f t="shared" si="688"/>
        <v>1.403310746448887</v>
      </c>
    </row>
    <row r="2584" spans="1:21">
      <c r="A2584" s="80">
        <v>39092</v>
      </c>
      <c r="B2584" s="81">
        <v>0</v>
      </c>
      <c r="C2584" s="82">
        <v>1.4266929687142299E-3</v>
      </c>
      <c r="D2584" s="88">
        <f t="shared" si="689"/>
        <v>1.4999640139556323</v>
      </c>
      <c r="E2584" s="89">
        <f t="shared" si="694"/>
        <v>14999.280279112645</v>
      </c>
      <c r="F2584" s="126">
        <f t="shared" si="695"/>
        <v>587614.73210502637</v>
      </c>
      <c r="G2584" s="62">
        <f t="shared" si="696"/>
        <v>3.9176195202066694E-2</v>
      </c>
      <c r="H2584" s="88">
        <f t="shared" si="681"/>
        <v>0</v>
      </c>
      <c r="I2584" s="62">
        <f t="shared" si="690"/>
        <v>0</v>
      </c>
      <c r="J2584" s="89">
        <f t="shared" si="682"/>
        <v>0</v>
      </c>
      <c r="K2584" s="62">
        <f t="shared" si="691"/>
        <v>0</v>
      </c>
      <c r="L2584" s="90">
        <f t="shared" si="683"/>
        <v>28.533859374284599</v>
      </c>
      <c r="M2584" s="73">
        <f>0</f>
        <v>0</v>
      </c>
      <c r="N2584" s="89">
        <f t="shared" si="684"/>
        <v>0</v>
      </c>
      <c r="O2584" s="89">
        <f t="shared" si="685"/>
        <v>0</v>
      </c>
      <c r="P2584" s="89">
        <f t="shared" si="686"/>
        <v>0</v>
      </c>
      <c r="Q2584" s="62">
        <f t="shared" si="697"/>
        <v>0</v>
      </c>
      <c r="R2584" s="89">
        <f t="shared" si="692"/>
        <v>-28.533859374284599</v>
      </c>
      <c r="S2584" s="74">
        <f t="shared" si="693"/>
        <v>0</v>
      </c>
      <c r="T2584" s="91">
        <f t="shared" si="687"/>
        <v>9.9964013955632369E-2</v>
      </c>
      <c r="U2584" s="92">
        <f t="shared" si="688"/>
        <v>1.3999640139556322</v>
      </c>
    </row>
    <row r="2585" spans="1:21">
      <c r="A2585" s="80">
        <v>39093</v>
      </c>
      <c r="B2585" s="81">
        <v>0</v>
      </c>
      <c r="C2585" s="82">
        <v>2.3476493897780161E-3</v>
      </c>
      <c r="D2585" s="88">
        <f t="shared" si="689"/>
        <v>1.4985373209869179</v>
      </c>
      <c r="E2585" s="89">
        <f t="shared" si="694"/>
        <v>14970.74641973836</v>
      </c>
      <c r="F2585" s="126">
        <f t="shared" si="695"/>
        <v>587614.73210502637</v>
      </c>
      <c r="G2585" s="62">
        <f t="shared" si="696"/>
        <v>3.9250864027078752E-2</v>
      </c>
      <c r="H2585" s="88">
        <f t="shared" si="681"/>
        <v>0</v>
      </c>
      <c r="I2585" s="62">
        <f t="shared" si="690"/>
        <v>0</v>
      </c>
      <c r="J2585" s="89">
        <f t="shared" si="682"/>
        <v>0</v>
      </c>
      <c r="K2585" s="62">
        <f t="shared" si="691"/>
        <v>0</v>
      </c>
      <c r="L2585" s="90">
        <f t="shared" si="683"/>
        <v>46.952987795560325</v>
      </c>
      <c r="M2585" s="73">
        <f>0</f>
        <v>0</v>
      </c>
      <c r="N2585" s="89">
        <f t="shared" si="684"/>
        <v>0</v>
      </c>
      <c r="O2585" s="89">
        <f t="shared" si="685"/>
        <v>0</v>
      </c>
      <c r="P2585" s="89">
        <f t="shared" si="686"/>
        <v>0</v>
      </c>
      <c r="Q2585" s="62">
        <f t="shared" si="697"/>
        <v>0</v>
      </c>
      <c r="R2585" s="89">
        <f t="shared" si="692"/>
        <v>-46.952987795560325</v>
      </c>
      <c r="S2585" s="74">
        <f t="shared" si="693"/>
        <v>0</v>
      </c>
      <c r="T2585" s="91">
        <f t="shared" si="687"/>
        <v>9.8537320986918031E-2</v>
      </c>
      <c r="U2585" s="92">
        <f t="shared" si="688"/>
        <v>1.3985373209869179</v>
      </c>
    </row>
    <row r="2586" spans="1:21">
      <c r="A2586" s="80">
        <v>39094</v>
      </c>
      <c r="B2586" s="81">
        <v>0</v>
      </c>
      <c r="C2586" s="82">
        <v>2.5998322764103072E-3</v>
      </c>
      <c r="D2586" s="88">
        <f t="shared" si="689"/>
        <v>1.4961896715971399</v>
      </c>
      <c r="E2586" s="89">
        <f t="shared" si="694"/>
        <v>14923.793431942799</v>
      </c>
      <c r="F2586" s="126">
        <f t="shared" si="695"/>
        <v>587614.73210502637</v>
      </c>
      <c r="G2586" s="62">
        <f t="shared" si="696"/>
        <v>3.9374354435066039E-2</v>
      </c>
      <c r="H2586" s="88">
        <f t="shared" si="681"/>
        <v>0</v>
      </c>
      <c r="I2586" s="62">
        <f t="shared" si="690"/>
        <v>0</v>
      </c>
      <c r="J2586" s="89">
        <f t="shared" si="682"/>
        <v>0</v>
      </c>
      <c r="K2586" s="62">
        <f t="shared" si="691"/>
        <v>0</v>
      </c>
      <c r="L2586" s="90">
        <f t="shared" si="683"/>
        <v>51.996645528206145</v>
      </c>
      <c r="M2586" s="73">
        <f>0</f>
        <v>0</v>
      </c>
      <c r="N2586" s="89">
        <f t="shared" si="684"/>
        <v>0</v>
      </c>
      <c r="O2586" s="89">
        <f t="shared" si="685"/>
        <v>0</v>
      </c>
      <c r="P2586" s="89">
        <f t="shared" si="686"/>
        <v>0</v>
      </c>
      <c r="Q2586" s="62">
        <f t="shared" si="697"/>
        <v>0</v>
      </c>
      <c r="R2586" s="89">
        <f t="shared" si="692"/>
        <v>-51.996645528206145</v>
      </c>
      <c r="S2586" s="74">
        <f t="shared" si="693"/>
        <v>0</v>
      </c>
      <c r="T2586" s="91">
        <f t="shared" si="687"/>
        <v>9.6189671597139981E-2</v>
      </c>
      <c r="U2586" s="92">
        <f t="shared" si="688"/>
        <v>1.3961896715971398</v>
      </c>
    </row>
    <row r="2587" spans="1:21">
      <c r="A2587" s="80">
        <v>39095</v>
      </c>
      <c r="B2587" s="81">
        <v>0</v>
      </c>
      <c r="C2587" s="82">
        <v>2.5901212880050191E-3</v>
      </c>
      <c r="D2587" s="88">
        <f t="shared" si="689"/>
        <v>1.4935898393207294</v>
      </c>
      <c r="E2587" s="89">
        <f t="shared" si="694"/>
        <v>14871.796786414592</v>
      </c>
      <c r="F2587" s="126">
        <f t="shared" si="695"/>
        <v>587614.73210502637</v>
      </c>
      <c r="G2587" s="62">
        <f t="shared" si="696"/>
        <v>3.9512020002977266E-2</v>
      </c>
      <c r="H2587" s="88">
        <f t="shared" si="681"/>
        <v>0</v>
      </c>
      <c r="I2587" s="62">
        <f t="shared" si="690"/>
        <v>0</v>
      </c>
      <c r="J2587" s="89">
        <f t="shared" si="682"/>
        <v>0</v>
      </c>
      <c r="K2587" s="62">
        <f t="shared" si="691"/>
        <v>0</v>
      </c>
      <c r="L2587" s="90">
        <f t="shared" si="683"/>
        <v>51.802425760100384</v>
      </c>
      <c r="M2587" s="73">
        <f>0</f>
        <v>0</v>
      </c>
      <c r="N2587" s="89">
        <f t="shared" si="684"/>
        <v>0</v>
      </c>
      <c r="O2587" s="89">
        <f t="shared" si="685"/>
        <v>0</v>
      </c>
      <c r="P2587" s="89">
        <f t="shared" si="686"/>
        <v>0</v>
      </c>
      <c r="Q2587" s="62">
        <f t="shared" si="697"/>
        <v>0</v>
      </c>
      <c r="R2587" s="89">
        <f t="shared" si="692"/>
        <v>-51.802425760100384</v>
      </c>
      <c r="S2587" s="74">
        <f t="shared" si="693"/>
        <v>0</v>
      </c>
      <c r="T2587" s="91">
        <f t="shared" si="687"/>
        <v>9.3589839320729507E-2</v>
      </c>
      <c r="U2587" s="92">
        <f t="shared" si="688"/>
        <v>1.3935898393207293</v>
      </c>
    </row>
    <row r="2588" spans="1:21">
      <c r="A2588" s="80">
        <v>39096</v>
      </c>
      <c r="B2588" s="81">
        <v>0</v>
      </c>
      <c r="C2588" s="82">
        <v>2.2742512654663777E-3</v>
      </c>
      <c r="D2588" s="88">
        <f t="shared" si="689"/>
        <v>1.4909997180327246</v>
      </c>
      <c r="E2588" s="89">
        <f t="shared" si="694"/>
        <v>14819.994360654491</v>
      </c>
      <c r="F2588" s="126">
        <f t="shared" si="695"/>
        <v>587614.73210502637</v>
      </c>
      <c r="G2588" s="62">
        <f t="shared" si="696"/>
        <v>3.9650131963955462E-2</v>
      </c>
      <c r="H2588" s="88">
        <f t="shared" si="681"/>
        <v>0</v>
      </c>
      <c r="I2588" s="62">
        <f t="shared" si="690"/>
        <v>0</v>
      </c>
      <c r="J2588" s="89">
        <f t="shared" si="682"/>
        <v>0</v>
      </c>
      <c r="K2588" s="62">
        <f t="shared" si="691"/>
        <v>0</v>
      </c>
      <c r="L2588" s="90">
        <f t="shared" si="683"/>
        <v>45.485025309327554</v>
      </c>
      <c r="M2588" s="73">
        <f>0</f>
        <v>0</v>
      </c>
      <c r="N2588" s="89">
        <f t="shared" si="684"/>
        <v>0</v>
      </c>
      <c r="O2588" s="89">
        <f t="shared" si="685"/>
        <v>0</v>
      </c>
      <c r="P2588" s="89">
        <f t="shared" si="686"/>
        <v>0</v>
      </c>
      <c r="Q2588" s="62">
        <f t="shared" si="697"/>
        <v>0</v>
      </c>
      <c r="R2588" s="89">
        <f t="shared" si="692"/>
        <v>-45.485025309327554</v>
      </c>
      <c r="S2588" s="74">
        <f t="shared" si="693"/>
        <v>0</v>
      </c>
      <c r="T2588" s="91">
        <f t="shared" si="687"/>
        <v>9.0999718032724664E-2</v>
      </c>
      <c r="U2588" s="92">
        <f t="shared" si="688"/>
        <v>1.3909997180327245</v>
      </c>
    </row>
    <row r="2589" spans="1:21">
      <c r="A2589" s="80">
        <v>39097</v>
      </c>
      <c r="B2589" s="81">
        <v>0</v>
      </c>
      <c r="C2589" s="82">
        <v>2.767410347016309E-3</v>
      </c>
      <c r="D2589" s="88">
        <f t="shared" si="689"/>
        <v>1.4887254667672583</v>
      </c>
      <c r="E2589" s="89">
        <f t="shared" si="694"/>
        <v>14774.509335345163</v>
      </c>
      <c r="F2589" s="126">
        <f t="shared" si="695"/>
        <v>587614.73210502637</v>
      </c>
      <c r="G2589" s="62">
        <f t="shared" si="696"/>
        <v>3.9772199452964001E-2</v>
      </c>
      <c r="H2589" s="88">
        <f t="shared" si="681"/>
        <v>0</v>
      </c>
      <c r="I2589" s="62">
        <f t="shared" si="690"/>
        <v>0</v>
      </c>
      <c r="J2589" s="89">
        <f t="shared" si="682"/>
        <v>0</v>
      </c>
      <c r="K2589" s="62">
        <f t="shared" si="691"/>
        <v>0</v>
      </c>
      <c r="L2589" s="90">
        <f t="shared" si="683"/>
        <v>55.348206940326179</v>
      </c>
      <c r="M2589" s="73">
        <f>0</f>
        <v>0</v>
      </c>
      <c r="N2589" s="89">
        <f t="shared" si="684"/>
        <v>0</v>
      </c>
      <c r="O2589" s="89">
        <f t="shared" si="685"/>
        <v>0</v>
      </c>
      <c r="P2589" s="89">
        <f t="shared" si="686"/>
        <v>0</v>
      </c>
      <c r="Q2589" s="62">
        <f t="shared" si="697"/>
        <v>0</v>
      </c>
      <c r="R2589" s="89">
        <f t="shared" si="692"/>
        <v>-55.348206940326179</v>
      </c>
      <c r="S2589" s="74">
        <f t="shared" si="693"/>
        <v>0</v>
      </c>
      <c r="T2589" s="91">
        <f t="shared" si="687"/>
        <v>8.8725466767258343E-2</v>
      </c>
      <c r="U2589" s="92">
        <f t="shared" si="688"/>
        <v>1.3887254667672582</v>
      </c>
    </row>
    <row r="2590" spans="1:21">
      <c r="A2590" s="80">
        <v>39098</v>
      </c>
      <c r="B2590" s="81">
        <v>2.5399999999999999E-4</v>
      </c>
      <c r="C2590" s="82">
        <v>2.75043623331872E-3</v>
      </c>
      <c r="D2590" s="88">
        <f t="shared" si="689"/>
        <v>1.4859580564202419</v>
      </c>
      <c r="E2590" s="89">
        <f t="shared" si="694"/>
        <v>14719.161128404838</v>
      </c>
      <c r="F2590" s="126">
        <f t="shared" si="695"/>
        <v>587614.73210502637</v>
      </c>
      <c r="G2590" s="62">
        <f t="shared" si="696"/>
        <v>3.9921754166482727E-2</v>
      </c>
      <c r="H2590" s="88">
        <f t="shared" si="681"/>
        <v>5.08</v>
      </c>
      <c r="I2590" s="62">
        <f t="shared" si="690"/>
        <v>50.800000000000004</v>
      </c>
      <c r="J2590" s="89">
        <f t="shared" si="682"/>
        <v>9.1439999999999984</v>
      </c>
      <c r="K2590" s="62">
        <f t="shared" si="691"/>
        <v>201.16799999999995</v>
      </c>
      <c r="L2590" s="90">
        <f t="shared" si="683"/>
        <v>55.008724666374398</v>
      </c>
      <c r="M2590" s="73">
        <f>0</f>
        <v>0</v>
      </c>
      <c r="N2590" s="89">
        <f t="shared" si="684"/>
        <v>0</v>
      </c>
      <c r="O2590" s="89">
        <f t="shared" si="685"/>
        <v>0</v>
      </c>
      <c r="P2590" s="89">
        <f t="shared" si="686"/>
        <v>0</v>
      </c>
      <c r="Q2590" s="62">
        <f t="shared" si="697"/>
        <v>0</v>
      </c>
      <c r="R2590" s="89">
        <f t="shared" si="692"/>
        <v>-40.784724666374402</v>
      </c>
      <c r="S2590" s="74">
        <f t="shared" si="693"/>
        <v>251.96799999999996</v>
      </c>
      <c r="T2590" s="91">
        <f t="shared" si="687"/>
        <v>8.5958056420242013E-2</v>
      </c>
      <c r="U2590" s="92">
        <f t="shared" si="688"/>
        <v>1.3859580564202418</v>
      </c>
    </row>
    <row r="2591" spans="1:21">
      <c r="A2591" s="80">
        <v>39099</v>
      </c>
      <c r="B2591" s="81">
        <v>0</v>
      </c>
      <c r="C2591" s="82">
        <v>1.2549381732499959E-3</v>
      </c>
      <c r="D2591" s="88">
        <f t="shared" si="689"/>
        <v>1.4839188201869231</v>
      </c>
      <c r="E2591" s="89">
        <f t="shared" si="694"/>
        <v>14678.376403738463</v>
      </c>
      <c r="F2591" s="126">
        <f t="shared" si="695"/>
        <v>587866.70010502636</v>
      </c>
      <c r="G2591" s="62">
        <f t="shared" si="696"/>
        <v>4.0049845019323904E-2</v>
      </c>
      <c r="H2591" s="88">
        <f t="shared" si="681"/>
        <v>0</v>
      </c>
      <c r="I2591" s="62">
        <f t="shared" si="690"/>
        <v>0</v>
      </c>
      <c r="J2591" s="89">
        <f t="shared" si="682"/>
        <v>0</v>
      </c>
      <c r="K2591" s="62">
        <f t="shared" si="691"/>
        <v>0</v>
      </c>
      <c r="L2591" s="90">
        <f t="shared" si="683"/>
        <v>25.098763464999916</v>
      </c>
      <c r="M2591" s="73">
        <f>0</f>
        <v>0</v>
      </c>
      <c r="N2591" s="89">
        <f t="shared" si="684"/>
        <v>0</v>
      </c>
      <c r="O2591" s="89">
        <f t="shared" si="685"/>
        <v>0</v>
      </c>
      <c r="P2591" s="89">
        <f t="shared" si="686"/>
        <v>0</v>
      </c>
      <c r="Q2591" s="62">
        <f t="shared" si="697"/>
        <v>0</v>
      </c>
      <c r="R2591" s="89">
        <f t="shared" si="692"/>
        <v>-25.098763464999916</v>
      </c>
      <c r="S2591" s="74">
        <f t="shared" si="693"/>
        <v>0</v>
      </c>
      <c r="T2591" s="91">
        <f t="shared" si="687"/>
        <v>8.3918820186923204E-2</v>
      </c>
      <c r="U2591" s="92">
        <f t="shared" si="688"/>
        <v>1.383918820186923</v>
      </c>
    </row>
    <row r="2592" spans="1:21">
      <c r="A2592" s="80">
        <v>39100</v>
      </c>
      <c r="B2592" s="81">
        <v>0</v>
      </c>
      <c r="C2592" s="82">
        <v>1.1469330821941375E-3</v>
      </c>
      <c r="D2592" s="88">
        <f t="shared" si="689"/>
        <v>1.4826638820136733</v>
      </c>
      <c r="E2592" s="89">
        <f t="shared" si="694"/>
        <v>14653.277640273463</v>
      </c>
      <c r="F2592" s="126">
        <f t="shared" si="695"/>
        <v>587866.70010502636</v>
      </c>
      <c r="G2592" s="62">
        <f t="shared" si="696"/>
        <v>4.0118444114463352E-2</v>
      </c>
      <c r="H2592" s="88">
        <f t="shared" si="681"/>
        <v>0</v>
      </c>
      <c r="I2592" s="62">
        <f t="shared" si="690"/>
        <v>0</v>
      </c>
      <c r="J2592" s="89">
        <f t="shared" si="682"/>
        <v>0</v>
      </c>
      <c r="K2592" s="62">
        <f t="shared" si="691"/>
        <v>0</v>
      </c>
      <c r="L2592" s="90">
        <f t="shared" si="683"/>
        <v>22.93866164388275</v>
      </c>
      <c r="M2592" s="73">
        <f>0</f>
        <v>0</v>
      </c>
      <c r="N2592" s="89">
        <f t="shared" si="684"/>
        <v>0</v>
      </c>
      <c r="O2592" s="89">
        <f t="shared" si="685"/>
        <v>0</v>
      </c>
      <c r="P2592" s="89">
        <f t="shared" si="686"/>
        <v>0</v>
      </c>
      <c r="Q2592" s="62">
        <f t="shared" si="697"/>
        <v>0</v>
      </c>
      <c r="R2592" s="89">
        <f t="shared" si="692"/>
        <v>-22.93866164388275</v>
      </c>
      <c r="S2592" s="74">
        <f t="shared" si="693"/>
        <v>0</v>
      </c>
      <c r="T2592" s="91">
        <f t="shared" si="687"/>
        <v>8.2663882013673362E-2</v>
      </c>
      <c r="U2592" s="92">
        <f t="shared" si="688"/>
        <v>1.3826638820136732</v>
      </c>
    </row>
    <row r="2593" spans="1:21">
      <c r="A2593" s="80">
        <v>39101</v>
      </c>
      <c r="B2593" s="81">
        <v>0</v>
      </c>
      <c r="C2593" s="82">
        <v>1.9134127066235394E-3</v>
      </c>
      <c r="D2593" s="88">
        <f t="shared" si="689"/>
        <v>1.481516948931479</v>
      </c>
      <c r="E2593" s="89">
        <f t="shared" si="694"/>
        <v>14630.338978629581</v>
      </c>
      <c r="F2593" s="126">
        <f t="shared" si="695"/>
        <v>587866.70010502636</v>
      </c>
      <c r="G2593" s="62">
        <f t="shared" si="696"/>
        <v>4.018134514611852E-2</v>
      </c>
      <c r="H2593" s="88">
        <f t="shared" si="681"/>
        <v>0</v>
      </c>
      <c r="I2593" s="62">
        <f t="shared" si="690"/>
        <v>0</v>
      </c>
      <c r="J2593" s="89">
        <f t="shared" si="682"/>
        <v>0</v>
      </c>
      <c r="K2593" s="62">
        <f t="shared" si="691"/>
        <v>0</v>
      </c>
      <c r="L2593" s="90">
        <f t="shared" si="683"/>
        <v>38.268254132470787</v>
      </c>
      <c r="M2593" s="73">
        <f>0</f>
        <v>0</v>
      </c>
      <c r="N2593" s="89">
        <f t="shared" si="684"/>
        <v>0</v>
      </c>
      <c r="O2593" s="89">
        <f t="shared" si="685"/>
        <v>0</v>
      </c>
      <c r="P2593" s="89">
        <f t="shared" si="686"/>
        <v>0</v>
      </c>
      <c r="Q2593" s="62">
        <f t="shared" si="697"/>
        <v>0</v>
      </c>
      <c r="R2593" s="89">
        <f t="shared" si="692"/>
        <v>-38.268254132470787</v>
      </c>
      <c r="S2593" s="74">
        <f t="shared" si="693"/>
        <v>0</v>
      </c>
      <c r="T2593" s="91">
        <f t="shared" si="687"/>
        <v>8.1516948931479094E-2</v>
      </c>
      <c r="U2593" s="92">
        <f t="shared" si="688"/>
        <v>1.3815169489314789</v>
      </c>
    </row>
    <row r="2594" spans="1:21">
      <c r="A2594" s="80">
        <v>39102</v>
      </c>
      <c r="B2594" s="81">
        <v>0</v>
      </c>
      <c r="C2594" s="82">
        <v>1.8564756059236784E-3</v>
      </c>
      <c r="D2594" s="88">
        <f t="shared" si="689"/>
        <v>1.4796035362248556</v>
      </c>
      <c r="E2594" s="89">
        <f t="shared" si="694"/>
        <v>14592.070724497111</v>
      </c>
      <c r="F2594" s="126">
        <f t="shared" si="695"/>
        <v>587866.70010502636</v>
      </c>
      <c r="G2594" s="62">
        <f t="shared" si="696"/>
        <v>4.0286722234570728E-2</v>
      </c>
      <c r="H2594" s="88">
        <f t="shared" si="681"/>
        <v>0</v>
      </c>
      <c r="I2594" s="62">
        <f t="shared" si="690"/>
        <v>0</v>
      </c>
      <c r="J2594" s="89">
        <f t="shared" si="682"/>
        <v>0</v>
      </c>
      <c r="K2594" s="62">
        <f t="shared" si="691"/>
        <v>0</v>
      </c>
      <c r="L2594" s="90">
        <f t="shared" si="683"/>
        <v>37.129512118473571</v>
      </c>
      <c r="M2594" s="73">
        <f>0</f>
        <v>0</v>
      </c>
      <c r="N2594" s="89">
        <f t="shared" si="684"/>
        <v>0</v>
      </c>
      <c r="O2594" s="89">
        <f t="shared" si="685"/>
        <v>0</v>
      </c>
      <c r="P2594" s="89">
        <f t="shared" si="686"/>
        <v>0</v>
      </c>
      <c r="Q2594" s="62">
        <f t="shared" si="697"/>
        <v>0</v>
      </c>
      <c r="R2594" s="89">
        <f t="shared" si="692"/>
        <v>-37.129512118473571</v>
      </c>
      <c r="S2594" s="74">
        <f t="shared" si="693"/>
        <v>0</v>
      </c>
      <c r="T2594" s="91">
        <f t="shared" si="687"/>
        <v>7.960353622485572E-2</v>
      </c>
      <c r="U2594" s="92">
        <f t="shared" si="688"/>
        <v>1.3796035362248555</v>
      </c>
    </row>
    <row r="2595" spans="1:21">
      <c r="A2595" s="80">
        <v>39103</v>
      </c>
      <c r="B2595" s="81">
        <v>0</v>
      </c>
      <c r="C2595" s="82">
        <v>2.9357298428124706E-3</v>
      </c>
      <c r="D2595" s="88">
        <f t="shared" si="689"/>
        <v>1.477747060618932</v>
      </c>
      <c r="E2595" s="89">
        <f t="shared" si="694"/>
        <v>14554.941212378637</v>
      </c>
      <c r="F2595" s="126">
        <f t="shared" si="695"/>
        <v>587866.70010502636</v>
      </c>
      <c r="G2595" s="62">
        <f t="shared" si="696"/>
        <v>4.0389493267417635E-2</v>
      </c>
      <c r="H2595" s="88">
        <f t="shared" si="681"/>
        <v>0</v>
      </c>
      <c r="I2595" s="62">
        <f t="shared" si="690"/>
        <v>0</v>
      </c>
      <c r="J2595" s="89">
        <f t="shared" si="682"/>
        <v>0</v>
      </c>
      <c r="K2595" s="62">
        <f t="shared" si="691"/>
        <v>0</v>
      </c>
      <c r="L2595" s="90">
        <f t="shared" si="683"/>
        <v>58.714596856249415</v>
      </c>
      <c r="M2595" s="73">
        <f>0</f>
        <v>0</v>
      </c>
      <c r="N2595" s="89">
        <f t="shared" si="684"/>
        <v>0</v>
      </c>
      <c r="O2595" s="89">
        <f t="shared" si="685"/>
        <v>0</v>
      </c>
      <c r="P2595" s="89">
        <f t="shared" si="686"/>
        <v>0</v>
      </c>
      <c r="Q2595" s="62">
        <f t="shared" si="697"/>
        <v>0</v>
      </c>
      <c r="R2595" s="89">
        <f t="shared" si="692"/>
        <v>-58.714596856249415</v>
      </c>
      <c r="S2595" s="74">
        <f t="shared" si="693"/>
        <v>0</v>
      </c>
      <c r="T2595" s="91">
        <f t="shared" si="687"/>
        <v>7.7747060618932107E-2</v>
      </c>
      <c r="U2595" s="92">
        <f t="shared" si="688"/>
        <v>1.3777470606189319</v>
      </c>
    </row>
    <row r="2596" spans="1:21">
      <c r="A2596" s="80">
        <v>39104</v>
      </c>
      <c r="B2596" s="81">
        <v>2.2859999999999998E-3</v>
      </c>
      <c r="C2596" s="82">
        <v>2.2831793215856875E-3</v>
      </c>
      <c r="D2596" s="88">
        <f t="shared" si="689"/>
        <v>1.4748113307761195</v>
      </c>
      <c r="E2596" s="89">
        <f t="shared" si="694"/>
        <v>14496.226615522388</v>
      </c>
      <c r="F2596" s="126">
        <f t="shared" si="695"/>
        <v>587866.70010502636</v>
      </c>
      <c r="G2596" s="62">
        <f t="shared" si="696"/>
        <v>4.0553084309232976E-2</v>
      </c>
      <c r="H2596" s="88">
        <f t="shared" si="681"/>
        <v>45.72</v>
      </c>
      <c r="I2596" s="62">
        <f t="shared" si="690"/>
        <v>457.2</v>
      </c>
      <c r="J2596" s="89">
        <f t="shared" si="682"/>
        <v>82.295999999999978</v>
      </c>
      <c r="K2596" s="62">
        <f t="shared" si="691"/>
        <v>1810.5119999999993</v>
      </c>
      <c r="L2596" s="90">
        <f t="shared" si="683"/>
        <v>45.663586431713753</v>
      </c>
      <c r="M2596" s="73">
        <f>0</f>
        <v>0</v>
      </c>
      <c r="N2596" s="89">
        <f t="shared" si="684"/>
        <v>0</v>
      </c>
      <c r="O2596" s="89">
        <f t="shared" si="685"/>
        <v>0</v>
      </c>
      <c r="P2596" s="89">
        <f t="shared" si="686"/>
        <v>0</v>
      </c>
      <c r="Q2596" s="62">
        <f t="shared" si="697"/>
        <v>0</v>
      </c>
      <c r="R2596" s="89">
        <f t="shared" si="692"/>
        <v>82.35241356828621</v>
      </c>
      <c r="S2596" s="74">
        <f t="shared" si="693"/>
        <v>2267.7119999999991</v>
      </c>
      <c r="T2596" s="91">
        <f t="shared" si="687"/>
        <v>7.4811330776119567E-2</v>
      </c>
      <c r="U2596" s="92">
        <f t="shared" si="688"/>
        <v>1.3748113307761194</v>
      </c>
    </row>
    <row r="2597" spans="1:21">
      <c r="A2597" s="80">
        <v>39105</v>
      </c>
      <c r="B2597" s="81">
        <v>0</v>
      </c>
      <c r="C2597" s="82">
        <v>1.3904543177488732E-3</v>
      </c>
      <c r="D2597" s="88">
        <f t="shared" si="689"/>
        <v>1.4789289514545336</v>
      </c>
      <c r="E2597" s="89">
        <f t="shared" si="694"/>
        <v>14578.579029090673</v>
      </c>
      <c r="F2597" s="126">
        <f t="shared" si="695"/>
        <v>590134.41210502631</v>
      </c>
      <c r="G2597" s="62">
        <f t="shared" si="696"/>
        <v>4.0479556404464989E-2</v>
      </c>
      <c r="H2597" s="88">
        <f t="shared" si="681"/>
        <v>0</v>
      </c>
      <c r="I2597" s="62">
        <f t="shared" si="690"/>
        <v>0</v>
      </c>
      <c r="J2597" s="89">
        <f t="shared" si="682"/>
        <v>0</v>
      </c>
      <c r="K2597" s="62">
        <f t="shared" si="691"/>
        <v>0</v>
      </c>
      <c r="L2597" s="90">
        <f t="shared" si="683"/>
        <v>27.809086354977463</v>
      </c>
      <c r="M2597" s="73">
        <f>0</f>
        <v>0</v>
      </c>
      <c r="N2597" s="89">
        <f t="shared" si="684"/>
        <v>0</v>
      </c>
      <c r="O2597" s="89">
        <f t="shared" si="685"/>
        <v>0</v>
      </c>
      <c r="P2597" s="89">
        <f t="shared" si="686"/>
        <v>0</v>
      </c>
      <c r="Q2597" s="62">
        <f t="shared" si="697"/>
        <v>0</v>
      </c>
      <c r="R2597" s="89">
        <f t="shared" si="692"/>
        <v>-27.809086354977463</v>
      </c>
      <c r="S2597" s="74">
        <f t="shared" si="693"/>
        <v>0</v>
      </c>
      <c r="T2597" s="91">
        <f t="shared" si="687"/>
        <v>7.8928951454533713E-2</v>
      </c>
      <c r="U2597" s="92">
        <f t="shared" si="688"/>
        <v>1.3789289514545335</v>
      </c>
    </row>
    <row r="2598" spans="1:21">
      <c r="A2598" s="80">
        <v>39106</v>
      </c>
      <c r="B2598" s="81">
        <v>3.0479999999999999E-3</v>
      </c>
      <c r="C2598" s="82">
        <v>1.5313988265753631E-3</v>
      </c>
      <c r="D2598" s="88">
        <f t="shared" si="689"/>
        <v>1.4775384971367849</v>
      </c>
      <c r="E2598" s="89">
        <f t="shared" si="694"/>
        <v>14550.769942735697</v>
      </c>
      <c r="F2598" s="126">
        <f t="shared" si="695"/>
        <v>590134.41210502631</v>
      </c>
      <c r="G2598" s="62">
        <f t="shared" si="696"/>
        <v>4.0556919972447515E-2</v>
      </c>
      <c r="H2598" s="88">
        <f t="shared" si="681"/>
        <v>60.96</v>
      </c>
      <c r="I2598" s="62">
        <f t="shared" si="690"/>
        <v>609.6</v>
      </c>
      <c r="J2598" s="89">
        <f t="shared" si="682"/>
        <v>109.72799999999999</v>
      </c>
      <c r="K2598" s="62">
        <f t="shared" si="691"/>
        <v>2414.0160000000001</v>
      </c>
      <c r="L2598" s="90">
        <f t="shared" si="683"/>
        <v>30.627976531507262</v>
      </c>
      <c r="M2598" s="73">
        <f>0</f>
        <v>0</v>
      </c>
      <c r="N2598" s="89">
        <f t="shared" si="684"/>
        <v>0</v>
      </c>
      <c r="O2598" s="89">
        <f t="shared" si="685"/>
        <v>0</v>
      </c>
      <c r="P2598" s="89">
        <f t="shared" si="686"/>
        <v>0</v>
      </c>
      <c r="Q2598" s="62">
        <f t="shared" si="697"/>
        <v>0</v>
      </c>
      <c r="R2598" s="89">
        <f t="shared" si="692"/>
        <v>140.06002346849272</v>
      </c>
      <c r="S2598" s="74">
        <f t="shared" si="693"/>
        <v>3023.616</v>
      </c>
      <c r="T2598" s="91">
        <f t="shared" si="687"/>
        <v>7.7538497136784956E-2</v>
      </c>
      <c r="U2598" s="92">
        <f t="shared" si="688"/>
        <v>1.3775384971367848</v>
      </c>
    </row>
    <row r="2599" spans="1:21">
      <c r="A2599" s="80">
        <v>39107</v>
      </c>
      <c r="B2599" s="81">
        <v>9.9059999999999999E-3</v>
      </c>
      <c r="C2599" s="82">
        <v>1.5977543957560953E-3</v>
      </c>
      <c r="D2599" s="88">
        <f t="shared" si="689"/>
        <v>1.4845414983102094</v>
      </c>
      <c r="E2599" s="89">
        <f t="shared" si="694"/>
        <v>14690.82996620419</v>
      </c>
      <c r="F2599" s="126">
        <f t="shared" si="695"/>
        <v>593158.02810502634</v>
      </c>
      <c r="G2599" s="62">
        <f t="shared" si="696"/>
        <v>4.0376073337556044E-2</v>
      </c>
      <c r="H2599" s="88">
        <f t="shared" si="681"/>
        <v>198.12</v>
      </c>
      <c r="I2599" s="62">
        <f t="shared" si="690"/>
        <v>1981.2</v>
      </c>
      <c r="J2599" s="89">
        <f t="shared" si="682"/>
        <v>356.61599999999993</v>
      </c>
      <c r="K2599" s="62">
        <f t="shared" si="691"/>
        <v>7845.5519999999979</v>
      </c>
      <c r="L2599" s="90">
        <f t="shared" si="683"/>
        <v>31.955087915121904</v>
      </c>
      <c r="M2599" s="73">
        <f>0</f>
        <v>0</v>
      </c>
      <c r="N2599" s="89">
        <f t="shared" si="684"/>
        <v>0</v>
      </c>
      <c r="O2599" s="89">
        <f t="shared" si="685"/>
        <v>0</v>
      </c>
      <c r="P2599" s="89">
        <f t="shared" si="686"/>
        <v>0</v>
      </c>
      <c r="Q2599" s="62">
        <f t="shared" si="697"/>
        <v>0</v>
      </c>
      <c r="R2599" s="89">
        <f t="shared" si="692"/>
        <v>522.78091208487797</v>
      </c>
      <c r="S2599" s="74">
        <f t="shared" si="693"/>
        <v>9826.7519999999986</v>
      </c>
      <c r="T2599" s="91">
        <f t="shared" si="687"/>
        <v>8.4541498310209517E-2</v>
      </c>
      <c r="U2599" s="92">
        <f t="shared" si="688"/>
        <v>1.3845414983102093</v>
      </c>
    </row>
    <row r="2600" spans="1:21">
      <c r="A2600" s="80">
        <v>39108</v>
      </c>
      <c r="B2600" s="81">
        <v>0</v>
      </c>
      <c r="C2600" s="82">
        <v>1.8313152680993938E-3</v>
      </c>
      <c r="D2600" s="88">
        <f t="shared" si="689"/>
        <v>1.5106805439144533</v>
      </c>
      <c r="E2600" s="89">
        <f t="shared" si="694"/>
        <v>15213.610878289068</v>
      </c>
      <c r="F2600" s="126">
        <f t="shared" si="695"/>
        <v>602984.78010502632</v>
      </c>
      <c r="G2600" s="62">
        <f t="shared" si="696"/>
        <v>3.9634560455698888E-2</v>
      </c>
      <c r="H2600" s="88">
        <f t="shared" si="681"/>
        <v>0</v>
      </c>
      <c r="I2600" s="62">
        <f t="shared" si="690"/>
        <v>0</v>
      </c>
      <c r="J2600" s="89">
        <f t="shared" si="682"/>
        <v>0</v>
      </c>
      <c r="K2600" s="62">
        <f t="shared" si="691"/>
        <v>0</v>
      </c>
      <c r="L2600" s="90">
        <f t="shared" si="683"/>
        <v>36.626305361987875</v>
      </c>
      <c r="M2600" s="73">
        <f>0</f>
        <v>0</v>
      </c>
      <c r="N2600" s="89">
        <f t="shared" si="684"/>
        <v>168.97143421890135</v>
      </c>
      <c r="O2600" s="89">
        <f t="shared" si="685"/>
        <v>213.61087828906557</v>
      </c>
      <c r="P2600" s="89">
        <f t="shared" si="686"/>
        <v>168.97143421890135</v>
      </c>
      <c r="Q2600" s="62">
        <f t="shared" si="697"/>
        <v>6697.1085248351937</v>
      </c>
      <c r="R2600" s="89">
        <f t="shared" si="692"/>
        <v>-205.59773958088923</v>
      </c>
      <c r="S2600" s="74">
        <f t="shared" si="693"/>
        <v>-6697.1085248351937</v>
      </c>
      <c r="T2600" s="91">
        <f t="shared" si="687"/>
        <v>0.11068054391445337</v>
      </c>
      <c r="U2600" s="92">
        <f t="shared" si="688"/>
        <v>1.4106805439144532</v>
      </c>
    </row>
    <row r="2601" spans="1:21">
      <c r="A2601" s="80">
        <v>39109</v>
      </c>
      <c r="B2601" s="81">
        <v>1.2700000000000001E-3</v>
      </c>
      <c r="C2601" s="82">
        <v>2.5121616597921399E-3</v>
      </c>
      <c r="D2601" s="88">
        <f t="shared" si="689"/>
        <v>1.5004006569354089</v>
      </c>
      <c r="E2601" s="89">
        <f t="shared" si="694"/>
        <v>15008.013138708178</v>
      </c>
      <c r="F2601" s="126">
        <f t="shared" si="695"/>
        <v>596287.67158019112</v>
      </c>
      <c r="G2601" s="62">
        <f t="shared" si="696"/>
        <v>3.9731286617964469E-2</v>
      </c>
      <c r="H2601" s="88">
        <f t="shared" si="681"/>
        <v>25.400000000000002</v>
      </c>
      <c r="I2601" s="62">
        <f t="shared" si="690"/>
        <v>254</v>
      </c>
      <c r="J2601" s="89">
        <f t="shared" si="682"/>
        <v>45.72</v>
      </c>
      <c r="K2601" s="62">
        <f t="shared" si="691"/>
        <v>1005.8399999999999</v>
      </c>
      <c r="L2601" s="90">
        <f t="shared" si="683"/>
        <v>50.243233195842798</v>
      </c>
      <c r="M2601" s="73">
        <f>0</f>
        <v>0</v>
      </c>
      <c r="N2601" s="89">
        <f t="shared" si="684"/>
        <v>1.2276716656693494</v>
      </c>
      <c r="O2601" s="89">
        <f t="shared" si="685"/>
        <v>8.0131387081783245</v>
      </c>
      <c r="P2601" s="89">
        <f t="shared" si="686"/>
        <v>1.2276716656693494</v>
      </c>
      <c r="Q2601" s="62">
        <f t="shared" si="697"/>
        <v>48.776974821462765</v>
      </c>
      <c r="R2601" s="89">
        <f t="shared" si="692"/>
        <v>19.649095138487858</v>
      </c>
      <c r="S2601" s="74">
        <f t="shared" si="693"/>
        <v>1211.0630251785371</v>
      </c>
      <c r="T2601" s="91">
        <f t="shared" si="687"/>
        <v>0.10040065693540901</v>
      </c>
      <c r="U2601" s="92">
        <f t="shared" si="688"/>
        <v>1.4004006569354088</v>
      </c>
    </row>
    <row r="2602" spans="1:21">
      <c r="A2602" s="80">
        <v>39110</v>
      </c>
      <c r="B2602" s="81">
        <v>6.6039999999999996E-3</v>
      </c>
      <c r="C2602" s="82">
        <v>2.0045180755383901E-3</v>
      </c>
      <c r="D2602" s="88">
        <f t="shared" si="689"/>
        <v>1.5013831116923333</v>
      </c>
      <c r="E2602" s="89">
        <f t="shared" si="694"/>
        <v>15027.662233846666</v>
      </c>
      <c r="F2602" s="126">
        <f t="shared" si="695"/>
        <v>597498.73460536962</v>
      </c>
      <c r="G2602" s="62">
        <f t="shared" si="696"/>
        <v>3.9759925749437507E-2</v>
      </c>
      <c r="H2602" s="88">
        <f t="shared" si="681"/>
        <v>132.07999999999998</v>
      </c>
      <c r="I2602" s="62">
        <f t="shared" si="690"/>
        <v>1320.8</v>
      </c>
      <c r="J2602" s="89">
        <f t="shared" si="682"/>
        <v>237.74399999999997</v>
      </c>
      <c r="K2602" s="62">
        <f t="shared" si="691"/>
        <v>5230.3679999999995</v>
      </c>
      <c r="L2602" s="90">
        <f t="shared" si="683"/>
        <v>40.090361510767799</v>
      </c>
      <c r="M2602" s="73">
        <f>0</f>
        <v>0</v>
      </c>
      <c r="N2602" s="89">
        <f t="shared" si="684"/>
        <v>7.8742484639241006</v>
      </c>
      <c r="O2602" s="89">
        <f t="shared" si="685"/>
        <v>27.662233846665885</v>
      </c>
      <c r="P2602" s="89">
        <f t="shared" si="686"/>
        <v>7.8742484639241006</v>
      </c>
      <c r="Q2602" s="62">
        <f t="shared" si="697"/>
        <v>313.07953425824456</v>
      </c>
      <c r="R2602" s="89">
        <f t="shared" si="692"/>
        <v>321.85939002530802</v>
      </c>
      <c r="S2602" s="74">
        <f t="shared" si="693"/>
        <v>6238.0884657417555</v>
      </c>
      <c r="T2602" s="91">
        <f t="shared" si="687"/>
        <v>0.10138311169233338</v>
      </c>
      <c r="U2602" s="92">
        <f t="shared" si="688"/>
        <v>1.4013831116923332</v>
      </c>
    </row>
    <row r="2603" spans="1:21">
      <c r="A2603" s="80">
        <v>39111</v>
      </c>
      <c r="B2603" s="81">
        <v>0</v>
      </c>
      <c r="C2603" s="82">
        <v>1.4610075085020292E-3</v>
      </c>
      <c r="D2603" s="88">
        <f t="shared" si="689"/>
        <v>1.5174760811935986</v>
      </c>
      <c r="E2603" s="89">
        <f t="shared" si="694"/>
        <v>15349.521623871973</v>
      </c>
      <c r="F2603" s="126">
        <f t="shared" si="695"/>
        <v>603736.82307111134</v>
      </c>
      <c r="G2603" s="62">
        <f t="shared" si="696"/>
        <v>3.9332614909129433E-2</v>
      </c>
      <c r="H2603" s="88">
        <f t="shared" si="681"/>
        <v>0</v>
      </c>
      <c r="I2603" s="62">
        <f t="shared" si="690"/>
        <v>0</v>
      </c>
      <c r="J2603" s="89">
        <f t="shared" si="682"/>
        <v>0</v>
      </c>
      <c r="K2603" s="62">
        <f t="shared" si="691"/>
        <v>0</v>
      </c>
      <c r="L2603" s="90">
        <f t="shared" si="683"/>
        <v>29.220150170040583</v>
      </c>
      <c r="M2603" s="73">
        <f>0</f>
        <v>0</v>
      </c>
      <c r="N2603" s="89">
        <f t="shared" si="684"/>
        <v>353.66274706930301</v>
      </c>
      <c r="O2603" s="89">
        <f t="shared" si="685"/>
        <v>349.52162387197114</v>
      </c>
      <c r="P2603" s="89">
        <f t="shared" si="686"/>
        <v>349.52162387197114</v>
      </c>
      <c r="Q2603" s="62">
        <f t="shared" si="697"/>
        <v>13747.599434169822</v>
      </c>
      <c r="R2603" s="89">
        <f t="shared" si="692"/>
        <v>-378.74177404201174</v>
      </c>
      <c r="S2603" s="74">
        <f t="shared" si="693"/>
        <v>-13747.599434169822</v>
      </c>
      <c r="T2603" s="91">
        <f t="shared" si="687"/>
        <v>0.11747608119359865</v>
      </c>
      <c r="U2603" s="92">
        <f t="shared" si="688"/>
        <v>1.4174760811935985</v>
      </c>
    </row>
    <row r="2604" spans="1:21">
      <c r="A2604" s="80">
        <v>39112</v>
      </c>
      <c r="B2604" s="81">
        <v>0</v>
      </c>
      <c r="C2604" s="82">
        <v>1.6860735874950706E-3</v>
      </c>
      <c r="D2604" s="88">
        <f t="shared" si="689"/>
        <v>1.498538992491498</v>
      </c>
      <c r="E2604" s="89">
        <f t="shared" si="694"/>
        <v>14970.779849829962</v>
      </c>
      <c r="F2604" s="126">
        <f t="shared" si="695"/>
        <v>589989.22363694152</v>
      </c>
      <c r="G2604" s="62">
        <f t="shared" si="696"/>
        <v>3.9409384785231649E-2</v>
      </c>
      <c r="H2604" s="88">
        <f t="shared" si="681"/>
        <v>0</v>
      </c>
      <c r="I2604" s="62">
        <f t="shared" si="690"/>
        <v>0</v>
      </c>
      <c r="J2604" s="89">
        <f t="shared" si="682"/>
        <v>0</v>
      </c>
      <c r="K2604" s="62">
        <f t="shared" si="691"/>
        <v>0</v>
      </c>
      <c r="L2604" s="90">
        <f t="shared" si="683"/>
        <v>33.721471749901411</v>
      </c>
      <c r="M2604" s="73">
        <f>0</f>
        <v>0</v>
      </c>
      <c r="N2604" s="89">
        <f t="shared" si="684"/>
        <v>0</v>
      </c>
      <c r="O2604" s="89">
        <f t="shared" si="685"/>
        <v>0</v>
      </c>
      <c r="P2604" s="89">
        <f t="shared" si="686"/>
        <v>0</v>
      </c>
      <c r="Q2604" s="62">
        <f t="shared" si="697"/>
        <v>0</v>
      </c>
      <c r="R2604" s="89">
        <f t="shared" si="692"/>
        <v>-33.721471749901411</v>
      </c>
      <c r="S2604" s="74">
        <f t="shared" si="693"/>
        <v>0</v>
      </c>
      <c r="T2604" s="91">
        <f t="shared" si="687"/>
        <v>9.8538992491498112E-2</v>
      </c>
      <c r="U2604" s="92">
        <f t="shared" si="688"/>
        <v>1.3985389924914979</v>
      </c>
    </row>
    <row r="2605" spans="1:21">
      <c r="A2605" s="80">
        <v>39113</v>
      </c>
      <c r="B2605" s="81">
        <v>0</v>
      </c>
      <c r="C2605" s="82">
        <v>1.6699510305917206E-3</v>
      </c>
      <c r="D2605" s="88">
        <f t="shared" si="689"/>
        <v>1.496852918904003</v>
      </c>
      <c r="E2605" s="89">
        <f t="shared" si="694"/>
        <v>14937.058378080061</v>
      </c>
      <c r="F2605" s="126">
        <f t="shared" si="695"/>
        <v>589989.22363694152</v>
      </c>
      <c r="G2605" s="62">
        <f t="shared" si="696"/>
        <v>3.9498354274543311E-2</v>
      </c>
      <c r="H2605" s="88">
        <f t="shared" si="681"/>
        <v>0</v>
      </c>
      <c r="I2605" s="62">
        <f t="shared" si="690"/>
        <v>0</v>
      </c>
      <c r="J2605" s="89">
        <f t="shared" si="682"/>
        <v>0</v>
      </c>
      <c r="K2605" s="62">
        <f t="shared" si="691"/>
        <v>0</v>
      </c>
      <c r="L2605" s="90">
        <f t="shared" si="683"/>
        <v>33.399020611834409</v>
      </c>
      <c r="M2605" s="73">
        <f>0</f>
        <v>0</v>
      </c>
      <c r="N2605" s="89">
        <f t="shared" si="684"/>
        <v>0</v>
      </c>
      <c r="O2605" s="89">
        <f t="shared" si="685"/>
        <v>0</v>
      </c>
      <c r="P2605" s="89">
        <f t="shared" si="686"/>
        <v>0</v>
      </c>
      <c r="Q2605" s="62">
        <f t="shared" si="697"/>
        <v>0</v>
      </c>
      <c r="R2605" s="89">
        <f t="shared" si="692"/>
        <v>-33.399020611834409</v>
      </c>
      <c r="S2605" s="74">
        <f t="shared" si="693"/>
        <v>0</v>
      </c>
      <c r="T2605" s="91">
        <f t="shared" si="687"/>
        <v>9.6852918904003049E-2</v>
      </c>
      <c r="U2605" s="92">
        <f t="shared" si="688"/>
        <v>1.3968529189040029</v>
      </c>
    </row>
    <row r="2606" spans="1:21">
      <c r="A2606" s="80">
        <v>39114</v>
      </c>
      <c r="B2606" s="81">
        <v>3.6575999999999997E-2</v>
      </c>
      <c r="C2606" s="82">
        <v>3.1735947198898102E-3</v>
      </c>
      <c r="D2606" s="88">
        <f t="shared" si="689"/>
        <v>1.4951829678734114</v>
      </c>
      <c r="E2606" s="89">
        <f t="shared" si="694"/>
        <v>14903.659357468227</v>
      </c>
      <c r="F2606" s="126">
        <f t="shared" si="695"/>
        <v>589989.22363694152</v>
      </c>
      <c r="G2606" s="62">
        <f t="shared" si="696"/>
        <v>3.9586869874431059E-2</v>
      </c>
      <c r="H2606" s="88">
        <f t="shared" si="681"/>
        <v>731.52</v>
      </c>
      <c r="I2606" s="62">
        <f t="shared" si="690"/>
        <v>7315.2</v>
      </c>
      <c r="J2606" s="89">
        <f t="shared" si="682"/>
        <v>1316.7359999999996</v>
      </c>
      <c r="K2606" s="62">
        <f t="shared" si="691"/>
        <v>28968.191999999988</v>
      </c>
      <c r="L2606" s="90">
        <f t="shared" si="683"/>
        <v>63.471894397796206</v>
      </c>
      <c r="M2606" s="73">
        <f>0</f>
        <v>0</v>
      </c>
      <c r="N2606" s="89">
        <f t="shared" si="684"/>
        <v>0</v>
      </c>
      <c r="O2606" s="89">
        <f t="shared" si="685"/>
        <v>0</v>
      </c>
      <c r="P2606" s="89">
        <f t="shared" si="686"/>
        <v>0</v>
      </c>
      <c r="Q2606" s="62">
        <f t="shared" si="697"/>
        <v>0</v>
      </c>
      <c r="R2606" s="89">
        <f t="shared" si="692"/>
        <v>1984.7841056022032</v>
      </c>
      <c r="S2606" s="74">
        <f t="shared" si="693"/>
        <v>36283.391999999985</v>
      </c>
      <c r="T2606" s="91">
        <f t="shared" si="687"/>
        <v>9.5182967873411517E-2</v>
      </c>
      <c r="U2606" s="92">
        <f t="shared" si="688"/>
        <v>1.3951829678734113</v>
      </c>
    </row>
    <row r="2607" spans="1:21">
      <c r="A2607" s="80">
        <v>39115</v>
      </c>
      <c r="B2607" s="81">
        <v>3.0479999999999999E-3</v>
      </c>
      <c r="C2607" s="82">
        <v>2.5792641157238571E-3</v>
      </c>
      <c r="D2607" s="88">
        <f t="shared" si="689"/>
        <v>1.5944221731535215</v>
      </c>
      <c r="E2607" s="89">
        <f t="shared" si="694"/>
        <v>16888.443463070431</v>
      </c>
      <c r="F2607" s="126">
        <f t="shared" si="695"/>
        <v>626272.61563694151</v>
      </c>
      <c r="G2607" s="62">
        <f t="shared" si="696"/>
        <v>3.7082909209862791E-2</v>
      </c>
      <c r="H2607" s="88">
        <f t="shared" si="681"/>
        <v>60.96</v>
      </c>
      <c r="I2607" s="62">
        <f t="shared" si="690"/>
        <v>609.6</v>
      </c>
      <c r="J2607" s="89">
        <f t="shared" si="682"/>
        <v>109.72799999999999</v>
      </c>
      <c r="K2607" s="62">
        <f t="shared" si="691"/>
        <v>2414.0160000000001</v>
      </c>
      <c r="L2607" s="90">
        <f t="shared" si="683"/>
        <v>51.585282314477141</v>
      </c>
      <c r="M2607" s="73">
        <f>0</f>
        <v>0</v>
      </c>
      <c r="N2607" s="89">
        <f t="shared" si="684"/>
        <v>4441.5465973992959</v>
      </c>
      <c r="O2607" s="89">
        <f t="shared" si="685"/>
        <v>1888.4434630704304</v>
      </c>
      <c r="P2607" s="89">
        <f t="shared" si="686"/>
        <v>1888.4434630704304</v>
      </c>
      <c r="Q2607" s="62">
        <f t="shared" si="697"/>
        <v>70028.977488999648</v>
      </c>
      <c r="R2607" s="89">
        <f t="shared" si="692"/>
        <v>-1769.3407453849077</v>
      </c>
      <c r="S2607" s="74">
        <f t="shared" si="693"/>
        <v>-67005.361488999653</v>
      </c>
      <c r="T2607" s="91">
        <f t="shared" si="687"/>
        <v>0.19442217315352162</v>
      </c>
      <c r="U2607" s="92">
        <f t="shared" si="688"/>
        <v>1.4944221731535214</v>
      </c>
    </row>
    <row r="2608" spans="1:21">
      <c r="A2608" s="80">
        <v>39116</v>
      </c>
      <c r="B2608" s="81">
        <v>0</v>
      </c>
      <c r="C2608" s="82">
        <v>1.5994485753444345E-3</v>
      </c>
      <c r="D2608" s="88">
        <f t="shared" si="689"/>
        <v>1.5059551358842762</v>
      </c>
      <c r="E2608" s="89">
        <f t="shared" si="694"/>
        <v>15119.102717685524</v>
      </c>
      <c r="F2608" s="126">
        <f t="shared" si="695"/>
        <v>559267.25414794183</v>
      </c>
      <c r="G2608" s="62">
        <f t="shared" si="696"/>
        <v>3.6990770192581644E-2</v>
      </c>
      <c r="H2608" s="88">
        <f t="shared" si="681"/>
        <v>0</v>
      </c>
      <c r="I2608" s="62">
        <f t="shared" si="690"/>
        <v>0</v>
      </c>
      <c r="J2608" s="89">
        <f t="shared" si="682"/>
        <v>0</v>
      </c>
      <c r="K2608" s="62">
        <f t="shared" si="691"/>
        <v>0</v>
      </c>
      <c r="L2608" s="90">
        <f t="shared" si="683"/>
        <v>31.988971506888689</v>
      </c>
      <c r="M2608" s="73">
        <f>0</f>
        <v>0</v>
      </c>
      <c r="N2608" s="89">
        <f t="shared" si="684"/>
        <v>70.349456868492993</v>
      </c>
      <c r="O2608" s="89">
        <f t="shared" si="685"/>
        <v>119.10271768552417</v>
      </c>
      <c r="P2608" s="89">
        <f t="shared" si="686"/>
        <v>70.349456868492993</v>
      </c>
      <c r="Q2608" s="62">
        <f t="shared" si="697"/>
        <v>2602.2805921953586</v>
      </c>
      <c r="R2608" s="89">
        <f t="shared" si="692"/>
        <v>-102.33842837538168</v>
      </c>
      <c r="S2608" s="74">
        <f t="shared" si="693"/>
        <v>-2602.2805921953586</v>
      </c>
      <c r="T2608" s="91">
        <f t="shared" si="687"/>
        <v>0.1059551358842763</v>
      </c>
      <c r="U2608" s="92">
        <f t="shared" si="688"/>
        <v>1.4059551358842761</v>
      </c>
    </row>
    <row r="2609" spans="1:21">
      <c r="A2609" s="80">
        <v>39117</v>
      </c>
      <c r="B2609" s="81">
        <v>0</v>
      </c>
      <c r="C2609" s="82">
        <v>1.89088489851047E-3</v>
      </c>
      <c r="D2609" s="88">
        <f t="shared" si="689"/>
        <v>1.5008382144655072</v>
      </c>
      <c r="E2609" s="89">
        <f t="shared" si="694"/>
        <v>15016.764289310142</v>
      </c>
      <c r="F2609" s="126">
        <f t="shared" si="695"/>
        <v>556664.97355574649</v>
      </c>
      <c r="G2609" s="62">
        <f t="shared" si="696"/>
        <v>3.7069568572239954E-2</v>
      </c>
      <c r="H2609" s="88">
        <f t="shared" si="681"/>
        <v>0</v>
      </c>
      <c r="I2609" s="62">
        <f t="shared" si="690"/>
        <v>0</v>
      </c>
      <c r="J2609" s="89">
        <f t="shared" si="682"/>
        <v>0</v>
      </c>
      <c r="K2609" s="62">
        <f t="shared" si="691"/>
        <v>0</v>
      </c>
      <c r="L2609" s="90">
        <f t="shared" si="683"/>
        <v>37.817697970209402</v>
      </c>
      <c r="M2609" s="73">
        <f>0</f>
        <v>0</v>
      </c>
      <c r="N2609" s="89">
        <f t="shared" si="684"/>
        <v>3.7149755725364337</v>
      </c>
      <c r="O2609" s="89">
        <f t="shared" si="685"/>
        <v>16.764289310144953</v>
      </c>
      <c r="P2609" s="89">
        <f t="shared" si="686"/>
        <v>3.7149755725364337</v>
      </c>
      <c r="Q2609" s="62">
        <f t="shared" si="697"/>
        <v>137.71254173033572</v>
      </c>
      <c r="R2609" s="89">
        <f t="shared" si="692"/>
        <v>-41.532673542745833</v>
      </c>
      <c r="S2609" s="74">
        <f t="shared" si="693"/>
        <v>-137.71254173033572</v>
      </c>
      <c r="T2609" s="91">
        <f t="shared" si="687"/>
        <v>0.10083821446550734</v>
      </c>
      <c r="U2609" s="92">
        <f t="shared" si="688"/>
        <v>1.4008382144655072</v>
      </c>
    </row>
    <row r="2610" spans="1:21">
      <c r="A2610" s="80">
        <v>39118</v>
      </c>
      <c r="B2610" s="81">
        <v>0</v>
      </c>
      <c r="C2610" s="82">
        <v>1.7952109654851202E-3</v>
      </c>
      <c r="D2610" s="88">
        <f t="shared" si="689"/>
        <v>1.4987615807883699</v>
      </c>
      <c r="E2610" s="89">
        <f t="shared" si="694"/>
        <v>14975.231615767396</v>
      </c>
      <c r="F2610" s="126">
        <f t="shared" si="695"/>
        <v>556527.26101401611</v>
      </c>
      <c r="G2610" s="62">
        <f t="shared" si="696"/>
        <v>3.7163182199335704E-2</v>
      </c>
      <c r="H2610" s="88">
        <f t="shared" si="681"/>
        <v>0</v>
      </c>
      <c r="I2610" s="62">
        <f t="shared" si="690"/>
        <v>0</v>
      </c>
      <c r="J2610" s="89">
        <f t="shared" si="682"/>
        <v>0</v>
      </c>
      <c r="K2610" s="62">
        <f t="shared" si="691"/>
        <v>0</v>
      </c>
      <c r="L2610" s="90">
        <f t="shared" si="683"/>
        <v>35.904219309702405</v>
      </c>
      <c r="M2610" s="73">
        <f>0</f>
        <v>0</v>
      </c>
      <c r="N2610" s="89">
        <f t="shared" si="684"/>
        <v>0</v>
      </c>
      <c r="O2610" s="89">
        <f t="shared" si="685"/>
        <v>0</v>
      </c>
      <c r="P2610" s="89">
        <f t="shared" si="686"/>
        <v>0</v>
      </c>
      <c r="Q2610" s="62">
        <f t="shared" si="697"/>
        <v>0</v>
      </c>
      <c r="R2610" s="89">
        <f t="shared" si="692"/>
        <v>-35.904219309702405</v>
      </c>
      <c r="S2610" s="74">
        <f t="shared" si="693"/>
        <v>0</v>
      </c>
      <c r="T2610" s="91">
        <f t="shared" si="687"/>
        <v>9.876158078836994E-2</v>
      </c>
      <c r="U2610" s="92">
        <f t="shared" si="688"/>
        <v>1.3987615807883698</v>
      </c>
    </row>
    <row r="2611" spans="1:21">
      <c r="A2611" s="80">
        <v>39119</v>
      </c>
      <c r="B2611" s="81">
        <v>0</v>
      </c>
      <c r="C2611" s="82">
        <v>2.398687196337599E-3</v>
      </c>
      <c r="D2611" s="88">
        <f t="shared" si="689"/>
        <v>1.4969663698228848</v>
      </c>
      <c r="E2611" s="89">
        <f t="shared" si="694"/>
        <v>14939.327396457693</v>
      </c>
      <c r="F2611" s="126">
        <f t="shared" si="695"/>
        <v>556527.26101401611</v>
      </c>
      <c r="G2611" s="62">
        <f t="shared" si="696"/>
        <v>3.7252497802944991E-2</v>
      </c>
      <c r="H2611" s="88">
        <f t="shared" si="681"/>
        <v>0</v>
      </c>
      <c r="I2611" s="62">
        <f t="shared" si="690"/>
        <v>0</v>
      </c>
      <c r="J2611" s="89">
        <f t="shared" si="682"/>
        <v>0</v>
      </c>
      <c r="K2611" s="62">
        <f t="shared" si="691"/>
        <v>0</v>
      </c>
      <c r="L2611" s="90">
        <f t="shared" si="683"/>
        <v>47.973743926751979</v>
      </c>
      <c r="M2611" s="73">
        <f>0</f>
        <v>0</v>
      </c>
      <c r="N2611" s="89">
        <f t="shared" si="684"/>
        <v>0</v>
      </c>
      <c r="O2611" s="89">
        <f t="shared" si="685"/>
        <v>0</v>
      </c>
      <c r="P2611" s="89">
        <f t="shared" si="686"/>
        <v>0</v>
      </c>
      <c r="Q2611" s="62">
        <f t="shared" si="697"/>
        <v>0</v>
      </c>
      <c r="R2611" s="89">
        <f t="shared" si="692"/>
        <v>-47.973743926751979</v>
      </c>
      <c r="S2611" s="74">
        <f t="shared" si="693"/>
        <v>0</v>
      </c>
      <c r="T2611" s="91">
        <f t="shared" si="687"/>
        <v>9.6966369822884868E-2</v>
      </c>
      <c r="U2611" s="92">
        <f t="shared" si="688"/>
        <v>1.3969663698228847</v>
      </c>
    </row>
    <row r="2612" spans="1:21">
      <c r="A2612" s="80">
        <v>39120</v>
      </c>
      <c r="B2612" s="81">
        <v>0</v>
      </c>
      <c r="C2612" s="82">
        <v>3.0944511044220346E-3</v>
      </c>
      <c r="D2612" s="88">
        <f t="shared" si="689"/>
        <v>1.494567682626547</v>
      </c>
      <c r="E2612" s="89">
        <f t="shared" si="694"/>
        <v>14891.353652530941</v>
      </c>
      <c r="F2612" s="126">
        <f t="shared" si="695"/>
        <v>556527.26101401611</v>
      </c>
      <c r="G2612" s="62">
        <f t="shared" si="696"/>
        <v>3.7372509846976106E-2</v>
      </c>
      <c r="H2612" s="88">
        <f t="shared" si="681"/>
        <v>0</v>
      </c>
      <c r="I2612" s="62">
        <f t="shared" si="690"/>
        <v>0</v>
      </c>
      <c r="J2612" s="89">
        <f t="shared" si="682"/>
        <v>0</v>
      </c>
      <c r="K2612" s="62">
        <f t="shared" si="691"/>
        <v>0</v>
      </c>
      <c r="L2612" s="90">
        <f t="shared" si="683"/>
        <v>61.88902208844069</v>
      </c>
      <c r="M2612" s="73">
        <f>0</f>
        <v>0</v>
      </c>
      <c r="N2612" s="89">
        <f t="shared" si="684"/>
        <v>0</v>
      </c>
      <c r="O2612" s="89">
        <f t="shared" si="685"/>
        <v>0</v>
      </c>
      <c r="P2612" s="89">
        <f t="shared" si="686"/>
        <v>0</v>
      </c>
      <c r="Q2612" s="62">
        <f t="shared" si="697"/>
        <v>0</v>
      </c>
      <c r="R2612" s="89">
        <f t="shared" si="692"/>
        <v>-61.88902208844069</v>
      </c>
      <c r="S2612" s="74">
        <f t="shared" si="693"/>
        <v>0</v>
      </c>
      <c r="T2612" s="91">
        <f t="shared" si="687"/>
        <v>9.4567682626547134E-2</v>
      </c>
      <c r="U2612" s="92">
        <f t="shared" si="688"/>
        <v>1.394567682626547</v>
      </c>
    </row>
    <row r="2613" spans="1:21">
      <c r="A2613" s="80">
        <v>39121</v>
      </c>
      <c r="B2613" s="81">
        <v>0</v>
      </c>
      <c r="C2613" s="82">
        <v>2.7509774918857764E-3</v>
      </c>
      <c r="D2613" s="88">
        <f t="shared" si="689"/>
        <v>1.4914732315221251</v>
      </c>
      <c r="E2613" s="89">
        <f t="shared" si="694"/>
        <v>14829.4646304425</v>
      </c>
      <c r="F2613" s="126">
        <f t="shared" si="695"/>
        <v>556527.26101401611</v>
      </c>
      <c r="G2613" s="62">
        <f t="shared" si="696"/>
        <v>3.7528479610218386E-2</v>
      </c>
      <c r="H2613" s="88">
        <f t="shared" si="681"/>
        <v>0</v>
      </c>
      <c r="I2613" s="62">
        <f t="shared" si="690"/>
        <v>0</v>
      </c>
      <c r="J2613" s="89">
        <f t="shared" si="682"/>
        <v>0</v>
      </c>
      <c r="K2613" s="62">
        <f t="shared" si="691"/>
        <v>0</v>
      </c>
      <c r="L2613" s="90">
        <f t="shared" si="683"/>
        <v>55.01954983771553</v>
      </c>
      <c r="M2613" s="73">
        <f>0</f>
        <v>0</v>
      </c>
      <c r="N2613" s="89">
        <f t="shared" si="684"/>
        <v>0</v>
      </c>
      <c r="O2613" s="89">
        <f t="shared" si="685"/>
        <v>0</v>
      </c>
      <c r="P2613" s="89">
        <f t="shared" si="686"/>
        <v>0</v>
      </c>
      <c r="Q2613" s="62">
        <f t="shared" si="697"/>
        <v>0</v>
      </c>
      <c r="R2613" s="89">
        <f t="shared" si="692"/>
        <v>-55.01954983771553</v>
      </c>
      <c r="S2613" s="74">
        <f t="shared" si="693"/>
        <v>0</v>
      </c>
      <c r="T2613" s="91">
        <f t="shared" si="687"/>
        <v>9.1473231522125165E-2</v>
      </c>
      <c r="U2613" s="92">
        <f t="shared" si="688"/>
        <v>1.391473231522125</v>
      </c>
    </row>
    <row r="2614" spans="1:21">
      <c r="A2614" s="80">
        <v>39122</v>
      </c>
      <c r="B2614" s="81">
        <v>0</v>
      </c>
      <c r="C2614" s="82">
        <v>3.1625893721706571E-3</v>
      </c>
      <c r="D2614" s="88">
        <f t="shared" si="689"/>
        <v>1.4887222540302392</v>
      </c>
      <c r="E2614" s="89">
        <f t="shared" si="694"/>
        <v>14774.445080604784</v>
      </c>
      <c r="F2614" s="126">
        <f t="shared" si="695"/>
        <v>556527.26101401611</v>
      </c>
      <c r="G2614" s="62">
        <f t="shared" si="696"/>
        <v>3.7668234439789526E-2</v>
      </c>
      <c r="H2614" s="88">
        <f t="shared" si="681"/>
        <v>0</v>
      </c>
      <c r="I2614" s="62">
        <f t="shared" si="690"/>
        <v>0</v>
      </c>
      <c r="J2614" s="89">
        <f t="shared" si="682"/>
        <v>0</v>
      </c>
      <c r="K2614" s="62">
        <f t="shared" si="691"/>
        <v>0</v>
      </c>
      <c r="L2614" s="90">
        <f t="shared" si="683"/>
        <v>63.251787443413143</v>
      </c>
      <c r="M2614" s="73">
        <f>0</f>
        <v>0</v>
      </c>
      <c r="N2614" s="89">
        <f t="shared" si="684"/>
        <v>0</v>
      </c>
      <c r="O2614" s="89">
        <f t="shared" si="685"/>
        <v>0</v>
      </c>
      <c r="P2614" s="89">
        <f t="shared" si="686"/>
        <v>0</v>
      </c>
      <c r="Q2614" s="62">
        <f t="shared" si="697"/>
        <v>0</v>
      </c>
      <c r="R2614" s="89">
        <f t="shared" si="692"/>
        <v>-63.251787443413143</v>
      </c>
      <c r="S2614" s="74">
        <f t="shared" si="693"/>
        <v>0</v>
      </c>
      <c r="T2614" s="91">
        <f t="shared" si="687"/>
        <v>8.8722254030239256E-2</v>
      </c>
      <c r="U2614" s="92">
        <f t="shared" si="688"/>
        <v>1.3887222540302391</v>
      </c>
    </row>
    <row r="2615" spans="1:21">
      <c r="A2615" s="80">
        <v>39123</v>
      </c>
      <c r="B2615" s="81">
        <v>0</v>
      </c>
      <c r="C2615" s="82">
        <v>2.4222683917022466E-3</v>
      </c>
      <c r="D2615" s="88">
        <f t="shared" si="689"/>
        <v>1.4855596646580684</v>
      </c>
      <c r="E2615" s="89">
        <f t="shared" si="694"/>
        <v>14711.193293161372</v>
      </c>
      <c r="F2615" s="126">
        <f t="shared" si="695"/>
        <v>556527.26101401611</v>
      </c>
      <c r="G2615" s="62">
        <f t="shared" si="696"/>
        <v>3.7830191604696181E-2</v>
      </c>
      <c r="H2615" s="88">
        <f t="shared" si="681"/>
        <v>0</v>
      </c>
      <c r="I2615" s="62">
        <f t="shared" si="690"/>
        <v>0</v>
      </c>
      <c r="J2615" s="89">
        <f t="shared" si="682"/>
        <v>0</v>
      </c>
      <c r="K2615" s="62">
        <f t="shared" si="691"/>
        <v>0</v>
      </c>
      <c r="L2615" s="90">
        <f t="shared" si="683"/>
        <v>48.44536783404493</v>
      </c>
      <c r="M2615" s="73">
        <f>0</f>
        <v>0</v>
      </c>
      <c r="N2615" s="89">
        <f t="shared" si="684"/>
        <v>0</v>
      </c>
      <c r="O2615" s="89">
        <f t="shared" si="685"/>
        <v>0</v>
      </c>
      <c r="P2615" s="89">
        <f t="shared" si="686"/>
        <v>0</v>
      </c>
      <c r="Q2615" s="62">
        <f t="shared" si="697"/>
        <v>0</v>
      </c>
      <c r="R2615" s="89">
        <f t="shared" si="692"/>
        <v>-48.44536783404493</v>
      </c>
      <c r="S2615" s="74">
        <f t="shared" si="693"/>
        <v>0</v>
      </c>
      <c r="T2615" s="91">
        <f t="shared" si="687"/>
        <v>8.5559664658068524E-2</v>
      </c>
      <c r="U2615" s="92">
        <f t="shared" si="688"/>
        <v>1.3855596646580683</v>
      </c>
    </row>
    <row r="2616" spans="1:21">
      <c r="A2616" s="80">
        <v>39124</v>
      </c>
      <c r="B2616" s="81">
        <v>0</v>
      </c>
      <c r="C2616" s="82">
        <v>2.659374000001209E-3</v>
      </c>
      <c r="D2616" s="88">
        <f t="shared" si="689"/>
        <v>1.4831373962663663</v>
      </c>
      <c r="E2616" s="89">
        <f t="shared" si="694"/>
        <v>14662.747925327327</v>
      </c>
      <c r="F2616" s="126">
        <f t="shared" si="695"/>
        <v>556527.26101401611</v>
      </c>
      <c r="G2616" s="62">
        <f t="shared" si="696"/>
        <v>3.7955181651367874E-2</v>
      </c>
      <c r="H2616" s="88">
        <f t="shared" si="681"/>
        <v>0</v>
      </c>
      <c r="I2616" s="62">
        <f t="shared" si="690"/>
        <v>0</v>
      </c>
      <c r="J2616" s="89">
        <f t="shared" si="682"/>
        <v>0</v>
      </c>
      <c r="K2616" s="62">
        <f t="shared" si="691"/>
        <v>0</v>
      </c>
      <c r="L2616" s="90">
        <f t="shared" si="683"/>
        <v>53.187480000024181</v>
      </c>
      <c r="M2616" s="73">
        <f>0</f>
        <v>0</v>
      </c>
      <c r="N2616" s="89">
        <f t="shared" si="684"/>
        <v>0</v>
      </c>
      <c r="O2616" s="89">
        <f t="shared" si="685"/>
        <v>0</v>
      </c>
      <c r="P2616" s="89">
        <f t="shared" si="686"/>
        <v>0</v>
      </c>
      <c r="Q2616" s="62">
        <f t="shared" si="697"/>
        <v>0</v>
      </c>
      <c r="R2616" s="89">
        <f t="shared" si="692"/>
        <v>-53.187480000024181</v>
      </c>
      <c r="S2616" s="74">
        <f t="shared" si="693"/>
        <v>0</v>
      </c>
      <c r="T2616" s="91">
        <f t="shared" si="687"/>
        <v>8.3137396266366403E-2</v>
      </c>
      <c r="U2616" s="92">
        <f t="shared" si="688"/>
        <v>1.3831373962663662</v>
      </c>
    </row>
    <row r="2617" spans="1:21">
      <c r="A2617" s="80">
        <v>39125</v>
      </c>
      <c r="B2617" s="81">
        <v>0</v>
      </c>
      <c r="C2617" s="82">
        <v>2.8366523120396049E-3</v>
      </c>
      <c r="D2617" s="88">
        <f t="shared" si="689"/>
        <v>1.4804780222663652</v>
      </c>
      <c r="E2617" s="89">
        <f t="shared" si="694"/>
        <v>14609.560445327303</v>
      </c>
      <c r="F2617" s="126">
        <f t="shared" si="695"/>
        <v>556527.26101401611</v>
      </c>
      <c r="G2617" s="62">
        <f t="shared" si="696"/>
        <v>3.8093361062893231E-2</v>
      </c>
      <c r="H2617" s="88">
        <f t="shared" si="681"/>
        <v>0</v>
      </c>
      <c r="I2617" s="62">
        <f t="shared" si="690"/>
        <v>0</v>
      </c>
      <c r="J2617" s="89">
        <f t="shared" si="682"/>
        <v>0</v>
      </c>
      <c r="K2617" s="62">
        <f t="shared" si="691"/>
        <v>0</v>
      </c>
      <c r="L2617" s="90">
        <f t="shared" si="683"/>
        <v>56.733046240792099</v>
      </c>
      <c r="M2617" s="73">
        <f>0</f>
        <v>0</v>
      </c>
      <c r="N2617" s="89">
        <f t="shared" si="684"/>
        <v>0</v>
      </c>
      <c r="O2617" s="89">
        <f t="shared" si="685"/>
        <v>0</v>
      </c>
      <c r="P2617" s="89">
        <f t="shared" si="686"/>
        <v>0</v>
      </c>
      <c r="Q2617" s="62">
        <f t="shared" si="697"/>
        <v>0</v>
      </c>
      <c r="R2617" s="89">
        <f t="shared" si="692"/>
        <v>-56.733046240792099</v>
      </c>
      <c r="S2617" s="74">
        <f t="shared" si="693"/>
        <v>0</v>
      </c>
      <c r="T2617" s="91">
        <f t="shared" si="687"/>
        <v>8.0478022266365246E-2</v>
      </c>
      <c r="U2617" s="92">
        <f t="shared" si="688"/>
        <v>1.3804780222663651</v>
      </c>
    </row>
    <row r="2618" spans="1:21">
      <c r="A2618" s="80">
        <v>39126</v>
      </c>
      <c r="B2618" s="81">
        <v>0</v>
      </c>
      <c r="C2618" s="82">
        <v>3.2328334908436306E-3</v>
      </c>
      <c r="D2618" s="88">
        <f t="shared" si="689"/>
        <v>1.4776413699543256</v>
      </c>
      <c r="E2618" s="89">
        <f t="shared" si="694"/>
        <v>14552.827399086511</v>
      </c>
      <c r="F2618" s="126">
        <f t="shared" si="695"/>
        <v>556527.26101401611</v>
      </c>
      <c r="G2618" s="62">
        <f t="shared" si="696"/>
        <v>3.8241865017168392E-2</v>
      </c>
      <c r="H2618" s="88">
        <f t="shared" si="681"/>
        <v>0</v>
      </c>
      <c r="I2618" s="62">
        <f t="shared" si="690"/>
        <v>0</v>
      </c>
      <c r="J2618" s="89">
        <f t="shared" si="682"/>
        <v>0</v>
      </c>
      <c r="K2618" s="62">
        <f t="shared" si="691"/>
        <v>0</v>
      </c>
      <c r="L2618" s="90">
        <f t="shared" si="683"/>
        <v>64.656669816872608</v>
      </c>
      <c r="M2618" s="73">
        <f>0</f>
        <v>0</v>
      </c>
      <c r="N2618" s="89">
        <f t="shared" si="684"/>
        <v>0</v>
      </c>
      <c r="O2618" s="89">
        <f t="shared" si="685"/>
        <v>0</v>
      </c>
      <c r="P2618" s="89">
        <f t="shared" si="686"/>
        <v>0</v>
      </c>
      <c r="Q2618" s="62">
        <f t="shared" si="697"/>
        <v>0</v>
      </c>
      <c r="R2618" s="89">
        <f t="shared" si="692"/>
        <v>-64.656669816872608</v>
      </c>
      <c r="S2618" s="74">
        <f t="shared" si="693"/>
        <v>0</v>
      </c>
      <c r="T2618" s="91">
        <f t="shared" si="687"/>
        <v>7.764136995432569E-2</v>
      </c>
      <c r="U2618" s="92">
        <f t="shared" si="688"/>
        <v>1.3776413699543255</v>
      </c>
    </row>
    <row r="2619" spans="1:21">
      <c r="A2619" s="80">
        <v>39127</v>
      </c>
      <c r="B2619" s="81">
        <v>0</v>
      </c>
      <c r="C2619" s="82">
        <v>3.0173217580130689E-3</v>
      </c>
      <c r="D2619" s="88">
        <f t="shared" si="689"/>
        <v>1.4744085364634818</v>
      </c>
      <c r="E2619" s="89">
        <f t="shared" si="694"/>
        <v>14488.170729269639</v>
      </c>
      <c r="F2619" s="126">
        <f t="shared" si="695"/>
        <v>556527.26101401611</v>
      </c>
      <c r="G2619" s="62">
        <f t="shared" si="696"/>
        <v>3.8412527807233476E-2</v>
      </c>
      <c r="H2619" s="88">
        <f t="shared" si="681"/>
        <v>0</v>
      </c>
      <c r="I2619" s="62">
        <f t="shared" si="690"/>
        <v>0</v>
      </c>
      <c r="J2619" s="89">
        <f t="shared" si="682"/>
        <v>0</v>
      </c>
      <c r="K2619" s="62">
        <f t="shared" si="691"/>
        <v>0</v>
      </c>
      <c r="L2619" s="90">
        <f t="shared" si="683"/>
        <v>60.346435160261379</v>
      </c>
      <c r="M2619" s="73">
        <f>0</f>
        <v>0</v>
      </c>
      <c r="N2619" s="89">
        <f t="shared" si="684"/>
        <v>0</v>
      </c>
      <c r="O2619" s="89">
        <f t="shared" si="685"/>
        <v>0</v>
      </c>
      <c r="P2619" s="89">
        <f t="shared" si="686"/>
        <v>0</v>
      </c>
      <c r="Q2619" s="62">
        <f t="shared" si="697"/>
        <v>0</v>
      </c>
      <c r="R2619" s="89">
        <f t="shared" si="692"/>
        <v>-60.346435160261379</v>
      </c>
      <c r="S2619" s="74">
        <f t="shared" si="693"/>
        <v>0</v>
      </c>
      <c r="T2619" s="91">
        <f t="shared" si="687"/>
        <v>7.4408536463481889E-2</v>
      </c>
      <c r="U2619" s="92">
        <f t="shared" si="688"/>
        <v>1.3744085364634817</v>
      </c>
    </row>
    <row r="2620" spans="1:21">
      <c r="A2620" s="80">
        <v>39128</v>
      </c>
      <c r="B2620" s="81">
        <v>0</v>
      </c>
      <c r="C2620" s="82">
        <v>1.9817461702930118E-3</v>
      </c>
      <c r="D2620" s="88">
        <f t="shared" si="689"/>
        <v>1.4713912147054689</v>
      </c>
      <c r="E2620" s="89">
        <f t="shared" si="694"/>
        <v>14427.824294109378</v>
      </c>
      <c r="F2620" s="126">
        <f t="shared" si="695"/>
        <v>556527.26101401611</v>
      </c>
      <c r="G2620" s="62">
        <f t="shared" si="696"/>
        <v>3.8573193689448809E-2</v>
      </c>
      <c r="H2620" s="88">
        <f t="shared" si="681"/>
        <v>0</v>
      </c>
      <c r="I2620" s="62">
        <f t="shared" si="690"/>
        <v>0</v>
      </c>
      <c r="J2620" s="89">
        <f t="shared" si="682"/>
        <v>0</v>
      </c>
      <c r="K2620" s="62">
        <f t="shared" si="691"/>
        <v>0</v>
      </c>
      <c r="L2620" s="90">
        <f t="shared" si="683"/>
        <v>39.634923405860235</v>
      </c>
      <c r="M2620" s="73">
        <f>0</f>
        <v>0</v>
      </c>
      <c r="N2620" s="89">
        <f t="shared" si="684"/>
        <v>0</v>
      </c>
      <c r="O2620" s="89">
        <f t="shared" si="685"/>
        <v>0</v>
      </c>
      <c r="P2620" s="89">
        <f t="shared" si="686"/>
        <v>0</v>
      </c>
      <c r="Q2620" s="62">
        <f t="shared" si="697"/>
        <v>0</v>
      </c>
      <c r="R2620" s="89">
        <f t="shared" si="692"/>
        <v>-39.634923405860235</v>
      </c>
      <c r="S2620" s="74">
        <f t="shared" si="693"/>
        <v>0</v>
      </c>
      <c r="T2620" s="91">
        <f t="shared" si="687"/>
        <v>7.1391214705468942E-2</v>
      </c>
      <c r="U2620" s="92">
        <f t="shared" si="688"/>
        <v>1.3713912147054688</v>
      </c>
    </row>
    <row r="2621" spans="1:21">
      <c r="A2621" s="80">
        <v>39129</v>
      </c>
      <c r="B2621" s="81">
        <v>0</v>
      </c>
      <c r="C2621" s="82">
        <v>1.9720736996729354E-3</v>
      </c>
      <c r="D2621" s="88">
        <f t="shared" si="689"/>
        <v>1.469409468535176</v>
      </c>
      <c r="E2621" s="89">
        <f t="shared" si="694"/>
        <v>14388.189370703518</v>
      </c>
      <c r="F2621" s="126">
        <f t="shared" si="695"/>
        <v>556527.26101401611</v>
      </c>
      <c r="G2621" s="62">
        <f t="shared" si="696"/>
        <v>3.8679450671339363E-2</v>
      </c>
      <c r="H2621" s="88">
        <f t="shared" si="681"/>
        <v>0</v>
      </c>
      <c r="I2621" s="62">
        <f t="shared" si="690"/>
        <v>0</v>
      </c>
      <c r="J2621" s="89">
        <f t="shared" si="682"/>
        <v>0</v>
      </c>
      <c r="K2621" s="62">
        <f t="shared" si="691"/>
        <v>0</v>
      </c>
      <c r="L2621" s="90">
        <f t="shared" si="683"/>
        <v>39.441473993458708</v>
      </c>
      <c r="M2621" s="73">
        <f>0</f>
        <v>0</v>
      </c>
      <c r="N2621" s="89">
        <f t="shared" si="684"/>
        <v>0</v>
      </c>
      <c r="O2621" s="89">
        <f t="shared" si="685"/>
        <v>0</v>
      </c>
      <c r="P2621" s="89">
        <f t="shared" si="686"/>
        <v>0</v>
      </c>
      <c r="Q2621" s="62">
        <f t="shared" si="697"/>
        <v>0</v>
      </c>
      <c r="R2621" s="89">
        <f t="shared" si="692"/>
        <v>-39.441473993458708</v>
      </c>
      <c r="S2621" s="74">
        <f t="shared" si="693"/>
        <v>0</v>
      </c>
      <c r="T2621" s="91">
        <f t="shared" si="687"/>
        <v>6.9409468535176044E-2</v>
      </c>
      <c r="U2621" s="92">
        <f t="shared" si="688"/>
        <v>1.3694094685351759</v>
      </c>
    </row>
    <row r="2622" spans="1:21">
      <c r="A2622" s="80">
        <v>39130</v>
      </c>
      <c r="B2622" s="81">
        <v>0</v>
      </c>
      <c r="C2622" s="82">
        <v>2.3749645069212032E-3</v>
      </c>
      <c r="D2622" s="88">
        <f t="shared" si="689"/>
        <v>1.4674373948355031</v>
      </c>
      <c r="E2622" s="89">
        <f t="shared" si="694"/>
        <v>14348.74789671006</v>
      </c>
      <c r="F2622" s="126">
        <f t="shared" si="695"/>
        <v>556527.26101401611</v>
      </c>
      <c r="G2622" s="62">
        <f t="shared" si="696"/>
        <v>3.8785771763515262E-2</v>
      </c>
      <c r="H2622" s="88">
        <f t="shared" si="681"/>
        <v>0</v>
      </c>
      <c r="I2622" s="62">
        <f t="shared" si="690"/>
        <v>0</v>
      </c>
      <c r="J2622" s="89">
        <f t="shared" si="682"/>
        <v>0</v>
      </c>
      <c r="K2622" s="62">
        <f t="shared" si="691"/>
        <v>0</v>
      </c>
      <c r="L2622" s="90">
        <f t="shared" si="683"/>
        <v>47.499290138424065</v>
      </c>
      <c r="M2622" s="73">
        <f>0</f>
        <v>0</v>
      </c>
      <c r="N2622" s="89">
        <f t="shared" si="684"/>
        <v>0</v>
      </c>
      <c r="O2622" s="89">
        <f t="shared" si="685"/>
        <v>0</v>
      </c>
      <c r="P2622" s="89">
        <f t="shared" si="686"/>
        <v>0</v>
      </c>
      <c r="Q2622" s="62">
        <f t="shared" si="697"/>
        <v>0</v>
      </c>
      <c r="R2622" s="89">
        <f t="shared" si="692"/>
        <v>-47.499290138424065</v>
      </c>
      <c r="S2622" s="74">
        <f t="shared" si="693"/>
        <v>0</v>
      </c>
      <c r="T2622" s="91">
        <f t="shared" si="687"/>
        <v>6.7437394835503151E-2</v>
      </c>
      <c r="U2622" s="92">
        <f t="shared" si="688"/>
        <v>1.367437394835503</v>
      </c>
    </row>
    <row r="2623" spans="1:21">
      <c r="A2623" s="80">
        <v>39131</v>
      </c>
      <c r="B2623" s="81">
        <v>3.5560000000000001E-3</v>
      </c>
      <c r="C2623" s="82">
        <v>1.8434210827956553E-3</v>
      </c>
      <c r="D2623" s="88">
        <f t="shared" si="689"/>
        <v>1.4650624303285817</v>
      </c>
      <c r="E2623" s="89">
        <f t="shared" si="694"/>
        <v>14301.248606571635</v>
      </c>
      <c r="F2623" s="126">
        <f t="shared" si="695"/>
        <v>556527.26101401611</v>
      </c>
      <c r="G2623" s="62">
        <f t="shared" si="696"/>
        <v>3.8914592447423339E-2</v>
      </c>
      <c r="H2623" s="88">
        <f t="shared" si="681"/>
        <v>71.12</v>
      </c>
      <c r="I2623" s="62">
        <f t="shared" si="690"/>
        <v>711.2</v>
      </c>
      <c r="J2623" s="89">
        <f t="shared" si="682"/>
        <v>128.01599999999999</v>
      </c>
      <c r="K2623" s="62">
        <f t="shared" si="691"/>
        <v>2816.3519999999994</v>
      </c>
      <c r="L2623" s="90">
        <f t="shared" si="683"/>
        <v>36.86842165591311</v>
      </c>
      <c r="M2623" s="73">
        <f>0</f>
        <v>0</v>
      </c>
      <c r="N2623" s="89">
        <f t="shared" si="684"/>
        <v>0</v>
      </c>
      <c r="O2623" s="89">
        <f t="shared" si="685"/>
        <v>0</v>
      </c>
      <c r="P2623" s="89">
        <f t="shared" si="686"/>
        <v>0</v>
      </c>
      <c r="Q2623" s="62">
        <f t="shared" si="697"/>
        <v>0</v>
      </c>
      <c r="R2623" s="89">
        <f t="shared" si="692"/>
        <v>162.26757834408687</v>
      </c>
      <c r="S2623" s="74">
        <f t="shared" si="693"/>
        <v>3527.5519999999997</v>
      </c>
      <c r="T2623" s="91">
        <f t="shared" si="687"/>
        <v>6.5062430328581833E-2</v>
      </c>
      <c r="U2623" s="92">
        <f t="shared" si="688"/>
        <v>1.3650624303285817</v>
      </c>
    </row>
    <row r="2624" spans="1:21">
      <c r="A2624" s="80">
        <v>39132</v>
      </c>
      <c r="B2624" s="81">
        <v>0</v>
      </c>
      <c r="C2624" s="82">
        <v>2.5363989101540958E-3</v>
      </c>
      <c r="D2624" s="88">
        <f t="shared" si="689"/>
        <v>1.4731758092457861</v>
      </c>
      <c r="E2624" s="89">
        <f t="shared" si="694"/>
        <v>14463.516184915721</v>
      </c>
      <c r="F2624" s="126">
        <f t="shared" si="695"/>
        <v>560054.81301401614</v>
      </c>
      <c r="G2624" s="62">
        <f t="shared" si="696"/>
        <v>3.8721899008078549E-2</v>
      </c>
      <c r="H2624" s="88">
        <f t="shared" si="681"/>
        <v>0</v>
      </c>
      <c r="I2624" s="62">
        <f t="shared" si="690"/>
        <v>0</v>
      </c>
      <c r="J2624" s="89">
        <f t="shared" si="682"/>
        <v>0</v>
      </c>
      <c r="K2624" s="62">
        <f t="shared" si="691"/>
        <v>0</v>
      </c>
      <c r="L2624" s="90">
        <f t="shared" si="683"/>
        <v>50.727978203081918</v>
      </c>
      <c r="M2624" s="73">
        <f>0</f>
        <v>0</v>
      </c>
      <c r="N2624" s="89">
        <f t="shared" si="684"/>
        <v>0</v>
      </c>
      <c r="O2624" s="89">
        <f t="shared" si="685"/>
        <v>0</v>
      </c>
      <c r="P2624" s="89">
        <f t="shared" si="686"/>
        <v>0</v>
      </c>
      <c r="Q2624" s="62">
        <f t="shared" si="697"/>
        <v>0</v>
      </c>
      <c r="R2624" s="89">
        <f t="shared" si="692"/>
        <v>-50.727978203081918</v>
      </c>
      <c r="S2624" s="74">
        <f t="shared" si="693"/>
        <v>0</v>
      </c>
      <c r="T2624" s="91">
        <f t="shared" si="687"/>
        <v>7.317580924578615E-2</v>
      </c>
      <c r="U2624" s="92">
        <f t="shared" si="688"/>
        <v>1.373175809245786</v>
      </c>
    </row>
    <row r="2625" spans="1:21">
      <c r="A2625" s="80">
        <v>39133</v>
      </c>
      <c r="B2625" s="81">
        <v>0</v>
      </c>
      <c r="C2625" s="82">
        <v>3.3715307375620151E-3</v>
      </c>
      <c r="D2625" s="88">
        <f t="shared" si="689"/>
        <v>1.4706394103356319</v>
      </c>
      <c r="E2625" s="89">
        <f t="shared" si="694"/>
        <v>14412.788206712639</v>
      </c>
      <c r="F2625" s="126">
        <f t="shared" si="695"/>
        <v>560054.81301401614</v>
      </c>
      <c r="G2625" s="62">
        <f t="shared" si="696"/>
        <v>3.8858186561929436E-2</v>
      </c>
      <c r="H2625" s="88">
        <f t="shared" si="681"/>
        <v>0</v>
      </c>
      <c r="I2625" s="62">
        <f t="shared" si="690"/>
        <v>0</v>
      </c>
      <c r="J2625" s="89">
        <f t="shared" si="682"/>
        <v>0</v>
      </c>
      <c r="K2625" s="62">
        <f t="shared" si="691"/>
        <v>0</v>
      </c>
      <c r="L2625" s="90">
        <f t="shared" si="683"/>
        <v>67.430614751240299</v>
      </c>
      <c r="M2625" s="73">
        <f>0</f>
        <v>0</v>
      </c>
      <c r="N2625" s="89">
        <f t="shared" si="684"/>
        <v>0</v>
      </c>
      <c r="O2625" s="89">
        <f t="shared" si="685"/>
        <v>0</v>
      </c>
      <c r="P2625" s="89">
        <f t="shared" si="686"/>
        <v>0</v>
      </c>
      <c r="Q2625" s="62">
        <f t="shared" si="697"/>
        <v>0</v>
      </c>
      <c r="R2625" s="89">
        <f t="shared" si="692"/>
        <v>-67.430614751240299</v>
      </c>
      <c r="S2625" s="74">
        <f t="shared" si="693"/>
        <v>0</v>
      </c>
      <c r="T2625" s="91">
        <f t="shared" si="687"/>
        <v>7.0639410335632036E-2</v>
      </c>
      <c r="U2625" s="92">
        <f t="shared" si="688"/>
        <v>1.3706394103356319</v>
      </c>
    </row>
    <row r="2626" spans="1:21">
      <c r="A2626" s="80">
        <v>39134</v>
      </c>
      <c r="B2626" s="81">
        <v>0</v>
      </c>
      <c r="C2626" s="82">
        <v>3.1037003512486595E-3</v>
      </c>
      <c r="D2626" s="88">
        <f t="shared" si="689"/>
        <v>1.46726787959807</v>
      </c>
      <c r="E2626" s="89">
        <f t="shared" si="694"/>
        <v>14345.3575919614</v>
      </c>
      <c r="F2626" s="126">
        <f t="shared" si="695"/>
        <v>560054.81301401614</v>
      </c>
      <c r="G2626" s="62">
        <f t="shared" si="696"/>
        <v>3.9040840175908191E-2</v>
      </c>
      <c r="H2626" s="88">
        <f t="shared" si="681"/>
        <v>0</v>
      </c>
      <c r="I2626" s="62">
        <f t="shared" si="690"/>
        <v>0</v>
      </c>
      <c r="J2626" s="89">
        <f t="shared" si="682"/>
        <v>0</v>
      </c>
      <c r="K2626" s="62">
        <f t="shared" si="691"/>
        <v>0</v>
      </c>
      <c r="L2626" s="90">
        <f t="shared" si="683"/>
        <v>62.074007024973191</v>
      </c>
      <c r="M2626" s="73">
        <f>0</f>
        <v>0</v>
      </c>
      <c r="N2626" s="89">
        <f t="shared" si="684"/>
        <v>0</v>
      </c>
      <c r="O2626" s="89">
        <f t="shared" si="685"/>
        <v>0</v>
      </c>
      <c r="P2626" s="89">
        <f t="shared" si="686"/>
        <v>0</v>
      </c>
      <c r="Q2626" s="62">
        <f t="shared" si="697"/>
        <v>0</v>
      </c>
      <c r="R2626" s="89">
        <f t="shared" si="692"/>
        <v>-62.074007024973191</v>
      </c>
      <c r="S2626" s="74">
        <f t="shared" si="693"/>
        <v>0</v>
      </c>
      <c r="T2626" s="91">
        <f t="shared" si="687"/>
        <v>6.7267879598070124E-2</v>
      </c>
      <c r="U2626" s="92">
        <f t="shared" si="688"/>
        <v>1.3672678795980699</v>
      </c>
    </row>
    <row r="2627" spans="1:21">
      <c r="A2627" s="80">
        <v>39135</v>
      </c>
      <c r="B2627" s="81">
        <v>0</v>
      </c>
      <c r="C2627" s="82">
        <v>3.2350274936438568E-3</v>
      </c>
      <c r="D2627" s="88">
        <f t="shared" si="689"/>
        <v>1.4641641792468214</v>
      </c>
      <c r="E2627" s="89">
        <f t="shared" si="694"/>
        <v>14283.283584936426</v>
      </c>
      <c r="F2627" s="126">
        <f t="shared" si="695"/>
        <v>560054.81301401614</v>
      </c>
      <c r="G2627" s="62">
        <f t="shared" si="696"/>
        <v>3.9210508541934051E-2</v>
      </c>
      <c r="H2627" s="88">
        <f t="shared" si="681"/>
        <v>0</v>
      </c>
      <c r="I2627" s="62">
        <f t="shared" si="690"/>
        <v>0</v>
      </c>
      <c r="J2627" s="89">
        <f t="shared" si="682"/>
        <v>0</v>
      </c>
      <c r="K2627" s="62">
        <f t="shared" si="691"/>
        <v>0</v>
      </c>
      <c r="L2627" s="90">
        <f t="shared" si="683"/>
        <v>64.700549872877133</v>
      </c>
      <c r="M2627" s="73">
        <f>0</f>
        <v>0</v>
      </c>
      <c r="N2627" s="89">
        <f t="shared" si="684"/>
        <v>0</v>
      </c>
      <c r="O2627" s="89">
        <f t="shared" si="685"/>
        <v>0</v>
      </c>
      <c r="P2627" s="89">
        <f t="shared" si="686"/>
        <v>0</v>
      </c>
      <c r="Q2627" s="62">
        <f t="shared" si="697"/>
        <v>0</v>
      </c>
      <c r="R2627" s="89">
        <f t="shared" si="692"/>
        <v>-64.700549872877133</v>
      </c>
      <c r="S2627" s="74">
        <f t="shared" si="693"/>
        <v>0</v>
      </c>
      <c r="T2627" s="91">
        <f t="shared" si="687"/>
        <v>6.4164179246821496E-2</v>
      </c>
      <c r="U2627" s="92">
        <f t="shared" si="688"/>
        <v>1.3641641792468213</v>
      </c>
    </row>
    <row r="2628" spans="1:21">
      <c r="A2628" s="80">
        <v>39136</v>
      </c>
      <c r="B2628" s="81">
        <v>0</v>
      </c>
      <c r="C2628" s="82">
        <v>3.075744259193039E-3</v>
      </c>
      <c r="D2628" s="88">
        <f t="shared" si="689"/>
        <v>1.4609291517531775</v>
      </c>
      <c r="E2628" s="89">
        <f t="shared" si="694"/>
        <v>14218.583035063548</v>
      </c>
      <c r="F2628" s="126">
        <f t="shared" si="695"/>
        <v>560054.81301401614</v>
      </c>
      <c r="G2628" s="62">
        <f t="shared" si="696"/>
        <v>3.9388932893868564E-2</v>
      </c>
      <c r="H2628" s="88">
        <f t="shared" si="681"/>
        <v>0</v>
      </c>
      <c r="I2628" s="62">
        <f t="shared" si="690"/>
        <v>0</v>
      </c>
      <c r="J2628" s="89">
        <f t="shared" si="682"/>
        <v>0</v>
      </c>
      <c r="K2628" s="62">
        <f t="shared" si="691"/>
        <v>0</v>
      </c>
      <c r="L2628" s="90">
        <f t="shared" si="683"/>
        <v>61.514885183860784</v>
      </c>
      <c r="M2628" s="73">
        <f>0</f>
        <v>0</v>
      </c>
      <c r="N2628" s="89">
        <f t="shared" si="684"/>
        <v>0</v>
      </c>
      <c r="O2628" s="89">
        <f t="shared" si="685"/>
        <v>0</v>
      </c>
      <c r="P2628" s="89">
        <f t="shared" si="686"/>
        <v>0</v>
      </c>
      <c r="Q2628" s="62">
        <f t="shared" si="697"/>
        <v>0</v>
      </c>
      <c r="R2628" s="89">
        <f t="shared" si="692"/>
        <v>-61.514885183860784</v>
      </c>
      <c r="S2628" s="74">
        <f t="shared" si="693"/>
        <v>0</v>
      </c>
      <c r="T2628" s="91">
        <f t="shared" si="687"/>
        <v>6.0929151753177591E-2</v>
      </c>
      <c r="U2628" s="92">
        <f t="shared" si="688"/>
        <v>1.3609291517531774</v>
      </c>
    </row>
    <row r="2629" spans="1:21">
      <c r="A2629" s="80">
        <v>39137</v>
      </c>
      <c r="B2629" s="81">
        <v>0</v>
      </c>
      <c r="C2629" s="82">
        <v>3.363805509957568E-3</v>
      </c>
      <c r="D2629" s="88">
        <f t="shared" si="689"/>
        <v>1.4578534074939844</v>
      </c>
      <c r="E2629" s="89">
        <f t="shared" si="694"/>
        <v>14157.068149879688</v>
      </c>
      <c r="F2629" s="126">
        <f t="shared" si="695"/>
        <v>560054.81301401614</v>
      </c>
      <c r="G2629" s="62">
        <f t="shared" si="696"/>
        <v>3.956008455174214E-2</v>
      </c>
      <c r="H2629" s="88">
        <f t="shared" si="681"/>
        <v>0</v>
      </c>
      <c r="I2629" s="62">
        <f t="shared" si="690"/>
        <v>0</v>
      </c>
      <c r="J2629" s="89">
        <f t="shared" si="682"/>
        <v>0</v>
      </c>
      <c r="K2629" s="62">
        <f t="shared" si="691"/>
        <v>0</v>
      </c>
      <c r="L2629" s="90">
        <f t="shared" si="683"/>
        <v>67.276110199151361</v>
      </c>
      <c r="M2629" s="73">
        <f>0</f>
        <v>0</v>
      </c>
      <c r="N2629" s="89">
        <f t="shared" si="684"/>
        <v>0</v>
      </c>
      <c r="O2629" s="89">
        <f t="shared" si="685"/>
        <v>0</v>
      </c>
      <c r="P2629" s="89">
        <f t="shared" si="686"/>
        <v>0</v>
      </c>
      <c r="Q2629" s="62">
        <f t="shared" si="697"/>
        <v>0</v>
      </c>
      <c r="R2629" s="89">
        <f t="shared" si="692"/>
        <v>-67.276110199151361</v>
      </c>
      <c r="S2629" s="74">
        <f t="shared" si="693"/>
        <v>0</v>
      </c>
      <c r="T2629" s="91">
        <f t="shared" si="687"/>
        <v>5.7853407493984488E-2</v>
      </c>
      <c r="U2629" s="92">
        <f t="shared" si="688"/>
        <v>1.3578534074939843</v>
      </c>
    </row>
    <row r="2630" spans="1:21">
      <c r="A2630" s="80">
        <v>39138</v>
      </c>
      <c r="B2630" s="81">
        <v>0</v>
      </c>
      <c r="C2630" s="82">
        <v>3.0658571969513914E-3</v>
      </c>
      <c r="D2630" s="88">
        <f t="shared" si="689"/>
        <v>1.4544896019840268</v>
      </c>
      <c r="E2630" s="89">
        <f t="shared" si="694"/>
        <v>14089.792039680537</v>
      </c>
      <c r="F2630" s="126">
        <f t="shared" si="695"/>
        <v>560054.81301401614</v>
      </c>
      <c r="G2630" s="62">
        <f t="shared" si="696"/>
        <v>3.9748976524050558E-2</v>
      </c>
      <c r="H2630" s="88">
        <f t="shared" si="681"/>
        <v>0</v>
      </c>
      <c r="I2630" s="62">
        <f t="shared" si="690"/>
        <v>0</v>
      </c>
      <c r="J2630" s="89">
        <f t="shared" si="682"/>
        <v>0</v>
      </c>
      <c r="K2630" s="62">
        <f t="shared" si="691"/>
        <v>0</v>
      </c>
      <c r="L2630" s="90">
        <f t="shared" si="683"/>
        <v>61.317143939027829</v>
      </c>
      <c r="M2630" s="73">
        <f>0</f>
        <v>0</v>
      </c>
      <c r="N2630" s="89">
        <f t="shared" si="684"/>
        <v>0</v>
      </c>
      <c r="O2630" s="89">
        <f t="shared" si="685"/>
        <v>0</v>
      </c>
      <c r="P2630" s="89">
        <f t="shared" si="686"/>
        <v>0</v>
      </c>
      <c r="Q2630" s="62">
        <f t="shared" si="697"/>
        <v>0</v>
      </c>
      <c r="R2630" s="89">
        <f t="shared" si="692"/>
        <v>-61.317143939027829</v>
      </c>
      <c r="S2630" s="74">
        <f t="shared" si="693"/>
        <v>0</v>
      </c>
      <c r="T2630" s="91">
        <f t="shared" si="687"/>
        <v>5.4489601984026859E-2</v>
      </c>
      <c r="U2630" s="92">
        <f t="shared" si="688"/>
        <v>1.3544896019840267</v>
      </c>
    </row>
    <row r="2631" spans="1:21">
      <c r="A2631" s="80">
        <v>39139</v>
      </c>
      <c r="B2631" s="81">
        <v>0</v>
      </c>
      <c r="C2631" s="82">
        <v>3.1773669488161672E-3</v>
      </c>
      <c r="D2631" s="88">
        <f t="shared" si="689"/>
        <v>1.4514237447870753</v>
      </c>
      <c r="E2631" s="89">
        <f t="shared" si="694"/>
        <v>14028.474895741509</v>
      </c>
      <c r="F2631" s="126">
        <f t="shared" si="695"/>
        <v>560054.81301401614</v>
      </c>
      <c r="G2631" s="62">
        <f t="shared" si="696"/>
        <v>3.9922715560764675E-2</v>
      </c>
      <c r="H2631" s="88">
        <f t="shared" si="681"/>
        <v>0</v>
      </c>
      <c r="I2631" s="62">
        <f t="shared" si="690"/>
        <v>0</v>
      </c>
      <c r="J2631" s="89">
        <f t="shared" si="682"/>
        <v>0</v>
      </c>
      <c r="K2631" s="62">
        <f t="shared" si="691"/>
        <v>0</v>
      </c>
      <c r="L2631" s="90">
        <f t="shared" si="683"/>
        <v>63.547338976323346</v>
      </c>
      <c r="M2631" s="73">
        <f>0</f>
        <v>0</v>
      </c>
      <c r="N2631" s="89">
        <f t="shared" si="684"/>
        <v>0</v>
      </c>
      <c r="O2631" s="89">
        <f t="shared" si="685"/>
        <v>0</v>
      </c>
      <c r="P2631" s="89">
        <f t="shared" si="686"/>
        <v>0</v>
      </c>
      <c r="Q2631" s="62">
        <f t="shared" si="697"/>
        <v>0</v>
      </c>
      <c r="R2631" s="89">
        <f t="shared" si="692"/>
        <v>-63.547338976323346</v>
      </c>
      <c r="S2631" s="74">
        <f t="shared" si="693"/>
        <v>0</v>
      </c>
      <c r="T2631" s="91">
        <f t="shared" si="687"/>
        <v>5.1423744787075343E-2</v>
      </c>
      <c r="U2631" s="92">
        <f t="shared" si="688"/>
        <v>1.3514237447870752</v>
      </c>
    </row>
    <row r="2632" spans="1:21">
      <c r="A2632" s="80">
        <v>39140</v>
      </c>
      <c r="B2632" s="81">
        <v>2.032E-3</v>
      </c>
      <c r="C2632" s="82">
        <v>3.6245810527286361E-3</v>
      </c>
      <c r="D2632" s="88">
        <f t="shared" si="689"/>
        <v>1.4482463778382593</v>
      </c>
      <c r="E2632" s="89">
        <f t="shared" si="694"/>
        <v>13964.927556765186</v>
      </c>
      <c r="F2632" s="126">
        <f t="shared" si="695"/>
        <v>560054.81301401614</v>
      </c>
      <c r="G2632" s="62">
        <f t="shared" si="696"/>
        <v>4.0104383695331272E-2</v>
      </c>
      <c r="H2632" s="88">
        <f t="shared" si="681"/>
        <v>40.64</v>
      </c>
      <c r="I2632" s="62">
        <f t="shared" si="690"/>
        <v>406.40000000000003</v>
      </c>
      <c r="J2632" s="89">
        <f t="shared" si="682"/>
        <v>73.151999999999987</v>
      </c>
      <c r="K2632" s="62">
        <f t="shared" si="691"/>
        <v>1609.3439999999996</v>
      </c>
      <c r="L2632" s="90">
        <f t="shared" si="683"/>
        <v>72.491621054572718</v>
      </c>
      <c r="M2632" s="73">
        <f>0</f>
        <v>0</v>
      </c>
      <c r="N2632" s="89">
        <f t="shared" si="684"/>
        <v>0</v>
      </c>
      <c r="O2632" s="89">
        <f t="shared" si="685"/>
        <v>0</v>
      </c>
      <c r="P2632" s="89">
        <f t="shared" si="686"/>
        <v>0</v>
      </c>
      <c r="Q2632" s="62">
        <f t="shared" si="697"/>
        <v>0</v>
      </c>
      <c r="R2632" s="89">
        <f t="shared" si="692"/>
        <v>41.300378945427269</v>
      </c>
      <c r="S2632" s="74">
        <f t="shared" si="693"/>
        <v>2015.7439999999997</v>
      </c>
      <c r="T2632" s="91">
        <f t="shared" si="687"/>
        <v>4.8246377838259358E-2</v>
      </c>
      <c r="U2632" s="92">
        <f t="shared" si="688"/>
        <v>1.3482463778382592</v>
      </c>
    </row>
    <row r="2633" spans="1:21">
      <c r="A2633" s="80">
        <v>39141</v>
      </c>
      <c r="B2633" s="81">
        <v>0</v>
      </c>
      <c r="C2633" s="82">
        <v>3.7377154957340497E-3</v>
      </c>
      <c r="D2633" s="88">
        <f t="shared" si="689"/>
        <v>1.4503113967855306</v>
      </c>
      <c r="E2633" s="89">
        <f t="shared" si="694"/>
        <v>14006.227935710613</v>
      </c>
      <c r="F2633" s="126">
        <f t="shared" si="695"/>
        <v>562070.55701401609</v>
      </c>
      <c r="G2633" s="62">
        <f t="shared" si="696"/>
        <v>4.0130044976702653E-2</v>
      </c>
      <c r="H2633" s="88">
        <f t="shared" si="681"/>
        <v>0</v>
      </c>
      <c r="I2633" s="62">
        <f t="shared" si="690"/>
        <v>0</v>
      </c>
      <c r="J2633" s="89">
        <f t="shared" si="682"/>
        <v>0</v>
      </c>
      <c r="K2633" s="62">
        <f t="shared" si="691"/>
        <v>0</v>
      </c>
      <c r="L2633" s="90">
        <f t="shared" si="683"/>
        <v>74.754309914680988</v>
      </c>
      <c r="M2633" s="73">
        <f>0</f>
        <v>0</v>
      </c>
      <c r="N2633" s="89">
        <f t="shared" si="684"/>
        <v>0</v>
      </c>
      <c r="O2633" s="89">
        <f t="shared" si="685"/>
        <v>0</v>
      </c>
      <c r="P2633" s="89">
        <f t="shared" si="686"/>
        <v>0</v>
      </c>
      <c r="Q2633" s="62">
        <f t="shared" si="697"/>
        <v>0</v>
      </c>
      <c r="R2633" s="89">
        <f t="shared" si="692"/>
        <v>-74.754309914680988</v>
      </c>
      <c r="S2633" s="74">
        <f t="shared" si="693"/>
        <v>0</v>
      </c>
      <c r="T2633" s="91">
        <f t="shared" si="687"/>
        <v>5.0311396785530649E-2</v>
      </c>
      <c r="U2633" s="92">
        <f t="shared" si="688"/>
        <v>1.3503113967855305</v>
      </c>
    </row>
    <row r="2634" spans="1:21">
      <c r="A2634" s="80">
        <v>39142</v>
      </c>
      <c r="B2634" s="81">
        <v>5.0799999999999999E-4</v>
      </c>
      <c r="C2634" s="82">
        <v>3.7688834092800775E-3</v>
      </c>
      <c r="D2634" s="88">
        <f t="shared" si="689"/>
        <v>1.4465736812897965</v>
      </c>
      <c r="E2634" s="89">
        <f t="shared" si="694"/>
        <v>13931.473625795932</v>
      </c>
      <c r="F2634" s="126">
        <f t="shared" si="695"/>
        <v>562070.55701401609</v>
      </c>
      <c r="G2634" s="62">
        <f t="shared" si="696"/>
        <v>4.0345377101620422E-2</v>
      </c>
      <c r="H2634" s="88">
        <f t="shared" si="681"/>
        <v>10.16</v>
      </c>
      <c r="I2634" s="62">
        <f t="shared" si="690"/>
        <v>101.60000000000001</v>
      </c>
      <c r="J2634" s="89">
        <f t="shared" si="682"/>
        <v>18.287999999999997</v>
      </c>
      <c r="K2634" s="62">
        <f t="shared" si="691"/>
        <v>402.3359999999999</v>
      </c>
      <c r="L2634" s="90">
        <f t="shared" si="683"/>
        <v>75.37766818560155</v>
      </c>
      <c r="M2634" s="73">
        <f>0</f>
        <v>0</v>
      </c>
      <c r="N2634" s="89">
        <f t="shared" si="684"/>
        <v>0</v>
      </c>
      <c r="O2634" s="89">
        <f t="shared" si="685"/>
        <v>0</v>
      </c>
      <c r="P2634" s="89">
        <f t="shared" si="686"/>
        <v>0</v>
      </c>
      <c r="Q2634" s="62">
        <f t="shared" si="697"/>
        <v>0</v>
      </c>
      <c r="R2634" s="89">
        <f t="shared" si="692"/>
        <v>-46.929668185601557</v>
      </c>
      <c r="S2634" s="74">
        <f t="shared" si="693"/>
        <v>503.93599999999992</v>
      </c>
      <c r="T2634" s="91">
        <f t="shared" si="687"/>
        <v>4.6573681289796554E-2</v>
      </c>
      <c r="U2634" s="92">
        <f t="shared" si="688"/>
        <v>1.3465736812897964</v>
      </c>
    </row>
    <row r="2635" spans="1:21">
      <c r="A2635" s="80">
        <v>39143</v>
      </c>
      <c r="B2635" s="81">
        <v>2.2098E-2</v>
      </c>
      <c r="C2635" s="82">
        <v>3.3569065221697482E-3</v>
      </c>
      <c r="D2635" s="88">
        <f t="shared" si="689"/>
        <v>1.4442271978805166</v>
      </c>
      <c r="E2635" s="89">
        <f t="shared" si="694"/>
        <v>13884.543957610331</v>
      </c>
      <c r="F2635" s="126">
        <f t="shared" si="695"/>
        <v>562574.49301401607</v>
      </c>
      <c r="G2635" s="62">
        <f t="shared" si="696"/>
        <v>4.0518038959836369E-2</v>
      </c>
      <c r="H2635" s="88">
        <f t="shared" si="681"/>
        <v>441.96</v>
      </c>
      <c r="I2635" s="62">
        <f t="shared" si="690"/>
        <v>4419.6000000000004</v>
      </c>
      <c r="J2635" s="89">
        <f t="shared" si="682"/>
        <v>795.52800000000002</v>
      </c>
      <c r="K2635" s="62">
        <f t="shared" si="691"/>
        <v>17501.615999999998</v>
      </c>
      <c r="L2635" s="90">
        <f t="shared" si="683"/>
        <v>67.138130443394971</v>
      </c>
      <c r="M2635" s="73">
        <f>0</f>
        <v>0</v>
      </c>
      <c r="N2635" s="89">
        <f t="shared" si="684"/>
        <v>0</v>
      </c>
      <c r="O2635" s="89">
        <f t="shared" si="685"/>
        <v>0</v>
      </c>
      <c r="P2635" s="89">
        <f t="shared" si="686"/>
        <v>0</v>
      </c>
      <c r="Q2635" s="62">
        <f t="shared" si="697"/>
        <v>0</v>
      </c>
      <c r="R2635" s="89">
        <f t="shared" si="692"/>
        <v>1170.349869556605</v>
      </c>
      <c r="S2635" s="74">
        <f t="shared" si="693"/>
        <v>21921.216</v>
      </c>
      <c r="T2635" s="91">
        <f t="shared" si="687"/>
        <v>4.4227197880516655E-2</v>
      </c>
      <c r="U2635" s="92">
        <f t="shared" si="688"/>
        <v>1.3442271978805165</v>
      </c>
    </row>
    <row r="2636" spans="1:21">
      <c r="A2636" s="80">
        <v>39144</v>
      </c>
      <c r="B2636" s="81">
        <v>2.5399999999999999E-4</v>
      </c>
      <c r="C2636" s="82">
        <v>2.0531023691084541E-3</v>
      </c>
      <c r="D2636" s="88">
        <f t="shared" si="689"/>
        <v>1.5027446913583469</v>
      </c>
      <c r="E2636" s="89">
        <f t="shared" si="694"/>
        <v>15054.893827166936</v>
      </c>
      <c r="F2636" s="126">
        <f t="shared" si="695"/>
        <v>584495.70901401609</v>
      </c>
      <c r="G2636" s="62">
        <f t="shared" si="696"/>
        <v>3.8824299641308582E-2</v>
      </c>
      <c r="H2636" s="88">
        <f t="shared" si="681"/>
        <v>5.08</v>
      </c>
      <c r="I2636" s="62">
        <f t="shared" si="690"/>
        <v>50.800000000000004</v>
      </c>
      <c r="J2636" s="89">
        <f t="shared" si="682"/>
        <v>9.1439999999999984</v>
      </c>
      <c r="K2636" s="62">
        <f t="shared" si="691"/>
        <v>201.16799999999995</v>
      </c>
      <c r="L2636" s="90">
        <f t="shared" si="683"/>
        <v>41.062047382169084</v>
      </c>
      <c r="M2636" s="73">
        <f>0</f>
        <v>0</v>
      </c>
      <c r="N2636" s="89">
        <f t="shared" si="684"/>
        <v>22.012202921521727</v>
      </c>
      <c r="O2636" s="89">
        <f t="shared" si="685"/>
        <v>54.89382716693747</v>
      </c>
      <c r="P2636" s="89">
        <f t="shared" si="686"/>
        <v>22.012202921521727</v>
      </c>
      <c r="Q2636" s="62">
        <f t="shared" si="697"/>
        <v>854.60836199044763</v>
      </c>
      <c r="R2636" s="89">
        <f t="shared" si="692"/>
        <v>-48.850250303690814</v>
      </c>
      <c r="S2636" s="74">
        <f t="shared" si="693"/>
        <v>-602.64036199044767</v>
      </c>
      <c r="T2636" s="91">
        <f t="shared" si="687"/>
        <v>0.10274469135834696</v>
      </c>
      <c r="U2636" s="92">
        <f t="shared" si="688"/>
        <v>1.4027446913583468</v>
      </c>
    </row>
    <row r="2637" spans="1:21">
      <c r="A2637" s="80">
        <v>39145</v>
      </c>
      <c r="B2637" s="81">
        <v>0</v>
      </c>
      <c r="C2637" s="82">
        <v>2.891132476807261E-3</v>
      </c>
      <c r="D2637" s="88">
        <f t="shared" si="689"/>
        <v>1.5003021788431623</v>
      </c>
      <c r="E2637" s="89">
        <f t="shared" si="694"/>
        <v>15006.043576863245</v>
      </c>
      <c r="F2637" s="126">
        <f t="shared" si="695"/>
        <v>583893.06865202566</v>
      </c>
      <c r="G2637" s="62">
        <f t="shared" si="696"/>
        <v>3.8910527325956124E-2</v>
      </c>
      <c r="H2637" s="88">
        <f t="shared" si="681"/>
        <v>0</v>
      </c>
      <c r="I2637" s="62">
        <f t="shared" si="690"/>
        <v>0</v>
      </c>
      <c r="J2637" s="89">
        <f t="shared" si="682"/>
        <v>0</v>
      </c>
      <c r="K2637" s="62">
        <f t="shared" si="691"/>
        <v>0</v>
      </c>
      <c r="L2637" s="90">
        <f t="shared" si="683"/>
        <v>57.822649536145221</v>
      </c>
      <c r="M2637" s="73">
        <f>0</f>
        <v>0</v>
      </c>
      <c r="N2637" s="89">
        <f t="shared" si="684"/>
        <v>0.80411713512324423</v>
      </c>
      <c r="O2637" s="89">
        <f t="shared" si="685"/>
        <v>6.0435768632460807</v>
      </c>
      <c r="P2637" s="89">
        <f t="shared" si="686"/>
        <v>0.80411713512324423</v>
      </c>
      <c r="Q2637" s="62">
        <f t="shared" si="697"/>
        <v>31.288621759482545</v>
      </c>
      <c r="R2637" s="89">
        <f t="shared" si="692"/>
        <v>-58.626766671268463</v>
      </c>
      <c r="S2637" s="74">
        <f t="shared" si="693"/>
        <v>-31.288621759482545</v>
      </c>
      <c r="T2637" s="91">
        <f t="shared" si="687"/>
        <v>0.10030217884316239</v>
      </c>
      <c r="U2637" s="92">
        <f t="shared" si="688"/>
        <v>1.4003021788431622</v>
      </c>
    </row>
    <row r="2638" spans="1:21">
      <c r="A2638" s="80">
        <v>39146</v>
      </c>
      <c r="B2638" s="81">
        <v>0</v>
      </c>
      <c r="C2638" s="82">
        <v>3.3092241518849403E-3</v>
      </c>
      <c r="D2638" s="88">
        <f t="shared" si="689"/>
        <v>1.4973708405095989</v>
      </c>
      <c r="E2638" s="89">
        <f t="shared" si="694"/>
        <v>14947.416810191977</v>
      </c>
      <c r="F2638" s="126">
        <f t="shared" si="695"/>
        <v>583861.78003026615</v>
      </c>
      <c r="G2638" s="62">
        <f t="shared" si="696"/>
        <v>3.9061048972164669E-2</v>
      </c>
      <c r="H2638" s="88">
        <f t="shared" si="681"/>
        <v>0</v>
      </c>
      <c r="I2638" s="62">
        <f t="shared" si="690"/>
        <v>0</v>
      </c>
      <c r="J2638" s="89">
        <f t="shared" si="682"/>
        <v>0</v>
      </c>
      <c r="K2638" s="62">
        <f t="shared" si="691"/>
        <v>0</v>
      </c>
      <c r="L2638" s="90">
        <f t="shared" si="683"/>
        <v>66.184483037698811</v>
      </c>
      <c r="M2638" s="73">
        <f>0</f>
        <v>0</v>
      </c>
      <c r="N2638" s="89">
        <f t="shared" si="684"/>
        <v>0</v>
      </c>
      <c r="O2638" s="89">
        <f t="shared" si="685"/>
        <v>0</v>
      </c>
      <c r="P2638" s="89">
        <f t="shared" si="686"/>
        <v>0</v>
      </c>
      <c r="Q2638" s="62">
        <f t="shared" si="697"/>
        <v>0</v>
      </c>
      <c r="R2638" s="89">
        <f t="shared" si="692"/>
        <v>-66.184483037698811</v>
      </c>
      <c r="S2638" s="74">
        <f t="shared" si="693"/>
        <v>0</v>
      </c>
      <c r="T2638" s="91">
        <f t="shared" si="687"/>
        <v>9.7370840509598988E-2</v>
      </c>
      <c r="U2638" s="92">
        <f t="shared" si="688"/>
        <v>1.3973708405095988</v>
      </c>
    </row>
    <row r="2639" spans="1:21">
      <c r="A2639" s="80">
        <v>39147</v>
      </c>
      <c r="B2639" s="81">
        <v>0</v>
      </c>
      <c r="C2639" s="82">
        <v>3.9153805558011486E-3</v>
      </c>
      <c r="D2639" s="88">
        <f t="shared" si="689"/>
        <v>1.4940616163577138</v>
      </c>
      <c r="E2639" s="89">
        <f t="shared" si="694"/>
        <v>14881.232327154277</v>
      </c>
      <c r="F2639" s="126">
        <f t="shared" si="695"/>
        <v>583861.78003026615</v>
      </c>
      <c r="G2639" s="62">
        <f t="shared" si="696"/>
        <v>3.9234773518378195E-2</v>
      </c>
      <c r="H2639" s="88">
        <f t="shared" si="681"/>
        <v>0</v>
      </c>
      <c r="I2639" s="62">
        <f t="shared" si="690"/>
        <v>0</v>
      </c>
      <c r="J2639" s="89">
        <f t="shared" si="682"/>
        <v>0</v>
      </c>
      <c r="K2639" s="62">
        <f t="shared" si="691"/>
        <v>0</v>
      </c>
      <c r="L2639" s="90">
        <f t="shared" si="683"/>
        <v>78.307611116022969</v>
      </c>
      <c r="M2639" s="73">
        <f>0</f>
        <v>0</v>
      </c>
      <c r="N2639" s="89">
        <f t="shared" si="684"/>
        <v>0</v>
      </c>
      <c r="O2639" s="89">
        <f t="shared" si="685"/>
        <v>0</v>
      </c>
      <c r="P2639" s="89">
        <f t="shared" si="686"/>
        <v>0</v>
      </c>
      <c r="Q2639" s="62">
        <f t="shared" si="697"/>
        <v>0</v>
      </c>
      <c r="R2639" s="89">
        <f t="shared" si="692"/>
        <v>-78.307611116022969</v>
      </c>
      <c r="S2639" s="74">
        <f t="shared" si="693"/>
        <v>0</v>
      </c>
      <c r="T2639" s="91">
        <f t="shared" si="687"/>
        <v>9.4061616357713929E-2</v>
      </c>
      <c r="U2639" s="92">
        <f t="shared" si="688"/>
        <v>1.3940616163577138</v>
      </c>
    </row>
    <row r="2640" spans="1:21">
      <c r="A2640" s="80">
        <v>39148</v>
      </c>
      <c r="B2640" s="81">
        <v>0</v>
      </c>
      <c r="C2640" s="82">
        <v>4.1739197458248332E-3</v>
      </c>
      <c r="D2640" s="88">
        <f t="shared" si="689"/>
        <v>1.4901462358019126</v>
      </c>
      <c r="E2640" s="89">
        <f t="shared" si="694"/>
        <v>14802.924716038255</v>
      </c>
      <c r="F2640" s="126">
        <f t="shared" si="695"/>
        <v>583861.78003026615</v>
      </c>
      <c r="G2640" s="62">
        <f t="shared" si="696"/>
        <v>3.9442325839682213E-2</v>
      </c>
      <c r="H2640" s="88">
        <f t="shared" si="681"/>
        <v>0</v>
      </c>
      <c r="I2640" s="62">
        <f t="shared" si="690"/>
        <v>0</v>
      </c>
      <c r="J2640" s="89">
        <f t="shared" si="682"/>
        <v>0</v>
      </c>
      <c r="K2640" s="62">
        <f t="shared" si="691"/>
        <v>0</v>
      </c>
      <c r="L2640" s="90">
        <f t="shared" si="683"/>
        <v>83.478394916496669</v>
      </c>
      <c r="M2640" s="73">
        <f>0</f>
        <v>0</v>
      </c>
      <c r="N2640" s="89">
        <f t="shared" si="684"/>
        <v>0</v>
      </c>
      <c r="O2640" s="89">
        <f t="shared" si="685"/>
        <v>0</v>
      </c>
      <c r="P2640" s="89">
        <f t="shared" si="686"/>
        <v>0</v>
      </c>
      <c r="Q2640" s="62">
        <f t="shared" si="697"/>
        <v>0</v>
      </c>
      <c r="R2640" s="89">
        <f t="shared" si="692"/>
        <v>-83.478394916496669</v>
      </c>
      <c r="S2640" s="74">
        <f t="shared" si="693"/>
        <v>0</v>
      </c>
      <c r="T2640" s="91">
        <f t="shared" si="687"/>
        <v>9.0146235801912722E-2</v>
      </c>
      <c r="U2640" s="92">
        <f t="shared" si="688"/>
        <v>1.3901462358019125</v>
      </c>
    </row>
    <row r="2641" spans="1:21">
      <c r="A2641" s="80">
        <v>39149</v>
      </c>
      <c r="B2641" s="81">
        <v>0</v>
      </c>
      <c r="C2641" s="82">
        <v>4.2948419672428359E-3</v>
      </c>
      <c r="D2641" s="88">
        <f t="shared" si="689"/>
        <v>1.485972316056088</v>
      </c>
      <c r="E2641" s="89">
        <f t="shared" si="694"/>
        <v>14719.446321121757</v>
      </c>
      <c r="F2641" s="126">
        <f t="shared" si="695"/>
        <v>583861.78003026615</v>
      </c>
      <c r="G2641" s="62">
        <f t="shared" si="696"/>
        <v>3.9666015099525193E-2</v>
      </c>
      <c r="H2641" s="88">
        <f t="shared" si="681"/>
        <v>0</v>
      </c>
      <c r="I2641" s="62">
        <f t="shared" si="690"/>
        <v>0</v>
      </c>
      <c r="J2641" s="89">
        <f t="shared" si="682"/>
        <v>0</v>
      </c>
      <c r="K2641" s="62">
        <f t="shared" si="691"/>
        <v>0</v>
      </c>
      <c r="L2641" s="90">
        <f t="shared" si="683"/>
        <v>85.896839344856716</v>
      </c>
      <c r="M2641" s="73">
        <f>0</f>
        <v>0</v>
      </c>
      <c r="N2641" s="89">
        <f t="shared" si="684"/>
        <v>0</v>
      </c>
      <c r="O2641" s="89">
        <f t="shared" si="685"/>
        <v>0</v>
      </c>
      <c r="P2641" s="89">
        <f t="shared" si="686"/>
        <v>0</v>
      </c>
      <c r="Q2641" s="62">
        <f t="shared" si="697"/>
        <v>0</v>
      </c>
      <c r="R2641" s="89">
        <f t="shared" si="692"/>
        <v>-85.896839344856716</v>
      </c>
      <c r="S2641" s="74">
        <f t="shared" si="693"/>
        <v>0</v>
      </c>
      <c r="T2641" s="91">
        <f t="shared" si="687"/>
        <v>8.5972316056088127E-2</v>
      </c>
      <c r="U2641" s="92">
        <f t="shared" si="688"/>
        <v>1.3859723160560879</v>
      </c>
    </row>
    <row r="2642" spans="1:21">
      <c r="A2642" s="80">
        <v>39150</v>
      </c>
      <c r="B2642" s="81">
        <v>8.6359999999999996E-3</v>
      </c>
      <c r="C2642" s="82">
        <v>4.041242919313924E-3</v>
      </c>
      <c r="D2642" s="88">
        <f t="shared" si="689"/>
        <v>1.481677474088845</v>
      </c>
      <c r="E2642" s="89">
        <f t="shared" si="694"/>
        <v>14633.549481776901</v>
      </c>
      <c r="F2642" s="126">
        <f t="shared" si="695"/>
        <v>583861.78003026615</v>
      </c>
      <c r="G2642" s="62">
        <f t="shared" si="696"/>
        <v>3.9898848926389792E-2</v>
      </c>
      <c r="H2642" s="88">
        <f t="shared" ref="H2642:H2705" si="698">B2642*($D$12+$D$11)*10000</f>
        <v>172.72</v>
      </c>
      <c r="I2642" s="62">
        <f t="shared" si="690"/>
        <v>1727.2</v>
      </c>
      <c r="J2642" s="89">
        <f t="shared" ref="J2642:J2705" si="699">B2642*$K$14*$D$10*10000</f>
        <v>310.89599999999996</v>
      </c>
      <c r="K2642" s="62">
        <f t="shared" si="691"/>
        <v>6839.7119999999986</v>
      </c>
      <c r="L2642" s="90">
        <f t="shared" ref="L2642:L2705" si="700">C2642*($D$12+$D$11)*10000</f>
        <v>80.824858386278478</v>
      </c>
      <c r="M2642" s="73">
        <f>0</f>
        <v>0</v>
      </c>
      <c r="N2642" s="89">
        <f t="shared" ref="N2642:N2705" si="701">IF(D2642&lt;$N$10,0,(2/3*$N$12*SQRT(2*$N$13)*$N$11*(D2642-$N$10)^(3/2))*24*60*60)</f>
        <v>0</v>
      </c>
      <c r="O2642" s="89">
        <f t="shared" ref="O2642:O2705" si="702">IF(D2642&lt;$N$10,0,(D2642-$N$10)*10000*($D$12+$D$11))</f>
        <v>0</v>
      </c>
      <c r="P2642" s="89">
        <f t="shared" ref="P2642:P2705" si="703">IF(N2642&gt;O2642,O2642,N2642)</f>
        <v>0</v>
      </c>
      <c r="Q2642" s="62">
        <f t="shared" si="697"/>
        <v>0</v>
      </c>
      <c r="R2642" s="89">
        <f t="shared" si="692"/>
        <v>402.79114161372149</v>
      </c>
      <c r="S2642" s="74">
        <f t="shared" si="693"/>
        <v>8566.9119999999984</v>
      </c>
      <c r="T2642" s="91">
        <f t="shared" ref="T2642:T2705" si="704">D2642-$D$14</f>
        <v>8.167747408884507E-2</v>
      </c>
      <c r="U2642" s="92">
        <f t="shared" ref="U2642:U2705" si="705">IF(D2642&lt;$D$13,0,D2642-$D$13)</f>
        <v>1.3816774740888449</v>
      </c>
    </row>
    <row r="2643" spans="1:21">
      <c r="A2643" s="80">
        <v>39151</v>
      </c>
      <c r="B2643" s="81">
        <v>0</v>
      </c>
      <c r="C2643" s="82">
        <v>4.2109696869924058E-3</v>
      </c>
      <c r="D2643" s="88">
        <f t="shared" ref="D2643:D2706" si="706">IF(E2643&lt;$D$11*10000*($D$14-$D$13),(E2643+$D$13*$D$11*10000)/($D$11*10000),(E2643+$D$13*$D$11*10000+$D$14*$D$12*10000)/($D$11*10000+$D$12*10000))</f>
        <v>1.5018170311695311</v>
      </c>
      <c r="E2643" s="89">
        <f t="shared" si="694"/>
        <v>15036.340623390623</v>
      </c>
      <c r="F2643" s="126">
        <f t="shared" si="695"/>
        <v>592428.69203026616</v>
      </c>
      <c r="G2643" s="62">
        <f t="shared" si="696"/>
        <v>3.9399791935325043E-2</v>
      </c>
      <c r="H2643" s="88">
        <f t="shared" si="698"/>
        <v>0</v>
      </c>
      <c r="I2643" s="62">
        <f t="shared" ref="I2643:I2706" si="707">H2643*$J$4*1000</f>
        <v>0</v>
      </c>
      <c r="J2643" s="89">
        <f t="shared" si="699"/>
        <v>0</v>
      </c>
      <c r="K2643" s="62">
        <f t="shared" ref="K2643:K2706" si="708">1000*J2643*($J$11*$J$5+$J$12*$J$6+$J$13*$J$7)</f>
        <v>0</v>
      </c>
      <c r="L2643" s="90">
        <f t="shared" si="700"/>
        <v>84.219393739848115</v>
      </c>
      <c r="M2643" s="73">
        <f>0</f>
        <v>0</v>
      </c>
      <c r="N2643" s="89">
        <f t="shared" si="701"/>
        <v>11.856781080616065</v>
      </c>
      <c r="O2643" s="89">
        <f t="shared" si="702"/>
        <v>36.340623390622717</v>
      </c>
      <c r="P2643" s="89">
        <f t="shared" si="703"/>
        <v>11.856781080616065</v>
      </c>
      <c r="Q2643" s="62">
        <f t="shared" si="697"/>
        <v>467.15470759897141</v>
      </c>
      <c r="R2643" s="89">
        <f t="shared" ref="R2643:R2706" si="709">H2643+J2643-L2643-P2643</f>
        <v>-96.076174820464175</v>
      </c>
      <c r="S2643" s="74">
        <f t="shared" ref="S2643:S2706" si="710">I2643+K2643-M2643-Q2643</f>
        <v>-467.15470759897141</v>
      </c>
      <c r="T2643" s="91">
        <f t="shared" si="704"/>
        <v>0.10181703116953122</v>
      </c>
      <c r="U2643" s="92">
        <f t="shared" si="705"/>
        <v>1.401817031169531</v>
      </c>
    </row>
    <row r="2644" spans="1:21">
      <c r="A2644" s="80">
        <v>39152</v>
      </c>
      <c r="B2644" s="81">
        <v>0</v>
      </c>
      <c r="C2644" s="82">
        <v>4.0141061773605966E-3</v>
      </c>
      <c r="D2644" s="88">
        <f t="shared" si="706"/>
        <v>1.497013222428508</v>
      </c>
      <c r="E2644" s="89">
        <f t="shared" ref="E2644:E2707" si="711">E2643+R2643</f>
        <v>14940.264448570158</v>
      </c>
      <c r="F2644" s="126">
        <f t="shared" ref="F2644:F2707" si="712">F2643+S2643</f>
        <v>591961.53732266719</v>
      </c>
      <c r="G2644" s="62">
        <f t="shared" ref="G2644:G2707" si="713">F2644/(E2644*1000)</f>
        <v>3.9621891524103524E-2</v>
      </c>
      <c r="H2644" s="88">
        <f t="shared" si="698"/>
        <v>0</v>
      </c>
      <c r="I2644" s="62">
        <f t="shared" si="707"/>
        <v>0</v>
      </c>
      <c r="J2644" s="89">
        <f t="shared" si="699"/>
        <v>0</v>
      </c>
      <c r="K2644" s="62">
        <f t="shared" si="708"/>
        <v>0</v>
      </c>
      <c r="L2644" s="90">
        <f t="shared" si="700"/>
        <v>80.282123547211938</v>
      </c>
      <c r="M2644" s="73">
        <f>0</f>
        <v>0</v>
      </c>
      <c r="N2644" s="89">
        <f t="shared" si="701"/>
        <v>0</v>
      </c>
      <c r="O2644" s="89">
        <f t="shared" si="702"/>
        <v>0</v>
      </c>
      <c r="P2644" s="89">
        <f t="shared" si="703"/>
        <v>0</v>
      </c>
      <c r="Q2644" s="62">
        <f t="shared" ref="Q2644:Q2707" si="714">P2644*1000*G2644</f>
        <v>0</v>
      </c>
      <c r="R2644" s="89">
        <f t="shared" si="709"/>
        <v>-80.282123547211938</v>
      </c>
      <c r="S2644" s="74">
        <f t="shared" si="710"/>
        <v>0</v>
      </c>
      <c r="T2644" s="91">
        <f t="shared" si="704"/>
        <v>9.7013222428508072E-2</v>
      </c>
      <c r="U2644" s="92">
        <f t="shared" si="705"/>
        <v>1.3970132224285079</v>
      </c>
    </row>
    <row r="2645" spans="1:21">
      <c r="A2645" s="80">
        <v>39153</v>
      </c>
      <c r="B2645" s="81">
        <v>0</v>
      </c>
      <c r="C2645" s="82">
        <v>4.5643360743427321E-3</v>
      </c>
      <c r="D2645" s="88">
        <f t="shared" si="706"/>
        <v>1.4929991162511473</v>
      </c>
      <c r="E2645" s="89">
        <f t="shared" si="711"/>
        <v>14859.982325022947</v>
      </c>
      <c r="F2645" s="126">
        <f t="shared" si="712"/>
        <v>591961.53732266719</v>
      </c>
      <c r="G2645" s="62">
        <f t="shared" si="713"/>
        <v>3.9835951643485759E-2</v>
      </c>
      <c r="H2645" s="88">
        <f t="shared" si="698"/>
        <v>0</v>
      </c>
      <c r="I2645" s="62">
        <f t="shared" si="707"/>
        <v>0</v>
      </c>
      <c r="J2645" s="89">
        <f t="shared" si="699"/>
        <v>0</v>
      </c>
      <c r="K2645" s="62">
        <f t="shared" si="708"/>
        <v>0</v>
      </c>
      <c r="L2645" s="90">
        <f t="shared" si="700"/>
        <v>91.286721486854645</v>
      </c>
      <c r="M2645" s="73">
        <f>0</f>
        <v>0</v>
      </c>
      <c r="N2645" s="89">
        <f t="shared" si="701"/>
        <v>0</v>
      </c>
      <c r="O2645" s="89">
        <f t="shared" si="702"/>
        <v>0</v>
      </c>
      <c r="P2645" s="89">
        <f t="shared" si="703"/>
        <v>0</v>
      </c>
      <c r="Q2645" s="62">
        <f t="shared" si="714"/>
        <v>0</v>
      </c>
      <c r="R2645" s="89">
        <f t="shared" si="709"/>
        <v>-91.286721486854645</v>
      </c>
      <c r="S2645" s="74">
        <f t="shared" si="710"/>
        <v>0</v>
      </c>
      <c r="T2645" s="91">
        <f t="shared" si="704"/>
        <v>9.2999116251147429E-2</v>
      </c>
      <c r="U2645" s="92">
        <f t="shared" si="705"/>
        <v>1.3929991162511473</v>
      </c>
    </row>
    <row r="2646" spans="1:21">
      <c r="A2646" s="80">
        <v>39154</v>
      </c>
      <c r="B2646" s="81">
        <v>0</v>
      </c>
      <c r="C2646" s="82">
        <v>4.4965367262080787E-3</v>
      </c>
      <c r="D2646" s="88">
        <f t="shared" si="706"/>
        <v>1.4884347801768045</v>
      </c>
      <c r="E2646" s="89">
        <f t="shared" si="711"/>
        <v>14768.695603536093</v>
      </c>
      <c r="F2646" s="126">
        <f t="shared" si="712"/>
        <v>591961.53732266719</v>
      </c>
      <c r="G2646" s="62">
        <f t="shared" si="713"/>
        <v>4.0082181474505638E-2</v>
      </c>
      <c r="H2646" s="88">
        <f t="shared" si="698"/>
        <v>0</v>
      </c>
      <c r="I2646" s="62">
        <f t="shared" si="707"/>
        <v>0</v>
      </c>
      <c r="J2646" s="89">
        <f t="shared" si="699"/>
        <v>0</v>
      </c>
      <c r="K2646" s="62">
        <f t="shared" si="708"/>
        <v>0</v>
      </c>
      <c r="L2646" s="90">
        <f t="shared" si="700"/>
        <v>89.930734524161579</v>
      </c>
      <c r="M2646" s="73">
        <f>0</f>
        <v>0</v>
      </c>
      <c r="N2646" s="89">
        <f t="shared" si="701"/>
        <v>0</v>
      </c>
      <c r="O2646" s="89">
        <f t="shared" si="702"/>
        <v>0</v>
      </c>
      <c r="P2646" s="89">
        <f t="shared" si="703"/>
        <v>0</v>
      </c>
      <c r="Q2646" s="62">
        <f t="shared" si="714"/>
        <v>0</v>
      </c>
      <c r="R2646" s="89">
        <f t="shared" si="709"/>
        <v>-89.930734524161579</v>
      </c>
      <c r="S2646" s="74">
        <f t="shared" si="710"/>
        <v>0</v>
      </c>
      <c r="T2646" s="91">
        <f t="shared" si="704"/>
        <v>8.8434780176804617E-2</v>
      </c>
      <c r="U2646" s="92">
        <f t="shared" si="705"/>
        <v>1.3884347801768044</v>
      </c>
    </row>
    <row r="2647" spans="1:21">
      <c r="A2647" s="80">
        <v>39155</v>
      </c>
      <c r="B2647" s="81">
        <v>0</v>
      </c>
      <c r="C2647" s="82">
        <v>4.3348258351719989E-3</v>
      </c>
      <c r="D2647" s="88">
        <f t="shared" si="706"/>
        <v>1.4839382434505966</v>
      </c>
      <c r="E2647" s="89">
        <f t="shared" si="711"/>
        <v>14678.764869011931</v>
      </c>
      <c r="F2647" s="126">
        <f t="shared" si="712"/>
        <v>591961.53732266719</v>
      </c>
      <c r="G2647" s="62">
        <f t="shared" si="713"/>
        <v>4.03277484587512E-2</v>
      </c>
      <c r="H2647" s="88">
        <f t="shared" si="698"/>
        <v>0</v>
      </c>
      <c r="I2647" s="62">
        <f t="shared" si="707"/>
        <v>0</v>
      </c>
      <c r="J2647" s="89">
        <f t="shared" si="699"/>
        <v>0</v>
      </c>
      <c r="K2647" s="62">
        <f t="shared" si="708"/>
        <v>0</v>
      </c>
      <c r="L2647" s="90">
        <f t="shared" si="700"/>
        <v>86.696516703439983</v>
      </c>
      <c r="M2647" s="73">
        <f>0</f>
        <v>0</v>
      </c>
      <c r="N2647" s="89">
        <f t="shared" si="701"/>
        <v>0</v>
      </c>
      <c r="O2647" s="89">
        <f t="shared" si="702"/>
        <v>0</v>
      </c>
      <c r="P2647" s="89">
        <f t="shared" si="703"/>
        <v>0</v>
      </c>
      <c r="Q2647" s="62">
        <f t="shared" si="714"/>
        <v>0</v>
      </c>
      <c r="R2647" s="89">
        <f t="shared" si="709"/>
        <v>-86.696516703439983</v>
      </c>
      <c r="S2647" s="74">
        <f t="shared" si="710"/>
        <v>0</v>
      </c>
      <c r="T2647" s="91">
        <f t="shared" si="704"/>
        <v>8.3938243450596639E-2</v>
      </c>
      <c r="U2647" s="92">
        <f t="shared" si="705"/>
        <v>1.3839382434505965</v>
      </c>
    </row>
    <row r="2648" spans="1:21">
      <c r="A2648" s="80">
        <v>39156</v>
      </c>
      <c r="B2648" s="81">
        <v>0</v>
      </c>
      <c r="C2648" s="82">
        <v>3.8091445661748973E-3</v>
      </c>
      <c r="D2648" s="88">
        <f t="shared" si="706"/>
        <v>1.4796034176154247</v>
      </c>
      <c r="E2648" s="89">
        <f t="shared" si="711"/>
        <v>14592.068352308492</v>
      </c>
      <c r="F2648" s="126">
        <f t="shared" si="712"/>
        <v>591961.53732266719</v>
      </c>
      <c r="G2648" s="62">
        <f t="shared" si="713"/>
        <v>4.0567349537464152E-2</v>
      </c>
      <c r="H2648" s="88">
        <f t="shared" si="698"/>
        <v>0</v>
      </c>
      <c r="I2648" s="62">
        <f t="shared" si="707"/>
        <v>0</v>
      </c>
      <c r="J2648" s="89">
        <f t="shared" si="699"/>
        <v>0</v>
      </c>
      <c r="K2648" s="62">
        <f t="shared" si="708"/>
        <v>0</v>
      </c>
      <c r="L2648" s="90">
        <f t="shared" si="700"/>
        <v>76.182891323497941</v>
      </c>
      <c r="M2648" s="73">
        <f>0</f>
        <v>0</v>
      </c>
      <c r="N2648" s="89">
        <f t="shared" si="701"/>
        <v>0</v>
      </c>
      <c r="O2648" s="89">
        <f t="shared" si="702"/>
        <v>0</v>
      </c>
      <c r="P2648" s="89">
        <f t="shared" si="703"/>
        <v>0</v>
      </c>
      <c r="Q2648" s="62">
        <f t="shared" si="714"/>
        <v>0</v>
      </c>
      <c r="R2648" s="89">
        <f t="shared" si="709"/>
        <v>-76.182891323497941</v>
      </c>
      <c r="S2648" s="74">
        <f t="shared" si="710"/>
        <v>0</v>
      </c>
      <c r="T2648" s="91">
        <f t="shared" si="704"/>
        <v>7.9603417615424776E-2</v>
      </c>
      <c r="U2648" s="92">
        <f t="shared" si="705"/>
        <v>1.3796034176154246</v>
      </c>
    </row>
    <row r="2649" spans="1:21">
      <c r="A2649" s="80">
        <v>39157</v>
      </c>
      <c r="B2649" s="81">
        <v>7.1120000000000003E-3</v>
      </c>
      <c r="C2649" s="82">
        <v>3.4966510253822201E-3</v>
      </c>
      <c r="D2649" s="88">
        <f t="shared" si="706"/>
        <v>1.4757942730492497</v>
      </c>
      <c r="E2649" s="89">
        <f t="shared" si="711"/>
        <v>14515.885460984993</v>
      </c>
      <c r="F2649" s="126">
        <f t="shared" si="712"/>
        <v>591961.53732266719</v>
      </c>
      <c r="G2649" s="62">
        <f t="shared" si="713"/>
        <v>4.0780256837497732E-2</v>
      </c>
      <c r="H2649" s="88">
        <f t="shared" si="698"/>
        <v>142.24</v>
      </c>
      <c r="I2649" s="62">
        <f t="shared" si="707"/>
        <v>1422.4</v>
      </c>
      <c r="J2649" s="89">
        <f t="shared" si="699"/>
        <v>256.03199999999998</v>
      </c>
      <c r="K2649" s="62">
        <f t="shared" si="708"/>
        <v>5632.7039999999988</v>
      </c>
      <c r="L2649" s="90">
        <f t="shared" si="700"/>
        <v>69.9330205076444</v>
      </c>
      <c r="M2649" s="73">
        <f>0</f>
        <v>0</v>
      </c>
      <c r="N2649" s="89">
        <f t="shared" si="701"/>
        <v>0</v>
      </c>
      <c r="O2649" s="89">
        <f t="shared" si="702"/>
        <v>0</v>
      </c>
      <c r="P2649" s="89">
        <f t="shared" si="703"/>
        <v>0</v>
      </c>
      <c r="Q2649" s="62">
        <f t="shared" si="714"/>
        <v>0</v>
      </c>
      <c r="R2649" s="89">
        <f t="shared" si="709"/>
        <v>328.33897949235558</v>
      </c>
      <c r="S2649" s="74">
        <f t="shared" si="710"/>
        <v>7055.1039999999994</v>
      </c>
      <c r="T2649" s="91">
        <f t="shared" si="704"/>
        <v>7.5794273049249794E-2</v>
      </c>
      <c r="U2649" s="92">
        <f t="shared" si="705"/>
        <v>1.3757942730492496</v>
      </c>
    </row>
    <row r="2650" spans="1:21">
      <c r="A2650" s="80">
        <v>39158</v>
      </c>
      <c r="B2650" s="81">
        <v>0</v>
      </c>
      <c r="C2650" s="82">
        <v>3.1605500791345919E-3</v>
      </c>
      <c r="D2650" s="88">
        <f t="shared" si="706"/>
        <v>1.4922112220238675</v>
      </c>
      <c r="E2650" s="89">
        <f t="shared" si="711"/>
        <v>14844.224440477348</v>
      </c>
      <c r="F2650" s="126">
        <f t="shared" si="712"/>
        <v>599016.64132266724</v>
      </c>
      <c r="G2650" s="62">
        <f t="shared" si="713"/>
        <v>4.035351551875381E-2</v>
      </c>
      <c r="H2650" s="88">
        <f t="shared" si="698"/>
        <v>0</v>
      </c>
      <c r="I2650" s="62">
        <f t="shared" si="707"/>
        <v>0</v>
      </c>
      <c r="J2650" s="89">
        <f t="shared" si="699"/>
        <v>0</v>
      </c>
      <c r="K2650" s="62">
        <f t="shared" si="708"/>
        <v>0</v>
      </c>
      <c r="L2650" s="90">
        <f t="shared" si="700"/>
        <v>63.211001582691836</v>
      </c>
      <c r="M2650" s="73">
        <f>0</f>
        <v>0</v>
      </c>
      <c r="N2650" s="89">
        <f t="shared" si="701"/>
        <v>0</v>
      </c>
      <c r="O2650" s="89">
        <f t="shared" si="702"/>
        <v>0</v>
      </c>
      <c r="P2650" s="89">
        <f t="shared" si="703"/>
        <v>0</v>
      </c>
      <c r="Q2650" s="62">
        <f t="shared" si="714"/>
        <v>0</v>
      </c>
      <c r="R2650" s="89">
        <f t="shared" si="709"/>
        <v>-63.211001582691836</v>
      </c>
      <c r="S2650" s="74">
        <f t="shared" si="710"/>
        <v>0</v>
      </c>
      <c r="T2650" s="91">
        <f t="shared" si="704"/>
        <v>9.2211222023867556E-2</v>
      </c>
      <c r="U2650" s="92">
        <f t="shared" si="705"/>
        <v>1.3922112220238674</v>
      </c>
    </row>
    <row r="2651" spans="1:21">
      <c r="A2651" s="80">
        <v>39159</v>
      </c>
      <c r="B2651" s="81">
        <v>0</v>
      </c>
      <c r="C2651" s="82">
        <v>3.3549511278846878E-3</v>
      </c>
      <c r="D2651" s="88">
        <f t="shared" si="706"/>
        <v>1.489050671944733</v>
      </c>
      <c r="E2651" s="89">
        <f t="shared" si="711"/>
        <v>14781.013438894657</v>
      </c>
      <c r="F2651" s="126">
        <f t="shared" si="712"/>
        <v>599016.64132266724</v>
      </c>
      <c r="G2651" s="62">
        <f t="shared" si="713"/>
        <v>4.0526087321348277E-2</v>
      </c>
      <c r="H2651" s="88">
        <f t="shared" si="698"/>
        <v>0</v>
      </c>
      <c r="I2651" s="62">
        <f t="shared" si="707"/>
        <v>0</v>
      </c>
      <c r="J2651" s="89">
        <f t="shared" si="699"/>
        <v>0</v>
      </c>
      <c r="K2651" s="62">
        <f t="shared" si="708"/>
        <v>0</v>
      </c>
      <c r="L2651" s="90">
        <f t="shared" si="700"/>
        <v>67.099022557693758</v>
      </c>
      <c r="M2651" s="73">
        <f>0</f>
        <v>0</v>
      </c>
      <c r="N2651" s="89">
        <f t="shared" si="701"/>
        <v>0</v>
      </c>
      <c r="O2651" s="89">
        <f t="shared" si="702"/>
        <v>0</v>
      </c>
      <c r="P2651" s="89">
        <f t="shared" si="703"/>
        <v>0</v>
      </c>
      <c r="Q2651" s="62">
        <f t="shared" si="714"/>
        <v>0</v>
      </c>
      <c r="R2651" s="89">
        <f t="shared" si="709"/>
        <v>-67.099022557693758</v>
      </c>
      <c r="S2651" s="74">
        <f t="shared" si="710"/>
        <v>0</v>
      </c>
      <c r="T2651" s="91">
        <f t="shared" si="704"/>
        <v>8.905067194473304E-2</v>
      </c>
      <c r="U2651" s="92">
        <f t="shared" si="705"/>
        <v>1.3890506719447329</v>
      </c>
    </row>
    <row r="2652" spans="1:21">
      <c r="A2652" s="80">
        <v>39160</v>
      </c>
      <c r="B2652" s="81">
        <v>0</v>
      </c>
      <c r="C2652" s="82">
        <v>4.0058465914252156E-3</v>
      </c>
      <c r="D2652" s="88">
        <f t="shared" si="706"/>
        <v>1.4856957208168482</v>
      </c>
      <c r="E2652" s="89">
        <f t="shared" si="711"/>
        <v>14713.914416336964</v>
      </c>
      <c r="F2652" s="126">
        <f t="shared" si="712"/>
        <v>599016.64132266724</v>
      </c>
      <c r="G2652" s="62">
        <f t="shared" si="713"/>
        <v>4.071089612004096E-2</v>
      </c>
      <c r="H2652" s="88">
        <f t="shared" si="698"/>
        <v>0</v>
      </c>
      <c r="I2652" s="62">
        <f t="shared" si="707"/>
        <v>0</v>
      </c>
      <c r="J2652" s="89">
        <f t="shared" si="699"/>
        <v>0</v>
      </c>
      <c r="K2652" s="62">
        <f t="shared" si="708"/>
        <v>0</v>
      </c>
      <c r="L2652" s="90">
        <f t="shared" si="700"/>
        <v>80.116931828504306</v>
      </c>
      <c r="M2652" s="73">
        <f>0</f>
        <v>0</v>
      </c>
      <c r="N2652" s="89">
        <f t="shared" si="701"/>
        <v>0</v>
      </c>
      <c r="O2652" s="89">
        <f t="shared" si="702"/>
        <v>0</v>
      </c>
      <c r="P2652" s="89">
        <f t="shared" si="703"/>
        <v>0</v>
      </c>
      <c r="Q2652" s="62">
        <f t="shared" si="714"/>
        <v>0</v>
      </c>
      <c r="R2652" s="89">
        <f t="shared" si="709"/>
        <v>-80.116931828504306</v>
      </c>
      <c r="S2652" s="74">
        <f t="shared" si="710"/>
        <v>0</v>
      </c>
      <c r="T2652" s="91">
        <f t="shared" si="704"/>
        <v>8.5695720816848286E-2</v>
      </c>
      <c r="U2652" s="92">
        <f t="shared" si="705"/>
        <v>1.3856957208168481</v>
      </c>
    </row>
    <row r="2653" spans="1:21">
      <c r="A2653" s="80">
        <v>39161</v>
      </c>
      <c r="B2653" s="81">
        <v>0</v>
      </c>
      <c r="C2653" s="82">
        <v>4.4713964722954708E-3</v>
      </c>
      <c r="D2653" s="88">
        <f t="shared" si="706"/>
        <v>1.481689874225423</v>
      </c>
      <c r="E2653" s="89">
        <f t="shared" si="711"/>
        <v>14633.797484508459</v>
      </c>
      <c r="F2653" s="126">
        <f t="shared" si="712"/>
        <v>599016.64132266724</v>
      </c>
      <c r="G2653" s="62">
        <f t="shared" si="713"/>
        <v>4.0933779626019469E-2</v>
      </c>
      <c r="H2653" s="88">
        <f t="shared" si="698"/>
        <v>0</v>
      </c>
      <c r="I2653" s="62">
        <f t="shared" si="707"/>
        <v>0</v>
      </c>
      <c r="J2653" s="89">
        <f t="shared" si="699"/>
        <v>0</v>
      </c>
      <c r="K2653" s="62">
        <f t="shared" si="708"/>
        <v>0</v>
      </c>
      <c r="L2653" s="90">
        <f t="shared" si="700"/>
        <v>89.427929445909413</v>
      </c>
      <c r="M2653" s="73">
        <f>0</f>
        <v>0</v>
      </c>
      <c r="N2653" s="89">
        <f t="shared" si="701"/>
        <v>0</v>
      </c>
      <c r="O2653" s="89">
        <f t="shared" si="702"/>
        <v>0</v>
      </c>
      <c r="P2653" s="89">
        <f t="shared" si="703"/>
        <v>0</v>
      </c>
      <c r="Q2653" s="62">
        <f t="shared" si="714"/>
        <v>0</v>
      </c>
      <c r="R2653" s="89">
        <f t="shared" si="709"/>
        <v>-89.427929445909413</v>
      </c>
      <c r="S2653" s="74">
        <f t="shared" si="710"/>
        <v>0</v>
      </c>
      <c r="T2653" s="91">
        <f t="shared" si="704"/>
        <v>8.1689874225423065E-2</v>
      </c>
      <c r="U2653" s="92">
        <f t="shared" si="705"/>
        <v>1.3816898742254229</v>
      </c>
    </row>
    <row r="2654" spans="1:21">
      <c r="A2654" s="80">
        <v>39162</v>
      </c>
      <c r="B2654" s="81">
        <v>0</v>
      </c>
      <c r="C2654" s="82">
        <v>4.1761762924963407E-3</v>
      </c>
      <c r="D2654" s="88">
        <f t="shared" si="706"/>
        <v>1.4772184777531274</v>
      </c>
      <c r="E2654" s="89">
        <f t="shared" si="711"/>
        <v>14544.369555062549</v>
      </c>
      <c r="F2654" s="126">
        <f t="shared" si="712"/>
        <v>599016.64132266724</v>
      </c>
      <c r="G2654" s="62">
        <f t="shared" si="713"/>
        <v>4.1185466242100802E-2</v>
      </c>
      <c r="H2654" s="88">
        <f t="shared" si="698"/>
        <v>0</v>
      </c>
      <c r="I2654" s="62">
        <f t="shared" si="707"/>
        <v>0</v>
      </c>
      <c r="J2654" s="89">
        <f t="shared" si="699"/>
        <v>0</v>
      </c>
      <c r="K2654" s="62">
        <f t="shared" si="708"/>
        <v>0</v>
      </c>
      <c r="L2654" s="90">
        <f t="shared" si="700"/>
        <v>83.523525849926813</v>
      </c>
      <c r="M2654" s="73">
        <f>0</f>
        <v>0</v>
      </c>
      <c r="N2654" s="89">
        <f t="shared" si="701"/>
        <v>0</v>
      </c>
      <c r="O2654" s="89">
        <f t="shared" si="702"/>
        <v>0</v>
      </c>
      <c r="P2654" s="89">
        <f t="shared" si="703"/>
        <v>0</v>
      </c>
      <c r="Q2654" s="62">
        <f t="shared" si="714"/>
        <v>0</v>
      </c>
      <c r="R2654" s="89">
        <f t="shared" si="709"/>
        <v>-83.523525849926813</v>
      </c>
      <c r="S2654" s="74">
        <f t="shared" si="710"/>
        <v>0</v>
      </c>
      <c r="T2654" s="91">
        <f t="shared" si="704"/>
        <v>7.7218477753127512E-2</v>
      </c>
      <c r="U2654" s="92">
        <f t="shared" si="705"/>
        <v>1.3772184777531273</v>
      </c>
    </row>
    <row r="2655" spans="1:21">
      <c r="A2655" s="80">
        <v>39163</v>
      </c>
      <c r="B2655" s="81">
        <v>0</v>
      </c>
      <c r="C2655" s="82">
        <v>4.2664663908230814E-3</v>
      </c>
      <c r="D2655" s="88">
        <f t="shared" si="706"/>
        <v>1.4730423014606311</v>
      </c>
      <c r="E2655" s="89">
        <f t="shared" si="711"/>
        <v>14460.846029212622</v>
      </c>
      <c r="F2655" s="126">
        <f t="shared" si="712"/>
        <v>599016.64132266724</v>
      </c>
      <c r="G2655" s="62">
        <f t="shared" si="713"/>
        <v>4.1423346885277851E-2</v>
      </c>
      <c r="H2655" s="88">
        <f t="shared" si="698"/>
        <v>0</v>
      </c>
      <c r="I2655" s="62">
        <f t="shared" si="707"/>
        <v>0</v>
      </c>
      <c r="J2655" s="89">
        <f t="shared" si="699"/>
        <v>0</v>
      </c>
      <c r="K2655" s="62">
        <f t="shared" si="708"/>
        <v>0</v>
      </c>
      <c r="L2655" s="90">
        <f t="shared" si="700"/>
        <v>85.329327816461628</v>
      </c>
      <c r="M2655" s="73">
        <f>0</f>
        <v>0</v>
      </c>
      <c r="N2655" s="89">
        <f t="shared" si="701"/>
        <v>0</v>
      </c>
      <c r="O2655" s="89">
        <f t="shared" si="702"/>
        <v>0</v>
      </c>
      <c r="P2655" s="89">
        <f t="shared" si="703"/>
        <v>0</v>
      </c>
      <c r="Q2655" s="62">
        <f t="shared" si="714"/>
        <v>0</v>
      </c>
      <c r="R2655" s="89">
        <f t="shared" si="709"/>
        <v>-85.329327816461628</v>
      </c>
      <c r="S2655" s="74">
        <f t="shared" si="710"/>
        <v>0</v>
      </c>
      <c r="T2655" s="91">
        <f t="shared" si="704"/>
        <v>7.3042301460631176E-2</v>
      </c>
      <c r="U2655" s="92">
        <f t="shared" si="705"/>
        <v>1.373042301460631</v>
      </c>
    </row>
    <row r="2656" spans="1:21">
      <c r="A2656" s="80">
        <v>39164</v>
      </c>
      <c r="B2656" s="81">
        <v>0</v>
      </c>
      <c r="C2656" s="82">
        <v>4.4273915846664898E-3</v>
      </c>
      <c r="D2656" s="88">
        <f t="shared" si="706"/>
        <v>1.4687758350698081</v>
      </c>
      <c r="E2656" s="89">
        <f t="shared" si="711"/>
        <v>14375.51670139616</v>
      </c>
      <c r="F2656" s="126">
        <f t="shared" si="712"/>
        <v>599016.64132266724</v>
      </c>
      <c r="G2656" s="62">
        <f t="shared" si="713"/>
        <v>4.1669225097452696E-2</v>
      </c>
      <c r="H2656" s="88">
        <f t="shared" si="698"/>
        <v>0</v>
      </c>
      <c r="I2656" s="62">
        <f t="shared" si="707"/>
        <v>0</v>
      </c>
      <c r="J2656" s="89">
        <f t="shared" si="699"/>
        <v>0</v>
      </c>
      <c r="K2656" s="62">
        <f t="shared" si="708"/>
        <v>0</v>
      </c>
      <c r="L2656" s="90">
        <f t="shared" si="700"/>
        <v>88.547831693329798</v>
      </c>
      <c r="M2656" s="73">
        <f>0</f>
        <v>0</v>
      </c>
      <c r="N2656" s="89">
        <f t="shared" si="701"/>
        <v>0</v>
      </c>
      <c r="O2656" s="89">
        <f t="shared" si="702"/>
        <v>0</v>
      </c>
      <c r="P2656" s="89">
        <f t="shared" si="703"/>
        <v>0</v>
      </c>
      <c r="Q2656" s="62">
        <f t="shared" si="714"/>
        <v>0</v>
      </c>
      <c r="R2656" s="89">
        <f t="shared" si="709"/>
        <v>-88.547831693329798</v>
      </c>
      <c r="S2656" s="74">
        <f t="shared" si="710"/>
        <v>0</v>
      </c>
      <c r="T2656" s="91">
        <f t="shared" si="704"/>
        <v>6.8775835069808222E-2</v>
      </c>
      <c r="U2656" s="92">
        <f t="shared" si="705"/>
        <v>1.368775835069808</v>
      </c>
    </row>
    <row r="2657" spans="1:21">
      <c r="A2657" s="80">
        <v>39165</v>
      </c>
      <c r="B2657" s="81">
        <v>0</v>
      </c>
      <c r="C2657" s="82">
        <v>4.5728125622398197E-3</v>
      </c>
      <c r="D2657" s="88">
        <f t="shared" si="706"/>
        <v>1.4643484434851417</v>
      </c>
      <c r="E2657" s="89">
        <f t="shared" si="711"/>
        <v>14286.96886970283</v>
      </c>
      <c r="F2657" s="126">
        <f t="shared" si="712"/>
        <v>599016.64132266724</v>
      </c>
      <c r="G2657" s="62">
        <f t="shared" si="713"/>
        <v>4.1927482784186031E-2</v>
      </c>
      <c r="H2657" s="88">
        <f t="shared" si="698"/>
        <v>0</v>
      </c>
      <c r="I2657" s="62">
        <f t="shared" si="707"/>
        <v>0</v>
      </c>
      <c r="J2657" s="89">
        <f t="shared" si="699"/>
        <v>0</v>
      </c>
      <c r="K2657" s="62">
        <f t="shared" si="708"/>
        <v>0</v>
      </c>
      <c r="L2657" s="90">
        <f t="shared" si="700"/>
        <v>91.456251244796391</v>
      </c>
      <c r="M2657" s="73">
        <f>0</f>
        <v>0</v>
      </c>
      <c r="N2657" s="89">
        <f t="shared" si="701"/>
        <v>0</v>
      </c>
      <c r="O2657" s="89">
        <f t="shared" si="702"/>
        <v>0</v>
      </c>
      <c r="P2657" s="89">
        <f t="shared" si="703"/>
        <v>0</v>
      </c>
      <c r="Q2657" s="62">
        <f t="shared" si="714"/>
        <v>0</v>
      </c>
      <c r="R2657" s="89">
        <f t="shared" si="709"/>
        <v>-91.456251244796391</v>
      </c>
      <c r="S2657" s="74">
        <f t="shared" si="710"/>
        <v>0</v>
      </c>
      <c r="T2657" s="91">
        <f t="shared" si="704"/>
        <v>6.4348443485141793E-2</v>
      </c>
      <c r="U2657" s="92">
        <f t="shared" si="705"/>
        <v>1.3643484434851416</v>
      </c>
    </row>
    <row r="2658" spans="1:21">
      <c r="A2658" s="80">
        <v>39166</v>
      </c>
      <c r="B2658" s="81">
        <v>0</v>
      </c>
      <c r="C2658" s="82">
        <v>4.8500103536037627E-3</v>
      </c>
      <c r="D2658" s="88">
        <f t="shared" si="706"/>
        <v>1.4597756309229017</v>
      </c>
      <c r="E2658" s="89">
        <f t="shared" si="711"/>
        <v>14195.512618458035</v>
      </c>
      <c r="F2658" s="126">
        <f t="shared" si="712"/>
        <v>599016.64132266724</v>
      </c>
      <c r="G2658" s="62">
        <f t="shared" si="713"/>
        <v>4.2197605498499741E-2</v>
      </c>
      <c r="H2658" s="88">
        <f t="shared" si="698"/>
        <v>0</v>
      </c>
      <c r="I2658" s="62">
        <f t="shared" si="707"/>
        <v>0</v>
      </c>
      <c r="J2658" s="89">
        <f t="shared" si="699"/>
        <v>0</v>
      </c>
      <c r="K2658" s="62">
        <f t="shared" si="708"/>
        <v>0</v>
      </c>
      <c r="L2658" s="90">
        <f t="shared" si="700"/>
        <v>97.000207072075256</v>
      </c>
      <c r="M2658" s="73">
        <f>0</f>
        <v>0</v>
      </c>
      <c r="N2658" s="89">
        <f t="shared" si="701"/>
        <v>0</v>
      </c>
      <c r="O2658" s="89">
        <f t="shared" si="702"/>
        <v>0</v>
      </c>
      <c r="P2658" s="89">
        <f t="shared" si="703"/>
        <v>0</v>
      </c>
      <c r="Q2658" s="62">
        <f t="shared" si="714"/>
        <v>0</v>
      </c>
      <c r="R2658" s="89">
        <f t="shared" si="709"/>
        <v>-97.000207072075256</v>
      </c>
      <c r="S2658" s="74">
        <f t="shared" si="710"/>
        <v>0</v>
      </c>
      <c r="T2658" s="91">
        <f t="shared" si="704"/>
        <v>5.9775630922901835E-2</v>
      </c>
      <c r="U2658" s="92">
        <f t="shared" si="705"/>
        <v>1.3597756309229017</v>
      </c>
    </row>
    <row r="2659" spans="1:21">
      <c r="A2659" s="80">
        <v>39167</v>
      </c>
      <c r="B2659" s="81">
        <v>0</v>
      </c>
      <c r="C2659" s="82">
        <v>4.5160403001074925E-3</v>
      </c>
      <c r="D2659" s="88">
        <f t="shared" si="706"/>
        <v>1.454925620569298</v>
      </c>
      <c r="E2659" s="89">
        <f t="shared" si="711"/>
        <v>14098.51241138596</v>
      </c>
      <c r="F2659" s="126">
        <f t="shared" si="712"/>
        <v>599016.64132266724</v>
      </c>
      <c r="G2659" s="62">
        <f t="shared" si="713"/>
        <v>4.2487932332414116E-2</v>
      </c>
      <c r="H2659" s="88">
        <f t="shared" si="698"/>
        <v>0</v>
      </c>
      <c r="I2659" s="62">
        <f t="shared" si="707"/>
        <v>0</v>
      </c>
      <c r="J2659" s="89">
        <f t="shared" si="699"/>
        <v>0</v>
      </c>
      <c r="K2659" s="62">
        <f t="shared" si="708"/>
        <v>0</v>
      </c>
      <c r="L2659" s="90">
        <f t="shared" si="700"/>
        <v>90.320806002149851</v>
      </c>
      <c r="M2659" s="73">
        <f>0</f>
        <v>0</v>
      </c>
      <c r="N2659" s="89">
        <f t="shared" si="701"/>
        <v>0</v>
      </c>
      <c r="O2659" s="89">
        <f t="shared" si="702"/>
        <v>0</v>
      </c>
      <c r="P2659" s="89">
        <f t="shared" si="703"/>
        <v>0</v>
      </c>
      <c r="Q2659" s="62">
        <f t="shared" si="714"/>
        <v>0</v>
      </c>
      <c r="R2659" s="89">
        <f t="shared" si="709"/>
        <v>-90.320806002149851</v>
      </c>
      <c r="S2659" s="74">
        <f t="shared" si="710"/>
        <v>0</v>
      </c>
      <c r="T2659" s="91">
        <f t="shared" si="704"/>
        <v>5.4925620569298061E-2</v>
      </c>
      <c r="U2659" s="92">
        <f t="shared" si="705"/>
        <v>1.3549256205692979</v>
      </c>
    </row>
    <row r="2660" spans="1:21">
      <c r="A2660" s="80">
        <v>39168</v>
      </c>
      <c r="B2660" s="81">
        <v>0</v>
      </c>
      <c r="C2660" s="82">
        <v>4.0771167747815744E-3</v>
      </c>
      <c r="D2660" s="88">
        <f t="shared" si="706"/>
        <v>1.4504095802691905</v>
      </c>
      <c r="E2660" s="89">
        <f t="shared" si="711"/>
        <v>14008.19160538381</v>
      </c>
      <c r="F2660" s="126">
        <f t="shared" si="712"/>
        <v>599016.64132266724</v>
      </c>
      <c r="G2660" s="62">
        <f t="shared" si="713"/>
        <v>4.2761882346929452E-2</v>
      </c>
      <c r="H2660" s="88">
        <f t="shared" si="698"/>
        <v>0</v>
      </c>
      <c r="I2660" s="62">
        <f t="shared" si="707"/>
        <v>0</v>
      </c>
      <c r="J2660" s="89">
        <f t="shared" si="699"/>
        <v>0</v>
      </c>
      <c r="K2660" s="62">
        <f t="shared" si="708"/>
        <v>0</v>
      </c>
      <c r="L2660" s="90">
        <f t="shared" si="700"/>
        <v>81.542335495631491</v>
      </c>
      <c r="M2660" s="73">
        <f>0</f>
        <v>0</v>
      </c>
      <c r="N2660" s="89">
        <f t="shared" si="701"/>
        <v>0</v>
      </c>
      <c r="O2660" s="89">
        <f t="shared" si="702"/>
        <v>0</v>
      </c>
      <c r="P2660" s="89">
        <f t="shared" si="703"/>
        <v>0</v>
      </c>
      <c r="Q2660" s="62">
        <f t="shared" si="714"/>
        <v>0</v>
      </c>
      <c r="R2660" s="89">
        <f t="shared" si="709"/>
        <v>-81.542335495631491</v>
      </c>
      <c r="S2660" s="74">
        <f t="shared" si="710"/>
        <v>0</v>
      </c>
      <c r="T2660" s="91">
        <f t="shared" si="704"/>
        <v>5.0409580269190624E-2</v>
      </c>
      <c r="U2660" s="92">
        <f t="shared" si="705"/>
        <v>1.3504095802691904</v>
      </c>
    </row>
    <row r="2661" spans="1:21">
      <c r="A2661" s="80">
        <v>39169</v>
      </c>
      <c r="B2661" s="81">
        <v>0</v>
      </c>
      <c r="C2661" s="82">
        <v>4.6552977322301924E-3</v>
      </c>
      <c r="D2661" s="88">
        <f t="shared" si="706"/>
        <v>1.4463324634944088</v>
      </c>
      <c r="E2661" s="89">
        <f t="shared" si="711"/>
        <v>13926.649269888179</v>
      </c>
      <c r="F2661" s="126">
        <f t="shared" si="712"/>
        <v>599016.64132266724</v>
      </c>
      <c r="G2661" s="62">
        <f t="shared" si="713"/>
        <v>4.3012258707329165E-2</v>
      </c>
      <c r="H2661" s="88">
        <f t="shared" si="698"/>
        <v>0</v>
      </c>
      <c r="I2661" s="62">
        <f t="shared" si="707"/>
        <v>0</v>
      </c>
      <c r="J2661" s="89">
        <f t="shared" si="699"/>
        <v>0</v>
      </c>
      <c r="K2661" s="62">
        <f t="shared" si="708"/>
        <v>0</v>
      </c>
      <c r="L2661" s="90">
        <f t="shared" si="700"/>
        <v>93.105954644603841</v>
      </c>
      <c r="M2661" s="73">
        <f>0</f>
        <v>0</v>
      </c>
      <c r="N2661" s="89">
        <f t="shared" si="701"/>
        <v>0</v>
      </c>
      <c r="O2661" s="89">
        <f t="shared" si="702"/>
        <v>0</v>
      </c>
      <c r="P2661" s="89">
        <f t="shared" si="703"/>
        <v>0</v>
      </c>
      <c r="Q2661" s="62">
        <f t="shared" si="714"/>
        <v>0</v>
      </c>
      <c r="R2661" s="89">
        <f t="shared" si="709"/>
        <v>-93.105954644603841</v>
      </c>
      <c r="S2661" s="74">
        <f t="shared" si="710"/>
        <v>0</v>
      </c>
      <c r="T2661" s="91">
        <f t="shared" si="704"/>
        <v>4.6332463494408893E-2</v>
      </c>
      <c r="U2661" s="92">
        <f t="shared" si="705"/>
        <v>1.3463324634944087</v>
      </c>
    </row>
    <row r="2662" spans="1:21">
      <c r="A2662" s="80">
        <v>39170</v>
      </c>
      <c r="B2662" s="81">
        <v>0</v>
      </c>
      <c r="C2662" s="82">
        <v>4.595311160852605E-3</v>
      </c>
      <c r="D2662" s="88">
        <f t="shared" si="706"/>
        <v>1.4416771657621787</v>
      </c>
      <c r="E2662" s="89">
        <f t="shared" si="711"/>
        <v>13833.543315243576</v>
      </c>
      <c r="F2662" s="126">
        <f t="shared" si="712"/>
        <v>599016.64132266724</v>
      </c>
      <c r="G2662" s="62">
        <f t="shared" si="713"/>
        <v>4.3301750511208055E-2</v>
      </c>
      <c r="H2662" s="88">
        <f t="shared" si="698"/>
        <v>0</v>
      </c>
      <c r="I2662" s="62">
        <f t="shared" si="707"/>
        <v>0</v>
      </c>
      <c r="J2662" s="89">
        <f t="shared" si="699"/>
        <v>0</v>
      </c>
      <c r="K2662" s="62">
        <f t="shared" si="708"/>
        <v>0</v>
      </c>
      <c r="L2662" s="90">
        <f t="shared" si="700"/>
        <v>91.906223217052101</v>
      </c>
      <c r="M2662" s="73">
        <f>0</f>
        <v>0</v>
      </c>
      <c r="N2662" s="89">
        <f t="shared" si="701"/>
        <v>0</v>
      </c>
      <c r="O2662" s="89">
        <f t="shared" si="702"/>
        <v>0</v>
      </c>
      <c r="P2662" s="89">
        <f t="shared" si="703"/>
        <v>0</v>
      </c>
      <c r="Q2662" s="62">
        <f t="shared" si="714"/>
        <v>0</v>
      </c>
      <c r="R2662" s="89">
        <f t="shared" si="709"/>
        <v>-91.906223217052101</v>
      </c>
      <c r="S2662" s="74">
        <f t="shared" si="710"/>
        <v>0</v>
      </c>
      <c r="T2662" s="91">
        <f t="shared" si="704"/>
        <v>4.1677165762178836E-2</v>
      </c>
      <c r="U2662" s="92">
        <f t="shared" si="705"/>
        <v>1.3416771657621787</v>
      </c>
    </row>
    <row r="2663" spans="1:21">
      <c r="A2663" s="80">
        <v>39171</v>
      </c>
      <c r="B2663" s="81">
        <v>5.0799999999999999E-4</v>
      </c>
      <c r="C2663" s="82">
        <v>3.1978412655476818E-3</v>
      </c>
      <c r="D2663" s="88">
        <f t="shared" si="706"/>
        <v>1.4370818546013262</v>
      </c>
      <c r="E2663" s="89">
        <f t="shared" si="711"/>
        <v>13741.637092026524</v>
      </c>
      <c r="F2663" s="126">
        <f t="shared" si="712"/>
        <v>599016.64132266724</v>
      </c>
      <c r="G2663" s="62">
        <f t="shared" si="713"/>
        <v>4.3591359407260284E-2</v>
      </c>
      <c r="H2663" s="88">
        <f t="shared" si="698"/>
        <v>10.16</v>
      </c>
      <c r="I2663" s="62">
        <f t="shared" si="707"/>
        <v>101.60000000000001</v>
      </c>
      <c r="J2663" s="89">
        <f t="shared" si="699"/>
        <v>18.287999999999997</v>
      </c>
      <c r="K2663" s="62">
        <f t="shared" si="708"/>
        <v>402.3359999999999</v>
      </c>
      <c r="L2663" s="90">
        <f t="shared" si="700"/>
        <v>63.956825310953633</v>
      </c>
      <c r="M2663" s="73">
        <f>0</f>
        <v>0</v>
      </c>
      <c r="N2663" s="89">
        <f t="shared" si="701"/>
        <v>0</v>
      </c>
      <c r="O2663" s="89">
        <f t="shared" si="702"/>
        <v>0</v>
      </c>
      <c r="P2663" s="89">
        <f t="shared" si="703"/>
        <v>0</v>
      </c>
      <c r="Q2663" s="62">
        <f t="shared" si="714"/>
        <v>0</v>
      </c>
      <c r="R2663" s="89">
        <f t="shared" si="709"/>
        <v>-35.50882531095364</v>
      </c>
      <c r="S2663" s="74">
        <f t="shared" si="710"/>
        <v>503.93599999999992</v>
      </c>
      <c r="T2663" s="91">
        <f t="shared" si="704"/>
        <v>3.7081854601326292E-2</v>
      </c>
      <c r="U2663" s="92">
        <f t="shared" si="705"/>
        <v>1.3370818546013261</v>
      </c>
    </row>
    <row r="2664" spans="1:21">
      <c r="A2664" s="80">
        <v>39172</v>
      </c>
      <c r="B2664" s="81">
        <v>2.5399999999999999E-4</v>
      </c>
      <c r="C2664" s="82">
        <v>3.5866017611164993E-3</v>
      </c>
      <c r="D2664" s="88">
        <f t="shared" si="706"/>
        <v>1.4353064133357785</v>
      </c>
      <c r="E2664" s="89">
        <f t="shared" si="711"/>
        <v>13706.12826671557</v>
      </c>
      <c r="F2664" s="126">
        <f t="shared" si="712"/>
        <v>599520.57732266723</v>
      </c>
      <c r="G2664" s="62">
        <f t="shared" si="713"/>
        <v>4.3741059886223559E-2</v>
      </c>
      <c r="H2664" s="88">
        <f t="shared" si="698"/>
        <v>5.08</v>
      </c>
      <c r="I2664" s="62">
        <f t="shared" si="707"/>
        <v>50.800000000000004</v>
      </c>
      <c r="J2664" s="89">
        <f t="shared" si="699"/>
        <v>9.1439999999999984</v>
      </c>
      <c r="K2664" s="62">
        <f t="shared" si="708"/>
        <v>201.16799999999995</v>
      </c>
      <c r="L2664" s="90">
        <f t="shared" si="700"/>
        <v>71.732035222329984</v>
      </c>
      <c r="M2664" s="73">
        <f>0</f>
        <v>0</v>
      </c>
      <c r="N2664" s="89">
        <f t="shared" si="701"/>
        <v>0</v>
      </c>
      <c r="O2664" s="89">
        <f t="shared" si="702"/>
        <v>0</v>
      </c>
      <c r="P2664" s="89">
        <f t="shared" si="703"/>
        <v>0</v>
      </c>
      <c r="Q2664" s="62">
        <f t="shared" si="714"/>
        <v>0</v>
      </c>
      <c r="R2664" s="89">
        <f t="shared" si="709"/>
        <v>-57.508035222329987</v>
      </c>
      <c r="S2664" s="74">
        <f t="shared" si="710"/>
        <v>251.96799999999996</v>
      </c>
      <c r="T2664" s="91">
        <f t="shared" si="704"/>
        <v>3.5306413335778553E-2</v>
      </c>
      <c r="U2664" s="92">
        <f t="shared" si="705"/>
        <v>1.3353064133357784</v>
      </c>
    </row>
    <row r="2665" spans="1:21">
      <c r="A2665" s="80">
        <v>39173</v>
      </c>
      <c r="B2665" s="81">
        <v>0</v>
      </c>
      <c r="C2665" s="82">
        <v>5.1134560606856429E-3</v>
      </c>
      <c r="D2665" s="88">
        <f t="shared" si="706"/>
        <v>1.4324310115746619</v>
      </c>
      <c r="E2665" s="89">
        <f t="shared" si="711"/>
        <v>13648.62023149324</v>
      </c>
      <c r="F2665" s="126">
        <f t="shared" si="712"/>
        <v>599772.54532266723</v>
      </c>
      <c r="G2665" s="62">
        <f t="shared" si="713"/>
        <v>4.394382253663516E-2</v>
      </c>
      <c r="H2665" s="88">
        <f t="shared" si="698"/>
        <v>0</v>
      </c>
      <c r="I2665" s="62">
        <f t="shared" si="707"/>
        <v>0</v>
      </c>
      <c r="J2665" s="89">
        <f t="shared" si="699"/>
        <v>0</v>
      </c>
      <c r="K2665" s="62">
        <f t="shared" si="708"/>
        <v>0</v>
      </c>
      <c r="L2665" s="90">
        <f t="shared" si="700"/>
        <v>102.26912121371286</v>
      </c>
      <c r="M2665" s="73">
        <f>0</f>
        <v>0</v>
      </c>
      <c r="N2665" s="89">
        <f t="shared" si="701"/>
        <v>0</v>
      </c>
      <c r="O2665" s="89">
        <f t="shared" si="702"/>
        <v>0</v>
      </c>
      <c r="P2665" s="89">
        <f t="shared" si="703"/>
        <v>0</v>
      </c>
      <c r="Q2665" s="62">
        <f t="shared" si="714"/>
        <v>0</v>
      </c>
      <c r="R2665" s="89">
        <f t="shared" si="709"/>
        <v>-102.26912121371286</v>
      </c>
      <c r="S2665" s="74">
        <f t="shared" si="710"/>
        <v>0</v>
      </c>
      <c r="T2665" s="91">
        <f t="shared" si="704"/>
        <v>3.2431011574661994E-2</v>
      </c>
      <c r="U2665" s="92">
        <f t="shared" si="705"/>
        <v>1.3324310115746618</v>
      </c>
    </row>
    <row r="2666" spans="1:21">
      <c r="A2666" s="80">
        <v>39174</v>
      </c>
      <c r="B2666" s="81">
        <v>0</v>
      </c>
      <c r="C2666" s="82">
        <v>5.3290355006754995E-3</v>
      </c>
      <c r="D2666" s="88">
        <f t="shared" si="706"/>
        <v>1.4273175555139763</v>
      </c>
      <c r="E2666" s="89">
        <f t="shared" si="711"/>
        <v>13546.351110279527</v>
      </c>
      <c r="F2666" s="126">
        <f t="shared" si="712"/>
        <v>599772.54532266723</v>
      </c>
      <c r="G2666" s="62">
        <f t="shared" si="713"/>
        <v>4.4275579485573445E-2</v>
      </c>
      <c r="H2666" s="88">
        <f t="shared" si="698"/>
        <v>0</v>
      </c>
      <c r="I2666" s="62">
        <f t="shared" si="707"/>
        <v>0</v>
      </c>
      <c r="J2666" s="89">
        <f t="shared" si="699"/>
        <v>0</v>
      </c>
      <c r="K2666" s="62">
        <f t="shared" si="708"/>
        <v>0</v>
      </c>
      <c r="L2666" s="90">
        <f t="shared" si="700"/>
        <v>106.58071001350999</v>
      </c>
      <c r="M2666" s="73">
        <f>0</f>
        <v>0</v>
      </c>
      <c r="N2666" s="89">
        <f t="shared" si="701"/>
        <v>0</v>
      </c>
      <c r="O2666" s="89">
        <f t="shared" si="702"/>
        <v>0</v>
      </c>
      <c r="P2666" s="89">
        <f t="shared" si="703"/>
        <v>0</v>
      </c>
      <c r="Q2666" s="62">
        <f t="shared" si="714"/>
        <v>0</v>
      </c>
      <c r="R2666" s="89">
        <f t="shared" si="709"/>
        <v>-106.58071001350999</v>
      </c>
      <c r="S2666" s="74">
        <f t="shared" si="710"/>
        <v>0</v>
      </c>
      <c r="T2666" s="91">
        <f t="shared" si="704"/>
        <v>2.731755551397641E-2</v>
      </c>
      <c r="U2666" s="92">
        <f t="shared" si="705"/>
        <v>1.3273175555139762</v>
      </c>
    </row>
    <row r="2667" spans="1:21">
      <c r="A2667" s="80">
        <v>39175</v>
      </c>
      <c r="B2667" s="81">
        <v>0</v>
      </c>
      <c r="C2667" s="82">
        <v>5.5804089467532021E-3</v>
      </c>
      <c r="D2667" s="88">
        <f t="shared" si="706"/>
        <v>1.4219885200133009</v>
      </c>
      <c r="E2667" s="89">
        <f t="shared" si="711"/>
        <v>13439.770400266018</v>
      </c>
      <c r="F2667" s="126">
        <f t="shared" si="712"/>
        <v>599772.54532266723</v>
      </c>
      <c r="G2667" s="62">
        <f t="shared" si="713"/>
        <v>4.4626695803582757E-2</v>
      </c>
      <c r="H2667" s="88">
        <f t="shared" si="698"/>
        <v>0</v>
      </c>
      <c r="I2667" s="62">
        <f t="shared" si="707"/>
        <v>0</v>
      </c>
      <c r="J2667" s="89">
        <f t="shared" si="699"/>
        <v>0</v>
      </c>
      <c r="K2667" s="62">
        <f t="shared" si="708"/>
        <v>0</v>
      </c>
      <c r="L2667" s="90">
        <f t="shared" si="700"/>
        <v>111.60817893506405</v>
      </c>
      <c r="M2667" s="73">
        <f>0</f>
        <v>0</v>
      </c>
      <c r="N2667" s="89">
        <f t="shared" si="701"/>
        <v>0</v>
      </c>
      <c r="O2667" s="89">
        <f t="shared" si="702"/>
        <v>0</v>
      </c>
      <c r="P2667" s="89">
        <f t="shared" si="703"/>
        <v>0</v>
      </c>
      <c r="Q2667" s="62">
        <f t="shared" si="714"/>
        <v>0</v>
      </c>
      <c r="R2667" s="89">
        <f t="shared" si="709"/>
        <v>-111.60817893506405</v>
      </c>
      <c r="S2667" s="74">
        <f t="shared" si="710"/>
        <v>0</v>
      </c>
      <c r="T2667" s="91">
        <f t="shared" si="704"/>
        <v>2.1988520013300983E-2</v>
      </c>
      <c r="U2667" s="92">
        <f t="shared" si="705"/>
        <v>1.3219885200133008</v>
      </c>
    </row>
    <row r="2668" spans="1:21">
      <c r="A2668" s="80">
        <v>39176</v>
      </c>
      <c r="B2668" s="81">
        <v>0</v>
      </c>
      <c r="C2668" s="82">
        <v>5.4854293620264886E-3</v>
      </c>
      <c r="D2668" s="88">
        <f t="shared" si="706"/>
        <v>1.4164081110665476</v>
      </c>
      <c r="E2668" s="89">
        <f t="shared" si="711"/>
        <v>13328.162221330953</v>
      </c>
      <c r="F2668" s="126">
        <f t="shared" si="712"/>
        <v>599772.54532266723</v>
      </c>
      <c r="G2668" s="62">
        <f t="shared" si="713"/>
        <v>4.5000393554841783E-2</v>
      </c>
      <c r="H2668" s="88">
        <f t="shared" si="698"/>
        <v>0</v>
      </c>
      <c r="I2668" s="62">
        <f t="shared" si="707"/>
        <v>0</v>
      </c>
      <c r="J2668" s="89">
        <f t="shared" si="699"/>
        <v>0</v>
      </c>
      <c r="K2668" s="62">
        <f t="shared" si="708"/>
        <v>0</v>
      </c>
      <c r="L2668" s="90">
        <f t="shared" si="700"/>
        <v>109.70858724052977</v>
      </c>
      <c r="M2668" s="73">
        <f>0</f>
        <v>0</v>
      </c>
      <c r="N2668" s="89">
        <f t="shared" si="701"/>
        <v>0</v>
      </c>
      <c r="O2668" s="89">
        <f t="shared" si="702"/>
        <v>0</v>
      </c>
      <c r="P2668" s="89">
        <f t="shared" si="703"/>
        <v>0</v>
      </c>
      <c r="Q2668" s="62">
        <f t="shared" si="714"/>
        <v>0</v>
      </c>
      <c r="R2668" s="89">
        <f t="shared" si="709"/>
        <v>-109.70858724052977</v>
      </c>
      <c r="S2668" s="74">
        <f t="shared" si="710"/>
        <v>0</v>
      </c>
      <c r="T2668" s="91">
        <f t="shared" si="704"/>
        <v>1.6408111066547715E-2</v>
      </c>
      <c r="U2668" s="92">
        <f t="shared" si="705"/>
        <v>1.3164081110665475</v>
      </c>
    </row>
    <row r="2669" spans="1:21">
      <c r="A2669" s="80">
        <v>39177</v>
      </c>
      <c r="B2669" s="81">
        <v>5.842E-3</v>
      </c>
      <c r="C2669" s="82">
        <v>3.2091048120303375E-3</v>
      </c>
      <c r="D2669" s="88">
        <f t="shared" si="706"/>
        <v>1.4109226817045211</v>
      </c>
      <c r="E2669" s="89">
        <f t="shared" si="711"/>
        <v>13218.453634090423</v>
      </c>
      <c r="F2669" s="126">
        <f t="shared" si="712"/>
        <v>599772.54532266723</v>
      </c>
      <c r="G2669" s="62">
        <f t="shared" si="713"/>
        <v>4.5373881236444508E-2</v>
      </c>
      <c r="H2669" s="88">
        <f t="shared" si="698"/>
        <v>116.84</v>
      </c>
      <c r="I2669" s="62">
        <f t="shared" si="707"/>
        <v>1168.4000000000001</v>
      </c>
      <c r="J2669" s="89">
        <f t="shared" si="699"/>
        <v>210.31200000000001</v>
      </c>
      <c r="K2669" s="62">
        <f t="shared" si="708"/>
        <v>4626.8639999999996</v>
      </c>
      <c r="L2669" s="90">
        <f t="shared" si="700"/>
        <v>64.182096240606754</v>
      </c>
      <c r="M2669" s="73">
        <f>0</f>
        <v>0</v>
      </c>
      <c r="N2669" s="89">
        <f t="shared" si="701"/>
        <v>0</v>
      </c>
      <c r="O2669" s="89">
        <f t="shared" si="702"/>
        <v>0</v>
      </c>
      <c r="P2669" s="89">
        <f t="shared" si="703"/>
        <v>0</v>
      </c>
      <c r="Q2669" s="62">
        <f t="shared" si="714"/>
        <v>0</v>
      </c>
      <c r="R2669" s="89">
        <f t="shared" si="709"/>
        <v>262.96990375939328</v>
      </c>
      <c r="S2669" s="74">
        <f t="shared" si="710"/>
        <v>5795.2639999999992</v>
      </c>
      <c r="T2669" s="91">
        <f t="shared" si="704"/>
        <v>1.0922681704521153E-2</v>
      </c>
      <c r="U2669" s="92">
        <f t="shared" si="705"/>
        <v>1.310922681704521</v>
      </c>
    </row>
    <row r="2670" spans="1:21">
      <c r="A2670" s="80">
        <v>39178</v>
      </c>
      <c r="B2670" s="81">
        <v>0</v>
      </c>
      <c r="C2670" s="82">
        <v>4.1861608456995351E-3</v>
      </c>
      <c r="D2670" s="88">
        <f t="shared" si="706"/>
        <v>1.4240711768924907</v>
      </c>
      <c r="E2670" s="89">
        <f t="shared" si="711"/>
        <v>13481.423537849816</v>
      </c>
      <c r="F2670" s="126">
        <f t="shared" si="712"/>
        <v>605567.80932266719</v>
      </c>
      <c r="G2670" s="62">
        <f t="shared" si="713"/>
        <v>4.4918684412109985E-2</v>
      </c>
      <c r="H2670" s="88">
        <f t="shared" si="698"/>
        <v>0</v>
      </c>
      <c r="I2670" s="62">
        <f t="shared" si="707"/>
        <v>0</v>
      </c>
      <c r="J2670" s="89">
        <f t="shared" si="699"/>
        <v>0</v>
      </c>
      <c r="K2670" s="62">
        <f t="shared" si="708"/>
        <v>0</v>
      </c>
      <c r="L2670" s="90">
        <f t="shared" si="700"/>
        <v>83.723216913990697</v>
      </c>
      <c r="M2670" s="73">
        <f>0</f>
        <v>0</v>
      </c>
      <c r="N2670" s="89">
        <f t="shared" si="701"/>
        <v>0</v>
      </c>
      <c r="O2670" s="89">
        <f t="shared" si="702"/>
        <v>0</v>
      </c>
      <c r="P2670" s="89">
        <f t="shared" si="703"/>
        <v>0</v>
      </c>
      <c r="Q2670" s="62">
        <f t="shared" si="714"/>
        <v>0</v>
      </c>
      <c r="R2670" s="89">
        <f t="shared" si="709"/>
        <v>-83.723216913990697</v>
      </c>
      <c r="S2670" s="74">
        <f t="shared" si="710"/>
        <v>0</v>
      </c>
      <c r="T2670" s="91">
        <f t="shared" si="704"/>
        <v>2.4071176892490831E-2</v>
      </c>
      <c r="U2670" s="92">
        <f t="shared" si="705"/>
        <v>1.3240711768924907</v>
      </c>
    </row>
    <row r="2671" spans="1:21">
      <c r="A2671" s="80">
        <v>39179</v>
      </c>
      <c r="B2671" s="81">
        <v>0</v>
      </c>
      <c r="C2671" s="82">
        <v>3.1426675596163988E-3</v>
      </c>
      <c r="D2671" s="88">
        <f t="shared" si="706"/>
        <v>1.4198850160467911</v>
      </c>
      <c r="E2671" s="89">
        <f t="shared" si="711"/>
        <v>13397.700320935824</v>
      </c>
      <c r="F2671" s="126">
        <f t="shared" si="712"/>
        <v>605567.80932266719</v>
      </c>
      <c r="G2671" s="62">
        <f t="shared" si="713"/>
        <v>4.5199384582171973E-2</v>
      </c>
      <c r="H2671" s="88">
        <f t="shared" si="698"/>
        <v>0</v>
      </c>
      <c r="I2671" s="62">
        <f t="shared" si="707"/>
        <v>0</v>
      </c>
      <c r="J2671" s="89">
        <f t="shared" si="699"/>
        <v>0</v>
      </c>
      <c r="K2671" s="62">
        <f t="shared" si="708"/>
        <v>0</v>
      </c>
      <c r="L2671" s="90">
        <f t="shared" si="700"/>
        <v>62.853351192327978</v>
      </c>
      <c r="M2671" s="73">
        <f>0</f>
        <v>0</v>
      </c>
      <c r="N2671" s="89">
        <f t="shared" si="701"/>
        <v>0</v>
      </c>
      <c r="O2671" s="89">
        <f t="shared" si="702"/>
        <v>0</v>
      </c>
      <c r="P2671" s="89">
        <f t="shared" si="703"/>
        <v>0</v>
      </c>
      <c r="Q2671" s="62">
        <f t="shared" si="714"/>
        <v>0</v>
      </c>
      <c r="R2671" s="89">
        <f t="shared" si="709"/>
        <v>-62.853351192327978</v>
      </c>
      <c r="S2671" s="74">
        <f t="shared" si="710"/>
        <v>0</v>
      </c>
      <c r="T2671" s="91">
        <f t="shared" si="704"/>
        <v>1.988501604679116E-2</v>
      </c>
      <c r="U2671" s="92">
        <f t="shared" si="705"/>
        <v>1.319885016046791</v>
      </c>
    </row>
    <row r="2672" spans="1:21">
      <c r="A2672" s="80">
        <v>39180</v>
      </c>
      <c r="B2672" s="81">
        <v>0</v>
      </c>
      <c r="C2672" s="82">
        <v>3.600310531791258E-3</v>
      </c>
      <c r="D2672" s="88">
        <f t="shared" si="706"/>
        <v>1.4167423484871748</v>
      </c>
      <c r="E2672" s="89">
        <f t="shared" si="711"/>
        <v>13334.846969743496</v>
      </c>
      <c r="F2672" s="126">
        <f t="shared" si="712"/>
        <v>605567.80932266719</v>
      </c>
      <c r="G2672" s="62">
        <f t="shared" si="713"/>
        <v>4.5412430356095469E-2</v>
      </c>
      <c r="H2672" s="88">
        <f t="shared" si="698"/>
        <v>0</v>
      </c>
      <c r="I2672" s="62">
        <f t="shared" si="707"/>
        <v>0</v>
      </c>
      <c r="J2672" s="89">
        <f t="shared" si="699"/>
        <v>0</v>
      </c>
      <c r="K2672" s="62">
        <f t="shared" si="708"/>
        <v>0</v>
      </c>
      <c r="L2672" s="90">
        <f t="shared" si="700"/>
        <v>72.006210635825155</v>
      </c>
      <c r="M2672" s="73">
        <f>0</f>
        <v>0</v>
      </c>
      <c r="N2672" s="89">
        <f t="shared" si="701"/>
        <v>0</v>
      </c>
      <c r="O2672" s="89">
        <f t="shared" si="702"/>
        <v>0</v>
      </c>
      <c r="P2672" s="89">
        <f t="shared" si="703"/>
        <v>0</v>
      </c>
      <c r="Q2672" s="62">
        <f t="shared" si="714"/>
        <v>0</v>
      </c>
      <c r="R2672" s="89">
        <f t="shared" si="709"/>
        <v>-72.006210635825155</v>
      </c>
      <c r="S2672" s="74">
        <f t="shared" si="710"/>
        <v>0</v>
      </c>
      <c r="T2672" s="91">
        <f t="shared" si="704"/>
        <v>1.674234848717493E-2</v>
      </c>
      <c r="U2672" s="92">
        <f t="shared" si="705"/>
        <v>1.3167423484871748</v>
      </c>
    </row>
    <row r="2673" spans="1:21">
      <c r="A2673" s="80">
        <v>39181</v>
      </c>
      <c r="B2673" s="81">
        <v>1.524E-3</v>
      </c>
      <c r="C2673" s="82">
        <v>1.7647214041428998E-3</v>
      </c>
      <c r="D2673" s="88">
        <f t="shared" si="706"/>
        <v>1.4131420379553834</v>
      </c>
      <c r="E2673" s="89">
        <f t="shared" si="711"/>
        <v>13262.84075910767</v>
      </c>
      <c r="F2673" s="126">
        <f t="shared" si="712"/>
        <v>605567.80932266719</v>
      </c>
      <c r="G2673" s="62">
        <f t="shared" si="713"/>
        <v>4.5658982138258745E-2</v>
      </c>
      <c r="H2673" s="88">
        <f t="shared" si="698"/>
        <v>30.48</v>
      </c>
      <c r="I2673" s="62">
        <f t="shared" si="707"/>
        <v>304.8</v>
      </c>
      <c r="J2673" s="89">
        <f t="shared" si="699"/>
        <v>54.863999999999997</v>
      </c>
      <c r="K2673" s="62">
        <f t="shared" si="708"/>
        <v>1207.008</v>
      </c>
      <c r="L2673" s="90">
        <f t="shared" si="700"/>
        <v>35.294428082857998</v>
      </c>
      <c r="M2673" s="73">
        <f>0</f>
        <v>0</v>
      </c>
      <c r="N2673" s="89">
        <f t="shared" si="701"/>
        <v>0</v>
      </c>
      <c r="O2673" s="89">
        <f t="shared" si="702"/>
        <v>0</v>
      </c>
      <c r="P2673" s="89">
        <f t="shared" si="703"/>
        <v>0</v>
      </c>
      <c r="Q2673" s="62">
        <f t="shared" si="714"/>
        <v>0</v>
      </c>
      <c r="R2673" s="89">
        <f t="shared" si="709"/>
        <v>50.049571917141996</v>
      </c>
      <c r="S2673" s="74">
        <f t="shared" si="710"/>
        <v>1511.808</v>
      </c>
      <c r="T2673" s="91">
        <f t="shared" si="704"/>
        <v>1.314203795538349E-2</v>
      </c>
      <c r="U2673" s="92">
        <f t="shared" si="705"/>
        <v>1.3131420379553833</v>
      </c>
    </row>
    <row r="2674" spans="1:21">
      <c r="A2674" s="80">
        <v>39182</v>
      </c>
      <c r="B2674" s="81">
        <v>2.5399999999999999E-4</v>
      </c>
      <c r="C2674" s="82">
        <v>2.8059740371989689E-3</v>
      </c>
      <c r="D2674" s="88">
        <f t="shared" si="706"/>
        <v>1.4156445165512406</v>
      </c>
      <c r="E2674" s="89">
        <f t="shared" si="711"/>
        <v>13312.890331024812</v>
      </c>
      <c r="F2674" s="126">
        <f t="shared" si="712"/>
        <v>607079.61732266715</v>
      </c>
      <c r="G2674" s="62">
        <f t="shared" si="713"/>
        <v>4.5600887728182382E-2</v>
      </c>
      <c r="H2674" s="88">
        <f t="shared" si="698"/>
        <v>5.08</v>
      </c>
      <c r="I2674" s="62">
        <f t="shared" si="707"/>
        <v>50.800000000000004</v>
      </c>
      <c r="J2674" s="89">
        <f t="shared" si="699"/>
        <v>9.1439999999999984</v>
      </c>
      <c r="K2674" s="62">
        <f t="shared" si="708"/>
        <v>201.16799999999995</v>
      </c>
      <c r="L2674" s="90">
        <f t="shared" si="700"/>
        <v>56.119480743979381</v>
      </c>
      <c r="M2674" s="73">
        <f>0</f>
        <v>0</v>
      </c>
      <c r="N2674" s="89">
        <f t="shared" si="701"/>
        <v>0</v>
      </c>
      <c r="O2674" s="89">
        <f t="shared" si="702"/>
        <v>0</v>
      </c>
      <c r="P2674" s="89">
        <f t="shared" si="703"/>
        <v>0</v>
      </c>
      <c r="Q2674" s="62">
        <f t="shared" si="714"/>
        <v>0</v>
      </c>
      <c r="R2674" s="89">
        <f t="shared" si="709"/>
        <v>-41.895480743979384</v>
      </c>
      <c r="S2674" s="74">
        <f t="shared" si="710"/>
        <v>251.96799999999996</v>
      </c>
      <c r="T2674" s="91">
        <f t="shared" si="704"/>
        <v>1.5644516551240661E-2</v>
      </c>
      <c r="U2674" s="92">
        <f t="shared" si="705"/>
        <v>1.3156445165512405</v>
      </c>
    </row>
    <row r="2675" spans="1:21">
      <c r="A2675" s="80">
        <v>39183</v>
      </c>
      <c r="B2675" s="81">
        <v>0</v>
      </c>
      <c r="C2675" s="82">
        <v>5.1060102824783682E-3</v>
      </c>
      <c r="D2675" s="88">
        <f t="shared" si="706"/>
        <v>1.4135497425140418</v>
      </c>
      <c r="E2675" s="89">
        <f t="shared" si="711"/>
        <v>13270.994850280833</v>
      </c>
      <c r="F2675" s="126">
        <f t="shared" si="712"/>
        <v>607331.58532266715</v>
      </c>
      <c r="G2675" s="62">
        <f t="shared" si="713"/>
        <v>4.5763832491413796E-2</v>
      </c>
      <c r="H2675" s="88">
        <f t="shared" si="698"/>
        <v>0</v>
      </c>
      <c r="I2675" s="62">
        <f t="shared" si="707"/>
        <v>0</v>
      </c>
      <c r="J2675" s="89">
        <f t="shared" si="699"/>
        <v>0</v>
      </c>
      <c r="K2675" s="62">
        <f t="shared" si="708"/>
        <v>0</v>
      </c>
      <c r="L2675" s="90">
        <f t="shared" si="700"/>
        <v>102.12020564956737</v>
      </c>
      <c r="M2675" s="73">
        <f>0</f>
        <v>0</v>
      </c>
      <c r="N2675" s="89">
        <f t="shared" si="701"/>
        <v>0</v>
      </c>
      <c r="O2675" s="89">
        <f t="shared" si="702"/>
        <v>0</v>
      </c>
      <c r="P2675" s="89">
        <f t="shared" si="703"/>
        <v>0</v>
      </c>
      <c r="Q2675" s="62">
        <f t="shared" si="714"/>
        <v>0</v>
      </c>
      <c r="R2675" s="89">
        <f t="shared" si="709"/>
        <v>-102.12020564956737</v>
      </c>
      <c r="S2675" s="74">
        <f t="shared" si="710"/>
        <v>0</v>
      </c>
      <c r="T2675" s="91">
        <f t="shared" si="704"/>
        <v>1.354974251404184E-2</v>
      </c>
      <c r="U2675" s="92">
        <f t="shared" si="705"/>
        <v>1.3135497425140417</v>
      </c>
    </row>
    <row r="2676" spans="1:21">
      <c r="A2676" s="80">
        <v>39184</v>
      </c>
      <c r="B2676" s="81">
        <v>0</v>
      </c>
      <c r="C2676" s="82">
        <v>5.8760325933234379E-3</v>
      </c>
      <c r="D2676" s="88">
        <f t="shared" si="706"/>
        <v>1.4084437322315633</v>
      </c>
      <c r="E2676" s="89">
        <f t="shared" si="711"/>
        <v>13168.874644631265</v>
      </c>
      <c r="F2676" s="126">
        <f t="shared" si="712"/>
        <v>607331.58532266715</v>
      </c>
      <c r="G2676" s="62">
        <f t="shared" si="713"/>
        <v>4.6118715661878237E-2</v>
      </c>
      <c r="H2676" s="88">
        <f t="shared" si="698"/>
        <v>0</v>
      </c>
      <c r="I2676" s="62">
        <f t="shared" si="707"/>
        <v>0</v>
      </c>
      <c r="J2676" s="89">
        <f t="shared" si="699"/>
        <v>0</v>
      </c>
      <c r="K2676" s="62">
        <f t="shared" si="708"/>
        <v>0</v>
      </c>
      <c r="L2676" s="90">
        <f t="shared" si="700"/>
        <v>117.52065186646875</v>
      </c>
      <c r="M2676" s="73">
        <f>0</f>
        <v>0</v>
      </c>
      <c r="N2676" s="89">
        <f t="shared" si="701"/>
        <v>0</v>
      </c>
      <c r="O2676" s="89">
        <f t="shared" si="702"/>
        <v>0</v>
      </c>
      <c r="P2676" s="89">
        <f t="shared" si="703"/>
        <v>0</v>
      </c>
      <c r="Q2676" s="62">
        <f t="shared" si="714"/>
        <v>0</v>
      </c>
      <c r="R2676" s="89">
        <f t="shared" si="709"/>
        <v>-117.52065186646875</v>
      </c>
      <c r="S2676" s="74">
        <f t="shared" si="710"/>
        <v>0</v>
      </c>
      <c r="T2676" s="91">
        <f t="shared" si="704"/>
        <v>8.4437322315633612E-3</v>
      </c>
      <c r="U2676" s="92">
        <f t="shared" si="705"/>
        <v>1.3084437322315632</v>
      </c>
    </row>
    <row r="2677" spans="1:21">
      <c r="A2677" s="80">
        <v>39185</v>
      </c>
      <c r="B2677" s="81">
        <v>0</v>
      </c>
      <c r="C2677" s="82">
        <v>6.0851027338995837E-3</v>
      </c>
      <c r="D2677" s="88">
        <f t="shared" si="706"/>
        <v>1.4025676996382397</v>
      </c>
      <c r="E2677" s="89">
        <f t="shared" si="711"/>
        <v>13051.353992764796</v>
      </c>
      <c r="F2677" s="126">
        <f t="shared" si="712"/>
        <v>607331.58532266715</v>
      </c>
      <c r="G2677" s="62">
        <f t="shared" si="713"/>
        <v>4.6533990700072192E-2</v>
      </c>
      <c r="H2677" s="88">
        <f t="shared" si="698"/>
        <v>0</v>
      </c>
      <c r="I2677" s="62">
        <f t="shared" si="707"/>
        <v>0</v>
      </c>
      <c r="J2677" s="89">
        <f t="shared" si="699"/>
        <v>0</v>
      </c>
      <c r="K2677" s="62">
        <f t="shared" si="708"/>
        <v>0</v>
      </c>
      <c r="L2677" s="90">
        <f t="shared" si="700"/>
        <v>121.70205467799167</v>
      </c>
      <c r="M2677" s="73">
        <f>0</f>
        <v>0</v>
      </c>
      <c r="N2677" s="89">
        <f t="shared" si="701"/>
        <v>0</v>
      </c>
      <c r="O2677" s="89">
        <f t="shared" si="702"/>
        <v>0</v>
      </c>
      <c r="P2677" s="89">
        <f t="shared" si="703"/>
        <v>0</v>
      </c>
      <c r="Q2677" s="62">
        <f t="shared" si="714"/>
        <v>0</v>
      </c>
      <c r="R2677" s="89">
        <f t="shared" si="709"/>
        <v>-121.70205467799167</v>
      </c>
      <c r="S2677" s="74">
        <f t="shared" si="710"/>
        <v>0</v>
      </c>
      <c r="T2677" s="91">
        <f t="shared" si="704"/>
        <v>2.5676996382397732E-3</v>
      </c>
      <c r="U2677" s="92">
        <f t="shared" si="705"/>
        <v>1.3025676996382396</v>
      </c>
    </row>
    <row r="2678" spans="1:21">
      <c r="A2678" s="80">
        <v>39186</v>
      </c>
      <c r="B2678" s="81">
        <v>0</v>
      </c>
      <c r="C2678" s="82">
        <v>5.5867077597824156E-3</v>
      </c>
      <c r="D2678" s="88">
        <f t="shared" si="706"/>
        <v>1.3929651938086804</v>
      </c>
      <c r="E2678" s="89">
        <f t="shared" si="711"/>
        <v>12929.651938086805</v>
      </c>
      <c r="F2678" s="126">
        <f t="shared" si="712"/>
        <v>607331.58532266715</v>
      </c>
      <c r="G2678" s="62">
        <f t="shared" si="713"/>
        <v>4.6971998026772391E-2</v>
      </c>
      <c r="H2678" s="88">
        <f t="shared" si="698"/>
        <v>0</v>
      </c>
      <c r="I2678" s="62">
        <f t="shared" si="707"/>
        <v>0</v>
      </c>
      <c r="J2678" s="89">
        <f t="shared" si="699"/>
        <v>0</v>
      </c>
      <c r="K2678" s="62">
        <f t="shared" si="708"/>
        <v>0</v>
      </c>
      <c r="L2678" s="90">
        <f t="shared" si="700"/>
        <v>111.73415519564831</v>
      </c>
      <c r="M2678" s="73">
        <f>0</f>
        <v>0</v>
      </c>
      <c r="N2678" s="89">
        <f t="shared" si="701"/>
        <v>0</v>
      </c>
      <c r="O2678" s="89">
        <f t="shared" si="702"/>
        <v>0</v>
      </c>
      <c r="P2678" s="89">
        <f t="shared" si="703"/>
        <v>0</v>
      </c>
      <c r="Q2678" s="62">
        <f t="shared" si="714"/>
        <v>0</v>
      </c>
      <c r="R2678" s="89">
        <f t="shared" si="709"/>
        <v>-111.73415519564831</v>
      </c>
      <c r="S2678" s="74">
        <f t="shared" si="710"/>
        <v>0</v>
      </c>
      <c r="T2678" s="91">
        <f t="shared" si="704"/>
        <v>-7.0348061913194648E-3</v>
      </c>
      <c r="U2678" s="92">
        <f t="shared" si="705"/>
        <v>1.2929651938086804</v>
      </c>
    </row>
    <row r="2679" spans="1:21">
      <c r="A2679" s="80">
        <v>39187</v>
      </c>
      <c r="B2679" s="81">
        <v>4.5719999999999997E-3</v>
      </c>
      <c r="C2679" s="82">
        <v>4.9194711901995999E-3</v>
      </c>
      <c r="D2679" s="88">
        <f t="shared" si="706"/>
        <v>1.3817917782891156</v>
      </c>
      <c r="E2679" s="89">
        <f t="shared" si="711"/>
        <v>12817.917782891156</v>
      </c>
      <c r="F2679" s="126">
        <f t="shared" si="712"/>
        <v>607331.58532266715</v>
      </c>
      <c r="G2679" s="62">
        <f t="shared" si="713"/>
        <v>4.7381454274368108E-2</v>
      </c>
      <c r="H2679" s="88">
        <f t="shared" si="698"/>
        <v>91.44</v>
      </c>
      <c r="I2679" s="62">
        <f t="shared" si="707"/>
        <v>914.4</v>
      </c>
      <c r="J2679" s="89">
        <f t="shared" si="699"/>
        <v>164.59199999999996</v>
      </c>
      <c r="K2679" s="62">
        <f t="shared" si="708"/>
        <v>3621.0239999999985</v>
      </c>
      <c r="L2679" s="90">
        <f t="shared" si="700"/>
        <v>98.389423803992003</v>
      </c>
      <c r="M2679" s="73">
        <f>0</f>
        <v>0</v>
      </c>
      <c r="N2679" s="89">
        <f t="shared" si="701"/>
        <v>0</v>
      </c>
      <c r="O2679" s="89">
        <f t="shared" si="702"/>
        <v>0</v>
      </c>
      <c r="P2679" s="89">
        <f t="shared" si="703"/>
        <v>0</v>
      </c>
      <c r="Q2679" s="62">
        <f t="shared" si="714"/>
        <v>0</v>
      </c>
      <c r="R2679" s="89">
        <f t="shared" si="709"/>
        <v>157.64257619600792</v>
      </c>
      <c r="S2679" s="74">
        <f t="shared" si="710"/>
        <v>4535.4239999999982</v>
      </c>
      <c r="T2679" s="91">
        <f t="shared" si="704"/>
        <v>-1.820822171088432E-2</v>
      </c>
      <c r="U2679" s="92">
        <f t="shared" si="705"/>
        <v>1.2817917782891155</v>
      </c>
    </row>
    <row r="2680" spans="1:21">
      <c r="A2680" s="80">
        <v>39188</v>
      </c>
      <c r="B2680" s="81">
        <v>0</v>
      </c>
      <c r="C2680" s="82">
        <v>4.4557487327685948E-3</v>
      </c>
      <c r="D2680" s="88">
        <f t="shared" si="706"/>
        <v>1.3975560359087162</v>
      </c>
      <c r="E2680" s="89">
        <f t="shared" si="711"/>
        <v>12975.560359087163</v>
      </c>
      <c r="F2680" s="126">
        <f t="shared" si="712"/>
        <v>611867.00932266715</v>
      </c>
      <c r="G2680" s="62">
        <f t="shared" si="713"/>
        <v>4.7155343768576344E-2</v>
      </c>
      <c r="H2680" s="88">
        <f t="shared" si="698"/>
        <v>0</v>
      </c>
      <c r="I2680" s="62">
        <f t="shared" si="707"/>
        <v>0</v>
      </c>
      <c r="J2680" s="89">
        <f t="shared" si="699"/>
        <v>0</v>
      </c>
      <c r="K2680" s="62">
        <f t="shared" si="708"/>
        <v>0</v>
      </c>
      <c r="L2680" s="90">
        <f t="shared" si="700"/>
        <v>89.114974655371896</v>
      </c>
      <c r="M2680" s="73">
        <f>0</f>
        <v>0</v>
      </c>
      <c r="N2680" s="89">
        <f t="shared" si="701"/>
        <v>0</v>
      </c>
      <c r="O2680" s="89">
        <f t="shared" si="702"/>
        <v>0</v>
      </c>
      <c r="P2680" s="89">
        <f t="shared" si="703"/>
        <v>0</v>
      </c>
      <c r="Q2680" s="62">
        <f t="shared" si="714"/>
        <v>0</v>
      </c>
      <c r="R2680" s="89">
        <f t="shared" si="709"/>
        <v>-89.114974655371896</v>
      </c>
      <c r="S2680" s="74">
        <f t="shared" si="710"/>
        <v>0</v>
      </c>
      <c r="T2680" s="91">
        <f t="shared" si="704"/>
        <v>-2.443964091283668E-3</v>
      </c>
      <c r="U2680" s="92">
        <f t="shared" si="705"/>
        <v>1.2975560359087162</v>
      </c>
    </row>
    <row r="2681" spans="1:21">
      <c r="A2681" s="80">
        <v>39189</v>
      </c>
      <c r="B2681" s="81">
        <v>0</v>
      </c>
      <c r="C2681" s="82">
        <v>5.2259189478221016E-3</v>
      </c>
      <c r="D2681" s="88">
        <f t="shared" si="706"/>
        <v>1.3886445384431791</v>
      </c>
      <c r="E2681" s="89">
        <f t="shared" si="711"/>
        <v>12886.445384431792</v>
      </c>
      <c r="F2681" s="126">
        <f t="shared" si="712"/>
        <v>611867.00932266715</v>
      </c>
      <c r="G2681" s="62">
        <f t="shared" si="713"/>
        <v>4.7481442016730858E-2</v>
      </c>
      <c r="H2681" s="88">
        <f t="shared" si="698"/>
        <v>0</v>
      </c>
      <c r="I2681" s="62">
        <f t="shared" si="707"/>
        <v>0</v>
      </c>
      <c r="J2681" s="89">
        <f t="shared" si="699"/>
        <v>0</v>
      </c>
      <c r="K2681" s="62">
        <f t="shared" si="708"/>
        <v>0</v>
      </c>
      <c r="L2681" s="90">
        <f t="shared" si="700"/>
        <v>104.51837895644204</v>
      </c>
      <c r="M2681" s="73">
        <f>0</f>
        <v>0</v>
      </c>
      <c r="N2681" s="89">
        <f t="shared" si="701"/>
        <v>0</v>
      </c>
      <c r="O2681" s="89">
        <f t="shared" si="702"/>
        <v>0</v>
      </c>
      <c r="P2681" s="89">
        <f t="shared" si="703"/>
        <v>0</v>
      </c>
      <c r="Q2681" s="62">
        <f t="shared" si="714"/>
        <v>0</v>
      </c>
      <c r="R2681" s="89">
        <f t="shared" si="709"/>
        <v>-104.51837895644204</v>
      </c>
      <c r="S2681" s="74">
        <f t="shared" si="710"/>
        <v>0</v>
      </c>
      <c r="T2681" s="91">
        <f t="shared" si="704"/>
        <v>-1.1355461556820767E-2</v>
      </c>
      <c r="U2681" s="92">
        <f t="shared" si="705"/>
        <v>1.2886445384431791</v>
      </c>
    </row>
    <row r="2682" spans="1:21">
      <c r="A2682" s="80">
        <v>39190</v>
      </c>
      <c r="B2682" s="81">
        <v>5.0800000000000003E-3</v>
      </c>
      <c r="C2682" s="82">
        <v>4.2969751041692485E-3</v>
      </c>
      <c r="D2682" s="88">
        <f t="shared" si="706"/>
        <v>1.378192700547535</v>
      </c>
      <c r="E2682" s="89">
        <f t="shared" si="711"/>
        <v>12781.927005475351</v>
      </c>
      <c r="F2682" s="126">
        <f t="shared" si="712"/>
        <v>611867.00932266715</v>
      </c>
      <c r="G2682" s="62">
        <f t="shared" si="713"/>
        <v>4.7869699855159854E-2</v>
      </c>
      <c r="H2682" s="88">
        <f t="shared" si="698"/>
        <v>101.60000000000001</v>
      </c>
      <c r="I2682" s="62">
        <f t="shared" si="707"/>
        <v>1016</v>
      </c>
      <c r="J2682" s="89">
        <f t="shared" si="699"/>
        <v>182.88</v>
      </c>
      <c r="K2682" s="62">
        <f t="shared" si="708"/>
        <v>4023.3599999999997</v>
      </c>
      <c r="L2682" s="90">
        <f t="shared" si="700"/>
        <v>85.939502083384966</v>
      </c>
      <c r="M2682" s="73">
        <f>0</f>
        <v>0</v>
      </c>
      <c r="N2682" s="89">
        <f t="shared" si="701"/>
        <v>0</v>
      </c>
      <c r="O2682" s="89">
        <f t="shared" si="702"/>
        <v>0</v>
      </c>
      <c r="P2682" s="89">
        <f t="shared" si="703"/>
        <v>0</v>
      </c>
      <c r="Q2682" s="62">
        <f t="shared" si="714"/>
        <v>0</v>
      </c>
      <c r="R2682" s="89">
        <f t="shared" si="709"/>
        <v>198.54049791661504</v>
      </c>
      <c r="S2682" s="74">
        <f t="shared" si="710"/>
        <v>5039.3599999999997</v>
      </c>
      <c r="T2682" s="91">
        <f t="shared" si="704"/>
        <v>-2.1807299452464957E-2</v>
      </c>
      <c r="U2682" s="92">
        <f t="shared" si="705"/>
        <v>1.2781927005475349</v>
      </c>
    </row>
    <row r="2683" spans="1:21">
      <c r="A2683" s="80">
        <v>39191</v>
      </c>
      <c r="B2683" s="81">
        <v>2.5399999999999999E-4</v>
      </c>
      <c r="C2683" s="82">
        <v>5.230197017564304E-3</v>
      </c>
      <c r="D2683" s="88">
        <f t="shared" si="706"/>
        <v>1.3980467503391965</v>
      </c>
      <c r="E2683" s="89">
        <f t="shared" si="711"/>
        <v>12980.467503391965</v>
      </c>
      <c r="F2683" s="126">
        <f t="shared" si="712"/>
        <v>616906.36932266713</v>
      </c>
      <c r="G2683" s="62">
        <f t="shared" si="713"/>
        <v>4.7525743518980458E-2</v>
      </c>
      <c r="H2683" s="88">
        <f t="shared" si="698"/>
        <v>5.08</v>
      </c>
      <c r="I2683" s="62">
        <f t="shared" si="707"/>
        <v>50.800000000000004</v>
      </c>
      <c r="J2683" s="89">
        <f t="shared" si="699"/>
        <v>9.1439999999999984</v>
      </c>
      <c r="K2683" s="62">
        <f t="shared" si="708"/>
        <v>201.16799999999995</v>
      </c>
      <c r="L2683" s="90">
        <f t="shared" si="700"/>
        <v>104.60394035128608</v>
      </c>
      <c r="M2683" s="73">
        <f>0</f>
        <v>0</v>
      </c>
      <c r="N2683" s="89">
        <f t="shared" si="701"/>
        <v>0</v>
      </c>
      <c r="O2683" s="89">
        <f t="shared" si="702"/>
        <v>0</v>
      </c>
      <c r="P2683" s="89">
        <f t="shared" si="703"/>
        <v>0</v>
      </c>
      <c r="Q2683" s="62">
        <f t="shared" si="714"/>
        <v>0</v>
      </c>
      <c r="R2683" s="89">
        <f t="shared" si="709"/>
        <v>-90.379940351286081</v>
      </c>
      <c r="S2683" s="74">
        <f t="shared" si="710"/>
        <v>251.96799999999996</v>
      </c>
      <c r="T2683" s="91">
        <f t="shared" si="704"/>
        <v>-1.9532496608034577E-3</v>
      </c>
      <c r="U2683" s="92">
        <f t="shared" si="705"/>
        <v>1.2980467503391964</v>
      </c>
    </row>
    <row r="2684" spans="1:21">
      <c r="A2684" s="80">
        <v>39192</v>
      </c>
      <c r="B2684" s="81">
        <v>0</v>
      </c>
      <c r="C2684" s="82">
        <v>4.1712430153481462E-3</v>
      </c>
      <c r="D2684" s="88">
        <f t="shared" si="706"/>
        <v>1.3890087563040678</v>
      </c>
      <c r="E2684" s="89">
        <f t="shared" si="711"/>
        <v>12890.087563040679</v>
      </c>
      <c r="F2684" s="126">
        <f t="shared" si="712"/>
        <v>617158.33732266712</v>
      </c>
      <c r="G2684" s="62">
        <f t="shared" si="713"/>
        <v>4.7878521717123534E-2</v>
      </c>
      <c r="H2684" s="88">
        <f t="shared" si="698"/>
        <v>0</v>
      </c>
      <c r="I2684" s="62">
        <f t="shared" si="707"/>
        <v>0</v>
      </c>
      <c r="J2684" s="89">
        <f t="shared" si="699"/>
        <v>0</v>
      </c>
      <c r="K2684" s="62">
        <f t="shared" si="708"/>
        <v>0</v>
      </c>
      <c r="L2684" s="90">
        <f t="shared" si="700"/>
        <v>83.424860306962927</v>
      </c>
      <c r="M2684" s="73">
        <f>0</f>
        <v>0</v>
      </c>
      <c r="N2684" s="89">
        <f t="shared" si="701"/>
        <v>0</v>
      </c>
      <c r="O2684" s="89">
        <f t="shared" si="702"/>
        <v>0</v>
      </c>
      <c r="P2684" s="89">
        <f t="shared" si="703"/>
        <v>0</v>
      </c>
      <c r="Q2684" s="62">
        <f t="shared" si="714"/>
        <v>0</v>
      </c>
      <c r="R2684" s="89">
        <f t="shared" si="709"/>
        <v>-83.424860306962927</v>
      </c>
      <c r="S2684" s="74">
        <f t="shared" si="710"/>
        <v>0</v>
      </c>
      <c r="T2684" s="91">
        <f t="shared" si="704"/>
        <v>-1.0991243695932074E-2</v>
      </c>
      <c r="U2684" s="92">
        <f t="shared" si="705"/>
        <v>1.2890087563040677</v>
      </c>
    </row>
    <row r="2685" spans="1:21">
      <c r="A2685" s="80">
        <v>39193</v>
      </c>
      <c r="B2685" s="81">
        <v>0</v>
      </c>
      <c r="C2685" s="82">
        <v>4.6787909329496433E-3</v>
      </c>
      <c r="D2685" s="88">
        <f t="shared" si="706"/>
        <v>1.3806662702733716</v>
      </c>
      <c r="E2685" s="89">
        <f t="shared" si="711"/>
        <v>12806.662702733716</v>
      </c>
      <c r="F2685" s="126">
        <f t="shared" si="712"/>
        <v>617158.33732266712</v>
      </c>
      <c r="G2685" s="62">
        <f t="shared" si="713"/>
        <v>4.8190410854728624E-2</v>
      </c>
      <c r="H2685" s="88">
        <f t="shared" si="698"/>
        <v>0</v>
      </c>
      <c r="I2685" s="62">
        <f t="shared" si="707"/>
        <v>0</v>
      </c>
      <c r="J2685" s="89">
        <f t="shared" si="699"/>
        <v>0</v>
      </c>
      <c r="K2685" s="62">
        <f t="shared" si="708"/>
        <v>0</v>
      </c>
      <c r="L2685" s="90">
        <f t="shared" si="700"/>
        <v>93.575818658992858</v>
      </c>
      <c r="M2685" s="73">
        <f>0</f>
        <v>0</v>
      </c>
      <c r="N2685" s="89">
        <f t="shared" si="701"/>
        <v>0</v>
      </c>
      <c r="O2685" s="89">
        <f t="shared" si="702"/>
        <v>0</v>
      </c>
      <c r="P2685" s="89">
        <f t="shared" si="703"/>
        <v>0</v>
      </c>
      <c r="Q2685" s="62">
        <f t="shared" si="714"/>
        <v>0</v>
      </c>
      <c r="R2685" s="89">
        <f t="shared" si="709"/>
        <v>-93.575818658992858</v>
      </c>
      <c r="S2685" s="74">
        <f t="shared" si="710"/>
        <v>0</v>
      </c>
      <c r="T2685" s="91">
        <f t="shared" si="704"/>
        <v>-1.9333729726628279E-2</v>
      </c>
      <c r="U2685" s="92">
        <f t="shared" si="705"/>
        <v>1.2806662702733715</v>
      </c>
    </row>
    <row r="2686" spans="1:21">
      <c r="A2686" s="80">
        <v>39194</v>
      </c>
      <c r="B2686" s="81">
        <v>0</v>
      </c>
      <c r="C2686" s="82">
        <v>5.3942358994320686E-3</v>
      </c>
      <c r="D2686" s="88">
        <f t="shared" si="706"/>
        <v>1.3713086884074723</v>
      </c>
      <c r="E2686" s="89">
        <f t="shared" si="711"/>
        <v>12713.086884074723</v>
      </c>
      <c r="F2686" s="126">
        <f t="shared" si="712"/>
        <v>617158.33732266712</v>
      </c>
      <c r="G2686" s="62">
        <f t="shared" si="713"/>
        <v>4.8545120705165763E-2</v>
      </c>
      <c r="H2686" s="88">
        <f t="shared" si="698"/>
        <v>0</v>
      </c>
      <c r="I2686" s="62">
        <f t="shared" si="707"/>
        <v>0</v>
      </c>
      <c r="J2686" s="89">
        <f t="shared" si="699"/>
        <v>0</v>
      </c>
      <c r="K2686" s="62">
        <f t="shared" si="708"/>
        <v>0</v>
      </c>
      <c r="L2686" s="90">
        <f t="shared" si="700"/>
        <v>107.88471798864137</v>
      </c>
      <c r="M2686" s="73">
        <f>0</f>
        <v>0</v>
      </c>
      <c r="N2686" s="89">
        <f t="shared" si="701"/>
        <v>0</v>
      </c>
      <c r="O2686" s="89">
        <f t="shared" si="702"/>
        <v>0</v>
      </c>
      <c r="P2686" s="89">
        <f t="shared" si="703"/>
        <v>0</v>
      </c>
      <c r="Q2686" s="62">
        <f t="shared" si="714"/>
        <v>0</v>
      </c>
      <c r="R2686" s="89">
        <f t="shared" si="709"/>
        <v>-107.88471798864137</v>
      </c>
      <c r="S2686" s="74">
        <f t="shared" si="710"/>
        <v>0</v>
      </c>
      <c r="T2686" s="91">
        <f t="shared" si="704"/>
        <v>-2.869131159252758E-2</v>
      </c>
      <c r="U2686" s="92">
        <f t="shared" si="705"/>
        <v>1.2713086884074722</v>
      </c>
    </row>
    <row r="2687" spans="1:21">
      <c r="A2687" s="80">
        <v>39195</v>
      </c>
      <c r="B2687" s="81">
        <v>0</v>
      </c>
      <c r="C2687" s="82">
        <v>5.531884621834837E-3</v>
      </c>
      <c r="D2687" s="88">
        <f t="shared" si="706"/>
        <v>1.3605202166086081</v>
      </c>
      <c r="E2687" s="89">
        <f t="shared" si="711"/>
        <v>12605.202166086081</v>
      </c>
      <c r="F2687" s="126">
        <f t="shared" si="712"/>
        <v>617158.33732266712</v>
      </c>
      <c r="G2687" s="62">
        <f t="shared" si="713"/>
        <v>4.8960606041140151E-2</v>
      </c>
      <c r="H2687" s="88">
        <f t="shared" si="698"/>
        <v>0</v>
      </c>
      <c r="I2687" s="62">
        <f t="shared" si="707"/>
        <v>0</v>
      </c>
      <c r="J2687" s="89">
        <f t="shared" si="699"/>
        <v>0</v>
      </c>
      <c r="K2687" s="62">
        <f t="shared" si="708"/>
        <v>0</v>
      </c>
      <c r="L2687" s="90">
        <f t="shared" si="700"/>
        <v>110.63769243669674</v>
      </c>
      <c r="M2687" s="73">
        <f>0</f>
        <v>0</v>
      </c>
      <c r="N2687" s="89">
        <f t="shared" si="701"/>
        <v>0</v>
      </c>
      <c r="O2687" s="89">
        <f t="shared" si="702"/>
        <v>0</v>
      </c>
      <c r="P2687" s="89">
        <f t="shared" si="703"/>
        <v>0</v>
      </c>
      <c r="Q2687" s="62">
        <f t="shared" si="714"/>
        <v>0</v>
      </c>
      <c r="R2687" s="89">
        <f t="shared" si="709"/>
        <v>-110.63769243669674</v>
      </c>
      <c r="S2687" s="74">
        <f t="shared" si="710"/>
        <v>0</v>
      </c>
      <c r="T2687" s="91">
        <f t="shared" si="704"/>
        <v>-3.9479783391391798E-2</v>
      </c>
      <c r="U2687" s="92">
        <f t="shared" si="705"/>
        <v>1.260520216608608</v>
      </c>
    </row>
    <row r="2688" spans="1:21">
      <c r="A2688" s="80">
        <v>39196</v>
      </c>
      <c r="B2688" s="81">
        <v>0</v>
      </c>
      <c r="C2688" s="82">
        <v>5.7228609831231772E-3</v>
      </c>
      <c r="D2688" s="88">
        <f t="shared" si="706"/>
        <v>1.3494564473649384</v>
      </c>
      <c r="E2688" s="89">
        <f t="shared" si="711"/>
        <v>12494.564473649385</v>
      </c>
      <c r="F2688" s="126">
        <f t="shared" si="712"/>
        <v>617158.33732266712</v>
      </c>
      <c r="G2688" s="62">
        <f t="shared" si="713"/>
        <v>4.9394145640228856E-2</v>
      </c>
      <c r="H2688" s="88">
        <f t="shared" si="698"/>
        <v>0</v>
      </c>
      <c r="I2688" s="62">
        <f t="shared" si="707"/>
        <v>0</v>
      </c>
      <c r="J2688" s="89">
        <f t="shared" si="699"/>
        <v>0</v>
      </c>
      <c r="K2688" s="62">
        <f t="shared" si="708"/>
        <v>0</v>
      </c>
      <c r="L2688" s="90">
        <f t="shared" si="700"/>
        <v>114.45721966246354</v>
      </c>
      <c r="M2688" s="73">
        <f>0</f>
        <v>0</v>
      </c>
      <c r="N2688" s="89">
        <f t="shared" si="701"/>
        <v>0</v>
      </c>
      <c r="O2688" s="89">
        <f t="shared" si="702"/>
        <v>0</v>
      </c>
      <c r="P2688" s="89">
        <f t="shared" si="703"/>
        <v>0</v>
      </c>
      <c r="Q2688" s="62">
        <f t="shared" si="714"/>
        <v>0</v>
      </c>
      <c r="R2688" s="89">
        <f t="shared" si="709"/>
        <v>-114.45721966246354</v>
      </c>
      <c r="S2688" s="74">
        <f t="shared" si="710"/>
        <v>0</v>
      </c>
      <c r="T2688" s="91">
        <f t="shared" si="704"/>
        <v>-5.0543552635061495E-2</v>
      </c>
      <c r="U2688" s="92">
        <f t="shared" si="705"/>
        <v>1.2494564473649383</v>
      </c>
    </row>
    <row r="2689" spans="1:21">
      <c r="A2689" s="80">
        <v>39197</v>
      </c>
      <c r="B2689" s="81">
        <v>0</v>
      </c>
      <c r="C2689" s="82">
        <v>5.4212002726273419E-3</v>
      </c>
      <c r="D2689" s="88">
        <f t="shared" si="706"/>
        <v>1.3380107253986921</v>
      </c>
      <c r="E2689" s="89">
        <f t="shared" si="711"/>
        <v>12380.107253986922</v>
      </c>
      <c r="F2689" s="126">
        <f t="shared" si="712"/>
        <v>617158.33732266712</v>
      </c>
      <c r="G2689" s="62">
        <f t="shared" si="713"/>
        <v>4.9850806997161989E-2</v>
      </c>
      <c r="H2689" s="88">
        <f t="shared" si="698"/>
        <v>0</v>
      </c>
      <c r="I2689" s="62">
        <f t="shared" si="707"/>
        <v>0</v>
      </c>
      <c r="J2689" s="89">
        <f t="shared" si="699"/>
        <v>0</v>
      </c>
      <c r="K2689" s="62">
        <f t="shared" si="708"/>
        <v>0</v>
      </c>
      <c r="L2689" s="90">
        <f t="shared" si="700"/>
        <v>108.42400545254684</v>
      </c>
      <c r="M2689" s="73">
        <f>0</f>
        <v>0</v>
      </c>
      <c r="N2689" s="89">
        <f t="shared" si="701"/>
        <v>0</v>
      </c>
      <c r="O2689" s="89">
        <f t="shared" si="702"/>
        <v>0</v>
      </c>
      <c r="P2689" s="89">
        <f t="shared" si="703"/>
        <v>0</v>
      </c>
      <c r="Q2689" s="62">
        <f t="shared" si="714"/>
        <v>0</v>
      </c>
      <c r="R2689" s="89">
        <f t="shared" si="709"/>
        <v>-108.42400545254684</v>
      </c>
      <c r="S2689" s="74">
        <f t="shared" si="710"/>
        <v>0</v>
      </c>
      <c r="T2689" s="91">
        <f t="shared" si="704"/>
        <v>-6.1989274601307764E-2</v>
      </c>
      <c r="U2689" s="92">
        <f t="shared" si="705"/>
        <v>1.2380107253986921</v>
      </c>
    </row>
    <row r="2690" spans="1:21">
      <c r="A2690" s="80">
        <v>39198</v>
      </c>
      <c r="B2690" s="81">
        <v>0</v>
      </c>
      <c r="C2690" s="82">
        <v>5.4246944373736164E-3</v>
      </c>
      <c r="D2690" s="88">
        <f t="shared" si="706"/>
        <v>1.3271683248534374</v>
      </c>
      <c r="E2690" s="89">
        <f t="shared" si="711"/>
        <v>12271.683248534375</v>
      </c>
      <c r="F2690" s="126">
        <f t="shared" si="712"/>
        <v>617158.33732266712</v>
      </c>
      <c r="G2690" s="62">
        <f t="shared" si="713"/>
        <v>5.0291253842163444E-2</v>
      </c>
      <c r="H2690" s="88">
        <f t="shared" si="698"/>
        <v>0</v>
      </c>
      <c r="I2690" s="62">
        <f t="shared" si="707"/>
        <v>0</v>
      </c>
      <c r="J2690" s="89">
        <f t="shared" si="699"/>
        <v>0</v>
      </c>
      <c r="K2690" s="62">
        <f t="shared" si="708"/>
        <v>0</v>
      </c>
      <c r="L2690" s="90">
        <f t="shared" si="700"/>
        <v>108.49388874747233</v>
      </c>
      <c r="M2690" s="73">
        <f>0</f>
        <v>0</v>
      </c>
      <c r="N2690" s="89">
        <f t="shared" si="701"/>
        <v>0</v>
      </c>
      <c r="O2690" s="89">
        <f t="shared" si="702"/>
        <v>0</v>
      </c>
      <c r="P2690" s="89">
        <f t="shared" si="703"/>
        <v>0</v>
      </c>
      <c r="Q2690" s="62">
        <f t="shared" si="714"/>
        <v>0</v>
      </c>
      <c r="R2690" s="89">
        <f t="shared" si="709"/>
        <v>-108.49388874747233</v>
      </c>
      <c r="S2690" s="74">
        <f t="shared" si="710"/>
        <v>0</v>
      </c>
      <c r="T2690" s="91">
        <f t="shared" si="704"/>
        <v>-7.2831675146562525E-2</v>
      </c>
      <c r="U2690" s="92">
        <f t="shared" si="705"/>
        <v>1.2271683248534373</v>
      </c>
    </row>
    <row r="2691" spans="1:21">
      <c r="A2691" s="80">
        <v>39199</v>
      </c>
      <c r="B2691" s="81">
        <v>9.6519999999999991E-3</v>
      </c>
      <c r="C2691" s="82">
        <v>4.5132893762824889E-3</v>
      </c>
      <c r="D2691" s="88">
        <f t="shared" si="706"/>
        <v>1.3163189359786902</v>
      </c>
      <c r="E2691" s="89">
        <f t="shared" si="711"/>
        <v>12163.189359786902</v>
      </c>
      <c r="F2691" s="126">
        <f t="shared" si="712"/>
        <v>617158.33732266712</v>
      </c>
      <c r="G2691" s="62">
        <f t="shared" si="713"/>
        <v>5.073984454793358E-2</v>
      </c>
      <c r="H2691" s="88">
        <f t="shared" si="698"/>
        <v>193.04</v>
      </c>
      <c r="I2691" s="62">
        <f t="shared" si="707"/>
        <v>1930.3999999999999</v>
      </c>
      <c r="J2691" s="89">
        <f t="shared" si="699"/>
        <v>347.47199999999998</v>
      </c>
      <c r="K2691" s="62">
        <f t="shared" si="708"/>
        <v>7644.3839999999991</v>
      </c>
      <c r="L2691" s="90">
        <f t="shared" si="700"/>
        <v>90.26578752564977</v>
      </c>
      <c r="M2691" s="73">
        <f>0</f>
        <v>0</v>
      </c>
      <c r="N2691" s="89">
        <f t="shared" si="701"/>
        <v>0</v>
      </c>
      <c r="O2691" s="89">
        <f t="shared" si="702"/>
        <v>0</v>
      </c>
      <c r="P2691" s="89">
        <f t="shared" si="703"/>
        <v>0</v>
      </c>
      <c r="Q2691" s="62">
        <f t="shared" si="714"/>
        <v>0</v>
      </c>
      <c r="R2691" s="89">
        <f t="shared" si="709"/>
        <v>450.24621247435016</v>
      </c>
      <c r="S2691" s="74">
        <f t="shared" si="710"/>
        <v>9574.7839999999997</v>
      </c>
      <c r="T2691" s="91">
        <f t="shared" si="704"/>
        <v>-8.3681064021309703E-2</v>
      </c>
      <c r="U2691" s="92">
        <f t="shared" si="705"/>
        <v>1.2163189359786901</v>
      </c>
    </row>
    <row r="2692" spans="1:21">
      <c r="A2692" s="80">
        <v>39200</v>
      </c>
      <c r="B2692" s="81">
        <v>0</v>
      </c>
      <c r="C2692" s="82">
        <v>5.1327128307577215E-3</v>
      </c>
      <c r="D2692" s="88">
        <f t="shared" si="706"/>
        <v>1.3613435572261252</v>
      </c>
      <c r="E2692" s="89">
        <f t="shared" si="711"/>
        <v>12613.435572261253</v>
      </c>
      <c r="F2692" s="126">
        <f t="shared" si="712"/>
        <v>626733.12132266711</v>
      </c>
      <c r="G2692" s="62">
        <f t="shared" si="713"/>
        <v>4.9687741117966526E-2</v>
      </c>
      <c r="H2692" s="88">
        <f t="shared" si="698"/>
        <v>0</v>
      </c>
      <c r="I2692" s="62">
        <f t="shared" si="707"/>
        <v>0</v>
      </c>
      <c r="J2692" s="89">
        <f t="shared" si="699"/>
        <v>0</v>
      </c>
      <c r="K2692" s="62">
        <f t="shared" si="708"/>
        <v>0</v>
      </c>
      <c r="L2692" s="90">
        <f t="shared" si="700"/>
        <v>102.65425661515442</v>
      </c>
      <c r="M2692" s="73">
        <f>0</f>
        <v>0</v>
      </c>
      <c r="N2692" s="89">
        <f t="shared" si="701"/>
        <v>0</v>
      </c>
      <c r="O2692" s="89">
        <f t="shared" si="702"/>
        <v>0</v>
      </c>
      <c r="P2692" s="89">
        <f t="shared" si="703"/>
        <v>0</v>
      </c>
      <c r="Q2692" s="62">
        <f t="shared" si="714"/>
        <v>0</v>
      </c>
      <c r="R2692" s="89">
        <f t="shared" si="709"/>
        <v>-102.65425661515442</v>
      </c>
      <c r="S2692" s="74">
        <f t="shared" si="710"/>
        <v>0</v>
      </c>
      <c r="T2692" s="91">
        <f t="shared" si="704"/>
        <v>-3.86564427738747E-2</v>
      </c>
      <c r="U2692" s="92">
        <f t="shared" si="705"/>
        <v>1.2613435572261251</v>
      </c>
    </row>
    <row r="2693" spans="1:21">
      <c r="A2693" s="80">
        <v>39201</v>
      </c>
      <c r="B2693" s="81">
        <v>0</v>
      </c>
      <c r="C2693" s="82">
        <v>5.6600313386773252E-3</v>
      </c>
      <c r="D2693" s="88">
        <f t="shared" si="706"/>
        <v>1.3510781315646099</v>
      </c>
      <c r="E2693" s="89">
        <f t="shared" si="711"/>
        <v>12510.781315646098</v>
      </c>
      <c r="F2693" s="126">
        <f t="shared" si="712"/>
        <v>626733.12132266711</v>
      </c>
      <c r="G2693" s="62">
        <f t="shared" si="713"/>
        <v>5.0095442123895891E-2</v>
      </c>
      <c r="H2693" s="88">
        <f t="shared" si="698"/>
        <v>0</v>
      </c>
      <c r="I2693" s="62">
        <f t="shared" si="707"/>
        <v>0</v>
      </c>
      <c r="J2693" s="89">
        <f t="shared" si="699"/>
        <v>0</v>
      </c>
      <c r="K2693" s="62">
        <f t="shared" si="708"/>
        <v>0</v>
      </c>
      <c r="L2693" s="90">
        <f t="shared" si="700"/>
        <v>113.2006267735465</v>
      </c>
      <c r="M2693" s="73">
        <f>0</f>
        <v>0</v>
      </c>
      <c r="N2693" s="89">
        <f t="shared" si="701"/>
        <v>0</v>
      </c>
      <c r="O2693" s="89">
        <f t="shared" si="702"/>
        <v>0</v>
      </c>
      <c r="P2693" s="89">
        <f t="shared" si="703"/>
        <v>0</v>
      </c>
      <c r="Q2693" s="62">
        <f t="shared" si="714"/>
        <v>0</v>
      </c>
      <c r="R2693" s="89">
        <f t="shared" si="709"/>
        <v>-113.2006267735465</v>
      </c>
      <c r="S2693" s="74">
        <f t="shared" si="710"/>
        <v>0</v>
      </c>
      <c r="T2693" s="91">
        <f t="shared" si="704"/>
        <v>-4.8921868435390037E-2</v>
      </c>
      <c r="U2693" s="92">
        <f t="shared" si="705"/>
        <v>1.2510781315646098</v>
      </c>
    </row>
    <row r="2694" spans="1:21">
      <c r="A2694" s="80">
        <v>39202</v>
      </c>
      <c r="B2694" s="81">
        <v>0</v>
      </c>
      <c r="C2694" s="82">
        <v>5.9766859257514623E-3</v>
      </c>
      <c r="D2694" s="88">
        <f t="shared" si="706"/>
        <v>1.339758068887255</v>
      </c>
      <c r="E2694" s="89">
        <f t="shared" si="711"/>
        <v>12397.580688872551</v>
      </c>
      <c r="F2694" s="126">
        <f t="shared" si="712"/>
        <v>626733.12132266711</v>
      </c>
      <c r="G2694" s="62">
        <f t="shared" si="713"/>
        <v>5.0552856807392382E-2</v>
      </c>
      <c r="H2694" s="88">
        <f t="shared" si="698"/>
        <v>0</v>
      </c>
      <c r="I2694" s="62">
        <f t="shared" si="707"/>
        <v>0</v>
      </c>
      <c r="J2694" s="89">
        <f t="shared" si="699"/>
        <v>0</v>
      </c>
      <c r="K2694" s="62">
        <f t="shared" si="708"/>
        <v>0</v>
      </c>
      <c r="L2694" s="90">
        <f t="shared" si="700"/>
        <v>119.53371851502925</v>
      </c>
      <c r="M2694" s="73">
        <f>0</f>
        <v>0</v>
      </c>
      <c r="N2694" s="89">
        <f t="shared" si="701"/>
        <v>0</v>
      </c>
      <c r="O2694" s="89">
        <f t="shared" si="702"/>
        <v>0</v>
      </c>
      <c r="P2694" s="89">
        <f t="shared" si="703"/>
        <v>0</v>
      </c>
      <c r="Q2694" s="62">
        <f t="shared" si="714"/>
        <v>0</v>
      </c>
      <c r="R2694" s="89">
        <f t="shared" si="709"/>
        <v>-119.53371851502925</v>
      </c>
      <c r="S2694" s="74">
        <f t="shared" si="710"/>
        <v>0</v>
      </c>
      <c r="T2694" s="91">
        <f t="shared" si="704"/>
        <v>-6.0241931112744895E-2</v>
      </c>
      <c r="U2694" s="92">
        <f t="shared" si="705"/>
        <v>1.2397580688872549</v>
      </c>
    </row>
    <row r="2695" spans="1:21">
      <c r="A2695" s="80">
        <v>39203</v>
      </c>
      <c r="B2695" s="81">
        <v>0</v>
      </c>
      <c r="C2695" s="82">
        <v>6.5717530816306272E-3</v>
      </c>
      <c r="D2695" s="88">
        <f t="shared" si="706"/>
        <v>1.3278046970357522</v>
      </c>
      <c r="E2695" s="89">
        <f t="shared" si="711"/>
        <v>12278.046970357522</v>
      </c>
      <c r="F2695" s="126">
        <f t="shared" si="712"/>
        <v>626733.12132266711</v>
      </c>
      <c r="G2695" s="62">
        <f t="shared" si="713"/>
        <v>5.1045017406739682E-2</v>
      </c>
      <c r="H2695" s="88">
        <f t="shared" si="698"/>
        <v>0</v>
      </c>
      <c r="I2695" s="62">
        <f t="shared" si="707"/>
        <v>0</v>
      </c>
      <c r="J2695" s="89">
        <f t="shared" si="699"/>
        <v>0</v>
      </c>
      <c r="K2695" s="62">
        <f t="shared" si="708"/>
        <v>0</v>
      </c>
      <c r="L2695" s="90">
        <f t="shared" si="700"/>
        <v>131.43506163261253</v>
      </c>
      <c r="M2695" s="73">
        <f>0</f>
        <v>0</v>
      </c>
      <c r="N2695" s="89">
        <f t="shared" si="701"/>
        <v>0</v>
      </c>
      <c r="O2695" s="89">
        <f t="shared" si="702"/>
        <v>0</v>
      </c>
      <c r="P2695" s="89">
        <f t="shared" si="703"/>
        <v>0</v>
      </c>
      <c r="Q2695" s="62">
        <f t="shared" si="714"/>
        <v>0</v>
      </c>
      <c r="R2695" s="89">
        <f t="shared" si="709"/>
        <v>-131.43506163261253</v>
      </c>
      <c r="S2695" s="74">
        <f t="shared" si="710"/>
        <v>0</v>
      </c>
      <c r="T2695" s="91">
        <f t="shared" si="704"/>
        <v>-7.2195302964247698E-2</v>
      </c>
      <c r="U2695" s="92">
        <f t="shared" si="705"/>
        <v>1.2278046970357521</v>
      </c>
    </row>
    <row r="2696" spans="1:21">
      <c r="A2696" s="80">
        <v>39204</v>
      </c>
      <c r="B2696" s="81">
        <v>5.842E-3</v>
      </c>
      <c r="C2696" s="82">
        <v>6.573394560860155E-3</v>
      </c>
      <c r="D2696" s="88">
        <f t="shared" si="706"/>
        <v>1.314661190872491</v>
      </c>
      <c r="E2696" s="89">
        <f t="shared" si="711"/>
        <v>12146.61190872491</v>
      </c>
      <c r="F2696" s="126">
        <f t="shared" si="712"/>
        <v>626733.12132266711</v>
      </c>
      <c r="G2696" s="62">
        <f t="shared" si="713"/>
        <v>5.1597361143355933E-2</v>
      </c>
      <c r="H2696" s="88">
        <f t="shared" si="698"/>
        <v>116.84</v>
      </c>
      <c r="I2696" s="62">
        <f t="shared" si="707"/>
        <v>1168.4000000000001</v>
      </c>
      <c r="J2696" s="89">
        <f t="shared" si="699"/>
        <v>210.31200000000001</v>
      </c>
      <c r="K2696" s="62">
        <f t="shared" si="708"/>
        <v>4626.8639999999996</v>
      </c>
      <c r="L2696" s="90">
        <f t="shared" si="700"/>
        <v>131.46789121720309</v>
      </c>
      <c r="M2696" s="73">
        <f>0</f>
        <v>0</v>
      </c>
      <c r="N2696" s="89">
        <f t="shared" si="701"/>
        <v>0</v>
      </c>
      <c r="O2696" s="89">
        <f t="shared" si="702"/>
        <v>0</v>
      </c>
      <c r="P2696" s="89">
        <f t="shared" si="703"/>
        <v>0</v>
      </c>
      <c r="Q2696" s="62">
        <f t="shared" si="714"/>
        <v>0</v>
      </c>
      <c r="R2696" s="89">
        <f t="shared" si="709"/>
        <v>195.68410878279695</v>
      </c>
      <c r="S2696" s="74">
        <f t="shared" si="710"/>
        <v>5795.2639999999992</v>
      </c>
      <c r="T2696" s="91">
        <f t="shared" si="704"/>
        <v>-8.5338809127508908E-2</v>
      </c>
      <c r="U2696" s="92">
        <f t="shared" si="705"/>
        <v>1.2146611908724909</v>
      </c>
    </row>
    <row r="2697" spans="1:21">
      <c r="A2697" s="80">
        <v>39205</v>
      </c>
      <c r="B2697" s="81">
        <v>0</v>
      </c>
      <c r="C2697" s="82">
        <v>6.7244220810567914E-3</v>
      </c>
      <c r="D2697" s="88">
        <f t="shared" si="706"/>
        <v>1.3342296017507707</v>
      </c>
      <c r="E2697" s="89">
        <f t="shared" si="711"/>
        <v>12342.296017507706</v>
      </c>
      <c r="F2697" s="126">
        <f t="shared" si="712"/>
        <v>632528.38532266708</v>
      </c>
      <c r="G2697" s="62">
        <f t="shared" si="713"/>
        <v>5.1248842551290086E-2</v>
      </c>
      <c r="H2697" s="88">
        <f t="shared" si="698"/>
        <v>0</v>
      </c>
      <c r="I2697" s="62">
        <f t="shared" si="707"/>
        <v>0</v>
      </c>
      <c r="J2697" s="89">
        <f t="shared" si="699"/>
        <v>0</v>
      </c>
      <c r="K2697" s="62">
        <f t="shared" si="708"/>
        <v>0</v>
      </c>
      <c r="L2697" s="90">
        <f t="shared" si="700"/>
        <v>134.48844162113582</v>
      </c>
      <c r="M2697" s="73">
        <f>0</f>
        <v>0</v>
      </c>
      <c r="N2697" s="89">
        <f t="shared" si="701"/>
        <v>0</v>
      </c>
      <c r="O2697" s="89">
        <f t="shared" si="702"/>
        <v>0</v>
      </c>
      <c r="P2697" s="89">
        <f t="shared" si="703"/>
        <v>0</v>
      </c>
      <c r="Q2697" s="62">
        <f t="shared" si="714"/>
        <v>0</v>
      </c>
      <c r="R2697" s="89">
        <f t="shared" si="709"/>
        <v>-134.48844162113582</v>
      </c>
      <c r="S2697" s="74">
        <f t="shared" si="710"/>
        <v>0</v>
      </c>
      <c r="T2697" s="91">
        <f t="shared" si="704"/>
        <v>-6.5770398249229256E-2</v>
      </c>
      <c r="U2697" s="92">
        <f t="shared" si="705"/>
        <v>1.2342296017507706</v>
      </c>
    </row>
    <row r="2698" spans="1:21">
      <c r="A2698" s="80">
        <v>39206</v>
      </c>
      <c r="B2698" s="81">
        <v>6.8580000000000004E-3</v>
      </c>
      <c r="C2698" s="82">
        <v>6.7257126311918479E-3</v>
      </c>
      <c r="D2698" s="88">
        <f t="shared" si="706"/>
        <v>1.320780757588657</v>
      </c>
      <c r="E2698" s="89">
        <f t="shared" si="711"/>
        <v>12207.807575886571</v>
      </c>
      <c r="F2698" s="126">
        <f t="shared" si="712"/>
        <v>632528.38532266708</v>
      </c>
      <c r="G2698" s="62">
        <f t="shared" si="713"/>
        <v>5.1813430166778397E-2</v>
      </c>
      <c r="H2698" s="88">
        <f t="shared" si="698"/>
        <v>137.16</v>
      </c>
      <c r="I2698" s="62">
        <f t="shared" si="707"/>
        <v>1371.6</v>
      </c>
      <c r="J2698" s="89">
        <f t="shared" si="699"/>
        <v>246.88800000000001</v>
      </c>
      <c r="K2698" s="62">
        <f t="shared" si="708"/>
        <v>5431.5360000000001</v>
      </c>
      <c r="L2698" s="90">
        <f t="shared" si="700"/>
        <v>134.51425262383697</v>
      </c>
      <c r="M2698" s="73">
        <f>0</f>
        <v>0</v>
      </c>
      <c r="N2698" s="89">
        <f t="shared" si="701"/>
        <v>0</v>
      </c>
      <c r="O2698" s="89">
        <f t="shared" si="702"/>
        <v>0</v>
      </c>
      <c r="P2698" s="89">
        <f t="shared" si="703"/>
        <v>0</v>
      </c>
      <c r="Q2698" s="62">
        <f t="shared" si="714"/>
        <v>0</v>
      </c>
      <c r="R2698" s="89">
        <f t="shared" si="709"/>
        <v>249.53374737616303</v>
      </c>
      <c r="S2698" s="74">
        <f t="shared" si="710"/>
        <v>6803.1360000000004</v>
      </c>
      <c r="T2698" s="91">
        <f t="shared" si="704"/>
        <v>-7.9219242411342927E-2</v>
      </c>
      <c r="U2698" s="92">
        <f t="shared" si="705"/>
        <v>1.2207807575886569</v>
      </c>
    </row>
    <row r="2699" spans="1:21">
      <c r="A2699" s="80">
        <v>39207</v>
      </c>
      <c r="B2699" s="81">
        <v>8.3820000000000006E-3</v>
      </c>
      <c r="C2699" s="82">
        <v>5.2358037381689858E-3</v>
      </c>
      <c r="D2699" s="88">
        <f t="shared" si="706"/>
        <v>1.3457341323262733</v>
      </c>
      <c r="E2699" s="89">
        <f t="shared" si="711"/>
        <v>12457.341323262734</v>
      </c>
      <c r="F2699" s="126">
        <f t="shared" si="712"/>
        <v>639331.52132266713</v>
      </c>
      <c r="G2699" s="62">
        <f t="shared" si="713"/>
        <v>5.1321666857500711E-2</v>
      </c>
      <c r="H2699" s="88">
        <f t="shared" si="698"/>
        <v>167.64000000000001</v>
      </c>
      <c r="I2699" s="62">
        <f t="shared" si="707"/>
        <v>1676.4</v>
      </c>
      <c r="J2699" s="89">
        <f t="shared" si="699"/>
        <v>301.75200000000001</v>
      </c>
      <c r="K2699" s="62">
        <f t="shared" si="708"/>
        <v>6638.5439999999999</v>
      </c>
      <c r="L2699" s="90">
        <f t="shared" si="700"/>
        <v>104.71607476337972</v>
      </c>
      <c r="M2699" s="73">
        <f>0</f>
        <v>0</v>
      </c>
      <c r="N2699" s="89">
        <f t="shared" si="701"/>
        <v>0</v>
      </c>
      <c r="O2699" s="89">
        <f t="shared" si="702"/>
        <v>0</v>
      </c>
      <c r="P2699" s="89">
        <f t="shared" si="703"/>
        <v>0</v>
      </c>
      <c r="Q2699" s="62">
        <f t="shared" si="714"/>
        <v>0</v>
      </c>
      <c r="R2699" s="89">
        <f t="shared" si="709"/>
        <v>364.67592523662034</v>
      </c>
      <c r="S2699" s="74">
        <f t="shared" si="710"/>
        <v>8314.9439999999995</v>
      </c>
      <c r="T2699" s="91">
        <f t="shared" si="704"/>
        <v>-5.4265867673726653E-2</v>
      </c>
      <c r="U2699" s="92">
        <f t="shared" si="705"/>
        <v>1.2457341323262732</v>
      </c>
    </row>
    <row r="2700" spans="1:21">
      <c r="A2700" s="80">
        <v>39208</v>
      </c>
      <c r="B2700" s="81">
        <v>0</v>
      </c>
      <c r="C2700" s="82">
        <v>5.6697979498201391E-3</v>
      </c>
      <c r="D2700" s="88">
        <f t="shared" si="706"/>
        <v>1.3822017248499354</v>
      </c>
      <c r="E2700" s="89">
        <f t="shared" si="711"/>
        <v>12822.017248499355</v>
      </c>
      <c r="F2700" s="126">
        <f t="shared" si="712"/>
        <v>647646.46532266715</v>
      </c>
      <c r="G2700" s="62">
        <f t="shared" si="713"/>
        <v>5.0510497121540335E-2</v>
      </c>
      <c r="H2700" s="88">
        <f t="shared" si="698"/>
        <v>0</v>
      </c>
      <c r="I2700" s="62">
        <f t="shared" si="707"/>
        <v>0</v>
      </c>
      <c r="J2700" s="89">
        <f t="shared" si="699"/>
        <v>0</v>
      </c>
      <c r="K2700" s="62">
        <f t="shared" si="708"/>
        <v>0</v>
      </c>
      <c r="L2700" s="90">
        <f t="shared" si="700"/>
        <v>113.39595899640278</v>
      </c>
      <c r="M2700" s="73">
        <f>0</f>
        <v>0</v>
      </c>
      <c r="N2700" s="89">
        <f t="shared" si="701"/>
        <v>0</v>
      </c>
      <c r="O2700" s="89">
        <f t="shared" si="702"/>
        <v>0</v>
      </c>
      <c r="P2700" s="89">
        <f t="shared" si="703"/>
        <v>0</v>
      </c>
      <c r="Q2700" s="62">
        <f t="shared" si="714"/>
        <v>0</v>
      </c>
      <c r="R2700" s="89">
        <f t="shared" si="709"/>
        <v>-113.39595899640278</v>
      </c>
      <c r="S2700" s="74">
        <f t="shared" si="710"/>
        <v>0</v>
      </c>
      <c r="T2700" s="91">
        <f t="shared" si="704"/>
        <v>-1.7798275150064491E-2</v>
      </c>
      <c r="U2700" s="92">
        <f t="shared" si="705"/>
        <v>1.2822017248499353</v>
      </c>
    </row>
    <row r="2701" spans="1:21">
      <c r="A2701" s="80">
        <v>39209</v>
      </c>
      <c r="B2701" s="81">
        <v>0</v>
      </c>
      <c r="C2701" s="82">
        <v>4.8875984000030098E-3</v>
      </c>
      <c r="D2701" s="88">
        <f t="shared" si="706"/>
        <v>1.3708621289502951</v>
      </c>
      <c r="E2701" s="89">
        <f t="shared" si="711"/>
        <v>12708.621289502951</v>
      </c>
      <c r="F2701" s="126">
        <f t="shared" si="712"/>
        <v>647646.46532266715</v>
      </c>
      <c r="G2701" s="62">
        <f t="shared" si="713"/>
        <v>5.0961190090510394E-2</v>
      </c>
      <c r="H2701" s="88">
        <f t="shared" si="698"/>
        <v>0</v>
      </c>
      <c r="I2701" s="62">
        <f t="shared" si="707"/>
        <v>0</v>
      </c>
      <c r="J2701" s="89">
        <f t="shared" si="699"/>
        <v>0</v>
      </c>
      <c r="K2701" s="62">
        <f t="shared" si="708"/>
        <v>0</v>
      </c>
      <c r="L2701" s="90">
        <f t="shared" si="700"/>
        <v>97.751968000060202</v>
      </c>
      <c r="M2701" s="73">
        <f>0</f>
        <v>0</v>
      </c>
      <c r="N2701" s="89">
        <f t="shared" si="701"/>
        <v>0</v>
      </c>
      <c r="O2701" s="89">
        <f t="shared" si="702"/>
        <v>0</v>
      </c>
      <c r="P2701" s="89">
        <f t="shared" si="703"/>
        <v>0</v>
      </c>
      <c r="Q2701" s="62">
        <f t="shared" si="714"/>
        <v>0</v>
      </c>
      <c r="R2701" s="89">
        <f t="shared" si="709"/>
        <v>-97.751968000060202</v>
      </c>
      <c r="S2701" s="74">
        <f t="shared" si="710"/>
        <v>0</v>
      </c>
      <c r="T2701" s="91">
        <f t="shared" si="704"/>
        <v>-2.9137871049704778E-2</v>
      </c>
      <c r="U2701" s="92">
        <f t="shared" si="705"/>
        <v>1.270862128950295</v>
      </c>
    </row>
    <row r="2702" spans="1:21">
      <c r="A2702" s="80">
        <v>39210</v>
      </c>
      <c r="B2702" s="81">
        <v>0</v>
      </c>
      <c r="C2702" s="82">
        <v>5.0719193026708175E-3</v>
      </c>
      <c r="D2702" s="88">
        <f t="shared" si="706"/>
        <v>1.361086932150289</v>
      </c>
      <c r="E2702" s="89">
        <f t="shared" si="711"/>
        <v>12610.869321502891</v>
      </c>
      <c r="F2702" s="126">
        <f t="shared" si="712"/>
        <v>647646.46532266715</v>
      </c>
      <c r="G2702" s="62">
        <f t="shared" si="713"/>
        <v>5.1356210964644614E-2</v>
      </c>
      <c r="H2702" s="88">
        <f t="shared" si="698"/>
        <v>0</v>
      </c>
      <c r="I2702" s="62">
        <f t="shared" si="707"/>
        <v>0</v>
      </c>
      <c r="J2702" s="89">
        <f t="shared" si="699"/>
        <v>0</v>
      </c>
      <c r="K2702" s="62">
        <f t="shared" si="708"/>
        <v>0</v>
      </c>
      <c r="L2702" s="90">
        <f t="shared" si="700"/>
        <v>101.43838605341635</v>
      </c>
      <c r="M2702" s="73">
        <f>0</f>
        <v>0</v>
      </c>
      <c r="N2702" s="89">
        <f t="shared" si="701"/>
        <v>0</v>
      </c>
      <c r="O2702" s="89">
        <f t="shared" si="702"/>
        <v>0</v>
      </c>
      <c r="P2702" s="89">
        <f t="shared" si="703"/>
        <v>0</v>
      </c>
      <c r="Q2702" s="62">
        <f t="shared" si="714"/>
        <v>0</v>
      </c>
      <c r="R2702" s="89">
        <f t="shared" si="709"/>
        <v>-101.43838605341635</v>
      </c>
      <c r="S2702" s="74">
        <f t="shared" si="710"/>
        <v>0</v>
      </c>
      <c r="T2702" s="91">
        <f t="shared" si="704"/>
        <v>-3.8913067849710936E-2</v>
      </c>
      <c r="U2702" s="92">
        <f t="shared" si="705"/>
        <v>1.2610869321502889</v>
      </c>
    </row>
    <row r="2703" spans="1:21">
      <c r="A2703" s="80">
        <v>39211</v>
      </c>
      <c r="B2703" s="81">
        <v>0</v>
      </c>
      <c r="C2703" s="82">
        <v>4.8636652941362393E-3</v>
      </c>
      <c r="D2703" s="88">
        <f t="shared" si="706"/>
        <v>1.3509430935449473</v>
      </c>
      <c r="E2703" s="89">
        <f t="shared" si="711"/>
        <v>12509.430935449474</v>
      </c>
      <c r="F2703" s="126">
        <f t="shared" si="712"/>
        <v>647646.46532266715</v>
      </c>
      <c r="G2703" s="62">
        <f t="shared" si="713"/>
        <v>5.177265605962568E-2</v>
      </c>
      <c r="H2703" s="88">
        <f t="shared" si="698"/>
        <v>0</v>
      </c>
      <c r="I2703" s="62">
        <f t="shared" si="707"/>
        <v>0</v>
      </c>
      <c r="J2703" s="89">
        <f t="shared" si="699"/>
        <v>0</v>
      </c>
      <c r="K2703" s="62">
        <f t="shared" si="708"/>
        <v>0</v>
      </c>
      <c r="L2703" s="90">
        <f t="shared" si="700"/>
        <v>97.273305882724785</v>
      </c>
      <c r="M2703" s="73">
        <f>0</f>
        <v>0</v>
      </c>
      <c r="N2703" s="89">
        <f t="shared" si="701"/>
        <v>0</v>
      </c>
      <c r="O2703" s="89">
        <f t="shared" si="702"/>
        <v>0</v>
      </c>
      <c r="P2703" s="89">
        <f t="shared" si="703"/>
        <v>0</v>
      </c>
      <c r="Q2703" s="62">
        <f t="shared" si="714"/>
        <v>0</v>
      </c>
      <c r="R2703" s="89">
        <f t="shared" si="709"/>
        <v>-97.273305882724785</v>
      </c>
      <c r="S2703" s="74">
        <f t="shared" si="710"/>
        <v>0</v>
      </c>
      <c r="T2703" s="91">
        <f t="shared" si="704"/>
        <v>-4.9056906455052562E-2</v>
      </c>
      <c r="U2703" s="92">
        <f t="shared" si="705"/>
        <v>1.2509430935449473</v>
      </c>
    </row>
    <row r="2704" spans="1:21">
      <c r="A2704" s="80">
        <v>39212</v>
      </c>
      <c r="B2704" s="81">
        <v>0</v>
      </c>
      <c r="C2704" s="82">
        <v>5.0999973227837158E-3</v>
      </c>
      <c r="D2704" s="88">
        <f t="shared" si="706"/>
        <v>1.341215762956675</v>
      </c>
      <c r="E2704" s="89">
        <f t="shared" si="711"/>
        <v>12412.157629566749</v>
      </c>
      <c r="F2704" s="126">
        <f t="shared" si="712"/>
        <v>647646.46532266715</v>
      </c>
      <c r="G2704" s="62">
        <f t="shared" si="713"/>
        <v>5.217839513896614E-2</v>
      </c>
      <c r="H2704" s="88">
        <f t="shared" si="698"/>
        <v>0</v>
      </c>
      <c r="I2704" s="62">
        <f t="shared" si="707"/>
        <v>0</v>
      </c>
      <c r="J2704" s="89">
        <f t="shared" si="699"/>
        <v>0</v>
      </c>
      <c r="K2704" s="62">
        <f t="shared" si="708"/>
        <v>0</v>
      </c>
      <c r="L2704" s="90">
        <f t="shared" si="700"/>
        <v>101.99994645567432</v>
      </c>
      <c r="M2704" s="73">
        <f>0</f>
        <v>0</v>
      </c>
      <c r="N2704" s="89">
        <f t="shared" si="701"/>
        <v>0</v>
      </c>
      <c r="O2704" s="89">
        <f t="shared" si="702"/>
        <v>0</v>
      </c>
      <c r="P2704" s="89">
        <f t="shared" si="703"/>
        <v>0</v>
      </c>
      <c r="Q2704" s="62">
        <f t="shared" si="714"/>
        <v>0</v>
      </c>
      <c r="R2704" s="89">
        <f t="shared" si="709"/>
        <v>-101.99994645567432</v>
      </c>
      <c r="S2704" s="74">
        <f t="shared" si="710"/>
        <v>0</v>
      </c>
      <c r="T2704" s="91">
        <f t="shared" si="704"/>
        <v>-5.8784237043324916E-2</v>
      </c>
      <c r="U2704" s="92">
        <f t="shared" si="705"/>
        <v>1.2412157629566749</v>
      </c>
    </row>
    <row r="2705" spans="1:21">
      <c r="A2705" s="80">
        <v>39213</v>
      </c>
      <c r="B2705" s="81">
        <v>0</v>
      </c>
      <c r="C2705" s="82">
        <v>5.9347599641097161E-3</v>
      </c>
      <c r="D2705" s="88">
        <f t="shared" si="706"/>
        <v>1.3310157683111075</v>
      </c>
      <c r="E2705" s="89">
        <f t="shared" si="711"/>
        <v>12310.157683111074</v>
      </c>
      <c r="F2705" s="126">
        <f t="shared" si="712"/>
        <v>647646.46532266715</v>
      </c>
      <c r="G2705" s="62">
        <f t="shared" si="713"/>
        <v>5.2610736758571829E-2</v>
      </c>
      <c r="H2705" s="88">
        <f t="shared" si="698"/>
        <v>0</v>
      </c>
      <c r="I2705" s="62">
        <f t="shared" si="707"/>
        <v>0</v>
      </c>
      <c r="J2705" s="89">
        <f t="shared" si="699"/>
        <v>0</v>
      </c>
      <c r="K2705" s="62">
        <f t="shared" si="708"/>
        <v>0</v>
      </c>
      <c r="L2705" s="90">
        <f t="shared" si="700"/>
        <v>118.69519928219432</v>
      </c>
      <c r="M2705" s="73">
        <f>0</f>
        <v>0</v>
      </c>
      <c r="N2705" s="89">
        <f t="shared" si="701"/>
        <v>0</v>
      </c>
      <c r="O2705" s="89">
        <f t="shared" si="702"/>
        <v>0</v>
      </c>
      <c r="P2705" s="89">
        <f t="shared" si="703"/>
        <v>0</v>
      </c>
      <c r="Q2705" s="62">
        <f t="shared" si="714"/>
        <v>0</v>
      </c>
      <c r="R2705" s="89">
        <f t="shared" si="709"/>
        <v>-118.69519928219432</v>
      </c>
      <c r="S2705" s="74">
        <f t="shared" si="710"/>
        <v>0</v>
      </c>
      <c r="T2705" s="91">
        <f t="shared" si="704"/>
        <v>-6.898423168889245E-2</v>
      </c>
      <c r="U2705" s="92">
        <f t="shared" si="705"/>
        <v>1.2310157683111074</v>
      </c>
    </row>
    <row r="2706" spans="1:21">
      <c r="A2706" s="80">
        <v>39214</v>
      </c>
      <c r="B2706" s="81">
        <v>0</v>
      </c>
      <c r="C2706" s="82">
        <v>6.4082879965662335E-3</v>
      </c>
      <c r="D2706" s="88">
        <f t="shared" si="706"/>
        <v>1.319146248382888</v>
      </c>
      <c r="E2706" s="89">
        <f t="shared" si="711"/>
        <v>12191.46248382888</v>
      </c>
      <c r="F2706" s="126">
        <f t="shared" si="712"/>
        <v>647646.46532266715</v>
      </c>
      <c r="G2706" s="62">
        <f t="shared" si="713"/>
        <v>5.3122951096451702E-2</v>
      </c>
      <c r="H2706" s="88">
        <f t="shared" ref="H2706:H2769" si="715">B2706*($D$12+$D$11)*10000</f>
        <v>0</v>
      </c>
      <c r="I2706" s="62">
        <f t="shared" si="707"/>
        <v>0</v>
      </c>
      <c r="J2706" s="89">
        <f t="shared" ref="J2706:J2769" si="716">B2706*$K$14*$D$10*10000</f>
        <v>0</v>
      </c>
      <c r="K2706" s="62">
        <f t="shared" si="708"/>
        <v>0</v>
      </c>
      <c r="L2706" s="90">
        <f t="shared" ref="L2706:L2769" si="717">C2706*($D$12+$D$11)*10000</f>
        <v>128.16575993132466</v>
      </c>
      <c r="M2706" s="73">
        <f>0</f>
        <v>0</v>
      </c>
      <c r="N2706" s="89">
        <f t="shared" ref="N2706:N2769" si="718">IF(D2706&lt;$N$10,0,(2/3*$N$12*SQRT(2*$N$13)*$N$11*(D2706-$N$10)^(3/2))*24*60*60)</f>
        <v>0</v>
      </c>
      <c r="O2706" s="89">
        <f t="shared" ref="O2706:O2769" si="719">IF(D2706&lt;$N$10,0,(D2706-$N$10)*10000*($D$12+$D$11))</f>
        <v>0</v>
      </c>
      <c r="P2706" s="89">
        <f t="shared" ref="P2706:P2769" si="720">IF(N2706&gt;O2706,O2706,N2706)</f>
        <v>0</v>
      </c>
      <c r="Q2706" s="62">
        <f t="shared" si="714"/>
        <v>0</v>
      </c>
      <c r="R2706" s="89">
        <f t="shared" si="709"/>
        <v>-128.16575993132466</v>
      </c>
      <c r="S2706" s="74">
        <f t="shared" si="710"/>
        <v>0</v>
      </c>
      <c r="T2706" s="91">
        <f t="shared" ref="T2706:T2769" si="721">D2706-$D$14</f>
        <v>-8.0853751617111946E-2</v>
      </c>
      <c r="U2706" s="92">
        <f t="shared" ref="U2706:U2769" si="722">IF(D2706&lt;$D$13,0,D2706-$D$13)</f>
        <v>1.2191462483828879</v>
      </c>
    </row>
    <row r="2707" spans="1:21">
      <c r="A2707" s="80">
        <v>39215</v>
      </c>
      <c r="B2707" s="81">
        <v>3.2511999999999999E-2</v>
      </c>
      <c r="C2707" s="82">
        <v>5.1567323601800609E-3</v>
      </c>
      <c r="D2707" s="88">
        <f t="shared" ref="D2707:D2770" si="723">IF(E2707&lt;$D$11*10000*($D$14-$D$13),(E2707+$D$13*$D$11*10000)/($D$11*10000),(E2707+$D$13*$D$11*10000+$D$14*$D$12*10000)/($D$11*10000+$D$12*10000))</f>
        <v>1.3063296723897557</v>
      </c>
      <c r="E2707" s="89">
        <f t="shared" si="711"/>
        <v>12063.296723897556</v>
      </c>
      <c r="F2707" s="126">
        <f t="shared" si="712"/>
        <v>647646.46532266715</v>
      </c>
      <c r="G2707" s="62">
        <f t="shared" si="713"/>
        <v>5.3687352648772259E-2</v>
      </c>
      <c r="H2707" s="88">
        <f t="shared" si="715"/>
        <v>650.24</v>
      </c>
      <c r="I2707" s="62">
        <f t="shared" ref="I2707:I2770" si="724">H2707*$J$4*1000</f>
        <v>6502.4000000000005</v>
      </c>
      <c r="J2707" s="89">
        <f t="shared" si="716"/>
        <v>1170.4319999999998</v>
      </c>
      <c r="K2707" s="62">
        <f t="shared" ref="K2707:K2770" si="725">1000*J2707*($J$11*$J$5+$J$12*$J$6+$J$13*$J$7)</f>
        <v>25749.503999999994</v>
      </c>
      <c r="L2707" s="90">
        <f t="shared" si="717"/>
        <v>103.13464720360122</v>
      </c>
      <c r="M2707" s="73">
        <f>0</f>
        <v>0</v>
      </c>
      <c r="N2707" s="89">
        <f t="shared" si="718"/>
        <v>0</v>
      </c>
      <c r="O2707" s="89">
        <f t="shared" si="719"/>
        <v>0</v>
      </c>
      <c r="P2707" s="89">
        <f t="shared" si="720"/>
        <v>0</v>
      </c>
      <c r="Q2707" s="62">
        <f t="shared" si="714"/>
        <v>0</v>
      </c>
      <c r="R2707" s="89">
        <f t="shared" ref="R2707:R2770" si="726">H2707+J2707-L2707-P2707</f>
        <v>1717.5373527963986</v>
      </c>
      <c r="S2707" s="74">
        <f t="shared" ref="S2707:S2770" si="727">I2707+K2707-M2707-Q2707</f>
        <v>32251.903999999995</v>
      </c>
      <c r="T2707" s="91">
        <f t="shared" si="721"/>
        <v>-9.3670327610244186E-2</v>
      </c>
      <c r="U2707" s="92">
        <f t="shared" si="722"/>
        <v>1.2063296723897556</v>
      </c>
    </row>
    <row r="2708" spans="1:21">
      <c r="A2708" s="80">
        <v>39216</v>
      </c>
      <c r="B2708" s="81">
        <v>0</v>
      </c>
      <c r="C2708" s="82">
        <v>4.430388372689934E-3</v>
      </c>
      <c r="D2708" s="88">
        <f t="shared" si="723"/>
        <v>1.4390417038346976</v>
      </c>
      <c r="E2708" s="89">
        <f t="shared" ref="E2708:E2771" si="728">E2707+R2707</f>
        <v>13780.834076693955</v>
      </c>
      <c r="F2708" s="126">
        <f t="shared" ref="F2708:F2771" si="729">F2707+S2707</f>
        <v>679898.36932266713</v>
      </c>
      <c r="G2708" s="62">
        <f t="shared" ref="G2708:G2771" si="730">F2708/(E2708*1000)</f>
        <v>4.9336518061160482E-2</v>
      </c>
      <c r="H2708" s="88">
        <f t="shared" si="715"/>
        <v>0</v>
      </c>
      <c r="I2708" s="62">
        <f t="shared" si="724"/>
        <v>0</v>
      </c>
      <c r="J2708" s="89">
        <f t="shared" si="716"/>
        <v>0</v>
      </c>
      <c r="K2708" s="62">
        <f t="shared" si="725"/>
        <v>0</v>
      </c>
      <c r="L2708" s="90">
        <f t="shared" si="717"/>
        <v>88.607767453798687</v>
      </c>
      <c r="M2708" s="73">
        <f>0</f>
        <v>0</v>
      </c>
      <c r="N2708" s="89">
        <f t="shared" si="718"/>
        <v>0</v>
      </c>
      <c r="O2708" s="89">
        <f t="shared" si="719"/>
        <v>0</v>
      </c>
      <c r="P2708" s="89">
        <f t="shared" si="720"/>
        <v>0</v>
      </c>
      <c r="Q2708" s="62">
        <f t="shared" ref="Q2708:Q2771" si="731">P2708*1000*G2708</f>
        <v>0</v>
      </c>
      <c r="R2708" s="89">
        <f t="shared" si="726"/>
        <v>-88.607767453798687</v>
      </c>
      <c r="S2708" s="74">
        <f t="shared" si="727"/>
        <v>0</v>
      </c>
      <c r="T2708" s="91">
        <f t="shared" si="721"/>
        <v>3.9041703834697739E-2</v>
      </c>
      <c r="U2708" s="92">
        <f t="shared" si="722"/>
        <v>1.3390417038346976</v>
      </c>
    </row>
    <row r="2709" spans="1:21">
      <c r="A2709" s="80">
        <v>39217</v>
      </c>
      <c r="B2709" s="81">
        <v>0</v>
      </c>
      <c r="C2709" s="82">
        <v>5.2284617117733774E-3</v>
      </c>
      <c r="D2709" s="88">
        <f t="shared" si="723"/>
        <v>1.4346113154620077</v>
      </c>
      <c r="E2709" s="89">
        <f t="shared" si="728"/>
        <v>13692.226309240155</v>
      </c>
      <c r="F2709" s="126">
        <f t="shared" si="729"/>
        <v>679898.36932266713</v>
      </c>
      <c r="G2709" s="62">
        <f t="shared" si="730"/>
        <v>4.9655794022615586E-2</v>
      </c>
      <c r="H2709" s="88">
        <f t="shared" si="715"/>
        <v>0</v>
      </c>
      <c r="I2709" s="62">
        <f t="shared" si="724"/>
        <v>0</v>
      </c>
      <c r="J2709" s="89">
        <f t="shared" si="716"/>
        <v>0</v>
      </c>
      <c r="K2709" s="62">
        <f t="shared" si="725"/>
        <v>0</v>
      </c>
      <c r="L2709" s="90">
        <f t="shared" si="717"/>
        <v>104.56923423546755</v>
      </c>
      <c r="M2709" s="73">
        <f>0</f>
        <v>0</v>
      </c>
      <c r="N2709" s="89">
        <f t="shared" si="718"/>
        <v>0</v>
      </c>
      <c r="O2709" s="89">
        <f t="shared" si="719"/>
        <v>0</v>
      </c>
      <c r="P2709" s="89">
        <f t="shared" si="720"/>
        <v>0</v>
      </c>
      <c r="Q2709" s="62">
        <f t="shared" si="731"/>
        <v>0</v>
      </c>
      <c r="R2709" s="89">
        <f t="shared" si="726"/>
        <v>-104.56923423546755</v>
      </c>
      <c r="S2709" s="74">
        <f t="shared" si="727"/>
        <v>0</v>
      </c>
      <c r="T2709" s="91">
        <f t="shared" si="721"/>
        <v>3.4611315462007797E-2</v>
      </c>
      <c r="U2709" s="92">
        <f t="shared" si="722"/>
        <v>1.3346113154620076</v>
      </c>
    </row>
    <row r="2710" spans="1:21">
      <c r="A2710" s="80">
        <v>39218</v>
      </c>
      <c r="B2710" s="81">
        <v>0</v>
      </c>
      <c r="C2710" s="82">
        <v>6.4536349145096249E-3</v>
      </c>
      <c r="D2710" s="88">
        <f t="shared" si="723"/>
        <v>1.4293828537502344</v>
      </c>
      <c r="E2710" s="89">
        <f t="shared" si="728"/>
        <v>13587.657075004689</v>
      </c>
      <c r="F2710" s="126">
        <f t="shared" si="729"/>
        <v>679898.36932266713</v>
      </c>
      <c r="G2710" s="62">
        <f t="shared" si="730"/>
        <v>5.0037939989917832E-2</v>
      </c>
      <c r="H2710" s="88">
        <f t="shared" si="715"/>
        <v>0</v>
      </c>
      <c r="I2710" s="62">
        <f t="shared" si="724"/>
        <v>0</v>
      </c>
      <c r="J2710" s="89">
        <f t="shared" si="716"/>
        <v>0</v>
      </c>
      <c r="K2710" s="62">
        <f t="shared" si="725"/>
        <v>0</v>
      </c>
      <c r="L2710" s="90">
        <f t="shared" si="717"/>
        <v>129.07269829019251</v>
      </c>
      <c r="M2710" s="73">
        <f>0</f>
        <v>0</v>
      </c>
      <c r="N2710" s="89">
        <f t="shared" si="718"/>
        <v>0</v>
      </c>
      <c r="O2710" s="89">
        <f t="shared" si="719"/>
        <v>0</v>
      </c>
      <c r="P2710" s="89">
        <f t="shared" si="720"/>
        <v>0</v>
      </c>
      <c r="Q2710" s="62">
        <f t="shared" si="731"/>
        <v>0</v>
      </c>
      <c r="R2710" s="89">
        <f t="shared" si="726"/>
        <v>-129.07269829019251</v>
      </c>
      <c r="S2710" s="74">
        <f t="shared" si="727"/>
        <v>0</v>
      </c>
      <c r="T2710" s="91">
        <f t="shared" si="721"/>
        <v>2.9382853750234528E-2</v>
      </c>
      <c r="U2710" s="92">
        <f t="shared" si="722"/>
        <v>1.3293828537502344</v>
      </c>
    </row>
    <row r="2711" spans="1:21">
      <c r="A2711" s="80">
        <v>39219</v>
      </c>
      <c r="B2711" s="81">
        <v>7.8739999999999991E-3</v>
      </c>
      <c r="C2711" s="82">
        <v>5.5975447514609224E-3</v>
      </c>
      <c r="D2711" s="88">
        <f t="shared" si="723"/>
        <v>1.422929218835725</v>
      </c>
      <c r="E2711" s="89">
        <f t="shared" si="728"/>
        <v>13458.584376714496</v>
      </c>
      <c r="F2711" s="126">
        <f t="shared" si="729"/>
        <v>679898.36932266713</v>
      </c>
      <c r="G2711" s="62">
        <f t="shared" si="730"/>
        <v>5.0517821956000075E-2</v>
      </c>
      <c r="H2711" s="88">
        <f t="shared" si="715"/>
        <v>157.47999999999999</v>
      </c>
      <c r="I2711" s="62">
        <f t="shared" si="724"/>
        <v>1574.8</v>
      </c>
      <c r="J2711" s="89">
        <f t="shared" si="716"/>
        <v>283.46399999999994</v>
      </c>
      <c r="K2711" s="62">
        <f t="shared" si="725"/>
        <v>6236.2079999999987</v>
      </c>
      <c r="L2711" s="90">
        <f t="shared" si="717"/>
        <v>111.95089502921844</v>
      </c>
      <c r="M2711" s="73">
        <f>0</f>
        <v>0</v>
      </c>
      <c r="N2711" s="89">
        <f t="shared" si="718"/>
        <v>0</v>
      </c>
      <c r="O2711" s="89">
        <f t="shared" si="719"/>
        <v>0</v>
      </c>
      <c r="P2711" s="89">
        <f t="shared" si="720"/>
        <v>0</v>
      </c>
      <c r="Q2711" s="62">
        <f t="shared" si="731"/>
        <v>0</v>
      </c>
      <c r="R2711" s="89">
        <f t="shared" si="726"/>
        <v>328.99310497078153</v>
      </c>
      <c r="S2711" s="74">
        <f t="shared" si="727"/>
        <v>7811.0079999999989</v>
      </c>
      <c r="T2711" s="91">
        <f t="shared" si="721"/>
        <v>2.2929218835725074E-2</v>
      </c>
      <c r="U2711" s="92">
        <f t="shared" si="722"/>
        <v>1.3229292188357249</v>
      </c>
    </row>
    <row r="2712" spans="1:21">
      <c r="A2712" s="80">
        <v>39220</v>
      </c>
      <c r="B2712" s="81">
        <v>2.5399999999999999E-4</v>
      </c>
      <c r="C2712" s="82">
        <v>5.1157661319875111E-3</v>
      </c>
      <c r="D2712" s="88">
        <f t="shared" si="723"/>
        <v>1.4393788740842639</v>
      </c>
      <c r="E2712" s="89">
        <f t="shared" si="728"/>
        <v>13787.577481685277</v>
      </c>
      <c r="F2712" s="126">
        <f t="shared" si="729"/>
        <v>687709.37732266716</v>
      </c>
      <c r="G2712" s="62">
        <f t="shared" si="730"/>
        <v>4.9878912973376627E-2</v>
      </c>
      <c r="H2712" s="88">
        <f t="shared" si="715"/>
        <v>5.08</v>
      </c>
      <c r="I2712" s="62">
        <f t="shared" si="724"/>
        <v>50.800000000000004</v>
      </c>
      <c r="J2712" s="89">
        <f t="shared" si="716"/>
        <v>9.1439999999999984</v>
      </c>
      <c r="K2712" s="62">
        <f t="shared" si="725"/>
        <v>201.16799999999995</v>
      </c>
      <c r="L2712" s="90">
        <f t="shared" si="717"/>
        <v>102.31532263975022</v>
      </c>
      <c r="M2712" s="73">
        <f>0</f>
        <v>0</v>
      </c>
      <c r="N2712" s="89">
        <f t="shared" si="718"/>
        <v>0</v>
      </c>
      <c r="O2712" s="89">
        <f t="shared" si="719"/>
        <v>0</v>
      </c>
      <c r="P2712" s="89">
        <f t="shared" si="720"/>
        <v>0</v>
      </c>
      <c r="Q2712" s="62">
        <f t="shared" si="731"/>
        <v>0</v>
      </c>
      <c r="R2712" s="89">
        <f t="shared" si="726"/>
        <v>-88.091322639750217</v>
      </c>
      <c r="S2712" s="74">
        <f t="shared" si="727"/>
        <v>251.96799999999996</v>
      </c>
      <c r="T2712" s="91">
        <f t="shared" si="721"/>
        <v>3.9378874084263993E-2</v>
      </c>
      <c r="U2712" s="92">
        <f t="shared" si="722"/>
        <v>1.3393788740842638</v>
      </c>
    </row>
    <row r="2713" spans="1:21">
      <c r="A2713" s="80">
        <v>39221</v>
      </c>
      <c r="B2713" s="81">
        <v>0</v>
      </c>
      <c r="C2713" s="82">
        <v>5.2424197100778037E-3</v>
      </c>
      <c r="D2713" s="88">
        <f t="shared" si="723"/>
        <v>1.4349743079522763</v>
      </c>
      <c r="E2713" s="89">
        <f t="shared" si="728"/>
        <v>13699.486159045528</v>
      </c>
      <c r="F2713" s="126">
        <f t="shared" si="729"/>
        <v>687961.34532266716</v>
      </c>
      <c r="G2713" s="62">
        <f t="shared" si="730"/>
        <v>5.021804010279747E-2</v>
      </c>
      <c r="H2713" s="88">
        <f t="shared" si="715"/>
        <v>0</v>
      </c>
      <c r="I2713" s="62">
        <f t="shared" si="724"/>
        <v>0</v>
      </c>
      <c r="J2713" s="89">
        <f t="shared" si="716"/>
        <v>0</v>
      </c>
      <c r="K2713" s="62">
        <f t="shared" si="725"/>
        <v>0</v>
      </c>
      <c r="L2713" s="90">
        <f t="shared" si="717"/>
        <v>104.84839420155608</v>
      </c>
      <c r="M2713" s="73">
        <f>0</f>
        <v>0</v>
      </c>
      <c r="N2713" s="89">
        <f t="shared" si="718"/>
        <v>0</v>
      </c>
      <c r="O2713" s="89">
        <f t="shared" si="719"/>
        <v>0</v>
      </c>
      <c r="P2713" s="89">
        <f t="shared" si="720"/>
        <v>0</v>
      </c>
      <c r="Q2713" s="62">
        <f t="shared" si="731"/>
        <v>0</v>
      </c>
      <c r="R2713" s="89">
        <f t="shared" si="726"/>
        <v>-104.84839420155608</v>
      </c>
      <c r="S2713" s="74">
        <f t="shared" si="727"/>
        <v>0</v>
      </c>
      <c r="T2713" s="91">
        <f t="shared" si="721"/>
        <v>3.4974307952276407E-2</v>
      </c>
      <c r="U2713" s="92">
        <f t="shared" si="722"/>
        <v>1.3349743079522762</v>
      </c>
    </row>
    <row r="2714" spans="1:21">
      <c r="A2714" s="80">
        <v>39222</v>
      </c>
      <c r="B2714" s="81">
        <v>0</v>
      </c>
      <c r="C2714" s="82">
        <v>6.3152429439036328E-3</v>
      </c>
      <c r="D2714" s="88">
        <f t="shared" si="723"/>
        <v>1.4297318882421988</v>
      </c>
      <c r="E2714" s="89">
        <f t="shared" si="728"/>
        <v>13594.637764843972</v>
      </c>
      <c r="F2714" s="126">
        <f t="shared" si="729"/>
        <v>687961.34532266716</v>
      </c>
      <c r="G2714" s="62">
        <f t="shared" si="730"/>
        <v>5.0605345815226507E-2</v>
      </c>
      <c r="H2714" s="88">
        <f t="shared" si="715"/>
        <v>0</v>
      </c>
      <c r="I2714" s="62">
        <f t="shared" si="724"/>
        <v>0</v>
      </c>
      <c r="J2714" s="89">
        <f t="shared" si="716"/>
        <v>0</v>
      </c>
      <c r="K2714" s="62">
        <f t="shared" si="725"/>
        <v>0</v>
      </c>
      <c r="L2714" s="90">
        <f t="shared" si="717"/>
        <v>126.30485887807265</v>
      </c>
      <c r="M2714" s="73">
        <f>0</f>
        <v>0</v>
      </c>
      <c r="N2714" s="89">
        <f t="shared" si="718"/>
        <v>0</v>
      </c>
      <c r="O2714" s="89">
        <f t="shared" si="719"/>
        <v>0</v>
      </c>
      <c r="P2714" s="89">
        <f t="shared" si="720"/>
        <v>0</v>
      </c>
      <c r="Q2714" s="62">
        <f t="shared" si="731"/>
        <v>0</v>
      </c>
      <c r="R2714" s="89">
        <f t="shared" si="726"/>
        <v>-126.30485887807265</v>
      </c>
      <c r="S2714" s="74">
        <f t="shared" si="727"/>
        <v>0</v>
      </c>
      <c r="T2714" s="91">
        <f t="shared" si="721"/>
        <v>2.9731888242198856E-2</v>
      </c>
      <c r="U2714" s="92">
        <f t="shared" si="722"/>
        <v>1.3297318882421987</v>
      </c>
    </row>
    <row r="2715" spans="1:21">
      <c r="A2715" s="80">
        <v>39223</v>
      </c>
      <c r="B2715" s="81">
        <v>0</v>
      </c>
      <c r="C2715" s="82">
        <v>6.4953583002340023E-3</v>
      </c>
      <c r="D2715" s="88">
        <f t="shared" si="723"/>
        <v>1.423416645298295</v>
      </c>
      <c r="E2715" s="89">
        <f t="shared" si="728"/>
        <v>13468.332905965899</v>
      </c>
      <c r="F2715" s="126">
        <f t="shared" si="729"/>
        <v>687961.34532266716</v>
      </c>
      <c r="G2715" s="62">
        <f t="shared" si="730"/>
        <v>5.1079918363016522E-2</v>
      </c>
      <c r="H2715" s="88">
        <f t="shared" si="715"/>
        <v>0</v>
      </c>
      <c r="I2715" s="62">
        <f t="shared" si="724"/>
        <v>0</v>
      </c>
      <c r="J2715" s="89">
        <f t="shared" si="716"/>
        <v>0</v>
      </c>
      <c r="K2715" s="62">
        <f t="shared" si="725"/>
        <v>0</v>
      </c>
      <c r="L2715" s="90">
        <f t="shared" si="717"/>
        <v>129.90716600468005</v>
      </c>
      <c r="M2715" s="73">
        <f>0</f>
        <v>0</v>
      </c>
      <c r="N2715" s="89">
        <f t="shared" si="718"/>
        <v>0</v>
      </c>
      <c r="O2715" s="89">
        <f t="shared" si="719"/>
        <v>0</v>
      </c>
      <c r="P2715" s="89">
        <f t="shared" si="720"/>
        <v>0</v>
      </c>
      <c r="Q2715" s="62">
        <f t="shared" si="731"/>
        <v>0</v>
      </c>
      <c r="R2715" s="89">
        <f t="shared" si="726"/>
        <v>-129.90716600468005</v>
      </c>
      <c r="S2715" s="74">
        <f t="shared" si="727"/>
        <v>0</v>
      </c>
      <c r="T2715" s="91">
        <f t="shared" si="721"/>
        <v>2.3416645298295125E-2</v>
      </c>
      <c r="U2715" s="92">
        <f t="shared" si="722"/>
        <v>1.3234166452982949</v>
      </c>
    </row>
    <row r="2716" spans="1:21">
      <c r="A2716" s="80">
        <v>39224</v>
      </c>
      <c r="B2716" s="81">
        <v>0</v>
      </c>
      <c r="C2716" s="82">
        <v>6.1337727040379816E-3</v>
      </c>
      <c r="D2716" s="88">
        <f t="shared" si="723"/>
        <v>1.416921286998061</v>
      </c>
      <c r="E2716" s="89">
        <f t="shared" si="728"/>
        <v>13338.42573996122</v>
      </c>
      <c r="F2716" s="126">
        <f t="shared" si="729"/>
        <v>687961.34532266716</v>
      </c>
      <c r="G2716" s="62">
        <f t="shared" si="730"/>
        <v>5.1577401916447399E-2</v>
      </c>
      <c r="H2716" s="88">
        <f t="shared" si="715"/>
        <v>0</v>
      </c>
      <c r="I2716" s="62">
        <f t="shared" si="724"/>
        <v>0</v>
      </c>
      <c r="J2716" s="89">
        <f t="shared" si="716"/>
        <v>0</v>
      </c>
      <c r="K2716" s="62">
        <f t="shared" si="725"/>
        <v>0</v>
      </c>
      <c r="L2716" s="90">
        <f t="shared" si="717"/>
        <v>122.67545408075964</v>
      </c>
      <c r="M2716" s="73">
        <f>0</f>
        <v>0</v>
      </c>
      <c r="N2716" s="89">
        <f t="shared" si="718"/>
        <v>0</v>
      </c>
      <c r="O2716" s="89">
        <f t="shared" si="719"/>
        <v>0</v>
      </c>
      <c r="P2716" s="89">
        <f t="shared" si="720"/>
        <v>0</v>
      </c>
      <c r="Q2716" s="62">
        <f t="shared" si="731"/>
        <v>0</v>
      </c>
      <c r="R2716" s="89">
        <f t="shared" si="726"/>
        <v>-122.67545408075964</v>
      </c>
      <c r="S2716" s="74">
        <f t="shared" si="727"/>
        <v>0</v>
      </c>
      <c r="T2716" s="91">
        <f t="shared" si="721"/>
        <v>1.6921286998061058E-2</v>
      </c>
      <c r="U2716" s="92">
        <f t="shared" si="722"/>
        <v>1.3169212869980609</v>
      </c>
    </row>
    <row r="2717" spans="1:21">
      <c r="A2717" s="80">
        <v>39225</v>
      </c>
      <c r="B2717" s="81">
        <v>0</v>
      </c>
      <c r="C2717" s="82">
        <v>5.5653031248555172E-3</v>
      </c>
      <c r="D2717" s="88">
        <f t="shared" si="723"/>
        <v>1.4107875142940229</v>
      </c>
      <c r="E2717" s="89">
        <f t="shared" si="728"/>
        <v>13215.75028588046</v>
      </c>
      <c r="F2717" s="126">
        <f t="shared" si="729"/>
        <v>687961.34532266716</v>
      </c>
      <c r="G2717" s="62">
        <f t="shared" si="730"/>
        <v>5.2056170133426047E-2</v>
      </c>
      <c r="H2717" s="88">
        <f t="shared" si="715"/>
        <v>0</v>
      </c>
      <c r="I2717" s="62">
        <f t="shared" si="724"/>
        <v>0</v>
      </c>
      <c r="J2717" s="89">
        <f t="shared" si="716"/>
        <v>0</v>
      </c>
      <c r="K2717" s="62">
        <f t="shared" si="725"/>
        <v>0</v>
      </c>
      <c r="L2717" s="90">
        <f t="shared" si="717"/>
        <v>111.30606249711035</v>
      </c>
      <c r="M2717" s="73">
        <f>0</f>
        <v>0</v>
      </c>
      <c r="N2717" s="89">
        <f t="shared" si="718"/>
        <v>0</v>
      </c>
      <c r="O2717" s="89">
        <f t="shared" si="719"/>
        <v>0</v>
      </c>
      <c r="P2717" s="89">
        <f t="shared" si="720"/>
        <v>0</v>
      </c>
      <c r="Q2717" s="62">
        <f t="shared" si="731"/>
        <v>0</v>
      </c>
      <c r="R2717" s="89">
        <f t="shared" si="726"/>
        <v>-111.30606249711035</v>
      </c>
      <c r="S2717" s="74">
        <f t="shared" si="727"/>
        <v>0</v>
      </c>
      <c r="T2717" s="91">
        <f t="shared" si="721"/>
        <v>1.0787514294023026E-2</v>
      </c>
      <c r="U2717" s="92">
        <f t="shared" si="722"/>
        <v>1.3107875142940228</v>
      </c>
    </row>
    <row r="2718" spans="1:21">
      <c r="A2718" s="80">
        <v>39226</v>
      </c>
      <c r="B2718" s="81">
        <v>1.524E-3</v>
      </c>
      <c r="C2718" s="82">
        <v>5.5263231665322321E-3</v>
      </c>
      <c r="D2718" s="88">
        <f t="shared" si="723"/>
        <v>1.4052222111691675</v>
      </c>
      <c r="E2718" s="89">
        <f t="shared" si="728"/>
        <v>13104.444223383351</v>
      </c>
      <c r="F2718" s="126">
        <f t="shared" si="729"/>
        <v>687961.34532266716</v>
      </c>
      <c r="G2718" s="62">
        <f t="shared" si="730"/>
        <v>5.249832298077018E-2</v>
      </c>
      <c r="H2718" s="88">
        <f t="shared" si="715"/>
        <v>30.48</v>
      </c>
      <c r="I2718" s="62">
        <f t="shared" si="724"/>
        <v>304.8</v>
      </c>
      <c r="J2718" s="89">
        <f t="shared" si="716"/>
        <v>54.863999999999997</v>
      </c>
      <c r="K2718" s="62">
        <f t="shared" si="725"/>
        <v>1207.008</v>
      </c>
      <c r="L2718" s="90">
        <f t="shared" si="717"/>
        <v>110.52646333064465</v>
      </c>
      <c r="M2718" s="73">
        <f>0</f>
        <v>0</v>
      </c>
      <c r="N2718" s="89">
        <f t="shared" si="718"/>
        <v>0</v>
      </c>
      <c r="O2718" s="89">
        <f t="shared" si="719"/>
        <v>0</v>
      </c>
      <c r="P2718" s="89">
        <f t="shared" si="720"/>
        <v>0</v>
      </c>
      <c r="Q2718" s="62">
        <f t="shared" si="731"/>
        <v>0</v>
      </c>
      <c r="R2718" s="89">
        <f t="shared" si="726"/>
        <v>-25.182463330644651</v>
      </c>
      <c r="S2718" s="74">
        <f t="shared" si="727"/>
        <v>1511.808</v>
      </c>
      <c r="T2718" s="91">
        <f t="shared" si="721"/>
        <v>5.2222111691675455E-3</v>
      </c>
      <c r="U2718" s="92">
        <f t="shared" si="722"/>
        <v>1.3052222111691674</v>
      </c>
    </row>
    <row r="2719" spans="1:21">
      <c r="A2719" s="80">
        <v>39227</v>
      </c>
      <c r="B2719" s="81">
        <v>2.5399999999999999E-4</v>
      </c>
      <c r="C2719" s="82">
        <v>4.9556770103950046E-3</v>
      </c>
      <c r="D2719" s="88">
        <f t="shared" si="723"/>
        <v>1.4039630880026355</v>
      </c>
      <c r="E2719" s="89">
        <f t="shared" si="728"/>
        <v>13079.261760052706</v>
      </c>
      <c r="F2719" s="126">
        <f t="shared" si="729"/>
        <v>689473.15332266712</v>
      </c>
      <c r="G2719" s="62">
        <f t="shared" si="730"/>
        <v>5.2714990033190426E-2</v>
      </c>
      <c r="H2719" s="88">
        <f t="shared" si="715"/>
        <v>5.08</v>
      </c>
      <c r="I2719" s="62">
        <f t="shared" si="724"/>
        <v>50.800000000000004</v>
      </c>
      <c r="J2719" s="89">
        <f t="shared" si="716"/>
        <v>9.1439999999999984</v>
      </c>
      <c r="K2719" s="62">
        <f t="shared" si="725"/>
        <v>201.16799999999995</v>
      </c>
      <c r="L2719" s="90">
        <f t="shared" si="717"/>
        <v>99.113540207900087</v>
      </c>
      <c r="M2719" s="73">
        <f>0</f>
        <v>0</v>
      </c>
      <c r="N2719" s="89">
        <f t="shared" si="718"/>
        <v>0</v>
      </c>
      <c r="O2719" s="89">
        <f t="shared" si="719"/>
        <v>0</v>
      </c>
      <c r="P2719" s="89">
        <f t="shared" si="720"/>
        <v>0</v>
      </c>
      <c r="Q2719" s="62">
        <f t="shared" si="731"/>
        <v>0</v>
      </c>
      <c r="R2719" s="89">
        <f t="shared" si="726"/>
        <v>-84.889540207900083</v>
      </c>
      <c r="S2719" s="74">
        <f t="shared" si="727"/>
        <v>251.96799999999996</v>
      </c>
      <c r="T2719" s="91">
        <f t="shared" si="721"/>
        <v>3.9630880026355619E-3</v>
      </c>
      <c r="U2719" s="92">
        <f t="shared" si="722"/>
        <v>1.3039630880026354</v>
      </c>
    </row>
    <row r="2720" spans="1:21">
      <c r="A2720" s="80">
        <v>39228</v>
      </c>
      <c r="B2720" s="81">
        <v>0</v>
      </c>
      <c r="C2720" s="82">
        <v>5.8422037513403101E-3</v>
      </c>
      <c r="D2720" s="88">
        <f t="shared" si="723"/>
        <v>1.3994372219844806</v>
      </c>
      <c r="E2720" s="89">
        <f t="shared" si="728"/>
        <v>12994.372219844807</v>
      </c>
      <c r="F2720" s="126">
        <f t="shared" si="729"/>
        <v>689725.12132266711</v>
      </c>
      <c r="G2720" s="62">
        <f t="shared" si="730"/>
        <v>5.3078756684322881E-2</v>
      </c>
      <c r="H2720" s="88">
        <f t="shared" si="715"/>
        <v>0</v>
      </c>
      <c r="I2720" s="62">
        <f t="shared" si="724"/>
        <v>0</v>
      </c>
      <c r="J2720" s="89">
        <f t="shared" si="716"/>
        <v>0</v>
      </c>
      <c r="K2720" s="62">
        <f t="shared" si="725"/>
        <v>0</v>
      </c>
      <c r="L2720" s="90">
        <f t="shared" si="717"/>
        <v>116.84407502680619</v>
      </c>
      <c r="M2720" s="73">
        <f>0</f>
        <v>0</v>
      </c>
      <c r="N2720" s="89">
        <f t="shared" si="718"/>
        <v>0</v>
      </c>
      <c r="O2720" s="89">
        <f t="shared" si="719"/>
        <v>0</v>
      </c>
      <c r="P2720" s="89">
        <f t="shared" si="720"/>
        <v>0</v>
      </c>
      <c r="Q2720" s="62">
        <f t="shared" si="731"/>
        <v>0</v>
      </c>
      <c r="R2720" s="89">
        <f t="shared" si="726"/>
        <v>-116.84407502680619</v>
      </c>
      <c r="S2720" s="74">
        <f t="shared" si="727"/>
        <v>0</v>
      </c>
      <c r="T2720" s="91">
        <f t="shared" si="721"/>
        <v>-5.6277801551929407E-4</v>
      </c>
      <c r="U2720" s="92">
        <f t="shared" si="722"/>
        <v>1.2994372219844805</v>
      </c>
    </row>
    <row r="2721" spans="1:21">
      <c r="A2721" s="80">
        <v>39229</v>
      </c>
      <c r="B2721" s="81">
        <v>0</v>
      </c>
      <c r="C2721" s="82">
        <v>5.9020535521042772E-3</v>
      </c>
      <c r="D2721" s="88">
        <f t="shared" si="723"/>
        <v>1.3877528144818001</v>
      </c>
      <c r="E2721" s="89">
        <f t="shared" si="728"/>
        <v>12877.528144818001</v>
      </c>
      <c r="F2721" s="126">
        <f t="shared" si="729"/>
        <v>689725.12132266711</v>
      </c>
      <c r="G2721" s="62">
        <f t="shared" si="730"/>
        <v>5.3560366055205783E-2</v>
      </c>
      <c r="H2721" s="88">
        <f t="shared" si="715"/>
        <v>0</v>
      </c>
      <c r="I2721" s="62">
        <f t="shared" si="724"/>
        <v>0</v>
      </c>
      <c r="J2721" s="89">
        <f t="shared" si="716"/>
        <v>0</v>
      </c>
      <c r="K2721" s="62">
        <f t="shared" si="725"/>
        <v>0</v>
      </c>
      <c r="L2721" s="90">
        <f t="shared" si="717"/>
        <v>118.04107104208555</v>
      </c>
      <c r="M2721" s="73">
        <f>0</f>
        <v>0</v>
      </c>
      <c r="N2721" s="89">
        <f t="shared" si="718"/>
        <v>0</v>
      </c>
      <c r="O2721" s="89">
        <f t="shared" si="719"/>
        <v>0</v>
      </c>
      <c r="P2721" s="89">
        <f t="shared" si="720"/>
        <v>0</v>
      </c>
      <c r="Q2721" s="62">
        <f t="shared" si="731"/>
        <v>0</v>
      </c>
      <c r="R2721" s="89">
        <f t="shared" si="726"/>
        <v>-118.04107104208555</v>
      </c>
      <c r="S2721" s="74">
        <f t="shared" si="727"/>
        <v>0</v>
      </c>
      <c r="T2721" s="91">
        <f t="shared" si="721"/>
        <v>-1.224718551819981E-2</v>
      </c>
      <c r="U2721" s="92">
        <f t="shared" si="722"/>
        <v>1.2877528144818</v>
      </c>
    </row>
    <row r="2722" spans="1:21">
      <c r="A2722" s="80">
        <v>39230</v>
      </c>
      <c r="B2722" s="81">
        <v>0</v>
      </c>
      <c r="C2722" s="82">
        <v>6.2100680985369252E-3</v>
      </c>
      <c r="D2722" s="88">
        <f t="shared" si="723"/>
        <v>1.3759487073775916</v>
      </c>
      <c r="E2722" s="89">
        <f t="shared" si="728"/>
        <v>12759.487073775916</v>
      </c>
      <c r="F2722" s="126">
        <f t="shared" si="729"/>
        <v>689725.12132266711</v>
      </c>
      <c r="G2722" s="62">
        <f t="shared" si="730"/>
        <v>5.4055865830236444E-2</v>
      </c>
      <c r="H2722" s="88">
        <f t="shared" si="715"/>
        <v>0</v>
      </c>
      <c r="I2722" s="62">
        <f t="shared" si="724"/>
        <v>0</v>
      </c>
      <c r="J2722" s="89">
        <f t="shared" si="716"/>
        <v>0</v>
      </c>
      <c r="K2722" s="62">
        <f t="shared" si="725"/>
        <v>0</v>
      </c>
      <c r="L2722" s="90">
        <f t="shared" si="717"/>
        <v>124.2013619707385</v>
      </c>
      <c r="M2722" s="73">
        <f>0</f>
        <v>0</v>
      </c>
      <c r="N2722" s="89">
        <f t="shared" si="718"/>
        <v>0</v>
      </c>
      <c r="O2722" s="89">
        <f t="shared" si="719"/>
        <v>0</v>
      </c>
      <c r="P2722" s="89">
        <f t="shared" si="720"/>
        <v>0</v>
      </c>
      <c r="Q2722" s="62">
        <f t="shared" si="731"/>
        <v>0</v>
      </c>
      <c r="R2722" s="89">
        <f t="shared" si="726"/>
        <v>-124.2013619707385</v>
      </c>
      <c r="S2722" s="74">
        <f t="shared" si="727"/>
        <v>0</v>
      </c>
      <c r="T2722" s="91">
        <f t="shared" si="721"/>
        <v>-2.4051292622408349E-2</v>
      </c>
      <c r="U2722" s="92">
        <f t="shared" si="722"/>
        <v>1.2759487073775915</v>
      </c>
    </row>
    <row r="2723" spans="1:21">
      <c r="A2723" s="80">
        <v>39231</v>
      </c>
      <c r="B2723" s="81">
        <v>0</v>
      </c>
      <c r="C2723" s="82">
        <v>6.066682952653185E-3</v>
      </c>
      <c r="D2723" s="88">
        <f t="shared" si="723"/>
        <v>1.3635285711805178</v>
      </c>
      <c r="E2723" s="89">
        <f t="shared" si="728"/>
        <v>12635.285711805178</v>
      </c>
      <c r="F2723" s="126">
        <f t="shared" si="729"/>
        <v>689725.12132266711</v>
      </c>
      <c r="G2723" s="62">
        <f t="shared" si="730"/>
        <v>5.4587220032409338E-2</v>
      </c>
      <c r="H2723" s="88">
        <f t="shared" si="715"/>
        <v>0</v>
      </c>
      <c r="I2723" s="62">
        <f t="shared" si="724"/>
        <v>0</v>
      </c>
      <c r="J2723" s="89">
        <f t="shared" si="716"/>
        <v>0</v>
      </c>
      <c r="K2723" s="62">
        <f t="shared" si="725"/>
        <v>0</v>
      </c>
      <c r="L2723" s="90">
        <f t="shared" si="717"/>
        <v>121.3336590530637</v>
      </c>
      <c r="M2723" s="73">
        <f>0</f>
        <v>0</v>
      </c>
      <c r="N2723" s="89">
        <f t="shared" si="718"/>
        <v>0</v>
      </c>
      <c r="O2723" s="89">
        <f t="shared" si="719"/>
        <v>0</v>
      </c>
      <c r="P2723" s="89">
        <f t="shared" si="720"/>
        <v>0</v>
      </c>
      <c r="Q2723" s="62">
        <f t="shared" si="731"/>
        <v>0</v>
      </c>
      <c r="R2723" s="89">
        <f t="shared" si="726"/>
        <v>-121.3336590530637</v>
      </c>
      <c r="S2723" s="74">
        <f t="shared" si="727"/>
        <v>0</v>
      </c>
      <c r="T2723" s="91">
        <f t="shared" si="721"/>
        <v>-3.6471428819482066E-2</v>
      </c>
      <c r="U2723" s="92">
        <f t="shared" si="722"/>
        <v>1.2635285711805178</v>
      </c>
    </row>
    <row r="2724" spans="1:21">
      <c r="A2724" s="80">
        <v>39232</v>
      </c>
      <c r="B2724" s="81">
        <v>0</v>
      </c>
      <c r="C2724" s="82">
        <v>6.1237910754449445E-3</v>
      </c>
      <c r="D2724" s="88">
        <f t="shared" si="723"/>
        <v>1.3513952052752114</v>
      </c>
      <c r="E2724" s="89">
        <f t="shared" si="728"/>
        <v>12513.952052752114</v>
      </c>
      <c r="F2724" s="126">
        <f t="shared" si="729"/>
        <v>689725.12132266711</v>
      </c>
      <c r="G2724" s="62">
        <f t="shared" si="730"/>
        <v>5.5116490651007426E-2</v>
      </c>
      <c r="H2724" s="88">
        <f t="shared" si="715"/>
        <v>0</v>
      </c>
      <c r="I2724" s="62">
        <f t="shared" si="724"/>
        <v>0</v>
      </c>
      <c r="J2724" s="89">
        <f t="shared" si="716"/>
        <v>0</v>
      </c>
      <c r="K2724" s="62">
        <f t="shared" si="725"/>
        <v>0</v>
      </c>
      <c r="L2724" s="90">
        <f t="shared" si="717"/>
        <v>122.47582150889889</v>
      </c>
      <c r="M2724" s="73">
        <f>0</f>
        <v>0</v>
      </c>
      <c r="N2724" s="89">
        <f t="shared" si="718"/>
        <v>0</v>
      </c>
      <c r="O2724" s="89">
        <f t="shared" si="719"/>
        <v>0</v>
      </c>
      <c r="P2724" s="89">
        <f t="shared" si="720"/>
        <v>0</v>
      </c>
      <c r="Q2724" s="62">
        <f t="shared" si="731"/>
        <v>0</v>
      </c>
      <c r="R2724" s="89">
        <f t="shared" si="726"/>
        <v>-122.47582150889889</v>
      </c>
      <c r="S2724" s="74">
        <f t="shared" si="727"/>
        <v>0</v>
      </c>
      <c r="T2724" s="91">
        <f t="shared" si="721"/>
        <v>-4.8604794724788514E-2</v>
      </c>
      <c r="U2724" s="92">
        <f t="shared" si="722"/>
        <v>1.2513952052752113</v>
      </c>
    </row>
    <row r="2725" spans="1:21">
      <c r="A2725" s="80">
        <v>39233</v>
      </c>
      <c r="B2725" s="81">
        <v>0</v>
      </c>
      <c r="C2725" s="82">
        <v>5.5042802444925463E-3</v>
      </c>
      <c r="D2725" s="88">
        <f t="shared" si="723"/>
        <v>1.3391476231243216</v>
      </c>
      <c r="E2725" s="89">
        <f t="shared" si="728"/>
        <v>12391.476231243216</v>
      </c>
      <c r="F2725" s="126">
        <f t="shared" si="729"/>
        <v>689725.12132266711</v>
      </c>
      <c r="G2725" s="62">
        <f t="shared" si="730"/>
        <v>5.566125524121416E-2</v>
      </c>
      <c r="H2725" s="88">
        <f t="shared" si="715"/>
        <v>0</v>
      </c>
      <c r="I2725" s="62">
        <f t="shared" si="724"/>
        <v>0</v>
      </c>
      <c r="J2725" s="89">
        <f t="shared" si="716"/>
        <v>0</v>
      </c>
      <c r="K2725" s="62">
        <f t="shared" si="725"/>
        <v>0</v>
      </c>
      <c r="L2725" s="90">
        <f t="shared" si="717"/>
        <v>110.08560488985093</v>
      </c>
      <c r="M2725" s="73">
        <f>0</f>
        <v>0</v>
      </c>
      <c r="N2725" s="89">
        <f t="shared" si="718"/>
        <v>0</v>
      </c>
      <c r="O2725" s="89">
        <f t="shared" si="719"/>
        <v>0</v>
      </c>
      <c r="P2725" s="89">
        <f t="shared" si="720"/>
        <v>0</v>
      </c>
      <c r="Q2725" s="62">
        <f t="shared" si="731"/>
        <v>0</v>
      </c>
      <c r="R2725" s="89">
        <f t="shared" si="726"/>
        <v>-110.08560488985093</v>
      </c>
      <c r="S2725" s="74">
        <f t="shared" si="727"/>
        <v>0</v>
      </c>
      <c r="T2725" s="91">
        <f t="shared" si="721"/>
        <v>-6.0852376875678349E-2</v>
      </c>
      <c r="U2725" s="92">
        <f t="shared" si="722"/>
        <v>1.2391476231243215</v>
      </c>
    </row>
    <row r="2726" spans="1:21">
      <c r="A2726" s="80">
        <v>39234</v>
      </c>
      <c r="B2726" s="81">
        <v>7.6199999999999998E-4</v>
      </c>
      <c r="C2726" s="82">
        <v>4.9126654859448391E-3</v>
      </c>
      <c r="D2726" s="88">
        <f t="shared" si="723"/>
        <v>1.3281390626353364</v>
      </c>
      <c r="E2726" s="89">
        <f t="shared" si="728"/>
        <v>12281.390626353364</v>
      </c>
      <c r="F2726" s="126">
        <f t="shared" si="729"/>
        <v>689725.12132266711</v>
      </c>
      <c r="G2726" s="62">
        <f t="shared" si="730"/>
        <v>5.6160181066357208E-2</v>
      </c>
      <c r="H2726" s="88">
        <f t="shared" si="715"/>
        <v>15.24</v>
      </c>
      <c r="I2726" s="62">
        <f t="shared" si="724"/>
        <v>152.4</v>
      </c>
      <c r="J2726" s="89">
        <f t="shared" si="716"/>
        <v>27.431999999999999</v>
      </c>
      <c r="K2726" s="62">
        <f t="shared" si="725"/>
        <v>603.50400000000002</v>
      </c>
      <c r="L2726" s="90">
        <f t="shared" si="717"/>
        <v>98.253309718896787</v>
      </c>
      <c r="M2726" s="73">
        <f>0</f>
        <v>0</v>
      </c>
      <c r="N2726" s="89">
        <f t="shared" si="718"/>
        <v>0</v>
      </c>
      <c r="O2726" s="89">
        <f t="shared" si="719"/>
        <v>0</v>
      </c>
      <c r="P2726" s="89">
        <f t="shared" si="720"/>
        <v>0</v>
      </c>
      <c r="Q2726" s="62">
        <f t="shared" si="731"/>
        <v>0</v>
      </c>
      <c r="R2726" s="89">
        <f t="shared" si="726"/>
        <v>-55.58130971889679</v>
      </c>
      <c r="S2726" s="74">
        <f t="shared" si="727"/>
        <v>755.904</v>
      </c>
      <c r="T2726" s="91">
        <f t="shared" si="721"/>
        <v>-7.186093736466348E-2</v>
      </c>
      <c r="U2726" s="92">
        <f t="shared" si="722"/>
        <v>1.2281390626353363</v>
      </c>
    </row>
    <row r="2727" spans="1:21">
      <c r="A2727" s="80">
        <v>39235</v>
      </c>
      <c r="B2727" s="81">
        <v>7.4675999999999992E-2</v>
      </c>
      <c r="C2727" s="82">
        <v>3.3106068533773187E-3</v>
      </c>
      <c r="D2727" s="88">
        <f t="shared" si="723"/>
        <v>1.3225809316634467</v>
      </c>
      <c r="E2727" s="89">
        <f t="shared" si="728"/>
        <v>12225.809316634468</v>
      </c>
      <c r="F2727" s="126">
        <f t="shared" si="729"/>
        <v>690481.02532266709</v>
      </c>
      <c r="G2727" s="62">
        <f t="shared" si="730"/>
        <v>5.6477326567100694E-2</v>
      </c>
      <c r="H2727" s="88">
        <f t="shared" si="715"/>
        <v>1493.5199999999998</v>
      </c>
      <c r="I2727" s="62">
        <f t="shared" si="724"/>
        <v>14935.199999999999</v>
      </c>
      <c r="J2727" s="89">
        <f t="shared" si="716"/>
        <v>2688.3359999999993</v>
      </c>
      <c r="K2727" s="62">
        <f t="shared" si="725"/>
        <v>59143.391999999985</v>
      </c>
      <c r="L2727" s="90">
        <f t="shared" si="717"/>
        <v>66.212137067546379</v>
      </c>
      <c r="M2727" s="73">
        <f>0</f>
        <v>0</v>
      </c>
      <c r="N2727" s="89">
        <f t="shared" si="718"/>
        <v>0</v>
      </c>
      <c r="O2727" s="89">
        <f t="shared" si="719"/>
        <v>0</v>
      </c>
      <c r="P2727" s="89">
        <f t="shared" si="720"/>
        <v>0</v>
      </c>
      <c r="Q2727" s="62">
        <f t="shared" si="731"/>
        <v>0</v>
      </c>
      <c r="R2727" s="89">
        <f t="shared" si="726"/>
        <v>4115.6438629324521</v>
      </c>
      <c r="S2727" s="74">
        <f t="shared" si="727"/>
        <v>74078.59199999999</v>
      </c>
      <c r="T2727" s="91">
        <f t="shared" si="721"/>
        <v>-7.741906833655321E-2</v>
      </c>
      <c r="U2727" s="92">
        <f t="shared" si="722"/>
        <v>1.2225809316634466</v>
      </c>
    </row>
    <row r="2728" spans="1:21">
      <c r="A2728" s="80">
        <v>39236</v>
      </c>
      <c r="B2728" s="81">
        <v>0</v>
      </c>
      <c r="C2728" s="82">
        <v>5.3395410266896468E-3</v>
      </c>
      <c r="D2728" s="88">
        <f t="shared" si="723"/>
        <v>1.5670726589783461</v>
      </c>
      <c r="E2728" s="89">
        <f t="shared" si="728"/>
        <v>16341.453179566921</v>
      </c>
      <c r="F2728" s="126">
        <f t="shared" si="729"/>
        <v>764559.61732266704</v>
      </c>
      <c r="G2728" s="62">
        <f t="shared" si="730"/>
        <v>4.6786513348681835E-2</v>
      </c>
      <c r="H2728" s="88">
        <f t="shared" si="715"/>
        <v>0</v>
      </c>
      <c r="I2728" s="62">
        <f t="shared" si="724"/>
        <v>0</v>
      </c>
      <c r="J2728" s="89">
        <f t="shared" si="716"/>
        <v>0</v>
      </c>
      <c r="K2728" s="62">
        <f t="shared" si="725"/>
        <v>0</v>
      </c>
      <c r="L2728" s="90">
        <f t="shared" si="717"/>
        <v>106.79082053379294</v>
      </c>
      <c r="M2728" s="73">
        <f>0</f>
        <v>0</v>
      </c>
      <c r="N2728" s="89">
        <f t="shared" si="718"/>
        <v>2659.1419451840652</v>
      </c>
      <c r="O2728" s="89">
        <f t="shared" si="719"/>
        <v>1341.4531795669227</v>
      </c>
      <c r="P2728" s="89">
        <f t="shared" si="720"/>
        <v>1341.4531795669227</v>
      </c>
      <c r="Q2728" s="62">
        <f t="shared" si="731"/>
        <v>62761.917092439515</v>
      </c>
      <c r="R2728" s="89">
        <f t="shared" si="726"/>
        <v>-1448.2440001007155</v>
      </c>
      <c r="S2728" s="74">
        <f t="shared" si="727"/>
        <v>-62761.917092439515</v>
      </c>
      <c r="T2728" s="91">
        <f t="shared" si="721"/>
        <v>0.16707265897834622</v>
      </c>
      <c r="U2728" s="92">
        <f t="shared" si="722"/>
        <v>1.467072658978346</v>
      </c>
    </row>
    <row r="2729" spans="1:21">
      <c r="A2729" s="80">
        <v>39237</v>
      </c>
      <c r="B2729" s="81">
        <v>0</v>
      </c>
      <c r="C2729" s="82">
        <v>4.6530831723335889E-3</v>
      </c>
      <c r="D2729" s="88">
        <f t="shared" si="723"/>
        <v>1.4946604589733101</v>
      </c>
      <c r="E2729" s="89">
        <f t="shared" si="728"/>
        <v>14893.209179466205</v>
      </c>
      <c r="F2729" s="126">
        <f t="shared" si="729"/>
        <v>701797.70023022755</v>
      </c>
      <c r="G2729" s="62">
        <f t="shared" si="730"/>
        <v>4.7121993102589396E-2</v>
      </c>
      <c r="H2729" s="88">
        <f t="shared" si="715"/>
        <v>0</v>
      </c>
      <c r="I2729" s="62">
        <f t="shared" si="724"/>
        <v>0</v>
      </c>
      <c r="J2729" s="89">
        <f t="shared" si="716"/>
        <v>0</v>
      </c>
      <c r="K2729" s="62">
        <f t="shared" si="725"/>
        <v>0</v>
      </c>
      <c r="L2729" s="90">
        <f t="shared" si="717"/>
        <v>93.061663446671773</v>
      </c>
      <c r="M2729" s="73">
        <f>0</f>
        <v>0</v>
      </c>
      <c r="N2729" s="89">
        <f t="shared" si="718"/>
        <v>0</v>
      </c>
      <c r="O2729" s="89">
        <f t="shared" si="719"/>
        <v>0</v>
      </c>
      <c r="P2729" s="89">
        <f t="shared" si="720"/>
        <v>0</v>
      </c>
      <c r="Q2729" s="62">
        <f t="shared" si="731"/>
        <v>0</v>
      </c>
      <c r="R2729" s="89">
        <f t="shared" si="726"/>
        <v>-93.061663446671773</v>
      </c>
      <c r="S2729" s="74">
        <f t="shared" si="727"/>
        <v>0</v>
      </c>
      <c r="T2729" s="91">
        <f t="shared" si="721"/>
        <v>9.4660458973310213E-2</v>
      </c>
      <c r="U2729" s="92">
        <f t="shared" si="722"/>
        <v>1.39466045897331</v>
      </c>
    </row>
    <row r="2730" spans="1:21">
      <c r="A2730" s="80">
        <v>39238</v>
      </c>
      <c r="B2730" s="81">
        <v>0</v>
      </c>
      <c r="C2730" s="82">
        <v>4.8065266367139717E-3</v>
      </c>
      <c r="D2730" s="88">
        <f t="shared" si="723"/>
        <v>1.4900073758009766</v>
      </c>
      <c r="E2730" s="89">
        <f t="shared" si="728"/>
        <v>14800.147516019533</v>
      </c>
      <c r="F2730" s="126">
        <f t="shared" si="729"/>
        <v>701797.70023022755</v>
      </c>
      <c r="G2730" s="62">
        <f t="shared" si="730"/>
        <v>4.7418290896804147E-2</v>
      </c>
      <c r="H2730" s="88">
        <f t="shared" si="715"/>
        <v>0</v>
      </c>
      <c r="I2730" s="62">
        <f t="shared" si="724"/>
        <v>0</v>
      </c>
      <c r="J2730" s="89">
        <f t="shared" si="716"/>
        <v>0</v>
      </c>
      <c r="K2730" s="62">
        <f t="shared" si="725"/>
        <v>0</v>
      </c>
      <c r="L2730" s="90">
        <f t="shared" si="717"/>
        <v>96.130532734279427</v>
      </c>
      <c r="M2730" s="73">
        <f>0</f>
        <v>0</v>
      </c>
      <c r="N2730" s="89">
        <f t="shared" si="718"/>
        <v>0</v>
      </c>
      <c r="O2730" s="89">
        <f t="shared" si="719"/>
        <v>0</v>
      </c>
      <c r="P2730" s="89">
        <f t="shared" si="720"/>
        <v>0</v>
      </c>
      <c r="Q2730" s="62">
        <f t="shared" si="731"/>
        <v>0</v>
      </c>
      <c r="R2730" s="89">
        <f t="shared" si="726"/>
        <v>-96.130532734279427</v>
      </c>
      <c r="S2730" s="74">
        <f t="shared" si="727"/>
        <v>0</v>
      </c>
      <c r="T2730" s="91">
        <f t="shared" si="721"/>
        <v>9.000737580097673E-2</v>
      </c>
      <c r="U2730" s="92">
        <f t="shared" si="722"/>
        <v>1.3900073758009766</v>
      </c>
    </row>
    <row r="2731" spans="1:21">
      <c r="A2731" s="80">
        <v>39239</v>
      </c>
      <c r="B2731" s="81">
        <v>0</v>
      </c>
      <c r="C2731" s="82">
        <v>5.5981974845048747E-3</v>
      </c>
      <c r="D2731" s="88">
        <f t="shared" si="723"/>
        <v>1.4852008491642628</v>
      </c>
      <c r="E2731" s="89">
        <f t="shared" si="728"/>
        <v>14704.016983285253</v>
      </c>
      <c r="F2731" s="126">
        <f t="shared" si="729"/>
        <v>701797.70023022755</v>
      </c>
      <c r="G2731" s="62">
        <f t="shared" si="730"/>
        <v>4.772829771809934E-2</v>
      </c>
      <c r="H2731" s="88">
        <f t="shared" si="715"/>
        <v>0</v>
      </c>
      <c r="I2731" s="62">
        <f t="shared" si="724"/>
        <v>0</v>
      </c>
      <c r="J2731" s="89">
        <f t="shared" si="716"/>
        <v>0</v>
      </c>
      <c r="K2731" s="62">
        <f t="shared" si="725"/>
        <v>0</v>
      </c>
      <c r="L2731" s="90">
        <f t="shared" si="717"/>
        <v>111.96394969009749</v>
      </c>
      <c r="M2731" s="73">
        <f>0</f>
        <v>0</v>
      </c>
      <c r="N2731" s="89">
        <f t="shared" si="718"/>
        <v>0</v>
      </c>
      <c r="O2731" s="89">
        <f t="shared" si="719"/>
        <v>0</v>
      </c>
      <c r="P2731" s="89">
        <f t="shared" si="720"/>
        <v>0</v>
      </c>
      <c r="Q2731" s="62">
        <f t="shared" si="731"/>
        <v>0</v>
      </c>
      <c r="R2731" s="89">
        <f t="shared" si="726"/>
        <v>-111.96394969009749</v>
      </c>
      <c r="S2731" s="74">
        <f t="shared" si="727"/>
        <v>0</v>
      </c>
      <c r="T2731" s="91">
        <f t="shared" si="721"/>
        <v>8.5200849164262848E-2</v>
      </c>
      <c r="U2731" s="92">
        <f t="shared" si="722"/>
        <v>1.3852008491642627</v>
      </c>
    </row>
    <row r="2732" spans="1:21">
      <c r="A2732" s="80">
        <v>39240</v>
      </c>
      <c r="B2732" s="81">
        <v>2.0574000000000002E-2</v>
      </c>
      <c r="C2732" s="82">
        <v>5.986977806280728E-3</v>
      </c>
      <c r="D2732" s="88">
        <f t="shared" si="723"/>
        <v>1.4796026516797578</v>
      </c>
      <c r="E2732" s="89">
        <f t="shared" si="728"/>
        <v>14592.053033595155</v>
      </c>
      <c r="F2732" s="126">
        <f t="shared" si="729"/>
        <v>701797.70023022755</v>
      </c>
      <c r="G2732" s="62">
        <f t="shared" si="730"/>
        <v>4.8094514090271247E-2</v>
      </c>
      <c r="H2732" s="88">
        <f t="shared" si="715"/>
        <v>411.48</v>
      </c>
      <c r="I2732" s="62">
        <f t="shared" si="724"/>
        <v>4114.8000000000011</v>
      </c>
      <c r="J2732" s="89">
        <f t="shared" si="716"/>
        <v>740.6640000000001</v>
      </c>
      <c r="K2732" s="62">
        <f t="shared" si="725"/>
        <v>16294.608000000002</v>
      </c>
      <c r="L2732" s="90">
        <f t="shared" si="717"/>
        <v>119.73955612561456</v>
      </c>
      <c r="M2732" s="73">
        <f>0</f>
        <v>0</v>
      </c>
      <c r="N2732" s="89">
        <f t="shared" si="718"/>
        <v>0</v>
      </c>
      <c r="O2732" s="89">
        <f t="shared" si="719"/>
        <v>0</v>
      </c>
      <c r="P2732" s="89">
        <f t="shared" si="720"/>
        <v>0</v>
      </c>
      <c r="Q2732" s="62">
        <f t="shared" si="731"/>
        <v>0</v>
      </c>
      <c r="R2732" s="89">
        <f t="shared" si="726"/>
        <v>1032.4044438743856</v>
      </c>
      <c r="S2732" s="74">
        <f t="shared" si="727"/>
        <v>20409.408000000003</v>
      </c>
      <c r="T2732" s="91">
        <f t="shared" si="721"/>
        <v>7.9602651679757885E-2</v>
      </c>
      <c r="U2732" s="92">
        <f t="shared" si="722"/>
        <v>1.3796026516797577</v>
      </c>
    </row>
    <row r="2733" spans="1:21">
      <c r="A2733" s="80">
        <v>39241</v>
      </c>
      <c r="B2733" s="81">
        <v>0</v>
      </c>
      <c r="C2733" s="82">
        <v>6.5025891530347294E-3</v>
      </c>
      <c r="D2733" s="88">
        <f t="shared" si="723"/>
        <v>1.5312228738734772</v>
      </c>
      <c r="E2733" s="89">
        <f t="shared" si="728"/>
        <v>15624.457477469541</v>
      </c>
      <c r="F2733" s="126">
        <f t="shared" si="729"/>
        <v>722207.1082302276</v>
      </c>
      <c r="G2733" s="62">
        <f t="shared" si="730"/>
        <v>4.6222859851079622E-2</v>
      </c>
      <c r="H2733" s="88">
        <f t="shared" si="715"/>
        <v>0</v>
      </c>
      <c r="I2733" s="62">
        <f t="shared" si="724"/>
        <v>0</v>
      </c>
      <c r="J2733" s="89">
        <f t="shared" si="716"/>
        <v>0</v>
      </c>
      <c r="K2733" s="62">
        <f t="shared" si="725"/>
        <v>0</v>
      </c>
      <c r="L2733" s="90">
        <f t="shared" si="717"/>
        <v>130.05178306069459</v>
      </c>
      <c r="M2733" s="73">
        <f>0</f>
        <v>0</v>
      </c>
      <c r="N2733" s="89">
        <f t="shared" si="718"/>
        <v>844.56396487249162</v>
      </c>
      <c r="O2733" s="89">
        <f t="shared" si="719"/>
        <v>624.45747746954441</v>
      </c>
      <c r="P2733" s="89">
        <f t="shared" si="720"/>
        <v>624.45747746954441</v>
      </c>
      <c r="Q2733" s="62">
        <f t="shared" si="731"/>
        <v>28864.210464033462</v>
      </c>
      <c r="R2733" s="89">
        <f t="shared" si="726"/>
        <v>-754.50926053023898</v>
      </c>
      <c r="S2733" s="74">
        <f t="shared" si="727"/>
        <v>-28864.210464033462</v>
      </c>
      <c r="T2733" s="91">
        <f t="shared" si="721"/>
        <v>0.13122287387347731</v>
      </c>
      <c r="U2733" s="92">
        <f t="shared" si="722"/>
        <v>1.4312228738734771</v>
      </c>
    </row>
    <row r="2734" spans="1:21">
      <c r="A2734" s="80">
        <v>39242</v>
      </c>
      <c r="B2734" s="81">
        <v>1.3207999999999999E-2</v>
      </c>
      <c r="C2734" s="82">
        <v>6.4006679763222891E-3</v>
      </c>
      <c r="D2734" s="88">
        <f t="shared" si="723"/>
        <v>1.493497410846965</v>
      </c>
      <c r="E2734" s="89">
        <f t="shared" si="728"/>
        <v>14869.948216939301</v>
      </c>
      <c r="F2734" s="126">
        <f t="shared" si="729"/>
        <v>693342.89776619419</v>
      </c>
      <c r="G2734" s="62">
        <f t="shared" si="730"/>
        <v>4.662712254615408E-2</v>
      </c>
      <c r="H2734" s="88">
        <f t="shared" si="715"/>
        <v>264.15999999999997</v>
      </c>
      <c r="I2734" s="62">
        <f t="shared" si="724"/>
        <v>2641.6</v>
      </c>
      <c r="J2734" s="89">
        <f t="shared" si="716"/>
        <v>475.48799999999994</v>
      </c>
      <c r="K2734" s="62">
        <f t="shared" si="725"/>
        <v>10460.735999999999</v>
      </c>
      <c r="L2734" s="90">
        <f t="shared" si="717"/>
        <v>128.01335952644578</v>
      </c>
      <c r="M2734" s="73">
        <f>0</f>
        <v>0</v>
      </c>
      <c r="N2734" s="89">
        <f t="shared" si="718"/>
        <v>0</v>
      </c>
      <c r="O2734" s="89">
        <f t="shared" si="719"/>
        <v>0</v>
      </c>
      <c r="P2734" s="89">
        <f t="shared" si="720"/>
        <v>0</v>
      </c>
      <c r="Q2734" s="62">
        <f t="shared" si="731"/>
        <v>0</v>
      </c>
      <c r="R2734" s="89">
        <f t="shared" si="726"/>
        <v>611.6346404735541</v>
      </c>
      <c r="S2734" s="74">
        <f t="shared" si="727"/>
        <v>13102.335999999999</v>
      </c>
      <c r="T2734" s="91">
        <f t="shared" si="721"/>
        <v>9.3497410846965057E-2</v>
      </c>
      <c r="U2734" s="92">
        <f t="shared" si="722"/>
        <v>1.3934974108469649</v>
      </c>
    </row>
    <row r="2735" spans="1:21">
      <c r="A2735" s="80">
        <v>39243</v>
      </c>
      <c r="B2735" s="81">
        <v>0</v>
      </c>
      <c r="C2735" s="82">
        <v>6.6205606509411284E-3</v>
      </c>
      <c r="D2735" s="88">
        <f t="shared" si="723"/>
        <v>1.5240791428706426</v>
      </c>
      <c r="E2735" s="89">
        <f t="shared" si="728"/>
        <v>15481.582857412855</v>
      </c>
      <c r="F2735" s="126">
        <f t="shared" si="729"/>
        <v>706445.2337661942</v>
      </c>
      <c r="G2735" s="62">
        <f t="shared" si="730"/>
        <v>4.5631331128905578E-2</v>
      </c>
      <c r="H2735" s="88">
        <f t="shared" si="715"/>
        <v>0</v>
      </c>
      <c r="I2735" s="62">
        <f t="shared" si="724"/>
        <v>0</v>
      </c>
      <c r="J2735" s="89">
        <f t="shared" si="716"/>
        <v>0</v>
      </c>
      <c r="K2735" s="62">
        <f t="shared" si="725"/>
        <v>0</v>
      </c>
      <c r="L2735" s="90">
        <f t="shared" si="717"/>
        <v>132.41121301882256</v>
      </c>
      <c r="M2735" s="73">
        <f>0</f>
        <v>0</v>
      </c>
      <c r="N2735" s="89">
        <f t="shared" si="718"/>
        <v>571.98517237047963</v>
      </c>
      <c r="O2735" s="89">
        <f t="shared" si="719"/>
        <v>481.58285741285221</v>
      </c>
      <c r="P2735" s="89">
        <f t="shared" si="720"/>
        <v>481.58285741285221</v>
      </c>
      <c r="Q2735" s="62">
        <f t="shared" si="731"/>
        <v>21975.266832610381</v>
      </c>
      <c r="R2735" s="89">
        <f t="shared" si="726"/>
        <v>-613.9940704316748</v>
      </c>
      <c r="S2735" s="74">
        <f t="shared" si="727"/>
        <v>-21975.266832610381</v>
      </c>
      <c r="T2735" s="91">
        <f t="shared" si="721"/>
        <v>0.1240791428706427</v>
      </c>
      <c r="U2735" s="92">
        <f t="shared" si="722"/>
        <v>1.4240791428706425</v>
      </c>
    </row>
    <row r="2736" spans="1:21">
      <c r="A2736" s="80">
        <v>39244</v>
      </c>
      <c r="B2736" s="81">
        <v>0</v>
      </c>
      <c r="C2736" s="82">
        <v>6.7880990834997268E-3</v>
      </c>
      <c r="D2736" s="88">
        <f t="shared" si="723"/>
        <v>1.4933794393490591</v>
      </c>
      <c r="E2736" s="89">
        <f t="shared" si="728"/>
        <v>14867.588786981181</v>
      </c>
      <c r="F2736" s="126">
        <f t="shared" si="729"/>
        <v>684469.96693358384</v>
      </c>
      <c r="G2736" s="62">
        <f t="shared" si="730"/>
        <v>4.6037725198112861E-2</v>
      </c>
      <c r="H2736" s="88">
        <f t="shared" si="715"/>
        <v>0</v>
      </c>
      <c r="I2736" s="62">
        <f t="shared" si="724"/>
        <v>0</v>
      </c>
      <c r="J2736" s="89">
        <f t="shared" si="716"/>
        <v>0</v>
      </c>
      <c r="K2736" s="62">
        <f t="shared" si="725"/>
        <v>0</v>
      </c>
      <c r="L2736" s="90">
        <f t="shared" si="717"/>
        <v>135.76198166999453</v>
      </c>
      <c r="M2736" s="73">
        <f>0</f>
        <v>0</v>
      </c>
      <c r="N2736" s="89">
        <f t="shared" si="718"/>
        <v>0</v>
      </c>
      <c r="O2736" s="89">
        <f t="shared" si="719"/>
        <v>0</v>
      </c>
      <c r="P2736" s="89">
        <f t="shared" si="720"/>
        <v>0</v>
      </c>
      <c r="Q2736" s="62">
        <f t="shared" si="731"/>
        <v>0</v>
      </c>
      <c r="R2736" s="89">
        <f t="shared" si="726"/>
        <v>-135.76198166999453</v>
      </c>
      <c r="S2736" s="74">
        <f t="shared" si="727"/>
        <v>0</v>
      </c>
      <c r="T2736" s="91">
        <f t="shared" si="721"/>
        <v>9.3379439349059234E-2</v>
      </c>
      <c r="U2736" s="92">
        <f t="shared" si="722"/>
        <v>1.3933794393490591</v>
      </c>
    </row>
    <row r="2737" spans="1:21">
      <c r="A2737" s="80">
        <v>39245</v>
      </c>
      <c r="B2737" s="81">
        <v>4.8259999999999996E-3</v>
      </c>
      <c r="C2737" s="82">
        <v>3.7941764917880927E-3</v>
      </c>
      <c r="D2737" s="88">
        <f t="shared" si="723"/>
        <v>1.4865913402655593</v>
      </c>
      <c r="E2737" s="89">
        <f t="shared" si="728"/>
        <v>14731.826805311186</v>
      </c>
      <c r="F2737" s="126">
        <f t="shared" si="729"/>
        <v>684469.96693358384</v>
      </c>
      <c r="G2737" s="62">
        <f t="shared" si="730"/>
        <v>4.6461988453924505E-2</v>
      </c>
      <c r="H2737" s="88">
        <f t="shared" si="715"/>
        <v>96.52</v>
      </c>
      <c r="I2737" s="62">
        <f t="shared" si="724"/>
        <v>965.19999999999993</v>
      </c>
      <c r="J2737" s="89">
        <f t="shared" si="716"/>
        <v>173.73599999999999</v>
      </c>
      <c r="K2737" s="62">
        <f t="shared" si="725"/>
        <v>3822.1919999999996</v>
      </c>
      <c r="L2737" s="90">
        <f t="shared" si="717"/>
        <v>75.883529835761848</v>
      </c>
      <c r="M2737" s="73">
        <f>0</f>
        <v>0</v>
      </c>
      <c r="N2737" s="89">
        <f t="shared" si="718"/>
        <v>0</v>
      </c>
      <c r="O2737" s="89">
        <f t="shared" si="719"/>
        <v>0</v>
      </c>
      <c r="P2737" s="89">
        <f t="shared" si="720"/>
        <v>0</v>
      </c>
      <c r="Q2737" s="62">
        <f t="shared" si="731"/>
        <v>0</v>
      </c>
      <c r="R2737" s="89">
        <f t="shared" si="726"/>
        <v>194.37247016423811</v>
      </c>
      <c r="S2737" s="74">
        <f t="shared" si="727"/>
        <v>4787.3919999999998</v>
      </c>
      <c r="T2737" s="91">
        <f t="shared" si="721"/>
        <v>8.6591340265559369E-2</v>
      </c>
      <c r="U2737" s="92">
        <f t="shared" si="722"/>
        <v>1.3865913402655592</v>
      </c>
    </row>
    <row r="2738" spans="1:21">
      <c r="A2738" s="80">
        <v>39246</v>
      </c>
      <c r="B2738" s="81">
        <v>1.7780000000000001E-3</v>
      </c>
      <c r="C2738" s="82">
        <v>4.8270106382042599E-3</v>
      </c>
      <c r="D2738" s="88">
        <f t="shared" si="723"/>
        <v>1.4963099637737711</v>
      </c>
      <c r="E2738" s="89">
        <f t="shared" si="728"/>
        <v>14926.199275475425</v>
      </c>
      <c r="F2738" s="126">
        <f t="shared" si="729"/>
        <v>689257.35893358383</v>
      </c>
      <c r="G2738" s="62">
        <f t="shared" si="730"/>
        <v>4.6177687046297981E-2</v>
      </c>
      <c r="H2738" s="88">
        <f t="shared" si="715"/>
        <v>35.56</v>
      </c>
      <c r="I2738" s="62">
        <f t="shared" si="724"/>
        <v>355.6</v>
      </c>
      <c r="J2738" s="89">
        <f t="shared" si="716"/>
        <v>64.007999999999996</v>
      </c>
      <c r="K2738" s="62">
        <f t="shared" si="725"/>
        <v>1408.1759999999997</v>
      </c>
      <c r="L2738" s="90">
        <f t="shared" si="717"/>
        <v>96.540212764085197</v>
      </c>
      <c r="M2738" s="73">
        <f>0</f>
        <v>0</v>
      </c>
      <c r="N2738" s="89">
        <f t="shared" si="718"/>
        <v>0</v>
      </c>
      <c r="O2738" s="89">
        <f t="shared" si="719"/>
        <v>0</v>
      </c>
      <c r="P2738" s="89">
        <f t="shared" si="720"/>
        <v>0</v>
      </c>
      <c r="Q2738" s="62">
        <f t="shared" si="731"/>
        <v>0</v>
      </c>
      <c r="R2738" s="89">
        <f t="shared" si="726"/>
        <v>3.0277872359148006</v>
      </c>
      <c r="S2738" s="74">
        <f t="shared" si="727"/>
        <v>1763.7759999999998</v>
      </c>
      <c r="T2738" s="91">
        <f t="shared" si="721"/>
        <v>9.6309963773771212E-2</v>
      </c>
      <c r="U2738" s="92">
        <f t="shared" si="722"/>
        <v>1.396309963773771</v>
      </c>
    </row>
    <row r="2739" spans="1:21">
      <c r="A2739" s="80">
        <v>39247</v>
      </c>
      <c r="B2739" s="81">
        <v>2.5399999999999999E-4</v>
      </c>
      <c r="C2739" s="82">
        <v>5.4961682576650673E-3</v>
      </c>
      <c r="D2739" s="88">
        <f t="shared" si="723"/>
        <v>1.4964613531355671</v>
      </c>
      <c r="E2739" s="89">
        <f t="shared" si="728"/>
        <v>14929.227062711339</v>
      </c>
      <c r="F2739" s="126">
        <f t="shared" si="729"/>
        <v>691021.13493358379</v>
      </c>
      <c r="G2739" s="62">
        <f t="shared" si="730"/>
        <v>4.6286464264418889E-2</v>
      </c>
      <c r="H2739" s="88">
        <f t="shared" si="715"/>
        <v>5.08</v>
      </c>
      <c r="I2739" s="62">
        <f t="shared" si="724"/>
        <v>50.800000000000004</v>
      </c>
      <c r="J2739" s="89">
        <f t="shared" si="716"/>
        <v>9.1439999999999984</v>
      </c>
      <c r="K2739" s="62">
        <f t="shared" si="725"/>
        <v>201.16799999999995</v>
      </c>
      <c r="L2739" s="90">
        <f t="shared" si="717"/>
        <v>109.92336515330135</v>
      </c>
      <c r="M2739" s="73">
        <f>0</f>
        <v>0</v>
      </c>
      <c r="N2739" s="89">
        <f t="shared" si="718"/>
        <v>0</v>
      </c>
      <c r="O2739" s="89">
        <f t="shared" si="719"/>
        <v>0</v>
      </c>
      <c r="P2739" s="89">
        <f t="shared" si="720"/>
        <v>0</v>
      </c>
      <c r="Q2739" s="62">
        <f t="shared" si="731"/>
        <v>0</v>
      </c>
      <c r="R2739" s="89">
        <f t="shared" si="726"/>
        <v>-95.699365153301343</v>
      </c>
      <c r="S2739" s="74">
        <f t="shared" si="727"/>
        <v>251.96799999999996</v>
      </c>
      <c r="T2739" s="91">
        <f t="shared" si="721"/>
        <v>9.6461353135567141E-2</v>
      </c>
      <c r="U2739" s="92">
        <f t="shared" si="722"/>
        <v>1.396461353135567</v>
      </c>
    </row>
    <row r="2740" spans="1:21">
      <c r="A2740" s="80">
        <v>39248</v>
      </c>
      <c r="B2740" s="81">
        <v>0</v>
      </c>
      <c r="C2740" s="82">
        <v>6.4518745489995418E-3</v>
      </c>
      <c r="D2740" s="88">
        <f t="shared" si="723"/>
        <v>1.491676384877902</v>
      </c>
      <c r="E2740" s="89">
        <f t="shared" si="728"/>
        <v>14833.527697558038</v>
      </c>
      <c r="F2740" s="126">
        <f t="shared" si="729"/>
        <v>691273.10293358378</v>
      </c>
      <c r="G2740" s="62">
        <f t="shared" si="730"/>
        <v>4.6602070460109384E-2</v>
      </c>
      <c r="H2740" s="88">
        <f t="shared" si="715"/>
        <v>0</v>
      </c>
      <c r="I2740" s="62">
        <f t="shared" si="724"/>
        <v>0</v>
      </c>
      <c r="J2740" s="89">
        <f t="shared" si="716"/>
        <v>0</v>
      </c>
      <c r="K2740" s="62">
        <f t="shared" si="725"/>
        <v>0</v>
      </c>
      <c r="L2740" s="90">
        <f t="shared" si="717"/>
        <v>129.03749097999085</v>
      </c>
      <c r="M2740" s="73">
        <f>0</f>
        <v>0</v>
      </c>
      <c r="N2740" s="89">
        <f t="shared" si="718"/>
        <v>0</v>
      </c>
      <c r="O2740" s="89">
        <f t="shared" si="719"/>
        <v>0</v>
      </c>
      <c r="P2740" s="89">
        <f t="shared" si="720"/>
        <v>0</v>
      </c>
      <c r="Q2740" s="62">
        <f t="shared" si="731"/>
        <v>0</v>
      </c>
      <c r="R2740" s="89">
        <f t="shared" si="726"/>
        <v>-129.03749097999085</v>
      </c>
      <c r="S2740" s="74">
        <f t="shared" si="727"/>
        <v>0</v>
      </c>
      <c r="T2740" s="91">
        <f t="shared" si="721"/>
        <v>9.1676384877902084E-2</v>
      </c>
      <c r="U2740" s="92">
        <f t="shared" si="722"/>
        <v>1.3916763848779019</v>
      </c>
    </row>
    <row r="2741" spans="1:21">
      <c r="A2741" s="80">
        <v>39249</v>
      </c>
      <c r="B2741" s="81">
        <v>0</v>
      </c>
      <c r="C2741" s="82">
        <v>6.0991490156226437E-3</v>
      </c>
      <c r="D2741" s="88">
        <f t="shared" si="723"/>
        <v>1.4852245103289023</v>
      </c>
      <c r="E2741" s="89">
        <f t="shared" si="728"/>
        <v>14704.490206578048</v>
      </c>
      <c r="F2741" s="126">
        <f t="shared" si="729"/>
        <v>691273.10293358378</v>
      </c>
      <c r="G2741" s="62">
        <f t="shared" si="730"/>
        <v>4.7011021342606152E-2</v>
      </c>
      <c r="H2741" s="88">
        <f t="shared" si="715"/>
        <v>0</v>
      </c>
      <c r="I2741" s="62">
        <f t="shared" si="724"/>
        <v>0</v>
      </c>
      <c r="J2741" s="89">
        <f t="shared" si="716"/>
        <v>0</v>
      </c>
      <c r="K2741" s="62">
        <f t="shared" si="725"/>
        <v>0</v>
      </c>
      <c r="L2741" s="90">
        <f t="shared" si="717"/>
        <v>121.98298031245288</v>
      </c>
      <c r="M2741" s="73">
        <f>0</f>
        <v>0</v>
      </c>
      <c r="N2741" s="89">
        <f t="shared" si="718"/>
        <v>0</v>
      </c>
      <c r="O2741" s="89">
        <f t="shared" si="719"/>
        <v>0</v>
      </c>
      <c r="P2741" s="89">
        <f t="shared" si="720"/>
        <v>0</v>
      </c>
      <c r="Q2741" s="62">
        <f t="shared" si="731"/>
        <v>0</v>
      </c>
      <c r="R2741" s="89">
        <f t="shared" si="726"/>
        <v>-121.98298031245288</v>
      </c>
      <c r="S2741" s="74">
        <f t="shared" si="727"/>
        <v>0</v>
      </c>
      <c r="T2741" s="91">
        <f t="shared" si="721"/>
        <v>8.5224510328902436E-2</v>
      </c>
      <c r="U2741" s="92">
        <f t="shared" si="722"/>
        <v>1.3852245103289023</v>
      </c>
    </row>
    <row r="2742" spans="1:21">
      <c r="A2742" s="80">
        <v>39250</v>
      </c>
      <c r="B2742" s="81">
        <v>0</v>
      </c>
      <c r="C2742" s="82">
        <v>6.9401352056240864E-3</v>
      </c>
      <c r="D2742" s="88">
        <f t="shared" si="723"/>
        <v>1.4791253613132798</v>
      </c>
      <c r="E2742" s="89">
        <f t="shared" si="728"/>
        <v>14582.507226265596</v>
      </c>
      <c r="F2742" s="126">
        <f t="shared" si="729"/>
        <v>691273.10293358378</v>
      </c>
      <c r="G2742" s="62">
        <f t="shared" si="730"/>
        <v>4.7404269527018122E-2</v>
      </c>
      <c r="H2742" s="88">
        <f t="shared" si="715"/>
        <v>0</v>
      </c>
      <c r="I2742" s="62">
        <f t="shared" si="724"/>
        <v>0</v>
      </c>
      <c r="J2742" s="89">
        <f t="shared" si="716"/>
        <v>0</v>
      </c>
      <c r="K2742" s="62">
        <f t="shared" si="725"/>
        <v>0</v>
      </c>
      <c r="L2742" s="90">
        <f t="shared" si="717"/>
        <v>138.80270411248173</v>
      </c>
      <c r="M2742" s="73">
        <f>0</f>
        <v>0</v>
      </c>
      <c r="N2742" s="89">
        <f t="shared" si="718"/>
        <v>0</v>
      </c>
      <c r="O2742" s="89">
        <f t="shared" si="719"/>
        <v>0</v>
      </c>
      <c r="P2742" s="89">
        <f t="shared" si="720"/>
        <v>0</v>
      </c>
      <c r="Q2742" s="62">
        <f t="shared" si="731"/>
        <v>0</v>
      </c>
      <c r="R2742" s="89">
        <f t="shared" si="726"/>
        <v>-138.80270411248173</v>
      </c>
      <c r="S2742" s="74">
        <f t="shared" si="727"/>
        <v>0</v>
      </c>
      <c r="T2742" s="91">
        <f t="shared" si="721"/>
        <v>7.9125361313279852E-2</v>
      </c>
      <c r="U2742" s="92">
        <f t="shared" si="722"/>
        <v>1.3791253613132797</v>
      </c>
    </row>
    <row r="2743" spans="1:21">
      <c r="A2743" s="80">
        <v>39251</v>
      </c>
      <c r="B2743" s="81">
        <v>0</v>
      </c>
      <c r="C2743" s="82">
        <v>6.8086530638824848E-3</v>
      </c>
      <c r="D2743" s="88">
        <f t="shared" si="723"/>
        <v>1.4721852261076558</v>
      </c>
      <c r="E2743" s="89">
        <f t="shared" si="728"/>
        <v>14443.704522153113</v>
      </c>
      <c r="F2743" s="126">
        <f t="shared" si="729"/>
        <v>691273.10293358378</v>
      </c>
      <c r="G2743" s="62">
        <f t="shared" si="730"/>
        <v>4.7859820302564332E-2</v>
      </c>
      <c r="H2743" s="88">
        <f t="shared" si="715"/>
        <v>0</v>
      </c>
      <c r="I2743" s="62">
        <f t="shared" si="724"/>
        <v>0</v>
      </c>
      <c r="J2743" s="89">
        <f t="shared" si="716"/>
        <v>0</v>
      </c>
      <c r="K2743" s="62">
        <f t="shared" si="725"/>
        <v>0</v>
      </c>
      <c r="L2743" s="90">
        <f t="shared" si="717"/>
        <v>136.17306127764971</v>
      </c>
      <c r="M2743" s="73">
        <f>0</f>
        <v>0</v>
      </c>
      <c r="N2743" s="89">
        <f t="shared" si="718"/>
        <v>0</v>
      </c>
      <c r="O2743" s="89">
        <f t="shared" si="719"/>
        <v>0</v>
      </c>
      <c r="P2743" s="89">
        <f t="shared" si="720"/>
        <v>0</v>
      </c>
      <c r="Q2743" s="62">
        <f t="shared" si="731"/>
        <v>0</v>
      </c>
      <c r="R2743" s="89">
        <f t="shared" si="726"/>
        <v>-136.17306127764971</v>
      </c>
      <c r="S2743" s="74">
        <f t="shared" si="727"/>
        <v>0</v>
      </c>
      <c r="T2743" s="91">
        <f t="shared" si="721"/>
        <v>7.2185226107655875E-2</v>
      </c>
      <c r="U2743" s="92">
        <f t="shared" si="722"/>
        <v>1.3721852261076557</v>
      </c>
    </row>
    <row r="2744" spans="1:21">
      <c r="A2744" s="80">
        <v>39252</v>
      </c>
      <c r="B2744" s="81">
        <v>0</v>
      </c>
      <c r="C2744" s="82">
        <v>5.5263146143794658E-3</v>
      </c>
      <c r="D2744" s="88">
        <f t="shared" si="723"/>
        <v>1.4653765730437731</v>
      </c>
      <c r="E2744" s="89">
        <f t="shared" si="728"/>
        <v>14307.531460875463</v>
      </c>
      <c r="F2744" s="126">
        <f t="shared" si="729"/>
        <v>691273.10293358378</v>
      </c>
      <c r="G2744" s="62">
        <f t="shared" si="730"/>
        <v>4.831532992423597E-2</v>
      </c>
      <c r="H2744" s="88">
        <f t="shared" si="715"/>
        <v>0</v>
      </c>
      <c r="I2744" s="62">
        <f t="shared" si="724"/>
        <v>0</v>
      </c>
      <c r="J2744" s="89">
        <f t="shared" si="716"/>
        <v>0</v>
      </c>
      <c r="K2744" s="62">
        <f t="shared" si="725"/>
        <v>0</v>
      </c>
      <c r="L2744" s="90">
        <f t="shared" si="717"/>
        <v>110.52629228758931</v>
      </c>
      <c r="M2744" s="73">
        <f>0</f>
        <v>0</v>
      </c>
      <c r="N2744" s="89">
        <f t="shared" si="718"/>
        <v>0</v>
      </c>
      <c r="O2744" s="89">
        <f t="shared" si="719"/>
        <v>0</v>
      </c>
      <c r="P2744" s="89">
        <f t="shared" si="720"/>
        <v>0</v>
      </c>
      <c r="Q2744" s="62">
        <f t="shared" si="731"/>
        <v>0</v>
      </c>
      <c r="R2744" s="89">
        <f t="shared" si="726"/>
        <v>-110.52629228758931</v>
      </c>
      <c r="S2744" s="74">
        <f t="shared" si="727"/>
        <v>0</v>
      </c>
      <c r="T2744" s="91">
        <f t="shared" si="721"/>
        <v>6.5376573043773201E-2</v>
      </c>
      <c r="U2744" s="92">
        <f t="shared" si="722"/>
        <v>1.365376573043773</v>
      </c>
    </row>
    <row r="2745" spans="1:21">
      <c r="A2745" s="80">
        <v>39253</v>
      </c>
      <c r="B2745" s="81">
        <v>4.2163999999999993E-2</v>
      </c>
      <c r="C2745" s="82">
        <v>4.2069802007245255E-3</v>
      </c>
      <c r="D2745" s="88">
        <f t="shared" si="723"/>
        <v>1.4598502584293935</v>
      </c>
      <c r="E2745" s="89">
        <f t="shared" si="728"/>
        <v>14197.005168587873</v>
      </c>
      <c r="F2745" s="126">
        <f t="shared" si="729"/>
        <v>691273.10293358378</v>
      </c>
      <c r="G2745" s="62">
        <f t="shared" si="730"/>
        <v>4.8691473640024206E-2</v>
      </c>
      <c r="H2745" s="88">
        <f t="shared" si="715"/>
        <v>843.27999999999986</v>
      </c>
      <c r="I2745" s="62">
        <f t="shared" si="724"/>
        <v>8432.7999999999993</v>
      </c>
      <c r="J2745" s="89">
        <f t="shared" si="716"/>
        <v>1517.904</v>
      </c>
      <c r="K2745" s="62">
        <f t="shared" si="725"/>
        <v>33393.887999999999</v>
      </c>
      <c r="L2745" s="90">
        <f t="shared" si="717"/>
        <v>84.139604014490516</v>
      </c>
      <c r="M2745" s="73">
        <f>0</f>
        <v>0</v>
      </c>
      <c r="N2745" s="89">
        <f t="shared" si="718"/>
        <v>0</v>
      </c>
      <c r="O2745" s="89">
        <f t="shared" si="719"/>
        <v>0</v>
      </c>
      <c r="P2745" s="89">
        <f t="shared" si="720"/>
        <v>0</v>
      </c>
      <c r="Q2745" s="62">
        <f t="shared" si="731"/>
        <v>0</v>
      </c>
      <c r="R2745" s="89">
        <f t="shared" si="726"/>
        <v>2277.0443959855093</v>
      </c>
      <c r="S2745" s="74">
        <f t="shared" si="727"/>
        <v>41826.687999999995</v>
      </c>
      <c r="T2745" s="91">
        <f t="shared" si="721"/>
        <v>5.9850258429393621E-2</v>
      </c>
      <c r="U2745" s="92">
        <f t="shared" si="722"/>
        <v>1.3598502584293934</v>
      </c>
    </row>
    <row r="2746" spans="1:21">
      <c r="A2746" s="80">
        <v>39254</v>
      </c>
      <c r="B2746" s="81">
        <v>1.2700000000000001E-3</v>
      </c>
      <c r="C2746" s="82">
        <v>4.2031571468197802E-3</v>
      </c>
      <c r="D2746" s="88">
        <f t="shared" si="723"/>
        <v>1.573702478228669</v>
      </c>
      <c r="E2746" s="89">
        <f t="shared" si="728"/>
        <v>16474.049564573383</v>
      </c>
      <c r="F2746" s="126">
        <f t="shared" si="729"/>
        <v>733099.79093358375</v>
      </c>
      <c r="G2746" s="62">
        <f t="shared" si="730"/>
        <v>4.4500278335332807E-2</v>
      </c>
      <c r="H2746" s="88">
        <f t="shared" si="715"/>
        <v>25.400000000000002</v>
      </c>
      <c r="I2746" s="62">
        <f t="shared" si="724"/>
        <v>254</v>
      </c>
      <c r="J2746" s="89">
        <f t="shared" si="716"/>
        <v>45.72</v>
      </c>
      <c r="K2746" s="62">
        <f t="shared" si="725"/>
        <v>1005.8399999999999</v>
      </c>
      <c r="L2746" s="90">
        <f t="shared" si="717"/>
        <v>84.063142936395607</v>
      </c>
      <c r="M2746" s="73">
        <f>0</f>
        <v>0</v>
      </c>
      <c r="N2746" s="89">
        <f t="shared" si="718"/>
        <v>3062.9955937927425</v>
      </c>
      <c r="O2746" s="89">
        <f t="shared" si="719"/>
        <v>1474.0495645733808</v>
      </c>
      <c r="P2746" s="89">
        <f t="shared" si="720"/>
        <v>1474.0495645733808</v>
      </c>
      <c r="Q2746" s="62">
        <f t="shared" si="731"/>
        <v>65595.615903591577</v>
      </c>
      <c r="R2746" s="89">
        <f t="shared" si="726"/>
        <v>-1486.9927075097764</v>
      </c>
      <c r="S2746" s="74">
        <f t="shared" si="727"/>
        <v>-64335.775903591581</v>
      </c>
      <c r="T2746" s="91">
        <f t="shared" si="721"/>
        <v>0.17370247822866913</v>
      </c>
      <c r="U2746" s="92">
        <f t="shared" si="722"/>
        <v>1.473702478228669</v>
      </c>
    </row>
    <row r="2747" spans="1:21">
      <c r="A2747" s="80">
        <v>39255</v>
      </c>
      <c r="B2747" s="81">
        <v>0</v>
      </c>
      <c r="C2747" s="82">
        <v>5.5437579136695045E-3</v>
      </c>
      <c r="D2747" s="88">
        <f t="shared" si="723"/>
        <v>1.4993528428531804</v>
      </c>
      <c r="E2747" s="89">
        <f t="shared" si="728"/>
        <v>14987.056857063606</v>
      </c>
      <c r="F2747" s="126">
        <f t="shared" si="729"/>
        <v>668764.01502999221</v>
      </c>
      <c r="G2747" s="62">
        <f t="shared" si="730"/>
        <v>4.462277159606521E-2</v>
      </c>
      <c r="H2747" s="88">
        <f t="shared" si="715"/>
        <v>0</v>
      </c>
      <c r="I2747" s="62">
        <f t="shared" si="724"/>
        <v>0</v>
      </c>
      <c r="J2747" s="89">
        <f t="shared" si="716"/>
        <v>0</v>
      </c>
      <c r="K2747" s="62">
        <f t="shared" si="725"/>
        <v>0</v>
      </c>
      <c r="L2747" s="90">
        <f t="shared" si="717"/>
        <v>110.87515827339008</v>
      </c>
      <c r="M2747" s="73">
        <f>0</f>
        <v>0</v>
      </c>
      <c r="N2747" s="89">
        <f t="shared" si="718"/>
        <v>0</v>
      </c>
      <c r="O2747" s="89">
        <f t="shared" si="719"/>
        <v>0</v>
      </c>
      <c r="P2747" s="89">
        <f t="shared" si="720"/>
        <v>0</v>
      </c>
      <c r="Q2747" s="62">
        <f t="shared" si="731"/>
        <v>0</v>
      </c>
      <c r="R2747" s="89">
        <f t="shared" si="726"/>
        <v>-110.87515827339008</v>
      </c>
      <c r="S2747" s="74">
        <f t="shared" si="727"/>
        <v>0</v>
      </c>
      <c r="T2747" s="91">
        <f t="shared" si="721"/>
        <v>9.9352842853180467E-2</v>
      </c>
      <c r="U2747" s="92">
        <f t="shared" si="722"/>
        <v>1.3993528428531803</v>
      </c>
    </row>
    <row r="2748" spans="1:21">
      <c r="A2748" s="80">
        <v>39256</v>
      </c>
      <c r="B2748" s="81">
        <v>0</v>
      </c>
      <c r="C2748" s="82">
        <v>6.5996433864895943E-3</v>
      </c>
      <c r="D2748" s="88">
        <f t="shared" si="723"/>
        <v>1.4938090849395109</v>
      </c>
      <c r="E2748" s="89">
        <f t="shared" si="728"/>
        <v>14876.181698790217</v>
      </c>
      <c r="F2748" s="126">
        <f t="shared" si="729"/>
        <v>668764.01502999221</v>
      </c>
      <c r="G2748" s="62">
        <f t="shared" si="730"/>
        <v>4.4955354039832578E-2</v>
      </c>
      <c r="H2748" s="88">
        <f t="shared" si="715"/>
        <v>0</v>
      </c>
      <c r="I2748" s="62">
        <f t="shared" si="724"/>
        <v>0</v>
      </c>
      <c r="J2748" s="89">
        <f t="shared" si="716"/>
        <v>0</v>
      </c>
      <c r="K2748" s="62">
        <f t="shared" si="725"/>
        <v>0</v>
      </c>
      <c r="L2748" s="90">
        <f t="shared" si="717"/>
        <v>131.9928677297919</v>
      </c>
      <c r="M2748" s="73">
        <f>0</f>
        <v>0</v>
      </c>
      <c r="N2748" s="89">
        <f t="shared" si="718"/>
        <v>0</v>
      </c>
      <c r="O2748" s="89">
        <f t="shared" si="719"/>
        <v>0</v>
      </c>
      <c r="P2748" s="89">
        <f t="shared" si="720"/>
        <v>0</v>
      </c>
      <c r="Q2748" s="62">
        <f t="shared" si="731"/>
        <v>0</v>
      </c>
      <c r="R2748" s="89">
        <f t="shared" si="726"/>
        <v>-131.9928677297919</v>
      </c>
      <c r="S2748" s="74">
        <f t="shared" si="727"/>
        <v>0</v>
      </c>
      <c r="T2748" s="91">
        <f t="shared" si="721"/>
        <v>9.3809084939511012E-2</v>
      </c>
      <c r="U2748" s="92">
        <f t="shared" si="722"/>
        <v>1.3938090849395108</v>
      </c>
    </row>
    <row r="2749" spans="1:21">
      <c r="A2749" s="80">
        <v>39257</v>
      </c>
      <c r="B2749" s="81">
        <v>1.5239999999999998E-2</v>
      </c>
      <c r="C2749" s="82">
        <v>6.2857250966460269E-3</v>
      </c>
      <c r="D2749" s="88">
        <f t="shared" si="723"/>
        <v>1.4872094415530213</v>
      </c>
      <c r="E2749" s="89">
        <f t="shared" si="728"/>
        <v>14744.188831060424</v>
      </c>
      <c r="F2749" s="126">
        <f t="shared" si="729"/>
        <v>668764.01502999221</v>
      </c>
      <c r="G2749" s="62">
        <f t="shared" si="730"/>
        <v>4.5357803178779126E-2</v>
      </c>
      <c r="H2749" s="88">
        <f t="shared" si="715"/>
        <v>304.79999999999995</v>
      </c>
      <c r="I2749" s="62">
        <f t="shared" si="724"/>
        <v>3047.9999999999995</v>
      </c>
      <c r="J2749" s="89">
        <f t="shared" si="716"/>
        <v>548.63999999999987</v>
      </c>
      <c r="K2749" s="62">
        <f t="shared" si="725"/>
        <v>12070.079999999996</v>
      </c>
      <c r="L2749" s="90">
        <f t="shared" si="717"/>
        <v>125.71450193292054</v>
      </c>
      <c r="M2749" s="73">
        <f>0</f>
        <v>0</v>
      </c>
      <c r="N2749" s="89">
        <f t="shared" si="718"/>
        <v>0</v>
      </c>
      <c r="O2749" s="89">
        <f t="shared" si="719"/>
        <v>0</v>
      </c>
      <c r="P2749" s="89">
        <f t="shared" si="720"/>
        <v>0</v>
      </c>
      <c r="Q2749" s="62">
        <f t="shared" si="731"/>
        <v>0</v>
      </c>
      <c r="R2749" s="89">
        <f t="shared" si="726"/>
        <v>727.72549806707934</v>
      </c>
      <c r="S2749" s="74">
        <f t="shared" si="727"/>
        <v>15118.079999999996</v>
      </c>
      <c r="T2749" s="91">
        <f t="shared" si="721"/>
        <v>8.720944155302135E-2</v>
      </c>
      <c r="U2749" s="92">
        <f t="shared" si="722"/>
        <v>1.3872094415530212</v>
      </c>
    </row>
    <row r="2750" spans="1:21">
      <c r="A2750" s="80">
        <v>39258</v>
      </c>
      <c r="B2750" s="81">
        <v>0</v>
      </c>
      <c r="C2750" s="82">
        <v>5.1672281067984419E-3</v>
      </c>
      <c r="D2750" s="88">
        <f t="shared" si="723"/>
        <v>1.5235957164563751</v>
      </c>
      <c r="E2750" s="89">
        <f t="shared" si="728"/>
        <v>15471.914329127503</v>
      </c>
      <c r="F2750" s="126">
        <f t="shared" si="729"/>
        <v>683882.09502999217</v>
      </c>
      <c r="G2750" s="62">
        <f t="shared" si="730"/>
        <v>4.4201517697296987E-2</v>
      </c>
      <c r="H2750" s="88">
        <f t="shared" si="715"/>
        <v>0</v>
      </c>
      <c r="I2750" s="62">
        <f t="shared" si="724"/>
        <v>0</v>
      </c>
      <c r="J2750" s="89">
        <f t="shared" si="716"/>
        <v>0</v>
      </c>
      <c r="K2750" s="62">
        <f t="shared" si="725"/>
        <v>0</v>
      </c>
      <c r="L2750" s="90">
        <f t="shared" si="717"/>
        <v>103.34456213596884</v>
      </c>
      <c r="M2750" s="73">
        <f>0</f>
        <v>0</v>
      </c>
      <c r="N2750" s="89">
        <f t="shared" si="718"/>
        <v>554.84667577828714</v>
      </c>
      <c r="O2750" s="89">
        <f t="shared" si="719"/>
        <v>471.91432912750298</v>
      </c>
      <c r="P2750" s="89">
        <f t="shared" si="720"/>
        <v>471.91432912750298</v>
      </c>
      <c r="Q2750" s="62">
        <f t="shared" si="731"/>
        <v>20859.329570537357</v>
      </c>
      <c r="R2750" s="89">
        <f t="shared" si="726"/>
        <v>-575.25889126347181</v>
      </c>
      <c r="S2750" s="74">
        <f t="shared" si="727"/>
        <v>-20859.329570537357</v>
      </c>
      <c r="T2750" s="91">
        <f t="shared" si="721"/>
        <v>0.12359571645637524</v>
      </c>
      <c r="U2750" s="92">
        <f t="shared" si="722"/>
        <v>1.4235957164563751</v>
      </c>
    </row>
    <row r="2751" spans="1:21">
      <c r="A2751" s="80">
        <v>39259</v>
      </c>
      <c r="B2751" s="81">
        <v>1.2700000000000001E-3</v>
      </c>
      <c r="C2751" s="82">
        <v>6.0358932263163819E-3</v>
      </c>
      <c r="D2751" s="88">
        <f t="shared" si="723"/>
        <v>1.4948327718932015</v>
      </c>
      <c r="E2751" s="89">
        <f t="shared" si="728"/>
        <v>14896.655437864032</v>
      </c>
      <c r="F2751" s="126">
        <f t="shared" si="729"/>
        <v>663022.76545945485</v>
      </c>
      <c r="G2751" s="62">
        <f t="shared" si="730"/>
        <v>4.4508162803725486E-2</v>
      </c>
      <c r="H2751" s="88">
        <f t="shared" si="715"/>
        <v>25.400000000000002</v>
      </c>
      <c r="I2751" s="62">
        <f t="shared" si="724"/>
        <v>254</v>
      </c>
      <c r="J2751" s="89">
        <f t="shared" si="716"/>
        <v>45.72</v>
      </c>
      <c r="K2751" s="62">
        <f t="shared" si="725"/>
        <v>1005.8399999999999</v>
      </c>
      <c r="L2751" s="90">
        <f t="shared" si="717"/>
        <v>120.71786452632765</v>
      </c>
      <c r="M2751" s="73">
        <f>0</f>
        <v>0</v>
      </c>
      <c r="N2751" s="89">
        <f t="shared" si="718"/>
        <v>0</v>
      </c>
      <c r="O2751" s="89">
        <f t="shared" si="719"/>
        <v>0</v>
      </c>
      <c r="P2751" s="89">
        <f t="shared" si="720"/>
        <v>0</v>
      </c>
      <c r="Q2751" s="62">
        <f t="shared" si="731"/>
        <v>0</v>
      </c>
      <c r="R2751" s="89">
        <f t="shared" si="726"/>
        <v>-49.597864526327641</v>
      </c>
      <c r="S2751" s="74">
        <f t="shared" si="727"/>
        <v>1259.8399999999999</v>
      </c>
      <c r="T2751" s="91">
        <f t="shared" si="721"/>
        <v>9.4832771893201606E-2</v>
      </c>
      <c r="U2751" s="92">
        <f t="shared" si="722"/>
        <v>1.3948327718932014</v>
      </c>
    </row>
    <row r="2752" spans="1:21">
      <c r="A2752" s="80">
        <v>39260</v>
      </c>
      <c r="B2752" s="81">
        <v>0</v>
      </c>
      <c r="C2752" s="82">
        <v>5.8488642696786263E-3</v>
      </c>
      <c r="D2752" s="88">
        <f t="shared" si="723"/>
        <v>1.4923528786668852</v>
      </c>
      <c r="E2752" s="89">
        <f t="shared" si="728"/>
        <v>14847.057573337705</v>
      </c>
      <c r="F2752" s="126">
        <f t="shared" si="729"/>
        <v>664282.60545945482</v>
      </c>
      <c r="G2752" s="62">
        <f t="shared" si="730"/>
        <v>4.4741700648643759E-2</v>
      </c>
      <c r="H2752" s="88">
        <f t="shared" si="715"/>
        <v>0</v>
      </c>
      <c r="I2752" s="62">
        <f t="shared" si="724"/>
        <v>0</v>
      </c>
      <c r="J2752" s="89">
        <f t="shared" si="716"/>
        <v>0</v>
      </c>
      <c r="K2752" s="62">
        <f t="shared" si="725"/>
        <v>0</v>
      </c>
      <c r="L2752" s="90">
        <f t="shared" si="717"/>
        <v>116.97728539357253</v>
      </c>
      <c r="M2752" s="73">
        <f>0</f>
        <v>0</v>
      </c>
      <c r="N2752" s="89">
        <f t="shared" si="718"/>
        <v>0</v>
      </c>
      <c r="O2752" s="89">
        <f t="shared" si="719"/>
        <v>0</v>
      </c>
      <c r="P2752" s="89">
        <f t="shared" si="720"/>
        <v>0</v>
      </c>
      <c r="Q2752" s="62">
        <f t="shared" si="731"/>
        <v>0</v>
      </c>
      <c r="R2752" s="89">
        <f t="shared" si="726"/>
        <v>-116.97728539357253</v>
      </c>
      <c r="S2752" s="74">
        <f t="shared" si="727"/>
        <v>0</v>
      </c>
      <c r="T2752" s="91">
        <f t="shared" si="721"/>
        <v>9.2352878666885241E-2</v>
      </c>
      <c r="U2752" s="92">
        <f t="shared" si="722"/>
        <v>1.3923528786668851</v>
      </c>
    </row>
    <row r="2753" spans="1:21">
      <c r="A2753" s="80">
        <v>39261</v>
      </c>
      <c r="B2753" s="81">
        <v>1.1176E-2</v>
      </c>
      <c r="C2753" s="82">
        <v>5.6330700505942402E-3</v>
      </c>
      <c r="D2753" s="88">
        <f t="shared" si="723"/>
        <v>1.4865040143972066</v>
      </c>
      <c r="E2753" s="89">
        <f t="shared" si="728"/>
        <v>14730.080287944133</v>
      </c>
      <c r="F2753" s="126">
        <f t="shared" si="729"/>
        <v>664282.60545945482</v>
      </c>
      <c r="G2753" s="62">
        <f t="shared" si="730"/>
        <v>4.5097011861037747E-2</v>
      </c>
      <c r="H2753" s="88">
        <f t="shared" si="715"/>
        <v>223.52</v>
      </c>
      <c r="I2753" s="62">
        <f t="shared" si="724"/>
        <v>2235.2000000000003</v>
      </c>
      <c r="J2753" s="89">
        <f t="shared" si="716"/>
        <v>402.33600000000001</v>
      </c>
      <c r="K2753" s="62">
        <f t="shared" si="725"/>
        <v>8851.3919999999998</v>
      </c>
      <c r="L2753" s="90">
        <f t="shared" si="717"/>
        <v>112.66140101188481</v>
      </c>
      <c r="M2753" s="73">
        <f>0</f>
        <v>0</v>
      </c>
      <c r="N2753" s="89">
        <f t="shared" si="718"/>
        <v>0</v>
      </c>
      <c r="O2753" s="89">
        <f t="shared" si="719"/>
        <v>0</v>
      </c>
      <c r="P2753" s="89">
        <f t="shared" si="720"/>
        <v>0</v>
      </c>
      <c r="Q2753" s="62">
        <f t="shared" si="731"/>
        <v>0</v>
      </c>
      <c r="R2753" s="89">
        <f t="shared" si="726"/>
        <v>513.19459898811522</v>
      </c>
      <c r="S2753" s="74">
        <f t="shared" si="727"/>
        <v>11086.592000000001</v>
      </c>
      <c r="T2753" s="91">
        <f t="shared" si="721"/>
        <v>8.6504014397206674E-2</v>
      </c>
      <c r="U2753" s="92">
        <f t="shared" si="722"/>
        <v>1.3865040143972065</v>
      </c>
    </row>
    <row r="2754" spans="1:21">
      <c r="A2754" s="80">
        <v>39262</v>
      </c>
      <c r="B2754" s="81">
        <v>0</v>
      </c>
      <c r="C2754" s="82">
        <v>5.5690668796606977E-3</v>
      </c>
      <c r="D2754" s="88">
        <f t="shared" si="723"/>
        <v>1.5121637443466123</v>
      </c>
      <c r="E2754" s="89">
        <f t="shared" si="728"/>
        <v>15243.274886932248</v>
      </c>
      <c r="F2754" s="126">
        <f t="shared" si="729"/>
        <v>675369.19745945476</v>
      </c>
      <c r="G2754" s="62">
        <f t="shared" si="730"/>
        <v>4.4306043318711991E-2</v>
      </c>
      <c r="H2754" s="88">
        <f t="shared" si="715"/>
        <v>0</v>
      </c>
      <c r="I2754" s="62">
        <f t="shared" si="724"/>
        <v>0</v>
      </c>
      <c r="J2754" s="89">
        <f t="shared" si="716"/>
        <v>0</v>
      </c>
      <c r="K2754" s="62">
        <f t="shared" si="725"/>
        <v>0</v>
      </c>
      <c r="L2754" s="90">
        <f t="shared" si="717"/>
        <v>111.38133759321396</v>
      </c>
      <c r="M2754" s="73">
        <f>0</f>
        <v>0</v>
      </c>
      <c r="N2754" s="89">
        <f t="shared" si="718"/>
        <v>205.36392724388648</v>
      </c>
      <c r="O2754" s="89">
        <f t="shared" si="719"/>
        <v>243.27488693224541</v>
      </c>
      <c r="P2754" s="89">
        <f t="shared" si="720"/>
        <v>205.36392724388648</v>
      </c>
      <c r="Q2754" s="62">
        <f t="shared" si="731"/>
        <v>9098.8630565684525</v>
      </c>
      <c r="R2754" s="89">
        <f t="shared" si="726"/>
        <v>-316.74526483710042</v>
      </c>
      <c r="S2754" s="74">
        <f t="shared" si="727"/>
        <v>-9098.8630565684525</v>
      </c>
      <c r="T2754" s="91">
        <f t="shared" si="721"/>
        <v>0.11216374434661236</v>
      </c>
      <c r="U2754" s="92">
        <f t="shared" si="722"/>
        <v>1.4121637443466122</v>
      </c>
    </row>
    <row r="2755" spans="1:21">
      <c r="A2755" s="80">
        <v>39263</v>
      </c>
      <c r="B2755" s="81">
        <v>0</v>
      </c>
      <c r="C2755" s="82">
        <v>6.518393479197168E-3</v>
      </c>
      <c r="D2755" s="88">
        <f t="shared" si="723"/>
        <v>1.4963264811047574</v>
      </c>
      <c r="E2755" s="89">
        <f t="shared" si="728"/>
        <v>14926.529622095148</v>
      </c>
      <c r="F2755" s="126">
        <f t="shared" si="729"/>
        <v>666270.33440288634</v>
      </c>
      <c r="G2755" s="62">
        <f t="shared" si="730"/>
        <v>4.4636653748144704E-2</v>
      </c>
      <c r="H2755" s="88">
        <f t="shared" si="715"/>
        <v>0</v>
      </c>
      <c r="I2755" s="62">
        <f t="shared" si="724"/>
        <v>0</v>
      </c>
      <c r="J2755" s="89">
        <f t="shared" si="716"/>
        <v>0</v>
      </c>
      <c r="K2755" s="62">
        <f t="shared" si="725"/>
        <v>0</v>
      </c>
      <c r="L2755" s="90">
        <f t="shared" si="717"/>
        <v>130.36786958394336</v>
      </c>
      <c r="M2755" s="73">
        <f>0</f>
        <v>0</v>
      </c>
      <c r="N2755" s="89">
        <f t="shared" si="718"/>
        <v>0</v>
      </c>
      <c r="O2755" s="89">
        <f t="shared" si="719"/>
        <v>0</v>
      </c>
      <c r="P2755" s="89">
        <f t="shared" si="720"/>
        <v>0</v>
      </c>
      <c r="Q2755" s="62">
        <f t="shared" si="731"/>
        <v>0</v>
      </c>
      <c r="R2755" s="89">
        <f t="shared" si="726"/>
        <v>-130.36786958394336</v>
      </c>
      <c r="S2755" s="74">
        <f t="shared" si="727"/>
        <v>0</v>
      </c>
      <c r="T2755" s="91">
        <f t="shared" si="721"/>
        <v>9.63264811047575E-2</v>
      </c>
      <c r="U2755" s="92">
        <f t="shared" si="722"/>
        <v>1.3963264811047573</v>
      </c>
    </row>
    <row r="2756" spans="1:21">
      <c r="A2756" s="80">
        <v>39264</v>
      </c>
      <c r="B2756" s="81">
        <v>1.524E-3</v>
      </c>
      <c r="C2756" s="82">
        <v>5.8729187704185315E-3</v>
      </c>
      <c r="D2756" s="88">
        <f t="shared" si="723"/>
        <v>1.4898080876255602</v>
      </c>
      <c r="E2756" s="89">
        <f t="shared" si="728"/>
        <v>14796.161752511205</v>
      </c>
      <c r="F2756" s="126">
        <f t="shared" si="729"/>
        <v>666270.33440288634</v>
      </c>
      <c r="G2756" s="62">
        <f t="shared" si="730"/>
        <v>4.5029943950822715E-2</v>
      </c>
      <c r="H2756" s="88">
        <f t="shared" si="715"/>
        <v>30.48</v>
      </c>
      <c r="I2756" s="62">
        <f t="shared" si="724"/>
        <v>304.8</v>
      </c>
      <c r="J2756" s="89">
        <f t="shared" si="716"/>
        <v>54.863999999999997</v>
      </c>
      <c r="K2756" s="62">
        <f t="shared" si="725"/>
        <v>1207.008</v>
      </c>
      <c r="L2756" s="90">
        <f t="shared" si="717"/>
        <v>117.45837540837063</v>
      </c>
      <c r="M2756" s="73">
        <f>0</f>
        <v>0</v>
      </c>
      <c r="N2756" s="89">
        <f t="shared" si="718"/>
        <v>0</v>
      </c>
      <c r="O2756" s="89">
        <f t="shared" si="719"/>
        <v>0</v>
      </c>
      <c r="P2756" s="89">
        <f t="shared" si="720"/>
        <v>0</v>
      </c>
      <c r="Q2756" s="62">
        <f t="shared" si="731"/>
        <v>0</v>
      </c>
      <c r="R2756" s="89">
        <f t="shared" si="726"/>
        <v>-32.114375408370634</v>
      </c>
      <c r="S2756" s="74">
        <f t="shared" si="727"/>
        <v>1511.808</v>
      </c>
      <c r="T2756" s="91">
        <f t="shared" si="721"/>
        <v>8.9808087625560251E-2</v>
      </c>
      <c r="U2756" s="92">
        <f t="shared" si="722"/>
        <v>1.3898080876255601</v>
      </c>
    </row>
    <row r="2757" spans="1:21">
      <c r="A2757" s="80">
        <v>39265</v>
      </c>
      <c r="B2757" s="81">
        <v>4.5719999999999997E-3</v>
      </c>
      <c r="C2757" s="82">
        <v>5.436278291446636E-3</v>
      </c>
      <c r="D2757" s="88">
        <f t="shared" si="723"/>
        <v>1.4882023688551418</v>
      </c>
      <c r="E2757" s="89">
        <f t="shared" si="728"/>
        <v>14764.047377102834</v>
      </c>
      <c r="F2757" s="126">
        <f t="shared" si="729"/>
        <v>667782.1424028863</v>
      </c>
      <c r="G2757" s="62">
        <f t="shared" si="730"/>
        <v>4.5230289862015195E-2</v>
      </c>
      <c r="H2757" s="88">
        <f t="shared" si="715"/>
        <v>91.44</v>
      </c>
      <c r="I2757" s="62">
        <f t="shared" si="724"/>
        <v>914.4</v>
      </c>
      <c r="J2757" s="89">
        <f t="shared" si="716"/>
        <v>164.59199999999996</v>
      </c>
      <c r="K2757" s="62">
        <f t="shared" si="725"/>
        <v>3621.0239999999985</v>
      </c>
      <c r="L2757" s="90">
        <f t="shared" si="717"/>
        <v>108.72556582893272</v>
      </c>
      <c r="M2757" s="73">
        <f>0</f>
        <v>0</v>
      </c>
      <c r="N2757" s="89">
        <f t="shared" si="718"/>
        <v>0</v>
      </c>
      <c r="O2757" s="89">
        <f t="shared" si="719"/>
        <v>0</v>
      </c>
      <c r="P2757" s="89">
        <f t="shared" si="720"/>
        <v>0</v>
      </c>
      <c r="Q2757" s="62">
        <f t="shared" si="731"/>
        <v>0</v>
      </c>
      <c r="R2757" s="89">
        <f t="shared" si="726"/>
        <v>147.30643417106722</v>
      </c>
      <c r="S2757" s="74">
        <f t="shared" si="727"/>
        <v>4535.4239999999982</v>
      </c>
      <c r="T2757" s="91">
        <f t="shared" si="721"/>
        <v>8.8202368855141877E-2</v>
      </c>
      <c r="U2757" s="92">
        <f t="shared" si="722"/>
        <v>1.3882023688551417</v>
      </c>
    </row>
    <row r="2758" spans="1:21">
      <c r="A2758" s="80">
        <v>39266</v>
      </c>
      <c r="B2758" s="81">
        <v>7.6199999999999998E-4</v>
      </c>
      <c r="C2758" s="82">
        <v>4.0450127452548992E-3</v>
      </c>
      <c r="D2758" s="88">
        <f t="shared" si="723"/>
        <v>1.495567690563695</v>
      </c>
      <c r="E2758" s="89">
        <f t="shared" si="728"/>
        <v>14911.353811273901</v>
      </c>
      <c r="F2758" s="126">
        <f t="shared" si="729"/>
        <v>672317.5664028863</v>
      </c>
      <c r="G2758" s="62">
        <f t="shared" si="730"/>
        <v>4.5087627516059131E-2</v>
      </c>
      <c r="H2758" s="88">
        <f t="shared" si="715"/>
        <v>15.24</v>
      </c>
      <c r="I2758" s="62">
        <f t="shared" si="724"/>
        <v>152.4</v>
      </c>
      <c r="J2758" s="89">
        <f t="shared" si="716"/>
        <v>27.431999999999999</v>
      </c>
      <c r="K2758" s="62">
        <f t="shared" si="725"/>
        <v>603.50400000000002</v>
      </c>
      <c r="L2758" s="90">
        <f t="shared" si="717"/>
        <v>80.900254905097981</v>
      </c>
      <c r="M2758" s="73">
        <f>0</f>
        <v>0</v>
      </c>
      <c r="N2758" s="89">
        <f t="shared" si="718"/>
        <v>0</v>
      </c>
      <c r="O2758" s="89">
        <f t="shared" si="719"/>
        <v>0</v>
      </c>
      <c r="P2758" s="89">
        <f t="shared" si="720"/>
        <v>0</v>
      </c>
      <c r="Q2758" s="62">
        <f t="shared" si="731"/>
        <v>0</v>
      </c>
      <c r="R2758" s="89">
        <f t="shared" si="726"/>
        <v>-38.228254905097984</v>
      </c>
      <c r="S2758" s="74">
        <f t="shared" si="727"/>
        <v>755.904</v>
      </c>
      <c r="T2758" s="91">
        <f t="shared" si="721"/>
        <v>9.5567690563695074E-2</v>
      </c>
      <c r="U2758" s="92">
        <f t="shared" si="722"/>
        <v>1.3955676905636949</v>
      </c>
    </row>
    <row r="2759" spans="1:21">
      <c r="A2759" s="80">
        <v>39267</v>
      </c>
      <c r="B2759" s="81">
        <v>5.0799999999999999E-4</v>
      </c>
      <c r="C2759" s="82">
        <v>4.0027827717865824E-3</v>
      </c>
      <c r="D2759" s="88">
        <f t="shared" si="723"/>
        <v>1.4936562778184401</v>
      </c>
      <c r="E2759" s="89">
        <f t="shared" si="728"/>
        <v>14873.125556368803</v>
      </c>
      <c r="F2759" s="126">
        <f t="shared" si="729"/>
        <v>673073.47040288628</v>
      </c>
      <c r="G2759" s="62">
        <f t="shared" si="730"/>
        <v>4.5254339301578093E-2</v>
      </c>
      <c r="H2759" s="88">
        <f t="shared" si="715"/>
        <v>10.16</v>
      </c>
      <c r="I2759" s="62">
        <f t="shared" si="724"/>
        <v>101.60000000000001</v>
      </c>
      <c r="J2759" s="89">
        <f t="shared" si="716"/>
        <v>18.287999999999997</v>
      </c>
      <c r="K2759" s="62">
        <f t="shared" si="725"/>
        <v>402.3359999999999</v>
      </c>
      <c r="L2759" s="90">
        <f t="shared" si="717"/>
        <v>80.055655435731651</v>
      </c>
      <c r="M2759" s="73">
        <f>0</f>
        <v>0</v>
      </c>
      <c r="N2759" s="89">
        <f t="shared" si="718"/>
        <v>0</v>
      </c>
      <c r="O2759" s="89">
        <f t="shared" si="719"/>
        <v>0</v>
      </c>
      <c r="P2759" s="89">
        <f t="shared" si="720"/>
        <v>0</v>
      </c>
      <c r="Q2759" s="62">
        <f t="shared" si="731"/>
        <v>0</v>
      </c>
      <c r="R2759" s="89">
        <f t="shared" si="726"/>
        <v>-51.607655435731658</v>
      </c>
      <c r="S2759" s="74">
        <f t="shared" si="727"/>
        <v>503.93599999999992</v>
      </c>
      <c r="T2759" s="91">
        <f t="shared" si="721"/>
        <v>9.3656277818440214E-2</v>
      </c>
      <c r="U2759" s="92">
        <f t="shared" si="722"/>
        <v>1.39365627781844</v>
      </c>
    </row>
    <row r="2760" spans="1:21">
      <c r="A2760" s="80">
        <v>39268</v>
      </c>
      <c r="B2760" s="81">
        <v>1.016E-3</v>
      </c>
      <c r="C2760" s="82">
        <v>5.4149411217405173E-3</v>
      </c>
      <c r="D2760" s="88">
        <f t="shared" si="723"/>
        <v>1.4910758950466536</v>
      </c>
      <c r="E2760" s="89">
        <f t="shared" si="728"/>
        <v>14821.517900933071</v>
      </c>
      <c r="F2760" s="126">
        <f t="shared" si="729"/>
        <v>673577.40640288626</v>
      </c>
      <c r="G2760" s="62">
        <f t="shared" si="730"/>
        <v>4.5445912551269931E-2</v>
      </c>
      <c r="H2760" s="88">
        <f t="shared" si="715"/>
        <v>20.32</v>
      </c>
      <c r="I2760" s="62">
        <f t="shared" si="724"/>
        <v>203.20000000000002</v>
      </c>
      <c r="J2760" s="89">
        <f t="shared" si="716"/>
        <v>36.575999999999993</v>
      </c>
      <c r="K2760" s="62">
        <f t="shared" si="725"/>
        <v>804.6719999999998</v>
      </c>
      <c r="L2760" s="90">
        <f t="shared" si="717"/>
        <v>108.29882243481035</v>
      </c>
      <c r="M2760" s="73">
        <f>0</f>
        <v>0</v>
      </c>
      <c r="N2760" s="89">
        <f t="shared" si="718"/>
        <v>0</v>
      </c>
      <c r="O2760" s="89">
        <f t="shared" si="719"/>
        <v>0</v>
      </c>
      <c r="P2760" s="89">
        <f t="shared" si="720"/>
        <v>0</v>
      </c>
      <c r="Q2760" s="62">
        <f t="shared" si="731"/>
        <v>0</v>
      </c>
      <c r="R2760" s="89">
        <f t="shared" si="726"/>
        <v>-51.402822434810354</v>
      </c>
      <c r="S2760" s="74">
        <f t="shared" si="727"/>
        <v>1007.8719999999998</v>
      </c>
      <c r="T2760" s="91">
        <f t="shared" si="721"/>
        <v>9.1075895046653699E-2</v>
      </c>
      <c r="U2760" s="92">
        <f t="shared" si="722"/>
        <v>1.3910758950466535</v>
      </c>
    </row>
    <row r="2761" spans="1:21">
      <c r="A2761" s="80">
        <v>39269</v>
      </c>
      <c r="B2761" s="81">
        <v>0</v>
      </c>
      <c r="C2761" s="82">
        <v>6.1853793844249853E-3</v>
      </c>
      <c r="D2761" s="88">
        <f t="shared" si="723"/>
        <v>1.4885057539249129</v>
      </c>
      <c r="E2761" s="89">
        <f t="shared" si="728"/>
        <v>14770.11507849826</v>
      </c>
      <c r="F2761" s="126">
        <f t="shared" si="729"/>
        <v>674585.27840288624</v>
      </c>
      <c r="G2761" s="62">
        <f t="shared" si="730"/>
        <v>4.5672310257414341E-2</v>
      </c>
      <c r="H2761" s="88">
        <f t="shared" si="715"/>
        <v>0</v>
      </c>
      <c r="I2761" s="62">
        <f t="shared" si="724"/>
        <v>0</v>
      </c>
      <c r="J2761" s="89">
        <f t="shared" si="716"/>
        <v>0</v>
      </c>
      <c r="K2761" s="62">
        <f t="shared" si="725"/>
        <v>0</v>
      </c>
      <c r="L2761" s="90">
        <f t="shared" si="717"/>
        <v>123.7075876884997</v>
      </c>
      <c r="M2761" s="73">
        <f>0</f>
        <v>0</v>
      </c>
      <c r="N2761" s="89">
        <f t="shared" si="718"/>
        <v>0</v>
      </c>
      <c r="O2761" s="89">
        <f t="shared" si="719"/>
        <v>0</v>
      </c>
      <c r="P2761" s="89">
        <f t="shared" si="720"/>
        <v>0</v>
      </c>
      <c r="Q2761" s="62">
        <f t="shared" si="731"/>
        <v>0</v>
      </c>
      <c r="R2761" s="89">
        <f t="shared" si="726"/>
        <v>-123.7075876884997</v>
      </c>
      <c r="S2761" s="74">
        <f t="shared" si="727"/>
        <v>0</v>
      </c>
      <c r="T2761" s="91">
        <f t="shared" si="721"/>
        <v>8.8505753924913E-2</v>
      </c>
      <c r="U2761" s="92">
        <f t="shared" si="722"/>
        <v>1.3885057539249128</v>
      </c>
    </row>
    <row r="2762" spans="1:21">
      <c r="A2762" s="80">
        <v>39270</v>
      </c>
      <c r="B2762" s="81">
        <v>0</v>
      </c>
      <c r="C2762" s="82">
        <v>5.8310508375774076E-3</v>
      </c>
      <c r="D2762" s="88">
        <f t="shared" si="723"/>
        <v>1.482320374540488</v>
      </c>
      <c r="E2762" s="89">
        <f t="shared" si="728"/>
        <v>14646.407490809761</v>
      </c>
      <c r="F2762" s="126">
        <f t="shared" si="729"/>
        <v>674585.27840288624</v>
      </c>
      <c r="G2762" s="62">
        <f t="shared" si="730"/>
        <v>4.605807115677827E-2</v>
      </c>
      <c r="H2762" s="88">
        <f t="shared" si="715"/>
        <v>0</v>
      </c>
      <c r="I2762" s="62">
        <f t="shared" si="724"/>
        <v>0</v>
      </c>
      <c r="J2762" s="89">
        <f t="shared" si="716"/>
        <v>0</v>
      </c>
      <c r="K2762" s="62">
        <f t="shared" si="725"/>
        <v>0</v>
      </c>
      <c r="L2762" s="90">
        <f t="shared" si="717"/>
        <v>116.62101675154815</v>
      </c>
      <c r="M2762" s="73">
        <f>0</f>
        <v>0</v>
      </c>
      <c r="N2762" s="89">
        <f t="shared" si="718"/>
        <v>0</v>
      </c>
      <c r="O2762" s="89">
        <f t="shared" si="719"/>
        <v>0</v>
      </c>
      <c r="P2762" s="89">
        <f t="shared" si="720"/>
        <v>0</v>
      </c>
      <c r="Q2762" s="62">
        <f t="shared" si="731"/>
        <v>0</v>
      </c>
      <c r="R2762" s="89">
        <f t="shared" si="726"/>
        <v>-116.62101675154815</v>
      </c>
      <c r="S2762" s="74">
        <f t="shared" si="727"/>
        <v>0</v>
      </c>
      <c r="T2762" s="91">
        <f t="shared" si="721"/>
        <v>8.2320374540488128E-2</v>
      </c>
      <c r="U2762" s="92">
        <f t="shared" si="722"/>
        <v>1.382320374540488</v>
      </c>
    </row>
    <row r="2763" spans="1:21">
      <c r="A2763" s="80">
        <v>39271</v>
      </c>
      <c r="B2763" s="81">
        <v>0</v>
      </c>
      <c r="C2763" s="82">
        <v>5.7632944113410293E-3</v>
      </c>
      <c r="D2763" s="88">
        <f t="shared" si="723"/>
        <v>1.4764893237029109</v>
      </c>
      <c r="E2763" s="89">
        <f t="shared" si="728"/>
        <v>14529.786474058214</v>
      </c>
      <c r="F2763" s="126">
        <f t="shared" si="729"/>
        <v>674585.27840288624</v>
      </c>
      <c r="G2763" s="62">
        <f t="shared" si="730"/>
        <v>4.6427748928541034E-2</v>
      </c>
      <c r="H2763" s="88">
        <f t="shared" si="715"/>
        <v>0</v>
      </c>
      <c r="I2763" s="62">
        <f t="shared" si="724"/>
        <v>0</v>
      </c>
      <c r="J2763" s="89">
        <f t="shared" si="716"/>
        <v>0</v>
      </c>
      <c r="K2763" s="62">
        <f t="shared" si="725"/>
        <v>0</v>
      </c>
      <c r="L2763" s="90">
        <f t="shared" si="717"/>
        <v>115.26588822682059</v>
      </c>
      <c r="M2763" s="73">
        <f>0</f>
        <v>0</v>
      </c>
      <c r="N2763" s="89">
        <f t="shared" si="718"/>
        <v>0</v>
      </c>
      <c r="O2763" s="89">
        <f t="shared" si="719"/>
        <v>0</v>
      </c>
      <c r="P2763" s="89">
        <f t="shared" si="720"/>
        <v>0</v>
      </c>
      <c r="Q2763" s="62">
        <f t="shared" si="731"/>
        <v>0</v>
      </c>
      <c r="R2763" s="89">
        <f t="shared" si="726"/>
        <v>-115.26588822682059</v>
      </c>
      <c r="S2763" s="74">
        <f t="shared" si="727"/>
        <v>0</v>
      </c>
      <c r="T2763" s="91">
        <f t="shared" si="721"/>
        <v>7.648932370291095E-2</v>
      </c>
      <c r="U2763" s="92">
        <f t="shared" si="722"/>
        <v>1.3764893237029108</v>
      </c>
    </row>
    <row r="2764" spans="1:21">
      <c r="A2764" s="80">
        <v>39272</v>
      </c>
      <c r="B2764" s="81">
        <v>0</v>
      </c>
      <c r="C2764" s="82">
        <v>5.753535360809363E-3</v>
      </c>
      <c r="D2764" s="88">
        <f t="shared" si="723"/>
        <v>1.4707260292915696</v>
      </c>
      <c r="E2764" s="89">
        <f t="shared" si="728"/>
        <v>14414.520585831393</v>
      </c>
      <c r="F2764" s="126">
        <f t="shared" si="729"/>
        <v>674585.27840288624</v>
      </c>
      <c r="G2764" s="62">
        <f t="shared" si="730"/>
        <v>4.6799008984451627E-2</v>
      </c>
      <c r="H2764" s="88">
        <f t="shared" si="715"/>
        <v>0</v>
      </c>
      <c r="I2764" s="62">
        <f t="shared" si="724"/>
        <v>0</v>
      </c>
      <c r="J2764" s="89">
        <f t="shared" si="716"/>
        <v>0</v>
      </c>
      <c r="K2764" s="62">
        <f t="shared" si="725"/>
        <v>0</v>
      </c>
      <c r="L2764" s="90">
        <f t="shared" si="717"/>
        <v>115.07070721618726</v>
      </c>
      <c r="M2764" s="73">
        <f>0</f>
        <v>0</v>
      </c>
      <c r="N2764" s="89">
        <f t="shared" si="718"/>
        <v>0</v>
      </c>
      <c r="O2764" s="89">
        <f t="shared" si="719"/>
        <v>0</v>
      </c>
      <c r="P2764" s="89">
        <f t="shared" si="720"/>
        <v>0</v>
      </c>
      <c r="Q2764" s="62">
        <f t="shared" si="731"/>
        <v>0</v>
      </c>
      <c r="R2764" s="89">
        <f t="shared" si="726"/>
        <v>-115.07070721618726</v>
      </c>
      <c r="S2764" s="74">
        <f t="shared" si="727"/>
        <v>0</v>
      </c>
      <c r="T2764" s="91">
        <f t="shared" si="721"/>
        <v>7.0726029291569681E-2</v>
      </c>
      <c r="U2764" s="92">
        <f t="shared" si="722"/>
        <v>1.3707260292915695</v>
      </c>
    </row>
    <row r="2765" spans="1:21">
      <c r="A2765" s="80">
        <v>39273</v>
      </c>
      <c r="B2765" s="81">
        <v>0</v>
      </c>
      <c r="C2765" s="82">
        <v>6.335114276083278E-3</v>
      </c>
      <c r="D2765" s="88">
        <f t="shared" si="723"/>
        <v>1.4649724939307602</v>
      </c>
      <c r="E2765" s="89">
        <f t="shared" si="728"/>
        <v>14299.449878615205</v>
      </c>
      <c r="F2765" s="126">
        <f t="shared" si="729"/>
        <v>674585.27840288624</v>
      </c>
      <c r="G2765" s="62">
        <f t="shared" si="730"/>
        <v>4.7175610539516417E-2</v>
      </c>
      <c r="H2765" s="88">
        <f t="shared" si="715"/>
        <v>0</v>
      </c>
      <c r="I2765" s="62">
        <f t="shared" si="724"/>
        <v>0</v>
      </c>
      <c r="J2765" s="89">
        <f t="shared" si="716"/>
        <v>0</v>
      </c>
      <c r="K2765" s="62">
        <f t="shared" si="725"/>
        <v>0</v>
      </c>
      <c r="L2765" s="90">
        <f t="shared" si="717"/>
        <v>126.70228552166556</v>
      </c>
      <c r="M2765" s="73">
        <f>0</f>
        <v>0</v>
      </c>
      <c r="N2765" s="89">
        <f t="shared" si="718"/>
        <v>0</v>
      </c>
      <c r="O2765" s="89">
        <f t="shared" si="719"/>
        <v>0</v>
      </c>
      <c r="P2765" s="89">
        <f t="shared" si="720"/>
        <v>0</v>
      </c>
      <c r="Q2765" s="62">
        <f t="shared" si="731"/>
        <v>0</v>
      </c>
      <c r="R2765" s="89">
        <f t="shared" si="726"/>
        <v>-126.70228552166556</v>
      </c>
      <c r="S2765" s="74">
        <f t="shared" si="727"/>
        <v>0</v>
      </c>
      <c r="T2765" s="91">
        <f t="shared" si="721"/>
        <v>6.4972493930760322E-2</v>
      </c>
      <c r="U2765" s="92">
        <f t="shared" si="722"/>
        <v>1.3649724939307601</v>
      </c>
    </row>
    <row r="2766" spans="1:21">
      <c r="A2766" s="80">
        <v>39274</v>
      </c>
      <c r="B2766" s="81">
        <v>2.032E-3</v>
      </c>
      <c r="C2766" s="82">
        <v>5.8122300836378404E-3</v>
      </c>
      <c r="D2766" s="88">
        <f t="shared" si="723"/>
        <v>1.458637379654677</v>
      </c>
      <c r="E2766" s="89">
        <f t="shared" si="728"/>
        <v>14172.74759309354</v>
      </c>
      <c r="F2766" s="126">
        <f t="shared" si="729"/>
        <v>674585.27840288624</v>
      </c>
      <c r="G2766" s="62">
        <f t="shared" si="730"/>
        <v>4.7597353581010318E-2</v>
      </c>
      <c r="H2766" s="88">
        <f t="shared" si="715"/>
        <v>40.64</v>
      </c>
      <c r="I2766" s="62">
        <f t="shared" si="724"/>
        <v>406.40000000000003</v>
      </c>
      <c r="J2766" s="89">
        <f t="shared" si="716"/>
        <v>73.151999999999987</v>
      </c>
      <c r="K2766" s="62">
        <f t="shared" si="725"/>
        <v>1609.3439999999996</v>
      </c>
      <c r="L2766" s="90">
        <f t="shared" si="717"/>
        <v>116.24460167275681</v>
      </c>
      <c r="M2766" s="73">
        <f>0</f>
        <v>0</v>
      </c>
      <c r="N2766" s="89">
        <f t="shared" si="718"/>
        <v>0</v>
      </c>
      <c r="O2766" s="89">
        <f t="shared" si="719"/>
        <v>0</v>
      </c>
      <c r="P2766" s="89">
        <f t="shared" si="720"/>
        <v>0</v>
      </c>
      <c r="Q2766" s="62">
        <f t="shared" si="731"/>
        <v>0</v>
      </c>
      <c r="R2766" s="89">
        <f t="shared" si="726"/>
        <v>-2.4526016727568276</v>
      </c>
      <c r="S2766" s="74">
        <f t="shared" si="727"/>
        <v>2015.7439999999997</v>
      </c>
      <c r="T2766" s="91">
        <f t="shared" si="721"/>
        <v>5.863737965467708E-2</v>
      </c>
      <c r="U2766" s="92">
        <f t="shared" si="722"/>
        <v>1.3586373796546769</v>
      </c>
    </row>
    <row r="2767" spans="1:21">
      <c r="A2767" s="80">
        <v>39275</v>
      </c>
      <c r="B2767" s="81">
        <v>2.032E-3</v>
      </c>
      <c r="C2767" s="82">
        <v>5.0108072510849531E-3</v>
      </c>
      <c r="D2767" s="88">
        <f t="shared" si="723"/>
        <v>1.4585147495710391</v>
      </c>
      <c r="E2767" s="89">
        <f t="shared" si="728"/>
        <v>14170.294991420782</v>
      </c>
      <c r="F2767" s="126">
        <f t="shared" si="729"/>
        <v>676601.02240288618</v>
      </c>
      <c r="G2767" s="62">
        <f t="shared" si="730"/>
        <v>4.7747843133295768E-2</v>
      </c>
      <c r="H2767" s="88">
        <f t="shared" si="715"/>
        <v>40.64</v>
      </c>
      <c r="I2767" s="62">
        <f t="shared" si="724"/>
        <v>406.40000000000003</v>
      </c>
      <c r="J2767" s="89">
        <f t="shared" si="716"/>
        <v>73.151999999999987</v>
      </c>
      <c r="K2767" s="62">
        <f t="shared" si="725"/>
        <v>1609.3439999999996</v>
      </c>
      <c r="L2767" s="90">
        <f t="shared" si="717"/>
        <v>100.21614502169906</v>
      </c>
      <c r="M2767" s="73">
        <f>0</f>
        <v>0</v>
      </c>
      <c r="N2767" s="89">
        <f t="shared" si="718"/>
        <v>0</v>
      </c>
      <c r="O2767" s="89">
        <f t="shared" si="719"/>
        <v>0</v>
      </c>
      <c r="P2767" s="89">
        <f t="shared" si="720"/>
        <v>0</v>
      </c>
      <c r="Q2767" s="62">
        <f t="shared" si="731"/>
        <v>0</v>
      </c>
      <c r="R2767" s="89">
        <f t="shared" si="726"/>
        <v>13.575854978300924</v>
      </c>
      <c r="S2767" s="74">
        <f t="shared" si="727"/>
        <v>2015.7439999999997</v>
      </c>
      <c r="T2767" s="91">
        <f t="shared" si="721"/>
        <v>5.8514749571039193E-2</v>
      </c>
      <c r="U2767" s="92">
        <f t="shared" si="722"/>
        <v>1.358514749571039</v>
      </c>
    </row>
    <row r="2768" spans="1:21">
      <c r="A2768" s="80">
        <v>39276</v>
      </c>
      <c r="B2768" s="81">
        <v>2.5399999999999999E-4</v>
      </c>
      <c r="C2768" s="82">
        <v>5.7684361775167557E-3</v>
      </c>
      <c r="D2768" s="88">
        <f t="shared" si="723"/>
        <v>1.4591935423199542</v>
      </c>
      <c r="E2768" s="89">
        <f t="shared" si="728"/>
        <v>14183.870846399082</v>
      </c>
      <c r="F2768" s="126">
        <f t="shared" si="729"/>
        <v>678616.76640288613</v>
      </c>
      <c r="G2768" s="62">
        <f t="shared" si="730"/>
        <v>4.7844257308305188E-2</v>
      </c>
      <c r="H2768" s="88">
        <f t="shared" si="715"/>
        <v>5.08</v>
      </c>
      <c r="I2768" s="62">
        <f t="shared" si="724"/>
        <v>50.800000000000004</v>
      </c>
      <c r="J2768" s="89">
        <f t="shared" si="716"/>
        <v>9.1439999999999984</v>
      </c>
      <c r="K2768" s="62">
        <f t="shared" si="725"/>
        <v>201.16799999999995</v>
      </c>
      <c r="L2768" s="90">
        <f t="shared" si="717"/>
        <v>115.36872355033512</v>
      </c>
      <c r="M2768" s="73">
        <f>0</f>
        <v>0</v>
      </c>
      <c r="N2768" s="89">
        <f t="shared" si="718"/>
        <v>0</v>
      </c>
      <c r="O2768" s="89">
        <f t="shared" si="719"/>
        <v>0</v>
      </c>
      <c r="P2768" s="89">
        <f t="shared" si="720"/>
        <v>0</v>
      </c>
      <c r="Q2768" s="62">
        <f t="shared" si="731"/>
        <v>0</v>
      </c>
      <c r="R2768" s="89">
        <f t="shared" si="726"/>
        <v>-101.14472355033512</v>
      </c>
      <c r="S2768" s="74">
        <f t="shared" si="727"/>
        <v>251.96799999999996</v>
      </c>
      <c r="T2768" s="91">
        <f t="shared" si="721"/>
        <v>5.9193542319954329E-2</v>
      </c>
      <c r="U2768" s="92">
        <f t="shared" si="722"/>
        <v>1.3591935423199542</v>
      </c>
    </row>
    <row r="2769" spans="1:21">
      <c r="A2769" s="80">
        <v>39277</v>
      </c>
      <c r="B2769" s="81">
        <v>7.6199999999999992E-3</v>
      </c>
      <c r="C2769" s="82">
        <v>4.8771348647837862E-3</v>
      </c>
      <c r="D2769" s="88">
        <f t="shared" si="723"/>
        <v>1.4541363061424375</v>
      </c>
      <c r="E2769" s="89">
        <f t="shared" si="728"/>
        <v>14082.726122848748</v>
      </c>
      <c r="F2769" s="126">
        <f t="shared" si="729"/>
        <v>678868.73440288613</v>
      </c>
      <c r="G2769" s="62">
        <f t="shared" si="730"/>
        <v>4.8205775535281097E-2</v>
      </c>
      <c r="H2769" s="88">
        <f t="shared" si="715"/>
        <v>152.39999999999998</v>
      </c>
      <c r="I2769" s="62">
        <f t="shared" si="724"/>
        <v>1523.9999999999998</v>
      </c>
      <c r="J2769" s="89">
        <f t="shared" si="716"/>
        <v>274.31999999999994</v>
      </c>
      <c r="K2769" s="62">
        <f t="shared" si="725"/>
        <v>6035.0399999999981</v>
      </c>
      <c r="L2769" s="90">
        <f t="shared" si="717"/>
        <v>97.542697295675723</v>
      </c>
      <c r="M2769" s="73">
        <f>0</f>
        <v>0</v>
      </c>
      <c r="N2769" s="89">
        <f t="shared" si="718"/>
        <v>0</v>
      </c>
      <c r="O2769" s="89">
        <f t="shared" si="719"/>
        <v>0</v>
      </c>
      <c r="P2769" s="89">
        <f t="shared" si="720"/>
        <v>0</v>
      </c>
      <c r="Q2769" s="62">
        <f t="shared" si="731"/>
        <v>0</v>
      </c>
      <c r="R2769" s="89">
        <f t="shared" si="726"/>
        <v>329.17730270432418</v>
      </c>
      <c r="S2769" s="74">
        <f t="shared" si="727"/>
        <v>7559.0399999999981</v>
      </c>
      <c r="T2769" s="91">
        <f t="shared" si="721"/>
        <v>5.4136306142437585E-2</v>
      </c>
      <c r="U2769" s="92">
        <f t="shared" si="722"/>
        <v>1.3541363061424374</v>
      </c>
    </row>
    <row r="2770" spans="1:21">
      <c r="A2770" s="80">
        <v>39278</v>
      </c>
      <c r="B2770" s="81">
        <v>5.0800000000000003E-3</v>
      </c>
      <c r="C2770" s="82">
        <v>5.4849178290184144E-3</v>
      </c>
      <c r="D2770" s="88">
        <f t="shared" si="723"/>
        <v>1.4705951712776535</v>
      </c>
      <c r="E2770" s="89">
        <f t="shared" si="728"/>
        <v>14411.903425553071</v>
      </c>
      <c r="F2770" s="126">
        <f t="shared" si="729"/>
        <v>686427.77440288616</v>
      </c>
      <c r="G2770" s="62">
        <f t="shared" si="730"/>
        <v>4.7629223852958459E-2</v>
      </c>
      <c r="H2770" s="88">
        <f t="shared" ref="H2770:H2833" si="732">B2770*($D$12+$D$11)*10000</f>
        <v>101.60000000000001</v>
      </c>
      <c r="I2770" s="62">
        <f t="shared" si="724"/>
        <v>1016</v>
      </c>
      <c r="J2770" s="89">
        <f t="shared" ref="J2770:J2833" si="733">B2770*$K$14*$D$10*10000</f>
        <v>182.88</v>
      </c>
      <c r="K2770" s="62">
        <f t="shared" si="725"/>
        <v>4023.3599999999997</v>
      </c>
      <c r="L2770" s="90">
        <f t="shared" ref="L2770:L2833" si="734">C2770*($D$12+$D$11)*10000</f>
        <v>109.69835658036828</v>
      </c>
      <c r="M2770" s="73">
        <f>0</f>
        <v>0</v>
      </c>
      <c r="N2770" s="89">
        <f t="shared" ref="N2770:N2833" si="735">IF(D2770&lt;$N$10,0,(2/3*$N$12*SQRT(2*$N$13)*$N$11*(D2770-$N$10)^(3/2))*24*60*60)</f>
        <v>0</v>
      </c>
      <c r="O2770" s="89">
        <f t="shared" ref="O2770:O2833" si="736">IF(D2770&lt;$N$10,0,(D2770-$N$10)*10000*($D$12+$D$11))</f>
        <v>0</v>
      </c>
      <c r="P2770" s="89">
        <f t="shared" ref="P2770:P2833" si="737">IF(N2770&gt;O2770,O2770,N2770)</f>
        <v>0</v>
      </c>
      <c r="Q2770" s="62">
        <f t="shared" si="731"/>
        <v>0</v>
      </c>
      <c r="R2770" s="89">
        <f t="shared" si="726"/>
        <v>174.78164341963173</v>
      </c>
      <c r="S2770" s="74">
        <f t="shared" si="727"/>
        <v>5039.3599999999997</v>
      </c>
      <c r="T2770" s="91">
        <f t="shared" ref="T2770:T2833" si="738">D2770-$D$14</f>
        <v>7.0595171277653579E-2</v>
      </c>
      <c r="U2770" s="92">
        <f t="shared" ref="U2770:U2833" si="739">IF(D2770&lt;$D$13,0,D2770-$D$13)</f>
        <v>1.3705951712776534</v>
      </c>
    </row>
    <row r="2771" spans="1:21">
      <c r="A2771" s="80">
        <v>39279</v>
      </c>
      <c r="B2771" s="81">
        <v>7.6199999999999998E-4</v>
      </c>
      <c r="C2771" s="82">
        <v>6.1268015817709911E-3</v>
      </c>
      <c r="D2771" s="88">
        <f t="shared" ref="D2771:D2834" si="740">IF(E2771&lt;$D$11*10000*($D$14-$D$13),(E2771+$D$13*$D$11*10000)/($D$11*10000),(E2771+$D$13*$D$11*10000+$D$14*$D$12*10000)/($D$11*10000+$D$12*10000))</f>
        <v>1.4793342534486351</v>
      </c>
      <c r="E2771" s="89">
        <f t="shared" si="728"/>
        <v>14586.685068972703</v>
      </c>
      <c r="F2771" s="126">
        <f t="shared" si="729"/>
        <v>691467.13440288615</v>
      </c>
      <c r="G2771" s="62">
        <f t="shared" si="730"/>
        <v>4.7403994199731091E-2</v>
      </c>
      <c r="H2771" s="88">
        <f t="shared" si="732"/>
        <v>15.24</v>
      </c>
      <c r="I2771" s="62">
        <f t="shared" ref="I2771:I2834" si="741">H2771*$J$4*1000</f>
        <v>152.4</v>
      </c>
      <c r="J2771" s="89">
        <f t="shared" si="733"/>
        <v>27.431999999999999</v>
      </c>
      <c r="K2771" s="62">
        <f t="shared" ref="K2771:K2834" si="742">1000*J2771*($J$11*$J$5+$J$12*$J$6+$J$13*$J$7)</f>
        <v>603.50400000000002</v>
      </c>
      <c r="L2771" s="90">
        <f t="shared" si="734"/>
        <v>122.53603163541982</v>
      </c>
      <c r="M2771" s="73">
        <f>0</f>
        <v>0</v>
      </c>
      <c r="N2771" s="89">
        <f t="shared" si="735"/>
        <v>0</v>
      </c>
      <c r="O2771" s="89">
        <f t="shared" si="736"/>
        <v>0</v>
      </c>
      <c r="P2771" s="89">
        <f t="shared" si="737"/>
        <v>0</v>
      </c>
      <c r="Q2771" s="62">
        <f t="shared" si="731"/>
        <v>0</v>
      </c>
      <c r="R2771" s="89">
        <f t="shared" ref="R2771:R2834" si="743">H2771+J2771-L2771-P2771</f>
        <v>-79.864031635419821</v>
      </c>
      <c r="S2771" s="74">
        <f t="shared" ref="S2771:S2834" si="744">I2771+K2771-M2771-Q2771</f>
        <v>755.904</v>
      </c>
      <c r="T2771" s="91">
        <f t="shared" si="738"/>
        <v>7.9334253448635206E-2</v>
      </c>
      <c r="U2771" s="92">
        <f t="shared" si="739"/>
        <v>1.379334253448635</v>
      </c>
    </row>
    <row r="2772" spans="1:21">
      <c r="A2772" s="80">
        <v>39280</v>
      </c>
      <c r="B2772" s="81">
        <v>3.0479999999999999E-3</v>
      </c>
      <c r="C2772" s="82">
        <v>6.3364860320155826E-3</v>
      </c>
      <c r="D2772" s="88">
        <f t="shared" si="740"/>
        <v>1.4753410518668644</v>
      </c>
      <c r="E2772" s="89">
        <f t="shared" ref="E2772:E2835" si="745">E2771+R2771</f>
        <v>14506.821037337284</v>
      </c>
      <c r="F2772" s="126">
        <f t="shared" ref="F2772:F2835" si="746">F2771+S2771</f>
        <v>692223.03840288613</v>
      </c>
      <c r="G2772" s="62">
        <f t="shared" ref="G2772:G2835" si="747">F2772/(E2772*1000)</f>
        <v>4.7717072997678828E-2</v>
      </c>
      <c r="H2772" s="88">
        <f t="shared" si="732"/>
        <v>60.96</v>
      </c>
      <c r="I2772" s="62">
        <f t="shared" si="741"/>
        <v>609.6</v>
      </c>
      <c r="J2772" s="89">
        <f t="shared" si="733"/>
        <v>109.72799999999999</v>
      </c>
      <c r="K2772" s="62">
        <f t="shared" si="742"/>
        <v>2414.0160000000001</v>
      </c>
      <c r="L2772" s="90">
        <f t="shared" si="734"/>
        <v>126.72972064031165</v>
      </c>
      <c r="M2772" s="73">
        <f>0</f>
        <v>0</v>
      </c>
      <c r="N2772" s="89">
        <f t="shared" si="735"/>
        <v>0</v>
      </c>
      <c r="O2772" s="89">
        <f t="shared" si="736"/>
        <v>0</v>
      </c>
      <c r="P2772" s="89">
        <f t="shared" si="737"/>
        <v>0</v>
      </c>
      <c r="Q2772" s="62">
        <f t="shared" ref="Q2772:Q2835" si="748">P2772*1000*G2772</f>
        <v>0</v>
      </c>
      <c r="R2772" s="89">
        <f t="shared" si="743"/>
        <v>43.958279359688333</v>
      </c>
      <c r="S2772" s="74">
        <f t="shared" si="744"/>
        <v>3023.616</v>
      </c>
      <c r="T2772" s="91">
        <f t="shared" si="738"/>
        <v>7.5341051866864461E-2</v>
      </c>
      <c r="U2772" s="92">
        <f t="shared" si="739"/>
        <v>1.3753410518668643</v>
      </c>
    </row>
    <row r="2773" spans="1:21">
      <c r="A2773" s="80">
        <v>39281</v>
      </c>
      <c r="B2773" s="81">
        <v>0</v>
      </c>
      <c r="C2773" s="82">
        <v>6.6997387028502756E-3</v>
      </c>
      <c r="D2773" s="88">
        <f t="shared" si="740"/>
        <v>1.4775389658348486</v>
      </c>
      <c r="E2773" s="89">
        <f t="shared" si="745"/>
        <v>14550.779316696973</v>
      </c>
      <c r="F2773" s="126">
        <f t="shared" si="746"/>
        <v>695246.65440288617</v>
      </c>
      <c r="G2773" s="62">
        <f t="shared" si="747"/>
        <v>4.7780716020144214E-2</v>
      </c>
      <c r="H2773" s="88">
        <f t="shared" si="732"/>
        <v>0</v>
      </c>
      <c r="I2773" s="62">
        <f t="shared" si="741"/>
        <v>0</v>
      </c>
      <c r="J2773" s="89">
        <f t="shared" si="733"/>
        <v>0</v>
      </c>
      <c r="K2773" s="62">
        <f t="shared" si="742"/>
        <v>0</v>
      </c>
      <c r="L2773" s="90">
        <f t="shared" si="734"/>
        <v>133.99477405700551</v>
      </c>
      <c r="M2773" s="73">
        <f>0</f>
        <v>0</v>
      </c>
      <c r="N2773" s="89">
        <f t="shared" si="735"/>
        <v>0</v>
      </c>
      <c r="O2773" s="89">
        <f t="shared" si="736"/>
        <v>0</v>
      </c>
      <c r="P2773" s="89">
        <f t="shared" si="737"/>
        <v>0</v>
      </c>
      <c r="Q2773" s="62">
        <f t="shared" si="748"/>
        <v>0</v>
      </c>
      <c r="R2773" s="89">
        <f t="shared" si="743"/>
        <v>-133.99477405700551</v>
      </c>
      <c r="S2773" s="74">
        <f t="shared" si="744"/>
        <v>0</v>
      </c>
      <c r="T2773" s="91">
        <f t="shared" si="738"/>
        <v>7.753896583484865E-2</v>
      </c>
      <c r="U2773" s="92">
        <f t="shared" si="739"/>
        <v>1.3775389658348485</v>
      </c>
    </row>
    <row r="2774" spans="1:21">
      <c r="A2774" s="80">
        <v>39282</v>
      </c>
      <c r="B2774" s="81">
        <v>0</v>
      </c>
      <c r="C2774" s="82">
        <v>6.2413541318219693E-3</v>
      </c>
      <c r="D2774" s="88">
        <f t="shared" si="740"/>
        <v>1.4708392271319983</v>
      </c>
      <c r="E2774" s="89">
        <f t="shared" si="745"/>
        <v>14416.784542639967</v>
      </c>
      <c r="F2774" s="126">
        <f t="shared" si="746"/>
        <v>695246.65440288617</v>
      </c>
      <c r="G2774" s="62">
        <f t="shared" si="747"/>
        <v>4.8224807157697475E-2</v>
      </c>
      <c r="H2774" s="88">
        <f t="shared" si="732"/>
        <v>0</v>
      </c>
      <c r="I2774" s="62">
        <f t="shared" si="741"/>
        <v>0</v>
      </c>
      <c r="J2774" s="89">
        <f t="shared" si="733"/>
        <v>0</v>
      </c>
      <c r="K2774" s="62">
        <f t="shared" si="742"/>
        <v>0</v>
      </c>
      <c r="L2774" s="90">
        <f t="shared" si="734"/>
        <v>124.82708263643939</v>
      </c>
      <c r="M2774" s="73">
        <f>0</f>
        <v>0</v>
      </c>
      <c r="N2774" s="89">
        <f t="shared" si="735"/>
        <v>0</v>
      </c>
      <c r="O2774" s="89">
        <f t="shared" si="736"/>
        <v>0</v>
      </c>
      <c r="P2774" s="89">
        <f t="shared" si="737"/>
        <v>0</v>
      </c>
      <c r="Q2774" s="62">
        <f t="shared" si="748"/>
        <v>0</v>
      </c>
      <c r="R2774" s="89">
        <f t="shared" si="743"/>
        <v>-124.82708263643939</v>
      </c>
      <c r="S2774" s="74">
        <f t="shared" si="744"/>
        <v>0</v>
      </c>
      <c r="T2774" s="91">
        <f t="shared" si="738"/>
        <v>7.0839227131998417E-2</v>
      </c>
      <c r="U2774" s="92">
        <f t="shared" si="739"/>
        <v>1.3708392271319982</v>
      </c>
    </row>
    <row r="2775" spans="1:21">
      <c r="A2775" s="80">
        <v>39283</v>
      </c>
      <c r="B2775" s="81">
        <v>0</v>
      </c>
      <c r="C2775" s="82">
        <v>5.8098296633949361E-3</v>
      </c>
      <c r="D2775" s="88">
        <f t="shared" si="740"/>
        <v>1.4645978730001763</v>
      </c>
      <c r="E2775" s="89">
        <f t="shared" si="745"/>
        <v>14291.957460003528</v>
      </c>
      <c r="F2775" s="126">
        <f t="shared" si="746"/>
        <v>695246.65440288617</v>
      </c>
      <c r="G2775" s="62">
        <f t="shared" si="747"/>
        <v>4.8646006423441628E-2</v>
      </c>
      <c r="H2775" s="88">
        <f t="shared" si="732"/>
        <v>0</v>
      </c>
      <c r="I2775" s="62">
        <f t="shared" si="741"/>
        <v>0</v>
      </c>
      <c r="J2775" s="89">
        <f t="shared" si="733"/>
        <v>0</v>
      </c>
      <c r="K2775" s="62">
        <f t="shared" si="742"/>
        <v>0</v>
      </c>
      <c r="L2775" s="90">
        <f t="shared" si="734"/>
        <v>116.19659326789872</v>
      </c>
      <c r="M2775" s="73">
        <f>0</f>
        <v>0</v>
      </c>
      <c r="N2775" s="89">
        <f t="shared" si="735"/>
        <v>0</v>
      </c>
      <c r="O2775" s="89">
        <f t="shared" si="736"/>
        <v>0</v>
      </c>
      <c r="P2775" s="89">
        <f t="shared" si="737"/>
        <v>0</v>
      </c>
      <c r="Q2775" s="62">
        <f t="shared" si="748"/>
        <v>0</v>
      </c>
      <c r="R2775" s="89">
        <f t="shared" si="743"/>
        <v>-116.19659326789872</v>
      </c>
      <c r="S2775" s="74">
        <f t="shared" si="744"/>
        <v>0</v>
      </c>
      <c r="T2775" s="91">
        <f t="shared" si="738"/>
        <v>6.4597873000176387E-2</v>
      </c>
      <c r="U2775" s="92">
        <f t="shared" si="739"/>
        <v>1.3645978730001762</v>
      </c>
    </row>
    <row r="2776" spans="1:21">
      <c r="A2776" s="80">
        <v>39284</v>
      </c>
      <c r="B2776" s="81">
        <v>1.2700000000000001E-3</v>
      </c>
      <c r="C2776" s="82">
        <v>5.4672022135274076E-3</v>
      </c>
      <c r="D2776" s="88">
        <f t="shared" si="740"/>
        <v>1.4587880433367815</v>
      </c>
      <c r="E2776" s="89">
        <f t="shared" si="745"/>
        <v>14175.760866735629</v>
      </c>
      <c r="F2776" s="126">
        <f t="shared" si="746"/>
        <v>695246.65440288617</v>
      </c>
      <c r="G2776" s="62">
        <f t="shared" si="747"/>
        <v>4.9044750467985739E-2</v>
      </c>
      <c r="H2776" s="88">
        <f t="shared" si="732"/>
        <v>25.400000000000002</v>
      </c>
      <c r="I2776" s="62">
        <f t="shared" si="741"/>
        <v>254</v>
      </c>
      <c r="J2776" s="89">
        <f t="shared" si="733"/>
        <v>45.72</v>
      </c>
      <c r="K2776" s="62">
        <f t="shared" si="742"/>
        <v>1005.8399999999999</v>
      </c>
      <c r="L2776" s="90">
        <f t="shared" si="734"/>
        <v>109.34404427054815</v>
      </c>
      <c r="M2776" s="73">
        <f>0</f>
        <v>0</v>
      </c>
      <c r="N2776" s="89">
        <f t="shared" si="735"/>
        <v>0</v>
      </c>
      <c r="O2776" s="89">
        <f t="shared" si="736"/>
        <v>0</v>
      </c>
      <c r="P2776" s="89">
        <f t="shared" si="737"/>
        <v>0</v>
      </c>
      <c r="Q2776" s="62">
        <f t="shared" si="748"/>
        <v>0</v>
      </c>
      <c r="R2776" s="89">
        <f t="shared" si="743"/>
        <v>-38.224044270548148</v>
      </c>
      <c r="S2776" s="74">
        <f t="shared" si="744"/>
        <v>1259.8399999999999</v>
      </c>
      <c r="T2776" s="91">
        <f t="shared" si="738"/>
        <v>5.8788043336781559E-2</v>
      </c>
      <c r="U2776" s="92">
        <f t="shared" si="739"/>
        <v>1.3587880433367814</v>
      </c>
    </row>
    <row r="2777" spans="1:21">
      <c r="A2777" s="80">
        <v>39285</v>
      </c>
      <c r="B2777" s="81">
        <v>2.5400000000000002E-3</v>
      </c>
      <c r="C2777" s="82">
        <v>5.0140429808263783E-3</v>
      </c>
      <c r="D2777" s="88">
        <f t="shared" si="740"/>
        <v>1.456876841123254</v>
      </c>
      <c r="E2777" s="89">
        <f t="shared" si="745"/>
        <v>14137.536822465081</v>
      </c>
      <c r="F2777" s="126">
        <f t="shared" si="746"/>
        <v>696506.49440288614</v>
      </c>
      <c r="G2777" s="62">
        <f t="shared" si="747"/>
        <v>4.9266467217691769E-2</v>
      </c>
      <c r="H2777" s="88">
        <f t="shared" si="732"/>
        <v>50.800000000000004</v>
      </c>
      <c r="I2777" s="62">
        <f t="shared" si="741"/>
        <v>508</v>
      </c>
      <c r="J2777" s="89">
        <f t="shared" si="733"/>
        <v>91.44</v>
      </c>
      <c r="K2777" s="62">
        <f t="shared" si="742"/>
        <v>2011.6799999999998</v>
      </c>
      <c r="L2777" s="90">
        <f t="shared" si="734"/>
        <v>100.28085961652756</v>
      </c>
      <c r="M2777" s="73">
        <f>0</f>
        <v>0</v>
      </c>
      <c r="N2777" s="89">
        <f t="shared" si="735"/>
        <v>0</v>
      </c>
      <c r="O2777" s="89">
        <f t="shared" si="736"/>
        <v>0</v>
      </c>
      <c r="P2777" s="89">
        <f t="shared" si="737"/>
        <v>0</v>
      </c>
      <c r="Q2777" s="62">
        <f t="shared" si="748"/>
        <v>0</v>
      </c>
      <c r="R2777" s="89">
        <f t="shared" si="743"/>
        <v>41.959140383472445</v>
      </c>
      <c r="S2777" s="74">
        <f t="shared" si="744"/>
        <v>2519.6799999999998</v>
      </c>
      <c r="T2777" s="91">
        <f t="shared" si="738"/>
        <v>5.6876841123254085E-2</v>
      </c>
      <c r="U2777" s="92">
        <f t="shared" si="739"/>
        <v>1.3568768411232539</v>
      </c>
    </row>
    <row r="2778" spans="1:21">
      <c r="A2778" s="80">
        <v>39286</v>
      </c>
      <c r="B2778" s="81">
        <v>0</v>
      </c>
      <c r="C2778" s="82">
        <v>5.6381965345597461E-3</v>
      </c>
      <c r="D2778" s="88">
        <f t="shared" si="740"/>
        <v>1.4589747981424277</v>
      </c>
      <c r="E2778" s="89">
        <f t="shared" si="745"/>
        <v>14179.495962848554</v>
      </c>
      <c r="F2778" s="126">
        <f t="shared" si="746"/>
        <v>699026.17440288619</v>
      </c>
      <c r="G2778" s="62">
        <f t="shared" si="747"/>
        <v>4.9298379592221914E-2</v>
      </c>
      <c r="H2778" s="88">
        <f t="shared" si="732"/>
        <v>0</v>
      </c>
      <c r="I2778" s="62">
        <f t="shared" si="741"/>
        <v>0</v>
      </c>
      <c r="J2778" s="89">
        <f t="shared" si="733"/>
        <v>0</v>
      </c>
      <c r="K2778" s="62">
        <f t="shared" si="742"/>
        <v>0</v>
      </c>
      <c r="L2778" s="90">
        <f t="shared" si="734"/>
        <v>112.76393069119493</v>
      </c>
      <c r="M2778" s="73">
        <f>0</f>
        <v>0</v>
      </c>
      <c r="N2778" s="89">
        <f t="shared" si="735"/>
        <v>0</v>
      </c>
      <c r="O2778" s="89">
        <f t="shared" si="736"/>
        <v>0</v>
      </c>
      <c r="P2778" s="89">
        <f t="shared" si="737"/>
        <v>0</v>
      </c>
      <c r="Q2778" s="62">
        <f t="shared" si="748"/>
        <v>0</v>
      </c>
      <c r="R2778" s="89">
        <f t="shared" si="743"/>
        <v>-112.76393069119493</v>
      </c>
      <c r="S2778" s="74">
        <f t="shared" si="744"/>
        <v>0</v>
      </c>
      <c r="T2778" s="91">
        <f t="shared" si="738"/>
        <v>5.8974798142427787E-2</v>
      </c>
      <c r="U2778" s="92">
        <f t="shared" si="739"/>
        <v>1.3589747981424276</v>
      </c>
    </row>
    <row r="2779" spans="1:21">
      <c r="A2779" s="80">
        <v>39287</v>
      </c>
      <c r="B2779" s="81">
        <v>2.2859999999999998E-3</v>
      </c>
      <c r="C2779" s="82">
        <v>4.8451173759142359E-3</v>
      </c>
      <c r="D2779" s="88">
        <f t="shared" si="740"/>
        <v>1.4533366016078679</v>
      </c>
      <c r="E2779" s="89">
        <f t="shared" si="745"/>
        <v>14066.732032157359</v>
      </c>
      <c r="F2779" s="126">
        <f t="shared" si="746"/>
        <v>699026.17440288619</v>
      </c>
      <c r="G2779" s="62">
        <f t="shared" si="747"/>
        <v>4.9693572949628395E-2</v>
      </c>
      <c r="H2779" s="88">
        <f t="shared" si="732"/>
        <v>45.72</v>
      </c>
      <c r="I2779" s="62">
        <f t="shared" si="741"/>
        <v>457.2</v>
      </c>
      <c r="J2779" s="89">
        <f t="shared" si="733"/>
        <v>82.295999999999978</v>
      </c>
      <c r="K2779" s="62">
        <f t="shared" si="742"/>
        <v>1810.5119999999993</v>
      </c>
      <c r="L2779" s="90">
        <f t="shared" si="734"/>
        <v>96.902347518284714</v>
      </c>
      <c r="M2779" s="73">
        <f>0</f>
        <v>0</v>
      </c>
      <c r="N2779" s="89">
        <f t="shared" si="735"/>
        <v>0</v>
      </c>
      <c r="O2779" s="89">
        <f t="shared" si="736"/>
        <v>0</v>
      </c>
      <c r="P2779" s="89">
        <f t="shared" si="737"/>
        <v>0</v>
      </c>
      <c r="Q2779" s="62">
        <f t="shared" si="748"/>
        <v>0</v>
      </c>
      <c r="R2779" s="89">
        <f t="shared" si="743"/>
        <v>31.113652481715249</v>
      </c>
      <c r="S2779" s="74">
        <f t="shared" si="744"/>
        <v>2267.7119999999991</v>
      </c>
      <c r="T2779" s="91">
        <f t="shared" si="738"/>
        <v>5.3336601607868017E-2</v>
      </c>
      <c r="U2779" s="92">
        <f t="shared" si="739"/>
        <v>1.3533366016078678</v>
      </c>
    </row>
    <row r="2780" spans="1:21">
      <c r="A2780" s="80">
        <v>39288</v>
      </c>
      <c r="B2780" s="81">
        <v>6.3499999999999997E-3</v>
      </c>
      <c r="C2780" s="82">
        <v>6.0523522253631981E-3</v>
      </c>
      <c r="D2780" s="88">
        <f t="shared" si="740"/>
        <v>1.4548922842319538</v>
      </c>
      <c r="E2780" s="89">
        <f t="shared" si="745"/>
        <v>14097.845684639075</v>
      </c>
      <c r="F2780" s="126">
        <f t="shared" si="746"/>
        <v>701293.88640288613</v>
      </c>
      <c r="G2780" s="62">
        <f t="shared" si="747"/>
        <v>4.974475548182597E-2</v>
      </c>
      <c r="H2780" s="88">
        <f t="shared" si="732"/>
        <v>127</v>
      </c>
      <c r="I2780" s="62">
        <f t="shared" si="741"/>
        <v>1270</v>
      </c>
      <c r="J2780" s="89">
        <f t="shared" si="733"/>
        <v>228.6</v>
      </c>
      <c r="K2780" s="62">
        <f t="shared" si="742"/>
        <v>5029.2</v>
      </c>
      <c r="L2780" s="90">
        <f t="shared" si="734"/>
        <v>121.04704450726396</v>
      </c>
      <c r="M2780" s="73">
        <f>0</f>
        <v>0</v>
      </c>
      <c r="N2780" s="89">
        <f t="shared" si="735"/>
        <v>0</v>
      </c>
      <c r="O2780" s="89">
        <f t="shared" si="736"/>
        <v>0</v>
      </c>
      <c r="P2780" s="89">
        <f t="shared" si="737"/>
        <v>0</v>
      </c>
      <c r="Q2780" s="62">
        <f t="shared" si="748"/>
        <v>0</v>
      </c>
      <c r="R2780" s="89">
        <f t="shared" si="743"/>
        <v>234.55295549273606</v>
      </c>
      <c r="S2780" s="74">
        <f t="shared" si="744"/>
        <v>6299.2</v>
      </c>
      <c r="T2780" s="91">
        <f t="shared" si="738"/>
        <v>5.4892284231953914E-2</v>
      </c>
      <c r="U2780" s="92">
        <f t="shared" si="739"/>
        <v>1.3548922842319537</v>
      </c>
    </row>
    <row r="2781" spans="1:21">
      <c r="A2781" s="80">
        <v>39289</v>
      </c>
      <c r="B2781" s="81">
        <v>0</v>
      </c>
      <c r="C2781" s="82">
        <v>5.9352767540406951E-3</v>
      </c>
      <c r="D2781" s="88">
        <f t="shared" si="740"/>
        <v>1.4666199320065905</v>
      </c>
      <c r="E2781" s="89">
        <f t="shared" si="745"/>
        <v>14332.398640131811</v>
      </c>
      <c r="F2781" s="126">
        <f t="shared" si="746"/>
        <v>707593.08640288608</v>
      </c>
      <c r="G2781" s="62">
        <f t="shared" si="747"/>
        <v>4.9370179002806366E-2</v>
      </c>
      <c r="H2781" s="88">
        <f t="shared" si="732"/>
        <v>0</v>
      </c>
      <c r="I2781" s="62">
        <f t="shared" si="741"/>
        <v>0</v>
      </c>
      <c r="J2781" s="89">
        <f t="shared" si="733"/>
        <v>0</v>
      </c>
      <c r="K2781" s="62">
        <f t="shared" si="742"/>
        <v>0</v>
      </c>
      <c r="L2781" s="90">
        <f t="shared" si="734"/>
        <v>118.7055350808139</v>
      </c>
      <c r="M2781" s="73">
        <f>0</f>
        <v>0</v>
      </c>
      <c r="N2781" s="89">
        <f t="shared" si="735"/>
        <v>0</v>
      </c>
      <c r="O2781" s="89">
        <f t="shared" si="736"/>
        <v>0</v>
      </c>
      <c r="P2781" s="89">
        <f t="shared" si="737"/>
        <v>0</v>
      </c>
      <c r="Q2781" s="62">
        <f t="shared" si="748"/>
        <v>0</v>
      </c>
      <c r="R2781" s="89">
        <f t="shared" si="743"/>
        <v>-118.7055350808139</v>
      </c>
      <c r="S2781" s="74">
        <f t="shared" si="744"/>
        <v>0</v>
      </c>
      <c r="T2781" s="91">
        <f t="shared" si="738"/>
        <v>6.6619932006590554E-2</v>
      </c>
      <c r="U2781" s="92">
        <f t="shared" si="739"/>
        <v>1.3666199320065904</v>
      </c>
    </row>
    <row r="2782" spans="1:21">
      <c r="A2782" s="80">
        <v>39290</v>
      </c>
      <c r="B2782" s="81">
        <v>0</v>
      </c>
      <c r="C2782" s="82">
        <v>5.4569468518555295E-3</v>
      </c>
      <c r="D2782" s="88">
        <f t="shared" si="740"/>
        <v>1.4606846552525499</v>
      </c>
      <c r="E2782" s="89">
        <f t="shared" si="745"/>
        <v>14213.693105050997</v>
      </c>
      <c r="F2782" s="126">
        <f t="shared" si="746"/>
        <v>707593.08640288608</v>
      </c>
      <c r="G2782" s="62">
        <f t="shared" si="747"/>
        <v>4.9782493625913089E-2</v>
      </c>
      <c r="H2782" s="88">
        <f t="shared" si="732"/>
        <v>0</v>
      </c>
      <c r="I2782" s="62">
        <f t="shared" si="741"/>
        <v>0</v>
      </c>
      <c r="J2782" s="89">
        <f t="shared" si="733"/>
        <v>0</v>
      </c>
      <c r="K2782" s="62">
        <f t="shared" si="742"/>
        <v>0</v>
      </c>
      <c r="L2782" s="90">
        <f t="shared" si="734"/>
        <v>109.13893703711059</v>
      </c>
      <c r="M2782" s="73">
        <f>0</f>
        <v>0</v>
      </c>
      <c r="N2782" s="89">
        <f t="shared" si="735"/>
        <v>0</v>
      </c>
      <c r="O2782" s="89">
        <f t="shared" si="736"/>
        <v>0</v>
      </c>
      <c r="P2782" s="89">
        <f t="shared" si="737"/>
        <v>0</v>
      </c>
      <c r="Q2782" s="62">
        <f t="shared" si="748"/>
        <v>0</v>
      </c>
      <c r="R2782" s="89">
        <f t="shared" si="743"/>
        <v>-109.13893703711059</v>
      </c>
      <c r="S2782" s="74">
        <f t="shared" si="744"/>
        <v>0</v>
      </c>
      <c r="T2782" s="91">
        <f t="shared" si="738"/>
        <v>6.0684655252549957E-2</v>
      </c>
      <c r="U2782" s="92">
        <f t="shared" si="739"/>
        <v>1.3606846552525498</v>
      </c>
    </row>
    <row r="2783" spans="1:21">
      <c r="A2783" s="80">
        <v>39291</v>
      </c>
      <c r="B2783" s="81">
        <v>5.740399999999999E-2</v>
      </c>
      <c r="C2783" s="82">
        <v>5.0878525084945645E-3</v>
      </c>
      <c r="D2783" s="88">
        <f t="shared" si="740"/>
        <v>1.4552277084006942</v>
      </c>
      <c r="E2783" s="89">
        <f t="shared" si="745"/>
        <v>14104.554168013887</v>
      </c>
      <c r="F2783" s="126">
        <f t="shared" si="746"/>
        <v>707593.08640288608</v>
      </c>
      <c r="G2783" s="62">
        <f t="shared" si="747"/>
        <v>5.0167703138576041E-2</v>
      </c>
      <c r="H2783" s="88">
        <f t="shared" si="732"/>
        <v>1148.0799999999997</v>
      </c>
      <c r="I2783" s="62">
        <f t="shared" si="741"/>
        <v>11480.799999999997</v>
      </c>
      <c r="J2783" s="89">
        <f t="shared" si="733"/>
        <v>2066.5439999999994</v>
      </c>
      <c r="K2783" s="62">
        <f t="shared" si="742"/>
        <v>45463.967999999979</v>
      </c>
      <c r="L2783" s="90">
        <f t="shared" si="734"/>
        <v>101.75705016989129</v>
      </c>
      <c r="M2783" s="73">
        <f>0</f>
        <v>0</v>
      </c>
      <c r="N2783" s="89">
        <f t="shared" si="735"/>
        <v>0</v>
      </c>
      <c r="O2783" s="89">
        <f t="shared" si="736"/>
        <v>0</v>
      </c>
      <c r="P2783" s="89">
        <f t="shared" si="737"/>
        <v>0</v>
      </c>
      <c r="Q2783" s="62">
        <f t="shared" si="748"/>
        <v>0</v>
      </c>
      <c r="R2783" s="89">
        <f t="shared" si="743"/>
        <v>3112.8669498301074</v>
      </c>
      <c r="S2783" s="74">
        <f t="shared" si="744"/>
        <v>56944.767999999975</v>
      </c>
      <c r="T2783" s="91">
        <f t="shared" si="738"/>
        <v>5.5227708400694242E-2</v>
      </c>
      <c r="U2783" s="92">
        <f t="shared" si="739"/>
        <v>1.3552277084006941</v>
      </c>
    </row>
    <row r="2784" spans="1:21">
      <c r="A2784" s="80">
        <v>39292</v>
      </c>
      <c r="B2784" s="81">
        <v>2.5399999999999999E-4</v>
      </c>
      <c r="C2784" s="82">
        <v>5.4892592642197882E-3</v>
      </c>
      <c r="D2784" s="88">
        <f t="shared" si="740"/>
        <v>1.6108710558921997</v>
      </c>
      <c r="E2784" s="89">
        <f t="shared" si="745"/>
        <v>17217.421117843995</v>
      </c>
      <c r="F2784" s="126">
        <f t="shared" si="746"/>
        <v>764537.85440288601</v>
      </c>
      <c r="G2784" s="62">
        <f t="shared" si="747"/>
        <v>4.4404899500920338E-2</v>
      </c>
      <c r="H2784" s="88">
        <f t="shared" si="732"/>
        <v>5.08</v>
      </c>
      <c r="I2784" s="62">
        <f t="shared" si="741"/>
        <v>50.800000000000004</v>
      </c>
      <c r="J2784" s="89">
        <f t="shared" si="733"/>
        <v>9.1439999999999984</v>
      </c>
      <c r="K2784" s="62">
        <f t="shared" si="742"/>
        <v>201.16799999999995</v>
      </c>
      <c r="L2784" s="90">
        <f t="shared" si="734"/>
        <v>109.78518528439577</v>
      </c>
      <c r="M2784" s="73">
        <f>0</f>
        <v>0</v>
      </c>
      <c r="N2784" s="89">
        <f t="shared" si="735"/>
        <v>5651.3279542038135</v>
      </c>
      <c r="O2784" s="89">
        <f t="shared" si="736"/>
        <v>2217.4211178439941</v>
      </c>
      <c r="P2784" s="89">
        <f t="shared" si="737"/>
        <v>2217.4211178439941</v>
      </c>
      <c r="Q2784" s="62">
        <f t="shared" si="748"/>
        <v>98464.361889080988</v>
      </c>
      <c r="R2784" s="89">
        <f t="shared" si="743"/>
        <v>-2312.98230312839</v>
      </c>
      <c r="S2784" s="74">
        <f t="shared" si="744"/>
        <v>-98212.393889080995</v>
      </c>
      <c r="T2784" s="91">
        <f t="shared" si="738"/>
        <v>0.21087105589219979</v>
      </c>
      <c r="U2784" s="92">
        <f t="shared" si="739"/>
        <v>1.5108710558921996</v>
      </c>
    </row>
    <row r="2785" spans="1:21">
      <c r="A2785" s="80">
        <v>39293</v>
      </c>
      <c r="B2785" s="81">
        <v>0</v>
      </c>
      <c r="C2785" s="82">
        <v>5.5281797008693333E-3</v>
      </c>
      <c r="D2785" s="88">
        <f t="shared" si="740"/>
        <v>1.4952219407357803</v>
      </c>
      <c r="E2785" s="89">
        <f t="shared" si="745"/>
        <v>14904.438814715604</v>
      </c>
      <c r="F2785" s="126">
        <f t="shared" si="746"/>
        <v>666325.46051380504</v>
      </c>
      <c r="G2785" s="62">
        <f t="shared" si="747"/>
        <v>4.4706511180811571E-2</v>
      </c>
      <c r="H2785" s="88">
        <f t="shared" si="732"/>
        <v>0</v>
      </c>
      <c r="I2785" s="62">
        <f t="shared" si="741"/>
        <v>0</v>
      </c>
      <c r="J2785" s="89">
        <f t="shared" si="733"/>
        <v>0</v>
      </c>
      <c r="K2785" s="62">
        <f t="shared" si="742"/>
        <v>0</v>
      </c>
      <c r="L2785" s="90">
        <f t="shared" si="734"/>
        <v>110.56359401738666</v>
      </c>
      <c r="M2785" s="73">
        <f>0</f>
        <v>0</v>
      </c>
      <c r="N2785" s="89">
        <f t="shared" si="735"/>
        <v>0</v>
      </c>
      <c r="O2785" s="89">
        <f t="shared" si="736"/>
        <v>0</v>
      </c>
      <c r="P2785" s="89">
        <f t="shared" si="737"/>
        <v>0</v>
      </c>
      <c r="Q2785" s="62">
        <f t="shared" si="748"/>
        <v>0</v>
      </c>
      <c r="R2785" s="89">
        <f t="shared" si="743"/>
        <v>-110.56359401738666</v>
      </c>
      <c r="S2785" s="74">
        <f t="shared" si="744"/>
        <v>0</v>
      </c>
      <c r="T2785" s="91">
        <f t="shared" si="738"/>
        <v>9.5221940735780386E-2</v>
      </c>
      <c r="U2785" s="92">
        <f t="shared" si="739"/>
        <v>1.3952219407357802</v>
      </c>
    </row>
    <row r="2786" spans="1:21">
      <c r="A2786" s="80">
        <v>39294</v>
      </c>
      <c r="B2786" s="81">
        <v>1.5493999999999999E-2</v>
      </c>
      <c r="C2786" s="82">
        <v>5.3734828545410739E-3</v>
      </c>
      <c r="D2786" s="88">
        <f t="shared" si="740"/>
        <v>1.4896937610349108</v>
      </c>
      <c r="E2786" s="89">
        <f t="shared" si="745"/>
        <v>14793.875220698217</v>
      </c>
      <c r="F2786" s="126">
        <f t="shared" si="746"/>
        <v>666325.46051380504</v>
      </c>
      <c r="G2786" s="62">
        <f t="shared" si="747"/>
        <v>4.5040630029212651E-2</v>
      </c>
      <c r="H2786" s="88">
        <f t="shared" si="732"/>
        <v>309.88</v>
      </c>
      <c r="I2786" s="62">
        <f t="shared" si="741"/>
        <v>3098.8</v>
      </c>
      <c r="J2786" s="89">
        <f t="shared" si="733"/>
        <v>557.78399999999999</v>
      </c>
      <c r="K2786" s="62">
        <f t="shared" si="742"/>
        <v>12271.248</v>
      </c>
      <c r="L2786" s="90">
        <f t="shared" si="734"/>
        <v>107.46965709082149</v>
      </c>
      <c r="M2786" s="73">
        <f>0</f>
        <v>0</v>
      </c>
      <c r="N2786" s="89">
        <f t="shared" si="735"/>
        <v>0</v>
      </c>
      <c r="O2786" s="89">
        <f t="shared" si="736"/>
        <v>0</v>
      </c>
      <c r="P2786" s="89">
        <f t="shared" si="737"/>
        <v>0</v>
      </c>
      <c r="Q2786" s="62">
        <f t="shared" si="748"/>
        <v>0</v>
      </c>
      <c r="R2786" s="89">
        <f t="shared" si="743"/>
        <v>760.19434290917854</v>
      </c>
      <c r="S2786" s="74">
        <f t="shared" si="744"/>
        <v>15370.047999999999</v>
      </c>
      <c r="T2786" s="91">
        <f t="shared" si="738"/>
        <v>8.969376103491089E-2</v>
      </c>
      <c r="U2786" s="92">
        <f t="shared" si="739"/>
        <v>1.3896937610349107</v>
      </c>
    </row>
    <row r="2787" spans="1:21">
      <c r="A2787" s="80">
        <v>39295</v>
      </c>
      <c r="B2787" s="81">
        <v>0</v>
      </c>
      <c r="C2787" s="82">
        <v>5.2113312746933926E-3</v>
      </c>
      <c r="D2787" s="88">
        <f t="shared" si="740"/>
        <v>1.5277034781803698</v>
      </c>
      <c r="E2787" s="89">
        <f t="shared" si="745"/>
        <v>15554.069563607396</v>
      </c>
      <c r="F2787" s="126">
        <f t="shared" si="746"/>
        <v>681695.50851380499</v>
      </c>
      <c r="G2787" s="62">
        <f t="shared" si="747"/>
        <v>4.38274694430325E-2</v>
      </c>
      <c r="H2787" s="88">
        <f t="shared" si="732"/>
        <v>0</v>
      </c>
      <c r="I2787" s="62">
        <f t="shared" si="741"/>
        <v>0</v>
      </c>
      <c r="J2787" s="89">
        <f t="shared" si="733"/>
        <v>0</v>
      </c>
      <c r="K2787" s="62">
        <f t="shared" si="742"/>
        <v>0</v>
      </c>
      <c r="L2787" s="90">
        <f t="shared" si="734"/>
        <v>104.22662549386786</v>
      </c>
      <c r="M2787" s="73">
        <f>0</f>
        <v>0</v>
      </c>
      <c r="N2787" s="89">
        <f t="shared" si="735"/>
        <v>705.86993226182199</v>
      </c>
      <c r="O2787" s="89">
        <f t="shared" si="736"/>
        <v>554.06956360739559</v>
      </c>
      <c r="P2787" s="89">
        <f t="shared" si="737"/>
        <v>554.06956360739559</v>
      </c>
      <c r="Q2787" s="62">
        <f t="shared" si="748"/>
        <v>24283.466868317486</v>
      </c>
      <c r="R2787" s="89">
        <f t="shared" si="743"/>
        <v>-658.29618910126351</v>
      </c>
      <c r="S2787" s="74">
        <f t="shared" si="744"/>
        <v>-24283.466868317486</v>
      </c>
      <c r="T2787" s="91">
        <f t="shared" si="738"/>
        <v>0.12770347818036987</v>
      </c>
      <c r="U2787" s="92">
        <f t="shared" si="739"/>
        <v>1.4277034781803697</v>
      </c>
    </row>
    <row r="2788" spans="1:21">
      <c r="A2788" s="80">
        <v>39296</v>
      </c>
      <c r="B2788" s="81">
        <v>1.4731999999999999E-2</v>
      </c>
      <c r="C2788" s="82">
        <v>3.1655203009395088E-3</v>
      </c>
      <c r="D2788" s="88">
        <f t="shared" si="740"/>
        <v>1.4947886687253067</v>
      </c>
      <c r="E2788" s="89">
        <f t="shared" si="745"/>
        <v>14895.773374506132</v>
      </c>
      <c r="F2788" s="126">
        <f t="shared" si="746"/>
        <v>657412.04164548754</v>
      </c>
      <c r="G2788" s="62">
        <f t="shared" si="747"/>
        <v>4.4134132892397336E-2</v>
      </c>
      <c r="H2788" s="88">
        <f t="shared" si="732"/>
        <v>294.64</v>
      </c>
      <c r="I2788" s="62">
        <f t="shared" si="741"/>
        <v>2946.4</v>
      </c>
      <c r="J2788" s="89">
        <f t="shared" si="733"/>
        <v>530.35199999999986</v>
      </c>
      <c r="K2788" s="62">
        <f t="shared" si="742"/>
        <v>11667.743999999997</v>
      </c>
      <c r="L2788" s="90">
        <f t="shared" si="734"/>
        <v>63.310406018790175</v>
      </c>
      <c r="M2788" s="73">
        <f>0</f>
        <v>0</v>
      </c>
      <c r="N2788" s="89">
        <f t="shared" si="735"/>
        <v>0</v>
      </c>
      <c r="O2788" s="89">
        <f t="shared" si="736"/>
        <v>0</v>
      </c>
      <c r="P2788" s="89">
        <f t="shared" si="737"/>
        <v>0</v>
      </c>
      <c r="Q2788" s="62">
        <f t="shared" si="748"/>
        <v>0</v>
      </c>
      <c r="R2788" s="89">
        <f t="shared" si="743"/>
        <v>761.68159398120963</v>
      </c>
      <c r="S2788" s="74">
        <f t="shared" si="744"/>
        <v>14614.143999999997</v>
      </c>
      <c r="T2788" s="91">
        <f t="shared" si="738"/>
        <v>9.4788668725306779E-2</v>
      </c>
      <c r="U2788" s="92">
        <f t="shared" si="739"/>
        <v>1.3947886687253066</v>
      </c>
    </row>
    <row r="2789" spans="1:21">
      <c r="A2789" s="80">
        <v>39297</v>
      </c>
      <c r="B2789" s="81">
        <v>2.1843999999999999E-2</v>
      </c>
      <c r="C2789" s="82">
        <v>3.102302926876578E-3</v>
      </c>
      <c r="D2789" s="88">
        <f t="shared" si="740"/>
        <v>1.5328727484243672</v>
      </c>
      <c r="E2789" s="89">
        <f t="shared" si="745"/>
        <v>15657.454968487342</v>
      </c>
      <c r="F2789" s="126">
        <f t="shared" si="746"/>
        <v>672026.18564548751</v>
      </c>
      <c r="G2789" s="62">
        <f t="shared" si="747"/>
        <v>4.2920524887220007E-2</v>
      </c>
      <c r="H2789" s="88">
        <f t="shared" si="732"/>
        <v>436.88</v>
      </c>
      <c r="I2789" s="62">
        <f t="shared" si="741"/>
        <v>4368.8</v>
      </c>
      <c r="J2789" s="89">
        <f t="shared" si="733"/>
        <v>786.38399999999979</v>
      </c>
      <c r="K2789" s="62">
        <f t="shared" si="742"/>
        <v>17300.447999999993</v>
      </c>
      <c r="L2789" s="90">
        <f t="shared" si="734"/>
        <v>62.046058537531557</v>
      </c>
      <c r="M2789" s="73">
        <f>0</f>
        <v>0</v>
      </c>
      <c r="N2789" s="89">
        <f t="shared" si="735"/>
        <v>912.38315710811139</v>
      </c>
      <c r="O2789" s="89">
        <f t="shared" si="736"/>
        <v>657.45496848734319</v>
      </c>
      <c r="P2789" s="89">
        <f t="shared" si="737"/>
        <v>657.45496848734319</v>
      </c>
      <c r="Q2789" s="62">
        <f t="shared" si="748"/>
        <v>28218.312337187457</v>
      </c>
      <c r="R2789" s="89">
        <f t="shared" si="743"/>
        <v>503.76297297512497</v>
      </c>
      <c r="S2789" s="74">
        <f t="shared" si="744"/>
        <v>-6549.0643371874648</v>
      </c>
      <c r="T2789" s="91">
        <f t="shared" si="738"/>
        <v>0.13287274842436725</v>
      </c>
      <c r="U2789" s="92">
        <f t="shared" si="739"/>
        <v>1.4328727484243671</v>
      </c>
    </row>
    <row r="2790" spans="1:21">
      <c r="A2790" s="80">
        <v>39298</v>
      </c>
      <c r="B2790" s="81">
        <v>5.0799999999999999E-4</v>
      </c>
      <c r="C2790" s="82">
        <v>4.814320167482903E-3</v>
      </c>
      <c r="D2790" s="88">
        <f t="shared" si="740"/>
        <v>1.5580608970731233</v>
      </c>
      <c r="E2790" s="89">
        <f t="shared" si="745"/>
        <v>16161.217941462466</v>
      </c>
      <c r="F2790" s="126">
        <f t="shared" si="746"/>
        <v>665477.12130830006</v>
      </c>
      <c r="G2790" s="62">
        <f t="shared" si="747"/>
        <v>4.1177411487099809E-2</v>
      </c>
      <c r="H2790" s="88">
        <f t="shared" si="732"/>
        <v>10.16</v>
      </c>
      <c r="I2790" s="62">
        <f t="shared" si="741"/>
        <v>101.60000000000001</v>
      </c>
      <c r="J2790" s="89">
        <f t="shared" si="733"/>
        <v>18.287999999999997</v>
      </c>
      <c r="K2790" s="62">
        <f t="shared" si="742"/>
        <v>402.3359999999999</v>
      </c>
      <c r="L2790" s="90">
        <f t="shared" si="734"/>
        <v>96.286403349658059</v>
      </c>
      <c r="M2790" s="73">
        <f>0</f>
        <v>0</v>
      </c>
      <c r="N2790" s="89">
        <f t="shared" si="735"/>
        <v>2141.6517271489588</v>
      </c>
      <c r="O2790" s="89">
        <f t="shared" si="736"/>
        <v>1161.2179414624668</v>
      </c>
      <c r="P2790" s="89">
        <f t="shared" si="737"/>
        <v>1161.2179414624668</v>
      </c>
      <c r="Q2790" s="62">
        <f t="shared" si="748"/>
        <v>47815.949001802968</v>
      </c>
      <c r="R2790" s="89">
        <f t="shared" si="743"/>
        <v>-1229.056344812125</v>
      </c>
      <c r="S2790" s="74">
        <f t="shared" si="744"/>
        <v>-47312.013001802967</v>
      </c>
      <c r="T2790" s="91">
        <f t="shared" si="738"/>
        <v>0.15806089707312343</v>
      </c>
      <c r="U2790" s="92">
        <f t="shared" si="739"/>
        <v>1.4580608970731233</v>
      </c>
    </row>
    <row r="2791" spans="1:21">
      <c r="A2791" s="80">
        <v>39299</v>
      </c>
      <c r="B2791" s="81">
        <v>0</v>
      </c>
      <c r="C2791" s="82">
        <v>5.6556140688466339E-3</v>
      </c>
      <c r="D2791" s="88">
        <f t="shared" si="740"/>
        <v>1.496608079832517</v>
      </c>
      <c r="E2791" s="89">
        <f t="shared" si="745"/>
        <v>14932.161596650341</v>
      </c>
      <c r="F2791" s="126">
        <f t="shared" si="746"/>
        <v>618165.1083064971</v>
      </c>
      <c r="G2791" s="62">
        <f t="shared" si="747"/>
        <v>4.1398233223324282E-2</v>
      </c>
      <c r="H2791" s="88">
        <f t="shared" si="732"/>
        <v>0</v>
      </c>
      <c r="I2791" s="62">
        <f t="shared" si="741"/>
        <v>0</v>
      </c>
      <c r="J2791" s="89">
        <f t="shared" si="733"/>
        <v>0</v>
      </c>
      <c r="K2791" s="62">
        <f t="shared" si="742"/>
        <v>0</v>
      </c>
      <c r="L2791" s="90">
        <f t="shared" si="734"/>
        <v>113.11228137693267</v>
      </c>
      <c r="M2791" s="73">
        <f>0</f>
        <v>0</v>
      </c>
      <c r="N2791" s="89">
        <f t="shared" si="735"/>
        <v>0</v>
      </c>
      <c r="O2791" s="89">
        <f t="shared" si="736"/>
        <v>0</v>
      </c>
      <c r="P2791" s="89">
        <f t="shared" si="737"/>
        <v>0</v>
      </c>
      <c r="Q2791" s="62">
        <f t="shared" si="748"/>
        <v>0</v>
      </c>
      <c r="R2791" s="89">
        <f t="shared" si="743"/>
        <v>-113.11228137693267</v>
      </c>
      <c r="S2791" s="74">
        <f t="shared" si="744"/>
        <v>0</v>
      </c>
      <c r="T2791" s="91">
        <f t="shared" si="738"/>
        <v>9.6608079832517069E-2</v>
      </c>
      <c r="U2791" s="92">
        <f t="shared" si="739"/>
        <v>1.3966080798325169</v>
      </c>
    </row>
    <row r="2792" spans="1:21">
      <c r="A2792" s="80">
        <v>39300</v>
      </c>
      <c r="B2792" s="81">
        <v>0</v>
      </c>
      <c r="C2792" s="82">
        <v>5.1337795515170193E-3</v>
      </c>
      <c r="D2792" s="88">
        <f t="shared" si="740"/>
        <v>1.4909524657636704</v>
      </c>
      <c r="E2792" s="89">
        <f t="shared" si="745"/>
        <v>14819.049315273409</v>
      </c>
      <c r="F2792" s="126">
        <f t="shared" si="746"/>
        <v>618165.1083064971</v>
      </c>
      <c r="G2792" s="62">
        <f t="shared" si="747"/>
        <v>4.1714221685555677E-2</v>
      </c>
      <c r="H2792" s="88">
        <f t="shared" si="732"/>
        <v>0</v>
      </c>
      <c r="I2792" s="62">
        <f t="shared" si="741"/>
        <v>0</v>
      </c>
      <c r="J2792" s="89">
        <f t="shared" si="733"/>
        <v>0</v>
      </c>
      <c r="K2792" s="62">
        <f t="shared" si="742"/>
        <v>0</v>
      </c>
      <c r="L2792" s="90">
        <f t="shared" si="734"/>
        <v>102.67559103034039</v>
      </c>
      <c r="M2792" s="73">
        <f>0</f>
        <v>0</v>
      </c>
      <c r="N2792" s="89">
        <f t="shared" si="735"/>
        <v>0</v>
      </c>
      <c r="O2792" s="89">
        <f t="shared" si="736"/>
        <v>0</v>
      </c>
      <c r="P2792" s="89">
        <f t="shared" si="737"/>
        <v>0</v>
      </c>
      <c r="Q2792" s="62">
        <f t="shared" si="748"/>
        <v>0</v>
      </c>
      <c r="R2792" s="89">
        <f t="shared" si="743"/>
        <v>-102.67559103034039</v>
      </c>
      <c r="S2792" s="74">
        <f t="shared" si="744"/>
        <v>0</v>
      </c>
      <c r="T2792" s="91">
        <f t="shared" si="738"/>
        <v>9.0952465763670443E-2</v>
      </c>
      <c r="U2792" s="92">
        <f t="shared" si="739"/>
        <v>1.3909524657636703</v>
      </c>
    </row>
    <row r="2793" spans="1:21">
      <c r="A2793" s="80">
        <v>39301</v>
      </c>
      <c r="B2793" s="81">
        <v>0</v>
      </c>
      <c r="C2793" s="82">
        <v>5.8163705824988256E-3</v>
      </c>
      <c r="D2793" s="88">
        <f t="shared" si="740"/>
        <v>1.4858186862121534</v>
      </c>
      <c r="E2793" s="89">
        <f t="shared" si="745"/>
        <v>14716.373724243069</v>
      </c>
      <c r="F2793" s="126">
        <f t="shared" si="746"/>
        <v>618165.1083064971</v>
      </c>
      <c r="G2793" s="62">
        <f t="shared" si="747"/>
        <v>4.2005260255667511E-2</v>
      </c>
      <c r="H2793" s="88">
        <f t="shared" si="732"/>
        <v>0</v>
      </c>
      <c r="I2793" s="62">
        <f t="shared" si="741"/>
        <v>0</v>
      </c>
      <c r="J2793" s="89">
        <f t="shared" si="733"/>
        <v>0</v>
      </c>
      <c r="K2793" s="62">
        <f t="shared" si="742"/>
        <v>0</v>
      </c>
      <c r="L2793" s="90">
        <f t="shared" si="734"/>
        <v>116.32741164997651</v>
      </c>
      <c r="M2793" s="73">
        <f>0</f>
        <v>0</v>
      </c>
      <c r="N2793" s="89">
        <f t="shared" si="735"/>
        <v>0</v>
      </c>
      <c r="O2793" s="89">
        <f t="shared" si="736"/>
        <v>0</v>
      </c>
      <c r="P2793" s="89">
        <f t="shared" si="737"/>
        <v>0</v>
      </c>
      <c r="Q2793" s="62">
        <f t="shared" si="748"/>
        <v>0</v>
      </c>
      <c r="R2793" s="89">
        <f t="shared" si="743"/>
        <v>-116.32741164997651</v>
      </c>
      <c r="S2793" s="74">
        <f t="shared" si="744"/>
        <v>0</v>
      </c>
      <c r="T2793" s="91">
        <f t="shared" si="738"/>
        <v>8.5818686212153494E-2</v>
      </c>
      <c r="U2793" s="92">
        <f t="shared" si="739"/>
        <v>1.3858186862121533</v>
      </c>
    </row>
    <row r="2794" spans="1:21">
      <c r="A2794" s="80">
        <v>39302</v>
      </c>
      <c r="B2794" s="81">
        <v>0</v>
      </c>
      <c r="C2794" s="82">
        <v>5.7085000098821203E-3</v>
      </c>
      <c r="D2794" s="88">
        <f t="shared" si="740"/>
        <v>1.4800023156296545</v>
      </c>
      <c r="E2794" s="89">
        <f t="shared" si="745"/>
        <v>14600.046312593093</v>
      </c>
      <c r="F2794" s="126">
        <f t="shared" si="746"/>
        <v>618165.1083064971</v>
      </c>
      <c r="G2794" s="62">
        <f t="shared" si="747"/>
        <v>4.2339941605069174E-2</v>
      </c>
      <c r="H2794" s="88">
        <f t="shared" si="732"/>
        <v>0</v>
      </c>
      <c r="I2794" s="62">
        <f t="shared" si="741"/>
        <v>0</v>
      </c>
      <c r="J2794" s="89">
        <f t="shared" si="733"/>
        <v>0</v>
      </c>
      <c r="K2794" s="62">
        <f t="shared" si="742"/>
        <v>0</v>
      </c>
      <c r="L2794" s="90">
        <f t="shared" si="734"/>
        <v>114.17000019764241</v>
      </c>
      <c r="M2794" s="73">
        <f>0</f>
        <v>0</v>
      </c>
      <c r="N2794" s="89">
        <f t="shared" si="735"/>
        <v>0</v>
      </c>
      <c r="O2794" s="89">
        <f t="shared" si="736"/>
        <v>0</v>
      </c>
      <c r="P2794" s="89">
        <f t="shared" si="737"/>
        <v>0</v>
      </c>
      <c r="Q2794" s="62">
        <f t="shared" si="748"/>
        <v>0</v>
      </c>
      <c r="R2794" s="89">
        <f t="shared" si="743"/>
        <v>-114.17000019764241</v>
      </c>
      <c r="S2794" s="74">
        <f t="shared" si="744"/>
        <v>0</v>
      </c>
      <c r="T2794" s="91">
        <f t="shared" si="738"/>
        <v>8.0002315629654541E-2</v>
      </c>
      <c r="U2794" s="92">
        <f t="shared" si="739"/>
        <v>1.3800023156296544</v>
      </c>
    </row>
    <row r="2795" spans="1:21">
      <c r="A2795" s="80">
        <v>39303</v>
      </c>
      <c r="B2795" s="81">
        <v>0</v>
      </c>
      <c r="C2795" s="82">
        <v>5.6474659076178281E-3</v>
      </c>
      <c r="D2795" s="88">
        <f t="shared" si="740"/>
        <v>1.4742938156197725</v>
      </c>
      <c r="E2795" s="89">
        <f t="shared" si="745"/>
        <v>14485.87631239545</v>
      </c>
      <c r="F2795" s="126">
        <f t="shared" si="746"/>
        <v>618165.1083064971</v>
      </c>
      <c r="G2795" s="62">
        <f t="shared" si="747"/>
        <v>4.267364258643698E-2</v>
      </c>
      <c r="H2795" s="88">
        <f t="shared" si="732"/>
        <v>0</v>
      </c>
      <c r="I2795" s="62">
        <f t="shared" si="741"/>
        <v>0</v>
      </c>
      <c r="J2795" s="89">
        <f t="shared" si="733"/>
        <v>0</v>
      </c>
      <c r="K2795" s="62">
        <f t="shared" si="742"/>
        <v>0</v>
      </c>
      <c r="L2795" s="90">
        <f t="shared" si="734"/>
        <v>112.94931815235657</v>
      </c>
      <c r="M2795" s="73">
        <f>0</f>
        <v>0</v>
      </c>
      <c r="N2795" s="89">
        <f t="shared" si="735"/>
        <v>0</v>
      </c>
      <c r="O2795" s="89">
        <f t="shared" si="736"/>
        <v>0</v>
      </c>
      <c r="P2795" s="89">
        <f t="shared" si="737"/>
        <v>0</v>
      </c>
      <c r="Q2795" s="62">
        <f t="shared" si="748"/>
        <v>0</v>
      </c>
      <c r="R2795" s="89">
        <f t="shared" si="743"/>
        <v>-112.94931815235657</v>
      </c>
      <c r="S2795" s="74">
        <f t="shared" si="744"/>
        <v>0</v>
      </c>
      <c r="T2795" s="91">
        <f t="shared" si="738"/>
        <v>7.4293815619772552E-2</v>
      </c>
      <c r="U2795" s="92">
        <f t="shared" si="739"/>
        <v>1.3742938156197724</v>
      </c>
    </row>
    <row r="2796" spans="1:21">
      <c r="A2796" s="80">
        <v>39304</v>
      </c>
      <c r="B2796" s="81">
        <v>2.5400000000000002E-3</v>
      </c>
      <c r="C2796" s="82">
        <v>5.3749991538038855E-3</v>
      </c>
      <c r="D2796" s="88">
        <f t="shared" si="740"/>
        <v>1.4686463497121547</v>
      </c>
      <c r="E2796" s="89">
        <f t="shared" si="745"/>
        <v>14372.926994243095</v>
      </c>
      <c r="F2796" s="126">
        <f t="shared" si="746"/>
        <v>618165.1083064971</v>
      </c>
      <c r="G2796" s="62">
        <f t="shared" si="747"/>
        <v>4.3008992430984709E-2</v>
      </c>
      <c r="H2796" s="88">
        <f t="shared" si="732"/>
        <v>50.800000000000004</v>
      </c>
      <c r="I2796" s="62">
        <f t="shared" si="741"/>
        <v>508</v>
      </c>
      <c r="J2796" s="89">
        <f t="shared" si="733"/>
        <v>91.44</v>
      </c>
      <c r="K2796" s="62">
        <f t="shared" si="742"/>
        <v>2011.6799999999998</v>
      </c>
      <c r="L2796" s="90">
        <f t="shared" si="734"/>
        <v>107.49998307607771</v>
      </c>
      <c r="M2796" s="73">
        <f>0</f>
        <v>0</v>
      </c>
      <c r="N2796" s="89">
        <f t="shared" si="735"/>
        <v>0</v>
      </c>
      <c r="O2796" s="89">
        <f t="shared" si="736"/>
        <v>0</v>
      </c>
      <c r="P2796" s="89">
        <f t="shared" si="737"/>
        <v>0</v>
      </c>
      <c r="Q2796" s="62">
        <f t="shared" si="748"/>
        <v>0</v>
      </c>
      <c r="R2796" s="89">
        <f t="shared" si="743"/>
        <v>34.740016923922298</v>
      </c>
      <c r="S2796" s="74">
        <f t="shared" si="744"/>
        <v>2519.6799999999998</v>
      </c>
      <c r="T2796" s="91">
        <f t="shared" si="738"/>
        <v>6.8646349712154775E-2</v>
      </c>
      <c r="U2796" s="92">
        <f t="shared" si="739"/>
        <v>1.3686463497121546</v>
      </c>
    </row>
    <row r="2797" spans="1:21">
      <c r="A2797" s="80">
        <v>39305</v>
      </c>
      <c r="B2797" s="81">
        <v>0</v>
      </c>
      <c r="C2797" s="82">
        <v>5.3199752815068588E-3</v>
      </c>
      <c r="D2797" s="88">
        <f t="shared" si="740"/>
        <v>1.4703833505583508</v>
      </c>
      <c r="E2797" s="89">
        <f t="shared" si="745"/>
        <v>14407.667011167017</v>
      </c>
      <c r="F2797" s="126">
        <f t="shared" si="746"/>
        <v>620684.78830649715</v>
      </c>
      <c r="G2797" s="62">
        <f t="shared" si="747"/>
        <v>4.3080173065175649E-2</v>
      </c>
      <c r="H2797" s="88">
        <f t="shared" si="732"/>
        <v>0</v>
      </c>
      <c r="I2797" s="62">
        <f t="shared" si="741"/>
        <v>0</v>
      </c>
      <c r="J2797" s="89">
        <f t="shared" si="733"/>
        <v>0</v>
      </c>
      <c r="K2797" s="62">
        <f t="shared" si="742"/>
        <v>0</v>
      </c>
      <c r="L2797" s="90">
        <f t="shared" si="734"/>
        <v>106.39950563013717</v>
      </c>
      <c r="M2797" s="73">
        <f>0</f>
        <v>0</v>
      </c>
      <c r="N2797" s="89">
        <f t="shared" si="735"/>
        <v>0</v>
      </c>
      <c r="O2797" s="89">
        <f t="shared" si="736"/>
        <v>0</v>
      </c>
      <c r="P2797" s="89">
        <f t="shared" si="737"/>
        <v>0</v>
      </c>
      <c r="Q2797" s="62">
        <f t="shared" si="748"/>
        <v>0</v>
      </c>
      <c r="R2797" s="89">
        <f t="shared" si="743"/>
        <v>-106.39950563013717</v>
      </c>
      <c r="S2797" s="74">
        <f t="shared" si="744"/>
        <v>0</v>
      </c>
      <c r="T2797" s="91">
        <f t="shared" si="738"/>
        <v>7.0383350558350877E-2</v>
      </c>
      <c r="U2797" s="92">
        <f t="shared" si="739"/>
        <v>1.3703833505583507</v>
      </c>
    </row>
    <row r="2798" spans="1:21">
      <c r="A2798" s="80">
        <v>39306</v>
      </c>
      <c r="B2798" s="81">
        <v>3.3019999999999998E-3</v>
      </c>
      <c r="C2798" s="82">
        <v>5.8956482445140712E-3</v>
      </c>
      <c r="D2798" s="88">
        <f t="shared" si="740"/>
        <v>1.465063375276844</v>
      </c>
      <c r="E2798" s="89">
        <f t="shared" si="745"/>
        <v>14301.26750553688</v>
      </c>
      <c r="F2798" s="126">
        <f t="shared" si="746"/>
        <v>620684.78830649715</v>
      </c>
      <c r="G2798" s="62">
        <f t="shared" si="747"/>
        <v>4.3400683755212097E-2</v>
      </c>
      <c r="H2798" s="88">
        <f t="shared" si="732"/>
        <v>66.039999999999992</v>
      </c>
      <c r="I2798" s="62">
        <f t="shared" si="741"/>
        <v>660.4</v>
      </c>
      <c r="J2798" s="89">
        <f t="shared" si="733"/>
        <v>118.87199999999999</v>
      </c>
      <c r="K2798" s="62">
        <f t="shared" si="742"/>
        <v>2615.1839999999997</v>
      </c>
      <c r="L2798" s="90">
        <f t="shared" si="734"/>
        <v>117.91296489028143</v>
      </c>
      <c r="M2798" s="73">
        <f>0</f>
        <v>0</v>
      </c>
      <c r="N2798" s="89">
        <f t="shared" si="735"/>
        <v>0</v>
      </c>
      <c r="O2798" s="89">
        <f t="shared" si="736"/>
        <v>0</v>
      </c>
      <c r="P2798" s="89">
        <f t="shared" si="737"/>
        <v>0</v>
      </c>
      <c r="Q2798" s="62">
        <f t="shared" si="748"/>
        <v>0</v>
      </c>
      <c r="R2798" s="89">
        <f t="shared" si="743"/>
        <v>66.999035109718548</v>
      </c>
      <c r="S2798" s="74">
        <f t="shared" si="744"/>
        <v>3275.5839999999998</v>
      </c>
      <c r="T2798" s="91">
        <f t="shared" si="738"/>
        <v>6.5063375276844138E-2</v>
      </c>
      <c r="U2798" s="92">
        <f t="shared" si="739"/>
        <v>1.365063375276844</v>
      </c>
    </row>
    <row r="2799" spans="1:21">
      <c r="A2799" s="80">
        <v>39307</v>
      </c>
      <c r="B2799" s="81">
        <v>2.5399999999999999E-4</v>
      </c>
      <c r="C2799" s="82">
        <v>5.4346102303444279E-3</v>
      </c>
      <c r="D2799" s="88">
        <f t="shared" si="740"/>
        <v>1.4684133270323299</v>
      </c>
      <c r="E2799" s="89">
        <f t="shared" si="745"/>
        <v>14368.266540646599</v>
      </c>
      <c r="F2799" s="126">
        <f t="shared" si="746"/>
        <v>623960.37230649719</v>
      </c>
      <c r="G2799" s="62">
        <f t="shared" si="747"/>
        <v>4.3426280445269208E-2</v>
      </c>
      <c r="H2799" s="88">
        <f t="shared" si="732"/>
        <v>5.08</v>
      </c>
      <c r="I2799" s="62">
        <f t="shared" si="741"/>
        <v>50.800000000000004</v>
      </c>
      <c r="J2799" s="89">
        <f t="shared" si="733"/>
        <v>9.1439999999999984</v>
      </c>
      <c r="K2799" s="62">
        <f t="shared" si="742"/>
        <v>201.16799999999995</v>
      </c>
      <c r="L2799" s="90">
        <f t="shared" si="734"/>
        <v>108.69220460688855</v>
      </c>
      <c r="M2799" s="73">
        <f>0</f>
        <v>0</v>
      </c>
      <c r="N2799" s="89">
        <f t="shared" si="735"/>
        <v>0</v>
      </c>
      <c r="O2799" s="89">
        <f t="shared" si="736"/>
        <v>0</v>
      </c>
      <c r="P2799" s="89">
        <f t="shared" si="737"/>
        <v>0</v>
      </c>
      <c r="Q2799" s="62">
        <f t="shared" si="748"/>
        <v>0</v>
      </c>
      <c r="R2799" s="89">
        <f t="shared" si="743"/>
        <v>-94.468204606888548</v>
      </c>
      <c r="S2799" s="74">
        <f t="shared" si="744"/>
        <v>251.96799999999996</v>
      </c>
      <c r="T2799" s="91">
        <f t="shared" si="738"/>
        <v>6.841332703232994E-2</v>
      </c>
      <c r="U2799" s="92">
        <f t="shared" si="739"/>
        <v>1.3684133270323298</v>
      </c>
    </row>
    <row r="2800" spans="1:21">
      <c r="A2800" s="80">
        <v>39308</v>
      </c>
      <c r="B2800" s="81">
        <v>5.842E-3</v>
      </c>
      <c r="C2800" s="82">
        <v>6.0669567406658213E-3</v>
      </c>
      <c r="D2800" s="88">
        <f t="shared" si="740"/>
        <v>1.4636899168019857</v>
      </c>
      <c r="E2800" s="89">
        <f t="shared" si="745"/>
        <v>14273.79833603971</v>
      </c>
      <c r="F2800" s="126">
        <f t="shared" si="746"/>
        <v>624212.34030649718</v>
      </c>
      <c r="G2800" s="62">
        <f t="shared" si="747"/>
        <v>4.3731340853431583E-2</v>
      </c>
      <c r="H2800" s="88">
        <f t="shared" si="732"/>
        <v>116.84</v>
      </c>
      <c r="I2800" s="62">
        <f t="shared" si="741"/>
        <v>1168.4000000000001</v>
      </c>
      <c r="J2800" s="89">
        <f t="shared" si="733"/>
        <v>210.31200000000001</v>
      </c>
      <c r="K2800" s="62">
        <f t="shared" si="742"/>
        <v>4626.8639999999996</v>
      </c>
      <c r="L2800" s="90">
        <f t="shared" si="734"/>
        <v>121.33913481331642</v>
      </c>
      <c r="M2800" s="73">
        <f>0</f>
        <v>0</v>
      </c>
      <c r="N2800" s="89">
        <f t="shared" si="735"/>
        <v>0</v>
      </c>
      <c r="O2800" s="89">
        <f t="shared" si="736"/>
        <v>0</v>
      </c>
      <c r="P2800" s="89">
        <f t="shared" si="737"/>
        <v>0</v>
      </c>
      <c r="Q2800" s="62">
        <f t="shared" si="748"/>
        <v>0</v>
      </c>
      <c r="R2800" s="89">
        <f t="shared" si="743"/>
        <v>205.81286518668361</v>
      </c>
      <c r="S2800" s="74">
        <f t="shared" si="744"/>
        <v>5795.2639999999992</v>
      </c>
      <c r="T2800" s="91">
        <f t="shared" si="738"/>
        <v>6.3689916801985769E-2</v>
      </c>
      <c r="U2800" s="92">
        <f t="shared" si="739"/>
        <v>1.3636899168019856</v>
      </c>
    </row>
    <row r="2801" spans="1:21">
      <c r="A2801" s="80">
        <v>39309</v>
      </c>
      <c r="B2801" s="81">
        <v>8.8899999999999986E-3</v>
      </c>
      <c r="C2801" s="82">
        <v>5.6946257046795127E-3</v>
      </c>
      <c r="D2801" s="88">
        <f t="shared" si="740"/>
        <v>1.4739805600613196</v>
      </c>
      <c r="E2801" s="89">
        <f t="shared" si="745"/>
        <v>14479.611201226393</v>
      </c>
      <c r="F2801" s="126">
        <f t="shared" si="746"/>
        <v>630007.60430649715</v>
      </c>
      <c r="G2801" s="62">
        <f t="shared" si="747"/>
        <v>4.3509980727461581E-2</v>
      </c>
      <c r="H2801" s="88">
        <f t="shared" si="732"/>
        <v>177.79999999999998</v>
      </c>
      <c r="I2801" s="62">
        <f t="shared" si="741"/>
        <v>1777.9999999999998</v>
      </c>
      <c r="J2801" s="89">
        <f t="shared" si="733"/>
        <v>320.03999999999996</v>
      </c>
      <c r="K2801" s="62">
        <f t="shared" si="742"/>
        <v>7040.8799999999983</v>
      </c>
      <c r="L2801" s="90">
        <f t="shared" si="734"/>
        <v>113.89251409359025</v>
      </c>
      <c r="M2801" s="73">
        <f>0</f>
        <v>0</v>
      </c>
      <c r="N2801" s="89">
        <f t="shared" si="735"/>
        <v>0</v>
      </c>
      <c r="O2801" s="89">
        <f t="shared" si="736"/>
        <v>0</v>
      </c>
      <c r="P2801" s="89">
        <f t="shared" si="737"/>
        <v>0</v>
      </c>
      <c r="Q2801" s="62">
        <f t="shared" si="748"/>
        <v>0</v>
      </c>
      <c r="R2801" s="89">
        <f t="shared" si="743"/>
        <v>383.94748590640967</v>
      </c>
      <c r="S2801" s="74">
        <f t="shared" si="744"/>
        <v>8818.8799999999974</v>
      </c>
      <c r="T2801" s="91">
        <f t="shared" si="738"/>
        <v>7.39805600613197E-2</v>
      </c>
      <c r="U2801" s="92">
        <f t="shared" si="739"/>
        <v>1.3739805600613195</v>
      </c>
    </row>
    <row r="2802" spans="1:21">
      <c r="A2802" s="80">
        <v>39310</v>
      </c>
      <c r="B2802" s="81">
        <v>2.5399999999999999E-4</v>
      </c>
      <c r="C2802" s="82">
        <v>5.7616489757535243E-3</v>
      </c>
      <c r="D2802" s="88">
        <f t="shared" si="740"/>
        <v>1.4931779343566403</v>
      </c>
      <c r="E2802" s="89">
        <f t="shared" si="745"/>
        <v>14863.558687132803</v>
      </c>
      <c r="F2802" s="126">
        <f t="shared" si="746"/>
        <v>638826.48430649715</v>
      </c>
      <c r="G2802" s="62">
        <f t="shared" si="747"/>
        <v>4.2979376457101169E-2</v>
      </c>
      <c r="H2802" s="88">
        <f t="shared" si="732"/>
        <v>5.08</v>
      </c>
      <c r="I2802" s="62">
        <f t="shared" si="741"/>
        <v>50.800000000000004</v>
      </c>
      <c r="J2802" s="89">
        <f t="shared" si="733"/>
        <v>9.1439999999999984</v>
      </c>
      <c r="K2802" s="62">
        <f t="shared" si="742"/>
        <v>201.16799999999995</v>
      </c>
      <c r="L2802" s="90">
        <f t="shared" si="734"/>
        <v>115.23297951507048</v>
      </c>
      <c r="M2802" s="73">
        <f>0</f>
        <v>0</v>
      </c>
      <c r="N2802" s="89">
        <f t="shared" si="735"/>
        <v>0</v>
      </c>
      <c r="O2802" s="89">
        <f t="shared" si="736"/>
        <v>0</v>
      </c>
      <c r="P2802" s="89">
        <f t="shared" si="737"/>
        <v>0</v>
      </c>
      <c r="Q2802" s="62">
        <f t="shared" si="748"/>
        <v>0</v>
      </c>
      <c r="R2802" s="89">
        <f t="shared" si="743"/>
        <v>-101.00897951507048</v>
      </c>
      <c r="S2802" s="74">
        <f t="shared" si="744"/>
        <v>251.96799999999996</v>
      </c>
      <c r="T2802" s="91">
        <f t="shared" si="738"/>
        <v>9.3177934356640346E-2</v>
      </c>
      <c r="U2802" s="92">
        <f t="shared" si="739"/>
        <v>1.3931779343566402</v>
      </c>
    </row>
    <row r="2803" spans="1:21">
      <c r="A2803" s="80">
        <v>39311</v>
      </c>
      <c r="B2803" s="81">
        <v>0</v>
      </c>
      <c r="C2803" s="82">
        <v>5.6695518633844899E-3</v>
      </c>
      <c r="D2803" s="88">
        <f t="shared" si="740"/>
        <v>1.4881274853808868</v>
      </c>
      <c r="E2803" s="89">
        <f t="shared" si="745"/>
        <v>14762.549707617733</v>
      </c>
      <c r="F2803" s="126">
        <f t="shared" si="746"/>
        <v>639078.45230649714</v>
      </c>
      <c r="G2803" s="62">
        <f t="shared" si="747"/>
        <v>4.3290519928052912E-2</v>
      </c>
      <c r="H2803" s="88">
        <f t="shared" si="732"/>
        <v>0</v>
      </c>
      <c r="I2803" s="62">
        <f t="shared" si="741"/>
        <v>0</v>
      </c>
      <c r="J2803" s="89">
        <f t="shared" si="733"/>
        <v>0</v>
      </c>
      <c r="K2803" s="62">
        <f t="shared" si="742"/>
        <v>0</v>
      </c>
      <c r="L2803" s="90">
        <f t="shared" si="734"/>
        <v>113.3910372676898</v>
      </c>
      <c r="M2803" s="73">
        <f>0</f>
        <v>0</v>
      </c>
      <c r="N2803" s="89">
        <f t="shared" si="735"/>
        <v>0</v>
      </c>
      <c r="O2803" s="89">
        <f t="shared" si="736"/>
        <v>0</v>
      </c>
      <c r="P2803" s="89">
        <f t="shared" si="737"/>
        <v>0</v>
      </c>
      <c r="Q2803" s="62">
        <f t="shared" si="748"/>
        <v>0</v>
      </c>
      <c r="R2803" s="89">
        <f t="shared" si="743"/>
        <v>-113.3910372676898</v>
      </c>
      <c r="S2803" s="74">
        <f t="shared" si="744"/>
        <v>0</v>
      </c>
      <c r="T2803" s="91">
        <f t="shared" si="738"/>
        <v>8.8127485380886883E-2</v>
      </c>
      <c r="U2803" s="92">
        <f t="shared" si="739"/>
        <v>1.3881274853808867</v>
      </c>
    </row>
    <row r="2804" spans="1:21">
      <c r="A2804" s="80">
        <v>39312</v>
      </c>
      <c r="B2804" s="81">
        <v>0</v>
      </c>
      <c r="C2804" s="82">
        <v>5.3403657426236949E-3</v>
      </c>
      <c r="D2804" s="88">
        <f t="shared" si="740"/>
        <v>1.4824579335175021</v>
      </c>
      <c r="E2804" s="89">
        <f t="shared" si="745"/>
        <v>14649.158670350043</v>
      </c>
      <c r="F2804" s="126">
        <f t="shared" si="746"/>
        <v>639078.45230649714</v>
      </c>
      <c r="G2804" s="62">
        <f t="shared" si="747"/>
        <v>4.3625607906070028E-2</v>
      </c>
      <c r="H2804" s="88">
        <f t="shared" si="732"/>
        <v>0</v>
      </c>
      <c r="I2804" s="62">
        <f t="shared" si="741"/>
        <v>0</v>
      </c>
      <c r="J2804" s="89">
        <f t="shared" si="733"/>
        <v>0</v>
      </c>
      <c r="K2804" s="62">
        <f t="shared" si="742"/>
        <v>0</v>
      </c>
      <c r="L2804" s="90">
        <f t="shared" si="734"/>
        <v>106.80731485247389</v>
      </c>
      <c r="M2804" s="73">
        <f>0</f>
        <v>0</v>
      </c>
      <c r="N2804" s="89">
        <f t="shared" si="735"/>
        <v>0</v>
      </c>
      <c r="O2804" s="89">
        <f t="shared" si="736"/>
        <v>0</v>
      </c>
      <c r="P2804" s="89">
        <f t="shared" si="737"/>
        <v>0</v>
      </c>
      <c r="Q2804" s="62">
        <f t="shared" si="748"/>
        <v>0</v>
      </c>
      <c r="R2804" s="89">
        <f t="shared" si="743"/>
        <v>-106.80731485247389</v>
      </c>
      <c r="S2804" s="74">
        <f t="shared" si="744"/>
        <v>0</v>
      </c>
      <c r="T2804" s="91">
        <f t="shared" si="738"/>
        <v>8.2457933517502191E-2</v>
      </c>
      <c r="U2804" s="92">
        <f t="shared" si="739"/>
        <v>1.382457933517502</v>
      </c>
    </row>
    <row r="2805" spans="1:21">
      <c r="A2805" s="80">
        <v>39313</v>
      </c>
      <c r="B2805" s="81">
        <v>0</v>
      </c>
      <c r="C2805" s="82">
        <v>5.8925939381984102E-3</v>
      </c>
      <c r="D2805" s="88">
        <f t="shared" si="740"/>
        <v>1.4771175677748785</v>
      </c>
      <c r="E2805" s="89">
        <f t="shared" si="745"/>
        <v>14542.351355497569</v>
      </c>
      <c r="F2805" s="126">
        <f t="shared" si="746"/>
        <v>639078.45230649714</v>
      </c>
      <c r="G2805" s="62">
        <f t="shared" si="747"/>
        <v>4.3946019229201258E-2</v>
      </c>
      <c r="H2805" s="88">
        <f t="shared" si="732"/>
        <v>0</v>
      </c>
      <c r="I2805" s="62">
        <f t="shared" si="741"/>
        <v>0</v>
      </c>
      <c r="J2805" s="89">
        <f t="shared" si="733"/>
        <v>0</v>
      </c>
      <c r="K2805" s="62">
        <f t="shared" si="742"/>
        <v>0</v>
      </c>
      <c r="L2805" s="90">
        <f t="shared" si="734"/>
        <v>117.8518787639682</v>
      </c>
      <c r="M2805" s="73">
        <f>0</f>
        <v>0</v>
      </c>
      <c r="N2805" s="89">
        <f t="shared" si="735"/>
        <v>0</v>
      </c>
      <c r="O2805" s="89">
        <f t="shared" si="736"/>
        <v>0</v>
      </c>
      <c r="P2805" s="89">
        <f t="shared" si="737"/>
        <v>0</v>
      </c>
      <c r="Q2805" s="62">
        <f t="shared" si="748"/>
        <v>0</v>
      </c>
      <c r="R2805" s="89">
        <f t="shared" si="743"/>
        <v>-117.8518787639682</v>
      </c>
      <c r="S2805" s="74">
        <f t="shared" si="744"/>
        <v>0</v>
      </c>
      <c r="T2805" s="91">
        <f t="shared" si="738"/>
        <v>7.7117567774878548E-2</v>
      </c>
      <c r="U2805" s="92">
        <f t="shared" si="739"/>
        <v>1.3771175677748784</v>
      </c>
    </row>
    <row r="2806" spans="1:21">
      <c r="A2806" s="80">
        <v>39314</v>
      </c>
      <c r="B2806" s="81">
        <v>0</v>
      </c>
      <c r="C2806" s="82">
        <v>5.9658509477882741E-3</v>
      </c>
      <c r="D2806" s="88">
        <f t="shared" si="740"/>
        <v>1.47122497383668</v>
      </c>
      <c r="E2806" s="89">
        <f t="shared" si="745"/>
        <v>14424.499476733601</v>
      </c>
      <c r="F2806" s="126">
        <f t="shared" si="746"/>
        <v>639078.45230649714</v>
      </c>
      <c r="G2806" s="62">
        <f t="shared" si="747"/>
        <v>4.4305069533769031E-2</v>
      </c>
      <c r="H2806" s="88">
        <f t="shared" si="732"/>
        <v>0</v>
      </c>
      <c r="I2806" s="62">
        <f t="shared" si="741"/>
        <v>0</v>
      </c>
      <c r="J2806" s="89">
        <f t="shared" si="733"/>
        <v>0</v>
      </c>
      <c r="K2806" s="62">
        <f t="shared" si="742"/>
        <v>0</v>
      </c>
      <c r="L2806" s="90">
        <f t="shared" si="734"/>
        <v>119.31701895576548</v>
      </c>
      <c r="M2806" s="73">
        <f>0</f>
        <v>0</v>
      </c>
      <c r="N2806" s="89">
        <f t="shared" si="735"/>
        <v>0</v>
      </c>
      <c r="O2806" s="89">
        <f t="shared" si="736"/>
        <v>0</v>
      </c>
      <c r="P2806" s="89">
        <f t="shared" si="737"/>
        <v>0</v>
      </c>
      <c r="Q2806" s="62">
        <f t="shared" si="748"/>
        <v>0</v>
      </c>
      <c r="R2806" s="89">
        <f t="shared" si="743"/>
        <v>-119.31701895576548</v>
      </c>
      <c r="S2806" s="74">
        <f t="shared" si="744"/>
        <v>0</v>
      </c>
      <c r="T2806" s="91">
        <f t="shared" si="738"/>
        <v>7.1224973836680139E-2</v>
      </c>
      <c r="U2806" s="92">
        <f t="shared" si="739"/>
        <v>1.37122497383668</v>
      </c>
    </row>
    <row r="2807" spans="1:21">
      <c r="A2807" s="80">
        <v>39315</v>
      </c>
      <c r="B2807" s="81">
        <v>0</v>
      </c>
      <c r="C2807" s="82">
        <v>5.9368014667409577E-3</v>
      </c>
      <c r="D2807" s="88">
        <f t="shared" si="740"/>
        <v>1.4652591228888918</v>
      </c>
      <c r="E2807" s="89">
        <f t="shared" si="745"/>
        <v>14305.182457777835</v>
      </c>
      <c r="F2807" s="126">
        <f t="shared" si="746"/>
        <v>639078.45230649714</v>
      </c>
      <c r="G2807" s="62">
        <f t="shared" si="747"/>
        <v>4.4674610351371324E-2</v>
      </c>
      <c r="H2807" s="88">
        <f t="shared" si="732"/>
        <v>0</v>
      </c>
      <c r="I2807" s="62">
        <f t="shared" si="741"/>
        <v>0</v>
      </c>
      <c r="J2807" s="89">
        <f t="shared" si="733"/>
        <v>0</v>
      </c>
      <c r="K2807" s="62">
        <f t="shared" si="742"/>
        <v>0</v>
      </c>
      <c r="L2807" s="90">
        <f t="shared" si="734"/>
        <v>118.73602933481915</v>
      </c>
      <c r="M2807" s="73">
        <f>0</f>
        <v>0</v>
      </c>
      <c r="N2807" s="89">
        <f t="shared" si="735"/>
        <v>0</v>
      </c>
      <c r="O2807" s="89">
        <f t="shared" si="736"/>
        <v>0</v>
      </c>
      <c r="P2807" s="89">
        <f t="shared" si="737"/>
        <v>0</v>
      </c>
      <c r="Q2807" s="62">
        <f t="shared" si="748"/>
        <v>0</v>
      </c>
      <c r="R2807" s="89">
        <f t="shared" si="743"/>
        <v>-118.73602933481915</v>
      </c>
      <c r="S2807" s="74">
        <f t="shared" si="744"/>
        <v>0</v>
      </c>
      <c r="T2807" s="91">
        <f t="shared" si="738"/>
        <v>6.5259122888891907E-2</v>
      </c>
      <c r="U2807" s="92">
        <f t="shared" si="739"/>
        <v>1.3652591228888917</v>
      </c>
    </row>
    <row r="2808" spans="1:21">
      <c r="A2808" s="80">
        <v>39316</v>
      </c>
      <c r="B2808" s="81">
        <v>0</v>
      </c>
      <c r="C2808" s="82">
        <v>6.1473644714227071E-3</v>
      </c>
      <c r="D2808" s="88">
        <f t="shared" si="740"/>
        <v>1.4593223214221507</v>
      </c>
      <c r="E2808" s="89">
        <f t="shared" si="745"/>
        <v>14186.446428443016</v>
      </c>
      <c r="F2808" s="126">
        <f t="shared" si="746"/>
        <v>639078.45230649714</v>
      </c>
      <c r="G2808" s="62">
        <f t="shared" si="747"/>
        <v>4.5048522583159466E-2</v>
      </c>
      <c r="H2808" s="88">
        <f t="shared" si="732"/>
        <v>0</v>
      </c>
      <c r="I2808" s="62">
        <f t="shared" si="741"/>
        <v>0</v>
      </c>
      <c r="J2808" s="89">
        <f t="shared" si="733"/>
        <v>0</v>
      </c>
      <c r="K2808" s="62">
        <f t="shared" si="742"/>
        <v>0</v>
      </c>
      <c r="L2808" s="90">
        <f t="shared" si="734"/>
        <v>122.94728942845414</v>
      </c>
      <c r="M2808" s="73">
        <f>0</f>
        <v>0</v>
      </c>
      <c r="N2808" s="89">
        <f t="shared" si="735"/>
        <v>0</v>
      </c>
      <c r="O2808" s="89">
        <f t="shared" si="736"/>
        <v>0</v>
      </c>
      <c r="P2808" s="89">
        <f t="shared" si="737"/>
        <v>0</v>
      </c>
      <c r="Q2808" s="62">
        <f t="shared" si="748"/>
        <v>0</v>
      </c>
      <c r="R2808" s="89">
        <f t="shared" si="743"/>
        <v>-122.94728942845414</v>
      </c>
      <c r="S2808" s="74">
        <f t="shared" si="744"/>
        <v>0</v>
      </c>
      <c r="T2808" s="91">
        <f t="shared" si="738"/>
        <v>5.932232142215077E-2</v>
      </c>
      <c r="U2808" s="92">
        <f t="shared" si="739"/>
        <v>1.3593223214221506</v>
      </c>
    </row>
    <row r="2809" spans="1:21">
      <c r="A2809" s="80">
        <v>39317</v>
      </c>
      <c r="B2809" s="81">
        <v>0</v>
      </c>
      <c r="C2809" s="82">
        <v>6.169408041806451E-3</v>
      </c>
      <c r="D2809" s="88">
        <f t="shared" si="740"/>
        <v>1.4531749569507282</v>
      </c>
      <c r="E2809" s="89">
        <f t="shared" si="745"/>
        <v>14063.499139014562</v>
      </c>
      <c r="F2809" s="126">
        <f t="shared" si="746"/>
        <v>639078.45230649714</v>
      </c>
      <c r="G2809" s="62">
        <f t="shared" si="747"/>
        <v>4.5442350156909651E-2</v>
      </c>
      <c r="H2809" s="88">
        <f t="shared" si="732"/>
        <v>0</v>
      </c>
      <c r="I2809" s="62">
        <f t="shared" si="741"/>
        <v>0</v>
      </c>
      <c r="J2809" s="89">
        <f t="shared" si="733"/>
        <v>0</v>
      </c>
      <c r="K2809" s="62">
        <f t="shared" si="742"/>
        <v>0</v>
      </c>
      <c r="L2809" s="90">
        <f t="shared" si="734"/>
        <v>123.38816083612902</v>
      </c>
      <c r="M2809" s="73">
        <f>0</f>
        <v>0</v>
      </c>
      <c r="N2809" s="89">
        <f t="shared" si="735"/>
        <v>0</v>
      </c>
      <c r="O2809" s="89">
        <f t="shared" si="736"/>
        <v>0</v>
      </c>
      <c r="P2809" s="89">
        <f t="shared" si="737"/>
        <v>0</v>
      </c>
      <c r="Q2809" s="62">
        <f t="shared" si="748"/>
        <v>0</v>
      </c>
      <c r="R2809" s="89">
        <f t="shared" si="743"/>
        <v>-123.38816083612902</v>
      </c>
      <c r="S2809" s="74">
        <f t="shared" si="744"/>
        <v>0</v>
      </c>
      <c r="T2809" s="91">
        <f t="shared" si="738"/>
        <v>5.3174956950728269E-2</v>
      </c>
      <c r="U2809" s="92">
        <f t="shared" si="739"/>
        <v>1.3531749569507281</v>
      </c>
    </row>
    <row r="2810" spans="1:21">
      <c r="A2810" s="80">
        <v>39318</v>
      </c>
      <c r="B2810" s="81">
        <v>1.2700000000000001E-3</v>
      </c>
      <c r="C2810" s="82">
        <v>5.7491336647749877E-3</v>
      </c>
      <c r="D2810" s="88">
        <f t="shared" si="740"/>
        <v>1.4470055489089215</v>
      </c>
      <c r="E2810" s="89">
        <f t="shared" si="745"/>
        <v>13940.110978178433</v>
      </c>
      <c r="F2810" s="126">
        <f t="shared" si="746"/>
        <v>639078.45230649714</v>
      </c>
      <c r="G2810" s="62">
        <f t="shared" si="747"/>
        <v>4.584457421514776E-2</v>
      </c>
      <c r="H2810" s="88">
        <f t="shared" si="732"/>
        <v>25.400000000000002</v>
      </c>
      <c r="I2810" s="62">
        <f t="shared" si="741"/>
        <v>254</v>
      </c>
      <c r="J2810" s="89">
        <f t="shared" si="733"/>
        <v>45.72</v>
      </c>
      <c r="K2810" s="62">
        <f t="shared" si="742"/>
        <v>1005.8399999999999</v>
      </c>
      <c r="L2810" s="90">
        <f t="shared" si="734"/>
        <v>114.98267329549975</v>
      </c>
      <c r="M2810" s="73">
        <f>0</f>
        <v>0</v>
      </c>
      <c r="N2810" s="89">
        <f t="shared" si="735"/>
        <v>0</v>
      </c>
      <c r="O2810" s="89">
        <f t="shared" si="736"/>
        <v>0</v>
      </c>
      <c r="P2810" s="89">
        <f t="shared" si="737"/>
        <v>0</v>
      </c>
      <c r="Q2810" s="62">
        <f t="shared" si="748"/>
        <v>0</v>
      </c>
      <c r="R2810" s="89">
        <f t="shared" si="743"/>
        <v>-43.862673295499746</v>
      </c>
      <c r="S2810" s="74">
        <f t="shared" si="744"/>
        <v>1259.8399999999999</v>
      </c>
      <c r="T2810" s="91">
        <f t="shared" si="738"/>
        <v>4.7005548908921613E-2</v>
      </c>
      <c r="U2810" s="92">
        <f t="shared" si="739"/>
        <v>1.3470055489089214</v>
      </c>
    </row>
    <row r="2811" spans="1:21">
      <c r="A2811" s="80">
        <v>39319</v>
      </c>
      <c r="B2811" s="81">
        <v>7.1120000000000003E-3</v>
      </c>
      <c r="C2811" s="82">
        <v>4.6743172374972327E-3</v>
      </c>
      <c r="D2811" s="88">
        <f t="shared" si="740"/>
        <v>1.4448124152441466</v>
      </c>
      <c r="E2811" s="89">
        <f t="shared" si="745"/>
        <v>13896.248304882933</v>
      </c>
      <c r="F2811" s="126">
        <f t="shared" si="746"/>
        <v>640338.29230649711</v>
      </c>
      <c r="G2811" s="62">
        <f t="shared" si="747"/>
        <v>4.6079940301692213E-2</v>
      </c>
      <c r="H2811" s="88">
        <f t="shared" si="732"/>
        <v>142.24</v>
      </c>
      <c r="I2811" s="62">
        <f t="shared" si="741"/>
        <v>1422.4</v>
      </c>
      <c r="J2811" s="89">
        <f t="shared" si="733"/>
        <v>256.03199999999998</v>
      </c>
      <c r="K2811" s="62">
        <f t="shared" si="742"/>
        <v>5632.7039999999988</v>
      </c>
      <c r="L2811" s="90">
        <f t="shared" si="734"/>
        <v>93.486344749944649</v>
      </c>
      <c r="M2811" s="73">
        <f>0</f>
        <v>0</v>
      </c>
      <c r="N2811" s="89">
        <f t="shared" si="735"/>
        <v>0</v>
      </c>
      <c r="O2811" s="89">
        <f t="shared" si="736"/>
        <v>0</v>
      </c>
      <c r="P2811" s="89">
        <f t="shared" si="737"/>
        <v>0</v>
      </c>
      <c r="Q2811" s="62">
        <f t="shared" si="748"/>
        <v>0</v>
      </c>
      <c r="R2811" s="89">
        <f t="shared" si="743"/>
        <v>304.78565525005536</v>
      </c>
      <c r="S2811" s="74">
        <f t="shared" si="744"/>
        <v>7055.1039999999994</v>
      </c>
      <c r="T2811" s="91">
        <f t="shared" si="738"/>
        <v>4.4812415244146697E-2</v>
      </c>
      <c r="U2811" s="92">
        <f t="shared" si="739"/>
        <v>1.3448124152441465</v>
      </c>
    </row>
    <row r="2812" spans="1:21">
      <c r="A2812" s="80">
        <v>39320</v>
      </c>
      <c r="B2812" s="81">
        <v>3.3019999999999998E-3</v>
      </c>
      <c r="C2812" s="82">
        <v>4.7845524103277441E-3</v>
      </c>
      <c r="D2812" s="88">
        <f t="shared" si="740"/>
        <v>1.4600516980066496</v>
      </c>
      <c r="E2812" s="89">
        <f t="shared" si="745"/>
        <v>14201.033960132989</v>
      </c>
      <c r="F2812" s="126">
        <f t="shared" si="746"/>
        <v>647393.39630649716</v>
      </c>
      <c r="G2812" s="62">
        <f t="shared" si="747"/>
        <v>4.5587764815149735E-2</v>
      </c>
      <c r="H2812" s="88">
        <f t="shared" si="732"/>
        <v>66.039999999999992</v>
      </c>
      <c r="I2812" s="62">
        <f t="shared" si="741"/>
        <v>660.4</v>
      </c>
      <c r="J2812" s="89">
        <f t="shared" si="733"/>
        <v>118.87199999999999</v>
      </c>
      <c r="K2812" s="62">
        <f t="shared" si="742"/>
        <v>2615.1839999999997</v>
      </c>
      <c r="L2812" s="90">
        <f t="shared" si="734"/>
        <v>95.691048206554882</v>
      </c>
      <c r="M2812" s="73">
        <f>0</f>
        <v>0</v>
      </c>
      <c r="N2812" s="89">
        <f t="shared" si="735"/>
        <v>0</v>
      </c>
      <c r="O2812" s="89">
        <f t="shared" si="736"/>
        <v>0</v>
      </c>
      <c r="P2812" s="89">
        <f t="shared" si="737"/>
        <v>0</v>
      </c>
      <c r="Q2812" s="62">
        <f t="shared" si="748"/>
        <v>0</v>
      </c>
      <c r="R2812" s="89">
        <f t="shared" si="743"/>
        <v>89.220951793445096</v>
      </c>
      <c r="S2812" s="74">
        <f t="shared" si="744"/>
        <v>3275.5839999999998</v>
      </c>
      <c r="T2812" s="91">
        <f t="shared" si="738"/>
        <v>6.0051698006649668E-2</v>
      </c>
      <c r="U2812" s="92">
        <f t="shared" si="739"/>
        <v>1.3600516980066495</v>
      </c>
    </row>
    <row r="2813" spans="1:21">
      <c r="A2813" s="80">
        <v>39321</v>
      </c>
      <c r="B2813" s="81">
        <v>8.8899999999999986E-3</v>
      </c>
      <c r="C2813" s="82">
        <v>5.332122382240896E-3</v>
      </c>
      <c r="D2813" s="88">
        <f t="shared" si="740"/>
        <v>1.4645127455963216</v>
      </c>
      <c r="E2813" s="89">
        <f t="shared" si="745"/>
        <v>14290.254911926433</v>
      </c>
      <c r="F2813" s="126">
        <f t="shared" si="746"/>
        <v>650668.98030649719</v>
      </c>
      <c r="G2813" s="62">
        <f t="shared" si="747"/>
        <v>4.553235644267329E-2</v>
      </c>
      <c r="H2813" s="88">
        <f t="shared" si="732"/>
        <v>177.79999999999998</v>
      </c>
      <c r="I2813" s="62">
        <f t="shared" si="741"/>
        <v>1777.9999999999998</v>
      </c>
      <c r="J2813" s="89">
        <f t="shared" si="733"/>
        <v>320.03999999999996</v>
      </c>
      <c r="K2813" s="62">
        <f t="shared" si="742"/>
        <v>7040.8799999999983</v>
      </c>
      <c r="L2813" s="90">
        <f t="shared" si="734"/>
        <v>106.64244764481792</v>
      </c>
      <c r="M2813" s="73">
        <f>0</f>
        <v>0</v>
      </c>
      <c r="N2813" s="89">
        <f t="shared" si="735"/>
        <v>0</v>
      </c>
      <c r="O2813" s="89">
        <f t="shared" si="736"/>
        <v>0</v>
      </c>
      <c r="P2813" s="89">
        <f t="shared" si="737"/>
        <v>0</v>
      </c>
      <c r="Q2813" s="62">
        <f t="shared" si="748"/>
        <v>0</v>
      </c>
      <c r="R2813" s="89">
        <f t="shared" si="743"/>
        <v>391.19755235518198</v>
      </c>
      <c r="S2813" s="74">
        <f t="shared" si="744"/>
        <v>8818.8799999999974</v>
      </c>
      <c r="T2813" s="91">
        <f t="shared" si="738"/>
        <v>6.4512745596321697E-2</v>
      </c>
      <c r="U2813" s="92">
        <f t="shared" si="739"/>
        <v>1.3645127455963215</v>
      </c>
    </row>
    <row r="2814" spans="1:21">
      <c r="A2814" s="80">
        <v>39322</v>
      </c>
      <c r="B2814" s="81">
        <v>5.0799999999999999E-4</v>
      </c>
      <c r="C2814" s="82">
        <v>5.6973708404684208E-3</v>
      </c>
      <c r="D2814" s="88">
        <f t="shared" si="740"/>
        <v>1.4840726232140808</v>
      </c>
      <c r="E2814" s="89">
        <f t="shared" si="745"/>
        <v>14681.452464281616</v>
      </c>
      <c r="F2814" s="126">
        <f t="shared" si="746"/>
        <v>659487.8603064972</v>
      </c>
      <c r="G2814" s="62">
        <f t="shared" si="747"/>
        <v>4.4919796723856834E-2</v>
      </c>
      <c r="H2814" s="88">
        <f t="shared" si="732"/>
        <v>10.16</v>
      </c>
      <c r="I2814" s="62">
        <f t="shared" si="741"/>
        <v>101.60000000000001</v>
      </c>
      <c r="J2814" s="89">
        <f t="shared" si="733"/>
        <v>18.287999999999997</v>
      </c>
      <c r="K2814" s="62">
        <f t="shared" si="742"/>
        <v>402.3359999999999</v>
      </c>
      <c r="L2814" s="90">
        <f t="shared" si="734"/>
        <v>113.94741680936842</v>
      </c>
      <c r="M2814" s="73">
        <f>0</f>
        <v>0</v>
      </c>
      <c r="N2814" s="89">
        <f t="shared" si="735"/>
        <v>0</v>
      </c>
      <c r="O2814" s="89">
        <f t="shared" si="736"/>
        <v>0</v>
      </c>
      <c r="P2814" s="89">
        <f t="shared" si="737"/>
        <v>0</v>
      </c>
      <c r="Q2814" s="62">
        <f t="shared" si="748"/>
        <v>0</v>
      </c>
      <c r="R2814" s="89">
        <f t="shared" si="743"/>
        <v>-85.499416809368427</v>
      </c>
      <c r="S2814" s="74">
        <f t="shared" si="744"/>
        <v>503.93599999999992</v>
      </c>
      <c r="T2814" s="91">
        <f t="shared" si="738"/>
        <v>8.4072623214080933E-2</v>
      </c>
      <c r="U2814" s="92">
        <f t="shared" si="739"/>
        <v>1.3840726232140808</v>
      </c>
    </row>
    <row r="2815" spans="1:21">
      <c r="A2815" s="80">
        <v>39323</v>
      </c>
      <c r="B2815" s="81">
        <v>0</v>
      </c>
      <c r="C2815" s="82">
        <v>5.5500637959875884E-3</v>
      </c>
      <c r="D2815" s="88">
        <f t="shared" si="740"/>
        <v>1.4797976523736125</v>
      </c>
      <c r="E2815" s="89">
        <f t="shared" si="745"/>
        <v>14595.953047472247</v>
      </c>
      <c r="F2815" s="126">
        <f t="shared" si="746"/>
        <v>659991.79630649718</v>
      </c>
      <c r="G2815" s="62">
        <f t="shared" si="747"/>
        <v>4.5217451314067895E-2</v>
      </c>
      <c r="H2815" s="88">
        <f t="shared" si="732"/>
        <v>0</v>
      </c>
      <c r="I2815" s="62">
        <f t="shared" si="741"/>
        <v>0</v>
      </c>
      <c r="J2815" s="89">
        <f t="shared" si="733"/>
        <v>0</v>
      </c>
      <c r="K2815" s="62">
        <f t="shared" si="742"/>
        <v>0</v>
      </c>
      <c r="L2815" s="90">
        <f t="shared" si="734"/>
        <v>111.00127591975176</v>
      </c>
      <c r="M2815" s="73">
        <f>0</f>
        <v>0</v>
      </c>
      <c r="N2815" s="89">
        <f t="shared" si="735"/>
        <v>0</v>
      </c>
      <c r="O2815" s="89">
        <f t="shared" si="736"/>
        <v>0</v>
      </c>
      <c r="P2815" s="89">
        <f t="shared" si="737"/>
        <v>0</v>
      </c>
      <c r="Q2815" s="62">
        <f t="shared" si="748"/>
        <v>0</v>
      </c>
      <c r="R2815" s="89">
        <f t="shared" si="743"/>
        <v>-111.00127591975176</v>
      </c>
      <c r="S2815" s="74">
        <f t="shared" si="744"/>
        <v>0</v>
      </c>
      <c r="T2815" s="91">
        <f t="shared" si="738"/>
        <v>7.9797652373612582E-2</v>
      </c>
      <c r="U2815" s="92">
        <f t="shared" si="739"/>
        <v>1.3797976523736124</v>
      </c>
    </row>
    <row r="2816" spans="1:21">
      <c r="A2816" s="80">
        <v>39324</v>
      </c>
      <c r="B2816" s="81">
        <v>2.9463999999999997E-2</v>
      </c>
      <c r="C2816" s="82">
        <v>5.6559902382193224E-3</v>
      </c>
      <c r="D2816" s="88">
        <f t="shared" si="740"/>
        <v>1.4742475885776247</v>
      </c>
      <c r="E2816" s="89">
        <f t="shared" si="745"/>
        <v>14484.951771552494</v>
      </c>
      <c r="F2816" s="126">
        <f t="shared" si="746"/>
        <v>659991.79630649718</v>
      </c>
      <c r="G2816" s="62">
        <f t="shared" si="747"/>
        <v>4.5563962291036292E-2</v>
      </c>
      <c r="H2816" s="88">
        <f t="shared" si="732"/>
        <v>589.28</v>
      </c>
      <c r="I2816" s="62">
        <f t="shared" si="741"/>
        <v>5892.8</v>
      </c>
      <c r="J2816" s="89">
        <f t="shared" si="733"/>
        <v>1060.7039999999997</v>
      </c>
      <c r="K2816" s="62">
        <f t="shared" si="742"/>
        <v>23335.487999999994</v>
      </c>
      <c r="L2816" s="90">
        <f t="shared" si="734"/>
        <v>113.11980476438644</v>
      </c>
      <c r="M2816" s="73">
        <f>0</f>
        <v>0</v>
      </c>
      <c r="N2816" s="89">
        <f t="shared" si="735"/>
        <v>0</v>
      </c>
      <c r="O2816" s="89">
        <f t="shared" si="736"/>
        <v>0</v>
      </c>
      <c r="P2816" s="89">
        <f t="shared" si="737"/>
        <v>0</v>
      </c>
      <c r="Q2816" s="62">
        <f t="shared" si="748"/>
        <v>0</v>
      </c>
      <c r="R2816" s="89">
        <f t="shared" si="743"/>
        <v>1536.8641952356134</v>
      </c>
      <c r="S2816" s="74">
        <f t="shared" si="744"/>
        <v>29228.287999999993</v>
      </c>
      <c r="T2816" s="91">
        <f t="shared" si="738"/>
        <v>7.4247588577624812E-2</v>
      </c>
      <c r="U2816" s="92">
        <f t="shared" si="739"/>
        <v>1.3742475885776246</v>
      </c>
    </row>
    <row r="2817" spans="1:21">
      <c r="A2817" s="80">
        <v>39325</v>
      </c>
      <c r="B2817" s="81">
        <v>5.0800000000000003E-3</v>
      </c>
      <c r="C2817" s="82">
        <v>4.5095474205528287E-3</v>
      </c>
      <c r="D2817" s="88">
        <f t="shared" si="740"/>
        <v>1.5510907983394053</v>
      </c>
      <c r="E2817" s="89">
        <f t="shared" si="745"/>
        <v>16021.815966788108</v>
      </c>
      <c r="F2817" s="126">
        <f t="shared" si="746"/>
        <v>689220.08430649713</v>
      </c>
      <c r="G2817" s="62">
        <f t="shared" si="747"/>
        <v>4.3017600859677395E-2</v>
      </c>
      <c r="H2817" s="88">
        <f t="shared" si="732"/>
        <v>101.60000000000001</v>
      </c>
      <c r="I2817" s="62">
        <f t="shared" si="741"/>
        <v>1016</v>
      </c>
      <c r="J2817" s="89">
        <f t="shared" si="733"/>
        <v>182.88</v>
      </c>
      <c r="K2817" s="62">
        <f t="shared" si="742"/>
        <v>4023.3599999999997</v>
      </c>
      <c r="L2817" s="90">
        <f t="shared" si="734"/>
        <v>90.190948411056567</v>
      </c>
      <c r="M2817" s="73">
        <f>0</f>
        <v>0</v>
      </c>
      <c r="N2817" s="89">
        <f t="shared" si="735"/>
        <v>1767.8168488493566</v>
      </c>
      <c r="O2817" s="89">
        <f t="shared" si="736"/>
        <v>1021.8159667881066</v>
      </c>
      <c r="P2817" s="89">
        <f t="shared" si="737"/>
        <v>1021.8159667881066</v>
      </c>
      <c r="Q2817" s="62">
        <f t="shared" si="748"/>
        <v>43956.071411336139</v>
      </c>
      <c r="R2817" s="89">
        <f t="shared" si="743"/>
        <v>-827.52691519916311</v>
      </c>
      <c r="S2817" s="74">
        <f t="shared" si="744"/>
        <v>-38916.711411336139</v>
      </c>
      <c r="T2817" s="91">
        <f t="shared" si="738"/>
        <v>0.15109079833940542</v>
      </c>
      <c r="U2817" s="92">
        <f t="shared" si="739"/>
        <v>1.4510907983394052</v>
      </c>
    </row>
    <row r="2818" spans="1:21">
      <c r="A2818" s="80">
        <v>39326</v>
      </c>
      <c r="B2818" s="81">
        <v>9.1439999999999994E-3</v>
      </c>
      <c r="C2818" s="82">
        <v>4.0222031282805314E-3</v>
      </c>
      <c r="D2818" s="88">
        <f t="shared" si="740"/>
        <v>1.5097144525794473</v>
      </c>
      <c r="E2818" s="89">
        <f t="shared" si="745"/>
        <v>15194.289051588945</v>
      </c>
      <c r="F2818" s="126">
        <f t="shared" si="746"/>
        <v>650303.37289516104</v>
      </c>
      <c r="G2818" s="62">
        <f t="shared" si="747"/>
        <v>4.2799197164618601E-2</v>
      </c>
      <c r="H2818" s="88">
        <f t="shared" si="732"/>
        <v>182.88</v>
      </c>
      <c r="I2818" s="62">
        <f t="shared" si="741"/>
        <v>1828.8</v>
      </c>
      <c r="J2818" s="89">
        <f t="shared" si="733"/>
        <v>329.18399999999991</v>
      </c>
      <c r="K2818" s="62">
        <f t="shared" si="742"/>
        <v>7242.047999999997</v>
      </c>
      <c r="L2818" s="90">
        <f t="shared" si="734"/>
        <v>80.444062565610622</v>
      </c>
      <c r="M2818" s="73">
        <f>0</f>
        <v>0</v>
      </c>
      <c r="N2818" s="89">
        <f t="shared" si="735"/>
        <v>146.57190562438262</v>
      </c>
      <c r="O2818" s="89">
        <f t="shared" si="736"/>
        <v>194.28905158894506</v>
      </c>
      <c r="P2818" s="89">
        <f t="shared" si="737"/>
        <v>146.57190562438262</v>
      </c>
      <c r="Q2818" s="62">
        <f t="shared" si="748"/>
        <v>6273.1598876118223</v>
      </c>
      <c r="R2818" s="89">
        <f t="shared" si="743"/>
        <v>285.04803181000659</v>
      </c>
      <c r="S2818" s="74">
        <f t="shared" si="744"/>
        <v>2797.688112388174</v>
      </c>
      <c r="T2818" s="91">
        <f t="shared" si="738"/>
        <v>0.10971445257944734</v>
      </c>
      <c r="U2818" s="92">
        <f t="shared" si="739"/>
        <v>1.4097144525794472</v>
      </c>
    </row>
    <row r="2819" spans="1:21">
      <c r="A2819" s="80">
        <v>39327</v>
      </c>
      <c r="B2819" s="81">
        <v>7.6199999999999998E-4</v>
      </c>
      <c r="C2819" s="82">
        <v>3.9793876153823128E-3</v>
      </c>
      <c r="D2819" s="88">
        <f t="shared" si="740"/>
        <v>1.5239668541699476</v>
      </c>
      <c r="E2819" s="89">
        <f t="shared" si="745"/>
        <v>15479.337083398952</v>
      </c>
      <c r="F2819" s="126">
        <f t="shared" si="746"/>
        <v>653101.06100754917</v>
      </c>
      <c r="G2819" s="62">
        <f t="shared" si="747"/>
        <v>4.2191797845656923E-2</v>
      </c>
      <c r="H2819" s="88">
        <f t="shared" si="732"/>
        <v>15.24</v>
      </c>
      <c r="I2819" s="62">
        <f t="shared" si="741"/>
        <v>152.4</v>
      </c>
      <c r="J2819" s="89">
        <f t="shared" si="733"/>
        <v>27.431999999999999</v>
      </c>
      <c r="K2819" s="62">
        <f t="shared" si="742"/>
        <v>603.50400000000002</v>
      </c>
      <c r="L2819" s="90">
        <f t="shared" si="734"/>
        <v>79.587752307646255</v>
      </c>
      <c r="M2819" s="73">
        <f>0</f>
        <v>0</v>
      </c>
      <c r="N2819" s="89">
        <f t="shared" si="735"/>
        <v>567.98881737646172</v>
      </c>
      <c r="O2819" s="89">
        <f t="shared" si="736"/>
        <v>479.33708339895185</v>
      </c>
      <c r="P2819" s="89">
        <f t="shared" si="737"/>
        <v>479.33708339895185</v>
      </c>
      <c r="Q2819" s="62">
        <f t="shared" si="748"/>
        <v>20224.093322695371</v>
      </c>
      <c r="R2819" s="89">
        <f t="shared" si="743"/>
        <v>-516.25283570659815</v>
      </c>
      <c r="S2819" s="74">
        <f t="shared" si="744"/>
        <v>-19468.189322695373</v>
      </c>
      <c r="T2819" s="91">
        <f t="shared" si="738"/>
        <v>0.12396685416994768</v>
      </c>
      <c r="U2819" s="92">
        <f t="shared" si="739"/>
        <v>1.4239668541699475</v>
      </c>
    </row>
    <row r="2820" spans="1:21">
      <c r="A2820" s="80">
        <v>39328</v>
      </c>
      <c r="B2820" s="81">
        <v>0</v>
      </c>
      <c r="C2820" s="82">
        <v>4.2639482997336034E-3</v>
      </c>
      <c r="D2820" s="88">
        <f t="shared" si="740"/>
        <v>1.4981542123846177</v>
      </c>
      <c r="E2820" s="89">
        <f t="shared" si="745"/>
        <v>14963.084247692354</v>
      </c>
      <c r="F2820" s="126">
        <f t="shared" si="746"/>
        <v>633632.8716848538</v>
      </c>
      <c r="G2820" s="62">
        <f t="shared" si="747"/>
        <v>4.2346408079776354E-2</v>
      </c>
      <c r="H2820" s="88">
        <f t="shared" si="732"/>
        <v>0</v>
      </c>
      <c r="I2820" s="62">
        <f t="shared" si="741"/>
        <v>0</v>
      </c>
      <c r="J2820" s="89">
        <f t="shared" si="733"/>
        <v>0</v>
      </c>
      <c r="K2820" s="62">
        <f t="shared" si="742"/>
        <v>0</v>
      </c>
      <c r="L2820" s="90">
        <f t="shared" si="734"/>
        <v>85.278965994672063</v>
      </c>
      <c r="M2820" s="73">
        <f>0</f>
        <v>0</v>
      </c>
      <c r="N2820" s="89">
        <f t="shared" si="735"/>
        <v>0</v>
      </c>
      <c r="O2820" s="89">
        <f t="shared" si="736"/>
        <v>0</v>
      </c>
      <c r="P2820" s="89">
        <f t="shared" si="737"/>
        <v>0</v>
      </c>
      <c r="Q2820" s="62">
        <f t="shared" si="748"/>
        <v>0</v>
      </c>
      <c r="R2820" s="89">
        <f t="shared" si="743"/>
        <v>-85.278965994672063</v>
      </c>
      <c r="S2820" s="74">
        <f t="shared" si="744"/>
        <v>0</v>
      </c>
      <c r="T2820" s="91">
        <f t="shared" si="738"/>
        <v>9.8154212384617745E-2</v>
      </c>
      <c r="U2820" s="92">
        <f t="shared" si="739"/>
        <v>1.3981542123846176</v>
      </c>
    </row>
    <row r="2821" spans="1:21">
      <c r="A2821" s="80">
        <v>39329</v>
      </c>
      <c r="B2821" s="81">
        <v>0</v>
      </c>
      <c r="C2821" s="82">
        <v>4.7833302043521321E-3</v>
      </c>
      <c r="D2821" s="88">
        <f t="shared" si="740"/>
        <v>1.4938902640848841</v>
      </c>
      <c r="E2821" s="89">
        <f t="shared" si="745"/>
        <v>14877.805281697681</v>
      </c>
      <c r="F2821" s="126">
        <f t="shared" si="746"/>
        <v>633632.8716848538</v>
      </c>
      <c r="G2821" s="62">
        <f t="shared" si="747"/>
        <v>4.2589135943614867E-2</v>
      </c>
      <c r="H2821" s="88">
        <f t="shared" si="732"/>
        <v>0</v>
      </c>
      <c r="I2821" s="62">
        <f t="shared" si="741"/>
        <v>0</v>
      </c>
      <c r="J2821" s="89">
        <f t="shared" si="733"/>
        <v>0</v>
      </c>
      <c r="K2821" s="62">
        <f t="shared" si="742"/>
        <v>0</v>
      </c>
      <c r="L2821" s="90">
        <f t="shared" si="734"/>
        <v>95.666604087042643</v>
      </c>
      <c r="M2821" s="73">
        <f>0</f>
        <v>0</v>
      </c>
      <c r="N2821" s="89">
        <f t="shared" si="735"/>
        <v>0</v>
      </c>
      <c r="O2821" s="89">
        <f t="shared" si="736"/>
        <v>0</v>
      </c>
      <c r="P2821" s="89">
        <f t="shared" si="737"/>
        <v>0</v>
      </c>
      <c r="Q2821" s="62">
        <f t="shared" si="748"/>
        <v>0</v>
      </c>
      <c r="R2821" s="89">
        <f t="shared" si="743"/>
        <v>-95.666604087042643</v>
      </c>
      <c r="S2821" s="74">
        <f t="shared" si="744"/>
        <v>0</v>
      </c>
      <c r="T2821" s="91">
        <f t="shared" si="738"/>
        <v>9.3890264084884212E-2</v>
      </c>
      <c r="U2821" s="92">
        <f t="shared" si="739"/>
        <v>1.393890264084884</v>
      </c>
    </row>
    <row r="2822" spans="1:21">
      <c r="A2822" s="80">
        <v>39330</v>
      </c>
      <c r="B2822" s="81">
        <v>0</v>
      </c>
      <c r="C2822" s="82">
        <v>4.7673329777422639E-3</v>
      </c>
      <c r="D2822" s="88">
        <f t="shared" si="740"/>
        <v>1.4891069338805318</v>
      </c>
      <c r="E2822" s="89">
        <f t="shared" si="745"/>
        <v>14782.138677610639</v>
      </c>
      <c r="F2822" s="126">
        <f t="shared" si="746"/>
        <v>633632.8716848538</v>
      </c>
      <c r="G2822" s="62">
        <f t="shared" si="747"/>
        <v>4.2864763043020858E-2</v>
      </c>
      <c r="H2822" s="88">
        <f t="shared" si="732"/>
        <v>0</v>
      </c>
      <c r="I2822" s="62">
        <f t="shared" si="741"/>
        <v>0</v>
      </c>
      <c r="J2822" s="89">
        <f t="shared" si="733"/>
        <v>0</v>
      </c>
      <c r="K2822" s="62">
        <f t="shared" si="742"/>
        <v>0</v>
      </c>
      <c r="L2822" s="90">
        <f t="shared" si="734"/>
        <v>95.346659554845274</v>
      </c>
      <c r="M2822" s="73">
        <f>0</f>
        <v>0</v>
      </c>
      <c r="N2822" s="89">
        <f t="shared" si="735"/>
        <v>0</v>
      </c>
      <c r="O2822" s="89">
        <f t="shared" si="736"/>
        <v>0</v>
      </c>
      <c r="P2822" s="89">
        <f t="shared" si="737"/>
        <v>0</v>
      </c>
      <c r="Q2822" s="62">
        <f t="shared" si="748"/>
        <v>0</v>
      </c>
      <c r="R2822" s="89">
        <f t="shared" si="743"/>
        <v>-95.346659554845274</v>
      </c>
      <c r="S2822" s="74">
        <f t="shared" si="744"/>
        <v>0</v>
      </c>
      <c r="T2822" s="91">
        <f t="shared" si="738"/>
        <v>8.9106933880531924E-2</v>
      </c>
      <c r="U2822" s="92">
        <f t="shared" si="739"/>
        <v>1.3891069338805317</v>
      </c>
    </row>
    <row r="2823" spans="1:21">
      <c r="A2823" s="80">
        <v>39331</v>
      </c>
      <c r="B2823" s="81">
        <v>0</v>
      </c>
      <c r="C2823" s="82">
        <v>4.9229302434949038E-3</v>
      </c>
      <c r="D2823" s="88">
        <f t="shared" si="740"/>
        <v>1.4843396009027896</v>
      </c>
      <c r="E2823" s="89">
        <f t="shared" si="745"/>
        <v>14686.792018055794</v>
      </c>
      <c r="F2823" s="126">
        <f t="shared" si="746"/>
        <v>633632.8716848538</v>
      </c>
      <c r="G2823" s="62">
        <f t="shared" si="747"/>
        <v>4.3143041101547014E-2</v>
      </c>
      <c r="H2823" s="88">
        <f t="shared" si="732"/>
        <v>0</v>
      </c>
      <c r="I2823" s="62">
        <f t="shared" si="741"/>
        <v>0</v>
      </c>
      <c r="J2823" s="89">
        <f t="shared" si="733"/>
        <v>0</v>
      </c>
      <c r="K2823" s="62">
        <f t="shared" si="742"/>
        <v>0</v>
      </c>
      <c r="L2823" s="90">
        <f t="shared" si="734"/>
        <v>98.458604869898082</v>
      </c>
      <c r="M2823" s="73">
        <f>0</f>
        <v>0</v>
      </c>
      <c r="N2823" s="89">
        <f t="shared" si="735"/>
        <v>0</v>
      </c>
      <c r="O2823" s="89">
        <f t="shared" si="736"/>
        <v>0</v>
      </c>
      <c r="P2823" s="89">
        <f t="shared" si="737"/>
        <v>0</v>
      </c>
      <c r="Q2823" s="62">
        <f t="shared" si="748"/>
        <v>0</v>
      </c>
      <c r="R2823" s="89">
        <f t="shared" si="743"/>
        <v>-98.458604869898082</v>
      </c>
      <c r="S2823" s="74">
        <f t="shared" si="744"/>
        <v>0</v>
      </c>
      <c r="T2823" s="91">
        <f t="shared" si="738"/>
        <v>8.4339600902789691E-2</v>
      </c>
      <c r="U2823" s="92">
        <f t="shared" si="739"/>
        <v>1.3843396009027895</v>
      </c>
    </row>
    <row r="2824" spans="1:21">
      <c r="A2824" s="80">
        <v>39332</v>
      </c>
      <c r="B2824" s="81">
        <v>0</v>
      </c>
      <c r="C2824" s="82">
        <v>4.9344357804338487E-3</v>
      </c>
      <c r="D2824" s="88">
        <f t="shared" si="740"/>
        <v>1.4794166706592946</v>
      </c>
      <c r="E2824" s="89">
        <f t="shared" si="745"/>
        <v>14588.333413185896</v>
      </c>
      <c r="F2824" s="126">
        <f t="shared" si="746"/>
        <v>633632.8716848538</v>
      </c>
      <c r="G2824" s="62">
        <f t="shared" si="747"/>
        <v>4.343421923111071E-2</v>
      </c>
      <c r="H2824" s="88">
        <f t="shared" si="732"/>
        <v>0</v>
      </c>
      <c r="I2824" s="62">
        <f t="shared" si="741"/>
        <v>0</v>
      </c>
      <c r="J2824" s="89">
        <f t="shared" si="733"/>
        <v>0</v>
      </c>
      <c r="K2824" s="62">
        <f t="shared" si="742"/>
        <v>0</v>
      </c>
      <c r="L2824" s="90">
        <f t="shared" si="734"/>
        <v>98.688715608676972</v>
      </c>
      <c r="M2824" s="73">
        <f>0</f>
        <v>0</v>
      </c>
      <c r="N2824" s="89">
        <f t="shared" si="735"/>
        <v>0</v>
      </c>
      <c r="O2824" s="89">
        <f t="shared" si="736"/>
        <v>0</v>
      </c>
      <c r="P2824" s="89">
        <f t="shared" si="737"/>
        <v>0</v>
      </c>
      <c r="Q2824" s="62">
        <f t="shared" si="748"/>
        <v>0</v>
      </c>
      <c r="R2824" s="89">
        <f t="shared" si="743"/>
        <v>-98.688715608676972</v>
      </c>
      <c r="S2824" s="74">
        <f t="shared" si="744"/>
        <v>0</v>
      </c>
      <c r="T2824" s="91">
        <f t="shared" si="738"/>
        <v>7.9416670659294697E-2</v>
      </c>
      <c r="U2824" s="92">
        <f t="shared" si="739"/>
        <v>1.3794166706592945</v>
      </c>
    </row>
    <row r="2825" spans="1:21">
      <c r="A2825" s="80">
        <v>39333</v>
      </c>
      <c r="B2825" s="81">
        <v>2.5399999999999999E-4</v>
      </c>
      <c r="C2825" s="82">
        <v>4.223371895898261E-3</v>
      </c>
      <c r="D2825" s="88">
        <f t="shared" si="740"/>
        <v>1.4744822348788609</v>
      </c>
      <c r="E2825" s="89">
        <f t="shared" si="745"/>
        <v>14489.644697577218</v>
      </c>
      <c r="F2825" s="126">
        <f t="shared" si="746"/>
        <v>633632.8716848538</v>
      </c>
      <c r="G2825" s="62">
        <f t="shared" si="747"/>
        <v>4.3730048935623808E-2</v>
      </c>
      <c r="H2825" s="88">
        <f t="shared" si="732"/>
        <v>5.08</v>
      </c>
      <c r="I2825" s="62">
        <f t="shared" si="741"/>
        <v>50.800000000000004</v>
      </c>
      <c r="J2825" s="89">
        <f t="shared" si="733"/>
        <v>9.1439999999999984</v>
      </c>
      <c r="K2825" s="62">
        <f t="shared" si="742"/>
        <v>201.16799999999995</v>
      </c>
      <c r="L2825" s="90">
        <f t="shared" si="734"/>
        <v>84.467437917965214</v>
      </c>
      <c r="M2825" s="73">
        <f>0</f>
        <v>0</v>
      </c>
      <c r="N2825" s="89">
        <f t="shared" si="735"/>
        <v>0</v>
      </c>
      <c r="O2825" s="89">
        <f t="shared" si="736"/>
        <v>0</v>
      </c>
      <c r="P2825" s="89">
        <f t="shared" si="737"/>
        <v>0</v>
      </c>
      <c r="Q2825" s="62">
        <f t="shared" si="748"/>
        <v>0</v>
      </c>
      <c r="R2825" s="89">
        <f t="shared" si="743"/>
        <v>-70.24343791796521</v>
      </c>
      <c r="S2825" s="74">
        <f t="shared" si="744"/>
        <v>251.96799999999996</v>
      </c>
      <c r="T2825" s="91">
        <f t="shared" si="738"/>
        <v>7.4482234878860964E-2</v>
      </c>
      <c r="U2825" s="92">
        <f t="shared" si="739"/>
        <v>1.3744822348788608</v>
      </c>
    </row>
    <row r="2826" spans="1:21">
      <c r="A2826" s="80">
        <v>39334</v>
      </c>
      <c r="B2826" s="81">
        <v>0</v>
      </c>
      <c r="C2826" s="82">
        <v>5.0460850960907669E-3</v>
      </c>
      <c r="D2826" s="88">
        <f t="shared" si="740"/>
        <v>1.4709700629829625</v>
      </c>
      <c r="E2826" s="89">
        <f t="shared" si="745"/>
        <v>14419.401259659253</v>
      </c>
      <c r="F2826" s="126">
        <f t="shared" si="746"/>
        <v>633884.8396848538</v>
      </c>
      <c r="G2826" s="62">
        <f t="shared" si="747"/>
        <v>4.3960552055531968E-2</v>
      </c>
      <c r="H2826" s="88">
        <f t="shared" si="732"/>
        <v>0</v>
      </c>
      <c r="I2826" s="62">
        <f t="shared" si="741"/>
        <v>0</v>
      </c>
      <c r="J2826" s="89">
        <f t="shared" si="733"/>
        <v>0</v>
      </c>
      <c r="K2826" s="62">
        <f t="shared" si="742"/>
        <v>0</v>
      </c>
      <c r="L2826" s="90">
        <f t="shared" si="734"/>
        <v>100.92170192181534</v>
      </c>
      <c r="M2826" s="73">
        <f>0</f>
        <v>0</v>
      </c>
      <c r="N2826" s="89">
        <f t="shared" si="735"/>
        <v>0</v>
      </c>
      <c r="O2826" s="89">
        <f t="shared" si="736"/>
        <v>0</v>
      </c>
      <c r="P2826" s="89">
        <f t="shared" si="737"/>
        <v>0</v>
      </c>
      <c r="Q2826" s="62">
        <f t="shared" si="748"/>
        <v>0</v>
      </c>
      <c r="R2826" s="89">
        <f t="shared" si="743"/>
        <v>-100.92170192181534</v>
      </c>
      <c r="S2826" s="74">
        <f t="shared" si="744"/>
        <v>0</v>
      </c>
      <c r="T2826" s="91">
        <f t="shared" si="738"/>
        <v>7.0970062982962601E-2</v>
      </c>
      <c r="U2826" s="92">
        <f t="shared" si="739"/>
        <v>1.3709700629829624</v>
      </c>
    </row>
    <row r="2827" spans="1:21">
      <c r="A2827" s="80">
        <v>39335</v>
      </c>
      <c r="B2827" s="81">
        <v>0</v>
      </c>
      <c r="C2827" s="82">
        <v>4.9966746369496272E-3</v>
      </c>
      <c r="D2827" s="88">
        <f t="shared" si="740"/>
        <v>1.465923977886872</v>
      </c>
      <c r="E2827" s="89">
        <f t="shared" si="745"/>
        <v>14318.479557737437</v>
      </c>
      <c r="F2827" s="126">
        <f t="shared" si="746"/>
        <v>633884.8396848538</v>
      </c>
      <c r="G2827" s="62">
        <f t="shared" si="747"/>
        <v>4.4270401555472023E-2</v>
      </c>
      <c r="H2827" s="88">
        <f t="shared" si="732"/>
        <v>0</v>
      </c>
      <c r="I2827" s="62">
        <f t="shared" si="741"/>
        <v>0</v>
      </c>
      <c r="J2827" s="89">
        <f t="shared" si="733"/>
        <v>0</v>
      </c>
      <c r="K2827" s="62">
        <f t="shared" si="742"/>
        <v>0</v>
      </c>
      <c r="L2827" s="90">
        <f t="shared" si="734"/>
        <v>99.933492738992541</v>
      </c>
      <c r="M2827" s="73">
        <f>0</f>
        <v>0</v>
      </c>
      <c r="N2827" s="89">
        <f t="shared" si="735"/>
        <v>0</v>
      </c>
      <c r="O2827" s="89">
        <f t="shared" si="736"/>
        <v>0</v>
      </c>
      <c r="P2827" s="89">
        <f t="shared" si="737"/>
        <v>0</v>
      </c>
      <c r="Q2827" s="62">
        <f t="shared" si="748"/>
        <v>0</v>
      </c>
      <c r="R2827" s="89">
        <f t="shared" si="743"/>
        <v>-99.933492738992541</v>
      </c>
      <c r="S2827" s="74">
        <f t="shared" si="744"/>
        <v>0</v>
      </c>
      <c r="T2827" s="91">
        <f t="shared" si="738"/>
        <v>6.5923977886872098E-2</v>
      </c>
      <c r="U2827" s="92">
        <f t="shared" si="739"/>
        <v>1.3659239778868719</v>
      </c>
    </row>
    <row r="2828" spans="1:21">
      <c r="A2828" s="80">
        <v>39336</v>
      </c>
      <c r="B2828" s="81">
        <v>0</v>
      </c>
      <c r="C2828" s="82">
        <v>4.1414105464000189E-3</v>
      </c>
      <c r="D2828" s="88">
        <f t="shared" si="740"/>
        <v>1.4609273032499224</v>
      </c>
      <c r="E2828" s="89">
        <f t="shared" si="745"/>
        <v>14218.546064998445</v>
      </c>
      <c r="F2828" s="126">
        <f t="shared" si="746"/>
        <v>633884.8396848538</v>
      </c>
      <c r="G2828" s="62">
        <f t="shared" si="747"/>
        <v>4.4581551220998425E-2</v>
      </c>
      <c r="H2828" s="88">
        <f t="shared" si="732"/>
        <v>0</v>
      </c>
      <c r="I2828" s="62">
        <f t="shared" si="741"/>
        <v>0</v>
      </c>
      <c r="J2828" s="89">
        <f t="shared" si="733"/>
        <v>0</v>
      </c>
      <c r="K2828" s="62">
        <f t="shared" si="742"/>
        <v>0</v>
      </c>
      <c r="L2828" s="90">
        <f t="shared" si="734"/>
        <v>82.828210928000374</v>
      </c>
      <c r="M2828" s="73">
        <f>0</f>
        <v>0</v>
      </c>
      <c r="N2828" s="89">
        <f t="shared" si="735"/>
        <v>0</v>
      </c>
      <c r="O2828" s="89">
        <f t="shared" si="736"/>
        <v>0</v>
      </c>
      <c r="P2828" s="89">
        <f t="shared" si="737"/>
        <v>0</v>
      </c>
      <c r="Q2828" s="62">
        <f t="shared" si="748"/>
        <v>0</v>
      </c>
      <c r="R2828" s="89">
        <f t="shared" si="743"/>
        <v>-82.828210928000374</v>
      </c>
      <c r="S2828" s="74">
        <f t="shared" si="744"/>
        <v>0</v>
      </c>
      <c r="T2828" s="91">
        <f t="shared" si="738"/>
        <v>6.092730324992246E-2</v>
      </c>
      <c r="U2828" s="92">
        <f t="shared" si="739"/>
        <v>1.3609273032499223</v>
      </c>
    </row>
    <row r="2829" spans="1:21">
      <c r="A2829" s="80">
        <v>39337</v>
      </c>
      <c r="B2829" s="81">
        <v>0</v>
      </c>
      <c r="C2829" s="82">
        <v>4.6454721551085244E-3</v>
      </c>
      <c r="D2829" s="88">
        <f t="shared" si="740"/>
        <v>1.4567858927035222</v>
      </c>
      <c r="E2829" s="89">
        <f t="shared" si="745"/>
        <v>14135.717854070444</v>
      </c>
      <c r="F2829" s="126">
        <f t="shared" si="746"/>
        <v>633884.8396848538</v>
      </c>
      <c r="G2829" s="62">
        <f t="shared" si="747"/>
        <v>4.4842776732581982E-2</v>
      </c>
      <c r="H2829" s="88">
        <f t="shared" si="732"/>
        <v>0</v>
      </c>
      <c r="I2829" s="62">
        <f t="shared" si="741"/>
        <v>0</v>
      </c>
      <c r="J2829" s="89">
        <f t="shared" si="733"/>
        <v>0</v>
      </c>
      <c r="K2829" s="62">
        <f t="shared" si="742"/>
        <v>0</v>
      </c>
      <c r="L2829" s="90">
        <f t="shared" si="734"/>
        <v>92.909443102170485</v>
      </c>
      <c r="M2829" s="73">
        <f>0</f>
        <v>0</v>
      </c>
      <c r="N2829" s="89">
        <f t="shared" si="735"/>
        <v>0</v>
      </c>
      <c r="O2829" s="89">
        <f t="shared" si="736"/>
        <v>0</v>
      </c>
      <c r="P2829" s="89">
        <f t="shared" si="737"/>
        <v>0</v>
      </c>
      <c r="Q2829" s="62">
        <f t="shared" si="748"/>
        <v>0</v>
      </c>
      <c r="R2829" s="89">
        <f t="shared" si="743"/>
        <v>-92.909443102170485</v>
      </c>
      <c r="S2829" s="74">
        <f t="shared" si="744"/>
        <v>0</v>
      </c>
      <c r="T2829" s="91">
        <f t="shared" si="738"/>
        <v>5.67858927035223E-2</v>
      </c>
      <c r="U2829" s="92">
        <f t="shared" si="739"/>
        <v>1.3567858927035221</v>
      </c>
    </row>
    <row r="2830" spans="1:21">
      <c r="A2830" s="80">
        <v>39338</v>
      </c>
      <c r="B2830" s="81">
        <v>7.3659999999999993E-3</v>
      </c>
      <c r="C2830" s="82">
        <v>5.1169319057211447E-3</v>
      </c>
      <c r="D2830" s="88">
        <f t="shared" si="740"/>
        <v>1.4521404205484139</v>
      </c>
      <c r="E2830" s="89">
        <f t="shared" si="745"/>
        <v>14042.808410968273</v>
      </c>
      <c r="F2830" s="126">
        <f t="shared" si="746"/>
        <v>633884.8396848538</v>
      </c>
      <c r="G2830" s="62">
        <f t="shared" si="747"/>
        <v>4.5139463641030081E-2</v>
      </c>
      <c r="H2830" s="88">
        <f t="shared" si="732"/>
        <v>147.32</v>
      </c>
      <c r="I2830" s="62">
        <f t="shared" si="741"/>
        <v>1473.2</v>
      </c>
      <c r="J2830" s="89">
        <f t="shared" si="733"/>
        <v>265.17599999999993</v>
      </c>
      <c r="K2830" s="62">
        <f t="shared" si="742"/>
        <v>5833.8719999999985</v>
      </c>
      <c r="L2830" s="90">
        <f t="shared" si="734"/>
        <v>102.33863811442289</v>
      </c>
      <c r="M2830" s="73">
        <f>0</f>
        <v>0</v>
      </c>
      <c r="N2830" s="89">
        <f t="shared" si="735"/>
        <v>0</v>
      </c>
      <c r="O2830" s="89">
        <f t="shared" si="736"/>
        <v>0</v>
      </c>
      <c r="P2830" s="89">
        <f t="shared" si="737"/>
        <v>0</v>
      </c>
      <c r="Q2830" s="62">
        <f t="shared" si="748"/>
        <v>0</v>
      </c>
      <c r="R2830" s="89">
        <f t="shared" si="743"/>
        <v>310.15736188557702</v>
      </c>
      <c r="S2830" s="74">
        <f t="shared" si="744"/>
        <v>7307.0719999999983</v>
      </c>
      <c r="T2830" s="91">
        <f t="shared" si="738"/>
        <v>5.2140420548413946E-2</v>
      </c>
      <c r="U2830" s="92">
        <f t="shared" si="739"/>
        <v>1.3521404205484138</v>
      </c>
    </row>
    <row r="2831" spans="1:21">
      <c r="A2831" s="80">
        <v>39339</v>
      </c>
      <c r="B2831" s="81">
        <v>1.7525999999999996E-2</v>
      </c>
      <c r="C2831" s="82">
        <v>4.5971376822918084E-3</v>
      </c>
      <c r="D2831" s="88">
        <f t="shared" si="740"/>
        <v>1.4676482886426925</v>
      </c>
      <c r="E2831" s="89">
        <f t="shared" si="745"/>
        <v>14352.96577285385</v>
      </c>
      <c r="F2831" s="126">
        <f t="shared" si="746"/>
        <v>641191.91168485384</v>
      </c>
      <c r="G2831" s="62">
        <f t="shared" si="747"/>
        <v>4.4673130406090521E-2</v>
      </c>
      <c r="H2831" s="88">
        <f t="shared" si="732"/>
        <v>350.51999999999992</v>
      </c>
      <c r="I2831" s="62">
        <f t="shared" si="741"/>
        <v>3505.1999999999994</v>
      </c>
      <c r="J2831" s="89">
        <f t="shared" si="733"/>
        <v>630.93599999999981</v>
      </c>
      <c r="K2831" s="62">
        <f t="shared" si="742"/>
        <v>13880.591999999993</v>
      </c>
      <c r="L2831" s="90">
        <f t="shared" si="734"/>
        <v>91.942753645836163</v>
      </c>
      <c r="M2831" s="73">
        <f>0</f>
        <v>0</v>
      </c>
      <c r="N2831" s="89">
        <f t="shared" si="735"/>
        <v>0</v>
      </c>
      <c r="O2831" s="89">
        <f t="shared" si="736"/>
        <v>0</v>
      </c>
      <c r="P2831" s="89">
        <f t="shared" si="737"/>
        <v>0</v>
      </c>
      <c r="Q2831" s="62">
        <f t="shared" si="748"/>
        <v>0</v>
      </c>
      <c r="R2831" s="89">
        <f t="shared" si="743"/>
        <v>889.51324635416347</v>
      </c>
      <c r="S2831" s="74">
        <f t="shared" si="744"/>
        <v>17385.791999999994</v>
      </c>
      <c r="T2831" s="91">
        <f t="shared" si="738"/>
        <v>6.7648288642692567E-2</v>
      </c>
      <c r="U2831" s="92">
        <f t="shared" si="739"/>
        <v>1.3676482886426924</v>
      </c>
    </row>
    <row r="2832" spans="1:21">
      <c r="A2832" s="80">
        <v>39340</v>
      </c>
      <c r="B2832" s="81">
        <v>7.8739999999999991E-3</v>
      </c>
      <c r="C2832" s="82">
        <v>4.3272033379512563E-3</v>
      </c>
      <c r="D2832" s="88">
        <f t="shared" si="740"/>
        <v>1.5121239509604005</v>
      </c>
      <c r="E2832" s="89">
        <f t="shared" si="745"/>
        <v>15242.479019208013</v>
      </c>
      <c r="F2832" s="126">
        <f t="shared" si="746"/>
        <v>658577.70368485386</v>
      </c>
      <c r="G2832" s="62">
        <f t="shared" si="747"/>
        <v>4.3206731848207787E-2</v>
      </c>
      <c r="H2832" s="88">
        <f t="shared" si="732"/>
        <v>157.47999999999999</v>
      </c>
      <c r="I2832" s="62">
        <f t="shared" si="741"/>
        <v>1574.8</v>
      </c>
      <c r="J2832" s="89">
        <f t="shared" si="733"/>
        <v>283.46399999999994</v>
      </c>
      <c r="K2832" s="62">
        <f t="shared" si="742"/>
        <v>6236.2079999999987</v>
      </c>
      <c r="L2832" s="90">
        <f t="shared" si="734"/>
        <v>86.544066759025128</v>
      </c>
      <c r="M2832" s="73">
        <f>0</f>
        <v>0</v>
      </c>
      <c r="N2832" s="89">
        <f t="shared" si="735"/>
        <v>204.35698746497934</v>
      </c>
      <c r="O2832" s="89">
        <f t="shared" si="736"/>
        <v>242.47901920801064</v>
      </c>
      <c r="P2832" s="89">
        <f t="shared" si="737"/>
        <v>204.35698746497934</v>
      </c>
      <c r="Q2832" s="62">
        <f t="shared" si="748"/>
        <v>8829.5975587069224</v>
      </c>
      <c r="R2832" s="89">
        <f t="shared" si="743"/>
        <v>150.04294577599552</v>
      </c>
      <c r="S2832" s="74">
        <f t="shared" si="744"/>
        <v>-1018.5895587069235</v>
      </c>
      <c r="T2832" s="91">
        <f t="shared" si="738"/>
        <v>0.11212395096040062</v>
      </c>
      <c r="U2832" s="92">
        <f t="shared" si="739"/>
        <v>1.4121239509604004</v>
      </c>
    </row>
    <row r="2833" spans="1:21">
      <c r="A2833" s="80">
        <v>39341</v>
      </c>
      <c r="B2833" s="81">
        <v>2.5399999999999999E-4</v>
      </c>
      <c r="C2833" s="82">
        <v>4.6337797528840851E-3</v>
      </c>
      <c r="D2833" s="88">
        <f t="shared" si="740"/>
        <v>1.5196260982492005</v>
      </c>
      <c r="E2833" s="89">
        <f t="shared" si="745"/>
        <v>15392.521964984007</v>
      </c>
      <c r="F2833" s="126">
        <f t="shared" si="746"/>
        <v>657559.11412614689</v>
      </c>
      <c r="G2833" s="62">
        <f t="shared" si="747"/>
        <v>4.2719387740489091E-2</v>
      </c>
      <c r="H2833" s="88">
        <f t="shared" si="732"/>
        <v>5.08</v>
      </c>
      <c r="I2833" s="62">
        <f t="shared" si="741"/>
        <v>50.800000000000004</v>
      </c>
      <c r="J2833" s="89">
        <f t="shared" si="733"/>
        <v>9.1439999999999984</v>
      </c>
      <c r="K2833" s="62">
        <f t="shared" si="742"/>
        <v>201.16799999999995</v>
      </c>
      <c r="L2833" s="90">
        <f t="shared" si="734"/>
        <v>92.675595057681704</v>
      </c>
      <c r="M2833" s="73">
        <f>0</f>
        <v>0</v>
      </c>
      <c r="N2833" s="89">
        <f t="shared" si="735"/>
        <v>420.89540863946644</v>
      </c>
      <c r="O2833" s="89">
        <f t="shared" si="736"/>
        <v>392.52196498400951</v>
      </c>
      <c r="P2833" s="89">
        <f t="shared" si="737"/>
        <v>392.52196498400951</v>
      </c>
      <c r="Q2833" s="62">
        <f t="shared" si="748"/>
        <v>16768.298018810583</v>
      </c>
      <c r="R2833" s="89">
        <f t="shared" si="743"/>
        <v>-470.9735600416912</v>
      </c>
      <c r="S2833" s="74">
        <f t="shared" si="744"/>
        <v>-16516.330018810582</v>
      </c>
      <c r="T2833" s="91">
        <f t="shared" si="738"/>
        <v>0.11962609824920056</v>
      </c>
      <c r="U2833" s="92">
        <f t="shared" si="739"/>
        <v>1.4196260982492004</v>
      </c>
    </row>
    <row r="2834" spans="1:21">
      <c r="A2834" s="80">
        <v>39342</v>
      </c>
      <c r="B2834" s="81">
        <v>5.0799999999999999E-4</v>
      </c>
      <c r="C2834" s="82">
        <v>3.2959936860068066E-3</v>
      </c>
      <c r="D2834" s="88">
        <f t="shared" si="740"/>
        <v>1.4960774202471159</v>
      </c>
      <c r="E2834" s="89">
        <f t="shared" si="745"/>
        <v>14921.548404942316</v>
      </c>
      <c r="F2834" s="126">
        <f t="shared" si="746"/>
        <v>641042.78410733631</v>
      </c>
      <c r="G2834" s="62">
        <f t="shared" si="747"/>
        <v>4.296087555464486E-2</v>
      </c>
      <c r="H2834" s="88">
        <f t="shared" ref="H2834:H2897" si="749">B2834*($D$12+$D$11)*10000</f>
        <v>10.16</v>
      </c>
      <c r="I2834" s="62">
        <f t="shared" si="741"/>
        <v>101.60000000000001</v>
      </c>
      <c r="J2834" s="89">
        <f t="shared" ref="J2834:J2897" si="750">B2834*$K$14*$D$10*10000</f>
        <v>18.287999999999997</v>
      </c>
      <c r="K2834" s="62">
        <f t="shared" si="742"/>
        <v>402.3359999999999</v>
      </c>
      <c r="L2834" s="90">
        <f t="shared" ref="L2834:L2897" si="751">C2834*($D$12+$D$11)*10000</f>
        <v>65.919873720136138</v>
      </c>
      <c r="M2834" s="73">
        <f>0</f>
        <v>0</v>
      </c>
      <c r="N2834" s="89">
        <f t="shared" ref="N2834:N2897" si="752">IF(D2834&lt;$N$10,0,(2/3*$N$12*SQRT(2*$N$13)*$N$11*(D2834-$N$10)^(3/2))*24*60*60)</f>
        <v>0</v>
      </c>
      <c r="O2834" s="89">
        <f t="shared" ref="O2834:O2897" si="753">IF(D2834&lt;$N$10,0,(D2834-$N$10)*10000*($D$12+$D$11))</f>
        <v>0</v>
      </c>
      <c r="P2834" s="89">
        <f t="shared" ref="P2834:P2897" si="754">IF(N2834&gt;O2834,O2834,N2834)</f>
        <v>0</v>
      </c>
      <c r="Q2834" s="62">
        <f t="shared" si="748"/>
        <v>0</v>
      </c>
      <c r="R2834" s="89">
        <f t="shared" si="743"/>
        <v>-37.471873720136145</v>
      </c>
      <c r="S2834" s="74">
        <f t="shared" si="744"/>
        <v>503.93599999999992</v>
      </c>
      <c r="T2834" s="91">
        <f t="shared" ref="T2834:T2897" si="755">D2834-$D$14</f>
        <v>9.6077420247115963E-2</v>
      </c>
      <c r="U2834" s="92">
        <f t="shared" ref="U2834:U2897" si="756">IF(D2834&lt;$D$13,0,D2834-$D$13)</f>
        <v>1.3960774202471158</v>
      </c>
    </row>
    <row r="2835" spans="1:21">
      <c r="A2835" s="80">
        <v>39343</v>
      </c>
      <c r="B2835" s="81">
        <v>2.5399999999999999E-4</v>
      </c>
      <c r="C2835" s="82">
        <v>4.263295808511953E-3</v>
      </c>
      <c r="D2835" s="88">
        <f t="shared" ref="D2835:D2898" si="757">IF(E2835&lt;$D$11*10000*($D$14-$D$13),(E2835+$D$13*$D$11*10000)/($D$11*10000),(E2835+$D$13*$D$11*10000+$D$14*$D$12*10000)/($D$11*10000+$D$12*10000))</f>
        <v>1.4942038265611088</v>
      </c>
      <c r="E2835" s="89">
        <f t="shared" si="745"/>
        <v>14884.076531222179</v>
      </c>
      <c r="F2835" s="126">
        <f t="shared" si="746"/>
        <v>641546.7201073363</v>
      </c>
      <c r="G2835" s="62">
        <f t="shared" si="747"/>
        <v>4.3102890445475078E-2</v>
      </c>
      <c r="H2835" s="88">
        <f t="shared" si="749"/>
        <v>5.08</v>
      </c>
      <c r="I2835" s="62">
        <f t="shared" ref="I2835:I2898" si="758">H2835*$J$4*1000</f>
        <v>50.800000000000004</v>
      </c>
      <c r="J2835" s="89">
        <f t="shared" si="750"/>
        <v>9.1439999999999984</v>
      </c>
      <c r="K2835" s="62">
        <f t="shared" ref="K2835:K2898" si="759">1000*J2835*($J$11*$J$5+$J$12*$J$6+$J$13*$J$7)</f>
        <v>201.16799999999995</v>
      </c>
      <c r="L2835" s="90">
        <f t="shared" si="751"/>
        <v>85.265916170239066</v>
      </c>
      <c r="M2835" s="73">
        <f>0</f>
        <v>0</v>
      </c>
      <c r="N2835" s="89">
        <f t="shared" si="752"/>
        <v>0</v>
      </c>
      <c r="O2835" s="89">
        <f t="shared" si="753"/>
        <v>0</v>
      </c>
      <c r="P2835" s="89">
        <f t="shared" si="754"/>
        <v>0</v>
      </c>
      <c r="Q2835" s="62">
        <f t="shared" si="748"/>
        <v>0</v>
      </c>
      <c r="R2835" s="89">
        <f t="shared" ref="R2835:R2898" si="760">H2835+J2835-L2835-P2835</f>
        <v>-71.041916170239062</v>
      </c>
      <c r="S2835" s="74">
        <f t="shared" ref="S2835:S2898" si="761">I2835+K2835-M2835-Q2835</f>
        <v>251.96799999999996</v>
      </c>
      <c r="T2835" s="91">
        <f t="shared" si="755"/>
        <v>9.4203826561108928E-2</v>
      </c>
      <c r="U2835" s="92">
        <f t="shared" si="756"/>
        <v>1.3942038265611087</v>
      </c>
    </row>
    <row r="2836" spans="1:21">
      <c r="A2836" s="80">
        <v>39344</v>
      </c>
      <c r="B2836" s="81">
        <v>1.3462E-2</v>
      </c>
      <c r="C2836" s="82">
        <v>2.4192897796022298E-3</v>
      </c>
      <c r="D2836" s="88">
        <f t="shared" si="757"/>
        <v>1.490651730752597</v>
      </c>
      <c r="E2836" s="89">
        <f t="shared" ref="E2836:E2899" si="762">E2835+R2835</f>
        <v>14813.03461505194</v>
      </c>
      <c r="F2836" s="126">
        <f t="shared" ref="F2836:F2899" si="763">F2835+S2835</f>
        <v>641798.68810733629</v>
      </c>
      <c r="G2836" s="62">
        <f t="shared" ref="G2836:G2899" si="764">F2836/(E2836*1000)</f>
        <v>4.3326617724580664E-2</v>
      </c>
      <c r="H2836" s="88">
        <f t="shared" si="749"/>
        <v>269.24</v>
      </c>
      <c r="I2836" s="62">
        <f t="shared" si="758"/>
        <v>2692.4</v>
      </c>
      <c r="J2836" s="89">
        <f t="shared" si="750"/>
        <v>484.63200000000001</v>
      </c>
      <c r="K2836" s="62">
        <f t="shared" si="759"/>
        <v>10661.903999999999</v>
      </c>
      <c r="L2836" s="90">
        <f t="shared" si="751"/>
        <v>48.385795592044595</v>
      </c>
      <c r="M2836" s="73">
        <f>0</f>
        <v>0</v>
      </c>
      <c r="N2836" s="89">
        <f t="shared" si="752"/>
        <v>0</v>
      </c>
      <c r="O2836" s="89">
        <f t="shared" si="753"/>
        <v>0</v>
      </c>
      <c r="P2836" s="89">
        <f t="shared" si="754"/>
        <v>0</v>
      </c>
      <c r="Q2836" s="62">
        <f t="shared" ref="Q2836:Q2899" si="765">P2836*1000*G2836</f>
        <v>0</v>
      </c>
      <c r="R2836" s="89">
        <f t="shared" si="760"/>
        <v>705.48620440795548</v>
      </c>
      <c r="S2836" s="74">
        <f t="shared" si="761"/>
        <v>13354.303999999998</v>
      </c>
      <c r="T2836" s="91">
        <f t="shared" si="755"/>
        <v>9.0651730752597137E-2</v>
      </c>
      <c r="U2836" s="92">
        <f t="shared" si="756"/>
        <v>1.390651730752597</v>
      </c>
    </row>
    <row r="2837" spans="1:21">
      <c r="A2837" s="80">
        <v>39345</v>
      </c>
      <c r="B2837" s="81">
        <v>1.8541999999999999E-2</v>
      </c>
      <c r="C2837" s="82">
        <v>4.3422115319834437E-3</v>
      </c>
      <c r="D2837" s="88">
        <f t="shared" si="757"/>
        <v>1.5259260409729949</v>
      </c>
      <c r="E2837" s="89">
        <f t="shared" si="762"/>
        <v>15518.520819459896</v>
      </c>
      <c r="F2837" s="126">
        <f t="shared" si="763"/>
        <v>655152.99210733629</v>
      </c>
      <c r="G2837" s="62">
        <f t="shared" si="764"/>
        <v>4.2217489651835138E-2</v>
      </c>
      <c r="H2837" s="88">
        <f t="shared" si="749"/>
        <v>370.84</v>
      </c>
      <c r="I2837" s="62">
        <f t="shared" si="758"/>
        <v>3708.3999999999996</v>
      </c>
      <c r="J2837" s="89">
        <f t="shared" si="750"/>
        <v>667.51199999999994</v>
      </c>
      <c r="K2837" s="62">
        <f t="shared" si="759"/>
        <v>14685.263999999999</v>
      </c>
      <c r="L2837" s="90">
        <f t="shared" si="751"/>
        <v>86.844230639668879</v>
      </c>
      <c r="M2837" s="73">
        <f>0</f>
        <v>0</v>
      </c>
      <c r="N2837" s="89">
        <f t="shared" si="752"/>
        <v>639.03925943262527</v>
      </c>
      <c r="O2837" s="89">
        <f t="shared" si="753"/>
        <v>518.52081945989778</v>
      </c>
      <c r="P2837" s="89">
        <f t="shared" si="754"/>
        <v>518.52081945989778</v>
      </c>
      <c r="Q2837" s="62">
        <f t="shared" si="765"/>
        <v>21890.647329809308</v>
      </c>
      <c r="R2837" s="89">
        <f t="shared" si="760"/>
        <v>432.98694990043316</v>
      </c>
      <c r="S2837" s="74">
        <f t="shared" si="761"/>
        <v>-3496.9833298093108</v>
      </c>
      <c r="T2837" s="91">
        <f t="shared" si="755"/>
        <v>0.12592604097299498</v>
      </c>
      <c r="U2837" s="92">
        <f t="shared" si="756"/>
        <v>1.4259260409729948</v>
      </c>
    </row>
    <row r="2838" spans="1:21">
      <c r="A2838" s="80">
        <v>39346</v>
      </c>
      <c r="B2838" s="81">
        <v>2.1589999999999998E-2</v>
      </c>
      <c r="C2838" s="82">
        <v>4.3675522123401873E-3</v>
      </c>
      <c r="D2838" s="88">
        <f t="shared" si="757"/>
        <v>1.5475753884680166</v>
      </c>
      <c r="E2838" s="89">
        <f t="shared" si="762"/>
        <v>15951.507769360329</v>
      </c>
      <c r="F2838" s="126">
        <f t="shared" si="763"/>
        <v>651656.00877752702</v>
      </c>
      <c r="G2838" s="62">
        <f t="shared" si="764"/>
        <v>4.0852314289012134E-2</v>
      </c>
      <c r="H2838" s="88">
        <f t="shared" si="749"/>
        <v>431.79999999999995</v>
      </c>
      <c r="I2838" s="62">
        <f t="shared" si="758"/>
        <v>4318</v>
      </c>
      <c r="J2838" s="89">
        <f t="shared" si="750"/>
        <v>777.2399999999999</v>
      </c>
      <c r="K2838" s="62">
        <f t="shared" si="759"/>
        <v>17099.279999999995</v>
      </c>
      <c r="L2838" s="90">
        <f t="shared" si="751"/>
        <v>87.351044246803752</v>
      </c>
      <c r="M2838" s="73">
        <f>0</f>
        <v>0</v>
      </c>
      <c r="N2838" s="89">
        <f t="shared" si="752"/>
        <v>1588.5348609667353</v>
      </c>
      <c r="O2838" s="89">
        <f t="shared" si="753"/>
        <v>951.50776936033128</v>
      </c>
      <c r="P2838" s="89">
        <f t="shared" si="754"/>
        <v>951.50776936033128</v>
      </c>
      <c r="Q2838" s="62">
        <f t="shared" si="765"/>
        <v>38871.294442345119</v>
      </c>
      <c r="R2838" s="89">
        <f t="shared" si="760"/>
        <v>170.18118639286502</v>
      </c>
      <c r="S2838" s="74">
        <f t="shared" si="761"/>
        <v>-17454.014442345124</v>
      </c>
      <c r="T2838" s="91">
        <f t="shared" si="755"/>
        <v>0.14757538846801665</v>
      </c>
      <c r="U2838" s="92">
        <f t="shared" si="756"/>
        <v>1.4475753884680165</v>
      </c>
    </row>
    <row r="2839" spans="1:21">
      <c r="A2839" s="80">
        <v>39347</v>
      </c>
      <c r="B2839" s="81">
        <v>2.5399999999999999E-4</v>
      </c>
      <c r="C2839" s="82">
        <v>4.2867258575269331E-3</v>
      </c>
      <c r="D2839" s="88">
        <f t="shared" si="757"/>
        <v>1.5560844477876596</v>
      </c>
      <c r="E2839" s="89">
        <f t="shared" si="762"/>
        <v>16121.688955753194</v>
      </c>
      <c r="F2839" s="126">
        <f t="shared" si="763"/>
        <v>634201.99433518189</v>
      </c>
      <c r="G2839" s="62">
        <f t="shared" si="764"/>
        <v>3.9338433837532903E-2</v>
      </c>
      <c r="H2839" s="88">
        <f t="shared" si="749"/>
        <v>5.08</v>
      </c>
      <c r="I2839" s="62">
        <f t="shared" si="758"/>
        <v>50.800000000000004</v>
      </c>
      <c r="J2839" s="89">
        <f t="shared" si="750"/>
        <v>9.1439999999999984</v>
      </c>
      <c r="K2839" s="62">
        <f t="shared" si="759"/>
        <v>201.16799999999995</v>
      </c>
      <c r="L2839" s="90">
        <f t="shared" si="751"/>
        <v>85.734517150538665</v>
      </c>
      <c r="M2839" s="73">
        <f>0</f>
        <v>0</v>
      </c>
      <c r="N2839" s="89">
        <f t="shared" si="752"/>
        <v>2033.2318656355769</v>
      </c>
      <c r="O2839" s="89">
        <f t="shared" si="753"/>
        <v>1121.6889557531929</v>
      </c>
      <c r="P2839" s="89">
        <f t="shared" si="754"/>
        <v>1121.6889557531929</v>
      </c>
      <c r="Q2839" s="62">
        <f t="shared" si="765"/>
        <v>44125.486772188349</v>
      </c>
      <c r="R2839" s="89">
        <f t="shared" si="760"/>
        <v>-1193.1994729037315</v>
      </c>
      <c r="S2839" s="74">
        <f t="shared" si="761"/>
        <v>-43873.518772188349</v>
      </c>
      <c r="T2839" s="91">
        <f t="shared" si="755"/>
        <v>0.15608444778765973</v>
      </c>
      <c r="U2839" s="92">
        <f t="shared" si="756"/>
        <v>1.4560844477876596</v>
      </c>
    </row>
    <row r="2840" spans="1:21">
      <c r="A2840" s="80">
        <v>39348</v>
      </c>
      <c r="B2840" s="81">
        <v>3.3019999999999998E-3</v>
      </c>
      <c r="C2840" s="82">
        <v>3.9412170656163321E-3</v>
      </c>
      <c r="D2840" s="88">
        <f t="shared" si="757"/>
        <v>1.496424474142473</v>
      </c>
      <c r="E2840" s="89">
        <f t="shared" si="762"/>
        <v>14928.489482849462</v>
      </c>
      <c r="F2840" s="126">
        <f t="shared" si="763"/>
        <v>590328.47556299355</v>
      </c>
      <c r="G2840" s="62">
        <f t="shared" si="764"/>
        <v>3.9543751311289073E-2</v>
      </c>
      <c r="H2840" s="88">
        <f t="shared" si="749"/>
        <v>66.039999999999992</v>
      </c>
      <c r="I2840" s="62">
        <f t="shared" si="758"/>
        <v>660.4</v>
      </c>
      <c r="J2840" s="89">
        <f t="shared" si="750"/>
        <v>118.87199999999999</v>
      </c>
      <c r="K2840" s="62">
        <f t="shared" si="759"/>
        <v>2615.1839999999997</v>
      </c>
      <c r="L2840" s="90">
        <f t="shared" si="751"/>
        <v>78.824341312326638</v>
      </c>
      <c r="M2840" s="73">
        <f>0</f>
        <v>0</v>
      </c>
      <c r="N2840" s="89">
        <f t="shared" si="752"/>
        <v>0</v>
      </c>
      <c r="O2840" s="89">
        <f t="shared" si="753"/>
        <v>0</v>
      </c>
      <c r="P2840" s="89">
        <f t="shared" si="754"/>
        <v>0</v>
      </c>
      <c r="Q2840" s="62">
        <f t="shared" si="765"/>
        <v>0</v>
      </c>
      <c r="R2840" s="89">
        <f t="shared" si="760"/>
        <v>106.08765868767334</v>
      </c>
      <c r="S2840" s="74">
        <f t="shared" si="761"/>
        <v>3275.5839999999998</v>
      </c>
      <c r="T2840" s="91">
        <f t="shared" si="755"/>
        <v>9.6424474142473127E-2</v>
      </c>
      <c r="U2840" s="92">
        <f t="shared" si="756"/>
        <v>1.3964244741424729</v>
      </c>
    </row>
    <row r="2841" spans="1:21">
      <c r="A2841" s="80">
        <v>39349</v>
      </c>
      <c r="B2841" s="81">
        <v>0</v>
      </c>
      <c r="C2841" s="82">
        <v>4.4247580307924701E-3</v>
      </c>
      <c r="D2841" s="88">
        <f t="shared" si="757"/>
        <v>1.5017288570768568</v>
      </c>
      <c r="E2841" s="89">
        <f t="shared" si="762"/>
        <v>15034.577141537135</v>
      </c>
      <c r="F2841" s="126">
        <f t="shared" si="763"/>
        <v>593604.05956299359</v>
      </c>
      <c r="G2841" s="62">
        <f t="shared" si="764"/>
        <v>3.9482590961803635E-2</v>
      </c>
      <c r="H2841" s="88">
        <f t="shared" si="749"/>
        <v>0</v>
      </c>
      <c r="I2841" s="62">
        <f t="shared" si="758"/>
        <v>0</v>
      </c>
      <c r="J2841" s="89">
        <f t="shared" si="750"/>
        <v>0</v>
      </c>
      <c r="K2841" s="62">
        <f t="shared" si="759"/>
        <v>0</v>
      </c>
      <c r="L2841" s="90">
        <f t="shared" si="751"/>
        <v>88.4951606158494</v>
      </c>
      <c r="M2841" s="73">
        <f>0</f>
        <v>0</v>
      </c>
      <c r="N2841" s="89">
        <f t="shared" si="752"/>
        <v>11.004286106670754</v>
      </c>
      <c r="O2841" s="89">
        <f t="shared" si="753"/>
        <v>34.577141537135425</v>
      </c>
      <c r="P2841" s="89">
        <f t="shared" si="754"/>
        <v>11.004286106670754</v>
      </c>
      <c r="Q2841" s="62">
        <f t="shared" si="765"/>
        <v>434.47772717634001</v>
      </c>
      <c r="R2841" s="89">
        <f t="shared" si="760"/>
        <v>-99.499446722520162</v>
      </c>
      <c r="S2841" s="74">
        <f t="shared" si="761"/>
        <v>-434.47772717634001</v>
      </c>
      <c r="T2841" s="91">
        <f t="shared" si="755"/>
        <v>0.10172885707685686</v>
      </c>
      <c r="U2841" s="92">
        <f t="shared" si="756"/>
        <v>1.4017288570768567</v>
      </c>
    </row>
    <row r="2842" spans="1:21">
      <c r="A2842" s="80">
        <v>39350</v>
      </c>
      <c r="B2842" s="81">
        <v>2.032E-3</v>
      </c>
      <c r="C2842" s="82">
        <v>3.7292197068250852E-3</v>
      </c>
      <c r="D2842" s="88">
        <f t="shared" si="757"/>
        <v>1.4967538847407309</v>
      </c>
      <c r="E2842" s="89">
        <f t="shared" si="762"/>
        <v>14935.077694814614</v>
      </c>
      <c r="F2842" s="126">
        <f t="shared" si="763"/>
        <v>593169.5818358172</v>
      </c>
      <c r="G2842" s="62">
        <f t="shared" si="764"/>
        <v>3.9716538069417801E-2</v>
      </c>
      <c r="H2842" s="88">
        <f t="shared" si="749"/>
        <v>40.64</v>
      </c>
      <c r="I2842" s="62">
        <f t="shared" si="758"/>
        <v>406.40000000000003</v>
      </c>
      <c r="J2842" s="89">
        <f t="shared" si="750"/>
        <v>73.151999999999987</v>
      </c>
      <c r="K2842" s="62">
        <f t="shared" si="759"/>
        <v>1609.3439999999996</v>
      </c>
      <c r="L2842" s="90">
        <f t="shared" si="751"/>
        <v>74.5843941365017</v>
      </c>
      <c r="M2842" s="73">
        <f>0</f>
        <v>0</v>
      </c>
      <c r="N2842" s="89">
        <f t="shared" si="752"/>
        <v>0</v>
      </c>
      <c r="O2842" s="89">
        <f t="shared" si="753"/>
        <v>0</v>
      </c>
      <c r="P2842" s="89">
        <f t="shared" si="754"/>
        <v>0</v>
      </c>
      <c r="Q2842" s="62">
        <f t="shared" si="765"/>
        <v>0</v>
      </c>
      <c r="R2842" s="89">
        <f t="shared" si="760"/>
        <v>39.207605863498287</v>
      </c>
      <c r="S2842" s="74">
        <f t="shared" si="761"/>
        <v>2015.7439999999997</v>
      </c>
      <c r="T2842" s="91">
        <f t="shared" si="755"/>
        <v>9.6753884740730989E-2</v>
      </c>
      <c r="U2842" s="92">
        <f t="shared" si="756"/>
        <v>1.3967538847407308</v>
      </c>
    </row>
    <row r="2843" spans="1:21">
      <c r="A2843" s="80">
        <v>39351</v>
      </c>
      <c r="B2843" s="81">
        <v>1.1684E-2</v>
      </c>
      <c r="C2843" s="82">
        <v>4.0915540474709368E-3</v>
      </c>
      <c r="D2843" s="88">
        <f t="shared" si="757"/>
        <v>1.4987142650339056</v>
      </c>
      <c r="E2843" s="89">
        <f t="shared" si="762"/>
        <v>14974.285300678112</v>
      </c>
      <c r="F2843" s="126">
        <f t="shared" si="763"/>
        <v>595185.32583581714</v>
      </c>
      <c r="G2843" s="62">
        <f t="shared" si="764"/>
        <v>3.9747160808326798E-2</v>
      </c>
      <c r="H2843" s="88">
        <f t="shared" si="749"/>
        <v>233.68</v>
      </c>
      <c r="I2843" s="62">
        <f t="shared" si="758"/>
        <v>2336.8000000000002</v>
      </c>
      <c r="J2843" s="89">
        <f t="shared" si="750"/>
        <v>420.62400000000002</v>
      </c>
      <c r="K2843" s="62">
        <f t="shared" si="759"/>
        <v>9253.7279999999992</v>
      </c>
      <c r="L2843" s="90">
        <f t="shared" si="751"/>
        <v>81.831080949418734</v>
      </c>
      <c r="M2843" s="73">
        <f>0</f>
        <v>0</v>
      </c>
      <c r="N2843" s="89">
        <f t="shared" si="752"/>
        <v>0</v>
      </c>
      <c r="O2843" s="89">
        <f t="shared" si="753"/>
        <v>0</v>
      </c>
      <c r="P2843" s="89">
        <f t="shared" si="754"/>
        <v>0</v>
      </c>
      <c r="Q2843" s="62">
        <f t="shared" si="765"/>
        <v>0</v>
      </c>
      <c r="R2843" s="89">
        <f t="shared" si="760"/>
        <v>572.47291905058137</v>
      </c>
      <c r="S2843" s="74">
        <f t="shared" si="761"/>
        <v>11590.527999999998</v>
      </c>
      <c r="T2843" s="91">
        <f t="shared" si="755"/>
        <v>9.8714265033905679E-2</v>
      </c>
      <c r="U2843" s="92">
        <f t="shared" si="756"/>
        <v>1.3987142650339055</v>
      </c>
    </row>
    <row r="2844" spans="1:21">
      <c r="A2844" s="80">
        <v>39352</v>
      </c>
      <c r="B2844" s="81">
        <v>0</v>
      </c>
      <c r="C2844" s="82">
        <v>4.5677599640909748E-3</v>
      </c>
      <c r="D2844" s="88">
        <f t="shared" si="757"/>
        <v>1.5273379109864347</v>
      </c>
      <c r="E2844" s="89">
        <f t="shared" si="762"/>
        <v>15546.758219728694</v>
      </c>
      <c r="F2844" s="126">
        <f t="shared" si="763"/>
        <v>606775.85383581719</v>
      </c>
      <c r="G2844" s="62">
        <f t="shared" si="764"/>
        <v>3.902909180550735E-2</v>
      </c>
      <c r="H2844" s="88">
        <f t="shared" si="749"/>
        <v>0</v>
      </c>
      <c r="I2844" s="62">
        <f t="shared" si="758"/>
        <v>0</v>
      </c>
      <c r="J2844" s="89">
        <f t="shared" si="750"/>
        <v>0</v>
      </c>
      <c r="K2844" s="62">
        <f t="shared" si="759"/>
        <v>0</v>
      </c>
      <c r="L2844" s="90">
        <f t="shared" si="751"/>
        <v>91.355199281819495</v>
      </c>
      <c r="M2844" s="73">
        <f>0</f>
        <v>0</v>
      </c>
      <c r="N2844" s="89">
        <f t="shared" si="752"/>
        <v>691.94443838584971</v>
      </c>
      <c r="O2844" s="89">
        <f t="shared" si="753"/>
        <v>546.75821972869358</v>
      </c>
      <c r="P2844" s="89">
        <f t="shared" si="754"/>
        <v>546.75821972869358</v>
      </c>
      <c r="Q2844" s="62">
        <f t="shared" si="765"/>
        <v>21339.476753206942</v>
      </c>
      <c r="R2844" s="89">
        <f t="shared" si="760"/>
        <v>-638.1134190105131</v>
      </c>
      <c r="S2844" s="74">
        <f t="shared" si="761"/>
        <v>-21339.476753206942</v>
      </c>
      <c r="T2844" s="91">
        <f t="shared" si="755"/>
        <v>0.12733791098643477</v>
      </c>
      <c r="U2844" s="92">
        <f t="shared" si="756"/>
        <v>1.4273379109864346</v>
      </c>
    </row>
    <row r="2845" spans="1:21">
      <c r="A2845" s="80">
        <v>39353</v>
      </c>
      <c r="B2845" s="81">
        <v>0</v>
      </c>
      <c r="C2845" s="82">
        <v>4.6312639403839643E-3</v>
      </c>
      <c r="D2845" s="88">
        <f t="shared" si="757"/>
        <v>1.495432240035909</v>
      </c>
      <c r="E2845" s="89">
        <f t="shared" si="762"/>
        <v>14908.644800718181</v>
      </c>
      <c r="F2845" s="126">
        <f t="shared" si="763"/>
        <v>585436.37708261027</v>
      </c>
      <c r="G2845" s="62">
        <f t="shared" si="764"/>
        <v>3.9268249053355173E-2</v>
      </c>
      <c r="H2845" s="88">
        <f t="shared" si="749"/>
        <v>0</v>
      </c>
      <c r="I2845" s="62">
        <f t="shared" si="758"/>
        <v>0</v>
      </c>
      <c r="J2845" s="89">
        <f t="shared" si="750"/>
        <v>0</v>
      </c>
      <c r="K2845" s="62">
        <f t="shared" si="759"/>
        <v>0</v>
      </c>
      <c r="L2845" s="90">
        <f t="shared" si="751"/>
        <v>92.62527880767928</v>
      </c>
      <c r="M2845" s="73">
        <f>0</f>
        <v>0</v>
      </c>
      <c r="N2845" s="89">
        <f t="shared" si="752"/>
        <v>0</v>
      </c>
      <c r="O2845" s="89">
        <f t="shared" si="753"/>
        <v>0</v>
      </c>
      <c r="P2845" s="89">
        <f t="shared" si="754"/>
        <v>0</v>
      </c>
      <c r="Q2845" s="62">
        <f t="shared" si="765"/>
        <v>0</v>
      </c>
      <c r="R2845" s="89">
        <f t="shared" si="760"/>
        <v>-92.62527880767928</v>
      </c>
      <c r="S2845" s="74">
        <f t="shared" si="761"/>
        <v>0</v>
      </c>
      <c r="T2845" s="91">
        <f t="shared" si="755"/>
        <v>9.5432240035909111E-2</v>
      </c>
      <c r="U2845" s="92">
        <f t="shared" si="756"/>
        <v>1.3954322400359089</v>
      </c>
    </row>
    <row r="2846" spans="1:21">
      <c r="A2846" s="80">
        <v>39354</v>
      </c>
      <c r="B2846" s="81">
        <v>0</v>
      </c>
      <c r="C2846" s="82">
        <v>4.0985190376171274E-3</v>
      </c>
      <c r="D2846" s="88">
        <f t="shared" si="757"/>
        <v>1.490800976095525</v>
      </c>
      <c r="E2846" s="89">
        <f t="shared" si="762"/>
        <v>14816.019521910501</v>
      </c>
      <c r="F2846" s="126">
        <f t="shared" si="763"/>
        <v>585436.37708261027</v>
      </c>
      <c r="G2846" s="62">
        <f t="shared" si="764"/>
        <v>3.9513742285290886E-2</v>
      </c>
      <c r="H2846" s="88">
        <f t="shared" si="749"/>
        <v>0</v>
      </c>
      <c r="I2846" s="62">
        <f t="shared" si="758"/>
        <v>0</v>
      </c>
      <c r="J2846" s="89">
        <f t="shared" si="750"/>
        <v>0</v>
      </c>
      <c r="K2846" s="62">
        <f t="shared" si="759"/>
        <v>0</v>
      </c>
      <c r="L2846" s="90">
        <f t="shared" si="751"/>
        <v>81.97038075234255</v>
      </c>
      <c r="M2846" s="73">
        <f>0</f>
        <v>0</v>
      </c>
      <c r="N2846" s="89">
        <f t="shared" si="752"/>
        <v>0</v>
      </c>
      <c r="O2846" s="89">
        <f t="shared" si="753"/>
        <v>0</v>
      </c>
      <c r="P2846" s="89">
        <f t="shared" si="754"/>
        <v>0</v>
      </c>
      <c r="Q2846" s="62">
        <f t="shared" si="765"/>
        <v>0</v>
      </c>
      <c r="R2846" s="89">
        <f t="shared" si="760"/>
        <v>-81.97038075234255</v>
      </c>
      <c r="S2846" s="74">
        <f t="shared" si="761"/>
        <v>0</v>
      </c>
      <c r="T2846" s="91">
        <f t="shared" si="755"/>
        <v>9.0800976095525066E-2</v>
      </c>
      <c r="U2846" s="92">
        <f t="shared" si="756"/>
        <v>1.3908009760955249</v>
      </c>
    </row>
    <row r="2847" spans="1:21">
      <c r="A2847" s="80">
        <v>39355</v>
      </c>
      <c r="B2847" s="81">
        <v>1.524E-3</v>
      </c>
      <c r="C2847" s="82">
        <v>3.7925668448802559E-3</v>
      </c>
      <c r="D2847" s="88">
        <f t="shared" si="757"/>
        <v>1.4867024570579079</v>
      </c>
      <c r="E2847" s="89">
        <f t="shared" si="762"/>
        <v>14734.049141158159</v>
      </c>
      <c r="F2847" s="126">
        <f t="shared" si="763"/>
        <v>585436.37708261027</v>
      </c>
      <c r="G2847" s="62">
        <f t="shared" si="764"/>
        <v>3.9733570281590122E-2</v>
      </c>
      <c r="H2847" s="88">
        <f t="shared" si="749"/>
        <v>30.48</v>
      </c>
      <c r="I2847" s="62">
        <f t="shared" si="758"/>
        <v>304.8</v>
      </c>
      <c r="J2847" s="89">
        <f t="shared" si="750"/>
        <v>54.863999999999997</v>
      </c>
      <c r="K2847" s="62">
        <f t="shared" si="759"/>
        <v>1207.008</v>
      </c>
      <c r="L2847" s="90">
        <f t="shared" si="751"/>
        <v>75.851336897605123</v>
      </c>
      <c r="M2847" s="73">
        <f>0</f>
        <v>0</v>
      </c>
      <c r="N2847" s="89">
        <f t="shared" si="752"/>
        <v>0</v>
      </c>
      <c r="O2847" s="89">
        <f t="shared" si="753"/>
        <v>0</v>
      </c>
      <c r="P2847" s="89">
        <f t="shared" si="754"/>
        <v>0</v>
      </c>
      <c r="Q2847" s="62">
        <f t="shared" si="765"/>
        <v>0</v>
      </c>
      <c r="R2847" s="89">
        <f t="shared" si="760"/>
        <v>9.4926631023948715</v>
      </c>
      <c r="S2847" s="74">
        <f t="shared" si="761"/>
        <v>1511.808</v>
      </c>
      <c r="T2847" s="91">
        <f t="shared" si="755"/>
        <v>8.6702457057908022E-2</v>
      </c>
      <c r="U2847" s="92">
        <f t="shared" si="756"/>
        <v>1.3867024570579078</v>
      </c>
    </row>
    <row r="2848" spans="1:21">
      <c r="A2848" s="80">
        <v>39356</v>
      </c>
      <c r="B2848" s="81">
        <v>1.7780000000000001E-3</v>
      </c>
      <c r="C2848" s="82">
        <v>3.4281840471738646E-3</v>
      </c>
      <c r="D2848" s="88">
        <f t="shared" si="757"/>
        <v>1.4871770902130277</v>
      </c>
      <c r="E2848" s="89">
        <f t="shared" si="762"/>
        <v>14743.541804260554</v>
      </c>
      <c r="F2848" s="126">
        <f t="shared" si="763"/>
        <v>586948.18508261023</v>
      </c>
      <c r="G2848" s="62">
        <f t="shared" si="764"/>
        <v>3.9810528085795188E-2</v>
      </c>
      <c r="H2848" s="88">
        <f t="shared" si="749"/>
        <v>35.56</v>
      </c>
      <c r="I2848" s="62">
        <f t="shared" si="758"/>
        <v>355.6</v>
      </c>
      <c r="J2848" s="89">
        <f t="shared" si="750"/>
        <v>64.007999999999996</v>
      </c>
      <c r="K2848" s="62">
        <f t="shared" si="759"/>
        <v>1408.1759999999997</v>
      </c>
      <c r="L2848" s="90">
        <f t="shared" si="751"/>
        <v>68.563680943477294</v>
      </c>
      <c r="M2848" s="73">
        <f>0</f>
        <v>0</v>
      </c>
      <c r="N2848" s="89">
        <f t="shared" si="752"/>
        <v>0</v>
      </c>
      <c r="O2848" s="89">
        <f t="shared" si="753"/>
        <v>0</v>
      </c>
      <c r="P2848" s="89">
        <f t="shared" si="754"/>
        <v>0</v>
      </c>
      <c r="Q2848" s="62">
        <f t="shared" si="765"/>
        <v>0</v>
      </c>
      <c r="R2848" s="89">
        <f t="shared" si="760"/>
        <v>31.004319056522704</v>
      </c>
      <c r="S2848" s="74">
        <f t="shared" si="761"/>
        <v>1763.7759999999998</v>
      </c>
      <c r="T2848" s="91">
        <f t="shared" si="755"/>
        <v>8.7177090213027775E-2</v>
      </c>
      <c r="U2848" s="92">
        <f t="shared" si="756"/>
        <v>1.3871770902130276</v>
      </c>
    </row>
    <row r="2849" spans="1:21">
      <c r="A2849" s="80">
        <v>39357</v>
      </c>
      <c r="B2849" s="81">
        <v>2.794E-2</v>
      </c>
      <c r="C2849" s="82">
        <v>2.0171361262805807E-3</v>
      </c>
      <c r="D2849" s="88">
        <f t="shared" si="757"/>
        <v>1.4887273061658539</v>
      </c>
      <c r="E2849" s="89">
        <f t="shared" si="762"/>
        <v>14774.546123317077</v>
      </c>
      <c r="F2849" s="126">
        <f t="shared" si="763"/>
        <v>588711.96108261019</v>
      </c>
      <c r="G2849" s="62">
        <f t="shared" si="764"/>
        <v>3.9846365239843771E-2</v>
      </c>
      <c r="H2849" s="88">
        <f t="shared" si="749"/>
        <v>558.79999999999995</v>
      </c>
      <c r="I2849" s="62">
        <f t="shared" si="758"/>
        <v>5588</v>
      </c>
      <c r="J2849" s="89">
        <f t="shared" si="750"/>
        <v>1005.84</v>
      </c>
      <c r="K2849" s="62">
        <f t="shared" si="759"/>
        <v>22128.48</v>
      </c>
      <c r="L2849" s="90">
        <f t="shared" si="751"/>
        <v>40.342722525611613</v>
      </c>
      <c r="M2849" s="73">
        <f>0</f>
        <v>0</v>
      </c>
      <c r="N2849" s="89">
        <f t="shared" si="752"/>
        <v>0</v>
      </c>
      <c r="O2849" s="89">
        <f t="shared" si="753"/>
        <v>0</v>
      </c>
      <c r="P2849" s="89">
        <f t="shared" si="754"/>
        <v>0</v>
      </c>
      <c r="Q2849" s="62">
        <f t="shared" si="765"/>
        <v>0</v>
      </c>
      <c r="R2849" s="89">
        <f t="shared" si="760"/>
        <v>1524.2972774743882</v>
      </c>
      <c r="S2849" s="74">
        <f t="shared" si="761"/>
        <v>27716.48</v>
      </c>
      <c r="T2849" s="91">
        <f t="shared" si="755"/>
        <v>8.8727306165854003E-2</v>
      </c>
      <c r="U2849" s="92">
        <f t="shared" si="756"/>
        <v>1.3887273061658538</v>
      </c>
    </row>
    <row r="2850" spans="1:21">
      <c r="A2850" s="80">
        <v>39358</v>
      </c>
      <c r="B2850" s="81">
        <v>7.6199999999999998E-4</v>
      </c>
      <c r="C2850" s="82">
        <v>3.1435065759802538E-3</v>
      </c>
      <c r="D2850" s="88">
        <f t="shared" si="757"/>
        <v>1.5649421700395734</v>
      </c>
      <c r="E2850" s="89">
        <f t="shared" si="762"/>
        <v>16298.843400791466</v>
      </c>
      <c r="F2850" s="126">
        <f t="shared" si="763"/>
        <v>616428.44108261017</v>
      </c>
      <c r="G2850" s="62">
        <f t="shared" si="764"/>
        <v>3.7820379392851683E-2</v>
      </c>
      <c r="H2850" s="88">
        <f t="shared" si="749"/>
        <v>15.24</v>
      </c>
      <c r="I2850" s="62">
        <f t="shared" si="758"/>
        <v>152.4</v>
      </c>
      <c r="J2850" s="89">
        <f t="shared" si="750"/>
        <v>27.431999999999999</v>
      </c>
      <c r="K2850" s="62">
        <f t="shared" si="759"/>
        <v>603.50400000000002</v>
      </c>
      <c r="L2850" s="90">
        <f t="shared" si="751"/>
        <v>62.870131519605074</v>
      </c>
      <c r="M2850" s="73">
        <f>0</f>
        <v>0</v>
      </c>
      <c r="N2850" s="89">
        <f t="shared" si="752"/>
        <v>2533.4563731933426</v>
      </c>
      <c r="O2850" s="89">
        <f t="shared" si="753"/>
        <v>1298.8434007914673</v>
      </c>
      <c r="P2850" s="89">
        <f t="shared" si="754"/>
        <v>1298.8434007914673</v>
      </c>
      <c r="Q2850" s="62">
        <f t="shared" si="765"/>
        <v>49122.750189835002</v>
      </c>
      <c r="R2850" s="89">
        <f t="shared" si="760"/>
        <v>-1319.0415323110724</v>
      </c>
      <c r="S2850" s="74">
        <f t="shared" si="761"/>
        <v>-48366.846189835</v>
      </c>
      <c r="T2850" s="91">
        <f t="shared" si="755"/>
        <v>0.16494217003957345</v>
      </c>
      <c r="U2850" s="92">
        <f t="shared" si="756"/>
        <v>1.4649421700395733</v>
      </c>
    </row>
    <row r="2851" spans="1:21">
      <c r="A2851" s="80">
        <v>39359</v>
      </c>
      <c r="B2851" s="81">
        <v>5.842E-3</v>
      </c>
      <c r="C2851" s="82">
        <v>2.7856238080271102E-3</v>
      </c>
      <c r="D2851" s="88">
        <f t="shared" si="757"/>
        <v>1.4989900934240197</v>
      </c>
      <c r="E2851" s="89">
        <f t="shared" si="762"/>
        <v>14979.801868480394</v>
      </c>
      <c r="F2851" s="126">
        <f t="shared" si="763"/>
        <v>568061.59489277517</v>
      </c>
      <c r="G2851" s="62">
        <f t="shared" si="764"/>
        <v>3.7921836342045122E-2</v>
      </c>
      <c r="H2851" s="88">
        <f t="shared" si="749"/>
        <v>116.84</v>
      </c>
      <c r="I2851" s="62">
        <f t="shared" si="758"/>
        <v>1168.4000000000001</v>
      </c>
      <c r="J2851" s="89">
        <f t="shared" si="750"/>
        <v>210.31200000000001</v>
      </c>
      <c r="K2851" s="62">
        <f t="shared" si="759"/>
        <v>4626.8639999999996</v>
      </c>
      <c r="L2851" s="90">
        <f t="shared" si="751"/>
        <v>55.712476160542202</v>
      </c>
      <c r="M2851" s="73">
        <f>0</f>
        <v>0</v>
      </c>
      <c r="N2851" s="89">
        <f t="shared" si="752"/>
        <v>0</v>
      </c>
      <c r="O2851" s="89">
        <f t="shared" si="753"/>
        <v>0</v>
      </c>
      <c r="P2851" s="89">
        <f t="shared" si="754"/>
        <v>0</v>
      </c>
      <c r="Q2851" s="62">
        <f t="shared" si="765"/>
        <v>0</v>
      </c>
      <c r="R2851" s="89">
        <f t="shared" si="760"/>
        <v>271.43952383945782</v>
      </c>
      <c r="S2851" s="74">
        <f t="shared" si="761"/>
        <v>5795.2639999999992</v>
      </c>
      <c r="T2851" s="91">
        <f t="shared" si="755"/>
        <v>9.8990093424019765E-2</v>
      </c>
      <c r="U2851" s="92">
        <f t="shared" si="756"/>
        <v>1.3989900934240196</v>
      </c>
    </row>
    <row r="2852" spans="1:21">
      <c r="A2852" s="80">
        <v>39360</v>
      </c>
      <c r="B2852" s="81">
        <v>1.651E-2</v>
      </c>
      <c r="C2852" s="82">
        <v>2.5129635738414509E-3</v>
      </c>
      <c r="D2852" s="88">
        <f t="shared" si="757"/>
        <v>1.5125620696159925</v>
      </c>
      <c r="E2852" s="89">
        <f t="shared" si="762"/>
        <v>15251.241392319851</v>
      </c>
      <c r="F2852" s="126">
        <f t="shared" si="763"/>
        <v>573856.85889277514</v>
      </c>
      <c r="G2852" s="62">
        <f t="shared" si="764"/>
        <v>3.7626895026509469E-2</v>
      </c>
      <c r="H2852" s="88">
        <f t="shared" si="749"/>
        <v>330.2</v>
      </c>
      <c r="I2852" s="62">
        <f t="shared" si="758"/>
        <v>3302</v>
      </c>
      <c r="J2852" s="89">
        <f t="shared" si="750"/>
        <v>594.36</v>
      </c>
      <c r="K2852" s="62">
        <f t="shared" si="759"/>
        <v>13075.92</v>
      </c>
      <c r="L2852" s="90">
        <f t="shared" si="751"/>
        <v>50.259271476829021</v>
      </c>
      <c r="M2852" s="73">
        <f>0</f>
        <v>0</v>
      </c>
      <c r="N2852" s="89">
        <f t="shared" si="752"/>
        <v>215.53362292488782</v>
      </c>
      <c r="O2852" s="89">
        <f t="shared" si="753"/>
        <v>251.24139231984975</v>
      </c>
      <c r="P2852" s="89">
        <f t="shared" si="754"/>
        <v>215.53362292488782</v>
      </c>
      <c r="Q2852" s="62">
        <f t="shared" si="765"/>
        <v>8109.861004478028</v>
      </c>
      <c r="R2852" s="89">
        <f t="shared" si="760"/>
        <v>658.76710559828314</v>
      </c>
      <c r="S2852" s="74">
        <f t="shared" si="761"/>
        <v>8268.058995521973</v>
      </c>
      <c r="T2852" s="91">
        <f t="shared" si="755"/>
        <v>0.11256206961599258</v>
      </c>
      <c r="U2852" s="92">
        <f t="shared" si="756"/>
        <v>1.4125620696159924</v>
      </c>
    </row>
    <row r="2853" spans="1:21">
      <c r="A2853" s="80">
        <v>39361</v>
      </c>
      <c r="B2853" s="81">
        <v>9.1439999999999994E-3</v>
      </c>
      <c r="C2853" s="82">
        <v>2.6999097916050336E-3</v>
      </c>
      <c r="D2853" s="88">
        <f t="shared" si="757"/>
        <v>1.5455004248959068</v>
      </c>
      <c r="E2853" s="89">
        <f t="shared" si="762"/>
        <v>15910.008497918134</v>
      </c>
      <c r="F2853" s="126">
        <f t="shared" si="763"/>
        <v>582124.91788829712</v>
      </c>
      <c r="G2853" s="62">
        <f t="shared" si="764"/>
        <v>3.6588598803355112E-2</v>
      </c>
      <c r="H2853" s="88">
        <f t="shared" si="749"/>
        <v>182.88</v>
      </c>
      <c r="I2853" s="62">
        <f t="shared" si="758"/>
        <v>1828.8</v>
      </c>
      <c r="J2853" s="89">
        <f t="shared" si="750"/>
        <v>329.18399999999991</v>
      </c>
      <c r="K2853" s="62">
        <f t="shared" si="759"/>
        <v>7242.047999999997</v>
      </c>
      <c r="L2853" s="90">
        <f t="shared" si="751"/>
        <v>53.99819583210067</v>
      </c>
      <c r="M2853" s="73">
        <f>0</f>
        <v>0</v>
      </c>
      <c r="N2853" s="89">
        <f t="shared" si="752"/>
        <v>1485.7523084025713</v>
      </c>
      <c r="O2853" s="89">
        <f t="shared" si="753"/>
        <v>910.0084979181355</v>
      </c>
      <c r="P2853" s="89">
        <f t="shared" si="754"/>
        <v>910.0084979181355</v>
      </c>
      <c r="Q2853" s="62">
        <f t="shared" si="765"/>
        <v>33295.935837970472</v>
      </c>
      <c r="R2853" s="89">
        <f t="shared" si="760"/>
        <v>-451.94269375023634</v>
      </c>
      <c r="S2853" s="74">
        <f t="shared" si="761"/>
        <v>-24225.087837970474</v>
      </c>
      <c r="T2853" s="91">
        <f t="shared" si="755"/>
        <v>0.14550042489590687</v>
      </c>
      <c r="U2853" s="92">
        <f t="shared" si="756"/>
        <v>1.4455004248959067</v>
      </c>
    </row>
    <row r="2854" spans="1:21">
      <c r="A2854" s="80">
        <v>39362</v>
      </c>
      <c r="B2854" s="81">
        <v>3.3019999999999998E-3</v>
      </c>
      <c r="C2854" s="82">
        <v>2.732719002648442E-3</v>
      </c>
      <c r="D2854" s="88">
        <f t="shared" si="757"/>
        <v>1.522903290208395</v>
      </c>
      <c r="E2854" s="89">
        <f t="shared" si="762"/>
        <v>15458.065804167898</v>
      </c>
      <c r="F2854" s="126">
        <f t="shared" si="763"/>
        <v>557899.83005032665</v>
      </c>
      <c r="G2854" s="62">
        <f t="shared" si="764"/>
        <v>3.6091179654565986E-2</v>
      </c>
      <c r="H2854" s="88">
        <f t="shared" si="749"/>
        <v>66.039999999999992</v>
      </c>
      <c r="I2854" s="62">
        <f t="shared" si="758"/>
        <v>660.4</v>
      </c>
      <c r="J2854" s="89">
        <f t="shared" si="750"/>
        <v>118.87199999999999</v>
      </c>
      <c r="K2854" s="62">
        <f t="shared" si="759"/>
        <v>2615.1839999999997</v>
      </c>
      <c r="L2854" s="90">
        <f t="shared" si="751"/>
        <v>54.65438005296884</v>
      </c>
      <c r="M2854" s="73">
        <f>0</f>
        <v>0</v>
      </c>
      <c r="N2854" s="89">
        <f t="shared" si="752"/>
        <v>530.60342556619855</v>
      </c>
      <c r="O2854" s="89">
        <f t="shared" si="753"/>
        <v>458.06580416789978</v>
      </c>
      <c r="P2854" s="89">
        <f t="shared" si="754"/>
        <v>458.06580416789978</v>
      </c>
      <c r="Q2854" s="62">
        <f t="shared" si="765"/>
        <v>16532.13523183691</v>
      </c>
      <c r="R2854" s="89">
        <f t="shared" si="760"/>
        <v>-327.80818422086861</v>
      </c>
      <c r="S2854" s="74">
        <f t="shared" si="761"/>
        <v>-13256.551231836911</v>
      </c>
      <c r="T2854" s="91">
        <f t="shared" si="755"/>
        <v>0.12290329020839508</v>
      </c>
      <c r="U2854" s="92">
        <f t="shared" si="756"/>
        <v>1.4229032902083949</v>
      </c>
    </row>
    <row r="2855" spans="1:21">
      <c r="A2855" s="80">
        <v>39363</v>
      </c>
      <c r="B2855" s="81">
        <v>0</v>
      </c>
      <c r="C2855" s="82">
        <v>3.4470170777015463E-3</v>
      </c>
      <c r="D2855" s="88">
        <f t="shared" si="757"/>
        <v>1.5065128809973514</v>
      </c>
      <c r="E2855" s="89">
        <f t="shared" si="762"/>
        <v>15130.25761994703</v>
      </c>
      <c r="F2855" s="126">
        <f t="shared" si="763"/>
        <v>544643.27881848975</v>
      </c>
      <c r="G2855" s="62">
        <f t="shared" si="764"/>
        <v>3.5996960031959888E-2</v>
      </c>
      <c r="H2855" s="88">
        <f t="shared" si="749"/>
        <v>0</v>
      </c>
      <c r="I2855" s="62">
        <f t="shared" si="758"/>
        <v>0</v>
      </c>
      <c r="J2855" s="89">
        <f t="shared" si="750"/>
        <v>0</v>
      </c>
      <c r="K2855" s="62">
        <f t="shared" si="759"/>
        <v>0</v>
      </c>
      <c r="L2855" s="90">
        <f t="shared" si="751"/>
        <v>68.940341554030923</v>
      </c>
      <c r="M2855" s="73">
        <f>0</f>
        <v>0</v>
      </c>
      <c r="N2855" s="89">
        <f t="shared" si="752"/>
        <v>80.46054123634616</v>
      </c>
      <c r="O2855" s="89">
        <f t="shared" si="753"/>
        <v>130.25761994702734</v>
      </c>
      <c r="P2855" s="89">
        <f t="shared" si="754"/>
        <v>80.46054123634616</v>
      </c>
      <c r="Q2855" s="62">
        <f t="shared" si="765"/>
        <v>2896.3348870346135</v>
      </c>
      <c r="R2855" s="89">
        <f t="shared" si="760"/>
        <v>-149.40088279037707</v>
      </c>
      <c r="S2855" s="74">
        <f t="shared" si="761"/>
        <v>-2896.3348870346135</v>
      </c>
      <c r="T2855" s="91">
        <f t="shared" si="755"/>
        <v>0.10651288099735146</v>
      </c>
      <c r="U2855" s="92">
        <f t="shared" si="756"/>
        <v>1.4065128809973513</v>
      </c>
    </row>
    <row r="2856" spans="1:21">
      <c r="A2856" s="80">
        <v>39364</v>
      </c>
      <c r="B2856" s="81">
        <v>0</v>
      </c>
      <c r="C2856" s="82">
        <v>3.7330526843644888E-3</v>
      </c>
      <c r="D2856" s="88">
        <f t="shared" si="757"/>
        <v>1.4990428368578326</v>
      </c>
      <c r="E2856" s="89">
        <f t="shared" si="762"/>
        <v>14980.856737156653</v>
      </c>
      <c r="F2856" s="126">
        <f t="shared" si="763"/>
        <v>541746.94393145514</v>
      </c>
      <c r="G2856" s="62">
        <f t="shared" si="764"/>
        <v>3.6162614290795092E-2</v>
      </c>
      <c r="H2856" s="88">
        <f t="shared" si="749"/>
        <v>0</v>
      </c>
      <c r="I2856" s="62">
        <f t="shared" si="758"/>
        <v>0</v>
      </c>
      <c r="J2856" s="89">
        <f t="shared" si="750"/>
        <v>0</v>
      </c>
      <c r="K2856" s="62">
        <f t="shared" si="759"/>
        <v>0</v>
      </c>
      <c r="L2856" s="90">
        <f t="shared" si="751"/>
        <v>74.66105368728978</v>
      </c>
      <c r="M2856" s="73">
        <f>0</f>
        <v>0</v>
      </c>
      <c r="N2856" s="89">
        <f t="shared" si="752"/>
        <v>0</v>
      </c>
      <c r="O2856" s="89">
        <f t="shared" si="753"/>
        <v>0</v>
      </c>
      <c r="P2856" s="89">
        <f t="shared" si="754"/>
        <v>0</v>
      </c>
      <c r="Q2856" s="62">
        <f t="shared" si="765"/>
        <v>0</v>
      </c>
      <c r="R2856" s="89">
        <f t="shared" si="760"/>
        <v>-74.66105368728978</v>
      </c>
      <c r="S2856" s="74">
        <f t="shared" si="761"/>
        <v>0</v>
      </c>
      <c r="T2856" s="91">
        <f t="shared" si="755"/>
        <v>9.9042836857832661E-2</v>
      </c>
      <c r="U2856" s="92">
        <f t="shared" si="756"/>
        <v>1.3990428368578325</v>
      </c>
    </row>
    <row r="2857" spans="1:21">
      <c r="A2857" s="80">
        <v>39365</v>
      </c>
      <c r="B2857" s="81">
        <v>0</v>
      </c>
      <c r="C2857" s="82">
        <v>3.8056273659417311E-3</v>
      </c>
      <c r="D2857" s="88">
        <f t="shared" si="757"/>
        <v>1.4953097841734682</v>
      </c>
      <c r="E2857" s="89">
        <f t="shared" si="762"/>
        <v>14906.195683469363</v>
      </c>
      <c r="F2857" s="126">
        <f t="shared" si="763"/>
        <v>541746.94393145514</v>
      </c>
      <c r="G2857" s="62">
        <f t="shared" si="764"/>
        <v>3.6343742926455765E-2</v>
      </c>
      <c r="H2857" s="88">
        <f t="shared" si="749"/>
        <v>0</v>
      </c>
      <c r="I2857" s="62">
        <f t="shared" si="758"/>
        <v>0</v>
      </c>
      <c r="J2857" s="89">
        <f t="shared" si="750"/>
        <v>0</v>
      </c>
      <c r="K2857" s="62">
        <f t="shared" si="759"/>
        <v>0</v>
      </c>
      <c r="L2857" s="90">
        <f t="shared" si="751"/>
        <v>76.112547318834629</v>
      </c>
      <c r="M2857" s="73">
        <f>0</f>
        <v>0</v>
      </c>
      <c r="N2857" s="89">
        <f t="shared" si="752"/>
        <v>0</v>
      </c>
      <c r="O2857" s="89">
        <f t="shared" si="753"/>
        <v>0</v>
      </c>
      <c r="P2857" s="89">
        <f t="shared" si="754"/>
        <v>0</v>
      </c>
      <c r="Q2857" s="62">
        <f t="shared" si="765"/>
        <v>0</v>
      </c>
      <c r="R2857" s="89">
        <f t="shared" si="760"/>
        <v>-76.112547318834629</v>
      </c>
      <c r="S2857" s="74">
        <f t="shared" si="761"/>
        <v>0</v>
      </c>
      <c r="T2857" s="91">
        <f t="shared" si="755"/>
        <v>9.5309784173468248E-2</v>
      </c>
      <c r="U2857" s="92">
        <f t="shared" si="756"/>
        <v>1.3953097841734681</v>
      </c>
    </row>
    <row r="2858" spans="1:21">
      <c r="A2858" s="80">
        <v>39366</v>
      </c>
      <c r="B2858" s="81">
        <v>0</v>
      </c>
      <c r="C2858" s="82">
        <v>4.0153410979866791E-3</v>
      </c>
      <c r="D2858" s="88">
        <f t="shared" si="757"/>
        <v>1.4915041568075262</v>
      </c>
      <c r="E2858" s="89">
        <f t="shared" si="762"/>
        <v>14830.083136150528</v>
      </c>
      <c r="F2858" s="126">
        <f t="shared" si="763"/>
        <v>541746.94393145514</v>
      </c>
      <c r="G2858" s="62">
        <f t="shared" si="764"/>
        <v>3.6530270191868754E-2</v>
      </c>
      <c r="H2858" s="88">
        <f t="shared" si="749"/>
        <v>0</v>
      </c>
      <c r="I2858" s="62">
        <f t="shared" si="758"/>
        <v>0</v>
      </c>
      <c r="J2858" s="89">
        <f t="shared" si="750"/>
        <v>0</v>
      </c>
      <c r="K2858" s="62">
        <f t="shared" si="759"/>
        <v>0</v>
      </c>
      <c r="L2858" s="90">
        <f t="shared" si="751"/>
        <v>80.306821959733583</v>
      </c>
      <c r="M2858" s="73">
        <f>0</f>
        <v>0</v>
      </c>
      <c r="N2858" s="89">
        <f t="shared" si="752"/>
        <v>0</v>
      </c>
      <c r="O2858" s="89">
        <f t="shared" si="753"/>
        <v>0</v>
      </c>
      <c r="P2858" s="89">
        <f t="shared" si="754"/>
        <v>0</v>
      </c>
      <c r="Q2858" s="62">
        <f t="shared" si="765"/>
        <v>0</v>
      </c>
      <c r="R2858" s="89">
        <f t="shared" si="760"/>
        <v>-80.306821959733583</v>
      </c>
      <c r="S2858" s="74">
        <f t="shared" si="761"/>
        <v>0</v>
      </c>
      <c r="T2858" s="91">
        <f t="shared" si="755"/>
        <v>9.1504156807526327E-2</v>
      </c>
      <c r="U2858" s="92">
        <f t="shared" si="756"/>
        <v>1.3915041568075261</v>
      </c>
    </row>
    <row r="2859" spans="1:21">
      <c r="A2859" s="80">
        <v>39367</v>
      </c>
      <c r="B2859" s="81">
        <v>0</v>
      </c>
      <c r="C2859" s="82">
        <v>3.8799007749662591E-3</v>
      </c>
      <c r="D2859" s="88">
        <f t="shared" si="757"/>
        <v>1.4874888157095396</v>
      </c>
      <c r="E2859" s="89">
        <f t="shared" si="762"/>
        <v>14749.776314190794</v>
      </c>
      <c r="F2859" s="126">
        <f t="shared" si="763"/>
        <v>541746.94393145514</v>
      </c>
      <c r="G2859" s="62">
        <f t="shared" si="764"/>
        <v>3.6729163371124425E-2</v>
      </c>
      <c r="H2859" s="88">
        <f t="shared" si="749"/>
        <v>0</v>
      </c>
      <c r="I2859" s="62">
        <f t="shared" si="758"/>
        <v>0</v>
      </c>
      <c r="J2859" s="89">
        <f t="shared" si="750"/>
        <v>0</v>
      </c>
      <c r="K2859" s="62">
        <f t="shared" si="759"/>
        <v>0</v>
      </c>
      <c r="L2859" s="90">
        <f t="shared" si="751"/>
        <v>77.598015499325186</v>
      </c>
      <c r="M2859" s="73">
        <f>0</f>
        <v>0</v>
      </c>
      <c r="N2859" s="89">
        <f t="shared" si="752"/>
        <v>0</v>
      </c>
      <c r="O2859" s="89">
        <f t="shared" si="753"/>
        <v>0</v>
      </c>
      <c r="P2859" s="89">
        <f t="shared" si="754"/>
        <v>0</v>
      </c>
      <c r="Q2859" s="62">
        <f t="shared" si="765"/>
        <v>0</v>
      </c>
      <c r="R2859" s="89">
        <f t="shared" si="760"/>
        <v>-77.598015499325186</v>
      </c>
      <c r="S2859" s="74">
        <f t="shared" si="761"/>
        <v>0</v>
      </c>
      <c r="T2859" s="91">
        <f t="shared" si="755"/>
        <v>8.7488815709539702E-2</v>
      </c>
      <c r="U2859" s="92">
        <f t="shared" si="756"/>
        <v>1.3874888157095395</v>
      </c>
    </row>
    <row r="2860" spans="1:21">
      <c r="A2860" s="80">
        <v>39368</v>
      </c>
      <c r="B2860" s="81">
        <v>0</v>
      </c>
      <c r="C2860" s="82">
        <v>3.7482938411491783E-3</v>
      </c>
      <c r="D2860" s="88">
        <f t="shared" si="757"/>
        <v>1.4836089149345735</v>
      </c>
      <c r="E2860" s="89">
        <f t="shared" si="762"/>
        <v>14672.17829869147</v>
      </c>
      <c r="F2860" s="126">
        <f t="shared" si="763"/>
        <v>541746.94393145514</v>
      </c>
      <c r="G2860" s="62">
        <f t="shared" si="764"/>
        <v>3.6923416066976945E-2</v>
      </c>
      <c r="H2860" s="88">
        <f t="shared" si="749"/>
        <v>0</v>
      </c>
      <c r="I2860" s="62">
        <f t="shared" si="758"/>
        <v>0</v>
      </c>
      <c r="J2860" s="89">
        <f t="shared" si="750"/>
        <v>0</v>
      </c>
      <c r="K2860" s="62">
        <f t="shared" si="759"/>
        <v>0</v>
      </c>
      <c r="L2860" s="90">
        <f t="shared" si="751"/>
        <v>74.96587682298356</v>
      </c>
      <c r="M2860" s="73">
        <f>0</f>
        <v>0</v>
      </c>
      <c r="N2860" s="89">
        <f t="shared" si="752"/>
        <v>0</v>
      </c>
      <c r="O2860" s="89">
        <f t="shared" si="753"/>
        <v>0</v>
      </c>
      <c r="P2860" s="89">
        <f t="shared" si="754"/>
        <v>0</v>
      </c>
      <c r="Q2860" s="62">
        <f t="shared" si="765"/>
        <v>0</v>
      </c>
      <c r="R2860" s="89">
        <f t="shared" si="760"/>
        <v>-74.96587682298356</v>
      </c>
      <c r="S2860" s="74">
        <f t="shared" si="761"/>
        <v>0</v>
      </c>
      <c r="T2860" s="91">
        <f t="shared" si="755"/>
        <v>8.3608914934573564E-2</v>
      </c>
      <c r="U2860" s="92">
        <f t="shared" si="756"/>
        <v>1.3836089149345734</v>
      </c>
    </row>
    <row r="2861" spans="1:21">
      <c r="A2861" s="80">
        <v>39369</v>
      </c>
      <c r="B2861" s="81">
        <v>2.5399999999999999E-4</v>
      </c>
      <c r="C2861" s="82">
        <v>3.7260351076020787E-3</v>
      </c>
      <c r="D2861" s="88">
        <f t="shared" si="757"/>
        <v>1.4798606210934242</v>
      </c>
      <c r="E2861" s="89">
        <f t="shared" si="762"/>
        <v>14597.212421868486</v>
      </c>
      <c r="F2861" s="126">
        <f t="shared" si="763"/>
        <v>541746.94393145514</v>
      </c>
      <c r="G2861" s="62">
        <f t="shared" si="764"/>
        <v>3.7113041057061626E-2</v>
      </c>
      <c r="H2861" s="88">
        <f t="shared" si="749"/>
        <v>5.08</v>
      </c>
      <c r="I2861" s="62">
        <f t="shared" si="758"/>
        <v>50.800000000000004</v>
      </c>
      <c r="J2861" s="89">
        <f t="shared" si="750"/>
        <v>9.1439999999999984</v>
      </c>
      <c r="K2861" s="62">
        <f t="shared" si="759"/>
        <v>201.16799999999995</v>
      </c>
      <c r="L2861" s="90">
        <f t="shared" si="751"/>
        <v>74.520702152041579</v>
      </c>
      <c r="M2861" s="73">
        <f>0</f>
        <v>0</v>
      </c>
      <c r="N2861" s="89">
        <f t="shared" si="752"/>
        <v>0</v>
      </c>
      <c r="O2861" s="89">
        <f t="shared" si="753"/>
        <v>0</v>
      </c>
      <c r="P2861" s="89">
        <f t="shared" si="754"/>
        <v>0</v>
      </c>
      <c r="Q2861" s="62">
        <f t="shared" si="765"/>
        <v>0</v>
      </c>
      <c r="R2861" s="89">
        <f t="shared" si="760"/>
        <v>-60.296702152041583</v>
      </c>
      <c r="S2861" s="74">
        <f t="shared" si="761"/>
        <v>251.96799999999996</v>
      </c>
      <c r="T2861" s="91">
        <f t="shared" si="755"/>
        <v>7.9860621093424289E-2</v>
      </c>
      <c r="U2861" s="92">
        <f t="shared" si="756"/>
        <v>1.3798606210934241</v>
      </c>
    </row>
    <row r="2862" spans="1:21">
      <c r="A2862" s="80">
        <v>39370</v>
      </c>
      <c r="B2862" s="81">
        <v>0</v>
      </c>
      <c r="C2862" s="82">
        <v>3.9332172373829381E-3</v>
      </c>
      <c r="D2862" s="88">
        <f t="shared" si="757"/>
        <v>1.4768457859858224</v>
      </c>
      <c r="E2862" s="89">
        <f t="shared" si="762"/>
        <v>14536.915719716444</v>
      </c>
      <c r="F2862" s="126">
        <f t="shared" si="763"/>
        <v>541998.91193145514</v>
      </c>
      <c r="G2862" s="62">
        <f t="shared" si="764"/>
        <v>3.7284312737422082E-2</v>
      </c>
      <c r="H2862" s="88">
        <f t="shared" si="749"/>
        <v>0</v>
      </c>
      <c r="I2862" s="62">
        <f t="shared" si="758"/>
        <v>0</v>
      </c>
      <c r="J2862" s="89">
        <f t="shared" si="750"/>
        <v>0</v>
      </c>
      <c r="K2862" s="62">
        <f t="shared" si="759"/>
        <v>0</v>
      </c>
      <c r="L2862" s="90">
        <f t="shared" si="751"/>
        <v>78.66434474765876</v>
      </c>
      <c r="M2862" s="73">
        <f>0</f>
        <v>0</v>
      </c>
      <c r="N2862" s="89">
        <f t="shared" si="752"/>
        <v>0</v>
      </c>
      <c r="O2862" s="89">
        <f t="shared" si="753"/>
        <v>0</v>
      </c>
      <c r="P2862" s="89">
        <f t="shared" si="754"/>
        <v>0</v>
      </c>
      <c r="Q2862" s="62">
        <f t="shared" si="765"/>
        <v>0</v>
      </c>
      <c r="R2862" s="89">
        <f t="shared" si="760"/>
        <v>-78.66434474765876</v>
      </c>
      <c r="S2862" s="74">
        <f t="shared" si="761"/>
        <v>0</v>
      </c>
      <c r="T2862" s="91">
        <f t="shared" si="755"/>
        <v>7.6845785985822479E-2</v>
      </c>
      <c r="U2862" s="92">
        <f t="shared" si="756"/>
        <v>1.3768457859858223</v>
      </c>
    </row>
    <row r="2863" spans="1:21">
      <c r="A2863" s="80">
        <v>39371</v>
      </c>
      <c r="B2863" s="81">
        <v>2.5399999999999999E-4</v>
      </c>
      <c r="C2863" s="82">
        <v>3.3351956905511696E-3</v>
      </c>
      <c r="D2863" s="88">
        <f t="shared" si="757"/>
        <v>1.4729125687484392</v>
      </c>
      <c r="E2863" s="89">
        <f t="shared" si="762"/>
        <v>14458.251374968786</v>
      </c>
      <c r="F2863" s="126">
        <f t="shared" si="763"/>
        <v>541998.91193145514</v>
      </c>
      <c r="G2863" s="62">
        <f t="shared" si="764"/>
        <v>3.748716894421994E-2</v>
      </c>
      <c r="H2863" s="88">
        <f t="shared" si="749"/>
        <v>5.08</v>
      </c>
      <c r="I2863" s="62">
        <f t="shared" si="758"/>
        <v>50.800000000000004</v>
      </c>
      <c r="J2863" s="89">
        <f t="shared" si="750"/>
        <v>9.1439999999999984</v>
      </c>
      <c r="K2863" s="62">
        <f t="shared" si="759"/>
        <v>201.16799999999995</v>
      </c>
      <c r="L2863" s="90">
        <f t="shared" si="751"/>
        <v>66.703913811023398</v>
      </c>
      <c r="M2863" s="73">
        <f>0</f>
        <v>0</v>
      </c>
      <c r="N2863" s="89">
        <f t="shared" si="752"/>
        <v>0</v>
      </c>
      <c r="O2863" s="89">
        <f t="shared" si="753"/>
        <v>0</v>
      </c>
      <c r="P2863" s="89">
        <f t="shared" si="754"/>
        <v>0</v>
      </c>
      <c r="Q2863" s="62">
        <f t="shared" si="765"/>
        <v>0</v>
      </c>
      <c r="R2863" s="89">
        <f t="shared" si="760"/>
        <v>-52.479913811023401</v>
      </c>
      <c r="S2863" s="74">
        <f t="shared" si="761"/>
        <v>251.96799999999996</v>
      </c>
      <c r="T2863" s="91">
        <f t="shared" si="755"/>
        <v>7.2912568748439321E-2</v>
      </c>
      <c r="U2863" s="92">
        <f t="shared" si="756"/>
        <v>1.3729125687484391</v>
      </c>
    </row>
    <row r="2864" spans="1:21">
      <c r="A2864" s="80">
        <v>39372</v>
      </c>
      <c r="B2864" s="81">
        <v>0</v>
      </c>
      <c r="C2864" s="82">
        <v>3.5493773650289917E-3</v>
      </c>
      <c r="D2864" s="88">
        <f t="shared" si="757"/>
        <v>1.4702885730578881</v>
      </c>
      <c r="E2864" s="89">
        <f t="shared" si="762"/>
        <v>14405.771461157763</v>
      </c>
      <c r="F2864" s="126">
        <f t="shared" si="763"/>
        <v>542250.87993145513</v>
      </c>
      <c r="G2864" s="62">
        <f t="shared" si="764"/>
        <v>3.764122465732047E-2</v>
      </c>
      <c r="H2864" s="88">
        <f t="shared" si="749"/>
        <v>0</v>
      </c>
      <c r="I2864" s="62">
        <f t="shared" si="758"/>
        <v>0</v>
      </c>
      <c r="J2864" s="89">
        <f t="shared" si="750"/>
        <v>0</v>
      </c>
      <c r="K2864" s="62">
        <f t="shared" si="759"/>
        <v>0</v>
      </c>
      <c r="L2864" s="90">
        <f t="shared" si="751"/>
        <v>70.987547300579834</v>
      </c>
      <c r="M2864" s="73">
        <f>0</f>
        <v>0</v>
      </c>
      <c r="N2864" s="89">
        <f t="shared" si="752"/>
        <v>0</v>
      </c>
      <c r="O2864" s="89">
        <f t="shared" si="753"/>
        <v>0</v>
      </c>
      <c r="P2864" s="89">
        <f t="shared" si="754"/>
        <v>0</v>
      </c>
      <c r="Q2864" s="62">
        <f t="shared" si="765"/>
        <v>0</v>
      </c>
      <c r="R2864" s="89">
        <f t="shared" si="760"/>
        <v>-70.987547300579834</v>
      </c>
      <c r="S2864" s="74">
        <f t="shared" si="761"/>
        <v>0</v>
      </c>
      <c r="T2864" s="91">
        <f t="shared" si="755"/>
        <v>7.028857305788816E-2</v>
      </c>
      <c r="U2864" s="92">
        <f t="shared" si="756"/>
        <v>1.370288573057888</v>
      </c>
    </row>
    <row r="2865" spans="1:21">
      <c r="A2865" s="80">
        <v>39373</v>
      </c>
      <c r="B2865" s="81">
        <v>0</v>
      </c>
      <c r="C2865" s="82">
        <v>3.9206169099112852E-3</v>
      </c>
      <c r="D2865" s="88">
        <f t="shared" si="757"/>
        <v>1.4667391956928593</v>
      </c>
      <c r="E2865" s="89">
        <f t="shared" si="762"/>
        <v>14334.783913857184</v>
      </c>
      <c r="F2865" s="126">
        <f t="shared" si="763"/>
        <v>542250.87993145513</v>
      </c>
      <c r="G2865" s="62">
        <f t="shared" si="764"/>
        <v>3.7827628458861576E-2</v>
      </c>
      <c r="H2865" s="88">
        <f t="shared" si="749"/>
        <v>0</v>
      </c>
      <c r="I2865" s="62">
        <f t="shared" si="758"/>
        <v>0</v>
      </c>
      <c r="J2865" s="89">
        <f t="shared" si="750"/>
        <v>0</v>
      </c>
      <c r="K2865" s="62">
        <f t="shared" si="759"/>
        <v>0</v>
      </c>
      <c r="L2865" s="90">
        <f t="shared" si="751"/>
        <v>78.412338198225711</v>
      </c>
      <c r="M2865" s="73">
        <f>0</f>
        <v>0</v>
      </c>
      <c r="N2865" s="89">
        <f t="shared" si="752"/>
        <v>0</v>
      </c>
      <c r="O2865" s="89">
        <f t="shared" si="753"/>
        <v>0</v>
      </c>
      <c r="P2865" s="89">
        <f t="shared" si="754"/>
        <v>0</v>
      </c>
      <c r="Q2865" s="62">
        <f t="shared" si="765"/>
        <v>0</v>
      </c>
      <c r="R2865" s="89">
        <f t="shared" si="760"/>
        <v>-78.412338198225711</v>
      </c>
      <c r="S2865" s="74">
        <f t="shared" si="761"/>
        <v>0</v>
      </c>
      <c r="T2865" s="91">
        <f t="shared" si="755"/>
        <v>6.6739195692859354E-2</v>
      </c>
      <c r="U2865" s="92">
        <f t="shared" si="756"/>
        <v>1.3667391956928592</v>
      </c>
    </row>
    <row r="2866" spans="1:21">
      <c r="A2866" s="80">
        <v>39374</v>
      </c>
      <c r="B2866" s="81">
        <v>0</v>
      </c>
      <c r="C2866" s="82">
        <v>3.3544679077280731E-3</v>
      </c>
      <c r="D2866" s="88">
        <f t="shared" si="757"/>
        <v>1.462818578782948</v>
      </c>
      <c r="E2866" s="89">
        <f t="shared" si="762"/>
        <v>14256.371575658957</v>
      </c>
      <c r="F2866" s="126">
        <f t="shared" si="763"/>
        <v>542250.87993145513</v>
      </c>
      <c r="G2866" s="62">
        <f t="shared" si="764"/>
        <v>3.803568650366012E-2</v>
      </c>
      <c r="H2866" s="88">
        <f t="shared" si="749"/>
        <v>0</v>
      </c>
      <c r="I2866" s="62">
        <f t="shared" si="758"/>
        <v>0</v>
      </c>
      <c r="J2866" s="89">
        <f t="shared" si="750"/>
        <v>0</v>
      </c>
      <c r="K2866" s="62">
        <f t="shared" si="759"/>
        <v>0</v>
      </c>
      <c r="L2866" s="90">
        <f t="shared" si="751"/>
        <v>67.089358154561467</v>
      </c>
      <c r="M2866" s="73">
        <f>0</f>
        <v>0</v>
      </c>
      <c r="N2866" s="89">
        <f t="shared" si="752"/>
        <v>0</v>
      </c>
      <c r="O2866" s="89">
        <f t="shared" si="753"/>
        <v>0</v>
      </c>
      <c r="P2866" s="89">
        <f t="shared" si="754"/>
        <v>0</v>
      </c>
      <c r="Q2866" s="62">
        <f t="shared" si="765"/>
        <v>0</v>
      </c>
      <c r="R2866" s="89">
        <f t="shared" si="760"/>
        <v>-67.089358154561467</v>
      </c>
      <c r="S2866" s="74">
        <f t="shared" si="761"/>
        <v>0</v>
      </c>
      <c r="T2866" s="91">
        <f t="shared" si="755"/>
        <v>6.2818578782948054E-2</v>
      </c>
      <c r="U2866" s="92">
        <f t="shared" si="756"/>
        <v>1.3628185787829479</v>
      </c>
    </row>
    <row r="2867" spans="1:21">
      <c r="A2867" s="80">
        <v>39375</v>
      </c>
      <c r="B2867" s="81">
        <v>0</v>
      </c>
      <c r="C2867" s="82">
        <v>3.4791160387845073E-3</v>
      </c>
      <c r="D2867" s="88">
        <f t="shared" si="757"/>
        <v>1.45946411087522</v>
      </c>
      <c r="E2867" s="89">
        <f t="shared" si="762"/>
        <v>14189.282217504397</v>
      </c>
      <c r="F2867" s="126">
        <f t="shared" si="763"/>
        <v>542250.87993145513</v>
      </c>
      <c r="G2867" s="62">
        <f t="shared" si="764"/>
        <v>3.8215525748195735E-2</v>
      </c>
      <c r="H2867" s="88">
        <f t="shared" si="749"/>
        <v>0</v>
      </c>
      <c r="I2867" s="62">
        <f t="shared" si="758"/>
        <v>0</v>
      </c>
      <c r="J2867" s="89">
        <f t="shared" si="750"/>
        <v>0</v>
      </c>
      <c r="K2867" s="62">
        <f t="shared" si="759"/>
        <v>0</v>
      </c>
      <c r="L2867" s="90">
        <f t="shared" si="751"/>
        <v>69.58232077569015</v>
      </c>
      <c r="M2867" s="73">
        <f>0</f>
        <v>0</v>
      </c>
      <c r="N2867" s="89">
        <f t="shared" si="752"/>
        <v>0</v>
      </c>
      <c r="O2867" s="89">
        <f t="shared" si="753"/>
        <v>0</v>
      </c>
      <c r="P2867" s="89">
        <f t="shared" si="754"/>
        <v>0</v>
      </c>
      <c r="Q2867" s="62">
        <f t="shared" si="765"/>
        <v>0</v>
      </c>
      <c r="R2867" s="89">
        <f t="shared" si="760"/>
        <v>-69.58232077569015</v>
      </c>
      <c r="S2867" s="74">
        <f t="shared" si="761"/>
        <v>0</v>
      </c>
      <c r="T2867" s="91">
        <f t="shared" si="755"/>
        <v>5.9464110875220078E-2</v>
      </c>
      <c r="U2867" s="92">
        <f t="shared" si="756"/>
        <v>1.3594641108752199</v>
      </c>
    </row>
    <row r="2868" spans="1:21">
      <c r="A2868" s="80">
        <v>39376</v>
      </c>
      <c r="B2868" s="81">
        <v>2.032E-3</v>
      </c>
      <c r="C2868" s="82">
        <v>3.143170444112265E-3</v>
      </c>
      <c r="D2868" s="88">
        <f t="shared" si="757"/>
        <v>1.4559849948364354</v>
      </c>
      <c r="E2868" s="89">
        <f t="shared" si="762"/>
        <v>14119.699896728707</v>
      </c>
      <c r="F2868" s="126">
        <f t="shared" si="763"/>
        <v>542250.87993145513</v>
      </c>
      <c r="G2868" s="62">
        <f t="shared" si="764"/>
        <v>3.8403853049106616E-2</v>
      </c>
      <c r="H2868" s="88">
        <f t="shared" si="749"/>
        <v>40.64</v>
      </c>
      <c r="I2868" s="62">
        <f t="shared" si="758"/>
        <v>406.40000000000003</v>
      </c>
      <c r="J2868" s="89">
        <f t="shared" si="750"/>
        <v>73.151999999999987</v>
      </c>
      <c r="K2868" s="62">
        <f t="shared" si="759"/>
        <v>1609.3439999999996</v>
      </c>
      <c r="L2868" s="90">
        <f t="shared" si="751"/>
        <v>62.863408882245302</v>
      </c>
      <c r="M2868" s="73">
        <f>0</f>
        <v>0</v>
      </c>
      <c r="N2868" s="89">
        <f t="shared" si="752"/>
        <v>0</v>
      </c>
      <c r="O2868" s="89">
        <f t="shared" si="753"/>
        <v>0</v>
      </c>
      <c r="P2868" s="89">
        <f t="shared" si="754"/>
        <v>0</v>
      </c>
      <c r="Q2868" s="62">
        <f t="shared" si="765"/>
        <v>0</v>
      </c>
      <c r="R2868" s="89">
        <f t="shared" si="760"/>
        <v>50.928591117754685</v>
      </c>
      <c r="S2868" s="74">
        <f t="shared" si="761"/>
        <v>2015.7439999999997</v>
      </c>
      <c r="T2868" s="91">
        <f t="shared" si="755"/>
        <v>5.5984994836435487E-2</v>
      </c>
      <c r="U2868" s="92">
        <f t="shared" si="756"/>
        <v>1.3559849948364353</v>
      </c>
    </row>
    <row r="2869" spans="1:21">
      <c r="A2869" s="80">
        <v>39377</v>
      </c>
      <c r="B2869" s="81">
        <v>1.2700000000000001E-3</v>
      </c>
      <c r="C2869" s="82">
        <v>3.468923718651189E-3</v>
      </c>
      <c r="D2869" s="88">
        <f t="shared" si="757"/>
        <v>1.4585314243923231</v>
      </c>
      <c r="E2869" s="89">
        <f t="shared" si="762"/>
        <v>14170.628487846461</v>
      </c>
      <c r="F2869" s="126">
        <f t="shared" si="763"/>
        <v>544266.62393145508</v>
      </c>
      <c r="G2869" s="62">
        <f t="shared" si="764"/>
        <v>3.840807938746324E-2</v>
      </c>
      <c r="H2869" s="88">
        <f t="shared" si="749"/>
        <v>25.400000000000002</v>
      </c>
      <c r="I2869" s="62">
        <f t="shared" si="758"/>
        <v>254</v>
      </c>
      <c r="J2869" s="89">
        <f t="shared" si="750"/>
        <v>45.72</v>
      </c>
      <c r="K2869" s="62">
        <f t="shared" si="759"/>
        <v>1005.8399999999999</v>
      </c>
      <c r="L2869" s="90">
        <f t="shared" si="751"/>
        <v>69.378474373023778</v>
      </c>
      <c r="M2869" s="73">
        <f>0</f>
        <v>0</v>
      </c>
      <c r="N2869" s="89">
        <f t="shared" si="752"/>
        <v>0</v>
      </c>
      <c r="O2869" s="89">
        <f t="shared" si="753"/>
        <v>0</v>
      </c>
      <c r="P2869" s="89">
        <f t="shared" si="754"/>
        <v>0</v>
      </c>
      <c r="Q2869" s="62">
        <f t="shared" si="765"/>
        <v>0</v>
      </c>
      <c r="R2869" s="89">
        <f t="shared" si="760"/>
        <v>1.7415256269762267</v>
      </c>
      <c r="S2869" s="74">
        <f t="shared" si="761"/>
        <v>1259.8399999999999</v>
      </c>
      <c r="T2869" s="91">
        <f t="shared" si="755"/>
        <v>5.8531424392323173E-2</v>
      </c>
      <c r="U2869" s="92">
        <f t="shared" si="756"/>
        <v>1.358531424392323</v>
      </c>
    </row>
    <row r="2870" spans="1:21">
      <c r="A2870" s="80">
        <v>39378</v>
      </c>
      <c r="B2870" s="81">
        <v>0</v>
      </c>
      <c r="C2870" s="82">
        <v>3.0740029827814436E-3</v>
      </c>
      <c r="D2870" s="88">
        <f t="shared" si="757"/>
        <v>1.458618500673672</v>
      </c>
      <c r="E2870" s="89">
        <f t="shared" si="762"/>
        <v>14172.370013473437</v>
      </c>
      <c r="F2870" s="126">
        <f t="shared" si="763"/>
        <v>545526.46393145504</v>
      </c>
      <c r="G2870" s="62">
        <f t="shared" si="764"/>
        <v>3.8492253830010932E-2</v>
      </c>
      <c r="H2870" s="88">
        <f t="shared" si="749"/>
        <v>0</v>
      </c>
      <c r="I2870" s="62">
        <f t="shared" si="758"/>
        <v>0</v>
      </c>
      <c r="J2870" s="89">
        <f t="shared" si="750"/>
        <v>0</v>
      </c>
      <c r="K2870" s="62">
        <f t="shared" si="759"/>
        <v>0</v>
      </c>
      <c r="L2870" s="90">
        <f t="shared" si="751"/>
        <v>61.480059655628871</v>
      </c>
      <c r="M2870" s="73">
        <f>0</f>
        <v>0</v>
      </c>
      <c r="N2870" s="89">
        <f t="shared" si="752"/>
        <v>0</v>
      </c>
      <c r="O2870" s="89">
        <f t="shared" si="753"/>
        <v>0</v>
      </c>
      <c r="P2870" s="89">
        <f t="shared" si="754"/>
        <v>0</v>
      </c>
      <c r="Q2870" s="62">
        <f t="shared" si="765"/>
        <v>0</v>
      </c>
      <c r="R2870" s="89">
        <f t="shared" si="760"/>
        <v>-61.480059655628871</v>
      </c>
      <c r="S2870" s="74">
        <f t="shared" si="761"/>
        <v>0</v>
      </c>
      <c r="T2870" s="91">
        <f t="shared" si="755"/>
        <v>5.8618500673672136E-2</v>
      </c>
      <c r="U2870" s="92">
        <f t="shared" si="756"/>
        <v>1.358618500673672</v>
      </c>
    </row>
    <row r="2871" spans="1:21">
      <c r="A2871" s="80">
        <v>39379</v>
      </c>
      <c r="B2871" s="81">
        <v>3.5560000000000001E-3</v>
      </c>
      <c r="C2871" s="82">
        <v>2.8652894850552386E-3</v>
      </c>
      <c r="D2871" s="88">
        <f t="shared" si="757"/>
        <v>1.4555444976908904</v>
      </c>
      <c r="E2871" s="89">
        <f t="shared" si="762"/>
        <v>14110.889953817808</v>
      </c>
      <c r="F2871" s="126">
        <f t="shared" si="763"/>
        <v>545526.46393145504</v>
      </c>
      <c r="G2871" s="62">
        <f t="shared" si="764"/>
        <v>3.8659961612404092E-2</v>
      </c>
      <c r="H2871" s="88">
        <f t="shared" si="749"/>
        <v>71.12</v>
      </c>
      <c r="I2871" s="62">
        <f t="shared" si="758"/>
        <v>711.2</v>
      </c>
      <c r="J2871" s="89">
        <f t="shared" si="750"/>
        <v>128.01599999999999</v>
      </c>
      <c r="K2871" s="62">
        <f t="shared" si="759"/>
        <v>2816.3519999999994</v>
      </c>
      <c r="L2871" s="90">
        <f t="shared" si="751"/>
        <v>57.305789701104771</v>
      </c>
      <c r="M2871" s="73">
        <f>0</f>
        <v>0</v>
      </c>
      <c r="N2871" s="89">
        <f t="shared" si="752"/>
        <v>0</v>
      </c>
      <c r="O2871" s="89">
        <f t="shared" si="753"/>
        <v>0</v>
      </c>
      <c r="P2871" s="89">
        <f t="shared" si="754"/>
        <v>0</v>
      </c>
      <c r="Q2871" s="62">
        <f t="shared" si="765"/>
        <v>0</v>
      </c>
      <c r="R2871" s="89">
        <f t="shared" si="760"/>
        <v>141.83021029889522</v>
      </c>
      <c r="S2871" s="74">
        <f t="shared" si="761"/>
        <v>3527.5519999999997</v>
      </c>
      <c r="T2871" s="91">
        <f t="shared" si="755"/>
        <v>5.5544497690890537E-2</v>
      </c>
      <c r="U2871" s="92">
        <f t="shared" si="756"/>
        <v>1.3555444976908904</v>
      </c>
    </row>
    <row r="2872" spans="1:21">
      <c r="A2872" s="80">
        <v>39380</v>
      </c>
      <c r="B2872" s="81">
        <v>2.5399999999999999E-4</v>
      </c>
      <c r="C2872" s="82">
        <v>3.4342865061706986E-3</v>
      </c>
      <c r="D2872" s="88">
        <f t="shared" si="757"/>
        <v>1.4626360082058352</v>
      </c>
      <c r="E2872" s="89">
        <f t="shared" si="762"/>
        <v>14252.720164116703</v>
      </c>
      <c r="F2872" s="126">
        <f t="shared" si="763"/>
        <v>549054.01593145507</v>
      </c>
      <c r="G2872" s="62">
        <f t="shared" si="764"/>
        <v>3.8522752822564947E-2</v>
      </c>
      <c r="H2872" s="88">
        <f t="shared" si="749"/>
        <v>5.08</v>
      </c>
      <c r="I2872" s="62">
        <f t="shared" si="758"/>
        <v>50.800000000000004</v>
      </c>
      <c r="J2872" s="89">
        <f t="shared" si="750"/>
        <v>9.1439999999999984</v>
      </c>
      <c r="K2872" s="62">
        <f t="shared" si="759"/>
        <v>201.16799999999995</v>
      </c>
      <c r="L2872" s="90">
        <f t="shared" si="751"/>
        <v>68.685730123413975</v>
      </c>
      <c r="M2872" s="73">
        <f>0</f>
        <v>0</v>
      </c>
      <c r="N2872" s="89">
        <f t="shared" si="752"/>
        <v>0</v>
      </c>
      <c r="O2872" s="89">
        <f t="shared" si="753"/>
        <v>0</v>
      </c>
      <c r="P2872" s="89">
        <f t="shared" si="754"/>
        <v>0</v>
      </c>
      <c r="Q2872" s="62">
        <f t="shared" si="765"/>
        <v>0</v>
      </c>
      <c r="R2872" s="89">
        <f t="shared" si="760"/>
        <v>-54.461730123413979</v>
      </c>
      <c r="S2872" s="74">
        <f t="shared" si="761"/>
        <v>251.96799999999996</v>
      </c>
      <c r="T2872" s="91">
        <f t="shared" si="755"/>
        <v>6.2636008205835259E-2</v>
      </c>
      <c r="U2872" s="92">
        <f t="shared" si="756"/>
        <v>1.3626360082058351</v>
      </c>
    </row>
    <row r="2873" spans="1:21">
      <c r="A2873" s="80">
        <v>39381</v>
      </c>
      <c r="B2873" s="81">
        <v>1.7780000000000001E-3</v>
      </c>
      <c r="C2873" s="82">
        <v>2.273806067380263E-3</v>
      </c>
      <c r="D2873" s="88">
        <f t="shared" si="757"/>
        <v>1.4599129216996645</v>
      </c>
      <c r="E2873" s="89">
        <f t="shared" si="762"/>
        <v>14198.258433993289</v>
      </c>
      <c r="F2873" s="126">
        <f t="shared" si="763"/>
        <v>549305.98393145506</v>
      </c>
      <c r="G2873" s="62">
        <f t="shared" si="764"/>
        <v>3.8688264936515997E-2</v>
      </c>
      <c r="H2873" s="88">
        <f t="shared" si="749"/>
        <v>35.56</v>
      </c>
      <c r="I2873" s="62">
        <f t="shared" si="758"/>
        <v>355.6</v>
      </c>
      <c r="J2873" s="89">
        <f t="shared" si="750"/>
        <v>64.007999999999996</v>
      </c>
      <c r="K2873" s="62">
        <f t="shared" si="759"/>
        <v>1408.1759999999997</v>
      </c>
      <c r="L2873" s="90">
        <f t="shared" si="751"/>
        <v>45.476121347605257</v>
      </c>
      <c r="M2873" s="73">
        <f>0</f>
        <v>0</v>
      </c>
      <c r="N2873" s="89">
        <f t="shared" si="752"/>
        <v>0</v>
      </c>
      <c r="O2873" s="89">
        <f t="shared" si="753"/>
        <v>0</v>
      </c>
      <c r="P2873" s="89">
        <f t="shared" si="754"/>
        <v>0</v>
      </c>
      <c r="Q2873" s="62">
        <f t="shared" si="765"/>
        <v>0</v>
      </c>
      <c r="R2873" s="89">
        <f t="shared" si="760"/>
        <v>54.09187865239474</v>
      </c>
      <c r="S2873" s="74">
        <f t="shared" si="761"/>
        <v>1763.7759999999998</v>
      </c>
      <c r="T2873" s="91">
        <f t="shared" si="755"/>
        <v>5.9912921699664556E-2</v>
      </c>
      <c r="U2873" s="92">
        <f t="shared" si="756"/>
        <v>1.3599129216996644</v>
      </c>
    </row>
    <row r="2874" spans="1:21">
      <c r="A2874" s="80">
        <v>39382</v>
      </c>
      <c r="B2874" s="81">
        <v>2.5399999999999999E-4</v>
      </c>
      <c r="C2874" s="82">
        <v>2.1992071453699378E-3</v>
      </c>
      <c r="D2874" s="88">
        <f t="shared" si="757"/>
        <v>1.4626175156322843</v>
      </c>
      <c r="E2874" s="89">
        <f t="shared" si="762"/>
        <v>14252.350312645684</v>
      </c>
      <c r="F2874" s="126">
        <f t="shared" si="763"/>
        <v>551069.75993145502</v>
      </c>
      <c r="G2874" s="62">
        <f t="shared" si="764"/>
        <v>3.8665184888313289E-2</v>
      </c>
      <c r="H2874" s="88">
        <f t="shared" si="749"/>
        <v>5.08</v>
      </c>
      <c r="I2874" s="62">
        <f t="shared" si="758"/>
        <v>50.800000000000004</v>
      </c>
      <c r="J2874" s="89">
        <f t="shared" si="750"/>
        <v>9.1439999999999984</v>
      </c>
      <c r="K2874" s="62">
        <f t="shared" si="759"/>
        <v>201.16799999999995</v>
      </c>
      <c r="L2874" s="90">
        <f t="shared" si="751"/>
        <v>43.984142907398756</v>
      </c>
      <c r="M2874" s="73">
        <f>0</f>
        <v>0</v>
      </c>
      <c r="N2874" s="89">
        <f t="shared" si="752"/>
        <v>0</v>
      </c>
      <c r="O2874" s="89">
        <f t="shared" si="753"/>
        <v>0</v>
      </c>
      <c r="P2874" s="89">
        <f t="shared" si="754"/>
        <v>0</v>
      </c>
      <c r="Q2874" s="62">
        <f t="shared" si="765"/>
        <v>0</v>
      </c>
      <c r="R2874" s="89">
        <f t="shared" si="760"/>
        <v>-29.760142907398759</v>
      </c>
      <c r="S2874" s="74">
        <f t="shared" si="761"/>
        <v>251.96799999999996</v>
      </c>
      <c r="T2874" s="91">
        <f t="shared" si="755"/>
        <v>6.2617515632284348E-2</v>
      </c>
      <c r="U2874" s="92">
        <f t="shared" si="756"/>
        <v>1.3626175156322842</v>
      </c>
    </row>
    <row r="2875" spans="1:21">
      <c r="A2875" s="80">
        <v>39383</v>
      </c>
      <c r="B2875" s="81">
        <v>2.794E-3</v>
      </c>
      <c r="C2875" s="82">
        <v>2.6450312955653655E-3</v>
      </c>
      <c r="D2875" s="88">
        <f t="shared" si="757"/>
        <v>1.4611295084869143</v>
      </c>
      <c r="E2875" s="89">
        <f t="shared" si="762"/>
        <v>14222.590169738285</v>
      </c>
      <c r="F2875" s="126">
        <f t="shared" si="763"/>
        <v>551321.72793145501</v>
      </c>
      <c r="G2875" s="62">
        <f t="shared" si="764"/>
        <v>3.8763806124746128E-2</v>
      </c>
      <c r="H2875" s="88">
        <f t="shared" si="749"/>
        <v>55.88</v>
      </c>
      <c r="I2875" s="62">
        <f t="shared" si="758"/>
        <v>558.80000000000007</v>
      </c>
      <c r="J2875" s="89">
        <f t="shared" si="750"/>
        <v>100.584</v>
      </c>
      <c r="K2875" s="62">
        <f t="shared" si="759"/>
        <v>2212.848</v>
      </c>
      <c r="L2875" s="90">
        <f t="shared" si="751"/>
        <v>52.900625911307309</v>
      </c>
      <c r="M2875" s="73">
        <f>0</f>
        <v>0</v>
      </c>
      <c r="N2875" s="89">
        <f t="shared" si="752"/>
        <v>0</v>
      </c>
      <c r="O2875" s="89">
        <f t="shared" si="753"/>
        <v>0</v>
      </c>
      <c r="P2875" s="89">
        <f t="shared" si="754"/>
        <v>0</v>
      </c>
      <c r="Q2875" s="62">
        <f t="shared" si="765"/>
        <v>0</v>
      </c>
      <c r="R2875" s="89">
        <f t="shared" si="760"/>
        <v>103.56337408869268</v>
      </c>
      <c r="S2875" s="74">
        <f t="shared" si="761"/>
        <v>2771.6480000000001</v>
      </c>
      <c r="T2875" s="91">
        <f t="shared" si="755"/>
        <v>6.1129508486914341E-2</v>
      </c>
      <c r="U2875" s="92">
        <f t="shared" si="756"/>
        <v>1.3611295084869142</v>
      </c>
    </row>
    <row r="2876" spans="1:21">
      <c r="A2876" s="80">
        <v>39384</v>
      </c>
      <c r="B2876" s="81">
        <v>1.7780000000000001E-3</v>
      </c>
      <c r="C2876" s="82">
        <v>1.1278357055507797E-3</v>
      </c>
      <c r="D2876" s="88">
        <f t="shared" si="757"/>
        <v>1.466307677191349</v>
      </c>
      <c r="E2876" s="89">
        <f t="shared" si="762"/>
        <v>14326.153543826978</v>
      </c>
      <c r="F2876" s="126">
        <f t="shared" si="763"/>
        <v>554093.37593145506</v>
      </c>
      <c r="G2876" s="62">
        <f t="shared" si="764"/>
        <v>3.8677051326886647E-2</v>
      </c>
      <c r="H2876" s="88">
        <f t="shared" si="749"/>
        <v>35.56</v>
      </c>
      <c r="I2876" s="62">
        <f t="shared" si="758"/>
        <v>355.6</v>
      </c>
      <c r="J2876" s="89">
        <f t="shared" si="750"/>
        <v>64.007999999999996</v>
      </c>
      <c r="K2876" s="62">
        <f t="shared" si="759"/>
        <v>1408.1759999999997</v>
      </c>
      <c r="L2876" s="90">
        <f t="shared" si="751"/>
        <v>22.556714111015594</v>
      </c>
      <c r="M2876" s="73">
        <f>0</f>
        <v>0</v>
      </c>
      <c r="N2876" s="89">
        <f t="shared" si="752"/>
        <v>0</v>
      </c>
      <c r="O2876" s="89">
        <f t="shared" si="753"/>
        <v>0</v>
      </c>
      <c r="P2876" s="89">
        <f t="shared" si="754"/>
        <v>0</v>
      </c>
      <c r="Q2876" s="62">
        <f t="shared" si="765"/>
        <v>0</v>
      </c>
      <c r="R2876" s="89">
        <f t="shared" si="760"/>
        <v>77.011285888984403</v>
      </c>
      <c r="S2876" s="74">
        <f t="shared" si="761"/>
        <v>1763.7759999999998</v>
      </c>
      <c r="T2876" s="91">
        <f t="shared" si="755"/>
        <v>6.6307677191349113E-2</v>
      </c>
      <c r="U2876" s="92">
        <f t="shared" si="756"/>
        <v>1.3663076771913489</v>
      </c>
    </row>
    <row r="2877" spans="1:21">
      <c r="A2877" s="80">
        <v>39385</v>
      </c>
      <c r="B2877" s="81">
        <v>0</v>
      </c>
      <c r="C2877" s="82">
        <v>3.2586600623118883E-3</v>
      </c>
      <c r="D2877" s="88">
        <f t="shared" si="757"/>
        <v>1.4701582414857981</v>
      </c>
      <c r="E2877" s="89">
        <f t="shared" si="762"/>
        <v>14403.164829715963</v>
      </c>
      <c r="F2877" s="126">
        <f t="shared" si="763"/>
        <v>555857.15193145501</v>
      </c>
      <c r="G2877" s="62">
        <f t="shared" si="764"/>
        <v>3.8592709206842893E-2</v>
      </c>
      <c r="H2877" s="88">
        <f t="shared" si="749"/>
        <v>0</v>
      </c>
      <c r="I2877" s="62">
        <f t="shared" si="758"/>
        <v>0</v>
      </c>
      <c r="J2877" s="89">
        <f t="shared" si="750"/>
        <v>0</v>
      </c>
      <c r="K2877" s="62">
        <f t="shared" si="759"/>
        <v>0</v>
      </c>
      <c r="L2877" s="90">
        <f t="shared" si="751"/>
        <v>65.173201246237767</v>
      </c>
      <c r="M2877" s="73">
        <f>0</f>
        <v>0</v>
      </c>
      <c r="N2877" s="89">
        <f t="shared" si="752"/>
        <v>0</v>
      </c>
      <c r="O2877" s="89">
        <f t="shared" si="753"/>
        <v>0</v>
      </c>
      <c r="P2877" s="89">
        <f t="shared" si="754"/>
        <v>0</v>
      </c>
      <c r="Q2877" s="62">
        <f t="shared" si="765"/>
        <v>0</v>
      </c>
      <c r="R2877" s="89">
        <f t="shared" si="760"/>
        <v>-65.173201246237767</v>
      </c>
      <c r="S2877" s="74">
        <f t="shared" si="761"/>
        <v>0</v>
      </c>
      <c r="T2877" s="91">
        <f t="shared" si="755"/>
        <v>7.015824148579819E-2</v>
      </c>
      <c r="U2877" s="92">
        <f t="shared" si="756"/>
        <v>1.370158241485798</v>
      </c>
    </row>
    <row r="2878" spans="1:21">
      <c r="A2878" s="80">
        <v>39386</v>
      </c>
      <c r="B2878" s="81">
        <v>0</v>
      </c>
      <c r="C2878" s="82">
        <v>2.7314376579427413E-3</v>
      </c>
      <c r="D2878" s="88">
        <f t="shared" si="757"/>
        <v>1.4668995814234862</v>
      </c>
      <c r="E2878" s="89">
        <f t="shared" si="762"/>
        <v>14337.991628469725</v>
      </c>
      <c r="F2878" s="126">
        <f t="shared" si="763"/>
        <v>555857.15193145501</v>
      </c>
      <c r="G2878" s="62">
        <f t="shared" si="764"/>
        <v>3.8768131990517901E-2</v>
      </c>
      <c r="H2878" s="88">
        <f t="shared" si="749"/>
        <v>0</v>
      </c>
      <c r="I2878" s="62">
        <f t="shared" si="758"/>
        <v>0</v>
      </c>
      <c r="J2878" s="89">
        <f t="shared" si="750"/>
        <v>0</v>
      </c>
      <c r="K2878" s="62">
        <f t="shared" si="759"/>
        <v>0</v>
      </c>
      <c r="L2878" s="90">
        <f t="shared" si="751"/>
        <v>54.628753158854828</v>
      </c>
      <c r="M2878" s="73">
        <f>0</f>
        <v>0</v>
      </c>
      <c r="N2878" s="89">
        <f t="shared" si="752"/>
        <v>0</v>
      </c>
      <c r="O2878" s="89">
        <f t="shared" si="753"/>
        <v>0</v>
      </c>
      <c r="P2878" s="89">
        <f t="shared" si="754"/>
        <v>0</v>
      </c>
      <c r="Q2878" s="62">
        <f t="shared" si="765"/>
        <v>0</v>
      </c>
      <c r="R2878" s="89">
        <f t="shared" si="760"/>
        <v>-54.628753158854828</v>
      </c>
      <c r="S2878" s="74">
        <f t="shared" si="761"/>
        <v>0</v>
      </c>
      <c r="T2878" s="91">
        <f t="shared" si="755"/>
        <v>6.6899581423486287E-2</v>
      </c>
      <c r="U2878" s="92">
        <f t="shared" si="756"/>
        <v>1.3668995814234861</v>
      </c>
    </row>
    <row r="2879" spans="1:21">
      <c r="A2879" s="80">
        <v>39387</v>
      </c>
      <c r="B2879" s="81">
        <v>0</v>
      </c>
      <c r="C2879" s="82">
        <v>2.7816357009927879E-3</v>
      </c>
      <c r="D2879" s="88">
        <f t="shared" si="757"/>
        <v>1.4641681437655436</v>
      </c>
      <c r="E2879" s="89">
        <f t="shared" si="762"/>
        <v>14283.36287531087</v>
      </c>
      <c r="F2879" s="126">
        <f t="shared" si="763"/>
        <v>555857.15193145501</v>
      </c>
      <c r="G2879" s="62">
        <f t="shared" si="764"/>
        <v>3.8916406226174316E-2</v>
      </c>
      <c r="H2879" s="88">
        <f t="shared" si="749"/>
        <v>0</v>
      </c>
      <c r="I2879" s="62">
        <f t="shared" si="758"/>
        <v>0</v>
      </c>
      <c r="J2879" s="89">
        <f t="shared" si="750"/>
        <v>0</v>
      </c>
      <c r="K2879" s="62">
        <f t="shared" si="759"/>
        <v>0</v>
      </c>
      <c r="L2879" s="90">
        <f t="shared" si="751"/>
        <v>55.632714019855754</v>
      </c>
      <c r="M2879" s="73">
        <f>0</f>
        <v>0</v>
      </c>
      <c r="N2879" s="89">
        <f t="shared" si="752"/>
        <v>0</v>
      </c>
      <c r="O2879" s="89">
        <f t="shared" si="753"/>
        <v>0</v>
      </c>
      <c r="P2879" s="89">
        <f t="shared" si="754"/>
        <v>0</v>
      </c>
      <c r="Q2879" s="62">
        <f t="shared" si="765"/>
        <v>0</v>
      </c>
      <c r="R2879" s="89">
        <f t="shared" si="760"/>
        <v>-55.632714019855754</v>
      </c>
      <c r="S2879" s="74">
        <f t="shared" si="761"/>
        <v>0</v>
      </c>
      <c r="T2879" s="91">
        <f t="shared" si="755"/>
        <v>6.4168143765543695E-2</v>
      </c>
      <c r="U2879" s="92">
        <f t="shared" si="756"/>
        <v>1.3641681437655435</v>
      </c>
    </row>
    <row r="2880" spans="1:21">
      <c r="A2880" s="80">
        <v>39388</v>
      </c>
      <c r="B2880" s="81">
        <v>0</v>
      </c>
      <c r="C2880" s="82">
        <v>2.3431845657700748E-3</v>
      </c>
      <c r="D2880" s="88">
        <f t="shared" si="757"/>
        <v>1.4613865080645507</v>
      </c>
      <c r="E2880" s="89">
        <f t="shared" si="762"/>
        <v>14227.730161291014</v>
      </c>
      <c r="F2880" s="126">
        <f t="shared" si="763"/>
        <v>555857.15193145501</v>
      </c>
      <c r="G2880" s="62">
        <f t="shared" si="764"/>
        <v>3.9068575635751085E-2</v>
      </c>
      <c r="H2880" s="88">
        <f t="shared" si="749"/>
        <v>0</v>
      </c>
      <c r="I2880" s="62">
        <f t="shared" si="758"/>
        <v>0</v>
      </c>
      <c r="J2880" s="89">
        <f t="shared" si="750"/>
        <v>0</v>
      </c>
      <c r="K2880" s="62">
        <f t="shared" si="759"/>
        <v>0</v>
      </c>
      <c r="L2880" s="90">
        <f t="shared" si="751"/>
        <v>46.863691315401496</v>
      </c>
      <c r="M2880" s="73">
        <f>0</f>
        <v>0</v>
      </c>
      <c r="N2880" s="89">
        <f t="shared" si="752"/>
        <v>0</v>
      </c>
      <c r="O2880" s="89">
        <f t="shared" si="753"/>
        <v>0</v>
      </c>
      <c r="P2880" s="89">
        <f t="shared" si="754"/>
        <v>0</v>
      </c>
      <c r="Q2880" s="62">
        <f t="shared" si="765"/>
        <v>0</v>
      </c>
      <c r="R2880" s="89">
        <f t="shared" si="760"/>
        <v>-46.863691315401496</v>
      </c>
      <c r="S2880" s="74">
        <f t="shared" si="761"/>
        <v>0</v>
      </c>
      <c r="T2880" s="91">
        <f t="shared" si="755"/>
        <v>6.1386508064550815E-2</v>
      </c>
      <c r="U2880" s="92">
        <f t="shared" si="756"/>
        <v>1.3613865080645506</v>
      </c>
    </row>
    <row r="2881" spans="1:21">
      <c r="A2881" s="80">
        <v>39389</v>
      </c>
      <c r="B2881" s="81">
        <v>0</v>
      </c>
      <c r="C2881" s="82">
        <v>2.6418414412988228E-3</v>
      </c>
      <c r="D2881" s="88">
        <f t="shared" si="757"/>
        <v>1.4590433234987805</v>
      </c>
      <c r="E2881" s="89">
        <f t="shared" si="762"/>
        <v>14180.866469975612</v>
      </c>
      <c r="F2881" s="126">
        <f t="shared" si="763"/>
        <v>555857.15193145501</v>
      </c>
      <c r="G2881" s="62">
        <f t="shared" si="764"/>
        <v>3.9197686058770921E-2</v>
      </c>
      <c r="H2881" s="88">
        <f t="shared" si="749"/>
        <v>0</v>
      </c>
      <c r="I2881" s="62">
        <f t="shared" si="758"/>
        <v>0</v>
      </c>
      <c r="J2881" s="89">
        <f t="shared" si="750"/>
        <v>0</v>
      </c>
      <c r="K2881" s="62">
        <f t="shared" si="759"/>
        <v>0</v>
      </c>
      <c r="L2881" s="90">
        <f t="shared" si="751"/>
        <v>52.836828825976454</v>
      </c>
      <c r="M2881" s="73">
        <f>0</f>
        <v>0</v>
      </c>
      <c r="N2881" s="89">
        <f t="shared" si="752"/>
        <v>0</v>
      </c>
      <c r="O2881" s="89">
        <f t="shared" si="753"/>
        <v>0</v>
      </c>
      <c r="P2881" s="89">
        <f t="shared" si="754"/>
        <v>0</v>
      </c>
      <c r="Q2881" s="62">
        <f t="shared" si="765"/>
        <v>0</v>
      </c>
      <c r="R2881" s="89">
        <f t="shared" si="760"/>
        <v>-52.836828825976454</v>
      </c>
      <c r="S2881" s="74">
        <f t="shared" si="761"/>
        <v>0</v>
      </c>
      <c r="T2881" s="91">
        <f t="shared" si="755"/>
        <v>5.9043323498780609E-2</v>
      </c>
      <c r="U2881" s="92">
        <f t="shared" si="756"/>
        <v>1.3590433234987804</v>
      </c>
    </row>
    <row r="2882" spans="1:21">
      <c r="A2882" s="80">
        <v>39390</v>
      </c>
      <c r="B2882" s="81">
        <v>0</v>
      </c>
      <c r="C2882" s="82">
        <v>2.6892547249095832E-3</v>
      </c>
      <c r="D2882" s="88">
        <f t="shared" si="757"/>
        <v>1.4564014820574818</v>
      </c>
      <c r="E2882" s="89">
        <f t="shared" si="762"/>
        <v>14128.029641149635</v>
      </c>
      <c r="F2882" s="126">
        <f t="shared" si="763"/>
        <v>555857.15193145501</v>
      </c>
      <c r="G2882" s="62">
        <f t="shared" si="764"/>
        <v>3.9344279850068567E-2</v>
      </c>
      <c r="H2882" s="88">
        <f t="shared" si="749"/>
        <v>0</v>
      </c>
      <c r="I2882" s="62">
        <f t="shared" si="758"/>
        <v>0</v>
      </c>
      <c r="J2882" s="89">
        <f t="shared" si="750"/>
        <v>0</v>
      </c>
      <c r="K2882" s="62">
        <f t="shared" si="759"/>
        <v>0</v>
      </c>
      <c r="L2882" s="90">
        <f t="shared" si="751"/>
        <v>53.785094498191661</v>
      </c>
      <c r="M2882" s="73">
        <f>0</f>
        <v>0</v>
      </c>
      <c r="N2882" s="89">
        <f t="shared" si="752"/>
        <v>0</v>
      </c>
      <c r="O2882" s="89">
        <f t="shared" si="753"/>
        <v>0</v>
      </c>
      <c r="P2882" s="89">
        <f t="shared" si="754"/>
        <v>0</v>
      </c>
      <c r="Q2882" s="62">
        <f t="shared" si="765"/>
        <v>0</v>
      </c>
      <c r="R2882" s="89">
        <f t="shared" si="760"/>
        <v>-53.785094498191661</v>
      </c>
      <c r="S2882" s="74">
        <f t="shared" si="761"/>
        <v>0</v>
      </c>
      <c r="T2882" s="91">
        <f t="shared" si="755"/>
        <v>5.6401482057481855E-2</v>
      </c>
      <c r="U2882" s="92">
        <f t="shared" si="756"/>
        <v>1.3564014820574817</v>
      </c>
    </row>
    <row r="2883" spans="1:21">
      <c r="A2883" s="80">
        <v>39391</v>
      </c>
      <c r="B2883" s="81">
        <v>0</v>
      </c>
      <c r="C2883" s="82">
        <v>2.6950820429861894E-3</v>
      </c>
      <c r="D2883" s="88">
        <f t="shared" si="757"/>
        <v>1.4537122273325722</v>
      </c>
      <c r="E2883" s="89">
        <f t="shared" si="762"/>
        <v>14074.244546651444</v>
      </c>
      <c r="F2883" s="126">
        <f t="shared" si="763"/>
        <v>555857.15193145501</v>
      </c>
      <c r="G2883" s="62">
        <f t="shared" si="764"/>
        <v>3.9494635046945024E-2</v>
      </c>
      <c r="H2883" s="88">
        <f t="shared" si="749"/>
        <v>0</v>
      </c>
      <c r="I2883" s="62">
        <f t="shared" si="758"/>
        <v>0</v>
      </c>
      <c r="J2883" s="89">
        <f t="shared" si="750"/>
        <v>0</v>
      </c>
      <c r="K2883" s="62">
        <f t="shared" si="759"/>
        <v>0</v>
      </c>
      <c r="L2883" s="90">
        <f t="shared" si="751"/>
        <v>53.901640859723784</v>
      </c>
      <c r="M2883" s="73">
        <f>0</f>
        <v>0</v>
      </c>
      <c r="N2883" s="89">
        <f t="shared" si="752"/>
        <v>0</v>
      </c>
      <c r="O2883" s="89">
        <f t="shared" si="753"/>
        <v>0</v>
      </c>
      <c r="P2883" s="89">
        <f t="shared" si="754"/>
        <v>0</v>
      </c>
      <c r="Q2883" s="62">
        <f t="shared" si="765"/>
        <v>0</v>
      </c>
      <c r="R2883" s="89">
        <f t="shared" si="760"/>
        <v>-53.901640859723784</v>
      </c>
      <c r="S2883" s="74">
        <f t="shared" si="761"/>
        <v>0</v>
      </c>
      <c r="T2883" s="91">
        <f t="shared" si="755"/>
        <v>5.3712227332572304E-2</v>
      </c>
      <c r="U2883" s="92">
        <f t="shared" si="756"/>
        <v>1.3537122273325721</v>
      </c>
    </row>
    <row r="2884" spans="1:21">
      <c r="A2884" s="80">
        <v>39392</v>
      </c>
      <c r="B2884" s="81">
        <v>0</v>
      </c>
      <c r="C2884" s="82">
        <v>3.107097680463901E-3</v>
      </c>
      <c r="D2884" s="88">
        <f t="shared" si="757"/>
        <v>1.4510171452895859</v>
      </c>
      <c r="E2884" s="89">
        <f t="shared" si="762"/>
        <v>14020.34290579172</v>
      </c>
      <c r="F2884" s="126">
        <f t="shared" si="763"/>
        <v>555857.15193145501</v>
      </c>
      <c r="G2884" s="62">
        <f t="shared" si="764"/>
        <v>3.9646473389879339E-2</v>
      </c>
      <c r="H2884" s="88">
        <f t="shared" si="749"/>
        <v>0</v>
      </c>
      <c r="I2884" s="62">
        <f t="shared" si="758"/>
        <v>0</v>
      </c>
      <c r="J2884" s="89">
        <f t="shared" si="750"/>
        <v>0</v>
      </c>
      <c r="K2884" s="62">
        <f t="shared" si="759"/>
        <v>0</v>
      </c>
      <c r="L2884" s="90">
        <f t="shared" si="751"/>
        <v>62.141953609278019</v>
      </c>
      <c r="M2884" s="73">
        <f>0</f>
        <v>0</v>
      </c>
      <c r="N2884" s="89">
        <f t="shared" si="752"/>
        <v>0</v>
      </c>
      <c r="O2884" s="89">
        <f t="shared" si="753"/>
        <v>0</v>
      </c>
      <c r="P2884" s="89">
        <f t="shared" si="754"/>
        <v>0</v>
      </c>
      <c r="Q2884" s="62">
        <f t="shared" si="765"/>
        <v>0</v>
      </c>
      <c r="R2884" s="89">
        <f t="shared" si="760"/>
        <v>-62.141953609278019</v>
      </c>
      <c r="S2884" s="74">
        <f t="shared" si="761"/>
        <v>0</v>
      </c>
      <c r="T2884" s="91">
        <f t="shared" si="755"/>
        <v>5.1017145289586008E-2</v>
      </c>
      <c r="U2884" s="92">
        <f t="shared" si="756"/>
        <v>1.3510171452895858</v>
      </c>
    </row>
    <row r="2885" spans="1:21">
      <c r="A2885" s="80">
        <v>39393</v>
      </c>
      <c r="B2885" s="81">
        <v>0</v>
      </c>
      <c r="C2885" s="82">
        <v>2.2749713475180172E-3</v>
      </c>
      <c r="D2885" s="88">
        <f t="shared" si="757"/>
        <v>1.4479100476091222</v>
      </c>
      <c r="E2885" s="89">
        <f t="shared" si="762"/>
        <v>13958.200952182442</v>
      </c>
      <c r="F2885" s="126">
        <f t="shared" si="763"/>
        <v>555857.15193145501</v>
      </c>
      <c r="G2885" s="62">
        <f t="shared" si="764"/>
        <v>3.9822979611462299E-2</v>
      </c>
      <c r="H2885" s="88">
        <f t="shared" si="749"/>
        <v>0</v>
      </c>
      <c r="I2885" s="62">
        <f t="shared" si="758"/>
        <v>0</v>
      </c>
      <c r="J2885" s="89">
        <f t="shared" si="750"/>
        <v>0</v>
      </c>
      <c r="K2885" s="62">
        <f t="shared" si="759"/>
        <v>0</v>
      </c>
      <c r="L2885" s="90">
        <f t="shared" si="751"/>
        <v>45.499426950360345</v>
      </c>
      <c r="M2885" s="73">
        <f>0</f>
        <v>0</v>
      </c>
      <c r="N2885" s="89">
        <f t="shared" si="752"/>
        <v>0</v>
      </c>
      <c r="O2885" s="89">
        <f t="shared" si="753"/>
        <v>0</v>
      </c>
      <c r="P2885" s="89">
        <f t="shared" si="754"/>
        <v>0</v>
      </c>
      <c r="Q2885" s="62">
        <f t="shared" si="765"/>
        <v>0</v>
      </c>
      <c r="R2885" s="89">
        <f t="shared" si="760"/>
        <v>-45.499426950360345</v>
      </c>
      <c r="S2885" s="74">
        <f t="shared" si="761"/>
        <v>0</v>
      </c>
      <c r="T2885" s="91">
        <f t="shared" si="755"/>
        <v>4.7910047609122319E-2</v>
      </c>
      <c r="U2885" s="92">
        <f t="shared" si="756"/>
        <v>1.3479100476091221</v>
      </c>
    </row>
    <row r="2886" spans="1:21">
      <c r="A2886" s="80">
        <v>39394</v>
      </c>
      <c r="B2886" s="81">
        <v>0</v>
      </c>
      <c r="C2886" s="82">
        <v>2.4101953077852859E-3</v>
      </c>
      <c r="D2886" s="88">
        <f t="shared" si="757"/>
        <v>1.4456350762616041</v>
      </c>
      <c r="E2886" s="89">
        <f t="shared" si="762"/>
        <v>13912.701525232082</v>
      </c>
      <c r="F2886" s="126">
        <f t="shared" si="763"/>
        <v>555857.15193145501</v>
      </c>
      <c r="G2886" s="62">
        <f t="shared" si="764"/>
        <v>3.9953214760149368E-2</v>
      </c>
      <c r="H2886" s="88">
        <f t="shared" si="749"/>
        <v>0</v>
      </c>
      <c r="I2886" s="62">
        <f t="shared" si="758"/>
        <v>0</v>
      </c>
      <c r="J2886" s="89">
        <f t="shared" si="750"/>
        <v>0</v>
      </c>
      <c r="K2886" s="62">
        <f t="shared" si="759"/>
        <v>0</v>
      </c>
      <c r="L2886" s="90">
        <f t="shared" si="751"/>
        <v>48.203906155705717</v>
      </c>
      <c r="M2886" s="73">
        <f>0</f>
        <v>0</v>
      </c>
      <c r="N2886" s="89">
        <f t="shared" si="752"/>
        <v>0</v>
      </c>
      <c r="O2886" s="89">
        <f t="shared" si="753"/>
        <v>0</v>
      </c>
      <c r="P2886" s="89">
        <f t="shared" si="754"/>
        <v>0</v>
      </c>
      <c r="Q2886" s="62">
        <f t="shared" si="765"/>
        <v>0</v>
      </c>
      <c r="R2886" s="89">
        <f t="shared" si="760"/>
        <v>-48.203906155705717</v>
      </c>
      <c r="S2886" s="74">
        <f t="shared" si="761"/>
        <v>0</v>
      </c>
      <c r="T2886" s="91">
        <f t="shared" si="755"/>
        <v>4.5635076261604235E-2</v>
      </c>
      <c r="U2886" s="92">
        <f t="shared" si="756"/>
        <v>1.3456350762616041</v>
      </c>
    </row>
    <row r="2887" spans="1:21">
      <c r="A2887" s="80">
        <v>39395</v>
      </c>
      <c r="B2887" s="81">
        <v>0</v>
      </c>
      <c r="C2887" s="82">
        <v>2.4438580656226099E-3</v>
      </c>
      <c r="D2887" s="88">
        <f t="shared" si="757"/>
        <v>1.4432248809538188</v>
      </c>
      <c r="E2887" s="89">
        <f t="shared" si="762"/>
        <v>13864.497619076375</v>
      </c>
      <c r="F2887" s="126">
        <f t="shared" si="763"/>
        <v>555857.15193145501</v>
      </c>
      <c r="G2887" s="62">
        <f t="shared" si="764"/>
        <v>4.0092123580925329E-2</v>
      </c>
      <c r="H2887" s="88">
        <f t="shared" si="749"/>
        <v>0</v>
      </c>
      <c r="I2887" s="62">
        <f t="shared" si="758"/>
        <v>0</v>
      </c>
      <c r="J2887" s="89">
        <f t="shared" si="750"/>
        <v>0</v>
      </c>
      <c r="K2887" s="62">
        <f t="shared" si="759"/>
        <v>0</v>
      </c>
      <c r="L2887" s="90">
        <f t="shared" si="751"/>
        <v>48.877161312452195</v>
      </c>
      <c r="M2887" s="73">
        <f>0</f>
        <v>0</v>
      </c>
      <c r="N2887" s="89">
        <f t="shared" si="752"/>
        <v>0</v>
      </c>
      <c r="O2887" s="89">
        <f t="shared" si="753"/>
        <v>0</v>
      </c>
      <c r="P2887" s="89">
        <f t="shared" si="754"/>
        <v>0</v>
      </c>
      <c r="Q2887" s="62">
        <f t="shared" si="765"/>
        <v>0</v>
      </c>
      <c r="R2887" s="89">
        <f t="shared" si="760"/>
        <v>-48.877161312452195</v>
      </c>
      <c r="S2887" s="74">
        <f t="shared" si="761"/>
        <v>0</v>
      </c>
      <c r="T2887" s="91">
        <f t="shared" si="755"/>
        <v>4.3224880953818934E-2</v>
      </c>
      <c r="U2887" s="92">
        <f t="shared" si="756"/>
        <v>1.3432248809538188</v>
      </c>
    </row>
    <row r="2888" spans="1:21">
      <c r="A2888" s="80">
        <v>39396</v>
      </c>
      <c r="B2888" s="81">
        <v>0</v>
      </c>
      <c r="C2888" s="82">
        <v>2.8006831013391441E-3</v>
      </c>
      <c r="D2888" s="88">
        <f t="shared" si="757"/>
        <v>1.4407810228881961</v>
      </c>
      <c r="E2888" s="89">
        <f t="shared" si="762"/>
        <v>13815.620457763924</v>
      </c>
      <c r="F2888" s="126">
        <f t="shared" si="763"/>
        <v>555857.15193145501</v>
      </c>
      <c r="G2888" s="62">
        <f t="shared" si="764"/>
        <v>4.0233962248078521E-2</v>
      </c>
      <c r="H2888" s="88">
        <f t="shared" si="749"/>
        <v>0</v>
      </c>
      <c r="I2888" s="62">
        <f t="shared" si="758"/>
        <v>0</v>
      </c>
      <c r="J2888" s="89">
        <f t="shared" si="750"/>
        <v>0</v>
      </c>
      <c r="K2888" s="62">
        <f t="shared" si="759"/>
        <v>0</v>
      </c>
      <c r="L2888" s="90">
        <f t="shared" si="751"/>
        <v>56.013662026782882</v>
      </c>
      <c r="M2888" s="73">
        <f>0</f>
        <v>0</v>
      </c>
      <c r="N2888" s="89">
        <f t="shared" si="752"/>
        <v>0</v>
      </c>
      <c r="O2888" s="89">
        <f t="shared" si="753"/>
        <v>0</v>
      </c>
      <c r="P2888" s="89">
        <f t="shared" si="754"/>
        <v>0</v>
      </c>
      <c r="Q2888" s="62">
        <f t="shared" si="765"/>
        <v>0</v>
      </c>
      <c r="R2888" s="89">
        <f t="shared" si="760"/>
        <v>-56.013662026782882</v>
      </c>
      <c r="S2888" s="74">
        <f t="shared" si="761"/>
        <v>0</v>
      </c>
      <c r="T2888" s="91">
        <f t="shared" si="755"/>
        <v>4.0781022888196183E-2</v>
      </c>
      <c r="U2888" s="92">
        <f t="shared" si="756"/>
        <v>1.340781022888196</v>
      </c>
    </row>
    <row r="2889" spans="1:21">
      <c r="A2889" s="80">
        <v>39397</v>
      </c>
      <c r="B2889" s="81">
        <v>0</v>
      </c>
      <c r="C2889" s="82">
        <v>2.6336146857598003E-3</v>
      </c>
      <c r="D2889" s="88">
        <f t="shared" si="757"/>
        <v>1.4379803397868571</v>
      </c>
      <c r="E2889" s="89">
        <f t="shared" si="762"/>
        <v>13759.606795737142</v>
      </c>
      <c r="F2889" s="126">
        <f t="shared" si="763"/>
        <v>555857.15193145501</v>
      </c>
      <c r="G2889" s="62">
        <f t="shared" si="764"/>
        <v>4.0397749745557036E-2</v>
      </c>
      <c r="H2889" s="88">
        <f t="shared" si="749"/>
        <v>0</v>
      </c>
      <c r="I2889" s="62">
        <f t="shared" si="758"/>
        <v>0</v>
      </c>
      <c r="J2889" s="89">
        <f t="shared" si="750"/>
        <v>0</v>
      </c>
      <c r="K2889" s="62">
        <f t="shared" si="759"/>
        <v>0</v>
      </c>
      <c r="L2889" s="90">
        <f t="shared" si="751"/>
        <v>52.672293715196005</v>
      </c>
      <c r="M2889" s="73">
        <f>0</f>
        <v>0</v>
      </c>
      <c r="N2889" s="89">
        <f t="shared" si="752"/>
        <v>0</v>
      </c>
      <c r="O2889" s="89">
        <f t="shared" si="753"/>
        <v>0</v>
      </c>
      <c r="P2889" s="89">
        <f t="shared" si="754"/>
        <v>0</v>
      </c>
      <c r="Q2889" s="62">
        <f t="shared" si="765"/>
        <v>0</v>
      </c>
      <c r="R2889" s="89">
        <f t="shared" si="760"/>
        <v>-52.672293715196005</v>
      </c>
      <c r="S2889" s="74">
        <f t="shared" si="761"/>
        <v>0</v>
      </c>
      <c r="T2889" s="91">
        <f t="shared" si="755"/>
        <v>3.798033978685722E-2</v>
      </c>
      <c r="U2889" s="92">
        <f t="shared" si="756"/>
        <v>1.337980339786857</v>
      </c>
    </row>
    <row r="2890" spans="1:21">
      <c r="A2890" s="80">
        <v>39398</v>
      </c>
      <c r="B2890" s="81">
        <v>0</v>
      </c>
      <c r="C2890" s="82">
        <v>2.8156841696143388E-3</v>
      </c>
      <c r="D2890" s="88">
        <f t="shared" si="757"/>
        <v>1.4353467251010974</v>
      </c>
      <c r="E2890" s="89">
        <f t="shared" si="762"/>
        <v>13706.934502021946</v>
      </c>
      <c r="F2890" s="126">
        <f t="shared" si="763"/>
        <v>555857.15193145501</v>
      </c>
      <c r="G2890" s="62">
        <f t="shared" si="764"/>
        <v>4.0552988113385896E-2</v>
      </c>
      <c r="H2890" s="88">
        <f t="shared" si="749"/>
        <v>0</v>
      </c>
      <c r="I2890" s="62">
        <f t="shared" si="758"/>
        <v>0</v>
      </c>
      <c r="J2890" s="89">
        <f t="shared" si="750"/>
        <v>0</v>
      </c>
      <c r="K2890" s="62">
        <f t="shared" si="759"/>
        <v>0</v>
      </c>
      <c r="L2890" s="90">
        <f t="shared" si="751"/>
        <v>56.313683392286777</v>
      </c>
      <c r="M2890" s="73">
        <f>0</f>
        <v>0</v>
      </c>
      <c r="N2890" s="89">
        <f t="shared" si="752"/>
        <v>0</v>
      </c>
      <c r="O2890" s="89">
        <f t="shared" si="753"/>
        <v>0</v>
      </c>
      <c r="P2890" s="89">
        <f t="shared" si="754"/>
        <v>0</v>
      </c>
      <c r="Q2890" s="62">
        <f t="shared" si="765"/>
        <v>0</v>
      </c>
      <c r="R2890" s="89">
        <f t="shared" si="760"/>
        <v>-56.313683392286777</v>
      </c>
      <c r="S2890" s="74">
        <f t="shared" si="761"/>
        <v>0</v>
      </c>
      <c r="T2890" s="91">
        <f t="shared" si="755"/>
        <v>3.5346725101097487E-2</v>
      </c>
      <c r="U2890" s="92">
        <f t="shared" si="756"/>
        <v>1.3353467251010973</v>
      </c>
    </row>
    <row r="2891" spans="1:21">
      <c r="A2891" s="80">
        <v>39399</v>
      </c>
      <c r="B2891" s="81">
        <v>0</v>
      </c>
      <c r="C2891" s="82">
        <v>2.7973148556675069E-3</v>
      </c>
      <c r="D2891" s="88">
        <f t="shared" si="757"/>
        <v>1.4325310409314829</v>
      </c>
      <c r="E2891" s="89">
        <f t="shared" si="762"/>
        <v>13650.620818629659</v>
      </c>
      <c r="F2891" s="126">
        <f t="shared" si="763"/>
        <v>555857.15193145501</v>
      </c>
      <c r="G2891" s="62">
        <f t="shared" si="764"/>
        <v>4.0720283664523883E-2</v>
      </c>
      <c r="H2891" s="88">
        <f t="shared" si="749"/>
        <v>0</v>
      </c>
      <c r="I2891" s="62">
        <f t="shared" si="758"/>
        <v>0</v>
      </c>
      <c r="J2891" s="89">
        <f t="shared" si="750"/>
        <v>0</v>
      </c>
      <c r="K2891" s="62">
        <f t="shared" si="759"/>
        <v>0</v>
      </c>
      <c r="L2891" s="90">
        <f t="shared" si="751"/>
        <v>55.946297113350134</v>
      </c>
      <c r="M2891" s="73">
        <f>0</f>
        <v>0</v>
      </c>
      <c r="N2891" s="89">
        <f t="shared" si="752"/>
        <v>0</v>
      </c>
      <c r="O2891" s="89">
        <f t="shared" si="753"/>
        <v>0</v>
      </c>
      <c r="P2891" s="89">
        <f t="shared" si="754"/>
        <v>0</v>
      </c>
      <c r="Q2891" s="62">
        <f t="shared" si="765"/>
        <v>0</v>
      </c>
      <c r="R2891" s="89">
        <f t="shared" si="760"/>
        <v>-55.946297113350134</v>
      </c>
      <c r="S2891" s="74">
        <f t="shared" si="761"/>
        <v>0</v>
      </c>
      <c r="T2891" s="91">
        <f t="shared" si="755"/>
        <v>3.2531040931482957E-2</v>
      </c>
      <c r="U2891" s="92">
        <f t="shared" si="756"/>
        <v>1.3325310409314828</v>
      </c>
    </row>
    <row r="2892" spans="1:21">
      <c r="A2892" s="80">
        <v>39400</v>
      </c>
      <c r="B2892" s="81">
        <v>0</v>
      </c>
      <c r="C2892" s="82">
        <v>2.9028657115801769E-3</v>
      </c>
      <c r="D2892" s="88">
        <f t="shared" si="757"/>
        <v>1.4297337260758154</v>
      </c>
      <c r="E2892" s="89">
        <f t="shared" si="762"/>
        <v>13594.674521516308</v>
      </c>
      <c r="F2892" s="126">
        <f t="shared" si="763"/>
        <v>555857.15193145501</v>
      </c>
      <c r="G2892" s="62">
        <f t="shared" si="764"/>
        <v>4.0887860246429528E-2</v>
      </c>
      <c r="H2892" s="88">
        <f t="shared" si="749"/>
        <v>0</v>
      </c>
      <c r="I2892" s="62">
        <f t="shared" si="758"/>
        <v>0</v>
      </c>
      <c r="J2892" s="89">
        <f t="shared" si="750"/>
        <v>0</v>
      </c>
      <c r="K2892" s="62">
        <f t="shared" si="759"/>
        <v>0</v>
      </c>
      <c r="L2892" s="90">
        <f t="shared" si="751"/>
        <v>58.057314231603534</v>
      </c>
      <c r="M2892" s="73">
        <f>0</f>
        <v>0</v>
      </c>
      <c r="N2892" s="89">
        <f t="shared" si="752"/>
        <v>0</v>
      </c>
      <c r="O2892" s="89">
        <f t="shared" si="753"/>
        <v>0</v>
      </c>
      <c r="P2892" s="89">
        <f t="shared" si="754"/>
        <v>0</v>
      </c>
      <c r="Q2892" s="62">
        <f t="shared" si="765"/>
        <v>0</v>
      </c>
      <c r="R2892" s="89">
        <f t="shared" si="760"/>
        <v>-58.057314231603534</v>
      </c>
      <c r="S2892" s="74">
        <f t="shared" si="761"/>
        <v>0</v>
      </c>
      <c r="T2892" s="91">
        <f t="shared" si="755"/>
        <v>2.9733726075815481E-2</v>
      </c>
      <c r="U2892" s="92">
        <f t="shared" si="756"/>
        <v>1.3297337260758153</v>
      </c>
    </row>
    <row r="2893" spans="1:21">
      <c r="A2893" s="80">
        <v>39401</v>
      </c>
      <c r="B2893" s="81">
        <v>2.5399999999999999E-4</v>
      </c>
      <c r="C2893" s="82">
        <v>2.754142079533456E-3</v>
      </c>
      <c r="D2893" s="88">
        <f t="shared" si="757"/>
        <v>1.4268308603642352</v>
      </c>
      <c r="E2893" s="89">
        <f t="shared" si="762"/>
        <v>13536.617207284704</v>
      </c>
      <c r="F2893" s="126">
        <f t="shared" si="763"/>
        <v>555857.15193145501</v>
      </c>
      <c r="G2893" s="62">
        <f t="shared" si="764"/>
        <v>4.106322454271083E-2</v>
      </c>
      <c r="H2893" s="88">
        <f t="shared" si="749"/>
        <v>5.08</v>
      </c>
      <c r="I2893" s="62">
        <f t="shared" si="758"/>
        <v>50.800000000000004</v>
      </c>
      <c r="J2893" s="89">
        <f t="shared" si="750"/>
        <v>9.1439999999999984</v>
      </c>
      <c r="K2893" s="62">
        <f t="shared" si="759"/>
        <v>201.16799999999995</v>
      </c>
      <c r="L2893" s="90">
        <f t="shared" si="751"/>
        <v>55.082841590669119</v>
      </c>
      <c r="M2893" s="73">
        <f>0</f>
        <v>0</v>
      </c>
      <c r="N2893" s="89">
        <f t="shared" si="752"/>
        <v>0</v>
      </c>
      <c r="O2893" s="89">
        <f t="shared" si="753"/>
        <v>0</v>
      </c>
      <c r="P2893" s="89">
        <f t="shared" si="754"/>
        <v>0</v>
      </c>
      <c r="Q2893" s="62">
        <f t="shared" si="765"/>
        <v>0</v>
      </c>
      <c r="R2893" s="89">
        <f t="shared" si="760"/>
        <v>-40.858841590669122</v>
      </c>
      <c r="S2893" s="74">
        <f t="shared" si="761"/>
        <v>251.96799999999996</v>
      </c>
      <c r="T2893" s="91">
        <f t="shared" si="755"/>
        <v>2.6830860364235321E-2</v>
      </c>
      <c r="U2893" s="92">
        <f t="shared" si="756"/>
        <v>1.3268308603642351</v>
      </c>
    </row>
    <row r="2894" spans="1:21">
      <c r="A2894" s="80">
        <v>39402</v>
      </c>
      <c r="B2894" s="81">
        <v>0</v>
      </c>
      <c r="C2894" s="82">
        <v>1.9573310769163774E-3</v>
      </c>
      <c r="D2894" s="88">
        <f t="shared" si="757"/>
        <v>1.4247879182847016</v>
      </c>
      <c r="E2894" s="89">
        <f t="shared" si="762"/>
        <v>13495.758365694035</v>
      </c>
      <c r="F2894" s="126">
        <f t="shared" si="763"/>
        <v>556109.119931455</v>
      </c>
      <c r="G2894" s="62">
        <f t="shared" si="764"/>
        <v>4.1206214935284702E-2</v>
      </c>
      <c r="H2894" s="88">
        <f t="shared" si="749"/>
        <v>0</v>
      </c>
      <c r="I2894" s="62">
        <f t="shared" si="758"/>
        <v>0</v>
      </c>
      <c r="J2894" s="89">
        <f t="shared" si="750"/>
        <v>0</v>
      </c>
      <c r="K2894" s="62">
        <f t="shared" si="759"/>
        <v>0</v>
      </c>
      <c r="L2894" s="90">
        <f t="shared" si="751"/>
        <v>39.146621538327551</v>
      </c>
      <c r="M2894" s="73">
        <f>0</f>
        <v>0</v>
      </c>
      <c r="N2894" s="89">
        <f t="shared" si="752"/>
        <v>0</v>
      </c>
      <c r="O2894" s="89">
        <f t="shared" si="753"/>
        <v>0</v>
      </c>
      <c r="P2894" s="89">
        <f t="shared" si="754"/>
        <v>0</v>
      </c>
      <c r="Q2894" s="62">
        <f t="shared" si="765"/>
        <v>0</v>
      </c>
      <c r="R2894" s="89">
        <f t="shared" si="760"/>
        <v>-39.146621538327551</v>
      </c>
      <c r="S2894" s="74">
        <f t="shared" si="761"/>
        <v>0</v>
      </c>
      <c r="T2894" s="91">
        <f t="shared" si="755"/>
        <v>2.4787918284701727E-2</v>
      </c>
      <c r="U2894" s="92">
        <f t="shared" si="756"/>
        <v>1.3247879182847015</v>
      </c>
    </row>
    <row r="2895" spans="1:21">
      <c r="A2895" s="80">
        <v>39403</v>
      </c>
      <c r="B2895" s="81">
        <v>0</v>
      </c>
      <c r="C2895" s="82">
        <v>2.5381075529408194E-3</v>
      </c>
      <c r="D2895" s="88">
        <f t="shared" si="757"/>
        <v>1.4228305872077853</v>
      </c>
      <c r="E2895" s="89">
        <f t="shared" si="762"/>
        <v>13456.611744155707</v>
      </c>
      <c r="F2895" s="126">
        <f t="shared" si="763"/>
        <v>556109.119931455</v>
      </c>
      <c r="G2895" s="62">
        <f t="shared" si="764"/>
        <v>4.1326087911615399E-2</v>
      </c>
      <c r="H2895" s="88">
        <f t="shared" si="749"/>
        <v>0</v>
      </c>
      <c r="I2895" s="62">
        <f t="shared" si="758"/>
        <v>0</v>
      </c>
      <c r="J2895" s="89">
        <f t="shared" si="750"/>
        <v>0</v>
      </c>
      <c r="K2895" s="62">
        <f t="shared" si="759"/>
        <v>0</v>
      </c>
      <c r="L2895" s="90">
        <f t="shared" si="751"/>
        <v>50.762151058816386</v>
      </c>
      <c r="M2895" s="73">
        <f>0</f>
        <v>0</v>
      </c>
      <c r="N2895" s="89">
        <f t="shared" si="752"/>
        <v>0</v>
      </c>
      <c r="O2895" s="89">
        <f t="shared" si="753"/>
        <v>0</v>
      </c>
      <c r="P2895" s="89">
        <f t="shared" si="754"/>
        <v>0</v>
      </c>
      <c r="Q2895" s="62">
        <f t="shared" si="765"/>
        <v>0</v>
      </c>
      <c r="R2895" s="89">
        <f t="shared" si="760"/>
        <v>-50.762151058816386</v>
      </c>
      <c r="S2895" s="74">
        <f t="shared" si="761"/>
        <v>0</v>
      </c>
      <c r="T2895" s="91">
        <f t="shared" si="755"/>
        <v>2.2830587207785413E-2</v>
      </c>
      <c r="U2895" s="92">
        <f t="shared" si="756"/>
        <v>1.3228305872077852</v>
      </c>
    </row>
    <row r="2896" spans="1:21">
      <c r="A2896" s="80">
        <v>39404</v>
      </c>
      <c r="B2896" s="81">
        <v>0</v>
      </c>
      <c r="C2896" s="82">
        <v>2.8809516900526076E-3</v>
      </c>
      <c r="D2896" s="88">
        <f t="shared" si="757"/>
        <v>1.4202924796548446</v>
      </c>
      <c r="E2896" s="89">
        <f t="shared" si="762"/>
        <v>13405.849593096891</v>
      </c>
      <c r="F2896" s="126">
        <f t="shared" si="763"/>
        <v>556109.119931455</v>
      </c>
      <c r="G2896" s="62">
        <f t="shared" si="764"/>
        <v>4.1482571922768233E-2</v>
      </c>
      <c r="H2896" s="88">
        <f t="shared" si="749"/>
        <v>0</v>
      </c>
      <c r="I2896" s="62">
        <f t="shared" si="758"/>
        <v>0</v>
      </c>
      <c r="J2896" s="89">
        <f t="shared" si="750"/>
        <v>0</v>
      </c>
      <c r="K2896" s="62">
        <f t="shared" si="759"/>
        <v>0</v>
      </c>
      <c r="L2896" s="90">
        <f t="shared" si="751"/>
        <v>57.619033801052154</v>
      </c>
      <c r="M2896" s="73">
        <f>0</f>
        <v>0</v>
      </c>
      <c r="N2896" s="89">
        <f t="shared" si="752"/>
        <v>0</v>
      </c>
      <c r="O2896" s="89">
        <f t="shared" si="753"/>
        <v>0</v>
      </c>
      <c r="P2896" s="89">
        <f t="shared" si="754"/>
        <v>0</v>
      </c>
      <c r="Q2896" s="62">
        <f t="shared" si="765"/>
        <v>0</v>
      </c>
      <c r="R2896" s="89">
        <f t="shared" si="760"/>
        <v>-57.619033801052154</v>
      </c>
      <c r="S2896" s="74">
        <f t="shared" si="761"/>
        <v>0</v>
      </c>
      <c r="T2896" s="91">
        <f t="shared" si="755"/>
        <v>2.0292479654844708E-2</v>
      </c>
      <c r="U2896" s="92">
        <f t="shared" si="756"/>
        <v>1.3202924796548445</v>
      </c>
    </row>
    <row r="2897" spans="1:21">
      <c r="A2897" s="80">
        <v>39405</v>
      </c>
      <c r="B2897" s="81">
        <v>0</v>
      </c>
      <c r="C2897" s="82">
        <v>2.5996532316933342E-3</v>
      </c>
      <c r="D2897" s="88">
        <f t="shared" si="757"/>
        <v>1.4174115279647919</v>
      </c>
      <c r="E2897" s="89">
        <f t="shared" si="762"/>
        <v>13348.230559295838</v>
      </c>
      <c r="F2897" s="126">
        <f t="shared" si="763"/>
        <v>556109.119931455</v>
      </c>
      <c r="G2897" s="62">
        <f t="shared" si="764"/>
        <v>4.1661635784690218E-2</v>
      </c>
      <c r="H2897" s="88">
        <f t="shared" si="749"/>
        <v>0</v>
      </c>
      <c r="I2897" s="62">
        <f t="shared" si="758"/>
        <v>0</v>
      </c>
      <c r="J2897" s="89">
        <f t="shared" si="750"/>
        <v>0</v>
      </c>
      <c r="K2897" s="62">
        <f t="shared" si="759"/>
        <v>0</v>
      </c>
      <c r="L2897" s="90">
        <f t="shared" si="751"/>
        <v>51.99306463386668</v>
      </c>
      <c r="M2897" s="73">
        <f>0</f>
        <v>0</v>
      </c>
      <c r="N2897" s="89">
        <f t="shared" si="752"/>
        <v>0</v>
      </c>
      <c r="O2897" s="89">
        <f t="shared" si="753"/>
        <v>0</v>
      </c>
      <c r="P2897" s="89">
        <f t="shared" si="754"/>
        <v>0</v>
      </c>
      <c r="Q2897" s="62">
        <f t="shared" si="765"/>
        <v>0</v>
      </c>
      <c r="R2897" s="89">
        <f t="shared" si="760"/>
        <v>-51.99306463386668</v>
      </c>
      <c r="S2897" s="74">
        <f t="shared" si="761"/>
        <v>0</v>
      </c>
      <c r="T2897" s="91">
        <f t="shared" si="755"/>
        <v>1.7411527964791951E-2</v>
      </c>
      <c r="U2897" s="92">
        <f t="shared" si="756"/>
        <v>1.3174115279647918</v>
      </c>
    </row>
    <row r="2898" spans="1:21">
      <c r="A2898" s="80">
        <v>39406</v>
      </c>
      <c r="B2898" s="81">
        <v>0</v>
      </c>
      <c r="C2898" s="82">
        <v>2.9042302640692945E-3</v>
      </c>
      <c r="D2898" s="88">
        <f t="shared" si="757"/>
        <v>1.4148118747330987</v>
      </c>
      <c r="E2898" s="89">
        <f t="shared" si="762"/>
        <v>13296.237494661971</v>
      </c>
      <c r="F2898" s="126">
        <f t="shared" si="763"/>
        <v>556109.119931455</v>
      </c>
      <c r="G2898" s="62">
        <f t="shared" si="764"/>
        <v>4.182454774553445E-2</v>
      </c>
      <c r="H2898" s="88">
        <f t="shared" ref="H2898:H2961" si="766">B2898*($D$12+$D$11)*10000</f>
        <v>0</v>
      </c>
      <c r="I2898" s="62">
        <f t="shared" si="758"/>
        <v>0</v>
      </c>
      <c r="J2898" s="89">
        <f t="shared" ref="J2898:J2961" si="767">B2898*$K$14*$D$10*10000</f>
        <v>0</v>
      </c>
      <c r="K2898" s="62">
        <f t="shared" si="759"/>
        <v>0</v>
      </c>
      <c r="L2898" s="90">
        <f t="shared" ref="L2898:L2961" si="768">C2898*($D$12+$D$11)*10000</f>
        <v>58.08460528138589</v>
      </c>
      <c r="M2898" s="73">
        <f>0</f>
        <v>0</v>
      </c>
      <c r="N2898" s="89">
        <f t="shared" ref="N2898:N2961" si="769">IF(D2898&lt;$N$10,0,(2/3*$N$12*SQRT(2*$N$13)*$N$11*(D2898-$N$10)^(3/2))*24*60*60)</f>
        <v>0</v>
      </c>
      <c r="O2898" s="89">
        <f t="shared" ref="O2898:O2961" si="770">IF(D2898&lt;$N$10,0,(D2898-$N$10)*10000*($D$12+$D$11))</f>
        <v>0</v>
      </c>
      <c r="P2898" s="89">
        <f t="shared" ref="P2898:P2961" si="771">IF(N2898&gt;O2898,O2898,N2898)</f>
        <v>0</v>
      </c>
      <c r="Q2898" s="62">
        <f t="shared" si="765"/>
        <v>0</v>
      </c>
      <c r="R2898" s="89">
        <f t="shared" si="760"/>
        <v>-58.08460528138589</v>
      </c>
      <c r="S2898" s="74">
        <f t="shared" si="761"/>
        <v>0</v>
      </c>
      <c r="T2898" s="91">
        <f t="shared" ref="T2898:T2961" si="772">D2898-$D$14</f>
        <v>1.4811874733098751E-2</v>
      </c>
      <c r="U2898" s="92">
        <f t="shared" ref="U2898:U2961" si="773">IF(D2898&lt;$D$13,0,D2898-$D$13)</f>
        <v>1.3148118747330986</v>
      </c>
    </row>
    <row r="2899" spans="1:21">
      <c r="A2899" s="80">
        <v>39407</v>
      </c>
      <c r="B2899" s="81">
        <v>0</v>
      </c>
      <c r="C2899" s="82">
        <v>2.9263589798092498E-3</v>
      </c>
      <c r="D2899" s="88">
        <f t="shared" ref="D2899:D2962" si="774">IF(E2899&lt;$D$11*10000*($D$14-$D$13),(E2899+$D$13*$D$11*10000)/($D$11*10000),(E2899+$D$13*$D$11*10000+$D$14*$D$12*10000)/($D$11*10000+$D$12*10000))</f>
        <v>1.4119076444690293</v>
      </c>
      <c r="E2899" s="89">
        <f t="shared" si="762"/>
        <v>13238.152889380584</v>
      </c>
      <c r="F2899" s="126">
        <f t="shared" si="763"/>
        <v>556109.119931455</v>
      </c>
      <c r="G2899" s="62">
        <f t="shared" si="764"/>
        <v>4.2008059929384563E-2</v>
      </c>
      <c r="H2899" s="88">
        <f t="shared" si="766"/>
        <v>0</v>
      </c>
      <c r="I2899" s="62">
        <f t="shared" ref="I2899:I2962" si="775">H2899*$J$4*1000</f>
        <v>0</v>
      </c>
      <c r="J2899" s="89">
        <f t="shared" si="767"/>
        <v>0</v>
      </c>
      <c r="K2899" s="62">
        <f t="shared" ref="K2899:K2962" si="776">1000*J2899*($J$11*$J$5+$J$12*$J$6+$J$13*$J$7)</f>
        <v>0</v>
      </c>
      <c r="L2899" s="90">
        <f t="shared" si="768"/>
        <v>58.527179596184993</v>
      </c>
      <c r="M2899" s="73">
        <f>0</f>
        <v>0</v>
      </c>
      <c r="N2899" s="89">
        <f t="shared" si="769"/>
        <v>0</v>
      </c>
      <c r="O2899" s="89">
        <f t="shared" si="770"/>
        <v>0</v>
      </c>
      <c r="P2899" s="89">
        <f t="shared" si="771"/>
        <v>0</v>
      </c>
      <c r="Q2899" s="62">
        <f t="shared" si="765"/>
        <v>0</v>
      </c>
      <c r="R2899" s="89">
        <f t="shared" ref="R2899:R2962" si="777">H2899+J2899-L2899-P2899</f>
        <v>-58.527179596184993</v>
      </c>
      <c r="S2899" s="74">
        <f t="shared" ref="S2899:S2962" si="778">I2899+K2899-M2899-Q2899</f>
        <v>0</v>
      </c>
      <c r="T2899" s="91">
        <f t="shared" si="772"/>
        <v>1.1907644469029366E-2</v>
      </c>
      <c r="U2899" s="92">
        <f t="shared" si="773"/>
        <v>1.3119076444690292</v>
      </c>
    </row>
    <row r="2900" spans="1:21">
      <c r="A2900" s="80">
        <v>39408</v>
      </c>
      <c r="B2900" s="81">
        <v>1.4224000000000001E-2</v>
      </c>
      <c r="C2900" s="82">
        <v>1.9402998584623823E-3</v>
      </c>
      <c r="D2900" s="88">
        <f t="shared" si="774"/>
        <v>1.4089812854892199</v>
      </c>
      <c r="E2900" s="89">
        <f t="shared" ref="E2900:E2963" si="779">E2899+R2899</f>
        <v>13179.625709784399</v>
      </c>
      <c r="F2900" s="126">
        <f t="shared" ref="F2900:F2963" si="780">F2899+S2899</f>
        <v>556109.119931455</v>
      </c>
      <c r="G2900" s="62">
        <f t="shared" ref="G2900:G2963" si="781">F2900/(E2900*1000)</f>
        <v>4.2194606446115245E-2</v>
      </c>
      <c r="H2900" s="88">
        <f t="shared" si="766"/>
        <v>284.48</v>
      </c>
      <c r="I2900" s="62">
        <f t="shared" si="775"/>
        <v>2844.8</v>
      </c>
      <c r="J2900" s="89">
        <f t="shared" si="767"/>
        <v>512.06399999999996</v>
      </c>
      <c r="K2900" s="62">
        <f t="shared" si="776"/>
        <v>11265.407999999998</v>
      </c>
      <c r="L2900" s="90">
        <f t="shared" si="768"/>
        <v>38.805997169247647</v>
      </c>
      <c r="M2900" s="73">
        <f>0</f>
        <v>0</v>
      </c>
      <c r="N2900" s="89">
        <f t="shared" si="769"/>
        <v>0</v>
      </c>
      <c r="O2900" s="89">
        <f t="shared" si="770"/>
        <v>0</v>
      </c>
      <c r="P2900" s="89">
        <f t="shared" si="771"/>
        <v>0</v>
      </c>
      <c r="Q2900" s="62">
        <f t="shared" ref="Q2900:Q2963" si="782">P2900*1000*G2900</f>
        <v>0</v>
      </c>
      <c r="R2900" s="89">
        <f t="shared" si="777"/>
        <v>757.73800283075229</v>
      </c>
      <c r="S2900" s="74">
        <f t="shared" si="778"/>
        <v>14110.207999999999</v>
      </c>
      <c r="T2900" s="91">
        <f t="shared" si="772"/>
        <v>8.9812854892199478E-3</v>
      </c>
      <c r="U2900" s="92">
        <f t="shared" si="773"/>
        <v>1.3089812854892198</v>
      </c>
    </row>
    <row r="2901" spans="1:21">
      <c r="A2901" s="80">
        <v>39409</v>
      </c>
      <c r="B2901" s="81">
        <v>0</v>
      </c>
      <c r="C2901" s="82">
        <v>2.3140687196634454E-3</v>
      </c>
      <c r="D2901" s="88">
        <f t="shared" si="774"/>
        <v>1.4468681856307575</v>
      </c>
      <c r="E2901" s="89">
        <f t="shared" si="779"/>
        <v>13937.363712615152</v>
      </c>
      <c r="F2901" s="126">
        <f t="shared" si="780"/>
        <v>570219.32793145499</v>
      </c>
      <c r="G2901" s="62">
        <f t="shared" si="781"/>
        <v>4.0912997586145458E-2</v>
      </c>
      <c r="H2901" s="88">
        <f t="shared" si="766"/>
        <v>0</v>
      </c>
      <c r="I2901" s="62">
        <f t="shared" si="775"/>
        <v>0</v>
      </c>
      <c r="J2901" s="89">
        <f t="shared" si="767"/>
        <v>0</v>
      </c>
      <c r="K2901" s="62">
        <f t="shared" si="776"/>
        <v>0</v>
      </c>
      <c r="L2901" s="90">
        <f t="shared" si="768"/>
        <v>46.281374393268912</v>
      </c>
      <c r="M2901" s="73">
        <f>0</f>
        <v>0</v>
      </c>
      <c r="N2901" s="89">
        <f t="shared" si="769"/>
        <v>0</v>
      </c>
      <c r="O2901" s="89">
        <f t="shared" si="770"/>
        <v>0</v>
      </c>
      <c r="P2901" s="89">
        <f t="shared" si="771"/>
        <v>0</v>
      </c>
      <c r="Q2901" s="62">
        <f t="shared" si="782"/>
        <v>0</v>
      </c>
      <c r="R2901" s="89">
        <f t="shared" si="777"/>
        <v>-46.281374393268912</v>
      </c>
      <c r="S2901" s="74">
        <f t="shared" si="778"/>
        <v>0</v>
      </c>
      <c r="T2901" s="91">
        <f t="shared" si="772"/>
        <v>4.6868185630757564E-2</v>
      </c>
      <c r="U2901" s="92">
        <f t="shared" si="773"/>
        <v>1.3468681856307574</v>
      </c>
    </row>
    <row r="2902" spans="1:21">
      <c r="A2902" s="80">
        <v>39410</v>
      </c>
      <c r="B2902" s="81">
        <v>0</v>
      </c>
      <c r="C2902" s="82">
        <v>2.4259236695995268E-3</v>
      </c>
      <c r="D2902" s="88">
        <f t="shared" si="774"/>
        <v>1.444554116911094</v>
      </c>
      <c r="E2902" s="89">
        <f t="shared" si="779"/>
        <v>13891.082338221882</v>
      </c>
      <c r="F2902" s="126">
        <f t="shared" si="780"/>
        <v>570219.32793145499</v>
      </c>
      <c r="G2902" s="62">
        <f t="shared" si="781"/>
        <v>4.1049308761382339E-2</v>
      </c>
      <c r="H2902" s="88">
        <f t="shared" si="766"/>
        <v>0</v>
      </c>
      <c r="I2902" s="62">
        <f t="shared" si="775"/>
        <v>0</v>
      </c>
      <c r="J2902" s="89">
        <f t="shared" si="767"/>
        <v>0</v>
      </c>
      <c r="K2902" s="62">
        <f t="shared" si="776"/>
        <v>0</v>
      </c>
      <c r="L2902" s="90">
        <f t="shared" si="768"/>
        <v>48.51847339199054</v>
      </c>
      <c r="M2902" s="73">
        <f>0</f>
        <v>0</v>
      </c>
      <c r="N2902" s="89">
        <f t="shared" si="769"/>
        <v>0</v>
      </c>
      <c r="O2902" s="89">
        <f t="shared" si="770"/>
        <v>0</v>
      </c>
      <c r="P2902" s="89">
        <f t="shared" si="771"/>
        <v>0</v>
      </c>
      <c r="Q2902" s="62">
        <f t="shared" si="782"/>
        <v>0</v>
      </c>
      <c r="R2902" s="89">
        <f t="shared" si="777"/>
        <v>-48.51847339199054</v>
      </c>
      <c r="S2902" s="74">
        <f t="shared" si="778"/>
        <v>0</v>
      </c>
      <c r="T2902" s="91">
        <f t="shared" si="772"/>
        <v>4.4554116911094122E-2</v>
      </c>
      <c r="U2902" s="92">
        <f t="shared" si="773"/>
        <v>1.3445541169110939</v>
      </c>
    </row>
    <row r="2903" spans="1:21">
      <c r="A2903" s="80">
        <v>39411</v>
      </c>
      <c r="B2903" s="81">
        <v>0</v>
      </c>
      <c r="C2903" s="82">
        <v>2.5869373024756909E-3</v>
      </c>
      <c r="D2903" s="88">
        <f t="shared" si="774"/>
        <v>1.4421281932414947</v>
      </c>
      <c r="E2903" s="89">
        <f t="shared" si="779"/>
        <v>13842.563864829892</v>
      </c>
      <c r="F2903" s="126">
        <f t="shared" si="780"/>
        <v>570219.32793145499</v>
      </c>
      <c r="G2903" s="62">
        <f t="shared" si="781"/>
        <v>4.11931874398083E-2</v>
      </c>
      <c r="H2903" s="88">
        <f t="shared" si="766"/>
        <v>0</v>
      </c>
      <c r="I2903" s="62">
        <f t="shared" si="775"/>
        <v>0</v>
      </c>
      <c r="J2903" s="89">
        <f t="shared" si="767"/>
        <v>0</v>
      </c>
      <c r="K2903" s="62">
        <f t="shared" si="776"/>
        <v>0</v>
      </c>
      <c r="L2903" s="90">
        <f t="shared" si="768"/>
        <v>51.738746049513814</v>
      </c>
      <c r="M2903" s="73">
        <f>0</f>
        <v>0</v>
      </c>
      <c r="N2903" s="89">
        <f t="shared" si="769"/>
        <v>0</v>
      </c>
      <c r="O2903" s="89">
        <f t="shared" si="770"/>
        <v>0</v>
      </c>
      <c r="P2903" s="89">
        <f t="shared" si="771"/>
        <v>0</v>
      </c>
      <c r="Q2903" s="62">
        <f t="shared" si="782"/>
        <v>0</v>
      </c>
      <c r="R2903" s="89">
        <f t="shared" si="777"/>
        <v>-51.738746049513814</v>
      </c>
      <c r="S2903" s="74">
        <f t="shared" si="778"/>
        <v>0</v>
      </c>
      <c r="T2903" s="91">
        <f t="shared" si="772"/>
        <v>4.2128193241494749E-2</v>
      </c>
      <c r="U2903" s="92">
        <f t="shared" si="773"/>
        <v>1.3421281932414946</v>
      </c>
    </row>
    <row r="2904" spans="1:21">
      <c r="A2904" s="80">
        <v>39412</v>
      </c>
      <c r="B2904" s="81">
        <v>0</v>
      </c>
      <c r="C2904" s="82">
        <v>2.4563796941056548E-3</v>
      </c>
      <c r="D2904" s="88">
        <f t="shared" si="774"/>
        <v>1.4395412559390188</v>
      </c>
      <c r="E2904" s="89">
        <f t="shared" si="779"/>
        <v>13790.825118780378</v>
      </c>
      <c r="F2904" s="126">
        <f t="shared" si="780"/>
        <v>570219.32793145499</v>
      </c>
      <c r="G2904" s="62">
        <f t="shared" si="781"/>
        <v>4.1347731047283676E-2</v>
      </c>
      <c r="H2904" s="88">
        <f t="shared" si="766"/>
        <v>0</v>
      </c>
      <c r="I2904" s="62">
        <f t="shared" si="775"/>
        <v>0</v>
      </c>
      <c r="J2904" s="89">
        <f t="shared" si="767"/>
        <v>0</v>
      </c>
      <c r="K2904" s="62">
        <f t="shared" si="776"/>
        <v>0</v>
      </c>
      <c r="L2904" s="90">
        <f t="shared" si="768"/>
        <v>49.127593882113096</v>
      </c>
      <c r="M2904" s="73">
        <f>0</f>
        <v>0</v>
      </c>
      <c r="N2904" s="89">
        <f t="shared" si="769"/>
        <v>0</v>
      </c>
      <c r="O2904" s="89">
        <f t="shared" si="770"/>
        <v>0</v>
      </c>
      <c r="P2904" s="89">
        <f t="shared" si="771"/>
        <v>0</v>
      </c>
      <c r="Q2904" s="62">
        <f t="shared" si="782"/>
        <v>0</v>
      </c>
      <c r="R2904" s="89">
        <f t="shared" si="777"/>
        <v>-49.127593882113096</v>
      </c>
      <c r="S2904" s="74">
        <f t="shared" si="778"/>
        <v>0</v>
      </c>
      <c r="T2904" s="91">
        <f t="shared" si="772"/>
        <v>3.9541255939018916E-2</v>
      </c>
      <c r="U2904" s="92">
        <f t="shared" si="773"/>
        <v>1.3395412559390187</v>
      </c>
    </row>
    <row r="2905" spans="1:21">
      <c r="A2905" s="80">
        <v>39413</v>
      </c>
      <c r="B2905" s="81">
        <v>2.5399999999999999E-4</v>
      </c>
      <c r="C2905" s="82">
        <v>2.420754892772126E-3</v>
      </c>
      <c r="D2905" s="88">
        <f t="shared" si="774"/>
        <v>1.4370848762449131</v>
      </c>
      <c r="E2905" s="89">
        <f t="shared" si="779"/>
        <v>13741.697524898265</v>
      </c>
      <c r="F2905" s="126">
        <f t="shared" si="780"/>
        <v>570219.32793145499</v>
      </c>
      <c r="G2905" s="62">
        <f t="shared" si="781"/>
        <v>4.149555227061924E-2</v>
      </c>
      <c r="H2905" s="88">
        <f t="shared" si="766"/>
        <v>5.08</v>
      </c>
      <c r="I2905" s="62">
        <f t="shared" si="775"/>
        <v>50.800000000000004</v>
      </c>
      <c r="J2905" s="89">
        <f t="shared" si="767"/>
        <v>9.1439999999999984</v>
      </c>
      <c r="K2905" s="62">
        <f t="shared" si="776"/>
        <v>201.16799999999995</v>
      </c>
      <c r="L2905" s="90">
        <f t="shared" si="768"/>
        <v>48.415097855442518</v>
      </c>
      <c r="M2905" s="73">
        <f>0</f>
        <v>0</v>
      </c>
      <c r="N2905" s="89">
        <f t="shared" si="769"/>
        <v>0</v>
      </c>
      <c r="O2905" s="89">
        <f t="shared" si="770"/>
        <v>0</v>
      </c>
      <c r="P2905" s="89">
        <f t="shared" si="771"/>
        <v>0</v>
      </c>
      <c r="Q2905" s="62">
        <f t="shared" si="782"/>
        <v>0</v>
      </c>
      <c r="R2905" s="89">
        <f t="shared" si="777"/>
        <v>-34.191097855442521</v>
      </c>
      <c r="S2905" s="74">
        <f t="shared" si="778"/>
        <v>251.96799999999996</v>
      </c>
      <c r="T2905" s="91">
        <f t="shared" si="772"/>
        <v>3.708487624491319E-2</v>
      </c>
      <c r="U2905" s="92">
        <f t="shared" si="773"/>
        <v>1.337084876244913</v>
      </c>
    </row>
    <row r="2906" spans="1:21">
      <c r="A2906" s="80">
        <v>39414</v>
      </c>
      <c r="B2906" s="81">
        <v>0</v>
      </c>
      <c r="C2906" s="82">
        <v>2.5516190253096981E-3</v>
      </c>
      <c r="D2906" s="88">
        <f t="shared" si="774"/>
        <v>1.4353753213521412</v>
      </c>
      <c r="E2906" s="89">
        <f t="shared" si="779"/>
        <v>13707.506427042823</v>
      </c>
      <c r="F2906" s="126">
        <f t="shared" si="780"/>
        <v>570471.29593145498</v>
      </c>
      <c r="G2906" s="62">
        <f t="shared" si="781"/>
        <v>4.1617437786204643E-2</v>
      </c>
      <c r="H2906" s="88">
        <f t="shared" si="766"/>
        <v>0</v>
      </c>
      <c r="I2906" s="62">
        <f t="shared" si="775"/>
        <v>0</v>
      </c>
      <c r="J2906" s="89">
        <f t="shared" si="767"/>
        <v>0</v>
      </c>
      <c r="K2906" s="62">
        <f t="shared" si="776"/>
        <v>0</v>
      </c>
      <c r="L2906" s="90">
        <f t="shared" si="768"/>
        <v>51.032380506193959</v>
      </c>
      <c r="M2906" s="73">
        <f>0</f>
        <v>0</v>
      </c>
      <c r="N2906" s="89">
        <f t="shared" si="769"/>
        <v>0</v>
      </c>
      <c r="O2906" s="89">
        <f t="shared" si="770"/>
        <v>0</v>
      </c>
      <c r="P2906" s="89">
        <f t="shared" si="771"/>
        <v>0</v>
      </c>
      <c r="Q2906" s="62">
        <f t="shared" si="782"/>
        <v>0</v>
      </c>
      <c r="R2906" s="89">
        <f t="shared" si="777"/>
        <v>-51.032380506193959</v>
      </c>
      <c r="S2906" s="74">
        <f t="shared" si="778"/>
        <v>0</v>
      </c>
      <c r="T2906" s="91">
        <f t="shared" si="772"/>
        <v>3.5375321352141276E-2</v>
      </c>
      <c r="U2906" s="92">
        <f t="shared" si="773"/>
        <v>1.3353753213521411</v>
      </c>
    </row>
    <row r="2907" spans="1:21">
      <c r="A2907" s="80">
        <v>39415</v>
      </c>
      <c r="B2907" s="81">
        <v>2.5399999999999999E-4</v>
      </c>
      <c r="C2907" s="82">
        <v>2.0412966417773667E-3</v>
      </c>
      <c r="D2907" s="88">
        <f t="shared" si="774"/>
        <v>1.4328237023268313</v>
      </c>
      <c r="E2907" s="89">
        <f t="shared" si="779"/>
        <v>13656.474046536629</v>
      </c>
      <c r="F2907" s="126">
        <f t="shared" si="780"/>
        <v>570471.29593145498</v>
      </c>
      <c r="G2907" s="62">
        <f t="shared" si="781"/>
        <v>4.1772956473792755E-2</v>
      </c>
      <c r="H2907" s="88">
        <f t="shared" si="766"/>
        <v>5.08</v>
      </c>
      <c r="I2907" s="62">
        <f t="shared" si="775"/>
        <v>50.800000000000004</v>
      </c>
      <c r="J2907" s="89">
        <f t="shared" si="767"/>
        <v>9.1439999999999984</v>
      </c>
      <c r="K2907" s="62">
        <f t="shared" si="776"/>
        <v>201.16799999999995</v>
      </c>
      <c r="L2907" s="90">
        <f t="shared" si="768"/>
        <v>40.825932835547334</v>
      </c>
      <c r="M2907" s="73">
        <f>0</f>
        <v>0</v>
      </c>
      <c r="N2907" s="89">
        <f t="shared" si="769"/>
        <v>0</v>
      </c>
      <c r="O2907" s="89">
        <f t="shared" si="770"/>
        <v>0</v>
      </c>
      <c r="P2907" s="89">
        <f t="shared" si="771"/>
        <v>0</v>
      </c>
      <c r="Q2907" s="62">
        <f t="shared" si="782"/>
        <v>0</v>
      </c>
      <c r="R2907" s="89">
        <f t="shared" si="777"/>
        <v>-26.601932835547338</v>
      </c>
      <c r="S2907" s="74">
        <f t="shared" si="778"/>
        <v>251.96799999999996</v>
      </c>
      <c r="T2907" s="91">
        <f t="shared" si="772"/>
        <v>3.2823702326831405E-2</v>
      </c>
      <c r="U2907" s="92">
        <f t="shared" si="773"/>
        <v>1.3328237023268312</v>
      </c>
    </row>
    <row r="2908" spans="1:21">
      <c r="A2908" s="80">
        <v>39416</v>
      </c>
      <c r="B2908" s="81">
        <v>0</v>
      </c>
      <c r="C2908" s="82">
        <v>2.5173415704983137E-3</v>
      </c>
      <c r="D2908" s="88">
        <f t="shared" si="774"/>
        <v>1.431493605685054</v>
      </c>
      <c r="E2908" s="89">
        <f t="shared" si="779"/>
        <v>13629.872113701082</v>
      </c>
      <c r="F2908" s="126">
        <f t="shared" si="780"/>
        <v>570723.26393145497</v>
      </c>
      <c r="G2908" s="62">
        <f t="shared" si="781"/>
        <v>4.1872972774098884E-2</v>
      </c>
      <c r="H2908" s="88">
        <f t="shared" si="766"/>
        <v>0</v>
      </c>
      <c r="I2908" s="62">
        <f t="shared" si="775"/>
        <v>0</v>
      </c>
      <c r="J2908" s="89">
        <f t="shared" si="767"/>
        <v>0</v>
      </c>
      <c r="K2908" s="62">
        <f t="shared" si="776"/>
        <v>0</v>
      </c>
      <c r="L2908" s="90">
        <f t="shared" si="768"/>
        <v>50.346831409966278</v>
      </c>
      <c r="M2908" s="73">
        <f>0</f>
        <v>0</v>
      </c>
      <c r="N2908" s="89">
        <f t="shared" si="769"/>
        <v>0</v>
      </c>
      <c r="O2908" s="89">
        <f t="shared" si="770"/>
        <v>0</v>
      </c>
      <c r="P2908" s="89">
        <f t="shared" si="771"/>
        <v>0</v>
      </c>
      <c r="Q2908" s="62">
        <f t="shared" si="782"/>
        <v>0</v>
      </c>
      <c r="R2908" s="89">
        <f t="shared" si="777"/>
        <v>-50.346831409966278</v>
      </c>
      <c r="S2908" s="74">
        <f t="shared" si="778"/>
        <v>0</v>
      </c>
      <c r="T2908" s="91">
        <f t="shared" si="772"/>
        <v>3.1493605685054105E-2</v>
      </c>
      <c r="U2908" s="92">
        <f t="shared" si="773"/>
        <v>1.3314936056850539</v>
      </c>
    </row>
    <row r="2909" spans="1:21">
      <c r="A2909" s="80">
        <v>39417</v>
      </c>
      <c r="B2909" s="81">
        <v>0</v>
      </c>
      <c r="C2909" s="82">
        <v>2.3997408259195272E-3</v>
      </c>
      <c r="D2909" s="88">
        <f t="shared" si="774"/>
        <v>1.4289762641145556</v>
      </c>
      <c r="E2909" s="89">
        <f t="shared" si="779"/>
        <v>13579.525282291115</v>
      </c>
      <c r="F2909" s="126">
        <f t="shared" si="780"/>
        <v>570723.26393145497</v>
      </c>
      <c r="G2909" s="62">
        <f t="shared" si="781"/>
        <v>4.2028219106873189E-2</v>
      </c>
      <c r="H2909" s="88">
        <f t="shared" si="766"/>
        <v>0</v>
      </c>
      <c r="I2909" s="62">
        <f t="shared" si="775"/>
        <v>0</v>
      </c>
      <c r="J2909" s="89">
        <f t="shared" si="767"/>
        <v>0</v>
      </c>
      <c r="K2909" s="62">
        <f t="shared" si="776"/>
        <v>0</v>
      </c>
      <c r="L2909" s="90">
        <f t="shared" si="768"/>
        <v>47.994816518390543</v>
      </c>
      <c r="M2909" s="73">
        <f>0</f>
        <v>0</v>
      </c>
      <c r="N2909" s="89">
        <f t="shared" si="769"/>
        <v>0</v>
      </c>
      <c r="O2909" s="89">
        <f t="shared" si="770"/>
        <v>0</v>
      </c>
      <c r="P2909" s="89">
        <f t="shared" si="771"/>
        <v>0</v>
      </c>
      <c r="Q2909" s="62">
        <f t="shared" si="782"/>
        <v>0</v>
      </c>
      <c r="R2909" s="89">
        <f t="shared" si="777"/>
        <v>-47.994816518390543</v>
      </c>
      <c r="S2909" s="74">
        <f t="shared" si="778"/>
        <v>0</v>
      </c>
      <c r="T2909" s="91">
        <f t="shared" si="772"/>
        <v>2.8976264114555672E-2</v>
      </c>
      <c r="U2909" s="92">
        <f t="shared" si="773"/>
        <v>1.3289762641145555</v>
      </c>
    </row>
    <row r="2910" spans="1:21">
      <c r="A2910" s="80">
        <v>39418</v>
      </c>
      <c r="B2910" s="81">
        <v>0</v>
      </c>
      <c r="C2910" s="82">
        <v>2.7782516849573723E-3</v>
      </c>
      <c r="D2910" s="88">
        <f t="shared" si="774"/>
        <v>1.4265765232886363</v>
      </c>
      <c r="E2910" s="89">
        <f t="shared" si="779"/>
        <v>13531.530465772725</v>
      </c>
      <c r="F2910" s="126">
        <f t="shared" si="780"/>
        <v>570723.26393145497</v>
      </c>
      <c r="G2910" s="62">
        <f t="shared" si="781"/>
        <v>4.2177288472657885E-2</v>
      </c>
      <c r="H2910" s="88">
        <f t="shared" si="766"/>
        <v>0</v>
      </c>
      <c r="I2910" s="62">
        <f t="shared" si="775"/>
        <v>0</v>
      </c>
      <c r="J2910" s="89">
        <f t="shared" si="767"/>
        <v>0</v>
      </c>
      <c r="K2910" s="62">
        <f t="shared" si="776"/>
        <v>0</v>
      </c>
      <c r="L2910" s="90">
        <f t="shared" si="768"/>
        <v>55.565033699147449</v>
      </c>
      <c r="M2910" s="73">
        <f>0</f>
        <v>0</v>
      </c>
      <c r="N2910" s="89">
        <f t="shared" si="769"/>
        <v>0</v>
      </c>
      <c r="O2910" s="89">
        <f t="shared" si="770"/>
        <v>0</v>
      </c>
      <c r="P2910" s="89">
        <f t="shared" si="771"/>
        <v>0</v>
      </c>
      <c r="Q2910" s="62">
        <f t="shared" si="782"/>
        <v>0</v>
      </c>
      <c r="R2910" s="89">
        <f t="shared" si="777"/>
        <v>-55.565033699147449</v>
      </c>
      <c r="S2910" s="74">
        <f t="shared" si="778"/>
        <v>0</v>
      </c>
      <c r="T2910" s="91">
        <f t="shared" si="772"/>
        <v>2.6576523288636356E-2</v>
      </c>
      <c r="U2910" s="92">
        <f t="shared" si="773"/>
        <v>1.3265765232886362</v>
      </c>
    </row>
    <row r="2911" spans="1:21">
      <c r="A2911" s="80">
        <v>39419</v>
      </c>
      <c r="B2911" s="81">
        <v>0</v>
      </c>
      <c r="C2911" s="82">
        <v>2.590329562662056E-3</v>
      </c>
      <c r="D2911" s="88">
        <f t="shared" si="774"/>
        <v>1.423798271603679</v>
      </c>
      <c r="E2911" s="89">
        <f t="shared" si="779"/>
        <v>13475.965432073577</v>
      </c>
      <c r="F2911" s="126">
        <f t="shared" si="780"/>
        <v>570723.26393145497</v>
      </c>
      <c r="G2911" s="62">
        <f t="shared" si="781"/>
        <v>4.2351196788699134E-2</v>
      </c>
      <c r="H2911" s="88">
        <f t="shared" si="766"/>
        <v>0</v>
      </c>
      <c r="I2911" s="62">
        <f t="shared" si="775"/>
        <v>0</v>
      </c>
      <c r="J2911" s="89">
        <f t="shared" si="767"/>
        <v>0</v>
      </c>
      <c r="K2911" s="62">
        <f t="shared" si="776"/>
        <v>0</v>
      </c>
      <c r="L2911" s="90">
        <f t="shared" si="768"/>
        <v>51.806591253241123</v>
      </c>
      <c r="M2911" s="73">
        <f>0</f>
        <v>0</v>
      </c>
      <c r="N2911" s="89">
        <f t="shared" si="769"/>
        <v>0</v>
      </c>
      <c r="O2911" s="89">
        <f t="shared" si="770"/>
        <v>0</v>
      </c>
      <c r="P2911" s="89">
        <f t="shared" si="771"/>
        <v>0</v>
      </c>
      <c r="Q2911" s="62">
        <f t="shared" si="782"/>
        <v>0</v>
      </c>
      <c r="R2911" s="89">
        <f t="shared" si="777"/>
        <v>-51.806591253241123</v>
      </c>
      <c r="S2911" s="74">
        <f t="shared" si="778"/>
        <v>0</v>
      </c>
      <c r="T2911" s="91">
        <f t="shared" si="772"/>
        <v>2.3798271603679089E-2</v>
      </c>
      <c r="U2911" s="92">
        <f t="shared" si="773"/>
        <v>1.3237982716036789</v>
      </c>
    </row>
    <row r="2912" spans="1:21">
      <c r="A2912" s="80">
        <v>39420</v>
      </c>
      <c r="B2912" s="81">
        <v>0</v>
      </c>
      <c r="C2912" s="82">
        <v>2.1294647728899167E-3</v>
      </c>
      <c r="D2912" s="88">
        <f t="shared" si="774"/>
        <v>1.4212079420410169</v>
      </c>
      <c r="E2912" s="89">
        <f t="shared" si="779"/>
        <v>13424.158840820335</v>
      </c>
      <c r="F2912" s="126">
        <f t="shared" si="780"/>
        <v>570723.26393145497</v>
      </c>
      <c r="G2912" s="62">
        <f t="shared" si="781"/>
        <v>4.2514638771704132E-2</v>
      </c>
      <c r="H2912" s="88">
        <f t="shared" si="766"/>
        <v>0</v>
      </c>
      <c r="I2912" s="62">
        <f t="shared" si="775"/>
        <v>0</v>
      </c>
      <c r="J2912" s="89">
        <f t="shared" si="767"/>
        <v>0</v>
      </c>
      <c r="K2912" s="62">
        <f t="shared" si="776"/>
        <v>0</v>
      </c>
      <c r="L2912" s="90">
        <f t="shared" si="768"/>
        <v>42.589295457798336</v>
      </c>
      <c r="M2912" s="73">
        <f>0</f>
        <v>0</v>
      </c>
      <c r="N2912" s="89">
        <f t="shared" si="769"/>
        <v>0</v>
      </c>
      <c r="O2912" s="89">
        <f t="shared" si="770"/>
        <v>0</v>
      </c>
      <c r="P2912" s="89">
        <f t="shared" si="771"/>
        <v>0</v>
      </c>
      <c r="Q2912" s="62">
        <f t="shared" si="782"/>
        <v>0</v>
      </c>
      <c r="R2912" s="89">
        <f t="shared" si="777"/>
        <v>-42.589295457798336</v>
      </c>
      <c r="S2912" s="74">
        <f t="shared" si="778"/>
        <v>0</v>
      </c>
      <c r="T2912" s="91">
        <f t="shared" si="772"/>
        <v>2.1207942041016947E-2</v>
      </c>
      <c r="U2912" s="92">
        <f t="shared" si="773"/>
        <v>1.3212079420410168</v>
      </c>
    </row>
    <row r="2913" spans="1:21">
      <c r="A2913" s="80">
        <v>39421</v>
      </c>
      <c r="B2913" s="81">
        <v>0</v>
      </c>
      <c r="C2913" s="82">
        <v>2.3809197168334312E-3</v>
      </c>
      <c r="D2913" s="88">
        <f t="shared" si="774"/>
        <v>1.4190784772681269</v>
      </c>
      <c r="E2913" s="89">
        <f t="shared" si="779"/>
        <v>13381.569545362538</v>
      </c>
      <c r="F2913" s="126">
        <f t="shared" si="780"/>
        <v>570723.26393145497</v>
      </c>
      <c r="G2913" s="62">
        <f t="shared" si="781"/>
        <v>4.2649949394706281E-2</v>
      </c>
      <c r="H2913" s="88">
        <f t="shared" si="766"/>
        <v>0</v>
      </c>
      <c r="I2913" s="62">
        <f t="shared" si="775"/>
        <v>0</v>
      </c>
      <c r="J2913" s="89">
        <f t="shared" si="767"/>
        <v>0</v>
      </c>
      <c r="K2913" s="62">
        <f t="shared" si="776"/>
        <v>0</v>
      </c>
      <c r="L2913" s="90">
        <f t="shared" si="768"/>
        <v>47.618394336668622</v>
      </c>
      <c r="M2913" s="73">
        <f>0</f>
        <v>0</v>
      </c>
      <c r="N2913" s="89">
        <f t="shared" si="769"/>
        <v>0</v>
      </c>
      <c r="O2913" s="89">
        <f t="shared" si="770"/>
        <v>0</v>
      </c>
      <c r="P2913" s="89">
        <f t="shared" si="771"/>
        <v>0</v>
      </c>
      <c r="Q2913" s="62">
        <f t="shared" si="782"/>
        <v>0</v>
      </c>
      <c r="R2913" s="89">
        <f t="shared" si="777"/>
        <v>-47.618394336668622</v>
      </c>
      <c r="S2913" s="74">
        <f t="shared" si="778"/>
        <v>0</v>
      </c>
      <c r="T2913" s="91">
        <f t="shared" si="772"/>
        <v>1.9078477268126948E-2</v>
      </c>
      <c r="U2913" s="92">
        <f t="shared" si="773"/>
        <v>1.3190784772681268</v>
      </c>
    </row>
    <row r="2914" spans="1:21">
      <c r="A2914" s="80">
        <v>39422</v>
      </c>
      <c r="B2914" s="81">
        <v>0</v>
      </c>
      <c r="C2914" s="82">
        <v>2.2312847520583674E-3</v>
      </c>
      <c r="D2914" s="88">
        <f t="shared" si="774"/>
        <v>1.4166975575512935</v>
      </c>
      <c r="E2914" s="89">
        <f t="shared" si="779"/>
        <v>13333.951151025869</v>
      </c>
      <c r="F2914" s="126">
        <f t="shared" si="780"/>
        <v>570723.26393145497</v>
      </c>
      <c r="G2914" s="62">
        <f t="shared" si="781"/>
        <v>4.2802261495276696E-2</v>
      </c>
      <c r="H2914" s="88">
        <f t="shared" si="766"/>
        <v>0</v>
      </c>
      <c r="I2914" s="62">
        <f t="shared" si="775"/>
        <v>0</v>
      </c>
      <c r="J2914" s="89">
        <f t="shared" si="767"/>
        <v>0</v>
      </c>
      <c r="K2914" s="62">
        <f t="shared" si="776"/>
        <v>0</v>
      </c>
      <c r="L2914" s="90">
        <f t="shared" si="768"/>
        <v>44.625695041167347</v>
      </c>
      <c r="M2914" s="73">
        <f>0</f>
        <v>0</v>
      </c>
      <c r="N2914" s="89">
        <f t="shared" si="769"/>
        <v>0</v>
      </c>
      <c r="O2914" s="89">
        <f t="shared" si="770"/>
        <v>0</v>
      </c>
      <c r="P2914" s="89">
        <f t="shared" si="771"/>
        <v>0</v>
      </c>
      <c r="Q2914" s="62">
        <f t="shared" si="782"/>
        <v>0</v>
      </c>
      <c r="R2914" s="89">
        <f t="shared" si="777"/>
        <v>-44.625695041167347</v>
      </c>
      <c r="S2914" s="74">
        <f t="shared" si="778"/>
        <v>0</v>
      </c>
      <c r="T2914" s="91">
        <f t="shared" si="772"/>
        <v>1.669755755129354E-2</v>
      </c>
      <c r="U2914" s="92">
        <f t="shared" si="773"/>
        <v>1.3166975575512934</v>
      </c>
    </row>
    <row r="2915" spans="1:21">
      <c r="A2915" s="80">
        <v>39423</v>
      </c>
      <c r="B2915" s="81">
        <v>0</v>
      </c>
      <c r="C2915" s="82">
        <v>2.062287909692687E-3</v>
      </c>
      <c r="D2915" s="88">
        <f t="shared" si="774"/>
        <v>1.414466272799235</v>
      </c>
      <c r="E2915" s="89">
        <f t="shared" si="779"/>
        <v>13289.325455984701</v>
      </c>
      <c r="F2915" s="126">
        <f t="shared" si="780"/>
        <v>570723.26393145497</v>
      </c>
      <c r="G2915" s="62">
        <f t="shared" si="781"/>
        <v>4.2945991940805096E-2</v>
      </c>
      <c r="H2915" s="88">
        <f t="shared" si="766"/>
        <v>0</v>
      </c>
      <c r="I2915" s="62">
        <f t="shared" si="775"/>
        <v>0</v>
      </c>
      <c r="J2915" s="89">
        <f t="shared" si="767"/>
        <v>0</v>
      </c>
      <c r="K2915" s="62">
        <f t="shared" si="776"/>
        <v>0</v>
      </c>
      <c r="L2915" s="90">
        <f t="shared" si="768"/>
        <v>41.245758193853739</v>
      </c>
      <c r="M2915" s="73">
        <f>0</f>
        <v>0</v>
      </c>
      <c r="N2915" s="89">
        <f t="shared" si="769"/>
        <v>0</v>
      </c>
      <c r="O2915" s="89">
        <f t="shared" si="770"/>
        <v>0</v>
      </c>
      <c r="P2915" s="89">
        <f t="shared" si="771"/>
        <v>0</v>
      </c>
      <c r="Q2915" s="62">
        <f t="shared" si="782"/>
        <v>0</v>
      </c>
      <c r="R2915" s="89">
        <f t="shared" si="777"/>
        <v>-41.245758193853739</v>
      </c>
      <c r="S2915" s="74">
        <f t="shared" si="778"/>
        <v>0</v>
      </c>
      <c r="T2915" s="91">
        <f t="shared" si="772"/>
        <v>1.4466272799235069E-2</v>
      </c>
      <c r="U2915" s="92">
        <f t="shared" si="773"/>
        <v>1.3144662727992349</v>
      </c>
    </row>
    <row r="2916" spans="1:21">
      <c r="A2916" s="80">
        <v>39424</v>
      </c>
      <c r="B2916" s="81">
        <v>0</v>
      </c>
      <c r="C2916" s="82">
        <v>2.5445769451069517E-3</v>
      </c>
      <c r="D2916" s="88">
        <f t="shared" si="774"/>
        <v>1.4124039848895424</v>
      </c>
      <c r="E2916" s="89">
        <f t="shared" si="779"/>
        <v>13248.079697790847</v>
      </c>
      <c r="F2916" s="126">
        <f t="shared" si="780"/>
        <v>570723.26393145497</v>
      </c>
      <c r="G2916" s="62">
        <f t="shared" si="781"/>
        <v>4.3079697356185491E-2</v>
      </c>
      <c r="H2916" s="88">
        <f t="shared" si="766"/>
        <v>0</v>
      </c>
      <c r="I2916" s="62">
        <f t="shared" si="775"/>
        <v>0</v>
      </c>
      <c r="J2916" s="89">
        <f t="shared" si="767"/>
        <v>0</v>
      </c>
      <c r="K2916" s="62">
        <f t="shared" si="776"/>
        <v>0</v>
      </c>
      <c r="L2916" s="90">
        <f t="shared" si="768"/>
        <v>50.891538902139033</v>
      </c>
      <c r="M2916" s="73">
        <f>0</f>
        <v>0</v>
      </c>
      <c r="N2916" s="89">
        <f t="shared" si="769"/>
        <v>0</v>
      </c>
      <c r="O2916" s="89">
        <f t="shared" si="770"/>
        <v>0</v>
      </c>
      <c r="P2916" s="89">
        <f t="shared" si="771"/>
        <v>0</v>
      </c>
      <c r="Q2916" s="62">
        <f t="shared" si="782"/>
        <v>0</v>
      </c>
      <c r="R2916" s="89">
        <f t="shared" si="777"/>
        <v>-50.891538902139033</v>
      </c>
      <c r="S2916" s="74">
        <f t="shared" si="778"/>
        <v>0</v>
      </c>
      <c r="T2916" s="91">
        <f t="shared" si="772"/>
        <v>1.240398488954253E-2</v>
      </c>
      <c r="U2916" s="92">
        <f t="shared" si="773"/>
        <v>1.3124039848895424</v>
      </c>
    </row>
    <row r="2917" spans="1:21">
      <c r="A2917" s="80">
        <v>39425</v>
      </c>
      <c r="B2917" s="81">
        <v>0</v>
      </c>
      <c r="C2917" s="82">
        <v>2.555784873626535E-3</v>
      </c>
      <c r="D2917" s="88">
        <f t="shared" si="774"/>
        <v>1.4098594079444353</v>
      </c>
      <c r="E2917" s="89">
        <f t="shared" si="779"/>
        <v>13197.188158888708</v>
      </c>
      <c r="F2917" s="126">
        <f t="shared" si="780"/>
        <v>570723.26393145497</v>
      </c>
      <c r="G2917" s="62">
        <f t="shared" si="781"/>
        <v>4.3245823054137135E-2</v>
      </c>
      <c r="H2917" s="88">
        <f t="shared" si="766"/>
        <v>0</v>
      </c>
      <c r="I2917" s="62">
        <f t="shared" si="775"/>
        <v>0</v>
      </c>
      <c r="J2917" s="89">
        <f t="shared" si="767"/>
        <v>0</v>
      </c>
      <c r="K2917" s="62">
        <f t="shared" si="776"/>
        <v>0</v>
      </c>
      <c r="L2917" s="90">
        <f t="shared" si="768"/>
        <v>51.115697472530698</v>
      </c>
      <c r="M2917" s="73">
        <f>0</f>
        <v>0</v>
      </c>
      <c r="N2917" s="89">
        <f t="shared" si="769"/>
        <v>0</v>
      </c>
      <c r="O2917" s="89">
        <f t="shared" si="770"/>
        <v>0</v>
      </c>
      <c r="P2917" s="89">
        <f t="shared" si="771"/>
        <v>0</v>
      </c>
      <c r="Q2917" s="62">
        <f t="shared" si="782"/>
        <v>0</v>
      </c>
      <c r="R2917" s="89">
        <f t="shared" si="777"/>
        <v>-51.115697472530698</v>
      </c>
      <c r="S2917" s="74">
        <f t="shared" si="778"/>
        <v>0</v>
      </c>
      <c r="T2917" s="91">
        <f t="shared" si="772"/>
        <v>9.8594079444354055E-3</v>
      </c>
      <c r="U2917" s="92">
        <f t="shared" si="773"/>
        <v>1.3098594079444352</v>
      </c>
    </row>
    <row r="2918" spans="1:21">
      <c r="A2918" s="80">
        <v>39426</v>
      </c>
      <c r="B2918" s="81">
        <v>0</v>
      </c>
      <c r="C2918" s="82">
        <v>2.464735632740946E-3</v>
      </c>
      <c r="D2918" s="88">
        <f t="shared" si="774"/>
        <v>1.4073036230708089</v>
      </c>
      <c r="E2918" s="89">
        <f t="shared" si="779"/>
        <v>13146.072461416177</v>
      </c>
      <c r="F2918" s="126">
        <f t="shared" si="780"/>
        <v>570723.26393145497</v>
      </c>
      <c r="G2918" s="62">
        <f t="shared" si="781"/>
        <v>4.341397520868169E-2</v>
      </c>
      <c r="H2918" s="88">
        <f t="shared" si="766"/>
        <v>0</v>
      </c>
      <c r="I2918" s="62">
        <f t="shared" si="775"/>
        <v>0</v>
      </c>
      <c r="J2918" s="89">
        <f t="shared" si="767"/>
        <v>0</v>
      </c>
      <c r="K2918" s="62">
        <f t="shared" si="776"/>
        <v>0</v>
      </c>
      <c r="L2918" s="90">
        <f t="shared" si="768"/>
        <v>49.294712654818923</v>
      </c>
      <c r="M2918" s="73">
        <f>0</f>
        <v>0</v>
      </c>
      <c r="N2918" s="89">
        <f t="shared" si="769"/>
        <v>0</v>
      </c>
      <c r="O2918" s="89">
        <f t="shared" si="770"/>
        <v>0</v>
      </c>
      <c r="P2918" s="89">
        <f t="shared" si="771"/>
        <v>0</v>
      </c>
      <c r="Q2918" s="62">
        <f t="shared" si="782"/>
        <v>0</v>
      </c>
      <c r="R2918" s="89">
        <f t="shared" si="777"/>
        <v>-49.294712654818923</v>
      </c>
      <c r="S2918" s="74">
        <f t="shared" si="778"/>
        <v>0</v>
      </c>
      <c r="T2918" s="91">
        <f t="shared" si="772"/>
        <v>7.3036230708090066E-3</v>
      </c>
      <c r="U2918" s="92">
        <f t="shared" si="773"/>
        <v>1.3073036230708088</v>
      </c>
    </row>
    <row r="2919" spans="1:21">
      <c r="A2919" s="80">
        <v>39427</v>
      </c>
      <c r="B2919" s="81">
        <v>0</v>
      </c>
      <c r="C2919" s="82">
        <v>2.5569823498850712E-3</v>
      </c>
      <c r="D2919" s="88">
        <f t="shared" si="774"/>
        <v>1.4048388874380677</v>
      </c>
      <c r="E2919" s="89">
        <f t="shared" si="779"/>
        <v>13096.777748761358</v>
      </c>
      <c r="F2919" s="126">
        <f t="shared" si="780"/>
        <v>570723.26393145497</v>
      </c>
      <c r="G2919" s="62">
        <f t="shared" si="781"/>
        <v>4.3577380244192644E-2</v>
      </c>
      <c r="H2919" s="88">
        <f t="shared" si="766"/>
        <v>0</v>
      </c>
      <c r="I2919" s="62">
        <f t="shared" si="775"/>
        <v>0</v>
      </c>
      <c r="J2919" s="89">
        <f t="shared" si="767"/>
        <v>0</v>
      </c>
      <c r="K2919" s="62">
        <f t="shared" si="776"/>
        <v>0</v>
      </c>
      <c r="L2919" s="90">
        <f t="shared" si="768"/>
        <v>51.139646997701426</v>
      </c>
      <c r="M2919" s="73">
        <f>0</f>
        <v>0</v>
      </c>
      <c r="N2919" s="89">
        <f t="shared" si="769"/>
        <v>0</v>
      </c>
      <c r="O2919" s="89">
        <f t="shared" si="770"/>
        <v>0</v>
      </c>
      <c r="P2919" s="89">
        <f t="shared" si="771"/>
        <v>0</v>
      </c>
      <c r="Q2919" s="62">
        <f t="shared" si="782"/>
        <v>0</v>
      </c>
      <c r="R2919" s="89">
        <f t="shared" si="777"/>
        <v>-51.139646997701426</v>
      </c>
      <c r="S2919" s="74">
        <f t="shared" si="778"/>
        <v>0</v>
      </c>
      <c r="T2919" s="91">
        <f t="shared" si="772"/>
        <v>4.8388874380678182E-3</v>
      </c>
      <c r="U2919" s="92">
        <f t="shared" si="773"/>
        <v>1.3048388874380676</v>
      </c>
    </row>
    <row r="2920" spans="1:21">
      <c r="A2920" s="80">
        <v>39428</v>
      </c>
      <c r="B2920" s="81">
        <v>0</v>
      </c>
      <c r="C2920" s="82">
        <v>2.4554742572924981E-3</v>
      </c>
      <c r="D2920" s="88">
        <f t="shared" si="774"/>
        <v>1.402281905088183</v>
      </c>
      <c r="E2920" s="89">
        <f t="shared" si="779"/>
        <v>13045.638101763658</v>
      </c>
      <c r="F2920" s="126">
        <f t="shared" si="780"/>
        <v>570723.26393145497</v>
      </c>
      <c r="G2920" s="62">
        <f t="shared" si="781"/>
        <v>4.374820606546629E-2</v>
      </c>
      <c r="H2920" s="88">
        <f t="shared" si="766"/>
        <v>0</v>
      </c>
      <c r="I2920" s="62">
        <f t="shared" si="775"/>
        <v>0</v>
      </c>
      <c r="J2920" s="89">
        <f t="shared" si="767"/>
        <v>0</v>
      </c>
      <c r="K2920" s="62">
        <f t="shared" si="776"/>
        <v>0</v>
      </c>
      <c r="L2920" s="90">
        <f t="shared" si="768"/>
        <v>49.109485145849959</v>
      </c>
      <c r="M2920" s="73">
        <f>0</f>
        <v>0</v>
      </c>
      <c r="N2920" s="89">
        <f t="shared" si="769"/>
        <v>0</v>
      </c>
      <c r="O2920" s="89">
        <f t="shared" si="770"/>
        <v>0</v>
      </c>
      <c r="P2920" s="89">
        <f t="shared" si="771"/>
        <v>0</v>
      </c>
      <c r="Q2920" s="62">
        <f t="shared" si="782"/>
        <v>0</v>
      </c>
      <c r="R2920" s="89">
        <f t="shared" si="777"/>
        <v>-49.109485145849959</v>
      </c>
      <c r="S2920" s="74">
        <f t="shared" si="778"/>
        <v>0</v>
      </c>
      <c r="T2920" s="91">
        <f t="shared" si="772"/>
        <v>2.2819050881830449E-3</v>
      </c>
      <c r="U2920" s="92">
        <f t="shared" si="773"/>
        <v>1.3022819050881829</v>
      </c>
    </row>
    <row r="2921" spans="1:21">
      <c r="A2921" s="80">
        <v>39429</v>
      </c>
      <c r="B2921" s="81">
        <v>0</v>
      </c>
      <c r="C2921" s="82">
        <v>2.5942208544224039E-3</v>
      </c>
      <c r="D2921" s="88">
        <f t="shared" si="774"/>
        <v>1.3996528616617809</v>
      </c>
      <c r="E2921" s="89">
        <f t="shared" si="779"/>
        <v>12996.528616617808</v>
      </c>
      <c r="F2921" s="126">
        <f t="shared" si="780"/>
        <v>570723.26393145497</v>
      </c>
      <c r="G2921" s="62">
        <f t="shared" si="781"/>
        <v>4.3913515736941369E-2</v>
      </c>
      <c r="H2921" s="88">
        <f t="shared" si="766"/>
        <v>0</v>
      </c>
      <c r="I2921" s="62">
        <f t="shared" si="775"/>
        <v>0</v>
      </c>
      <c r="J2921" s="89">
        <f t="shared" si="767"/>
        <v>0</v>
      </c>
      <c r="K2921" s="62">
        <f t="shared" si="776"/>
        <v>0</v>
      </c>
      <c r="L2921" s="90">
        <f t="shared" si="768"/>
        <v>51.884417088448075</v>
      </c>
      <c r="M2921" s="73">
        <f>0</f>
        <v>0</v>
      </c>
      <c r="N2921" s="89">
        <f t="shared" si="769"/>
        <v>0</v>
      </c>
      <c r="O2921" s="89">
        <f t="shared" si="770"/>
        <v>0</v>
      </c>
      <c r="P2921" s="89">
        <f t="shared" si="771"/>
        <v>0</v>
      </c>
      <c r="Q2921" s="62">
        <f t="shared" si="782"/>
        <v>0</v>
      </c>
      <c r="R2921" s="89">
        <f t="shared" si="777"/>
        <v>-51.884417088448075</v>
      </c>
      <c r="S2921" s="74">
        <f t="shared" si="778"/>
        <v>0</v>
      </c>
      <c r="T2921" s="91">
        <f t="shared" si="772"/>
        <v>-3.4713833821897744E-4</v>
      </c>
      <c r="U2921" s="92">
        <f t="shared" si="773"/>
        <v>1.2996528616617808</v>
      </c>
    </row>
    <row r="2922" spans="1:21">
      <c r="A2922" s="80">
        <v>39430</v>
      </c>
      <c r="B2922" s="81">
        <v>0</v>
      </c>
      <c r="C2922" s="82">
        <v>2.7333474607252571E-3</v>
      </c>
      <c r="D2922" s="88">
        <f t="shared" si="774"/>
        <v>1.3944644199529361</v>
      </c>
      <c r="E2922" s="89">
        <f t="shared" si="779"/>
        <v>12944.644199529361</v>
      </c>
      <c r="F2922" s="126">
        <f t="shared" si="780"/>
        <v>570723.26393145497</v>
      </c>
      <c r="G2922" s="62">
        <f t="shared" si="781"/>
        <v>4.4089528853346563E-2</v>
      </c>
      <c r="H2922" s="88">
        <f t="shared" si="766"/>
        <v>0</v>
      </c>
      <c r="I2922" s="62">
        <f t="shared" si="775"/>
        <v>0</v>
      </c>
      <c r="J2922" s="89">
        <f t="shared" si="767"/>
        <v>0</v>
      </c>
      <c r="K2922" s="62">
        <f t="shared" si="776"/>
        <v>0</v>
      </c>
      <c r="L2922" s="90">
        <f t="shared" si="768"/>
        <v>54.666949214505145</v>
      </c>
      <c r="M2922" s="73">
        <f>0</f>
        <v>0</v>
      </c>
      <c r="N2922" s="89">
        <f t="shared" si="769"/>
        <v>0</v>
      </c>
      <c r="O2922" s="89">
        <f t="shared" si="770"/>
        <v>0</v>
      </c>
      <c r="P2922" s="89">
        <f t="shared" si="771"/>
        <v>0</v>
      </c>
      <c r="Q2922" s="62">
        <f t="shared" si="782"/>
        <v>0</v>
      </c>
      <c r="R2922" s="89">
        <f t="shared" si="777"/>
        <v>-54.666949214505145</v>
      </c>
      <c r="S2922" s="74">
        <f t="shared" si="778"/>
        <v>0</v>
      </c>
      <c r="T2922" s="91">
        <f t="shared" si="772"/>
        <v>-5.5355800470637817E-3</v>
      </c>
      <c r="U2922" s="92">
        <f t="shared" si="773"/>
        <v>1.294464419952936</v>
      </c>
    </row>
    <row r="2923" spans="1:21">
      <c r="A2923" s="80">
        <v>39431</v>
      </c>
      <c r="B2923" s="81">
        <v>0</v>
      </c>
      <c r="C2923" s="82">
        <v>2.6651144984140836E-3</v>
      </c>
      <c r="D2923" s="88">
        <f t="shared" si="774"/>
        <v>1.3889977250314856</v>
      </c>
      <c r="E2923" s="89">
        <f t="shared" si="779"/>
        <v>12889.977250314856</v>
      </c>
      <c r="F2923" s="126">
        <f t="shared" si="780"/>
        <v>570723.26393145497</v>
      </c>
      <c r="G2923" s="62">
        <f t="shared" si="781"/>
        <v>4.4276514445943979E-2</v>
      </c>
      <c r="H2923" s="88">
        <f t="shared" si="766"/>
        <v>0</v>
      </c>
      <c r="I2923" s="62">
        <f t="shared" si="775"/>
        <v>0</v>
      </c>
      <c r="J2923" s="89">
        <f t="shared" si="767"/>
        <v>0</v>
      </c>
      <c r="K2923" s="62">
        <f t="shared" si="776"/>
        <v>0</v>
      </c>
      <c r="L2923" s="90">
        <f t="shared" si="768"/>
        <v>53.30228996828167</v>
      </c>
      <c r="M2923" s="73">
        <f>0</f>
        <v>0</v>
      </c>
      <c r="N2923" s="89">
        <f t="shared" si="769"/>
        <v>0</v>
      </c>
      <c r="O2923" s="89">
        <f t="shared" si="770"/>
        <v>0</v>
      </c>
      <c r="P2923" s="89">
        <f t="shared" si="771"/>
        <v>0</v>
      </c>
      <c r="Q2923" s="62">
        <f t="shared" si="782"/>
        <v>0</v>
      </c>
      <c r="R2923" s="89">
        <f t="shared" si="777"/>
        <v>-53.30228996828167</v>
      </c>
      <c r="S2923" s="74">
        <f t="shared" si="778"/>
        <v>0</v>
      </c>
      <c r="T2923" s="91">
        <f t="shared" si="772"/>
        <v>-1.1002274968514358E-2</v>
      </c>
      <c r="U2923" s="92">
        <f t="shared" si="773"/>
        <v>1.2889977250314855</v>
      </c>
    </row>
    <row r="2924" spans="1:21">
      <c r="A2924" s="80">
        <v>39432</v>
      </c>
      <c r="B2924" s="81">
        <v>2.9209999999999996E-2</v>
      </c>
      <c r="C2924" s="82">
        <v>2.5729736311338575E-3</v>
      </c>
      <c r="D2924" s="88">
        <f t="shared" si="774"/>
        <v>1.3836674960346573</v>
      </c>
      <c r="E2924" s="89">
        <f t="shared" si="779"/>
        <v>12836.674960346574</v>
      </c>
      <c r="F2924" s="126">
        <f t="shared" si="780"/>
        <v>570723.26393145497</v>
      </c>
      <c r="G2924" s="62">
        <f t="shared" si="781"/>
        <v>4.4460365764067471E-2</v>
      </c>
      <c r="H2924" s="88">
        <f t="shared" si="766"/>
        <v>584.19999999999993</v>
      </c>
      <c r="I2924" s="62">
        <f t="shared" si="775"/>
        <v>5842</v>
      </c>
      <c r="J2924" s="89">
        <f t="shared" si="767"/>
        <v>1051.56</v>
      </c>
      <c r="K2924" s="62">
        <f t="shared" si="776"/>
        <v>23134.32</v>
      </c>
      <c r="L2924" s="90">
        <f t="shared" si="768"/>
        <v>51.459472622677147</v>
      </c>
      <c r="M2924" s="73">
        <f>0</f>
        <v>0</v>
      </c>
      <c r="N2924" s="89">
        <f t="shared" si="769"/>
        <v>0</v>
      </c>
      <c r="O2924" s="89">
        <f t="shared" si="770"/>
        <v>0</v>
      </c>
      <c r="P2924" s="89">
        <f t="shared" si="771"/>
        <v>0</v>
      </c>
      <c r="Q2924" s="62">
        <f t="shared" si="782"/>
        <v>0</v>
      </c>
      <c r="R2924" s="89">
        <f t="shared" si="777"/>
        <v>1584.3005273773226</v>
      </c>
      <c r="S2924" s="74">
        <f t="shared" si="778"/>
        <v>28976.32</v>
      </c>
      <c r="T2924" s="91">
        <f t="shared" si="772"/>
        <v>-1.6332503965342582E-2</v>
      </c>
      <c r="U2924" s="92">
        <f t="shared" si="773"/>
        <v>1.2836674960346572</v>
      </c>
    </row>
    <row r="2925" spans="1:21">
      <c r="A2925" s="80">
        <v>39433</v>
      </c>
      <c r="B2925" s="81">
        <v>0</v>
      </c>
      <c r="C2925" s="82">
        <v>1.3667782227677133E-3</v>
      </c>
      <c r="D2925" s="88">
        <f t="shared" si="774"/>
        <v>1.4710487743861949</v>
      </c>
      <c r="E2925" s="89">
        <f t="shared" si="779"/>
        <v>14420.975487723897</v>
      </c>
      <c r="F2925" s="126">
        <f t="shared" si="780"/>
        <v>599699.58393145492</v>
      </c>
      <c r="G2925" s="62">
        <f t="shared" si="781"/>
        <v>4.1585230100554531E-2</v>
      </c>
      <c r="H2925" s="88">
        <f t="shared" si="766"/>
        <v>0</v>
      </c>
      <c r="I2925" s="62">
        <f t="shared" si="775"/>
        <v>0</v>
      </c>
      <c r="J2925" s="89">
        <f t="shared" si="767"/>
        <v>0</v>
      </c>
      <c r="K2925" s="62">
        <f t="shared" si="776"/>
        <v>0</v>
      </c>
      <c r="L2925" s="90">
        <f t="shared" si="768"/>
        <v>27.335564455354266</v>
      </c>
      <c r="M2925" s="73">
        <f>0</f>
        <v>0</v>
      </c>
      <c r="N2925" s="89">
        <f t="shared" si="769"/>
        <v>0</v>
      </c>
      <c r="O2925" s="89">
        <f t="shared" si="770"/>
        <v>0</v>
      </c>
      <c r="P2925" s="89">
        <f t="shared" si="771"/>
        <v>0</v>
      </c>
      <c r="Q2925" s="62">
        <f t="shared" si="782"/>
        <v>0</v>
      </c>
      <c r="R2925" s="89">
        <f t="shared" si="777"/>
        <v>-27.335564455354266</v>
      </c>
      <c r="S2925" s="74">
        <f t="shared" si="778"/>
        <v>0</v>
      </c>
      <c r="T2925" s="91">
        <f t="shared" si="772"/>
        <v>7.1048774386194946E-2</v>
      </c>
      <c r="U2925" s="92">
        <f t="shared" si="773"/>
        <v>1.3710487743861948</v>
      </c>
    </row>
    <row r="2926" spans="1:21">
      <c r="A2926" s="80">
        <v>39434</v>
      </c>
      <c r="B2926" s="81">
        <v>0</v>
      </c>
      <c r="C2926" s="82">
        <v>1.7755452882294532E-3</v>
      </c>
      <c r="D2926" s="88">
        <f t="shared" si="774"/>
        <v>1.4696819961634271</v>
      </c>
      <c r="E2926" s="89">
        <f t="shared" si="779"/>
        <v>14393.639923268543</v>
      </c>
      <c r="F2926" s="126">
        <f t="shared" si="780"/>
        <v>599699.58393145492</v>
      </c>
      <c r="G2926" s="62">
        <f t="shared" si="781"/>
        <v>4.166420635283432E-2</v>
      </c>
      <c r="H2926" s="88">
        <f t="shared" si="766"/>
        <v>0</v>
      </c>
      <c r="I2926" s="62">
        <f t="shared" si="775"/>
        <v>0</v>
      </c>
      <c r="J2926" s="89">
        <f t="shared" si="767"/>
        <v>0</v>
      </c>
      <c r="K2926" s="62">
        <f t="shared" si="776"/>
        <v>0</v>
      </c>
      <c r="L2926" s="90">
        <f t="shared" si="768"/>
        <v>35.510905764589062</v>
      </c>
      <c r="M2926" s="73">
        <f>0</f>
        <v>0</v>
      </c>
      <c r="N2926" s="89">
        <f t="shared" si="769"/>
        <v>0</v>
      </c>
      <c r="O2926" s="89">
        <f t="shared" si="770"/>
        <v>0</v>
      </c>
      <c r="P2926" s="89">
        <f t="shared" si="771"/>
        <v>0</v>
      </c>
      <c r="Q2926" s="62">
        <f t="shared" si="782"/>
        <v>0</v>
      </c>
      <c r="R2926" s="89">
        <f t="shared" si="777"/>
        <v>-35.510905764589062</v>
      </c>
      <c r="S2926" s="74">
        <f t="shared" si="778"/>
        <v>0</v>
      </c>
      <c r="T2926" s="91">
        <f t="shared" si="772"/>
        <v>6.9681996163427184E-2</v>
      </c>
      <c r="U2926" s="92">
        <f t="shared" si="773"/>
        <v>1.369681996163427</v>
      </c>
    </row>
    <row r="2927" spans="1:21">
      <c r="A2927" s="80">
        <v>39435</v>
      </c>
      <c r="B2927" s="81">
        <v>0</v>
      </c>
      <c r="C2927" s="82">
        <v>2.2695027140210489E-3</v>
      </c>
      <c r="D2927" s="88">
        <f t="shared" si="774"/>
        <v>1.4679064508751978</v>
      </c>
      <c r="E2927" s="89">
        <f t="shared" si="779"/>
        <v>14358.129017503954</v>
      </c>
      <c r="F2927" s="126">
        <f t="shared" si="780"/>
        <v>599699.58393145492</v>
      </c>
      <c r="G2927" s="62">
        <f t="shared" si="781"/>
        <v>4.1767251373794098E-2</v>
      </c>
      <c r="H2927" s="88">
        <f t="shared" si="766"/>
        <v>0</v>
      </c>
      <c r="I2927" s="62">
        <f t="shared" si="775"/>
        <v>0</v>
      </c>
      <c r="J2927" s="89">
        <f t="shared" si="767"/>
        <v>0</v>
      </c>
      <c r="K2927" s="62">
        <f t="shared" si="776"/>
        <v>0</v>
      </c>
      <c r="L2927" s="90">
        <f t="shared" si="768"/>
        <v>45.390054280420976</v>
      </c>
      <c r="M2927" s="73">
        <f>0</f>
        <v>0</v>
      </c>
      <c r="N2927" s="89">
        <f t="shared" si="769"/>
        <v>0</v>
      </c>
      <c r="O2927" s="89">
        <f t="shared" si="770"/>
        <v>0</v>
      </c>
      <c r="P2927" s="89">
        <f t="shared" si="771"/>
        <v>0</v>
      </c>
      <c r="Q2927" s="62">
        <f t="shared" si="782"/>
        <v>0</v>
      </c>
      <c r="R2927" s="89">
        <f t="shared" si="777"/>
        <v>-45.390054280420976</v>
      </c>
      <c r="S2927" s="74">
        <f t="shared" si="778"/>
        <v>0</v>
      </c>
      <c r="T2927" s="91">
        <f t="shared" si="772"/>
        <v>6.7906450875197866E-2</v>
      </c>
      <c r="U2927" s="92">
        <f t="shared" si="773"/>
        <v>1.3679064508751977</v>
      </c>
    </row>
    <row r="2928" spans="1:21">
      <c r="A2928" s="80">
        <v>39436</v>
      </c>
      <c r="B2928" s="81">
        <v>0</v>
      </c>
      <c r="C2928" s="82">
        <v>2.4027131041550825E-3</v>
      </c>
      <c r="D2928" s="88">
        <f t="shared" si="774"/>
        <v>1.4656369481611768</v>
      </c>
      <c r="E2928" s="89">
        <f t="shared" si="779"/>
        <v>14312.738963223534</v>
      </c>
      <c r="F2928" s="126">
        <f t="shared" si="780"/>
        <v>599699.58393145492</v>
      </c>
      <c r="G2928" s="62">
        <f t="shared" si="781"/>
        <v>4.1899708048360143E-2</v>
      </c>
      <c r="H2928" s="88">
        <f t="shared" si="766"/>
        <v>0</v>
      </c>
      <c r="I2928" s="62">
        <f t="shared" si="775"/>
        <v>0</v>
      </c>
      <c r="J2928" s="89">
        <f t="shared" si="767"/>
        <v>0</v>
      </c>
      <c r="K2928" s="62">
        <f t="shared" si="776"/>
        <v>0</v>
      </c>
      <c r="L2928" s="90">
        <f t="shared" si="768"/>
        <v>48.054262083101648</v>
      </c>
      <c r="M2928" s="73">
        <f>0</f>
        <v>0</v>
      </c>
      <c r="N2928" s="89">
        <f t="shared" si="769"/>
        <v>0</v>
      </c>
      <c r="O2928" s="89">
        <f t="shared" si="770"/>
        <v>0</v>
      </c>
      <c r="P2928" s="89">
        <f t="shared" si="771"/>
        <v>0</v>
      </c>
      <c r="Q2928" s="62">
        <f t="shared" si="782"/>
        <v>0</v>
      </c>
      <c r="R2928" s="89">
        <f t="shared" si="777"/>
        <v>-48.054262083101648</v>
      </c>
      <c r="S2928" s="74">
        <f t="shared" si="778"/>
        <v>0</v>
      </c>
      <c r="T2928" s="91">
        <f t="shared" si="772"/>
        <v>6.5636948161176933E-2</v>
      </c>
      <c r="U2928" s="92">
        <f t="shared" si="773"/>
        <v>1.3656369481611768</v>
      </c>
    </row>
    <row r="2929" spans="1:21">
      <c r="A2929" s="80">
        <v>39437</v>
      </c>
      <c r="B2929" s="81">
        <v>5.0800000000000003E-3</v>
      </c>
      <c r="C2929" s="82">
        <v>1.9483599761509201E-3</v>
      </c>
      <c r="D2929" s="88">
        <f t="shared" si="774"/>
        <v>1.4632342350570215</v>
      </c>
      <c r="E2929" s="89">
        <f t="shared" si="779"/>
        <v>14264.684701140432</v>
      </c>
      <c r="F2929" s="126">
        <f t="shared" si="780"/>
        <v>599699.58393145492</v>
      </c>
      <c r="G2929" s="62">
        <f t="shared" si="781"/>
        <v>4.2040857999722223E-2</v>
      </c>
      <c r="H2929" s="88">
        <f t="shared" si="766"/>
        <v>101.60000000000001</v>
      </c>
      <c r="I2929" s="62">
        <f t="shared" si="775"/>
        <v>1016</v>
      </c>
      <c r="J2929" s="89">
        <f t="shared" si="767"/>
        <v>182.88</v>
      </c>
      <c r="K2929" s="62">
        <f t="shared" si="776"/>
        <v>4023.3599999999997</v>
      </c>
      <c r="L2929" s="90">
        <f t="shared" si="768"/>
        <v>38.967199523018401</v>
      </c>
      <c r="M2929" s="73">
        <f>0</f>
        <v>0</v>
      </c>
      <c r="N2929" s="89">
        <f t="shared" si="769"/>
        <v>0</v>
      </c>
      <c r="O2929" s="89">
        <f t="shared" si="770"/>
        <v>0</v>
      </c>
      <c r="P2929" s="89">
        <f t="shared" si="771"/>
        <v>0</v>
      </c>
      <c r="Q2929" s="62">
        <f t="shared" si="782"/>
        <v>0</v>
      </c>
      <c r="R2929" s="89">
        <f t="shared" si="777"/>
        <v>245.51280047698162</v>
      </c>
      <c r="S2929" s="74">
        <f t="shared" si="778"/>
        <v>5039.3599999999997</v>
      </c>
      <c r="T2929" s="91">
        <f t="shared" si="772"/>
        <v>6.3234235057021637E-2</v>
      </c>
      <c r="U2929" s="92">
        <f t="shared" si="773"/>
        <v>1.3632342350570215</v>
      </c>
    </row>
    <row r="2930" spans="1:21">
      <c r="A2930" s="80">
        <v>39438</v>
      </c>
      <c r="B2930" s="81">
        <v>0</v>
      </c>
      <c r="C2930" s="82">
        <v>1.1254676522558526E-3</v>
      </c>
      <c r="D2930" s="88">
        <f t="shared" si="774"/>
        <v>1.4755098750808706</v>
      </c>
      <c r="E2930" s="89">
        <f t="shared" si="779"/>
        <v>14510.197501617413</v>
      </c>
      <c r="F2930" s="126">
        <f t="shared" si="780"/>
        <v>604738.94393145491</v>
      </c>
      <c r="G2930" s="62">
        <f t="shared" si="781"/>
        <v>4.1676823755434501E-2</v>
      </c>
      <c r="H2930" s="88">
        <f t="shared" si="766"/>
        <v>0</v>
      </c>
      <c r="I2930" s="62">
        <f t="shared" si="775"/>
        <v>0</v>
      </c>
      <c r="J2930" s="89">
        <f t="shared" si="767"/>
        <v>0</v>
      </c>
      <c r="K2930" s="62">
        <f t="shared" si="776"/>
        <v>0</v>
      </c>
      <c r="L2930" s="90">
        <f t="shared" si="768"/>
        <v>22.509353045117052</v>
      </c>
      <c r="M2930" s="73">
        <f>0</f>
        <v>0</v>
      </c>
      <c r="N2930" s="89">
        <f t="shared" si="769"/>
        <v>0</v>
      </c>
      <c r="O2930" s="89">
        <f t="shared" si="770"/>
        <v>0</v>
      </c>
      <c r="P2930" s="89">
        <f t="shared" si="771"/>
        <v>0</v>
      </c>
      <c r="Q2930" s="62">
        <f t="shared" si="782"/>
        <v>0</v>
      </c>
      <c r="R2930" s="89">
        <f t="shared" si="777"/>
        <v>-22.509353045117052</v>
      </c>
      <c r="S2930" s="74">
        <f t="shared" si="778"/>
        <v>0</v>
      </c>
      <c r="T2930" s="91">
        <f t="shared" si="772"/>
        <v>7.5509875080870703E-2</v>
      </c>
      <c r="U2930" s="92">
        <f t="shared" si="773"/>
        <v>1.3755098750808705</v>
      </c>
    </row>
    <row r="2931" spans="1:21">
      <c r="A2931" s="80">
        <v>39439</v>
      </c>
      <c r="B2931" s="81">
        <v>0</v>
      </c>
      <c r="C2931" s="82">
        <v>1.7076206698965082E-3</v>
      </c>
      <c r="D2931" s="88">
        <f t="shared" si="774"/>
        <v>1.4743844074286148</v>
      </c>
      <c r="E2931" s="89">
        <f t="shared" si="779"/>
        <v>14487.688148572295</v>
      </c>
      <c r="F2931" s="126">
        <f t="shared" si="780"/>
        <v>604738.94393145491</v>
      </c>
      <c r="G2931" s="62">
        <f t="shared" si="781"/>
        <v>4.1741576553126561E-2</v>
      </c>
      <c r="H2931" s="88">
        <f t="shared" si="766"/>
        <v>0</v>
      </c>
      <c r="I2931" s="62">
        <f t="shared" si="775"/>
        <v>0</v>
      </c>
      <c r="J2931" s="89">
        <f t="shared" si="767"/>
        <v>0</v>
      </c>
      <c r="K2931" s="62">
        <f t="shared" si="776"/>
        <v>0</v>
      </c>
      <c r="L2931" s="90">
        <f t="shared" si="768"/>
        <v>34.152413397930168</v>
      </c>
      <c r="M2931" s="73">
        <f>0</f>
        <v>0</v>
      </c>
      <c r="N2931" s="89">
        <f t="shared" si="769"/>
        <v>0</v>
      </c>
      <c r="O2931" s="89">
        <f t="shared" si="770"/>
        <v>0</v>
      </c>
      <c r="P2931" s="89">
        <f t="shared" si="771"/>
        <v>0</v>
      </c>
      <c r="Q2931" s="62">
        <f t="shared" si="782"/>
        <v>0</v>
      </c>
      <c r="R2931" s="89">
        <f t="shared" si="777"/>
        <v>-34.152413397930168</v>
      </c>
      <c r="S2931" s="74">
        <f t="shared" si="778"/>
        <v>0</v>
      </c>
      <c r="T2931" s="91">
        <f t="shared" si="772"/>
        <v>7.4384407428614852E-2</v>
      </c>
      <c r="U2931" s="92">
        <f t="shared" si="773"/>
        <v>1.3743844074286147</v>
      </c>
    </row>
    <row r="2932" spans="1:21">
      <c r="A2932" s="80">
        <v>39440</v>
      </c>
      <c r="B2932" s="81">
        <v>0</v>
      </c>
      <c r="C2932" s="82">
        <v>1.9481744157527614E-3</v>
      </c>
      <c r="D2932" s="88">
        <f t="shared" si="774"/>
        <v>1.4726767867587183</v>
      </c>
      <c r="E2932" s="89">
        <f t="shared" si="779"/>
        <v>14453.535735174364</v>
      </c>
      <c r="F2932" s="126">
        <f t="shared" si="780"/>
        <v>604738.94393145491</v>
      </c>
      <c r="G2932" s="62">
        <f t="shared" si="781"/>
        <v>4.1840208168562674E-2</v>
      </c>
      <c r="H2932" s="88">
        <f t="shared" si="766"/>
        <v>0</v>
      </c>
      <c r="I2932" s="62">
        <f t="shared" si="775"/>
        <v>0</v>
      </c>
      <c r="J2932" s="89">
        <f t="shared" si="767"/>
        <v>0</v>
      </c>
      <c r="K2932" s="62">
        <f t="shared" si="776"/>
        <v>0</v>
      </c>
      <c r="L2932" s="90">
        <f t="shared" si="768"/>
        <v>38.96348831505523</v>
      </c>
      <c r="M2932" s="73">
        <f>0</f>
        <v>0</v>
      </c>
      <c r="N2932" s="89">
        <f t="shared" si="769"/>
        <v>0</v>
      </c>
      <c r="O2932" s="89">
        <f t="shared" si="770"/>
        <v>0</v>
      </c>
      <c r="P2932" s="89">
        <f t="shared" si="771"/>
        <v>0</v>
      </c>
      <c r="Q2932" s="62">
        <f t="shared" si="782"/>
        <v>0</v>
      </c>
      <c r="R2932" s="89">
        <f t="shared" si="777"/>
        <v>-38.96348831505523</v>
      </c>
      <c r="S2932" s="74">
        <f t="shared" si="778"/>
        <v>0</v>
      </c>
      <c r="T2932" s="91">
        <f t="shared" si="772"/>
        <v>7.2676786758718359E-2</v>
      </c>
      <c r="U2932" s="92">
        <f t="shared" si="773"/>
        <v>1.3726767867587182</v>
      </c>
    </row>
    <row r="2933" spans="1:21">
      <c r="A2933" s="80">
        <v>39441</v>
      </c>
      <c r="B2933" s="81">
        <v>0</v>
      </c>
      <c r="C2933" s="82">
        <v>1.4430273208773747E-3</v>
      </c>
      <c r="D2933" s="88">
        <f t="shared" si="774"/>
        <v>1.4707286123429655</v>
      </c>
      <c r="E2933" s="89">
        <f t="shared" si="779"/>
        <v>14414.572246859309</v>
      </c>
      <c r="F2933" s="126">
        <f t="shared" si="780"/>
        <v>604738.94393145491</v>
      </c>
      <c r="G2933" s="62">
        <f t="shared" si="781"/>
        <v>4.1953304862252662E-2</v>
      </c>
      <c r="H2933" s="88">
        <f t="shared" si="766"/>
        <v>0</v>
      </c>
      <c r="I2933" s="62">
        <f t="shared" si="775"/>
        <v>0</v>
      </c>
      <c r="J2933" s="89">
        <f t="shared" si="767"/>
        <v>0</v>
      </c>
      <c r="K2933" s="62">
        <f t="shared" si="776"/>
        <v>0</v>
      </c>
      <c r="L2933" s="90">
        <f t="shared" si="768"/>
        <v>28.860546417547496</v>
      </c>
      <c r="M2933" s="73">
        <f>0</f>
        <v>0</v>
      </c>
      <c r="N2933" s="89">
        <f t="shared" si="769"/>
        <v>0</v>
      </c>
      <c r="O2933" s="89">
        <f t="shared" si="770"/>
        <v>0</v>
      </c>
      <c r="P2933" s="89">
        <f t="shared" si="771"/>
        <v>0</v>
      </c>
      <c r="Q2933" s="62">
        <f t="shared" si="782"/>
        <v>0</v>
      </c>
      <c r="R2933" s="89">
        <f t="shared" si="777"/>
        <v>-28.860546417547496</v>
      </c>
      <c r="S2933" s="74">
        <f t="shared" si="778"/>
        <v>0</v>
      </c>
      <c r="T2933" s="91">
        <f t="shared" si="772"/>
        <v>7.0728612342965569E-2</v>
      </c>
      <c r="U2933" s="92">
        <f t="shared" si="773"/>
        <v>1.3707286123429654</v>
      </c>
    </row>
    <row r="2934" spans="1:21">
      <c r="A2934" s="80">
        <v>39442</v>
      </c>
      <c r="B2934" s="81">
        <v>0</v>
      </c>
      <c r="C2934" s="82">
        <v>1.027065127713367E-3</v>
      </c>
      <c r="D2934" s="88">
        <f t="shared" si="774"/>
        <v>1.4692855850220881</v>
      </c>
      <c r="E2934" s="89">
        <f t="shared" si="779"/>
        <v>14385.711700441761</v>
      </c>
      <c r="F2934" s="126">
        <f t="shared" si="780"/>
        <v>604738.94393145491</v>
      </c>
      <c r="G2934" s="62">
        <f t="shared" si="781"/>
        <v>4.2037471383003205E-2</v>
      </c>
      <c r="H2934" s="88">
        <f t="shared" si="766"/>
        <v>0</v>
      </c>
      <c r="I2934" s="62">
        <f t="shared" si="775"/>
        <v>0</v>
      </c>
      <c r="J2934" s="89">
        <f t="shared" si="767"/>
        <v>0</v>
      </c>
      <c r="K2934" s="62">
        <f t="shared" si="776"/>
        <v>0</v>
      </c>
      <c r="L2934" s="90">
        <f t="shared" si="768"/>
        <v>20.54130255426734</v>
      </c>
      <c r="M2934" s="73">
        <f>0</f>
        <v>0</v>
      </c>
      <c r="N2934" s="89">
        <f t="shared" si="769"/>
        <v>0</v>
      </c>
      <c r="O2934" s="89">
        <f t="shared" si="770"/>
        <v>0</v>
      </c>
      <c r="P2934" s="89">
        <f t="shared" si="771"/>
        <v>0</v>
      </c>
      <c r="Q2934" s="62">
        <f t="shared" si="782"/>
        <v>0</v>
      </c>
      <c r="R2934" s="89">
        <f t="shared" si="777"/>
        <v>-20.54130255426734</v>
      </c>
      <c r="S2934" s="74">
        <f t="shared" si="778"/>
        <v>0</v>
      </c>
      <c r="T2934" s="91">
        <f t="shared" si="772"/>
        <v>6.9285585022088148E-2</v>
      </c>
      <c r="U2934" s="92">
        <f t="shared" si="773"/>
        <v>1.369285585022088</v>
      </c>
    </row>
    <row r="2935" spans="1:21">
      <c r="A2935" s="80">
        <v>39443</v>
      </c>
      <c r="B2935" s="81">
        <v>0</v>
      </c>
      <c r="C2935" s="82">
        <v>2.6422589488406621E-3</v>
      </c>
      <c r="D2935" s="88">
        <f t="shared" si="774"/>
        <v>1.4682585198943747</v>
      </c>
      <c r="E2935" s="89">
        <f t="shared" si="779"/>
        <v>14365.170397887494</v>
      </c>
      <c r="F2935" s="126">
        <f t="shared" si="780"/>
        <v>604738.94393145491</v>
      </c>
      <c r="G2935" s="62">
        <f t="shared" si="781"/>
        <v>4.2097582359370153E-2</v>
      </c>
      <c r="H2935" s="88">
        <f t="shared" si="766"/>
        <v>0</v>
      </c>
      <c r="I2935" s="62">
        <f t="shared" si="775"/>
        <v>0</v>
      </c>
      <c r="J2935" s="89">
        <f t="shared" si="767"/>
        <v>0</v>
      </c>
      <c r="K2935" s="62">
        <f t="shared" si="776"/>
        <v>0</v>
      </c>
      <c r="L2935" s="90">
        <f t="shared" si="768"/>
        <v>52.845178976813244</v>
      </c>
      <c r="M2935" s="73">
        <f>0</f>
        <v>0</v>
      </c>
      <c r="N2935" s="89">
        <f t="shared" si="769"/>
        <v>0</v>
      </c>
      <c r="O2935" s="89">
        <f t="shared" si="770"/>
        <v>0</v>
      </c>
      <c r="P2935" s="89">
        <f t="shared" si="771"/>
        <v>0</v>
      </c>
      <c r="Q2935" s="62">
        <f t="shared" si="782"/>
        <v>0</v>
      </c>
      <c r="R2935" s="89">
        <f t="shared" si="777"/>
        <v>-52.845178976813244</v>
      </c>
      <c r="S2935" s="74">
        <f t="shared" si="778"/>
        <v>0</v>
      </c>
      <c r="T2935" s="91">
        <f t="shared" si="772"/>
        <v>6.8258519894374814E-2</v>
      </c>
      <c r="U2935" s="92">
        <f t="shared" si="773"/>
        <v>1.3682585198943746</v>
      </c>
    </row>
    <row r="2936" spans="1:21">
      <c r="A2936" s="80">
        <v>39444</v>
      </c>
      <c r="B2936" s="81">
        <v>0</v>
      </c>
      <c r="C2936" s="82">
        <v>2.5530380439508656E-3</v>
      </c>
      <c r="D2936" s="88">
        <f t="shared" si="774"/>
        <v>1.4656162609455339</v>
      </c>
      <c r="E2936" s="89">
        <f t="shared" si="779"/>
        <v>14312.325218910681</v>
      </c>
      <c r="F2936" s="126">
        <f t="shared" si="780"/>
        <v>604738.94393145491</v>
      </c>
      <c r="G2936" s="62">
        <f t="shared" si="781"/>
        <v>4.2253018617297876E-2</v>
      </c>
      <c r="H2936" s="88">
        <f t="shared" si="766"/>
        <v>0</v>
      </c>
      <c r="I2936" s="62">
        <f t="shared" si="775"/>
        <v>0</v>
      </c>
      <c r="J2936" s="89">
        <f t="shared" si="767"/>
        <v>0</v>
      </c>
      <c r="K2936" s="62">
        <f t="shared" si="776"/>
        <v>0</v>
      </c>
      <c r="L2936" s="90">
        <f t="shared" si="768"/>
        <v>51.060760879017309</v>
      </c>
      <c r="M2936" s="73">
        <f>0</f>
        <v>0</v>
      </c>
      <c r="N2936" s="89">
        <f t="shared" si="769"/>
        <v>0</v>
      </c>
      <c r="O2936" s="89">
        <f t="shared" si="770"/>
        <v>0</v>
      </c>
      <c r="P2936" s="89">
        <f t="shared" si="771"/>
        <v>0</v>
      </c>
      <c r="Q2936" s="62">
        <f t="shared" si="782"/>
        <v>0</v>
      </c>
      <c r="R2936" s="89">
        <f t="shared" si="777"/>
        <v>-51.060760879017309</v>
      </c>
      <c r="S2936" s="74">
        <f t="shared" si="778"/>
        <v>0</v>
      </c>
      <c r="T2936" s="91">
        <f t="shared" si="772"/>
        <v>6.5616260945533966E-2</v>
      </c>
      <c r="U2936" s="92">
        <f t="shared" si="773"/>
        <v>1.3656162609455338</v>
      </c>
    </row>
    <row r="2937" spans="1:21">
      <c r="A2937" s="80">
        <v>39445</v>
      </c>
      <c r="B2937" s="81">
        <v>0</v>
      </c>
      <c r="C2937" s="82">
        <v>2.4000639160486701E-3</v>
      </c>
      <c r="D2937" s="88">
        <f t="shared" si="774"/>
        <v>1.4630632229015832</v>
      </c>
      <c r="E2937" s="89">
        <f t="shared" si="779"/>
        <v>14261.264458031663</v>
      </c>
      <c r="F2937" s="126">
        <f t="shared" si="780"/>
        <v>604738.94393145491</v>
      </c>
      <c r="G2937" s="62">
        <f t="shared" si="781"/>
        <v>4.240430052405892E-2</v>
      </c>
      <c r="H2937" s="88">
        <f t="shared" si="766"/>
        <v>0</v>
      </c>
      <c r="I2937" s="62">
        <f t="shared" si="775"/>
        <v>0</v>
      </c>
      <c r="J2937" s="89">
        <f t="shared" si="767"/>
        <v>0</v>
      </c>
      <c r="K2937" s="62">
        <f t="shared" si="776"/>
        <v>0</v>
      </c>
      <c r="L2937" s="90">
        <f t="shared" si="768"/>
        <v>48.001278320973405</v>
      </c>
      <c r="M2937" s="73">
        <f>0</f>
        <v>0</v>
      </c>
      <c r="N2937" s="89">
        <f t="shared" si="769"/>
        <v>0</v>
      </c>
      <c r="O2937" s="89">
        <f t="shared" si="770"/>
        <v>0</v>
      </c>
      <c r="P2937" s="89">
        <f t="shared" si="771"/>
        <v>0</v>
      </c>
      <c r="Q2937" s="62">
        <f t="shared" si="782"/>
        <v>0</v>
      </c>
      <c r="R2937" s="89">
        <f t="shared" si="777"/>
        <v>-48.001278320973405</v>
      </c>
      <c r="S2937" s="74">
        <f t="shared" si="778"/>
        <v>0</v>
      </c>
      <c r="T2937" s="91">
        <f t="shared" si="772"/>
        <v>6.3063222901583282E-2</v>
      </c>
      <c r="U2937" s="92">
        <f t="shared" si="773"/>
        <v>1.3630632229015831</v>
      </c>
    </row>
    <row r="2938" spans="1:21">
      <c r="A2938" s="80">
        <v>39446</v>
      </c>
      <c r="B2938" s="81">
        <v>0</v>
      </c>
      <c r="C2938" s="82">
        <v>2.0759730237564127E-3</v>
      </c>
      <c r="D2938" s="88">
        <f t="shared" si="774"/>
        <v>1.4606631589855343</v>
      </c>
      <c r="E2938" s="89">
        <f t="shared" si="779"/>
        <v>14213.26317971069</v>
      </c>
      <c r="F2938" s="126">
        <f t="shared" si="780"/>
        <v>604738.94393145491</v>
      </c>
      <c r="G2938" s="62">
        <f t="shared" si="781"/>
        <v>4.2547509061445825E-2</v>
      </c>
      <c r="H2938" s="88">
        <f t="shared" si="766"/>
        <v>0</v>
      </c>
      <c r="I2938" s="62">
        <f t="shared" si="775"/>
        <v>0</v>
      </c>
      <c r="J2938" s="89">
        <f t="shared" si="767"/>
        <v>0</v>
      </c>
      <c r="K2938" s="62">
        <f t="shared" si="776"/>
        <v>0</v>
      </c>
      <c r="L2938" s="90">
        <f t="shared" si="768"/>
        <v>41.519460475128255</v>
      </c>
      <c r="M2938" s="73">
        <f>0</f>
        <v>0</v>
      </c>
      <c r="N2938" s="89">
        <f t="shared" si="769"/>
        <v>0</v>
      </c>
      <c r="O2938" s="89">
        <f t="shared" si="770"/>
        <v>0</v>
      </c>
      <c r="P2938" s="89">
        <f t="shared" si="771"/>
        <v>0</v>
      </c>
      <c r="Q2938" s="62">
        <f t="shared" si="782"/>
        <v>0</v>
      </c>
      <c r="R2938" s="89">
        <f t="shared" si="777"/>
        <v>-41.519460475128255</v>
      </c>
      <c r="S2938" s="74">
        <f t="shared" si="778"/>
        <v>0</v>
      </c>
      <c r="T2938" s="91">
        <f t="shared" si="772"/>
        <v>6.0663158985534427E-2</v>
      </c>
      <c r="U2938" s="92">
        <f t="shared" si="773"/>
        <v>1.3606631589855342</v>
      </c>
    </row>
    <row r="2939" spans="1:21">
      <c r="A2939" s="80">
        <v>39447</v>
      </c>
      <c r="B2939" s="81">
        <v>3.0479999999999999E-3</v>
      </c>
      <c r="C2939" s="82">
        <v>1.5032155168049866E-3</v>
      </c>
      <c r="D2939" s="88">
        <f t="shared" si="774"/>
        <v>1.4585871859617781</v>
      </c>
      <c r="E2939" s="89">
        <f t="shared" si="779"/>
        <v>14171.743719235561</v>
      </c>
      <c r="F2939" s="126">
        <f t="shared" si="780"/>
        <v>604738.94393145491</v>
      </c>
      <c r="G2939" s="62">
        <f t="shared" si="781"/>
        <v>4.2672162008591218E-2</v>
      </c>
      <c r="H2939" s="88">
        <f t="shared" si="766"/>
        <v>60.96</v>
      </c>
      <c r="I2939" s="62">
        <f t="shared" si="775"/>
        <v>609.6</v>
      </c>
      <c r="J2939" s="89">
        <f t="shared" si="767"/>
        <v>109.72799999999999</v>
      </c>
      <c r="K2939" s="62">
        <f t="shared" si="776"/>
        <v>2414.0160000000001</v>
      </c>
      <c r="L2939" s="90">
        <f t="shared" si="768"/>
        <v>30.064310336099734</v>
      </c>
      <c r="M2939" s="73">
        <f>0</f>
        <v>0</v>
      </c>
      <c r="N2939" s="89">
        <f t="shared" si="769"/>
        <v>0</v>
      </c>
      <c r="O2939" s="89">
        <f t="shared" si="770"/>
        <v>0</v>
      </c>
      <c r="P2939" s="89">
        <f t="shared" si="771"/>
        <v>0</v>
      </c>
      <c r="Q2939" s="62">
        <f t="shared" si="782"/>
        <v>0</v>
      </c>
      <c r="R2939" s="89">
        <f t="shared" si="777"/>
        <v>140.62368966390025</v>
      </c>
      <c r="S2939" s="74">
        <f t="shared" si="778"/>
        <v>3023.616</v>
      </c>
      <c r="T2939" s="91">
        <f t="shared" si="772"/>
        <v>5.8587185961778143E-2</v>
      </c>
      <c r="U2939" s="92">
        <f t="shared" si="773"/>
        <v>1.358587185961778</v>
      </c>
    </row>
    <row r="2940" spans="1:21">
      <c r="A2940" s="80">
        <v>39448</v>
      </c>
      <c r="B2940" s="81">
        <v>2.5399999999999999E-4</v>
      </c>
      <c r="C2940" s="82">
        <v>2.4547735653629816E-3</v>
      </c>
      <c r="D2940" s="88">
        <f t="shared" si="774"/>
        <v>1.465618370444973</v>
      </c>
      <c r="E2940" s="89">
        <f t="shared" si="779"/>
        <v>14312.367408899461</v>
      </c>
      <c r="F2940" s="126">
        <f t="shared" si="780"/>
        <v>607762.55993145495</v>
      </c>
      <c r="G2940" s="62">
        <f t="shared" si="781"/>
        <v>4.2464153034077842E-2</v>
      </c>
      <c r="H2940" s="88">
        <f t="shared" si="766"/>
        <v>5.08</v>
      </c>
      <c r="I2940" s="62">
        <f t="shared" si="775"/>
        <v>50.800000000000004</v>
      </c>
      <c r="J2940" s="89">
        <f t="shared" si="767"/>
        <v>9.1439999999999984</v>
      </c>
      <c r="K2940" s="62">
        <f t="shared" si="776"/>
        <v>201.16799999999995</v>
      </c>
      <c r="L2940" s="90">
        <f t="shared" si="768"/>
        <v>49.095471307259629</v>
      </c>
      <c r="M2940" s="73">
        <f>0</f>
        <v>0</v>
      </c>
      <c r="N2940" s="89">
        <f t="shared" si="769"/>
        <v>0</v>
      </c>
      <c r="O2940" s="89">
        <f t="shared" si="770"/>
        <v>0</v>
      </c>
      <c r="P2940" s="89">
        <f t="shared" si="771"/>
        <v>0</v>
      </c>
      <c r="Q2940" s="62">
        <f t="shared" si="782"/>
        <v>0</v>
      </c>
      <c r="R2940" s="89">
        <f t="shared" si="777"/>
        <v>-34.871471307259633</v>
      </c>
      <c r="S2940" s="74">
        <f t="shared" si="778"/>
        <v>251.96799999999996</v>
      </c>
      <c r="T2940" s="91">
        <f t="shared" si="772"/>
        <v>6.5618370444973095E-2</v>
      </c>
      <c r="U2940" s="92">
        <f t="shared" si="773"/>
        <v>1.3656183704449729</v>
      </c>
    </row>
    <row r="2941" spans="1:21">
      <c r="A2941" s="80">
        <v>39449</v>
      </c>
      <c r="B2941" s="81">
        <v>0</v>
      </c>
      <c r="C2941" s="82">
        <v>1.036748086913843E-3</v>
      </c>
      <c r="D2941" s="88">
        <f t="shared" si="774"/>
        <v>1.46387479687961</v>
      </c>
      <c r="E2941" s="89">
        <f t="shared" si="779"/>
        <v>14277.495937592201</v>
      </c>
      <c r="F2941" s="126">
        <f t="shared" si="780"/>
        <v>608014.52793145494</v>
      </c>
      <c r="G2941" s="62">
        <f t="shared" si="781"/>
        <v>4.2585515736731652E-2</v>
      </c>
      <c r="H2941" s="88">
        <f t="shared" si="766"/>
        <v>0</v>
      </c>
      <c r="I2941" s="62">
        <f t="shared" si="775"/>
        <v>0</v>
      </c>
      <c r="J2941" s="89">
        <f t="shared" si="767"/>
        <v>0</v>
      </c>
      <c r="K2941" s="62">
        <f t="shared" si="776"/>
        <v>0</v>
      </c>
      <c r="L2941" s="90">
        <f t="shared" si="768"/>
        <v>20.734961738276859</v>
      </c>
      <c r="M2941" s="73">
        <f>0</f>
        <v>0</v>
      </c>
      <c r="N2941" s="89">
        <f t="shared" si="769"/>
        <v>0</v>
      </c>
      <c r="O2941" s="89">
        <f t="shared" si="770"/>
        <v>0</v>
      </c>
      <c r="P2941" s="89">
        <f t="shared" si="771"/>
        <v>0</v>
      </c>
      <c r="Q2941" s="62">
        <f t="shared" si="782"/>
        <v>0</v>
      </c>
      <c r="R2941" s="89">
        <f t="shared" si="777"/>
        <v>-20.734961738276859</v>
      </c>
      <c r="S2941" s="74">
        <f t="shared" si="778"/>
        <v>0</v>
      </c>
      <c r="T2941" s="91">
        <f t="shared" si="772"/>
        <v>6.3874796879610063E-2</v>
      </c>
      <c r="U2941" s="92">
        <f t="shared" si="773"/>
        <v>1.3638747968796099</v>
      </c>
    </row>
    <row r="2942" spans="1:21">
      <c r="A2942" s="80">
        <v>39450</v>
      </c>
      <c r="B2942" s="81">
        <v>0</v>
      </c>
      <c r="C2942" s="82">
        <v>1.2844458518005391E-3</v>
      </c>
      <c r="D2942" s="88">
        <f t="shared" si="774"/>
        <v>1.4628380487926962</v>
      </c>
      <c r="E2942" s="89">
        <f t="shared" si="779"/>
        <v>14256.760975853924</v>
      </c>
      <c r="F2942" s="126">
        <f t="shared" si="780"/>
        <v>608014.52793145494</v>
      </c>
      <c r="G2942" s="62">
        <f t="shared" si="781"/>
        <v>4.264745189746981E-2</v>
      </c>
      <c r="H2942" s="88">
        <f t="shared" si="766"/>
        <v>0</v>
      </c>
      <c r="I2942" s="62">
        <f t="shared" si="775"/>
        <v>0</v>
      </c>
      <c r="J2942" s="89">
        <f t="shared" si="767"/>
        <v>0</v>
      </c>
      <c r="K2942" s="62">
        <f t="shared" si="776"/>
        <v>0</v>
      </c>
      <c r="L2942" s="90">
        <f t="shared" si="768"/>
        <v>25.688917036010782</v>
      </c>
      <c r="M2942" s="73">
        <f>0</f>
        <v>0</v>
      </c>
      <c r="N2942" s="89">
        <f t="shared" si="769"/>
        <v>0</v>
      </c>
      <c r="O2942" s="89">
        <f t="shared" si="770"/>
        <v>0</v>
      </c>
      <c r="P2942" s="89">
        <f t="shared" si="771"/>
        <v>0</v>
      </c>
      <c r="Q2942" s="62">
        <f t="shared" si="782"/>
        <v>0</v>
      </c>
      <c r="R2942" s="89">
        <f t="shared" si="777"/>
        <v>-25.688917036010782</v>
      </c>
      <c r="S2942" s="74">
        <f t="shared" si="778"/>
        <v>0</v>
      </c>
      <c r="T2942" s="91">
        <f t="shared" si="772"/>
        <v>6.2838048792696277E-2</v>
      </c>
      <c r="U2942" s="92">
        <f t="shared" si="773"/>
        <v>1.3628380487926961</v>
      </c>
    </row>
    <row r="2943" spans="1:21">
      <c r="A2943" s="80">
        <v>39451</v>
      </c>
      <c r="B2943" s="81">
        <v>0</v>
      </c>
      <c r="C2943" s="82">
        <v>1.9421290456447741E-3</v>
      </c>
      <c r="D2943" s="88">
        <f t="shared" si="774"/>
        <v>1.4615536029408958</v>
      </c>
      <c r="E2943" s="89">
        <f t="shared" si="779"/>
        <v>14231.072058817914</v>
      </c>
      <c r="F2943" s="126">
        <f t="shared" si="780"/>
        <v>608014.52793145494</v>
      </c>
      <c r="G2943" s="62">
        <f t="shared" si="781"/>
        <v>4.2724436038163026E-2</v>
      </c>
      <c r="H2943" s="88">
        <f t="shared" si="766"/>
        <v>0</v>
      </c>
      <c r="I2943" s="62">
        <f t="shared" si="775"/>
        <v>0</v>
      </c>
      <c r="J2943" s="89">
        <f t="shared" si="767"/>
        <v>0</v>
      </c>
      <c r="K2943" s="62">
        <f t="shared" si="776"/>
        <v>0</v>
      </c>
      <c r="L2943" s="90">
        <f t="shared" si="768"/>
        <v>38.842580912895485</v>
      </c>
      <c r="M2943" s="73">
        <f>0</f>
        <v>0</v>
      </c>
      <c r="N2943" s="89">
        <f t="shared" si="769"/>
        <v>0</v>
      </c>
      <c r="O2943" s="89">
        <f t="shared" si="770"/>
        <v>0</v>
      </c>
      <c r="P2943" s="89">
        <f t="shared" si="771"/>
        <v>0</v>
      </c>
      <c r="Q2943" s="62">
        <f t="shared" si="782"/>
        <v>0</v>
      </c>
      <c r="R2943" s="89">
        <f t="shared" si="777"/>
        <v>-38.842580912895485</v>
      </c>
      <c r="S2943" s="74">
        <f t="shared" si="778"/>
        <v>0</v>
      </c>
      <c r="T2943" s="91">
        <f t="shared" si="772"/>
        <v>6.1553602940895846E-2</v>
      </c>
      <c r="U2943" s="92">
        <f t="shared" si="773"/>
        <v>1.3615536029408957</v>
      </c>
    </row>
    <row r="2944" spans="1:21">
      <c r="A2944" s="80">
        <v>39452</v>
      </c>
      <c r="B2944" s="81">
        <v>0</v>
      </c>
      <c r="C2944" s="82">
        <v>2.3842382790837538E-3</v>
      </c>
      <c r="D2944" s="88">
        <f t="shared" si="774"/>
        <v>1.459611473895251</v>
      </c>
      <c r="E2944" s="89">
        <f t="shared" si="779"/>
        <v>14192.229477905019</v>
      </c>
      <c r="F2944" s="126">
        <f t="shared" si="780"/>
        <v>608014.52793145494</v>
      </c>
      <c r="G2944" s="62">
        <f t="shared" si="781"/>
        <v>4.2841368149946712E-2</v>
      </c>
      <c r="H2944" s="88">
        <f t="shared" si="766"/>
        <v>0</v>
      </c>
      <c r="I2944" s="62">
        <f t="shared" si="775"/>
        <v>0</v>
      </c>
      <c r="J2944" s="89">
        <f t="shared" si="767"/>
        <v>0</v>
      </c>
      <c r="K2944" s="62">
        <f t="shared" si="776"/>
        <v>0</v>
      </c>
      <c r="L2944" s="90">
        <f t="shared" si="768"/>
        <v>47.68476558167508</v>
      </c>
      <c r="M2944" s="73">
        <f>0</f>
        <v>0</v>
      </c>
      <c r="N2944" s="89">
        <f t="shared" si="769"/>
        <v>0</v>
      </c>
      <c r="O2944" s="89">
        <f t="shared" si="770"/>
        <v>0</v>
      </c>
      <c r="P2944" s="89">
        <f t="shared" si="771"/>
        <v>0</v>
      </c>
      <c r="Q2944" s="62">
        <f t="shared" si="782"/>
        <v>0</v>
      </c>
      <c r="R2944" s="89">
        <f t="shared" si="777"/>
        <v>-47.68476558167508</v>
      </c>
      <c r="S2944" s="74">
        <f t="shared" si="778"/>
        <v>0</v>
      </c>
      <c r="T2944" s="91">
        <f t="shared" si="772"/>
        <v>5.9611473895251121E-2</v>
      </c>
      <c r="U2944" s="92">
        <f t="shared" si="773"/>
        <v>1.3596114738952509</v>
      </c>
    </row>
    <row r="2945" spans="1:21">
      <c r="A2945" s="80">
        <v>39453</v>
      </c>
      <c r="B2945" s="81">
        <v>0</v>
      </c>
      <c r="C2945" s="82">
        <v>2.4635443838754859E-3</v>
      </c>
      <c r="D2945" s="88">
        <f t="shared" si="774"/>
        <v>1.4572272356161673</v>
      </c>
      <c r="E2945" s="89">
        <f t="shared" si="779"/>
        <v>14144.544712323344</v>
      </c>
      <c r="F2945" s="126">
        <f t="shared" si="780"/>
        <v>608014.52793145494</v>
      </c>
      <c r="G2945" s="62">
        <f t="shared" si="781"/>
        <v>4.2985797019095717E-2</v>
      </c>
      <c r="H2945" s="88">
        <f t="shared" si="766"/>
        <v>0</v>
      </c>
      <c r="I2945" s="62">
        <f t="shared" si="775"/>
        <v>0</v>
      </c>
      <c r="J2945" s="89">
        <f t="shared" si="767"/>
        <v>0</v>
      </c>
      <c r="K2945" s="62">
        <f t="shared" si="776"/>
        <v>0</v>
      </c>
      <c r="L2945" s="90">
        <f t="shared" si="768"/>
        <v>49.27088767750972</v>
      </c>
      <c r="M2945" s="73">
        <f>0</f>
        <v>0</v>
      </c>
      <c r="N2945" s="89">
        <f t="shared" si="769"/>
        <v>0</v>
      </c>
      <c r="O2945" s="89">
        <f t="shared" si="770"/>
        <v>0</v>
      </c>
      <c r="P2945" s="89">
        <f t="shared" si="771"/>
        <v>0</v>
      </c>
      <c r="Q2945" s="62">
        <f t="shared" si="782"/>
        <v>0</v>
      </c>
      <c r="R2945" s="89">
        <f t="shared" si="777"/>
        <v>-49.27088767750972</v>
      </c>
      <c r="S2945" s="74">
        <f t="shared" si="778"/>
        <v>0</v>
      </c>
      <c r="T2945" s="91">
        <f t="shared" si="772"/>
        <v>5.7227235616167382E-2</v>
      </c>
      <c r="U2945" s="92">
        <f t="shared" si="773"/>
        <v>1.3572272356161672</v>
      </c>
    </row>
    <row r="2946" spans="1:21">
      <c r="A2946" s="80">
        <v>39454</v>
      </c>
      <c r="B2946" s="81">
        <v>0</v>
      </c>
      <c r="C2946" s="82">
        <v>2.6939864400178236E-3</v>
      </c>
      <c r="D2946" s="88">
        <f t="shared" si="774"/>
        <v>1.4547636912322917</v>
      </c>
      <c r="E2946" s="89">
        <f t="shared" si="779"/>
        <v>14095.273824645834</v>
      </c>
      <c r="F2946" s="126">
        <f t="shared" si="780"/>
        <v>608014.52793145494</v>
      </c>
      <c r="G2946" s="62">
        <f t="shared" si="781"/>
        <v>4.3136056489256058E-2</v>
      </c>
      <c r="H2946" s="88">
        <f t="shared" si="766"/>
        <v>0</v>
      </c>
      <c r="I2946" s="62">
        <f t="shared" si="775"/>
        <v>0</v>
      </c>
      <c r="J2946" s="89">
        <f t="shared" si="767"/>
        <v>0</v>
      </c>
      <c r="K2946" s="62">
        <f t="shared" si="776"/>
        <v>0</v>
      </c>
      <c r="L2946" s="90">
        <f t="shared" si="768"/>
        <v>53.879728800356474</v>
      </c>
      <c r="M2946" s="73">
        <f>0</f>
        <v>0</v>
      </c>
      <c r="N2946" s="89">
        <f t="shared" si="769"/>
        <v>0</v>
      </c>
      <c r="O2946" s="89">
        <f t="shared" si="770"/>
        <v>0</v>
      </c>
      <c r="P2946" s="89">
        <f t="shared" si="771"/>
        <v>0</v>
      </c>
      <c r="Q2946" s="62">
        <f t="shared" si="782"/>
        <v>0</v>
      </c>
      <c r="R2946" s="89">
        <f t="shared" si="777"/>
        <v>-53.879728800356474</v>
      </c>
      <c r="S2946" s="74">
        <f t="shared" si="778"/>
        <v>0</v>
      </c>
      <c r="T2946" s="91">
        <f t="shared" si="772"/>
        <v>5.4763691232291745E-2</v>
      </c>
      <c r="U2946" s="92">
        <f t="shared" si="773"/>
        <v>1.3547636912322916</v>
      </c>
    </row>
    <row r="2947" spans="1:21">
      <c r="A2947" s="80">
        <v>39455</v>
      </c>
      <c r="B2947" s="81">
        <v>0</v>
      </c>
      <c r="C2947" s="82">
        <v>2.4445617530766185E-3</v>
      </c>
      <c r="D2947" s="88">
        <f t="shared" si="774"/>
        <v>1.4520697047922739</v>
      </c>
      <c r="E2947" s="89">
        <f t="shared" si="779"/>
        <v>14041.394095845477</v>
      </c>
      <c r="F2947" s="126">
        <f t="shared" si="780"/>
        <v>608014.52793145494</v>
      </c>
      <c r="G2947" s="62">
        <f t="shared" si="781"/>
        <v>4.3301578445928836E-2</v>
      </c>
      <c r="H2947" s="88">
        <f t="shared" si="766"/>
        <v>0</v>
      </c>
      <c r="I2947" s="62">
        <f t="shared" si="775"/>
        <v>0</v>
      </c>
      <c r="J2947" s="89">
        <f t="shared" si="767"/>
        <v>0</v>
      </c>
      <c r="K2947" s="62">
        <f t="shared" si="776"/>
        <v>0</v>
      </c>
      <c r="L2947" s="90">
        <f t="shared" si="768"/>
        <v>48.89123506153237</v>
      </c>
      <c r="M2947" s="73">
        <f>0</f>
        <v>0</v>
      </c>
      <c r="N2947" s="89">
        <f t="shared" si="769"/>
        <v>0</v>
      </c>
      <c r="O2947" s="89">
        <f t="shared" si="770"/>
        <v>0</v>
      </c>
      <c r="P2947" s="89">
        <f t="shared" si="771"/>
        <v>0</v>
      </c>
      <c r="Q2947" s="62">
        <f t="shared" si="782"/>
        <v>0</v>
      </c>
      <c r="R2947" s="89">
        <f t="shared" si="777"/>
        <v>-48.89123506153237</v>
      </c>
      <c r="S2947" s="74">
        <f t="shared" si="778"/>
        <v>0</v>
      </c>
      <c r="T2947" s="91">
        <f t="shared" si="772"/>
        <v>5.2069704792274019E-2</v>
      </c>
      <c r="U2947" s="92">
        <f t="shared" si="773"/>
        <v>1.3520697047922738</v>
      </c>
    </row>
    <row r="2948" spans="1:21">
      <c r="A2948" s="80">
        <v>39456</v>
      </c>
      <c r="B2948" s="81">
        <v>0</v>
      </c>
      <c r="C2948" s="82">
        <v>2.6842734317718115E-3</v>
      </c>
      <c r="D2948" s="88">
        <f t="shared" si="774"/>
        <v>1.4496251430391973</v>
      </c>
      <c r="E2948" s="89">
        <f t="shared" si="779"/>
        <v>13992.502860783945</v>
      </c>
      <c r="F2948" s="126">
        <f t="shared" si="780"/>
        <v>608014.52793145494</v>
      </c>
      <c r="G2948" s="62">
        <f t="shared" si="781"/>
        <v>4.3452878586539755E-2</v>
      </c>
      <c r="H2948" s="88">
        <f t="shared" si="766"/>
        <v>0</v>
      </c>
      <c r="I2948" s="62">
        <f t="shared" si="775"/>
        <v>0</v>
      </c>
      <c r="J2948" s="89">
        <f t="shared" si="767"/>
        <v>0</v>
      </c>
      <c r="K2948" s="62">
        <f t="shared" si="776"/>
        <v>0</v>
      </c>
      <c r="L2948" s="90">
        <f t="shared" si="768"/>
        <v>53.68546863543623</v>
      </c>
      <c r="M2948" s="73">
        <f>0</f>
        <v>0</v>
      </c>
      <c r="N2948" s="89">
        <f t="shared" si="769"/>
        <v>0</v>
      </c>
      <c r="O2948" s="89">
        <f t="shared" si="770"/>
        <v>0</v>
      </c>
      <c r="P2948" s="89">
        <f t="shared" si="771"/>
        <v>0</v>
      </c>
      <c r="Q2948" s="62">
        <f t="shared" si="782"/>
        <v>0</v>
      </c>
      <c r="R2948" s="89">
        <f t="shared" si="777"/>
        <v>-53.68546863543623</v>
      </c>
      <c r="S2948" s="74">
        <f t="shared" si="778"/>
        <v>0</v>
      </c>
      <c r="T2948" s="91">
        <f t="shared" si="772"/>
        <v>4.9625143039197406E-2</v>
      </c>
      <c r="U2948" s="92">
        <f t="shared" si="773"/>
        <v>1.3496251430391972</v>
      </c>
    </row>
    <row r="2949" spans="1:21">
      <c r="A2949" s="80">
        <v>39457</v>
      </c>
      <c r="B2949" s="81">
        <v>0</v>
      </c>
      <c r="C2949" s="82">
        <v>2.8646263880464386E-3</v>
      </c>
      <c r="D2949" s="88">
        <f t="shared" si="774"/>
        <v>1.4469408696074253</v>
      </c>
      <c r="E2949" s="89">
        <f t="shared" si="779"/>
        <v>13938.817392148509</v>
      </c>
      <c r="F2949" s="126">
        <f t="shared" si="780"/>
        <v>608014.52793145494</v>
      </c>
      <c r="G2949" s="62">
        <f t="shared" si="781"/>
        <v>4.3620237702083599E-2</v>
      </c>
      <c r="H2949" s="88">
        <f t="shared" si="766"/>
        <v>0</v>
      </c>
      <c r="I2949" s="62">
        <f t="shared" si="775"/>
        <v>0</v>
      </c>
      <c r="J2949" s="89">
        <f t="shared" si="767"/>
        <v>0</v>
      </c>
      <c r="K2949" s="62">
        <f t="shared" si="776"/>
        <v>0</v>
      </c>
      <c r="L2949" s="90">
        <f t="shared" si="768"/>
        <v>57.29252776092877</v>
      </c>
      <c r="M2949" s="73">
        <f>0</f>
        <v>0</v>
      </c>
      <c r="N2949" s="89">
        <f t="shared" si="769"/>
        <v>0</v>
      </c>
      <c r="O2949" s="89">
        <f t="shared" si="770"/>
        <v>0</v>
      </c>
      <c r="P2949" s="89">
        <f t="shared" si="771"/>
        <v>0</v>
      </c>
      <c r="Q2949" s="62">
        <f t="shared" si="782"/>
        <v>0</v>
      </c>
      <c r="R2949" s="89">
        <f t="shared" si="777"/>
        <v>-57.29252776092877</v>
      </c>
      <c r="S2949" s="74">
        <f t="shared" si="778"/>
        <v>0</v>
      </c>
      <c r="T2949" s="91">
        <f t="shared" si="772"/>
        <v>4.6940869607425384E-2</v>
      </c>
      <c r="U2949" s="92">
        <f t="shared" si="773"/>
        <v>1.3469408696074252</v>
      </c>
    </row>
    <row r="2950" spans="1:21">
      <c r="A2950" s="80">
        <v>39458</v>
      </c>
      <c r="B2950" s="81">
        <v>4.3179999999999998E-3</v>
      </c>
      <c r="C2950" s="82">
        <v>2.1053427820383165E-3</v>
      </c>
      <c r="D2950" s="88">
        <f t="shared" si="774"/>
        <v>1.444076243219379</v>
      </c>
      <c r="E2950" s="89">
        <f t="shared" si="779"/>
        <v>13881.52486438758</v>
      </c>
      <c r="F2950" s="126">
        <f t="shared" si="780"/>
        <v>608014.52793145494</v>
      </c>
      <c r="G2950" s="62">
        <f t="shared" si="781"/>
        <v>4.3800269341539591E-2</v>
      </c>
      <c r="H2950" s="88">
        <f t="shared" si="766"/>
        <v>86.36</v>
      </c>
      <c r="I2950" s="62">
        <f t="shared" si="775"/>
        <v>863.6</v>
      </c>
      <c r="J2950" s="89">
        <f t="shared" si="767"/>
        <v>155.44799999999998</v>
      </c>
      <c r="K2950" s="62">
        <f t="shared" si="776"/>
        <v>3419.8559999999993</v>
      </c>
      <c r="L2950" s="90">
        <f t="shared" si="768"/>
        <v>42.106855640766334</v>
      </c>
      <c r="M2950" s="73">
        <f>0</f>
        <v>0</v>
      </c>
      <c r="N2950" s="89">
        <f t="shared" si="769"/>
        <v>0</v>
      </c>
      <c r="O2950" s="89">
        <f t="shared" si="770"/>
        <v>0</v>
      </c>
      <c r="P2950" s="89">
        <f t="shared" si="771"/>
        <v>0</v>
      </c>
      <c r="Q2950" s="62">
        <f t="shared" si="782"/>
        <v>0</v>
      </c>
      <c r="R2950" s="89">
        <f t="shared" si="777"/>
        <v>199.70114435923367</v>
      </c>
      <c r="S2950" s="74">
        <f t="shared" si="778"/>
        <v>4283.4559999999992</v>
      </c>
      <c r="T2950" s="91">
        <f t="shared" si="772"/>
        <v>4.4076243219379085E-2</v>
      </c>
      <c r="U2950" s="92">
        <f t="shared" si="773"/>
        <v>1.3440762432193789</v>
      </c>
    </row>
    <row r="2951" spans="1:21">
      <c r="A2951" s="80">
        <v>39459</v>
      </c>
      <c r="B2951" s="81">
        <v>7.6199999999999992E-3</v>
      </c>
      <c r="C2951" s="82">
        <v>1.7712594956250166E-3</v>
      </c>
      <c r="D2951" s="88">
        <f t="shared" si="774"/>
        <v>1.4540613004373406</v>
      </c>
      <c r="E2951" s="89">
        <f t="shared" si="779"/>
        <v>14081.226008746813</v>
      </c>
      <c r="F2951" s="126">
        <f t="shared" si="780"/>
        <v>612297.98393145495</v>
      </c>
      <c r="G2951" s="62">
        <f t="shared" si="781"/>
        <v>4.3483286437637943E-2</v>
      </c>
      <c r="H2951" s="88">
        <f t="shared" si="766"/>
        <v>152.39999999999998</v>
      </c>
      <c r="I2951" s="62">
        <f t="shared" si="775"/>
        <v>1523.9999999999998</v>
      </c>
      <c r="J2951" s="89">
        <f t="shared" si="767"/>
        <v>274.31999999999994</v>
      </c>
      <c r="K2951" s="62">
        <f t="shared" si="776"/>
        <v>6035.0399999999981</v>
      </c>
      <c r="L2951" s="90">
        <f t="shared" si="768"/>
        <v>35.425189912500329</v>
      </c>
      <c r="M2951" s="73">
        <f>0</f>
        <v>0</v>
      </c>
      <c r="N2951" s="89">
        <f t="shared" si="769"/>
        <v>0</v>
      </c>
      <c r="O2951" s="89">
        <f t="shared" si="770"/>
        <v>0</v>
      </c>
      <c r="P2951" s="89">
        <f t="shared" si="771"/>
        <v>0</v>
      </c>
      <c r="Q2951" s="62">
        <f t="shared" si="782"/>
        <v>0</v>
      </c>
      <c r="R2951" s="89">
        <f t="shared" si="777"/>
        <v>391.29481008749957</v>
      </c>
      <c r="S2951" s="74">
        <f t="shared" si="778"/>
        <v>7559.0399999999981</v>
      </c>
      <c r="T2951" s="91">
        <f t="shared" si="772"/>
        <v>5.4061300437340698E-2</v>
      </c>
      <c r="U2951" s="92">
        <f t="shared" si="773"/>
        <v>1.3540613004373405</v>
      </c>
    </row>
    <row r="2952" spans="1:21">
      <c r="A2952" s="80">
        <v>39460</v>
      </c>
      <c r="B2952" s="81">
        <v>2.5399999999999999E-4</v>
      </c>
      <c r="C2952" s="82">
        <v>2.1161589060501324E-3</v>
      </c>
      <c r="D2952" s="88">
        <f t="shared" si="774"/>
        <v>1.4736260409417157</v>
      </c>
      <c r="E2952" s="89">
        <f t="shared" si="779"/>
        <v>14472.520818834313</v>
      </c>
      <c r="F2952" s="126">
        <f t="shared" si="780"/>
        <v>619857.02393145498</v>
      </c>
      <c r="G2952" s="62">
        <f t="shared" si="781"/>
        <v>4.282992795040811E-2</v>
      </c>
      <c r="H2952" s="88">
        <f t="shared" si="766"/>
        <v>5.08</v>
      </c>
      <c r="I2952" s="62">
        <f t="shared" si="775"/>
        <v>50.800000000000004</v>
      </c>
      <c r="J2952" s="89">
        <f t="shared" si="767"/>
        <v>9.1439999999999984</v>
      </c>
      <c r="K2952" s="62">
        <f t="shared" si="776"/>
        <v>201.16799999999995</v>
      </c>
      <c r="L2952" s="90">
        <f t="shared" si="768"/>
        <v>42.323178121002648</v>
      </c>
      <c r="M2952" s="73">
        <f>0</f>
        <v>0</v>
      </c>
      <c r="N2952" s="89">
        <f t="shared" si="769"/>
        <v>0</v>
      </c>
      <c r="O2952" s="89">
        <f t="shared" si="770"/>
        <v>0</v>
      </c>
      <c r="P2952" s="89">
        <f t="shared" si="771"/>
        <v>0</v>
      </c>
      <c r="Q2952" s="62">
        <f t="shared" si="782"/>
        <v>0</v>
      </c>
      <c r="R2952" s="89">
        <f t="shared" si="777"/>
        <v>-28.099178121002652</v>
      </c>
      <c r="S2952" s="74">
        <f t="shared" si="778"/>
        <v>251.96799999999996</v>
      </c>
      <c r="T2952" s="91">
        <f t="shared" si="772"/>
        <v>7.3626040941715765E-2</v>
      </c>
      <c r="U2952" s="92">
        <f t="shared" si="773"/>
        <v>1.3736260409417156</v>
      </c>
    </row>
    <row r="2953" spans="1:21">
      <c r="A2953" s="80">
        <v>39461</v>
      </c>
      <c r="B2953" s="81">
        <v>0</v>
      </c>
      <c r="C2953" s="82">
        <v>1.8907544891791012E-3</v>
      </c>
      <c r="D2953" s="88">
        <f t="shared" si="774"/>
        <v>1.4722210820356656</v>
      </c>
      <c r="E2953" s="89">
        <f t="shared" si="779"/>
        <v>14444.42164071331</v>
      </c>
      <c r="F2953" s="126">
        <f t="shared" si="780"/>
        <v>620108.99193145498</v>
      </c>
      <c r="G2953" s="62">
        <f t="shared" si="781"/>
        <v>4.2930690293864343E-2</v>
      </c>
      <c r="H2953" s="88">
        <f t="shared" si="766"/>
        <v>0</v>
      </c>
      <c r="I2953" s="62">
        <f t="shared" si="775"/>
        <v>0</v>
      </c>
      <c r="J2953" s="89">
        <f t="shared" si="767"/>
        <v>0</v>
      </c>
      <c r="K2953" s="62">
        <f t="shared" si="776"/>
        <v>0</v>
      </c>
      <c r="L2953" s="90">
        <f t="shared" si="768"/>
        <v>37.815089783582025</v>
      </c>
      <c r="M2953" s="73">
        <f>0</f>
        <v>0</v>
      </c>
      <c r="N2953" s="89">
        <f t="shared" si="769"/>
        <v>0</v>
      </c>
      <c r="O2953" s="89">
        <f t="shared" si="770"/>
        <v>0</v>
      </c>
      <c r="P2953" s="89">
        <f t="shared" si="771"/>
        <v>0</v>
      </c>
      <c r="Q2953" s="62">
        <f t="shared" si="782"/>
        <v>0</v>
      </c>
      <c r="R2953" s="89">
        <f t="shared" si="777"/>
        <v>-37.815089783582025</v>
      </c>
      <c r="S2953" s="74">
        <f t="shared" si="778"/>
        <v>0</v>
      </c>
      <c r="T2953" s="91">
        <f t="shared" si="772"/>
        <v>7.2221082035665685E-2</v>
      </c>
      <c r="U2953" s="92">
        <f t="shared" si="773"/>
        <v>1.3722210820356655</v>
      </c>
    </row>
    <row r="2954" spans="1:21">
      <c r="A2954" s="80">
        <v>39462</v>
      </c>
      <c r="B2954" s="81">
        <v>0</v>
      </c>
      <c r="C2954" s="82">
        <v>1.7541647937063156E-3</v>
      </c>
      <c r="D2954" s="88">
        <f t="shared" si="774"/>
        <v>1.4703303275464863</v>
      </c>
      <c r="E2954" s="89">
        <f t="shared" si="779"/>
        <v>14406.606550929728</v>
      </c>
      <c r="F2954" s="126">
        <f t="shared" si="780"/>
        <v>620108.99193145498</v>
      </c>
      <c r="G2954" s="62">
        <f t="shared" si="781"/>
        <v>4.3043376643852077E-2</v>
      </c>
      <c r="H2954" s="88">
        <f t="shared" si="766"/>
        <v>0</v>
      </c>
      <c r="I2954" s="62">
        <f t="shared" si="775"/>
        <v>0</v>
      </c>
      <c r="J2954" s="89">
        <f t="shared" si="767"/>
        <v>0</v>
      </c>
      <c r="K2954" s="62">
        <f t="shared" si="776"/>
        <v>0</v>
      </c>
      <c r="L2954" s="90">
        <f t="shared" si="768"/>
        <v>35.083295874126314</v>
      </c>
      <c r="M2954" s="73">
        <f>0</f>
        <v>0</v>
      </c>
      <c r="N2954" s="89">
        <f t="shared" si="769"/>
        <v>0</v>
      </c>
      <c r="O2954" s="89">
        <f t="shared" si="770"/>
        <v>0</v>
      </c>
      <c r="P2954" s="89">
        <f t="shared" si="771"/>
        <v>0</v>
      </c>
      <c r="Q2954" s="62">
        <f t="shared" si="782"/>
        <v>0</v>
      </c>
      <c r="R2954" s="89">
        <f t="shared" si="777"/>
        <v>-35.083295874126314</v>
      </c>
      <c r="S2954" s="74">
        <f t="shared" si="778"/>
        <v>0</v>
      </c>
      <c r="T2954" s="91">
        <f t="shared" si="772"/>
        <v>7.0330327546486382E-2</v>
      </c>
      <c r="U2954" s="92">
        <f t="shared" si="773"/>
        <v>1.3703303275464862</v>
      </c>
    </row>
    <row r="2955" spans="1:21">
      <c r="A2955" s="80">
        <v>39463</v>
      </c>
      <c r="B2955" s="81">
        <v>6.6039999999999996E-3</v>
      </c>
      <c r="C2955" s="82">
        <v>1.8524715099551626E-3</v>
      </c>
      <c r="D2955" s="88">
        <f t="shared" si="774"/>
        <v>1.4685761627527802</v>
      </c>
      <c r="E2955" s="89">
        <f t="shared" si="779"/>
        <v>14371.523255055601</v>
      </c>
      <c r="F2955" s="126">
        <f t="shared" si="780"/>
        <v>620108.99193145498</v>
      </c>
      <c r="G2955" s="62">
        <f t="shared" si="781"/>
        <v>4.3148452737138604E-2</v>
      </c>
      <c r="H2955" s="88">
        <f t="shared" si="766"/>
        <v>132.07999999999998</v>
      </c>
      <c r="I2955" s="62">
        <f t="shared" si="775"/>
        <v>1320.8</v>
      </c>
      <c r="J2955" s="89">
        <f t="shared" si="767"/>
        <v>237.74399999999997</v>
      </c>
      <c r="K2955" s="62">
        <f t="shared" si="776"/>
        <v>5230.3679999999995</v>
      </c>
      <c r="L2955" s="90">
        <f t="shared" si="768"/>
        <v>37.049430199103249</v>
      </c>
      <c r="M2955" s="73">
        <f>0</f>
        <v>0</v>
      </c>
      <c r="N2955" s="89">
        <f t="shared" si="769"/>
        <v>0</v>
      </c>
      <c r="O2955" s="89">
        <f t="shared" si="770"/>
        <v>0</v>
      </c>
      <c r="P2955" s="89">
        <f t="shared" si="771"/>
        <v>0</v>
      </c>
      <c r="Q2955" s="62">
        <f t="shared" si="782"/>
        <v>0</v>
      </c>
      <c r="R2955" s="89">
        <f t="shared" si="777"/>
        <v>332.7745698008967</v>
      </c>
      <c r="S2955" s="74">
        <f t="shared" si="778"/>
        <v>6551.1679999999997</v>
      </c>
      <c r="T2955" s="91">
        <f t="shared" si="772"/>
        <v>6.8576162752780334E-2</v>
      </c>
      <c r="U2955" s="92">
        <f t="shared" si="773"/>
        <v>1.3685761627527802</v>
      </c>
    </row>
    <row r="2956" spans="1:21">
      <c r="A2956" s="80">
        <v>39464</v>
      </c>
      <c r="B2956" s="81">
        <v>8.8899999999999986E-3</v>
      </c>
      <c r="C2956" s="82">
        <v>2.2744781285773618E-3</v>
      </c>
      <c r="D2956" s="88">
        <f t="shared" si="774"/>
        <v>1.4852148912428249</v>
      </c>
      <c r="E2956" s="89">
        <f t="shared" si="779"/>
        <v>14704.297824856498</v>
      </c>
      <c r="F2956" s="126">
        <f t="shared" si="780"/>
        <v>626660.15993145492</v>
      </c>
      <c r="G2956" s="62">
        <f t="shared" si="781"/>
        <v>4.261748282003195E-2</v>
      </c>
      <c r="H2956" s="88">
        <f t="shared" si="766"/>
        <v>177.79999999999998</v>
      </c>
      <c r="I2956" s="62">
        <f t="shared" si="775"/>
        <v>1777.9999999999998</v>
      </c>
      <c r="J2956" s="89">
        <f t="shared" si="767"/>
        <v>320.03999999999996</v>
      </c>
      <c r="K2956" s="62">
        <f t="shared" si="776"/>
        <v>7040.8799999999983</v>
      </c>
      <c r="L2956" s="90">
        <f t="shared" si="768"/>
        <v>45.489562571547239</v>
      </c>
      <c r="M2956" s="73">
        <f>0</f>
        <v>0</v>
      </c>
      <c r="N2956" s="89">
        <f t="shared" si="769"/>
        <v>0</v>
      </c>
      <c r="O2956" s="89">
        <f t="shared" si="770"/>
        <v>0</v>
      </c>
      <c r="P2956" s="89">
        <f t="shared" si="771"/>
        <v>0</v>
      </c>
      <c r="Q2956" s="62">
        <f t="shared" si="782"/>
        <v>0</v>
      </c>
      <c r="R2956" s="89">
        <f t="shared" si="777"/>
        <v>452.35043742845266</v>
      </c>
      <c r="S2956" s="74">
        <f t="shared" si="778"/>
        <v>8818.8799999999974</v>
      </c>
      <c r="T2956" s="91">
        <f t="shared" si="772"/>
        <v>8.5214891242824997E-2</v>
      </c>
      <c r="U2956" s="92">
        <f t="shared" si="773"/>
        <v>1.3852148912428248</v>
      </c>
    </row>
    <row r="2957" spans="1:21">
      <c r="A2957" s="80">
        <v>39465</v>
      </c>
      <c r="B2957" s="81">
        <v>2.5399999999999999E-4</v>
      </c>
      <c r="C2957" s="82">
        <v>1.2375004287622164E-3</v>
      </c>
      <c r="D2957" s="88">
        <f t="shared" si="774"/>
        <v>1.5078324131142475</v>
      </c>
      <c r="E2957" s="89">
        <f t="shared" si="779"/>
        <v>15156.648262284951</v>
      </c>
      <c r="F2957" s="126">
        <f t="shared" si="780"/>
        <v>635479.03993145493</v>
      </c>
      <c r="G2957" s="62">
        <f t="shared" si="781"/>
        <v>4.1927412244087588E-2</v>
      </c>
      <c r="H2957" s="88">
        <f t="shared" si="766"/>
        <v>5.08</v>
      </c>
      <c r="I2957" s="62">
        <f t="shared" si="775"/>
        <v>50.800000000000004</v>
      </c>
      <c r="J2957" s="89">
        <f t="shared" si="767"/>
        <v>9.1439999999999984</v>
      </c>
      <c r="K2957" s="62">
        <f t="shared" si="776"/>
        <v>201.16799999999995</v>
      </c>
      <c r="L2957" s="90">
        <f t="shared" si="768"/>
        <v>24.750008575244326</v>
      </c>
      <c r="M2957" s="73">
        <f>0</f>
        <v>0</v>
      </c>
      <c r="N2957" s="89">
        <f t="shared" si="769"/>
        <v>106.11251651703748</v>
      </c>
      <c r="O2957" s="89">
        <f t="shared" si="770"/>
        <v>156.64826228495076</v>
      </c>
      <c r="P2957" s="89">
        <f t="shared" si="771"/>
        <v>106.11251651703748</v>
      </c>
      <c r="Q2957" s="62">
        <f t="shared" si="782"/>
        <v>4449.0232242673837</v>
      </c>
      <c r="R2957" s="89">
        <f t="shared" si="777"/>
        <v>-116.63852509228181</v>
      </c>
      <c r="S2957" s="74">
        <f t="shared" si="778"/>
        <v>-4197.0552242673839</v>
      </c>
      <c r="T2957" s="91">
        <f t="shared" si="772"/>
        <v>0.10783241311424763</v>
      </c>
      <c r="U2957" s="92">
        <f t="shared" si="773"/>
        <v>1.4078324131142474</v>
      </c>
    </row>
    <row r="2958" spans="1:21">
      <c r="A2958" s="80">
        <v>39466</v>
      </c>
      <c r="B2958" s="81">
        <v>3.0225999999999996E-2</v>
      </c>
      <c r="C2958" s="82">
        <v>1.3408169432173589E-3</v>
      </c>
      <c r="D2958" s="88">
        <f t="shared" si="774"/>
        <v>1.5020004868596333</v>
      </c>
      <c r="E2958" s="89">
        <f t="shared" si="779"/>
        <v>15040.009737192669</v>
      </c>
      <c r="F2958" s="126">
        <f t="shared" si="780"/>
        <v>631281.98470718751</v>
      </c>
      <c r="G2958" s="62">
        <f t="shared" si="781"/>
        <v>4.1973509042755514E-2</v>
      </c>
      <c r="H2958" s="88">
        <f t="shared" si="766"/>
        <v>604.51999999999987</v>
      </c>
      <c r="I2958" s="62">
        <f t="shared" si="775"/>
        <v>6045.1999999999989</v>
      </c>
      <c r="J2958" s="89">
        <f t="shared" si="767"/>
        <v>1088.1359999999997</v>
      </c>
      <c r="K2958" s="62">
        <f t="shared" si="776"/>
        <v>23938.991999999995</v>
      </c>
      <c r="L2958" s="90">
        <f t="shared" si="768"/>
        <v>26.816338864347177</v>
      </c>
      <c r="M2958" s="73">
        <f>0</f>
        <v>0</v>
      </c>
      <c r="N2958" s="89">
        <f t="shared" si="769"/>
        <v>13.697042075731568</v>
      </c>
      <c r="O2958" s="89">
        <f t="shared" si="770"/>
        <v>40.00973719266554</v>
      </c>
      <c r="P2958" s="89">
        <f t="shared" si="771"/>
        <v>13.697042075731568</v>
      </c>
      <c r="Q2958" s="62">
        <f t="shared" si="782"/>
        <v>574.91291942472174</v>
      </c>
      <c r="R2958" s="89">
        <f t="shared" si="777"/>
        <v>1652.1426190599207</v>
      </c>
      <c r="S2958" s="74">
        <f t="shared" si="778"/>
        <v>29409.279080575274</v>
      </c>
      <c r="T2958" s="91">
        <f t="shared" si="772"/>
        <v>0.10200048685963337</v>
      </c>
      <c r="U2958" s="92">
        <f t="shared" si="773"/>
        <v>1.4020004868596332</v>
      </c>
    </row>
    <row r="2959" spans="1:21">
      <c r="A2959" s="80">
        <v>39467</v>
      </c>
      <c r="B2959" s="81">
        <v>0</v>
      </c>
      <c r="C2959" s="82">
        <v>1.3887692088264797E-3</v>
      </c>
      <c r="D2959" s="88">
        <f t="shared" si="774"/>
        <v>1.5846076178126296</v>
      </c>
      <c r="E2959" s="89">
        <f t="shared" si="779"/>
        <v>16692.152356252591</v>
      </c>
      <c r="F2959" s="126">
        <f t="shared" si="780"/>
        <v>660691.26378776273</v>
      </c>
      <c r="G2959" s="62">
        <f t="shared" si="781"/>
        <v>3.9580950957488668E-2</v>
      </c>
      <c r="H2959" s="88">
        <f t="shared" si="766"/>
        <v>0</v>
      </c>
      <c r="I2959" s="62">
        <f t="shared" si="775"/>
        <v>0</v>
      </c>
      <c r="J2959" s="89">
        <f t="shared" si="767"/>
        <v>0</v>
      </c>
      <c r="K2959" s="62">
        <f t="shared" si="776"/>
        <v>0</v>
      </c>
      <c r="L2959" s="90">
        <f t="shared" si="768"/>
        <v>27.775384176529595</v>
      </c>
      <c r="M2959" s="73">
        <f>0</f>
        <v>0</v>
      </c>
      <c r="N2959" s="89">
        <f t="shared" si="769"/>
        <v>3767.3627240317878</v>
      </c>
      <c r="O2959" s="89">
        <f t="shared" si="770"/>
        <v>1692.152356252592</v>
      </c>
      <c r="P2959" s="89">
        <f t="shared" si="771"/>
        <v>1692.152356252592</v>
      </c>
      <c r="Q2959" s="62">
        <f t="shared" si="782"/>
        <v>66976.999425432747</v>
      </c>
      <c r="R2959" s="89">
        <f t="shared" si="777"/>
        <v>-1719.9277404291215</v>
      </c>
      <c r="S2959" s="74">
        <f t="shared" si="778"/>
        <v>-66976.999425432747</v>
      </c>
      <c r="T2959" s="91">
        <f t="shared" si="772"/>
        <v>0.18460761781262969</v>
      </c>
      <c r="U2959" s="92">
        <f t="shared" si="773"/>
        <v>1.4846076178126295</v>
      </c>
    </row>
    <row r="2960" spans="1:21">
      <c r="A2960" s="80">
        <v>39468</v>
      </c>
      <c r="B2960" s="81">
        <v>0</v>
      </c>
      <c r="C2960" s="82">
        <v>1.8851593866628517E-3</v>
      </c>
      <c r="D2960" s="88">
        <f t="shared" si="774"/>
        <v>1.4986112307911734</v>
      </c>
      <c r="E2960" s="89">
        <f t="shared" si="779"/>
        <v>14972.22461582347</v>
      </c>
      <c r="F2960" s="126">
        <f t="shared" si="780"/>
        <v>593714.26436232997</v>
      </c>
      <c r="G2960" s="62">
        <f t="shared" si="781"/>
        <v>3.9654378664267437E-2</v>
      </c>
      <c r="H2960" s="88">
        <f t="shared" si="766"/>
        <v>0</v>
      </c>
      <c r="I2960" s="62">
        <f t="shared" si="775"/>
        <v>0</v>
      </c>
      <c r="J2960" s="89">
        <f t="shared" si="767"/>
        <v>0</v>
      </c>
      <c r="K2960" s="62">
        <f t="shared" si="776"/>
        <v>0</v>
      </c>
      <c r="L2960" s="90">
        <f t="shared" si="768"/>
        <v>37.703187733257032</v>
      </c>
      <c r="M2960" s="73">
        <f>0</f>
        <v>0</v>
      </c>
      <c r="N2960" s="89">
        <f t="shared" si="769"/>
        <v>0</v>
      </c>
      <c r="O2960" s="89">
        <f t="shared" si="770"/>
        <v>0</v>
      </c>
      <c r="P2960" s="89">
        <f t="shared" si="771"/>
        <v>0</v>
      </c>
      <c r="Q2960" s="62">
        <f t="shared" si="782"/>
        <v>0</v>
      </c>
      <c r="R2960" s="89">
        <f t="shared" si="777"/>
        <v>-37.703187733257032</v>
      </c>
      <c r="S2960" s="74">
        <f t="shared" si="778"/>
        <v>0</v>
      </c>
      <c r="T2960" s="91">
        <f t="shared" si="772"/>
        <v>9.861123079117351E-2</v>
      </c>
      <c r="U2960" s="92">
        <f t="shared" si="773"/>
        <v>1.3986112307911733</v>
      </c>
    </row>
    <row r="2961" spans="1:21">
      <c r="A2961" s="80">
        <v>39469</v>
      </c>
      <c r="B2961" s="81">
        <v>5.0800000000000003E-3</v>
      </c>
      <c r="C2961" s="82">
        <v>2.4545939488071046E-3</v>
      </c>
      <c r="D2961" s="88">
        <f t="shared" si="774"/>
        <v>1.4967260714045107</v>
      </c>
      <c r="E2961" s="89">
        <f t="shared" si="779"/>
        <v>14934.521428090213</v>
      </c>
      <c r="F2961" s="126">
        <f t="shared" si="780"/>
        <v>593714.26436232997</v>
      </c>
      <c r="G2961" s="62">
        <f t="shared" si="781"/>
        <v>3.9754488767589025E-2</v>
      </c>
      <c r="H2961" s="88">
        <f t="shared" si="766"/>
        <v>101.60000000000001</v>
      </c>
      <c r="I2961" s="62">
        <f t="shared" si="775"/>
        <v>1016</v>
      </c>
      <c r="J2961" s="89">
        <f t="shared" si="767"/>
        <v>182.88</v>
      </c>
      <c r="K2961" s="62">
        <f t="shared" si="776"/>
        <v>4023.3599999999997</v>
      </c>
      <c r="L2961" s="90">
        <f t="shared" si="768"/>
        <v>49.091878976142091</v>
      </c>
      <c r="M2961" s="73">
        <f>0</f>
        <v>0</v>
      </c>
      <c r="N2961" s="89">
        <f t="shared" si="769"/>
        <v>0</v>
      </c>
      <c r="O2961" s="89">
        <f t="shared" si="770"/>
        <v>0</v>
      </c>
      <c r="P2961" s="89">
        <f t="shared" si="771"/>
        <v>0</v>
      </c>
      <c r="Q2961" s="62">
        <f t="shared" si="782"/>
        <v>0</v>
      </c>
      <c r="R2961" s="89">
        <f t="shared" si="777"/>
        <v>235.38812102385793</v>
      </c>
      <c r="S2961" s="74">
        <f t="shared" si="778"/>
        <v>5039.3599999999997</v>
      </c>
      <c r="T2961" s="91">
        <f t="shared" si="772"/>
        <v>9.6726071404510838E-2</v>
      </c>
      <c r="U2961" s="92">
        <f t="shared" si="773"/>
        <v>1.3967260714045107</v>
      </c>
    </row>
    <row r="2962" spans="1:21">
      <c r="A2962" s="80">
        <v>39470</v>
      </c>
      <c r="B2962" s="81">
        <v>1.2700000000000001E-3</v>
      </c>
      <c r="C2962" s="82">
        <v>1.644019092172156E-3</v>
      </c>
      <c r="D2962" s="88">
        <f t="shared" si="774"/>
        <v>1.5084954774557033</v>
      </c>
      <c r="E2962" s="89">
        <f t="shared" si="779"/>
        <v>15169.909549114071</v>
      </c>
      <c r="F2962" s="126">
        <f t="shared" si="780"/>
        <v>598753.62436232995</v>
      </c>
      <c r="G2962" s="62">
        <f t="shared" si="781"/>
        <v>3.9469821650801963E-2</v>
      </c>
      <c r="H2962" s="88">
        <f t="shared" ref="H2962:H3025" si="783">B2962*($D$12+$D$11)*10000</f>
        <v>25.400000000000002</v>
      </c>
      <c r="I2962" s="62">
        <f t="shared" si="775"/>
        <v>254</v>
      </c>
      <c r="J2962" s="89">
        <f t="shared" ref="J2962:J3025" si="784">B2962*$K$14*$D$10*10000</f>
        <v>45.72</v>
      </c>
      <c r="K2962" s="62">
        <f t="shared" si="776"/>
        <v>1005.8399999999999</v>
      </c>
      <c r="L2962" s="90">
        <f t="shared" ref="L2962:L3025" si="785">C2962*($D$12+$D$11)*10000</f>
        <v>32.880381843443118</v>
      </c>
      <c r="M2962" s="73">
        <f>0</f>
        <v>0</v>
      </c>
      <c r="N2962" s="89">
        <f t="shared" ref="N2962:N3025" si="786">IF(D2962&lt;$N$10,0,(2/3*$N$12*SQRT(2*$N$13)*$N$11*(D2962-$N$10)^(3/2))*24*60*60)</f>
        <v>119.86845921195012</v>
      </c>
      <c r="O2962" s="89">
        <f t="shared" ref="O2962:O3025" si="787">IF(D2962&lt;$N$10,0,(D2962-$N$10)*10000*($D$12+$D$11))</f>
        <v>169.90954911406675</v>
      </c>
      <c r="P2962" s="89">
        <f t="shared" ref="P2962:P3025" si="788">IF(N2962&gt;O2962,O2962,N2962)</f>
        <v>119.86845921195012</v>
      </c>
      <c r="Q2962" s="62">
        <f t="shared" si="782"/>
        <v>4731.1867066521008</v>
      </c>
      <c r="R2962" s="89">
        <f t="shared" si="777"/>
        <v>-81.628841055393238</v>
      </c>
      <c r="S2962" s="74">
        <f t="shared" si="778"/>
        <v>-3471.3467066521007</v>
      </c>
      <c r="T2962" s="91">
        <f t="shared" ref="T2962:T3025" si="789">D2962-$D$14</f>
        <v>0.10849547745570343</v>
      </c>
      <c r="U2962" s="92">
        <f t="shared" ref="U2962:U3025" si="790">IF(D2962&lt;$D$13,0,D2962-$D$13)</f>
        <v>1.4084954774557032</v>
      </c>
    </row>
    <row r="2963" spans="1:21">
      <c r="A2963" s="80">
        <v>39471</v>
      </c>
      <c r="B2963" s="81">
        <v>0</v>
      </c>
      <c r="C2963" s="82">
        <v>1.9083645733888725E-3</v>
      </c>
      <c r="D2963" s="88">
        <f t="shared" ref="D2963:D3026" si="791">IF(E2963&lt;$D$11*10000*($D$14-$D$13),(E2963+$D$13*$D$11*10000)/($D$11*10000),(E2963+$D$13*$D$11*10000+$D$14*$D$12*10000)/($D$11*10000+$D$12*10000))</f>
        <v>1.5044140354029341</v>
      </c>
      <c r="E2963" s="89">
        <f t="shared" si="779"/>
        <v>15088.280708058677</v>
      </c>
      <c r="F2963" s="126">
        <f t="shared" si="780"/>
        <v>595282.27765567787</v>
      </c>
      <c r="G2963" s="62">
        <f t="shared" si="781"/>
        <v>3.9453287566272317E-2</v>
      </c>
      <c r="H2963" s="88">
        <f t="shared" si="783"/>
        <v>0</v>
      </c>
      <c r="I2963" s="62">
        <f t="shared" ref="I2963:I3026" si="792">H2963*$J$4*1000</f>
        <v>0</v>
      </c>
      <c r="J2963" s="89">
        <f t="shared" si="784"/>
        <v>0</v>
      </c>
      <c r="K2963" s="62">
        <f t="shared" ref="K2963:K3026" si="793">1000*J2963*($J$11*$J$5+$J$12*$J$6+$J$13*$J$7)</f>
        <v>0</v>
      </c>
      <c r="L2963" s="90">
        <f t="shared" si="785"/>
        <v>38.167291467777453</v>
      </c>
      <c r="M2963" s="73">
        <f>0</f>
        <v>0</v>
      </c>
      <c r="N2963" s="89">
        <f t="shared" si="786"/>
        <v>44.892826871786376</v>
      </c>
      <c r="O2963" s="89">
        <f t="shared" si="787"/>
        <v>88.280708058681157</v>
      </c>
      <c r="P2963" s="89">
        <f t="shared" si="788"/>
        <v>44.892826871786376</v>
      </c>
      <c r="Q2963" s="62">
        <f t="shared" si="782"/>
        <v>1771.1696082354651</v>
      </c>
      <c r="R2963" s="89">
        <f t="shared" ref="R2963:R3026" si="794">H2963+J2963-L2963-P2963</f>
        <v>-83.060118339563829</v>
      </c>
      <c r="S2963" s="74">
        <f t="shared" ref="S2963:S3026" si="795">I2963+K2963-M2963-Q2963</f>
        <v>-1771.1696082354651</v>
      </c>
      <c r="T2963" s="91">
        <f t="shared" si="789"/>
        <v>0.10441403540293415</v>
      </c>
      <c r="U2963" s="92">
        <f t="shared" si="790"/>
        <v>1.404414035402934</v>
      </c>
    </row>
    <row r="2964" spans="1:21">
      <c r="A2964" s="80">
        <v>39472</v>
      </c>
      <c r="B2964" s="81">
        <v>0</v>
      </c>
      <c r="C2964" s="82">
        <v>1.6933577653845963E-3</v>
      </c>
      <c r="D2964" s="88">
        <f t="shared" si="791"/>
        <v>1.5002610294859555</v>
      </c>
      <c r="E2964" s="89">
        <f t="shared" ref="E2964:E3027" si="796">E2963+R2963</f>
        <v>15005.220589719112</v>
      </c>
      <c r="F2964" s="126">
        <f t="shared" ref="F2964:F3027" si="797">F2963+S2963</f>
        <v>593511.10804744239</v>
      </c>
      <c r="G2964" s="62">
        <f t="shared" ref="G2964:G3027" si="798">F2964/(E2964*1000)</f>
        <v>3.9553640981065542E-2</v>
      </c>
      <c r="H2964" s="88">
        <f t="shared" si="783"/>
        <v>0</v>
      </c>
      <c r="I2964" s="62">
        <f t="shared" si="792"/>
        <v>0</v>
      </c>
      <c r="J2964" s="89">
        <f t="shared" si="784"/>
        <v>0</v>
      </c>
      <c r="K2964" s="62">
        <f t="shared" si="793"/>
        <v>0</v>
      </c>
      <c r="L2964" s="90">
        <f t="shared" si="785"/>
        <v>33.867155307691924</v>
      </c>
      <c r="M2964" s="73">
        <f>0</f>
        <v>0</v>
      </c>
      <c r="N2964" s="89">
        <f t="shared" si="786"/>
        <v>0.64559117857777781</v>
      </c>
      <c r="O2964" s="89">
        <f t="shared" si="787"/>
        <v>5.2205897191104356</v>
      </c>
      <c r="P2964" s="89">
        <f t="shared" si="788"/>
        <v>0.64559117857777781</v>
      </c>
      <c r="Q2964" s="62">
        <f t="shared" ref="Q2964:Q3027" si="799">P2964*1000*G2964</f>
        <v>25.535481698008393</v>
      </c>
      <c r="R2964" s="89">
        <f t="shared" si="794"/>
        <v>-34.512746486269698</v>
      </c>
      <c r="S2964" s="74">
        <f t="shared" si="795"/>
        <v>-25.535481698008393</v>
      </c>
      <c r="T2964" s="91">
        <f t="shared" si="789"/>
        <v>0.10026102948595561</v>
      </c>
      <c r="U2964" s="92">
        <f t="shared" si="790"/>
        <v>1.4002610294859554</v>
      </c>
    </row>
    <row r="2965" spans="1:21">
      <c r="A2965" s="80">
        <v>39473</v>
      </c>
      <c r="B2965" s="81">
        <v>3.5560000000000001E-3</v>
      </c>
      <c r="C2965" s="82">
        <v>1.7993176875170298E-3</v>
      </c>
      <c r="D2965" s="88">
        <f t="shared" si="791"/>
        <v>1.498535392161642</v>
      </c>
      <c r="E2965" s="89">
        <f t="shared" si="796"/>
        <v>14970.707843232844</v>
      </c>
      <c r="F2965" s="126">
        <f t="shared" si="797"/>
        <v>593485.5725657444</v>
      </c>
      <c r="G2965" s="62">
        <f t="shared" si="798"/>
        <v>3.9643120337427167E-2</v>
      </c>
      <c r="H2965" s="88">
        <f t="shared" si="783"/>
        <v>71.12</v>
      </c>
      <c r="I2965" s="62">
        <f t="shared" si="792"/>
        <v>711.2</v>
      </c>
      <c r="J2965" s="89">
        <f t="shared" si="784"/>
        <v>128.01599999999999</v>
      </c>
      <c r="K2965" s="62">
        <f t="shared" si="793"/>
        <v>2816.3519999999994</v>
      </c>
      <c r="L2965" s="90">
        <f t="shared" si="785"/>
        <v>35.986353750340598</v>
      </c>
      <c r="M2965" s="73">
        <f>0</f>
        <v>0</v>
      </c>
      <c r="N2965" s="89">
        <f t="shared" si="786"/>
        <v>0</v>
      </c>
      <c r="O2965" s="89">
        <f t="shared" si="787"/>
        <v>0</v>
      </c>
      <c r="P2965" s="89">
        <f t="shared" si="788"/>
        <v>0</v>
      </c>
      <c r="Q2965" s="62">
        <f t="shared" si="799"/>
        <v>0</v>
      </c>
      <c r="R2965" s="89">
        <f t="shared" si="794"/>
        <v>163.14964624965938</v>
      </c>
      <c r="S2965" s="74">
        <f t="shared" si="795"/>
        <v>3527.5519999999997</v>
      </c>
      <c r="T2965" s="91">
        <f t="shared" si="789"/>
        <v>9.8535392161642088E-2</v>
      </c>
      <c r="U2965" s="92">
        <f t="shared" si="790"/>
        <v>1.3985353921616419</v>
      </c>
    </row>
    <row r="2966" spans="1:21">
      <c r="A2966" s="80">
        <v>39474</v>
      </c>
      <c r="B2966" s="81">
        <v>0</v>
      </c>
      <c r="C2966" s="82">
        <v>1.9754443376786878E-3</v>
      </c>
      <c r="D2966" s="88">
        <f t="shared" si="791"/>
        <v>1.5066928744741253</v>
      </c>
      <c r="E2966" s="89">
        <f t="shared" si="796"/>
        <v>15133.857489482503</v>
      </c>
      <c r="F2966" s="126">
        <f t="shared" si="797"/>
        <v>597013.12456574442</v>
      </c>
      <c r="G2966" s="62">
        <f t="shared" si="798"/>
        <v>3.9448840124247729E-2</v>
      </c>
      <c r="H2966" s="88">
        <f t="shared" si="783"/>
        <v>0</v>
      </c>
      <c r="I2966" s="62">
        <f t="shared" si="792"/>
        <v>0</v>
      </c>
      <c r="J2966" s="89">
        <f t="shared" si="784"/>
        <v>0</v>
      </c>
      <c r="K2966" s="62">
        <f t="shared" si="793"/>
        <v>0</v>
      </c>
      <c r="L2966" s="90">
        <f t="shared" si="785"/>
        <v>39.508886753573755</v>
      </c>
      <c r="M2966" s="73">
        <f>0</f>
        <v>0</v>
      </c>
      <c r="N2966" s="89">
        <f t="shared" si="786"/>
        <v>83.818957514577505</v>
      </c>
      <c r="O2966" s="89">
        <f t="shared" si="787"/>
        <v>133.85748948250509</v>
      </c>
      <c r="P2966" s="89">
        <f t="shared" si="788"/>
        <v>83.818957514577505</v>
      </c>
      <c r="Q2966" s="62">
        <f t="shared" si="799"/>
        <v>3306.5606543736808</v>
      </c>
      <c r="R2966" s="89">
        <f t="shared" si="794"/>
        <v>-123.32784426815127</v>
      </c>
      <c r="S2966" s="74">
        <f t="shared" si="795"/>
        <v>-3306.5606543736808</v>
      </c>
      <c r="T2966" s="91">
        <f t="shared" si="789"/>
        <v>0.10669287447412534</v>
      </c>
      <c r="U2966" s="92">
        <f t="shared" si="790"/>
        <v>1.4066928744741252</v>
      </c>
    </row>
    <row r="2967" spans="1:21">
      <c r="A2967" s="80">
        <v>39475</v>
      </c>
      <c r="B2967" s="81">
        <v>0</v>
      </c>
      <c r="C2967" s="82">
        <v>2.1734200609984889E-3</v>
      </c>
      <c r="D2967" s="88">
        <f t="shared" si="791"/>
        <v>1.5005264822607176</v>
      </c>
      <c r="E2967" s="89">
        <f t="shared" si="796"/>
        <v>15010.529645214352</v>
      </c>
      <c r="F2967" s="126">
        <f t="shared" si="797"/>
        <v>593706.5639113707</v>
      </c>
      <c r="G2967" s="62">
        <f t="shared" si="798"/>
        <v>3.9552672553473542E-2</v>
      </c>
      <c r="H2967" s="88">
        <f t="shared" si="783"/>
        <v>0</v>
      </c>
      <c r="I2967" s="62">
        <f t="shared" si="792"/>
        <v>0</v>
      </c>
      <c r="J2967" s="89">
        <f t="shared" si="784"/>
        <v>0</v>
      </c>
      <c r="K2967" s="62">
        <f t="shared" si="793"/>
        <v>0</v>
      </c>
      <c r="L2967" s="90">
        <f t="shared" si="785"/>
        <v>43.468401219969778</v>
      </c>
      <c r="M2967" s="73">
        <f>0</f>
        <v>0</v>
      </c>
      <c r="N2967" s="89">
        <f t="shared" si="786"/>
        <v>1.8492637192629038</v>
      </c>
      <c r="O2967" s="89">
        <f t="shared" si="787"/>
        <v>10.529645214352179</v>
      </c>
      <c r="P2967" s="89">
        <f t="shared" si="788"/>
        <v>1.8492637192629038</v>
      </c>
      <c r="Q2967" s="62">
        <f t="shared" si="799"/>
        <v>73.14332235302426</v>
      </c>
      <c r="R2967" s="89">
        <f t="shared" si="794"/>
        <v>-45.317664939232678</v>
      </c>
      <c r="S2967" s="74">
        <f t="shared" si="795"/>
        <v>-73.14332235302426</v>
      </c>
      <c r="T2967" s="91">
        <f t="shared" si="789"/>
        <v>0.1005264822607177</v>
      </c>
      <c r="U2967" s="92">
        <f t="shared" si="790"/>
        <v>1.4005264822607175</v>
      </c>
    </row>
    <row r="2968" spans="1:21">
      <c r="A2968" s="80">
        <v>39476</v>
      </c>
      <c r="B2968" s="81">
        <v>0</v>
      </c>
      <c r="C2968" s="82">
        <v>2.5703715431118447E-3</v>
      </c>
      <c r="D2968" s="88">
        <f t="shared" si="791"/>
        <v>1.4982605990137559</v>
      </c>
      <c r="E2968" s="89">
        <f t="shared" si="796"/>
        <v>14965.211980275119</v>
      </c>
      <c r="F2968" s="126">
        <f t="shared" si="797"/>
        <v>593633.42058901768</v>
      </c>
      <c r="G2968" s="62">
        <f t="shared" si="798"/>
        <v>3.9667558426265903E-2</v>
      </c>
      <c r="H2968" s="88">
        <f t="shared" si="783"/>
        <v>0</v>
      </c>
      <c r="I2968" s="62">
        <f t="shared" si="792"/>
        <v>0</v>
      </c>
      <c r="J2968" s="89">
        <f t="shared" si="784"/>
        <v>0</v>
      </c>
      <c r="K2968" s="62">
        <f t="shared" si="793"/>
        <v>0</v>
      </c>
      <c r="L2968" s="90">
        <f t="shared" si="785"/>
        <v>51.407430862236893</v>
      </c>
      <c r="M2968" s="73">
        <f>0</f>
        <v>0</v>
      </c>
      <c r="N2968" s="89">
        <f t="shared" si="786"/>
        <v>0</v>
      </c>
      <c r="O2968" s="89">
        <f t="shared" si="787"/>
        <v>0</v>
      </c>
      <c r="P2968" s="89">
        <f t="shared" si="788"/>
        <v>0</v>
      </c>
      <c r="Q2968" s="62">
        <f t="shared" si="799"/>
        <v>0</v>
      </c>
      <c r="R2968" s="89">
        <f t="shared" si="794"/>
        <v>-51.407430862236893</v>
      </c>
      <c r="S2968" s="74">
        <f t="shared" si="795"/>
        <v>0</v>
      </c>
      <c r="T2968" s="91">
        <f t="shared" si="789"/>
        <v>9.8260599013755945E-2</v>
      </c>
      <c r="U2968" s="92">
        <f t="shared" si="790"/>
        <v>1.3982605990137558</v>
      </c>
    </row>
    <row r="2969" spans="1:21">
      <c r="A2969" s="80">
        <v>39477</v>
      </c>
      <c r="B2969" s="81">
        <v>3.3019999999999998E-3</v>
      </c>
      <c r="C2969" s="82">
        <v>1.376550589822197E-3</v>
      </c>
      <c r="D2969" s="88">
        <f t="shared" si="791"/>
        <v>1.4956902274706441</v>
      </c>
      <c r="E2969" s="89">
        <f t="shared" si="796"/>
        <v>14913.804549412882</v>
      </c>
      <c r="F2969" s="126">
        <f t="shared" si="797"/>
        <v>593633.42058901768</v>
      </c>
      <c r="G2969" s="62">
        <f t="shared" si="798"/>
        <v>3.9804291294161256E-2</v>
      </c>
      <c r="H2969" s="88">
        <f t="shared" si="783"/>
        <v>66.039999999999992</v>
      </c>
      <c r="I2969" s="62">
        <f t="shared" si="792"/>
        <v>660.4</v>
      </c>
      <c r="J2969" s="89">
        <f t="shared" si="784"/>
        <v>118.87199999999999</v>
      </c>
      <c r="K2969" s="62">
        <f t="shared" si="793"/>
        <v>2615.1839999999997</v>
      </c>
      <c r="L2969" s="90">
        <f t="shared" si="785"/>
        <v>27.531011796443941</v>
      </c>
      <c r="M2969" s="73">
        <f>0</f>
        <v>0</v>
      </c>
      <c r="N2969" s="89">
        <f t="shared" si="786"/>
        <v>0</v>
      </c>
      <c r="O2969" s="89">
        <f t="shared" si="787"/>
        <v>0</v>
      </c>
      <c r="P2969" s="89">
        <f t="shared" si="788"/>
        <v>0</v>
      </c>
      <c r="Q2969" s="62">
        <f t="shared" si="799"/>
        <v>0</v>
      </c>
      <c r="R2969" s="89">
        <f t="shared" si="794"/>
        <v>157.38098820355603</v>
      </c>
      <c r="S2969" s="74">
        <f t="shared" si="795"/>
        <v>3275.5839999999998</v>
      </c>
      <c r="T2969" s="91">
        <f t="shared" si="789"/>
        <v>9.5690227470644151E-2</v>
      </c>
      <c r="U2969" s="92">
        <f t="shared" si="790"/>
        <v>1.395690227470644</v>
      </c>
    </row>
    <row r="2970" spans="1:21">
      <c r="A2970" s="80">
        <v>39478</v>
      </c>
      <c r="B2970" s="81">
        <v>0</v>
      </c>
      <c r="C2970" s="82">
        <v>2.3426775450560923E-3</v>
      </c>
      <c r="D2970" s="88">
        <f t="shared" si="791"/>
        <v>1.5035592768808219</v>
      </c>
      <c r="E2970" s="89">
        <f t="shared" si="796"/>
        <v>15071.185537616439</v>
      </c>
      <c r="F2970" s="126">
        <f t="shared" si="797"/>
        <v>596909.00458901771</v>
      </c>
      <c r="G2970" s="62">
        <f t="shared" si="798"/>
        <v>3.9605975462194527E-2</v>
      </c>
      <c r="H2970" s="88">
        <f t="shared" si="783"/>
        <v>0</v>
      </c>
      <c r="I2970" s="62">
        <f t="shared" si="792"/>
        <v>0</v>
      </c>
      <c r="J2970" s="89">
        <f t="shared" si="784"/>
        <v>0</v>
      </c>
      <c r="K2970" s="62">
        <f t="shared" si="793"/>
        <v>0</v>
      </c>
      <c r="L2970" s="90">
        <f t="shared" si="785"/>
        <v>46.853550901121849</v>
      </c>
      <c r="M2970" s="73">
        <f>0</f>
        <v>0</v>
      </c>
      <c r="N2970" s="89">
        <f t="shared" si="786"/>
        <v>32.506176999970492</v>
      </c>
      <c r="O2970" s="89">
        <f t="shared" si="787"/>
        <v>71.18553761643831</v>
      </c>
      <c r="P2970" s="89">
        <f t="shared" si="788"/>
        <v>32.506176999970492</v>
      </c>
      <c r="Q2970" s="62">
        <f t="shared" si="799"/>
        <v>1287.4388486305834</v>
      </c>
      <c r="R2970" s="89">
        <f t="shared" si="794"/>
        <v>-79.359727901092342</v>
      </c>
      <c r="S2970" s="74">
        <f t="shared" si="795"/>
        <v>-1287.4388486305834</v>
      </c>
      <c r="T2970" s="91">
        <f t="shared" si="789"/>
        <v>0.103559276880822</v>
      </c>
      <c r="U2970" s="92">
        <f t="shared" si="790"/>
        <v>1.4035592768808218</v>
      </c>
    </row>
    <row r="2971" spans="1:21">
      <c r="A2971" s="80">
        <v>39479</v>
      </c>
      <c r="B2971" s="81">
        <v>0</v>
      </c>
      <c r="C2971" s="82">
        <v>3.5162211343264943E-3</v>
      </c>
      <c r="D2971" s="88">
        <f t="shared" si="791"/>
        <v>1.4995912904857673</v>
      </c>
      <c r="E2971" s="89">
        <f t="shared" si="796"/>
        <v>14991.825809715347</v>
      </c>
      <c r="F2971" s="126">
        <f t="shared" si="797"/>
        <v>595621.56574038719</v>
      </c>
      <c r="G2971" s="62">
        <f t="shared" si="798"/>
        <v>3.9729754954489854E-2</v>
      </c>
      <c r="H2971" s="88">
        <f t="shared" si="783"/>
        <v>0</v>
      </c>
      <c r="I2971" s="62">
        <f t="shared" si="792"/>
        <v>0</v>
      </c>
      <c r="J2971" s="89">
        <f t="shared" si="784"/>
        <v>0</v>
      </c>
      <c r="K2971" s="62">
        <f t="shared" si="793"/>
        <v>0</v>
      </c>
      <c r="L2971" s="90">
        <f t="shared" si="785"/>
        <v>70.324422686529886</v>
      </c>
      <c r="M2971" s="73">
        <f>0</f>
        <v>0</v>
      </c>
      <c r="N2971" s="89">
        <f t="shared" si="786"/>
        <v>0</v>
      </c>
      <c r="O2971" s="89">
        <f t="shared" si="787"/>
        <v>0</v>
      </c>
      <c r="P2971" s="89">
        <f t="shared" si="788"/>
        <v>0</v>
      </c>
      <c r="Q2971" s="62">
        <f t="shared" si="799"/>
        <v>0</v>
      </c>
      <c r="R2971" s="89">
        <f t="shared" si="794"/>
        <v>-70.324422686529886</v>
      </c>
      <c r="S2971" s="74">
        <f t="shared" si="795"/>
        <v>0</v>
      </c>
      <c r="T2971" s="91">
        <f t="shared" si="789"/>
        <v>9.9591290485767425E-2</v>
      </c>
      <c r="U2971" s="92">
        <f t="shared" si="790"/>
        <v>1.3995912904857672</v>
      </c>
    </row>
    <row r="2972" spans="1:21">
      <c r="A2972" s="80">
        <v>39480</v>
      </c>
      <c r="B2972" s="81">
        <v>0</v>
      </c>
      <c r="C2972" s="82">
        <v>3.3472186815009771E-3</v>
      </c>
      <c r="D2972" s="88">
        <f t="shared" si="791"/>
        <v>1.4960750693514409</v>
      </c>
      <c r="E2972" s="89">
        <f t="shared" si="796"/>
        <v>14921.501387028817</v>
      </c>
      <c r="F2972" s="126">
        <f t="shared" si="797"/>
        <v>595621.56574038719</v>
      </c>
      <c r="G2972" s="62">
        <f t="shared" si="798"/>
        <v>3.9916999656492869E-2</v>
      </c>
      <c r="H2972" s="88">
        <f t="shared" si="783"/>
        <v>0</v>
      </c>
      <c r="I2972" s="62">
        <f t="shared" si="792"/>
        <v>0</v>
      </c>
      <c r="J2972" s="89">
        <f t="shared" si="784"/>
        <v>0</v>
      </c>
      <c r="K2972" s="62">
        <f t="shared" si="793"/>
        <v>0</v>
      </c>
      <c r="L2972" s="90">
        <f t="shared" si="785"/>
        <v>66.944373630019541</v>
      </c>
      <c r="M2972" s="73">
        <f>0</f>
        <v>0</v>
      </c>
      <c r="N2972" s="89">
        <f t="shared" si="786"/>
        <v>0</v>
      </c>
      <c r="O2972" s="89">
        <f t="shared" si="787"/>
        <v>0</v>
      </c>
      <c r="P2972" s="89">
        <f t="shared" si="788"/>
        <v>0</v>
      </c>
      <c r="Q2972" s="62">
        <f t="shared" si="799"/>
        <v>0</v>
      </c>
      <c r="R2972" s="89">
        <f t="shared" si="794"/>
        <v>-66.944373630019541</v>
      </c>
      <c r="S2972" s="74">
        <f t="shared" si="795"/>
        <v>0</v>
      </c>
      <c r="T2972" s="91">
        <f t="shared" si="789"/>
        <v>9.6075069351440945E-2</v>
      </c>
      <c r="U2972" s="92">
        <f t="shared" si="790"/>
        <v>1.3960750693514408</v>
      </c>
    </row>
    <row r="2973" spans="1:21">
      <c r="A2973" s="80">
        <v>39481</v>
      </c>
      <c r="B2973" s="81">
        <v>0</v>
      </c>
      <c r="C2973" s="82">
        <v>3.3730239489573183E-3</v>
      </c>
      <c r="D2973" s="88">
        <f t="shared" si="791"/>
        <v>1.4927278506699397</v>
      </c>
      <c r="E2973" s="89">
        <f t="shared" si="796"/>
        <v>14854.557013398797</v>
      </c>
      <c r="F2973" s="126">
        <f t="shared" si="797"/>
        <v>595621.56574038719</v>
      </c>
      <c r="G2973" s="62">
        <f t="shared" si="798"/>
        <v>4.0096891829432352E-2</v>
      </c>
      <c r="H2973" s="88">
        <f t="shared" si="783"/>
        <v>0</v>
      </c>
      <c r="I2973" s="62">
        <f t="shared" si="792"/>
        <v>0</v>
      </c>
      <c r="J2973" s="89">
        <f t="shared" si="784"/>
        <v>0</v>
      </c>
      <c r="K2973" s="62">
        <f t="shared" si="793"/>
        <v>0</v>
      </c>
      <c r="L2973" s="90">
        <f t="shared" si="785"/>
        <v>67.460478979146359</v>
      </c>
      <c r="M2973" s="73">
        <f>0</f>
        <v>0</v>
      </c>
      <c r="N2973" s="89">
        <f t="shared" si="786"/>
        <v>0</v>
      </c>
      <c r="O2973" s="89">
        <f t="shared" si="787"/>
        <v>0</v>
      </c>
      <c r="P2973" s="89">
        <f t="shared" si="788"/>
        <v>0</v>
      </c>
      <c r="Q2973" s="62">
        <f t="shared" si="799"/>
        <v>0</v>
      </c>
      <c r="R2973" s="89">
        <f t="shared" si="794"/>
        <v>-67.460478979146359</v>
      </c>
      <c r="S2973" s="74">
        <f t="shared" si="795"/>
        <v>0</v>
      </c>
      <c r="T2973" s="91">
        <f t="shared" si="789"/>
        <v>9.2727850669939826E-2</v>
      </c>
      <c r="U2973" s="92">
        <f t="shared" si="790"/>
        <v>1.3927278506699396</v>
      </c>
    </row>
    <row r="2974" spans="1:21">
      <c r="A2974" s="80">
        <v>39482</v>
      </c>
      <c r="B2974" s="81">
        <v>0</v>
      </c>
      <c r="C2974" s="82">
        <v>3.5210089940690714E-3</v>
      </c>
      <c r="D2974" s="88">
        <f t="shared" si="791"/>
        <v>1.4893548267209826</v>
      </c>
      <c r="E2974" s="89">
        <f t="shared" si="796"/>
        <v>14787.09653441965</v>
      </c>
      <c r="F2974" s="126">
        <f t="shared" si="797"/>
        <v>595621.56574038719</v>
      </c>
      <c r="G2974" s="62">
        <f t="shared" si="798"/>
        <v>4.0279818580609784E-2</v>
      </c>
      <c r="H2974" s="88">
        <f t="shared" si="783"/>
        <v>0</v>
      </c>
      <c r="I2974" s="62">
        <f t="shared" si="792"/>
        <v>0</v>
      </c>
      <c r="J2974" s="89">
        <f t="shared" si="784"/>
        <v>0</v>
      </c>
      <c r="K2974" s="62">
        <f t="shared" si="793"/>
        <v>0</v>
      </c>
      <c r="L2974" s="90">
        <f t="shared" si="785"/>
        <v>70.420179881381429</v>
      </c>
      <c r="M2974" s="73">
        <f>0</f>
        <v>0</v>
      </c>
      <c r="N2974" s="89">
        <f t="shared" si="786"/>
        <v>0</v>
      </c>
      <c r="O2974" s="89">
        <f t="shared" si="787"/>
        <v>0</v>
      </c>
      <c r="P2974" s="89">
        <f t="shared" si="788"/>
        <v>0</v>
      </c>
      <c r="Q2974" s="62">
        <f t="shared" si="799"/>
        <v>0</v>
      </c>
      <c r="R2974" s="89">
        <f t="shared" si="794"/>
        <v>-70.420179881381429</v>
      </c>
      <c r="S2974" s="74">
        <f t="shared" si="795"/>
        <v>0</v>
      </c>
      <c r="T2974" s="91">
        <f t="shared" si="789"/>
        <v>8.9354826720982716E-2</v>
      </c>
      <c r="U2974" s="92">
        <f t="shared" si="790"/>
        <v>1.3893548267209825</v>
      </c>
    </row>
    <row r="2975" spans="1:21">
      <c r="A2975" s="80">
        <v>39483</v>
      </c>
      <c r="B2975" s="81">
        <v>0</v>
      </c>
      <c r="C2975" s="82">
        <v>3.4969971801913692E-3</v>
      </c>
      <c r="D2975" s="88">
        <f t="shared" si="791"/>
        <v>1.4858338177269135</v>
      </c>
      <c r="E2975" s="89">
        <f t="shared" si="796"/>
        <v>14716.676354538269</v>
      </c>
      <c r="F2975" s="126">
        <f t="shared" si="797"/>
        <v>595621.56574038719</v>
      </c>
      <c r="G2975" s="62">
        <f t="shared" si="798"/>
        <v>4.0472559930742232E-2</v>
      </c>
      <c r="H2975" s="88">
        <f t="shared" si="783"/>
        <v>0</v>
      </c>
      <c r="I2975" s="62">
        <f t="shared" si="792"/>
        <v>0</v>
      </c>
      <c r="J2975" s="89">
        <f t="shared" si="784"/>
        <v>0</v>
      </c>
      <c r="K2975" s="62">
        <f t="shared" si="793"/>
        <v>0</v>
      </c>
      <c r="L2975" s="90">
        <f t="shared" si="785"/>
        <v>69.939943603827388</v>
      </c>
      <c r="M2975" s="73">
        <f>0</f>
        <v>0</v>
      </c>
      <c r="N2975" s="89">
        <f t="shared" si="786"/>
        <v>0</v>
      </c>
      <c r="O2975" s="89">
        <f t="shared" si="787"/>
        <v>0</v>
      </c>
      <c r="P2975" s="89">
        <f t="shared" si="788"/>
        <v>0</v>
      </c>
      <c r="Q2975" s="62">
        <f t="shared" si="799"/>
        <v>0</v>
      </c>
      <c r="R2975" s="89">
        <f t="shared" si="794"/>
        <v>-69.939943603827388</v>
      </c>
      <c r="S2975" s="74">
        <f t="shared" si="795"/>
        <v>0</v>
      </c>
      <c r="T2975" s="91">
        <f t="shared" si="789"/>
        <v>8.5833817726913564E-2</v>
      </c>
      <c r="U2975" s="92">
        <f t="shared" si="790"/>
        <v>1.3858338177269134</v>
      </c>
    </row>
    <row r="2976" spans="1:21">
      <c r="A2976" s="80">
        <v>39484</v>
      </c>
      <c r="B2976" s="81">
        <v>0</v>
      </c>
      <c r="C2976" s="82">
        <v>3.2384722965621165E-3</v>
      </c>
      <c r="D2976" s="88">
        <f t="shared" si="791"/>
        <v>1.482336820546722</v>
      </c>
      <c r="E2976" s="89">
        <f t="shared" si="796"/>
        <v>14646.736410934442</v>
      </c>
      <c r="F2976" s="126">
        <f t="shared" si="797"/>
        <v>595621.56574038719</v>
      </c>
      <c r="G2976" s="62">
        <f t="shared" si="798"/>
        <v>4.0665821315370242E-2</v>
      </c>
      <c r="H2976" s="88">
        <f t="shared" si="783"/>
        <v>0</v>
      </c>
      <c r="I2976" s="62">
        <f t="shared" si="792"/>
        <v>0</v>
      </c>
      <c r="J2976" s="89">
        <f t="shared" si="784"/>
        <v>0</v>
      </c>
      <c r="K2976" s="62">
        <f t="shared" si="793"/>
        <v>0</v>
      </c>
      <c r="L2976" s="90">
        <f t="shared" si="785"/>
        <v>64.769445931242331</v>
      </c>
      <c r="M2976" s="73">
        <f>0</f>
        <v>0</v>
      </c>
      <c r="N2976" s="89">
        <f t="shared" si="786"/>
        <v>0</v>
      </c>
      <c r="O2976" s="89">
        <f t="shared" si="787"/>
        <v>0</v>
      </c>
      <c r="P2976" s="89">
        <f t="shared" si="788"/>
        <v>0</v>
      </c>
      <c r="Q2976" s="62">
        <f t="shared" si="799"/>
        <v>0</v>
      </c>
      <c r="R2976" s="89">
        <f t="shared" si="794"/>
        <v>-64.769445931242331</v>
      </c>
      <c r="S2976" s="74">
        <f t="shared" si="795"/>
        <v>0</v>
      </c>
      <c r="T2976" s="91">
        <f t="shared" si="789"/>
        <v>8.2336820546722089E-2</v>
      </c>
      <c r="U2976" s="92">
        <f t="shared" si="790"/>
        <v>1.3823368205467219</v>
      </c>
    </row>
    <row r="2977" spans="1:21">
      <c r="A2977" s="80">
        <v>39485</v>
      </c>
      <c r="B2977" s="81">
        <v>7.3659999999999993E-3</v>
      </c>
      <c r="C2977" s="82">
        <v>2.4527830443439548E-3</v>
      </c>
      <c r="D2977" s="88">
        <f t="shared" si="791"/>
        <v>1.4790983482501601</v>
      </c>
      <c r="E2977" s="89">
        <f t="shared" si="796"/>
        <v>14581.966965003199</v>
      </c>
      <c r="F2977" s="126">
        <f t="shared" si="797"/>
        <v>595621.56574038719</v>
      </c>
      <c r="G2977" s="62">
        <f t="shared" si="798"/>
        <v>4.0846448710923716E-2</v>
      </c>
      <c r="H2977" s="88">
        <f t="shared" si="783"/>
        <v>147.32</v>
      </c>
      <c r="I2977" s="62">
        <f t="shared" si="792"/>
        <v>1473.2</v>
      </c>
      <c r="J2977" s="89">
        <f t="shared" si="784"/>
        <v>265.17599999999993</v>
      </c>
      <c r="K2977" s="62">
        <f t="shared" si="793"/>
        <v>5833.8719999999985</v>
      </c>
      <c r="L2977" s="90">
        <f t="shared" si="785"/>
        <v>49.055660886879096</v>
      </c>
      <c r="M2977" s="73">
        <f>0</f>
        <v>0</v>
      </c>
      <c r="N2977" s="89">
        <f t="shared" si="786"/>
        <v>0</v>
      </c>
      <c r="O2977" s="89">
        <f t="shared" si="787"/>
        <v>0</v>
      </c>
      <c r="P2977" s="89">
        <f t="shared" si="788"/>
        <v>0</v>
      </c>
      <c r="Q2977" s="62">
        <f t="shared" si="799"/>
        <v>0</v>
      </c>
      <c r="R2977" s="89">
        <f t="shared" si="794"/>
        <v>363.44033911312084</v>
      </c>
      <c r="S2977" s="74">
        <f t="shared" si="795"/>
        <v>7307.0719999999983</v>
      </c>
      <c r="T2977" s="91">
        <f t="shared" si="789"/>
        <v>7.9098348250160155E-2</v>
      </c>
      <c r="U2977" s="92">
        <f t="shared" si="790"/>
        <v>1.37909834825016</v>
      </c>
    </row>
    <row r="2978" spans="1:21">
      <c r="A2978" s="80">
        <v>39486</v>
      </c>
      <c r="B2978" s="81">
        <v>2.5399999999999999E-4</v>
      </c>
      <c r="C2978" s="82">
        <v>2.8807675323034064E-3</v>
      </c>
      <c r="D2978" s="88">
        <f t="shared" si="791"/>
        <v>1.4972703652058161</v>
      </c>
      <c r="E2978" s="89">
        <f t="shared" si="796"/>
        <v>14945.407304116319</v>
      </c>
      <c r="F2978" s="126">
        <f t="shared" si="797"/>
        <v>602928.63774038723</v>
      </c>
      <c r="G2978" s="62">
        <f t="shared" si="798"/>
        <v>4.0342067999332903E-2</v>
      </c>
      <c r="H2978" s="88">
        <f t="shared" si="783"/>
        <v>5.08</v>
      </c>
      <c r="I2978" s="62">
        <f t="shared" si="792"/>
        <v>50.800000000000004</v>
      </c>
      <c r="J2978" s="89">
        <f t="shared" si="784"/>
        <v>9.1439999999999984</v>
      </c>
      <c r="K2978" s="62">
        <f t="shared" si="793"/>
        <v>201.16799999999995</v>
      </c>
      <c r="L2978" s="90">
        <f t="shared" si="785"/>
        <v>57.61535064606813</v>
      </c>
      <c r="M2978" s="73">
        <f>0</f>
        <v>0</v>
      </c>
      <c r="N2978" s="89">
        <f t="shared" si="786"/>
        <v>0</v>
      </c>
      <c r="O2978" s="89">
        <f t="shared" si="787"/>
        <v>0</v>
      </c>
      <c r="P2978" s="89">
        <f t="shared" si="788"/>
        <v>0</v>
      </c>
      <c r="Q2978" s="62">
        <f t="shared" si="799"/>
        <v>0</v>
      </c>
      <c r="R2978" s="89">
        <f t="shared" si="794"/>
        <v>-43.391350646068133</v>
      </c>
      <c r="S2978" s="74">
        <f t="shared" si="795"/>
        <v>251.96799999999996</v>
      </c>
      <c r="T2978" s="91">
        <f t="shared" si="789"/>
        <v>9.7270365205816223E-2</v>
      </c>
      <c r="U2978" s="92">
        <f t="shared" si="790"/>
        <v>1.397270365205816</v>
      </c>
    </row>
    <row r="2979" spans="1:21">
      <c r="A2979" s="80">
        <v>39487</v>
      </c>
      <c r="B2979" s="81">
        <v>0</v>
      </c>
      <c r="C2979" s="82">
        <v>3.1167429092792409E-3</v>
      </c>
      <c r="D2979" s="88">
        <f t="shared" si="791"/>
        <v>1.4951007976735124</v>
      </c>
      <c r="E2979" s="89">
        <f t="shared" si="796"/>
        <v>14902.015953470251</v>
      </c>
      <c r="F2979" s="126">
        <f t="shared" si="797"/>
        <v>603180.60574038723</v>
      </c>
      <c r="G2979" s="62">
        <f t="shared" si="798"/>
        <v>4.0476443430455721E-2</v>
      </c>
      <c r="H2979" s="88">
        <f t="shared" si="783"/>
        <v>0</v>
      </c>
      <c r="I2979" s="62">
        <f t="shared" si="792"/>
        <v>0</v>
      </c>
      <c r="J2979" s="89">
        <f t="shared" si="784"/>
        <v>0</v>
      </c>
      <c r="K2979" s="62">
        <f t="shared" si="793"/>
        <v>0</v>
      </c>
      <c r="L2979" s="90">
        <f t="shared" si="785"/>
        <v>62.334858185584821</v>
      </c>
      <c r="M2979" s="73">
        <f>0</f>
        <v>0</v>
      </c>
      <c r="N2979" s="89">
        <f t="shared" si="786"/>
        <v>0</v>
      </c>
      <c r="O2979" s="89">
        <f t="shared" si="787"/>
        <v>0</v>
      </c>
      <c r="P2979" s="89">
        <f t="shared" si="788"/>
        <v>0</v>
      </c>
      <c r="Q2979" s="62">
        <f t="shared" si="799"/>
        <v>0</v>
      </c>
      <c r="R2979" s="89">
        <f t="shared" si="794"/>
        <v>-62.334858185584821</v>
      </c>
      <c r="S2979" s="74">
        <f t="shared" si="795"/>
        <v>0</v>
      </c>
      <c r="T2979" s="91">
        <f t="shared" si="789"/>
        <v>9.5100797673512538E-2</v>
      </c>
      <c r="U2979" s="92">
        <f t="shared" si="790"/>
        <v>1.3951007976735124</v>
      </c>
    </row>
    <row r="2980" spans="1:21">
      <c r="A2980" s="80">
        <v>39488</v>
      </c>
      <c r="B2980" s="81">
        <v>0</v>
      </c>
      <c r="C2980" s="82">
        <v>2.9735148422847901E-3</v>
      </c>
      <c r="D2980" s="88">
        <f t="shared" si="791"/>
        <v>1.4919840547642331</v>
      </c>
      <c r="E2980" s="89">
        <f t="shared" si="796"/>
        <v>14839.681095284666</v>
      </c>
      <c r="F2980" s="126">
        <f t="shared" si="797"/>
        <v>603180.60574038723</v>
      </c>
      <c r="G2980" s="62">
        <f t="shared" si="798"/>
        <v>4.0646466852447986E-2</v>
      </c>
      <c r="H2980" s="88">
        <f t="shared" si="783"/>
        <v>0</v>
      </c>
      <c r="I2980" s="62">
        <f t="shared" si="792"/>
        <v>0</v>
      </c>
      <c r="J2980" s="89">
        <f t="shared" si="784"/>
        <v>0</v>
      </c>
      <c r="K2980" s="62">
        <f t="shared" si="793"/>
        <v>0</v>
      </c>
      <c r="L2980" s="90">
        <f t="shared" si="785"/>
        <v>59.470296845695799</v>
      </c>
      <c r="M2980" s="73">
        <f>0</f>
        <v>0</v>
      </c>
      <c r="N2980" s="89">
        <f t="shared" si="786"/>
        <v>0</v>
      </c>
      <c r="O2980" s="89">
        <f t="shared" si="787"/>
        <v>0</v>
      </c>
      <c r="P2980" s="89">
        <f t="shared" si="788"/>
        <v>0</v>
      </c>
      <c r="Q2980" s="62">
        <f t="shared" si="799"/>
        <v>0</v>
      </c>
      <c r="R2980" s="89">
        <f t="shared" si="794"/>
        <v>-59.470296845695799</v>
      </c>
      <c r="S2980" s="74">
        <f t="shared" si="795"/>
        <v>0</v>
      </c>
      <c r="T2980" s="91">
        <f t="shared" si="789"/>
        <v>9.1984054764233214E-2</v>
      </c>
      <c r="U2980" s="92">
        <f t="shared" si="790"/>
        <v>1.391984054764233</v>
      </c>
    </row>
    <row r="2981" spans="1:21">
      <c r="A2981" s="80">
        <v>39489</v>
      </c>
      <c r="B2981" s="81">
        <v>0</v>
      </c>
      <c r="C2981" s="82">
        <v>3.3158249999930018E-3</v>
      </c>
      <c r="D2981" s="88">
        <f t="shared" si="791"/>
        <v>1.4890105399219487</v>
      </c>
      <c r="E2981" s="89">
        <f t="shared" si="796"/>
        <v>14780.210798438971</v>
      </c>
      <c r="F2981" s="126">
        <f t="shared" si="797"/>
        <v>603180.60574038723</v>
      </c>
      <c r="G2981" s="62">
        <f t="shared" si="798"/>
        <v>4.0810013738375964E-2</v>
      </c>
      <c r="H2981" s="88">
        <f t="shared" si="783"/>
        <v>0</v>
      </c>
      <c r="I2981" s="62">
        <f t="shared" si="792"/>
        <v>0</v>
      </c>
      <c r="J2981" s="89">
        <f t="shared" si="784"/>
        <v>0</v>
      </c>
      <c r="K2981" s="62">
        <f t="shared" si="793"/>
        <v>0</v>
      </c>
      <c r="L2981" s="90">
        <f t="shared" si="785"/>
        <v>66.316499999860042</v>
      </c>
      <c r="M2981" s="73">
        <f>0</f>
        <v>0</v>
      </c>
      <c r="N2981" s="89">
        <f t="shared" si="786"/>
        <v>0</v>
      </c>
      <c r="O2981" s="89">
        <f t="shared" si="787"/>
        <v>0</v>
      </c>
      <c r="P2981" s="89">
        <f t="shared" si="788"/>
        <v>0</v>
      </c>
      <c r="Q2981" s="62">
        <f t="shared" si="799"/>
        <v>0</v>
      </c>
      <c r="R2981" s="89">
        <f t="shared" si="794"/>
        <v>-66.316499999860042</v>
      </c>
      <c r="S2981" s="74">
        <f t="shared" si="795"/>
        <v>0</v>
      </c>
      <c r="T2981" s="91">
        <f t="shared" si="789"/>
        <v>8.9010539921948739E-2</v>
      </c>
      <c r="U2981" s="92">
        <f t="shared" si="790"/>
        <v>1.3890105399219486</v>
      </c>
    </row>
    <row r="2982" spans="1:21">
      <c r="A2982" s="80">
        <v>39490</v>
      </c>
      <c r="B2982" s="81">
        <v>0</v>
      </c>
      <c r="C2982" s="82">
        <v>1.6423255560558158E-3</v>
      </c>
      <c r="D2982" s="88">
        <f t="shared" si="791"/>
        <v>1.4856947149219555</v>
      </c>
      <c r="E2982" s="89">
        <f t="shared" si="796"/>
        <v>14713.894298439111</v>
      </c>
      <c r="F2982" s="126">
        <f t="shared" si="797"/>
        <v>603180.60574038723</v>
      </c>
      <c r="G2982" s="62">
        <f t="shared" si="798"/>
        <v>4.0993947183946694E-2</v>
      </c>
      <c r="H2982" s="88">
        <f t="shared" si="783"/>
        <v>0</v>
      </c>
      <c r="I2982" s="62">
        <f t="shared" si="792"/>
        <v>0</v>
      </c>
      <c r="J2982" s="89">
        <f t="shared" si="784"/>
        <v>0</v>
      </c>
      <c r="K2982" s="62">
        <f t="shared" si="793"/>
        <v>0</v>
      </c>
      <c r="L2982" s="90">
        <f t="shared" si="785"/>
        <v>32.846511121116315</v>
      </c>
      <c r="M2982" s="73">
        <f>0</f>
        <v>0</v>
      </c>
      <c r="N2982" s="89">
        <f t="shared" si="786"/>
        <v>0</v>
      </c>
      <c r="O2982" s="89">
        <f t="shared" si="787"/>
        <v>0</v>
      </c>
      <c r="P2982" s="89">
        <f t="shared" si="788"/>
        <v>0</v>
      </c>
      <c r="Q2982" s="62">
        <f t="shared" si="799"/>
        <v>0</v>
      </c>
      <c r="R2982" s="89">
        <f t="shared" si="794"/>
        <v>-32.846511121116315</v>
      </c>
      <c r="S2982" s="74">
        <f t="shared" si="795"/>
        <v>0</v>
      </c>
      <c r="T2982" s="91">
        <f t="shared" si="789"/>
        <v>8.5694714921955573E-2</v>
      </c>
      <c r="U2982" s="92">
        <f t="shared" si="790"/>
        <v>1.3856947149219554</v>
      </c>
    </row>
    <row r="2983" spans="1:21">
      <c r="A2983" s="80">
        <v>39491</v>
      </c>
      <c r="B2983" s="81">
        <v>1.524E-3</v>
      </c>
      <c r="C2983" s="82">
        <v>2.2377704603317918E-3</v>
      </c>
      <c r="D2983" s="88">
        <f t="shared" si="791"/>
        <v>1.4840523893658997</v>
      </c>
      <c r="E2983" s="89">
        <f t="shared" si="796"/>
        <v>14681.047787317993</v>
      </c>
      <c r="F2983" s="126">
        <f t="shared" si="797"/>
        <v>603180.60574038723</v>
      </c>
      <c r="G2983" s="62">
        <f t="shared" si="798"/>
        <v>4.1085664625479655E-2</v>
      </c>
      <c r="H2983" s="88">
        <f t="shared" si="783"/>
        <v>30.48</v>
      </c>
      <c r="I2983" s="62">
        <f t="shared" si="792"/>
        <v>304.8</v>
      </c>
      <c r="J2983" s="89">
        <f t="shared" si="784"/>
        <v>54.863999999999997</v>
      </c>
      <c r="K2983" s="62">
        <f t="shared" si="793"/>
        <v>1207.008</v>
      </c>
      <c r="L2983" s="90">
        <f t="shared" si="785"/>
        <v>44.755409206635839</v>
      </c>
      <c r="M2983" s="73">
        <f>0</f>
        <v>0</v>
      </c>
      <c r="N2983" s="89">
        <f t="shared" si="786"/>
        <v>0</v>
      </c>
      <c r="O2983" s="89">
        <f t="shared" si="787"/>
        <v>0</v>
      </c>
      <c r="P2983" s="89">
        <f t="shared" si="788"/>
        <v>0</v>
      </c>
      <c r="Q2983" s="62">
        <f t="shared" si="799"/>
        <v>0</v>
      </c>
      <c r="R2983" s="89">
        <f t="shared" si="794"/>
        <v>40.588590793364155</v>
      </c>
      <c r="S2983" s="74">
        <f t="shared" si="795"/>
        <v>1511.808</v>
      </c>
      <c r="T2983" s="91">
        <f t="shared" si="789"/>
        <v>8.405238936589976E-2</v>
      </c>
      <c r="U2983" s="92">
        <f t="shared" si="790"/>
        <v>1.3840523893658996</v>
      </c>
    </row>
    <row r="2984" spans="1:21">
      <c r="A2984" s="80">
        <v>39492</v>
      </c>
      <c r="B2984" s="81">
        <v>1.524E-3</v>
      </c>
      <c r="C2984" s="82">
        <v>2.2377704603317918E-3</v>
      </c>
      <c r="D2984" s="88">
        <f t="shared" si="791"/>
        <v>1.4860818189055678</v>
      </c>
      <c r="E2984" s="89">
        <f t="shared" si="796"/>
        <v>14721.636378111358</v>
      </c>
      <c r="F2984" s="126">
        <f t="shared" si="797"/>
        <v>604692.41374038719</v>
      </c>
      <c r="G2984" s="62">
        <f t="shared" si="798"/>
        <v>4.1075081479356804E-2</v>
      </c>
      <c r="H2984" s="88">
        <f t="shared" si="783"/>
        <v>30.48</v>
      </c>
      <c r="I2984" s="62">
        <f t="shared" si="792"/>
        <v>304.8</v>
      </c>
      <c r="J2984" s="89">
        <f t="shared" si="784"/>
        <v>54.863999999999997</v>
      </c>
      <c r="K2984" s="62">
        <f t="shared" si="793"/>
        <v>1207.008</v>
      </c>
      <c r="L2984" s="90">
        <f t="shared" si="785"/>
        <v>44.755409206635839</v>
      </c>
      <c r="M2984" s="73">
        <f>0</f>
        <v>0</v>
      </c>
      <c r="N2984" s="89">
        <f t="shared" si="786"/>
        <v>0</v>
      </c>
      <c r="O2984" s="89">
        <f t="shared" si="787"/>
        <v>0</v>
      </c>
      <c r="P2984" s="89">
        <f t="shared" si="788"/>
        <v>0</v>
      </c>
      <c r="Q2984" s="62">
        <f t="shared" si="799"/>
        <v>0</v>
      </c>
      <c r="R2984" s="89">
        <f t="shared" si="794"/>
        <v>40.588590793364155</v>
      </c>
      <c r="S2984" s="74">
        <f t="shared" si="795"/>
        <v>1511.808</v>
      </c>
      <c r="T2984" s="91">
        <f t="shared" si="789"/>
        <v>8.6081818905567875E-2</v>
      </c>
      <c r="U2984" s="92">
        <f t="shared" si="790"/>
        <v>1.3860818189055677</v>
      </c>
    </row>
    <row r="2985" spans="1:21">
      <c r="A2985" s="80">
        <v>39493</v>
      </c>
      <c r="B2985" s="81">
        <v>1.524E-3</v>
      </c>
      <c r="C2985" s="82">
        <v>2.2377704603317918E-3</v>
      </c>
      <c r="D2985" s="88">
        <f t="shared" si="791"/>
        <v>1.4881112484452361</v>
      </c>
      <c r="E2985" s="89">
        <f t="shared" si="796"/>
        <v>14762.224968904722</v>
      </c>
      <c r="F2985" s="126">
        <f t="shared" si="797"/>
        <v>606204.22174038715</v>
      </c>
      <c r="G2985" s="62">
        <f t="shared" si="798"/>
        <v>4.1064556529744056E-2</v>
      </c>
      <c r="H2985" s="88">
        <f t="shared" si="783"/>
        <v>30.48</v>
      </c>
      <c r="I2985" s="62">
        <f t="shared" si="792"/>
        <v>304.8</v>
      </c>
      <c r="J2985" s="89">
        <f t="shared" si="784"/>
        <v>54.863999999999997</v>
      </c>
      <c r="K2985" s="62">
        <f t="shared" si="793"/>
        <v>1207.008</v>
      </c>
      <c r="L2985" s="90">
        <f t="shared" si="785"/>
        <v>44.755409206635839</v>
      </c>
      <c r="M2985" s="73">
        <f>0</f>
        <v>0</v>
      </c>
      <c r="N2985" s="89">
        <f t="shared" si="786"/>
        <v>0</v>
      </c>
      <c r="O2985" s="89">
        <f t="shared" si="787"/>
        <v>0</v>
      </c>
      <c r="P2985" s="89">
        <f t="shared" si="788"/>
        <v>0</v>
      </c>
      <c r="Q2985" s="62">
        <f t="shared" si="799"/>
        <v>0</v>
      </c>
      <c r="R2985" s="89">
        <f t="shared" si="794"/>
        <v>40.588590793364155</v>
      </c>
      <c r="S2985" s="74">
        <f t="shared" si="795"/>
        <v>1511.808</v>
      </c>
      <c r="T2985" s="91">
        <f t="shared" si="789"/>
        <v>8.8111248445236212E-2</v>
      </c>
      <c r="U2985" s="92">
        <f t="shared" si="790"/>
        <v>1.388111248445236</v>
      </c>
    </row>
    <row r="2986" spans="1:21">
      <c r="A2986" s="80">
        <v>39494</v>
      </c>
      <c r="B2986" s="81">
        <v>1.524E-3</v>
      </c>
      <c r="C2986" s="82">
        <v>2.2377704603317918E-3</v>
      </c>
      <c r="D2986" s="88">
        <f t="shared" si="791"/>
        <v>1.4901406779849042</v>
      </c>
      <c r="E2986" s="89">
        <f t="shared" si="796"/>
        <v>14802.813559698086</v>
      </c>
      <c r="F2986" s="126">
        <f t="shared" si="797"/>
        <v>607716.02974038711</v>
      </c>
      <c r="G2986" s="62">
        <f t="shared" si="798"/>
        <v>4.1054089297925464E-2</v>
      </c>
      <c r="H2986" s="88">
        <f t="shared" si="783"/>
        <v>30.48</v>
      </c>
      <c r="I2986" s="62">
        <f t="shared" si="792"/>
        <v>304.8</v>
      </c>
      <c r="J2986" s="89">
        <f t="shared" si="784"/>
        <v>54.863999999999997</v>
      </c>
      <c r="K2986" s="62">
        <f t="shared" si="793"/>
        <v>1207.008</v>
      </c>
      <c r="L2986" s="90">
        <f t="shared" si="785"/>
        <v>44.755409206635839</v>
      </c>
      <c r="M2986" s="73">
        <f>0</f>
        <v>0</v>
      </c>
      <c r="N2986" s="89">
        <f t="shared" si="786"/>
        <v>0</v>
      </c>
      <c r="O2986" s="89">
        <f t="shared" si="787"/>
        <v>0</v>
      </c>
      <c r="P2986" s="89">
        <f t="shared" si="788"/>
        <v>0</v>
      </c>
      <c r="Q2986" s="62">
        <f t="shared" si="799"/>
        <v>0</v>
      </c>
      <c r="R2986" s="89">
        <f t="shared" si="794"/>
        <v>40.588590793364155</v>
      </c>
      <c r="S2986" s="74">
        <f t="shared" si="795"/>
        <v>1511.808</v>
      </c>
      <c r="T2986" s="91">
        <f t="shared" si="789"/>
        <v>9.0140677984904327E-2</v>
      </c>
      <c r="U2986" s="92">
        <f t="shared" si="790"/>
        <v>1.3901406779849041</v>
      </c>
    </row>
    <row r="2987" spans="1:21">
      <c r="A2987" s="80">
        <v>39495</v>
      </c>
      <c r="B2987" s="81">
        <v>1.524E-3</v>
      </c>
      <c r="C2987" s="82">
        <v>2.2377704603317918E-3</v>
      </c>
      <c r="D2987" s="88">
        <f t="shared" si="791"/>
        <v>1.4921701075245724</v>
      </c>
      <c r="E2987" s="89">
        <f t="shared" si="796"/>
        <v>14843.402150491451</v>
      </c>
      <c r="F2987" s="126">
        <f t="shared" si="797"/>
        <v>609227.83774038707</v>
      </c>
      <c r="G2987" s="62">
        <f t="shared" si="798"/>
        <v>4.1043679310421174E-2</v>
      </c>
      <c r="H2987" s="88">
        <f t="shared" si="783"/>
        <v>30.48</v>
      </c>
      <c r="I2987" s="62">
        <f t="shared" si="792"/>
        <v>304.8</v>
      </c>
      <c r="J2987" s="89">
        <f t="shared" si="784"/>
        <v>54.863999999999997</v>
      </c>
      <c r="K2987" s="62">
        <f t="shared" si="793"/>
        <v>1207.008</v>
      </c>
      <c r="L2987" s="90">
        <f t="shared" si="785"/>
        <v>44.755409206635839</v>
      </c>
      <c r="M2987" s="73">
        <f>0</f>
        <v>0</v>
      </c>
      <c r="N2987" s="89">
        <f t="shared" si="786"/>
        <v>0</v>
      </c>
      <c r="O2987" s="89">
        <f t="shared" si="787"/>
        <v>0</v>
      </c>
      <c r="P2987" s="89">
        <f t="shared" si="788"/>
        <v>0</v>
      </c>
      <c r="Q2987" s="62">
        <f t="shared" si="799"/>
        <v>0</v>
      </c>
      <c r="R2987" s="89">
        <f t="shared" si="794"/>
        <v>40.588590793364155</v>
      </c>
      <c r="S2987" s="74">
        <f t="shared" si="795"/>
        <v>1511.808</v>
      </c>
      <c r="T2987" s="91">
        <f t="shared" si="789"/>
        <v>9.2170107524572442E-2</v>
      </c>
      <c r="U2987" s="92">
        <f t="shared" si="790"/>
        <v>1.3921701075245723</v>
      </c>
    </row>
    <row r="2988" spans="1:21">
      <c r="A2988" s="80">
        <v>39496</v>
      </c>
      <c r="B2988" s="81">
        <v>1.524E-3</v>
      </c>
      <c r="C2988" s="82">
        <v>2.2377704603317918E-3</v>
      </c>
      <c r="D2988" s="88">
        <f t="shared" si="791"/>
        <v>1.4941995370642407</v>
      </c>
      <c r="E2988" s="89">
        <f t="shared" si="796"/>
        <v>14883.990741284815</v>
      </c>
      <c r="F2988" s="126">
        <f t="shared" si="797"/>
        <v>610739.64574038703</v>
      </c>
      <c r="G2988" s="62">
        <f t="shared" si="798"/>
        <v>4.1033326098916044E-2</v>
      </c>
      <c r="H2988" s="88">
        <f t="shared" si="783"/>
        <v>30.48</v>
      </c>
      <c r="I2988" s="62">
        <f t="shared" si="792"/>
        <v>304.8</v>
      </c>
      <c r="J2988" s="89">
        <f t="shared" si="784"/>
        <v>54.863999999999997</v>
      </c>
      <c r="K2988" s="62">
        <f t="shared" si="793"/>
        <v>1207.008</v>
      </c>
      <c r="L2988" s="90">
        <f t="shared" si="785"/>
        <v>44.755409206635839</v>
      </c>
      <c r="M2988" s="73">
        <f>0</f>
        <v>0</v>
      </c>
      <c r="N2988" s="89">
        <f t="shared" si="786"/>
        <v>0</v>
      </c>
      <c r="O2988" s="89">
        <f t="shared" si="787"/>
        <v>0</v>
      </c>
      <c r="P2988" s="89">
        <f t="shared" si="788"/>
        <v>0</v>
      </c>
      <c r="Q2988" s="62">
        <f t="shared" si="799"/>
        <v>0</v>
      </c>
      <c r="R2988" s="89">
        <f t="shared" si="794"/>
        <v>40.588590793364155</v>
      </c>
      <c r="S2988" s="74">
        <f t="shared" si="795"/>
        <v>1511.808</v>
      </c>
      <c r="T2988" s="91">
        <f t="shared" si="789"/>
        <v>9.4199537064240779E-2</v>
      </c>
      <c r="U2988" s="92">
        <f t="shared" si="790"/>
        <v>1.3941995370642406</v>
      </c>
    </row>
    <row r="2989" spans="1:21">
      <c r="A2989" s="80">
        <v>39497</v>
      </c>
      <c r="B2989" s="81">
        <v>0</v>
      </c>
      <c r="C2989" s="82">
        <v>2.5909990698411698E-3</v>
      </c>
      <c r="D2989" s="88">
        <f t="shared" si="791"/>
        <v>1.496228966603909</v>
      </c>
      <c r="E2989" s="89">
        <f t="shared" si="796"/>
        <v>14924.57933207818</v>
      </c>
      <c r="F2989" s="126">
        <f t="shared" si="797"/>
        <v>612251.45374038699</v>
      </c>
      <c r="G2989" s="62">
        <f t="shared" si="798"/>
        <v>4.1023029200189444E-2</v>
      </c>
      <c r="H2989" s="88">
        <f t="shared" si="783"/>
        <v>0</v>
      </c>
      <c r="I2989" s="62">
        <f t="shared" si="792"/>
        <v>0</v>
      </c>
      <c r="J2989" s="89">
        <f t="shared" si="784"/>
        <v>0</v>
      </c>
      <c r="K2989" s="62">
        <f t="shared" si="793"/>
        <v>0</v>
      </c>
      <c r="L2989" s="90">
        <f t="shared" si="785"/>
        <v>51.819981396823394</v>
      </c>
      <c r="M2989" s="73">
        <f>0</f>
        <v>0</v>
      </c>
      <c r="N2989" s="89">
        <f t="shared" si="786"/>
        <v>0</v>
      </c>
      <c r="O2989" s="89">
        <f t="shared" si="787"/>
        <v>0</v>
      </c>
      <c r="P2989" s="89">
        <f t="shared" si="788"/>
        <v>0</v>
      </c>
      <c r="Q2989" s="62">
        <f t="shared" si="799"/>
        <v>0</v>
      </c>
      <c r="R2989" s="89">
        <f t="shared" si="794"/>
        <v>-51.819981396823394</v>
      </c>
      <c r="S2989" s="74">
        <f t="shared" si="795"/>
        <v>0</v>
      </c>
      <c r="T2989" s="91">
        <f t="shared" si="789"/>
        <v>9.6228966603909116E-2</v>
      </c>
      <c r="U2989" s="92">
        <f t="shared" si="790"/>
        <v>1.3962289666039089</v>
      </c>
    </row>
    <row r="2990" spans="1:21">
      <c r="A2990" s="80">
        <v>39498</v>
      </c>
      <c r="B2990" s="81">
        <v>0</v>
      </c>
      <c r="C2990" s="82">
        <v>2.9781166773383831E-3</v>
      </c>
      <c r="D2990" s="88">
        <f t="shared" si="791"/>
        <v>1.4936379675340679</v>
      </c>
      <c r="E2990" s="89">
        <f t="shared" si="796"/>
        <v>14872.759350681355</v>
      </c>
      <c r="F2990" s="126">
        <f t="shared" si="797"/>
        <v>612251.45374038699</v>
      </c>
      <c r="G2990" s="62">
        <f t="shared" si="798"/>
        <v>4.1165962502603015E-2</v>
      </c>
      <c r="H2990" s="88">
        <f t="shared" si="783"/>
        <v>0</v>
      </c>
      <c r="I2990" s="62">
        <f t="shared" si="792"/>
        <v>0</v>
      </c>
      <c r="J2990" s="89">
        <f t="shared" si="784"/>
        <v>0</v>
      </c>
      <c r="K2990" s="62">
        <f t="shared" si="793"/>
        <v>0</v>
      </c>
      <c r="L2990" s="90">
        <f t="shared" si="785"/>
        <v>59.562333546767661</v>
      </c>
      <c r="M2990" s="73">
        <f>0</f>
        <v>0</v>
      </c>
      <c r="N2990" s="89">
        <f t="shared" si="786"/>
        <v>0</v>
      </c>
      <c r="O2990" s="89">
        <f t="shared" si="787"/>
        <v>0</v>
      </c>
      <c r="P2990" s="89">
        <f t="shared" si="788"/>
        <v>0</v>
      </c>
      <c r="Q2990" s="62">
        <f t="shared" si="799"/>
        <v>0</v>
      </c>
      <c r="R2990" s="89">
        <f t="shared" si="794"/>
        <v>-59.562333546767661</v>
      </c>
      <c r="S2990" s="74">
        <f t="shared" si="795"/>
        <v>0</v>
      </c>
      <c r="T2990" s="91">
        <f t="shared" si="789"/>
        <v>9.3637967534067945E-2</v>
      </c>
      <c r="U2990" s="92">
        <f t="shared" si="790"/>
        <v>1.3936379675340678</v>
      </c>
    </row>
    <row r="2991" spans="1:21">
      <c r="A2991" s="80">
        <v>39499</v>
      </c>
      <c r="B2991" s="81">
        <v>4.5719999999999997E-3</v>
      </c>
      <c r="C2991" s="82">
        <v>2.9974916208467938E-3</v>
      </c>
      <c r="D2991" s="88">
        <f t="shared" si="791"/>
        <v>1.4906598508567295</v>
      </c>
      <c r="E2991" s="89">
        <f t="shared" si="796"/>
        <v>14813.197017134587</v>
      </c>
      <c r="F2991" s="126">
        <f t="shared" si="797"/>
        <v>612251.45374038699</v>
      </c>
      <c r="G2991" s="62">
        <f t="shared" si="798"/>
        <v>4.1331486581336153E-2</v>
      </c>
      <c r="H2991" s="88">
        <f t="shared" si="783"/>
        <v>91.44</v>
      </c>
      <c r="I2991" s="62">
        <f t="shared" si="792"/>
        <v>914.4</v>
      </c>
      <c r="J2991" s="89">
        <f t="shared" si="784"/>
        <v>164.59199999999996</v>
      </c>
      <c r="K2991" s="62">
        <f t="shared" si="793"/>
        <v>3621.0239999999985</v>
      </c>
      <c r="L2991" s="90">
        <f t="shared" si="785"/>
        <v>59.949832416935877</v>
      </c>
      <c r="M2991" s="73">
        <f>0</f>
        <v>0</v>
      </c>
      <c r="N2991" s="89">
        <f t="shared" si="786"/>
        <v>0</v>
      </c>
      <c r="O2991" s="89">
        <f t="shared" si="787"/>
        <v>0</v>
      </c>
      <c r="P2991" s="89">
        <f t="shared" si="788"/>
        <v>0</v>
      </c>
      <c r="Q2991" s="62">
        <f t="shared" si="799"/>
        <v>0</v>
      </c>
      <c r="R2991" s="89">
        <f t="shared" si="794"/>
        <v>196.08216758306406</v>
      </c>
      <c r="S2991" s="74">
        <f t="shared" si="795"/>
        <v>4535.4239999999982</v>
      </c>
      <c r="T2991" s="91">
        <f t="shared" si="789"/>
        <v>9.0659850856729562E-2</v>
      </c>
      <c r="U2991" s="92">
        <f t="shared" si="790"/>
        <v>1.3906598508567294</v>
      </c>
    </row>
    <row r="2992" spans="1:21">
      <c r="A2992" s="80">
        <v>39500</v>
      </c>
      <c r="B2992" s="81">
        <v>3.1495999999999996E-2</v>
      </c>
      <c r="C2992" s="82">
        <v>2.9252282150522553E-3</v>
      </c>
      <c r="D2992" s="88">
        <f t="shared" si="791"/>
        <v>1.5004639592358826</v>
      </c>
      <c r="E2992" s="89">
        <f t="shared" si="796"/>
        <v>15009.279184717652</v>
      </c>
      <c r="F2992" s="126">
        <f t="shared" si="797"/>
        <v>616786.87774038699</v>
      </c>
      <c r="G2992" s="62">
        <f t="shared" si="798"/>
        <v>4.1093704111280396E-2</v>
      </c>
      <c r="H2992" s="88">
        <f t="shared" si="783"/>
        <v>629.91999999999996</v>
      </c>
      <c r="I2992" s="62">
        <f t="shared" si="792"/>
        <v>6299.2</v>
      </c>
      <c r="J2992" s="89">
        <f t="shared" si="784"/>
        <v>1133.8559999999998</v>
      </c>
      <c r="K2992" s="62">
        <f t="shared" si="793"/>
        <v>24944.831999999995</v>
      </c>
      <c r="L2992" s="90">
        <f t="shared" si="785"/>
        <v>58.504564301045107</v>
      </c>
      <c r="M2992" s="73">
        <f>0</f>
        <v>0</v>
      </c>
      <c r="N2992" s="89">
        <f t="shared" si="786"/>
        <v>1.529829291564452</v>
      </c>
      <c r="O2992" s="89">
        <f t="shared" si="787"/>
        <v>9.2791847176521003</v>
      </c>
      <c r="P2992" s="89">
        <f t="shared" si="788"/>
        <v>1.529829291564452</v>
      </c>
      <c r="Q2992" s="62">
        <f t="shared" si="799"/>
        <v>62.866352248319295</v>
      </c>
      <c r="R2992" s="89">
        <f t="shared" si="794"/>
        <v>1703.7416064073902</v>
      </c>
      <c r="S2992" s="74">
        <f t="shared" si="795"/>
        <v>31181.165647751677</v>
      </c>
      <c r="T2992" s="91">
        <f t="shared" si="789"/>
        <v>0.10046395923588269</v>
      </c>
      <c r="U2992" s="92">
        <f t="shared" si="790"/>
        <v>1.4004639592358825</v>
      </c>
    </row>
    <row r="2993" spans="1:21">
      <c r="A2993" s="80">
        <v>39501</v>
      </c>
      <c r="B2993" s="81">
        <v>1.3462E-2</v>
      </c>
      <c r="C2993" s="82">
        <v>2.8427220305723322E-3</v>
      </c>
      <c r="D2993" s="88">
        <f t="shared" si="791"/>
        <v>1.5856510395562522</v>
      </c>
      <c r="E2993" s="89">
        <f t="shared" si="796"/>
        <v>16713.020791125044</v>
      </c>
      <c r="F2993" s="126">
        <f t="shared" si="797"/>
        <v>647968.04338813864</v>
      </c>
      <c r="G2993" s="62">
        <f t="shared" si="798"/>
        <v>3.8770252935497032E-2</v>
      </c>
      <c r="H2993" s="88">
        <f t="shared" si="783"/>
        <v>269.24</v>
      </c>
      <c r="I2993" s="62">
        <f t="shared" si="792"/>
        <v>2692.4</v>
      </c>
      <c r="J2993" s="89">
        <f t="shared" si="784"/>
        <v>484.63200000000001</v>
      </c>
      <c r="K2993" s="62">
        <f t="shared" si="793"/>
        <v>10661.903999999999</v>
      </c>
      <c r="L2993" s="90">
        <f t="shared" si="785"/>
        <v>56.854440611446641</v>
      </c>
      <c r="M2993" s="73">
        <f>0</f>
        <v>0</v>
      </c>
      <c r="N2993" s="89">
        <f t="shared" si="786"/>
        <v>3837.2685387719589</v>
      </c>
      <c r="O2993" s="89">
        <f t="shared" si="787"/>
        <v>1713.0207911250438</v>
      </c>
      <c r="P2993" s="89">
        <f t="shared" si="788"/>
        <v>1713.0207911250438</v>
      </c>
      <c r="Q2993" s="62">
        <f t="shared" si="799"/>
        <v>66414.249355683176</v>
      </c>
      <c r="R2993" s="89">
        <f t="shared" si="794"/>
        <v>-1016.0032317364904</v>
      </c>
      <c r="S2993" s="74">
        <f t="shared" si="795"/>
        <v>-53059.94535568318</v>
      </c>
      <c r="T2993" s="91">
        <f t="shared" si="789"/>
        <v>0.18565103955625228</v>
      </c>
      <c r="U2993" s="92">
        <f t="shared" si="790"/>
        <v>1.4856510395562521</v>
      </c>
    </row>
    <row r="2994" spans="1:21">
      <c r="A2994" s="80">
        <v>39502</v>
      </c>
      <c r="B2994" s="81">
        <v>0</v>
      </c>
      <c r="C2994" s="82">
        <v>3.1611330583425179E-3</v>
      </c>
      <c r="D2994" s="88">
        <f t="shared" si="791"/>
        <v>1.5348508779694274</v>
      </c>
      <c r="E2994" s="89">
        <f t="shared" si="796"/>
        <v>15697.017559388552</v>
      </c>
      <c r="F2994" s="126">
        <f t="shared" si="797"/>
        <v>594908.09803245543</v>
      </c>
      <c r="G2994" s="62">
        <f t="shared" si="798"/>
        <v>3.7899435085783834E-2</v>
      </c>
      <c r="H2994" s="88">
        <f t="shared" si="783"/>
        <v>0</v>
      </c>
      <c r="I2994" s="62">
        <f t="shared" si="792"/>
        <v>0</v>
      </c>
      <c r="J2994" s="89">
        <f t="shared" si="784"/>
        <v>0</v>
      </c>
      <c r="K2994" s="62">
        <f t="shared" si="793"/>
        <v>0</v>
      </c>
      <c r="L2994" s="90">
        <f t="shared" si="785"/>
        <v>63.222661166850358</v>
      </c>
      <c r="M2994" s="73">
        <f>0</f>
        <v>0</v>
      </c>
      <c r="N2994" s="89">
        <f t="shared" si="786"/>
        <v>995.96441203944937</v>
      </c>
      <c r="O2994" s="89">
        <f t="shared" si="787"/>
        <v>697.01755938854853</v>
      </c>
      <c r="P2994" s="89">
        <f t="shared" si="788"/>
        <v>697.01755938854853</v>
      </c>
      <c r="Q2994" s="62">
        <f t="shared" si="799"/>
        <v>26416.571745697773</v>
      </c>
      <c r="R2994" s="89">
        <f t="shared" si="794"/>
        <v>-760.24022055539888</v>
      </c>
      <c r="S2994" s="74">
        <f t="shared" si="795"/>
        <v>-26416.571745697773</v>
      </c>
      <c r="T2994" s="91">
        <f t="shared" si="789"/>
        <v>0.13485087796942752</v>
      </c>
      <c r="U2994" s="92">
        <f t="shared" si="790"/>
        <v>1.4348508779694273</v>
      </c>
    </row>
    <row r="2995" spans="1:21">
      <c r="A2995" s="80">
        <v>39503</v>
      </c>
      <c r="B2995" s="81">
        <v>0</v>
      </c>
      <c r="C2995" s="82">
        <v>3.0270741258301421E-3</v>
      </c>
      <c r="D2995" s="88">
        <f t="shared" si="791"/>
        <v>1.4968388669416577</v>
      </c>
      <c r="E2995" s="89">
        <f t="shared" si="796"/>
        <v>14936.777338833153</v>
      </c>
      <c r="F2995" s="126">
        <f t="shared" si="797"/>
        <v>568491.52628675767</v>
      </c>
      <c r="G2995" s="62">
        <f t="shared" si="798"/>
        <v>3.8059851425164756E-2</v>
      </c>
      <c r="H2995" s="88">
        <f t="shared" si="783"/>
        <v>0</v>
      </c>
      <c r="I2995" s="62">
        <f t="shared" si="792"/>
        <v>0</v>
      </c>
      <c r="J2995" s="89">
        <f t="shared" si="784"/>
        <v>0</v>
      </c>
      <c r="K2995" s="62">
        <f t="shared" si="793"/>
        <v>0</v>
      </c>
      <c r="L2995" s="90">
        <f t="shared" si="785"/>
        <v>60.541482516602841</v>
      </c>
      <c r="M2995" s="73">
        <f>0</f>
        <v>0</v>
      </c>
      <c r="N2995" s="89">
        <f t="shared" si="786"/>
        <v>0</v>
      </c>
      <c r="O2995" s="89">
        <f t="shared" si="787"/>
        <v>0</v>
      </c>
      <c r="P2995" s="89">
        <f t="shared" si="788"/>
        <v>0</v>
      </c>
      <c r="Q2995" s="62">
        <f t="shared" si="799"/>
        <v>0</v>
      </c>
      <c r="R2995" s="89">
        <f t="shared" si="794"/>
        <v>-60.541482516602841</v>
      </c>
      <c r="S2995" s="74">
        <f t="shared" si="795"/>
        <v>0</v>
      </c>
      <c r="T2995" s="91">
        <f t="shared" si="789"/>
        <v>9.6838866941657775E-2</v>
      </c>
      <c r="U2995" s="92">
        <f t="shared" si="790"/>
        <v>1.3968388669416576</v>
      </c>
    </row>
    <row r="2996" spans="1:21">
      <c r="A2996" s="80">
        <v>39504</v>
      </c>
      <c r="B2996" s="81">
        <v>1.8541999999999999E-2</v>
      </c>
      <c r="C2996" s="82">
        <v>3.4572256267944141E-3</v>
      </c>
      <c r="D2996" s="88">
        <f t="shared" si="791"/>
        <v>1.4938117928158274</v>
      </c>
      <c r="E2996" s="89">
        <f t="shared" si="796"/>
        <v>14876.235856316551</v>
      </c>
      <c r="F2996" s="126">
        <f t="shared" si="797"/>
        <v>568491.52628675767</v>
      </c>
      <c r="G2996" s="62">
        <f t="shared" si="798"/>
        <v>3.8214742746591521E-2</v>
      </c>
      <c r="H2996" s="88">
        <f t="shared" si="783"/>
        <v>370.84</v>
      </c>
      <c r="I2996" s="62">
        <f t="shared" si="792"/>
        <v>3708.3999999999996</v>
      </c>
      <c r="J2996" s="89">
        <f t="shared" si="784"/>
        <v>667.51199999999994</v>
      </c>
      <c r="K2996" s="62">
        <f t="shared" si="793"/>
        <v>14685.263999999999</v>
      </c>
      <c r="L2996" s="90">
        <f t="shared" si="785"/>
        <v>69.144512535888282</v>
      </c>
      <c r="M2996" s="73">
        <f>0</f>
        <v>0</v>
      </c>
      <c r="N2996" s="89">
        <f t="shared" si="786"/>
        <v>0</v>
      </c>
      <c r="O2996" s="89">
        <f t="shared" si="787"/>
        <v>0</v>
      </c>
      <c r="P2996" s="89">
        <f t="shared" si="788"/>
        <v>0</v>
      </c>
      <c r="Q2996" s="62">
        <f t="shared" si="799"/>
        <v>0</v>
      </c>
      <c r="R2996" s="89">
        <f t="shared" si="794"/>
        <v>969.20748746411164</v>
      </c>
      <c r="S2996" s="74">
        <f t="shared" si="795"/>
        <v>18393.663999999997</v>
      </c>
      <c r="T2996" s="91">
        <f t="shared" si="789"/>
        <v>9.3811792815827522E-2</v>
      </c>
      <c r="U2996" s="92">
        <f t="shared" si="790"/>
        <v>1.3938117928158273</v>
      </c>
    </row>
    <row r="2997" spans="1:21">
      <c r="A2997" s="80">
        <v>39505</v>
      </c>
      <c r="B2997" s="81">
        <v>2.5399999999999999E-4</v>
      </c>
      <c r="C2997" s="82">
        <v>2.0963209518636387E-3</v>
      </c>
      <c r="D2997" s="88">
        <f t="shared" si="791"/>
        <v>1.5422721671890331</v>
      </c>
      <c r="E2997" s="89">
        <f t="shared" si="796"/>
        <v>15845.443343780662</v>
      </c>
      <c r="F2997" s="126">
        <f t="shared" si="797"/>
        <v>586885.19028675766</v>
      </c>
      <c r="G2997" s="62">
        <f t="shared" si="798"/>
        <v>3.7038104744296099E-2</v>
      </c>
      <c r="H2997" s="88">
        <f t="shared" si="783"/>
        <v>5.08</v>
      </c>
      <c r="I2997" s="62">
        <f t="shared" si="792"/>
        <v>50.800000000000004</v>
      </c>
      <c r="J2997" s="89">
        <f t="shared" si="784"/>
        <v>9.1439999999999984</v>
      </c>
      <c r="K2997" s="62">
        <f t="shared" si="793"/>
        <v>201.16799999999995</v>
      </c>
      <c r="L2997" s="90">
        <f t="shared" si="785"/>
        <v>41.926419037272773</v>
      </c>
      <c r="M2997" s="73">
        <f>0</f>
        <v>0</v>
      </c>
      <c r="N2997" s="89">
        <f t="shared" si="786"/>
        <v>1330.4697530361379</v>
      </c>
      <c r="O2997" s="89">
        <f t="shared" si="787"/>
        <v>845.44334378066299</v>
      </c>
      <c r="P2997" s="89">
        <f t="shared" si="788"/>
        <v>845.44334378066299</v>
      </c>
      <c r="Q2997" s="62">
        <f t="shared" si="799"/>
        <v>31313.619122316133</v>
      </c>
      <c r="R2997" s="89">
        <f t="shared" si="794"/>
        <v>-873.14576281793575</v>
      </c>
      <c r="S2997" s="74">
        <f t="shared" si="795"/>
        <v>-31061.651122316132</v>
      </c>
      <c r="T2997" s="91">
        <f t="shared" si="789"/>
        <v>0.14227216718903324</v>
      </c>
      <c r="U2997" s="92">
        <f t="shared" si="790"/>
        <v>1.4422721671890331</v>
      </c>
    </row>
    <row r="2998" spans="1:21">
      <c r="A2998" s="80">
        <v>39506</v>
      </c>
      <c r="B2998" s="81">
        <v>0</v>
      </c>
      <c r="C2998" s="82">
        <v>2.1412680664979048E-3</v>
      </c>
      <c r="D2998" s="88">
        <f t="shared" si="791"/>
        <v>1.4986148790481362</v>
      </c>
      <c r="E2998" s="89">
        <f t="shared" si="796"/>
        <v>14972.297580962726</v>
      </c>
      <c r="F2998" s="126">
        <f t="shared" si="797"/>
        <v>555823.53916444152</v>
      </c>
      <c r="G2998" s="62">
        <f t="shared" si="798"/>
        <v>3.7123463259985633E-2</v>
      </c>
      <c r="H2998" s="88">
        <f t="shared" si="783"/>
        <v>0</v>
      </c>
      <c r="I2998" s="62">
        <f t="shared" si="792"/>
        <v>0</v>
      </c>
      <c r="J2998" s="89">
        <f t="shared" si="784"/>
        <v>0</v>
      </c>
      <c r="K2998" s="62">
        <f t="shared" si="793"/>
        <v>0</v>
      </c>
      <c r="L2998" s="90">
        <f t="shared" si="785"/>
        <v>42.825361329958099</v>
      </c>
      <c r="M2998" s="73">
        <f>0</f>
        <v>0</v>
      </c>
      <c r="N2998" s="89">
        <f t="shared" si="786"/>
        <v>0</v>
      </c>
      <c r="O2998" s="89">
        <f t="shared" si="787"/>
        <v>0</v>
      </c>
      <c r="P2998" s="89">
        <f t="shared" si="788"/>
        <v>0</v>
      </c>
      <c r="Q2998" s="62">
        <f t="shared" si="799"/>
        <v>0</v>
      </c>
      <c r="R2998" s="89">
        <f t="shared" si="794"/>
        <v>-42.825361329958099</v>
      </c>
      <c r="S2998" s="74">
        <f t="shared" si="795"/>
        <v>0</v>
      </c>
      <c r="T2998" s="91">
        <f t="shared" si="789"/>
        <v>9.8614879048136261E-2</v>
      </c>
      <c r="U2998" s="92">
        <f t="shared" si="790"/>
        <v>1.3986148790481361</v>
      </c>
    </row>
    <row r="2999" spans="1:21">
      <c r="A2999" s="80">
        <v>39507</v>
      </c>
      <c r="B2999" s="81">
        <v>0</v>
      </c>
      <c r="C2999" s="82">
        <v>3.6748512179804803E-3</v>
      </c>
      <c r="D2999" s="88">
        <f t="shared" si="791"/>
        <v>1.4964736109816383</v>
      </c>
      <c r="E2999" s="89">
        <f t="shared" si="796"/>
        <v>14929.472219632768</v>
      </c>
      <c r="F2999" s="126">
        <f t="shared" si="797"/>
        <v>555823.53916444152</v>
      </c>
      <c r="G2999" s="62">
        <f t="shared" si="798"/>
        <v>3.7229952337733317E-2</v>
      </c>
      <c r="H2999" s="88">
        <f t="shared" si="783"/>
        <v>0</v>
      </c>
      <c r="I2999" s="62">
        <f t="shared" si="792"/>
        <v>0</v>
      </c>
      <c r="J2999" s="89">
        <f t="shared" si="784"/>
        <v>0</v>
      </c>
      <c r="K2999" s="62">
        <f t="shared" si="793"/>
        <v>0</v>
      </c>
      <c r="L2999" s="90">
        <f t="shared" si="785"/>
        <v>73.497024359609611</v>
      </c>
      <c r="M2999" s="73">
        <f>0</f>
        <v>0</v>
      </c>
      <c r="N2999" s="89">
        <f t="shared" si="786"/>
        <v>0</v>
      </c>
      <c r="O2999" s="89">
        <f t="shared" si="787"/>
        <v>0</v>
      </c>
      <c r="P2999" s="89">
        <f t="shared" si="788"/>
        <v>0</v>
      </c>
      <c r="Q2999" s="62">
        <f t="shared" si="799"/>
        <v>0</v>
      </c>
      <c r="R2999" s="89">
        <f t="shared" si="794"/>
        <v>-73.497024359609611</v>
      </c>
      <c r="S2999" s="74">
        <f t="shared" si="795"/>
        <v>0</v>
      </c>
      <c r="T2999" s="91">
        <f t="shared" si="789"/>
        <v>9.6473610981638425E-2</v>
      </c>
      <c r="U2999" s="92">
        <f t="shared" si="790"/>
        <v>1.3964736109816382</v>
      </c>
    </row>
    <row r="3000" spans="1:21">
      <c r="A3000" s="80">
        <v>39508</v>
      </c>
      <c r="B3000" s="81">
        <v>0</v>
      </c>
      <c r="C3000" s="82">
        <v>3.8310885170430649E-3</v>
      </c>
      <c r="D3000" s="88">
        <f t="shared" si="791"/>
        <v>1.4927987597636581</v>
      </c>
      <c r="E3000" s="89">
        <f t="shared" si="796"/>
        <v>14855.975195273159</v>
      </c>
      <c r="F3000" s="126">
        <f t="shared" si="797"/>
        <v>555823.53916444152</v>
      </c>
      <c r="G3000" s="62">
        <f t="shared" si="798"/>
        <v>3.741414022697697E-2</v>
      </c>
      <c r="H3000" s="88">
        <f t="shared" si="783"/>
        <v>0</v>
      </c>
      <c r="I3000" s="62">
        <f t="shared" si="792"/>
        <v>0</v>
      </c>
      <c r="J3000" s="89">
        <f t="shared" si="784"/>
        <v>0</v>
      </c>
      <c r="K3000" s="62">
        <f t="shared" si="793"/>
        <v>0</v>
      </c>
      <c r="L3000" s="90">
        <f t="shared" si="785"/>
        <v>76.621770340861303</v>
      </c>
      <c r="M3000" s="73">
        <f>0</f>
        <v>0</v>
      </c>
      <c r="N3000" s="89">
        <f t="shared" si="786"/>
        <v>0</v>
      </c>
      <c r="O3000" s="89">
        <f t="shared" si="787"/>
        <v>0</v>
      </c>
      <c r="P3000" s="89">
        <f t="shared" si="788"/>
        <v>0</v>
      </c>
      <c r="Q3000" s="62">
        <f t="shared" si="799"/>
        <v>0</v>
      </c>
      <c r="R3000" s="89">
        <f t="shared" si="794"/>
        <v>-76.621770340861303</v>
      </c>
      <c r="S3000" s="74">
        <f t="shared" si="795"/>
        <v>0</v>
      </c>
      <c r="T3000" s="91">
        <f t="shared" si="789"/>
        <v>9.2798759763658145E-2</v>
      </c>
      <c r="U3000" s="92">
        <f t="shared" si="790"/>
        <v>1.392798759763658</v>
      </c>
    </row>
    <row r="3001" spans="1:21">
      <c r="A3001" s="80">
        <v>39509</v>
      </c>
      <c r="B3001" s="81">
        <v>0</v>
      </c>
      <c r="C3001" s="82">
        <v>4.438984324218122E-3</v>
      </c>
      <c r="D3001" s="88">
        <f t="shared" si="791"/>
        <v>1.4889676712466149</v>
      </c>
      <c r="E3001" s="89">
        <f t="shared" si="796"/>
        <v>14779.353424932297</v>
      </c>
      <c r="F3001" s="126">
        <f t="shared" si="797"/>
        <v>555823.53916444152</v>
      </c>
      <c r="G3001" s="62">
        <f t="shared" si="798"/>
        <v>3.7608109311925986E-2</v>
      </c>
      <c r="H3001" s="88">
        <f t="shared" si="783"/>
        <v>0</v>
      </c>
      <c r="I3001" s="62">
        <f t="shared" si="792"/>
        <v>0</v>
      </c>
      <c r="J3001" s="89">
        <f t="shared" si="784"/>
        <v>0</v>
      </c>
      <c r="K3001" s="62">
        <f t="shared" si="793"/>
        <v>0</v>
      </c>
      <c r="L3001" s="90">
        <f t="shared" si="785"/>
        <v>88.779686484362443</v>
      </c>
      <c r="M3001" s="73">
        <f>0</f>
        <v>0</v>
      </c>
      <c r="N3001" s="89">
        <f t="shared" si="786"/>
        <v>0</v>
      </c>
      <c r="O3001" s="89">
        <f t="shared" si="787"/>
        <v>0</v>
      </c>
      <c r="P3001" s="89">
        <f t="shared" si="788"/>
        <v>0</v>
      </c>
      <c r="Q3001" s="62">
        <f t="shared" si="799"/>
        <v>0</v>
      </c>
      <c r="R3001" s="89">
        <f t="shared" si="794"/>
        <v>-88.779686484362443</v>
      </c>
      <c r="S3001" s="74">
        <f t="shared" si="795"/>
        <v>0</v>
      </c>
      <c r="T3001" s="91">
        <f t="shared" si="789"/>
        <v>8.8967671246614977E-2</v>
      </c>
      <c r="U3001" s="92">
        <f t="shared" si="790"/>
        <v>1.3889676712466148</v>
      </c>
    </row>
    <row r="3002" spans="1:21">
      <c r="A3002" s="80">
        <v>39510</v>
      </c>
      <c r="B3002" s="81">
        <v>0</v>
      </c>
      <c r="C3002" s="82">
        <v>4.7032657093553278E-3</v>
      </c>
      <c r="D3002" s="88">
        <f t="shared" si="791"/>
        <v>1.4845286869223968</v>
      </c>
      <c r="E3002" s="89">
        <f t="shared" si="796"/>
        <v>14690.573738447934</v>
      </c>
      <c r="F3002" s="126">
        <f t="shared" si="797"/>
        <v>555823.53916444152</v>
      </c>
      <c r="G3002" s="62">
        <f t="shared" si="798"/>
        <v>3.7835386762992723E-2</v>
      </c>
      <c r="H3002" s="88">
        <f t="shared" si="783"/>
        <v>0</v>
      </c>
      <c r="I3002" s="62">
        <f t="shared" si="792"/>
        <v>0</v>
      </c>
      <c r="J3002" s="89">
        <f t="shared" si="784"/>
        <v>0</v>
      </c>
      <c r="K3002" s="62">
        <f t="shared" si="793"/>
        <v>0</v>
      </c>
      <c r="L3002" s="90">
        <f t="shared" si="785"/>
        <v>94.065314187106551</v>
      </c>
      <c r="M3002" s="73">
        <f>0</f>
        <v>0</v>
      </c>
      <c r="N3002" s="89">
        <f t="shared" si="786"/>
        <v>0</v>
      </c>
      <c r="O3002" s="89">
        <f t="shared" si="787"/>
        <v>0</v>
      </c>
      <c r="P3002" s="89">
        <f t="shared" si="788"/>
        <v>0</v>
      </c>
      <c r="Q3002" s="62">
        <f t="shared" si="799"/>
        <v>0</v>
      </c>
      <c r="R3002" s="89">
        <f t="shared" si="794"/>
        <v>-94.065314187106551</v>
      </c>
      <c r="S3002" s="74">
        <f t="shared" si="795"/>
        <v>0</v>
      </c>
      <c r="T3002" s="91">
        <f t="shared" si="789"/>
        <v>8.4528686922396901E-2</v>
      </c>
      <c r="U3002" s="92">
        <f t="shared" si="790"/>
        <v>1.3845286869223967</v>
      </c>
    </row>
    <row r="3003" spans="1:21">
      <c r="A3003" s="80">
        <v>39511</v>
      </c>
      <c r="B3003" s="81">
        <v>8.8899999999999986E-3</v>
      </c>
      <c r="C3003" s="82">
        <v>3.2887623587174114E-3</v>
      </c>
      <c r="D3003" s="88">
        <f t="shared" si="791"/>
        <v>1.4798254212130415</v>
      </c>
      <c r="E3003" s="89">
        <f t="shared" si="796"/>
        <v>14596.508424260828</v>
      </c>
      <c r="F3003" s="126">
        <f t="shared" si="797"/>
        <v>555823.53916444152</v>
      </c>
      <c r="G3003" s="62">
        <f t="shared" si="798"/>
        <v>3.807921202858406E-2</v>
      </c>
      <c r="H3003" s="88">
        <f t="shared" si="783"/>
        <v>177.79999999999998</v>
      </c>
      <c r="I3003" s="62">
        <f t="shared" si="792"/>
        <v>1777.9999999999998</v>
      </c>
      <c r="J3003" s="89">
        <f t="shared" si="784"/>
        <v>320.03999999999996</v>
      </c>
      <c r="K3003" s="62">
        <f t="shared" si="793"/>
        <v>7040.8799999999983</v>
      </c>
      <c r="L3003" s="90">
        <f t="shared" si="785"/>
        <v>65.775247174348223</v>
      </c>
      <c r="M3003" s="73">
        <f>0</f>
        <v>0</v>
      </c>
      <c r="N3003" s="89">
        <f t="shared" si="786"/>
        <v>0</v>
      </c>
      <c r="O3003" s="89">
        <f t="shared" si="787"/>
        <v>0</v>
      </c>
      <c r="P3003" s="89">
        <f t="shared" si="788"/>
        <v>0</v>
      </c>
      <c r="Q3003" s="62">
        <f t="shared" si="799"/>
        <v>0</v>
      </c>
      <c r="R3003" s="89">
        <f t="shared" si="794"/>
        <v>432.06475282565168</v>
      </c>
      <c r="S3003" s="74">
        <f t="shared" si="795"/>
        <v>8818.8799999999974</v>
      </c>
      <c r="T3003" s="91">
        <f t="shared" si="789"/>
        <v>7.9825421213041592E-2</v>
      </c>
      <c r="U3003" s="92">
        <f t="shared" si="790"/>
        <v>1.3798254212130414</v>
      </c>
    </row>
    <row r="3004" spans="1:21">
      <c r="A3004" s="80">
        <v>39512</v>
      </c>
      <c r="B3004" s="81">
        <v>0</v>
      </c>
      <c r="C3004" s="82">
        <v>3.137672409150053E-3</v>
      </c>
      <c r="D3004" s="88">
        <f t="shared" si="791"/>
        <v>1.501428658854324</v>
      </c>
      <c r="E3004" s="89">
        <f t="shared" si="796"/>
        <v>15028.57317708648</v>
      </c>
      <c r="F3004" s="126">
        <f t="shared" si="797"/>
        <v>564642.41916444153</v>
      </c>
      <c r="G3004" s="62">
        <f t="shared" si="798"/>
        <v>3.7571259261347002E-2</v>
      </c>
      <c r="H3004" s="88">
        <f t="shared" si="783"/>
        <v>0</v>
      </c>
      <c r="I3004" s="62">
        <f t="shared" si="792"/>
        <v>0</v>
      </c>
      <c r="J3004" s="89">
        <f t="shared" si="784"/>
        <v>0</v>
      </c>
      <c r="K3004" s="62">
        <f t="shared" si="793"/>
        <v>0</v>
      </c>
      <c r="L3004" s="90">
        <f t="shared" si="785"/>
        <v>62.753448183001062</v>
      </c>
      <c r="M3004" s="73">
        <f>0</f>
        <v>0</v>
      </c>
      <c r="N3004" s="89">
        <f t="shared" si="786"/>
        <v>8.2663928556418202</v>
      </c>
      <c r="O3004" s="89">
        <f t="shared" si="787"/>
        <v>28.57317708647944</v>
      </c>
      <c r="P3004" s="89">
        <f t="shared" si="788"/>
        <v>8.2663928556418202</v>
      </c>
      <c r="Q3004" s="62">
        <f t="shared" si="799"/>
        <v>310.5787891354654</v>
      </c>
      <c r="R3004" s="89">
        <f t="shared" si="794"/>
        <v>-71.01984103864288</v>
      </c>
      <c r="S3004" s="74">
        <f t="shared" si="795"/>
        <v>-310.5787891354654</v>
      </c>
      <c r="T3004" s="91">
        <f t="shared" si="789"/>
        <v>0.10142865885432406</v>
      </c>
      <c r="U3004" s="92">
        <f t="shared" si="790"/>
        <v>1.4014286588543239</v>
      </c>
    </row>
    <row r="3005" spans="1:21">
      <c r="A3005" s="80">
        <v>39513</v>
      </c>
      <c r="B3005" s="81">
        <v>2.5400000000000002E-3</v>
      </c>
      <c r="C3005" s="82">
        <v>4.2196049421528783E-3</v>
      </c>
      <c r="D3005" s="88">
        <f t="shared" si="791"/>
        <v>1.4978776668023919</v>
      </c>
      <c r="E3005" s="89">
        <f t="shared" si="796"/>
        <v>14957.553336047837</v>
      </c>
      <c r="F3005" s="126">
        <f t="shared" si="797"/>
        <v>564331.84037530608</v>
      </c>
      <c r="G3005" s="62">
        <f t="shared" si="798"/>
        <v>3.7728887051016645E-2</v>
      </c>
      <c r="H3005" s="88">
        <f t="shared" si="783"/>
        <v>50.800000000000004</v>
      </c>
      <c r="I3005" s="62">
        <f t="shared" si="792"/>
        <v>508</v>
      </c>
      <c r="J3005" s="89">
        <f t="shared" si="784"/>
        <v>91.44</v>
      </c>
      <c r="K3005" s="62">
        <f t="shared" si="793"/>
        <v>2011.6799999999998</v>
      </c>
      <c r="L3005" s="90">
        <f t="shared" si="785"/>
        <v>84.392098843057568</v>
      </c>
      <c r="M3005" s="73">
        <f>0</f>
        <v>0</v>
      </c>
      <c r="N3005" s="89">
        <f t="shared" si="786"/>
        <v>0</v>
      </c>
      <c r="O3005" s="89">
        <f t="shared" si="787"/>
        <v>0</v>
      </c>
      <c r="P3005" s="89">
        <f t="shared" si="788"/>
        <v>0</v>
      </c>
      <c r="Q3005" s="62">
        <f t="shared" si="799"/>
        <v>0</v>
      </c>
      <c r="R3005" s="89">
        <f t="shared" si="794"/>
        <v>57.847901156942442</v>
      </c>
      <c r="S3005" s="74">
        <f t="shared" si="795"/>
        <v>2519.6799999999998</v>
      </c>
      <c r="T3005" s="91">
        <f t="shared" si="789"/>
        <v>9.787766680239196E-2</v>
      </c>
      <c r="U3005" s="92">
        <f t="shared" si="790"/>
        <v>1.3978776668023918</v>
      </c>
    </row>
    <row r="3006" spans="1:21">
      <c r="A3006" s="80">
        <v>39514</v>
      </c>
      <c r="B3006" s="81">
        <v>6.9596000000000005E-2</v>
      </c>
      <c r="C3006" s="82">
        <v>2.4576614523351033E-3</v>
      </c>
      <c r="D3006" s="88">
        <f t="shared" si="791"/>
        <v>1.5007700618602391</v>
      </c>
      <c r="E3006" s="89">
        <f t="shared" si="796"/>
        <v>15015.401237204778</v>
      </c>
      <c r="F3006" s="126">
        <f t="shared" si="797"/>
        <v>566851.52037530614</v>
      </c>
      <c r="G3006" s="62">
        <f t="shared" si="798"/>
        <v>3.7751340202003783E-2</v>
      </c>
      <c r="H3006" s="88">
        <f t="shared" si="783"/>
        <v>1391.92</v>
      </c>
      <c r="I3006" s="62">
        <f t="shared" si="792"/>
        <v>13919.200000000003</v>
      </c>
      <c r="J3006" s="89">
        <f t="shared" si="784"/>
        <v>2505.4559999999997</v>
      </c>
      <c r="K3006" s="62">
        <f t="shared" si="793"/>
        <v>55120.031999999985</v>
      </c>
      <c r="L3006" s="90">
        <f t="shared" si="785"/>
        <v>49.153229046702066</v>
      </c>
      <c r="M3006" s="73">
        <f>0</f>
        <v>0</v>
      </c>
      <c r="N3006" s="89">
        <f t="shared" si="786"/>
        <v>3.2712343391520302</v>
      </c>
      <c r="O3006" s="89">
        <f t="shared" si="787"/>
        <v>15.401237204781815</v>
      </c>
      <c r="P3006" s="89">
        <f t="shared" si="788"/>
        <v>3.2712343391520302</v>
      </c>
      <c r="Q3006" s="62">
        <f t="shared" si="799"/>
        <v>123.49348041780532</v>
      </c>
      <c r="R3006" s="89">
        <f t="shared" si="794"/>
        <v>3844.9515366141454</v>
      </c>
      <c r="S3006" s="74">
        <f t="shared" si="795"/>
        <v>68915.738519582184</v>
      </c>
      <c r="T3006" s="91">
        <f t="shared" si="789"/>
        <v>0.10077006186023918</v>
      </c>
      <c r="U3006" s="92">
        <f t="shared" si="790"/>
        <v>1.400770061860239</v>
      </c>
    </row>
    <row r="3007" spans="1:21">
      <c r="A3007" s="80">
        <v>39515</v>
      </c>
      <c r="B3007" s="81">
        <v>0</v>
      </c>
      <c r="C3007" s="82">
        <v>3.6301518122264839E-3</v>
      </c>
      <c r="D3007" s="88">
        <f t="shared" si="791"/>
        <v>1.6930176386909461</v>
      </c>
      <c r="E3007" s="89">
        <f t="shared" si="796"/>
        <v>18860.352773818922</v>
      </c>
      <c r="F3007" s="126">
        <f t="shared" si="797"/>
        <v>635767.25889488833</v>
      </c>
      <c r="G3007" s="62">
        <f t="shared" si="798"/>
        <v>3.3709192321016997E-2</v>
      </c>
      <c r="H3007" s="88">
        <f t="shared" si="783"/>
        <v>0</v>
      </c>
      <c r="I3007" s="62">
        <f t="shared" si="792"/>
        <v>0</v>
      </c>
      <c r="J3007" s="89">
        <f t="shared" si="784"/>
        <v>0</v>
      </c>
      <c r="K3007" s="62">
        <f t="shared" si="793"/>
        <v>0</v>
      </c>
      <c r="L3007" s="90">
        <f t="shared" si="785"/>
        <v>72.603036244529676</v>
      </c>
      <c r="M3007" s="73">
        <f>0</f>
        <v>0</v>
      </c>
      <c r="N3007" s="89">
        <f t="shared" si="786"/>
        <v>12981.316324671448</v>
      </c>
      <c r="O3007" s="89">
        <f t="shared" si="787"/>
        <v>3860.3527738189223</v>
      </c>
      <c r="P3007" s="89">
        <f t="shared" si="788"/>
        <v>3860.3527738189223</v>
      </c>
      <c r="Q3007" s="62">
        <f t="shared" si="799"/>
        <v>130129.37407963348</v>
      </c>
      <c r="R3007" s="89">
        <f t="shared" si="794"/>
        <v>-3932.9558100634522</v>
      </c>
      <c r="S3007" s="74">
        <f t="shared" si="795"/>
        <v>-130129.37407963348</v>
      </c>
      <c r="T3007" s="91">
        <f t="shared" si="789"/>
        <v>0.29301763869094621</v>
      </c>
      <c r="U3007" s="92">
        <f t="shared" si="790"/>
        <v>1.593017638690946</v>
      </c>
    </row>
    <row r="3008" spans="1:21">
      <c r="A3008" s="80">
        <v>39516</v>
      </c>
      <c r="B3008" s="81">
        <v>0</v>
      </c>
      <c r="C3008" s="82">
        <v>3.1707063422974145E-3</v>
      </c>
      <c r="D3008" s="88">
        <f t="shared" si="791"/>
        <v>1.4963698481877734</v>
      </c>
      <c r="E3008" s="89">
        <f t="shared" si="796"/>
        <v>14927.396963755469</v>
      </c>
      <c r="F3008" s="126">
        <f t="shared" si="797"/>
        <v>505637.88481525483</v>
      </c>
      <c r="G3008" s="62">
        <f t="shared" si="798"/>
        <v>3.387314520026305E-2</v>
      </c>
      <c r="H3008" s="88">
        <f t="shared" si="783"/>
        <v>0</v>
      </c>
      <c r="I3008" s="62">
        <f t="shared" si="792"/>
        <v>0</v>
      </c>
      <c r="J3008" s="89">
        <f t="shared" si="784"/>
        <v>0</v>
      </c>
      <c r="K3008" s="62">
        <f t="shared" si="793"/>
        <v>0</v>
      </c>
      <c r="L3008" s="90">
        <f t="shared" si="785"/>
        <v>63.414126845948289</v>
      </c>
      <c r="M3008" s="73">
        <f>0</f>
        <v>0</v>
      </c>
      <c r="N3008" s="89">
        <f t="shared" si="786"/>
        <v>0</v>
      </c>
      <c r="O3008" s="89">
        <f t="shared" si="787"/>
        <v>0</v>
      </c>
      <c r="P3008" s="89">
        <f t="shared" si="788"/>
        <v>0</v>
      </c>
      <c r="Q3008" s="62">
        <f t="shared" si="799"/>
        <v>0</v>
      </c>
      <c r="R3008" s="89">
        <f t="shared" si="794"/>
        <v>-63.414126845948289</v>
      </c>
      <c r="S3008" s="74">
        <f t="shared" si="795"/>
        <v>0</v>
      </c>
      <c r="T3008" s="91">
        <f t="shared" si="789"/>
        <v>9.6369848187773499E-2</v>
      </c>
      <c r="U3008" s="92">
        <f t="shared" si="790"/>
        <v>1.3963698481877733</v>
      </c>
    </row>
    <row r="3009" spans="1:21">
      <c r="A3009" s="80">
        <v>39517</v>
      </c>
      <c r="B3009" s="81">
        <v>0</v>
      </c>
      <c r="C3009" s="82">
        <v>4.1409084679499735E-3</v>
      </c>
      <c r="D3009" s="88">
        <f t="shared" si="791"/>
        <v>1.493199141845476</v>
      </c>
      <c r="E3009" s="89">
        <f t="shared" si="796"/>
        <v>14863.982836909521</v>
      </c>
      <c r="F3009" s="126">
        <f t="shared" si="797"/>
        <v>505637.88481525483</v>
      </c>
      <c r="G3009" s="62">
        <f t="shared" si="798"/>
        <v>3.4017658010185491E-2</v>
      </c>
      <c r="H3009" s="88">
        <f t="shared" si="783"/>
        <v>0</v>
      </c>
      <c r="I3009" s="62">
        <f t="shared" si="792"/>
        <v>0</v>
      </c>
      <c r="J3009" s="89">
        <f t="shared" si="784"/>
        <v>0</v>
      </c>
      <c r="K3009" s="62">
        <f t="shared" si="793"/>
        <v>0</v>
      </c>
      <c r="L3009" s="90">
        <f t="shared" si="785"/>
        <v>82.818169358999469</v>
      </c>
      <c r="M3009" s="73">
        <f>0</f>
        <v>0</v>
      </c>
      <c r="N3009" s="89">
        <f t="shared" si="786"/>
        <v>0</v>
      </c>
      <c r="O3009" s="89">
        <f t="shared" si="787"/>
        <v>0</v>
      </c>
      <c r="P3009" s="89">
        <f t="shared" si="788"/>
        <v>0</v>
      </c>
      <c r="Q3009" s="62">
        <f t="shared" si="799"/>
        <v>0</v>
      </c>
      <c r="R3009" s="89">
        <f t="shared" si="794"/>
        <v>-82.818169358999469</v>
      </c>
      <c r="S3009" s="74">
        <f t="shared" si="795"/>
        <v>0</v>
      </c>
      <c r="T3009" s="91">
        <f t="shared" si="789"/>
        <v>9.3199141845476063E-2</v>
      </c>
      <c r="U3009" s="92">
        <f t="shared" si="790"/>
        <v>1.3931991418454759</v>
      </c>
    </row>
    <row r="3010" spans="1:21">
      <c r="A3010" s="80">
        <v>39518</v>
      </c>
      <c r="B3010" s="81">
        <v>2.5399999999999999E-4</v>
      </c>
      <c r="C3010" s="82">
        <v>3.7026366621050609E-3</v>
      </c>
      <c r="D3010" s="88">
        <f t="shared" si="791"/>
        <v>1.4890582333775262</v>
      </c>
      <c r="E3010" s="89">
        <f t="shared" si="796"/>
        <v>14781.164667550522</v>
      </c>
      <c r="F3010" s="126">
        <f t="shared" si="797"/>
        <v>505637.88481525483</v>
      </c>
      <c r="G3010" s="62">
        <f t="shared" si="798"/>
        <v>3.4208257345599763E-2</v>
      </c>
      <c r="H3010" s="88">
        <f t="shared" si="783"/>
        <v>5.08</v>
      </c>
      <c r="I3010" s="62">
        <f t="shared" si="792"/>
        <v>50.800000000000004</v>
      </c>
      <c r="J3010" s="89">
        <f t="shared" si="784"/>
        <v>9.1439999999999984</v>
      </c>
      <c r="K3010" s="62">
        <f t="shared" si="793"/>
        <v>201.16799999999995</v>
      </c>
      <c r="L3010" s="90">
        <f t="shared" si="785"/>
        <v>74.052733242101212</v>
      </c>
      <c r="M3010" s="73">
        <f>0</f>
        <v>0</v>
      </c>
      <c r="N3010" s="89">
        <f t="shared" si="786"/>
        <v>0</v>
      </c>
      <c r="O3010" s="89">
        <f t="shared" si="787"/>
        <v>0</v>
      </c>
      <c r="P3010" s="89">
        <f t="shared" si="788"/>
        <v>0</v>
      </c>
      <c r="Q3010" s="62">
        <f t="shared" si="799"/>
        <v>0</v>
      </c>
      <c r="R3010" s="89">
        <f t="shared" si="794"/>
        <v>-59.828733242101215</v>
      </c>
      <c r="S3010" s="74">
        <f t="shared" si="795"/>
        <v>251.96799999999996</v>
      </c>
      <c r="T3010" s="91">
        <f t="shared" si="789"/>
        <v>8.9058233377526275E-2</v>
      </c>
      <c r="U3010" s="92">
        <f t="shared" si="790"/>
        <v>1.3890582333775261</v>
      </c>
    </row>
    <row r="3011" spans="1:21">
      <c r="A3011" s="80">
        <v>39519</v>
      </c>
      <c r="B3011" s="81">
        <v>0</v>
      </c>
      <c r="C3011" s="82">
        <v>3.5449506537705341E-3</v>
      </c>
      <c r="D3011" s="88">
        <f t="shared" si="791"/>
        <v>1.4860667967154211</v>
      </c>
      <c r="E3011" s="89">
        <f t="shared" si="796"/>
        <v>14721.335934308421</v>
      </c>
      <c r="F3011" s="126">
        <f t="shared" si="797"/>
        <v>505889.85281525482</v>
      </c>
      <c r="G3011" s="62">
        <f t="shared" si="798"/>
        <v>3.4364398385629297E-2</v>
      </c>
      <c r="H3011" s="88">
        <f t="shared" si="783"/>
        <v>0</v>
      </c>
      <c r="I3011" s="62">
        <f t="shared" si="792"/>
        <v>0</v>
      </c>
      <c r="J3011" s="89">
        <f t="shared" si="784"/>
        <v>0</v>
      </c>
      <c r="K3011" s="62">
        <f t="shared" si="793"/>
        <v>0</v>
      </c>
      <c r="L3011" s="90">
        <f t="shared" si="785"/>
        <v>70.899013075410679</v>
      </c>
      <c r="M3011" s="73">
        <f>0</f>
        <v>0</v>
      </c>
      <c r="N3011" s="89">
        <f t="shared" si="786"/>
        <v>0</v>
      </c>
      <c r="O3011" s="89">
        <f t="shared" si="787"/>
        <v>0</v>
      </c>
      <c r="P3011" s="89">
        <f t="shared" si="788"/>
        <v>0</v>
      </c>
      <c r="Q3011" s="62">
        <f t="shared" si="799"/>
        <v>0</v>
      </c>
      <c r="R3011" s="89">
        <f t="shared" si="794"/>
        <v>-70.899013075410679</v>
      </c>
      <c r="S3011" s="74">
        <f t="shared" si="795"/>
        <v>0</v>
      </c>
      <c r="T3011" s="91">
        <f t="shared" si="789"/>
        <v>8.6066796715421168E-2</v>
      </c>
      <c r="U3011" s="92">
        <f t="shared" si="790"/>
        <v>1.386066796715421</v>
      </c>
    </row>
    <row r="3012" spans="1:21">
      <c r="A3012" s="80">
        <v>39520</v>
      </c>
      <c r="B3012" s="81">
        <v>0</v>
      </c>
      <c r="C3012" s="82">
        <v>4.1972129385258938E-3</v>
      </c>
      <c r="D3012" s="88">
        <f t="shared" si="791"/>
        <v>1.4825218460616507</v>
      </c>
      <c r="E3012" s="89">
        <f t="shared" si="796"/>
        <v>14650.436921233011</v>
      </c>
      <c r="F3012" s="126">
        <f t="shared" si="797"/>
        <v>505889.85281525482</v>
      </c>
      <c r="G3012" s="62">
        <f t="shared" si="798"/>
        <v>3.4530700724840775E-2</v>
      </c>
      <c r="H3012" s="88">
        <f t="shared" si="783"/>
        <v>0</v>
      </c>
      <c r="I3012" s="62">
        <f t="shared" si="792"/>
        <v>0</v>
      </c>
      <c r="J3012" s="89">
        <f t="shared" si="784"/>
        <v>0</v>
      </c>
      <c r="K3012" s="62">
        <f t="shared" si="793"/>
        <v>0</v>
      </c>
      <c r="L3012" s="90">
        <f t="shared" si="785"/>
        <v>83.944258770517877</v>
      </c>
      <c r="M3012" s="73">
        <f>0</f>
        <v>0</v>
      </c>
      <c r="N3012" s="89">
        <f t="shared" si="786"/>
        <v>0</v>
      </c>
      <c r="O3012" s="89">
        <f t="shared" si="787"/>
        <v>0</v>
      </c>
      <c r="P3012" s="89">
        <f t="shared" si="788"/>
        <v>0</v>
      </c>
      <c r="Q3012" s="62">
        <f t="shared" si="799"/>
        <v>0</v>
      </c>
      <c r="R3012" s="89">
        <f t="shared" si="794"/>
        <v>-83.944258770517877</v>
      </c>
      <c r="S3012" s="74">
        <f t="shared" si="795"/>
        <v>0</v>
      </c>
      <c r="T3012" s="91">
        <f t="shared" si="789"/>
        <v>8.2521846061650805E-2</v>
      </c>
      <c r="U3012" s="92">
        <f t="shared" si="790"/>
        <v>1.3825218460616506</v>
      </c>
    </row>
    <row r="3013" spans="1:21">
      <c r="A3013" s="80">
        <v>39521</v>
      </c>
      <c r="B3013" s="81">
        <v>1.2700000000000001E-3</v>
      </c>
      <c r="C3013" s="82">
        <v>3.129650021012466E-3</v>
      </c>
      <c r="D3013" s="88">
        <f t="shared" si="791"/>
        <v>1.4783246331231246</v>
      </c>
      <c r="E3013" s="89">
        <f t="shared" si="796"/>
        <v>14566.492662462493</v>
      </c>
      <c r="F3013" s="126">
        <f t="shared" si="797"/>
        <v>505889.85281525482</v>
      </c>
      <c r="G3013" s="62">
        <f t="shared" si="798"/>
        <v>3.4729695372649382E-2</v>
      </c>
      <c r="H3013" s="88">
        <f t="shared" si="783"/>
        <v>25.400000000000002</v>
      </c>
      <c r="I3013" s="62">
        <f t="shared" si="792"/>
        <v>254</v>
      </c>
      <c r="J3013" s="89">
        <f t="shared" si="784"/>
        <v>45.72</v>
      </c>
      <c r="K3013" s="62">
        <f t="shared" si="793"/>
        <v>1005.8399999999999</v>
      </c>
      <c r="L3013" s="90">
        <f t="shared" si="785"/>
        <v>62.593000420249318</v>
      </c>
      <c r="M3013" s="73">
        <f>0</f>
        <v>0</v>
      </c>
      <c r="N3013" s="89">
        <f t="shared" si="786"/>
        <v>0</v>
      </c>
      <c r="O3013" s="89">
        <f t="shared" si="787"/>
        <v>0</v>
      </c>
      <c r="P3013" s="89">
        <f t="shared" si="788"/>
        <v>0</v>
      </c>
      <c r="Q3013" s="62">
        <f t="shared" si="799"/>
        <v>0</v>
      </c>
      <c r="R3013" s="89">
        <f t="shared" si="794"/>
        <v>8.5269995797506866</v>
      </c>
      <c r="S3013" s="74">
        <f t="shared" si="795"/>
        <v>1259.8399999999999</v>
      </c>
      <c r="T3013" s="91">
        <f t="shared" si="789"/>
        <v>7.8324633123124654E-2</v>
      </c>
      <c r="U3013" s="92">
        <f t="shared" si="790"/>
        <v>1.3783246331231245</v>
      </c>
    </row>
    <row r="3014" spans="1:21">
      <c r="A3014" s="80">
        <v>39522</v>
      </c>
      <c r="B3014" s="81">
        <v>0</v>
      </c>
      <c r="C3014" s="82">
        <v>4.1875939152831512E-3</v>
      </c>
      <c r="D3014" s="88">
        <f t="shared" si="791"/>
        <v>1.4787509831021122</v>
      </c>
      <c r="E3014" s="89">
        <f t="shared" si="796"/>
        <v>14575.019662042243</v>
      </c>
      <c r="F3014" s="126">
        <f t="shared" si="797"/>
        <v>507149.69281525485</v>
      </c>
      <c r="G3014" s="62">
        <f t="shared" si="798"/>
        <v>3.4795815345349132E-2</v>
      </c>
      <c r="H3014" s="88">
        <f t="shared" si="783"/>
        <v>0</v>
      </c>
      <c r="I3014" s="62">
        <f t="shared" si="792"/>
        <v>0</v>
      </c>
      <c r="J3014" s="89">
        <f t="shared" si="784"/>
        <v>0</v>
      </c>
      <c r="K3014" s="62">
        <f t="shared" si="793"/>
        <v>0</v>
      </c>
      <c r="L3014" s="90">
        <f t="shared" si="785"/>
        <v>83.751878305663027</v>
      </c>
      <c r="M3014" s="73">
        <f>0</f>
        <v>0</v>
      </c>
      <c r="N3014" s="89">
        <f t="shared" si="786"/>
        <v>0</v>
      </c>
      <c r="O3014" s="89">
        <f t="shared" si="787"/>
        <v>0</v>
      </c>
      <c r="P3014" s="89">
        <f t="shared" si="788"/>
        <v>0</v>
      </c>
      <c r="Q3014" s="62">
        <f t="shared" si="799"/>
        <v>0</v>
      </c>
      <c r="R3014" s="89">
        <f t="shared" si="794"/>
        <v>-83.751878305663027</v>
      </c>
      <c r="S3014" s="74">
        <f t="shared" si="795"/>
        <v>0</v>
      </c>
      <c r="T3014" s="91">
        <f t="shared" si="789"/>
        <v>7.875098310211226E-2</v>
      </c>
      <c r="U3014" s="92">
        <f t="shared" si="790"/>
        <v>1.3787509831021121</v>
      </c>
    </row>
    <row r="3015" spans="1:21">
      <c r="A3015" s="80">
        <v>39523</v>
      </c>
      <c r="B3015" s="81">
        <v>0</v>
      </c>
      <c r="C3015" s="82">
        <v>4.6473939104628263E-3</v>
      </c>
      <c r="D3015" s="88">
        <f t="shared" si="791"/>
        <v>1.4745633891868288</v>
      </c>
      <c r="E3015" s="89">
        <f t="shared" si="796"/>
        <v>14491.267783736579</v>
      </c>
      <c r="F3015" s="126">
        <f t="shared" si="797"/>
        <v>507149.69281525485</v>
      </c>
      <c r="G3015" s="62">
        <f t="shared" si="798"/>
        <v>3.4996916790429093E-2</v>
      </c>
      <c r="H3015" s="88">
        <f t="shared" si="783"/>
        <v>0</v>
      </c>
      <c r="I3015" s="62">
        <f t="shared" si="792"/>
        <v>0</v>
      </c>
      <c r="J3015" s="89">
        <f t="shared" si="784"/>
        <v>0</v>
      </c>
      <c r="K3015" s="62">
        <f t="shared" si="793"/>
        <v>0</v>
      </c>
      <c r="L3015" s="90">
        <f t="shared" si="785"/>
        <v>92.94787820925653</v>
      </c>
      <c r="M3015" s="73">
        <f>0</f>
        <v>0</v>
      </c>
      <c r="N3015" s="89">
        <f t="shared" si="786"/>
        <v>0</v>
      </c>
      <c r="O3015" s="89">
        <f t="shared" si="787"/>
        <v>0</v>
      </c>
      <c r="P3015" s="89">
        <f t="shared" si="788"/>
        <v>0</v>
      </c>
      <c r="Q3015" s="62">
        <f t="shared" si="799"/>
        <v>0</v>
      </c>
      <c r="R3015" s="89">
        <f t="shared" si="794"/>
        <v>-92.94787820925653</v>
      </c>
      <c r="S3015" s="74">
        <f t="shared" si="795"/>
        <v>0</v>
      </c>
      <c r="T3015" s="91">
        <f t="shared" si="789"/>
        <v>7.4563389186828921E-2</v>
      </c>
      <c r="U3015" s="92">
        <f t="shared" si="790"/>
        <v>1.3745633891868287</v>
      </c>
    </row>
    <row r="3016" spans="1:21">
      <c r="A3016" s="80">
        <v>39524</v>
      </c>
      <c r="B3016" s="81">
        <v>0</v>
      </c>
      <c r="C3016" s="82">
        <v>4.2421829186063556E-3</v>
      </c>
      <c r="D3016" s="88">
        <f t="shared" si="791"/>
        <v>1.4699159952763661</v>
      </c>
      <c r="E3016" s="89">
        <f t="shared" si="796"/>
        <v>14398.319905527322</v>
      </c>
      <c r="F3016" s="126">
        <f t="shared" si="797"/>
        <v>507149.69281525485</v>
      </c>
      <c r="G3016" s="62">
        <f t="shared" si="798"/>
        <v>3.5222838229935903E-2</v>
      </c>
      <c r="H3016" s="88">
        <f t="shared" si="783"/>
        <v>0</v>
      </c>
      <c r="I3016" s="62">
        <f t="shared" si="792"/>
        <v>0</v>
      </c>
      <c r="J3016" s="89">
        <f t="shared" si="784"/>
        <v>0</v>
      </c>
      <c r="K3016" s="62">
        <f t="shared" si="793"/>
        <v>0</v>
      </c>
      <c r="L3016" s="90">
        <f t="shared" si="785"/>
        <v>84.843658372127109</v>
      </c>
      <c r="M3016" s="73">
        <f>0</f>
        <v>0</v>
      </c>
      <c r="N3016" s="89">
        <f t="shared" si="786"/>
        <v>0</v>
      </c>
      <c r="O3016" s="89">
        <f t="shared" si="787"/>
        <v>0</v>
      </c>
      <c r="P3016" s="89">
        <f t="shared" si="788"/>
        <v>0</v>
      </c>
      <c r="Q3016" s="62">
        <f t="shared" si="799"/>
        <v>0</v>
      </c>
      <c r="R3016" s="89">
        <f t="shared" si="794"/>
        <v>-84.843658372127109</v>
      </c>
      <c r="S3016" s="74">
        <f t="shared" si="795"/>
        <v>0</v>
      </c>
      <c r="T3016" s="91">
        <f t="shared" si="789"/>
        <v>6.9915995276366161E-2</v>
      </c>
      <c r="U3016" s="92">
        <f t="shared" si="790"/>
        <v>1.369915995276366</v>
      </c>
    </row>
    <row r="3017" spans="1:21">
      <c r="A3017" s="80">
        <v>39525</v>
      </c>
      <c r="B3017" s="81">
        <v>0</v>
      </c>
      <c r="C3017" s="82">
        <v>4.2385933575905602E-3</v>
      </c>
      <c r="D3017" s="88">
        <f t="shared" si="791"/>
        <v>1.4656738123577597</v>
      </c>
      <c r="E3017" s="89">
        <f t="shared" si="796"/>
        <v>14313.476247155195</v>
      </c>
      <c r="F3017" s="126">
        <f t="shared" si="797"/>
        <v>507149.69281525485</v>
      </c>
      <c r="G3017" s="62">
        <f t="shared" si="798"/>
        <v>3.5431622902650985E-2</v>
      </c>
      <c r="H3017" s="88">
        <f t="shared" si="783"/>
        <v>0</v>
      </c>
      <c r="I3017" s="62">
        <f t="shared" si="792"/>
        <v>0</v>
      </c>
      <c r="J3017" s="89">
        <f t="shared" si="784"/>
        <v>0</v>
      </c>
      <c r="K3017" s="62">
        <f t="shared" si="793"/>
        <v>0</v>
      </c>
      <c r="L3017" s="90">
        <f t="shared" si="785"/>
        <v>84.771867151811207</v>
      </c>
      <c r="M3017" s="73">
        <f>0</f>
        <v>0</v>
      </c>
      <c r="N3017" s="89">
        <f t="shared" si="786"/>
        <v>0</v>
      </c>
      <c r="O3017" s="89">
        <f t="shared" si="787"/>
        <v>0</v>
      </c>
      <c r="P3017" s="89">
        <f t="shared" si="788"/>
        <v>0</v>
      </c>
      <c r="Q3017" s="62">
        <f t="shared" si="799"/>
        <v>0</v>
      </c>
      <c r="R3017" s="89">
        <f t="shared" si="794"/>
        <v>-84.771867151811207</v>
      </c>
      <c r="S3017" s="74">
        <f t="shared" si="795"/>
        <v>0</v>
      </c>
      <c r="T3017" s="91">
        <f t="shared" si="789"/>
        <v>6.567381235775982E-2</v>
      </c>
      <c r="U3017" s="92">
        <f t="shared" si="790"/>
        <v>1.3656738123577596</v>
      </c>
    </row>
    <row r="3018" spans="1:21">
      <c r="A3018" s="80">
        <v>39526</v>
      </c>
      <c r="B3018" s="81">
        <v>0</v>
      </c>
      <c r="C3018" s="82">
        <v>4.4325852774780407E-3</v>
      </c>
      <c r="D3018" s="88">
        <f t="shared" si="791"/>
        <v>1.4614352190001694</v>
      </c>
      <c r="E3018" s="89">
        <f t="shared" si="796"/>
        <v>14228.704380003384</v>
      </c>
      <c r="F3018" s="126">
        <f t="shared" si="797"/>
        <v>507149.69281525485</v>
      </c>
      <c r="G3018" s="62">
        <f t="shared" si="798"/>
        <v>3.564271765516392E-2</v>
      </c>
      <c r="H3018" s="88">
        <f t="shared" si="783"/>
        <v>0</v>
      </c>
      <c r="I3018" s="62">
        <f t="shared" si="792"/>
        <v>0</v>
      </c>
      <c r="J3018" s="89">
        <f t="shared" si="784"/>
        <v>0</v>
      </c>
      <c r="K3018" s="62">
        <f t="shared" si="793"/>
        <v>0</v>
      </c>
      <c r="L3018" s="90">
        <f t="shared" si="785"/>
        <v>88.651705549560816</v>
      </c>
      <c r="M3018" s="73">
        <f>0</f>
        <v>0</v>
      </c>
      <c r="N3018" s="89">
        <f t="shared" si="786"/>
        <v>0</v>
      </c>
      <c r="O3018" s="89">
        <f t="shared" si="787"/>
        <v>0</v>
      </c>
      <c r="P3018" s="89">
        <f t="shared" si="788"/>
        <v>0</v>
      </c>
      <c r="Q3018" s="62">
        <f t="shared" si="799"/>
        <v>0</v>
      </c>
      <c r="R3018" s="89">
        <f t="shared" si="794"/>
        <v>-88.651705549560816</v>
      </c>
      <c r="S3018" s="74">
        <f t="shared" si="795"/>
        <v>0</v>
      </c>
      <c r="T3018" s="91">
        <f t="shared" si="789"/>
        <v>6.1435219000169461E-2</v>
      </c>
      <c r="U3018" s="92">
        <f t="shared" si="790"/>
        <v>1.3614352190001693</v>
      </c>
    </row>
    <row r="3019" spans="1:21">
      <c r="A3019" s="80">
        <v>39527</v>
      </c>
      <c r="B3019" s="81">
        <v>3.5560000000000001E-3</v>
      </c>
      <c r="C3019" s="82">
        <v>4.3390535621394425E-3</v>
      </c>
      <c r="D3019" s="88">
        <f t="shared" si="791"/>
        <v>1.4570026337226911</v>
      </c>
      <c r="E3019" s="89">
        <f t="shared" si="796"/>
        <v>14140.052674453824</v>
      </c>
      <c r="F3019" s="126">
        <f t="shared" si="797"/>
        <v>507149.69281525485</v>
      </c>
      <c r="G3019" s="62">
        <f t="shared" si="798"/>
        <v>3.5866181300123347E-2</v>
      </c>
      <c r="H3019" s="88">
        <f t="shared" si="783"/>
        <v>71.12</v>
      </c>
      <c r="I3019" s="62">
        <f t="shared" si="792"/>
        <v>711.2</v>
      </c>
      <c r="J3019" s="89">
        <f t="shared" si="784"/>
        <v>128.01599999999999</v>
      </c>
      <c r="K3019" s="62">
        <f t="shared" si="793"/>
        <v>2816.3519999999994</v>
      </c>
      <c r="L3019" s="90">
        <f t="shared" si="785"/>
        <v>86.781071242788855</v>
      </c>
      <c r="M3019" s="73">
        <f>0</f>
        <v>0</v>
      </c>
      <c r="N3019" s="89">
        <f t="shared" si="786"/>
        <v>0</v>
      </c>
      <c r="O3019" s="89">
        <f t="shared" si="787"/>
        <v>0</v>
      </c>
      <c r="P3019" s="89">
        <f t="shared" si="788"/>
        <v>0</v>
      </c>
      <c r="Q3019" s="62">
        <f t="shared" si="799"/>
        <v>0</v>
      </c>
      <c r="R3019" s="89">
        <f t="shared" si="794"/>
        <v>112.35492875721114</v>
      </c>
      <c r="S3019" s="74">
        <f t="shared" si="795"/>
        <v>3527.5519999999997</v>
      </c>
      <c r="T3019" s="91">
        <f t="shared" si="789"/>
        <v>5.7002633722691209E-2</v>
      </c>
      <c r="U3019" s="92">
        <f t="shared" si="790"/>
        <v>1.357002633722691</v>
      </c>
    </row>
    <row r="3020" spans="1:21">
      <c r="A3020" s="80">
        <v>39528</v>
      </c>
      <c r="B3020" s="81">
        <v>0</v>
      </c>
      <c r="C3020" s="82">
        <v>4.5845137905433904E-3</v>
      </c>
      <c r="D3020" s="88">
        <f t="shared" si="791"/>
        <v>1.4626203801605517</v>
      </c>
      <c r="E3020" s="89">
        <f t="shared" si="796"/>
        <v>14252.407603211035</v>
      </c>
      <c r="F3020" s="126">
        <f t="shared" si="797"/>
        <v>510677.24481525487</v>
      </c>
      <c r="G3020" s="62">
        <f t="shared" si="798"/>
        <v>3.5830945832632542E-2</v>
      </c>
      <c r="H3020" s="88">
        <f t="shared" si="783"/>
        <v>0</v>
      </c>
      <c r="I3020" s="62">
        <f t="shared" si="792"/>
        <v>0</v>
      </c>
      <c r="J3020" s="89">
        <f t="shared" si="784"/>
        <v>0</v>
      </c>
      <c r="K3020" s="62">
        <f t="shared" si="793"/>
        <v>0</v>
      </c>
      <c r="L3020" s="90">
        <f t="shared" si="785"/>
        <v>91.690275810867803</v>
      </c>
      <c r="M3020" s="73">
        <f>0</f>
        <v>0</v>
      </c>
      <c r="N3020" s="89">
        <f t="shared" si="786"/>
        <v>0</v>
      </c>
      <c r="O3020" s="89">
        <f t="shared" si="787"/>
        <v>0</v>
      </c>
      <c r="P3020" s="89">
        <f t="shared" si="788"/>
        <v>0</v>
      </c>
      <c r="Q3020" s="62">
        <f t="shared" si="799"/>
        <v>0</v>
      </c>
      <c r="R3020" s="89">
        <f t="shared" si="794"/>
        <v>-91.690275810867803</v>
      </c>
      <c r="S3020" s="74">
        <f t="shared" si="795"/>
        <v>0</v>
      </c>
      <c r="T3020" s="91">
        <f t="shared" si="789"/>
        <v>6.2620380160551825E-2</v>
      </c>
      <c r="U3020" s="92">
        <f t="shared" si="790"/>
        <v>1.3626203801605516</v>
      </c>
    </row>
    <row r="3021" spans="1:21">
      <c r="A3021" s="80">
        <v>39529</v>
      </c>
      <c r="B3021" s="81">
        <v>0</v>
      </c>
      <c r="C3021" s="82">
        <v>3.7924240997329285E-3</v>
      </c>
      <c r="D3021" s="88">
        <f t="shared" si="791"/>
        <v>1.4580358663700084</v>
      </c>
      <c r="E3021" s="89">
        <f t="shared" si="796"/>
        <v>14160.717327400167</v>
      </c>
      <c r="F3021" s="126">
        <f t="shared" si="797"/>
        <v>510677.24481525487</v>
      </c>
      <c r="G3021" s="62">
        <f t="shared" si="798"/>
        <v>3.6062950273509378E-2</v>
      </c>
      <c r="H3021" s="88">
        <f t="shared" si="783"/>
        <v>0</v>
      </c>
      <c r="I3021" s="62">
        <f t="shared" si="792"/>
        <v>0</v>
      </c>
      <c r="J3021" s="89">
        <f t="shared" si="784"/>
        <v>0</v>
      </c>
      <c r="K3021" s="62">
        <f t="shared" si="793"/>
        <v>0</v>
      </c>
      <c r="L3021" s="90">
        <f t="shared" si="785"/>
        <v>75.84848199465857</v>
      </c>
      <c r="M3021" s="73">
        <f>0</f>
        <v>0</v>
      </c>
      <c r="N3021" s="89">
        <f t="shared" si="786"/>
        <v>0</v>
      </c>
      <c r="O3021" s="89">
        <f t="shared" si="787"/>
        <v>0</v>
      </c>
      <c r="P3021" s="89">
        <f t="shared" si="788"/>
        <v>0</v>
      </c>
      <c r="Q3021" s="62">
        <f t="shared" si="799"/>
        <v>0</v>
      </c>
      <c r="R3021" s="89">
        <f t="shared" si="794"/>
        <v>-75.84848199465857</v>
      </c>
      <c r="S3021" s="74">
        <f t="shared" si="795"/>
        <v>0</v>
      </c>
      <c r="T3021" s="91">
        <f t="shared" si="789"/>
        <v>5.803586637000846E-2</v>
      </c>
      <c r="U3021" s="92">
        <f t="shared" si="790"/>
        <v>1.3580358663700083</v>
      </c>
    </row>
    <row r="3022" spans="1:21">
      <c r="A3022" s="80">
        <v>39530</v>
      </c>
      <c r="B3022" s="81">
        <v>0</v>
      </c>
      <c r="C3022" s="82">
        <v>4.1947871107142799E-3</v>
      </c>
      <c r="D3022" s="88">
        <f t="shared" si="791"/>
        <v>1.4542434422702755</v>
      </c>
      <c r="E3022" s="89">
        <f t="shared" si="796"/>
        <v>14084.868845405508</v>
      </c>
      <c r="F3022" s="126">
        <f t="shared" si="797"/>
        <v>510677.24481525487</v>
      </c>
      <c r="G3022" s="62">
        <f t="shared" si="798"/>
        <v>3.625715300727405E-2</v>
      </c>
      <c r="H3022" s="88">
        <f t="shared" si="783"/>
        <v>0</v>
      </c>
      <c r="I3022" s="62">
        <f t="shared" si="792"/>
        <v>0</v>
      </c>
      <c r="J3022" s="89">
        <f t="shared" si="784"/>
        <v>0</v>
      </c>
      <c r="K3022" s="62">
        <f t="shared" si="793"/>
        <v>0</v>
      </c>
      <c r="L3022" s="90">
        <f t="shared" si="785"/>
        <v>83.895742214285605</v>
      </c>
      <c r="M3022" s="73">
        <f>0</f>
        <v>0</v>
      </c>
      <c r="N3022" s="89">
        <f t="shared" si="786"/>
        <v>0</v>
      </c>
      <c r="O3022" s="89">
        <f t="shared" si="787"/>
        <v>0</v>
      </c>
      <c r="P3022" s="89">
        <f t="shared" si="788"/>
        <v>0</v>
      </c>
      <c r="Q3022" s="62">
        <f t="shared" si="799"/>
        <v>0</v>
      </c>
      <c r="R3022" s="89">
        <f t="shared" si="794"/>
        <v>-83.895742214285605</v>
      </c>
      <c r="S3022" s="74">
        <f t="shared" si="795"/>
        <v>0</v>
      </c>
      <c r="T3022" s="91">
        <f t="shared" si="789"/>
        <v>5.4243442270275555E-2</v>
      </c>
      <c r="U3022" s="92">
        <f t="shared" si="790"/>
        <v>1.3542434422702754</v>
      </c>
    </row>
    <row r="3023" spans="1:21">
      <c r="A3023" s="80">
        <v>39531</v>
      </c>
      <c r="B3023" s="81">
        <v>0</v>
      </c>
      <c r="C3023" s="82">
        <v>3.0450771752221018E-3</v>
      </c>
      <c r="D3023" s="88">
        <f t="shared" si="791"/>
        <v>1.4500486551595613</v>
      </c>
      <c r="E3023" s="89">
        <f t="shared" si="796"/>
        <v>14000.973103191223</v>
      </c>
      <c r="F3023" s="126">
        <f t="shared" si="797"/>
        <v>510677.24481525487</v>
      </c>
      <c r="G3023" s="62">
        <f t="shared" si="798"/>
        <v>3.6474410817835007E-2</v>
      </c>
      <c r="H3023" s="88">
        <f t="shared" si="783"/>
        <v>0</v>
      </c>
      <c r="I3023" s="62">
        <f t="shared" si="792"/>
        <v>0</v>
      </c>
      <c r="J3023" s="89">
        <f t="shared" si="784"/>
        <v>0</v>
      </c>
      <c r="K3023" s="62">
        <f t="shared" si="793"/>
        <v>0</v>
      </c>
      <c r="L3023" s="90">
        <f t="shared" si="785"/>
        <v>60.901543504442039</v>
      </c>
      <c r="M3023" s="73">
        <f>0</f>
        <v>0</v>
      </c>
      <c r="N3023" s="89">
        <f t="shared" si="786"/>
        <v>0</v>
      </c>
      <c r="O3023" s="89">
        <f t="shared" si="787"/>
        <v>0</v>
      </c>
      <c r="P3023" s="89">
        <f t="shared" si="788"/>
        <v>0</v>
      </c>
      <c r="Q3023" s="62">
        <f t="shared" si="799"/>
        <v>0</v>
      </c>
      <c r="R3023" s="89">
        <f t="shared" si="794"/>
        <v>-60.901543504442039</v>
      </c>
      <c r="S3023" s="74">
        <f t="shared" si="795"/>
        <v>0</v>
      </c>
      <c r="T3023" s="91">
        <f t="shared" si="789"/>
        <v>5.0048655159561362E-2</v>
      </c>
      <c r="U3023" s="92">
        <f t="shared" si="790"/>
        <v>1.3500486551595612</v>
      </c>
    </row>
    <row r="3024" spans="1:21">
      <c r="A3024" s="80">
        <v>39532</v>
      </c>
      <c r="B3024" s="81">
        <v>0</v>
      </c>
      <c r="C3024" s="82">
        <v>3.6188184577625642E-3</v>
      </c>
      <c r="D3024" s="88">
        <f t="shared" si="791"/>
        <v>1.4470035779843391</v>
      </c>
      <c r="E3024" s="89">
        <f t="shared" si="796"/>
        <v>13940.071559686781</v>
      </c>
      <c r="F3024" s="126">
        <f t="shared" si="797"/>
        <v>510677.24481525487</v>
      </c>
      <c r="G3024" s="62">
        <f t="shared" si="798"/>
        <v>3.6633760639513478E-2</v>
      </c>
      <c r="H3024" s="88">
        <f t="shared" si="783"/>
        <v>0</v>
      </c>
      <c r="I3024" s="62">
        <f t="shared" si="792"/>
        <v>0</v>
      </c>
      <c r="J3024" s="89">
        <f t="shared" si="784"/>
        <v>0</v>
      </c>
      <c r="K3024" s="62">
        <f t="shared" si="793"/>
        <v>0</v>
      </c>
      <c r="L3024" s="90">
        <f t="shared" si="785"/>
        <v>72.376369155251282</v>
      </c>
      <c r="M3024" s="73">
        <f>0</f>
        <v>0</v>
      </c>
      <c r="N3024" s="89">
        <f t="shared" si="786"/>
        <v>0</v>
      </c>
      <c r="O3024" s="89">
        <f t="shared" si="787"/>
        <v>0</v>
      </c>
      <c r="P3024" s="89">
        <f t="shared" si="788"/>
        <v>0</v>
      </c>
      <c r="Q3024" s="62">
        <f t="shared" si="799"/>
        <v>0</v>
      </c>
      <c r="R3024" s="89">
        <f t="shared" si="794"/>
        <v>-72.376369155251282</v>
      </c>
      <c r="S3024" s="74">
        <f t="shared" si="795"/>
        <v>0</v>
      </c>
      <c r="T3024" s="91">
        <f t="shared" si="789"/>
        <v>4.7003577984339184E-2</v>
      </c>
      <c r="U3024" s="92">
        <f t="shared" si="790"/>
        <v>1.347003577984339</v>
      </c>
    </row>
    <row r="3025" spans="1:21">
      <c r="A3025" s="80">
        <v>39533</v>
      </c>
      <c r="B3025" s="81">
        <v>0</v>
      </c>
      <c r="C3025" s="82">
        <v>4.3983913049872696E-3</v>
      </c>
      <c r="D3025" s="88">
        <f t="shared" si="791"/>
        <v>1.4433847595265765</v>
      </c>
      <c r="E3025" s="89">
        <f t="shared" si="796"/>
        <v>13867.695190531529</v>
      </c>
      <c r="F3025" s="126">
        <f t="shared" si="797"/>
        <v>510677.24481525487</v>
      </c>
      <c r="G3025" s="62">
        <f t="shared" si="798"/>
        <v>3.6824954529136956E-2</v>
      </c>
      <c r="H3025" s="88">
        <f t="shared" si="783"/>
        <v>0</v>
      </c>
      <c r="I3025" s="62">
        <f t="shared" si="792"/>
        <v>0</v>
      </c>
      <c r="J3025" s="89">
        <f t="shared" si="784"/>
        <v>0</v>
      </c>
      <c r="K3025" s="62">
        <f t="shared" si="793"/>
        <v>0</v>
      </c>
      <c r="L3025" s="90">
        <f t="shared" si="785"/>
        <v>87.967826099745395</v>
      </c>
      <c r="M3025" s="73">
        <f>0</f>
        <v>0</v>
      </c>
      <c r="N3025" s="89">
        <f t="shared" si="786"/>
        <v>0</v>
      </c>
      <c r="O3025" s="89">
        <f t="shared" si="787"/>
        <v>0</v>
      </c>
      <c r="P3025" s="89">
        <f t="shared" si="788"/>
        <v>0</v>
      </c>
      <c r="Q3025" s="62">
        <f t="shared" si="799"/>
        <v>0</v>
      </c>
      <c r="R3025" s="89">
        <f t="shared" si="794"/>
        <v>-87.967826099745395</v>
      </c>
      <c r="S3025" s="74">
        <f t="shared" si="795"/>
        <v>0</v>
      </c>
      <c r="T3025" s="91">
        <f t="shared" si="789"/>
        <v>4.3384759526576611E-2</v>
      </c>
      <c r="U3025" s="92">
        <f t="shared" si="790"/>
        <v>1.3433847595265764</v>
      </c>
    </row>
    <row r="3026" spans="1:21">
      <c r="A3026" s="80">
        <v>39534</v>
      </c>
      <c r="B3026" s="81">
        <v>0</v>
      </c>
      <c r="C3026" s="82">
        <v>4.668235716641678E-3</v>
      </c>
      <c r="D3026" s="88">
        <f t="shared" si="791"/>
        <v>1.4389863682215891</v>
      </c>
      <c r="E3026" s="89">
        <f t="shared" si="796"/>
        <v>13779.727364431783</v>
      </c>
      <c r="F3026" s="126">
        <f t="shared" si="797"/>
        <v>510677.24481525487</v>
      </c>
      <c r="G3026" s="62">
        <f t="shared" si="798"/>
        <v>3.7060039818597165E-2</v>
      </c>
      <c r="H3026" s="88">
        <f t="shared" ref="H3026:H3089" si="800">B3026*($D$12+$D$11)*10000</f>
        <v>0</v>
      </c>
      <c r="I3026" s="62">
        <f t="shared" si="792"/>
        <v>0</v>
      </c>
      <c r="J3026" s="89">
        <f t="shared" ref="J3026:J3089" si="801">B3026*$K$14*$D$10*10000</f>
        <v>0</v>
      </c>
      <c r="K3026" s="62">
        <f t="shared" si="793"/>
        <v>0</v>
      </c>
      <c r="L3026" s="90">
        <f t="shared" ref="L3026:L3089" si="802">C3026*($D$12+$D$11)*10000</f>
        <v>93.364714332833557</v>
      </c>
      <c r="M3026" s="73">
        <f>0</f>
        <v>0</v>
      </c>
      <c r="N3026" s="89">
        <f t="shared" ref="N3026:N3089" si="803">IF(D3026&lt;$N$10,0,(2/3*$N$12*SQRT(2*$N$13)*$N$11*(D3026-$N$10)^(3/2))*24*60*60)</f>
        <v>0</v>
      </c>
      <c r="O3026" s="89">
        <f t="shared" ref="O3026:O3089" si="804">IF(D3026&lt;$N$10,0,(D3026-$N$10)*10000*($D$12+$D$11))</f>
        <v>0</v>
      </c>
      <c r="P3026" s="89">
        <f t="shared" ref="P3026:P3089" si="805">IF(N3026&gt;O3026,O3026,N3026)</f>
        <v>0</v>
      </c>
      <c r="Q3026" s="62">
        <f t="shared" si="799"/>
        <v>0</v>
      </c>
      <c r="R3026" s="89">
        <f t="shared" si="794"/>
        <v>-93.364714332833557</v>
      </c>
      <c r="S3026" s="74">
        <f t="shared" si="795"/>
        <v>0</v>
      </c>
      <c r="T3026" s="91">
        <f t="shared" ref="T3026:T3089" si="806">D3026-$D$14</f>
        <v>3.8986368221589185E-2</v>
      </c>
      <c r="U3026" s="92">
        <f t="shared" ref="U3026:U3089" si="807">IF(D3026&lt;$D$13,0,D3026-$D$13)</f>
        <v>1.338986368221589</v>
      </c>
    </row>
    <row r="3027" spans="1:21">
      <c r="A3027" s="80">
        <v>39535</v>
      </c>
      <c r="B3027" s="81">
        <v>0</v>
      </c>
      <c r="C3027" s="82">
        <v>4.9016243620178084E-3</v>
      </c>
      <c r="D3027" s="88">
        <f t="shared" ref="D3027:D3090" si="808">IF(E3027&lt;$D$11*10000*($D$14-$D$13),(E3027+$D$13*$D$11*10000)/($D$11*10000),(E3027+$D$13*$D$11*10000+$D$14*$D$12*10000)/($D$11*10000+$D$12*10000))</f>
        <v>1.4343181325049474</v>
      </c>
      <c r="E3027" s="89">
        <f t="shared" si="796"/>
        <v>13686.362650098949</v>
      </c>
      <c r="F3027" s="126">
        <f t="shared" si="797"/>
        <v>510677.24481525487</v>
      </c>
      <c r="G3027" s="62">
        <f t="shared" si="798"/>
        <v>3.7312853522229503E-2</v>
      </c>
      <c r="H3027" s="88">
        <f t="shared" si="800"/>
        <v>0</v>
      </c>
      <c r="I3027" s="62">
        <f t="shared" ref="I3027:I3090" si="809">H3027*$J$4*1000</f>
        <v>0</v>
      </c>
      <c r="J3027" s="89">
        <f t="shared" si="801"/>
        <v>0</v>
      </c>
      <c r="K3027" s="62">
        <f t="shared" ref="K3027:K3090" si="810">1000*J3027*($J$11*$J$5+$J$12*$J$6+$J$13*$J$7)</f>
        <v>0</v>
      </c>
      <c r="L3027" s="90">
        <f t="shared" si="802"/>
        <v>98.032487240356161</v>
      </c>
      <c r="M3027" s="73">
        <f>0</f>
        <v>0</v>
      </c>
      <c r="N3027" s="89">
        <f t="shared" si="803"/>
        <v>0</v>
      </c>
      <c r="O3027" s="89">
        <f t="shared" si="804"/>
        <v>0</v>
      </c>
      <c r="P3027" s="89">
        <f t="shared" si="805"/>
        <v>0</v>
      </c>
      <c r="Q3027" s="62">
        <f t="shared" si="799"/>
        <v>0</v>
      </c>
      <c r="R3027" s="89">
        <f t="shared" ref="R3027:R3090" si="811">H3027+J3027-L3027-P3027</f>
        <v>-98.032487240356161</v>
      </c>
      <c r="S3027" s="74">
        <f t="shared" ref="S3027:S3090" si="812">I3027+K3027-M3027-Q3027</f>
        <v>0</v>
      </c>
      <c r="T3027" s="91">
        <f t="shared" si="806"/>
        <v>3.4318132504947529E-2</v>
      </c>
      <c r="U3027" s="92">
        <f t="shared" si="807"/>
        <v>1.3343181325049474</v>
      </c>
    </row>
    <row r="3028" spans="1:21">
      <c r="A3028" s="80">
        <v>39536</v>
      </c>
      <c r="B3028" s="81">
        <v>0</v>
      </c>
      <c r="C3028" s="82">
        <v>5.0147090663063545E-3</v>
      </c>
      <c r="D3028" s="88">
        <f t="shared" si="808"/>
        <v>1.4294165081429295</v>
      </c>
      <c r="E3028" s="89">
        <f t="shared" ref="E3028:E3091" si="813">E3027+R3027</f>
        <v>13588.330162858592</v>
      </c>
      <c r="F3028" s="126">
        <f t="shared" ref="F3028:F3091" si="814">F3027+S3027</f>
        <v>510677.24481525487</v>
      </c>
      <c r="G3028" s="62">
        <f t="shared" ref="G3028:G3091" si="815">F3028/(E3028*1000)</f>
        <v>3.7582045674096509E-2</v>
      </c>
      <c r="H3028" s="88">
        <f t="shared" si="800"/>
        <v>0</v>
      </c>
      <c r="I3028" s="62">
        <f t="shared" si="809"/>
        <v>0</v>
      </c>
      <c r="J3028" s="89">
        <f t="shared" si="801"/>
        <v>0</v>
      </c>
      <c r="K3028" s="62">
        <f t="shared" si="810"/>
        <v>0</v>
      </c>
      <c r="L3028" s="90">
        <f t="shared" si="802"/>
        <v>100.29418132612709</v>
      </c>
      <c r="M3028" s="73">
        <f>0</f>
        <v>0</v>
      </c>
      <c r="N3028" s="89">
        <f t="shared" si="803"/>
        <v>0</v>
      </c>
      <c r="O3028" s="89">
        <f t="shared" si="804"/>
        <v>0</v>
      </c>
      <c r="P3028" s="89">
        <f t="shared" si="805"/>
        <v>0</v>
      </c>
      <c r="Q3028" s="62">
        <f t="shared" ref="Q3028:Q3091" si="816">P3028*1000*G3028</f>
        <v>0</v>
      </c>
      <c r="R3028" s="89">
        <f t="shared" si="811"/>
        <v>-100.29418132612709</v>
      </c>
      <c r="S3028" s="74">
        <f t="shared" si="812"/>
        <v>0</v>
      </c>
      <c r="T3028" s="91">
        <f t="shared" si="806"/>
        <v>2.941650814292962E-2</v>
      </c>
      <c r="U3028" s="92">
        <f t="shared" si="807"/>
        <v>1.3294165081429294</v>
      </c>
    </row>
    <row r="3029" spans="1:21">
      <c r="A3029" s="80">
        <v>39537</v>
      </c>
      <c r="B3029" s="81">
        <v>0</v>
      </c>
      <c r="C3029" s="82">
        <v>2.403763754036703E-3</v>
      </c>
      <c r="D3029" s="88">
        <f t="shared" si="808"/>
        <v>1.4244017990766231</v>
      </c>
      <c r="E3029" s="89">
        <f t="shared" si="813"/>
        <v>13488.035981532465</v>
      </c>
      <c r="F3029" s="126">
        <f t="shared" si="814"/>
        <v>510677.24481525487</v>
      </c>
      <c r="G3029" s="62">
        <f t="shared" si="815"/>
        <v>3.7861497812910899E-2</v>
      </c>
      <c r="H3029" s="88">
        <f t="shared" si="800"/>
        <v>0</v>
      </c>
      <c r="I3029" s="62">
        <f t="shared" si="809"/>
        <v>0</v>
      </c>
      <c r="J3029" s="89">
        <f t="shared" si="801"/>
        <v>0</v>
      </c>
      <c r="K3029" s="62">
        <f t="shared" si="810"/>
        <v>0</v>
      </c>
      <c r="L3029" s="90">
        <f t="shared" si="802"/>
        <v>48.075275080734059</v>
      </c>
      <c r="M3029" s="73">
        <f>0</f>
        <v>0</v>
      </c>
      <c r="N3029" s="89">
        <f t="shared" si="803"/>
        <v>0</v>
      </c>
      <c r="O3029" s="89">
        <f t="shared" si="804"/>
        <v>0</v>
      </c>
      <c r="P3029" s="89">
        <f t="shared" si="805"/>
        <v>0</v>
      </c>
      <c r="Q3029" s="62">
        <f t="shared" si="816"/>
        <v>0</v>
      </c>
      <c r="R3029" s="89">
        <f t="shared" si="811"/>
        <v>-48.075275080734059</v>
      </c>
      <c r="S3029" s="74">
        <f t="shared" si="812"/>
        <v>0</v>
      </c>
      <c r="T3029" s="91">
        <f t="shared" si="806"/>
        <v>2.440179907662321E-2</v>
      </c>
      <c r="U3029" s="92">
        <f t="shared" si="807"/>
        <v>1.324401799076623</v>
      </c>
    </row>
    <row r="3030" spans="1:21">
      <c r="A3030" s="80">
        <v>39538</v>
      </c>
      <c r="B3030" s="81">
        <v>0</v>
      </c>
      <c r="C3030" s="82">
        <v>4.5589452276824545E-3</v>
      </c>
      <c r="D3030" s="88">
        <f t="shared" si="808"/>
        <v>1.4219980353225867</v>
      </c>
      <c r="E3030" s="89">
        <f t="shared" si="813"/>
        <v>13439.960706451731</v>
      </c>
      <c r="F3030" s="126">
        <f t="shared" si="814"/>
        <v>510677.24481525487</v>
      </c>
      <c r="G3030" s="62">
        <f t="shared" si="815"/>
        <v>3.7996929899512942E-2</v>
      </c>
      <c r="H3030" s="88">
        <f t="shared" si="800"/>
        <v>0</v>
      </c>
      <c r="I3030" s="62">
        <f t="shared" si="809"/>
        <v>0</v>
      </c>
      <c r="J3030" s="89">
        <f t="shared" si="801"/>
        <v>0</v>
      </c>
      <c r="K3030" s="62">
        <f t="shared" si="810"/>
        <v>0</v>
      </c>
      <c r="L3030" s="90">
        <f t="shared" si="802"/>
        <v>91.17890455364909</v>
      </c>
      <c r="M3030" s="73">
        <f>0</f>
        <v>0</v>
      </c>
      <c r="N3030" s="89">
        <f t="shared" si="803"/>
        <v>0</v>
      </c>
      <c r="O3030" s="89">
        <f t="shared" si="804"/>
        <v>0</v>
      </c>
      <c r="P3030" s="89">
        <f t="shared" si="805"/>
        <v>0</v>
      </c>
      <c r="Q3030" s="62">
        <f t="shared" si="816"/>
        <v>0</v>
      </c>
      <c r="R3030" s="89">
        <f t="shared" si="811"/>
        <v>-91.17890455364909</v>
      </c>
      <c r="S3030" s="74">
        <f t="shared" si="812"/>
        <v>0</v>
      </c>
      <c r="T3030" s="91">
        <f t="shared" si="806"/>
        <v>2.1998035322586817E-2</v>
      </c>
      <c r="U3030" s="92">
        <f t="shared" si="807"/>
        <v>1.3219980353225866</v>
      </c>
    </row>
    <row r="3031" spans="1:21">
      <c r="A3031" s="80">
        <v>39539</v>
      </c>
      <c r="B3031" s="81">
        <v>0</v>
      </c>
      <c r="C3031" s="82">
        <v>2.5707759901500422E-3</v>
      </c>
      <c r="D3031" s="88">
        <f t="shared" si="808"/>
        <v>1.4174390900949041</v>
      </c>
      <c r="E3031" s="89">
        <f t="shared" si="813"/>
        <v>13348.781801898082</v>
      </c>
      <c r="F3031" s="126">
        <f t="shared" si="814"/>
        <v>510677.24481525487</v>
      </c>
      <c r="G3031" s="62">
        <f t="shared" si="815"/>
        <v>3.8256468072812536E-2</v>
      </c>
      <c r="H3031" s="88">
        <f t="shared" si="800"/>
        <v>0</v>
      </c>
      <c r="I3031" s="62">
        <f t="shared" si="809"/>
        <v>0</v>
      </c>
      <c r="J3031" s="89">
        <f t="shared" si="801"/>
        <v>0</v>
      </c>
      <c r="K3031" s="62">
        <f t="shared" si="810"/>
        <v>0</v>
      </c>
      <c r="L3031" s="90">
        <f t="shared" si="802"/>
        <v>51.415519803000848</v>
      </c>
      <c r="M3031" s="73">
        <f>0</f>
        <v>0</v>
      </c>
      <c r="N3031" s="89">
        <f t="shared" si="803"/>
        <v>0</v>
      </c>
      <c r="O3031" s="89">
        <f t="shared" si="804"/>
        <v>0</v>
      </c>
      <c r="P3031" s="89">
        <f t="shared" si="805"/>
        <v>0</v>
      </c>
      <c r="Q3031" s="62">
        <f t="shared" si="816"/>
        <v>0</v>
      </c>
      <c r="R3031" s="89">
        <f t="shared" si="811"/>
        <v>-51.415519803000848</v>
      </c>
      <c r="S3031" s="74">
        <f t="shared" si="812"/>
        <v>0</v>
      </c>
      <c r="T3031" s="91">
        <f t="shared" si="806"/>
        <v>1.7439090094904186E-2</v>
      </c>
      <c r="U3031" s="92">
        <f t="shared" si="807"/>
        <v>1.317439090094904</v>
      </c>
    </row>
    <row r="3032" spans="1:21">
      <c r="A3032" s="80">
        <v>39540</v>
      </c>
      <c r="B3032" s="81">
        <v>1.397E-2</v>
      </c>
      <c r="C3032" s="82">
        <v>5.1299854523216585E-3</v>
      </c>
      <c r="D3032" s="88">
        <f t="shared" si="808"/>
        <v>1.414868314104754</v>
      </c>
      <c r="E3032" s="89">
        <f t="shared" si="813"/>
        <v>13297.366282095081</v>
      </c>
      <c r="F3032" s="126">
        <f t="shared" si="814"/>
        <v>510677.24481525487</v>
      </c>
      <c r="G3032" s="62">
        <f t="shared" si="815"/>
        <v>3.840439031170273E-2</v>
      </c>
      <c r="H3032" s="88">
        <f t="shared" si="800"/>
        <v>279.39999999999998</v>
      </c>
      <c r="I3032" s="62">
        <f t="shared" si="809"/>
        <v>2794</v>
      </c>
      <c r="J3032" s="89">
        <f t="shared" si="801"/>
        <v>502.92</v>
      </c>
      <c r="K3032" s="62">
        <f t="shared" si="810"/>
        <v>11064.24</v>
      </c>
      <c r="L3032" s="90">
        <f t="shared" si="802"/>
        <v>102.59970904643318</v>
      </c>
      <c r="M3032" s="73">
        <f>0</f>
        <v>0</v>
      </c>
      <c r="N3032" s="89">
        <f t="shared" si="803"/>
        <v>0</v>
      </c>
      <c r="O3032" s="89">
        <f t="shared" si="804"/>
        <v>0</v>
      </c>
      <c r="P3032" s="89">
        <f t="shared" si="805"/>
        <v>0</v>
      </c>
      <c r="Q3032" s="62">
        <f t="shared" si="816"/>
        <v>0</v>
      </c>
      <c r="R3032" s="89">
        <f t="shared" si="811"/>
        <v>679.72029095356675</v>
      </c>
      <c r="S3032" s="74">
        <f t="shared" si="812"/>
        <v>13858.24</v>
      </c>
      <c r="T3032" s="91">
        <f t="shared" si="806"/>
        <v>1.4868314104754088E-2</v>
      </c>
      <c r="U3032" s="92">
        <f t="shared" si="807"/>
        <v>1.3148683141047539</v>
      </c>
    </row>
    <row r="3033" spans="1:21">
      <c r="A3033" s="80">
        <v>39541</v>
      </c>
      <c r="B3033" s="81">
        <v>1.397E-2</v>
      </c>
      <c r="C3033" s="82">
        <v>5.1299854523216585E-3</v>
      </c>
      <c r="D3033" s="88">
        <f t="shared" si="808"/>
        <v>1.4488543286524325</v>
      </c>
      <c r="E3033" s="89">
        <f t="shared" si="813"/>
        <v>13977.086573048648</v>
      </c>
      <c r="F3033" s="126">
        <f t="shared" si="814"/>
        <v>524535.48481525492</v>
      </c>
      <c r="G3033" s="62">
        <f t="shared" si="815"/>
        <v>3.7528241817339228E-2</v>
      </c>
      <c r="H3033" s="88">
        <f t="shared" si="800"/>
        <v>279.39999999999998</v>
      </c>
      <c r="I3033" s="62">
        <f t="shared" si="809"/>
        <v>2794</v>
      </c>
      <c r="J3033" s="89">
        <f t="shared" si="801"/>
        <v>502.92</v>
      </c>
      <c r="K3033" s="62">
        <f t="shared" si="810"/>
        <v>11064.24</v>
      </c>
      <c r="L3033" s="90">
        <f t="shared" si="802"/>
        <v>102.59970904643318</v>
      </c>
      <c r="M3033" s="73">
        <f>0</f>
        <v>0</v>
      </c>
      <c r="N3033" s="89">
        <f t="shared" si="803"/>
        <v>0</v>
      </c>
      <c r="O3033" s="89">
        <f t="shared" si="804"/>
        <v>0</v>
      </c>
      <c r="P3033" s="89">
        <f t="shared" si="805"/>
        <v>0</v>
      </c>
      <c r="Q3033" s="62">
        <f t="shared" si="816"/>
        <v>0</v>
      </c>
      <c r="R3033" s="89">
        <f t="shared" si="811"/>
        <v>679.72029095356675</v>
      </c>
      <c r="S3033" s="74">
        <f t="shared" si="812"/>
        <v>13858.24</v>
      </c>
      <c r="T3033" s="91">
        <f t="shared" si="806"/>
        <v>4.8854328652432555E-2</v>
      </c>
      <c r="U3033" s="92">
        <f t="shared" si="807"/>
        <v>1.3488543286524324</v>
      </c>
    </row>
    <row r="3034" spans="1:21">
      <c r="A3034" s="80">
        <v>39542</v>
      </c>
      <c r="B3034" s="81">
        <v>1.397E-2</v>
      </c>
      <c r="C3034" s="82">
        <v>5.1299854523216585E-3</v>
      </c>
      <c r="D3034" s="88">
        <f t="shared" si="808"/>
        <v>1.4828403432001107</v>
      </c>
      <c r="E3034" s="89">
        <f t="shared" si="813"/>
        <v>14656.806864002214</v>
      </c>
      <c r="F3034" s="126">
        <f t="shared" si="814"/>
        <v>538393.72481525491</v>
      </c>
      <c r="G3034" s="62">
        <f t="shared" si="815"/>
        <v>3.6733357395707683E-2</v>
      </c>
      <c r="H3034" s="88">
        <f t="shared" si="800"/>
        <v>279.39999999999998</v>
      </c>
      <c r="I3034" s="62">
        <f t="shared" si="809"/>
        <v>2794</v>
      </c>
      <c r="J3034" s="89">
        <f t="shared" si="801"/>
        <v>502.92</v>
      </c>
      <c r="K3034" s="62">
        <f t="shared" si="810"/>
        <v>11064.24</v>
      </c>
      <c r="L3034" s="90">
        <f t="shared" si="802"/>
        <v>102.59970904643318</v>
      </c>
      <c r="M3034" s="73">
        <f>0</f>
        <v>0</v>
      </c>
      <c r="N3034" s="89">
        <f t="shared" si="803"/>
        <v>0</v>
      </c>
      <c r="O3034" s="89">
        <f t="shared" si="804"/>
        <v>0</v>
      </c>
      <c r="P3034" s="89">
        <f t="shared" si="805"/>
        <v>0</v>
      </c>
      <c r="Q3034" s="62">
        <f t="shared" si="816"/>
        <v>0</v>
      </c>
      <c r="R3034" s="89">
        <f t="shared" si="811"/>
        <v>679.72029095356675</v>
      </c>
      <c r="S3034" s="74">
        <f t="shared" si="812"/>
        <v>13858.24</v>
      </c>
      <c r="T3034" s="91">
        <f t="shared" si="806"/>
        <v>8.28403432001108E-2</v>
      </c>
      <c r="U3034" s="92">
        <f t="shared" si="807"/>
        <v>1.3828403432001106</v>
      </c>
    </row>
    <row r="3035" spans="1:21">
      <c r="A3035" s="80">
        <v>39543</v>
      </c>
      <c r="B3035" s="81">
        <v>1.397E-2</v>
      </c>
      <c r="C3035" s="82">
        <v>5.1299854523216585E-3</v>
      </c>
      <c r="D3035" s="88">
        <f t="shared" si="808"/>
        <v>1.516826357747789</v>
      </c>
      <c r="E3035" s="89">
        <f t="shared" si="813"/>
        <v>15336.52715495578</v>
      </c>
      <c r="F3035" s="126">
        <f t="shared" si="814"/>
        <v>552251.96481525491</v>
      </c>
      <c r="G3035" s="62">
        <f t="shared" si="815"/>
        <v>3.6008932089739924E-2</v>
      </c>
      <c r="H3035" s="88">
        <f t="shared" si="800"/>
        <v>279.39999999999998</v>
      </c>
      <c r="I3035" s="62">
        <f t="shared" si="809"/>
        <v>2794</v>
      </c>
      <c r="J3035" s="89">
        <f t="shared" si="801"/>
        <v>502.92</v>
      </c>
      <c r="K3035" s="62">
        <f t="shared" si="810"/>
        <v>11064.24</v>
      </c>
      <c r="L3035" s="90">
        <f t="shared" si="802"/>
        <v>102.59970904643318</v>
      </c>
      <c r="M3035" s="73">
        <f>0</f>
        <v>0</v>
      </c>
      <c r="N3035" s="89">
        <f t="shared" si="803"/>
        <v>334.12456992051671</v>
      </c>
      <c r="O3035" s="89">
        <f t="shared" si="804"/>
        <v>336.52715495577911</v>
      </c>
      <c r="P3035" s="89">
        <f t="shared" si="805"/>
        <v>334.12456992051671</v>
      </c>
      <c r="Q3035" s="62">
        <f t="shared" si="816"/>
        <v>12031.468947781445</v>
      </c>
      <c r="R3035" s="89">
        <f t="shared" si="811"/>
        <v>345.59572103305004</v>
      </c>
      <c r="S3035" s="74">
        <f t="shared" si="812"/>
        <v>1826.7710522185553</v>
      </c>
      <c r="T3035" s="91">
        <f t="shared" si="806"/>
        <v>0.11682635774778904</v>
      </c>
      <c r="U3035" s="92">
        <f t="shared" si="807"/>
        <v>1.4168263577477889</v>
      </c>
    </row>
    <row r="3036" spans="1:21">
      <c r="A3036" s="80">
        <v>39544</v>
      </c>
      <c r="B3036" s="81">
        <v>1.0160000000000001E-2</v>
      </c>
      <c r="C3036" s="82">
        <v>3.5332898947717539E-3</v>
      </c>
      <c r="D3036" s="88">
        <f t="shared" si="808"/>
        <v>1.5341061437994417</v>
      </c>
      <c r="E3036" s="89">
        <f t="shared" si="813"/>
        <v>15682.122875988831</v>
      </c>
      <c r="F3036" s="126">
        <f t="shared" si="814"/>
        <v>554078.73586747341</v>
      </c>
      <c r="G3036" s="62">
        <f t="shared" si="815"/>
        <v>3.5331870579577776E-2</v>
      </c>
      <c r="H3036" s="88">
        <f t="shared" si="800"/>
        <v>203.20000000000002</v>
      </c>
      <c r="I3036" s="62">
        <f t="shared" si="809"/>
        <v>2032</v>
      </c>
      <c r="J3036" s="89">
        <f t="shared" si="801"/>
        <v>365.76</v>
      </c>
      <c r="K3036" s="62">
        <f t="shared" si="810"/>
        <v>8046.7199999999993</v>
      </c>
      <c r="L3036" s="90">
        <f t="shared" si="802"/>
        <v>70.665797895435077</v>
      </c>
      <c r="M3036" s="73">
        <f>0</f>
        <v>0</v>
      </c>
      <c r="N3036" s="89">
        <f t="shared" si="803"/>
        <v>964.21118164199311</v>
      </c>
      <c r="O3036" s="89">
        <f t="shared" si="804"/>
        <v>682.12287598883313</v>
      </c>
      <c r="P3036" s="89">
        <f t="shared" si="805"/>
        <v>682.12287598883313</v>
      </c>
      <c r="Q3036" s="62">
        <f t="shared" si="816"/>
        <v>24100.677173806835</v>
      </c>
      <c r="R3036" s="89">
        <f t="shared" si="811"/>
        <v>-183.82867388426814</v>
      </c>
      <c r="S3036" s="74">
        <f t="shared" si="812"/>
        <v>-14021.957173806835</v>
      </c>
      <c r="T3036" s="91">
        <f t="shared" si="806"/>
        <v>0.13410614379944175</v>
      </c>
      <c r="U3036" s="92">
        <f t="shared" si="807"/>
        <v>1.4341061437994416</v>
      </c>
    </row>
    <row r="3037" spans="1:21">
      <c r="A3037" s="80">
        <v>39545</v>
      </c>
      <c r="B3037" s="81">
        <v>0</v>
      </c>
      <c r="C3037" s="82">
        <v>3.6744673035065136E-3</v>
      </c>
      <c r="D3037" s="88">
        <f t="shared" si="808"/>
        <v>1.5249147101052281</v>
      </c>
      <c r="E3037" s="89">
        <f t="shared" si="813"/>
        <v>15498.294202104562</v>
      </c>
      <c r="F3037" s="126">
        <f t="shared" si="814"/>
        <v>540056.77869366657</v>
      </c>
      <c r="G3037" s="62">
        <f t="shared" si="815"/>
        <v>3.4846207695575337E-2</v>
      </c>
      <c r="H3037" s="88">
        <f t="shared" si="800"/>
        <v>0</v>
      </c>
      <c r="I3037" s="62">
        <f t="shared" si="809"/>
        <v>0</v>
      </c>
      <c r="J3037" s="89">
        <f t="shared" si="801"/>
        <v>0</v>
      </c>
      <c r="K3037" s="62">
        <f t="shared" si="810"/>
        <v>0</v>
      </c>
      <c r="L3037" s="90">
        <f t="shared" si="802"/>
        <v>73.489346070130267</v>
      </c>
      <c r="M3037" s="73">
        <f>0</f>
        <v>0</v>
      </c>
      <c r="N3037" s="89">
        <f t="shared" si="803"/>
        <v>602.01455694323943</v>
      </c>
      <c r="O3037" s="89">
        <f t="shared" si="804"/>
        <v>498.29420210456112</v>
      </c>
      <c r="P3037" s="89">
        <f t="shared" si="805"/>
        <v>498.29420210456112</v>
      </c>
      <c r="Q3037" s="62">
        <f t="shared" si="816"/>
        <v>17363.66326003653</v>
      </c>
      <c r="R3037" s="89">
        <f t="shared" si="811"/>
        <v>-571.78354817469142</v>
      </c>
      <c r="S3037" s="74">
        <f t="shared" si="812"/>
        <v>-17363.66326003653</v>
      </c>
      <c r="T3037" s="91">
        <f t="shared" si="806"/>
        <v>0.12491471010522814</v>
      </c>
      <c r="U3037" s="92">
        <f t="shared" si="807"/>
        <v>1.424914710105228</v>
      </c>
    </row>
    <row r="3038" spans="1:21">
      <c r="A3038" s="80">
        <v>39546</v>
      </c>
      <c r="B3038" s="81">
        <v>0</v>
      </c>
      <c r="C3038" s="82">
        <v>3.9091869508588251E-3</v>
      </c>
      <c r="D3038" s="88">
        <f t="shared" si="808"/>
        <v>1.4963255326964937</v>
      </c>
      <c r="E3038" s="89">
        <f t="shared" si="813"/>
        <v>14926.51065392987</v>
      </c>
      <c r="F3038" s="126">
        <f t="shared" si="814"/>
        <v>522693.11543363001</v>
      </c>
      <c r="G3038" s="62">
        <f t="shared" si="815"/>
        <v>3.5017769896276106E-2</v>
      </c>
      <c r="H3038" s="88">
        <f t="shared" si="800"/>
        <v>0</v>
      </c>
      <c r="I3038" s="62">
        <f t="shared" si="809"/>
        <v>0</v>
      </c>
      <c r="J3038" s="89">
        <f t="shared" si="801"/>
        <v>0</v>
      </c>
      <c r="K3038" s="62">
        <f t="shared" si="810"/>
        <v>0</v>
      </c>
      <c r="L3038" s="90">
        <f t="shared" si="802"/>
        <v>78.183739017176507</v>
      </c>
      <c r="M3038" s="73">
        <f>0</f>
        <v>0</v>
      </c>
      <c r="N3038" s="89">
        <f t="shared" si="803"/>
        <v>0</v>
      </c>
      <c r="O3038" s="89">
        <f t="shared" si="804"/>
        <v>0</v>
      </c>
      <c r="P3038" s="89">
        <f t="shared" si="805"/>
        <v>0</v>
      </c>
      <c r="Q3038" s="62">
        <f t="shared" si="816"/>
        <v>0</v>
      </c>
      <c r="R3038" s="89">
        <f t="shared" si="811"/>
        <v>-78.183739017176507</v>
      </c>
      <c r="S3038" s="74">
        <f t="shared" si="812"/>
        <v>0</v>
      </c>
      <c r="T3038" s="91">
        <f t="shared" si="806"/>
        <v>9.6325532696493799E-2</v>
      </c>
      <c r="U3038" s="92">
        <f t="shared" si="807"/>
        <v>1.3963255326964936</v>
      </c>
    </row>
    <row r="3039" spans="1:21">
      <c r="A3039" s="80">
        <v>39547</v>
      </c>
      <c r="B3039" s="81">
        <v>0</v>
      </c>
      <c r="C3039" s="82">
        <v>4.621072900706992E-3</v>
      </c>
      <c r="D3039" s="88">
        <f t="shared" si="808"/>
        <v>1.4924163457456348</v>
      </c>
      <c r="E3039" s="89">
        <f t="shared" si="813"/>
        <v>14848.326914912694</v>
      </c>
      <c r="F3039" s="126">
        <f t="shared" si="814"/>
        <v>522693.11543363001</v>
      </c>
      <c r="G3039" s="62">
        <f t="shared" si="815"/>
        <v>3.5202155665677796E-2</v>
      </c>
      <c r="H3039" s="88">
        <f t="shared" si="800"/>
        <v>0</v>
      </c>
      <c r="I3039" s="62">
        <f t="shared" si="809"/>
        <v>0</v>
      </c>
      <c r="J3039" s="89">
        <f t="shared" si="801"/>
        <v>0</v>
      </c>
      <c r="K3039" s="62">
        <f t="shared" si="810"/>
        <v>0</v>
      </c>
      <c r="L3039" s="90">
        <f t="shared" si="802"/>
        <v>92.421458014139844</v>
      </c>
      <c r="M3039" s="73">
        <f>0</f>
        <v>0</v>
      </c>
      <c r="N3039" s="89">
        <f t="shared" si="803"/>
        <v>0</v>
      </c>
      <c r="O3039" s="89">
        <f t="shared" si="804"/>
        <v>0</v>
      </c>
      <c r="P3039" s="89">
        <f t="shared" si="805"/>
        <v>0</v>
      </c>
      <c r="Q3039" s="62">
        <f t="shared" si="816"/>
        <v>0</v>
      </c>
      <c r="R3039" s="89">
        <f t="shared" si="811"/>
        <v>-92.421458014139844</v>
      </c>
      <c r="S3039" s="74">
        <f t="shared" si="812"/>
        <v>0</v>
      </c>
      <c r="T3039" s="91">
        <f t="shared" si="806"/>
        <v>9.2416345745634843E-2</v>
      </c>
      <c r="U3039" s="92">
        <f t="shared" si="807"/>
        <v>1.3924163457456347</v>
      </c>
    </row>
    <row r="3040" spans="1:21">
      <c r="A3040" s="80">
        <v>39548</v>
      </c>
      <c r="B3040" s="81">
        <v>0</v>
      </c>
      <c r="C3040" s="82">
        <v>5.4889918947256186E-3</v>
      </c>
      <c r="D3040" s="88">
        <f t="shared" si="808"/>
        <v>1.4877952728449275</v>
      </c>
      <c r="E3040" s="89">
        <f t="shared" si="813"/>
        <v>14755.905456898554</v>
      </c>
      <c r="F3040" s="126">
        <f t="shared" si="814"/>
        <v>522693.11543363001</v>
      </c>
      <c r="G3040" s="62">
        <f t="shared" si="815"/>
        <v>3.5422639224708848E-2</v>
      </c>
      <c r="H3040" s="88">
        <f t="shared" si="800"/>
        <v>0</v>
      </c>
      <c r="I3040" s="62">
        <f t="shared" si="809"/>
        <v>0</v>
      </c>
      <c r="J3040" s="89">
        <f t="shared" si="801"/>
        <v>0</v>
      </c>
      <c r="K3040" s="62">
        <f t="shared" si="810"/>
        <v>0</v>
      </c>
      <c r="L3040" s="90">
        <f t="shared" si="802"/>
        <v>109.77983789451237</v>
      </c>
      <c r="M3040" s="73">
        <f>0</f>
        <v>0</v>
      </c>
      <c r="N3040" s="89">
        <f t="shared" si="803"/>
        <v>0</v>
      </c>
      <c r="O3040" s="89">
        <f t="shared" si="804"/>
        <v>0</v>
      </c>
      <c r="P3040" s="89">
        <f t="shared" si="805"/>
        <v>0</v>
      </c>
      <c r="Q3040" s="62">
        <f t="shared" si="816"/>
        <v>0</v>
      </c>
      <c r="R3040" s="89">
        <f t="shared" si="811"/>
        <v>-109.77983789451237</v>
      </c>
      <c r="S3040" s="74">
        <f t="shared" si="812"/>
        <v>0</v>
      </c>
      <c r="T3040" s="91">
        <f t="shared" si="806"/>
        <v>8.7795272844927608E-2</v>
      </c>
      <c r="U3040" s="92">
        <f t="shared" si="807"/>
        <v>1.3877952728449274</v>
      </c>
    </row>
    <row r="3041" spans="1:21">
      <c r="A3041" s="80">
        <v>39549</v>
      </c>
      <c r="B3041" s="81">
        <v>0</v>
      </c>
      <c r="C3041" s="82">
        <v>5.7448001637085645E-3</v>
      </c>
      <c r="D3041" s="88">
        <f t="shared" si="808"/>
        <v>1.4823062809502021</v>
      </c>
      <c r="E3041" s="89">
        <f t="shared" si="813"/>
        <v>14646.125619004042</v>
      </c>
      <c r="F3041" s="126">
        <f t="shared" si="814"/>
        <v>522693.11543363001</v>
      </c>
      <c r="G3041" s="62">
        <f t="shared" si="815"/>
        <v>3.5688149141327237E-2</v>
      </c>
      <c r="H3041" s="88">
        <f t="shared" si="800"/>
        <v>0</v>
      </c>
      <c r="I3041" s="62">
        <f t="shared" si="809"/>
        <v>0</v>
      </c>
      <c r="J3041" s="89">
        <f t="shared" si="801"/>
        <v>0</v>
      </c>
      <c r="K3041" s="62">
        <f t="shared" si="810"/>
        <v>0</v>
      </c>
      <c r="L3041" s="90">
        <f t="shared" si="802"/>
        <v>114.89600327417129</v>
      </c>
      <c r="M3041" s="73">
        <f>0</f>
        <v>0</v>
      </c>
      <c r="N3041" s="89">
        <f t="shared" si="803"/>
        <v>0</v>
      </c>
      <c r="O3041" s="89">
        <f t="shared" si="804"/>
        <v>0</v>
      </c>
      <c r="P3041" s="89">
        <f t="shared" si="805"/>
        <v>0</v>
      </c>
      <c r="Q3041" s="62">
        <f t="shared" si="816"/>
        <v>0</v>
      </c>
      <c r="R3041" s="89">
        <f t="shared" si="811"/>
        <v>-114.89600327417129</v>
      </c>
      <c r="S3041" s="74">
        <f t="shared" si="812"/>
        <v>0</v>
      </c>
      <c r="T3041" s="91">
        <f t="shared" si="806"/>
        <v>8.2306280950202204E-2</v>
      </c>
      <c r="U3041" s="92">
        <f t="shared" si="807"/>
        <v>1.382306280950202</v>
      </c>
    </row>
    <row r="3042" spans="1:21">
      <c r="A3042" s="80">
        <v>39550</v>
      </c>
      <c r="B3042" s="81">
        <v>0</v>
      </c>
      <c r="C3042" s="82">
        <v>5.2426440238626101E-3</v>
      </c>
      <c r="D3042" s="88">
        <f t="shared" si="808"/>
        <v>1.4765614807864935</v>
      </c>
      <c r="E3042" s="89">
        <f t="shared" si="813"/>
        <v>14531.229615729872</v>
      </c>
      <c r="F3042" s="126">
        <f t="shared" si="814"/>
        <v>522693.11543363001</v>
      </c>
      <c r="G3042" s="62">
        <f t="shared" si="815"/>
        <v>3.597032937032537E-2</v>
      </c>
      <c r="H3042" s="88">
        <f t="shared" si="800"/>
        <v>0</v>
      </c>
      <c r="I3042" s="62">
        <f t="shared" si="809"/>
        <v>0</v>
      </c>
      <c r="J3042" s="89">
        <f t="shared" si="801"/>
        <v>0</v>
      </c>
      <c r="K3042" s="62">
        <f t="shared" si="810"/>
        <v>0</v>
      </c>
      <c r="L3042" s="90">
        <f t="shared" si="802"/>
        <v>104.8528804772522</v>
      </c>
      <c r="M3042" s="73">
        <f>0</f>
        <v>0</v>
      </c>
      <c r="N3042" s="89">
        <f t="shared" si="803"/>
        <v>0</v>
      </c>
      <c r="O3042" s="89">
        <f t="shared" si="804"/>
        <v>0</v>
      </c>
      <c r="P3042" s="89">
        <f t="shared" si="805"/>
        <v>0</v>
      </c>
      <c r="Q3042" s="62">
        <f t="shared" si="816"/>
        <v>0</v>
      </c>
      <c r="R3042" s="89">
        <f t="shared" si="811"/>
        <v>-104.8528804772522</v>
      </c>
      <c r="S3042" s="74">
        <f t="shared" si="812"/>
        <v>0</v>
      </c>
      <c r="T3042" s="91">
        <f t="shared" si="806"/>
        <v>7.6561480786493608E-2</v>
      </c>
      <c r="U3042" s="92">
        <f t="shared" si="807"/>
        <v>1.3765614807864934</v>
      </c>
    </row>
    <row r="3043" spans="1:21">
      <c r="A3043" s="80">
        <v>39551</v>
      </c>
      <c r="B3043" s="81">
        <v>4.0639999999999999E-3</v>
      </c>
      <c r="C3043" s="82">
        <v>4.6476411964616691E-3</v>
      </c>
      <c r="D3043" s="88">
        <f t="shared" si="808"/>
        <v>1.4713188367626309</v>
      </c>
      <c r="E3043" s="89">
        <f t="shared" si="813"/>
        <v>14426.376735252619</v>
      </c>
      <c r="F3043" s="126">
        <f t="shared" si="814"/>
        <v>522693.11543363001</v>
      </c>
      <c r="G3043" s="62">
        <f t="shared" si="815"/>
        <v>3.6231766647017154E-2</v>
      </c>
      <c r="H3043" s="88">
        <f t="shared" si="800"/>
        <v>81.28</v>
      </c>
      <c r="I3043" s="62">
        <f t="shared" si="809"/>
        <v>812.80000000000007</v>
      </c>
      <c r="J3043" s="89">
        <f t="shared" si="801"/>
        <v>146.30399999999997</v>
      </c>
      <c r="K3043" s="62">
        <f t="shared" si="810"/>
        <v>3218.6879999999992</v>
      </c>
      <c r="L3043" s="90">
        <f t="shared" si="802"/>
        <v>92.952823929233375</v>
      </c>
      <c r="M3043" s="73">
        <f>0</f>
        <v>0</v>
      </c>
      <c r="N3043" s="89">
        <f t="shared" si="803"/>
        <v>0</v>
      </c>
      <c r="O3043" s="89">
        <f t="shared" si="804"/>
        <v>0</v>
      </c>
      <c r="P3043" s="89">
        <f t="shared" si="805"/>
        <v>0</v>
      </c>
      <c r="Q3043" s="62">
        <f t="shared" si="816"/>
        <v>0</v>
      </c>
      <c r="R3043" s="89">
        <f t="shared" si="811"/>
        <v>134.6311760707666</v>
      </c>
      <c r="S3043" s="74">
        <f t="shared" si="812"/>
        <v>4031.4879999999994</v>
      </c>
      <c r="T3043" s="91">
        <f t="shared" si="806"/>
        <v>7.1318836762630955E-2</v>
      </c>
      <c r="U3043" s="92">
        <f t="shared" si="807"/>
        <v>1.3713188367626308</v>
      </c>
    </row>
    <row r="3044" spans="1:21">
      <c r="A3044" s="80">
        <v>39552</v>
      </c>
      <c r="B3044" s="81">
        <v>0</v>
      </c>
      <c r="C3044" s="82">
        <v>3.8808457512054316E-3</v>
      </c>
      <c r="D3044" s="88">
        <f t="shared" si="808"/>
        <v>1.4780503955661695</v>
      </c>
      <c r="E3044" s="89">
        <f t="shared" si="813"/>
        <v>14561.007911323386</v>
      </c>
      <c r="F3044" s="126">
        <f t="shared" si="814"/>
        <v>526724.60343362996</v>
      </c>
      <c r="G3044" s="62">
        <f t="shared" si="815"/>
        <v>3.6173636237366642E-2</v>
      </c>
      <c r="H3044" s="88">
        <f t="shared" si="800"/>
        <v>0</v>
      </c>
      <c r="I3044" s="62">
        <f t="shared" si="809"/>
        <v>0</v>
      </c>
      <c r="J3044" s="89">
        <f t="shared" si="801"/>
        <v>0</v>
      </c>
      <c r="K3044" s="62">
        <f t="shared" si="810"/>
        <v>0</v>
      </c>
      <c r="L3044" s="90">
        <f t="shared" si="802"/>
        <v>77.616915024108636</v>
      </c>
      <c r="M3044" s="73">
        <f>0</f>
        <v>0</v>
      </c>
      <c r="N3044" s="89">
        <f t="shared" si="803"/>
        <v>0</v>
      </c>
      <c r="O3044" s="89">
        <f t="shared" si="804"/>
        <v>0</v>
      </c>
      <c r="P3044" s="89">
        <f t="shared" si="805"/>
        <v>0</v>
      </c>
      <c r="Q3044" s="62">
        <f t="shared" si="816"/>
        <v>0</v>
      </c>
      <c r="R3044" s="89">
        <f t="shared" si="811"/>
        <v>-77.616915024108636</v>
      </c>
      <c r="S3044" s="74">
        <f t="shared" si="812"/>
        <v>0</v>
      </c>
      <c r="T3044" s="91">
        <f t="shared" si="806"/>
        <v>7.805039556616955E-2</v>
      </c>
      <c r="U3044" s="92">
        <f t="shared" si="807"/>
        <v>1.3780503955661694</v>
      </c>
    </row>
    <row r="3045" spans="1:21">
      <c r="A3045" s="80">
        <v>39553</v>
      </c>
      <c r="B3045" s="81">
        <v>0</v>
      </c>
      <c r="C3045" s="82">
        <v>3.6432920453301054E-3</v>
      </c>
      <c r="D3045" s="88">
        <f t="shared" si="808"/>
        <v>1.4741695498149638</v>
      </c>
      <c r="E3045" s="89">
        <f t="shared" si="813"/>
        <v>14483.390996299277</v>
      </c>
      <c r="F3045" s="126">
        <f t="shared" si="814"/>
        <v>526724.60343362996</v>
      </c>
      <c r="G3045" s="62">
        <f t="shared" si="815"/>
        <v>3.6367491809633258E-2</v>
      </c>
      <c r="H3045" s="88">
        <f t="shared" si="800"/>
        <v>0</v>
      </c>
      <c r="I3045" s="62">
        <f t="shared" si="809"/>
        <v>0</v>
      </c>
      <c r="J3045" s="89">
        <f t="shared" si="801"/>
        <v>0</v>
      </c>
      <c r="K3045" s="62">
        <f t="shared" si="810"/>
        <v>0</v>
      </c>
      <c r="L3045" s="90">
        <f t="shared" si="802"/>
        <v>72.865840906602102</v>
      </c>
      <c r="M3045" s="73">
        <f>0</f>
        <v>0</v>
      </c>
      <c r="N3045" s="89">
        <f t="shared" si="803"/>
        <v>0</v>
      </c>
      <c r="O3045" s="89">
        <f t="shared" si="804"/>
        <v>0</v>
      </c>
      <c r="P3045" s="89">
        <f t="shared" si="805"/>
        <v>0</v>
      </c>
      <c r="Q3045" s="62">
        <f t="shared" si="816"/>
        <v>0</v>
      </c>
      <c r="R3045" s="89">
        <f t="shared" si="811"/>
        <v>-72.865840906602102</v>
      </c>
      <c r="S3045" s="74">
        <f t="shared" si="812"/>
        <v>0</v>
      </c>
      <c r="T3045" s="91">
        <f t="shared" si="806"/>
        <v>7.4169549814963931E-2</v>
      </c>
      <c r="U3045" s="92">
        <f t="shared" si="807"/>
        <v>1.3741695498149638</v>
      </c>
    </row>
    <row r="3046" spans="1:21">
      <c r="A3046" s="80">
        <v>39554</v>
      </c>
      <c r="B3046" s="81">
        <v>0</v>
      </c>
      <c r="C3046" s="82">
        <v>4.6668550177846047E-3</v>
      </c>
      <c r="D3046" s="88">
        <f t="shared" si="808"/>
        <v>1.4705262577696336</v>
      </c>
      <c r="E3046" s="89">
        <f t="shared" si="813"/>
        <v>14410.525155392674</v>
      </c>
      <c r="F3046" s="126">
        <f t="shared" si="814"/>
        <v>526724.60343362996</v>
      </c>
      <c r="G3046" s="62">
        <f t="shared" si="815"/>
        <v>3.6551381559923254E-2</v>
      </c>
      <c r="H3046" s="88">
        <f t="shared" si="800"/>
        <v>0</v>
      </c>
      <c r="I3046" s="62">
        <f t="shared" si="809"/>
        <v>0</v>
      </c>
      <c r="J3046" s="89">
        <f t="shared" si="801"/>
        <v>0</v>
      </c>
      <c r="K3046" s="62">
        <f t="shared" si="810"/>
        <v>0</v>
      </c>
      <c r="L3046" s="90">
        <f t="shared" si="802"/>
        <v>93.337100355692087</v>
      </c>
      <c r="M3046" s="73">
        <f>0</f>
        <v>0</v>
      </c>
      <c r="N3046" s="89">
        <f t="shared" si="803"/>
        <v>0</v>
      </c>
      <c r="O3046" s="89">
        <f t="shared" si="804"/>
        <v>0</v>
      </c>
      <c r="P3046" s="89">
        <f t="shared" si="805"/>
        <v>0</v>
      </c>
      <c r="Q3046" s="62">
        <f t="shared" si="816"/>
        <v>0</v>
      </c>
      <c r="R3046" s="89">
        <f t="shared" si="811"/>
        <v>-93.337100355692087</v>
      </c>
      <c r="S3046" s="74">
        <f t="shared" si="812"/>
        <v>0</v>
      </c>
      <c r="T3046" s="91">
        <f t="shared" si="806"/>
        <v>7.0526257769633727E-2</v>
      </c>
      <c r="U3046" s="92">
        <f t="shared" si="807"/>
        <v>1.3705262577696335</v>
      </c>
    </row>
    <row r="3047" spans="1:21">
      <c r="A3047" s="80">
        <v>39555</v>
      </c>
      <c r="B3047" s="81">
        <v>0</v>
      </c>
      <c r="C3047" s="82">
        <v>5.6666104229824996E-3</v>
      </c>
      <c r="D3047" s="88">
        <f t="shared" si="808"/>
        <v>1.4658594027518492</v>
      </c>
      <c r="E3047" s="89">
        <f t="shared" si="813"/>
        <v>14317.188055036982</v>
      </c>
      <c r="F3047" s="126">
        <f t="shared" si="814"/>
        <v>526724.60343362996</v>
      </c>
      <c r="G3047" s="62">
        <f t="shared" si="815"/>
        <v>3.6789668572406647E-2</v>
      </c>
      <c r="H3047" s="88">
        <f t="shared" si="800"/>
        <v>0</v>
      </c>
      <c r="I3047" s="62">
        <f t="shared" si="809"/>
        <v>0</v>
      </c>
      <c r="J3047" s="89">
        <f t="shared" si="801"/>
        <v>0</v>
      </c>
      <c r="K3047" s="62">
        <f t="shared" si="810"/>
        <v>0</v>
      </c>
      <c r="L3047" s="90">
        <f t="shared" si="802"/>
        <v>113.33220845964999</v>
      </c>
      <c r="M3047" s="73">
        <f>0</f>
        <v>0</v>
      </c>
      <c r="N3047" s="89">
        <f t="shared" si="803"/>
        <v>0</v>
      </c>
      <c r="O3047" s="89">
        <f t="shared" si="804"/>
        <v>0</v>
      </c>
      <c r="P3047" s="89">
        <f t="shared" si="805"/>
        <v>0</v>
      </c>
      <c r="Q3047" s="62">
        <f t="shared" si="816"/>
        <v>0</v>
      </c>
      <c r="R3047" s="89">
        <f t="shared" si="811"/>
        <v>-113.33220845964999</v>
      </c>
      <c r="S3047" s="74">
        <f t="shared" si="812"/>
        <v>0</v>
      </c>
      <c r="T3047" s="91">
        <f t="shared" si="806"/>
        <v>6.5859402751849316E-2</v>
      </c>
      <c r="U3047" s="92">
        <f t="shared" si="807"/>
        <v>1.3658594027518491</v>
      </c>
    </row>
    <row r="3048" spans="1:21">
      <c r="A3048" s="80">
        <v>39556</v>
      </c>
      <c r="B3048" s="81">
        <v>0</v>
      </c>
      <c r="C3048" s="82">
        <v>5.7365016399955624E-3</v>
      </c>
      <c r="D3048" s="88">
        <f t="shared" si="808"/>
        <v>1.4601927923288667</v>
      </c>
      <c r="E3048" s="89">
        <f t="shared" si="813"/>
        <v>14203.855846577333</v>
      </c>
      <c r="F3048" s="126">
        <f t="shared" si="814"/>
        <v>526724.60343362996</v>
      </c>
      <c r="G3048" s="62">
        <f t="shared" si="815"/>
        <v>3.7083212412392472E-2</v>
      </c>
      <c r="H3048" s="88">
        <f t="shared" si="800"/>
        <v>0</v>
      </c>
      <c r="I3048" s="62">
        <f t="shared" si="809"/>
        <v>0</v>
      </c>
      <c r="J3048" s="89">
        <f t="shared" si="801"/>
        <v>0</v>
      </c>
      <c r="K3048" s="62">
        <f t="shared" si="810"/>
        <v>0</v>
      </c>
      <c r="L3048" s="90">
        <f t="shared" si="802"/>
        <v>114.73003279991124</v>
      </c>
      <c r="M3048" s="73">
        <f>0</f>
        <v>0</v>
      </c>
      <c r="N3048" s="89">
        <f t="shared" si="803"/>
        <v>0</v>
      </c>
      <c r="O3048" s="89">
        <f t="shared" si="804"/>
        <v>0</v>
      </c>
      <c r="P3048" s="89">
        <f t="shared" si="805"/>
        <v>0</v>
      </c>
      <c r="Q3048" s="62">
        <f t="shared" si="816"/>
        <v>0</v>
      </c>
      <c r="R3048" s="89">
        <f t="shared" si="811"/>
        <v>-114.73003279991124</v>
      </c>
      <c r="S3048" s="74">
        <f t="shared" si="812"/>
        <v>0</v>
      </c>
      <c r="T3048" s="91">
        <f t="shared" si="806"/>
        <v>6.0192792328866762E-2</v>
      </c>
      <c r="U3048" s="92">
        <f t="shared" si="807"/>
        <v>1.3601927923288666</v>
      </c>
    </row>
    <row r="3049" spans="1:21">
      <c r="A3049" s="80">
        <v>39557</v>
      </c>
      <c r="B3049" s="81">
        <v>0</v>
      </c>
      <c r="C3049" s="82">
        <v>4.5357544143014798E-3</v>
      </c>
      <c r="D3049" s="88">
        <f t="shared" si="808"/>
        <v>1.4544562906888709</v>
      </c>
      <c r="E3049" s="89">
        <f t="shared" si="813"/>
        <v>14089.125813777422</v>
      </c>
      <c r="F3049" s="126">
        <f t="shared" si="814"/>
        <v>526724.60343362996</v>
      </c>
      <c r="G3049" s="62">
        <f t="shared" si="815"/>
        <v>3.7385187015546308E-2</v>
      </c>
      <c r="H3049" s="88">
        <f t="shared" si="800"/>
        <v>0</v>
      </c>
      <c r="I3049" s="62">
        <f t="shared" si="809"/>
        <v>0</v>
      </c>
      <c r="J3049" s="89">
        <f t="shared" si="801"/>
        <v>0</v>
      </c>
      <c r="K3049" s="62">
        <f t="shared" si="810"/>
        <v>0</v>
      </c>
      <c r="L3049" s="90">
        <f t="shared" si="802"/>
        <v>90.715088286029598</v>
      </c>
      <c r="M3049" s="73">
        <f>0</f>
        <v>0</v>
      </c>
      <c r="N3049" s="89">
        <f t="shared" si="803"/>
        <v>0</v>
      </c>
      <c r="O3049" s="89">
        <f t="shared" si="804"/>
        <v>0</v>
      </c>
      <c r="P3049" s="89">
        <f t="shared" si="805"/>
        <v>0</v>
      </c>
      <c r="Q3049" s="62">
        <f t="shared" si="816"/>
        <v>0</v>
      </c>
      <c r="R3049" s="89">
        <f t="shared" si="811"/>
        <v>-90.715088286029598</v>
      </c>
      <c r="S3049" s="74">
        <f t="shared" si="812"/>
        <v>0</v>
      </c>
      <c r="T3049" s="91">
        <f t="shared" si="806"/>
        <v>5.4456290688871034E-2</v>
      </c>
      <c r="U3049" s="92">
        <f t="shared" si="807"/>
        <v>1.3544562906888709</v>
      </c>
    </row>
    <row r="3050" spans="1:21">
      <c r="A3050" s="80">
        <v>39558</v>
      </c>
      <c r="B3050" s="81">
        <v>0</v>
      </c>
      <c r="C3050" s="82">
        <v>5.4871984238801866E-3</v>
      </c>
      <c r="D3050" s="88">
        <f t="shared" si="808"/>
        <v>1.4499205362745695</v>
      </c>
      <c r="E3050" s="89">
        <f t="shared" si="813"/>
        <v>13998.410725491392</v>
      </c>
      <c r="F3050" s="126">
        <f t="shared" si="814"/>
        <v>526724.60343362996</v>
      </c>
      <c r="G3050" s="62">
        <f t="shared" si="815"/>
        <v>3.7627457413751522E-2</v>
      </c>
      <c r="H3050" s="88">
        <f t="shared" si="800"/>
        <v>0</v>
      </c>
      <c r="I3050" s="62">
        <f t="shared" si="809"/>
        <v>0</v>
      </c>
      <c r="J3050" s="89">
        <f t="shared" si="801"/>
        <v>0</v>
      </c>
      <c r="K3050" s="62">
        <f t="shared" si="810"/>
        <v>0</v>
      </c>
      <c r="L3050" s="90">
        <f t="shared" si="802"/>
        <v>109.74396847760373</v>
      </c>
      <c r="M3050" s="73">
        <f>0</f>
        <v>0</v>
      </c>
      <c r="N3050" s="89">
        <f t="shared" si="803"/>
        <v>0</v>
      </c>
      <c r="O3050" s="89">
        <f t="shared" si="804"/>
        <v>0</v>
      </c>
      <c r="P3050" s="89">
        <f t="shared" si="805"/>
        <v>0</v>
      </c>
      <c r="Q3050" s="62">
        <f t="shared" si="816"/>
        <v>0</v>
      </c>
      <c r="R3050" s="89">
        <f t="shared" si="811"/>
        <v>-109.74396847760373</v>
      </c>
      <c r="S3050" s="74">
        <f t="shared" si="812"/>
        <v>0</v>
      </c>
      <c r="T3050" s="91">
        <f t="shared" si="806"/>
        <v>4.9920536274569605E-2</v>
      </c>
      <c r="U3050" s="92">
        <f t="shared" si="807"/>
        <v>1.3499205362745694</v>
      </c>
    </row>
    <row r="3051" spans="1:21">
      <c r="A3051" s="80">
        <v>39559</v>
      </c>
      <c r="B3051" s="81">
        <v>0</v>
      </c>
      <c r="C3051" s="82">
        <v>5.4310200212816162E-3</v>
      </c>
      <c r="D3051" s="88">
        <f t="shared" si="808"/>
        <v>1.4444333378506893</v>
      </c>
      <c r="E3051" s="89">
        <f t="shared" si="813"/>
        <v>13888.666757013789</v>
      </c>
      <c r="F3051" s="126">
        <f t="shared" si="814"/>
        <v>526724.60343362996</v>
      </c>
      <c r="G3051" s="62">
        <f t="shared" si="815"/>
        <v>3.7924777996968903E-2</v>
      </c>
      <c r="H3051" s="88">
        <f t="shared" si="800"/>
        <v>0</v>
      </c>
      <c r="I3051" s="62">
        <f t="shared" si="809"/>
        <v>0</v>
      </c>
      <c r="J3051" s="89">
        <f t="shared" si="801"/>
        <v>0</v>
      </c>
      <c r="K3051" s="62">
        <f t="shared" si="810"/>
        <v>0</v>
      </c>
      <c r="L3051" s="90">
        <f t="shared" si="802"/>
        <v>108.62040042563233</v>
      </c>
      <c r="M3051" s="73">
        <f>0</f>
        <v>0</v>
      </c>
      <c r="N3051" s="89">
        <f t="shared" si="803"/>
        <v>0</v>
      </c>
      <c r="O3051" s="89">
        <f t="shared" si="804"/>
        <v>0</v>
      </c>
      <c r="P3051" s="89">
        <f t="shared" si="805"/>
        <v>0</v>
      </c>
      <c r="Q3051" s="62">
        <f t="shared" si="816"/>
        <v>0</v>
      </c>
      <c r="R3051" s="89">
        <f t="shared" si="811"/>
        <v>-108.62040042563233</v>
      </c>
      <c r="S3051" s="74">
        <f t="shared" si="812"/>
        <v>0</v>
      </c>
      <c r="T3051" s="91">
        <f t="shared" si="806"/>
        <v>4.4433337850689369E-2</v>
      </c>
      <c r="U3051" s="92">
        <f t="shared" si="807"/>
        <v>1.3444333378506892</v>
      </c>
    </row>
    <row r="3052" spans="1:21">
      <c r="A3052" s="80">
        <v>39560</v>
      </c>
      <c r="B3052" s="81">
        <v>0</v>
      </c>
      <c r="C3052" s="82">
        <v>5.7234861938623262E-3</v>
      </c>
      <c r="D3052" s="88">
        <f t="shared" si="808"/>
        <v>1.439002317829408</v>
      </c>
      <c r="E3052" s="89">
        <f t="shared" si="813"/>
        <v>13780.046356588156</v>
      </c>
      <c r="F3052" s="126">
        <f t="shared" si="814"/>
        <v>526724.60343362996</v>
      </c>
      <c r="G3052" s="62">
        <f t="shared" si="815"/>
        <v>3.8223717816580939E-2</v>
      </c>
      <c r="H3052" s="88">
        <f t="shared" si="800"/>
        <v>0</v>
      </c>
      <c r="I3052" s="62">
        <f t="shared" si="809"/>
        <v>0</v>
      </c>
      <c r="J3052" s="89">
        <f t="shared" si="801"/>
        <v>0</v>
      </c>
      <c r="K3052" s="62">
        <f t="shared" si="810"/>
        <v>0</v>
      </c>
      <c r="L3052" s="90">
        <f t="shared" si="802"/>
        <v>114.46972387724652</v>
      </c>
      <c r="M3052" s="73">
        <f>0</f>
        <v>0</v>
      </c>
      <c r="N3052" s="89">
        <f t="shared" si="803"/>
        <v>0</v>
      </c>
      <c r="O3052" s="89">
        <f t="shared" si="804"/>
        <v>0</v>
      </c>
      <c r="P3052" s="89">
        <f t="shared" si="805"/>
        <v>0</v>
      </c>
      <c r="Q3052" s="62">
        <f t="shared" si="816"/>
        <v>0</v>
      </c>
      <c r="R3052" s="89">
        <f t="shared" si="811"/>
        <v>-114.46972387724652</v>
      </c>
      <c r="S3052" s="74">
        <f t="shared" si="812"/>
        <v>0</v>
      </c>
      <c r="T3052" s="91">
        <f t="shared" si="806"/>
        <v>3.9002317829408106E-2</v>
      </c>
      <c r="U3052" s="92">
        <f t="shared" si="807"/>
        <v>1.3390023178294079</v>
      </c>
    </row>
    <row r="3053" spans="1:21">
      <c r="A3053" s="80">
        <v>39561</v>
      </c>
      <c r="B3053" s="81">
        <v>0</v>
      </c>
      <c r="C3053" s="82">
        <v>5.0145809033532874E-3</v>
      </c>
      <c r="D3053" s="88">
        <f t="shared" si="808"/>
        <v>1.4332788316355454</v>
      </c>
      <c r="E3053" s="89">
        <f t="shared" si="813"/>
        <v>13665.57663271091</v>
      </c>
      <c r="F3053" s="126">
        <f t="shared" si="814"/>
        <v>526724.60343362996</v>
      </c>
      <c r="G3053" s="62">
        <f t="shared" si="815"/>
        <v>3.8543898848206956E-2</v>
      </c>
      <c r="H3053" s="88">
        <f t="shared" si="800"/>
        <v>0</v>
      </c>
      <c r="I3053" s="62">
        <f t="shared" si="809"/>
        <v>0</v>
      </c>
      <c r="J3053" s="89">
        <f t="shared" si="801"/>
        <v>0</v>
      </c>
      <c r="K3053" s="62">
        <f t="shared" si="810"/>
        <v>0</v>
      </c>
      <c r="L3053" s="90">
        <f t="shared" si="802"/>
        <v>100.29161806706574</v>
      </c>
      <c r="M3053" s="73">
        <f>0</f>
        <v>0</v>
      </c>
      <c r="N3053" s="89">
        <f t="shared" si="803"/>
        <v>0</v>
      </c>
      <c r="O3053" s="89">
        <f t="shared" si="804"/>
        <v>0</v>
      </c>
      <c r="P3053" s="89">
        <f t="shared" si="805"/>
        <v>0</v>
      </c>
      <c r="Q3053" s="62">
        <f t="shared" si="816"/>
        <v>0</v>
      </c>
      <c r="R3053" s="89">
        <f t="shared" si="811"/>
        <v>-100.29161806706574</v>
      </c>
      <c r="S3053" s="74">
        <f t="shared" si="812"/>
        <v>0</v>
      </c>
      <c r="T3053" s="91">
        <f t="shared" si="806"/>
        <v>3.3278831635545458E-2</v>
      </c>
      <c r="U3053" s="92">
        <f t="shared" si="807"/>
        <v>1.3332788316355453</v>
      </c>
    </row>
    <row r="3054" spans="1:21">
      <c r="A3054" s="80">
        <v>39562</v>
      </c>
      <c r="B3054" s="81">
        <v>0</v>
      </c>
      <c r="C3054" s="82">
        <v>5.0377493230946771E-3</v>
      </c>
      <c r="D3054" s="88">
        <f t="shared" si="808"/>
        <v>1.4282642507321921</v>
      </c>
      <c r="E3054" s="89">
        <f t="shared" si="813"/>
        <v>13565.285014643845</v>
      </c>
      <c r="F3054" s="126">
        <f t="shared" si="814"/>
        <v>526724.60343362996</v>
      </c>
      <c r="G3054" s="62">
        <f t="shared" si="815"/>
        <v>3.882886374042463E-2</v>
      </c>
      <c r="H3054" s="88">
        <f t="shared" si="800"/>
        <v>0</v>
      </c>
      <c r="I3054" s="62">
        <f t="shared" si="809"/>
        <v>0</v>
      </c>
      <c r="J3054" s="89">
        <f t="shared" si="801"/>
        <v>0</v>
      </c>
      <c r="K3054" s="62">
        <f t="shared" si="810"/>
        <v>0</v>
      </c>
      <c r="L3054" s="90">
        <f t="shared" si="802"/>
        <v>100.75498646189354</v>
      </c>
      <c r="M3054" s="73">
        <f>0</f>
        <v>0</v>
      </c>
      <c r="N3054" s="89">
        <f t="shared" si="803"/>
        <v>0</v>
      </c>
      <c r="O3054" s="89">
        <f t="shared" si="804"/>
        <v>0</v>
      </c>
      <c r="P3054" s="89">
        <f t="shared" si="805"/>
        <v>0</v>
      </c>
      <c r="Q3054" s="62">
        <f t="shared" si="816"/>
        <v>0</v>
      </c>
      <c r="R3054" s="89">
        <f t="shared" si="811"/>
        <v>-100.75498646189354</v>
      </c>
      <c r="S3054" s="74">
        <f t="shared" si="812"/>
        <v>0</v>
      </c>
      <c r="T3054" s="91">
        <f t="shared" si="806"/>
        <v>2.8264250732192187E-2</v>
      </c>
      <c r="U3054" s="92">
        <f t="shared" si="807"/>
        <v>1.328264250732192</v>
      </c>
    </row>
    <row r="3055" spans="1:21">
      <c r="A3055" s="80">
        <v>39563</v>
      </c>
      <c r="B3055" s="81">
        <v>0</v>
      </c>
      <c r="C3055" s="82">
        <v>5.2934995550607119E-3</v>
      </c>
      <c r="D3055" s="88">
        <f t="shared" si="808"/>
        <v>1.4232265014090975</v>
      </c>
      <c r="E3055" s="89">
        <f t="shared" si="813"/>
        <v>13464.530028181951</v>
      </c>
      <c r="F3055" s="126">
        <f t="shared" si="814"/>
        <v>526724.60343362996</v>
      </c>
      <c r="G3055" s="62">
        <f t="shared" si="815"/>
        <v>3.9119419863238331E-2</v>
      </c>
      <c r="H3055" s="88">
        <f t="shared" si="800"/>
        <v>0</v>
      </c>
      <c r="I3055" s="62">
        <f t="shared" si="809"/>
        <v>0</v>
      </c>
      <c r="J3055" s="89">
        <f t="shared" si="801"/>
        <v>0</v>
      </c>
      <c r="K3055" s="62">
        <f t="shared" si="810"/>
        <v>0</v>
      </c>
      <c r="L3055" s="90">
        <f t="shared" si="802"/>
        <v>105.86999110121424</v>
      </c>
      <c r="M3055" s="73">
        <f>0</f>
        <v>0</v>
      </c>
      <c r="N3055" s="89">
        <f t="shared" si="803"/>
        <v>0</v>
      </c>
      <c r="O3055" s="89">
        <f t="shared" si="804"/>
        <v>0</v>
      </c>
      <c r="P3055" s="89">
        <f t="shared" si="805"/>
        <v>0</v>
      </c>
      <c r="Q3055" s="62">
        <f t="shared" si="816"/>
        <v>0</v>
      </c>
      <c r="R3055" s="89">
        <f t="shared" si="811"/>
        <v>-105.86999110121424</v>
      </c>
      <c r="S3055" s="74">
        <f t="shared" si="812"/>
        <v>0</v>
      </c>
      <c r="T3055" s="91">
        <f t="shared" si="806"/>
        <v>2.3226501409097544E-2</v>
      </c>
      <c r="U3055" s="92">
        <f t="shared" si="807"/>
        <v>1.3232265014090974</v>
      </c>
    </row>
    <row r="3056" spans="1:21">
      <c r="A3056" s="80">
        <v>39564</v>
      </c>
      <c r="B3056" s="81">
        <v>0</v>
      </c>
      <c r="C3056" s="82">
        <v>5.7684475165518025E-3</v>
      </c>
      <c r="D3056" s="88">
        <f t="shared" si="808"/>
        <v>1.4179330018540368</v>
      </c>
      <c r="E3056" s="89">
        <f t="shared" si="813"/>
        <v>13358.660037080737</v>
      </c>
      <c r="F3056" s="126">
        <f t="shared" si="814"/>
        <v>526724.60343362996</v>
      </c>
      <c r="G3056" s="62">
        <f t="shared" si="815"/>
        <v>3.9429448909662865E-2</v>
      </c>
      <c r="H3056" s="88">
        <f t="shared" si="800"/>
        <v>0</v>
      </c>
      <c r="I3056" s="62">
        <f t="shared" si="809"/>
        <v>0</v>
      </c>
      <c r="J3056" s="89">
        <f t="shared" si="801"/>
        <v>0</v>
      </c>
      <c r="K3056" s="62">
        <f t="shared" si="810"/>
        <v>0</v>
      </c>
      <c r="L3056" s="90">
        <f t="shared" si="802"/>
        <v>115.36895033103605</v>
      </c>
      <c r="M3056" s="73">
        <f>0</f>
        <v>0</v>
      </c>
      <c r="N3056" s="89">
        <f t="shared" si="803"/>
        <v>0</v>
      </c>
      <c r="O3056" s="89">
        <f t="shared" si="804"/>
        <v>0</v>
      </c>
      <c r="P3056" s="89">
        <f t="shared" si="805"/>
        <v>0</v>
      </c>
      <c r="Q3056" s="62">
        <f t="shared" si="816"/>
        <v>0</v>
      </c>
      <c r="R3056" s="89">
        <f t="shared" si="811"/>
        <v>-115.36895033103605</v>
      </c>
      <c r="S3056" s="74">
        <f t="shared" si="812"/>
        <v>0</v>
      </c>
      <c r="T3056" s="91">
        <f t="shared" si="806"/>
        <v>1.7933001854036901E-2</v>
      </c>
      <c r="U3056" s="92">
        <f t="shared" si="807"/>
        <v>1.3179330018540367</v>
      </c>
    </row>
    <row r="3057" spans="1:21">
      <c r="A3057" s="80">
        <v>39565</v>
      </c>
      <c r="B3057" s="81">
        <v>0</v>
      </c>
      <c r="C3057" s="82">
        <v>5.355849320747689E-3</v>
      </c>
      <c r="D3057" s="88">
        <f t="shared" si="808"/>
        <v>1.412164554337485</v>
      </c>
      <c r="E3057" s="89">
        <f t="shared" si="813"/>
        <v>13243.291086749701</v>
      </c>
      <c r="F3057" s="126">
        <f t="shared" si="814"/>
        <v>526724.60343362996</v>
      </c>
      <c r="G3057" s="62">
        <f t="shared" si="815"/>
        <v>3.977293861347149E-2</v>
      </c>
      <c r="H3057" s="88">
        <f t="shared" si="800"/>
        <v>0</v>
      </c>
      <c r="I3057" s="62">
        <f t="shared" si="809"/>
        <v>0</v>
      </c>
      <c r="J3057" s="89">
        <f t="shared" si="801"/>
        <v>0</v>
      </c>
      <c r="K3057" s="62">
        <f t="shared" si="810"/>
        <v>0</v>
      </c>
      <c r="L3057" s="90">
        <f t="shared" si="802"/>
        <v>107.11698641495379</v>
      </c>
      <c r="M3057" s="73">
        <f>0</f>
        <v>0</v>
      </c>
      <c r="N3057" s="89">
        <f t="shared" si="803"/>
        <v>0</v>
      </c>
      <c r="O3057" s="89">
        <f t="shared" si="804"/>
        <v>0</v>
      </c>
      <c r="P3057" s="89">
        <f t="shared" si="805"/>
        <v>0</v>
      </c>
      <c r="Q3057" s="62">
        <f t="shared" si="816"/>
        <v>0</v>
      </c>
      <c r="R3057" s="89">
        <f t="shared" si="811"/>
        <v>-107.11698641495379</v>
      </c>
      <c r="S3057" s="74">
        <f t="shared" si="812"/>
        <v>0</v>
      </c>
      <c r="T3057" s="91">
        <f t="shared" si="806"/>
        <v>1.216455433748509E-2</v>
      </c>
      <c r="U3057" s="92">
        <f t="shared" si="807"/>
        <v>1.3121645543374849</v>
      </c>
    </row>
    <row r="3058" spans="1:21">
      <c r="A3058" s="80">
        <v>39566</v>
      </c>
      <c r="B3058" s="81">
        <v>1.7525999999999996E-2</v>
      </c>
      <c r="C3058" s="82">
        <v>3.9209870698732581E-3</v>
      </c>
      <c r="D3058" s="88">
        <f t="shared" si="808"/>
        <v>1.4068087050167375</v>
      </c>
      <c r="E3058" s="89">
        <f t="shared" si="813"/>
        <v>13136.174100334747</v>
      </c>
      <c r="F3058" s="126">
        <f t="shared" si="814"/>
        <v>526724.60343362996</v>
      </c>
      <c r="G3058" s="62">
        <f t="shared" si="815"/>
        <v>4.0097261151571334E-2</v>
      </c>
      <c r="H3058" s="88">
        <f t="shared" si="800"/>
        <v>350.51999999999992</v>
      </c>
      <c r="I3058" s="62">
        <f t="shared" si="809"/>
        <v>3505.1999999999994</v>
      </c>
      <c r="J3058" s="89">
        <f t="shared" si="801"/>
        <v>630.93599999999981</v>
      </c>
      <c r="K3058" s="62">
        <f t="shared" si="810"/>
        <v>13880.591999999993</v>
      </c>
      <c r="L3058" s="90">
        <f t="shared" si="802"/>
        <v>78.41974139746516</v>
      </c>
      <c r="M3058" s="73">
        <f>0</f>
        <v>0</v>
      </c>
      <c r="N3058" s="89">
        <f t="shared" si="803"/>
        <v>0</v>
      </c>
      <c r="O3058" s="89">
        <f t="shared" si="804"/>
        <v>0</v>
      </c>
      <c r="P3058" s="89">
        <f t="shared" si="805"/>
        <v>0</v>
      </c>
      <c r="Q3058" s="62">
        <f t="shared" si="816"/>
        <v>0</v>
      </c>
      <c r="R3058" s="89">
        <f t="shared" si="811"/>
        <v>903.03625860253453</v>
      </c>
      <c r="S3058" s="74">
        <f t="shared" si="812"/>
        <v>17385.791999999994</v>
      </c>
      <c r="T3058" s="91">
        <f t="shared" si="806"/>
        <v>6.8087050167375818E-3</v>
      </c>
      <c r="U3058" s="92">
        <f t="shared" si="807"/>
        <v>1.3068087050167374</v>
      </c>
    </row>
    <row r="3059" spans="1:21">
      <c r="A3059" s="80">
        <v>39567</v>
      </c>
      <c r="B3059" s="81">
        <v>0</v>
      </c>
      <c r="C3059" s="82">
        <v>5.0335289939646335E-3</v>
      </c>
      <c r="D3059" s="88">
        <f t="shared" si="808"/>
        <v>1.451960517946864</v>
      </c>
      <c r="E3059" s="89">
        <f t="shared" si="813"/>
        <v>14039.210358937282</v>
      </c>
      <c r="F3059" s="126">
        <f t="shared" si="814"/>
        <v>544110.39543362998</v>
      </c>
      <c r="G3059" s="62">
        <f t="shared" si="815"/>
        <v>3.8756481420427778E-2</v>
      </c>
      <c r="H3059" s="88">
        <f t="shared" si="800"/>
        <v>0</v>
      </c>
      <c r="I3059" s="62">
        <f t="shared" si="809"/>
        <v>0</v>
      </c>
      <c r="J3059" s="89">
        <f t="shared" si="801"/>
        <v>0</v>
      </c>
      <c r="K3059" s="62">
        <f t="shared" si="810"/>
        <v>0</v>
      </c>
      <c r="L3059" s="90">
        <f t="shared" si="802"/>
        <v>100.67057987929267</v>
      </c>
      <c r="M3059" s="73">
        <f>0</f>
        <v>0</v>
      </c>
      <c r="N3059" s="89">
        <f t="shared" si="803"/>
        <v>0</v>
      </c>
      <c r="O3059" s="89">
        <f t="shared" si="804"/>
        <v>0</v>
      </c>
      <c r="P3059" s="89">
        <f t="shared" si="805"/>
        <v>0</v>
      </c>
      <c r="Q3059" s="62">
        <f t="shared" si="816"/>
        <v>0</v>
      </c>
      <c r="R3059" s="89">
        <f t="shared" si="811"/>
        <v>-100.67057987929267</v>
      </c>
      <c r="S3059" s="74">
        <f t="shared" si="812"/>
        <v>0</v>
      </c>
      <c r="T3059" s="91">
        <f t="shared" si="806"/>
        <v>5.1960517946864071E-2</v>
      </c>
      <c r="U3059" s="92">
        <f t="shared" si="807"/>
        <v>1.3519605179468639</v>
      </c>
    </row>
    <row r="3060" spans="1:21">
      <c r="A3060" s="80">
        <v>39568</v>
      </c>
      <c r="B3060" s="81">
        <v>0</v>
      </c>
      <c r="C3060" s="82">
        <v>6.2571713809507776E-3</v>
      </c>
      <c r="D3060" s="88">
        <f t="shared" si="808"/>
        <v>1.4469269889528995</v>
      </c>
      <c r="E3060" s="89">
        <f t="shared" si="813"/>
        <v>13938.53977905799</v>
      </c>
      <c r="F3060" s="126">
        <f t="shared" si="814"/>
        <v>544110.39543362998</v>
      </c>
      <c r="G3060" s="62">
        <f t="shared" si="815"/>
        <v>3.9036398651394646E-2</v>
      </c>
      <c r="H3060" s="88">
        <f t="shared" si="800"/>
        <v>0</v>
      </c>
      <c r="I3060" s="62">
        <f t="shared" si="809"/>
        <v>0</v>
      </c>
      <c r="J3060" s="89">
        <f t="shared" si="801"/>
        <v>0</v>
      </c>
      <c r="K3060" s="62">
        <f t="shared" si="810"/>
        <v>0</v>
      </c>
      <c r="L3060" s="90">
        <f t="shared" si="802"/>
        <v>125.14342761901555</v>
      </c>
      <c r="M3060" s="73">
        <f>0</f>
        <v>0</v>
      </c>
      <c r="N3060" s="89">
        <f t="shared" si="803"/>
        <v>0</v>
      </c>
      <c r="O3060" s="89">
        <f t="shared" si="804"/>
        <v>0</v>
      </c>
      <c r="P3060" s="89">
        <f t="shared" si="805"/>
        <v>0</v>
      </c>
      <c r="Q3060" s="62">
        <f t="shared" si="816"/>
        <v>0</v>
      </c>
      <c r="R3060" s="89">
        <f t="shared" si="811"/>
        <v>-125.14342761901555</v>
      </c>
      <c r="S3060" s="74">
        <f t="shared" si="812"/>
        <v>0</v>
      </c>
      <c r="T3060" s="91">
        <f t="shared" si="806"/>
        <v>4.6926988952899595E-2</v>
      </c>
      <c r="U3060" s="92">
        <f t="shared" si="807"/>
        <v>1.3469269889528994</v>
      </c>
    </row>
    <row r="3061" spans="1:21">
      <c r="A3061" s="80">
        <v>39569</v>
      </c>
      <c r="B3061" s="81">
        <v>0</v>
      </c>
      <c r="C3061" s="82">
        <v>6.3136726864261904E-3</v>
      </c>
      <c r="D3061" s="88">
        <f t="shared" si="808"/>
        <v>1.4406698175719488</v>
      </c>
      <c r="E3061" s="89">
        <f t="shared" si="813"/>
        <v>13813.396351438974</v>
      </c>
      <c r="F3061" s="126">
        <f t="shared" si="814"/>
        <v>544110.39543362998</v>
      </c>
      <c r="G3061" s="62">
        <f t="shared" si="815"/>
        <v>3.9390051627451399E-2</v>
      </c>
      <c r="H3061" s="88">
        <f t="shared" si="800"/>
        <v>0</v>
      </c>
      <c r="I3061" s="62">
        <f t="shared" si="809"/>
        <v>0</v>
      </c>
      <c r="J3061" s="89">
        <f t="shared" si="801"/>
        <v>0</v>
      </c>
      <c r="K3061" s="62">
        <f t="shared" si="810"/>
        <v>0</v>
      </c>
      <c r="L3061" s="90">
        <f t="shared" si="802"/>
        <v>126.2734537285238</v>
      </c>
      <c r="M3061" s="73">
        <f>0</f>
        <v>0</v>
      </c>
      <c r="N3061" s="89">
        <f t="shared" si="803"/>
        <v>0</v>
      </c>
      <c r="O3061" s="89">
        <f t="shared" si="804"/>
        <v>0</v>
      </c>
      <c r="P3061" s="89">
        <f t="shared" si="805"/>
        <v>0</v>
      </c>
      <c r="Q3061" s="62">
        <f t="shared" si="816"/>
        <v>0</v>
      </c>
      <c r="R3061" s="89">
        <f t="shared" si="811"/>
        <v>-126.2734537285238</v>
      </c>
      <c r="S3061" s="74">
        <f t="shared" si="812"/>
        <v>0</v>
      </c>
      <c r="T3061" s="91">
        <f t="shared" si="806"/>
        <v>4.0669817571948874E-2</v>
      </c>
      <c r="U3061" s="92">
        <f t="shared" si="807"/>
        <v>1.3406698175719487</v>
      </c>
    </row>
    <row r="3062" spans="1:21">
      <c r="A3062" s="80">
        <v>39570</v>
      </c>
      <c r="B3062" s="81">
        <v>0</v>
      </c>
      <c r="C3062" s="82">
        <v>6.3278215329444932E-3</v>
      </c>
      <c r="D3062" s="88">
        <f t="shared" si="808"/>
        <v>1.4343561448855227</v>
      </c>
      <c r="E3062" s="89">
        <f t="shared" si="813"/>
        <v>13687.122897710451</v>
      </c>
      <c r="F3062" s="126">
        <f t="shared" si="814"/>
        <v>544110.39543362998</v>
      </c>
      <c r="G3062" s="62">
        <f t="shared" si="815"/>
        <v>3.9753452898756932E-2</v>
      </c>
      <c r="H3062" s="88">
        <f t="shared" si="800"/>
        <v>0</v>
      </c>
      <c r="I3062" s="62">
        <f t="shared" si="809"/>
        <v>0</v>
      </c>
      <c r="J3062" s="89">
        <f t="shared" si="801"/>
        <v>0</v>
      </c>
      <c r="K3062" s="62">
        <f t="shared" si="810"/>
        <v>0</v>
      </c>
      <c r="L3062" s="90">
        <f t="shared" si="802"/>
        <v>126.55643065888987</v>
      </c>
      <c r="M3062" s="73">
        <f>0</f>
        <v>0</v>
      </c>
      <c r="N3062" s="89">
        <f t="shared" si="803"/>
        <v>0</v>
      </c>
      <c r="O3062" s="89">
        <f t="shared" si="804"/>
        <v>0</v>
      </c>
      <c r="P3062" s="89">
        <f t="shared" si="805"/>
        <v>0</v>
      </c>
      <c r="Q3062" s="62">
        <f t="shared" si="816"/>
        <v>0</v>
      </c>
      <c r="R3062" s="89">
        <f t="shared" si="811"/>
        <v>-126.55643065888987</v>
      </c>
      <c r="S3062" s="74">
        <f t="shared" si="812"/>
        <v>0</v>
      </c>
      <c r="T3062" s="91">
        <f t="shared" si="806"/>
        <v>3.4356144885522744E-2</v>
      </c>
      <c r="U3062" s="92">
        <f t="shared" si="807"/>
        <v>1.3343561448855226</v>
      </c>
    </row>
    <row r="3063" spans="1:21">
      <c r="A3063" s="80">
        <v>39571</v>
      </c>
      <c r="B3063" s="81">
        <v>0</v>
      </c>
      <c r="C3063" s="82">
        <v>6.259118546941036E-3</v>
      </c>
      <c r="D3063" s="88">
        <f t="shared" si="808"/>
        <v>1.4280283233525781</v>
      </c>
      <c r="E3063" s="89">
        <f t="shared" si="813"/>
        <v>13560.566467051562</v>
      </c>
      <c r="F3063" s="126">
        <f t="shared" si="814"/>
        <v>544110.39543362998</v>
      </c>
      <c r="G3063" s="62">
        <f t="shared" si="815"/>
        <v>4.0124459162946345E-2</v>
      </c>
      <c r="H3063" s="88">
        <f t="shared" si="800"/>
        <v>0</v>
      </c>
      <c r="I3063" s="62">
        <f t="shared" si="809"/>
        <v>0</v>
      </c>
      <c r="J3063" s="89">
        <f t="shared" si="801"/>
        <v>0</v>
      </c>
      <c r="K3063" s="62">
        <f t="shared" si="810"/>
        <v>0</v>
      </c>
      <c r="L3063" s="90">
        <f t="shared" si="802"/>
        <v>125.18237093882072</v>
      </c>
      <c r="M3063" s="73">
        <f>0</f>
        <v>0</v>
      </c>
      <c r="N3063" s="89">
        <f t="shared" si="803"/>
        <v>0</v>
      </c>
      <c r="O3063" s="89">
        <f t="shared" si="804"/>
        <v>0</v>
      </c>
      <c r="P3063" s="89">
        <f t="shared" si="805"/>
        <v>0</v>
      </c>
      <c r="Q3063" s="62">
        <f t="shared" si="816"/>
        <v>0</v>
      </c>
      <c r="R3063" s="89">
        <f t="shared" si="811"/>
        <v>-125.18237093882072</v>
      </c>
      <c r="S3063" s="74">
        <f t="shared" si="812"/>
        <v>0</v>
      </c>
      <c r="T3063" s="91">
        <f t="shared" si="806"/>
        <v>2.8028323352578211E-2</v>
      </c>
      <c r="U3063" s="92">
        <f t="shared" si="807"/>
        <v>1.328028323352578</v>
      </c>
    </row>
    <row r="3064" spans="1:21">
      <c r="A3064" s="80">
        <v>39572</v>
      </c>
      <c r="B3064" s="81">
        <v>0</v>
      </c>
      <c r="C3064" s="82">
        <v>6.1421646194049166E-3</v>
      </c>
      <c r="D3064" s="88">
        <f t="shared" si="808"/>
        <v>1.4217692048056372</v>
      </c>
      <c r="E3064" s="89">
        <f t="shared" si="813"/>
        <v>13435.384096112741</v>
      </c>
      <c r="F3064" s="126">
        <f t="shared" si="814"/>
        <v>544110.39543362998</v>
      </c>
      <c r="G3064" s="62">
        <f t="shared" si="815"/>
        <v>4.0498313374684791E-2</v>
      </c>
      <c r="H3064" s="88">
        <f t="shared" si="800"/>
        <v>0</v>
      </c>
      <c r="I3064" s="62">
        <f t="shared" si="809"/>
        <v>0</v>
      </c>
      <c r="J3064" s="89">
        <f t="shared" si="801"/>
        <v>0</v>
      </c>
      <c r="K3064" s="62">
        <f t="shared" si="810"/>
        <v>0</v>
      </c>
      <c r="L3064" s="90">
        <f t="shared" si="802"/>
        <v>122.84329238809833</v>
      </c>
      <c r="M3064" s="73">
        <f>0</f>
        <v>0</v>
      </c>
      <c r="N3064" s="89">
        <f t="shared" si="803"/>
        <v>0</v>
      </c>
      <c r="O3064" s="89">
        <f t="shared" si="804"/>
        <v>0</v>
      </c>
      <c r="P3064" s="89">
        <f t="shared" si="805"/>
        <v>0</v>
      </c>
      <c r="Q3064" s="62">
        <f t="shared" si="816"/>
        <v>0</v>
      </c>
      <c r="R3064" s="89">
        <f t="shared" si="811"/>
        <v>-122.84329238809833</v>
      </c>
      <c r="S3064" s="74">
        <f t="shared" si="812"/>
        <v>0</v>
      </c>
      <c r="T3064" s="91">
        <f t="shared" si="806"/>
        <v>2.1769204805637266E-2</v>
      </c>
      <c r="U3064" s="92">
        <f t="shared" si="807"/>
        <v>1.3217692048056371</v>
      </c>
    </row>
    <row r="3065" spans="1:21">
      <c r="A3065" s="80">
        <v>39573</v>
      </c>
      <c r="B3065" s="81">
        <v>0</v>
      </c>
      <c r="C3065" s="82">
        <v>5.5834838385278871E-3</v>
      </c>
      <c r="D3065" s="88">
        <f t="shared" si="808"/>
        <v>1.4156270401862321</v>
      </c>
      <c r="E3065" s="89">
        <f t="shared" si="813"/>
        <v>13312.540803724642</v>
      </c>
      <c r="F3065" s="126">
        <f t="shared" si="814"/>
        <v>544110.39543362998</v>
      </c>
      <c r="G3065" s="62">
        <f t="shared" si="815"/>
        <v>4.0872017104458105E-2</v>
      </c>
      <c r="H3065" s="88">
        <f t="shared" si="800"/>
        <v>0</v>
      </c>
      <c r="I3065" s="62">
        <f t="shared" si="809"/>
        <v>0</v>
      </c>
      <c r="J3065" s="89">
        <f t="shared" si="801"/>
        <v>0</v>
      </c>
      <c r="K3065" s="62">
        <f t="shared" si="810"/>
        <v>0</v>
      </c>
      <c r="L3065" s="90">
        <f t="shared" si="802"/>
        <v>111.66967677055774</v>
      </c>
      <c r="M3065" s="73">
        <f>0</f>
        <v>0</v>
      </c>
      <c r="N3065" s="89">
        <f t="shared" si="803"/>
        <v>0</v>
      </c>
      <c r="O3065" s="89">
        <f t="shared" si="804"/>
        <v>0</v>
      </c>
      <c r="P3065" s="89">
        <f t="shared" si="805"/>
        <v>0</v>
      </c>
      <c r="Q3065" s="62">
        <f t="shared" si="816"/>
        <v>0</v>
      </c>
      <c r="R3065" s="89">
        <f t="shared" si="811"/>
        <v>-111.66967677055774</v>
      </c>
      <c r="S3065" s="74">
        <f t="shared" si="812"/>
        <v>0</v>
      </c>
      <c r="T3065" s="91">
        <f t="shared" si="806"/>
        <v>1.5627040186232177E-2</v>
      </c>
      <c r="U3065" s="92">
        <f t="shared" si="807"/>
        <v>1.315627040186232</v>
      </c>
    </row>
    <row r="3066" spans="1:21">
      <c r="A3066" s="80">
        <v>39574</v>
      </c>
      <c r="B3066" s="81">
        <v>0</v>
      </c>
      <c r="C3066" s="82">
        <v>6.9626960593220108E-3</v>
      </c>
      <c r="D3066" s="88">
        <f t="shared" si="808"/>
        <v>1.4100435563477043</v>
      </c>
      <c r="E3066" s="89">
        <f t="shared" si="813"/>
        <v>13200.871126954084</v>
      </c>
      <c r="F3066" s="126">
        <f t="shared" si="814"/>
        <v>544110.39543362998</v>
      </c>
      <c r="G3066" s="62">
        <f t="shared" si="815"/>
        <v>4.121776435819019E-2</v>
      </c>
      <c r="H3066" s="88">
        <f t="shared" si="800"/>
        <v>0</v>
      </c>
      <c r="I3066" s="62">
        <f t="shared" si="809"/>
        <v>0</v>
      </c>
      <c r="J3066" s="89">
        <f t="shared" si="801"/>
        <v>0</v>
      </c>
      <c r="K3066" s="62">
        <f t="shared" si="810"/>
        <v>0</v>
      </c>
      <c r="L3066" s="90">
        <f t="shared" si="802"/>
        <v>139.25392118644021</v>
      </c>
      <c r="M3066" s="73">
        <f>0</f>
        <v>0</v>
      </c>
      <c r="N3066" s="89">
        <f t="shared" si="803"/>
        <v>0</v>
      </c>
      <c r="O3066" s="89">
        <f t="shared" si="804"/>
        <v>0</v>
      </c>
      <c r="P3066" s="89">
        <f t="shared" si="805"/>
        <v>0</v>
      </c>
      <c r="Q3066" s="62">
        <f t="shared" si="816"/>
        <v>0</v>
      </c>
      <c r="R3066" s="89">
        <f t="shared" si="811"/>
        <v>-139.25392118644021</v>
      </c>
      <c r="S3066" s="74">
        <f t="shared" si="812"/>
        <v>0</v>
      </c>
      <c r="T3066" s="91">
        <f t="shared" si="806"/>
        <v>1.0043556347704374E-2</v>
      </c>
      <c r="U3066" s="92">
        <f t="shared" si="807"/>
        <v>1.3100435563477042</v>
      </c>
    </row>
    <row r="3067" spans="1:21">
      <c r="A3067" s="80">
        <v>39575</v>
      </c>
      <c r="B3067" s="81">
        <v>0</v>
      </c>
      <c r="C3067" s="82">
        <v>5.5629678306046357E-3</v>
      </c>
      <c r="D3067" s="88">
        <f t="shared" si="808"/>
        <v>1.4030808602883822</v>
      </c>
      <c r="E3067" s="89">
        <f t="shared" si="813"/>
        <v>13061.617205767643</v>
      </c>
      <c r="F3067" s="126">
        <f t="shared" si="814"/>
        <v>544110.39543362998</v>
      </c>
      <c r="G3067" s="62">
        <f t="shared" si="815"/>
        <v>4.1657199630177964E-2</v>
      </c>
      <c r="H3067" s="88">
        <f t="shared" si="800"/>
        <v>0</v>
      </c>
      <c r="I3067" s="62">
        <f t="shared" si="809"/>
        <v>0</v>
      </c>
      <c r="J3067" s="89">
        <f t="shared" si="801"/>
        <v>0</v>
      </c>
      <c r="K3067" s="62">
        <f t="shared" si="810"/>
        <v>0</v>
      </c>
      <c r="L3067" s="90">
        <f t="shared" si="802"/>
        <v>111.25935661209272</v>
      </c>
      <c r="M3067" s="73">
        <f>0</f>
        <v>0</v>
      </c>
      <c r="N3067" s="89">
        <f t="shared" si="803"/>
        <v>0</v>
      </c>
      <c r="O3067" s="89">
        <f t="shared" si="804"/>
        <v>0</v>
      </c>
      <c r="P3067" s="89">
        <f t="shared" si="805"/>
        <v>0</v>
      </c>
      <c r="Q3067" s="62">
        <f t="shared" si="816"/>
        <v>0</v>
      </c>
      <c r="R3067" s="89">
        <f t="shared" si="811"/>
        <v>-111.25935661209272</v>
      </c>
      <c r="S3067" s="74">
        <f t="shared" si="812"/>
        <v>0</v>
      </c>
      <c r="T3067" s="91">
        <f t="shared" si="806"/>
        <v>3.0808602883822811E-3</v>
      </c>
      <c r="U3067" s="92">
        <f t="shared" si="807"/>
        <v>1.3030808602883821</v>
      </c>
    </row>
    <row r="3068" spans="1:21">
      <c r="A3068" s="80">
        <v>39576</v>
      </c>
      <c r="B3068" s="81">
        <v>0</v>
      </c>
      <c r="C3068" s="82">
        <v>5.2942933594916485E-3</v>
      </c>
      <c r="D3068" s="88">
        <f t="shared" si="808"/>
        <v>1.395035784915555</v>
      </c>
      <c r="E3068" s="89">
        <f t="shared" si="813"/>
        <v>12950.357849155551</v>
      </c>
      <c r="F3068" s="126">
        <f t="shared" si="814"/>
        <v>544110.39543362998</v>
      </c>
      <c r="G3068" s="62">
        <f t="shared" si="815"/>
        <v>4.201508574290938E-2</v>
      </c>
      <c r="H3068" s="88">
        <f t="shared" si="800"/>
        <v>0</v>
      </c>
      <c r="I3068" s="62">
        <f t="shared" si="809"/>
        <v>0</v>
      </c>
      <c r="J3068" s="89">
        <f t="shared" si="801"/>
        <v>0</v>
      </c>
      <c r="K3068" s="62">
        <f t="shared" si="810"/>
        <v>0</v>
      </c>
      <c r="L3068" s="90">
        <f t="shared" si="802"/>
        <v>105.88586718983296</v>
      </c>
      <c r="M3068" s="73">
        <f>0</f>
        <v>0</v>
      </c>
      <c r="N3068" s="89">
        <f t="shared" si="803"/>
        <v>0</v>
      </c>
      <c r="O3068" s="89">
        <f t="shared" si="804"/>
        <v>0</v>
      </c>
      <c r="P3068" s="89">
        <f t="shared" si="805"/>
        <v>0</v>
      </c>
      <c r="Q3068" s="62">
        <f t="shared" si="816"/>
        <v>0</v>
      </c>
      <c r="R3068" s="89">
        <f t="shared" si="811"/>
        <v>-105.88586718983296</v>
      </c>
      <c r="S3068" s="74">
        <f t="shared" si="812"/>
        <v>0</v>
      </c>
      <c r="T3068" s="91">
        <f t="shared" si="806"/>
        <v>-4.9642150844448896E-3</v>
      </c>
      <c r="U3068" s="92">
        <f t="shared" si="807"/>
        <v>1.2950357849155549</v>
      </c>
    </row>
    <row r="3069" spans="1:21">
      <c r="A3069" s="80">
        <v>39577</v>
      </c>
      <c r="B3069" s="81">
        <v>0</v>
      </c>
      <c r="C3069" s="82">
        <v>4.8438647812996975E-3</v>
      </c>
      <c r="D3069" s="88">
        <f t="shared" si="808"/>
        <v>1.3844471981965718</v>
      </c>
      <c r="E3069" s="89">
        <f t="shared" si="813"/>
        <v>12844.471981965718</v>
      </c>
      <c r="F3069" s="126">
        <f t="shared" si="814"/>
        <v>544110.39543362998</v>
      </c>
      <c r="G3069" s="62">
        <f t="shared" si="815"/>
        <v>4.2361445156919503E-2</v>
      </c>
      <c r="H3069" s="88">
        <f t="shared" si="800"/>
        <v>0</v>
      </c>
      <c r="I3069" s="62">
        <f t="shared" si="809"/>
        <v>0</v>
      </c>
      <c r="J3069" s="89">
        <f t="shared" si="801"/>
        <v>0</v>
      </c>
      <c r="K3069" s="62">
        <f t="shared" si="810"/>
        <v>0</v>
      </c>
      <c r="L3069" s="90">
        <f t="shared" si="802"/>
        <v>96.877295625993952</v>
      </c>
      <c r="M3069" s="73">
        <f>0</f>
        <v>0</v>
      </c>
      <c r="N3069" s="89">
        <f t="shared" si="803"/>
        <v>0</v>
      </c>
      <c r="O3069" s="89">
        <f t="shared" si="804"/>
        <v>0</v>
      </c>
      <c r="P3069" s="89">
        <f t="shared" si="805"/>
        <v>0</v>
      </c>
      <c r="Q3069" s="62">
        <f t="shared" si="816"/>
        <v>0</v>
      </c>
      <c r="R3069" s="89">
        <f t="shared" si="811"/>
        <v>-96.877295625993952</v>
      </c>
      <c r="S3069" s="74">
        <f t="shared" si="812"/>
        <v>0</v>
      </c>
      <c r="T3069" s="91">
        <f t="shared" si="806"/>
        <v>-1.5552801803428107E-2</v>
      </c>
      <c r="U3069" s="92">
        <f t="shared" si="807"/>
        <v>1.2844471981965717</v>
      </c>
    </row>
    <row r="3070" spans="1:21">
      <c r="A3070" s="80">
        <v>39578</v>
      </c>
      <c r="B3070" s="81">
        <v>0</v>
      </c>
      <c r="C3070" s="82">
        <v>4.9931248466645595E-3</v>
      </c>
      <c r="D3070" s="88">
        <f t="shared" si="808"/>
        <v>1.3747594686339724</v>
      </c>
      <c r="E3070" s="89">
        <f t="shared" si="813"/>
        <v>12747.594686339724</v>
      </c>
      <c r="F3070" s="126">
        <f t="shared" si="814"/>
        <v>544110.39543362998</v>
      </c>
      <c r="G3070" s="62">
        <f t="shared" si="815"/>
        <v>4.2683377438780402E-2</v>
      </c>
      <c r="H3070" s="88">
        <f t="shared" si="800"/>
        <v>0</v>
      </c>
      <c r="I3070" s="62">
        <f t="shared" si="809"/>
        <v>0</v>
      </c>
      <c r="J3070" s="89">
        <f t="shared" si="801"/>
        <v>0</v>
      </c>
      <c r="K3070" s="62">
        <f t="shared" si="810"/>
        <v>0</v>
      </c>
      <c r="L3070" s="90">
        <f t="shared" si="802"/>
        <v>99.862496933291183</v>
      </c>
      <c r="M3070" s="73">
        <f>0</f>
        <v>0</v>
      </c>
      <c r="N3070" s="89">
        <f t="shared" si="803"/>
        <v>0</v>
      </c>
      <c r="O3070" s="89">
        <f t="shared" si="804"/>
        <v>0</v>
      </c>
      <c r="P3070" s="89">
        <f t="shared" si="805"/>
        <v>0</v>
      </c>
      <c r="Q3070" s="62">
        <f t="shared" si="816"/>
        <v>0</v>
      </c>
      <c r="R3070" s="89">
        <f t="shared" si="811"/>
        <v>-99.862496933291183</v>
      </c>
      <c r="S3070" s="74">
        <f t="shared" si="812"/>
        <v>0</v>
      </c>
      <c r="T3070" s="91">
        <f t="shared" si="806"/>
        <v>-2.5240531366027552E-2</v>
      </c>
      <c r="U3070" s="92">
        <f t="shared" si="807"/>
        <v>1.2747594686339723</v>
      </c>
    </row>
    <row r="3071" spans="1:21">
      <c r="A3071" s="80">
        <v>39579</v>
      </c>
      <c r="B3071" s="81">
        <v>0</v>
      </c>
      <c r="C3071" s="82">
        <v>4.4238283642977659E-3</v>
      </c>
      <c r="D3071" s="88">
        <f t="shared" si="808"/>
        <v>1.3647732189406434</v>
      </c>
      <c r="E3071" s="89">
        <f t="shared" si="813"/>
        <v>12647.732189406433</v>
      </c>
      <c r="F3071" s="126">
        <f t="shared" si="814"/>
        <v>544110.39543362998</v>
      </c>
      <c r="G3071" s="62">
        <f t="shared" si="815"/>
        <v>4.3020391899930434E-2</v>
      </c>
      <c r="H3071" s="88">
        <f t="shared" si="800"/>
        <v>0</v>
      </c>
      <c r="I3071" s="62">
        <f t="shared" si="809"/>
        <v>0</v>
      </c>
      <c r="J3071" s="89">
        <f t="shared" si="801"/>
        <v>0</v>
      </c>
      <c r="K3071" s="62">
        <f t="shared" si="810"/>
        <v>0</v>
      </c>
      <c r="L3071" s="90">
        <f t="shared" si="802"/>
        <v>88.476567285955312</v>
      </c>
      <c r="M3071" s="73">
        <f>0</f>
        <v>0</v>
      </c>
      <c r="N3071" s="89">
        <f t="shared" si="803"/>
        <v>0</v>
      </c>
      <c r="O3071" s="89">
        <f t="shared" si="804"/>
        <v>0</v>
      </c>
      <c r="P3071" s="89">
        <f t="shared" si="805"/>
        <v>0</v>
      </c>
      <c r="Q3071" s="62">
        <f t="shared" si="816"/>
        <v>0</v>
      </c>
      <c r="R3071" s="89">
        <f t="shared" si="811"/>
        <v>-88.476567285955312</v>
      </c>
      <c r="S3071" s="74">
        <f t="shared" si="812"/>
        <v>0</v>
      </c>
      <c r="T3071" s="91">
        <f t="shared" si="806"/>
        <v>-3.5226781059356504E-2</v>
      </c>
      <c r="U3071" s="92">
        <f t="shared" si="807"/>
        <v>1.2647732189406433</v>
      </c>
    </row>
    <row r="3072" spans="1:21">
      <c r="A3072" s="80">
        <v>39580</v>
      </c>
      <c r="B3072" s="81">
        <v>0</v>
      </c>
      <c r="C3072" s="82">
        <v>5.7894998433102628E-3</v>
      </c>
      <c r="D3072" s="88">
        <f t="shared" si="808"/>
        <v>1.3559255622120479</v>
      </c>
      <c r="E3072" s="89">
        <f t="shared" si="813"/>
        <v>12559.255622120478</v>
      </c>
      <c r="F3072" s="126">
        <f t="shared" si="814"/>
        <v>544110.39543362998</v>
      </c>
      <c r="G3072" s="62">
        <f t="shared" si="815"/>
        <v>4.3323458953673524E-2</v>
      </c>
      <c r="H3072" s="88">
        <f t="shared" si="800"/>
        <v>0</v>
      </c>
      <c r="I3072" s="62">
        <f t="shared" si="809"/>
        <v>0</v>
      </c>
      <c r="J3072" s="89">
        <f t="shared" si="801"/>
        <v>0</v>
      </c>
      <c r="K3072" s="62">
        <f t="shared" si="810"/>
        <v>0</v>
      </c>
      <c r="L3072" s="90">
        <f t="shared" si="802"/>
        <v>115.78999686620526</v>
      </c>
      <c r="M3072" s="73">
        <f>0</f>
        <v>0</v>
      </c>
      <c r="N3072" s="89">
        <f t="shared" si="803"/>
        <v>0</v>
      </c>
      <c r="O3072" s="89">
        <f t="shared" si="804"/>
        <v>0</v>
      </c>
      <c r="P3072" s="89">
        <f t="shared" si="805"/>
        <v>0</v>
      </c>
      <c r="Q3072" s="62">
        <f t="shared" si="816"/>
        <v>0</v>
      </c>
      <c r="R3072" s="89">
        <f t="shared" si="811"/>
        <v>-115.78999686620526</v>
      </c>
      <c r="S3072" s="74">
        <f t="shared" si="812"/>
        <v>0</v>
      </c>
      <c r="T3072" s="91">
        <f t="shared" si="806"/>
        <v>-4.4074437787952059E-2</v>
      </c>
      <c r="U3072" s="92">
        <f t="shared" si="807"/>
        <v>1.2559255622120478</v>
      </c>
    </row>
    <row r="3073" spans="1:21">
      <c r="A3073" s="80">
        <v>39581</v>
      </c>
      <c r="B3073" s="81">
        <v>0</v>
      </c>
      <c r="C3073" s="82">
        <v>6.5026077292754201E-3</v>
      </c>
      <c r="D3073" s="88">
        <f t="shared" si="808"/>
        <v>1.3443465625254272</v>
      </c>
      <c r="E3073" s="89">
        <f t="shared" si="813"/>
        <v>12443.465625254272</v>
      </c>
      <c r="F3073" s="126">
        <f t="shared" si="814"/>
        <v>544110.39543362998</v>
      </c>
      <c r="G3073" s="62">
        <f t="shared" si="815"/>
        <v>4.3726596096295443E-2</v>
      </c>
      <c r="H3073" s="88">
        <f t="shared" si="800"/>
        <v>0</v>
      </c>
      <c r="I3073" s="62">
        <f t="shared" si="809"/>
        <v>0</v>
      </c>
      <c r="J3073" s="89">
        <f t="shared" si="801"/>
        <v>0</v>
      </c>
      <c r="K3073" s="62">
        <f t="shared" si="810"/>
        <v>0</v>
      </c>
      <c r="L3073" s="90">
        <f t="shared" si="802"/>
        <v>130.05215458550839</v>
      </c>
      <c r="M3073" s="73">
        <f>0</f>
        <v>0</v>
      </c>
      <c r="N3073" s="89">
        <f t="shared" si="803"/>
        <v>0</v>
      </c>
      <c r="O3073" s="89">
        <f t="shared" si="804"/>
        <v>0</v>
      </c>
      <c r="P3073" s="89">
        <f t="shared" si="805"/>
        <v>0</v>
      </c>
      <c r="Q3073" s="62">
        <f t="shared" si="816"/>
        <v>0</v>
      </c>
      <c r="R3073" s="89">
        <f t="shared" si="811"/>
        <v>-130.05215458550839</v>
      </c>
      <c r="S3073" s="74">
        <f t="shared" si="812"/>
        <v>0</v>
      </c>
      <c r="T3073" s="91">
        <f t="shared" si="806"/>
        <v>-5.5653437474572742E-2</v>
      </c>
      <c r="U3073" s="92">
        <f t="shared" si="807"/>
        <v>1.2443465625254271</v>
      </c>
    </row>
    <row r="3074" spans="1:21">
      <c r="A3074" s="80">
        <v>39582</v>
      </c>
      <c r="B3074" s="81">
        <v>0</v>
      </c>
      <c r="C3074" s="82">
        <v>6.6080831830950494E-3</v>
      </c>
      <c r="D3074" s="88">
        <f t="shared" si="808"/>
        <v>1.3313413470668765</v>
      </c>
      <c r="E3074" s="89">
        <f t="shared" si="813"/>
        <v>12313.413470668764</v>
      </c>
      <c r="F3074" s="126">
        <f t="shared" si="814"/>
        <v>544110.39543362998</v>
      </c>
      <c r="G3074" s="62">
        <f t="shared" si="815"/>
        <v>4.4188428881214076E-2</v>
      </c>
      <c r="H3074" s="88">
        <f t="shared" si="800"/>
        <v>0</v>
      </c>
      <c r="I3074" s="62">
        <f t="shared" si="809"/>
        <v>0</v>
      </c>
      <c r="J3074" s="89">
        <f t="shared" si="801"/>
        <v>0</v>
      </c>
      <c r="K3074" s="62">
        <f t="shared" si="810"/>
        <v>0</v>
      </c>
      <c r="L3074" s="90">
        <f t="shared" si="802"/>
        <v>132.16166366190097</v>
      </c>
      <c r="M3074" s="73">
        <f>0</f>
        <v>0</v>
      </c>
      <c r="N3074" s="89">
        <f t="shared" si="803"/>
        <v>0</v>
      </c>
      <c r="O3074" s="89">
        <f t="shared" si="804"/>
        <v>0</v>
      </c>
      <c r="P3074" s="89">
        <f t="shared" si="805"/>
        <v>0</v>
      </c>
      <c r="Q3074" s="62">
        <f t="shared" si="816"/>
        <v>0</v>
      </c>
      <c r="R3074" s="89">
        <f t="shared" si="811"/>
        <v>-132.16166366190097</v>
      </c>
      <c r="S3074" s="74">
        <f t="shared" si="812"/>
        <v>0</v>
      </c>
      <c r="T3074" s="91">
        <f t="shared" si="806"/>
        <v>-6.8658652933123454E-2</v>
      </c>
      <c r="U3074" s="92">
        <f t="shared" si="807"/>
        <v>1.2313413470668764</v>
      </c>
    </row>
    <row r="3075" spans="1:21">
      <c r="A3075" s="80">
        <v>39583</v>
      </c>
      <c r="B3075" s="81">
        <v>0</v>
      </c>
      <c r="C3075" s="82">
        <v>6.3361692016132452E-3</v>
      </c>
      <c r="D3075" s="88">
        <f t="shared" si="808"/>
        <v>1.3181251807006864</v>
      </c>
      <c r="E3075" s="89">
        <f t="shared" si="813"/>
        <v>12181.251807006864</v>
      </c>
      <c r="F3075" s="126">
        <f t="shared" si="814"/>
        <v>544110.39543362998</v>
      </c>
      <c r="G3075" s="62">
        <f t="shared" si="815"/>
        <v>4.4667855492540459E-2</v>
      </c>
      <c r="H3075" s="88">
        <f t="shared" si="800"/>
        <v>0</v>
      </c>
      <c r="I3075" s="62">
        <f t="shared" si="809"/>
        <v>0</v>
      </c>
      <c r="J3075" s="89">
        <f t="shared" si="801"/>
        <v>0</v>
      </c>
      <c r="K3075" s="62">
        <f t="shared" si="810"/>
        <v>0</v>
      </c>
      <c r="L3075" s="90">
        <f t="shared" si="802"/>
        <v>126.7233840322649</v>
      </c>
      <c r="M3075" s="73">
        <f>0</f>
        <v>0</v>
      </c>
      <c r="N3075" s="89">
        <f t="shared" si="803"/>
        <v>0</v>
      </c>
      <c r="O3075" s="89">
        <f t="shared" si="804"/>
        <v>0</v>
      </c>
      <c r="P3075" s="89">
        <f t="shared" si="805"/>
        <v>0</v>
      </c>
      <c r="Q3075" s="62">
        <f t="shared" si="816"/>
        <v>0</v>
      </c>
      <c r="R3075" s="89">
        <f t="shared" si="811"/>
        <v>-126.7233840322649</v>
      </c>
      <c r="S3075" s="74">
        <f t="shared" si="812"/>
        <v>0</v>
      </c>
      <c r="T3075" s="91">
        <f t="shared" si="806"/>
        <v>-8.1874819299313506E-2</v>
      </c>
      <c r="U3075" s="92">
        <f t="shared" si="807"/>
        <v>1.2181251807006863</v>
      </c>
    </row>
    <row r="3076" spans="1:21">
      <c r="A3076" s="80">
        <v>39584</v>
      </c>
      <c r="B3076" s="81">
        <v>7.1120000000000003E-3</v>
      </c>
      <c r="C3076" s="82">
        <v>4.7375407681002624E-3</v>
      </c>
      <c r="D3076" s="88">
        <f t="shared" si="808"/>
        <v>1.3054528422974598</v>
      </c>
      <c r="E3076" s="89">
        <f t="shared" si="813"/>
        <v>12054.528422974599</v>
      </c>
      <c r="F3076" s="126">
        <f t="shared" si="814"/>
        <v>544110.39543362998</v>
      </c>
      <c r="G3076" s="62">
        <f t="shared" si="815"/>
        <v>4.5137426893997419E-2</v>
      </c>
      <c r="H3076" s="88">
        <f t="shared" si="800"/>
        <v>142.24</v>
      </c>
      <c r="I3076" s="62">
        <f t="shared" si="809"/>
        <v>1422.4</v>
      </c>
      <c r="J3076" s="89">
        <f t="shared" si="801"/>
        <v>256.03199999999998</v>
      </c>
      <c r="K3076" s="62">
        <f t="shared" si="810"/>
        <v>5632.7039999999988</v>
      </c>
      <c r="L3076" s="90">
        <f t="shared" si="802"/>
        <v>94.750815362005241</v>
      </c>
      <c r="M3076" s="73">
        <f>0</f>
        <v>0</v>
      </c>
      <c r="N3076" s="89">
        <f t="shared" si="803"/>
        <v>0</v>
      </c>
      <c r="O3076" s="89">
        <f t="shared" si="804"/>
        <v>0</v>
      </c>
      <c r="P3076" s="89">
        <f t="shared" si="805"/>
        <v>0</v>
      </c>
      <c r="Q3076" s="62">
        <f t="shared" si="816"/>
        <v>0</v>
      </c>
      <c r="R3076" s="89">
        <f t="shared" si="811"/>
        <v>303.52118463799474</v>
      </c>
      <c r="S3076" s="74">
        <f t="shared" si="812"/>
        <v>7055.1039999999994</v>
      </c>
      <c r="T3076" s="91">
        <f t="shared" si="806"/>
        <v>-9.4547157702540074E-2</v>
      </c>
      <c r="U3076" s="92">
        <f t="shared" si="807"/>
        <v>1.2054528422974597</v>
      </c>
    </row>
    <row r="3077" spans="1:21">
      <c r="A3077" s="80">
        <v>39585</v>
      </c>
      <c r="B3077" s="81">
        <v>0</v>
      </c>
      <c r="C3077" s="82">
        <v>5.1823388528425942E-3</v>
      </c>
      <c r="D3077" s="88">
        <f t="shared" si="808"/>
        <v>1.3358049607612594</v>
      </c>
      <c r="E3077" s="89">
        <f t="shared" si="813"/>
        <v>12358.049607612595</v>
      </c>
      <c r="F3077" s="126">
        <f t="shared" si="814"/>
        <v>551165.49943363003</v>
      </c>
      <c r="G3077" s="62">
        <f t="shared" si="815"/>
        <v>4.4599715726509989E-2</v>
      </c>
      <c r="H3077" s="88">
        <f t="shared" si="800"/>
        <v>0</v>
      </c>
      <c r="I3077" s="62">
        <f t="shared" si="809"/>
        <v>0</v>
      </c>
      <c r="J3077" s="89">
        <f t="shared" si="801"/>
        <v>0</v>
      </c>
      <c r="K3077" s="62">
        <f t="shared" si="810"/>
        <v>0</v>
      </c>
      <c r="L3077" s="90">
        <f t="shared" si="802"/>
        <v>103.64677705685189</v>
      </c>
      <c r="M3077" s="73">
        <f>0</f>
        <v>0</v>
      </c>
      <c r="N3077" s="89">
        <f t="shared" si="803"/>
        <v>0</v>
      </c>
      <c r="O3077" s="89">
        <f t="shared" si="804"/>
        <v>0</v>
      </c>
      <c r="P3077" s="89">
        <f t="shared" si="805"/>
        <v>0</v>
      </c>
      <c r="Q3077" s="62">
        <f t="shared" si="816"/>
        <v>0</v>
      </c>
      <c r="R3077" s="89">
        <f t="shared" si="811"/>
        <v>-103.64677705685189</v>
      </c>
      <c r="S3077" s="74">
        <f t="shared" si="812"/>
        <v>0</v>
      </c>
      <c r="T3077" s="91">
        <f t="shared" si="806"/>
        <v>-6.4195039238740481E-2</v>
      </c>
      <c r="U3077" s="92">
        <f t="shared" si="807"/>
        <v>1.2358049607612593</v>
      </c>
    </row>
    <row r="3078" spans="1:21">
      <c r="A3078" s="80">
        <v>39586</v>
      </c>
      <c r="B3078" s="81">
        <v>1.2700000000000001E-3</v>
      </c>
      <c r="C3078" s="82">
        <v>4.5784508943088166E-3</v>
      </c>
      <c r="D3078" s="88">
        <f t="shared" si="808"/>
        <v>1.3254402830555743</v>
      </c>
      <c r="E3078" s="89">
        <f t="shared" si="813"/>
        <v>12254.402830555742</v>
      </c>
      <c r="F3078" s="126">
        <f t="shared" si="814"/>
        <v>551165.49943363003</v>
      </c>
      <c r="G3078" s="62">
        <f t="shared" si="815"/>
        <v>4.4976936620634532E-2</v>
      </c>
      <c r="H3078" s="88">
        <f t="shared" si="800"/>
        <v>25.400000000000002</v>
      </c>
      <c r="I3078" s="62">
        <f t="shared" si="809"/>
        <v>254</v>
      </c>
      <c r="J3078" s="89">
        <f t="shared" si="801"/>
        <v>45.72</v>
      </c>
      <c r="K3078" s="62">
        <f t="shared" si="810"/>
        <v>1005.8399999999999</v>
      </c>
      <c r="L3078" s="90">
        <f t="shared" si="802"/>
        <v>91.569017886176326</v>
      </c>
      <c r="M3078" s="73">
        <f>0</f>
        <v>0</v>
      </c>
      <c r="N3078" s="89">
        <f t="shared" si="803"/>
        <v>0</v>
      </c>
      <c r="O3078" s="89">
        <f t="shared" si="804"/>
        <v>0</v>
      </c>
      <c r="P3078" s="89">
        <f t="shared" si="805"/>
        <v>0</v>
      </c>
      <c r="Q3078" s="62">
        <f t="shared" si="816"/>
        <v>0</v>
      </c>
      <c r="R3078" s="89">
        <f t="shared" si="811"/>
        <v>-20.449017886176321</v>
      </c>
      <c r="S3078" s="74">
        <f t="shared" si="812"/>
        <v>1259.8399999999999</v>
      </c>
      <c r="T3078" s="91">
        <f t="shared" si="806"/>
        <v>-7.4559716944425647E-2</v>
      </c>
      <c r="U3078" s="92">
        <f t="shared" si="807"/>
        <v>1.2254402830555742</v>
      </c>
    </row>
    <row r="3079" spans="1:21">
      <c r="A3079" s="80">
        <v>39587</v>
      </c>
      <c r="B3079" s="81">
        <v>0</v>
      </c>
      <c r="C3079" s="82">
        <v>5.8716113045641574E-3</v>
      </c>
      <c r="D3079" s="88">
        <f t="shared" si="808"/>
        <v>1.3233953812669565</v>
      </c>
      <c r="E3079" s="89">
        <f t="shared" si="813"/>
        <v>12233.953812669566</v>
      </c>
      <c r="F3079" s="126">
        <f t="shared" si="814"/>
        <v>552425.33943363</v>
      </c>
      <c r="G3079" s="62">
        <f t="shared" si="815"/>
        <v>4.5155094411222521E-2</v>
      </c>
      <c r="H3079" s="88">
        <f t="shared" si="800"/>
        <v>0</v>
      </c>
      <c r="I3079" s="62">
        <f t="shared" si="809"/>
        <v>0</v>
      </c>
      <c r="J3079" s="89">
        <f t="shared" si="801"/>
        <v>0</v>
      </c>
      <c r="K3079" s="62">
        <f t="shared" si="810"/>
        <v>0</v>
      </c>
      <c r="L3079" s="90">
        <f t="shared" si="802"/>
        <v>117.43222609128316</v>
      </c>
      <c r="M3079" s="73">
        <f>0</f>
        <v>0</v>
      </c>
      <c r="N3079" s="89">
        <f t="shared" si="803"/>
        <v>0</v>
      </c>
      <c r="O3079" s="89">
        <f t="shared" si="804"/>
        <v>0</v>
      </c>
      <c r="P3079" s="89">
        <f t="shared" si="805"/>
        <v>0</v>
      </c>
      <c r="Q3079" s="62">
        <f t="shared" si="816"/>
        <v>0</v>
      </c>
      <c r="R3079" s="89">
        <f t="shared" si="811"/>
        <v>-117.43222609128316</v>
      </c>
      <c r="S3079" s="74">
        <f t="shared" si="812"/>
        <v>0</v>
      </c>
      <c r="T3079" s="91">
        <f t="shared" si="806"/>
        <v>-7.6604618733043361E-2</v>
      </c>
      <c r="U3079" s="92">
        <f t="shared" si="807"/>
        <v>1.2233953812669565</v>
      </c>
    </row>
    <row r="3080" spans="1:21">
      <c r="A3080" s="80">
        <v>39588</v>
      </c>
      <c r="B3080" s="81">
        <v>0</v>
      </c>
      <c r="C3080" s="82">
        <v>6.1809477088933277E-3</v>
      </c>
      <c r="D3080" s="88">
        <f t="shared" si="808"/>
        <v>1.3116521586578282</v>
      </c>
      <c r="E3080" s="89">
        <f t="shared" si="813"/>
        <v>12116.521586578283</v>
      </c>
      <c r="F3080" s="126">
        <f t="shared" si="814"/>
        <v>552425.33943363</v>
      </c>
      <c r="G3080" s="62">
        <f t="shared" si="815"/>
        <v>4.5592733482649243E-2</v>
      </c>
      <c r="H3080" s="88">
        <f t="shared" si="800"/>
        <v>0</v>
      </c>
      <c r="I3080" s="62">
        <f t="shared" si="809"/>
        <v>0</v>
      </c>
      <c r="J3080" s="89">
        <f t="shared" si="801"/>
        <v>0</v>
      </c>
      <c r="K3080" s="62">
        <f t="shared" si="810"/>
        <v>0</v>
      </c>
      <c r="L3080" s="90">
        <f t="shared" si="802"/>
        <v>123.61895417786656</v>
      </c>
      <c r="M3080" s="73">
        <f>0</f>
        <v>0</v>
      </c>
      <c r="N3080" s="89">
        <f t="shared" si="803"/>
        <v>0</v>
      </c>
      <c r="O3080" s="89">
        <f t="shared" si="804"/>
        <v>0</v>
      </c>
      <c r="P3080" s="89">
        <f t="shared" si="805"/>
        <v>0</v>
      </c>
      <c r="Q3080" s="62">
        <f t="shared" si="816"/>
        <v>0</v>
      </c>
      <c r="R3080" s="89">
        <f t="shared" si="811"/>
        <v>-123.61895417786656</v>
      </c>
      <c r="S3080" s="74">
        <f t="shared" si="812"/>
        <v>0</v>
      </c>
      <c r="T3080" s="91">
        <f t="shared" si="806"/>
        <v>-8.8347841342171662E-2</v>
      </c>
      <c r="U3080" s="92">
        <f t="shared" si="807"/>
        <v>1.2116521586578282</v>
      </c>
    </row>
    <row r="3081" spans="1:21">
      <c r="A3081" s="80">
        <v>39589</v>
      </c>
      <c r="B3081" s="81">
        <v>0</v>
      </c>
      <c r="C3081" s="82">
        <v>5.4087008807625469E-3</v>
      </c>
      <c r="D3081" s="88">
        <f t="shared" si="808"/>
        <v>1.2992902632400418</v>
      </c>
      <c r="E3081" s="89">
        <f t="shared" si="813"/>
        <v>11992.902632400417</v>
      </c>
      <c r="F3081" s="126">
        <f t="shared" si="814"/>
        <v>552425.33943363</v>
      </c>
      <c r="G3081" s="62">
        <f t="shared" si="815"/>
        <v>4.6062688605607423E-2</v>
      </c>
      <c r="H3081" s="88">
        <f t="shared" si="800"/>
        <v>0</v>
      </c>
      <c r="I3081" s="62">
        <f t="shared" si="809"/>
        <v>0</v>
      </c>
      <c r="J3081" s="89">
        <f t="shared" si="801"/>
        <v>0</v>
      </c>
      <c r="K3081" s="62">
        <f t="shared" si="810"/>
        <v>0</v>
      </c>
      <c r="L3081" s="90">
        <f t="shared" si="802"/>
        <v>108.17401761525093</v>
      </c>
      <c r="M3081" s="73">
        <f>0</f>
        <v>0</v>
      </c>
      <c r="N3081" s="89">
        <f t="shared" si="803"/>
        <v>0</v>
      </c>
      <c r="O3081" s="89">
        <f t="shared" si="804"/>
        <v>0</v>
      </c>
      <c r="P3081" s="89">
        <f t="shared" si="805"/>
        <v>0</v>
      </c>
      <c r="Q3081" s="62">
        <f t="shared" si="816"/>
        <v>0</v>
      </c>
      <c r="R3081" s="89">
        <f t="shared" si="811"/>
        <v>-108.17401761525093</v>
      </c>
      <c r="S3081" s="74">
        <f t="shared" si="812"/>
        <v>0</v>
      </c>
      <c r="T3081" s="91">
        <f t="shared" si="806"/>
        <v>-0.10070973675995809</v>
      </c>
      <c r="U3081" s="92">
        <f t="shared" si="807"/>
        <v>1.1992902632400417</v>
      </c>
    </row>
    <row r="3082" spans="1:21">
      <c r="A3082" s="80">
        <v>39590</v>
      </c>
      <c r="B3082" s="81">
        <v>2.5399999999999999E-4</v>
      </c>
      <c r="C3082" s="82">
        <v>4.8267112109685959E-3</v>
      </c>
      <c r="D3082" s="88">
        <f t="shared" si="808"/>
        <v>1.2884728614785166</v>
      </c>
      <c r="E3082" s="89">
        <f t="shared" si="813"/>
        <v>11884.728614785166</v>
      </c>
      <c r="F3082" s="126">
        <f t="shared" si="814"/>
        <v>552425.33943363</v>
      </c>
      <c r="G3082" s="62">
        <f t="shared" si="815"/>
        <v>4.6481948165512731E-2</v>
      </c>
      <c r="H3082" s="88">
        <f t="shared" si="800"/>
        <v>5.08</v>
      </c>
      <c r="I3082" s="62">
        <f t="shared" si="809"/>
        <v>50.800000000000004</v>
      </c>
      <c r="J3082" s="89">
        <f t="shared" si="801"/>
        <v>9.1439999999999984</v>
      </c>
      <c r="K3082" s="62">
        <f t="shared" si="810"/>
        <v>201.16799999999995</v>
      </c>
      <c r="L3082" s="90">
        <f t="shared" si="802"/>
        <v>96.534224219371922</v>
      </c>
      <c r="M3082" s="73">
        <f>0</f>
        <v>0</v>
      </c>
      <c r="N3082" s="89">
        <f t="shared" si="803"/>
        <v>0</v>
      </c>
      <c r="O3082" s="89">
        <f t="shared" si="804"/>
        <v>0</v>
      </c>
      <c r="P3082" s="89">
        <f t="shared" si="805"/>
        <v>0</v>
      </c>
      <c r="Q3082" s="62">
        <f t="shared" si="816"/>
        <v>0</v>
      </c>
      <c r="R3082" s="89">
        <f t="shared" si="811"/>
        <v>-82.310224219371918</v>
      </c>
      <c r="S3082" s="74">
        <f t="shared" si="812"/>
        <v>251.96799999999996</v>
      </c>
      <c r="T3082" s="91">
        <f t="shared" si="806"/>
        <v>-0.11152713852148333</v>
      </c>
      <c r="U3082" s="92">
        <f t="shared" si="807"/>
        <v>1.1884728614785165</v>
      </c>
    </row>
    <row r="3083" spans="1:21">
      <c r="A3083" s="80">
        <v>39591</v>
      </c>
      <c r="B3083" s="81">
        <v>7.6199999999999998E-4</v>
      </c>
      <c r="C3083" s="82">
        <v>4.9430349420795374E-3</v>
      </c>
      <c r="D3083" s="88">
        <f t="shared" si="808"/>
        <v>1.2802418390565793</v>
      </c>
      <c r="E3083" s="89">
        <f t="shared" si="813"/>
        <v>11802.418390565794</v>
      </c>
      <c r="F3083" s="126">
        <f t="shared" si="814"/>
        <v>552677.30743362999</v>
      </c>
      <c r="G3083" s="62">
        <f t="shared" si="815"/>
        <v>4.6827462740637114E-2</v>
      </c>
      <c r="H3083" s="88">
        <f t="shared" si="800"/>
        <v>15.24</v>
      </c>
      <c r="I3083" s="62">
        <f t="shared" si="809"/>
        <v>152.4</v>
      </c>
      <c r="J3083" s="89">
        <f t="shared" si="801"/>
        <v>27.431999999999999</v>
      </c>
      <c r="K3083" s="62">
        <f t="shared" si="810"/>
        <v>603.50400000000002</v>
      </c>
      <c r="L3083" s="90">
        <f t="shared" si="802"/>
        <v>98.860698841590747</v>
      </c>
      <c r="M3083" s="73">
        <f>0</f>
        <v>0</v>
      </c>
      <c r="N3083" s="89">
        <f t="shared" si="803"/>
        <v>0</v>
      </c>
      <c r="O3083" s="89">
        <f t="shared" si="804"/>
        <v>0</v>
      </c>
      <c r="P3083" s="89">
        <f t="shared" si="805"/>
        <v>0</v>
      </c>
      <c r="Q3083" s="62">
        <f t="shared" si="816"/>
        <v>0</v>
      </c>
      <c r="R3083" s="89">
        <f t="shared" si="811"/>
        <v>-56.18869884159075</v>
      </c>
      <c r="S3083" s="74">
        <f t="shared" si="812"/>
        <v>755.904</v>
      </c>
      <c r="T3083" s="91">
        <f t="shared" si="806"/>
        <v>-0.11975816094342062</v>
      </c>
      <c r="U3083" s="92">
        <f t="shared" si="807"/>
        <v>1.1802418390565792</v>
      </c>
    </row>
    <row r="3084" spans="1:21">
      <c r="A3084" s="80">
        <v>39592</v>
      </c>
      <c r="B3084" s="81">
        <v>2.5399999999999999E-4</v>
      </c>
      <c r="C3084" s="82">
        <v>6.1171385976387148E-3</v>
      </c>
      <c r="D3084" s="88">
        <f t="shared" si="808"/>
        <v>1.2746229691724205</v>
      </c>
      <c r="E3084" s="89">
        <f t="shared" si="813"/>
        <v>11746.229691724204</v>
      </c>
      <c r="F3084" s="126">
        <f t="shared" si="814"/>
        <v>553433.21143362997</v>
      </c>
      <c r="G3084" s="62">
        <f t="shared" si="815"/>
        <v>4.7115817241642301E-2</v>
      </c>
      <c r="H3084" s="88">
        <f t="shared" si="800"/>
        <v>5.08</v>
      </c>
      <c r="I3084" s="62">
        <f t="shared" si="809"/>
        <v>50.800000000000004</v>
      </c>
      <c r="J3084" s="89">
        <f t="shared" si="801"/>
        <v>9.1439999999999984</v>
      </c>
      <c r="K3084" s="62">
        <f t="shared" si="810"/>
        <v>201.16799999999995</v>
      </c>
      <c r="L3084" s="90">
        <f t="shared" si="802"/>
        <v>122.3427719527743</v>
      </c>
      <c r="M3084" s="73">
        <f>0</f>
        <v>0</v>
      </c>
      <c r="N3084" s="89">
        <f t="shared" si="803"/>
        <v>0</v>
      </c>
      <c r="O3084" s="89">
        <f t="shared" si="804"/>
        <v>0</v>
      </c>
      <c r="P3084" s="89">
        <f t="shared" si="805"/>
        <v>0</v>
      </c>
      <c r="Q3084" s="62">
        <f t="shared" si="816"/>
        <v>0</v>
      </c>
      <c r="R3084" s="89">
        <f t="shared" si="811"/>
        <v>-108.1187719527743</v>
      </c>
      <c r="S3084" s="74">
        <f t="shared" si="812"/>
        <v>251.96799999999996</v>
      </c>
      <c r="T3084" s="91">
        <f t="shared" si="806"/>
        <v>-0.12537703082757945</v>
      </c>
      <c r="U3084" s="92">
        <f t="shared" si="807"/>
        <v>1.1746229691724204</v>
      </c>
    </row>
    <row r="3085" spans="1:21">
      <c r="A3085" s="80">
        <v>39593</v>
      </c>
      <c r="B3085" s="81">
        <v>0</v>
      </c>
      <c r="C3085" s="82">
        <v>5.5214445233805962E-3</v>
      </c>
      <c r="D3085" s="88">
        <f t="shared" si="808"/>
        <v>1.2638110919771428</v>
      </c>
      <c r="E3085" s="89">
        <f t="shared" si="813"/>
        <v>11638.110919771429</v>
      </c>
      <c r="F3085" s="126">
        <f t="shared" si="814"/>
        <v>553685.17943362996</v>
      </c>
      <c r="G3085" s="62">
        <f t="shared" si="815"/>
        <v>4.7575176353835978E-2</v>
      </c>
      <c r="H3085" s="88">
        <f t="shared" si="800"/>
        <v>0</v>
      </c>
      <c r="I3085" s="62">
        <f t="shared" si="809"/>
        <v>0</v>
      </c>
      <c r="J3085" s="89">
        <f t="shared" si="801"/>
        <v>0</v>
      </c>
      <c r="K3085" s="62">
        <f t="shared" si="810"/>
        <v>0</v>
      </c>
      <c r="L3085" s="90">
        <f t="shared" si="802"/>
        <v>110.42889046761192</v>
      </c>
      <c r="M3085" s="73">
        <f>0</f>
        <v>0</v>
      </c>
      <c r="N3085" s="89">
        <f t="shared" si="803"/>
        <v>0</v>
      </c>
      <c r="O3085" s="89">
        <f t="shared" si="804"/>
        <v>0</v>
      </c>
      <c r="P3085" s="89">
        <f t="shared" si="805"/>
        <v>0</v>
      </c>
      <c r="Q3085" s="62">
        <f t="shared" si="816"/>
        <v>0</v>
      </c>
      <c r="R3085" s="89">
        <f t="shared" si="811"/>
        <v>-110.42889046761192</v>
      </c>
      <c r="S3085" s="74">
        <f t="shared" si="812"/>
        <v>0</v>
      </c>
      <c r="T3085" s="91">
        <f t="shared" si="806"/>
        <v>-0.1361889080228571</v>
      </c>
      <c r="U3085" s="92">
        <f t="shared" si="807"/>
        <v>1.1638110919771427</v>
      </c>
    </row>
    <row r="3086" spans="1:21">
      <c r="A3086" s="80">
        <v>39594</v>
      </c>
      <c r="B3086" s="81">
        <v>0</v>
      </c>
      <c r="C3086" s="82">
        <v>5.7805603526150827E-3</v>
      </c>
      <c r="D3086" s="88">
        <f t="shared" si="808"/>
        <v>1.2527682029303817</v>
      </c>
      <c r="E3086" s="89">
        <f t="shared" si="813"/>
        <v>11527.682029303816</v>
      </c>
      <c r="F3086" s="126">
        <f t="shared" si="814"/>
        <v>553685.17943362996</v>
      </c>
      <c r="G3086" s="62">
        <f t="shared" si="815"/>
        <v>4.803092052904831E-2</v>
      </c>
      <c r="H3086" s="88">
        <f t="shared" si="800"/>
        <v>0</v>
      </c>
      <c r="I3086" s="62">
        <f t="shared" si="809"/>
        <v>0</v>
      </c>
      <c r="J3086" s="89">
        <f t="shared" si="801"/>
        <v>0</v>
      </c>
      <c r="K3086" s="62">
        <f t="shared" si="810"/>
        <v>0</v>
      </c>
      <c r="L3086" s="90">
        <f t="shared" si="802"/>
        <v>115.61120705230165</v>
      </c>
      <c r="M3086" s="73">
        <f>0</f>
        <v>0</v>
      </c>
      <c r="N3086" s="89">
        <f t="shared" si="803"/>
        <v>0</v>
      </c>
      <c r="O3086" s="89">
        <f t="shared" si="804"/>
        <v>0</v>
      </c>
      <c r="P3086" s="89">
        <f t="shared" si="805"/>
        <v>0</v>
      </c>
      <c r="Q3086" s="62">
        <f t="shared" si="816"/>
        <v>0</v>
      </c>
      <c r="R3086" s="89">
        <f t="shared" si="811"/>
        <v>-115.61120705230165</v>
      </c>
      <c r="S3086" s="74">
        <f t="shared" si="812"/>
        <v>0</v>
      </c>
      <c r="T3086" s="91">
        <f t="shared" si="806"/>
        <v>-0.1472317970696182</v>
      </c>
      <c r="U3086" s="92">
        <f t="shared" si="807"/>
        <v>1.1527682029303816</v>
      </c>
    </row>
    <row r="3087" spans="1:21">
      <c r="A3087" s="80">
        <v>39595</v>
      </c>
      <c r="B3087" s="81">
        <v>0</v>
      </c>
      <c r="C3087" s="82">
        <v>6.3218617517395593E-3</v>
      </c>
      <c r="D3087" s="88">
        <f t="shared" si="808"/>
        <v>1.2412070822251515</v>
      </c>
      <c r="E3087" s="89">
        <f t="shared" si="813"/>
        <v>11412.070822251515</v>
      </c>
      <c r="F3087" s="126">
        <f t="shared" si="814"/>
        <v>553685.17943362996</v>
      </c>
      <c r="G3087" s="62">
        <f t="shared" si="815"/>
        <v>4.8517502919281044E-2</v>
      </c>
      <c r="H3087" s="88">
        <f t="shared" si="800"/>
        <v>0</v>
      </c>
      <c r="I3087" s="62">
        <f t="shared" si="809"/>
        <v>0</v>
      </c>
      <c r="J3087" s="89">
        <f t="shared" si="801"/>
        <v>0</v>
      </c>
      <c r="K3087" s="62">
        <f t="shared" si="810"/>
        <v>0</v>
      </c>
      <c r="L3087" s="90">
        <f t="shared" si="802"/>
        <v>126.43723503479119</v>
      </c>
      <c r="M3087" s="73">
        <f>0</f>
        <v>0</v>
      </c>
      <c r="N3087" s="89">
        <f t="shared" si="803"/>
        <v>0</v>
      </c>
      <c r="O3087" s="89">
        <f t="shared" si="804"/>
        <v>0</v>
      </c>
      <c r="P3087" s="89">
        <f t="shared" si="805"/>
        <v>0</v>
      </c>
      <c r="Q3087" s="62">
        <f t="shared" si="816"/>
        <v>0</v>
      </c>
      <c r="R3087" s="89">
        <f t="shared" si="811"/>
        <v>-126.43723503479119</v>
      </c>
      <c r="S3087" s="74">
        <f t="shared" si="812"/>
        <v>0</v>
      </c>
      <c r="T3087" s="91">
        <f t="shared" si="806"/>
        <v>-0.15879291777484839</v>
      </c>
      <c r="U3087" s="92">
        <f t="shared" si="807"/>
        <v>1.1412070822251514</v>
      </c>
    </row>
    <row r="3088" spans="1:21">
      <c r="A3088" s="80">
        <v>39596</v>
      </c>
      <c r="B3088" s="81">
        <v>2.5399999999999999E-4</v>
      </c>
      <c r="C3088" s="82">
        <v>7.0964480403335542E-3</v>
      </c>
      <c r="D3088" s="88">
        <f t="shared" si="808"/>
        <v>1.2285633587216724</v>
      </c>
      <c r="E3088" s="89">
        <f t="shared" si="813"/>
        <v>11285.633587216724</v>
      </c>
      <c r="F3088" s="126">
        <f t="shared" si="814"/>
        <v>553685.17943362996</v>
      </c>
      <c r="G3088" s="62">
        <f t="shared" si="815"/>
        <v>4.9061062912833804E-2</v>
      </c>
      <c r="H3088" s="88">
        <f t="shared" si="800"/>
        <v>5.08</v>
      </c>
      <c r="I3088" s="62">
        <f t="shared" si="809"/>
        <v>50.800000000000004</v>
      </c>
      <c r="J3088" s="89">
        <f t="shared" si="801"/>
        <v>9.1439999999999984</v>
      </c>
      <c r="K3088" s="62">
        <f t="shared" si="810"/>
        <v>201.16799999999995</v>
      </c>
      <c r="L3088" s="90">
        <f t="shared" si="802"/>
        <v>141.92896080667109</v>
      </c>
      <c r="M3088" s="73">
        <f>0</f>
        <v>0</v>
      </c>
      <c r="N3088" s="89">
        <f t="shared" si="803"/>
        <v>0</v>
      </c>
      <c r="O3088" s="89">
        <f t="shared" si="804"/>
        <v>0</v>
      </c>
      <c r="P3088" s="89">
        <f t="shared" si="805"/>
        <v>0</v>
      </c>
      <c r="Q3088" s="62">
        <f t="shared" si="816"/>
        <v>0</v>
      </c>
      <c r="R3088" s="89">
        <f t="shared" si="811"/>
        <v>-127.70496080667108</v>
      </c>
      <c r="S3088" s="74">
        <f t="shared" si="812"/>
        <v>251.96799999999996</v>
      </c>
      <c r="T3088" s="91">
        <f t="shared" si="806"/>
        <v>-0.17143664127832747</v>
      </c>
      <c r="U3088" s="92">
        <f t="shared" si="807"/>
        <v>1.1285633587216723</v>
      </c>
    </row>
    <row r="3089" spans="1:21">
      <c r="A3089" s="80">
        <v>39597</v>
      </c>
      <c r="B3089" s="81">
        <v>0</v>
      </c>
      <c r="C3089" s="82">
        <v>6.5051516730661738E-3</v>
      </c>
      <c r="D3089" s="88">
        <f t="shared" si="808"/>
        <v>1.2157928626410053</v>
      </c>
      <c r="E3089" s="89">
        <f t="shared" si="813"/>
        <v>11157.928626410052</v>
      </c>
      <c r="F3089" s="126">
        <f t="shared" si="814"/>
        <v>553937.14743362996</v>
      </c>
      <c r="G3089" s="62">
        <f t="shared" si="815"/>
        <v>4.9645159597319764E-2</v>
      </c>
      <c r="H3089" s="88">
        <f t="shared" si="800"/>
        <v>0</v>
      </c>
      <c r="I3089" s="62">
        <f t="shared" si="809"/>
        <v>0</v>
      </c>
      <c r="J3089" s="89">
        <f t="shared" si="801"/>
        <v>0</v>
      </c>
      <c r="K3089" s="62">
        <f t="shared" si="810"/>
        <v>0</v>
      </c>
      <c r="L3089" s="90">
        <f t="shared" si="802"/>
        <v>130.10303346132346</v>
      </c>
      <c r="M3089" s="73">
        <f>0</f>
        <v>0</v>
      </c>
      <c r="N3089" s="89">
        <f t="shared" si="803"/>
        <v>0</v>
      </c>
      <c r="O3089" s="89">
        <f t="shared" si="804"/>
        <v>0</v>
      </c>
      <c r="P3089" s="89">
        <f t="shared" si="805"/>
        <v>0</v>
      </c>
      <c r="Q3089" s="62">
        <f t="shared" si="816"/>
        <v>0</v>
      </c>
      <c r="R3089" s="89">
        <f t="shared" si="811"/>
        <v>-130.10303346132346</v>
      </c>
      <c r="S3089" s="74">
        <f t="shared" si="812"/>
        <v>0</v>
      </c>
      <c r="T3089" s="91">
        <f t="shared" si="806"/>
        <v>-0.18420713735899463</v>
      </c>
      <c r="U3089" s="92">
        <f t="shared" si="807"/>
        <v>1.1157928626410052</v>
      </c>
    </row>
    <row r="3090" spans="1:21">
      <c r="A3090" s="80">
        <v>39598</v>
      </c>
      <c r="B3090" s="81">
        <v>0</v>
      </c>
      <c r="C3090" s="82">
        <v>6.5595818186315481E-3</v>
      </c>
      <c r="D3090" s="88">
        <f t="shared" si="808"/>
        <v>1.2027825592948729</v>
      </c>
      <c r="E3090" s="89">
        <f t="shared" si="813"/>
        <v>11027.825592948728</v>
      </c>
      <c r="F3090" s="126">
        <f t="shared" si="814"/>
        <v>553937.14743362996</v>
      </c>
      <c r="G3090" s="62">
        <f t="shared" si="815"/>
        <v>5.0230858546386647E-2</v>
      </c>
      <c r="H3090" s="88">
        <f t="shared" ref="H3090:H3153" si="817">B3090*($D$12+$D$11)*10000</f>
        <v>0</v>
      </c>
      <c r="I3090" s="62">
        <f t="shared" si="809"/>
        <v>0</v>
      </c>
      <c r="J3090" s="89">
        <f t="shared" ref="J3090:J3153" si="818">B3090*$K$14*$D$10*10000</f>
        <v>0</v>
      </c>
      <c r="K3090" s="62">
        <f t="shared" si="810"/>
        <v>0</v>
      </c>
      <c r="L3090" s="90">
        <f t="shared" ref="L3090:L3153" si="819">C3090*($D$12+$D$11)*10000</f>
        <v>131.19163637263097</v>
      </c>
      <c r="M3090" s="73">
        <f>0</f>
        <v>0</v>
      </c>
      <c r="N3090" s="89">
        <f t="shared" ref="N3090:N3153" si="820">IF(D3090&lt;$N$10,0,(2/3*$N$12*SQRT(2*$N$13)*$N$11*(D3090-$N$10)^(3/2))*24*60*60)</f>
        <v>0</v>
      </c>
      <c r="O3090" s="89">
        <f t="shared" ref="O3090:O3153" si="821">IF(D3090&lt;$N$10,0,(D3090-$N$10)*10000*($D$12+$D$11))</f>
        <v>0</v>
      </c>
      <c r="P3090" s="89">
        <f t="shared" ref="P3090:P3153" si="822">IF(N3090&gt;O3090,O3090,N3090)</f>
        <v>0</v>
      </c>
      <c r="Q3090" s="62">
        <f t="shared" si="816"/>
        <v>0</v>
      </c>
      <c r="R3090" s="89">
        <f t="shared" si="811"/>
        <v>-131.19163637263097</v>
      </c>
      <c r="S3090" s="74">
        <f t="shared" si="812"/>
        <v>0</v>
      </c>
      <c r="T3090" s="91">
        <f t="shared" ref="T3090:T3153" si="823">D3090-$D$14</f>
        <v>-0.19721744070512703</v>
      </c>
      <c r="U3090" s="92">
        <f t="shared" ref="U3090:U3153" si="824">IF(D3090&lt;$D$13,0,D3090-$D$13)</f>
        <v>1.1027825592948728</v>
      </c>
    </row>
    <row r="3091" spans="1:21">
      <c r="A3091" s="80">
        <v>39599</v>
      </c>
      <c r="B3091" s="81">
        <v>0</v>
      </c>
      <c r="C3091" s="82">
        <v>7.3083323112923346E-3</v>
      </c>
      <c r="D3091" s="88">
        <f t="shared" ref="D3091:D3154" si="825">IF(E3091&lt;$D$11*10000*($D$14-$D$13),(E3091+$D$13*$D$11*10000)/($D$11*10000),(E3091+$D$13*$D$11*10000+$D$14*$D$12*10000)/($D$11*10000+$D$12*10000))</f>
        <v>1.1896633956576097</v>
      </c>
      <c r="E3091" s="89">
        <f t="shared" si="813"/>
        <v>10896.633956576097</v>
      </c>
      <c r="F3091" s="126">
        <f t="shared" si="814"/>
        <v>553937.14743362996</v>
      </c>
      <c r="G3091" s="62">
        <f t="shared" si="815"/>
        <v>5.0835620398107434E-2</v>
      </c>
      <c r="H3091" s="88">
        <f t="shared" si="817"/>
        <v>0</v>
      </c>
      <c r="I3091" s="62">
        <f t="shared" ref="I3091:I3154" si="826">H3091*$J$4*1000</f>
        <v>0</v>
      </c>
      <c r="J3091" s="89">
        <f t="shared" si="818"/>
        <v>0</v>
      </c>
      <c r="K3091" s="62">
        <f t="shared" ref="K3091:K3154" si="827">1000*J3091*($J$11*$J$5+$J$12*$J$6+$J$13*$J$7)</f>
        <v>0</v>
      </c>
      <c r="L3091" s="90">
        <f t="shared" si="819"/>
        <v>146.1666462258467</v>
      </c>
      <c r="M3091" s="73">
        <f>0</f>
        <v>0</v>
      </c>
      <c r="N3091" s="89">
        <f t="shared" si="820"/>
        <v>0</v>
      </c>
      <c r="O3091" s="89">
        <f t="shared" si="821"/>
        <v>0</v>
      </c>
      <c r="P3091" s="89">
        <f t="shared" si="822"/>
        <v>0</v>
      </c>
      <c r="Q3091" s="62">
        <f t="shared" si="816"/>
        <v>0</v>
      </c>
      <c r="R3091" s="89">
        <f t="shared" ref="R3091:R3154" si="828">H3091+J3091-L3091-P3091</f>
        <v>-146.1666462258467</v>
      </c>
      <c r="S3091" s="74">
        <f t="shared" ref="S3091:S3154" si="829">I3091+K3091-M3091-Q3091</f>
        <v>0</v>
      </c>
      <c r="T3091" s="91">
        <f t="shared" si="823"/>
        <v>-0.21033660434239021</v>
      </c>
      <c r="U3091" s="92">
        <f t="shared" si="824"/>
        <v>1.0896633956576096</v>
      </c>
    </row>
    <row r="3092" spans="1:21">
      <c r="A3092" s="80">
        <v>39600</v>
      </c>
      <c r="B3092" s="81">
        <v>7.6199999999999992E-3</v>
      </c>
      <c r="C3092" s="82">
        <v>6.66748115145407E-3</v>
      </c>
      <c r="D3092" s="88">
        <f t="shared" si="825"/>
        <v>1.175046731035025</v>
      </c>
      <c r="E3092" s="89">
        <f t="shared" ref="E3092:E3155" si="830">E3091+R3091</f>
        <v>10750.46731035025</v>
      </c>
      <c r="F3092" s="126">
        <f t="shared" ref="F3092:F3155" si="831">F3091+S3091</f>
        <v>553937.14743362996</v>
      </c>
      <c r="G3092" s="62">
        <f t="shared" ref="G3092:G3155" si="832">F3092/(E3092*1000)</f>
        <v>5.1526797063074149E-2</v>
      </c>
      <c r="H3092" s="88">
        <f t="shared" si="817"/>
        <v>152.39999999999998</v>
      </c>
      <c r="I3092" s="62">
        <f t="shared" si="826"/>
        <v>1523.9999999999998</v>
      </c>
      <c r="J3092" s="89">
        <f t="shared" si="818"/>
        <v>274.31999999999994</v>
      </c>
      <c r="K3092" s="62">
        <f t="shared" si="827"/>
        <v>6035.0399999999981</v>
      </c>
      <c r="L3092" s="90">
        <f t="shared" si="819"/>
        <v>133.34962302908141</v>
      </c>
      <c r="M3092" s="73">
        <f>0</f>
        <v>0</v>
      </c>
      <c r="N3092" s="89">
        <f t="shared" si="820"/>
        <v>0</v>
      </c>
      <c r="O3092" s="89">
        <f t="shared" si="821"/>
        <v>0</v>
      </c>
      <c r="P3092" s="89">
        <f t="shared" si="822"/>
        <v>0</v>
      </c>
      <c r="Q3092" s="62">
        <f t="shared" ref="Q3092:Q3155" si="833">P3092*1000*G3092</f>
        <v>0</v>
      </c>
      <c r="R3092" s="89">
        <f t="shared" si="828"/>
        <v>293.37037697091853</v>
      </c>
      <c r="S3092" s="74">
        <f t="shared" si="829"/>
        <v>7559.0399999999981</v>
      </c>
      <c r="T3092" s="91">
        <f t="shared" si="823"/>
        <v>-0.22495326896497492</v>
      </c>
      <c r="U3092" s="92">
        <f t="shared" si="824"/>
        <v>1.0750467310350249</v>
      </c>
    </row>
    <row r="3093" spans="1:21">
      <c r="A3093" s="80">
        <v>39601</v>
      </c>
      <c r="B3093" s="81">
        <v>0</v>
      </c>
      <c r="C3093" s="82">
        <v>6.7989336833909307E-3</v>
      </c>
      <c r="D3093" s="88">
        <f t="shared" si="825"/>
        <v>1.2043837687321168</v>
      </c>
      <c r="E3093" s="89">
        <f t="shared" si="830"/>
        <v>11043.837687321169</v>
      </c>
      <c r="F3093" s="126">
        <f t="shared" si="831"/>
        <v>561496.18743363</v>
      </c>
      <c r="G3093" s="62">
        <f t="shared" si="832"/>
        <v>5.0842488212069006E-2</v>
      </c>
      <c r="H3093" s="88">
        <f t="shared" si="817"/>
        <v>0</v>
      </c>
      <c r="I3093" s="62">
        <f t="shared" si="826"/>
        <v>0</v>
      </c>
      <c r="J3093" s="89">
        <f t="shared" si="818"/>
        <v>0</v>
      </c>
      <c r="K3093" s="62">
        <f t="shared" si="827"/>
        <v>0</v>
      </c>
      <c r="L3093" s="90">
        <f t="shared" si="819"/>
        <v>135.97867366781861</v>
      </c>
      <c r="M3093" s="73">
        <f>0</f>
        <v>0</v>
      </c>
      <c r="N3093" s="89">
        <f t="shared" si="820"/>
        <v>0</v>
      </c>
      <c r="O3093" s="89">
        <f t="shared" si="821"/>
        <v>0</v>
      </c>
      <c r="P3093" s="89">
        <f t="shared" si="822"/>
        <v>0</v>
      </c>
      <c r="Q3093" s="62">
        <f t="shared" si="833"/>
        <v>0</v>
      </c>
      <c r="R3093" s="89">
        <f t="shared" si="828"/>
        <v>-135.97867366781861</v>
      </c>
      <c r="S3093" s="74">
        <f t="shared" si="829"/>
        <v>0</v>
      </c>
      <c r="T3093" s="91">
        <f t="shared" si="823"/>
        <v>-0.19561623126788308</v>
      </c>
      <c r="U3093" s="92">
        <f t="shared" si="824"/>
        <v>1.1043837687321167</v>
      </c>
    </row>
    <row r="3094" spans="1:21">
      <c r="A3094" s="80">
        <v>39602</v>
      </c>
      <c r="B3094" s="81">
        <v>0</v>
      </c>
      <c r="C3094" s="82">
        <v>6.0896853893149874E-3</v>
      </c>
      <c r="D3094" s="88">
        <f t="shared" si="825"/>
        <v>1.190785901365335</v>
      </c>
      <c r="E3094" s="89">
        <f t="shared" si="830"/>
        <v>10907.859013653351</v>
      </c>
      <c r="F3094" s="126">
        <f t="shared" si="831"/>
        <v>561496.18743363</v>
      </c>
      <c r="G3094" s="62">
        <f t="shared" si="832"/>
        <v>5.147629674446709E-2</v>
      </c>
      <c r="H3094" s="88">
        <f t="shared" si="817"/>
        <v>0</v>
      </c>
      <c r="I3094" s="62">
        <f t="shared" si="826"/>
        <v>0</v>
      </c>
      <c r="J3094" s="89">
        <f t="shared" si="818"/>
        <v>0</v>
      </c>
      <c r="K3094" s="62">
        <f t="shared" si="827"/>
        <v>0</v>
      </c>
      <c r="L3094" s="90">
        <f t="shared" si="819"/>
        <v>121.79370778629975</v>
      </c>
      <c r="M3094" s="73">
        <f>0</f>
        <v>0</v>
      </c>
      <c r="N3094" s="89">
        <f t="shared" si="820"/>
        <v>0</v>
      </c>
      <c r="O3094" s="89">
        <f t="shared" si="821"/>
        <v>0</v>
      </c>
      <c r="P3094" s="89">
        <f t="shared" si="822"/>
        <v>0</v>
      </c>
      <c r="Q3094" s="62">
        <f t="shared" si="833"/>
        <v>0</v>
      </c>
      <c r="R3094" s="89">
        <f t="shared" si="828"/>
        <v>-121.79370778629975</v>
      </c>
      <c r="S3094" s="74">
        <f t="shared" si="829"/>
        <v>0</v>
      </c>
      <c r="T3094" s="91">
        <f t="shared" si="823"/>
        <v>-0.20921409863466489</v>
      </c>
      <c r="U3094" s="92">
        <f t="shared" si="824"/>
        <v>1.0907859013653349</v>
      </c>
    </row>
    <row r="3095" spans="1:21">
      <c r="A3095" s="80">
        <v>39603</v>
      </c>
      <c r="B3095" s="81">
        <v>0</v>
      </c>
      <c r="C3095" s="82">
        <v>7.3147184997602657E-3</v>
      </c>
      <c r="D3095" s="88">
        <f t="shared" si="825"/>
        <v>1.1786065305867053</v>
      </c>
      <c r="E3095" s="89">
        <f t="shared" si="830"/>
        <v>10786.065305867052</v>
      </c>
      <c r="F3095" s="126">
        <f t="shared" si="831"/>
        <v>561496.18743363</v>
      </c>
      <c r="G3095" s="62">
        <f t="shared" si="832"/>
        <v>5.2057554957339783E-2</v>
      </c>
      <c r="H3095" s="88">
        <f t="shared" si="817"/>
        <v>0</v>
      </c>
      <c r="I3095" s="62">
        <f t="shared" si="826"/>
        <v>0</v>
      </c>
      <c r="J3095" s="89">
        <f t="shared" si="818"/>
        <v>0</v>
      </c>
      <c r="K3095" s="62">
        <f t="shared" si="827"/>
        <v>0</v>
      </c>
      <c r="L3095" s="90">
        <f t="shared" si="819"/>
        <v>146.2943699952053</v>
      </c>
      <c r="M3095" s="73">
        <f>0</f>
        <v>0</v>
      </c>
      <c r="N3095" s="89">
        <f t="shared" si="820"/>
        <v>0</v>
      </c>
      <c r="O3095" s="89">
        <f t="shared" si="821"/>
        <v>0</v>
      </c>
      <c r="P3095" s="89">
        <f t="shared" si="822"/>
        <v>0</v>
      </c>
      <c r="Q3095" s="62">
        <f t="shared" si="833"/>
        <v>0</v>
      </c>
      <c r="R3095" s="89">
        <f t="shared" si="828"/>
        <v>-146.2943699952053</v>
      </c>
      <c r="S3095" s="74">
        <f t="shared" si="829"/>
        <v>0</v>
      </c>
      <c r="T3095" s="91">
        <f t="shared" si="823"/>
        <v>-0.22139346941329463</v>
      </c>
      <c r="U3095" s="92">
        <f t="shared" si="824"/>
        <v>1.0786065305867052</v>
      </c>
    </row>
    <row r="3096" spans="1:21">
      <c r="A3096" s="80">
        <v>39604</v>
      </c>
      <c r="B3096" s="81">
        <v>0</v>
      </c>
      <c r="C3096" s="82">
        <v>6.9904667971907794E-3</v>
      </c>
      <c r="D3096" s="88">
        <f t="shared" si="825"/>
        <v>1.1639770935871847</v>
      </c>
      <c r="E3096" s="89">
        <f t="shared" si="830"/>
        <v>10639.770935871848</v>
      </c>
      <c r="F3096" s="126">
        <f t="shared" si="831"/>
        <v>561496.18743363</v>
      </c>
      <c r="G3096" s="62">
        <f t="shared" si="832"/>
        <v>5.2773334202201011E-2</v>
      </c>
      <c r="H3096" s="88">
        <f t="shared" si="817"/>
        <v>0</v>
      </c>
      <c r="I3096" s="62">
        <f t="shared" si="826"/>
        <v>0</v>
      </c>
      <c r="J3096" s="89">
        <f t="shared" si="818"/>
        <v>0</v>
      </c>
      <c r="K3096" s="62">
        <f t="shared" si="827"/>
        <v>0</v>
      </c>
      <c r="L3096" s="90">
        <f t="shared" si="819"/>
        <v>139.8093359438156</v>
      </c>
      <c r="M3096" s="73">
        <f>0</f>
        <v>0</v>
      </c>
      <c r="N3096" s="89">
        <f t="shared" si="820"/>
        <v>0</v>
      </c>
      <c r="O3096" s="89">
        <f t="shared" si="821"/>
        <v>0</v>
      </c>
      <c r="P3096" s="89">
        <f t="shared" si="822"/>
        <v>0</v>
      </c>
      <c r="Q3096" s="62">
        <f t="shared" si="833"/>
        <v>0</v>
      </c>
      <c r="R3096" s="89">
        <f t="shared" si="828"/>
        <v>-139.8093359438156</v>
      </c>
      <c r="S3096" s="74">
        <f t="shared" si="829"/>
        <v>0</v>
      </c>
      <c r="T3096" s="91">
        <f t="shared" si="823"/>
        <v>-0.2360229064128152</v>
      </c>
      <c r="U3096" s="92">
        <f t="shared" si="824"/>
        <v>1.0639770935871846</v>
      </c>
    </row>
    <row r="3097" spans="1:21">
      <c r="A3097" s="80">
        <v>39605</v>
      </c>
      <c r="B3097" s="81">
        <v>0</v>
      </c>
      <c r="C3097" s="82">
        <v>6.9635559019314173E-3</v>
      </c>
      <c r="D3097" s="88">
        <f t="shared" si="825"/>
        <v>1.1499961599928032</v>
      </c>
      <c r="E3097" s="89">
        <f t="shared" si="830"/>
        <v>10499.961599928032</v>
      </c>
      <c r="F3097" s="126">
        <f t="shared" si="831"/>
        <v>561496.18743363</v>
      </c>
      <c r="G3097" s="62">
        <f t="shared" si="832"/>
        <v>5.3476022944453291E-2</v>
      </c>
      <c r="H3097" s="88">
        <f t="shared" si="817"/>
        <v>0</v>
      </c>
      <c r="I3097" s="62">
        <f t="shared" si="826"/>
        <v>0</v>
      </c>
      <c r="J3097" s="89">
        <f t="shared" si="818"/>
        <v>0</v>
      </c>
      <c r="K3097" s="62">
        <f t="shared" si="827"/>
        <v>0</v>
      </c>
      <c r="L3097" s="90">
        <f t="shared" si="819"/>
        <v>139.27111803862834</v>
      </c>
      <c r="M3097" s="73">
        <f>0</f>
        <v>0</v>
      </c>
      <c r="N3097" s="89">
        <f t="shared" si="820"/>
        <v>0</v>
      </c>
      <c r="O3097" s="89">
        <f t="shared" si="821"/>
        <v>0</v>
      </c>
      <c r="P3097" s="89">
        <f t="shared" si="822"/>
        <v>0</v>
      </c>
      <c r="Q3097" s="62">
        <f t="shared" si="833"/>
        <v>0</v>
      </c>
      <c r="R3097" s="89">
        <f t="shared" si="828"/>
        <v>-139.27111803862834</v>
      </c>
      <c r="S3097" s="74">
        <f t="shared" si="829"/>
        <v>0</v>
      </c>
      <c r="T3097" s="91">
        <f t="shared" si="823"/>
        <v>-0.25000384000719666</v>
      </c>
      <c r="U3097" s="92">
        <f t="shared" si="824"/>
        <v>1.0499961599928032</v>
      </c>
    </row>
    <row r="3098" spans="1:21">
      <c r="A3098" s="80">
        <v>39606</v>
      </c>
      <c r="B3098" s="81">
        <v>0</v>
      </c>
      <c r="C3098" s="82">
        <v>7.5872467872248224E-3</v>
      </c>
      <c r="D3098" s="88">
        <f t="shared" si="825"/>
        <v>1.1360690481889404</v>
      </c>
      <c r="E3098" s="89">
        <f t="shared" si="830"/>
        <v>10360.690481889404</v>
      </c>
      <c r="F3098" s="126">
        <f t="shared" si="831"/>
        <v>561496.18743363</v>
      </c>
      <c r="G3098" s="62">
        <f t="shared" si="832"/>
        <v>5.4194861666327282E-2</v>
      </c>
      <c r="H3098" s="88">
        <f t="shared" si="817"/>
        <v>0</v>
      </c>
      <c r="I3098" s="62">
        <f t="shared" si="826"/>
        <v>0</v>
      </c>
      <c r="J3098" s="89">
        <f t="shared" si="818"/>
        <v>0</v>
      </c>
      <c r="K3098" s="62">
        <f t="shared" si="827"/>
        <v>0</v>
      </c>
      <c r="L3098" s="90">
        <f t="shared" si="819"/>
        <v>151.74493574449644</v>
      </c>
      <c r="M3098" s="73">
        <f>0</f>
        <v>0</v>
      </c>
      <c r="N3098" s="89">
        <f t="shared" si="820"/>
        <v>0</v>
      </c>
      <c r="O3098" s="89">
        <f t="shared" si="821"/>
        <v>0</v>
      </c>
      <c r="P3098" s="89">
        <f t="shared" si="822"/>
        <v>0</v>
      </c>
      <c r="Q3098" s="62">
        <f t="shared" si="833"/>
        <v>0</v>
      </c>
      <c r="R3098" s="89">
        <f t="shared" si="828"/>
        <v>-151.74493574449644</v>
      </c>
      <c r="S3098" s="74">
        <f t="shared" si="829"/>
        <v>0</v>
      </c>
      <c r="T3098" s="91">
        <f t="shared" si="823"/>
        <v>-0.26393095181105952</v>
      </c>
      <c r="U3098" s="92">
        <f t="shared" si="824"/>
        <v>1.0360690481889403</v>
      </c>
    </row>
    <row r="3099" spans="1:21">
      <c r="A3099" s="80">
        <v>39607</v>
      </c>
      <c r="B3099" s="81">
        <v>0</v>
      </c>
      <c r="C3099" s="82">
        <v>7.5022179367381838E-3</v>
      </c>
      <c r="D3099" s="88">
        <f t="shared" si="825"/>
        <v>1.1208945546144906</v>
      </c>
      <c r="E3099" s="89">
        <f t="shared" si="830"/>
        <v>10208.945546144907</v>
      </c>
      <c r="F3099" s="126">
        <f t="shared" si="831"/>
        <v>561496.18743363</v>
      </c>
      <c r="G3099" s="62">
        <f t="shared" si="832"/>
        <v>5.5000409679495425E-2</v>
      </c>
      <c r="H3099" s="88">
        <f t="shared" si="817"/>
        <v>0</v>
      </c>
      <c r="I3099" s="62">
        <f t="shared" si="826"/>
        <v>0</v>
      </c>
      <c r="J3099" s="89">
        <f t="shared" si="818"/>
        <v>0</v>
      </c>
      <c r="K3099" s="62">
        <f t="shared" si="827"/>
        <v>0</v>
      </c>
      <c r="L3099" s="90">
        <f t="shared" si="819"/>
        <v>150.04435873476368</v>
      </c>
      <c r="M3099" s="73">
        <f>0</f>
        <v>0</v>
      </c>
      <c r="N3099" s="89">
        <f t="shared" si="820"/>
        <v>0</v>
      </c>
      <c r="O3099" s="89">
        <f t="shared" si="821"/>
        <v>0</v>
      </c>
      <c r="P3099" s="89">
        <f t="shared" si="822"/>
        <v>0</v>
      </c>
      <c r="Q3099" s="62">
        <f t="shared" si="833"/>
        <v>0</v>
      </c>
      <c r="R3099" s="89">
        <f t="shared" si="828"/>
        <v>-150.04435873476368</v>
      </c>
      <c r="S3099" s="74">
        <f t="shared" si="829"/>
        <v>0</v>
      </c>
      <c r="T3099" s="91">
        <f t="shared" si="823"/>
        <v>-0.2791054453855093</v>
      </c>
      <c r="U3099" s="92">
        <f t="shared" si="824"/>
        <v>1.0208945546144905</v>
      </c>
    </row>
    <row r="3100" spans="1:21">
      <c r="A3100" s="80">
        <v>39608</v>
      </c>
      <c r="B3100" s="81">
        <v>5.5880000000000001E-3</v>
      </c>
      <c r="C3100" s="82">
        <v>7.1548591021397701E-3</v>
      </c>
      <c r="D3100" s="88">
        <f t="shared" si="825"/>
        <v>1.1058901187410144</v>
      </c>
      <c r="E3100" s="89">
        <f t="shared" si="830"/>
        <v>10058.901187410143</v>
      </c>
      <c r="F3100" s="126">
        <f t="shared" si="831"/>
        <v>561496.18743363</v>
      </c>
      <c r="G3100" s="62">
        <f t="shared" si="832"/>
        <v>5.5820827441510824E-2</v>
      </c>
      <c r="H3100" s="88">
        <f t="shared" si="817"/>
        <v>111.76</v>
      </c>
      <c r="I3100" s="62">
        <f t="shared" si="826"/>
        <v>1117.6000000000001</v>
      </c>
      <c r="J3100" s="89">
        <f t="shared" si="818"/>
        <v>201.16800000000001</v>
      </c>
      <c r="K3100" s="62">
        <f t="shared" si="827"/>
        <v>4425.6959999999999</v>
      </c>
      <c r="L3100" s="90">
        <f t="shared" si="819"/>
        <v>143.0971820427954</v>
      </c>
      <c r="M3100" s="73">
        <f>0</f>
        <v>0</v>
      </c>
      <c r="N3100" s="89">
        <f t="shared" si="820"/>
        <v>0</v>
      </c>
      <c r="O3100" s="89">
        <f t="shared" si="821"/>
        <v>0</v>
      </c>
      <c r="P3100" s="89">
        <f t="shared" si="822"/>
        <v>0</v>
      </c>
      <c r="Q3100" s="62">
        <f t="shared" si="833"/>
        <v>0</v>
      </c>
      <c r="R3100" s="89">
        <f t="shared" si="828"/>
        <v>169.8308179572046</v>
      </c>
      <c r="S3100" s="74">
        <f t="shared" si="829"/>
        <v>5543.2960000000003</v>
      </c>
      <c r="T3100" s="91">
        <f t="shared" si="823"/>
        <v>-0.29410988125898552</v>
      </c>
      <c r="U3100" s="92">
        <f t="shared" si="824"/>
        <v>1.0058901187410143</v>
      </c>
    </row>
    <row r="3101" spans="1:21">
      <c r="A3101" s="80">
        <v>39609</v>
      </c>
      <c r="B3101" s="81">
        <v>9.9059999999999999E-3</v>
      </c>
      <c r="C3101" s="82">
        <v>5.6589778832359218E-3</v>
      </c>
      <c r="D3101" s="88">
        <f t="shared" si="825"/>
        <v>1.1228732005367348</v>
      </c>
      <c r="E3101" s="89">
        <f t="shared" si="830"/>
        <v>10228.732005367348</v>
      </c>
      <c r="F3101" s="126">
        <f t="shared" si="831"/>
        <v>567039.48343362997</v>
      </c>
      <c r="G3101" s="62">
        <f t="shared" si="832"/>
        <v>5.5435950725474664E-2</v>
      </c>
      <c r="H3101" s="88">
        <f t="shared" si="817"/>
        <v>198.12</v>
      </c>
      <c r="I3101" s="62">
        <f t="shared" si="826"/>
        <v>1981.2</v>
      </c>
      <c r="J3101" s="89">
        <f t="shared" si="818"/>
        <v>356.61599999999993</v>
      </c>
      <c r="K3101" s="62">
        <f t="shared" si="827"/>
        <v>7845.5519999999979</v>
      </c>
      <c r="L3101" s="90">
        <f t="shared" si="819"/>
        <v>113.17955766471843</v>
      </c>
      <c r="M3101" s="73">
        <f>0</f>
        <v>0</v>
      </c>
      <c r="N3101" s="89">
        <f t="shared" si="820"/>
        <v>0</v>
      </c>
      <c r="O3101" s="89">
        <f t="shared" si="821"/>
        <v>0</v>
      </c>
      <c r="P3101" s="89">
        <f t="shared" si="822"/>
        <v>0</v>
      </c>
      <c r="Q3101" s="62">
        <f t="shared" si="833"/>
        <v>0</v>
      </c>
      <c r="R3101" s="89">
        <f t="shared" si="828"/>
        <v>441.55644233528142</v>
      </c>
      <c r="S3101" s="74">
        <f t="shared" si="829"/>
        <v>9826.7519999999986</v>
      </c>
      <c r="T3101" s="91">
        <f t="shared" si="823"/>
        <v>-0.27712679946326513</v>
      </c>
      <c r="U3101" s="92">
        <f t="shared" si="824"/>
        <v>1.0228732005367347</v>
      </c>
    </row>
    <row r="3102" spans="1:21">
      <c r="A3102" s="80">
        <v>39610</v>
      </c>
      <c r="B3102" s="81">
        <v>4.8259999999999996E-3</v>
      </c>
      <c r="C3102" s="82">
        <v>5.4766826473192001E-3</v>
      </c>
      <c r="D3102" s="88">
        <f t="shared" si="825"/>
        <v>1.1670288447702628</v>
      </c>
      <c r="E3102" s="89">
        <f t="shared" si="830"/>
        <v>10670.288447702629</v>
      </c>
      <c r="F3102" s="126">
        <f t="shared" si="831"/>
        <v>576866.23543362995</v>
      </c>
      <c r="G3102" s="62">
        <f t="shared" si="832"/>
        <v>5.4062852964188834E-2</v>
      </c>
      <c r="H3102" s="88">
        <f t="shared" si="817"/>
        <v>96.52</v>
      </c>
      <c r="I3102" s="62">
        <f t="shared" si="826"/>
        <v>965.19999999999993</v>
      </c>
      <c r="J3102" s="89">
        <f t="shared" si="818"/>
        <v>173.73599999999999</v>
      </c>
      <c r="K3102" s="62">
        <f t="shared" si="827"/>
        <v>3822.1919999999996</v>
      </c>
      <c r="L3102" s="90">
        <f t="shared" si="819"/>
        <v>109.533652946384</v>
      </c>
      <c r="M3102" s="73">
        <f>0</f>
        <v>0</v>
      </c>
      <c r="N3102" s="89">
        <f t="shared" si="820"/>
        <v>0</v>
      </c>
      <c r="O3102" s="89">
        <f t="shared" si="821"/>
        <v>0</v>
      </c>
      <c r="P3102" s="89">
        <f t="shared" si="822"/>
        <v>0</v>
      </c>
      <c r="Q3102" s="62">
        <f t="shared" si="833"/>
        <v>0</v>
      </c>
      <c r="R3102" s="89">
        <f t="shared" si="828"/>
        <v>160.72234705361598</v>
      </c>
      <c r="S3102" s="74">
        <f t="shared" si="829"/>
        <v>4787.3919999999998</v>
      </c>
      <c r="T3102" s="91">
        <f t="shared" si="823"/>
        <v>-0.2329711552297371</v>
      </c>
      <c r="U3102" s="92">
        <f t="shared" si="824"/>
        <v>1.0670288447702627</v>
      </c>
    </row>
    <row r="3103" spans="1:21">
      <c r="A3103" s="80">
        <v>39611</v>
      </c>
      <c r="B3103" s="81">
        <v>2.0320000000000001E-2</v>
      </c>
      <c r="C3103" s="82">
        <v>5.8628821299585767E-3</v>
      </c>
      <c r="D3103" s="88">
        <f t="shared" si="825"/>
        <v>1.1831010794756245</v>
      </c>
      <c r="E3103" s="89">
        <f t="shared" si="830"/>
        <v>10831.010794756245</v>
      </c>
      <c r="F3103" s="126">
        <f t="shared" si="831"/>
        <v>581653.62743362994</v>
      </c>
      <c r="G3103" s="62">
        <f t="shared" si="832"/>
        <v>5.3702617276979663E-2</v>
      </c>
      <c r="H3103" s="88">
        <f t="shared" si="817"/>
        <v>406.40000000000003</v>
      </c>
      <c r="I3103" s="62">
        <f t="shared" si="826"/>
        <v>4064</v>
      </c>
      <c r="J3103" s="89">
        <f t="shared" si="818"/>
        <v>731.52</v>
      </c>
      <c r="K3103" s="62">
        <f t="shared" si="827"/>
        <v>16093.439999999999</v>
      </c>
      <c r="L3103" s="90">
        <f t="shared" si="819"/>
        <v>117.25764259917153</v>
      </c>
      <c r="M3103" s="73">
        <f>0</f>
        <v>0</v>
      </c>
      <c r="N3103" s="89">
        <f t="shared" si="820"/>
        <v>0</v>
      </c>
      <c r="O3103" s="89">
        <f t="shared" si="821"/>
        <v>0</v>
      </c>
      <c r="P3103" s="89">
        <f t="shared" si="822"/>
        <v>0</v>
      </c>
      <c r="Q3103" s="62">
        <f t="shared" si="833"/>
        <v>0</v>
      </c>
      <c r="R3103" s="89">
        <f t="shared" si="828"/>
        <v>1020.6623574008286</v>
      </c>
      <c r="S3103" s="74">
        <f t="shared" si="829"/>
        <v>20157.439999999999</v>
      </c>
      <c r="T3103" s="91">
        <f t="shared" si="823"/>
        <v>-0.21689892052437543</v>
      </c>
      <c r="U3103" s="92">
        <f t="shared" si="824"/>
        <v>1.0831010794756244</v>
      </c>
    </row>
    <row r="3104" spans="1:21">
      <c r="A3104" s="80">
        <v>39612</v>
      </c>
      <c r="B3104" s="81">
        <v>2.5399999999999999E-4</v>
      </c>
      <c r="C3104" s="82">
        <v>5.9748620191541237E-3</v>
      </c>
      <c r="D3104" s="88">
        <f t="shared" si="825"/>
        <v>1.2851673152157073</v>
      </c>
      <c r="E3104" s="89">
        <f t="shared" si="830"/>
        <v>11851.673152157073</v>
      </c>
      <c r="F3104" s="126">
        <f t="shared" si="831"/>
        <v>601811.06743362988</v>
      </c>
      <c r="G3104" s="62">
        <f t="shared" si="832"/>
        <v>5.0778574443229293E-2</v>
      </c>
      <c r="H3104" s="88">
        <f t="shared" si="817"/>
        <v>5.08</v>
      </c>
      <c r="I3104" s="62">
        <f t="shared" si="826"/>
        <v>50.800000000000004</v>
      </c>
      <c r="J3104" s="89">
        <f t="shared" si="818"/>
        <v>9.1439999999999984</v>
      </c>
      <c r="K3104" s="62">
        <f t="shared" si="827"/>
        <v>201.16799999999995</v>
      </c>
      <c r="L3104" s="90">
        <f t="shared" si="819"/>
        <v>119.49724038308247</v>
      </c>
      <c r="M3104" s="73">
        <f>0</f>
        <v>0</v>
      </c>
      <c r="N3104" s="89">
        <f t="shared" si="820"/>
        <v>0</v>
      </c>
      <c r="O3104" s="89">
        <f t="shared" si="821"/>
        <v>0</v>
      </c>
      <c r="P3104" s="89">
        <f t="shared" si="822"/>
        <v>0</v>
      </c>
      <c r="Q3104" s="62">
        <f t="shared" si="833"/>
        <v>0</v>
      </c>
      <c r="R3104" s="89">
        <f t="shared" si="828"/>
        <v>-105.27324038308247</v>
      </c>
      <c r="S3104" s="74">
        <f t="shared" si="829"/>
        <v>251.96799999999996</v>
      </c>
      <c r="T3104" s="91">
        <f t="shared" si="823"/>
        <v>-0.11483268478429265</v>
      </c>
      <c r="U3104" s="92">
        <f t="shared" si="824"/>
        <v>1.1851673152157072</v>
      </c>
    </row>
    <row r="3105" spans="1:21">
      <c r="A3105" s="80">
        <v>39613</v>
      </c>
      <c r="B3105" s="81">
        <v>9.5250000000000001E-2</v>
      </c>
      <c r="C3105" s="82">
        <v>6.429784216656337E-3</v>
      </c>
      <c r="D3105" s="88">
        <f t="shared" si="825"/>
        <v>1.2746399911773989</v>
      </c>
      <c r="E3105" s="89">
        <f t="shared" si="830"/>
        <v>11746.39991177399</v>
      </c>
      <c r="F3105" s="126">
        <f t="shared" si="831"/>
        <v>602063.03543362988</v>
      </c>
      <c r="G3105" s="62">
        <f t="shared" si="832"/>
        <v>5.1255111349491241E-2</v>
      </c>
      <c r="H3105" s="88">
        <f t="shared" si="817"/>
        <v>1905</v>
      </c>
      <c r="I3105" s="62">
        <f t="shared" si="826"/>
        <v>19050</v>
      </c>
      <c r="J3105" s="89">
        <f t="shared" si="818"/>
        <v>3429</v>
      </c>
      <c r="K3105" s="62">
        <f t="shared" si="827"/>
        <v>75438</v>
      </c>
      <c r="L3105" s="90">
        <f t="shared" si="819"/>
        <v>128.59568433312674</v>
      </c>
      <c r="M3105" s="73">
        <f>0</f>
        <v>0</v>
      </c>
      <c r="N3105" s="89">
        <f t="shared" si="820"/>
        <v>0</v>
      </c>
      <c r="O3105" s="89">
        <f t="shared" si="821"/>
        <v>0</v>
      </c>
      <c r="P3105" s="89">
        <f t="shared" si="822"/>
        <v>0</v>
      </c>
      <c r="Q3105" s="62">
        <f t="shared" si="833"/>
        <v>0</v>
      </c>
      <c r="R3105" s="89">
        <f t="shared" si="828"/>
        <v>5205.4043156668731</v>
      </c>
      <c r="S3105" s="74">
        <f t="shared" si="829"/>
        <v>94488</v>
      </c>
      <c r="T3105" s="91">
        <f t="shared" si="823"/>
        <v>-0.12536000882260101</v>
      </c>
      <c r="U3105" s="92">
        <f t="shared" si="824"/>
        <v>1.1746399911773988</v>
      </c>
    </row>
    <row r="3106" spans="1:21">
      <c r="A3106" s="80">
        <v>39614</v>
      </c>
      <c r="B3106" s="81">
        <v>8.8899999999999986E-3</v>
      </c>
      <c r="C3106" s="82">
        <v>5.0380332191541513E-3</v>
      </c>
      <c r="D3106" s="88">
        <f t="shared" si="825"/>
        <v>1.597590211372043</v>
      </c>
      <c r="E3106" s="89">
        <f t="shared" si="830"/>
        <v>16951.804227440862</v>
      </c>
      <c r="F3106" s="126">
        <f t="shared" si="831"/>
        <v>696551.03543362988</v>
      </c>
      <c r="G3106" s="62">
        <f t="shared" si="832"/>
        <v>4.109008257103882E-2</v>
      </c>
      <c r="H3106" s="88">
        <f t="shared" si="817"/>
        <v>177.79999999999998</v>
      </c>
      <c r="I3106" s="62">
        <f t="shared" si="826"/>
        <v>1777.9999999999998</v>
      </c>
      <c r="J3106" s="89">
        <f t="shared" si="818"/>
        <v>320.03999999999996</v>
      </c>
      <c r="K3106" s="62">
        <f t="shared" si="827"/>
        <v>7040.8799999999983</v>
      </c>
      <c r="L3106" s="90">
        <f t="shared" si="819"/>
        <v>100.76066438308303</v>
      </c>
      <c r="M3106" s="73">
        <f>0</f>
        <v>0</v>
      </c>
      <c r="N3106" s="89">
        <f t="shared" si="820"/>
        <v>4666.9443611451507</v>
      </c>
      <c r="O3106" s="89">
        <f t="shared" si="821"/>
        <v>1951.8042274408608</v>
      </c>
      <c r="P3106" s="89">
        <f t="shared" si="822"/>
        <v>1951.8042274408608</v>
      </c>
      <c r="Q3106" s="62">
        <f t="shared" si="833"/>
        <v>80199.796868047604</v>
      </c>
      <c r="R3106" s="89">
        <f t="shared" si="828"/>
        <v>-1554.7248918239438</v>
      </c>
      <c r="S3106" s="74">
        <f t="shared" si="829"/>
        <v>-71380.916868047614</v>
      </c>
      <c r="T3106" s="91">
        <f t="shared" si="823"/>
        <v>0.19759021137204313</v>
      </c>
      <c r="U3106" s="92">
        <f t="shared" si="824"/>
        <v>1.497590211372043</v>
      </c>
    </row>
    <row r="3107" spans="1:21">
      <c r="A3107" s="80">
        <v>39615</v>
      </c>
      <c r="B3107" s="81">
        <v>0</v>
      </c>
      <c r="C3107" s="82">
        <v>5.316185734309589E-3</v>
      </c>
      <c r="D3107" s="88">
        <f t="shared" si="825"/>
        <v>1.5198539667808457</v>
      </c>
      <c r="E3107" s="89">
        <f t="shared" si="830"/>
        <v>15397.079335616918</v>
      </c>
      <c r="F3107" s="126">
        <f t="shared" si="831"/>
        <v>625170.1185655822</v>
      </c>
      <c r="G3107" s="62">
        <f t="shared" si="832"/>
        <v>4.060316277772387E-2</v>
      </c>
      <c r="H3107" s="88">
        <f t="shared" si="817"/>
        <v>0</v>
      </c>
      <c r="I3107" s="62">
        <f t="shared" si="826"/>
        <v>0</v>
      </c>
      <c r="J3107" s="89">
        <f t="shared" si="818"/>
        <v>0</v>
      </c>
      <c r="K3107" s="62">
        <f t="shared" si="827"/>
        <v>0</v>
      </c>
      <c r="L3107" s="90">
        <f t="shared" si="819"/>
        <v>106.32371468619178</v>
      </c>
      <c r="M3107" s="73">
        <f>0</f>
        <v>0</v>
      </c>
      <c r="N3107" s="89">
        <f t="shared" si="820"/>
        <v>428.24684458021414</v>
      </c>
      <c r="O3107" s="89">
        <f t="shared" si="821"/>
        <v>397.07933561691442</v>
      </c>
      <c r="P3107" s="89">
        <f t="shared" si="822"/>
        <v>397.07933561691442</v>
      </c>
      <c r="Q3107" s="62">
        <f t="shared" si="833"/>
        <v>16122.676899724025</v>
      </c>
      <c r="R3107" s="89">
        <f t="shared" si="828"/>
        <v>-503.40305030310617</v>
      </c>
      <c r="S3107" s="74">
        <f t="shared" si="829"/>
        <v>-16122.676899724025</v>
      </c>
      <c r="T3107" s="91">
        <f t="shared" si="823"/>
        <v>0.11985396678084581</v>
      </c>
      <c r="U3107" s="92">
        <f t="shared" si="824"/>
        <v>1.4198539667808456</v>
      </c>
    </row>
    <row r="3108" spans="1:21">
      <c r="A3108" s="80">
        <v>39616</v>
      </c>
      <c r="B3108" s="81">
        <v>0</v>
      </c>
      <c r="C3108" s="82">
        <v>6.1853486760068601E-3</v>
      </c>
      <c r="D3108" s="88">
        <f t="shared" si="825"/>
        <v>1.4946838142656906</v>
      </c>
      <c r="E3108" s="89">
        <f t="shared" si="830"/>
        <v>14893.676285313812</v>
      </c>
      <c r="F3108" s="126">
        <f t="shared" si="831"/>
        <v>609047.44166585815</v>
      </c>
      <c r="G3108" s="62">
        <f t="shared" si="832"/>
        <v>4.0893022649244819E-2</v>
      </c>
      <c r="H3108" s="88">
        <f t="shared" si="817"/>
        <v>0</v>
      </c>
      <c r="I3108" s="62">
        <f t="shared" si="826"/>
        <v>0</v>
      </c>
      <c r="J3108" s="89">
        <f t="shared" si="818"/>
        <v>0</v>
      </c>
      <c r="K3108" s="62">
        <f t="shared" si="827"/>
        <v>0</v>
      </c>
      <c r="L3108" s="90">
        <f t="shared" si="819"/>
        <v>123.7069735201372</v>
      </c>
      <c r="M3108" s="73">
        <f>0</f>
        <v>0</v>
      </c>
      <c r="N3108" s="89">
        <f t="shared" si="820"/>
        <v>0</v>
      </c>
      <c r="O3108" s="89">
        <f t="shared" si="821"/>
        <v>0</v>
      </c>
      <c r="P3108" s="89">
        <f t="shared" si="822"/>
        <v>0</v>
      </c>
      <c r="Q3108" s="62">
        <f t="shared" si="833"/>
        <v>0</v>
      </c>
      <c r="R3108" s="89">
        <f t="shared" si="828"/>
        <v>-123.7069735201372</v>
      </c>
      <c r="S3108" s="74">
        <f t="shared" si="829"/>
        <v>0</v>
      </c>
      <c r="T3108" s="91">
        <f t="shared" si="823"/>
        <v>9.4683814265690724E-2</v>
      </c>
      <c r="U3108" s="92">
        <f t="shared" si="824"/>
        <v>1.3946838142656905</v>
      </c>
    </row>
    <row r="3109" spans="1:21">
      <c r="A3109" s="80">
        <v>39617</v>
      </c>
      <c r="B3109" s="81">
        <v>0</v>
      </c>
      <c r="C3109" s="82">
        <v>5.7598649756905448E-3</v>
      </c>
      <c r="D3109" s="88">
        <f t="shared" si="825"/>
        <v>1.4884984655896838</v>
      </c>
      <c r="E3109" s="89">
        <f t="shared" si="830"/>
        <v>14769.969311793675</v>
      </c>
      <c r="F3109" s="126">
        <f t="shared" si="831"/>
        <v>609047.44166585815</v>
      </c>
      <c r="G3109" s="62">
        <f t="shared" si="832"/>
        <v>4.1235525193646795E-2</v>
      </c>
      <c r="H3109" s="88">
        <f t="shared" si="817"/>
        <v>0</v>
      </c>
      <c r="I3109" s="62">
        <f t="shared" si="826"/>
        <v>0</v>
      </c>
      <c r="J3109" s="89">
        <f t="shared" si="818"/>
        <v>0</v>
      </c>
      <c r="K3109" s="62">
        <f t="shared" si="827"/>
        <v>0</v>
      </c>
      <c r="L3109" s="90">
        <f t="shared" si="819"/>
        <v>115.19729951381089</v>
      </c>
      <c r="M3109" s="73">
        <f>0</f>
        <v>0</v>
      </c>
      <c r="N3109" s="89">
        <f t="shared" si="820"/>
        <v>0</v>
      </c>
      <c r="O3109" s="89">
        <f t="shared" si="821"/>
        <v>0</v>
      </c>
      <c r="P3109" s="89">
        <f t="shared" si="822"/>
        <v>0</v>
      </c>
      <c r="Q3109" s="62">
        <f t="shared" si="833"/>
        <v>0</v>
      </c>
      <c r="R3109" s="89">
        <f t="shared" si="828"/>
        <v>-115.19729951381089</v>
      </c>
      <c r="S3109" s="74">
        <f t="shared" si="829"/>
        <v>0</v>
      </c>
      <c r="T3109" s="91">
        <f t="shared" si="823"/>
        <v>8.8498465589683883E-2</v>
      </c>
      <c r="U3109" s="92">
        <f t="shared" si="824"/>
        <v>1.3884984655896837</v>
      </c>
    </row>
    <row r="3110" spans="1:21">
      <c r="A3110" s="80">
        <v>39618</v>
      </c>
      <c r="B3110" s="81">
        <v>2.5399999999999999E-4</v>
      </c>
      <c r="C3110" s="82">
        <v>6.5316542436555805E-3</v>
      </c>
      <c r="D3110" s="88">
        <f t="shared" si="825"/>
        <v>1.4827386006139931</v>
      </c>
      <c r="E3110" s="89">
        <f t="shared" si="830"/>
        <v>14654.772012279864</v>
      </c>
      <c r="F3110" s="126">
        <f t="shared" si="831"/>
        <v>609047.44166585815</v>
      </c>
      <c r="G3110" s="62">
        <f t="shared" si="832"/>
        <v>4.1559666786730703E-2</v>
      </c>
      <c r="H3110" s="88">
        <f t="shared" si="817"/>
        <v>5.08</v>
      </c>
      <c r="I3110" s="62">
        <f t="shared" si="826"/>
        <v>50.800000000000004</v>
      </c>
      <c r="J3110" s="89">
        <f t="shared" si="818"/>
        <v>9.1439999999999984</v>
      </c>
      <c r="K3110" s="62">
        <f t="shared" si="827"/>
        <v>201.16799999999995</v>
      </c>
      <c r="L3110" s="90">
        <f t="shared" si="819"/>
        <v>130.63308487311161</v>
      </c>
      <c r="M3110" s="73">
        <f>0</f>
        <v>0</v>
      </c>
      <c r="N3110" s="89">
        <f t="shared" si="820"/>
        <v>0</v>
      </c>
      <c r="O3110" s="89">
        <f t="shared" si="821"/>
        <v>0</v>
      </c>
      <c r="P3110" s="89">
        <f t="shared" si="822"/>
        <v>0</v>
      </c>
      <c r="Q3110" s="62">
        <f t="shared" si="833"/>
        <v>0</v>
      </c>
      <c r="R3110" s="89">
        <f t="shared" si="828"/>
        <v>-116.40908487311161</v>
      </c>
      <c r="S3110" s="74">
        <f t="shared" si="829"/>
        <v>251.96799999999996</v>
      </c>
      <c r="T3110" s="91">
        <f t="shared" si="823"/>
        <v>8.2738600613993185E-2</v>
      </c>
      <c r="U3110" s="92">
        <f t="shared" si="824"/>
        <v>1.382738600613993</v>
      </c>
    </row>
    <row r="3111" spans="1:21">
      <c r="A3111" s="80">
        <v>39619</v>
      </c>
      <c r="B3111" s="81">
        <v>0</v>
      </c>
      <c r="C3111" s="82">
        <v>6.7982726457100854E-3</v>
      </c>
      <c r="D3111" s="88">
        <f t="shared" si="825"/>
        <v>1.4769181463703376</v>
      </c>
      <c r="E3111" s="89">
        <f t="shared" si="830"/>
        <v>14538.362927406752</v>
      </c>
      <c r="F3111" s="126">
        <f t="shared" si="831"/>
        <v>609299.40966585814</v>
      </c>
      <c r="G3111" s="62">
        <f t="shared" si="832"/>
        <v>4.1909767468883828E-2</v>
      </c>
      <c r="H3111" s="88">
        <f t="shared" si="817"/>
        <v>0</v>
      </c>
      <c r="I3111" s="62">
        <f t="shared" si="826"/>
        <v>0</v>
      </c>
      <c r="J3111" s="89">
        <f t="shared" si="818"/>
        <v>0</v>
      </c>
      <c r="K3111" s="62">
        <f t="shared" si="827"/>
        <v>0</v>
      </c>
      <c r="L3111" s="90">
        <f t="shared" si="819"/>
        <v>135.96545291420171</v>
      </c>
      <c r="M3111" s="73">
        <f>0</f>
        <v>0</v>
      </c>
      <c r="N3111" s="89">
        <f t="shared" si="820"/>
        <v>0</v>
      </c>
      <c r="O3111" s="89">
        <f t="shared" si="821"/>
        <v>0</v>
      </c>
      <c r="P3111" s="89">
        <f t="shared" si="822"/>
        <v>0</v>
      </c>
      <c r="Q3111" s="62">
        <f t="shared" si="833"/>
        <v>0</v>
      </c>
      <c r="R3111" s="89">
        <f t="shared" si="828"/>
        <v>-135.96545291420171</v>
      </c>
      <c r="S3111" s="74">
        <f t="shared" si="829"/>
        <v>0</v>
      </c>
      <c r="T3111" s="91">
        <f t="shared" si="823"/>
        <v>7.691814637033767E-2</v>
      </c>
      <c r="U3111" s="92">
        <f t="shared" si="824"/>
        <v>1.3769181463703375</v>
      </c>
    </row>
    <row r="3112" spans="1:21">
      <c r="A3112" s="80">
        <v>39620</v>
      </c>
      <c r="B3112" s="81">
        <v>4.3179999999999998E-3</v>
      </c>
      <c r="C3112" s="82">
        <v>4.896561075015027E-3</v>
      </c>
      <c r="D3112" s="88">
        <f t="shared" si="825"/>
        <v>1.4701198737246275</v>
      </c>
      <c r="E3112" s="89">
        <f t="shared" si="830"/>
        <v>14402.397474492551</v>
      </c>
      <c r="F3112" s="126">
        <f t="shared" si="831"/>
        <v>609299.40966585814</v>
      </c>
      <c r="G3112" s="62">
        <f t="shared" si="832"/>
        <v>4.2305415521614466E-2</v>
      </c>
      <c r="H3112" s="88">
        <f t="shared" si="817"/>
        <v>86.36</v>
      </c>
      <c r="I3112" s="62">
        <f t="shared" si="826"/>
        <v>863.6</v>
      </c>
      <c r="J3112" s="89">
        <f t="shared" si="818"/>
        <v>155.44799999999998</v>
      </c>
      <c r="K3112" s="62">
        <f t="shared" si="827"/>
        <v>3419.8559999999993</v>
      </c>
      <c r="L3112" s="90">
        <f t="shared" si="819"/>
        <v>97.931221500300538</v>
      </c>
      <c r="M3112" s="73">
        <f>0</f>
        <v>0</v>
      </c>
      <c r="N3112" s="89">
        <f t="shared" si="820"/>
        <v>0</v>
      </c>
      <c r="O3112" s="89">
        <f t="shared" si="821"/>
        <v>0</v>
      </c>
      <c r="P3112" s="89">
        <f t="shared" si="822"/>
        <v>0</v>
      </c>
      <c r="Q3112" s="62">
        <f t="shared" si="833"/>
        <v>0</v>
      </c>
      <c r="R3112" s="89">
        <f t="shared" si="828"/>
        <v>143.87677849969947</v>
      </c>
      <c r="S3112" s="74">
        <f t="shared" si="829"/>
        <v>4283.4559999999992</v>
      </c>
      <c r="T3112" s="91">
        <f t="shared" si="823"/>
        <v>7.0119873724627579E-2</v>
      </c>
      <c r="U3112" s="92">
        <f t="shared" si="824"/>
        <v>1.3701198737246274</v>
      </c>
    </row>
    <row r="3113" spans="1:21">
      <c r="A3113" s="80">
        <v>39621</v>
      </c>
      <c r="B3113" s="81">
        <v>3.5560000000000001E-3</v>
      </c>
      <c r="C3113" s="82">
        <v>5.57208422778577E-3</v>
      </c>
      <c r="D3113" s="88">
        <f t="shared" si="825"/>
        <v>1.4773137126496125</v>
      </c>
      <c r="E3113" s="89">
        <f t="shared" si="830"/>
        <v>14546.274252992251</v>
      </c>
      <c r="F3113" s="126">
        <f t="shared" si="831"/>
        <v>613582.86566585815</v>
      </c>
      <c r="G3113" s="62">
        <f t="shared" si="832"/>
        <v>4.2181444883705579E-2</v>
      </c>
      <c r="H3113" s="88">
        <f t="shared" si="817"/>
        <v>71.12</v>
      </c>
      <c r="I3113" s="62">
        <f t="shared" si="826"/>
        <v>711.2</v>
      </c>
      <c r="J3113" s="89">
        <f t="shared" si="818"/>
        <v>128.01599999999999</v>
      </c>
      <c r="K3113" s="62">
        <f t="shared" si="827"/>
        <v>2816.3519999999994</v>
      </c>
      <c r="L3113" s="90">
        <f t="shared" si="819"/>
        <v>111.4416845557154</v>
      </c>
      <c r="M3113" s="73">
        <f>0</f>
        <v>0</v>
      </c>
      <c r="N3113" s="89">
        <f t="shared" si="820"/>
        <v>0</v>
      </c>
      <c r="O3113" s="89">
        <f t="shared" si="821"/>
        <v>0</v>
      </c>
      <c r="P3113" s="89">
        <f t="shared" si="822"/>
        <v>0</v>
      </c>
      <c r="Q3113" s="62">
        <f t="shared" si="833"/>
        <v>0</v>
      </c>
      <c r="R3113" s="89">
        <f t="shared" si="828"/>
        <v>87.694315444284598</v>
      </c>
      <c r="S3113" s="74">
        <f t="shared" si="829"/>
        <v>3527.5519999999997</v>
      </c>
      <c r="T3113" s="91">
        <f t="shared" si="823"/>
        <v>7.731371264961262E-2</v>
      </c>
      <c r="U3113" s="92">
        <f t="shared" si="824"/>
        <v>1.3773137126496124</v>
      </c>
    </row>
    <row r="3114" spans="1:21">
      <c r="A3114" s="80">
        <v>39622</v>
      </c>
      <c r="B3114" s="81">
        <v>3.3019999999999998E-3</v>
      </c>
      <c r="C3114" s="82">
        <v>5.437182362826528E-3</v>
      </c>
      <c r="D3114" s="88">
        <f t="shared" si="825"/>
        <v>1.4816984284218269</v>
      </c>
      <c r="E3114" s="89">
        <f t="shared" si="830"/>
        <v>14633.968568436536</v>
      </c>
      <c r="F3114" s="126">
        <f t="shared" si="831"/>
        <v>617110.41766585817</v>
      </c>
      <c r="G3114" s="62">
        <f t="shared" si="832"/>
        <v>4.2169724144199734E-2</v>
      </c>
      <c r="H3114" s="88">
        <f t="shared" si="817"/>
        <v>66.039999999999992</v>
      </c>
      <c r="I3114" s="62">
        <f t="shared" si="826"/>
        <v>660.4</v>
      </c>
      <c r="J3114" s="89">
        <f t="shared" si="818"/>
        <v>118.87199999999999</v>
      </c>
      <c r="K3114" s="62">
        <f t="shared" si="827"/>
        <v>2615.1839999999997</v>
      </c>
      <c r="L3114" s="90">
        <f t="shared" si="819"/>
        <v>108.74364725653056</v>
      </c>
      <c r="M3114" s="73">
        <f>0</f>
        <v>0</v>
      </c>
      <c r="N3114" s="89">
        <f t="shared" si="820"/>
        <v>0</v>
      </c>
      <c r="O3114" s="89">
        <f t="shared" si="821"/>
        <v>0</v>
      </c>
      <c r="P3114" s="89">
        <f t="shared" si="822"/>
        <v>0</v>
      </c>
      <c r="Q3114" s="62">
        <f t="shared" si="833"/>
        <v>0</v>
      </c>
      <c r="R3114" s="89">
        <f t="shared" si="828"/>
        <v>76.168352743469413</v>
      </c>
      <c r="S3114" s="74">
        <f t="shared" si="829"/>
        <v>3275.5839999999998</v>
      </c>
      <c r="T3114" s="91">
        <f t="shared" si="823"/>
        <v>8.1698428421826952E-2</v>
      </c>
      <c r="U3114" s="92">
        <f t="shared" si="824"/>
        <v>1.3816984284218268</v>
      </c>
    </row>
    <row r="3115" spans="1:21">
      <c r="A3115" s="80">
        <v>39623</v>
      </c>
      <c r="B3115" s="81">
        <v>0</v>
      </c>
      <c r="C3115" s="82">
        <v>6.0410109231718977E-3</v>
      </c>
      <c r="D3115" s="88">
        <f t="shared" si="825"/>
        <v>1.4855068460590002</v>
      </c>
      <c r="E3115" s="89">
        <f t="shared" si="830"/>
        <v>14710.136921180005</v>
      </c>
      <c r="F3115" s="126">
        <f t="shared" si="831"/>
        <v>620386.0016658582</v>
      </c>
      <c r="G3115" s="62">
        <f t="shared" si="832"/>
        <v>4.217404671282235E-2</v>
      </c>
      <c r="H3115" s="88">
        <f t="shared" si="817"/>
        <v>0</v>
      </c>
      <c r="I3115" s="62">
        <f t="shared" si="826"/>
        <v>0</v>
      </c>
      <c r="J3115" s="89">
        <f t="shared" si="818"/>
        <v>0</v>
      </c>
      <c r="K3115" s="62">
        <f t="shared" si="827"/>
        <v>0</v>
      </c>
      <c r="L3115" s="90">
        <f t="shared" si="819"/>
        <v>120.82021846343795</v>
      </c>
      <c r="M3115" s="73">
        <f>0</f>
        <v>0</v>
      </c>
      <c r="N3115" s="89">
        <f t="shared" si="820"/>
        <v>0</v>
      </c>
      <c r="O3115" s="89">
        <f t="shared" si="821"/>
        <v>0</v>
      </c>
      <c r="P3115" s="89">
        <f t="shared" si="822"/>
        <v>0</v>
      </c>
      <c r="Q3115" s="62">
        <f t="shared" si="833"/>
        <v>0</v>
      </c>
      <c r="R3115" s="89">
        <f t="shared" si="828"/>
        <v>-120.82021846343795</v>
      </c>
      <c r="S3115" s="74">
        <f t="shared" si="829"/>
        <v>0</v>
      </c>
      <c r="T3115" s="91">
        <f t="shared" si="823"/>
        <v>8.5506846059000274E-2</v>
      </c>
      <c r="U3115" s="92">
        <f t="shared" si="824"/>
        <v>1.3855068460590001</v>
      </c>
    </row>
    <row r="3116" spans="1:21">
      <c r="A3116" s="80">
        <v>39624</v>
      </c>
      <c r="B3116" s="81">
        <v>2.5399999999999999E-4</v>
      </c>
      <c r="C3116" s="82">
        <v>6.1954779885827864E-3</v>
      </c>
      <c r="D3116" s="88">
        <f t="shared" si="825"/>
        <v>1.4794658351358285</v>
      </c>
      <c r="E3116" s="89">
        <f t="shared" si="830"/>
        <v>14589.316702716567</v>
      </c>
      <c r="F3116" s="126">
        <f t="shared" si="831"/>
        <v>620386.0016658582</v>
      </c>
      <c r="G3116" s="62">
        <f t="shared" si="832"/>
        <v>4.2523307589199213E-2</v>
      </c>
      <c r="H3116" s="88">
        <f t="shared" si="817"/>
        <v>5.08</v>
      </c>
      <c r="I3116" s="62">
        <f t="shared" si="826"/>
        <v>50.800000000000004</v>
      </c>
      <c r="J3116" s="89">
        <f t="shared" si="818"/>
        <v>9.1439999999999984</v>
      </c>
      <c r="K3116" s="62">
        <f t="shared" si="827"/>
        <v>201.16799999999995</v>
      </c>
      <c r="L3116" s="90">
        <f t="shared" si="819"/>
        <v>123.90955977165572</v>
      </c>
      <c r="M3116" s="73">
        <f>0</f>
        <v>0</v>
      </c>
      <c r="N3116" s="89">
        <f t="shared" si="820"/>
        <v>0</v>
      </c>
      <c r="O3116" s="89">
        <f t="shared" si="821"/>
        <v>0</v>
      </c>
      <c r="P3116" s="89">
        <f t="shared" si="822"/>
        <v>0</v>
      </c>
      <c r="Q3116" s="62">
        <f t="shared" si="833"/>
        <v>0</v>
      </c>
      <c r="R3116" s="89">
        <f t="shared" si="828"/>
        <v>-109.68555977165572</v>
      </c>
      <c r="S3116" s="74">
        <f t="shared" si="829"/>
        <v>251.96799999999996</v>
      </c>
      <c r="T3116" s="91">
        <f t="shared" si="823"/>
        <v>7.9465835135828611E-2</v>
      </c>
      <c r="U3116" s="92">
        <f t="shared" si="824"/>
        <v>1.3794658351358284</v>
      </c>
    </row>
    <row r="3117" spans="1:21">
      <c r="A3117" s="80">
        <v>39625</v>
      </c>
      <c r="B3117" s="81">
        <v>2.2859999999999998E-3</v>
      </c>
      <c r="C3117" s="82">
        <v>6.5294304953358948E-3</v>
      </c>
      <c r="D3117" s="88">
        <f t="shared" si="825"/>
        <v>1.4739815571472457</v>
      </c>
      <c r="E3117" s="89">
        <f t="shared" si="830"/>
        <v>14479.631142944912</v>
      </c>
      <c r="F3117" s="126">
        <f t="shared" si="831"/>
        <v>620637.9696658582</v>
      </c>
      <c r="G3117" s="62">
        <f t="shared" si="832"/>
        <v>4.2862830105189466E-2</v>
      </c>
      <c r="H3117" s="88">
        <f t="shared" si="817"/>
        <v>45.72</v>
      </c>
      <c r="I3117" s="62">
        <f t="shared" si="826"/>
        <v>457.2</v>
      </c>
      <c r="J3117" s="89">
        <f t="shared" si="818"/>
        <v>82.295999999999978</v>
      </c>
      <c r="K3117" s="62">
        <f t="shared" si="827"/>
        <v>1810.5119999999993</v>
      </c>
      <c r="L3117" s="90">
        <f t="shared" si="819"/>
        <v>130.58860990671789</v>
      </c>
      <c r="M3117" s="73">
        <f>0</f>
        <v>0</v>
      </c>
      <c r="N3117" s="89">
        <f t="shared" si="820"/>
        <v>0</v>
      </c>
      <c r="O3117" s="89">
        <f t="shared" si="821"/>
        <v>0</v>
      </c>
      <c r="P3117" s="89">
        <f t="shared" si="822"/>
        <v>0</v>
      </c>
      <c r="Q3117" s="62">
        <f t="shared" si="833"/>
        <v>0</v>
      </c>
      <c r="R3117" s="89">
        <f t="shared" si="828"/>
        <v>-2.5726099067179291</v>
      </c>
      <c r="S3117" s="74">
        <f t="shared" si="829"/>
        <v>2267.7119999999991</v>
      </c>
      <c r="T3117" s="91">
        <f t="shared" si="823"/>
        <v>7.3981557147245747E-2</v>
      </c>
      <c r="U3117" s="92">
        <f t="shared" si="824"/>
        <v>1.3739815571472456</v>
      </c>
    </row>
    <row r="3118" spans="1:21">
      <c r="A3118" s="80">
        <v>39626</v>
      </c>
      <c r="B3118" s="81">
        <v>1.651E-2</v>
      </c>
      <c r="C3118" s="82">
        <v>5.9947593113147167E-3</v>
      </c>
      <c r="D3118" s="88">
        <f t="shared" si="825"/>
        <v>1.4738529266519098</v>
      </c>
      <c r="E3118" s="89">
        <f t="shared" si="830"/>
        <v>14477.058533038195</v>
      </c>
      <c r="F3118" s="126">
        <f t="shared" si="831"/>
        <v>622905.68166585814</v>
      </c>
      <c r="G3118" s="62">
        <f t="shared" si="832"/>
        <v>4.3027088703435218E-2</v>
      </c>
      <c r="H3118" s="88">
        <f t="shared" si="817"/>
        <v>330.2</v>
      </c>
      <c r="I3118" s="62">
        <f t="shared" si="826"/>
        <v>3302</v>
      </c>
      <c r="J3118" s="89">
        <f t="shared" si="818"/>
        <v>594.36</v>
      </c>
      <c r="K3118" s="62">
        <f t="shared" si="827"/>
        <v>13075.92</v>
      </c>
      <c r="L3118" s="90">
        <f t="shared" si="819"/>
        <v>119.89518622629433</v>
      </c>
      <c r="M3118" s="73">
        <f>0</f>
        <v>0</v>
      </c>
      <c r="N3118" s="89">
        <f t="shared" si="820"/>
        <v>0</v>
      </c>
      <c r="O3118" s="89">
        <f t="shared" si="821"/>
        <v>0</v>
      </c>
      <c r="P3118" s="89">
        <f t="shared" si="822"/>
        <v>0</v>
      </c>
      <c r="Q3118" s="62">
        <f t="shared" si="833"/>
        <v>0</v>
      </c>
      <c r="R3118" s="89">
        <f t="shared" si="828"/>
        <v>804.66481377370565</v>
      </c>
      <c r="S3118" s="74">
        <f t="shared" si="829"/>
        <v>16377.92</v>
      </c>
      <c r="T3118" s="91">
        <f t="shared" si="823"/>
        <v>7.38529266519099E-2</v>
      </c>
      <c r="U3118" s="92">
        <f t="shared" si="824"/>
        <v>1.3738529266519097</v>
      </c>
    </row>
    <row r="3119" spans="1:21">
      <c r="A3119" s="80">
        <v>39627</v>
      </c>
      <c r="B3119" s="81">
        <v>7.6199999999999998E-4</v>
      </c>
      <c r="C3119" s="82">
        <v>5.974982973865799E-3</v>
      </c>
      <c r="D3119" s="88">
        <f t="shared" si="825"/>
        <v>1.514086167340595</v>
      </c>
      <c r="E3119" s="89">
        <f t="shared" si="830"/>
        <v>15281.723346811901</v>
      </c>
      <c r="F3119" s="126">
        <f t="shared" si="831"/>
        <v>639283.60166585818</v>
      </c>
      <c r="G3119" s="62">
        <f t="shared" si="832"/>
        <v>4.1833213909033801E-2</v>
      </c>
      <c r="H3119" s="88">
        <f t="shared" si="817"/>
        <v>15.24</v>
      </c>
      <c r="I3119" s="62">
        <f t="shared" si="826"/>
        <v>152.4</v>
      </c>
      <c r="J3119" s="89">
        <f t="shared" si="818"/>
        <v>27.431999999999999</v>
      </c>
      <c r="K3119" s="62">
        <f t="shared" si="827"/>
        <v>603.50400000000002</v>
      </c>
      <c r="L3119" s="90">
        <f t="shared" si="819"/>
        <v>119.49965947731597</v>
      </c>
      <c r="M3119" s="73">
        <f>0</f>
        <v>0</v>
      </c>
      <c r="N3119" s="89">
        <f t="shared" si="820"/>
        <v>255.92487535713278</v>
      </c>
      <c r="O3119" s="89">
        <f t="shared" si="821"/>
        <v>281.7233468118996</v>
      </c>
      <c r="P3119" s="89">
        <f t="shared" si="822"/>
        <v>255.92487535713278</v>
      </c>
      <c r="Q3119" s="62">
        <f t="shared" si="833"/>
        <v>10706.160055457749</v>
      </c>
      <c r="R3119" s="89">
        <f t="shared" si="828"/>
        <v>-332.75253483444874</v>
      </c>
      <c r="S3119" s="74">
        <f t="shared" si="829"/>
        <v>-9950.2560554577485</v>
      </c>
      <c r="T3119" s="91">
        <f t="shared" si="823"/>
        <v>0.11408616734059507</v>
      </c>
      <c r="U3119" s="92">
        <f t="shared" si="824"/>
        <v>1.4140861673405949</v>
      </c>
    </row>
    <row r="3120" spans="1:21">
      <c r="A3120" s="80">
        <v>39628</v>
      </c>
      <c r="B3120" s="81">
        <v>6.3499999999999997E-3</v>
      </c>
      <c r="C3120" s="82">
        <v>5.9463673346838034E-3</v>
      </c>
      <c r="D3120" s="88">
        <f t="shared" si="825"/>
        <v>1.4974485405988727</v>
      </c>
      <c r="E3120" s="89">
        <f t="shared" si="830"/>
        <v>14948.970811977453</v>
      </c>
      <c r="F3120" s="126">
        <f t="shared" si="831"/>
        <v>629333.34561040043</v>
      </c>
      <c r="G3120" s="62">
        <f t="shared" si="832"/>
        <v>4.2098774124715285E-2</v>
      </c>
      <c r="H3120" s="88">
        <f t="shared" si="817"/>
        <v>127</v>
      </c>
      <c r="I3120" s="62">
        <f t="shared" si="826"/>
        <v>1270</v>
      </c>
      <c r="J3120" s="89">
        <f t="shared" si="818"/>
        <v>228.6</v>
      </c>
      <c r="K3120" s="62">
        <f t="shared" si="827"/>
        <v>5029.2</v>
      </c>
      <c r="L3120" s="90">
        <f t="shared" si="819"/>
        <v>118.92734669367607</v>
      </c>
      <c r="M3120" s="73">
        <f>0</f>
        <v>0</v>
      </c>
      <c r="N3120" s="89">
        <f t="shared" si="820"/>
        <v>0</v>
      </c>
      <c r="O3120" s="89">
        <f t="shared" si="821"/>
        <v>0</v>
      </c>
      <c r="P3120" s="89">
        <f t="shared" si="822"/>
        <v>0</v>
      </c>
      <c r="Q3120" s="62">
        <f t="shared" si="833"/>
        <v>0</v>
      </c>
      <c r="R3120" s="89">
        <f t="shared" si="828"/>
        <v>236.67265330632395</v>
      </c>
      <c r="S3120" s="74">
        <f t="shared" si="829"/>
        <v>6299.2</v>
      </c>
      <c r="T3120" s="91">
        <f t="shared" si="823"/>
        <v>9.7448540598872757E-2</v>
      </c>
      <c r="U3120" s="92">
        <f t="shared" si="824"/>
        <v>1.3974485405988726</v>
      </c>
    </row>
    <row r="3121" spans="1:21">
      <c r="A3121" s="80">
        <v>39629</v>
      </c>
      <c r="B3121" s="81">
        <v>1.9812E-2</v>
      </c>
      <c r="C3121" s="82">
        <v>5.3576017870847073E-3</v>
      </c>
      <c r="D3121" s="88">
        <f t="shared" si="825"/>
        <v>1.5092821732641888</v>
      </c>
      <c r="E3121" s="89">
        <f t="shared" si="830"/>
        <v>15185.643465283778</v>
      </c>
      <c r="F3121" s="126">
        <f t="shared" si="831"/>
        <v>635632.54561040038</v>
      </c>
      <c r="G3121" s="62">
        <f t="shared" si="832"/>
        <v>4.1857465379292851E-2</v>
      </c>
      <c r="H3121" s="88">
        <f t="shared" si="817"/>
        <v>396.24</v>
      </c>
      <c r="I3121" s="62">
        <f t="shared" si="826"/>
        <v>3962.4</v>
      </c>
      <c r="J3121" s="89">
        <f t="shared" si="818"/>
        <v>713.23199999999986</v>
      </c>
      <c r="K3121" s="62">
        <f t="shared" si="827"/>
        <v>15691.103999999996</v>
      </c>
      <c r="L3121" s="90">
        <f t="shared" si="819"/>
        <v>107.15203574169415</v>
      </c>
      <c r="M3121" s="73">
        <f>0</f>
        <v>0</v>
      </c>
      <c r="N3121" s="89">
        <f t="shared" si="820"/>
        <v>136.89820117547691</v>
      </c>
      <c r="O3121" s="89">
        <f t="shared" si="821"/>
        <v>185.64346528377573</v>
      </c>
      <c r="P3121" s="89">
        <f t="shared" si="822"/>
        <v>136.89820117547691</v>
      </c>
      <c r="Q3121" s="62">
        <f t="shared" si="833"/>
        <v>5730.2117161899932</v>
      </c>
      <c r="R3121" s="89">
        <f t="shared" si="828"/>
        <v>865.42176308282865</v>
      </c>
      <c r="S3121" s="74">
        <f t="shared" si="829"/>
        <v>13923.292283810004</v>
      </c>
      <c r="T3121" s="91">
        <f t="shared" si="823"/>
        <v>0.10928217326418888</v>
      </c>
      <c r="U3121" s="92">
        <f t="shared" si="824"/>
        <v>1.4092821732641887</v>
      </c>
    </row>
    <row r="3122" spans="1:21">
      <c r="A3122" s="80">
        <v>39630</v>
      </c>
      <c r="B3122" s="81">
        <v>0</v>
      </c>
      <c r="C3122" s="82">
        <v>5.2641046830948345E-3</v>
      </c>
      <c r="D3122" s="88">
        <f t="shared" si="825"/>
        <v>1.5525532614183304</v>
      </c>
      <c r="E3122" s="89">
        <f t="shared" si="830"/>
        <v>16051.065228366606</v>
      </c>
      <c r="F3122" s="126">
        <f t="shared" si="831"/>
        <v>649555.83789421036</v>
      </c>
      <c r="G3122" s="62">
        <f t="shared" si="832"/>
        <v>4.0468082875039856E-2</v>
      </c>
      <c r="H3122" s="88">
        <f t="shared" si="817"/>
        <v>0</v>
      </c>
      <c r="I3122" s="62">
        <f t="shared" si="826"/>
        <v>0</v>
      </c>
      <c r="J3122" s="89">
        <f t="shared" si="818"/>
        <v>0</v>
      </c>
      <c r="K3122" s="62">
        <f t="shared" si="827"/>
        <v>0</v>
      </c>
      <c r="L3122" s="90">
        <f t="shared" si="819"/>
        <v>105.2820936618967</v>
      </c>
      <c r="M3122" s="73">
        <f>0</f>
        <v>0</v>
      </c>
      <c r="N3122" s="89">
        <f t="shared" si="820"/>
        <v>1844.262540138353</v>
      </c>
      <c r="O3122" s="89">
        <f t="shared" si="821"/>
        <v>1051.0652283666077</v>
      </c>
      <c r="P3122" s="89">
        <f t="shared" si="822"/>
        <v>1051.0652283666077</v>
      </c>
      <c r="Q3122" s="62">
        <f t="shared" si="833"/>
        <v>42534.594768612573</v>
      </c>
      <c r="R3122" s="89">
        <f t="shared" si="828"/>
        <v>-1156.3473220285043</v>
      </c>
      <c r="S3122" s="74">
        <f t="shared" si="829"/>
        <v>-42534.594768612573</v>
      </c>
      <c r="T3122" s="91">
        <f t="shared" si="823"/>
        <v>0.15255326141833048</v>
      </c>
      <c r="U3122" s="92">
        <f t="shared" si="824"/>
        <v>1.4525532614183303</v>
      </c>
    </row>
    <row r="3123" spans="1:21">
      <c r="A3123" s="80">
        <v>39631</v>
      </c>
      <c r="B3123" s="81">
        <v>0</v>
      </c>
      <c r="C3123" s="82">
        <v>5.8923098849381558E-3</v>
      </c>
      <c r="D3123" s="88">
        <f t="shared" si="825"/>
        <v>1.494735895316905</v>
      </c>
      <c r="E3123" s="89">
        <f t="shared" si="830"/>
        <v>14894.717906338101</v>
      </c>
      <c r="F3123" s="126">
        <f t="shared" si="831"/>
        <v>607021.24312559783</v>
      </c>
      <c r="G3123" s="62">
        <f t="shared" si="832"/>
        <v>4.0754128204555928E-2</v>
      </c>
      <c r="H3123" s="88">
        <f t="shared" si="817"/>
        <v>0</v>
      </c>
      <c r="I3123" s="62">
        <f t="shared" si="826"/>
        <v>0</v>
      </c>
      <c r="J3123" s="89">
        <f t="shared" si="818"/>
        <v>0</v>
      </c>
      <c r="K3123" s="62">
        <f t="shared" si="827"/>
        <v>0</v>
      </c>
      <c r="L3123" s="90">
        <f t="shared" si="819"/>
        <v>117.84619769876312</v>
      </c>
      <c r="M3123" s="73">
        <f>0</f>
        <v>0</v>
      </c>
      <c r="N3123" s="89">
        <f t="shared" si="820"/>
        <v>0</v>
      </c>
      <c r="O3123" s="89">
        <f t="shared" si="821"/>
        <v>0</v>
      </c>
      <c r="P3123" s="89">
        <f t="shared" si="822"/>
        <v>0</v>
      </c>
      <c r="Q3123" s="62">
        <f t="shared" si="833"/>
        <v>0</v>
      </c>
      <c r="R3123" s="89">
        <f t="shared" si="828"/>
        <v>-117.84619769876312</v>
      </c>
      <c r="S3123" s="74">
        <f t="shared" si="829"/>
        <v>0</v>
      </c>
      <c r="T3123" s="91">
        <f t="shared" si="823"/>
        <v>9.4735895316905072E-2</v>
      </c>
      <c r="U3123" s="92">
        <f t="shared" si="824"/>
        <v>1.3947358953169049</v>
      </c>
    </row>
    <row r="3124" spans="1:21">
      <c r="A3124" s="80">
        <v>39632</v>
      </c>
      <c r="B3124" s="81">
        <v>0</v>
      </c>
      <c r="C3124" s="82">
        <v>5.7573887742393103E-3</v>
      </c>
      <c r="D3124" s="88">
        <f t="shared" si="825"/>
        <v>1.4888435854319668</v>
      </c>
      <c r="E3124" s="89">
        <f t="shared" si="830"/>
        <v>14776.871708639337</v>
      </c>
      <c r="F3124" s="126">
        <f t="shared" si="831"/>
        <v>607021.24312559783</v>
      </c>
      <c r="G3124" s="62">
        <f t="shared" si="832"/>
        <v>4.1079144158144197E-2</v>
      </c>
      <c r="H3124" s="88">
        <f t="shared" si="817"/>
        <v>0</v>
      </c>
      <c r="I3124" s="62">
        <f t="shared" si="826"/>
        <v>0</v>
      </c>
      <c r="J3124" s="89">
        <f t="shared" si="818"/>
        <v>0</v>
      </c>
      <c r="K3124" s="62">
        <f t="shared" si="827"/>
        <v>0</v>
      </c>
      <c r="L3124" s="90">
        <f t="shared" si="819"/>
        <v>115.14777548478621</v>
      </c>
      <c r="M3124" s="73">
        <f>0</f>
        <v>0</v>
      </c>
      <c r="N3124" s="89">
        <f t="shared" si="820"/>
        <v>0</v>
      </c>
      <c r="O3124" s="89">
        <f t="shared" si="821"/>
        <v>0</v>
      </c>
      <c r="P3124" s="89">
        <f t="shared" si="822"/>
        <v>0</v>
      </c>
      <c r="Q3124" s="62">
        <f t="shared" si="833"/>
        <v>0</v>
      </c>
      <c r="R3124" s="89">
        <f t="shared" si="828"/>
        <v>-115.14777548478621</v>
      </c>
      <c r="S3124" s="74">
        <f t="shared" si="829"/>
        <v>0</v>
      </c>
      <c r="T3124" s="91">
        <f t="shared" si="823"/>
        <v>8.8843585431966909E-2</v>
      </c>
      <c r="U3124" s="92">
        <f t="shared" si="824"/>
        <v>1.3888435854319667</v>
      </c>
    </row>
    <row r="3125" spans="1:21">
      <c r="A3125" s="80">
        <v>39633</v>
      </c>
      <c r="B3125" s="81">
        <v>0</v>
      </c>
      <c r="C3125" s="82">
        <v>6.622970368448328E-3</v>
      </c>
      <c r="D3125" s="88">
        <f t="shared" si="825"/>
        <v>1.4830861966577276</v>
      </c>
      <c r="E3125" s="89">
        <f t="shared" si="830"/>
        <v>14661.723933154552</v>
      </c>
      <c r="F3125" s="126">
        <f t="shared" si="831"/>
        <v>607021.24312559783</v>
      </c>
      <c r="G3125" s="62">
        <f t="shared" si="832"/>
        <v>4.1401764614660413E-2</v>
      </c>
      <c r="H3125" s="88">
        <f t="shared" si="817"/>
        <v>0</v>
      </c>
      <c r="I3125" s="62">
        <f t="shared" si="826"/>
        <v>0</v>
      </c>
      <c r="J3125" s="89">
        <f t="shared" si="818"/>
        <v>0</v>
      </c>
      <c r="K3125" s="62">
        <f t="shared" si="827"/>
        <v>0</v>
      </c>
      <c r="L3125" s="90">
        <f t="shared" si="819"/>
        <v>132.45940736896657</v>
      </c>
      <c r="M3125" s="73">
        <f>0</f>
        <v>0</v>
      </c>
      <c r="N3125" s="89">
        <f t="shared" si="820"/>
        <v>0</v>
      </c>
      <c r="O3125" s="89">
        <f t="shared" si="821"/>
        <v>0</v>
      </c>
      <c r="P3125" s="89">
        <f t="shared" si="822"/>
        <v>0</v>
      </c>
      <c r="Q3125" s="62">
        <f t="shared" si="833"/>
        <v>0</v>
      </c>
      <c r="R3125" s="89">
        <f t="shared" si="828"/>
        <v>-132.45940736896657</v>
      </c>
      <c r="S3125" s="74">
        <f t="shared" si="829"/>
        <v>0</v>
      </c>
      <c r="T3125" s="91">
        <f t="shared" si="823"/>
        <v>8.3086196657727651E-2</v>
      </c>
      <c r="U3125" s="92">
        <f t="shared" si="824"/>
        <v>1.3830861966577275</v>
      </c>
    </row>
    <row r="3126" spans="1:21">
      <c r="A3126" s="80">
        <v>39634</v>
      </c>
      <c r="B3126" s="81">
        <v>0</v>
      </c>
      <c r="C3126" s="82">
        <v>6.3479355899845706E-3</v>
      </c>
      <c r="D3126" s="88">
        <f t="shared" si="825"/>
        <v>1.4764632262892792</v>
      </c>
      <c r="E3126" s="89">
        <f t="shared" si="830"/>
        <v>14529.264525785586</v>
      </c>
      <c r="F3126" s="126">
        <f t="shared" si="831"/>
        <v>607021.24312559783</v>
      </c>
      <c r="G3126" s="62">
        <f t="shared" si="832"/>
        <v>4.1779213397092216E-2</v>
      </c>
      <c r="H3126" s="88">
        <f t="shared" si="817"/>
        <v>0</v>
      </c>
      <c r="I3126" s="62">
        <f t="shared" si="826"/>
        <v>0</v>
      </c>
      <c r="J3126" s="89">
        <f t="shared" si="818"/>
        <v>0</v>
      </c>
      <c r="K3126" s="62">
        <f t="shared" si="827"/>
        <v>0</v>
      </c>
      <c r="L3126" s="90">
        <f t="shared" si="819"/>
        <v>126.95871179969141</v>
      </c>
      <c r="M3126" s="73">
        <f>0</f>
        <v>0</v>
      </c>
      <c r="N3126" s="89">
        <f t="shared" si="820"/>
        <v>0</v>
      </c>
      <c r="O3126" s="89">
        <f t="shared" si="821"/>
        <v>0</v>
      </c>
      <c r="P3126" s="89">
        <f t="shared" si="822"/>
        <v>0</v>
      </c>
      <c r="Q3126" s="62">
        <f t="shared" si="833"/>
        <v>0</v>
      </c>
      <c r="R3126" s="89">
        <f t="shared" si="828"/>
        <v>-126.95871179969141</v>
      </c>
      <c r="S3126" s="74">
        <f t="shared" si="829"/>
        <v>0</v>
      </c>
      <c r="T3126" s="91">
        <f t="shared" si="823"/>
        <v>7.6463226289279262E-2</v>
      </c>
      <c r="U3126" s="92">
        <f t="shared" si="824"/>
        <v>1.3764632262892791</v>
      </c>
    </row>
    <row r="3127" spans="1:21">
      <c r="A3127" s="80">
        <v>39635</v>
      </c>
      <c r="B3127" s="81">
        <v>0</v>
      </c>
      <c r="C3127" s="82">
        <v>5.3467960680030867E-3</v>
      </c>
      <c r="D3127" s="88">
        <f t="shared" si="825"/>
        <v>1.4701152906992947</v>
      </c>
      <c r="E3127" s="89">
        <f t="shared" si="830"/>
        <v>14402.305813985895</v>
      </c>
      <c r="F3127" s="126">
        <f t="shared" si="831"/>
        <v>607021.24312559783</v>
      </c>
      <c r="G3127" s="62">
        <f t="shared" si="832"/>
        <v>4.2147504084806144E-2</v>
      </c>
      <c r="H3127" s="88">
        <f t="shared" si="817"/>
        <v>0</v>
      </c>
      <c r="I3127" s="62">
        <f t="shared" si="826"/>
        <v>0</v>
      </c>
      <c r="J3127" s="89">
        <f t="shared" si="818"/>
        <v>0</v>
      </c>
      <c r="K3127" s="62">
        <f t="shared" si="827"/>
        <v>0</v>
      </c>
      <c r="L3127" s="90">
        <f t="shared" si="819"/>
        <v>106.93592136006173</v>
      </c>
      <c r="M3127" s="73">
        <f>0</f>
        <v>0</v>
      </c>
      <c r="N3127" s="89">
        <f t="shared" si="820"/>
        <v>0</v>
      </c>
      <c r="O3127" s="89">
        <f t="shared" si="821"/>
        <v>0</v>
      </c>
      <c r="P3127" s="89">
        <f t="shared" si="822"/>
        <v>0</v>
      </c>
      <c r="Q3127" s="62">
        <f t="shared" si="833"/>
        <v>0</v>
      </c>
      <c r="R3127" s="89">
        <f t="shared" si="828"/>
        <v>-106.93592136006173</v>
      </c>
      <c r="S3127" s="74">
        <f t="shared" si="829"/>
        <v>0</v>
      </c>
      <c r="T3127" s="91">
        <f t="shared" si="823"/>
        <v>7.0115290699294786E-2</v>
      </c>
      <c r="U3127" s="92">
        <f t="shared" si="824"/>
        <v>1.3701152906992946</v>
      </c>
    </row>
    <row r="3128" spans="1:21">
      <c r="A3128" s="80">
        <v>39636</v>
      </c>
      <c r="B3128" s="81">
        <v>4.5719999999999997E-3</v>
      </c>
      <c r="C3128" s="82">
        <v>5.9472200915965563E-3</v>
      </c>
      <c r="D3128" s="88">
        <f t="shared" si="825"/>
        <v>1.4647684946312916</v>
      </c>
      <c r="E3128" s="89">
        <f t="shared" si="830"/>
        <v>14295.369892625833</v>
      </c>
      <c r="F3128" s="126">
        <f t="shared" si="831"/>
        <v>607021.24312559783</v>
      </c>
      <c r="G3128" s="62">
        <f t="shared" si="832"/>
        <v>4.2462786740392465E-2</v>
      </c>
      <c r="H3128" s="88">
        <f t="shared" si="817"/>
        <v>91.44</v>
      </c>
      <c r="I3128" s="62">
        <f t="shared" si="826"/>
        <v>914.4</v>
      </c>
      <c r="J3128" s="89">
        <f t="shared" si="818"/>
        <v>164.59199999999996</v>
      </c>
      <c r="K3128" s="62">
        <f t="shared" si="827"/>
        <v>3621.0239999999985</v>
      </c>
      <c r="L3128" s="90">
        <f t="shared" si="819"/>
        <v>118.94440183193113</v>
      </c>
      <c r="M3128" s="73">
        <f>0</f>
        <v>0</v>
      </c>
      <c r="N3128" s="89">
        <f t="shared" si="820"/>
        <v>0</v>
      </c>
      <c r="O3128" s="89">
        <f t="shared" si="821"/>
        <v>0</v>
      </c>
      <c r="P3128" s="89">
        <f t="shared" si="822"/>
        <v>0</v>
      </c>
      <c r="Q3128" s="62">
        <f t="shared" si="833"/>
        <v>0</v>
      </c>
      <c r="R3128" s="89">
        <f t="shared" si="828"/>
        <v>137.08759816806878</v>
      </c>
      <c r="S3128" s="74">
        <f t="shared" si="829"/>
        <v>4535.4239999999982</v>
      </c>
      <c r="T3128" s="91">
        <f t="shared" si="823"/>
        <v>6.476849463129164E-2</v>
      </c>
      <c r="U3128" s="92">
        <f t="shared" si="824"/>
        <v>1.3647684946312915</v>
      </c>
    </row>
    <row r="3129" spans="1:21">
      <c r="A3129" s="80">
        <v>39637</v>
      </c>
      <c r="B3129" s="81">
        <v>8.3057999999999993E-2</v>
      </c>
      <c r="C3129" s="82">
        <v>5.6397432095390901E-3</v>
      </c>
      <c r="D3129" s="88">
        <f t="shared" si="825"/>
        <v>1.4716228745396951</v>
      </c>
      <c r="E3129" s="89">
        <f t="shared" si="830"/>
        <v>14432.457490793902</v>
      </c>
      <c r="F3129" s="126">
        <f t="shared" si="831"/>
        <v>611556.66712559783</v>
      </c>
      <c r="G3129" s="62">
        <f t="shared" si="832"/>
        <v>4.2373702989646378E-2</v>
      </c>
      <c r="H3129" s="88">
        <f t="shared" si="817"/>
        <v>1661.1599999999999</v>
      </c>
      <c r="I3129" s="62">
        <f t="shared" si="826"/>
        <v>16611.599999999999</v>
      </c>
      <c r="J3129" s="89">
        <f t="shared" si="818"/>
        <v>2990.0879999999997</v>
      </c>
      <c r="K3129" s="62">
        <f t="shared" si="827"/>
        <v>65781.935999999987</v>
      </c>
      <c r="L3129" s="90">
        <f t="shared" si="819"/>
        <v>112.79486419078181</v>
      </c>
      <c r="M3129" s="73">
        <f>0</f>
        <v>0</v>
      </c>
      <c r="N3129" s="89">
        <f t="shared" si="820"/>
        <v>0</v>
      </c>
      <c r="O3129" s="89">
        <f t="shared" si="821"/>
        <v>0</v>
      </c>
      <c r="P3129" s="89">
        <f t="shared" si="822"/>
        <v>0</v>
      </c>
      <c r="Q3129" s="62">
        <f t="shared" si="833"/>
        <v>0</v>
      </c>
      <c r="R3129" s="89">
        <f t="shared" si="828"/>
        <v>4538.4531358092181</v>
      </c>
      <c r="S3129" s="74">
        <f t="shared" si="829"/>
        <v>82393.535999999993</v>
      </c>
      <c r="T3129" s="91">
        <f t="shared" si="823"/>
        <v>7.162287453969518E-2</v>
      </c>
      <c r="U3129" s="92">
        <f t="shared" si="824"/>
        <v>1.371622874539695</v>
      </c>
    </row>
    <row r="3130" spans="1:21">
      <c r="A3130" s="80">
        <v>39638</v>
      </c>
      <c r="B3130" s="81">
        <v>0</v>
      </c>
      <c r="C3130" s="82">
        <v>5.8665412489394501E-3</v>
      </c>
      <c r="D3130" s="88">
        <f t="shared" si="825"/>
        <v>1.6985455313301558</v>
      </c>
      <c r="E3130" s="89">
        <f t="shared" si="830"/>
        <v>18970.910626603119</v>
      </c>
      <c r="F3130" s="126">
        <f t="shared" si="831"/>
        <v>693950.20312559779</v>
      </c>
      <c r="G3130" s="62">
        <f t="shared" si="832"/>
        <v>3.6579699139611344E-2</v>
      </c>
      <c r="H3130" s="88">
        <f t="shared" si="817"/>
        <v>0</v>
      </c>
      <c r="I3130" s="62">
        <f t="shared" si="826"/>
        <v>0</v>
      </c>
      <c r="J3130" s="89">
        <f t="shared" si="818"/>
        <v>0</v>
      </c>
      <c r="K3130" s="62">
        <f t="shared" si="827"/>
        <v>0</v>
      </c>
      <c r="L3130" s="90">
        <f t="shared" si="819"/>
        <v>117.330824978789</v>
      </c>
      <c r="M3130" s="73">
        <f>0</f>
        <v>0</v>
      </c>
      <c r="N3130" s="89">
        <f t="shared" si="820"/>
        <v>13542.954225573621</v>
      </c>
      <c r="O3130" s="89">
        <f t="shared" si="821"/>
        <v>3970.9106266031167</v>
      </c>
      <c r="P3130" s="89">
        <f t="shared" si="822"/>
        <v>3970.9106266031167</v>
      </c>
      <c r="Q3130" s="62">
        <f t="shared" si="833"/>
        <v>145254.71603142758</v>
      </c>
      <c r="R3130" s="89">
        <f t="shared" si="828"/>
        <v>-4088.2414515819055</v>
      </c>
      <c r="S3130" s="74">
        <f t="shared" si="829"/>
        <v>-145254.71603142758</v>
      </c>
      <c r="T3130" s="91">
        <f t="shared" si="823"/>
        <v>0.29854553133015593</v>
      </c>
      <c r="U3130" s="92">
        <f t="shared" si="824"/>
        <v>1.5985455313301558</v>
      </c>
    </row>
    <row r="3131" spans="1:21">
      <c r="A3131" s="80">
        <v>39639</v>
      </c>
      <c r="B3131" s="81">
        <v>0</v>
      </c>
      <c r="C3131" s="82">
        <v>6.1704179758695519E-3</v>
      </c>
      <c r="D3131" s="88">
        <f t="shared" si="825"/>
        <v>1.4941334587510606</v>
      </c>
      <c r="E3131" s="89">
        <f t="shared" si="830"/>
        <v>14882.669175021214</v>
      </c>
      <c r="F3131" s="126">
        <f t="shared" si="831"/>
        <v>548695.48709417018</v>
      </c>
      <c r="G3131" s="62">
        <f t="shared" si="832"/>
        <v>3.6868083314993666E-2</v>
      </c>
      <c r="H3131" s="88">
        <f t="shared" si="817"/>
        <v>0</v>
      </c>
      <c r="I3131" s="62">
        <f t="shared" si="826"/>
        <v>0</v>
      </c>
      <c r="J3131" s="89">
        <f t="shared" si="818"/>
        <v>0</v>
      </c>
      <c r="K3131" s="62">
        <f t="shared" si="827"/>
        <v>0</v>
      </c>
      <c r="L3131" s="90">
        <f t="shared" si="819"/>
        <v>123.40835951739103</v>
      </c>
      <c r="M3131" s="73">
        <f>0</f>
        <v>0</v>
      </c>
      <c r="N3131" s="89">
        <f t="shared" si="820"/>
        <v>0</v>
      </c>
      <c r="O3131" s="89">
        <f t="shared" si="821"/>
        <v>0</v>
      </c>
      <c r="P3131" s="89">
        <f t="shared" si="822"/>
        <v>0</v>
      </c>
      <c r="Q3131" s="62">
        <f t="shared" si="833"/>
        <v>0</v>
      </c>
      <c r="R3131" s="89">
        <f t="shared" si="828"/>
        <v>-123.40835951739103</v>
      </c>
      <c r="S3131" s="74">
        <f t="shared" si="829"/>
        <v>0</v>
      </c>
      <c r="T3131" s="91">
        <f t="shared" si="823"/>
        <v>9.4133458751060717E-2</v>
      </c>
      <c r="U3131" s="92">
        <f t="shared" si="824"/>
        <v>1.3941334587510605</v>
      </c>
    </row>
    <row r="3132" spans="1:21">
      <c r="A3132" s="80">
        <v>39640</v>
      </c>
      <c r="B3132" s="81">
        <v>0</v>
      </c>
      <c r="C3132" s="82">
        <v>6.0558337207836802E-3</v>
      </c>
      <c r="D3132" s="88">
        <f t="shared" si="825"/>
        <v>1.4879630407751911</v>
      </c>
      <c r="E3132" s="89">
        <f t="shared" si="830"/>
        <v>14759.260815503823</v>
      </c>
      <c r="F3132" s="126">
        <f t="shared" si="831"/>
        <v>548695.48709417018</v>
      </c>
      <c r="G3132" s="62">
        <f t="shared" si="832"/>
        <v>3.7176352796597686E-2</v>
      </c>
      <c r="H3132" s="88">
        <f t="shared" si="817"/>
        <v>0</v>
      </c>
      <c r="I3132" s="62">
        <f t="shared" si="826"/>
        <v>0</v>
      </c>
      <c r="J3132" s="89">
        <f t="shared" si="818"/>
        <v>0</v>
      </c>
      <c r="K3132" s="62">
        <f t="shared" si="827"/>
        <v>0</v>
      </c>
      <c r="L3132" s="90">
        <f t="shared" si="819"/>
        <v>121.1166744156736</v>
      </c>
      <c r="M3132" s="73">
        <f>0</f>
        <v>0</v>
      </c>
      <c r="N3132" s="89">
        <f t="shared" si="820"/>
        <v>0</v>
      </c>
      <c r="O3132" s="89">
        <f t="shared" si="821"/>
        <v>0</v>
      </c>
      <c r="P3132" s="89">
        <f t="shared" si="822"/>
        <v>0</v>
      </c>
      <c r="Q3132" s="62">
        <f t="shared" si="833"/>
        <v>0</v>
      </c>
      <c r="R3132" s="89">
        <f t="shared" si="828"/>
        <v>-121.1166744156736</v>
      </c>
      <c r="S3132" s="74">
        <f t="shared" si="829"/>
        <v>0</v>
      </c>
      <c r="T3132" s="91">
        <f t="shared" si="823"/>
        <v>8.7963040775191237E-2</v>
      </c>
      <c r="U3132" s="92">
        <f t="shared" si="824"/>
        <v>1.3879630407751911</v>
      </c>
    </row>
    <row r="3133" spans="1:21">
      <c r="A3133" s="80">
        <v>39641</v>
      </c>
      <c r="B3133" s="81">
        <v>4.0132000000000001E-2</v>
      </c>
      <c r="C3133" s="82">
        <v>4.4248676648707564E-3</v>
      </c>
      <c r="D3133" s="88">
        <f t="shared" si="825"/>
        <v>1.4819072070544075</v>
      </c>
      <c r="E3133" s="89">
        <f t="shared" si="830"/>
        <v>14638.144141088149</v>
      </c>
      <c r="F3133" s="126">
        <f t="shared" si="831"/>
        <v>548695.48709417018</v>
      </c>
      <c r="G3133" s="62">
        <f t="shared" si="832"/>
        <v>3.7483951640701778E-2</v>
      </c>
      <c r="H3133" s="88">
        <f t="shared" si="817"/>
        <v>802.64</v>
      </c>
      <c r="I3133" s="62">
        <f t="shared" si="826"/>
        <v>8026.4000000000005</v>
      </c>
      <c r="J3133" s="89">
        <f t="shared" si="818"/>
        <v>1444.752</v>
      </c>
      <c r="K3133" s="62">
        <f t="shared" si="827"/>
        <v>31784.543999999998</v>
      </c>
      <c r="L3133" s="90">
        <f t="shared" si="819"/>
        <v>88.497353297415131</v>
      </c>
      <c r="M3133" s="73">
        <f>0</f>
        <v>0</v>
      </c>
      <c r="N3133" s="89">
        <f t="shared" si="820"/>
        <v>0</v>
      </c>
      <c r="O3133" s="89">
        <f t="shared" si="821"/>
        <v>0</v>
      </c>
      <c r="P3133" s="89">
        <f t="shared" si="822"/>
        <v>0</v>
      </c>
      <c r="Q3133" s="62">
        <f t="shared" si="833"/>
        <v>0</v>
      </c>
      <c r="R3133" s="89">
        <f t="shared" si="828"/>
        <v>2158.8946467025849</v>
      </c>
      <c r="S3133" s="74">
        <f t="shared" si="829"/>
        <v>39810.943999999996</v>
      </c>
      <c r="T3133" s="91">
        <f t="shared" si="823"/>
        <v>8.1907207054407571E-2</v>
      </c>
      <c r="U3133" s="92">
        <f t="shared" si="824"/>
        <v>1.3819072070544074</v>
      </c>
    </row>
    <row r="3134" spans="1:21">
      <c r="A3134" s="80">
        <v>39642</v>
      </c>
      <c r="B3134" s="81">
        <v>0</v>
      </c>
      <c r="C3134" s="82">
        <v>5.4510259443584872E-3</v>
      </c>
      <c r="D3134" s="88">
        <f t="shared" si="825"/>
        <v>1.5898519393895367</v>
      </c>
      <c r="E3134" s="89">
        <f t="shared" si="830"/>
        <v>16797.038787790734</v>
      </c>
      <c r="F3134" s="126">
        <f t="shared" si="831"/>
        <v>588506.4310941702</v>
      </c>
      <c r="G3134" s="62">
        <f t="shared" si="832"/>
        <v>3.5036320302000969E-2</v>
      </c>
      <c r="H3134" s="88">
        <f t="shared" si="817"/>
        <v>0</v>
      </c>
      <c r="I3134" s="62">
        <f t="shared" si="826"/>
        <v>0</v>
      </c>
      <c r="J3134" s="89">
        <f t="shared" si="818"/>
        <v>0</v>
      </c>
      <c r="K3134" s="62">
        <f t="shared" si="827"/>
        <v>0</v>
      </c>
      <c r="L3134" s="90">
        <f t="shared" si="819"/>
        <v>109.02051888716974</v>
      </c>
      <c r="M3134" s="73">
        <f>0</f>
        <v>0</v>
      </c>
      <c r="N3134" s="89">
        <f t="shared" si="820"/>
        <v>4123.0102886387313</v>
      </c>
      <c r="O3134" s="89">
        <f t="shared" si="821"/>
        <v>1797.0387877907347</v>
      </c>
      <c r="P3134" s="89">
        <f t="shared" si="822"/>
        <v>1797.0387877907347</v>
      </c>
      <c r="Q3134" s="62">
        <f t="shared" si="833"/>
        <v>62961.626564155726</v>
      </c>
      <c r="R3134" s="89">
        <f t="shared" si="828"/>
        <v>-1906.0593066779045</v>
      </c>
      <c r="S3134" s="74">
        <f t="shared" si="829"/>
        <v>-62961.626564155726</v>
      </c>
      <c r="T3134" s="91">
        <f t="shared" si="823"/>
        <v>0.18985193938953682</v>
      </c>
      <c r="U3134" s="92">
        <f t="shared" si="824"/>
        <v>1.4898519393895366</v>
      </c>
    </row>
    <row r="3135" spans="1:21">
      <c r="A3135" s="80">
        <v>39643</v>
      </c>
      <c r="B3135" s="81">
        <v>1.2700000000000001E-3</v>
      </c>
      <c r="C3135" s="82">
        <v>5.5714438188673217E-3</v>
      </c>
      <c r="D3135" s="88">
        <f t="shared" si="825"/>
        <v>1.4945489740556415</v>
      </c>
      <c r="E3135" s="89">
        <f t="shared" si="830"/>
        <v>14890.97948111283</v>
      </c>
      <c r="F3135" s="126">
        <f t="shared" si="831"/>
        <v>525544.80453001452</v>
      </c>
      <c r="G3135" s="62">
        <f t="shared" si="832"/>
        <v>3.529282980992595E-2</v>
      </c>
      <c r="H3135" s="88">
        <f t="shared" si="817"/>
        <v>25.400000000000002</v>
      </c>
      <c r="I3135" s="62">
        <f t="shared" si="826"/>
        <v>254</v>
      </c>
      <c r="J3135" s="89">
        <f t="shared" si="818"/>
        <v>45.72</v>
      </c>
      <c r="K3135" s="62">
        <f t="shared" si="827"/>
        <v>1005.8399999999999</v>
      </c>
      <c r="L3135" s="90">
        <f t="shared" si="819"/>
        <v>111.42887637734644</v>
      </c>
      <c r="M3135" s="73">
        <f>0</f>
        <v>0</v>
      </c>
      <c r="N3135" s="89">
        <f t="shared" si="820"/>
        <v>0</v>
      </c>
      <c r="O3135" s="89">
        <f t="shared" si="821"/>
        <v>0</v>
      </c>
      <c r="P3135" s="89">
        <f t="shared" si="822"/>
        <v>0</v>
      </c>
      <c r="Q3135" s="62">
        <f t="shared" si="833"/>
        <v>0</v>
      </c>
      <c r="R3135" s="89">
        <f t="shared" si="828"/>
        <v>-40.308876377346436</v>
      </c>
      <c r="S3135" s="74">
        <f t="shared" si="829"/>
        <v>1259.8399999999999</v>
      </c>
      <c r="T3135" s="91">
        <f t="shared" si="823"/>
        <v>9.4548974055641555E-2</v>
      </c>
      <c r="U3135" s="92">
        <f t="shared" si="824"/>
        <v>1.3945489740556414</v>
      </c>
    </row>
    <row r="3136" spans="1:21">
      <c r="A3136" s="80">
        <v>39644</v>
      </c>
      <c r="B3136" s="81">
        <v>7.1120000000000003E-3</v>
      </c>
      <c r="C3136" s="82">
        <v>4.4964053566905228E-3</v>
      </c>
      <c r="D3136" s="88">
        <f t="shared" si="825"/>
        <v>1.4925335302367742</v>
      </c>
      <c r="E3136" s="89">
        <f t="shared" si="830"/>
        <v>14850.670604735484</v>
      </c>
      <c r="F3136" s="126">
        <f t="shared" si="831"/>
        <v>526804.64453001448</v>
      </c>
      <c r="G3136" s="62">
        <f t="shared" si="832"/>
        <v>3.5473458307130619E-2</v>
      </c>
      <c r="H3136" s="88">
        <f t="shared" si="817"/>
        <v>142.24</v>
      </c>
      <c r="I3136" s="62">
        <f t="shared" si="826"/>
        <v>1422.4</v>
      </c>
      <c r="J3136" s="89">
        <f t="shared" si="818"/>
        <v>256.03199999999998</v>
      </c>
      <c r="K3136" s="62">
        <f t="shared" si="827"/>
        <v>5632.7039999999988</v>
      </c>
      <c r="L3136" s="90">
        <f t="shared" si="819"/>
        <v>89.928107133810457</v>
      </c>
      <c r="M3136" s="73">
        <f>0</f>
        <v>0</v>
      </c>
      <c r="N3136" s="89">
        <f t="shared" si="820"/>
        <v>0</v>
      </c>
      <c r="O3136" s="89">
        <f t="shared" si="821"/>
        <v>0</v>
      </c>
      <c r="P3136" s="89">
        <f t="shared" si="822"/>
        <v>0</v>
      </c>
      <c r="Q3136" s="62">
        <f t="shared" si="833"/>
        <v>0</v>
      </c>
      <c r="R3136" s="89">
        <f t="shared" si="828"/>
        <v>308.34389286618955</v>
      </c>
      <c r="S3136" s="74">
        <f t="shared" si="829"/>
        <v>7055.1039999999994</v>
      </c>
      <c r="T3136" s="91">
        <f t="shared" si="823"/>
        <v>9.2533530236774242E-2</v>
      </c>
      <c r="U3136" s="92">
        <f t="shared" si="824"/>
        <v>1.3925335302367741</v>
      </c>
    </row>
    <row r="3137" spans="1:21">
      <c r="A3137" s="80">
        <v>39645</v>
      </c>
      <c r="B3137" s="81">
        <v>0</v>
      </c>
      <c r="C3137" s="82">
        <v>5.181273185429062E-3</v>
      </c>
      <c r="D3137" s="88">
        <f t="shared" si="825"/>
        <v>1.5079507248800836</v>
      </c>
      <c r="E3137" s="89">
        <f t="shared" si="830"/>
        <v>15159.014497601673</v>
      </c>
      <c r="F3137" s="126">
        <f t="shared" si="831"/>
        <v>533859.74853001453</v>
      </c>
      <c r="G3137" s="62">
        <f t="shared" si="832"/>
        <v>3.5217312353285048E-2</v>
      </c>
      <c r="H3137" s="88">
        <f t="shared" si="817"/>
        <v>0</v>
      </c>
      <c r="I3137" s="62">
        <f t="shared" si="826"/>
        <v>0</v>
      </c>
      <c r="J3137" s="89">
        <f t="shared" si="818"/>
        <v>0</v>
      </c>
      <c r="K3137" s="62">
        <f t="shared" si="827"/>
        <v>0</v>
      </c>
      <c r="L3137" s="90">
        <f t="shared" si="819"/>
        <v>103.62546370858124</v>
      </c>
      <c r="M3137" s="73">
        <f>0</f>
        <v>0</v>
      </c>
      <c r="N3137" s="89">
        <f t="shared" si="820"/>
        <v>108.52588197749552</v>
      </c>
      <c r="O3137" s="89">
        <f t="shared" si="821"/>
        <v>159.01449760167276</v>
      </c>
      <c r="P3137" s="89">
        <f t="shared" si="822"/>
        <v>108.52588197749552</v>
      </c>
      <c r="Q3137" s="62">
        <f t="shared" si="833"/>
        <v>3821.9898840172082</v>
      </c>
      <c r="R3137" s="89">
        <f t="shared" si="828"/>
        <v>-212.15134568607675</v>
      </c>
      <c r="S3137" s="74">
        <f t="shared" si="829"/>
        <v>-3821.9898840172082</v>
      </c>
      <c r="T3137" s="91">
        <f t="shared" si="823"/>
        <v>0.10795072488008373</v>
      </c>
      <c r="U3137" s="92">
        <f t="shared" si="824"/>
        <v>1.4079507248800835</v>
      </c>
    </row>
    <row r="3138" spans="1:21">
      <c r="A3138" s="80">
        <v>39646</v>
      </c>
      <c r="B3138" s="81">
        <v>2.8955999999999996E-2</v>
      </c>
      <c r="C3138" s="82">
        <v>5.1104637962971653E-3</v>
      </c>
      <c r="D3138" s="88">
        <f t="shared" si="825"/>
        <v>1.4973431575957799</v>
      </c>
      <c r="E3138" s="89">
        <f t="shared" si="830"/>
        <v>14946.863151915595</v>
      </c>
      <c r="F3138" s="126">
        <f t="shared" si="831"/>
        <v>530037.75864599738</v>
      </c>
      <c r="G3138" s="62">
        <f t="shared" si="832"/>
        <v>3.5461471297278023E-2</v>
      </c>
      <c r="H3138" s="88">
        <f t="shared" si="817"/>
        <v>579.11999999999989</v>
      </c>
      <c r="I3138" s="62">
        <f t="shared" si="826"/>
        <v>5791.1999999999989</v>
      </c>
      <c r="J3138" s="89">
        <f t="shared" si="818"/>
        <v>1042.4159999999999</v>
      </c>
      <c r="K3138" s="62">
        <f t="shared" si="827"/>
        <v>22933.151999999995</v>
      </c>
      <c r="L3138" s="90">
        <f t="shared" si="819"/>
        <v>102.2092759259433</v>
      </c>
      <c r="M3138" s="73">
        <f>0</f>
        <v>0</v>
      </c>
      <c r="N3138" s="89">
        <f t="shared" si="820"/>
        <v>0</v>
      </c>
      <c r="O3138" s="89">
        <f t="shared" si="821"/>
        <v>0</v>
      </c>
      <c r="P3138" s="89">
        <f t="shared" si="822"/>
        <v>0</v>
      </c>
      <c r="Q3138" s="62">
        <f t="shared" si="833"/>
        <v>0</v>
      </c>
      <c r="R3138" s="89">
        <f t="shared" si="828"/>
        <v>1519.3267240740565</v>
      </c>
      <c r="S3138" s="74">
        <f t="shared" si="829"/>
        <v>28724.351999999992</v>
      </c>
      <c r="T3138" s="91">
        <f t="shared" si="823"/>
        <v>9.7343157595779939E-2</v>
      </c>
      <c r="U3138" s="92">
        <f t="shared" si="824"/>
        <v>1.3973431575957798</v>
      </c>
    </row>
    <row r="3139" spans="1:21">
      <c r="A3139" s="80">
        <v>39647</v>
      </c>
      <c r="B3139" s="81">
        <v>2.5399999999999999E-4</v>
      </c>
      <c r="C3139" s="82">
        <v>5.633868693999863E-3</v>
      </c>
      <c r="D3139" s="88">
        <f t="shared" si="825"/>
        <v>1.5733094937994825</v>
      </c>
      <c r="E3139" s="89">
        <f t="shared" si="830"/>
        <v>16466.18987598965</v>
      </c>
      <c r="F3139" s="126">
        <f t="shared" si="831"/>
        <v>558762.11064599734</v>
      </c>
      <c r="G3139" s="62">
        <f t="shared" si="832"/>
        <v>3.3933904251933975E-2</v>
      </c>
      <c r="H3139" s="88">
        <f t="shared" si="817"/>
        <v>5.08</v>
      </c>
      <c r="I3139" s="62">
        <f t="shared" si="826"/>
        <v>50.800000000000004</v>
      </c>
      <c r="J3139" s="89">
        <f t="shared" si="818"/>
        <v>9.1439999999999984</v>
      </c>
      <c r="K3139" s="62">
        <f t="shared" si="827"/>
        <v>201.16799999999995</v>
      </c>
      <c r="L3139" s="90">
        <f t="shared" si="819"/>
        <v>112.67737387999726</v>
      </c>
      <c r="M3139" s="73">
        <f>0</f>
        <v>0</v>
      </c>
      <c r="N3139" s="89">
        <f t="shared" si="820"/>
        <v>3038.5302646998393</v>
      </c>
      <c r="O3139" s="89">
        <f t="shared" si="821"/>
        <v>1466.1898759896496</v>
      </c>
      <c r="P3139" s="89">
        <f t="shared" si="822"/>
        <v>1466.1898759896496</v>
      </c>
      <c r="Q3139" s="62">
        <f t="shared" si="833"/>
        <v>49753.546866987723</v>
      </c>
      <c r="R3139" s="89">
        <f t="shared" si="828"/>
        <v>-1564.643249869647</v>
      </c>
      <c r="S3139" s="74">
        <f t="shared" si="829"/>
        <v>-49501.578866987722</v>
      </c>
      <c r="T3139" s="91">
        <f t="shared" si="823"/>
        <v>0.17330949379948257</v>
      </c>
      <c r="U3139" s="92">
        <f t="shared" si="824"/>
        <v>1.4733094937994824</v>
      </c>
    </row>
    <row r="3140" spans="1:21">
      <c r="A3140" s="80">
        <v>39648</v>
      </c>
      <c r="B3140" s="81">
        <v>0</v>
      </c>
      <c r="C3140" s="82">
        <v>5.9502242697684303E-3</v>
      </c>
      <c r="D3140" s="88">
        <f t="shared" si="825"/>
        <v>1.4950773313060002</v>
      </c>
      <c r="E3140" s="89">
        <f t="shared" si="830"/>
        <v>14901.546626120004</v>
      </c>
      <c r="F3140" s="126">
        <f t="shared" si="831"/>
        <v>509260.53177900962</v>
      </c>
      <c r="G3140" s="62">
        <f t="shared" si="832"/>
        <v>3.4175011799537518E-2</v>
      </c>
      <c r="H3140" s="88">
        <f t="shared" si="817"/>
        <v>0</v>
      </c>
      <c r="I3140" s="62">
        <f t="shared" si="826"/>
        <v>0</v>
      </c>
      <c r="J3140" s="89">
        <f t="shared" si="818"/>
        <v>0</v>
      </c>
      <c r="K3140" s="62">
        <f t="shared" si="827"/>
        <v>0</v>
      </c>
      <c r="L3140" s="90">
        <f t="shared" si="819"/>
        <v>119.0044853953686</v>
      </c>
      <c r="M3140" s="73">
        <f>0</f>
        <v>0</v>
      </c>
      <c r="N3140" s="89">
        <f t="shared" si="820"/>
        <v>0</v>
      </c>
      <c r="O3140" s="89">
        <f t="shared" si="821"/>
        <v>0</v>
      </c>
      <c r="P3140" s="89">
        <f t="shared" si="822"/>
        <v>0</v>
      </c>
      <c r="Q3140" s="62">
        <f t="shared" si="833"/>
        <v>0</v>
      </c>
      <c r="R3140" s="89">
        <f t="shared" si="828"/>
        <v>-119.0044853953686</v>
      </c>
      <c r="S3140" s="74">
        <f t="shared" si="829"/>
        <v>0</v>
      </c>
      <c r="T3140" s="91">
        <f t="shared" si="823"/>
        <v>9.5077331306000268E-2</v>
      </c>
      <c r="U3140" s="92">
        <f t="shared" si="824"/>
        <v>1.3950773313060001</v>
      </c>
    </row>
    <row r="3141" spans="1:21">
      <c r="A3141" s="80">
        <v>39649</v>
      </c>
      <c r="B3141" s="81">
        <v>0</v>
      </c>
      <c r="C3141" s="82">
        <v>5.9545816619112927E-3</v>
      </c>
      <c r="D3141" s="88">
        <f t="shared" si="825"/>
        <v>1.4891271070362317</v>
      </c>
      <c r="E3141" s="89">
        <f t="shared" si="830"/>
        <v>14782.542140724636</v>
      </c>
      <c r="F3141" s="126">
        <f t="shared" si="831"/>
        <v>509260.53177900962</v>
      </c>
      <c r="G3141" s="62">
        <f t="shared" si="832"/>
        <v>3.4450132252695595E-2</v>
      </c>
      <c r="H3141" s="88">
        <f t="shared" si="817"/>
        <v>0</v>
      </c>
      <c r="I3141" s="62">
        <f t="shared" si="826"/>
        <v>0</v>
      </c>
      <c r="J3141" s="89">
        <f t="shared" si="818"/>
        <v>0</v>
      </c>
      <c r="K3141" s="62">
        <f t="shared" si="827"/>
        <v>0</v>
      </c>
      <c r="L3141" s="90">
        <f t="shared" si="819"/>
        <v>119.09163323822585</v>
      </c>
      <c r="M3141" s="73">
        <f>0</f>
        <v>0</v>
      </c>
      <c r="N3141" s="89">
        <f t="shared" si="820"/>
        <v>0</v>
      </c>
      <c r="O3141" s="89">
        <f t="shared" si="821"/>
        <v>0</v>
      </c>
      <c r="P3141" s="89">
        <f t="shared" si="822"/>
        <v>0</v>
      </c>
      <c r="Q3141" s="62">
        <f t="shared" si="833"/>
        <v>0</v>
      </c>
      <c r="R3141" s="89">
        <f t="shared" si="828"/>
        <v>-119.09163323822585</v>
      </c>
      <c r="S3141" s="74">
        <f t="shared" si="829"/>
        <v>0</v>
      </c>
      <c r="T3141" s="91">
        <f t="shared" si="823"/>
        <v>8.9127107036231834E-2</v>
      </c>
      <c r="U3141" s="92">
        <f t="shared" si="824"/>
        <v>1.3891271070362317</v>
      </c>
    </row>
    <row r="3142" spans="1:21">
      <c r="A3142" s="80">
        <v>39650</v>
      </c>
      <c r="B3142" s="81">
        <v>0</v>
      </c>
      <c r="C3142" s="82">
        <v>5.9118695550933638E-3</v>
      </c>
      <c r="D3142" s="88">
        <f t="shared" si="825"/>
        <v>1.4831725253743204</v>
      </c>
      <c r="E3142" s="89">
        <f t="shared" si="830"/>
        <v>14663.45050748641</v>
      </c>
      <c r="F3142" s="126">
        <f t="shared" si="831"/>
        <v>509260.53177900962</v>
      </c>
      <c r="G3142" s="62">
        <f t="shared" si="832"/>
        <v>3.4729924687167402E-2</v>
      </c>
      <c r="H3142" s="88">
        <f t="shared" si="817"/>
        <v>0</v>
      </c>
      <c r="I3142" s="62">
        <f t="shared" si="826"/>
        <v>0</v>
      </c>
      <c r="J3142" s="89">
        <f t="shared" si="818"/>
        <v>0</v>
      </c>
      <c r="K3142" s="62">
        <f t="shared" si="827"/>
        <v>0</v>
      </c>
      <c r="L3142" s="90">
        <f t="shared" si="819"/>
        <v>118.23739110186727</v>
      </c>
      <c r="M3142" s="73">
        <f>0</f>
        <v>0</v>
      </c>
      <c r="N3142" s="89">
        <f t="shared" si="820"/>
        <v>0</v>
      </c>
      <c r="O3142" s="89">
        <f t="shared" si="821"/>
        <v>0</v>
      </c>
      <c r="P3142" s="89">
        <f t="shared" si="822"/>
        <v>0</v>
      </c>
      <c r="Q3142" s="62">
        <f t="shared" si="833"/>
        <v>0</v>
      </c>
      <c r="R3142" s="89">
        <f t="shared" si="828"/>
        <v>-118.23739110186727</v>
      </c>
      <c r="S3142" s="74">
        <f t="shared" si="829"/>
        <v>0</v>
      </c>
      <c r="T3142" s="91">
        <f t="shared" si="823"/>
        <v>8.3172525374320516E-2</v>
      </c>
      <c r="U3142" s="92">
        <f t="shared" si="824"/>
        <v>1.3831725253743203</v>
      </c>
    </row>
    <row r="3143" spans="1:21">
      <c r="A3143" s="80">
        <v>39651</v>
      </c>
      <c r="B3143" s="81">
        <v>0</v>
      </c>
      <c r="C3143" s="82">
        <v>5.9823707620179087E-3</v>
      </c>
      <c r="D3143" s="88">
        <f t="shared" si="825"/>
        <v>1.4772606558192269</v>
      </c>
      <c r="E3143" s="89">
        <f t="shared" si="830"/>
        <v>14545.213116384542</v>
      </c>
      <c r="F3143" s="126">
        <f t="shared" si="831"/>
        <v>509260.53177900962</v>
      </c>
      <c r="G3143" s="62">
        <f t="shared" si="832"/>
        <v>3.5012242701714012E-2</v>
      </c>
      <c r="H3143" s="88">
        <f t="shared" si="817"/>
        <v>0</v>
      </c>
      <c r="I3143" s="62">
        <f t="shared" si="826"/>
        <v>0</v>
      </c>
      <c r="J3143" s="89">
        <f t="shared" si="818"/>
        <v>0</v>
      </c>
      <c r="K3143" s="62">
        <f t="shared" si="827"/>
        <v>0</v>
      </c>
      <c r="L3143" s="90">
        <f t="shared" si="819"/>
        <v>119.64741524035817</v>
      </c>
      <c r="M3143" s="73">
        <f>0</f>
        <v>0</v>
      </c>
      <c r="N3143" s="89">
        <f t="shared" si="820"/>
        <v>0</v>
      </c>
      <c r="O3143" s="89">
        <f t="shared" si="821"/>
        <v>0</v>
      </c>
      <c r="P3143" s="89">
        <f t="shared" si="822"/>
        <v>0</v>
      </c>
      <c r="Q3143" s="62">
        <f t="shared" si="833"/>
        <v>0</v>
      </c>
      <c r="R3143" s="89">
        <f t="shared" si="828"/>
        <v>-119.64741524035817</v>
      </c>
      <c r="S3143" s="74">
        <f t="shared" si="829"/>
        <v>0</v>
      </c>
      <c r="T3143" s="91">
        <f t="shared" si="823"/>
        <v>7.7260655819227031E-2</v>
      </c>
      <c r="U3143" s="92">
        <f t="shared" si="824"/>
        <v>1.3772606558192269</v>
      </c>
    </row>
    <row r="3144" spans="1:21">
      <c r="A3144" s="80">
        <v>39652</v>
      </c>
      <c r="B3144" s="81">
        <v>4.3179999999999998E-3</v>
      </c>
      <c r="C3144" s="82">
        <v>4.7203073400259605E-3</v>
      </c>
      <c r="D3144" s="88">
        <f t="shared" si="825"/>
        <v>1.4712782850572093</v>
      </c>
      <c r="E3144" s="89">
        <f t="shared" si="830"/>
        <v>14425.565701144184</v>
      </c>
      <c r="F3144" s="126">
        <f t="shared" si="831"/>
        <v>509260.53177900962</v>
      </c>
      <c r="G3144" s="62">
        <f t="shared" si="832"/>
        <v>3.5302638546689157E-2</v>
      </c>
      <c r="H3144" s="88">
        <f t="shared" si="817"/>
        <v>86.36</v>
      </c>
      <c r="I3144" s="62">
        <f t="shared" si="826"/>
        <v>863.6</v>
      </c>
      <c r="J3144" s="89">
        <f t="shared" si="818"/>
        <v>155.44799999999998</v>
      </c>
      <c r="K3144" s="62">
        <f t="shared" si="827"/>
        <v>3419.8559999999993</v>
      </c>
      <c r="L3144" s="90">
        <f t="shared" si="819"/>
        <v>94.40614680051921</v>
      </c>
      <c r="M3144" s="73">
        <f>0</f>
        <v>0</v>
      </c>
      <c r="N3144" s="89">
        <f t="shared" si="820"/>
        <v>0</v>
      </c>
      <c r="O3144" s="89">
        <f t="shared" si="821"/>
        <v>0</v>
      </c>
      <c r="P3144" s="89">
        <f t="shared" si="822"/>
        <v>0</v>
      </c>
      <c r="Q3144" s="62">
        <f t="shared" si="833"/>
        <v>0</v>
      </c>
      <c r="R3144" s="89">
        <f t="shared" si="828"/>
        <v>147.4018531994808</v>
      </c>
      <c r="S3144" s="74">
        <f t="shared" si="829"/>
        <v>4283.4559999999992</v>
      </c>
      <c r="T3144" s="91">
        <f t="shared" si="823"/>
        <v>7.1278285057209345E-2</v>
      </c>
      <c r="U3144" s="92">
        <f t="shared" si="824"/>
        <v>1.3712782850572092</v>
      </c>
    </row>
    <row r="3145" spans="1:21">
      <c r="A3145" s="80">
        <v>39653</v>
      </c>
      <c r="B3145" s="81">
        <v>0</v>
      </c>
      <c r="C3145" s="82">
        <v>5.9557499615507381E-3</v>
      </c>
      <c r="D3145" s="88">
        <f t="shared" si="825"/>
        <v>1.4786483777171833</v>
      </c>
      <c r="E3145" s="89">
        <f t="shared" si="830"/>
        <v>14572.967554343664</v>
      </c>
      <c r="F3145" s="126">
        <f t="shared" si="831"/>
        <v>513543.98777900962</v>
      </c>
      <c r="G3145" s="62">
        <f t="shared" si="832"/>
        <v>3.5239492976565437E-2</v>
      </c>
      <c r="H3145" s="88">
        <f t="shared" si="817"/>
        <v>0</v>
      </c>
      <c r="I3145" s="62">
        <f t="shared" si="826"/>
        <v>0</v>
      </c>
      <c r="J3145" s="89">
        <f t="shared" si="818"/>
        <v>0</v>
      </c>
      <c r="K3145" s="62">
        <f t="shared" si="827"/>
        <v>0</v>
      </c>
      <c r="L3145" s="90">
        <f t="shared" si="819"/>
        <v>119.11499923101476</v>
      </c>
      <c r="M3145" s="73">
        <f>0</f>
        <v>0</v>
      </c>
      <c r="N3145" s="89">
        <f t="shared" si="820"/>
        <v>0</v>
      </c>
      <c r="O3145" s="89">
        <f t="shared" si="821"/>
        <v>0</v>
      </c>
      <c r="P3145" s="89">
        <f t="shared" si="822"/>
        <v>0</v>
      </c>
      <c r="Q3145" s="62">
        <f t="shared" si="833"/>
        <v>0</v>
      </c>
      <c r="R3145" s="89">
        <f t="shared" si="828"/>
        <v>-119.11499923101476</v>
      </c>
      <c r="S3145" s="74">
        <f t="shared" si="829"/>
        <v>0</v>
      </c>
      <c r="T3145" s="91">
        <f t="shared" si="823"/>
        <v>7.864837771718336E-2</v>
      </c>
      <c r="U3145" s="92">
        <f t="shared" si="824"/>
        <v>1.3786483777171832</v>
      </c>
    </row>
    <row r="3146" spans="1:21">
      <c r="A3146" s="80">
        <v>39654</v>
      </c>
      <c r="B3146" s="81">
        <v>0</v>
      </c>
      <c r="C3146" s="82">
        <v>5.8845174775228482E-3</v>
      </c>
      <c r="D3146" s="88">
        <f t="shared" si="825"/>
        <v>1.4726926277556325</v>
      </c>
      <c r="E3146" s="89">
        <f t="shared" si="830"/>
        <v>14453.852555112649</v>
      </c>
      <c r="F3146" s="126">
        <f t="shared" si="831"/>
        <v>513543.98777900962</v>
      </c>
      <c r="G3146" s="62">
        <f t="shared" si="832"/>
        <v>3.5529903589431436E-2</v>
      </c>
      <c r="H3146" s="88">
        <f t="shared" si="817"/>
        <v>0</v>
      </c>
      <c r="I3146" s="62">
        <f t="shared" si="826"/>
        <v>0</v>
      </c>
      <c r="J3146" s="89">
        <f t="shared" si="818"/>
        <v>0</v>
      </c>
      <c r="K3146" s="62">
        <f t="shared" si="827"/>
        <v>0</v>
      </c>
      <c r="L3146" s="90">
        <f t="shared" si="819"/>
        <v>117.69034955045696</v>
      </c>
      <c r="M3146" s="73">
        <f>0</f>
        <v>0</v>
      </c>
      <c r="N3146" s="89">
        <f t="shared" si="820"/>
        <v>0</v>
      </c>
      <c r="O3146" s="89">
        <f t="shared" si="821"/>
        <v>0</v>
      </c>
      <c r="P3146" s="89">
        <f t="shared" si="822"/>
        <v>0</v>
      </c>
      <c r="Q3146" s="62">
        <f t="shared" si="833"/>
        <v>0</v>
      </c>
      <c r="R3146" s="89">
        <f t="shared" si="828"/>
        <v>-117.69034955045696</v>
      </c>
      <c r="S3146" s="74">
        <f t="shared" si="829"/>
        <v>0</v>
      </c>
      <c r="T3146" s="91">
        <f t="shared" si="823"/>
        <v>7.2692627755632566E-2</v>
      </c>
      <c r="U3146" s="92">
        <f t="shared" si="824"/>
        <v>1.3726926277556324</v>
      </c>
    </row>
    <row r="3147" spans="1:21">
      <c r="A3147" s="80">
        <v>39655</v>
      </c>
      <c r="B3147" s="81">
        <v>2.5654E-2</v>
      </c>
      <c r="C3147" s="82">
        <v>5.6503405060783938E-3</v>
      </c>
      <c r="D3147" s="88">
        <f t="shared" si="825"/>
        <v>1.4668081102781096</v>
      </c>
      <c r="E3147" s="89">
        <f t="shared" si="830"/>
        <v>14336.162205562192</v>
      </c>
      <c r="F3147" s="126">
        <f t="shared" si="831"/>
        <v>513543.98777900962</v>
      </c>
      <c r="G3147" s="62">
        <f t="shared" si="832"/>
        <v>3.5821580449177895E-2</v>
      </c>
      <c r="H3147" s="88">
        <f t="shared" si="817"/>
        <v>513.08000000000004</v>
      </c>
      <c r="I3147" s="62">
        <f t="shared" si="826"/>
        <v>5130.8000000000011</v>
      </c>
      <c r="J3147" s="89">
        <f t="shared" si="818"/>
        <v>923.54399999999987</v>
      </c>
      <c r="K3147" s="62">
        <f t="shared" si="827"/>
        <v>20317.967999999997</v>
      </c>
      <c r="L3147" s="90">
        <f t="shared" si="819"/>
        <v>113.00681012156788</v>
      </c>
      <c r="M3147" s="73">
        <f>0</f>
        <v>0</v>
      </c>
      <c r="N3147" s="89">
        <f t="shared" si="820"/>
        <v>0</v>
      </c>
      <c r="O3147" s="89">
        <f t="shared" si="821"/>
        <v>0</v>
      </c>
      <c r="P3147" s="89">
        <f t="shared" si="822"/>
        <v>0</v>
      </c>
      <c r="Q3147" s="62">
        <f t="shared" si="833"/>
        <v>0</v>
      </c>
      <c r="R3147" s="89">
        <f t="shared" si="828"/>
        <v>1323.6171898784319</v>
      </c>
      <c r="S3147" s="74">
        <f t="shared" si="829"/>
        <v>25448.767999999996</v>
      </c>
      <c r="T3147" s="91">
        <f t="shared" si="823"/>
        <v>6.6808110278109734E-2</v>
      </c>
      <c r="U3147" s="92">
        <f t="shared" si="824"/>
        <v>1.3668081102781096</v>
      </c>
    </row>
    <row r="3148" spans="1:21">
      <c r="A3148" s="80">
        <v>39656</v>
      </c>
      <c r="B3148" s="81">
        <v>0</v>
      </c>
      <c r="C3148" s="82">
        <v>5.415803856582654E-3</v>
      </c>
      <c r="D3148" s="88">
        <f t="shared" si="825"/>
        <v>1.5329889697720311</v>
      </c>
      <c r="E3148" s="89">
        <f t="shared" si="830"/>
        <v>15659.779395440624</v>
      </c>
      <c r="F3148" s="126">
        <f t="shared" si="831"/>
        <v>538992.75577900966</v>
      </c>
      <c r="G3148" s="62">
        <f t="shared" si="832"/>
        <v>3.4418923930431514E-2</v>
      </c>
      <c r="H3148" s="88">
        <f t="shared" si="817"/>
        <v>0</v>
      </c>
      <c r="I3148" s="62">
        <f t="shared" si="826"/>
        <v>0</v>
      </c>
      <c r="J3148" s="89">
        <f t="shared" si="818"/>
        <v>0</v>
      </c>
      <c r="K3148" s="62">
        <f t="shared" si="827"/>
        <v>0</v>
      </c>
      <c r="L3148" s="90">
        <f t="shared" si="819"/>
        <v>108.31607713165307</v>
      </c>
      <c r="M3148" s="73">
        <f>0</f>
        <v>0</v>
      </c>
      <c r="N3148" s="89">
        <f t="shared" si="820"/>
        <v>917.22601667373385</v>
      </c>
      <c r="O3148" s="89">
        <f t="shared" si="821"/>
        <v>659.77939544062281</v>
      </c>
      <c r="P3148" s="89">
        <f t="shared" si="822"/>
        <v>659.77939544062281</v>
      </c>
      <c r="Q3148" s="62">
        <f t="shared" si="833"/>
        <v>22708.896822536888</v>
      </c>
      <c r="R3148" s="89">
        <f t="shared" si="828"/>
        <v>-768.09547257227587</v>
      </c>
      <c r="S3148" s="74">
        <f t="shared" si="829"/>
        <v>-22708.896822536888</v>
      </c>
      <c r="T3148" s="91">
        <f t="shared" si="823"/>
        <v>0.13298896977203123</v>
      </c>
      <c r="U3148" s="92">
        <f t="shared" si="824"/>
        <v>1.4329889697720311</v>
      </c>
    </row>
    <row r="3149" spans="1:21">
      <c r="A3149" s="80">
        <v>39657</v>
      </c>
      <c r="B3149" s="81">
        <v>1.524E-3</v>
      </c>
      <c r="C3149" s="82">
        <v>5.075753890268749E-3</v>
      </c>
      <c r="D3149" s="88">
        <f t="shared" si="825"/>
        <v>1.4945841961434174</v>
      </c>
      <c r="E3149" s="89">
        <f t="shared" si="830"/>
        <v>14891.683922868349</v>
      </c>
      <c r="F3149" s="126">
        <f t="shared" si="831"/>
        <v>516283.85895647277</v>
      </c>
      <c r="G3149" s="62">
        <f t="shared" si="832"/>
        <v>3.4669273242070614E-2</v>
      </c>
      <c r="H3149" s="88">
        <f t="shared" si="817"/>
        <v>30.48</v>
      </c>
      <c r="I3149" s="62">
        <f t="shared" si="826"/>
        <v>304.8</v>
      </c>
      <c r="J3149" s="89">
        <f t="shared" si="818"/>
        <v>54.863999999999997</v>
      </c>
      <c r="K3149" s="62">
        <f t="shared" si="827"/>
        <v>1207.008</v>
      </c>
      <c r="L3149" s="90">
        <f t="shared" si="819"/>
        <v>101.51507780537499</v>
      </c>
      <c r="M3149" s="73">
        <f>0</f>
        <v>0</v>
      </c>
      <c r="N3149" s="89">
        <f t="shared" si="820"/>
        <v>0</v>
      </c>
      <c r="O3149" s="89">
        <f t="shared" si="821"/>
        <v>0</v>
      </c>
      <c r="P3149" s="89">
        <f t="shared" si="822"/>
        <v>0</v>
      </c>
      <c r="Q3149" s="62">
        <f t="shared" si="833"/>
        <v>0</v>
      </c>
      <c r="R3149" s="89">
        <f t="shared" si="828"/>
        <v>-16.171077805374992</v>
      </c>
      <c r="S3149" s="74">
        <f t="shared" si="829"/>
        <v>1511.808</v>
      </c>
      <c r="T3149" s="91">
        <f t="shared" si="823"/>
        <v>9.4584196143417509E-2</v>
      </c>
      <c r="U3149" s="92">
        <f t="shared" si="824"/>
        <v>1.3945841961434173</v>
      </c>
    </row>
    <row r="3150" spans="1:21">
      <c r="A3150" s="80">
        <v>39658</v>
      </c>
      <c r="B3150" s="81">
        <v>3.5560000000000001E-3</v>
      </c>
      <c r="C3150" s="82">
        <v>4.9721535419859032E-3</v>
      </c>
      <c r="D3150" s="88">
        <f t="shared" si="825"/>
        <v>1.4937756422531487</v>
      </c>
      <c r="E3150" s="89">
        <f t="shared" si="830"/>
        <v>14875.512845062975</v>
      </c>
      <c r="F3150" s="126">
        <f t="shared" si="831"/>
        <v>517795.66695647279</v>
      </c>
      <c r="G3150" s="62">
        <f t="shared" si="832"/>
        <v>3.4808592641451259E-2</v>
      </c>
      <c r="H3150" s="88">
        <f t="shared" si="817"/>
        <v>71.12</v>
      </c>
      <c r="I3150" s="62">
        <f t="shared" si="826"/>
        <v>711.2</v>
      </c>
      <c r="J3150" s="89">
        <f t="shared" si="818"/>
        <v>128.01599999999999</v>
      </c>
      <c r="K3150" s="62">
        <f t="shared" si="827"/>
        <v>2816.3519999999994</v>
      </c>
      <c r="L3150" s="90">
        <f t="shared" si="819"/>
        <v>99.443070839718061</v>
      </c>
      <c r="M3150" s="73">
        <f>0</f>
        <v>0</v>
      </c>
      <c r="N3150" s="89">
        <f t="shared" si="820"/>
        <v>0</v>
      </c>
      <c r="O3150" s="89">
        <f t="shared" si="821"/>
        <v>0</v>
      </c>
      <c r="P3150" s="89">
        <f t="shared" si="822"/>
        <v>0</v>
      </c>
      <c r="Q3150" s="62">
        <f t="shared" si="833"/>
        <v>0</v>
      </c>
      <c r="R3150" s="89">
        <f t="shared" si="828"/>
        <v>99.692929160281935</v>
      </c>
      <c r="S3150" s="74">
        <f t="shared" si="829"/>
        <v>3527.5519999999997</v>
      </c>
      <c r="T3150" s="91">
        <f t="shared" si="823"/>
        <v>9.3775642253148828E-2</v>
      </c>
      <c r="U3150" s="92">
        <f t="shared" si="824"/>
        <v>1.3937756422531486</v>
      </c>
    </row>
    <row r="3151" spans="1:21">
      <c r="A3151" s="80">
        <v>39659</v>
      </c>
      <c r="B3151" s="81">
        <v>2.5399999999999999E-2</v>
      </c>
      <c r="C3151" s="82">
        <v>3.9495640797691089E-3</v>
      </c>
      <c r="D3151" s="88">
        <f t="shared" si="825"/>
        <v>1.4987602887111628</v>
      </c>
      <c r="E3151" s="89">
        <f t="shared" si="830"/>
        <v>14975.205774223257</v>
      </c>
      <c r="F3151" s="126">
        <f t="shared" si="831"/>
        <v>521323.21895647282</v>
      </c>
      <c r="G3151" s="62">
        <f t="shared" si="832"/>
        <v>3.4812424404466198E-2</v>
      </c>
      <c r="H3151" s="88">
        <f t="shared" si="817"/>
        <v>508</v>
      </c>
      <c r="I3151" s="62">
        <f t="shared" si="826"/>
        <v>5080</v>
      </c>
      <c r="J3151" s="89">
        <f t="shared" si="818"/>
        <v>914.4</v>
      </c>
      <c r="K3151" s="62">
        <f t="shared" si="827"/>
        <v>20116.8</v>
      </c>
      <c r="L3151" s="90">
        <f t="shared" si="819"/>
        <v>78.991281595382176</v>
      </c>
      <c r="M3151" s="73">
        <f>0</f>
        <v>0</v>
      </c>
      <c r="N3151" s="89">
        <f t="shared" si="820"/>
        <v>0</v>
      </c>
      <c r="O3151" s="89">
        <f t="shared" si="821"/>
        <v>0</v>
      </c>
      <c r="P3151" s="89">
        <f t="shared" si="822"/>
        <v>0</v>
      </c>
      <c r="Q3151" s="62">
        <f t="shared" si="833"/>
        <v>0</v>
      </c>
      <c r="R3151" s="89">
        <f t="shared" si="828"/>
        <v>1343.408718404618</v>
      </c>
      <c r="S3151" s="74">
        <f t="shared" si="829"/>
        <v>25196.799999999999</v>
      </c>
      <c r="T3151" s="91">
        <f t="shared" si="823"/>
        <v>9.8760288711162936E-2</v>
      </c>
      <c r="U3151" s="92">
        <f t="shared" si="824"/>
        <v>1.3987602887111628</v>
      </c>
    </row>
    <row r="3152" spans="1:21">
      <c r="A3152" s="80">
        <v>39660</v>
      </c>
      <c r="B3152" s="81">
        <v>2.5400000000000002E-3</v>
      </c>
      <c r="C3152" s="82">
        <v>3.9840533373891093E-3</v>
      </c>
      <c r="D3152" s="88">
        <f t="shared" si="825"/>
        <v>1.5659307246313938</v>
      </c>
      <c r="E3152" s="89">
        <f t="shared" si="830"/>
        <v>16318.614492627876</v>
      </c>
      <c r="F3152" s="126">
        <f t="shared" si="831"/>
        <v>546520.01895647286</v>
      </c>
      <c r="G3152" s="62">
        <f t="shared" si="832"/>
        <v>3.3490589486219538E-2</v>
      </c>
      <c r="H3152" s="88">
        <f t="shared" si="817"/>
        <v>50.800000000000004</v>
      </c>
      <c r="I3152" s="62">
        <f t="shared" si="826"/>
        <v>508</v>
      </c>
      <c r="J3152" s="89">
        <f t="shared" si="818"/>
        <v>91.44</v>
      </c>
      <c r="K3152" s="62">
        <f t="shared" si="827"/>
        <v>2011.6799999999998</v>
      </c>
      <c r="L3152" s="90">
        <f t="shared" si="819"/>
        <v>79.681066747782182</v>
      </c>
      <c r="M3152" s="73">
        <f>0</f>
        <v>0</v>
      </c>
      <c r="N3152" s="89">
        <f t="shared" si="820"/>
        <v>2591.5226494506132</v>
      </c>
      <c r="O3152" s="89">
        <f t="shared" si="821"/>
        <v>1318.6144926278764</v>
      </c>
      <c r="P3152" s="89">
        <f t="shared" si="822"/>
        <v>1318.6144926278764</v>
      </c>
      <c r="Q3152" s="62">
        <f t="shared" si="833"/>
        <v>44161.176663179867</v>
      </c>
      <c r="R3152" s="89">
        <f t="shared" si="828"/>
        <v>-1256.0555593756585</v>
      </c>
      <c r="S3152" s="74">
        <f t="shared" si="829"/>
        <v>-41641.496663179867</v>
      </c>
      <c r="T3152" s="91">
        <f t="shared" si="823"/>
        <v>0.16593072463139391</v>
      </c>
      <c r="U3152" s="92">
        <f t="shared" si="824"/>
        <v>1.4659307246313937</v>
      </c>
    </row>
    <row r="3153" spans="1:21">
      <c r="A3153" s="80">
        <v>39661</v>
      </c>
      <c r="B3153" s="81">
        <v>1.6256E-2</v>
      </c>
      <c r="C3153" s="82">
        <v>4.3561693962642558E-3</v>
      </c>
      <c r="D3153" s="88">
        <f t="shared" si="825"/>
        <v>1.5031279466626108</v>
      </c>
      <c r="E3153" s="89">
        <f t="shared" si="830"/>
        <v>15062.558933252218</v>
      </c>
      <c r="F3153" s="126">
        <f t="shared" si="831"/>
        <v>504878.52229329298</v>
      </c>
      <c r="G3153" s="62">
        <f t="shared" si="832"/>
        <v>3.3518774899444173E-2</v>
      </c>
      <c r="H3153" s="88">
        <f t="shared" si="817"/>
        <v>325.12</v>
      </c>
      <c r="I3153" s="62">
        <f t="shared" si="826"/>
        <v>3251.2000000000003</v>
      </c>
      <c r="J3153" s="89">
        <f t="shared" si="818"/>
        <v>585.21599999999989</v>
      </c>
      <c r="K3153" s="62">
        <f t="shared" si="827"/>
        <v>12874.751999999997</v>
      </c>
      <c r="L3153" s="90">
        <f t="shared" si="819"/>
        <v>87.123387925285115</v>
      </c>
      <c r="M3153" s="73">
        <f>0</f>
        <v>0</v>
      </c>
      <c r="N3153" s="89">
        <f t="shared" si="820"/>
        <v>26.780103040650815</v>
      </c>
      <c r="O3153" s="89">
        <f t="shared" si="821"/>
        <v>62.558933252216953</v>
      </c>
      <c r="P3153" s="89">
        <f t="shared" si="822"/>
        <v>26.780103040650815</v>
      </c>
      <c r="Q3153" s="62">
        <f t="shared" si="833"/>
        <v>897.63624560349513</v>
      </c>
      <c r="R3153" s="89">
        <f t="shared" si="828"/>
        <v>796.43250903406397</v>
      </c>
      <c r="S3153" s="74">
        <f t="shared" si="829"/>
        <v>15228.315754396503</v>
      </c>
      <c r="T3153" s="91">
        <f t="shared" si="823"/>
        <v>0.10312794666261094</v>
      </c>
      <c r="U3153" s="92">
        <f t="shared" si="824"/>
        <v>1.4031279466626108</v>
      </c>
    </row>
    <row r="3154" spans="1:21">
      <c r="A3154" s="80">
        <v>39662</v>
      </c>
      <c r="B3154" s="81">
        <v>7.6199999999999998E-4</v>
      </c>
      <c r="C3154" s="82">
        <v>3.8857725013012249E-3</v>
      </c>
      <c r="D3154" s="88">
        <f t="shared" si="825"/>
        <v>1.542949572114314</v>
      </c>
      <c r="E3154" s="89">
        <f t="shared" si="830"/>
        <v>15858.991442286282</v>
      </c>
      <c r="F3154" s="126">
        <f t="shared" si="831"/>
        <v>520106.83804768947</v>
      </c>
      <c r="G3154" s="62">
        <f t="shared" si="832"/>
        <v>3.2795707087708043E-2</v>
      </c>
      <c r="H3154" s="88">
        <f t="shared" ref="H3154:H3217" si="834">B3154*($D$12+$D$11)*10000</f>
        <v>15.24</v>
      </c>
      <c r="I3154" s="62">
        <f t="shared" si="826"/>
        <v>152.4</v>
      </c>
      <c r="J3154" s="89">
        <f t="shared" ref="J3154:J3217" si="835">B3154*$K$14*$D$10*10000</f>
        <v>27.431999999999999</v>
      </c>
      <c r="K3154" s="62">
        <f t="shared" si="827"/>
        <v>603.50400000000002</v>
      </c>
      <c r="L3154" s="90">
        <f t="shared" ref="L3154:L3217" si="836">C3154*($D$12+$D$11)*10000</f>
        <v>77.715450026024499</v>
      </c>
      <c r="M3154" s="73">
        <f>0</f>
        <v>0</v>
      </c>
      <c r="N3154" s="89">
        <f t="shared" ref="N3154:N3217" si="837">IF(D3154&lt;$N$10,0,(2/3*$N$12*SQRT(2*$N$13)*$N$11*(D3154-$N$10)^(3/2))*24*60*60)</f>
        <v>1362.5783922289766</v>
      </c>
      <c r="O3154" s="89">
        <f t="shared" ref="O3154:O3217" si="838">IF(D3154&lt;$N$10,0,(D3154-$N$10)*10000*($D$12+$D$11))</f>
        <v>858.99144228628097</v>
      </c>
      <c r="P3154" s="89">
        <f t="shared" ref="P3154:P3217" si="839">IF(N3154&gt;O3154,O3154,N3154)</f>
        <v>858.99144228628097</v>
      </c>
      <c r="Q3154" s="62">
        <f t="shared" si="833"/>
        <v>28171.231732068736</v>
      </c>
      <c r="R3154" s="89">
        <f t="shared" si="828"/>
        <v>-894.03489231230549</v>
      </c>
      <c r="S3154" s="74">
        <f t="shared" si="829"/>
        <v>-27415.327732068738</v>
      </c>
      <c r="T3154" s="91">
        <f t="shared" ref="T3154:T3217" si="840">D3154-$D$14</f>
        <v>0.14294957211431414</v>
      </c>
      <c r="U3154" s="92">
        <f t="shared" ref="U3154:U3217" si="841">IF(D3154&lt;$D$13,0,D3154-$D$13)</f>
        <v>1.442949572114314</v>
      </c>
    </row>
    <row r="3155" spans="1:21">
      <c r="A3155" s="80">
        <v>39663</v>
      </c>
      <c r="B3155" s="81">
        <v>0</v>
      </c>
      <c r="C3155" s="82">
        <v>5.3230230085496814E-3</v>
      </c>
      <c r="D3155" s="88">
        <f t="shared" ref="D3155:D3218" si="842">IF(E3155&lt;$D$11*10000*($D$14-$D$13),(E3155+$D$13*$D$11*10000)/($D$11*10000),(E3155+$D$13*$D$11*10000+$D$14*$D$12*10000)/($D$11*10000+$D$12*10000))</f>
        <v>1.4982478274986988</v>
      </c>
      <c r="E3155" s="89">
        <f t="shared" si="830"/>
        <v>14964.956549973977</v>
      </c>
      <c r="F3155" s="126">
        <f t="shared" si="831"/>
        <v>492691.51031562075</v>
      </c>
      <c r="G3155" s="62">
        <f t="shared" si="832"/>
        <v>3.2923016426431091E-2</v>
      </c>
      <c r="H3155" s="88">
        <f t="shared" si="834"/>
        <v>0</v>
      </c>
      <c r="I3155" s="62">
        <f t="shared" ref="I3155:I3218" si="843">H3155*$J$4*1000</f>
        <v>0</v>
      </c>
      <c r="J3155" s="89">
        <f t="shared" si="835"/>
        <v>0</v>
      </c>
      <c r="K3155" s="62">
        <f t="shared" ref="K3155:K3218" si="844">1000*J3155*($J$11*$J$5+$J$12*$J$6+$J$13*$J$7)</f>
        <v>0</v>
      </c>
      <c r="L3155" s="90">
        <f t="shared" si="836"/>
        <v>106.46046017099363</v>
      </c>
      <c r="M3155" s="73">
        <f>0</f>
        <v>0</v>
      </c>
      <c r="N3155" s="89">
        <f t="shared" si="837"/>
        <v>0</v>
      </c>
      <c r="O3155" s="89">
        <f t="shared" si="838"/>
        <v>0</v>
      </c>
      <c r="P3155" s="89">
        <f t="shared" si="839"/>
        <v>0</v>
      </c>
      <c r="Q3155" s="62">
        <f t="shared" si="833"/>
        <v>0</v>
      </c>
      <c r="R3155" s="89">
        <f t="shared" ref="R3155:R3218" si="845">H3155+J3155-L3155-P3155</f>
        <v>-106.46046017099363</v>
      </c>
      <c r="S3155" s="74">
        <f t="shared" ref="S3155:S3218" si="846">I3155+K3155-M3155-Q3155</f>
        <v>0</v>
      </c>
      <c r="T3155" s="91">
        <f t="shared" si="840"/>
        <v>9.824782749869887E-2</v>
      </c>
      <c r="U3155" s="92">
        <f t="shared" si="841"/>
        <v>1.3982478274986987</v>
      </c>
    </row>
    <row r="3156" spans="1:21">
      <c r="A3156" s="80">
        <v>39664</v>
      </c>
      <c r="B3156" s="81">
        <v>0</v>
      </c>
      <c r="C3156" s="82">
        <v>5.3835047416663116E-3</v>
      </c>
      <c r="D3156" s="88">
        <f t="shared" si="842"/>
        <v>1.4929248044901491</v>
      </c>
      <c r="E3156" s="89">
        <f t="shared" ref="E3156:E3219" si="847">E3155+R3155</f>
        <v>14858.496089802982</v>
      </c>
      <c r="F3156" s="126">
        <f t="shared" ref="F3156:F3219" si="848">F3155+S3155</f>
        <v>492691.51031562075</v>
      </c>
      <c r="G3156" s="62">
        <f t="shared" ref="G3156:G3219" si="849">F3156/(E3156*1000)</f>
        <v>3.3158908367162593E-2</v>
      </c>
      <c r="H3156" s="88">
        <f t="shared" si="834"/>
        <v>0</v>
      </c>
      <c r="I3156" s="62">
        <f t="shared" si="843"/>
        <v>0</v>
      </c>
      <c r="J3156" s="89">
        <f t="shared" si="835"/>
        <v>0</v>
      </c>
      <c r="K3156" s="62">
        <f t="shared" si="844"/>
        <v>0</v>
      </c>
      <c r="L3156" s="90">
        <f t="shared" si="836"/>
        <v>107.67009483332623</v>
      </c>
      <c r="M3156" s="73">
        <f>0</f>
        <v>0</v>
      </c>
      <c r="N3156" s="89">
        <f t="shared" si="837"/>
        <v>0</v>
      </c>
      <c r="O3156" s="89">
        <f t="shared" si="838"/>
        <v>0</v>
      </c>
      <c r="P3156" s="89">
        <f t="shared" si="839"/>
        <v>0</v>
      </c>
      <c r="Q3156" s="62">
        <f t="shared" ref="Q3156:Q3219" si="850">P3156*1000*G3156</f>
        <v>0</v>
      </c>
      <c r="R3156" s="89">
        <f t="shared" si="845"/>
        <v>-107.67009483332623</v>
      </c>
      <c r="S3156" s="74">
        <f t="shared" si="846"/>
        <v>0</v>
      </c>
      <c r="T3156" s="91">
        <f t="shared" si="840"/>
        <v>9.2924804490149171E-2</v>
      </c>
      <c r="U3156" s="92">
        <f t="shared" si="841"/>
        <v>1.392924804490149</v>
      </c>
    </row>
    <row r="3157" spans="1:21">
      <c r="A3157" s="80">
        <v>39665</v>
      </c>
      <c r="B3157" s="81">
        <v>0</v>
      </c>
      <c r="C3157" s="82">
        <v>6.2043970819578853E-3</v>
      </c>
      <c r="D3157" s="88">
        <f t="shared" si="842"/>
        <v>1.4875412997484829</v>
      </c>
      <c r="E3157" s="89">
        <f t="shared" si="847"/>
        <v>14750.825994969657</v>
      </c>
      <c r="F3157" s="126">
        <f t="shared" si="848"/>
        <v>492691.51031562075</v>
      </c>
      <c r="G3157" s="62">
        <f t="shared" si="849"/>
        <v>3.3400943817223451E-2</v>
      </c>
      <c r="H3157" s="88">
        <f t="shared" si="834"/>
        <v>0</v>
      </c>
      <c r="I3157" s="62">
        <f t="shared" si="843"/>
        <v>0</v>
      </c>
      <c r="J3157" s="89">
        <f t="shared" si="835"/>
        <v>0</v>
      </c>
      <c r="K3157" s="62">
        <f t="shared" si="844"/>
        <v>0</v>
      </c>
      <c r="L3157" s="90">
        <f t="shared" si="836"/>
        <v>124.08794163915771</v>
      </c>
      <c r="M3157" s="73">
        <f>0</f>
        <v>0</v>
      </c>
      <c r="N3157" s="89">
        <f t="shared" si="837"/>
        <v>0</v>
      </c>
      <c r="O3157" s="89">
        <f t="shared" si="838"/>
        <v>0</v>
      </c>
      <c r="P3157" s="89">
        <f t="shared" si="839"/>
        <v>0</v>
      </c>
      <c r="Q3157" s="62">
        <f t="shared" si="850"/>
        <v>0</v>
      </c>
      <c r="R3157" s="89">
        <f t="shared" si="845"/>
        <v>-124.08794163915771</v>
      </c>
      <c r="S3157" s="74">
        <f t="shared" si="846"/>
        <v>0</v>
      </c>
      <c r="T3157" s="91">
        <f t="shared" si="840"/>
        <v>8.7541299748483015E-2</v>
      </c>
      <c r="U3157" s="92">
        <f t="shared" si="841"/>
        <v>1.3875412997484828</v>
      </c>
    </row>
    <row r="3158" spans="1:21">
      <c r="A3158" s="80">
        <v>39666</v>
      </c>
      <c r="B3158" s="81">
        <v>0</v>
      </c>
      <c r="C3158" s="82">
        <v>6.3004083320119522E-3</v>
      </c>
      <c r="D3158" s="88">
        <f t="shared" si="842"/>
        <v>1.4813369026665248</v>
      </c>
      <c r="E3158" s="89">
        <f t="shared" si="847"/>
        <v>14626.738053330499</v>
      </c>
      <c r="F3158" s="126">
        <f t="shared" si="848"/>
        <v>492691.51031562075</v>
      </c>
      <c r="G3158" s="62">
        <f t="shared" si="849"/>
        <v>3.3684305312587128E-2</v>
      </c>
      <c r="H3158" s="88">
        <f t="shared" si="834"/>
        <v>0</v>
      </c>
      <c r="I3158" s="62">
        <f t="shared" si="843"/>
        <v>0</v>
      </c>
      <c r="J3158" s="89">
        <f t="shared" si="835"/>
        <v>0</v>
      </c>
      <c r="K3158" s="62">
        <f t="shared" si="844"/>
        <v>0</v>
      </c>
      <c r="L3158" s="90">
        <f t="shared" si="836"/>
        <v>126.00816664023904</v>
      </c>
      <c r="M3158" s="73">
        <f>0</f>
        <v>0</v>
      </c>
      <c r="N3158" s="89">
        <f t="shared" si="837"/>
        <v>0</v>
      </c>
      <c r="O3158" s="89">
        <f t="shared" si="838"/>
        <v>0</v>
      </c>
      <c r="P3158" s="89">
        <f t="shared" si="839"/>
        <v>0</v>
      </c>
      <c r="Q3158" s="62">
        <f t="shared" si="850"/>
        <v>0</v>
      </c>
      <c r="R3158" s="89">
        <f t="shared" si="845"/>
        <v>-126.00816664023904</v>
      </c>
      <c r="S3158" s="74">
        <f t="shared" si="846"/>
        <v>0</v>
      </c>
      <c r="T3158" s="91">
        <f t="shared" si="840"/>
        <v>8.1336902666524935E-2</v>
      </c>
      <c r="U3158" s="92">
        <f t="shared" si="841"/>
        <v>1.3813369026665248</v>
      </c>
    </row>
    <row r="3159" spans="1:21">
      <c r="A3159" s="80">
        <v>39667</v>
      </c>
      <c r="B3159" s="81">
        <v>0</v>
      </c>
      <c r="C3159" s="82">
        <v>5.518899091500197E-3</v>
      </c>
      <c r="D3159" s="88">
        <f t="shared" si="842"/>
        <v>1.4750364943345131</v>
      </c>
      <c r="E3159" s="89">
        <f t="shared" si="847"/>
        <v>14500.72988669026</v>
      </c>
      <c r="F3159" s="126">
        <f t="shared" si="848"/>
        <v>492691.51031562075</v>
      </c>
      <c r="G3159" s="62">
        <f t="shared" si="849"/>
        <v>3.3977014547926031E-2</v>
      </c>
      <c r="H3159" s="88">
        <f t="shared" si="834"/>
        <v>0</v>
      </c>
      <c r="I3159" s="62">
        <f t="shared" si="843"/>
        <v>0</v>
      </c>
      <c r="J3159" s="89">
        <f t="shared" si="835"/>
        <v>0</v>
      </c>
      <c r="K3159" s="62">
        <f t="shared" si="844"/>
        <v>0</v>
      </c>
      <c r="L3159" s="90">
        <f t="shared" si="836"/>
        <v>110.37798183000395</v>
      </c>
      <c r="M3159" s="73">
        <f>0</f>
        <v>0</v>
      </c>
      <c r="N3159" s="89">
        <f t="shared" si="837"/>
        <v>0</v>
      </c>
      <c r="O3159" s="89">
        <f t="shared" si="838"/>
        <v>0</v>
      </c>
      <c r="P3159" s="89">
        <f t="shared" si="839"/>
        <v>0</v>
      </c>
      <c r="Q3159" s="62">
        <f t="shared" si="850"/>
        <v>0</v>
      </c>
      <c r="R3159" s="89">
        <f t="shared" si="845"/>
        <v>-110.37798183000395</v>
      </c>
      <c r="S3159" s="74">
        <f t="shared" si="846"/>
        <v>0</v>
      </c>
      <c r="T3159" s="91">
        <f t="shared" si="840"/>
        <v>7.5036494334513204E-2</v>
      </c>
      <c r="U3159" s="92">
        <f t="shared" si="841"/>
        <v>1.375036494334513</v>
      </c>
    </row>
    <row r="3160" spans="1:21">
      <c r="A3160" s="80">
        <v>39668</v>
      </c>
      <c r="B3160" s="81">
        <v>0</v>
      </c>
      <c r="C3160" s="82">
        <v>4.8201646569487203E-3</v>
      </c>
      <c r="D3160" s="88">
        <f t="shared" si="842"/>
        <v>1.4695175952430126</v>
      </c>
      <c r="E3160" s="89">
        <f t="shared" si="847"/>
        <v>14390.351904860256</v>
      </c>
      <c r="F3160" s="126">
        <f t="shared" si="848"/>
        <v>492691.51031562075</v>
      </c>
      <c r="G3160" s="62">
        <f t="shared" si="849"/>
        <v>3.4237627653095619E-2</v>
      </c>
      <c r="H3160" s="88">
        <f t="shared" si="834"/>
        <v>0</v>
      </c>
      <c r="I3160" s="62">
        <f t="shared" si="843"/>
        <v>0</v>
      </c>
      <c r="J3160" s="89">
        <f t="shared" si="835"/>
        <v>0</v>
      </c>
      <c r="K3160" s="62">
        <f t="shared" si="844"/>
        <v>0</v>
      </c>
      <c r="L3160" s="90">
        <f t="shared" si="836"/>
        <v>96.403293138974405</v>
      </c>
      <c r="M3160" s="73">
        <f>0</f>
        <v>0</v>
      </c>
      <c r="N3160" s="89">
        <f t="shared" si="837"/>
        <v>0</v>
      </c>
      <c r="O3160" s="89">
        <f t="shared" si="838"/>
        <v>0</v>
      </c>
      <c r="P3160" s="89">
        <f t="shared" si="839"/>
        <v>0</v>
      </c>
      <c r="Q3160" s="62">
        <f t="shared" si="850"/>
        <v>0</v>
      </c>
      <c r="R3160" s="89">
        <f t="shared" si="845"/>
        <v>-96.403293138974405</v>
      </c>
      <c r="S3160" s="74">
        <f t="shared" si="846"/>
        <v>0</v>
      </c>
      <c r="T3160" s="91">
        <f t="shared" si="840"/>
        <v>6.9517595243012709E-2</v>
      </c>
      <c r="U3160" s="92">
        <f t="shared" si="841"/>
        <v>1.3695175952430125</v>
      </c>
    </row>
    <row r="3161" spans="1:21">
      <c r="A3161" s="80">
        <v>39669</v>
      </c>
      <c r="B3161" s="81">
        <v>0</v>
      </c>
      <c r="C3161" s="82">
        <v>5.6929603962187266E-3</v>
      </c>
      <c r="D3161" s="88">
        <f t="shared" si="842"/>
        <v>1.4646974305860641</v>
      </c>
      <c r="E3161" s="89">
        <f t="shared" si="847"/>
        <v>14293.948611721282</v>
      </c>
      <c r="F3161" s="126">
        <f t="shared" si="848"/>
        <v>492691.51031562075</v>
      </c>
      <c r="G3161" s="62">
        <f t="shared" si="849"/>
        <v>3.446853795959539E-2</v>
      </c>
      <c r="H3161" s="88">
        <f t="shared" si="834"/>
        <v>0</v>
      </c>
      <c r="I3161" s="62">
        <f t="shared" si="843"/>
        <v>0</v>
      </c>
      <c r="J3161" s="89">
        <f t="shared" si="835"/>
        <v>0</v>
      </c>
      <c r="K3161" s="62">
        <f t="shared" si="844"/>
        <v>0</v>
      </c>
      <c r="L3161" s="90">
        <f t="shared" si="836"/>
        <v>113.85920792437453</v>
      </c>
      <c r="M3161" s="73">
        <f>0</f>
        <v>0</v>
      </c>
      <c r="N3161" s="89">
        <f t="shared" si="837"/>
        <v>0</v>
      </c>
      <c r="O3161" s="89">
        <f t="shared" si="838"/>
        <v>0</v>
      </c>
      <c r="P3161" s="89">
        <f t="shared" si="839"/>
        <v>0</v>
      </c>
      <c r="Q3161" s="62">
        <f t="shared" si="850"/>
        <v>0</v>
      </c>
      <c r="R3161" s="89">
        <f t="shared" si="845"/>
        <v>-113.85920792437453</v>
      </c>
      <c r="S3161" s="74">
        <f t="shared" si="846"/>
        <v>0</v>
      </c>
      <c r="T3161" s="91">
        <f t="shared" si="840"/>
        <v>6.4697430586064142E-2</v>
      </c>
      <c r="U3161" s="92">
        <f t="shared" si="841"/>
        <v>1.364697430586064</v>
      </c>
    </row>
    <row r="3162" spans="1:21">
      <c r="A3162" s="80">
        <v>39670</v>
      </c>
      <c r="B3162" s="81">
        <v>0</v>
      </c>
      <c r="C3162" s="82">
        <v>5.6925158296296215E-3</v>
      </c>
      <c r="D3162" s="88">
        <f t="shared" si="842"/>
        <v>1.4590044701898452</v>
      </c>
      <c r="E3162" s="89">
        <f t="shared" si="847"/>
        <v>14180.089403796906</v>
      </c>
      <c r="F3162" s="126">
        <f t="shared" si="848"/>
        <v>492691.51031562075</v>
      </c>
      <c r="G3162" s="62">
        <f t="shared" si="849"/>
        <v>3.4745303522818134E-2</v>
      </c>
      <c r="H3162" s="88">
        <f t="shared" si="834"/>
        <v>0</v>
      </c>
      <c r="I3162" s="62">
        <f t="shared" si="843"/>
        <v>0</v>
      </c>
      <c r="J3162" s="89">
        <f t="shared" si="835"/>
        <v>0</v>
      </c>
      <c r="K3162" s="62">
        <f t="shared" si="844"/>
        <v>0</v>
      </c>
      <c r="L3162" s="90">
        <f t="shared" si="836"/>
        <v>113.85031659259243</v>
      </c>
      <c r="M3162" s="73">
        <f>0</f>
        <v>0</v>
      </c>
      <c r="N3162" s="89">
        <f t="shared" si="837"/>
        <v>0</v>
      </c>
      <c r="O3162" s="89">
        <f t="shared" si="838"/>
        <v>0</v>
      </c>
      <c r="P3162" s="89">
        <f t="shared" si="839"/>
        <v>0</v>
      </c>
      <c r="Q3162" s="62">
        <f t="shared" si="850"/>
        <v>0</v>
      </c>
      <c r="R3162" s="89">
        <f t="shared" si="845"/>
        <v>-113.85031659259243</v>
      </c>
      <c r="S3162" s="74">
        <f t="shared" si="846"/>
        <v>0</v>
      </c>
      <c r="T3162" s="91">
        <f t="shared" si="840"/>
        <v>5.9004470189845337E-2</v>
      </c>
      <c r="U3162" s="92">
        <f t="shared" si="841"/>
        <v>1.3590044701898452</v>
      </c>
    </row>
    <row r="3163" spans="1:21">
      <c r="A3163" s="80">
        <v>39671</v>
      </c>
      <c r="B3163" s="81">
        <v>2.5399999999999999E-4</v>
      </c>
      <c r="C3163" s="82">
        <v>5.4817614477778087E-3</v>
      </c>
      <c r="D3163" s="88">
        <f t="shared" si="842"/>
        <v>1.4533119543602158</v>
      </c>
      <c r="E3163" s="89">
        <f t="shared" si="847"/>
        <v>14066.239087204314</v>
      </c>
      <c r="F3163" s="126">
        <f t="shared" si="848"/>
        <v>492691.51031562075</v>
      </c>
      <c r="G3163" s="62">
        <f t="shared" si="849"/>
        <v>3.502652750754174E-2</v>
      </c>
      <c r="H3163" s="88">
        <f t="shared" si="834"/>
        <v>5.08</v>
      </c>
      <c r="I3163" s="62">
        <f t="shared" si="843"/>
        <v>50.800000000000004</v>
      </c>
      <c r="J3163" s="89">
        <f t="shared" si="835"/>
        <v>9.1439999999999984</v>
      </c>
      <c r="K3163" s="62">
        <f t="shared" si="844"/>
        <v>201.16799999999995</v>
      </c>
      <c r="L3163" s="90">
        <f t="shared" si="836"/>
        <v>109.63522895555617</v>
      </c>
      <c r="M3163" s="73">
        <f>0</f>
        <v>0</v>
      </c>
      <c r="N3163" s="89">
        <f t="shared" si="837"/>
        <v>0</v>
      </c>
      <c r="O3163" s="89">
        <f t="shared" si="838"/>
        <v>0</v>
      </c>
      <c r="P3163" s="89">
        <f t="shared" si="839"/>
        <v>0</v>
      </c>
      <c r="Q3163" s="62">
        <f t="shared" si="850"/>
        <v>0</v>
      </c>
      <c r="R3163" s="89">
        <f t="shared" si="845"/>
        <v>-95.411228955556169</v>
      </c>
      <c r="S3163" s="74">
        <f t="shared" si="846"/>
        <v>251.96799999999996</v>
      </c>
      <c r="T3163" s="91">
        <f t="shared" si="840"/>
        <v>5.3311954360215852E-2</v>
      </c>
      <c r="U3163" s="92">
        <f t="shared" si="841"/>
        <v>1.3533119543602157</v>
      </c>
    </row>
    <row r="3164" spans="1:21">
      <c r="A3164" s="80">
        <v>39672</v>
      </c>
      <c r="B3164" s="81">
        <v>2.3875999999999998E-2</v>
      </c>
      <c r="C3164" s="82">
        <v>3.7866212185166783E-3</v>
      </c>
      <c r="D3164" s="88">
        <f t="shared" si="842"/>
        <v>1.448541392912438</v>
      </c>
      <c r="E3164" s="89">
        <f t="shared" si="847"/>
        <v>13970.827858248758</v>
      </c>
      <c r="F3164" s="126">
        <f t="shared" si="848"/>
        <v>492943.47831562074</v>
      </c>
      <c r="G3164" s="62">
        <f t="shared" si="849"/>
        <v>3.5283770104187019E-2</v>
      </c>
      <c r="H3164" s="88">
        <f t="shared" si="834"/>
        <v>477.52</v>
      </c>
      <c r="I3164" s="62">
        <f t="shared" si="843"/>
        <v>4775.2</v>
      </c>
      <c r="J3164" s="89">
        <f t="shared" si="835"/>
        <v>859.53599999999972</v>
      </c>
      <c r="K3164" s="62">
        <f t="shared" si="844"/>
        <v>18909.791999999994</v>
      </c>
      <c r="L3164" s="90">
        <f t="shared" si="836"/>
        <v>75.732424370333561</v>
      </c>
      <c r="M3164" s="73">
        <f>0</f>
        <v>0</v>
      </c>
      <c r="N3164" s="89">
        <f t="shared" si="837"/>
        <v>0</v>
      </c>
      <c r="O3164" s="89">
        <f t="shared" si="838"/>
        <v>0</v>
      </c>
      <c r="P3164" s="89">
        <f t="shared" si="839"/>
        <v>0</v>
      </c>
      <c r="Q3164" s="62">
        <f t="shared" si="850"/>
        <v>0</v>
      </c>
      <c r="R3164" s="89">
        <f t="shared" si="845"/>
        <v>1261.323575629666</v>
      </c>
      <c r="S3164" s="74">
        <f t="shared" si="846"/>
        <v>23684.991999999995</v>
      </c>
      <c r="T3164" s="91">
        <f t="shared" si="840"/>
        <v>4.8541392912438086E-2</v>
      </c>
      <c r="U3164" s="92">
        <f t="shared" si="841"/>
        <v>1.3485413929124379</v>
      </c>
    </row>
    <row r="3165" spans="1:21">
      <c r="A3165" s="80">
        <v>39673</v>
      </c>
      <c r="B3165" s="81">
        <v>1.2192E-2</v>
      </c>
      <c r="C3165" s="82">
        <v>4.8416180472102832E-3</v>
      </c>
      <c r="D3165" s="88">
        <f t="shared" si="842"/>
        <v>1.5116075716939212</v>
      </c>
      <c r="E3165" s="89">
        <f t="shared" si="847"/>
        <v>15232.151433878424</v>
      </c>
      <c r="F3165" s="126">
        <f t="shared" si="848"/>
        <v>516628.47031562071</v>
      </c>
      <c r="G3165" s="62">
        <f t="shared" si="849"/>
        <v>3.3916973091966979E-2</v>
      </c>
      <c r="H3165" s="88">
        <f t="shared" si="834"/>
        <v>243.84</v>
      </c>
      <c r="I3165" s="62">
        <f t="shared" si="843"/>
        <v>2438.4</v>
      </c>
      <c r="J3165" s="89">
        <f t="shared" si="835"/>
        <v>438.91199999999998</v>
      </c>
      <c r="K3165" s="62">
        <f t="shared" si="844"/>
        <v>9656.0640000000003</v>
      </c>
      <c r="L3165" s="90">
        <f t="shared" si="836"/>
        <v>96.832360944205661</v>
      </c>
      <c r="M3165" s="73">
        <f>0</f>
        <v>0</v>
      </c>
      <c r="N3165" s="89">
        <f t="shared" si="837"/>
        <v>191.44115132900066</v>
      </c>
      <c r="O3165" s="89">
        <f t="shared" si="838"/>
        <v>232.15143387842474</v>
      </c>
      <c r="P3165" s="89">
        <f t="shared" si="839"/>
        <v>191.44115132900066</v>
      </c>
      <c r="Q3165" s="62">
        <f t="shared" si="850"/>
        <v>6493.1043783208934</v>
      </c>
      <c r="R3165" s="89">
        <f t="shared" si="845"/>
        <v>394.47848772679362</v>
      </c>
      <c r="S3165" s="74">
        <f t="shared" si="846"/>
        <v>5601.3596216791066</v>
      </c>
      <c r="T3165" s="91">
        <f t="shared" si="840"/>
        <v>0.11160757169392133</v>
      </c>
      <c r="U3165" s="92">
        <f t="shared" si="841"/>
        <v>1.4116075716939211</v>
      </c>
    </row>
    <row r="3166" spans="1:21">
      <c r="A3166" s="80">
        <v>39674</v>
      </c>
      <c r="B3166" s="81">
        <v>9.6519999999999991E-3</v>
      </c>
      <c r="C3166" s="82">
        <v>3.7295022341384629E-3</v>
      </c>
      <c r="D3166" s="88">
        <f t="shared" si="842"/>
        <v>1.5313314960802609</v>
      </c>
      <c r="E3166" s="89">
        <f t="shared" si="847"/>
        <v>15626.629921605218</v>
      </c>
      <c r="F3166" s="126">
        <f t="shared" si="848"/>
        <v>522229.82993729983</v>
      </c>
      <c r="G3166" s="62">
        <f t="shared" si="849"/>
        <v>3.3419222990317972E-2</v>
      </c>
      <c r="H3166" s="88">
        <f t="shared" si="834"/>
        <v>193.04</v>
      </c>
      <c r="I3166" s="62">
        <f t="shared" si="843"/>
        <v>1930.3999999999999</v>
      </c>
      <c r="J3166" s="89">
        <f t="shared" si="835"/>
        <v>347.47199999999998</v>
      </c>
      <c r="K3166" s="62">
        <f t="shared" si="844"/>
        <v>7644.3839999999991</v>
      </c>
      <c r="L3166" s="90">
        <f t="shared" si="836"/>
        <v>74.59004468276926</v>
      </c>
      <c r="M3166" s="73">
        <f>0</f>
        <v>0</v>
      </c>
      <c r="N3166" s="89">
        <f t="shared" si="837"/>
        <v>848.97506474515853</v>
      </c>
      <c r="O3166" s="89">
        <f t="shared" si="838"/>
        <v>626.62992160521731</v>
      </c>
      <c r="P3166" s="89">
        <f t="shared" si="839"/>
        <v>626.62992160521731</v>
      </c>
      <c r="Q3166" s="62">
        <f t="shared" si="850"/>
        <v>20941.485082530224</v>
      </c>
      <c r="R3166" s="89">
        <f t="shared" si="845"/>
        <v>-160.70796628798661</v>
      </c>
      <c r="S3166" s="74">
        <f t="shared" si="846"/>
        <v>-11366.701082530224</v>
      </c>
      <c r="T3166" s="91">
        <f t="shared" si="840"/>
        <v>0.13133149608026096</v>
      </c>
      <c r="U3166" s="92">
        <f t="shared" si="841"/>
        <v>1.4313314960802608</v>
      </c>
    </row>
    <row r="3167" spans="1:21">
      <c r="A3167" s="80">
        <v>39675</v>
      </c>
      <c r="B3167" s="81">
        <v>2.2859999999999998E-3</v>
      </c>
      <c r="C3167" s="82">
        <v>4.7889247835379914E-3</v>
      </c>
      <c r="D3167" s="88">
        <f t="shared" si="842"/>
        <v>1.5232960977658614</v>
      </c>
      <c r="E3167" s="89">
        <f t="shared" si="847"/>
        <v>15465.921955317232</v>
      </c>
      <c r="F3167" s="126">
        <f t="shared" si="848"/>
        <v>510863.12885476963</v>
      </c>
      <c r="G3167" s="62">
        <f t="shared" si="849"/>
        <v>3.303153412584843E-2</v>
      </c>
      <c r="H3167" s="88">
        <f t="shared" si="834"/>
        <v>45.72</v>
      </c>
      <c r="I3167" s="62">
        <f t="shared" si="843"/>
        <v>457.2</v>
      </c>
      <c r="J3167" s="89">
        <f t="shared" si="835"/>
        <v>82.295999999999978</v>
      </c>
      <c r="K3167" s="62">
        <f t="shared" si="844"/>
        <v>1810.5119999999993</v>
      </c>
      <c r="L3167" s="90">
        <f t="shared" si="836"/>
        <v>95.778495670759824</v>
      </c>
      <c r="M3167" s="73">
        <f>0</f>
        <v>0</v>
      </c>
      <c r="N3167" s="89">
        <f t="shared" si="837"/>
        <v>544.31212120702401</v>
      </c>
      <c r="O3167" s="89">
        <f t="shared" si="838"/>
        <v>465.9219553172278</v>
      </c>
      <c r="P3167" s="89">
        <f t="shared" si="839"/>
        <v>465.9219553172278</v>
      </c>
      <c r="Q3167" s="62">
        <f t="shared" si="850"/>
        <v>15390.116967043037</v>
      </c>
      <c r="R3167" s="89">
        <f t="shared" si="845"/>
        <v>-433.68445098798765</v>
      </c>
      <c r="S3167" s="74">
        <f t="shared" si="846"/>
        <v>-13122.404967043038</v>
      </c>
      <c r="T3167" s="91">
        <f t="shared" si="840"/>
        <v>0.12329609776586148</v>
      </c>
      <c r="U3167" s="92">
        <f t="shared" si="841"/>
        <v>1.4232960977658613</v>
      </c>
    </row>
    <row r="3168" spans="1:21">
      <c r="A3168" s="80">
        <v>39676</v>
      </c>
      <c r="B3168" s="81">
        <v>7.6199999999999998E-4</v>
      </c>
      <c r="C3168" s="82">
        <v>4.4634048211662711E-3</v>
      </c>
      <c r="D3168" s="88">
        <f t="shared" si="842"/>
        <v>1.501611875216462</v>
      </c>
      <c r="E3168" s="89">
        <f t="shared" si="847"/>
        <v>15032.237504329243</v>
      </c>
      <c r="F3168" s="126">
        <f t="shared" si="848"/>
        <v>497740.72388772661</v>
      </c>
      <c r="G3168" s="62">
        <f t="shared" si="849"/>
        <v>3.3111552671009799E-2</v>
      </c>
      <c r="H3168" s="88">
        <f t="shared" si="834"/>
        <v>15.24</v>
      </c>
      <c r="I3168" s="62">
        <f t="shared" si="843"/>
        <v>152.4</v>
      </c>
      <c r="J3168" s="89">
        <f t="shared" si="835"/>
        <v>27.431999999999999</v>
      </c>
      <c r="K3168" s="62">
        <f t="shared" si="844"/>
        <v>603.50400000000002</v>
      </c>
      <c r="L3168" s="90">
        <f t="shared" si="836"/>
        <v>89.268096423325417</v>
      </c>
      <c r="M3168" s="73">
        <f>0</f>
        <v>0</v>
      </c>
      <c r="N3168" s="89">
        <f t="shared" si="837"/>
        <v>9.9065026953558366</v>
      </c>
      <c r="O3168" s="89">
        <f t="shared" si="838"/>
        <v>32.237504329239997</v>
      </c>
      <c r="P3168" s="89">
        <f t="shared" si="839"/>
        <v>9.9065026953558366</v>
      </c>
      <c r="Q3168" s="62">
        <f t="shared" si="850"/>
        <v>328.01968578277535</v>
      </c>
      <c r="R3168" s="89">
        <f t="shared" si="845"/>
        <v>-56.50259911868126</v>
      </c>
      <c r="S3168" s="74">
        <f t="shared" si="846"/>
        <v>427.88431421722464</v>
      </c>
      <c r="T3168" s="91">
        <f t="shared" si="840"/>
        <v>0.10161187521646209</v>
      </c>
      <c r="U3168" s="92">
        <f t="shared" si="841"/>
        <v>1.4016118752164619</v>
      </c>
    </row>
    <row r="3169" spans="1:21">
      <c r="A3169" s="80">
        <v>39677</v>
      </c>
      <c r="B3169" s="81">
        <v>1.7780000000000001E-3</v>
      </c>
      <c r="C3169" s="82">
        <v>4.9667095503535333E-3</v>
      </c>
      <c r="D3169" s="88">
        <f t="shared" si="842"/>
        <v>1.4987867452605281</v>
      </c>
      <c r="E3169" s="89">
        <f t="shared" si="847"/>
        <v>14975.734905210562</v>
      </c>
      <c r="F3169" s="126">
        <f t="shared" si="848"/>
        <v>498168.6082019438</v>
      </c>
      <c r="G3169" s="62">
        <f t="shared" si="849"/>
        <v>3.326505252364037E-2</v>
      </c>
      <c r="H3169" s="88">
        <f t="shared" si="834"/>
        <v>35.56</v>
      </c>
      <c r="I3169" s="62">
        <f t="shared" si="843"/>
        <v>355.6</v>
      </c>
      <c r="J3169" s="89">
        <f t="shared" si="835"/>
        <v>64.007999999999996</v>
      </c>
      <c r="K3169" s="62">
        <f t="shared" si="844"/>
        <v>1408.1759999999997</v>
      </c>
      <c r="L3169" s="90">
        <f t="shared" si="836"/>
        <v>99.334191007070672</v>
      </c>
      <c r="M3169" s="73">
        <f>0</f>
        <v>0</v>
      </c>
      <c r="N3169" s="89">
        <f t="shared" si="837"/>
        <v>0</v>
      </c>
      <c r="O3169" s="89">
        <f t="shared" si="838"/>
        <v>0</v>
      </c>
      <c r="P3169" s="89">
        <f t="shared" si="839"/>
        <v>0</v>
      </c>
      <c r="Q3169" s="62">
        <f t="shared" si="850"/>
        <v>0</v>
      </c>
      <c r="R3169" s="89">
        <f t="shared" si="845"/>
        <v>0.23380899292932611</v>
      </c>
      <c r="S3169" s="74">
        <f t="shared" si="846"/>
        <v>1763.7759999999998</v>
      </c>
      <c r="T3169" s="91">
        <f t="shared" si="840"/>
        <v>9.8786745260528219E-2</v>
      </c>
      <c r="U3169" s="92">
        <f t="shared" si="841"/>
        <v>1.398786745260528</v>
      </c>
    </row>
    <row r="3170" spans="1:21">
      <c r="A3170" s="80">
        <v>39678</v>
      </c>
      <c r="B3170" s="81">
        <v>2.5399999999999999E-4</v>
      </c>
      <c r="C3170" s="82">
        <v>4.8500539391681139E-3</v>
      </c>
      <c r="D3170" s="88">
        <f t="shared" si="842"/>
        <v>1.4987984357101745</v>
      </c>
      <c r="E3170" s="89">
        <f t="shared" si="847"/>
        <v>14975.968714203491</v>
      </c>
      <c r="F3170" s="126">
        <f t="shared" si="848"/>
        <v>499932.38420194382</v>
      </c>
      <c r="G3170" s="62">
        <f t="shared" si="849"/>
        <v>3.3382306930689463E-2</v>
      </c>
      <c r="H3170" s="88">
        <f t="shared" si="834"/>
        <v>5.08</v>
      </c>
      <c r="I3170" s="62">
        <f t="shared" si="843"/>
        <v>50.800000000000004</v>
      </c>
      <c r="J3170" s="89">
        <f t="shared" si="835"/>
        <v>9.1439999999999984</v>
      </c>
      <c r="K3170" s="62">
        <f t="shared" si="844"/>
        <v>201.16799999999995</v>
      </c>
      <c r="L3170" s="90">
        <f t="shared" si="836"/>
        <v>97.001078783362274</v>
      </c>
      <c r="M3170" s="73">
        <f>0</f>
        <v>0</v>
      </c>
      <c r="N3170" s="89">
        <f t="shared" si="837"/>
        <v>0</v>
      </c>
      <c r="O3170" s="89">
        <f t="shared" si="838"/>
        <v>0</v>
      </c>
      <c r="P3170" s="89">
        <f t="shared" si="839"/>
        <v>0</v>
      </c>
      <c r="Q3170" s="62">
        <f t="shared" si="850"/>
        <v>0</v>
      </c>
      <c r="R3170" s="89">
        <f t="shared" si="845"/>
        <v>-82.777078783362271</v>
      </c>
      <c r="S3170" s="74">
        <f t="shared" si="846"/>
        <v>251.96799999999996</v>
      </c>
      <c r="T3170" s="91">
        <f t="shared" si="840"/>
        <v>9.8798435710174548E-2</v>
      </c>
      <c r="U3170" s="92">
        <f t="shared" si="841"/>
        <v>1.3987984357101744</v>
      </c>
    </row>
    <row r="3171" spans="1:21">
      <c r="A3171" s="80">
        <v>39679</v>
      </c>
      <c r="B3171" s="81">
        <v>8.3820000000000006E-3</v>
      </c>
      <c r="C3171" s="82">
        <v>4.074227632163141E-3</v>
      </c>
      <c r="D3171" s="88">
        <f t="shared" si="842"/>
        <v>1.4946595817710067</v>
      </c>
      <c r="E3171" s="89">
        <f t="shared" si="847"/>
        <v>14893.191635420129</v>
      </c>
      <c r="F3171" s="126">
        <f t="shared" si="848"/>
        <v>500184.35220194381</v>
      </c>
      <c r="G3171" s="62">
        <f t="shared" si="849"/>
        <v>3.3584765740364682E-2</v>
      </c>
      <c r="H3171" s="88">
        <f t="shared" si="834"/>
        <v>167.64000000000001</v>
      </c>
      <c r="I3171" s="62">
        <f t="shared" si="843"/>
        <v>1676.4</v>
      </c>
      <c r="J3171" s="89">
        <f t="shared" si="835"/>
        <v>301.75200000000001</v>
      </c>
      <c r="K3171" s="62">
        <f t="shared" si="844"/>
        <v>6638.5439999999999</v>
      </c>
      <c r="L3171" s="90">
        <f t="shared" si="836"/>
        <v>81.484552643262816</v>
      </c>
      <c r="M3171" s="73">
        <f>0</f>
        <v>0</v>
      </c>
      <c r="N3171" s="89">
        <f t="shared" si="837"/>
        <v>0</v>
      </c>
      <c r="O3171" s="89">
        <f t="shared" si="838"/>
        <v>0</v>
      </c>
      <c r="P3171" s="89">
        <f t="shared" si="839"/>
        <v>0</v>
      </c>
      <c r="Q3171" s="62">
        <f t="shared" si="850"/>
        <v>0</v>
      </c>
      <c r="R3171" s="89">
        <f t="shared" si="845"/>
        <v>387.90744735673724</v>
      </c>
      <c r="S3171" s="74">
        <f t="shared" si="846"/>
        <v>8314.9439999999995</v>
      </c>
      <c r="T3171" s="91">
        <f t="shared" si="840"/>
        <v>9.4659581771006751E-2</v>
      </c>
      <c r="U3171" s="92">
        <f t="shared" si="841"/>
        <v>1.3946595817710066</v>
      </c>
    </row>
    <row r="3172" spans="1:21">
      <c r="A3172" s="80">
        <v>39680</v>
      </c>
      <c r="B3172" s="81">
        <v>2.5399999999999999E-4</v>
      </c>
      <c r="C3172" s="82">
        <v>3.3742356463263125E-3</v>
      </c>
      <c r="D3172" s="88">
        <f t="shared" si="842"/>
        <v>1.5140549541388435</v>
      </c>
      <c r="E3172" s="89">
        <f t="shared" si="847"/>
        <v>15281.099082776867</v>
      </c>
      <c r="F3172" s="126">
        <f t="shared" si="848"/>
        <v>508499.29620194383</v>
      </c>
      <c r="G3172" s="62">
        <f t="shared" si="849"/>
        <v>3.3276356199736117E-2</v>
      </c>
      <c r="H3172" s="88">
        <f t="shared" si="834"/>
        <v>5.08</v>
      </c>
      <c r="I3172" s="62">
        <f t="shared" si="843"/>
        <v>50.800000000000004</v>
      </c>
      <c r="J3172" s="89">
        <f t="shared" si="835"/>
        <v>9.1439999999999984</v>
      </c>
      <c r="K3172" s="62">
        <f t="shared" si="844"/>
        <v>201.16799999999995</v>
      </c>
      <c r="L3172" s="90">
        <f t="shared" si="836"/>
        <v>67.484712926526257</v>
      </c>
      <c r="M3172" s="73">
        <f>0</f>
        <v>0</v>
      </c>
      <c r="N3172" s="89">
        <f t="shared" si="837"/>
        <v>255.07470003572786</v>
      </c>
      <c r="O3172" s="89">
        <f t="shared" si="838"/>
        <v>281.09908277687003</v>
      </c>
      <c r="P3172" s="89">
        <f t="shared" si="839"/>
        <v>255.07470003572786</v>
      </c>
      <c r="Q3172" s="62">
        <f t="shared" si="850"/>
        <v>8487.956575929722</v>
      </c>
      <c r="R3172" s="89">
        <f t="shared" si="845"/>
        <v>-308.33541296225411</v>
      </c>
      <c r="S3172" s="74">
        <f t="shared" si="846"/>
        <v>-8235.9885759297213</v>
      </c>
      <c r="T3172" s="91">
        <f t="shared" si="840"/>
        <v>0.11405495413884359</v>
      </c>
      <c r="U3172" s="92">
        <f t="shared" si="841"/>
        <v>1.4140549541388434</v>
      </c>
    </row>
    <row r="3173" spans="1:21">
      <c r="A3173" s="80">
        <v>39681</v>
      </c>
      <c r="B3173" s="81">
        <v>5.4864000000000003E-2</v>
      </c>
      <c r="C3173" s="82">
        <v>2.0546878214816712E-3</v>
      </c>
      <c r="D3173" s="88">
        <f t="shared" si="842"/>
        <v>1.4986381834907305</v>
      </c>
      <c r="E3173" s="89">
        <f t="shared" si="847"/>
        <v>14972.763669814613</v>
      </c>
      <c r="F3173" s="126">
        <f t="shared" si="848"/>
        <v>500263.30762601411</v>
      </c>
      <c r="G3173" s="62">
        <f t="shared" si="849"/>
        <v>3.3411554383547426E-2</v>
      </c>
      <c r="H3173" s="88">
        <f t="shared" si="834"/>
        <v>1097.28</v>
      </c>
      <c r="I3173" s="62">
        <f t="shared" si="843"/>
        <v>10972.8</v>
      </c>
      <c r="J3173" s="89">
        <f t="shared" si="835"/>
        <v>1975.104</v>
      </c>
      <c r="K3173" s="62">
        <f t="shared" si="844"/>
        <v>43452.288</v>
      </c>
      <c r="L3173" s="90">
        <f t="shared" si="836"/>
        <v>41.093756429633423</v>
      </c>
      <c r="M3173" s="73">
        <f>0</f>
        <v>0</v>
      </c>
      <c r="N3173" s="89">
        <f t="shared" si="837"/>
        <v>0</v>
      </c>
      <c r="O3173" s="89">
        <f t="shared" si="838"/>
        <v>0</v>
      </c>
      <c r="P3173" s="89">
        <f t="shared" si="839"/>
        <v>0</v>
      </c>
      <c r="Q3173" s="62">
        <f t="shared" si="850"/>
        <v>0</v>
      </c>
      <c r="R3173" s="89">
        <f t="shared" si="845"/>
        <v>3031.2902435703668</v>
      </c>
      <c r="S3173" s="74">
        <f t="shared" si="846"/>
        <v>54425.088000000003</v>
      </c>
      <c r="T3173" s="91">
        <f t="shared" si="840"/>
        <v>9.8638183490730613E-2</v>
      </c>
      <c r="U3173" s="92">
        <f t="shared" si="841"/>
        <v>1.3986381834907304</v>
      </c>
    </row>
    <row r="3174" spans="1:21">
      <c r="A3174" s="80">
        <v>39682</v>
      </c>
      <c r="B3174" s="81">
        <v>6.6802E-2</v>
      </c>
      <c r="C3174" s="82">
        <v>2.1886664847957701E-3</v>
      </c>
      <c r="D3174" s="88">
        <f t="shared" si="842"/>
        <v>1.650202695669249</v>
      </c>
      <c r="E3174" s="89">
        <f t="shared" si="847"/>
        <v>18004.053913384978</v>
      </c>
      <c r="F3174" s="126">
        <f t="shared" si="848"/>
        <v>554688.3956260141</v>
      </c>
      <c r="G3174" s="62">
        <f t="shared" si="849"/>
        <v>3.0809083237283309E-2</v>
      </c>
      <c r="H3174" s="88">
        <f t="shared" si="834"/>
        <v>1336.04</v>
      </c>
      <c r="I3174" s="62">
        <f t="shared" si="843"/>
        <v>13360.4</v>
      </c>
      <c r="J3174" s="89">
        <f t="shared" si="835"/>
        <v>2404.8719999999998</v>
      </c>
      <c r="K3174" s="62">
        <f t="shared" si="844"/>
        <v>52907.183999999994</v>
      </c>
      <c r="L3174" s="90">
        <f t="shared" si="836"/>
        <v>43.7733296959154</v>
      </c>
      <c r="M3174" s="73">
        <f>0</f>
        <v>0</v>
      </c>
      <c r="N3174" s="89">
        <f t="shared" si="837"/>
        <v>8911.2745829033647</v>
      </c>
      <c r="O3174" s="89">
        <f t="shared" si="838"/>
        <v>3004.0539133849807</v>
      </c>
      <c r="P3174" s="89">
        <f t="shared" si="839"/>
        <v>3004.0539133849807</v>
      </c>
      <c r="Q3174" s="62">
        <f t="shared" si="850"/>
        <v>92552.147066764534</v>
      </c>
      <c r="R3174" s="89">
        <f t="shared" si="845"/>
        <v>693.08475691910371</v>
      </c>
      <c r="S3174" s="74">
        <f t="shared" si="846"/>
        <v>-26284.563066764546</v>
      </c>
      <c r="T3174" s="91">
        <f t="shared" si="840"/>
        <v>0.25020269566924913</v>
      </c>
      <c r="U3174" s="92">
        <f t="shared" si="841"/>
        <v>1.550202695669249</v>
      </c>
    </row>
    <row r="3175" spans="1:21">
      <c r="A3175" s="80">
        <v>39683</v>
      </c>
      <c r="B3175" s="81">
        <v>1.9557999999999999E-2</v>
      </c>
      <c r="C3175" s="82">
        <v>3.754545171168877E-3</v>
      </c>
      <c r="D3175" s="88">
        <f t="shared" si="842"/>
        <v>1.6848569335152039</v>
      </c>
      <c r="E3175" s="89">
        <f t="shared" si="847"/>
        <v>18697.138670304081</v>
      </c>
      <c r="F3175" s="126">
        <f t="shared" si="848"/>
        <v>528403.8325592496</v>
      </c>
      <c r="G3175" s="62">
        <f t="shared" si="849"/>
        <v>2.8261213754513799E-2</v>
      </c>
      <c r="H3175" s="88">
        <f t="shared" si="834"/>
        <v>391.15999999999997</v>
      </c>
      <c r="I3175" s="62">
        <f t="shared" si="843"/>
        <v>3911.6</v>
      </c>
      <c r="J3175" s="89">
        <f t="shared" si="835"/>
        <v>704.08799999999997</v>
      </c>
      <c r="K3175" s="62">
        <f t="shared" si="844"/>
        <v>15489.936</v>
      </c>
      <c r="L3175" s="90">
        <f t="shared" si="836"/>
        <v>75.09090342337754</v>
      </c>
      <c r="M3175" s="73">
        <f>0</f>
        <v>0</v>
      </c>
      <c r="N3175" s="89">
        <f t="shared" si="837"/>
        <v>12166.813530649883</v>
      </c>
      <c r="O3175" s="89">
        <f t="shared" si="838"/>
        <v>3697.1386703040789</v>
      </c>
      <c r="P3175" s="89">
        <f t="shared" si="839"/>
        <v>3697.1386703040789</v>
      </c>
      <c r="Q3175" s="62">
        <f t="shared" si="850"/>
        <v>104485.6262415425</v>
      </c>
      <c r="R3175" s="89">
        <f t="shared" si="845"/>
        <v>-2676.9815737274566</v>
      </c>
      <c r="S3175" s="74">
        <f t="shared" si="846"/>
        <v>-85084.090241542493</v>
      </c>
      <c r="T3175" s="91">
        <f t="shared" si="840"/>
        <v>0.28485693351520402</v>
      </c>
      <c r="U3175" s="92">
        <f t="shared" si="841"/>
        <v>1.5848569335152038</v>
      </c>
    </row>
    <row r="3176" spans="1:21">
      <c r="A3176" s="80">
        <v>39684</v>
      </c>
      <c r="B3176" s="81">
        <v>1.5493999999999999E-2</v>
      </c>
      <c r="C3176" s="82">
        <v>4.6017732962278478E-3</v>
      </c>
      <c r="D3176" s="88">
        <f t="shared" si="842"/>
        <v>1.5510078548288311</v>
      </c>
      <c r="E3176" s="89">
        <f t="shared" si="847"/>
        <v>16020.157096576624</v>
      </c>
      <c r="F3176" s="126">
        <f t="shared" si="848"/>
        <v>443319.7423177071</v>
      </c>
      <c r="G3176" s="62">
        <f t="shared" si="849"/>
        <v>2.767262141345923E-2</v>
      </c>
      <c r="H3176" s="88">
        <f t="shared" si="834"/>
        <v>309.88</v>
      </c>
      <c r="I3176" s="62">
        <f t="shared" si="843"/>
        <v>3098.8</v>
      </c>
      <c r="J3176" s="89">
        <f t="shared" si="835"/>
        <v>557.78399999999999</v>
      </c>
      <c r="K3176" s="62">
        <f t="shared" si="844"/>
        <v>12271.248</v>
      </c>
      <c r="L3176" s="90">
        <f t="shared" si="836"/>
        <v>92.035465924556959</v>
      </c>
      <c r="M3176" s="73">
        <f>0</f>
        <v>0</v>
      </c>
      <c r="N3176" s="89">
        <f t="shared" si="837"/>
        <v>1763.5136451556145</v>
      </c>
      <c r="O3176" s="89">
        <f t="shared" si="838"/>
        <v>1020.1570965766216</v>
      </c>
      <c r="P3176" s="89">
        <f t="shared" si="839"/>
        <v>1020.1570965766216</v>
      </c>
      <c r="Q3176" s="62">
        <f t="shared" si="850"/>
        <v>28230.421115818615</v>
      </c>
      <c r="R3176" s="89">
        <f t="shared" si="845"/>
        <v>-244.52856250117861</v>
      </c>
      <c r="S3176" s="74">
        <f t="shared" si="846"/>
        <v>-12860.373115818616</v>
      </c>
      <c r="T3176" s="91">
        <f t="shared" si="840"/>
        <v>0.15100785482883117</v>
      </c>
      <c r="U3176" s="92">
        <f t="shared" si="841"/>
        <v>1.451007854828831</v>
      </c>
    </row>
    <row r="3177" spans="1:21">
      <c r="A3177" s="80">
        <v>39685</v>
      </c>
      <c r="B3177" s="81">
        <v>2.5399999999999999E-4</v>
      </c>
      <c r="C3177" s="82">
        <v>5.3726499141284354E-3</v>
      </c>
      <c r="D3177" s="88">
        <f t="shared" si="842"/>
        <v>1.5387814267037723</v>
      </c>
      <c r="E3177" s="89">
        <f t="shared" si="847"/>
        <v>15775.628534075446</v>
      </c>
      <c r="F3177" s="126">
        <f t="shared" si="848"/>
        <v>430459.3692018885</v>
      </c>
      <c r="G3177" s="62">
        <f t="shared" si="849"/>
        <v>2.7286353014213907E-2</v>
      </c>
      <c r="H3177" s="88">
        <f t="shared" si="834"/>
        <v>5.08</v>
      </c>
      <c r="I3177" s="62">
        <f t="shared" si="843"/>
        <v>50.800000000000004</v>
      </c>
      <c r="J3177" s="89">
        <f t="shared" si="835"/>
        <v>9.1439999999999984</v>
      </c>
      <c r="K3177" s="62">
        <f t="shared" si="844"/>
        <v>201.16799999999995</v>
      </c>
      <c r="L3177" s="90">
        <f t="shared" si="836"/>
        <v>107.45299828256871</v>
      </c>
      <c r="M3177" s="73">
        <f>0</f>
        <v>0</v>
      </c>
      <c r="N3177" s="89">
        <f t="shared" si="837"/>
        <v>1169.1195109530663</v>
      </c>
      <c r="O3177" s="89">
        <f t="shared" si="838"/>
        <v>775.62853407544537</v>
      </c>
      <c r="P3177" s="89">
        <f t="shared" si="839"/>
        <v>775.62853407544537</v>
      </c>
      <c r="Q3177" s="62">
        <f t="shared" si="850"/>
        <v>21164.073988679844</v>
      </c>
      <c r="R3177" s="89">
        <f t="shared" si="845"/>
        <v>-868.85753235801405</v>
      </c>
      <c r="S3177" s="74">
        <f t="shared" si="846"/>
        <v>-20912.105988679843</v>
      </c>
      <c r="T3177" s="91">
        <f t="shared" si="840"/>
        <v>0.13878142670377236</v>
      </c>
      <c r="U3177" s="92">
        <f t="shared" si="841"/>
        <v>1.4387814267037722</v>
      </c>
    </row>
    <row r="3178" spans="1:21">
      <c r="A3178" s="80">
        <v>39686</v>
      </c>
      <c r="B3178" s="81">
        <v>0</v>
      </c>
      <c r="C3178" s="82">
        <v>5.3825172518847976E-3</v>
      </c>
      <c r="D3178" s="88">
        <f t="shared" si="842"/>
        <v>1.4953385500858716</v>
      </c>
      <c r="E3178" s="89">
        <f t="shared" si="847"/>
        <v>14906.771001717432</v>
      </c>
      <c r="F3178" s="126">
        <f t="shared" si="848"/>
        <v>409547.26321320864</v>
      </c>
      <c r="G3178" s="62">
        <f t="shared" si="849"/>
        <v>2.7473908545722216E-2</v>
      </c>
      <c r="H3178" s="88">
        <f t="shared" si="834"/>
        <v>0</v>
      </c>
      <c r="I3178" s="62">
        <f t="shared" si="843"/>
        <v>0</v>
      </c>
      <c r="J3178" s="89">
        <f t="shared" si="835"/>
        <v>0</v>
      </c>
      <c r="K3178" s="62">
        <f t="shared" si="844"/>
        <v>0</v>
      </c>
      <c r="L3178" s="90">
        <f t="shared" si="836"/>
        <v>107.65034503769596</v>
      </c>
      <c r="M3178" s="73">
        <f>0</f>
        <v>0</v>
      </c>
      <c r="N3178" s="89">
        <f t="shared" si="837"/>
        <v>0</v>
      </c>
      <c r="O3178" s="89">
        <f t="shared" si="838"/>
        <v>0</v>
      </c>
      <c r="P3178" s="89">
        <f t="shared" si="839"/>
        <v>0</v>
      </c>
      <c r="Q3178" s="62">
        <f t="shared" si="850"/>
        <v>0</v>
      </c>
      <c r="R3178" s="89">
        <f t="shared" si="845"/>
        <v>-107.65034503769596</v>
      </c>
      <c r="S3178" s="74">
        <f t="shared" si="846"/>
        <v>0</v>
      </c>
      <c r="T3178" s="91">
        <f t="shared" si="840"/>
        <v>9.5338550085871665E-2</v>
      </c>
      <c r="U3178" s="92">
        <f t="shared" si="841"/>
        <v>1.3953385500858715</v>
      </c>
    </row>
    <row r="3179" spans="1:21">
      <c r="A3179" s="80">
        <v>39687</v>
      </c>
      <c r="B3179" s="81">
        <v>0</v>
      </c>
      <c r="C3179" s="82">
        <v>5.1124678578535953E-3</v>
      </c>
      <c r="D3179" s="88">
        <f t="shared" si="842"/>
        <v>1.4899560328339867</v>
      </c>
      <c r="E3179" s="89">
        <f t="shared" si="847"/>
        <v>14799.120656679735</v>
      </c>
      <c r="F3179" s="126">
        <f t="shared" si="848"/>
        <v>409547.26321320864</v>
      </c>
      <c r="G3179" s="62">
        <f t="shared" si="849"/>
        <v>2.7673756617989008E-2</v>
      </c>
      <c r="H3179" s="88">
        <f t="shared" si="834"/>
        <v>0</v>
      </c>
      <c r="I3179" s="62">
        <f t="shared" si="843"/>
        <v>0</v>
      </c>
      <c r="J3179" s="89">
        <f t="shared" si="835"/>
        <v>0</v>
      </c>
      <c r="K3179" s="62">
        <f t="shared" si="844"/>
        <v>0</v>
      </c>
      <c r="L3179" s="90">
        <f t="shared" si="836"/>
        <v>102.24935715707191</v>
      </c>
      <c r="M3179" s="73">
        <f>0</f>
        <v>0</v>
      </c>
      <c r="N3179" s="89">
        <f t="shared" si="837"/>
        <v>0</v>
      </c>
      <c r="O3179" s="89">
        <f t="shared" si="838"/>
        <v>0</v>
      </c>
      <c r="P3179" s="89">
        <f t="shared" si="839"/>
        <v>0</v>
      </c>
      <c r="Q3179" s="62">
        <f t="shared" si="850"/>
        <v>0</v>
      </c>
      <c r="R3179" s="89">
        <f t="shared" si="845"/>
        <v>-102.24935715707191</v>
      </c>
      <c r="S3179" s="74">
        <f t="shared" si="846"/>
        <v>0</v>
      </c>
      <c r="T3179" s="91">
        <f t="shared" si="840"/>
        <v>8.9956032833986788E-2</v>
      </c>
      <c r="U3179" s="92">
        <f t="shared" si="841"/>
        <v>1.3899560328339866</v>
      </c>
    </row>
    <row r="3180" spans="1:21">
      <c r="A3180" s="80">
        <v>39688</v>
      </c>
      <c r="B3180" s="81">
        <v>0</v>
      </c>
      <c r="C3180" s="82">
        <v>5.4491723500261803E-3</v>
      </c>
      <c r="D3180" s="88">
        <f t="shared" si="842"/>
        <v>1.4848435649761331</v>
      </c>
      <c r="E3180" s="89">
        <f t="shared" si="847"/>
        <v>14696.871299522663</v>
      </c>
      <c r="F3180" s="126">
        <f t="shared" si="848"/>
        <v>409547.26321320864</v>
      </c>
      <c r="G3180" s="62">
        <f t="shared" si="849"/>
        <v>2.786628901258122E-2</v>
      </c>
      <c r="H3180" s="88">
        <f t="shared" si="834"/>
        <v>0</v>
      </c>
      <c r="I3180" s="62">
        <f t="shared" si="843"/>
        <v>0</v>
      </c>
      <c r="J3180" s="89">
        <f t="shared" si="835"/>
        <v>0</v>
      </c>
      <c r="K3180" s="62">
        <f t="shared" si="844"/>
        <v>0</v>
      </c>
      <c r="L3180" s="90">
        <f t="shared" si="836"/>
        <v>108.98344700052361</v>
      </c>
      <c r="M3180" s="73">
        <f>0</f>
        <v>0</v>
      </c>
      <c r="N3180" s="89">
        <f t="shared" si="837"/>
        <v>0</v>
      </c>
      <c r="O3180" s="89">
        <f t="shared" si="838"/>
        <v>0</v>
      </c>
      <c r="P3180" s="89">
        <f t="shared" si="839"/>
        <v>0</v>
      </c>
      <c r="Q3180" s="62">
        <f t="shared" si="850"/>
        <v>0</v>
      </c>
      <c r="R3180" s="89">
        <f t="shared" si="845"/>
        <v>-108.98344700052361</v>
      </c>
      <c r="S3180" s="74">
        <f t="shared" si="846"/>
        <v>0</v>
      </c>
      <c r="T3180" s="91">
        <f t="shared" si="840"/>
        <v>8.4843564976133212E-2</v>
      </c>
      <c r="U3180" s="92">
        <f t="shared" si="841"/>
        <v>1.384843564976133</v>
      </c>
    </row>
    <row r="3181" spans="1:21">
      <c r="A3181" s="80">
        <v>39689</v>
      </c>
      <c r="B3181" s="81">
        <v>0</v>
      </c>
      <c r="C3181" s="82">
        <v>6.0699898694793128E-3</v>
      </c>
      <c r="D3181" s="88">
        <f t="shared" si="842"/>
        <v>1.4793943926261068</v>
      </c>
      <c r="E3181" s="89">
        <f t="shared" si="847"/>
        <v>14587.887852522139</v>
      </c>
      <c r="F3181" s="126">
        <f t="shared" si="848"/>
        <v>409547.26321320864</v>
      </c>
      <c r="G3181" s="62">
        <f t="shared" si="849"/>
        <v>2.8074472970561048E-2</v>
      </c>
      <c r="H3181" s="88">
        <f t="shared" si="834"/>
        <v>0</v>
      </c>
      <c r="I3181" s="62">
        <f t="shared" si="843"/>
        <v>0</v>
      </c>
      <c r="J3181" s="89">
        <f t="shared" si="835"/>
        <v>0</v>
      </c>
      <c r="K3181" s="62">
        <f t="shared" si="844"/>
        <v>0</v>
      </c>
      <c r="L3181" s="90">
        <f t="shared" si="836"/>
        <v>121.39979738958625</v>
      </c>
      <c r="M3181" s="73">
        <f>0</f>
        <v>0</v>
      </c>
      <c r="N3181" s="89">
        <f t="shared" si="837"/>
        <v>0</v>
      </c>
      <c r="O3181" s="89">
        <f t="shared" si="838"/>
        <v>0</v>
      </c>
      <c r="P3181" s="89">
        <f t="shared" si="839"/>
        <v>0</v>
      </c>
      <c r="Q3181" s="62">
        <f t="shared" si="850"/>
        <v>0</v>
      </c>
      <c r="R3181" s="89">
        <f t="shared" si="845"/>
        <v>-121.39979738958625</v>
      </c>
      <c r="S3181" s="74">
        <f t="shared" si="846"/>
        <v>0</v>
      </c>
      <c r="T3181" s="91">
        <f t="shared" si="840"/>
        <v>7.9394392626106924E-2</v>
      </c>
      <c r="U3181" s="92">
        <f t="shared" si="841"/>
        <v>1.3793943926261067</v>
      </c>
    </row>
    <row r="3182" spans="1:21">
      <c r="A3182" s="80">
        <v>39690</v>
      </c>
      <c r="B3182" s="81">
        <v>2.2859999999999998E-3</v>
      </c>
      <c r="C3182" s="82">
        <v>4.8029970292441078E-3</v>
      </c>
      <c r="D3182" s="88">
        <f t="shared" si="842"/>
        <v>1.4733244027566277</v>
      </c>
      <c r="E3182" s="89">
        <f t="shared" si="847"/>
        <v>14466.488055132553</v>
      </c>
      <c r="F3182" s="126">
        <f t="shared" si="848"/>
        <v>409547.26321320864</v>
      </c>
      <c r="G3182" s="62">
        <f t="shared" si="849"/>
        <v>2.8310068183266202E-2</v>
      </c>
      <c r="H3182" s="88">
        <f t="shared" si="834"/>
        <v>45.72</v>
      </c>
      <c r="I3182" s="62">
        <f t="shared" si="843"/>
        <v>457.2</v>
      </c>
      <c r="J3182" s="89">
        <f t="shared" si="835"/>
        <v>82.295999999999978</v>
      </c>
      <c r="K3182" s="62">
        <f t="shared" si="844"/>
        <v>1810.5119999999993</v>
      </c>
      <c r="L3182" s="90">
        <f t="shared" si="836"/>
        <v>96.059940584882156</v>
      </c>
      <c r="M3182" s="73">
        <f>0</f>
        <v>0</v>
      </c>
      <c r="N3182" s="89">
        <f t="shared" si="837"/>
        <v>0</v>
      </c>
      <c r="O3182" s="89">
        <f t="shared" si="838"/>
        <v>0</v>
      </c>
      <c r="P3182" s="89">
        <f t="shared" si="839"/>
        <v>0</v>
      </c>
      <c r="Q3182" s="62">
        <f t="shared" si="850"/>
        <v>0</v>
      </c>
      <c r="R3182" s="89">
        <f t="shared" si="845"/>
        <v>31.956059415117807</v>
      </c>
      <c r="S3182" s="74">
        <f t="shared" si="846"/>
        <v>2267.7119999999991</v>
      </c>
      <c r="T3182" s="91">
        <f t="shared" si="840"/>
        <v>7.3324402756627771E-2</v>
      </c>
      <c r="U3182" s="92">
        <f t="shared" si="841"/>
        <v>1.3733244027566276</v>
      </c>
    </row>
    <row r="3183" spans="1:21">
      <c r="A3183" s="80">
        <v>39691</v>
      </c>
      <c r="B3183" s="81">
        <v>2.5399999999999999E-4</v>
      </c>
      <c r="C3183" s="82">
        <v>4.489598750700239E-3</v>
      </c>
      <c r="D3183" s="88">
        <f t="shared" si="842"/>
        <v>1.4749222057273834</v>
      </c>
      <c r="E3183" s="89">
        <f t="shared" si="847"/>
        <v>14498.44411454767</v>
      </c>
      <c r="F3183" s="126">
        <f t="shared" si="848"/>
        <v>411814.97521320864</v>
      </c>
      <c r="G3183" s="62">
        <f t="shared" si="849"/>
        <v>2.8404080600620826E-2</v>
      </c>
      <c r="H3183" s="88">
        <f t="shared" si="834"/>
        <v>5.08</v>
      </c>
      <c r="I3183" s="62">
        <f t="shared" si="843"/>
        <v>50.800000000000004</v>
      </c>
      <c r="J3183" s="89">
        <f t="shared" si="835"/>
        <v>9.1439999999999984</v>
      </c>
      <c r="K3183" s="62">
        <f t="shared" si="844"/>
        <v>201.16799999999995</v>
      </c>
      <c r="L3183" s="90">
        <f t="shared" si="836"/>
        <v>89.791975014004777</v>
      </c>
      <c r="M3183" s="73">
        <f>0</f>
        <v>0</v>
      </c>
      <c r="N3183" s="89">
        <f t="shared" si="837"/>
        <v>0</v>
      </c>
      <c r="O3183" s="89">
        <f t="shared" si="838"/>
        <v>0</v>
      </c>
      <c r="P3183" s="89">
        <f t="shared" si="839"/>
        <v>0</v>
      </c>
      <c r="Q3183" s="62">
        <f t="shared" si="850"/>
        <v>0</v>
      </c>
      <c r="R3183" s="89">
        <f t="shared" si="845"/>
        <v>-75.567975014004773</v>
      </c>
      <c r="S3183" s="74">
        <f t="shared" si="846"/>
        <v>251.96799999999996</v>
      </c>
      <c r="T3183" s="91">
        <f t="shared" si="840"/>
        <v>7.4922205727383506E-2</v>
      </c>
      <c r="U3183" s="92">
        <f t="shared" si="841"/>
        <v>1.3749222057273833</v>
      </c>
    </row>
    <row r="3184" spans="1:21">
      <c r="A3184" s="80">
        <v>39692</v>
      </c>
      <c r="B3184" s="81">
        <v>0</v>
      </c>
      <c r="C3184" s="82">
        <v>4.0457791964203012E-3</v>
      </c>
      <c r="D3184" s="88">
        <f t="shared" si="842"/>
        <v>1.4711438069766833</v>
      </c>
      <c r="E3184" s="89">
        <f t="shared" si="847"/>
        <v>14422.876139533666</v>
      </c>
      <c r="F3184" s="126">
        <f t="shared" si="848"/>
        <v>412066.94321320864</v>
      </c>
      <c r="G3184" s="62">
        <f t="shared" si="849"/>
        <v>2.8570372457385047E-2</v>
      </c>
      <c r="H3184" s="88">
        <f t="shared" si="834"/>
        <v>0</v>
      </c>
      <c r="I3184" s="62">
        <f t="shared" si="843"/>
        <v>0</v>
      </c>
      <c r="J3184" s="89">
        <f t="shared" si="835"/>
        <v>0</v>
      </c>
      <c r="K3184" s="62">
        <f t="shared" si="844"/>
        <v>0</v>
      </c>
      <c r="L3184" s="90">
        <f t="shared" si="836"/>
        <v>80.915583928406022</v>
      </c>
      <c r="M3184" s="73">
        <f>0</f>
        <v>0</v>
      </c>
      <c r="N3184" s="89">
        <f t="shared" si="837"/>
        <v>0</v>
      </c>
      <c r="O3184" s="89">
        <f t="shared" si="838"/>
        <v>0</v>
      </c>
      <c r="P3184" s="89">
        <f t="shared" si="839"/>
        <v>0</v>
      </c>
      <c r="Q3184" s="62">
        <f t="shared" si="850"/>
        <v>0</v>
      </c>
      <c r="R3184" s="89">
        <f t="shared" si="845"/>
        <v>-80.915583928406022</v>
      </c>
      <c r="S3184" s="74">
        <f t="shared" si="846"/>
        <v>0</v>
      </c>
      <c r="T3184" s="91">
        <f t="shared" si="840"/>
        <v>7.1143806976683432E-2</v>
      </c>
      <c r="U3184" s="92">
        <f t="shared" si="841"/>
        <v>1.3711438069766833</v>
      </c>
    </row>
    <row r="3185" spans="1:21">
      <c r="A3185" s="80">
        <v>39693</v>
      </c>
      <c r="B3185" s="81">
        <v>5.0799999999999999E-4</v>
      </c>
      <c r="C3185" s="82">
        <v>4.3613122824864422E-3</v>
      </c>
      <c r="D3185" s="88">
        <f t="shared" si="842"/>
        <v>1.467098027780263</v>
      </c>
      <c r="E3185" s="89">
        <f t="shared" si="847"/>
        <v>14341.960555605259</v>
      </c>
      <c r="F3185" s="126">
        <f t="shared" si="848"/>
        <v>412066.94321320864</v>
      </c>
      <c r="G3185" s="62">
        <f t="shared" si="849"/>
        <v>2.8731562997651727E-2</v>
      </c>
      <c r="H3185" s="88">
        <f t="shared" si="834"/>
        <v>10.16</v>
      </c>
      <c r="I3185" s="62">
        <f t="shared" si="843"/>
        <v>101.60000000000001</v>
      </c>
      <c r="J3185" s="89">
        <f t="shared" si="835"/>
        <v>18.287999999999997</v>
      </c>
      <c r="K3185" s="62">
        <f t="shared" si="844"/>
        <v>402.3359999999999</v>
      </c>
      <c r="L3185" s="90">
        <f t="shared" si="836"/>
        <v>87.226245649728838</v>
      </c>
      <c r="M3185" s="73">
        <f>0</f>
        <v>0</v>
      </c>
      <c r="N3185" s="89">
        <f t="shared" si="837"/>
        <v>0</v>
      </c>
      <c r="O3185" s="89">
        <f t="shared" si="838"/>
        <v>0</v>
      </c>
      <c r="P3185" s="89">
        <f t="shared" si="839"/>
        <v>0</v>
      </c>
      <c r="Q3185" s="62">
        <f t="shared" si="850"/>
        <v>0</v>
      </c>
      <c r="R3185" s="89">
        <f t="shared" si="845"/>
        <v>-58.778245649728845</v>
      </c>
      <c r="S3185" s="74">
        <f t="shared" si="846"/>
        <v>503.93599999999992</v>
      </c>
      <c r="T3185" s="91">
        <f t="shared" si="840"/>
        <v>6.7098027780263081E-2</v>
      </c>
      <c r="U3185" s="92">
        <f t="shared" si="841"/>
        <v>1.3670980277802629</v>
      </c>
    </row>
    <row r="3186" spans="1:21">
      <c r="A3186" s="80">
        <v>39694</v>
      </c>
      <c r="B3186" s="81">
        <v>0</v>
      </c>
      <c r="C3186" s="82">
        <v>4.52021742009038E-3</v>
      </c>
      <c r="D3186" s="88">
        <f t="shared" si="842"/>
        <v>1.4641591154977767</v>
      </c>
      <c r="E3186" s="89">
        <f t="shared" si="847"/>
        <v>14283.182309955531</v>
      </c>
      <c r="F3186" s="126">
        <f t="shared" si="848"/>
        <v>412570.87921320862</v>
      </c>
      <c r="G3186" s="62">
        <f t="shared" si="849"/>
        <v>2.8885081087681858E-2</v>
      </c>
      <c r="H3186" s="88">
        <f t="shared" si="834"/>
        <v>0</v>
      </c>
      <c r="I3186" s="62">
        <f t="shared" si="843"/>
        <v>0</v>
      </c>
      <c r="J3186" s="89">
        <f t="shared" si="835"/>
        <v>0</v>
      </c>
      <c r="K3186" s="62">
        <f t="shared" si="844"/>
        <v>0</v>
      </c>
      <c r="L3186" s="90">
        <f t="shared" si="836"/>
        <v>90.404348401807596</v>
      </c>
      <c r="M3186" s="73">
        <f>0</f>
        <v>0</v>
      </c>
      <c r="N3186" s="89">
        <f t="shared" si="837"/>
        <v>0</v>
      </c>
      <c r="O3186" s="89">
        <f t="shared" si="838"/>
        <v>0</v>
      </c>
      <c r="P3186" s="89">
        <f t="shared" si="839"/>
        <v>0</v>
      </c>
      <c r="Q3186" s="62">
        <f t="shared" si="850"/>
        <v>0</v>
      </c>
      <c r="R3186" s="89">
        <f t="shared" si="845"/>
        <v>-90.404348401807596</v>
      </c>
      <c r="S3186" s="74">
        <f t="shared" si="846"/>
        <v>0</v>
      </c>
      <c r="T3186" s="91">
        <f t="shared" si="840"/>
        <v>6.4159115497776753E-2</v>
      </c>
      <c r="U3186" s="92">
        <f t="shared" si="841"/>
        <v>1.3641591154977766</v>
      </c>
    </row>
    <row r="3187" spans="1:21">
      <c r="A3187" s="80">
        <v>39695</v>
      </c>
      <c r="B3187" s="81">
        <v>0</v>
      </c>
      <c r="C3187" s="82">
        <v>4.8598128901530639E-3</v>
      </c>
      <c r="D3187" s="88">
        <f t="shared" si="842"/>
        <v>1.4596388980776862</v>
      </c>
      <c r="E3187" s="89">
        <f t="shared" si="847"/>
        <v>14192.777961553724</v>
      </c>
      <c r="F3187" s="126">
        <f t="shared" si="848"/>
        <v>412570.87921320862</v>
      </c>
      <c r="G3187" s="62">
        <f t="shared" si="849"/>
        <v>2.9069071631417483E-2</v>
      </c>
      <c r="H3187" s="88">
        <f t="shared" si="834"/>
        <v>0</v>
      </c>
      <c r="I3187" s="62">
        <f t="shared" si="843"/>
        <v>0</v>
      </c>
      <c r="J3187" s="89">
        <f t="shared" si="835"/>
        <v>0</v>
      </c>
      <c r="K3187" s="62">
        <f t="shared" si="844"/>
        <v>0</v>
      </c>
      <c r="L3187" s="90">
        <f t="shared" si="836"/>
        <v>97.196257803061272</v>
      </c>
      <c r="M3187" s="73">
        <f>0</f>
        <v>0</v>
      </c>
      <c r="N3187" s="89">
        <f t="shared" si="837"/>
        <v>0</v>
      </c>
      <c r="O3187" s="89">
        <f t="shared" si="838"/>
        <v>0</v>
      </c>
      <c r="P3187" s="89">
        <f t="shared" si="839"/>
        <v>0</v>
      </c>
      <c r="Q3187" s="62">
        <f t="shared" si="850"/>
        <v>0</v>
      </c>
      <c r="R3187" s="89">
        <f t="shared" si="845"/>
        <v>-97.196257803061272</v>
      </c>
      <c r="S3187" s="74">
        <f t="shared" si="846"/>
        <v>0</v>
      </c>
      <c r="T3187" s="91">
        <f t="shared" si="840"/>
        <v>5.9638898077686298E-2</v>
      </c>
      <c r="U3187" s="92">
        <f t="shared" si="841"/>
        <v>1.3596388980776861</v>
      </c>
    </row>
    <row r="3188" spans="1:21">
      <c r="A3188" s="80">
        <v>39696</v>
      </c>
      <c r="B3188" s="81">
        <v>0</v>
      </c>
      <c r="C3188" s="82">
        <v>3.6146227887061144E-3</v>
      </c>
      <c r="D3188" s="88">
        <f t="shared" si="842"/>
        <v>1.4547790851875333</v>
      </c>
      <c r="E3188" s="89">
        <f t="shared" si="847"/>
        <v>14095.581703750662</v>
      </c>
      <c r="F3188" s="126">
        <f t="shared" si="848"/>
        <v>412570.87921320862</v>
      </c>
      <c r="G3188" s="62">
        <f t="shared" si="849"/>
        <v>2.9269517774029044E-2</v>
      </c>
      <c r="H3188" s="88">
        <f t="shared" si="834"/>
        <v>0</v>
      </c>
      <c r="I3188" s="62">
        <f t="shared" si="843"/>
        <v>0</v>
      </c>
      <c r="J3188" s="89">
        <f t="shared" si="835"/>
        <v>0</v>
      </c>
      <c r="K3188" s="62">
        <f t="shared" si="844"/>
        <v>0</v>
      </c>
      <c r="L3188" s="90">
        <f t="shared" si="836"/>
        <v>72.292455774122288</v>
      </c>
      <c r="M3188" s="73">
        <f>0</f>
        <v>0</v>
      </c>
      <c r="N3188" s="89">
        <f t="shared" si="837"/>
        <v>0</v>
      </c>
      <c r="O3188" s="89">
        <f t="shared" si="838"/>
        <v>0</v>
      </c>
      <c r="P3188" s="89">
        <f t="shared" si="839"/>
        <v>0</v>
      </c>
      <c r="Q3188" s="62">
        <f t="shared" si="850"/>
        <v>0</v>
      </c>
      <c r="R3188" s="89">
        <f t="shared" si="845"/>
        <v>-72.292455774122288</v>
      </c>
      <c r="S3188" s="74">
        <f t="shared" si="846"/>
        <v>0</v>
      </c>
      <c r="T3188" s="91">
        <f t="shared" si="840"/>
        <v>5.4779085187533383E-2</v>
      </c>
      <c r="U3188" s="92">
        <f t="shared" si="841"/>
        <v>1.3547790851875332</v>
      </c>
    </row>
    <row r="3189" spans="1:21">
      <c r="A3189" s="80">
        <v>39697</v>
      </c>
      <c r="B3189" s="81">
        <v>0</v>
      </c>
      <c r="C3189" s="82">
        <v>5.3314390420142986E-3</v>
      </c>
      <c r="D3189" s="88">
        <f t="shared" si="842"/>
        <v>1.4511644623988269</v>
      </c>
      <c r="E3189" s="89">
        <f t="shared" si="847"/>
        <v>14023.28924797654</v>
      </c>
      <c r="F3189" s="126">
        <f t="shared" si="848"/>
        <v>412570.87921320862</v>
      </c>
      <c r="G3189" s="62">
        <f t="shared" si="849"/>
        <v>2.9420407146828243E-2</v>
      </c>
      <c r="H3189" s="88">
        <f t="shared" si="834"/>
        <v>0</v>
      </c>
      <c r="I3189" s="62">
        <f t="shared" si="843"/>
        <v>0</v>
      </c>
      <c r="J3189" s="89">
        <f t="shared" si="835"/>
        <v>0</v>
      </c>
      <c r="K3189" s="62">
        <f t="shared" si="844"/>
        <v>0</v>
      </c>
      <c r="L3189" s="90">
        <f t="shared" si="836"/>
        <v>106.62878084028597</v>
      </c>
      <c r="M3189" s="73">
        <f>0</f>
        <v>0</v>
      </c>
      <c r="N3189" s="89">
        <f t="shared" si="837"/>
        <v>0</v>
      </c>
      <c r="O3189" s="89">
        <f t="shared" si="838"/>
        <v>0</v>
      </c>
      <c r="P3189" s="89">
        <f t="shared" si="839"/>
        <v>0</v>
      </c>
      <c r="Q3189" s="62">
        <f t="shared" si="850"/>
        <v>0</v>
      </c>
      <c r="R3189" s="89">
        <f t="shared" si="845"/>
        <v>-106.62878084028597</v>
      </c>
      <c r="S3189" s="74">
        <f t="shared" si="846"/>
        <v>0</v>
      </c>
      <c r="T3189" s="91">
        <f t="shared" si="840"/>
        <v>5.1164462398826993E-2</v>
      </c>
      <c r="U3189" s="92">
        <f t="shared" si="841"/>
        <v>1.3511644623988268</v>
      </c>
    </row>
    <row r="3190" spans="1:21">
      <c r="A3190" s="80">
        <v>39698</v>
      </c>
      <c r="B3190" s="81">
        <v>0</v>
      </c>
      <c r="C3190" s="82">
        <v>5.3116081948138914E-3</v>
      </c>
      <c r="D3190" s="88">
        <f t="shared" si="842"/>
        <v>1.4458330233568126</v>
      </c>
      <c r="E3190" s="89">
        <f t="shared" si="847"/>
        <v>13916.660467136253</v>
      </c>
      <c r="F3190" s="126">
        <f t="shared" si="848"/>
        <v>412570.87921320862</v>
      </c>
      <c r="G3190" s="62">
        <f t="shared" si="849"/>
        <v>2.9645824886471977E-2</v>
      </c>
      <c r="H3190" s="88">
        <f t="shared" si="834"/>
        <v>0</v>
      </c>
      <c r="I3190" s="62">
        <f t="shared" si="843"/>
        <v>0</v>
      </c>
      <c r="J3190" s="89">
        <f t="shared" si="835"/>
        <v>0</v>
      </c>
      <c r="K3190" s="62">
        <f t="shared" si="844"/>
        <v>0</v>
      </c>
      <c r="L3190" s="90">
        <f t="shared" si="836"/>
        <v>106.23216389627783</v>
      </c>
      <c r="M3190" s="73">
        <f>0</f>
        <v>0</v>
      </c>
      <c r="N3190" s="89">
        <f t="shared" si="837"/>
        <v>0</v>
      </c>
      <c r="O3190" s="89">
        <f t="shared" si="838"/>
        <v>0</v>
      </c>
      <c r="P3190" s="89">
        <f t="shared" si="839"/>
        <v>0</v>
      </c>
      <c r="Q3190" s="62">
        <f t="shared" si="850"/>
        <v>0</v>
      </c>
      <c r="R3190" s="89">
        <f t="shared" si="845"/>
        <v>-106.23216389627783</v>
      </c>
      <c r="S3190" s="74">
        <f t="shared" si="846"/>
        <v>0</v>
      </c>
      <c r="T3190" s="91">
        <f t="shared" si="840"/>
        <v>4.5833023356812719E-2</v>
      </c>
      <c r="U3190" s="92">
        <f t="shared" si="841"/>
        <v>1.3458330233568125</v>
      </c>
    </row>
    <row r="3191" spans="1:21">
      <c r="A3191" s="80">
        <v>39699</v>
      </c>
      <c r="B3191" s="81">
        <v>0</v>
      </c>
      <c r="C3191" s="82">
        <v>5.2190372520082443E-3</v>
      </c>
      <c r="D3191" s="88">
        <f t="shared" si="842"/>
        <v>1.4405214151619987</v>
      </c>
      <c r="E3191" s="89">
        <f t="shared" si="847"/>
        <v>13810.428303239974</v>
      </c>
      <c r="F3191" s="126">
        <f t="shared" si="848"/>
        <v>412570.87921320862</v>
      </c>
      <c r="G3191" s="62">
        <f t="shared" si="849"/>
        <v>2.9873865614755628E-2</v>
      </c>
      <c r="H3191" s="88">
        <f t="shared" si="834"/>
        <v>0</v>
      </c>
      <c r="I3191" s="62">
        <f t="shared" si="843"/>
        <v>0</v>
      </c>
      <c r="J3191" s="89">
        <f t="shared" si="835"/>
        <v>0</v>
      </c>
      <c r="K3191" s="62">
        <f t="shared" si="844"/>
        <v>0</v>
      </c>
      <c r="L3191" s="90">
        <f t="shared" si="836"/>
        <v>104.38074504016488</v>
      </c>
      <c r="M3191" s="73">
        <f>0</f>
        <v>0</v>
      </c>
      <c r="N3191" s="89">
        <f t="shared" si="837"/>
        <v>0</v>
      </c>
      <c r="O3191" s="89">
        <f t="shared" si="838"/>
        <v>0</v>
      </c>
      <c r="P3191" s="89">
        <f t="shared" si="839"/>
        <v>0</v>
      </c>
      <c r="Q3191" s="62">
        <f t="shared" si="850"/>
        <v>0</v>
      </c>
      <c r="R3191" s="89">
        <f t="shared" si="845"/>
        <v>-104.38074504016488</v>
      </c>
      <c r="S3191" s="74">
        <f t="shared" si="846"/>
        <v>0</v>
      </c>
      <c r="T3191" s="91">
        <f t="shared" si="840"/>
        <v>4.0521415161998808E-2</v>
      </c>
      <c r="U3191" s="92">
        <f t="shared" si="841"/>
        <v>1.3405214151619986</v>
      </c>
    </row>
    <row r="3192" spans="1:21">
      <c r="A3192" s="80">
        <v>39700</v>
      </c>
      <c r="B3192" s="81">
        <v>0</v>
      </c>
      <c r="C3192" s="82">
        <v>4.7246471942564748E-3</v>
      </c>
      <c r="D3192" s="88">
        <f t="shared" si="842"/>
        <v>1.4353023779099905</v>
      </c>
      <c r="E3192" s="89">
        <f t="shared" si="847"/>
        <v>13706.047558199809</v>
      </c>
      <c r="F3192" s="126">
        <f t="shared" si="848"/>
        <v>412570.87921320862</v>
      </c>
      <c r="G3192" s="62">
        <f t="shared" si="849"/>
        <v>3.0101375138333233E-2</v>
      </c>
      <c r="H3192" s="88">
        <f t="shared" si="834"/>
        <v>0</v>
      </c>
      <c r="I3192" s="62">
        <f t="shared" si="843"/>
        <v>0</v>
      </c>
      <c r="J3192" s="89">
        <f t="shared" si="835"/>
        <v>0</v>
      </c>
      <c r="K3192" s="62">
        <f t="shared" si="844"/>
        <v>0</v>
      </c>
      <c r="L3192" s="90">
        <f t="shared" si="836"/>
        <v>94.492943885129492</v>
      </c>
      <c r="M3192" s="73">
        <f>0</f>
        <v>0</v>
      </c>
      <c r="N3192" s="89">
        <f t="shared" si="837"/>
        <v>0</v>
      </c>
      <c r="O3192" s="89">
        <f t="shared" si="838"/>
        <v>0</v>
      </c>
      <c r="P3192" s="89">
        <f t="shared" si="839"/>
        <v>0</v>
      </c>
      <c r="Q3192" s="62">
        <f t="shared" si="850"/>
        <v>0</v>
      </c>
      <c r="R3192" s="89">
        <f t="shared" si="845"/>
        <v>-94.492943885129492</v>
      </c>
      <c r="S3192" s="74">
        <f t="shared" si="846"/>
        <v>0</v>
      </c>
      <c r="T3192" s="91">
        <f t="shared" si="840"/>
        <v>3.5302377909990579E-2</v>
      </c>
      <c r="U3192" s="92">
        <f t="shared" si="841"/>
        <v>1.3353023779099904</v>
      </c>
    </row>
    <row r="3193" spans="1:21">
      <c r="A3193" s="80">
        <v>39701</v>
      </c>
      <c r="B3193" s="81">
        <v>4.3179999999999998E-3</v>
      </c>
      <c r="C3193" s="82">
        <v>4.4600164096105181E-3</v>
      </c>
      <c r="D3193" s="88">
        <f t="shared" si="842"/>
        <v>1.4305777307157339</v>
      </c>
      <c r="E3193" s="89">
        <f t="shared" si="847"/>
        <v>13611.55461431468</v>
      </c>
      <c r="F3193" s="126">
        <f t="shared" si="848"/>
        <v>412570.87921320862</v>
      </c>
      <c r="G3193" s="62">
        <f t="shared" si="849"/>
        <v>3.0310342271949287E-2</v>
      </c>
      <c r="H3193" s="88">
        <f t="shared" si="834"/>
        <v>86.36</v>
      </c>
      <c r="I3193" s="62">
        <f t="shared" si="843"/>
        <v>863.6</v>
      </c>
      <c r="J3193" s="89">
        <f t="shared" si="835"/>
        <v>155.44799999999998</v>
      </c>
      <c r="K3193" s="62">
        <f t="shared" si="844"/>
        <v>3419.8559999999993</v>
      </c>
      <c r="L3193" s="90">
        <f t="shared" si="836"/>
        <v>89.200328192210364</v>
      </c>
      <c r="M3193" s="73">
        <f>0</f>
        <v>0</v>
      </c>
      <c r="N3193" s="89">
        <f t="shared" si="837"/>
        <v>0</v>
      </c>
      <c r="O3193" s="89">
        <f t="shared" si="838"/>
        <v>0</v>
      </c>
      <c r="P3193" s="89">
        <f t="shared" si="839"/>
        <v>0</v>
      </c>
      <c r="Q3193" s="62">
        <f t="shared" si="850"/>
        <v>0</v>
      </c>
      <c r="R3193" s="89">
        <f t="shared" si="845"/>
        <v>152.60767180778964</v>
      </c>
      <c r="S3193" s="74">
        <f t="shared" si="846"/>
        <v>4283.4559999999992</v>
      </c>
      <c r="T3193" s="91">
        <f t="shared" si="840"/>
        <v>3.0577730715733997E-2</v>
      </c>
      <c r="U3193" s="92">
        <f t="shared" si="841"/>
        <v>1.3305777307157338</v>
      </c>
    </row>
    <row r="3194" spans="1:21">
      <c r="A3194" s="80">
        <v>39702</v>
      </c>
      <c r="B3194" s="81">
        <v>1.016E-3</v>
      </c>
      <c r="C3194" s="82">
        <v>4.0848912494748342E-3</v>
      </c>
      <c r="D3194" s="88">
        <f t="shared" si="842"/>
        <v>1.4382081143061234</v>
      </c>
      <c r="E3194" s="89">
        <f t="shared" si="847"/>
        <v>13764.16228612247</v>
      </c>
      <c r="F3194" s="126">
        <f t="shared" si="848"/>
        <v>416854.33521320863</v>
      </c>
      <c r="G3194" s="62">
        <f t="shared" si="849"/>
        <v>3.0285485345773376E-2</v>
      </c>
      <c r="H3194" s="88">
        <f t="shared" si="834"/>
        <v>20.32</v>
      </c>
      <c r="I3194" s="62">
        <f t="shared" si="843"/>
        <v>203.20000000000002</v>
      </c>
      <c r="J3194" s="89">
        <f t="shared" si="835"/>
        <v>36.575999999999993</v>
      </c>
      <c r="K3194" s="62">
        <f t="shared" si="844"/>
        <v>804.6719999999998</v>
      </c>
      <c r="L3194" s="90">
        <f t="shared" si="836"/>
        <v>81.697824989496681</v>
      </c>
      <c r="M3194" s="73">
        <f>0</f>
        <v>0</v>
      </c>
      <c r="N3194" s="89">
        <f t="shared" si="837"/>
        <v>0</v>
      </c>
      <c r="O3194" s="89">
        <f t="shared" si="838"/>
        <v>0</v>
      </c>
      <c r="P3194" s="89">
        <f t="shared" si="839"/>
        <v>0</v>
      </c>
      <c r="Q3194" s="62">
        <f t="shared" si="850"/>
        <v>0</v>
      </c>
      <c r="R3194" s="89">
        <f t="shared" si="845"/>
        <v>-24.801824989496687</v>
      </c>
      <c r="S3194" s="74">
        <f t="shared" si="846"/>
        <v>1007.8719999999998</v>
      </c>
      <c r="T3194" s="91">
        <f t="shared" si="840"/>
        <v>3.8208114306123475E-2</v>
      </c>
      <c r="U3194" s="92">
        <f t="shared" si="841"/>
        <v>1.3382081143061233</v>
      </c>
    </row>
    <row r="3195" spans="1:21">
      <c r="A3195" s="80">
        <v>39703</v>
      </c>
      <c r="B3195" s="81">
        <v>0</v>
      </c>
      <c r="C3195" s="82">
        <v>4.2570855932744867E-3</v>
      </c>
      <c r="D3195" s="88">
        <f t="shared" si="842"/>
        <v>1.4369680230566486</v>
      </c>
      <c r="E3195" s="89">
        <f t="shared" si="847"/>
        <v>13739.360461132974</v>
      </c>
      <c r="F3195" s="126">
        <f t="shared" si="848"/>
        <v>417862.2072132086</v>
      </c>
      <c r="G3195" s="62">
        <f t="shared" si="849"/>
        <v>3.0413512215163974E-2</v>
      </c>
      <c r="H3195" s="88">
        <f t="shared" si="834"/>
        <v>0</v>
      </c>
      <c r="I3195" s="62">
        <f t="shared" si="843"/>
        <v>0</v>
      </c>
      <c r="J3195" s="89">
        <f t="shared" si="835"/>
        <v>0</v>
      </c>
      <c r="K3195" s="62">
        <f t="shared" si="844"/>
        <v>0</v>
      </c>
      <c r="L3195" s="90">
        <f t="shared" si="836"/>
        <v>85.141711865489739</v>
      </c>
      <c r="M3195" s="73">
        <f>0</f>
        <v>0</v>
      </c>
      <c r="N3195" s="89">
        <f t="shared" si="837"/>
        <v>0</v>
      </c>
      <c r="O3195" s="89">
        <f t="shared" si="838"/>
        <v>0</v>
      </c>
      <c r="P3195" s="89">
        <f t="shared" si="839"/>
        <v>0</v>
      </c>
      <c r="Q3195" s="62">
        <f t="shared" si="850"/>
        <v>0</v>
      </c>
      <c r="R3195" s="89">
        <f t="shared" si="845"/>
        <v>-85.141711865489739</v>
      </c>
      <c r="S3195" s="74">
        <f t="shared" si="846"/>
        <v>0</v>
      </c>
      <c r="T3195" s="91">
        <f t="shared" si="840"/>
        <v>3.6968023056648702E-2</v>
      </c>
      <c r="U3195" s="92">
        <f t="shared" si="841"/>
        <v>1.3369680230566485</v>
      </c>
    </row>
    <row r="3196" spans="1:21">
      <c r="A3196" s="80">
        <v>39704</v>
      </c>
      <c r="B3196" s="81">
        <v>0</v>
      </c>
      <c r="C3196" s="82">
        <v>4.3480543366595801E-3</v>
      </c>
      <c r="D3196" s="88">
        <f t="shared" si="842"/>
        <v>1.4327109374633742</v>
      </c>
      <c r="E3196" s="89">
        <f t="shared" si="847"/>
        <v>13654.218749267484</v>
      </c>
      <c r="F3196" s="126">
        <f t="shared" si="848"/>
        <v>417862.2072132086</v>
      </c>
      <c r="G3196" s="62">
        <f t="shared" si="849"/>
        <v>3.0603157521233205E-2</v>
      </c>
      <c r="H3196" s="88">
        <f t="shared" si="834"/>
        <v>0</v>
      </c>
      <c r="I3196" s="62">
        <f t="shared" si="843"/>
        <v>0</v>
      </c>
      <c r="J3196" s="89">
        <f t="shared" si="835"/>
        <v>0</v>
      </c>
      <c r="K3196" s="62">
        <f t="shared" si="844"/>
        <v>0</v>
      </c>
      <c r="L3196" s="90">
        <f t="shared" si="836"/>
        <v>86.961086733191607</v>
      </c>
      <c r="M3196" s="73">
        <f>0</f>
        <v>0</v>
      </c>
      <c r="N3196" s="89">
        <f t="shared" si="837"/>
        <v>0</v>
      </c>
      <c r="O3196" s="89">
        <f t="shared" si="838"/>
        <v>0</v>
      </c>
      <c r="P3196" s="89">
        <f t="shared" si="839"/>
        <v>0</v>
      </c>
      <c r="Q3196" s="62">
        <f t="shared" si="850"/>
        <v>0</v>
      </c>
      <c r="R3196" s="89">
        <f t="shared" si="845"/>
        <v>-86.961086733191607</v>
      </c>
      <c r="S3196" s="74">
        <f t="shared" si="846"/>
        <v>0</v>
      </c>
      <c r="T3196" s="91">
        <f t="shared" si="840"/>
        <v>3.2710937463374279E-2</v>
      </c>
      <c r="U3196" s="92">
        <f t="shared" si="841"/>
        <v>1.3327109374633741</v>
      </c>
    </row>
    <row r="3197" spans="1:21">
      <c r="A3197" s="80">
        <v>39705</v>
      </c>
      <c r="B3197" s="81">
        <v>0</v>
      </c>
      <c r="C3197" s="82">
        <v>4.8058463398332881E-3</v>
      </c>
      <c r="D3197" s="88">
        <f t="shared" si="842"/>
        <v>1.4283628831267146</v>
      </c>
      <c r="E3197" s="89">
        <f t="shared" si="847"/>
        <v>13567.257662534292</v>
      </c>
      <c r="F3197" s="126">
        <f t="shared" si="848"/>
        <v>417862.2072132086</v>
      </c>
      <c r="G3197" s="62">
        <f t="shared" si="849"/>
        <v>3.079931240394488E-2</v>
      </c>
      <c r="H3197" s="88">
        <f t="shared" si="834"/>
        <v>0</v>
      </c>
      <c r="I3197" s="62">
        <f t="shared" si="843"/>
        <v>0</v>
      </c>
      <c r="J3197" s="89">
        <f t="shared" si="835"/>
        <v>0</v>
      </c>
      <c r="K3197" s="62">
        <f t="shared" si="844"/>
        <v>0</v>
      </c>
      <c r="L3197" s="90">
        <f t="shared" si="836"/>
        <v>96.116926796665766</v>
      </c>
      <c r="M3197" s="73">
        <f>0</f>
        <v>0</v>
      </c>
      <c r="N3197" s="89">
        <f t="shared" si="837"/>
        <v>0</v>
      </c>
      <c r="O3197" s="89">
        <f t="shared" si="838"/>
        <v>0</v>
      </c>
      <c r="P3197" s="89">
        <f t="shared" si="839"/>
        <v>0</v>
      </c>
      <c r="Q3197" s="62">
        <f t="shared" si="850"/>
        <v>0</v>
      </c>
      <c r="R3197" s="89">
        <f t="shared" si="845"/>
        <v>-96.116926796665766</v>
      </c>
      <c r="S3197" s="74">
        <f t="shared" si="846"/>
        <v>0</v>
      </c>
      <c r="T3197" s="91">
        <f t="shared" si="840"/>
        <v>2.8362883126714644E-2</v>
      </c>
      <c r="U3197" s="92">
        <f t="shared" si="841"/>
        <v>1.3283628831267145</v>
      </c>
    </row>
    <row r="3198" spans="1:21">
      <c r="A3198" s="80">
        <v>39706</v>
      </c>
      <c r="B3198" s="81">
        <v>8.3820000000000006E-3</v>
      </c>
      <c r="C3198" s="82">
        <v>4.800773977811046E-3</v>
      </c>
      <c r="D3198" s="88">
        <f t="shared" si="842"/>
        <v>1.4235570367868813</v>
      </c>
      <c r="E3198" s="89">
        <f t="shared" si="847"/>
        <v>13471.140735737627</v>
      </c>
      <c r="F3198" s="126">
        <f t="shared" si="848"/>
        <v>417862.2072132086</v>
      </c>
      <c r="G3198" s="62">
        <f t="shared" si="849"/>
        <v>3.1019066269915862E-2</v>
      </c>
      <c r="H3198" s="88">
        <f t="shared" si="834"/>
        <v>167.64000000000001</v>
      </c>
      <c r="I3198" s="62">
        <f t="shared" si="843"/>
        <v>1676.4</v>
      </c>
      <c r="J3198" s="89">
        <f t="shared" si="835"/>
        <v>301.75200000000001</v>
      </c>
      <c r="K3198" s="62">
        <f t="shared" si="844"/>
        <v>6638.5439999999999</v>
      </c>
      <c r="L3198" s="90">
        <f t="shared" si="836"/>
        <v>96.015479556220924</v>
      </c>
      <c r="M3198" s="73">
        <f>0</f>
        <v>0</v>
      </c>
      <c r="N3198" s="89">
        <f t="shared" si="837"/>
        <v>0</v>
      </c>
      <c r="O3198" s="89">
        <f t="shared" si="838"/>
        <v>0</v>
      </c>
      <c r="P3198" s="89">
        <f t="shared" si="839"/>
        <v>0</v>
      </c>
      <c r="Q3198" s="62">
        <f t="shared" si="850"/>
        <v>0</v>
      </c>
      <c r="R3198" s="89">
        <f t="shared" si="845"/>
        <v>373.3765204437791</v>
      </c>
      <c r="S3198" s="74">
        <f t="shared" si="846"/>
        <v>8314.9439999999995</v>
      </c>
      <c r="T3198" s="91">
        <f t="shared" si="840"/>
        <v>2.3557036786881369E-2</v>
      </c>
      <c r="U3198" s="92">
        <f t="shared" si="841"/>
        <v>1.3235570367868812</v>
      </c>
    </row>
    <row r="3199" spans="1:21">
      <c r="A3199" s="80">
        <v>39707</v>
      </c>
      <c r="B3199" s="81">
        <v>2.5399999999999999E-4</v>
      </c>
      <c r="C3199" s="82">
        <v>4.6493278607966995E-3</v>
      </c>
      <c r="D3199" s="88">
        <f t="shared" si="842"/>
        <v>1.4422258628090701</v>
      </c>
      <c r="E3199" s="89">
        <f t="shared" si="847"/>
        <v>13844.517256181405</v>
      </c>
      <c r="F3199" s="126">
        <f t="shared" si="848"/>
        <v>426177.15121320862</v>
      </c>
      <c r="G3199" s="62">
        <f t="shared" si="849"/>
        <v>3.0783099426809252E-2</v>
      </c>
      <c r="H3199" s="88">
        <f t="shared" si="834"/>
        <v>5.08</v>
      </c>
      <c r="I3199" s="62">
        <f t="shared" si="843"/>
        <v>50.800000000000004</v>
      </c>
      <c r="J3199" s="89">
        <f t="shared" si="835"/>
        <v>9.1439999999999984</v>
      </c>
      <c r="K3199" s="62">
        <f t="shared" si="844"/>
        <v>201.16799999999995</v>
      </c>
      <c r="L3199" s="90">
        <f t="shared" si="836"/>
        <v>92.986557215933985</v>
      </c>
      <c r="M3199" s="73">
        <f>0</f>
        <v>0</v>
      </c>
      <c r="N3199" s="89">
        <f t="shared" si="837"/>
        <v>0</v>
      </c>
      <c r="O3199" s="89">
        <f t="shared" si="838"/>
        <v>0</v>
      </c>
      <c r="P3199" s="89">
        <f t="shared" si="839"/>
        <v>0</v>
      </c>
      <c r="Q3199" s="62">
        <f t="shared" si="850"/>
        <v>0</v>
      </c>
      <c r="R3199" s="89">
        <f t="shared" si="845"/>
        <v>-78.762557215933981</v>
      </c>
      <c r="S3199" s="74">
        <f t="shared" si="846"/>
        <v>251.96799999999996</v>
      </c>
      <c r="T3199" s="91">
        <f t="shared" si="840"/>
        <v>4.2225862809070147E-2</v>
      </c>
      <c r="U3199" s="92">
        <f t="shared" si="841"/>
        <v>1.34222586280907</v>
      </c>
    </row>
    <row r="3200" spans="1:21">
      <c r="A3200" s="80">
        <v>39708</v>
      </c>
      <c r="B3200" s="81">
        <v>5.0800000000000003E-3</v>
      </c>
      <c r="C3200" s="82">
        <v>4.4623918838659045E-3</v>
      </c>
      <c r="D3200" s="88">
        <f t="shared" si="842"/>
        <v>1.4382877349482737</v>
      </c>
      <c r="E3200" s="89">
        <f t="shared" si="847"/>
        <v>13765.754698965471</v>
      </c>
      <c r="F3200" s="126">
        <f t="shared" si="848"/>
        <v>426429.11921320861</v>
      </c>
      <c r="G3200" s="62">
        <f t="shared" si="849"/>
        <v>3.0977532909638131E-2</v>
      </c>
      <c r="H3200" s="88">
        <f t="shared" si="834"/>
        <v>101.60000000000001</v>
      </c>
      <c r="I3200" s="62">
        <f t="shared" si="843"/>
        <v>1016</v>
      </c>
      <c r="J3200" s="89">
        <f t="shared" si="835"/>
        <v>182.88</v>
      </c>
      <c r="K3200" s="62">
        <f t="shared" si="844"/>
        <v>4023.3599999999997</v>
      </c>
      <c r="L3200" s="90">
        <f t="shared" si="836"/>
        <v>89.247837677318088</v>
      </c>
      <c r="M3200" s="73">
        <f>0</f>
        <v>0</v>
      </c>
      <c r="N3200" s="89">
        <f t="shared" si="837"/>
        <v>0</v>
      </c>
      <c r="O3200" s="89">
        <f t="shared" si="838"/>
        <v>0</v>
      </c>
      <c r="P3200" s="89">
        <f t="shared" si="839"/>
        <v>0</v>
      </c>
      <c r="Q3200" s="62">
        <f t="shared" si="850"/>
        <v>0</v>
      </c>
      <c r="R3200" s="89">
        <f t="shared" si="845"/>
        <v>195.23216232268192</v>
      </c>
      <c r="S3200" s="74">
        <f t="shared" si="846"/>
        <v>5039.3599999999997</v>
      </c>
      <c r="T3200" s="91">
        <f t="shared" si="840"/>
        <v>3.8287734948273755E-2</v>
      </c>
      <c r="U3200" s="92">
        <f t="shared" si="841"/>
        <v>1.3382877349482736</v>
      </c>
    </row>
    <row r="3201" spans="1:21">
      <c r="A3201" s="80">
        <v>39709</v>
      </c>
      <c r="B3201" s="81">
        <v>0</v>
      </c>
      <c r="C3201" s="82">
        <v>4.4539767860591615E-3</v>
      </c>
      <c r="D3201" s="88">
        <f t="shared" si="842"/>
        <v>1.4480493430644077</v>
      </c>
      <c r="E3201" s="89">
        <f t="shared" si="847"/>
        <v>13960.986861288153</v>
      </c>
      <c r="F3201" s="126">
        <f t="shared" si="848"/>
        <v>431468.4792132086</v>
      </c>
      <c r="G3201" s="62">
        <f t="shared" si="849"/>
        <v>3.0905299424756987E-2</v>
      </c>
      <c r="H3201" s="88">
        <f t="shared" si="834"/>
        <v>0</v>
      </c>
      <c r="I3201" s="62">
        <f t="shared" si="843"/>
        <v>0</v>
      </c>
      <c r="J3201" s="89">
        <f t="shared" si="835"/>
        <v>0</v>
      </c>
      <c r="K3201" s="62">
        <f t="shared" si="844"/>
        <v>0</v>
      </c>
      <c r="L3201" s="90">
        <f t="shared" si="836"/>
        <v>89.079535721183234</v>
      </c>
      <c r="M3201" s="73">
        <f>0</f>
        <v>0</v>
      </c>
      <c r="N3201" s="89">
        <f t="shared" si="837"/>
        <v>0</v>
      </c>
      <c r="O3201" s="89">
        <f t="shared" si="838"/>
        <v>0</v>
      </c>
      <c r="P3201" s="89">
        <f t="shared" si="839"/>
        <v>0</v>
      </c>
      <c r="Q3201" s="62">
        <f t="shared" si="850"/>
        <v>0</v>
      </c>
      <c r="R3201" s="89">
        <f t="shared" si="845"/>
        <v>-89.079535721183234</v>
      </c>
      <c r="S3201" s="74">
        <f t="shared" si="846"/>
        <v>0</v>
      </c>
      <c r="T3201" s="91">
        <f t="shared" si="840"/>
        <v>4.8049343064407779E-2</v>
      </c>
      <c r="U3201" s="92">
        <f t="shared" si="841"/>
        <v>1.3480493430644076</v>
      </c>
    </row>
    <row r="3202" spans="1:21">
      <c r="A3202" s="80">
        <v>39710</v>
      </c>
      <c r="B3202" s="81">
        <v>0</v>
      </c>
      <c r="C3202" s="82">
        <v>4.4541879562008486E-3</v>
      </c>
      <c r="D3202" s="88">
        <f t="shared" si="842"/>
        <v>1.4435953662783485</v>
      </c>
      <c r="E3202" s="89">
        <f t="shared" si="847"/>
        <v>13871.90732556697</v>
      </c>
      <c r="F3202" s="126">
        <f t="shared" si="848"/>
        <v>431468.4792132086</v>
      </c>
      <c r="G3202" s="62">
        <f t="shared" si="849"/>
        <v>3.1103760217456162E-2</v>
      </c>
      <c r="H3202" s="88">
        <f t="shared" si="834"/>
        <v>0</v>
      </c>
      <c r="I3202" s="62">
        <f t="shared" si="843"/>
        <v>0</v>
      </c>
      <c r="J3202" s="89">
        <f t="shared" si="835"/>
        <v>0</v>
      </c>
      <c r="K3202" s="62">
        <f t="shared" si="844"/>
        <v>0</v>
      </c>
      <c r="L3202" s="90">
        <f t="shared" si="836"/>
        <v>89.083759124016979</v>
      </c>
      <c r="M3202" s="73">
        <f>0</f>
        <v>0</v>
      </c>
      <c r="N3202" s="89">
        <f t="shared" si="837"/>
        <v>0</v>
      </c>
      <c r="O3202" s="89">
        <f t="shared" si="838"/>
        <v>0</v>
      </c>
      <c r="P3202" s="89">
        <f t="shared" si="839"/>
        <v>0</v>
      </c>
      <c r="Q3202" s="62">
        <f t="shared" si="850"/>
        <v>0</v>
      </c>
      <c r="R3202" s="89">
        <f t="shared" si="845"/>
        <v>-89.083759124016979</v>
      </c>
      <c r="S3202" s="74">
        <f t="shared" si="846"/>
        <v>0</v>
      </c>
      <c r="T3202" s="91">
        <f t="shared" si="840"/>
        <v>4.3595366278348591E-2</v>
      </c>
      <c r="U3202" s="92">
        <f t="shared" si="841"/>
        <v>1.3435953662783484</v>
      </c>
    </row>
    <row r="3203" spans="1:21">
      <c r="A3203" s="80">
        <v>39711</v>
      </c>
      <c r="B3203" s="81">
        <v>2.5399999999999999E-4</v>
      </c>
      <c r="C3203" s="82">
        <v>3.2709012195247813E-3</v>
      </c>
      <c r="D3203" s="88">
        <f t="shared" si="842"/>
        <v>1.4391411783221475</v>
      </c>
      <c r="E3203" s="89">
        <f t="shared" si="847"/>
        <v>13782.823566442952</v>
      </c>
      <c r="F3203" s="126">
        <f t="shared" si="848"/>
        <v>431468.4792132086</v>
      </c>
      <c r="G3203" s="62">
        <f t="shared" si="849"/>
        <v>3.1304795939179342E-2</v>
      </c>
      <c r="H3203" s="88">
        <f t="shared" si="834"/>
        <v>5.08</v>
      </c>
      <c r="I3203" s="62">
        <f t="shared" si="843"/>
        <v>50.800000000000004</v>
      </c>
      <c r="J3203" s="89">
        <f t="shared" si="835"/>
        <v>9.1439999999999984</v>
      </c>
      <c r="K3203" s="62">
        <f t="shared" si="844"/>
        <v>201.16799999999995</v>
      </c>
      <c r="L3203" s="90">
        <f t="shared" si="836"/>
        <v>65.418024390495631</v>
      </c>
      <c r="M3203" s="73">
        <f>0</f>
        <v>0</v>
      </c>
      <c r="N3203" s="89">
        <f t="shared" si="837"/>
        <v>0</v>
      </c>
      <c r="O3203" s="89">
        <f t="shared" si="838"/>
        <v>0</v>
      </c>
      <c r="P3203" s="89">
        <f t="shared" si="839"/>
        <v>0</v>
      </c>
      <c r="Q3203" s="62">
        <f t="shared" si="850"/>
        <v>0</v>
      </c>
      <c r="R3203" s="89">
        <f t="shared" si="845"/>
        <v>-51.194024390495635</v>
      </c>
      <c r="S3203" s="74">
        <f t="shared" si="846"/>
        <v>251.96799999999996</v>
      </c>
      <c r="T3203" s="91">
        <f t="shared" si="840"/>
        <v>3.9141178322147585E-2</v>
      </c>
      <c r="U3203" s="92">
        <f t="shared" si="841"/>
        <v>1.3391411783221474</v>
      </c>
    </row>
    <row r="3204" spans="1:21">
      <c r="A3204" s="80">
        <v>39712</v>
      </c>
      <c r="B3204" s="81">
        <v>1.6001999999999999E-2</v>
      </c>
      <c r="C3204" s="82">
        <v>4.1044918314774607E-3</v>
      </c>
      <c r="D3204" s="88">
        <f t="shared" si="842"/>
        <v>1.4365814771026226</v>
      </c>
      <c r="E3204" s="89">
        <f t="shared" si="847"/>
        <v>13731.629542052457</v>
      </c>
      <c r="F3204" s="126">
        <f t="shared" si="848"/>
        <v>431720.44721320859</v>
      </c>
      <c r="G3204" s="62">
        <f t="shared" si="849"/>
        <v>3.1439855400343088E-2</v>
      </c>
      <c r="H3204" s="88">
        <f t="shared" si="834"/>
        <v>320.03999999999996</v>
      </c>
      <c r="I3204" s="62">
        <f t="shared" si="843"/>
        <v>3200.3999999999996</v>
      </c>
      <c r="J3204" s="89">
        <f t="shared" si="835"/>
        <v>576.072</v>
      </c>
      <c r="K3204" s="62">
        <f t="shared" si="844"/>
        <v>12673.583999999999</v>
      </c>
      <c r="L3204" s="90">
        <f t="shared" si="836"/>
        <v>82.089836629549211</v>
      </c>
      <c r="M3204" s="73">
        <f>0</f>
        <v>0</v>
      </c>
      <c r="N3204" s="89">
        <f t="shared" si="837"/>
        <v>0</v>
      </c>
      <c r="O3204" s="89">
        <f t="shared" si="838"/>
        <v>0</v>
      </c>
      <c r="P3204" s="89">
        <f t="shared" si="839"/>
        <v>0</v>
      </c>
      <c r="Q3204" s="62">
        <f t="shared" si="850"/>
        <v>0</v>
      </c>
      <c r="R3204" s="89">
        <f t="shared" si="845"/>
        <v>814.0221633704507</v>
      </c>
      <c r="S3204" s="74">
        <f t="shared" si="846"/>
        <v>15873.983999999999</v>
      </c>
      <c r="T3204" s="91">
        <f t="shared" si="840"/>
        <v>3.6581477102622717E-2</v>
      </c>
      <c r="U3204" s="92">
        <f t="shared" si="841"/>
        <v>1.3365814771026225</v>
      </c>
    </row>
    <row r="3205" spans="1:21">
      <c r="A3205" s="80">
        <v>39713</v>
      </c>
      <c r="B3205" s="81">
        <v>2.5399999999999999E-4</v>
      </c>
      <c r="C3205" s="82">
        <v>2.4140026945886524E-3</v>
      </c>
      <c r="D3205" s="88">
        <f t="shared" si="842"/>
        <v>1.4772825852711453</v>
      </c>
      <c r="E3205" s="89">
        <f t="shared" si="847"/>
        <v>14545.651705422908</v>
      </c>
      <c r="F3205" s="126">
        <f t="shared" si="848"/>
        <v>447594.43121320859</v>
      </c>
      <c r="G3205" s="62">
        <f t="shared" si="849"/>
        <v>3.0771700043273859E-2</v>
      </c>
      <c r="H3205" s="88">
        <f t="shared" si="834"/>
        <v>5.08</v>
      </c>
      <c r="I3205" s="62">
        <f t="shared" si="843"/>
        <v>50.800000000000004</v>
      </c>
      <c r="J3205" s="89">
        <f t="shared" si="835"/>
        <v>9.1439999999999984</v>
      </c>
      <c r="K3205" s="62">
        <f t="shared" si="844"/>
        <v>201.16799999999995</v>
      </c>
      <c r="L3205" s="90">
        <f t="shared" si="836"/>
        <v>48.280053891773051</v>
      </c>
      <c r="M3205" s="73">
        <f>0</f>
        <v>0</v>
      </c>
      <c r="N3205" s="89">
        <f t="shared" si="837"/>
        <v>0</v>
      </c>
      <c r="O3205" s="89">
        <f t="shared" si="838"/>
        <v>0</v>
      </c>
      <c r="P3205" s="89">
        <f t="shared" si="839"/>
        <v>0</v>
      </c>
      <c r="Q3205" s="62">
        <f t="shared" si="850"/>
        <v>0</v>
      </c>
      <c r="R3205" s="89">
        <f t="shared" si="845"/>
        <v>-34.056053891773054</v>
      </c>
      <c r="S3205" s="74">
        <f t="shared" si="846"/>
        <v>251.96799999999996</v>
      </c>
      <c r="T3205" s="91">
        <f t="shared" si="840"/>
        <v>7.7282585271145399E-2</v>
      </c>
      <c r="U3205" s="92">
        <f t="shared" si="841"/>
        <v>1.3772825852711452</v>
      </c>
    </row>
    <row r="3206" spans="1:21">
      <c r="A3206" s="80">
        <v>39714</v>
      </c>
      <c r="B3206" s="81">
        <v>0</v>
      </c>
      <c r="C3206" s="82">
        <v>4.0282498629668701E-3</v>
      </c>
      <c r="D3206" s="88">
        <f t="shared" si="842"/>
        <v>1.4755797825765566</v>
      </c>
      <c r="E3206" s="89">
        <f t="shared" si="847"/>
        <v>14511.595651531135</v>
      </c>
      <c r="F3206" s="126">
        <f t="shared" si="848"/>
        <v>447846.39921320858</v>
      </c>
      <c r="G3206" s="62">
        <f t="shared" si="849"/>
        <v>3.0861278798514191E-2</v>
      </c>
      <c r="H3206" s="88">
        <f t="shared" si="834"/>
        <v>0</v>
      </c>
      <c r="I3206" s="62">
        <f t="shared" si="843"/>
        <v>0</v>
      </c>
      <c r="J3206" s="89">
        <f t="shared" si="835"/>
        <v>0</v>
      </c>
      <c r="K3206" s="62">
        <f t="shared" si="844"/>
        <v>0</v>
      </c>
      <c r="L3206" s="90">
        <f t="shared" si="836"/>
        <v>80.564997259337403</v>
      </c>
      <c r="M3206" s="73">
        <f>0</f>
        <v>0</v>
      </c>
      <c r="N3206" s="89">
        <f t="shared" si="837"/>
        <v>0</v>
      </c>
      <c r="O3206" s="89">
        <f t="shared" si="838"/>
        <v>0</v>
      </c>
      <c r="P3206" s="89">
        <f t="shared" si="839"/>
        <v>0</v>
      </c>
      <c r="Q3206" s="62">
        <f t="shared" si="850"/>
        <v>0</v>
      </c>
      <c r="R3206" s="89">
        <f t="shared" si="845"/>
        <v>-80.564997259337403</v>
      </c>
      <c r="S3206" s="74">
        <f t="shared" si="846"/>
        <v>0</v>
      </c>
      <c r="T3206" s="91">
        <f t="shared" si="840"/>
        <v>7.5579782576556731E-2</v>
      </c>
      <c r="U3206" s="92">
        <f t="shared" si="841"/>
        <v>1.3755797825765566</v>
      </c>
    </row>
    <row r="3207" spans="1:21">
      <c r="A3207" s="80">
        <v>39715</v>
      </c>
      <c r="B3207" s="81">
        <v>0</v>
      </c>
      <c r="C3207" s="82">
        <v>3.6858893751713791E-3</v>
      </c>
      <c r="D3207" s="88">
        <f t="shared" si="842"/>
        <v>1.4715515327135897</v>
      </c>
      <c r="E3207" s="89">
        <f t="shared" si="847"/>
        <v>14431.030654271797</v>
      </c>
      <c r="F3207" s="126">
        <f t="shared" si="848"/>
        <v>447846.39921320858</v>
      </c>
      <c r="G3207" s="62">
        <f t="shared" si="849"/>
        <v>3.1033569946761874E-2</v>
      </c>
      <c r="H3207" s="88">
        <f t="shared" si="834"/>
        <v>0</v>
      </c>
      <c r="I3207" s="62">
        <f t="shared" si="843"/>
        <v>0</v>
      </c>
      <c r="J3207" s="89">
        <f t="shared" si="835"/>
        <v>0</v>
      </c>
      <c r="K3207" s="62">
        <f t="shared" si="844"/>
        <v>0</v>
      </c>
      <c r="L3207" s="90">
        <f t="shared" si="836"/>
        <v>73.717787503427587</v>
      </c>
      <c r="M3207" s="73">
        <f>0</f>
        <v>0</v>
      </c>
      <c r="N3207" s="89">
        <f t="shared" si="837"/>
        <v>0</v>
      </c>
      <c r="O3207" s="89">
        <f t="shared" si="838"/>
        <v>0</v>
      </c>
      <c r="P3207" s="89">
        <f t="shared" si="839"/>
        <v>0</v>
      </c>
      <c r="Q3207" s="62">
        <f t="shared" si="850"/>
        <v>0</v>
      </c>
      <c r="R3207" s="89">
        <f t="shared" si="845"/>
        <v>-73.717787503427587</v>
      </c>
      <c r="S3207" s="74">
        <f t="shared" si="846"/>
        <v>0</v>
      </c>
      <c r="T3207" s="91">
        <f t="shared" si="840"/>
        <v>7.1551532713589827E-2</v>
      </c>
      <c r="U3207" s="92">
        <f t="shared" si="841"/>
        <v>1.3715515327135896</v>
      </c>
    </row>
    <row r="3208" spans="1:21">
      <c r="A3208" s="80">
        <v>39716</v>
      </c>
      <c r="B3208" s="81">
        <v>0</v>
      </c>
      <c r="C3208" s="82">
        <v>4.757896627149533E-3</v>
      </c>
      <c r="D3208" s="88">
        <f t="shared" si="842"/>
        <v>1.4678656433384185</v>
      </c>
      <c r="E3208" s="89">
        <f t="shared" si="847"/>
        <v>14357.31286676837</v>
      </c>
      <c r="F3208" s="126">
        <f t="shared" si="848"/>
        <v>447846.39921320858</v>
      </c>
      <c r="G3208" s="62">
        <f t="shared" si="849"/>
        <v>3.1192912167415383E-2</v>
      </c>
      <c r="H3208" s="88">
        <f t="shared" si="834"/>
        <v>0</v>
      </c>
      <c r="I3208" s="62">
        <f t="shared" si="843"/>
        <v>0</v>
      </c>
      <c r="J3208" s="89">
        <f t="shared" si="835"/>
        <v>0</v>
      </c>
      <c r="K3208" s="62">
        <f t="shared" si="844"/>
        <v>0</v>
      </c>
      <c r="L3208" s="90">
        <f t="shared" si="836"/>
        <v>95.157932542990665</v>
      </c>
      <c r="M3208" s="73">
        <f>0</f>
        <v>0</v>
      </c>
      <c r="N3208" s="89">
        <f t="shared" si="837"/>
        <v>0</v>
      </c>
      <c r="O3208" s="89">
        <f t="shared" si="838"/>
        <v>0</v>
      </c>
      <c r="P3208" s="89">
        <f t="shared" si="839"/>
        <v>0</v>
      </c>
      <c r="Q3208" s="62">
        <f t="shared" si="850"/>
        <v>0</v>
      </c>
      <c r="R3208" s="89">
        <f t="shared" si="845"/>
        <v>-95.157932542990665</v>
      </c>
      <c r="S3208" s="74">
        <f t="shared" si="846"/>
        <v>0</v>
      </c>
      <c r="T3208" s="91">
        <f t="shared" si="840"/>
        <v>6.7865643338418602E-2</v>
      </c>
      <c r="U3208" s="92">
        <f t="shared" si="841"/>
        <v>1.3678656433384184</v>
      </c>
    </row>
    <row r="3209" spans="1:21">
      <c r="A3209" s="80">
        <v>39717</v>
      </c>
      <c r="B3209" s="81">
        <v>0</v>
      </c>
      <c r="C3209" s="82">
        <v>4.7426463198382632E-3</v>
      </c>
      <c r="D3209" s="88">
        <f t="shared" si="842"/>
        <v>1.463107746711269</v>
      </c>
      <c r="E3209" s="89">
        <f t="shared" si="847"/>
        <v>14262.15493422538</v>
      </c>
      <c r="F3209" s="126">
        <f t="shared" si="848"/>
        <v>447846.39921320858</v>
      </c>
      <c r="G3209" s="62">
        <f t="shared" si="849"/>
        <v>3.1401033103244186E-2</v>
      </c>
      <c r="H3209" s="88">
        <f t="shared" si="834"/>
        <v>0</v>
      </c>
      <c r="I3209" s="62">
        <f t="shared" si="843"/>
        <v>0</v>
      </c>
      <c r="J3209" s="89">
        <f t="shared" si="835"/>
        <v>0</v>
      </c>
      <c r="K3209" s="62">
        <f t="shared" si="844"/>
        <v>0</v>
      </c>
      <c r="L3209" s="90">
        <f t="shared" si="836"/>
        <v>94.85292639676527</v>
      </c>
      <c r="M3209" s="73">
        <f>0</f>
        <v>0</v>
      </c>
      <c r="N3209" s="89">
        <f t="shared" si="837"/>
        <v>0</v>
      </c>
      <c r="O3209" s="89">
        <f t="shared" si="838"/>
        <v>0</v>
      </c>
      <c r="P3209" s="89">
        <f t="shared" si="839"/>
        <v>0</v>
      </c>
      <c r="Q3209" s="62">
        <f t="shared" si="850"/>
        <v>0</v>
      </c>
      <c r="R3209" s="89">
        <f t="shared" si="845"/>
        <v>-94.85292639676527</v>
      </c>
      <c r="S3209" s="74">
        <f t="shared" si="846"/>
        <v>0</v>
      </c>
      <c r="T3209" s="91">
        <f t="shared" si="840"/>
        <v>6.3107746711269064E-2</v>
      </c>
      <c r="U3209" s="92">
        <f t="shared" si="841"/>
        <v>1.3631077467112689</v>
      </c>
    </row>
    <row r="3210" spans="1:21">
      <c r="A3210" s="80">
        <v>39718</v>
      </c>
      <c r="B3210" s="81">
        <v>0</v>
      </c>
      <c r="C3210" s="82">
        <v>5.016703667597047E-3</v>
      </c>
      <c r="D3210" s="88">
        <f t="shared" si="842"/>
        <v>1.4583651003914306</v>
      </c>
      <c r="E3210" s="89">
        <f t="shared" si="847"/>
        <v>14167.302007828615</v>
      </c>
      <c r="F3210" s="126">
        <f t="shared" si="848"/>
        <v>447846.39921320858</v>
      </c>
      <c r="G3210" s="62">
        <f t="shared" si="849"/>
        <v>3.1611269313362285E-2</v>
      </c>
      <c r="H3210" s="88">
        <f t="shared" si="834"/>
        <v>0</v>
      </c>
      <c r="I3210" s="62">
        <f t="shared" si="843"/>
        <v>0</v>
      </c>
      <c r="J3210" s="89">
        <f t="shared" si="835"/>
        <v>0</v>
      </c>
      <c r="K3210" s="62">
        <f t="shared" si="844"/>
        <v>0</v>
      </c>
      <c r="L3210" s="90">
        <f t="shared" si="836"/>
        <v>100.33407335194094</v>
      </c>
      <c r="M3210" s="73">
        <f>0</f>
        <v>0</v>
      </c>
      <c r="N3210" s="89">
        <f t="shared" si="837"/>
        <v>0</v>
      </c>
      <c r="O3210" s="89">
        <f t="shared" si="838"/>
        <v>0</v>
      </c>
      <c r="P3210" s="89">
        <f t="shared" si="839"/>
        <v>0</v>
      </c>
      <c r="Q3210" s="62">
        <f t="shared" si="850"/>
        <v>0</v>
      </c>
      <c r="R3210" s="89">
        <f t="shared" si="845"/>
        <v>-100.33407335194094</v>
      </c>
      <c r="S3210" s="74">
        <f t="shared" si="846"/>
        <v>0</v>
      </c>
      <c r="T3210" s="91">
        <f t="shared" si="840"/>
        <v>5.8365100391430724E-2</v>
      </c>
      <c r="U3210" s="92">
        <f t="shared" si="841"/>
        <v>1.3583651003914305</v>
      </c>
    </row>
    <row r="3211" spans="1:21">
      <c r="A3211" s="80">
        <v>39719</v>
      </c>
      <c r="B3211" s="81">
        <v>0</v>
      </c>
      <c r="C3211" s="82">
        <v>5.0730255817679239E-3</v>
      </c>
      <c r="D3211" s="88">
        <f t="shared" si="842"/>
        <v>1.4533483967238336</v>
      </c>
      <c r="E3211" s="89">
        <f t="shared" si="847"/>
        <v>14066.967934476674</v>
      </c>
      <c r="F3211" s="126">
        <f t="shared" si="848"/>
        <v>447846.39921320858</v>
      </c>
      <c r="G3211" s="62">
        <f t="shared" si="849"/>
        <v>3.1836739893007338E-2</v>
      </c>
      <c r="H3211" s="88">
        <f t="shared" si="834"/>
        <v>0</v>
      </c>
      <c r="I3211" s="62">
        <f t="shared" si="843"/>
        <v>0</v>
      </c>
      <c r="J3211" s="89">
        <f t="shared" si="835"/>
        <v>0</v>
      </c>
      <c r="K3211" s="62">
        <f t="shared" si="844"/>
        <v>0</v>
      </c>
      <c r="L3211" s="90">
        <f t="shared" si="836"/>
        <v>101.46051163535847</v>
      </c>
      <c r="M3211" s="73">
        <f>0</f>
        <v>0</v>
      </c>
      <c r="N3211" s="89">
        <f t="shared" si="837"/>
        <v>0</v>
      </c>
      <c r="O3211" s="89">
        <f t="shared" si="838"/>
        <v>0</v>
      </c>
      <c r="P3211" s="89">
        <f t="shared" si="839"/>
        <v>0</v>
      </c>
      <c r="Q3211" s="62">
        <f t="shared" si="850"/>
        <v>0</v>
      </c>
      <c r="R3211" s="89">
        <f t="shared" si="845"/>
        <v>-101.46051163535847</v>
      </c>
      <c r="S3211" s="74">
        <f t="shared" si="846"/>
        <v>0</v>
      </c>
      <c r="T3211" s="91">
        <f t="shared" si="840"/>
        <v>5.3348396723833735E-2</v>
      </c>
      <c r="U3211" s="92">
        <f t="shared" si="841"/>
        <v>1.3533483967238336</v>
      </c>
    </row>
    <row r="3212" spans="1:21">
      <c r="A3212" s="80">
        <v>39720</v>
      </c>
      <c r="B3212" s="81">
        <v>0</v>
      </c>
      <c r="C3212" s="82">
        <v>5.3006145364312696E-3</v>
      </c>
      <c r="D3212" s="88">
        <f t="shared" si="842"/>
        <v>1.4482753711420657</v>
      </c>
      <c r="E3212" s="89">
        <f t="shared" si="847"/>
        <v>13965.507422841316</v>
      </c>
      <c r="F3212" s="126">
        <f t="shared" si="848"/>
        <v>447846.39921320858</v>
      </c>
      <c r="G3212" s="62">
        <f t="shared" si="849"/>
        <v>3.2068036316441492E-2</v>
      </c>
      <c r="H3212" s="88">
        <f t="shared" si="834"/>
        <v>0</v>
      </c>
      <c r="I3212" s="62">
        <f t="shared" si="843"/>
        <v>0</v>
      </c>
      <c r="J3212" s="89">
        <f t="shared" si="835"/>
        <v>0</v>
      </c>
      <c r="K3212" s="62">
        <f t="shared" si="844"/>
        <v>0</v>
      </c>
      <c r="L3212" s="90">
        <f t="shared" si="836"/>
        <v>106.01229072862539</v>
      </c>
      <c r="M3212" s="73">
        <f>0</f>
        <v>0</v>
      </c>
      <c r="N3212" s="89">
        <f t="shared" si="837"/>
        <v>0</v>
      </c>
      <c r="O3212" s="89">
        <f t="shared" si="838"/>
        <v>0</v>
      </c>
      <c r="P3212" s="89">
        <f t="shared" si="839"/>
        <v>0</v>
      </c>
      <c r="Q3212" s="62">
        <f t="shared" si="850"/>
        <v>0</v>
      </c>
      <c r="R3212" s="89">
        <f t="shared" si="845"/>
        <v>-106.01229072862539</v>
      </c>
      <c r="S3212" s="74">
        <f t="shared" si="846"/>
        <v>0</v>
      </c>
      <c r="T3212" s="91">
        <f t="shared" si="840"/>
        <v>4.8275371142065815E-2</v>
      </c>
      <c r="U3212" s="92">
        <f t="shared" si="841"/>
        <v>1.3482753711420656</v>
      </c>
    </row>
    <row r="3213" spans="1:21">
      <c r="A3213" s="80">
        <v>39721</v>
      </c>
      <c r="B3213" s="81">
        <v>0</v>
      </c>
      <c r="C3213" s="82">
        <v>4.5165561769521982E-3</v>
      </c>
      <c r="D3213" s="88">
        <f t="shared" si="842"/>
        <v>1.4429747566056346</v>
      </c>
      <c r="E3213" s="89">
        <f t="shared" si="847"/>
        <v>13859.49513211269</v>
      </c>
      <c r="F3213" s="126">
        <f t="shared" si="848"/>
        <v>447846.39921320858</v>
      </c>
      <c r="G3213" s="62">
        <f t="shared" si="849"/>
        <v>3.2313327068858429E-2</v>
      </c>
      <c r="H3213" s="88">
        <f t="shared" si="834"/>
        <v>0</v>
      </c>
      <c r="I3213" s="62">
        <f t="shared" si="843"/>
        <v>0</v>
      </c>
      <c r="J3213" s="89">
        <f t="shared" si="835"/>
        <v>0</v>
      </c>
      <c r="K3213" s="62">
        <f t="shared" si="844"/>
        <v>0</v>
      </c>
      <c r="L3213" s="90">
        <f t="shared" si="836"/>
        <v>90.331123539043972</v>
      </c>
      <c r="M3213" s="73">
        <f>0</f>
        <v>0</v>
      </c>
      <c r="N3213" s="89">
        <f t="shared" si="837"/>
        <v>0</v>
      </c>
      <c r="O3213" s="89">
        <f t="shared" si="838"/>
        <v>0</v>
      </c>
      <c r="P3213" s="89">
        <f t="shared" si="839"/>
        <v>0</v>
      </c>
      <c r="Q3213" s="62">
        <f t="shared" si="850"/>
        <v>0</v>
      </c>
      <c r="R3213" s="89">
        <f t="shared" si="845"/>
        <v>-90.331123539043972</v>
      </c>
      <c r="S3213" s="74">
        <f t="shared" si="846"/>
        <v>0</v>
      </c>
      <c r="T3213" s="91">
        <f t="shared" si="840"/>
        <v>4.2974756605634656E-2</v>
      </c>
      <c r="U3213" s="92">
        <f t="shared" si="841"/>
        <v>1.3429747566056345</v>
      </c>
    </row>
    <row r="3214" spans="1:21">
      <c r="A3214" s="80">
        <v>39722</v>
      </c>
      <c r="B3214" s="81">
        <v>0</v>
      </c>
      <c r="C3214" s="82">
        <v>3.8057970625381258E-3</v>
      </c>
      <c r="D3214" s="88">
        <f t="shared" si="842"/>
        <v>1.4384582004286821</v>
      </c>
      <c r="E3214" s="89">
        <f t="shared" si="847"/>
        <v>13769.164008573645</v>
      </c>
      <c r="F3214" s="126">
        <f t="shared" si="848"/>
        <v>447846.39921320858</v>
      </c>
      <c r="G3214" s="62">
        <f t="shared" si="849"/>
        <v>3.2525315185028519E-2</v>
      </c>
      <c r="H3214" s="88">
        <f t="shared" si="834"/>
        <v>0</v>
      </c>
      <c r="I3214" s="62">
        <f t="shared" si="843"/>
        <v>0</v>
      </c>
      <c r="J3214" s="89">
        <f t="shared" si="835"/>
        <v>0</v>
      </c>
      <c r="K3214" s="62">
        <f t="shared" si="844"/>
        <v>0</v>
      </c>
      <c r="L3214" s="90">
        <f t="shared" si="836"/>
        <v>76.115941250762518</v>
      </c>
      <c r="M3214" s="73">
        <f>0</f>
        <v>0</v>
      </c>
      <c r="N3214" s="89">
        <f t="shared" si="837"/>
        <v>0</v>
      </c>
      <c r="O3214" s="89">
        <f t="shared" si="838"/>
        <v>0</v>
      </c>
      <c r="P3214" s="89">
        <f t="shared" si="839"/>
        <v>0</v>
      </c>
      <c r="Q3214" s="62">
        <f t="shared" si="850"/>
        <v>0</v>
      </c>
      <c r="R3214" s="89">
        <f t="shared" si="845"/>
        <v>-76.115941250762518</v>
      </c>
      <c r="S3214" s="74">
        <f t="shared" si="846"/>
        <v>0</v>
      </c>
      <c r="T3214" s="91">
        <f t="shared" si="840"/>
        <v>3.8458200428682199E-2</v>
      </c>
      <c r="U3214" s="92">
        <f t="shared" si="841"/>
        <v>1.338458200428682</v>
      </c>
    </row>
    <row r="3215" spans="1:21">
      <c r="A3215" s="80">
        <v>39723</v>
      </c>
      <c r="B3215" s="81">
        <v>0</v>
      </c>
      <c r="C3215" s="82">
        <v>3.6435647875486619E-3</v>
      </c>
      <c r="D3215" s="88">
        <f t="shared" si="842"/>
        <v>1.4346524033661441</v>
      </c>
      <c r="E3215" s="89">
        <f t="shared" si="847"/>
        <v>13693.048067322883</v>
      </c>
      <c r="F3215" s="126">
        <f t="shared" si="848"/>
        <v>447846.39921320858</v>
      </c>
      <c r="G3215" s="62">
        <f t="shared" si="849"/>
        <v>3.2706114592699786E-2</v>
      </c>
      <c r="H3215" s="88">
        <f t="shared" si="834"/>
        <v>0</v>
      </c>
      <c r="I3215" s="62">
        <f t="shared" si="843"/>
        <v>0</v>
      </c>
      <c r="J3215" s="89">
        <f t="shared" si="835"/>
        <v>0</v>
      </c>
      <c r="K3215" s="62">
        <f t="shared" si="844"/>
        <v>0</v>
      </c>
      <c r="L3215" s="90">
        <f t="shared" si="836"/>
        <v>72.871295750973232</v>
      </c>
      <c r="M3215" s="73">
        <f>0</f>
        <v>0</v>
      </c>
      <c r="N3215" s="89">
        <f t="shared" si="837"/>
        <v>0</v>
      </c>
      <c r="O3215" s="89">
        <f t="shared" si="838"/>
        <v>0</v>
      </c>
      <c r="P3215" s="89">
        <f t="shared" si="839"/>
        <v>0</v>
      </c>
      <c r="Q3215" s="62">
        <f t="shared" si="850"/>
        <v>0</v>
      </c>
      <c r="R3215" s="89">
        <f t="shared" si="845"/>
        <v>-72.871295750973232</v>
      </c>
      <c r="S3215" s="74">
        <f t="shared" si="846"/>
        <v>0</v>
      </c>
      <c r="T3215" s="91">
        <f t="shared" si="840"/>
        <v>3.4652403366144169E-2</v>
      </c>
      <c r="U3215" s="92">
        <f t="shared" si="841"/>
        <v>1.334652403366144</v>
      </c>
    </row>
    <row r="3216" spans="1:21">
      <c r="A3216" s="80">
        <v>39724</v>
      </c>
      <c r="B3216" s="81">
        <v>0</v>
      </c>
      <c r="C3216" s="82">
        <v>3.9461597503863766E-3</v>
      </c>
      <c r="D3216" s="88">
        <f t="shared" si="842"/>
        <v>1.4310088385785955</v>
      </c>
      <c r="E3216" s="89">
        <f t="shared" si="847"/>
        <v>13620.176771571911</v>
      </c>
      <c r="F3216" s="126">
        <f t="shared" si="848"/>
        <v>447846.39921320858</v>
      </c>
      <c r="G3216" s="62">
        <f t="shared" si="849"/>
        <v>3.2881100350177203E-2</v>
      </c>
      <c r="H3216" s="88">
        <f t="shared" si="834"/>
        <v>0</v>
      </c>
      <c r="I3216" s="62">
        <f t="shared" si="843"/>
        <v>0</v>
      </c>
      <c r="J3216" s="89">
        <f t="shared" si="835"/>
        <v>0</v>
      </c>
      <c r="K3216" s="62">
        <f t="shared" si="844"/>
        <v>0</v>
      </c>
      <c r="L3216" s="90">
        <f t="shared" si="836"/>
        <v>78.923195007727529</v>
      </c>
      <c r="M3216" s="73">
        <f>0</f>
        <v>0</v>
      </c>
      <c r="N3216" s="89">
        <f t="shared" si="837"/>
        <v>0</v>
      </c>
      <c r="O3216" s="89">
        <f t="shared" si="838"/>
        <v>0</v>
      </c>
      <c r="P3216" s="89">
        <f t="shared" si="839"/>
        <v>0</v>
      </c>
      <c r="Q3216" s="62">
        <f t="shared" si="850"/>
        <v>0</v>
      </c>
      <c r="R3216" s="89">
        <f t="shared" si="845"/>
        <v>-78.923195007727529</v>
      </c>
      <c r="S3216" s="74">
        <f t="shared" si="846"/>
        <v>0</v>
      </c>
      <c r="T3216" s="91">
        <f t="shared" si="840"/>
        <v>3.1008838578595599E-2</v>
      </c>
      <c r="U3216" s="92">
        <f t="shared" si="841"/>
        <v>1.3310088385785954</v>
      </c>
    </row>
    <row r="3217" spans="1:21">
      <c r="A3217" s="80">
        <v>39725</v>
      </c>
      <c r="B3217" s="81">
        <v>0</v>
      </c>
      <c r="C3217" s="82">
        <v>3.9213571730071619E-3</v>
      </c>
      <c r="D3217" s="88">
        <f t="shared" si="842"/>
        <v>1.427062678828209</v>
      </c>
      <c r="E3217" s="89">
        <f t="shared" si="847"/>
        <v>13541.253576564182</v>
      </c>
      <c r="F3217" s="126">
        <f t="shared" si="848"/>
        <v>447846.39921320858</v>
      </c>
      <c r="G3217" s="62">
        <f t="shared" si="849"/>
        <v>3.307274298358133E-2</v>
      </c>
      <c r="H3217" s="88">
        <f t="shared" si="834"/>
        <v>0</v>
      </c>
      <c r="I3217" s="62">
        <f t="shared" si="843"/>
        <v>0</v>
      </c>
      <c r="J3217" s="89">
        <f t="shared" si="835"/>
        <v>0</v>
      </c>
      <c r="K3217" s="62">
        <f t="shared" si="844"/>
        <v>0</v>
      </c>
      <c r="L3217" s="90">
        <f t="shared" si="836"/>
        <v>78.427143460143242</v>
      </c>
      <c r="M3217" s="73">
        <f>0</f>
        <v>0</v>
      </c>
      <c r="N3217" s="89">
        <f t="shared" si="837"/>
        <v>0</v>
      </c>
      <c r="O3217" s="89">
        <f t="shared" si="838"/>
        <v>0</v>
      </c>
      <c r="P3217" s="89">
        <f t="shared" si="839"/>
        <v>0</v>
      </c>
      <c r="Q3217" s="62">
        <f t="shared" si="850"/>
        <v>0</v>
      </c>
      <c r="R3217" s="89">
        <f t="shared" si="845"/>
        <v>-78.427143460143242</v>
      </c>
      <c r="S3217" s="74">
        <f t="shared" si="846"/>
        <v>0</v>
      </c>
      <c r="T3217" s="91">
        <f t="shared" si="840"/>
        <v>2.7062678828209119E-2</v>
      </c>
      <c r="U3217" s="92">
        <f t="shared" si="841"/>
        <v>1.3270626788282089</v>
      </c>
    </row>
    <row r="3218" spans="1:21">
      <c r="A3218" s="80">
        <v>39726</v>
      </c>
      <c r="B3218" s="81">
        <v>7.6199999999999998E-4</v>
      </c>
      <c r="C3218" s="82">
        <v>3.6305459201386257E-3</v>
      </c>
      <c r="D3218" s="88">
        <f t="shared" si="842"/>
        <v>1.423141321655202</v>
      </c>
      <c r="E3218" s="89">
        <f t="shared" si="847"/>
        <v>13462.826433104039</v>
      </c>
      <c r="F3218" s="126">
        <f t="shared" si="848"/>
        <v>447846.39921320858</v>
      </c>
      <c r="G3218" s="62">
        <f t="shared" si="849"/>
        <v>3.32654068919725E-2</v>
      </c>
      <c r="H3218" s="88">
        <f t="shared" ref="H3218:H3281" si="851">B3218*($D$12+$D$11)*10000</f>
        <v>15.24</v>
      </c>
      <c r="I3218" s="62">
        <f t="shared" si="843"/>
        <v>152.4</v>
      </c>
      <c r="J3218" s="89">
        <f t="shared" ref="J3218:J3281" si="852">B3218*$K$14*$D$10*10000</f>
        <v>27.431999999999999</v>
      </c>
      <c r="K3218" s="62">
        <f t="shared" si="844"/>
        <v>603.50400000000002</v>
      </c>
      <c r="L3218" s="90">
        <f t="shared" ref="L3218:L3281" si="853">C3218*($D$12+$D$11)*10000</f>
        <v>72.610918402772512</v>
      </c>
      <c r="M3218" s="73">
        <f>0</f>
        <v>0</v>
      </c>
      <c r="N3218" s="89">
        <f t="shared" ref="N3218:N3281" si="854">IF(D3218&lt;$N$10,0,(2/3*$N$12*SQRT(2*$N$13)*$N$11*(D3218-$N$10)^(3/2))*24*60*60)</f>
        <v>0</v>
      </c>
      <c r="O3218" s="89">
        <f t="shared" ref="O3218:O3281" si="855">IF(D3218&lt;$N$10,0,(D3218-$N$10)*10000*($D$12+$D$11))</f>
        <v>0</v>
      </c>
      <c r="P3218" s="89">
        <f t="shared" ref="P3218:P3281" si="856">IF(N3218&gt;O3218,O3218,N3218)</f>
        <v>0</v>
      </c>
      <c r="Q3218" s="62">
        <f t="shared" si="850"/>
        <v>0</v>
      </c>
      <c r="R3218" s="89">
        <f t="shared" si="845"/>
        <v>-29.938918402772515</v>
      </c>
      <c r="S3218" s="74">
        <f t="shared" si="846"/>
        <v>755.904</v>
      </c>
      <c r="T3218" s="91">
        <f t="shared" ref="T3218:T3281" si="857">D3218-$D$14</f>
        <v>2.3141321655202107E-2</v>
      </c>
      <c r="U3218" s="92">
        <f t="shared" ref="U3218:U3281" si="858">IF(D3218&lt;$D$13,0,D3218-$D$13)</f>
        <v>1.3231413216552019</v>
      </c>
    </row>
    <row r="3219" spans="1:21">
      <c r="A3219" s="80">
        <v>39727</v>
      </c>
      <c r="B3219" s="81">
        <v>0</v>
      </c>
      <c r="C3219" s="82">
        <v>3.4904702926365355E-3</v>
      </c>
      <c r="D3219" s="88">
        <f t="shared" ref="D3219:D3282" si="859">IF(E3219&lt;$D$11*10000*($D$14-$D$13),(E3219+$D$13*$D$11*10000)/($D$11*10000),(E3219+$D$13*$D$11*10000+$D$14*$D$12*10000)/($D$11*10000+$D$12*10000))</f>
        <v>1.4216443757350632</v>
      </c>
      <c r="E3219" s="89">
        <f t="shared" si="847"/>
        <v>13432.887514701266</v>
      </c>
      <c r="F3219" s="126">
        <f t="shared" si="848"/>
        <v>448602.30321320856</v>
      </c>
      <c r="G3219" s="62">
        <f t="shared" si="849"/>
        <v>3.3395820721512613E-2</v>
      </c>
      <c r="H3219" s="88">
        <f t="shared" si="851"/>
        <v>0</v>
      </c>
      <c r="I3219" s="62">
        <f t="shared" ref="I3219:I3282" si="860">H3219*$J$4*1000</f>
        <v>0</v>
      </c>
      <c r="J3219" s="89">
        <f t="shared" si="852"/>
        <v>0</v>
      </c>
      <c r="K3219" s="62">
        <f t="shared" ref="K3219:K3282" si="861">1000*J3219*($J$11*$J$5+$J$12*$J$6+$J$13*$J$7)</f>
        <v>0</v>
      </c>
      <c r="L3219" s="90">
        <f t="shared" si="853"/>
        <v>69.809405852730706</v>
      </c>
      <c r="M3219" s="73">
        <f>0</f>
        <v>0</v>
      </c>
      <c r="N3219" s="89">
        <f t="shared" si="854"/>
        <v>0</v>
      </c>
      <c r="O3219" s="89">
        <f t="shared" si="855"/>
        <v>0</v>
      </c>
      <c r="P3219" s="89">
        <f t="shared" si="856"/>
        <v>0</v>
      </c>
      <c r="Q3219" s="62">
        <f t="shared" si="850"/>
        <v>0</v>
      </c>
      <c r="R3219" s="89">
        <f t="shared" ref="R3219:R3282" si="862">H3219+J3219-L3219-P3219</f>
        <v>-69.809405852730706</v>
      </c>
      <c r="S3219" s="74">
        <f t="shared" ref="S3219:S3282" si="863">I3219+K3219-M3219-Q3219</f>
        <v>0</v>
      </c>
      <c r="T3219" s="91">
        <f t="shared" si="857"/>
        <v>2.1644375735063281E-2</v>
      </c>
      <c r="U3219" s="92">
        <f t="shared" si="858"/>
        <v>1.3216443757350631</v>
      </c>
    </row>
    <row r="3220" spans="1:21">
      <c r="A3220" s="80">
        <v>39728</v>
      </c>
      <c r="B3220" s="81">
        <v>0</v>
      </c>
      <c r="C3220" s="82">
        <v>3.646128869681897E-3</v>
      </c>
      <c r="D3220" s="88">
        <f t="shared" si="859"/>
        <v>1.4181539054424268</v>
      </c>
      <c r="E3220" s="89">
        <f t="shared" ref="E3220:E3283" si="864">E3219+R3219</f>
        <v>13363.078108848535</v>
      </c>
      <c r="F3220" s="126">
        <f t="shared" ref="F3220:F3283" si="865">F3219+S3219</f>
        <v>448602.30321320856</v>
      </c>
      <c r="G3220" s="62">
        <f t="shared" ref="G3220:G3283" si="866">F3220/(E3220*1000)</f>
        <v>3.3570282202882641E-2</v>
      </c>
      <c r="H3220" s="88">
        <f t="shared" si="851"/>
        <v>0</v>
      </c>
      <c r="I3220" s="62">
        <f t="shared" si="860"/>
        <v>0</v>
      </c>
      <c r="J3220" s="89">
        <f t="shared" si="852"/>
        <v>0</v>
      </c>
      <c r="K3220" s="62">
        <f t="shared" si="861"/>
        <v>0</v>
      </c>
      <c r="L3220" s="90">
        <f t="shared" si="853"/>
        <v>72.922577393637937</v>
      </c>
      <c r="M3220" s="73">
        <f>0</f>
        <v>0</v>
      </c>
      <c r="N3220" s="89">
        <f t="shared" si="854"/>
        <v>0</v>
      </c>
      <c r="O3220" s="89">
        <f t="shared" si="855"/>
        <v>0</v>
      </c>
      <c r="P3220" s="89">
        <f t="shared" si="856"/>
        <v>0</v>
      </c>
      <c r="Q3220" s="62">
        <f t="shared" ref="Q3220:Q3283" si="867">P3220*1000*G3220</f>
        <v>0</v>
      </c>
      <c r="R3220" s="89">
        <f t="shared" si="862"/>
        <v>-72.922577393637937</v>
      </c>
      <c r="S3220" s="74">
        <f t="shared" si="863"/>
        <v>0</v>
      </c>
      <c r="T3220" s="91">
        <f t="shared" si="857"/>
        <v>1.8153905442426899E-2</v>
      </c>
      <c r="U3220" s="92">
        <f t="shared" si="858"/>
        <v>1.3181539054424267</v>
      </c>
    </row>
    <row r="3221" spans="1:21">
      <c r="A3221" s="80">
        <v>39729</v>
      </c>
      <c r="B3221" s="81">
        <v>2.794E-3</v>
      </c>
      <c r="C3221" s="82">
        <v>3.1843963966589183E-3</v>
      </c>
      <c r="D3221" s="88">
        <f t="shared" si="859"/>
        <v>1.4145077765727447</v>
      </c>
      <c r="E3221" s="89">
        <f t="shared" si="864"/>
        <v>13290.155531454897</v>
      </c>
      <c r="F3221" s="126">
        <f t="shared" si="865"/>
        <v>448602.30321320856</v>
      </c>
      <c r="G3221" s="62">
        <f t="shared" si="866"/>
        <v>3.3754481063179798E-2</v>
      </c>
      <c r="H3221" s="88">
        <f t="shared" si="851"/>
        <v>55.88</v>
      </c>
      <c r="I3221" s="62">
        <f t="shared" si="860"/>
        <v>558.80000000000007</v>
      </c>
      <c r="J3221" s="89">
        <f t="shared" si="852"/>
        <v>100.584</v>
      </c>
      <c r="K3221" s="62">
        <f t="shared" si="861"/>
        <v>2212.848</v>
      </c>
      <c r="L3221" s="90">
        <f t="shared" si="853"/>
        <v>63.687927933178365</v>
      </c>
      <c r="M3221" s="73">
        <f>0</f>
        <v>0</v>
      </c>
      <c r="N3221" s="89">
        <f t="shared" si="854"/>
        <v>0</v>
      </c>
      <c r="O3221" s="89">
        <f t="shared" si="855"/>
        <v>0</v>
      </c>
      <c r="P3221" s="89">
        <f t="shared" si="856"/>
        <v>0</v>
      </c>
      <c r="Q3221" s="62">
        <f t="shared" si="867"/>
        <v>0</v>
      </c>
      <c r="R3221" s="89">
        <f t="shared" si="862"/>
        <v>92.776072066821627</v>
      </c>
      <c r="S3221" s="74">
        <f t="shared" si="863"/>
        <v>2771.6480000000001</v>
      </c>
      <c r="T3221" s="91">
        <f t="shared" si="857"/>
        <v>1.4507776572744824E-2</v>
      </c>
      <c r="U3221" s="92">
        <f t="shared" si="858"/>
        <v>1.3145077765727446</v>
      </c>
    </row>
    <row r="3222" spans="1:21">
      <c r="A3222" s="80">
        <v>39730</v>
      </c>
      <c r="B3222" s="81">
        <v>4.1655999999999999E-2</v>
      </c>
      <c r="C3222" s="82">
        <v>3.1006771878992279E-3</v>
      </c>
      <c r="D3222" s="88">
        <f t="shared" si="859"/>
        <v>1.4191465801760861</v>
      </c>
      <c r="E3222" s="89">
        <f t="shared" si="864"/>
        <v>13382.931603521718</v>
      </c>
      <c r="F3222" s="126">
        <f t="shared" si="865"/>
        <v>451373.95121320855</v>
      </c>
      <c r="G3222" s="62">
        <f t="shared" si="866"/>
        <v>3.3727584103802007E-2</v>
      </c>
      <c r="H3222" s="88">
        <f t="shared" si="851"/>
        <v>833.12</v>
      </c>
      <c r="I3222" s="62">
        <f t="shared" si="860"/>
        <v>8331.2000000000007</v>
      </c>
      <c r="J3222" s="89">
        <f t="shared" si="852"/>
        <v>1499.616</v>
      </c>
      <c r="K3222" s="62">
        <f t="shared" si="861"/>
        <v>32991.551999999996</v>
      </c>
      <c r="L3222" s="90">
        <f t="shared" si="853"/>
        <v>62.013543757984557</v>
      </c>
      <c r="M3222" s="73">
        <f>0</f>
        <v>0</v>
      </c>
      <c r="N3222" s="89">
        <f t="shared" si="854"/>
        <v>0</v>
      </c>
      <c r="O3222" s="89">
        <f t="shared" si="855"/>
        <v>0</v>
      </c>
      <c r="P3222" s="89">
        <f t="shared" si="856"/>
        <v>0</v>
      </c>
      <c r="Q3222" s="62">
        <f t="shared" si="867"/>
        <v>0</v>
      </c>
      <c r="R3222" s="89">
        <f t="shared" si="862"/>
        <v>2270.7224562420151</v>
      </c>
      <c r="S3222" s="74">
        <f t="shared" si="863"/>
        <v>41322.751999999993</v>
      </c>
      <c r="T3222" s="91">
        <f t="shared" si="857"/>
        <v>1.914658017608617E-2</v>
      </c>
      <c r="U3222" s="92">
        <f t="shared" si="858"/>
        <v>1.319146580176086</v>
      </c>
    </row>
    <row r="3223" spans="1:21">
      <c r="A3223" s="80">
        <v>39731</v>
      </c>
      <c r="B3223" s="81">
        <v>0</v>
      </c>
      <c r="C3223" s="82">
        <v>3.1995793714080512E-3</v>
      </c>
      <c r="D3223" s="88">
        <f t="shared" si="859"/>
        <v>1.5326827029881867</v>
      </c>
      <c r="E3223" s="89">
        <f t="shared" si="864"/>
        <v>15653.654059763732</v>
      </c>
      <c r="F3223" s="126">
        <f t="shared" si="865"/>
        <v>492696.70321320853</v>
      </c>
      <c r="G3223" s="62">
        <f t="shared" si="866"/>
        <v>3.1474868508793725E-2</v>
      </c>
      <c r="H3223" s="88">
        <f t="shared" si="851"/>
        <v>0</v>
      </c>
      <c r="I3223" s="62">
        <f t="shared" si="860"/>
        <v>0</v>
      </c>
      <c r="J3223" s="89">
        <f t="shared" si="852"/>
        <v>0</v>
      </c>
      <c r="K3223" s="62">
        <f t="shared" si="861"/>
        <v>0</v>
      </c>
      <c r="L3223" s="90">
        <f t="shared" si="853"/>
        <v>63.991587428161026</v>
      </c>
      <c r="M3223" s="73">
        <f>0</f>
        <v>0</v>
      </c>
      <c r="N3223" s="89">
        <f t="shared" si="854"/>
        <v>904.4825367161551</v>
      </c>
      <c r="O3223" s="89">
        <f t="shared" si="855"/>
        <v>653.65405976373302</v>
      </c>
      <c r="P3223" s="89">
        <f t="shared" si="856"/>
        <v>653.65405976373302</v>
      </c>
      <c r="Q3223" s="62">
        <f t="shared" si="867"/>
        <v>20573.675581302694</v>
      </c>
      <c r="R3223" s="89">
        <f t="shared" si="862"/>
        <v>-717.645647191894</v>
      </c>
      <c r="S3223" s="74">
        <f t="shared" si="863"/>
        <v>-20573.675581302694</v>
      </c>
      <c r="T3223" s="91">
        <f t="shared" si="857"/>
        <v>0.13268270298818674</v>
      </c>
      <c r="U3223" s="92">
        <f t="shared" si="858"/>
        <v>1.4326827029881866</v>
      </c>
    </row>
    <row r="3224" spans="1:21">
      <c r="A3224" s="80">
        <v>39732</v>
      </c>
      <c r="B3224" s="81">
        <v>0</v>
      </c>
      <c r="C3224" s="82">
        <v>2.9719022296717528E-3</v>
      </c>
      <c r="D3224" s="88">
        <f t="shared" si="859"/>
        <v>1.4968004206285919</v>
      </c>
      <c r="E3224" s="89">
        <f t="shared" si="864"/>
        <v>14936.008412571839</v>
      </c>
      <c r="F3224" s="126">
        <f t="shared" si="865"/>
        <v>472123.02763190586</v>
      </c>
      <c r="G3224" s="62">
        <f t="shared" si="866"/>
        <v>3.1609718914895203E-2</v>
      </c>
      <c r="H3224" s="88">
        <f t="shared" si="851"/>
        <v>0</v>
      </c>
      <c r="I3224" s="62">
        <f t="shared" si="860"/>
        <v>0</v>
      </c>
      <c r="J3224" s="89">
        <f t="shared" si="852"/>
        <v>0</v>
      </c>
      <c r="K3224" s="62">
        <f t="shared" si="861"/>
        <v>0</v>
      </c>
      <c r="L3224" s="90">
        <f t="shared" si="853"/>
        <v>59.438044593435052</v>
      </c>
      <c r="M3224" s="73">
        <f>0</f>
        <v>0</v>
      </c>
      <c r="N3224" s="89">
        <f t="shared" si="854"/>
        <v>0</v>
      </c>
      <c r="O3224" s="89">
        <f t="shared" si="855"/>
        <v>0</v>
      </c>
      <c r="P3224" s="89">
        <f t="shared" si="856"/>
        <v>0</v>
      </c>
      <c r="Q3224" s="62">
        <f t="shared" si="867"/>
        <v>0</v>
      </c>
      <c r="R3224" s="89">
        <f t="shared" si="862"/>
        <v>-59.438044593435052</v>
      </c>
      <c r="S3224" s="74">
        <f t="shared" si="863"/>
        <v>0</v>
      </c>
      <c r="T3224" s="91">
        <f t="shared" si="857"/>
        <v>9.6800420628591954E-2</v>
      </c>
      <c r="U3224" s="92">
        <f t="shared" si="858"/>
        <v>1.3968004206285918</v>
      </c>
    </row>
    <row r="3225" spans="1:21">
      <c r="A3225" s="80">
        <v>39733</v>
      </c>
      <c r="B3225" s="81">
        <v>0</v>
      </c>
      <c r="C3225" s="82">
        <v>3.389794426342815E-3</v>
      </c>
      <c r="D3225" s="88">
        <f t="shared" si="859"/>
        <v>1.4938285183989202</v>
      </c>
      <c r="E3225" s="89">
        <f t="shared" si="864"/>
        <v>14876.570367978404</v>
      </c>
      <c r="F3225" s="126">
        <f t="shared" si="865"/>
        <v>472123.02763190586</v>
      </c>
      <c r="G3225" s="62">
        <f t="shared" si="866"/>
        <v>3.1736012800917049E-2</v>
      </c>
      <c r="H3225" s="88">
        <f t="shared" si="851"/>
        <v>0</v>
      </c>
      <c r="I3225" s="62">
        <f t="shared" si="860"/>
        <v>0</v>
      </c>
      <c r="J3225" s="89">
        <f t="shared" si="852"/>
        <v>0</v>
      </c>
      <c r="K3225" s="62">
        <f t="shared" si="861"/>
        <v>0</v>
      </c>
      <c r="L3225" s="90">
        <f t="shared" si="853"/>
        <v>67.795888526856302</v>
      </c>
      <c r="M3225" s="73">
        <f>0</f>
        <v>0</v>
      </c>
      <c r="N3225" s="89">
        <f t="shared" si="854"/>
        <v>0</v>
      </c>
      <c r="O3225" s="89">
        <f t="shared" si="855"/>
        <v>0</v>
      </c>
      <c r="P3225" s="89">
        <f t="shared" si="856"/>
        <v>0</v>
      </c>
      <c r="Q3225" s="62">
        <f t="shared" si="867"/>
        <v>0</v>
      </c>
      <c r="R3225" s="89">
        <f t="shared" si="862"/>
        <v>-67.795888526856302</v>
      </c>
      <c r="S3225" s="74">
        <f t="shared" si="863"/>
        <v>0</v>
      </c>
      <c r="T3225" s="91">
        <f t="shared" si="857"/>
        <v>9.3828518398920258E-2</v>
      </c>
      <c r="U3225" s="92">
        <f t="shared" si="858"/>
        <v>1.3938285183989201</v>
      </c>
    </row>
    <row r="3226" spans="1:21">
      <c r="A3226" s="80">
        <v>39734</v>
      </c>
      <c r="B3226" s="81">
        <v>3.0479999999999999E-3</v>
      </c>
      <c r="C3226" s="82">
        <v>3.1806023732822608E-3</v>
      </c>
      <c r="D3226" s="88">
        <f t="shared" si="859"/>
        <v>1.4904387239725774</v>
      </c>
      <c r="E3226" s="89">
        <f t="shared" si="864"/>
        <v>14808.774479451547</v>
      </c>
      <c r="F3226" s="126">
        <f t="shared" si="865"/>
        <v>472123.02763190586</v>
      </c>
      <c r="G3226" s="62">
        <f t="shared" si="866"/>
        <v>3.1881303094122834E-2</v>
      </c>
      <c r="H3226" s="88">
        <f t="shared" si="851"/>
        <v>60.96</v>
      </c>
      <c r="I3226" s="62">
        <f t="shared" si="860"/>
        <v>609.6</v>
      </c>
      <c r="J3226" s="89">
        <f t="shared" si="852"/>
        <v>109.72799999999999</v>
      </c>
      <c r="K3226" s="62">
        <f t="shared" si="861"/>
        <v>2414.0160000000001</v>
      </c>
      <c r="L3226" s="90">
        <f t="shared" si="853"/>
        <v>63.612047465645219</v>
      </c>
      <c r="M3226" s="73">
        <f>0</f>
        <v>0</v>
      </c>
      <c r="N3226" s="89">
        <f t="shared" si="854"/>
        <v>0</v>
      </c>
      <c r="O3226" s="89">
        <f t="shared" si="855"/>
        <v>0</v>
      </c>
      <c r="P3226" s="89">
        <f t="shared" si="856"/>
        <v>0</v>
      </c>
      <c r="Q3226" s="62">
        <f t="shared" si="867"/>
        <v>0</v>
      </c>
      <c r="R3226" s="89">
        <f t="shared" si="862"/>
        <v>107.07595253435477</v>
      </c>
      <c r="S3226" s="74">
        <f t="shared" si="863"/>
        <v>3023.616</v>
      </c>
      <c r="T3226" s="91">
        <f t="shared" si="857"/>
        <v>9.0438723972577462E-2</v>
      </c>
      <c r="U3226" s="92">
        <f t="shared" si="858"/>
        <v>1.3904387239725773</v>
      </c>
    </row>
    <row r="3227" spans="1:21">
      <c r="A3227" s="80">
        <v>39735</v>
      </c>
      <c r="B3227" s="81">
        <v>5.0799999999999999E-4</v>
      </c>
      <c r="C3227" s="82">
        <v>3.3030337876974263E-3</v>
      </c>
      <c r="D3227" s="88">
        <f t="shared" si="859"/>
        <v>1.4957925215992951</v>
      </c>
      <c r="E3227" s="89">
        <f t="shared" si="864"/>
        <v>14915.850431985902</v>
      </c>
      <c r="F3227" s="126">
        <f t="shared" si="865"/>
        <v>475146.64363190584</v>
      </c>
      <c r="G3227" s="62">
        <f t="shared" si="866"/>
        <v>3.1855149379413875E-2</v>
      </c>
      <c r="H3227" s="88">
        <f t="shared" si="851"/>
        <v>10.16</v>
      </c>
      <c r="I3227" s="62">
        <f t="shared" si="860"/>
        <v>101.60000000000001</v>
      </c>
      <c r="J3227" s="89">
        <f t="shared" si="852"/>
        <v>18.287999999999997</v>
      </c>
      <c r="K3227" s="62">
        <f t="shared" si="861"/>
        <v>402.3359999999999</v>
      </c>
      <c r="L3227" s="90">
        <f t="shared" si="853"/>
        <v>66.06067575394853</v>
      </c>
      <c r="M3227" s="73">
        <f>0</f>
        <v>0</v>
      </c>
      <c r="N3227" s="89">
        <f t="shared" si="854"/>
        <v>0</v>
      </c>
      <c r="O3227" s="89">
        <f t="shared" si="855"/>
        <v>0</v>
      </c>
      <c r="P3227" s="89">
        <f t="shared" si="856"/>
        <v>0</v>
      </c>
      <c r="Q3227" s="62">
        <f t="shared" si="867"/>
        <v>0</v>
      </c>
      <c r="R3227" s="89">
        <f t="shared" si="862"/>
        <v>-37.612675753948537</v>
      </c>
      <c r="S3227" s="74">
        <f t="shared" si="863"/>
        <v>503.93599999999992</v>
      </c>
      <c r="T3227" s="91">
        <f t="shared" si="857"/>
        <v>9.5792521599295188E-2</v>
      </c>
      <c r="U3227" s="92">
        <f t="shared" si="858"/>
        <v>1.395792521599295</v>
      </c>
    </row>
    <row r="3228" spans="1:21">
      <c r="A3228" s="80">
        <v>39736</v>
      </c>
      <c r="B3228" s="81">
        <v>0</v>
      </c>
      <c r="C3228" s="82">
        <v>3.6623791762064105E-3</v>
      </c>
      <c r="D3228" s="88">
        <f t="shared" si="859"/>
        <v>1.4939118878115976</v>
      </c>
      <c r="E3228" s="89">
        <f t="shared" si="864"/>
        <v>14878.237756231954</v>
      </c>
      <c r="F3228" s="126">
        <f t="shared" si="865"/>
        <v>475650.57963190583</v>
      </c>
      <c r="G3228" s="62">
        <f t="shared" si="866"/>
        <v>3.196955092565805E-2</v>
      </c>
      <c r="H3228" s="88">
        <f t="shared" si="851"/>
        <v>0</v>
      </c>
      <c r="I3228" s="62">
        <f t="shared" si="860"/>
        <v>0</v>
      </c>
      <c r="J3228" s="89">
        <f t="shared" si="852"/>
        <v>0</v>
      </c>
      <c r="K3228" s="62">
        <f t="shared" si="861"/>
        <v>0</v>
      </c>
      <c r="L3228" s="90">
        <f t="shared" si="853"/>
        <v>73.247583524128203</v>
      </c>
      <c r="M3228" s="73">
        <f>0</f>
        <v>0</v>
      </c>
      <c r="N3228" s="89">
        <f t="shared" si="854"/>
        <v>0</v>
      </c>
      <c r="O3228" s="89">
        <f t="shared" si="855"/>
        <v>0</v>
      </c>
      <c r="P3228" s="89">
        <f t="shared" si="856"/>
        <v>0</v>
      </c>
      <c r="Q3228" s="62">
        <f t="shared" si="867"/>
        <v>0</v>
      </c>
      <c r="R3228" s="89">
        <f t="shared" si="862"/>
        <v>-73.247583524128203</v>
      </c>
      <c r="S3228" s="74">
        <f t="shared" si="863"/>
        <v>0</v>
      </c>
      <c r="T3228" s="91">
        <f t="shared" si="857"/>
        <v>9.391188781159765E-2</v>
      </c>
      <c r="U3228" s="92">
        <f t="shared" si="858"/>
        <v>1.3939118878115975</v>
      </c>
    </row>
    <row r="3229" spans="1:21">
      <c r="A3229" s="80">
        <v>39737</v>
      </c>
      <c r="B3229" s="81">
        <v>0</v>
      </c>
      <c r="C3229" s="82">
        <v>3.6157261863849701E-3</v>
      </c>
      <c r="D3229" s="88">
        <f t="shared" si="859"/>
        <v>1.4902495086353913</v>
      </c>
      <c r="E3229" s="89">
        <f t="shared" si="864"/>
        <v>14804.990172707827</v>
      </c>
      <c r="F3229" s="126">
        <f t="shared" si="865"/>
        <v>475650.57963190583</v>
      </c>
      <c r="G3229" s="62">
        <f t="shared" si="866"/>
        <v>3.2127720051360865E-2</v>
      </c>
      <c r="H3229" s="88">
        <f t="shared" si="851"/>
        <v>0</v>
      </c>
      <c r="I3229" s="62">
        <f t="shared" si="860"/>
        <v>0</v>
      </c>
      <c r="J3229" s="89">
        <f t="shared" si="852"/>
        <v>0</v>
      </c>
      <c r="K3229" s="62">
        <f t="shared" si="861"/>
        <v>0</v>
      </c>
      <c r="L3229" s="90">
        <f t="shared" si="853"/>
        <v>72.314523727699395</v>
      </c>
      <c r="M3229" s="73">
        <f>0</f>
        <v>0</v>
      </c>
      <c r="N3229" s="89">
        <f t="shared" si="854"/>
        <v>0</v>
      </c>
      <c r="O3229" s="89">
        <f t="shared" si="855"/>
        <v>0</v>
      </c>
      <c r="P3229" s="89">
        <f t="shared" si="856"/>
        <v>0</v>
      </c>
      <c r="Q3229" s="62">
        <f t="shared" si="867"/>
        <v>0</v>
      </c>
      <c r="R3229" s="89">
        <f t="shared" si="862"/>
        <v>-72.314523727699395</v>
      </c>
      <c r="S3229" s="74">
        <f t="shared" si="863"/>
        <v>0</v>
      </c>
      <c r="T3229" s="91">
        <f t="shared" si="857"/>
        <v>9.0249508635391384E-2</v>
      </c>
      <c r="U3229" s="92">
        <f t="shared" si="858"/>
        <v>1.3902495086353912</v>
      </c>
    </row>
    <row r="3230" spans="1:21">
      <c r="A3230" s="80">
        <v>39738</v>
      </c>
      <c r="B3230" s="81">
        <v>0</v>
      </c>
      <c r="C3230" s="82">
        <v>4.0372701791536666E-3</v>
      </c>
      <c r="D3230" s="88">
        <f t="shared" si="859"/>
        <v>1.4866337824490063</v>
      </c>
      <c r="E3230" s="89">
        <f t="shared" si="864"/>
        <v>14732.675648980128</v>
      </c>
      <c r="F3230" s="126">
        <f t="shared" si="865"/>
        <v>475650.57963190583</v>
      </c>
      <c r="G3230" s="62">
        <f t="shared" si="866"/>
        <v>3.2285417188617251E-2</v>
      </c>
      <c r="H3230" s="88">
        <f t="shared" si="851"/>
        <v>0</v>
      </c>
      <c r="I3230" s="62">
        <f t="shared" si="860"/>
        <v>0</v>
      </c>
      <c r="J3230" s="89">
        <f t="shared" si="852"/>
        <v>0</v>
      </c>
      <c r="K3230" s="62">
        <f t="shared" si="861"/>
        <v>0</v>
      </c>
      <c r="L3230" s="90">
        <f t="shared" si="853"/>
        <v>80.745403583073326</v>
      </c>
      <c r="M3230" s="73">
        <f>0</f>
        <v>0</v>
      </c>
      <c r="N3230" s="89">
        <f t="shared" si="854"/>
        <v>0</v>
      </c>
      <c r="O3230" s="89">
        <f t="shared" si="855"/>
        <v>0</v>
      </c>
      <c r="P3230" s="89">
        <f t="shared" si="856"/>
        <v>0</v>
      </c>
      <c r="Q3230" s="62">
        <f t="shared" si="867"/>
        <v>0</v>
      </c>
      <c r="R3230" s="89">
        <f t="shared" si="862"/>
        <v>-80.745403583073326</v>
      </c>
      <c r="S3230" s="74">
        <f t="shared" si="863"/>
        <v>0</v>
      </c>
      <c r="T3230" s="91">
        <f t="shared" si="857"/>
        <v>8.6633782449006436E-2</v>
      </c>
      <c r="U3230" s="92">
        <f t="shared" si="858"/>
        <v>1.3866337824490063</v>
      </c>
    </row>
    <row r="3231" spans="1:21">
      <c r="A3231" s="80">
        <v>39739</v>
      </c>
      <c r="B3231" s="81">
        <v>0</v>
      </c>
      <c r="C3231" s="82">
        <v>3.1321945192266751E-3</v>
      </c>
      <c r="D3231" s="88">
        <f t="shared" si="859"/>
        <v>1.4825965122698526</v>
      </c>
      <c r="E3231" s="89">
        <f t="shared" si="864"/>
        <v>14651.930245397054</v>
      </c>
      <c r="F3231" s="126">
        <f t="shared" si="865"/>
        <v>475650.57963190583</v>
      </c>
      <c r="G3231" s="62">
        <f t="shared" si="866"/>
        <v>3.246333907311174E-2</v>
      </c>
      <c r="H3231" s="88">
        <f t="shared" si="851"/>
        <v>0</v>
      </c>
      <c r="I3231" s="62">
        <f t="shared" si="860"/>
        <v>0</v>
      </c>
      <c r="J3231" s="89">
        <f t="shared" si="852"/>
        <v>0</v>
      </c>
      <c r="K3231" s="62">
        <f t="shared" si="861"/>
        <v>0</v>
      </c>
      <c r="L3231" s="90">
        <f t="shared" si="853"/>
        <v>62.643890384533506</v>
      </c>
      <c r="M3231" s="73">
        <f>0</f>
        <v>0</v>
      </c>
      <c r="N3231" s="89">
        <f t="shared" si="854"/>
        <v>0</v>
      </c>
      <c r="O3231" s="89">
        <f t="shared" si="855"/>
        <v>0</v>
      </c>
      <c r="P3231" s="89">
        <f t="shared" si="856"/>
        <v>0</v>
      </c>
      <c r="Q3231" s="62">
        <f t="shared" si="867"/>
        <v>0</v>
      </c>
      <c r="R3231" s="89">
        <f t="shared" si="862"/>
        <v>-62.643890384533506</v>
      </c>
      <c r="S3231" s="74">
        <f t="shared" si="863"/>
        <v>0</v>
      </c>
      <c r="T3231" s="91">
        <f t="shared" si="857"/>
        <v>8.2596512269852651E-2</v>
      </c>
      <c r="U3231" s="92">
        <f t="shared" si="858"/>
        <v>1.3825965122698525</v>
      </c>
    </row>
    <row r="3232" spans="1:21">
      <c r="A3232" s="80">
        <v>39740</v>
      </c>
      <c r="B3232" s="81">
        <v>0</v>
      </c>
      <c r="C3232" s="82">
        <v>3.0403016354394242E-3</v>
      </c>
      <c r="D3232" s="88">
        <f t="shared" si="859"/>
        <v>1.4794643177506259</v>
      </c>
      <c r="E3232" s="89">
        <f t="shared" si="864"/>
        <v>14589.28635501252</v>
      </c>
      <c r="F3232" s="126">
        <f t="shared" si="865"/>
        <v>475650.57963190583</v>
      </c>
      <c r="G3232" s="62">
        <f t="shared" si="866"/>
        <v>3.2602731076594706E-2</v>
      </c>
      <c r="H3232" s="88">
        <f t="shared" si="851"/>
        <v>0</v>
      </c>
      <c r="I3232" s="62">
        <f t="shared" si="860"/>
        <v>0</v>
      </c>
      <c r="J3232" s="89">
        <f t="shared" si="852"/>
        <v>0</v>
      </c>
      <c r="K3232" s="62">
        <f t="shared" si="861"/>
        <v>0</v>
      </c>
      <c r="L3232" s="90">
        <f t="shared" si="853"/>
        <v>60.806032708788486</v>
      </c>
      <c r="M3232" s="73">
        <f>0</f>
        <v>0</v>
      </c>
      <c r="N3232" s="89">
        <f t="shared" si="854"/>
        <v>0</v>
      </c>
      <c r="O3232" s="89">
        <f t="shared" si="855"/>
        <v>0</v>
      </c>
      <c r="P3232" s="89">
        <f t="shared" si="856"/>
        <v>0</v>
      </c>
      <c r="Q3232" s="62">
        <f t="shared" si="867"/>
        <v>0</v>
      </c>
      <c r="R3232" s="89">
        <f t="shared" si="862"/>
        <v>-60.806032708788486</v>
      </c>
      <c r="S3232" s="74">
        <f t="shared" si="863"/>
        <v>0</v>
      </c>
      <c r="T3232" s="91">
        <f t="shared" si="857"/>
        <v>7.9464317750626012E-2</v>
      </c>
      <c r="U3232" s="92">
        <f t="shared" si="858"/>
        <v>1.3794643177506258</v>
      </c>
    </row>
    <row r="3233" spans="1:21">
      <c r="A3233" s="80">
        <v>39741</v>
      </c>
      <c r="B3233" s="81">
        <v>0</v>
      </c>
      <c r="C3233" s="82">
        <v>3.3965357797504469E-3</v>
      </c>
      <c r="D3233" s="88">
        <f t="shared" si="859"/>
        <v>1.4764240161151865</v>
      </c>
      <c r="E3233" s="89">
        <f t="shared" si="864"/>
        <v>14528.480322303732</v>
      </c>
      <c r="F3233" s="126">
        <f t="shared" si="865"/>
        <v>475650.57963190583</v>
      </c>
      <c r="G3233" s="62">
        <f t="shared" si="866"/>
        <v>3.2739183251100243E-2</v>
      </c>
      <c r="H3233" s="88">
        <f t="shared" si="851"/>
        <v>0</v>
      </c>
      <c r="I3233" s="62">
        <f t="shared" si="860"/>
        <v>0</v>
      </c>
      <c r="J3233" s="89">
        <f t="shared" si="852"/>
        <v>0</v>
      </c>
      <c r="K3233" s="62">
        <f t="shared" si="861"/>
        <v>0</v>
      </c>
      <c r="L3233" s="90">
        <f t="shared" si="853"/>
        <v>67.930715595008934</v>
      </c>
      <c r="M3233" s="73">
        <f>0</f>
        <v>0</v>
      </c>
      <c r="N3233" s="89">
        <f t="shared" si="854"/>
        <v>0</v>
      </c>
      <c r="O3233" s="89">
        <f t="shared" si="855"/>
        <v>0</v>
      </c>
      <c r="P3233" s="89">
        <f t="shared" si="856"/>
        <v>0</v>
      </c>
      <c r="Q3233" s="62">
        <f t="shared" si="867"/>
        <v>0</v>
      </c>
      <c r="R3233" s="89">
        <f t="shared" si="862"/>
        <v>-67.930715595008934</v>
      </c>
      <c r="S3233" s="74">
        <f t="shared" si="863"/>
        <v>0</v>
      </c>
      <c r="T3233" s="91">
        <f t="shared" si="857"/>
        <v>7.6424016115186566E-2</v>
      </c>
      <c r="U3233" s="92">
        <f t="shared" si="858"/>
        <v>1.3764240161151864</v>
      </c>
    </row>
    <row r="3234" spans="1:21">
      <c r="A3234" s="80">
        <v>39742</v>
      </c>
      <c r="B3234" s="81">
        <v>0</v>
      </c>
      <c r="C3234" s="82">
        <v>3.4309930044794492E-3</v>
      </c>
      <c r="D3234" s="88">
        <f t="shared" si="859"/>
        <v>1.4730274803354362</v>
      </c>
      <c r="E3234" s="89">
        <f t="shared" si="864"/>
        <v>14460.549606708724</v>
      </c>
      <c r="F3234" s="126">
        <f t="shared" si="865"/>
        <v>475650.57963190583</v>
      </c>
      <c r="G3234" s="62">
        <f t="shared" si="866"/>
        <v>3.2892980735063894E-2</v>
      </c>
      <c r="H3234" s="88">
        <f t="shared" si="851"/>
        <v>0</v>
      </c>
      <c r="I3234" s="62">
        <f t="shared" si="860"/>
        <v>0</v>
      </c>
      <c r="J3234" s="89">
        <f t="shared" si="852"/>
        <v>0</v>
      </c>
      <c r="K3234" s="62">
        <f t="shared" si="861"/>
        <v>0</v>
      </c>
      <c r="L3234" s="90">
        <f t="shared" si="853"/>
        <v>68.619860089588983</v>
      </c>
      <c r="M3234" s="73">
        <f>0</f>
        <v>0</v>
      </c>
      <c r="N3234" s="89">
        <f t="shared" si="854"/>
        <v>0</v>
      </c>
      <c r="O3234" s="89">
        <f t="shared" si="855"/>
        <v>0</v>
      </c>
      <c r="P3234" s="89">
        <f t="shared" si="856"/>
        <v>0</v>
      </c>
      <c r="Q3234" s="62">
        <f t="shared" si="867"/>
        <v>0</v>
      </c>
      <c r="R3234" s="89">
        <f t="shared" si="862"/>
        <v>-68.619860089588983</v>
      </c>
      <c r="S3234" s="74">
        <f t="shared" si="863"/>
        <v>0</v>
      </c>
      <c r="T3234" s="91">
        <f t="shared" si="857"/>
        <v>7.3027480335436268E-2</v>
      </c>
      <c r="U3234" s="92">
        <f t="shared" si="858"/>
        <v>1.3730274803354361</v>
      </c>
    </row>
    <row r="3235" spans="1:21">
      <c r="A3235" s="80">
        <v>39743</v>
      </c>
      <c r="B3235" s="81">
        <v>0</v>
      </c>
      <c r="C3235" s="82">
        <v>3.7664192790458993E-3</v>
      </c>
      <c r="D3235" s="88">
        <f t="shared" si="859"/>
        <v>1.4695964873309568</v>
      </c>
      <c r="E3235" s="89">
        <f t="shared" si="864"/>
        <v>14391.929746619135</v>
      </c>
      <c r="F3235" s="126">
        <f t="shared" si="865"/>
        <v>475650.57963190583</v>
      </c>
      <c r="G3235" s="62">
        <f t="shared" si="866"/>
        <v>3.3049812499511597E-2</v>
      </c>
      <c r="H3235" s="88">
        <f t="shared" si="851"/>
        <v>0</v>
      </c>
      <c r="I3235" s="62">
        <f t="shared" si="860"/>
        <v>0</v>
      </c>
      <c r="J3235" s="89">
        <f t="shared" si="852"/>
        <v>0</v>
      </c>
      <c r="K3235" s="62">
        <f t="shared" si="861"/>
        <v>0</v>
      </c>
      <c r="L3235" s="90">
        <f t="shared" si="853"/>
        <v>75.328385580917981</v>
      </c>
      <c r="M3235" s="73">
        <f>0</f>
        <v>0</v>
      </c>
      <c r="N3235" s="89">
        <f t="shared" si="854"/>
        <v>0</v>
      </c>
      <c r="O3235" s="89">
        <f t="shared" si="855"/>
        <v>0</v>
      </c>
      <c r="P3235" s="89">
        <f t="shared" si="856"/>
        <v>0</v>
      </c>
      <c r="Q3235" s="62">
        <f t="shared" si="867"/>
        <v>0</v>
      </c>
      <c r="R3235" s="89">
        <f t="shared" si="862"/>
        <v>-75.328385580917981</v>
      </c>
      <c r="S3235" s="74">
        <f t="shared" si="863"/>
        <v>0</v>
      </c>
      <c r="T3235" s="91">
        <f t="shared" si="857"/>
        <v>6.9596487330956913E-2</v>
      </c>
      <c r="U3235" s="92">
        <f t="shared" si="858"/>
        <v>1.3695964873309567</v>
      </c>
    </row>
    <row r="3236" spans="1:21">
      <c r="A3236" s="80">
        <v>39744</v>
      </c>
      <c r="B3236" s="81">
        <v>1.2700000000000001E-3</v>
      </c>
      <c r="C3236" s="82">
        <v>3.2721805041364405E-3</v>
      </c>
      <c r="D3236" s="88">
        <f t="shared" si="859"/>
        <v>1.4658300680519107</v>
      </c>
      <c r="E3236" s="89">
        <f t="shared" si="864"/>
        <v>14316.601361038216</v>
      </c>
      <c r="F3236" s="126">
        <f t="shared" si="865"/>
        <v>475650.57963190583</v>
      </c>
      <c r="G3236" s="62">
        <f t="shared" si="866"/>
        <v>3.3223707752760429E-2</v>
      </c>
      <c r="H3236" s="88">
        <f t="shared" si="851"/>
        <v>25.400000000000002</v>
      </c>
      <c r="I3236" s="62">
        <f t="shared" si="860"/>
        <v>254</v>
      </c>
      <c r="J3236" s="89">
        <f t="shared" si="852"/>
        <v>45.72</v>
      </c>
      <c r="K3236" s="62">
        <f t="shared" si="861"/>
        <v>1005.8399999999999</v>
      </c>
      <c r="L3236" s="90">
        <f t="shared" si="853"/>
        <v>65.44361008272881</v>
      </c>
      <c r="M3236" s="73">
        <f>0</f>
        <v>0</v>
      </c>
      <c r="N3236" s="89">
        <f t="shared" si="854"/>
        <v>0</v>
      </c>
      <c r="O3236" s="89">
        <f t="shared" si="855"/>
        <v>0</v>
      </c>
      <c r="P3236" s="89">
        <f t="shared" si="856"/>
        <v>0</v>
      </c>
      <c r="Q3236" s="62">
        <f t="shared" si="867"/>
        <v>0</v>
      </c>
      <c r="R3236" s="89">
        <f t="shared" si="862"/>
        <v>5.6763899172711945</v>
      </c>
      <c r="S3236" s="74">
        <f t="shared" si="863"/>
        <v>1259.8399999999999</v>
      </c>
      <c r="T3236" s="91">
        <f t="shared" si="857"/>
        <v>6.5830068051910828E-2</v>
      </c>
      <c r="U3236" s="92">
        <f t="shared" si="858"/>
        <v>1.3658300680519107</v>
      </c>
    </row>
    <row r="3237" spans="1:21">
      <c r="A3237" s="80">
        <v>39745</v>
      </c>
      <c r="B3237" s="81">
        <v>1.8541999999999999E-2</v>
      </c>
      <c r="C3237" s="82">
        <v>2.5720309193576836E-3</v>
      </c>
      <c r="D3237" s="88">
        <f t="shared" si="859"/>
        <v>1.4661138875477744</v>
      </c>
      <c r="E3237" s="89">
        <f t="shared" si="864"/>
        <v>14322.277750955487</v>
      </c>
      <c r="F3237" s="126">
        <f t="shared" si="865"/>
        <v>476910.41963190585</v>
      </c>
      <c r="G3237" s="62">
        <f t="shared" si="866"/>
        <v>3.3298503766280442E-2</v>
      </c>
      <c r="H3237" s="88">
        <f t="shared" si="851"/>
        <v>370.84</v>
      </c>
      <c r="I3237" s="62">
        <f t="shared" si="860"/>
        <v>3708.3999999999996</v>
      </c>
      <c r="J3237" s="89">
        <f t="shared" si="852"/>
        <v>667.51199999999994</v>
      </c>
      <c r="K3237" s="62">
        <f t="shared" si="861"/>
        <v>14685.263999999999</v>
      </c>
      <c r="L3237" s="90">
        <f t="shared" si="853"/>
        <v>51.44061838715367</v>
      </c>
      <c r="M3237" s="73">
        <f>0</f>
        <v>0</v>
      </c>
      <c r="N3237" s="89">
        <f t="shared" si="854"/>
        <v>0</v>
      </c>
      <c r="O3237" s="89">
        <f t="shared" si="855"/>
        <v>0</v>
      </c>
      <c r="P3237" s="89">
        <f t="shared" si="856"/>
        <v>0</v>
      </c>
      <c r="Q3237" s="62">
        <f t="shared" si="867"/>
        <v>0</v>
      </c>
      <c r="R3237" s="89">
        <f t="shared" si="862"/>
        <v>986.91138161284618</v>
      </c>
      <c r="S3237" s="74">
        <f t="shared" si="863"/>
        <v>18393.663999999997</v>
      </c>
      <c r="T3237" s="91">
        <f t="shared" si="857"/>
        <v>6.6113887547774475E-2</v>
      </c>
      <c r="U3237" s="92">
        <f t="shared" si="858"/>
        <v>1.3661138875477743</v>
      </c>
    </row>
    <row r="3238" spans="1:21">
      <c r="A3238" s="80">
        <v>39746</v>
      </c>
      <c r="B3238" s="81">
        <v>5.0799999999999999E-4</v>
      </c>
      <c r="C3238" s="82">
        <v>3.2632099870246855E-3</v>
      </c>
      <c r="D3238" s="88">
        <f t="shared" si="859"/>
        <v>1.5154594566284165</v>
      </c>
      <c r="E3238" s="89">
        <f t="shared" si="864"/>
        <v>15309.189132568334</v>
      </c>
      <c r="F3238" s="126">
        <f t="shared" si="865"/>
        <v>495304.08363190584</v>
      </c>
      <c r="G3238" s="62">
        <f t="shared" si="866"/>
        <v>3.2353384581173539E-2</v>
      </c>
      <c r="H3238" s="88">
        <f t="shared" si="851"/>
        <v>10.16</v>
      </c>
      <c r="I3238" s="62">
        <f t="shared" si="860"/>
        <v>101.60000000000001</v>
      </c>
      <c r="J3238" s="89">
        <f t="shared" si="852"/>
        <v>18.287999999999997</v>
      </c>
      <c r="K3238" s="62">
        <f t="shared" si="861"/>
        <v>402.3359999999999</v>
      </c>
      <c r="L3238" s="90">
        <f t="shared" si="853"/>
        <v>65.264199740493709</v>
      </c>
      <c r="M3238" s="73">
        <f>0</f>
        <v>0</v>
      </c>
      <c r="N3238" s="89">
        <f t="shared" si="854"/>
        <v>294.24871377308858</v>
      </c>
      <c r="O3238" s="89">
        <f t="shared" si="855"/>
        <v>309.18913256833048</v>
      </c>
      <c r="P3238" s="89">
        <f t="shared" si="856"/>
        <v>294.24871377308858</v>
      </c>
      <c r="Q3238" s="62">
        <f t="shared" si="867"/>
        <v>9519.9417992163908</v>
      </c>
      <c r="R3238" s="89">
        <f t="shared" si="862"/>
        <v>-331.06491351358227</v>
      </c>
      <c r="S3238" s="74">
        <f t="shared" si="863"/>
        <v>-9016.0057992163911</v>
      </c>
      <c r="T3238" s="91">
        <f t="shared" si="857"/>
        <v>0.11545945662841661</v>
      </c>
      <c r="U3238" s="92">
        <f t="shared" si="858"/>
        <v>1.4154594566284164</v>
      </c>
    </row>
    <row r="3239" spans="1:21">
      <c r="A3239" s="80">
        <v>39747</v>
      </c>
      <c r="B3239" s="81">
        <v>0</v>
      </c>
      <c r="C3239" s="82">
        <v>3.2760366680376946E-3</v>
      </c>
      <c r="D3239" s="88">
        <f t="shared" si="859"/>
        <v>1.4989062109527374</v>
      </c>
      <c r="E3239" s="89">
        <f t="shared" si="864"/>
        <v>14978.124219054751</v>
      </c>
      <c r="F3239" s="126">
        <f t="shared" si="865"/>
        <v>486288.07783268945</v>
      </c>
      <c r="G3239" s="62">
        <f t="shared" si="866"/>
        <v>3.2466553936977456E-2</v>
      </c>
      <c r="H3239" s="88">
        <f t="shared" si="851"/>
        <v>0</v>
      </c>
      <c r="I3239" s="62">
        <f t="shared" si="860"/>
        <v>0</v>
      </c>
      <c r="J3239" s="89">
        <f t="shared" si="852"/>
        <v>0</v>
      </c>
      <c r="K3239" s="62">
        <f t="shared" si="861"/>
        <v>0</v>
      </c>
      <c r="L3239" s="90">
        <f t="shared" si="853"/>
        <v>65.520733360753894</v>
      </c>
      <c r="M3239" s="73">
        <f>0</f>
        <v>0</v>
      </c>
      <c r="N3239" s="89">
        <f t="shared" si="854"/>
        <v>0</v>
      </c>
      <c r="O3239" s="89">
        <f t="shared" si="855"/>
        <v>0</v>
      </c>
      <c r="P3239" s="89">
        <f t="shared" si="856"/>
        <v>0</v>
      </c>
      <c r="Q3239" s="62">
        <f t="shared" si="867"/>
        <v>0</v>
      </c>
      <c r="R3239" s="89">
        <f t="shared" si="862"/>
        <v>-65.520733360753894</v>
      </c>
      <c r="S3239" s="74">
        <f t="shared" si="863"/>
        <v>0</v>
      </c>
      <c r="T3239" s="91">
        <f t="shared" si="857"/>
        <v>9.8906210952737439E-2</v>
      </c>
      <c r="U3239" s="92">
        <f t="shared" si="858"/>
        <v>1.3989062109527373</v>
      </c>
    </row>
    <row r="3240" spans="1:21">
      <c r="A3240" s="80">
        <v>39748</v>
      </c>
      <c r="B3240" s="81">
        <v>0</v>
      </c>
      <c r="C3240" s="82">
        <v>3.6138722632023663E-3</v>
      </c>
      <c r="D3240" s="88">
        <f t="shared" si="859"/>
        <v>1.4956301742846998</v>
      </c>
      <c r="E3240" s="89">
        <f t="shared" si="864"/>
        <v>14912.603485693997</v>
      </c>
      <c r="F3240" s="126">
        <f t="shared" si="865"/>
        <v>486288.07783268945</v>
      </c>
      <c r="G3240" s="62">
        <f t="shared" si="866"/>
        <v>3.2609200553021932E-2</v>
      </c>
      <c r="H3240" s="88">
        <f t="shared" si="851"/>
        <v>0</v>
      </c>
      <c r="I3240" s="62">
        <f t="shared" si="860"/>
        <v>0</v>
      </c>
      <c r="J3240" s="89">
        <f t="shared" si="852"/>
        <v>0</v>
      </c>
      <c r="K3240" s="62">
        <f t="shared" si="861"/>
        <v>0</v>
      </c>
      <c r="L3240" s="90">
        <f t="shared" si="853"/>
        <v>72.27744526404733</v>
      </c>
      <c r="M3240" s="73">
        <f>0</f>
        <v>0</v>
      </c>
      <c r="N3240" s="89">
        <f t="shared" si="854"/>
        <v>0</v>
      </c>
      <c r="O3240" s="89">
        <f t="shared" si="855"/>
        <v>0</v>
      </c>
      <c r="P3240" s="89">
        <f t="shared" si="856"/>
        <v>0</v>
      </c>
      <c r="Q3240" s="62">
        <f t="shared" si="867"/>
        <v>0</v>
      </c>
      <c r="R3240" s="89">
        <f t="shared" si="862"/>
        <v>-72.27744526404733</v>
      </c>
      <c r="S3240" s="74">
        <f t="shared" si="863"/>
        <v>0</v>
      </c>
      <c r="T3240" s="91">
        <f t="shared" si="857"/>
        <v>9.5630174284699887E-2</v>
      </c>
      <c r="U3240" s="92">
        <f t="shared" si="858"/>
        <v>1.3956301742846997</v>
      </c>
    </row>
    <row r="3241" spans="1:21">
      <c r="A3241" s="80">
        <v>39749</v>
      </c>
      <c r="B3241" s="81">
        <v>0</v>
      </c>
      <c r="C3241" s="82">
        <v>2.4076305480079368E-3</v>
      </c>
      <c r="D3241" s="88">
        <f t="shared" si="859"/>
        <v>1.4920163020214976</v>
      </c>
      <c r="E3241" s="89">
        <f t="shared" si="864"/>
        <v>14840.326040429949</v>
      </c>
      <c r="F3241" s="126">
        <f t="shared" si="865"/>
        <v>486288.07783268945</v>
      </c>
      <c r="G3241" s="62">
        <f t="shared" si="866"/>
        <v>3.2768018472631943E-2</v>
      </c>
      <c r="H3241" s="88">
        <f t="shared" si="851"/>
        <v>0</v>
      </c>
      <c r="I3241" s="62">
        <f t="shared" si="860"/>
        <v>0</v>
      </c>
      <c r="J3241" s="89">
        <f t="shared" si="852"/>
        <v>0</v>
      </c>
      <c r="K3241" s="62">
        <f t="shared" si="861"/>
        <v>0</v>
      </c>
      <c r="L3241" s="90">
        <f t="shared" si="853"/>
        <v>48.152610960158732</v>
      </c>
      <c r="M3241" s="73">
        <f>0</f>
        <v>0</v>
      </c>
      <c r="N3241" s="89">
        <f t="shared" si="854"/>
        <v>0</v>
      </c>
      <c r="O3241" s="89">
        <f t="shared" si="855"/>
        <v>0</v>
      </c>
      <c r="P3241" s="89">
        <f t="shared" si="856"/>
        <v>0</v>
      </c>
      <c r="Q3241" s="62">
        <f t="shared" si="867"/>
        <v>0</v>
      </c>
      <c r="R3241" s="89">
        <f t="shared" si="862"/>
        <v>-48.152610960158732</v>
      </c>
      <c r="S3241" s="74">
        <f t="shared" si="863"/>
        <v>0</v>
      </c>
      <c r="T3241" s="91">
        <f t="shared" si="857"/>
        <v>9.2016302021497687E-2</v>
      </c>
      <c r="U3241" s="92">
        <f t="shared" si="858"/>
        <v>1.3920163020214975</v>
      </c>
    </row>
    <row r="3242" spans="1:21">
      <c r="A3242" s="80">
        <v>39750</v>
      </c>
      <c r="B3242" s="81">
        <v>0</v>
      </c>
      <c r="C3242" s="82">
        <v>2.7722812932805705E-3</v>
      </c>
      <c r="D3242" s="88">
        <f t="shared" si="859"/>
        <v>1.4896086714734895</v>
      </c>
      <c r="E3242" s="89">
        <f t="shared" si="864"/>
        <v>14792.173429469791</v>
      </c>
      <c r="F3242" s="126">
        <f t="shared" si="865"/>
        <v>486288.07783268945</v>
      </c>
      <c r="G3242" s="62">
        <f t="shared" si="866"/>
        <v>3.2874687425167644E-2</v>
      </c>
      <c r="H3242" s="88">
        <f t="shared" si="851"/>
        <v>0</v>
      </c>
      <c r="I3242" s="62">
        <f t="shared" si="860"/>
        <v>0</v>
      </c>
      <c r="J3242" s="89">
        <f t="shared" si="852"/>
        <v>0</v>
      </c>
      <c r="K3242" s="62">
        <f t="shared" si="861"/>
        <v>0</v>
      </c>
      <c r="L3242" s="90">
        <f t="shared" si="853"/>
        <v>55.445625865611412</v>
      </c>
      <c r="M3242" s="73">
        <f>0</f>
        <v>0</v>
      </c>
      <c r="N3242" s="89">
        <f t="shared" si="854"/>
        <v>0</v>
      </c>
      <c r="O3242" s="89">
        <f t="shared" si="855"/>
        <v>0</v>
      </c>
      <c r="P3242" s="89">
        <f t="shared" si="856"/>
        <v>0</v>
      </c>
      <c r="Q3242" s="62">
        <f t="shared" si="867"/>
        <v>0</v>
      </c>
      <c r="R3242" s="89">
        <f t="shared" si="862"/>
        <v>-55.445625865611412</v>
      </c>
      <c r="S3242" s="74">
        <f t="shared" si="863"/>
        <v>0</v>
      </c>
      <c r="T3242" s="91">
        <f t="shared" si="857"/>
        <v>8.9608671473489609E-2</v>
      </c>
      <c r="U3242" s="92">
        <f t="shared" si="858"/>
        <v>1.3896086714734894</v>
      </c>
    </row>
    <row r="3243" spans="1:21">
      <c r="A3243" s="80">
        <v>39751</v>
      </c>
      <c r="B3243" s="81">
        <v>0</v>
      </c>
      <c r="C3243" s="82">
        <v>3.4237532111824455E-3</v>
      </c>
      <c r="D3243" s="88">
        <f t="shared" si="859"/>
        <v>1.4868363901802089</v>
      </c>
      <c r="E3243" s="89">
        <f t="shared" si="864"/>
        <v>14736.727803604179</v>
      </c>
      <c r="F3243" s="126">
        <f t="shared" si="865"/>
        <v>486288.07783268945</v>
      </c>
      <c r="G3243" s="62">
        <f t="shared" si="866"/>
        <v>3.2998375508690433E-2</v>
      </c>
      <c r="H3243" s="88">
        <f t="shared" si="851"/>
        <v>0</v>
      </c>
      <c r="I3243" s="62">
        <f t="shared" si="860"/>
        <v>0</v>
      </c>
      <c r="J3243" s="89">
        <f t="shared" si="852"/>
        <v>0</v>
      </c>
      <c r="K3243" s="62">
        <f t="shared" si="861"/>
        <v>0</v>
      </c>
      <c r="L3243" s="90">
        <f t="shared" si="853"/>
        <v>68.475064223648914</v>
      </c>
      <c r="M3243" s="73">
        <f>0</f>
        <v>0</v>
      </c>
      <c r="N3243" s="89">
        <f t="shared" si="854"/>
        <v>0</v>
      </c>
      <c r="O3243" s="89">
        <f t="shared" si="855"/>
        <v>0</v>
      </c>
      <c r="P3243" s="89">
        <f t="shared" si="856"/>
        <v>0</v>
      </c>
      <c r="Q3243" s="62">
        <f t="shared" si="867"/>
        <v>0</v>
      </c>
      <c r="R3243" s="89">
        <f t="shared" si="862"/>
        <v>-68.475064223648914</v>
      </c>
      <c r="S3243" s="74">
        <f t="shared" si="863"/>
        <v>0</v>
      </c>
      <c r="T3243" s="91">
        <f t="shared" si="857"/>
        <v>8.6836390180208944E-2</v>
      </c>
      <c r="U3243" s="92">
        <f t="shared" si="858"/>
        <v>1.3868363901802088</v>
      </c>
    </row>
    <row r="3244" spans="1:21">
      <c r="A3244" s="80">
        <v>39752</v>
      </c>
      <c r="B3244" s="81">
        <v>0</v>
      </c>
      <c r="C3244" s="82">
        <v>3.0282131196845714E-3</v>
      </c>
      <c r="D3244" s="88">
        <f t="shared" si="859"/>
        <v>1.4834126369690264</v>
      </c>
      <c r="E3244" s="89">
        <f t="shared" si="864"/>
        <v>14668.25273938053</v>
      </c>
      <c r="F3244" s="126">
        <f t="shared" si="865"/>
        <v>486288.07783268945</v>
      </c>
      <c r="G3244" s="62">
        <f t="shared" si="866"/>
        <v>3.3152420160250551E-2</v>
      </c>
      <c r="H3244" s="88">
        <f t="shared" si="851"/>
        <v>0</v>
      </c>
      <c r="I3244" s="62">
        <f t="shared" si="860"/>
        <v>0</v>
      </c>
      <c r="J3244" s="89">
        <f t="shared" si="852"/>
        <v>0</v>
      </c>
      <c r="K3244" s="62">
        <f t="shared" si="861"/>
        <v>0</v>
      </c>
      <c r="L3244" s="90">
        <f t="shared" si="853"/>
        <v>60.564262393691429</v>
      </c>
      <c r="M3244" s="73">
        <f>0</f>
        <v>0</v>
      </c>
      <c r="N3244" s="89">
        <f t="shared" si="854"/>
        <v>0</v>
      </c>
      <c r="O3244" s="89">
        <f t="shared" si="855"/>
        <v>0</v>
      </c>
      <c r="P3244" s="89">
        <f t="shared" si="856"/>
        <v>0</v>
      </c>
      <c r="Q3244" s="62">
        <f t="shared" si="867"/>
        <v>0</v>
      </c>
      <c r="R3244" s="89">
        <f t="shared" si="862"/>
        <v>-60.564262393691429</v>
      </c>
      <c r="S3244" s="74">
        <f t="shared" si="863"/>
        <v>0</v>
      </c>
      <c r="T3244" s="91">
        <f t="shared" si="857"/>
        <v>8.3412636969026455E-2</v>
      </c>
      <c r="U3244" s="92">
        <f t="shared" si="858"/>
        <v>1.3834126369690263</v>
      </c>
    </row>
    <row r="3245" spans="1:21">
      <c r="A3245" s="80">
        <v>39753</v>
      </c>
      <c r="B3245" s="81">
        <v>0</v>
      </c>
      <c r="C3245" s="82">
        <v>2.5321465078083473E-3</v>
      </c>
      <c r="D3245" s="88">
        <f t="shared" si="859"/>
        <v>1.480384423849342</v>
      </c>
      <c r="E3245" s="89">
        <f t="shared" si="864"/>
        <v>14607.688476986839</v>
      </c>
      <c r="F3245" s="126">
        <f t="shared" si="865"/>
        <v>486288.07783268945</v>
      </c>
      <c r="G3245" s="62">
        <f t="shared" si="866"/>
        <v>3.3289871878004154E-2</v>
      </c>
      <c r="H3245" s="88">
        <f t="shared" si="851"/>
        <v>0</v>
      </c>
      <c r="I3245" s="62">
        <f t="shared" si="860"/>
        <v>0</v>
      </c>
      <c r="J3245" s="89">
        <f t="shared" si="852"/>
        <v>0</v>
      </c>
      <c r="K3245" s="62">
        <f t="shared" si="861"/>
        <v>0</v>
      </c>
      <c r="L3245" s="90">
        <f t="shared" si="853"/>
        <v>50.642930156166948</v>
      </c>
      <c r="M3245" s="73">
        <f>0</f>
        <v>0</v>
      </c>
      <c r="N3245" s="89">
        <f t="shared" si="854"/>
        <v>0</v>
      </c>
      <c r="O3245" s="89">
        <f t="shared" si="855"/>
        <v>0</v>
      </c>
      <c r="P3245" s="89">
        <f t="shared" si="856"/>
        <v>0</v>
      </c>
      <c r="Q3245" s="62">
        <f t="shared" si="867"/>
        <v>0</v>
      </c>
      <c r="R3245" s="89">
        <f t="shared" si="862"/>
        <v>-50.642930156166948</v>
      </c>
      <c r="S3245" s="74">
        <f t="shared" si="863"/>
        <v>0</v>
      </c>
      <c r="T3245" s="91">
        <f t="shared" si="857"/>
        <v>8.0384423849342079E-2</v>
      </c>
      <c r="U3245" s="92">
        <f t="shared" si="858"/>
        <v>1.3803844238493419</v>
      </c>
    </row>
    <row r="3246" spans="1:21">
      <c r="A3246" s="80">
        <v>39754</v>
      </c>
      <c r="B3246" s="81">
        <v>0</v>
      </c>
      <c r="C3246" s="82">
        <v>2.5203682294124745E-3</v>
      </c>
      <c r="D3246" s="88">
        <f t="shared" si="859"/>
        <v>1.4778522773415337</v>
      </c>
      <c r="E3246" s="89">
        <f t="shared" si="864"/>
        <v>14557.045546830672</v>
      </c>
      <c r="F3246" s="126">
        <f t="shared" si="865"/>
        <v>486288.07783268945</v>
      </c>
      <c r="G3246" s="62">
        <f t="shared" si="866"/>
        <v>3.3405684983829911E-2</v>
      </c>
      <c r="H3246" s="88">
        <f t="shared" si="851"/>
        <v>0</v>
      </c>
      <c r="I3246" s="62">
        <f t="shared" si="860"/>
        <v>0</v>
      </c>
      <c r="J3246" s="89">
        <f t="shared" si="852"/>
        <v>0</v>
      </c>
      <c r="K3246" s="62">
        <f t="shared" si="861"/>
        <v>0</v>
      </c>
      <c r="L3246" s="90">
        <f t="shared" si="853"/>
        <v>50.407364588249493</v>
      </c>
      <c r="M3246" s="73">
        <f>0</f>
        <v>0</v>
      </c>
      <c r="N3246" s="89">
        <f t="shared" si="854"/>
        <v>0</v>
      </c>
      <c r="O3246" s="89">
        <f t="shared" si="855"/>
        <v>0</v>
      </c>
      <c r="P3246" s="89">
        <f t="shared" si="856"/>
        <v>0</v>
      </c>
      <c r="Q3246" s="62">
        <f t="shared" si="867"/>
        <v>0</v>
      </c>
      <c r="R3246" s="89">
        <f t="shared" si="862"/>
        <v>-50.407364588249493</v>
      </c>
      <c r="S3246" s="74">
        <f t="shared" si="863"/>
        <v>0</v>
      </c>
      <c r="T3246" s="91">
        <f t="shared" si="857"/>
        <v>7.7852277341533771E-2</v>
      </c>
      <c r="U3246" s="92">
        <f t="shared" si="858"/>
        <v>1.3778522773415336</v>
      </c>
    </row>
    <row r="3247" spans="1:21">
      <c r="A3247" s="80">
        <v>39755</v>
      </c>
      <c r="B3247" s="81">
        <v>0</v>
      </c>
      <c r="C3247" s="82">
        <v>2.4314541080699579E-3</v>
      </c>
      <c r="D3247" s="88">
        <f t="shared" si="859"/>
        <v>1.4753319091121211</v>
      </c>
      <c r="E3247" s="89">
        <f t="shared" si="864"/>
        <v>14506.638182242423</v>
      </c>
      <c r="F3247" s="126">
        <f t="shared" si="865"/>
        <v>486288.07783268945</v>
      </c>
      <c r="G3247" s="62">
        <f t="shared" si="866"/>
        <v>3.3521762363105931E-2</v>
      </c>
      <c r="H3247" s="88">
        <f t="shared" si="851"/>
        <v>0</v>
      </c>
      <c r="I3247" s="62">
        <f t="shared" si="860"/>
        <v>0</v>
      </c>
      <c r="J3247" s="89">
        <f t="shared" si="852"/>
        <v>0</v>
      </c>
      <c r="K3247" s="62">
        <f t="shared" si="861"/>
        <v>0</v>
      </c>
      <c r="L3247" s="90">
        <f t="shared" si="853"/>
        <v>48.629082161399161</v>
      </c>
      <c r="M3247" s="73">
        <f>0</f>
        <v>0</v>
      </c>
      <c r="N3247" s="89">
        <f t="shared" si="854"/>
        <v>0</v>
      </c>
      <c r="O3247" s="89">
        <f t="shared" si="855"/>
        <v>0</v>
      </c>
      <c r="P3247" s="89">
        <f t="shared" si="856"/>
        <v>0</v>
      </c>
      <c r="Q3247" s="62">
        <f t="shared" si="867"/>
        <v>0</v>
      </c>
      <c r="R3247" s="89">
        <f t="shared" si="862"/>
        <v>-48.629082161399161</v>
      </c>
      <c r="S3247" s="74">
        <f t="shared" si="863"/>
        <v>0</v>
      </c>
      <c r="T3247" s="91">
        <f t="shared" si="857"/>
        <v>7.5331909112121176E-2</v>
      </c>
      <c r="U3247" s="92">
        <f t="shared" si="858"/>
        <v>1.375331909112121</v>
      </c>
    </row>
    <row r="3248" spans="1:21">
      <c r="A3248" s="80">
        <v>39756</v>
      </c>
      <c r="B3248" s="81">
        <v>0</v>
      </c>
      <c r="C3248" s="82">
        <v>1.4306798583088808E-3</v>
      </c>
      <c r="D3248" s="88">
        <f t="shared" si="859"/>
        <v>1.4729004550040512</v>
      </c>
      <c r="E3248" s="89">
        <f t="shared" si="864"/>
        <v>14458.009100081024</v>
      </c>
      <c r="F3248" s="126">
        <f t="shared" si="865"/>
        <v>486288.07783268945</v>
      </c>
      <c r="G3248" s="62">
        <f t="shared" si="866"/>
        <v>3.3634511810479092E-2</v>
      </c>
      <c r="H3248" s="88">
        <f t="shared" si="851"/>
        <v>0</v>
      </c>
      <c r="I3248" s="62">
        <f t="shared" si="860"/>
        <v>0</v>
      </c>
      <c r="J3248" s="89">
        <f t="shared" si="852"/>
        <v>0</v>
      </c>
      <c r="K3248" s="62">
        <f t="shared" si="861"/>
        <v>0</v>
      </c>
      <c r="L3248" s="90">
        <f t="shared" si="853"/>
        <v>28.613597166177616</v>
      </c>
      <c r="M3248" s="73">
        <f>0</f>
        <v>0</v>
      </c>
      <c r="N3248" s="89">
        <f t="shared" si="854"/>
        <v>0</v>
      </c>
      <c r="O3248" s="89">
        <f t="shared" si="855"/>
        <v>0</v>
      </c>
      <c r="P3248" s="89">
        <f t="shared" si="856"/>
        <v>0</v>
      </c>
      <c r="Q3248" s="62">
        <f t="shared" si="867"/>
        <v>0</v>
      </c>
      <c r="R3248" s="89">
        <f t="shared" si="862"/>
        <v>-28.613597166177616</v>
      </c>
      <c r="S3248" s="74">
        <f t="shared" si="863"/>
        <v>0</v>
      </c>
      <c r="T3248" s="91">
        <f t="shared" si="857"/>
        <v>7.290045500405129E-2</v>
      </c>
      <c r="U3248" s="92">
        <f t="shared" si="858"/>
        <v>1.3729004550040511</v>
      </c>
    </row>
    <row r="3249" spans="1:21">
      <c r="A3249" s="80">
        <v>39757</v>
      </c>
      <c r="B3249" s="81">
        <v>0</v>
      </c>
      <c r="C3249" s="82">
        <v>1.7160084864837498E-3</v>
      </c>
      <c r="D3249" s="88">
        <f t="shared" si="859"/>
        <v>1.4714697751457424</v>
      </c>
      <c r="E3249" s="89">
        <f t="shared" si="864"/>
        <v>14429.395502914847</v>
      </c>
      <c r="F3249" s="126">
        <f t="shared" si="865"/>
        <v>486288.07783268945</v>
      </c>
      <c r="G3249" s="62">
        <f t="shared" si="866"/>
        <v>3.3701209294211637E-2</v>
      </c>
      <c r="H3249" s="88">
        <f t="shared" si="851"/>
        <v>0</v>
      </c>
      <c r="I3249" s="62">
        <f t="shared" si="860"/>
        <v>0</v>
      </c>
      <c r="J3249" s="89">
        <f t="shared" si="852"/>
        <v>0</v>
      </c>
      <c r="K3249" s="62">
        <f t="shared" si="861"/>
        <v>0</v>
      </c>
      <c r="L3249" s="90">
        <f t="shared" si="853"/>
        <v>34.320169729674994</v>
      </c>
      <c r="M3249" s="73">
        <f>0</f>
        <v>0</v>
      </c>
      <c r="N3249" s="89">
        <f t="shared" si="854"/>
        <v>0</v>
      </c>
      <c r="O3249" s="89">
        <f t="shared" si="855"/>
        <v>0</v>
      </c>
      <c r="P3249" s="89">
        <f t="shared" si="856"/>
        <v>0</v>
      </c>
      <c r="Q3249" s="62">
        <f t="shared" si="867"/>
        <v>0</v>
      </c>
      <c r="R3249" s="89">
        <f t="shared" si="862"/>
        <v>-34.320169729674994</v>
      </c>
      <c r="S3249" s="74">
        <f t="shared" si="863"/>
        <v>0</v>
      </c>
      <c r="T3249" s="91">
        <f t="shared" si="857"/>
        <v>7.1469775145742487E-2</v>
      </c>
      <c r="U3249" s="92">
        <f t="shared" si="858"/>
        <v>1.3714697751457423</v>
      </c>
    </row>
    <row r="3250" spans="1:21">
      <c r="A3250" s="80">
        <v>39758</v>
      </c>
      <c r="B3250" s="81">
        <v>0</v>
      </c>
      <c r="C3250" s="82">
        <v>2.7973788832581807E-3</v>
      </c>
      <c r="D3250" s="88">
        <f t="shared" si="859"/>
        <v>1.4697537666592586</v>
      </c>
      <c r="E3250" s="89">
        <f t="shared" si="864"/>
        <v>14395.075333185172</v>
      </c>
      <c r="F3250" s="126">
        <f t="shared" si="865"/>
        <v>486288.07783268945</v>
      </c>
      <c r="G3250" s="62">
        <f t="shared" si="866"/>
        <v>3.3781558385571113E-2</v>
      </c>
      <c r="H3250" s="88">
        <f t="shared" si="851"/>
        <v>0</v>
      </c>
      <c r="I3250" s="62">
        <f t="shared" si="860"/>
        <v>0</v>
      </c>
      <c r="J3250" s="89">
        <f t="shared" si="852"/>
        <v>0</v>
      </c>
      <c r="K3250" s="62">
        <f t="shared" si="861"/>
        <v>0</v>
      </c>
      <c r="L3250" s="90">
        <f t="shared" si="853"/>
        <v>55.947577665163614</v>
      </c>
      <c r="M3250" s="73">
        <f>0</f>
        <v>0</v>
      </c>
      <c r="N3250" s="89">
        <f t="shared" si="854"/>
        <v>0</v>
      </c>
      <c r="O3250" s="89">
        <f t="shared" si="855"/>
        <v>0</v>
      </c>
      <c r="P3250" s="89">
        <f t="shared" si="856"/>
        <v>0</v>
      </c>
      <c r="Q3250" s="62">
        <f t="shared" si="867"/>
        <v>0</v>
      </c>
      <c r="R3250" s="89">
        <f t="shared" si="862"/>
        <v>-55.947577665163614</v>
      </c>
      <c r="S3250" s="74">
        <f t="shared" si="863"/>
        <v>0</v>
      </c>
      <c r="T3250" s="91">
        <f t="shared" si="857"/>
        <v>6.9753766659258698E-2</v>
      </c>
      <c r="U3250" s="92">
        <f t="shared" si="858"/>
        <v>1.3697537666592585</v>
      </c>
    </row>
    <row r="3251" spans="1:21">
      <c r="A3251" s="80">
        <v>39759</v>
      </c>
      <c r="B3251" s="81">
        <v>0</v>
      </c>
      <c r="C3251" s="82">
        <v>2.9963656609386814E-3</v>
      </c>
      <c r="D3251" s="88">
        <f t="shared" si="859"/>
        <v>1.4669563877760003</v>
      </c>
      <c r="E3251" s="89">
        <f t="shared" si="864"/>
        <v>14339.127755520009</v>
      </c>
      <c r="F3251" s="126">
        <f t="shared" si="865"/>
        <v>486288.07783268945</v>
      </c>
      <c r="G3251" s="62">
        <f t="shared" si="866"/>
        <v>3.391336531229993E-2</v>
      </c>
      <c r="H3251" s="88">
        <f t="shared" si="851"/>
        <v>0</v>
      </c>
      <c r="I3251" s="62">
        <f t="shared" si="860"/>
        <v>0</v>
      </c>
      <c r="J3251" s="89">
        <f t="shared" si="852"/>
        <v>0</v>
      </c>
      <c r="K3251" s="62">
        <f t="shared" si="861"/>
        <v>0</v>
      </c>
      <c r="L3251" s="90">
        <f t="shared" si="853"/>
        <v>59.927313218773627</v>
      </c>
      <c r="M3251" s="73">
        <f>0</f>
        <v>0</v>
      </c>
      <c r="N3251" s="89">
        <f t="shared" si="854"/>
        <v>0</v>
      </c>
      <c r="O3251" s="89">
        <f t="shared" si="855"/>
        <v>0</v>
      </c>
      <c r="P3251" s="89">
        <f t="shared" si="856"/>
        <v>0</v>
      </c>
      <c r="Q3251" s="62">
        <f t="shared" si="867"/>
        <v>0</v>
      </c>
      <c r="R3251" s="89">
        <f t="shared" si="862"/>
        <v>-59.927313218773627</v>
      </c>
      <c r="S3251" s="74">
        <f t="shared" si="863"/>
        <v>0</v>
      </c>
      <c r="T3251" s="91">
        <f t="shared" si="857"/>
        <v>6.6956387776000437E-2</v>
      </c>
      <c r="U3251" s="92">
        <f t="shared" si="858"/>
        <v>1.3669563877760003</v>
      </c>
    </row>
    <row r="3252" spans="1:21">
      <c r="A3252" s="80">
        <v>39760</v>
      </c>
      <c r="B3252" s="81">
        <v>0</v>
      </c>
      <c r="C3252" s="82">
        <v>2.6063710572746175E-3</v>
      </c>
      <c r="D3252" s="88">
        <f t="shared" si="859"/>
        <v>1.4639600221150617</v>
      </c>
      <c r="E3252" s="89">
        <f t="shared" si="864"/>
        <v>14279.200442301235</v>
      </c>
      <c r="F3252" s="126">
        <f t="shared" si="865"/>
        <v>486288.07783268945</v>
      </c>
      <c r="G3252" s="62">
        <f t="shared" si="866"/>
        <v>3.4055693790255338E-2</v>
      </c>
      <c r="H3252" s="88">
        <f t="shared" si="851"/>
        <v>0</v>
      </c>
      <c r="I3252" s="62">
        <f t="shared" si="860"/>
        <v>0</v>
      </c>
      <c r="J3252" s="89">
        <f t="shared" si="852"/>
        <v>0</v>
      </c>
      <c r="K3252" s="62">
        <f t="shared" si="861"/>
        <v>0</v>
      </c>
      <c r="L3252" s="90">
        <f t="shared" si="853"/>
        <v>52.127421145492349</v>
      </c>
      <c r="M3252" s="73">
        <f>0</f>
        <v>0</v>
      </c>
      <c r="N3252" s="89">
        <f t="shared" si="854"/>
        <v>0</v>
      </c>
      <c r="O3252" s="89">
        <f t="shared" si="855"/>
        <v>0</v>
      </c>
      <c r="P3252" s="89">
        <f t="shared" si="856"/>
        <v>0</v>
      </c>
      <c r="Q3252" s="62">
        <f t="shared" si="867"/>
        <v>0</v>
      </c>
      <c r="R3252" s="89">
        <f t="shared" si="862"/>
        <v>-52.127421145492349</v>
      </c>
      <c r="S3252" s="74">
        <f t="shared" si="863"/>
        <v>0</v>
      </c>
      <c r="T3252" s="91">
        <f t="shared" si="857"/>
        <v>6.3960022115061799E-2</v>
      </c>
      <c r="U3252" s="92">
        <f t="shared" si="858"/>
        <v>1.3639600221150616</v>
      </c>
    </row>
    <row r="3253" spans="1:21">
      <c r="A3253" s="80">
        <v>39761</v>
      </c>
      <c r="B3253" s="81">
        <v>0</v>
      </c>
      <c r="C3253" s="82">
        <v>2.6113456492958351E-3</v>
      </c>
      <c r="D3253" s="88">
        <f t="shared" si="859"/>
        <v>1.4613536510577871</v>
      </c>
      <c r="E3253" s="89">
        <f t="shared" si="864"/>
        <v>14227.073021155742</v>
      </c>
      <c r="F3253" s="126">
        <f t="shared" si="865"/>
        <v>486288.07783268945</v>
      </c>
      <c r="G3253" s="62">
        <f t="shared" si="866"/>
        <v>3.4180472477337832E-2</v>
      </c>
      <c r="H3253" s="88">
        <f t="shared" si="851"/>
        <v>0</v>
      </c>
      <c r="I3253" s="62">
        <f t="shared" si="860"/>
        <v>0</v>
      </c>
      <c r="J3253" s="89">
        <f t="shared" si="852"/>
        <v>0</v>
      </c>
      <c r="K3253" s="62">
        <f t="shared" si="861"/>
        <v>0</v>
      </c>
      <c r="L3253" s="90">
        <f t="shared" si="853"/>
        <v>52.226912985916705</v>
      </c>
      <c r="M3253" s="73">
        <f>0</f>
        <v>0</v>
      </c>
      <c r="N3253" s="89">
        <f t="shared" si="854"/>
        <v>0</v>
      </c>
      <c r="O3253" s="89">
        <f t="shared" si="855"/>
        <v>0</v>
      </c>
      <c r="P3253" s="89">
        <f t="shared" si="856"/>
        <v>0</v>
      </c>
      <c r="Q3253" s="62">
        <f t="shared" si="867"/>
        <v>0</v>
      </c>
      <c r="R3253" s="89">
        <f t="shared" si="862"/>
        <v>-52.226912985916705</v>
      </c>
      <c r="S3253" s="74">
        <f t="shared" si="863"/>
        <v>0</v>
      </c>
      <c r="T3253" s="91">
        <f t="shared" si="857"/>
        <v>6.1353651057787228E-2</v>
      </c>
      <c r="U3253" s="92">
        <f t="shared" si="858"/>
        <v>1.3613536510577871</v>
      </c>
    </row>
    <row r="3254" spans="1:21">
      <c r="A3254" s="80">
        <v>39762</v>
      </c>
      <c r="B3254" s="81">
        <v>0</v>
      </c>
      <c r="C3254" s="82">
        <v>2.4818149911273331E-3</v>
      </c>
      <c r="D3254" s="88">
        <f t="shared" si="859"/>
        <v>1.4587423054084914</v>
      </c>
      <c r="E3254" s="89">
        <f t="shared" si="864"/>
        <v>14174.846108169826</v>
      </c>
      <c r="F3254" s="126">
        <f t="shared" si="865"/>
        <v>486288.07783268945</v>
      </c>
      <c r="G3254" s="62">
        <f t="shared" si="866"/>
        <v>3.4306409686692262E-2</v>
      </c>
      <c r="H3254" s="88">
        <f t="shared" si="851"/>
        <v>0</v>
      </c>
      <c r="I3254" s="62">
        <f t="shared" si="860"/>
        <v>0</v>
      </c>
      <c r="J3254" s="89">
        <f t="shared" si="852"/>
        <v>0</v>
      </c>
      <c r="K3254" s="62">
        <f t="shared" si="861"/>
        <v>0</v>
      </c>
      <c r="L3254" s="90">
        <f t="shared" si="853"/>
        <v>49.636299822546661</v>
      </c>
      <c r="M3254" s="73">
        <f>0</f>
        <v>0</v>
      </c>
      <c r="N3254" s="89">
        <f t="shared" si="854"/>
        <v>0</v>
      </c>
      <c r="O3254" s="89">
        <f t="shared" si="855"/>
        <v>0</v>
      </c>
      <c r="P3254" s="89">
        <f t="shared" si="856"/>
        <v>0</v>
      </c>
      <c r="Q3254" s="62">
        <f t="shared" si="867"/>
        <v>0</v>
      </c>
      <c r="R3254" s="89">
        <f t="shared" si="862"/>
        <v>-49.636299822546661</v>
      </c>
      <c r="S3254" s="74">
        <f t="shared" si="863"/>
        <v>0</v>
      </c>
      <c r="T3254" s="91">
        <f t="shared" si="857"/>
        <v>5.8742305408491458E-2</v>
      </c>
      <c r="U3254" s="92">
        <f t="shared" si="858"/>
        <v>1.3587423054084913</v>
      </c>
    </row>
    <row r="3255" spans="1:21">
      <c r="A3255" s="80">
        <v>39763</v>
      </c>
      <c r="B3255" s="81">
        <v>0</v>
      </c>
      <c r="C3255" s="82">
        <v>3.0366357639145742E-3</v>
      </c>
      <c r="D3255" s="88">
        <f t="shared" si="859"/>
        <v>1.4562604904173642</v>
      </c>
      <c r="E3255" s="89">
        <f t="shared" si="864"/>
        <v>14125.209808347279</v>
      </c>
      <c r="F3255" s="126">
        <f t="shared" si="865"/>
        <v>486288.07783268945</v>
      </c>
      <c r="G3255" s="62">
        <f t="shared" si="866"/>
        <v>3.4426963169447433E-2</v>
      </c>
      <c r="H3255" s="88">
        <f t="shared" si="851"/>
        <v>0</v>
      </c>
      <c r="I3255" s="62">
        <f t="shared" si="860"/>
        <v>0</v>
      </c>
      <c r="J3255" s="89">
        <f t="shared" si="852"/>
        <v>0</v>
      </c>
      <c r="K3255" s="62">
        <f t="shared" si="861"/>
        <v>0</v>
      </c>
      <c r="L3255" s="90">
        <f t="shared" si="853"/>
        <v>60.732715278291487</v>
      </c>
      <c r="M3255" s="73">
        <f>0</f>
        <v>0</v>
      </c>
      <c r="N3255" s="89">
        <f t="shared" si="854"/>
        <v>0</v>
      </c>
      <c r="O3255" s="89">
        <f t="shared" si="855"/>
        <v>0</v>
      </c>
      <c r="P3255" s="89">
        <f t="shared" si="856"/>
        <v>0</v>
      </c>
      <c r="Q3255" s="62">
        <f t="shared" si="867"/>
        <v>0</v>
      </c>
      <c r="R3255" s="89">
        <f t="shared" si="862"/>
        <v>-60.732715278291487</v>
      </c>
      <c r="S3255" s="74">
        <f t="shared" si="863"/>
        <v>0</v>
      </c>
      <c r="T3255" s="91">
        <f t="shared" si="857"/>
        <v>5.6260490417364251E-2</v>
      </c>
      <c r="U3255" s="92">
        <f t="shared" si="858"/>
        <v>1.3562604904173641</v>
      </c>
    </row>
    <row r="3256" spans="1:21">
      <c r="A3256" s="80">
        <v>39764</v>
      </c>
      <c r="B3256" s="81">
        <v>0</v>
      </c>
      <c r="C3256" s="82">
        <v>2.8084730063581758E-3</v>
      </c>
      <c r="D3256" s="88">
        <f t="shared" si="859"/>
        <v>1.4532238546534495</v>
      </c>
      <c r="E3256" s="89">
        <f t="shared" si="864"/>
        <v>14064.477093068988</v>
      </c>
      <c r="F3256" s="126">
        <f t="shared" si="865"/>
        <v>486288.07783268945</v>
      </c>
      <c r="G3256" s="62">
        <f t="shared" si="866"/>
        <v>3.4575624434152158E-2</v>
      </c>
      <c r="H3256" s="88">
        <f t="shared" si="851"/>
        <v>0</v>
      </c>
      <c r="I3256" s="62">
        <f t="shared" si="860"/>
        <v>0</v>
      </c>
      <c r="J3256" s="89">
        <f t="shared" si="852"/>
        <v>0</v>
      </c>
      <c r="K3256" s="62">
        <f t="shared" si="861"/>
        <v>0</v>
      </c>
      <c r="L3256" s="90">
        <f t="shared" si="853"/>
        <v>56.169460127163518</v>
      </c>
      <c r="M3256" s="73">
        <f>0</f>
        <v>0</v>
      </c>
      <c r="N3256" s="89">
        <f t="shared" si="854"/>
        <v>0</v>
      </c>
      <c r="O3256" s="89">
        <f t="shared" si="855"/>
        <v>0</v>
      </c>
      <c r="P3256" s="89">
        <f t="shared" si="856"/>
        <v>0</v>
      </c>
      <c r="Q3256" s="62">
        <f t="shared" si="867"/>
        <v>0</v>
      </c>
      <c r="R3256" s="89">
        <f t="shared" si="862"/>
        <v>-56.169460127163518</v>
      </c>
      <c r="S3256" s="74">
        <f t="shared" si="863"/>
        <v>0</v>
      </c>
      <c r="T3256" s="91">
        <f t="shared" si="857"/>
        <v>5.3223854653449587E-2</v>
      </c>
      <c r="U3256" s="92">
        <f t="shared" si="858"/>
        <v>1.3532238546534494</v>
      </c>
    </row>
    <row r="3257" spans="1:21">
      <c r="A3257" s="80">
        <v>39765</v>
      </c>
      <c r="B3257" s="81">
        <v>0</v>
      </c>
      <c r="C3257" s="82">
        <v>2.679445791608922E-3</v>
      </c>
      <c r="D3257" s="88">
        <f t="shared" si="859"/>
        <v>1.4504153816470913</v>
      </c>
      <c r="E3257" s="89">
        <f t="shared" si="864"/>
        <v>14008.307632941825</v>
      </c>
      <c r="F3257" s="126">
        <f t="shared" si="865"/>
        <v>486288.07783268945</v>
      </c>
      <c r="G3257" s="62">
        <f t="shared" si="866"/>
        <v>3.4714263176883572E-2</v>
      </c>
      <c r="H3257" s="88">
        <f t="shared" si="851"/>
        <v>0</v>
      </c>
      <c r="I3257" s="62">
        <f t="shared" si="860"/>
        <v>0</v>
      </c>
      <c r="J3257" s="89">
        <f t="shared" si="852"/>
        <v>0</v>
      </c>
      <c r="K3257" s="62">
        <f t="shared" si="861"/>
        <v>0</v>
      </c>
      <c r="L3257" s="90">
        <f t="shared" si="853"/>
        <v>53.588915832178436</v>
      </c>
      <c r="M3257" s="73">
        <f>0</f>
        <v>0</v>
      </c>
      <c r="N3257" s="89">
        <f t="shared" si="854"/>
        <v>0</v>
      </c>
      <c r="O3257" s="89">
        <f t="shared" si="855"/>
        <v>0</v>
      </c>
      <c r="P3257" s="89">
        <f t="shared" si="856"/>
        <v>0</v>
      </c>
      <c r="Q3257" s="62">
        <f t="shared" si="867"/>
        <v>0</v>
      </c>
      <c r="R3257" s="89">
        <f t="shared" si="862"/>
        <v>-53.588915832178436</v>
      </c>
      <c r="S3257" s="74">
        <f t="shared" si="863"/>
        <v>0</v>
      </c>
      <c r="T3257" s="91">
        <f t="shared" si="857"/>
        <v>5.0415381647091362E-2</v>
      </c>
      <c r="U3257" s="92">
        <f t="shared" si="858"/>
        <v>1.3504153816470912</v>
      </c>
    </row>
    <row r="3258" spans="1:21">
      <c r="A3258" s="80">
        <v>39766</v>
      </c>
      <c r="B3258" s="81">
        <v>1.016E-3</v>
      </c>
      <c r="C3258" s="82">
        <v>2.4670967861681586E-3</v>
      </c>
      <c r="D3258" s="88">
        <f t="shared" si="859"/>
        <v>1.4477359358554822</v>
      </c>
      <c r="E3258" s="89">
        <f t="shared" si="864"/>
        <v>13954.718717109647</v>
      </c>
      <c r="F3258" s="126">
        <f t="shared" si="865"/>
        <v>486288.07783268945</v>
      </c>
      <c r="G3258" s="62">
        <f t="shared" si="866"/>
        <v>3.4847572902810271E-2</v>
      </c>
      <c r="H3258" s="88">
        <f t="shared" si="851"/>
        <v>20.32</v>
      </c>
      <c r="I3258" s="62">
        <f t="shared" si="860"/>
        <v>203.20000000000002</v>
      </c>
      <c r="J3258" s="89">
        <f t="shared" si="852"/>
        <v>36.575999999999993</v>
      </c>
      <c r="K3258" s="62">
        <f t="shared" si="861"/>
        <v>804.6719999999998</v>
      </c>
      <c r="L3258" s="90">
        <f t="shared" si="853"/>
        <v>49.341935723363171</v>
      </c>
      <c r="M3258" s="73">
        <f>0</f>
        <v>0</v>
      </c>
      <c r="N3258" s="89">
        <f t="shared" si="854"/>
        <v>0</v>
      </c>
      <c r="O3258" s="89">
        <f t="shared" si="855"/>
        <v>0</v>
      </c>
      <c r="P3258" s="89">
        <f t="shared" si="856"/>
        <v>0</v>
      </c>
      <c r="Q3258" s="62">
        <f t="shared" si="867"/>
        <v>0</v>
      </c>
      <c r="R3258" s="89">
        <f t="shared" si="862"/>
        <v>7.5540642766368222</v>
      </c>
      <c r="S3258" s="74">
        <f t="shared" si="863"/>
        <v>1007.8719999999998</v>
      </c>
      <c r="T3258" s="91">
        <f t="shared" si="857"/>
        <v>4.7735935855482303E-2</v>
      </c>
      <c r="U3258" s="92">
        <f t="shared" si="858"/>
        <v>1.3477359358554821</v>
      </c>
    </row>
    <row r="3259" spans="1:21">
      <c r="A3259" s="80">
        <v>39767</v>
      </c>
      <c r="B3259" s="81">
        <v>1.3716000000000001E-2</v>
      </c>
      <c r="C3259" s="82">
        <v>3.0974469925181191E-3</v>
      </c>
      <c r="D3259" s="88">
        <f t="shared" si="859"/>
        <v>1.4481136390693141</v>
      </c>
      <c r="E3259" s="89">
        <f t="shared" si="864"/>
        <v>13962.272781386284</v>
      </c>
      <c r="F3259" s="126">
        <f t="shared" si="865"/>
        <v>487295.94983268942</v>
      </c>
      <c r="G3259" s="62">
        <f t="shared" si="866"/>
        <v>3.4900904563498071E-2</v>
      </c>
      <c r="H3259" s="88">
        <f t="shared" si="851"/>
        <v>274.32</v>
      </c>
      <c r="I3259" s="62">
        <f t="shared" si="860"/>
        <v>2743.2</v>
      </c>
      <c r="J3259" s="89">
        <f t="shared" si="852"/>
        <v>493.77600000000001</v>
      </c>
      <c r="K3259" s="62">
        <f t="shared" si="861"/>
        <v>10863.072</v>
      </c>
      <c r="L3259" s="90">
        <f t="shared" si="853"/>
        <v>61.948939850362386</v>
      </c>
      <c r="M3259" s="73">
        <f>0</f>
        <v>0</v>
      </c>
      <c r="N3259" s="89">
        <f t="shared" si="854"/>
        <v>0</v>
      </c>
      <c r="O3259" s="89">
        <f t="shared" si="855"/>
        <v>0</v>
      </c>
      <c r="P3259" s="89">
        <f t="shared" si="856"/>
        <v>0</v>
      </c>
      <c r="Q3259" s="62">
        <f t="shared" si="867"/>
        <v>0</v>
      </c>
      <c r="R3259" s="89">
        <f t="shared" si="862"/>
        <v>706.14706014963758</v>
      </c>
      <c r="S3259" s="74">
        <f t="shared" si="863"/>
        <v>13606.272000000001</v>
      </c>
      <c r="T3259" s="91">
        <f t="shared" si="857"/>
        <v>4.8113639069314207E-2</v>
      </c>
      <c r="U3259" s="92">
        <f t="shared" si="858"/>
        <v>1.348113639069314</v>
      </c>
    </row>
    <row r="3260" spans="1:21">
      <c r="A3260" s="80">
        <v>39768</v>
      </c>
      <c r="B3260" s="81">
        <v>0</v>
      </c>
      <c r="C3260" s="82">
        <v>1.9099411645455183E-3</v>
      </c>
      <c r="D3260" s="88">
        <f t="shared" si="859"/>
        <v>1.483420992076796</v>
      </c>
      <c r="E3260" s="89">
        <f t="shared" si="864"/>
        <v>14668.419841535921</v>
      </c>
      <c r="F3260" s="126">
        <f t="shared" si="865"/>
        <v>500902.22183268942</v>
      </c>
      <c r="G3260" s="62">
        <f t="shared" si="866"/>
        <v>3.4148342305713571E-2</v>
      </c>
      <c r="H3260" s="88">
        <f t="shared" si="851"/>
        <v>0</v>
      </c>
      <c r="I3260" s="62">
        <f t="shared" si="860"/>
        <v>0</v>
      </c>
      <c r="J3260" s="89">
        <f t="shared" si="852"/>
        <v>0</v>
      </c>
      <c r="K3260" s="62">
        <f t="shared" si="861"/>
        <v>0</v>
      </c>
      <c r="L3260" s="90">
        <f t="shared" si="853"/>
        <v>38.198823290910369</v>
      </c>
      <c r="M3260" s="73">
        <f>0</f>
        <v>0</v>
      </c>
      <c r="N3260" s="89">
        <f t="shared" si="854"/>
        <v>0</v>
      </c>
      <c r="O3260" s="89">
        <f t="shared" si="855"/>
        <v>0</v>
      </c>
      <c r="P3260" s="89">
        <f t="shared" si="856"/>
        <v>0</v>
      </c>
      <c r="Q3260" s="62">
        <f t="shared" si="867"/>
        <v>0</v>
      </c>
      <c r="R3260" s="89">
        <f t="shared" si="862"/>
        <v>-38.198823290910369</v>
      </c>
      <c r="S3260" s="74">
        <f t="shared" si="863"/>
        <v>0</v>
      </c>
      <c r="T3260" s="91">
        <f t="shared" si="857"/>
        <v>8.3420992076796097E-2</v>
      </c>
      <c r="U3260" s="92">
        <f t="shared" si="858"/>
        <v>1.3834209920767959</v>
      </c>
    </row>
    <row r="3261" spans="1:21">
      <c r="A3261" s="80">
        <v>39769</v>
      </c>
      <c r="B3261" s="81">
        <v>0</v>
      </c>
      <c r="C3261" s="82">
        <v>2.2301447855962841E-3</v>
      </c>
      <c r="D3261" s="88">
        <f t="shared" si="859"/>
        <v>1.4815110509122504</v>
      </c>
      <c r="E3261" s="89">
        <f t="shared" si="864"/>
        <v>14630.221018245011</v>
      </c>
      <c r="F3261" s="126">
        <f t="shared" si="865"/>
        <v>500902.22183268942</v>
      </c>
      <c r="G3261" s="62">
        <f t="shared" si="866"/>
        <v>3.4237502031447493E-2</v>
      </c>
      <c r="H3261" s="88">
        <f t="shared" si="851"/>
        <v>0</v>
      </c>
      <c r="I3261" s="62">
        <f t="shared" si="860"/>
        <v>0</v>
      </c>
      <c r="J3261" s="89">
        <f t="shared" si="852"/>
        <v>0</v>
      </c>
      <c r="K3261" s="62">
        <f t="shared" si="861"/>
        <v>0</v>
      </c>
      <c r="L3261" s="90">
        <f t="shared" si="853"/>
        <v>44.602895711925683</v>
      </c>
      <c r="M3261" s="73">
        <f>0</f>
        <v>0</v>
      </c>
      <c r="N3261" s="89">
        <f t="shared" si="854"/>
        <v>0</v>
      </c>
      <c r="O3261" s="89">
        <f t="shared" si="855"/>
        <v>0</v>
      </c>
      <c r="P3261" s="89">
        <f t="shared" si="856"/>
        <v>0</v>
      </c>
      <c r="Q3261" s="62">
        <f t="shared" si="867"/>
        <v>0</v>
      </c>
      <c r="R3261" s="89">
        <f t="shared" si="862"/>
        <v>-44.602895711925683</v>
      </c>
      <c r="S3261" s="74">
        <f t="shared" si="863"/>
        <v>0</v>
      </c>
      <c r="T3261" s="91">
        <f t="shared" si="857"/>
        <v>8.1511050912250527E-2</v>
      </c>
      <c r="U3261" s="92">
        <f t="shared" si="858"/>
        <v>1.3815110509122503</v>
      </c>
    </row>
    <row r="3262" spans="1:21">
      <c r="A3262" s="80">
        <v>39770</v>
      </c>
      <c r="B3262" s="81">
        <v>0</v>
      </c>
      <c r="C3262" s="82">
        <v>1.9946265090965811E-3</v>
      </c>
      <c r="D3262" s="88">
        <f t="shared" si="859"/>
        <v>1.4792809061266543</v>
      </c>
      <c r="E3262" s="89">
        <f t="shared" si="864"/>
        <v>14585.618122533086</v>
      </c>
      <c r="F3262" s="126">
        <f t="shared" si="865"/>
        <v>500902.22183268942</v>
      </c>
      <c r="G3262" s="62">
        <f t="shared" si="866"/>
        <v>3.434220048986842E-2</v>
      </c>
      <c r="H3262" s="88">
        <f t="shared" si="851"/>
        <v>0</v>
      </c>
      <c r="I3262" s="62">
        <f t="shared" si="860"/>
        <v>0</v>
      </c>
      <c r="J3262" s="89">
        <f t="shared" si="852"/>
        <v>0</v>
      </c>
      <c r="K3262" s="62">
        <f t="shared" si="861"/>
        <v>0</v>
      </c>
      <c r="L3262" s="90">
        <f t="shared" si="853"/>
        <v>39.892530181931619</v>
      </c>
      <c r="M3262" s="73">
        <f>0</f>
        <v>0</v>
      </c>
      <c r="N3262" s="89">
        <f t="shared" si="854"/>
        <v>0</v>
      </c>
      <c r="O3262" s="89">
        <f t="shared" si="855"/>
        <v>0</v>
      </c>
      <c r="P3262" s="89">
        <f t="shared" si="856"/>
        <v>0</v>
      </c>
      <c r="Q3262" s="62">
        <f t="shared" si="867"/>
        <v>0</v>
      </c>
      <c r="R3262" s="89">
        <f t="shared" si="862"/>
        <v>-39.892530181931619</v>
      </c>
      <c r="S3262" s="74">
        <f t="shared" si="863"/>
        <v>0</v>
      </c>
      <c r="T3262" s="91">
        <f t="shared" si="857"/>
        <v>7.9280906126654394E-2</v>
      </c>
      <c r="U3262" s="92">
        <f t="shared" si="858"/>
        <v>1.3792809061266542</v>
      </c>
    </row>
    <row r="3263" spans="1:21">
      <c r="A3263" s="80">
        <v>39771</v>
      </c>
      <c r="B3263" s="81">
        <v>0</v>
      </c>
      <c r="C3263" s="82">
        <v>1.8784897362602413E-3</v>
      </c>
      <c r="D3263" s="88">
        <f t="shared" si="859"/>
        <v>1.4772862796175577</v>
      </c>
      <c r="E3263" s="89">
        <f t="shared" si="864"/>
        <v>14545.725592351155</v>
      </c>
      <c r="F3263" s="126">
        <f t="shared" si="865"/>
        <v>500902.22183268942</v>
      </c>
      <c r="G3263" s="62">
        <f t="shared" si="866"/>
        <v>3.4436386047052063E-2</v>
      </c>
      <c r="H3263" s="88">
        <f t="shared" si="851"/>
        <v>0</v>
      </c>
      <c r="I3263" s="62">
        <f t="shared" si="860"/>
        <v>0</v>
      </c>
      <c r="J3263" s="89">
        <f t="shared" si="852"/>
        <v>0</v>
      </c>
      <c r="K3263" s="62">
        <f t="shared" si="861"/>
        <v>0</v>
      </c>
      <c r="L3263" s="90">
        <f t="shared" si="853"/>
        <v>37.569794725204822</v>
      </c>
      <c r="M3263" s="73">
        <f>0</f>
        <v>0</v>
      </c>
      <c r="N3263" s="89">
        <f t="shared" si="854"/>
        <v>0</v>
      </c>
      <c r="O3263" s="89">
        <f t="shared" si="855"/>
        <v>0</v>
      </c>
      <c r="P3263" s="89">
        <f t="shared" si="856"/>
        <v>0</v>
      </c>
      <c r="Q3263" s="62">
        <f t="shared" si="867"/>
        <v>0</v>
      </c>
      <c r="R3263" s="89">
        <f t="shared" si="862"/>
        <v>-37.569794725204822</v>
      </c>
      <c r="S3263" s="74">
        <f t="shared" si="863"/>
        <v>0</v>
      </c>
      <c r="T3263" s="91">
        <f t="shared" si="857"/>
        <v>7.728627961755774E-2</v>
      </c>
      <c r="U3263" s="92">
        <f t="shared" si="858"/>
        <v>1.3772862796175576</v>
      </c>
    </row>
    <row r="3264" spans="1:21">
      <c r="A3264" s="80">
        <v>39772</v>
      </c>
      <c r="B3264" s="81">
        <v>5.0799999999999999E-4</v>
      </c>
      <c r="C3264" s="82">
        <v>2.5511711046169372E-3</v>
      </c>
      <c r="D3264" s="88">
        <f t="shared" si="859"/>
        <v>1.4754077898812974</v>
      </c>
      <c r="E3264" s="89">
        <f t="shared" si="864"/>
        <v>14508.15579762595</v>
      </c>
      <c r="F3264" s="126">
        <f t="shared" si="865"/>
        <v>500902.22183268942</v>
      </c>
      <c r="G3264" s="62">
        <f t="shared" si="866"/>
        <v>3.4525561264971721E-2</v>
      </c>
      <c r="H3264" s="88">
        <f t="shared" si="851"/>
        <v>10.16</v>
      </c>
      <c r="I3264" s="62">
        <f t="shared" si="860"/>
        <v>101.60000000000001</v>
      </c>
      <c r="J3264" s="89">
        <f t="shared" si="852"/>
        <v>18.287999999999997</v>
      </c>
      <c r="K3264" s="62">
        <f t="shared" si="861"/>
        <v>402.3359999999999</v>
      </c>
      <c r="L3264" s="90">
        <f t="shared" si="853"/>
        <v>51.023422092338741</v>
      </c>
      <c r="M3264" s="73">
        <f>0</f>
        <v>0</v>
      </c>
      <c r="N3264" s="89">
        <f t="shared" si="854"/>
        <v>0</v>
      </c>
      <c r="O3264" s="89">
        <f t="shared" si="855"/>
        <v>0</v>
      </c>
      <c r="P3264" s="89">
        <f t="shared" si="856"/>
        <v>0</v>
      </c>
      <c r="Q3264" s="62">
        <f t="shared" si="867"/>
        <v>0</v>
      </c>
      <c r="R3264" s="89">
        <f t="shared" si="862"/>
        <v>-22.575422092338744</v>
      </c>
      <c r="S3264" s="74">
        <f t="shared" si="863"/>
        <v>503.93599999999992</v>
      </c>
      <c r="T3264" s="91">
        <f t="shared" si="857"/>
        <v>7.5407789881297482E-2</v>
      </c>
      <c r="U3264" s="92">
        <f t="shared" si="858"/>
        <v>1.3754077898812973</v>
      </c>
    </row>
    <row r="3265" spans="1:21">
      <c r="A3265" s="80">
        <v>39773</v>
      </c>
      <c r="B3265" s="81">
        <v>0</v>
      </c>
      <c r="C3265" s="82">
        <v>1.9449586170907905E-3</v>
      </c>
      <c r="D3265" s="88">
        <f t="shared" si="859"/>
        <v>1.4742790187766805</v>
      </c>
      <c r="E3265" s="89">
        <f t="shared" si="864"/>
        <v>14485.580375533611</v>
      </c>
      <c r="F3265" s="126">
        <f t="shared" si="865"/>
        <v>501406.15783268941</v>
      </c>
      <c r="G3265" s="62">
        <f t="shared" si="866"/>
        <v>3.4614157309124656E-2</v>
      </c>
      <c r="H3265" s="88">
        <f t="shared" si="851"/>
        <v>0</v>
      </c>
      <c r="I3265" s="62">
        <f t="shared" si="860"/>
        <v>0</v>
      </c>
      <c r="J3265" s="89">
        <f t="shared" si="852"/>
        <v>0</v>
      </c>
      <c r="K3265" s="62">
        <f t="shared" si="861"/>
        <v>0</v>
      </c>
      <c r="L3265" s="90">
        <f t="shared" si="853"/>
        <v>38.899172341815806</v>
      </c>
      <c r="M3265" s="73">
        <f>0</f>
        <v>0</v>
      </c>
      <c r="N3265" s="89">
        <f t="shared" si="854"/>
        <v>0</v>
      </c>
      <c r="O3265" s="89">
        <f t="shared" si="855"/>
        <v>0</v>
      </c>
      <c r="P3265" s="89">
        <f t="shared" si="856"/>
        <v>0</v>
      </c>
      <c r="Q3265" s="62">
        <f t="shared" si="867"/>
        <v>0</v>
      </c>
      <c r="R3265" s="89">
        <f t="shared" si="862"/>
        <v>-38.899172341815806</v>
      </c>
      <c r="S3265" s="74">
        <f t="shared" si="863"/>
        <v>0</v>
      </c>
      <c r="T3265" s="91">
        <f t="shared" si="857"/>
        <v>7.4279018776680639E-2</v>
      </c>
      <c r="U3265" s="92">
        <f t="shared" si="858"/>
        <v>1.3742790187766805</v>
      </c>
    </row>
    <row r="3266" spans="1:21">
      <c r="A3266" s="80">
        <v>39774</v>
      </c>
      <c r="B3266" s="81">
        <v>0</v>
      </c>
      <c r="C3266" s="82">
        <v>1.9593053432073334E-3</v>
      </c>
      <c r="D3266" s="88">
        <f t="shared" si="859"/>
        <v>1.4723340601595898</v>
      </c>
      <c r="E3266" s="89">
        <f t="shared" si="864"/>
        <v>14446.681203191794</v>
      </c>
      <c r="F3266" s="126">
        <f t="shared" si="865"/>
        <v>501406.15783268941</v>
      </c>
      <c r="G3266" s="62">
        <f t="shared" si="866"/>
        <v>3.4707359481422673E-2</v>
      </c>
      <c r="H3266" s="88">
        <f t="shared" si="851"/>
        <v>0</v>
      </c>
      <c r="I3266" s="62">
        <f t="shared" si="860"/>
        <v>0</v>
      </c>
      <c r="J3266" s="89">
        <f t="shared" si="852"/>
        <v>0</v>
      </c>
      <c r="K3266" s="62">
        <f t="shared" si="861"/>
        <v>0</v>
      </c>
      <c r="L3266" s="90">
        <f t="shared" si="853"/>
        <v>39.186106864146666</v>
      </c>
      <c r="M3266" s="73">
        <f>0</f>
        <v>0</v>
      </c>
      <c r="N3266" s="89">
        <f t="shared" si="854"/>
        <v>0</v>
      </c>
      <c r="O3266" s="89">
        <f t="shared" si="855"/>
        <v>0</v>
      </c>
      <c r="P3266" s="89">
        <f t="shared" si="856"/>
        <v>0</v>
      </c>
      <c r="Q3266" s="62">
        <f t="shared" si="867"/>
        <v>0</v>
      </c>
      <c r="R3266" s="89">
        <f t="shared" si="862"/>
        <v>-39.186106864146666</v>
      </c>
      <c r="S3266" s="74">
        <f t="shared" si="863"/>
        <v>0</v>
      </c>
      <c r="T3266" s="91">
        <f t="shared" si="857"/>
        <v>7.2334060159589875E-2</v>
      </c>
      <c r="U3266" s="92">
        <f t="shared" si="858"/>
        <v>1.3723340601595897</v>
      </c>
    </row>
    <row r="3267" spans="1:21">
      <c r="A3267" s="80">
        <v>39775</v>
      </c>
      <c r="B3267" s="81">
        <v>0</v>
      </c>
      <c r="C3267" s="82">
        <v>2.405155684743442E-3</v>
      </c>
      <c r="D3267" s="88">
        <f t="shared" si="859"/>
        <v>1.4703747548163826</v>
      </c>
      <c r="E3267" s="89">
        <f t="shared" si="864"/>
        <v>14407.495096327648</v>
      </c>
      <c r="F3267" s="126">
        <f t="shared" si="865"/>
        <v>501406.15783268941</v>
      </c>
      <c r="G3267" s="62">
        <f t="shared" si="866"/>
        <v>3.4801758007225958E-2</v>
      </c>
      <c r="H3267" s="88">
        <f t="shared" si="851"/>
        <v>0</v>
      </c>
      <c r="I3267" s="62">
        <f t="shared" si="860"/>
        <v>0</v>
      </c>
      <c r="J3267" s="89">
        <f t="shared" si="852"/>
        <v>0</v>
      </c>
      <c r="K3267" s="62">
        <f t="shared" si="861"/>
        <v>0</v>
      </c>
      <c r="L3267" s="90">
        <f t="shared" si="853"/>
        <v>48.103113694868838</v>
      </c>
      <c r="M3267" s="73">
        <f>0</f>
        <v>0</v>
      </c>
      <c r="N3267" s="89">
        <f t="shared" si="854"/>
        <v>0</v>
      </c>
      <c r="O3267" s="89">
        <f t="shared" si="855"/>
        <v>0</v>
      </c>
      <c r="P3267" s="89">
        <f t="shared" si="856"/>
        <v>0</v>
      </c>
      <c r="Q3267" s="62">
        <f t="shared" si="867"/>
        <v>0</v>
      </c>
      <c r="R3267" s="89">
        <f t="shared" si="862"/>
        <v>-48.103113694868838</v>
      </c>
      <c r="S3267" s="74">
        <f t="shared" si="863"/>
        <v>0</v>
      </c>
      <c r="T3267" s="91">
        <f t="shared" si="857"/>
        <v>7.0374754816382667E-2</v>
      </c>
      <c r="U3267" s="92">
        <f t="shared" si="858"/>
        <v>1.3703747548163825</v>
      </c>
    </row>
    <row r="3268" spans="1:21">
      <c r="A3268" s="80">
        <v>39776</v>
      </c>
      <c r="B3268" s="81">
        <v>0</v>
      </c>
      <c r="C3268" s="82">
        <v>2.4988522100918191E-3</v>
      </c>
      <c r="D3268" s="88">
        <f t="shared" si="859"/>
        <v>1.4679695991316388</v>
      </c>
      <c r="E3268" s="89">
        <f t="shared" si="864"/>
        <v>14359.391982632778</v>
      </c>
      <c r="F3268" s="126">
        <f t="shared" si="865"/>
        <v>501406.15783268941</v>
      </c>
      <c r="G3268" s="62">
        <f t="shared" si="866"/>
        <v>3.4918341837810681E-2</v>
      </c>
      <c r="H3268" s="88">
        <f t="shared" si="851"/>
        <v>0</v>
      </c>
      <c r="I3268" s="62">
        <f t="shared" si="860"/>
        <v>0</v>
      </c>
      <c r="J3268" s="89">
        <f t="shared" si="852"/>
        <v>0</v>
      </c>
      <c r="K3268" s="62">
        <f t="shared" si="861"/>
        <v>0</v>
      </c>
      <c r="L3268" s="90">
        <f t="shared" si="853"/>
        <v>49.977044201836385</v>
      </c>
      <c r="M3268" s="73">
        <f>0</f>
        <v>0</v>
      </c>
      <c r="N3268" s="89">
        <f t="shared" si="854"/>
        <v>0</v>
      </c>
      <c r="O3268" s="89">
        <f t="shared" si="855"/>
        <v>0</v>
      </c>
      <c r="P3268" s="89">
        <f t="shared" si="856"/>
        <v>0</v>
      </c>
      <c r="Q3268" s="62">
        <f t="shared" si="867"/>
        <v>0</v>
      </c>
      <c r="R3268" s="89">
        <f t="shared" si="862"/>
        <v>-49.977044201836385</v>
      </c>
      <c r="S3268" s="74">
        <f t="shared" si="863"/>
        <v>0</v>
      </c>
      <c r="T3268" s="91">
        <f t="shared" si="857"/>
        <v>6.7969599131638914E-2</v>
      </c>
      <c r="U3268" s="92">
        <f t="shared" si="858"/>
        <v>1.3679695991316387</v>
      </c>
    </row>
    <row r="3269" spans="1:21">
      <c r="A3269" s="80">
        <v>39777</v>
      </c>
      <c r="B3269" s="81">
        <v>0</v>
      </c>
      <c r="C3269" s="82">
        <v>2.5668813538003072E-3</v>
      </c>
      <c r="D3269" s="88">
        <f t="shared" si="859"/>
        <v>1.4654707469215471</v>
      </c>
      <c r="E3269" s="89">
        <f t="shared" si="864"/>
        <v>14309.414938430942</v>
      </c>
      <c r="F3269" s="126">
        <f t="shared" si="865"/>
        <v>501406.15783268941</v>
      </c>
      <c r="G3269" s="62">
        <f t="shared" si="866"/>
        <v>3.5040297593583493E-2</v>
      </c>
      <c r="H3269" s="88">
        <f t="shared" si="851"/>
        <v>0</v>
      </c>
      <c r="I3269" s="62">
        <f t="shared" si="860"/>
        <v>0</v>
      </c>
      <c r="J3269" s="89">
        <f t="shared" si="852"/>
        <v>0</v>
      </c>
      <c r="K3269" s="62">
        <f t="shared" si="861"/>
        <v>0</v>
      </c>
      <c r="L3269" s="90">
        <f t="shared" si="853"/>
        <v>51.337627076006143</v>
      </c>
      <c r="M3269" s="73">
        <f>0</f>
        <v>0</v>
      </c>
      <c r="N3269" s="89">
        <f t="shared" si="854"/>
        <v>0</v>
      </c>
      <c r="O3269" s="89">
        <f t="shared" si="855"/>
        <v>0</v>
      </c>
      <c r="P3269" s="89">
        <f t="shared" si="856"/>
        <v>0</v>
      </c>
      <c r="Q3269" s="62">
        <f t="shared" si="867"/>
        <v>0</v>
      </c>
      <c r="R3269" s="89">
        <f t="shared" si="862"/>
        <v>-51.337627076006143</v>
      </c>
      <c r="S3269" s="74">
        <f t="shared" si="863"/>
        <v>0</v>
      </c>
      <c r="T3269" s="91">
        <f t="shared" si="857"/>
        <v>6.5470746921547196E-2</v>
      </c>
      <c r="U3269" s="92">
        <f t="shared" si="858"/>
        <v>1.365470746921547</v>
      </c>
    </row>
    <row r="3270" spans="1:21">
      <c r="A3270" s="80">
        <v>39778</v>
      </c>
      <c r="B3270" s="81">
        <v>0</v>
      </c>
      <c r="C3270" s="82">
        <v>2.3336142556090005E-3</v>
      </c>
      <c r="D3270" s="88">
        <f t="shared" si="859"/>
        <v>1.4629038655677469</v>
      </c>
      <c r="E3270" s="89">
        <f t="shared" si="864"/>
        <v>14258.077311354937</v>
      </c>
      <c r="F3270" s="126">
        <f t="shared" si="865"/>
        <v>501406.15783268941</v>
      </c>
      <c r="G3270" s="62">
        <f t="shared" si="866"/>
        <v>3.516646367412922E-2</v>
      </c>
      <c r="H3270" s="88">
        <f t="shared" si="851"/>
        <v>0</v>
      </c>
      <c r="I3270" s="62">
        <f t="shared" si="860"/>
        <v>0</v>
      </c>
      <c r="J3270" s="89">
        <f t="shared" si="852"/>
        <v>0</v>
      </c>
      <c r="K3270" s="62">
        <f t="shared" si="861"/>
        <v>0</v>
      </c>
      <c r="L3270" s="90">
        <f t="shared" si="853"/>
        <v>46.672285112180006</v>
      </c>
      <c r="M3270" s="73">
        <f>0</f>
        <v>0</v>
      </c>
      <c r="N3270" s="89">
        <f t="shared" si="854"/>
        <v>0</v>
      </c>
      <c r="O3270" s="89">
        <f t="shared" si="855"/>
        <v>0</v>
      </c>
      <c r="P3270" s="89">
        <f t="shared" si="856"/>
        <v>0</v>
      </c>
      <c r="Q3270" s="62">
        <f t="shared" si="867"/>
        <v>0</v>
      </c>
      <c r="R3270" s="89">
        <f t="shared" si="862"/>
        <v>-46.672285112180006</v>
      </c>
      <c r="S3270" s="74">
        <f t="shared" si="863"/>
        <v>0</v>
      </c>
      <c r="T3270" s="91">
        <f t="shared" si="857"/>
        <v>6.2903865567746964E-2</v>
      </c>
      <c r="U3270" s="92">
        <f t="shared" si="858"/>
        <v>1.3629038655677468</v>
      </c>
    </row>
    <row r="3271" spans="1:21">
      <c r="A3271" s="80">
        <v>39779</v>
      </c>
      <c r="B3271" s="81">
        <v>0</v>
      </c>
      <c r="C3271" s="82">
        <v>2.6963977571419833E-3</v>
      </c>
      <c r="D3271" s="88">
        <f t="shared" si="859"/>
        <v>1.4605702513121377</v>
      </c>
      <c r="E3271" s="89">
        <f t="shared" si="864"/>
        <v>14211.405026242757</v>
      </c>
      <c r="F3271" s="126">
        <f t="shared" si="865"/>
        <v>501406.15783268941</v>
      </c>
      <c r="G3271" s="62">
        <f t="shared" si="866"/>
        <v>3.5281955366608268E-2</v>
      </c>
      <c r="H3271" s="88">
        <f t="shared" si="851"/>
        <v>0</v>
      </c>
      <c r="I3271" s="62">
        <f t="shared" si="860"/>
        <v>0</v>
      </c>
      <c r="J3271" s="89">
        <f t="shared" si="852"/>
        <v>0</v>
      </c>
      <c r="K3271" s="62">
        <f t="shared" si="861"/>
        <v>0</v>
      </c>
      <c r="L3271" s="90">
        <f t="shared" si="853"/>
        <v>53.927955142839664</v>
      </c>
      <c r="M3271" s="73">
        <f>0</f>
        <v>0</v>
      </c>
      <c r="N3271" s="89">
        <f t="shared" si="854"/>
        <v>0</v>
      </c>
      <c r="O3271" s="89">
        <f t="shared" si="855"/>
        <v>0</v>
      </c>
      <c r="P3271" s="89">
        <f t="shared" si="856"/>
        <v>0</v>
      </c>
      <c r="Q3271" s="62">
        <f t="shared" si="867"/>
        <v>0</v>
      </c>
      <c r="R3271" s="89">
        <f t="shared" si="862"/>
        <v>-53.927955142839664</v>
      </c>
      <c r="S3271" s="74">
        <f t="shared" si="863"/>
        <v>0</v>
      </c>
      <c r="T3271" s="91">
        <f t="shared" si="857"/>
        <v>6.0570251312137779E-2</v>
      </c>
      <c r="U3271" s="92">
        <f t="shared" si="858"/>
        <v>1.3605702513121376</v>
      </c>
    </row>
    <row r="3272" spans="1:21">
      <c r="A3272" s="80">
        <v>39780</v>
      </c>
      <c r="B3272" s="81">
        <v>0</v>
      </c>
      <c r="C3272" s="82">
        <v>2.8225642321969774E-3</v>
      </c>
      <c r="D3272" s="88">
        <f t="shared" si="859"/>
        <v>1.457873853554996</v>
      </c>
      <c r="E3272" s="89">
        <f t="shared" si="864"/>
        <v>14157.477071099918</v>
      </c>
      <c r="F3272" s="126">
        <f t="shared" si="865"/>
        <v>501406.15783268941</v>
      </c>
      <c r="G3272" s="62">
        <f t="shared" si="866"/>
        <v>3.5416349630275921E-2</v>
      </c>
      <c r="H3272" s="88">
        <f t="shared" si="851"/>
        <v>0</v>
      </c>
      <c r="I3272" s="62">
        <f t="shared" si="860"/>
        <v>0</v>
      </c>
      <c r="J3272" s="89">
        <f t="shared" si="852"/>
        <v>0</v>
      </c>
      <c r="K3272" s="62">
        <f t="shared" si="861"/>
        <v>0</v>
      </c>
      <c r="L3272" s="90">
        <f t="shared" si="853"/>
        <v>56.451284643939552</v>
      </c>
      <c r="M3272" s="73">
        <f>0</f>
        <v>0</v>
      </c>
      <c r="N3272" s="89">
        <f t="shared" si="854"/>
        <v>0</v>
      </c>
      <c r="O3272" s="89">
        <f t="shared" si="855"/>
        <v>0</v>
      </c>
      <c r="P3272" s="89">
        <f t="shared" si="856"/>
        <v>0</v>
      </c>
      <c r="Q3272" s="62">
        <f t="shared" si="867"/>
        <v>0</v>
      </c>
      <c r="R3272" s="89">
        <f t="shared" si="862"/>
        <v>-56.451284643939552</v>
      </c>
      <c r="S3272" s="74">
        <f t="shared" si="863"/>
        <v>0</v>
      </c>
      <c r="T3272" s="91">
        <f t="shared" si="857"/>
        <v>5.787385355499608E-2</v>
      </c>
      <c r="U3272" s="92">
        <f t="shared" si="858"/>
        <v>1.3578738535549959</v>
      </c>
    </row>
    <row r="3273" spans="1:21">
      <c r="A3273" s="80">
        <v>39781</v>
      </c>
      <c r="B3273" s="81">
        <v>0</v>
      </c>
      <c r="C3273" s="82">
        <v>2.9755047844121107E-3</v>
      </c>
      <c r="D3273" s="88">
        <f t="shared" si="859"/>
        <v>1.4550512893227989</v>
      </c>
      <c r="E3273" s="89">
        <f t="shared" si="864"/>
        <v>14101.025786455979</v>
      </c>
      <c r="F3273" s="126">
        <f t="shared" si="865"/>
        <v>501406.15783268941</v>
      </c>
      <c r="G3273" s="62">
        <f t="shared" si="866"/>
        <v>3.5558133530561267E-2</v>
      </c>
      <c r="H3273" s="88">
        <f t="shared" si="851"/>
        <v>0</v>
      </c>
      <c r="I3273" s="62">
        <f t="shared" si="860"/>
        <v>0</v>
      </c>
      <c r="J3273" s="89">
        <f t="shared" si="852"/>
        <v>0</v>
      </c>
      <c r="K3273" s="62">
        <f t="shared" si="861"/>
        <v>0</v>
      </c>
      <c r="L3273" s="90">
        <f t="shared" si="853"/>
        <v>59.510095688242217</v>
      </c>
      <c r="M3273" s="73">
        <f>0</f>
        <v>0</v>
      </c>
      <c r="N3273" s="89">
        <f t="shared" si="854"/>
        <v>0</v>
      </c>
      <c r="O3273" s="89">
        <f t="shared" si="855"/>
        <v>0</v>
      </c>
      <c r="P3273" s="89">
        <f t="shared" si="856"/>
        <v>0</v>
      </c>
      <c r="Q3273" s="62">
        <f t="shared" si="867"/>
        <v>0</v>
      </c>
      <c r="R3273" s="89">
        <f t="shared" si="862"/>
        <v>-59.510095688242217</v>
      </c>
      <c r="S3273" s="74">
        <f t="shared" si="863"/>
        <v>0</v>
      </c>
      <c r="T3273" s="91">
        <f t="shared" si="857"/>
        <v>5.5051289322799013E-2</v>
      </c>
      <c r="U3273" s="92">
        <f t="shared" si="858"/>
        <v>1.3550512893227988</v>
      </c>
    </row>
    <row r="3274" spans="1:21">
      <c r="A3274" s="80">
        <v>39782</v>
      </c>
      <c r="B3274" s="81">
        <v>3.9115999999999998E-2</v>
      </c>
      <c r="C3274" s="82">
        <v>2.0347372340229746E-3</v>
      </c>
      <c r="D3274" s="88">
        <f t="shared" si="859"/>
        <v>1.4520757845383869</v>
      </c>
      <c r="E3274" s="89">
        <f t="shared" si="864"/>
        <v>14041.515690767737</v>
      </c>
      <c r="F3274" s="126">
        <f t="shared" si="865"/>
        <v>501406.15783268941</v>
      </c>
      <c r="G3274" s="62">
        <f t="shared" si="866"/>
        <v>3.5708834350579602E-2</v>
      </c>
      <c r="H3274" s="88">
        <f t="shared" si="851"/>
        <v>782.31999999999994</v>
      </c>
      <c r="I3274" s="62">
        <f t="shared" si="860"/>
        <v>7823.2</v>
      </c>
      <c r="J3274" s="89">
        <f t="shared" si="852"/>
        <v>1408.1759999999999</v>
      </c>
      <c r="K3274" s="62">
        <f t="shared" si="861"/>
        <v>30979.871999999999</v>
      </c>
      <c r="L3274" s="90">
        <f t="shared" si="853"/>
        <v>40.694744680459493</v>
      </c>
      <c r="M3274" s="73">
        <f>0</f>
        <v>0</v>
      </c>
      <c r="N3274" s="89">
        <f t="shared" si="854"/>
        <v>0</v>
      </c>
      <c r="O3274" s="89">
        <f t="shared" si="855"/>
        <v>0</v>
      </c>
      <c r="P3274" s="89">
        <f t="shared" si="856"/>
        <v>0</v>
      </c>
      <c r="Q3274" s="62">
        <f t="shared" si="867"/>
        <v>0</v>
      </c>
      <c r="R3274" s="89">
        <f t="shared" si="862"/>
        <v>2149.8012553195408</v>
      </c>
      <c r="S3274" s="74">
        <f t="shared" si="863"/>
        <v>38803.072</v>
      </c>
      <c r="T3274" s="91">
        <f t="shared" si="857"/>
        <v>5.2075784538387015E-2</v>
      </c>
      <c r="U3274" s="92">
        <f t="shared" si="858"/>
        <v>1.3520757845383868</v>
      </c>
    </row>
    <row r="3275" spans="1:21">
      <c r="A3275" s="80">
        <v>39783</v>
      </c>
      <c r="B3275" s="81">
        <v>0</v>
      </c>
      <c r="C3275" s="82">
        <v>1.8877648352733393E-3</v>
      </c>
      <c r="D3275" s="88">
        <f t="shared" si="859"/>
        <v>1.5595658473043639</v>
      </c>
      <c r="E3275" s="89">
        <f t="shared" si="864"/>
        <v>16191.316946087278</v>
      </c>
      <c r="F3275" s="126">
        <f t="shared" si="865"/>
        <v>540209.22983268939</v>
      </c>
      <c r="G3275" s="62">
        <f t="shared" si="866"/>
        <v>3.3364131628788478E-2</v>
      </c>
      <c r="H3275" s="88">
        <f t="shared" si="851"/>
        <v>0</v>
      </c>
      <c r="I3275" s="62">
        <f t="shared" si="860"/>
        <v>0</v>
      </c>
      <c r="J3275" s="89">
        <f t="shared" si="852"/>
        <v>0</v>
      </c>
      <c r="K3275" s="62">
        <f t="shared" si="861"/>
        <v>0</v>
      </c>
      <c r="L3275" s="90">
        <f t="shared" si="853"/>
        <v>37.755296705466783</v>
      </c>
      <c r="M3275" s="73">
        <f>0</f>
        <v>0</v>
      </c>
      <c r="N3275" s="89">
        <f t="shared" si="854"/>
        <v>2225.4570707132702</v>
      </c>
      <c r="O3275" s="89">
        <f t="shared" si="855"/>
        <v>1191.3169460872775</v>
      </c>
      <c r="P3275" s="89">
        <f t="shared" si="856"/>
        <v>1191.3169460872775</v>
      </c>
      <c r="Q3275" s="62">
        <f t="shared" si="867"/>
        <v>39747.255400862232</v>
      </c>
      <c r="R3275" s="89">
        <f t="shared" si="862"/>
        <v>-1229.0722427927444</v>
      </c>
      <c r="S3275" s="74">
        <f t="shared" si="863"/>
        <v>-39747.255400862232</v>
      </c>
      <c r="T3275" s="91">
        <f t="shared" si="857"/>
        <v>0.15956584730436396</v>
      </c>
      <c r="U3275" s="92">
        <f t="shared" si="858"/>
        <v>1.4595658473043638</v>
      </c>
    </row>
    <row r="3276" spans="1:21">
      <c r="A3276" s="80">
        <v>39784</v>
      </c>
      <c r="B3276" s="81">
        <v>2.032E-3</v>
      </c>
      <c r="C3276" s="82">
        <v>1.6461288231002596E-3</v>
      </c>
      <c r="D3276" s="88">
        <f t="shared" si="859"/>
        <v>1.4981122351647267</v>
      </c>
      <c r="E3276" s="89">
        <f t="shared" si="864"/>
        <v>14962.244703294533</v>
      </c>
      <c r="F3276" s="126">
        <f t="shared" si="865"/>
        <v>500461.97443182714</v>
      </c>
      <c r="G3276" s="62">
        <f t="shared" si="866"/>
        <v>3.3448321716168065E-2</v>
      </c>
      <c r="H3276" s="88">
        <f t="shared" si="851"/>
        <v>40.64</v>
      </c>
      <c r="I3276" s="62">
        <f t="shared" si="860"/>
        <v>406.40000000000003</v>
      </c>
      <c r="J3276" s="89">
        <f t="shared" si="852"/>
        <v>73.151999999999987</v>
      </c>
      <c r="K3276" s="62">
        <f t="shared" si="861"/>
        <v>1609.3439999999996</v>
      </c>
      <c r="L3276" s="90">
        <f t="shared" si="853"/>
        <v>32.922576462005189</v>
      </c>
      <c r="M3276" s="73">
        <f>0</f>
        <v>0</v>
      </c>
      <c r="N3276" s="89">
        <f t="shared" si="854"/>
        <v>0</v>
      </c>
      <c r="O3276" s="89">
        <f t="shared" si="855"/>
        <v>0</v>
      </c>
      <c r="P3276" s="89">
        <f t="shared" si="856"/>
        <v>0</v>
      </c>
      <c r="Q3276" s="62">
        <f t="shared" si="867"/>
        <v>0</v>
      </c>
      <c r="R3276" s="89">
        <f t="shared" si="862"/>
        <v>80.869423537994805</v>
      </c>
      <c r="S3276" s="74">
        <f t="shared" si="863"/>
        <v>2015.7439999999997</v>
      </c>
      <c r="T3276" s="91">
        <f t="shared" si="857"/>
        <v>9.811223516472678E-2</v>
      </c>
      <c r="U3276" s="92">
        <f t="shared" si="858"/>
        <v>1.3981122351647266</v>
      </c>
    </row>
    <row r="3277" spans="1:21">
      <c r="A3277" s="80">
        <v>39785</v>
      </c>
      <c r="B3277" s="81">
        <v>0</v>
      </c>
      <c r="C3277" s="82">
        <v>1.9606508496114966E-3</v>
      </c>
      <c r="D3277" s="88">
        <f t="shared" si="859"/>
        <v>1.5021557063416264</v>
      </c>
      <c r="E3277" s="89">
        <f t="shared" si="864"/>
        <v>15043.114126832528</v>
      </c>
      <c r="F3277" s="126">
        <f t="shared" si="865"/>
        <v>502477.71843182715</v>
      </c>
      <c r="G3277" s="62">
        <f t="shared" si="866"/>
        <v>3.3402506568473975E-2</v>
      </c>
      <c r="H3277" s="88">
        <f t="shared" si="851"/>
        <v>0</v>
      </c>
      <c r="I3277" s="62">
        <f t="shared" si="860"/>
        <v>0</v>
      </c>
      <c r="J3277" s="89">
        <f t="shared" si="852"/>
        <v>0</v>
      </c>
      <c r="K3277" s="62">
        <f t="shared" si="861"/>
        <v>0</v>
      </c>
      <c r="L3277" s="90">
        <f t="shared" si="853"/>
        <v>39.213016992229932</v>
      </c>
      <c r="M3277" s="73">
        <f>0</f>
        <v>0</v>
      </c>
      <c r="N3277" s="89">
        <f t="shared" si="854"/>
        <v>15.321723981251553</v>
      </c>
      <c r="O3277" s="89">
        <f t="shared" si="855"/>
        <v>43.114126832528576</v>
      </c>
      <c r="P3277" s="89">
        <f t="shared" si="856"/>
        <v>15.321723981251553</v>
      </c>
      <c r="Q3277" s="62">
        <f t="shared" si="867"/>
        <v>511.78398592410019</v>
      </c>
      <c r="R3277" s="89">
        <f t="shared" si="862"/>
        <v>-54.534740973481483</v>
      </c>
      <c r="S3277" s="74">
        <f t="shared" si="863"/>
        <v>-511.78398592410019</v>
      </c>
      <c r="T3277" s="91">
        <f t="shared" si="857"/>
        <v>0.10215570634162652</v>
      </c>
      <c r="U3277" s="92">
        <f t="shared" si="858"/>
        <v>1.4021557063416263</v>
      </c>
    </row>
    <row r="3278" spans="1:21">
      <c r="A3278" s="80">
        <v>39786</v>
      </c>
      <c r="B3278" s="81">
        <v>0</v>
      </c>
      <c r="C3278" s="82">
        <v>2.3673323566503223E-3</v>
      </c>
      <c r="D3278" s="88">
        <f t="shared" si="859"/>
        <v>1.4994289692929523</v>
      </c>
      <c r="E3278" s="89">
        <f t="shared" si="864"/>
        <v>14988.579385859046</v>
      </c>
      <c r="F3278" s="126">
        <f t="shared" si="865"/>
        <v>501965.93444590305</v>
      </c>
      <c r="G3278" s="62">
        <f t="shared" si="866"/>
        <v>3.3489893973506393E-2</v>
      </c>
      <c r="H3278" s="88">
        <f t="shared" si="851"/>
        <v>0</v>
      </c>
      <c r="I3278" s="62">
        <f t="shared" si="860"/>
        <v>0</v>
      </c>
      <c r="J3278" s="89">
        <f t="shared" si="852"/>
        <v>0</v>
      </c>
      <c r="K3278" s="62">
        <f t="shared" si="861"/>
        <v>0</v>
      </c>
      <c r="L3278" s="90">
        <f t="shared" si="853"/>
        <v>47.346647133006449</v>
      </c>
      <c r="M3278" s="73">
        <f>0</f>
        <v>0</v>
      </c>
      <c r="N3278" s="89">
        <f t="shared" si="854"/>
        <v>0</v>
      </c>
      <c r="O3278" s="89">
        <f t="shared" si="855"/>
        <v>0</v>
      </c>
      <c r="P3278" s="89">
        <f t="shared" si="856"/>
        <v>0</v>
      </c>
      <c r="Q3278" s="62">
        <f t="shared" si="867"/>
        <v>0</v>
      </c>
      <c r="R3278" s="89">
        <f t="shared" si="862"/>
        <v>-47.346647133006449</v>
      </c>
      <c r="S3278" s="74">
        <f t="shared" si="863"/>
        <v>0</v>
      </c>
      <c r="T3278" s="91">
        <f t="shared" si="857"/>
        <v>9.9428969292952418E-2</v>
      </c>
      <c r="U3278" s="92">
        <f t="shared" si="858"/>
        <v>1.3994289692929522</v>
      </c>
    </row>
    <row r="3279" spans="1:21">
      <c r="A3279" s="80">
        <v>39787</v>
      </c>
      <c r="B3279" s="81">
        <v>0</v>
      </c>
      <c r="C3279" s="82">
        <v>2.110702797521576E-3</v>
      </c>
      <c r="D3279" s="88">
        <f t="shared" si="859"/>
        <v>1.4970616369363019</v>
      </c>
      <c r="E3279" s="89">
        <f t="shared" si="864"/>
        <v>14941.232738726039</v>
      </c>
      <c r="F3279" s="126">
        <f t="shared" si="865"/>
        <v>501965.93444590305</v>
      </c>
      <c r="G3279" s="62">
        <f t="shared" si="866"/>
        <v>3.3596018696962153E-2</v>
      </c>
      <c r="H3279" s="88">
        <f t="shared" si="851"/>
        <v>0</v>
      </c>
      <c r="I3279" s="62">
        <f t="shared" si="860"/>
        <v>0</v>
      </c>
      <c r="J3279" s="89">
        <f t="shared" si="852"/>
        <v>0</v>
      </c>
      <c r="K3279" s="62">
        <f t="shared" si="861"/>
        <v>0</v>
      </c>
      <c r="L3279" s="90">
        <f t="shared" si="853"/>
        <v>42.214055950431522</v>
      </c>
      <c r="M3279" s="73">
        <f>0</f>
        <v>0</v>
      </c>
      <c r="N3279" s="89">
        <f t="shared" si="854"/>
        <v>0</v>
      </c>
      <c r="O3279" s="89">
        <f t="shared" si="855"/>
        <v>0</v>
      </c>
      <c r="P3279" s="89">
        <f t="shared" si="856"/>
        <v>0</v>
      </c>
      <c r="Q3279" s="62">
        <f t="shared" si="867"/>
        <v>0</v>
      </c>
      <c r="R3279" s="89">
        <f t="shared" si="862"/>
        <v>-42.214055950431522</v>
      </c>
      <c r="S3279" s="74">
        <f t="shared" si="863"/>
        <v>0</v>
      </c>
      <c r="T3279" s="91">
        <f t="shared" si="857"/>
        <v>9.7061636936301987E-2</v>
      </c>
      <c r="U3279" s="92">
        <f t="shared" si="858"/>
        <v>1.3970616369363018</v>
      </c>
    </row>
    <row r="3280" spans="1:21">
      <c r="A3280" s="80">
        <v>39788</v>
      </c>
      <c r="B3280" s="81">
        <v>2.5399999999999999E-4</v>
      </c>
      <c r="C3280" s="82">
        <v>1.6662429268012374E-3</v>
      </c>
      <c r="D3280" s="88">
        <f t="shared" si="859"/>
        <v>1.4949509341387803</v>
      </c>
      <c r="E3280" s="89">
        <f t="shared" si="864"/>
        <v>14899.018682775608</v>
      </c>
      <c r="F3280" s="126">
        <f t="shared" si="865"/>
        <v>501965.93444590305</v>
      </c>
      <c r="G3280" s="62">
        <f t="shared" si="866"/>
        <v>3.3691207799223293E-2</v>
      </c>
      <c r="H3280" s="88">
        <f t="shared" si="851"/>
        <v>5.08</v>
      </c>
      <c r="I3280" s="62">
        <f t="shared" si="860"/>
        <v>50.800000000000004</v>
      </c>
      <c r="J3280" s="89">
        <f t="shared" si="852"/>
        <v>9.1439999999999984</v>
      </c>
      <c r="K3280" s="62">
        <f t="shared" si="861"/>
        <v>201.16799999999995</v>
      </c>
      <c r="L3280" s="90">
        <f t="shared" si="853"/>
        <v>33.324858536024749</v>
      </c>
      <c r="M3280" s="73">
        <f>0</f>
        <v>0</v>
      </c>
      <c r="N3280" s="89">
        <f t="shared" si="854"/>
        <v>0</v>
      </c>
      <c r="O3280" s="89">
        <f t="shared" si="855"/>
        <v>0</v>
      </c>
      <c r="P3280" s="89">
        <f t="shared" si="856"/>
        <v>0</v>
      </c>
      <c r="Q3280" s="62">
        <f t="shared" si="867"/>
        <v>0</v>
      </c>
      <c r="R3280" s="89">
        <f t="shared" si="862"/>
        <v>-19.100858536024752</v>
      </c>
      <c r="S3280" s="74">
        <f t="shared" si="863"/>
        <v>251.96799999999996</v>
      </c>
      <c r="T3280" s="91">
        <f t="shared" si="857"/>
        <v>9.4950934138780418E-2</v>
      </c>
      <c r="U3280" s="92">
        <f t="shared" si="858"/>
        <v>1.3949509341387802</v>
      </c>
    </row>
    <row r="3281" spans="1:21">
      <c r="A3281" s="80">
        <v>39789</v>
      </c>
      <c r="B3281" s="81">
        <v>0</v>
      </c>
      <c r="C3281" s="82">
        <v>1.898458224614073E-3</v>
      </c>
      <c r="D3281" s="88">
        <f t="shared" si="859"/>
        <v>1.4939958912119791</v>
      </c>
      <c r="E3281" s="89">
        <f t="shared" si="864"/>
        <v>14879.917824239583</v>
      </c>
      <c r="F3281" s="126">
        <f t="shared" si="865"/>
        <v>502217.90244590305</v>
      </c>
      <c r="G3281" s="62">
        <f t="shared" si="866"/>
        <v>3.3751389515591507E-2</v>
      </c>
      <c r="H3281" s="88">
        <f t="shared" si="851"/>
        <v>0</v>
      </c>
      <c r="I3281" s="62">
        <f t="shared" si="860"/>
        <v>0</v>
      </c>
      <c r="J3281" s="89">
        <f t="shared" si="852"/>
        <v>0</v>
      </c>
      <c r="K3281" s="62">
        <f t="shared" si="861"/>
        <v>0</v>
      </c>
      <c r="L3281" s="90">
        <f t="shared" si="853"/>
        <v>37.969164492281458</v>
      </c>
      <c r="M3281" s="73">
        <f>0</f>
        <v>0</v>
      </c>
      <c r="N3281" s="89">
        <f t="shared" si="854"/>
        <v>0</v>
      </c>
      <c r="O3281" s="89">
        <f t="shared" si="855"/>
        <v>0</v>
      </c>
      <c r="P3281" s="89">
        <f t="shared" si="856"/>
        <v>0</v>
      </c>
      <c r="Q3281" s="62">
        <f t="shared" si="867"/>
        <v>0</v>
      </c>
      <c r="R3281" s="89">
        <f t="shared" si="862"/>
        <v>-37.969164492281458</v>
      </c>
      <c r="S3281" s="74">
        <f t="shared" si="863"/>
        <v>0</v>
      </c>
      <c r="T3281" s="91">
        <f t="shared" si="857"/>
        <v>9.3995891211979155E-2</v>
      </c>
      <c r="U3281" s="92">
        <f t="shared" si="858"/>
        <v>1.393995891211979</v>
      </c>
    </row>
    <row r="3282" spans="1:21">
      <c r="A3282" s="80">
        <v>39790</v>
      </c>
      <c r="B3282" s="81">
        <v>0</v>
      </c>
      <c r="C3282" s="82">
        <v>2.3830486038910821E-3</v>
      </c>
      <c r="D3282" s="88">
        <f t="shared" si="859"/>
        <v>1.4920974329873651</v>
      </c>
      <c r="E3282" s="89">
        <f t="shared" si="864"/>
        <v>14841.948659747301</v>
      </c>
      <c r="F3282" s="126">
        <f t="shared" si="865"/>
        <v>502217.90244590305</v>
      </c>
      <c r="G3282" s="62">
        <f t="shared" si="866"/>
        <v>3.3837733437790632E-2</v>
      </c>
      <c r="H3282" s="88">
        <f t="shared" ref="H3282:H3345" si="868">B3282*($D$12+$D$11)*10000</f>
        <v>0</v>
      </c>
      <c r="I3282" s="62">
        <f t="shared" si="860"/>
        <v>0</v>
      </c>
      <c r="J3282" s="89">
        <f t="shared" ref="J3282:J3345" si="869">B3282*$K$14*$D$10*10000</f>
        <v>0</v>
      </c>
      <c r="K3282" s="62">
        <f t="shared" si="861"/>
        <v>0</v>
      </c>
      <c r="L3282" s="90">
        <f t="shared" ref="L3282:L3345" si="870">C3282*($D$12+$D$11)*10000</f>
        <v>47.66097207782164</v>
      </c>
      <c r="M3282" s="73">
        <f>0</f>
        <v>0</v>
      </c>
      <c r="N3282" s="89">
        <f t="shared" ref="N3282:N3345" si="871">IF(D3282&lt;$N$10,0,(2/3*$N$12*SQRT(2*$N$13)*$N$11*(D3282-$N$10)^(3/2))*24*60*60)</f>
        <v>0</v>
      </c>
      <c r="O3282" s="89">
        <f t="shared" ref="O3282:O3345" si="872">IF(D3282&lt;$N$10,0,(D3282-$N$10)*10000*($D$12+$D$11))</f>
        <v>0</v>
      </c>
      <c r="P3282" s="89">
        <f t="shared" ref="P3282:P3345" si="873">IF(N3282&gt;O3282,O3282,N3282)</f>
        <v>0</v>
      </c>
      <c r="Q3282" s="62">
        <f t="shared" si="867"/>
        <v>0</v>
      </c>
      <c r="R3282" s="89">
        <f t="shared" si="862"/>
        <v>-47.66097207782164</v>
      </c>
      <c r="S3282" s="74">
        <f t="shared" si="863"/>
        <v>0</v>
      </c>
      <c r="T3282" s="91">
        <f t="shared" ref="T3282:T3345" si="874">D3282-$D$14</f>
        <v>9.2097432987365169E-2</v>
      </c>
      <c r="U3282" s="92">
        <f t="shared" ref="U3282:U3345" si="875">IF(D3282&lt;$D$13,0,D3282-$D$13)</f>
        <v>1.392097432987365</v>
      </c>
    </row>
    <row r="3283" spans="1:21">
      <c r="A3283" s="80">
        <v>39791</v>
      </c>
      <c r="B3283" s="81">
        <v>0</v>
      </c>
      <c r="C3283" s="82">
        <v>2.5283575204919605E-3</v>
      </c>
      <c r="D3283" s="88">
        <f t="shared" ref="D3283:D3346" si="876">IF(E3283&lt;$D$11*10000*($D$14-$D$13),(E3283+$D$13*$D$11*10000)/($D$11*10000),(E3283+$D$13*$D$11*10000+$D$14*$D$12*10000)/($D$11*10000+$D$12*10000))</f>
        <v>1.4897143843834739</v>
      </c>
      <c r="E3283" s="89">
        <f t="shared" si="864"/>
        <v>14794.287687669479</v>
      </c>
      <c r="F3283" s="126">
        <f t="shared" si="865"/>
        <v>502217.90244590305</v>
      </c>
      <c r="G3283" s="62">
        <f t="shared" si="866"/>
        <v>3.3946744381920066E-2</v>
      </c>
      <c r="H3283" s="88">
        <f t="shared" si="868"/>
        <v>0</v>
      </c>
      <c r="I3283" s="62">
        <f t="shared" ref="I3283:I3346" si="877">H3283*$J$4*1000</f>
        <v>0</v>
      </c>
      <c r="J3283" s="89">
        <f t="shared" si="869"/>
        <v>0</v>
      </c>
      <c r="K3283" s="62">
        <f t="shared" ref="K3283:K3346" si="878">1000*J3283*($J$11*$J$5+$J$12*$J$6+$J$13*$J$7)</f>
        <v>0</v>
      </c>
      <c r="L3283" s="90">
        <f t="shared" si="870"/>
        <v>50.567150409839208</v>
      </c>
      <c r="M3283" s="73">
        <f>0</f>
        <v>0</v>
      </c>
      <c r="N3283" s="89">
        <f t="shared" si="871"/>
        <v>0</v>
      </c>
      <c r="O3283" s="89">
        <f t="shared" si="872"/>
        <v>0</v>
      </c>
      <c r="P3283" s="89">
        <f t="shared" si="873"/>
        <v>0</v>
      </c>
      <c r="Q3283" s="62">
        <f t="shared" si="867"/>
        <v>0</v>
      </c>
      <c r="R3283" s="89">
        <f t="shared" ref="R3283:R3346" si="879">H3283+J3283-L3283-P3283</f>
        <v>-50.567150409839208</v>
      </c>
      <c r="S3283" s="74">
        <f t="shared" ref="S3283:S3346" si="880">I3283+K3283-M3283-Q3283</f>
        <v>0</v>
      </c>
      <c r="T3283" s="91">
        <f t="shared" si="874"/>
        <v>8.9714384383474011E-2</v>
      </c>
      <c r="U3283" s="92">
        <f t="shared" si="875"/>
        <v>1.3897143843834738</v>
      </c>
    </row>
    <row r="3284" spans="1:21">
      <c r="A3284" s="80">
        <v>39792</v>
      </c>
      <c r="B3284" s="81">
        <v>0</v>
      </c>
      <c r="C3284" s="82">
        <v>2.2094986582184657E-3</v>
      </c>
      <c r="D3284" s="88">
        <f t="shared" si="876"/>
        <v>1.487186026862982</v>
      </c>
      <c r="E3284" s="89">
        <f t="shared" ref="E3284:E3347" si="881">E3283+R3283</f>
        <v>14743.72053725964</v>
      </c>
      <c r="F3284" s="126">
        <f t="shared" ref="F3284:F3347" si="882">F3283+S3283</f>
        <v>502217.90244590305</v>
      </c>
      <c r="G3284" s="62">
        <f t="shared" ref="G3284:G3347" si="883">F3284/(E3284*1000)</f>
        <v>3.4063172940420397E-2</v>
      </c>
      <c r="H3284" s="88">
        <f t="shared" si="868"/>
        <v>0</v>
      </c>
      <c r="I3284" s="62">
        <f t="shared" si="877"/>
        <v>0</v>
      </c>
      <c r="J3284" s="89">
        <f t="shared" si="869"/>
        <v>0</v>
      </c>
      <c r="K3284" s="62">
        <f t="shared" si="878"/>
        <v>0</v>
      </c>
      <c r="L3284" s="90">
        <f t="shared" si="870"/>
        <v>44.189973164369313</v>
      </c>
      <c r="M3284" s="73">
        <f>0</f>
        <v>0</v>
      </c>
      <c r="N3284" s="89">
        <f t="shared" si="871"/>
        <v>0</v>
      </c>
      <c r="O3284" s="89">
        <f t="shared" si="872"/>
        <v>0</v>
      </c>
      <c r="P3284" s="89">
        <f t="shared" si="873"/>
        <v>0</v>
      </c>
      <c r="Q3284" s="62">
        <f t="shared" ref="Q3284:Q3347" si="884">P3284*1000*G3284</f>
        <v>0</v>
      </c>
      <c r="R3284" s="89">
        <f t="shared" si="879"/>
        <v>-44.189973164369313</v>
      </c>
      <c r="S3284" s="74">
        <f t="shared" si="880"/>
        <v>0</v>
      </c>
      <c r="T3284" s="91">
        <f t="shared" si="874"/>
        <v>8.7186026862982047E-2</v>
      </c>
      <c r="U3284" s="92">
        <f t="shared" si="875"/>
        <v>1.3871860268629819</v>
      </c>
    </row>
    <row r="3285" spans="1:21">
      <c r="A3285" s="80">
        <v>39793</v>
      </c>
      <c r="B3285" s="81">
        <v>1.8796E-2</v>
      </c>
      <c r="C3285" s="82">
        <v>2.3796298231391405E-3</v>
      </c>
      <c r="D3285" s="88">
        <f t="shared" si="876"/>
        <v>1.4849765282047636</v>
      </c>
      <c r="E3285" s="89">
        <f t="shared" si="881"/>
        <v>14699.53056409527</v>
      </c>
      <c r="F3285" s="126">
        <f t="shared" si="882"/>
        <v>502217.90244590305</v>
      </c>
      <c r="G3285" s="62">
        <f t="shared" si="883"/>
        <v>3.4165574217220836E-2</v>
      </c>
      <c r="H3285" s="88">
        <f t="shared" si="868"/>
        <v>375.92</v>
      </c>
      <c r="I3285" s="62">
        <f t="shared" si="877"/>
        <v>3759.2000000000003</v>
      </c>
      <c r="J3285" s="89">
        <f t="shared" si="869"/>
        <v>676.65599999999995</v>
      </c>
      <c r="K3285" s="62">
        <f t="shared" si="878"/>
        <v>14886.431999999999</v>
      </c>
      <c r="L3285" s="90">
        <f t="shared" si="870"/>
        <v>47.592596462782808</v>
      </c>
      <c r="M3285" s="73">
        <f>0</f>
        <v>0</v>
      </c>
      <c r="N3285" s="89">
        <f t="shared" si="871"/>
        <v>0</v>
      </c>
      <c r="O3285" s="89">
        <f t="shared" si="872"/>
        <v>0</v>
      </c>
      <c r="P3285" s="89">
        <f t="shared" si="873"/>
        <v>0</v>
      </c>
      <c r="Q3285" s="62">
        <f t="shared" si="884"/>
        <v>0</v>
      </c>
      <c r="R3285" s="89">
        <f t="shared" si="879"/>
        <v>1004.9834035372172</v>
      </c>
      <c r="S3285" s="74">
        <f t="shared" si="880"/>
        <v>18645.631999999998</v>
      </c>
      <c r="T3285" s="91">
        <f t="shared" si="874"/>
        <v>8.4976528204763646E-2</v>
      </c>
      <c r="U3285" s="92">
        <f t="shared" si="875"/>
        <v>1.3849765282047635</v>
      </c>
    </row>
    <row r="3286" spans="1:21">
      <c r="A3286" s="80">
        <v>39794</v>
      </c>
      <c r="B3286" s="81">
        <v>0</v>
      </c>
      <c r="C3286" s="82">
        <v>1.7553074034794274E-3</v>
      </c>
      <c r="D3286" s="88">
        <f t="shared" si="876"/>
        <v>1.5352256983816244</v>
      </c>
      <c r="E3286" s="89">
        <f t="shared" si="881"/>
        <v>15704.513967632487</v>
      </c>
      <c r="F3286" s="126">
        <f t="shared" si="882"/>
        <v>520863.53444590303</v>
      </c>
      <c r="G3286" s="62">
        <f t="shared" si="883"/>
        <v>3.3166485477960007E-2</v>
      </c>
      <c r="H3286" s="88">
        <f t="shared" si="868"/>
        <v>0</v>
      </c>
      <c r="I3286" s="62">
        <f t="shared" si="877"/>
        <v>0</v>
      </c>
      <c r="J3286" s="89">
        <f t="shared" si="869"/>
        <v>0</v>
      </c>
      <c r="K3286" s="62">
        <f t="shared" si="878"/>
        <v>0</v>
      </c>
      <c r="L3286" s="90">
        <f t="shared" si="870"/>
        <v>35.106148069588549</v>
      </c>
      <c r="M3286" s="73">
        <f>0</f>
        <v>0</v>
      </c>
      <c r="N3286" s="89">
        <f t="shared" si="871"/>
        <v>1012.0748983686726</v>
      </c>
      <c r="O3286" s="89">
        <f t="shared" si="872"/>
        <v>704.51396763248738</v>
      </c>
      <c r="P3286" s="89">
        <f t="shared" si="873"/>
        <v>704.51396763248738</v>
      </c>
      <c r="Q3286" s="62">
        <f t="shared" si="884"/>
        <v>23366.252276502881</v>
      </c>
      <c r="R3286" s="89">
        <f t="shared" si="879"/>
        <v>-739.62011570207596</v>
      </c>
      <c r="S3286" s="74">
        <f t="shared" si="880"/>
        <v>-23366.252276502881</v>
      </c>
      <c r="T3286" s="91">
        <f t="shared" si="874"/>
        <v>0.13522569838162446</v>
      </c>
      <c r="U3286" s="92">
        <f t="shared" si="875"/>
        <v>1.4352256983816243</v>
      </c>
    </row>
    <row r="3287" spans="1:21">
      <c r="A3287" s="80">
        <v>39795</v>
      </c>
      <c r="B3287" s="81">
        <v>0</v>
      </c>
      <c r="C3287" s="82">
        <v>1.7704725800627551E-3</v>
      </c>
      <c r="D3287" s="88">
        <f t="shared" si="876"/>
        <v>1.4982446925965205</v>
      </c>
      <c r="E3287" s="89">
        <f t="shared" si="881"/>
        <v>14964.89385193041</v>
      </c>
      <c r="F3287" s="126">
        <f t="shared" si="882"/>
        <v>497497.28216940013</v>
      </c>
      <c r="G3287" s="62">
        <f t="shared" si="883"/>
        <v>3.324429074418226E-2</v>
      </c>
      <c r="H3287" s="88">
        <f t="shared" si="868"/>
        <v>0</v>
      </c>
      <c r="I3287" s="62">
        <f t="shared" si="877"/>
        <v>0</v>
      </c>
      <c r="J3287" s="89">
        <f t="shared" si="869"/>
        <v>0</v>
      </c>
      <c r="K3287" s="62">
        <f t="shared" si="878"/>
        <v>0</v>
      </c>
      <c r="L3287" s="90">
        <f t="shared" si="870"/>
        <v>35.4094516012551</v>
      </c>
      <c r="M3287" s="73">
        <f>0</f>
        <v>0</v>
      </c>
      <c r="N3287" s="89">
        <f t="shared" si="871"/>
        <v>0</v>
      </c>
      <c r="O3287" s="89">
        <f t="shared" si="872"/>
        <v>0</v>
      </c>
      <c r="P3287" s="89">
        <f t="shared" si="873"/>
        <v>0</v>
      </c>
      <c r="Q3287" s="62">
        <f t="shared" si="884"/>
        <v>0</v>
      </c>
      <c r="R3287" s="89">
        <f t="shared" si="879"/>
        <v>-35.4094516012551</v>
      </c>
      <c r="S3287" s="74">
        <f t="shared" si="880"/>
        <v>0</v>
      </c>
      <c r="T3287" s="91">
        <f t="shared" si="874"/>
        <v>9.8244692596520578E-2</v>
      </c>
      <c r="U3287" s="92">
        <f t="shared" si="875"/>
        <v>1.3982446925965204</v>
      </c>
    </row>
    <row r="3288" spans="1:21">
      <c r="A3288" s="80">
        <v>39796</v>
      </c>
      <c r="B3288" s="81">
        <v>0</v>
      </c>
      <c r="C3288" s="82">
        <v>2.2008807607875823E-3</v>
      </c>
      <c r="D3288" s="88">
        <f t="shared" si="876"/>
        <v>1.4964742200164578</v>
      </c>
      <c r="E3288" s="89">
        <f t="shared" si="881"/>
        <v>14929.484400329155</v>
      </c>
      <c r="F3288" s="126">
        <f t="shared" si="882"/>
        <v>497497.28216940013</v>
      </c>
      <c r="G3288" s="62">
        <f t="shared" si="883"/>
        <v>3.3323138886057695E-2</v>
      </c>
      <c r="H3288" s="88">
        <f t="shared" si="868"/>
        <v>0</v>
      </c>
      <c r="I3288" s="62">
        <f t="shared" si="877"/>
        <v>0</v>
      </c>
      <c r="J3288" s="89">
        <f t="shared" si="869"/>
        <v>0</v>
      </c>
      <c r="K3288" s="62">
        <f t="shared" si="878"/>
        <v>0</v>
      </c>
      <c r="L3288" s="90">
        <f t="shared" si="870"/>
        <v>44.017615215751647</v>
      </c>
      <c r="M3288" s="73">
        <f>0</f>
        <v>0</v>
      </c>
      <c r="N3288" s="89">
        <f t="shared" si="871"/>
        <v>0</v>
      </c>
      <c r="O3288" s="89">
        <f t="shared" si="872"/>
        <v>0</v>
      </c>
      <c r="P3288" s="89">
        <f t="shared" si="873"/>
        <v>0</v>
      </c>
      <c r="Q3288" s="62">
        <f t="shared" si="884"/>
        <v>0</v>
      </c>
      <c r="R3288" s="89">
        <f t="shared" si="879"/>
        <v>-44.017615215751647</v>
      </c>
      <c r="S3288" s="74">
        <f t="shared" si="880"/>
        <v>0</v>
      </c>
      <c r="T3288" s="91">
        <f t="shared" si="874"/>
        <v>9.647422001645789E-2</v>
      </c>
      <c r="U3288" s="92">
        <f t="shared" si="875"/>
        <v>1.3964742200164577</v>
      </c>
    </row>
    <row r="3289" spans="1:21">
      <c r="A3289" s="80">
        <v>39797</v>
      </c>
      <c r="B3289" s="81">
        <v>0</v>
      </c>
      <c r="C3289" s="82">
        <v>2.2748770964266612E-3</v>
      </c>
      <c r="D3289" s="88">
        <f t="shared" si="876"/>
        <v>1.4942733392556702</v>
      </c>
      <c r="E3289" s="89">
        <f t="shared" si="881"/>
        <v>14885.466785113404</v>
      </c>
      <c r="F3289" s="126">
        <f t="shared" si="882"/>
        <v>497497.28216940013</v>
      </c>
      <c r="G3289" s="62">
        <f t="shared" si="883"/>
        <v>3.3421678295432106E-2</v>
      </c>
      <c r="H3289" s="88">
        <f t="shared" si="868"/>
        <v>0</v>
      </c>
      <c r="I3289" s="62">
        <f t="shared" si="877"/>
        <v>0</v>
      </c>
      <c r="J3289" s="89">
        <f t="shared" si="869"/>
        <v>0</v>
      </c>
      <c r="K3289" s="62">
        <f t="shared" si="878"/>
        <v>0</v>
      </c>
      <c r="L3289" s="90">
        <f t="shared" si="870"/>
        <v>45.497541928533224</v>
      </c>
      <c r="M3289" s="73">
        <f>0</f>
        <v>0</v>
      </c>
      <c r="N3289" s="89">
        <f t="shared" si="871"/>
        <v>0</v>
      </c>
      <c r="O3289" s="89">
        <f t="shared" si="872"/>
        <v>0</v>
      </c>
      <c r="P3289" s="89">
        <f t="shared" si="873"/>
        <v>0</v>
      </c>
      <c r="Q3289" s="62">
        <f t="shared" si="884"/>
        <v>0</v>
      </c>
      <c r="R3289" s="89">
        <f t="shared" si="879"/>
        <v>-45.497541928533224</v>
      </c>
      <c r="S3289" s="74">
        <f t="shared" si="880"/>
        <v>0</v>
      </c>
      <c r="T3289" s="91">
        <f t="shared" si="874"/>
        <v>9.4273339255670274E-2</v>
      </c>
      <c r="U3289" s="92">
        <f t="shared" si="875"/>
        <v>1.3942733392556701</v>
      </c>
    </row>
    <row r="3290" spans="1:21">
      <c r="A3290" s="80">
        <v>39798</v>
      </c>
      <c r="B3290" s="81">
        <v>0</v>
      </c>
      <c r="C3290" s="82">
        <v>2.3697233510149305E-3</v>
      </c>
      <c r="D3290" s="88">
        <f t="shared" si="876"/>
        <v>1.4919984621592435</v>
      </c>
      <c r="E3290" s="89">
        <f t="shared" si="881"/>
        <v>14839.969243184871</v>
      </c>
      <c r="F3290" s="126">
        <f t="shared" si="882"/>
        <v>497497.28216940013</v>
      </c>
      <c r="G3290" s="62">
        <f t="shared" si="883"/>
        <v>3.3524145098742138E-2</v>
      </c>
      <c r="H3290" s="88">
        <f t="shared" si="868"/>
        <v>0</v>
      </c>
      <c r="I3290" s="62">
        <f t="shared" si="877"/>
        <v>0</v>
      </c>
      <c r="J3290" s="89">
        <f t="shared" si="869"/>
        <v>0</v>
      </c>
      <c r="K3290" s="62">
        <f t="shared" si="878"/>
        <v>0</v>
      </c>
      <c r="L3290" s="90">
        <f t="shared" si="870"/>
        <v>47.394467020298606</v>
      </c>
      <c r="M3290" s="73">
        <f>0</f>
        <v>0</v>
      </c>
      <c r="N3290" s="89">
        <f t="shared" si="871"/>
        <v>0</v>
      </c>
      <c r="O3290" s="89">
        <f t="shared" si="872"/>
        <v>0</v>
      </c>
      <c r="P3290" s="89">
        <f t="shared" si="873"/>
        <v>0</v>
      </c>
      <c r="Q3290" s="62">
        <f t="shared" si="884"/>
        <v>0</v>
      </c>
      <c r="R3290" s="89">
        <f t="shared" si="879"/>
        <v>-47.394467020298606</v>
      </c>
      <c r="S3290" s="74">
        <f t="shared" si="880"/>
        <v>0</v>
      </c>
      <c r="T3290" s="91">
        <f t="shared" si="874"/>
        <v>9.1998462159243566E-2</v>
      </c>
      <c r="U3290" s="92">
        <f t="shared" si="875"/>
        <v>1.3919984621592434</v>
      </c>
    </row>
    <row r="3291" spans="1:21">
      <c r="A3291" s="80">
        <v>39799</v>
      </c>
      <c r="B3291" s="81">
        <v>0</v>
      </c>
      <c r="C3291" s="82">
        <v>2.4573969457046146E-3</v>
      </c>
      <c r="D3291" s="88">
        <f t="shared" si="876"/>
        <v>1.4896287388082285</v>
      </c>
      <c r="E3291" s="89">
        <f t="shared" si="881"/>
        <v>14792.574776164573</v>
      </c>
      <c r="F3291" s="126">
        <f t="shared" si="882"/>
        <v>497497.28216940013</v>
      </c>
      <c r="G3291" s="62">
        <f t="shared" si="883"/>
        <v>3.3631554323526054E-2</v>
      </c>
      <c r="H3291" s="88">
        <f t="shared" si="868"/>
        <v>0</v>
      </c>
      <c r="I3291" s="62">
        <f t="shared" si="877"/>
        <v>0</v>
      </c>
      <c r="J3291" s="89">
        <f t="shared" si="869"/>
        <v>0</v>
      </c>
      <c r="K3291" s="62">
        <f t="shared" si="878"/>
        <v>0</v>
      </c>
      <c r="L3291" s="90">
        <f t="shared" si="870"/>
        <v>49.147938914092293</v>
      </c>
      <c r="M3291" s="73">
        <f>0</f>
        <v>0</v>
      </c>
      <c r="N3291" s="89">
        <f t="shared" si="871"/>
        <v>0</v>
      </c>
      <c r="O3291" s="89">
        <f t="shared" si="872"/>
        <v>0</v>
      </c>
      <c r="P3291" s="89">
        <f t="shared" si="873"/>
        <v>0</v>
      </c>
      <c r="Q3291" s="62">
        <f t="shared" si="884"/>
        <v>0</v>
      </c>
      <c r="R3291" s="89">
        <f t="shared" si="879"/>
        <v>-49.147938914092293</v>
      </c>
      <c r="S3291" s="74">
        <f t="shared" si="880"/>
        <v>0</v>
      </c>
      <c r="T3291" s="91">
        <f t="shared" si="874"/>
        <v>8.9628738808228636E-2</v>
      </c>
      <c r="U3291" s="92">
        <f t="shared" si="875"/>
        <v>1.3896287388082285</v>
      </c>
    </row>
    <row r="3292" spans="1:21">
      <c r="A3292" s="80">
        <v>39800</v>
      </c>
      <c r="B3292" s="81">
        <v>0</v>
      </c>
      <c r="C3292" s="82">
        <v>2.6095369683019325E-3</v>
      </c>
      <c r="D3292" s="88">
        <f t="shared" si="876"/>
        <v>1.4871713418625241</v>
      </c>
      <c r="E3292" s="89">
        <f t="shared" si="881"/>
        <v>14743.426837250479</v>
      </c>
      <c r="F3292" s="126">
        <f t="shared" si="882"/>
        <v>497497.28216940013</v>
      </c>
      <c r="G3292" s="62">
        <f t="shared" si="883"/>
        <v>3.3743666764936384E-2</v>
      </c>
      <c r="H3292" s="88">
        <f t="shared" si="868"/>
        <v>0</v>
      </c>
      <c r="I3292" s="62">
        <f t="shared" si="877"/>
        <v>0</v>
      </c>
      <c r="J3292" s="89">
        <f t="shared" si="869"/>
        <v>0</v>
      </c>
      <c r="K3292" s="62">
        <f t="shared" si="878"/>
        <v>0</v>
      </c>
      <c r="L3292" s="90">
        <f t="shared" si="870"/>
        <v>52.190739366038649</v>
      </c>
      <c r="M3292" s="73">
        <f>0</f>
        <v>0</v>
      </c>
      <c r="N3292" s="89">
        <f t="shared" si="871"/>
        <v>0</v>
      </c>
      <c r="O3292" s="89">
        <f t="shared" si="872"/>
        <v>0</v>
      </c>
      <c r="P3292" s="89">
        <f t="shared" si="873"/>
        <v>0</v>
      </c>
      <c r="Q3292" s="62">
        <f t="shared" si="884"/>
        <v>0</v>
      </c>
      <c r="R3292" s="89">
        <f t="shared" si="879"/>
        <v>-52.190739366038649</v>
      </c>
      <c r="S3292" s="74">
        <f t="shared" si="880"/>
        <v>0</v>
      </c>
      <c r="T3292" s="91">
        <f t="shared" si="874"/>
        <v>8.7171341862524176E-2</v>
      </c>
      <c r="U3292" s="92">
        <f t="shared" si="875"/>
        <v>1.387171341862524</v>
      </c>
    </row>
    <row r="3293" spans="1:21">
      <c r="A3293" s="80">
        <v>39801</v>
      </c>
      <c r="B3293" s="81">
        <v>0</v>
      </c>
      <c r="C3293" s="82">
        <v>2.4464171953779211E-3</v>
      </c>
      <c r="D3293" s="88">
        <f t="shared" si="876"/>
        <v>1.484561804894222</v>
      </c>
      <c r="E3293" s="89">
        <f t="shared" si="881"/>
        <v>14691.236097884441</v>
      </c>
      <c r="F3293" s="126">
        <f t="shared" si="882"/>
        <v>497497.28216940013</v>
      </c>
      <c r="G3293" s="62">
        <f t="shared" si="883"/>
        <v>3.3863541423926911E-2</v>
      </c>
      <c r="H3293" s="88">
        <f t="shared" si="868"/>
        <v>0</v>
      </c>
      <c r="I3293" s="62">
        <f t="shared" si="877"/>
        <v>0</v>
      </c>
      <c r="J3293" s="89">
        <f t="shared" si="869"/>
        <v>0</v>
      </c>
      <c r="K3293" s="62">
        <f t="shared" si="878"/>
        <v>0</v>
      </c>
      <c r="L3293" s="90">
        <f t="shared" si="870"/>
        <v>48.928343907558421</v>
      </c>
      <c r="M3293" s="73">
        <f>0</f>
        <v>0</v>
      </c>
      <c r="N3293" s="89">
        <f t="shared" si="871"/>
        <v>0</v>
      </c>
      <c r="O3293" s="89">
        <f t="shared" si="872"/>
        <v>0</v>
      </c>
      <c r="P3293" s="89">
        <f t="shared" si="873"/>
        <v>0</v>
      </c>
      <c r="Q3293" s="62">
        <f t="shared" si="884"/>
        <v>0</v>
      </c>
      <c r="R3293" s="89">
        <f t="shared" si="879"/>
        <v>-48.928343907558421</v>
      </c>
      <c r="S3293" s="74">
        <f t="shared" si="880"/>
        <v>0</v>
      </c>
      <c r="T3293" s="91">
        <f t="shared" si="874"/>
        <v>8.4561804894222048E-2</v>
      </c>
      <c r="U3293" s="92">
        <f t="shared" si="875"/>
        <v>1.3845618048942219</v>
      </c>
    </row>
    <row r="3294" spans="1:21">
      <c r="A3294" s="80">
        <v>39802</v>
      </c>
      <c r="B3294" s="81">
        <v>0</v>
      </c>
      <c r="C3294" s="82">
        <v>2.3587569091288942E-3</v>
      </c>
      <c r="D3294" s="88">
        <f t="shared" si="876"/>
        <v>1.482115387698844</v>
      </c>
      <c r="E3294" s="89">
        <f t="shared" si="881"/>
        <v>14642.307753976882</v>
      </c>
      <c r="F3294" s="126">
        <f t="shared" si="882"/>
        <v>497497.28216940013</v>
      </c>
      <c r="G3294" s="62">
        <f t="shared" si="883"/>
        <v>3.3976698928096141E-2</v>
      </c>
      <c r="H3294" s="88">
        <f t="shared" si="868"/>
        <v>0</v>
      </c>
      <c r="I3294" s="62">
        <f t="shared" si="877"/>
        <v>0</v>
      </c>
      <c r="J3294" s="89">
        <f t="shared" si="869"/>
        <v>0</v>
      </c>
      <c r="K3294" s="62">
        <f t="shared" si="878"/>
        <v>0</v>
      </c>
      <c r="L3294" s="90">
        <f t="shared" si="870"/>
        <v>47.175138182577882</v>
      </c>
      <c r="M3294" s="73">
        <f>0</f>
        <v>0</v>
      </c>
      <c r="N3294" s="89">
        <f t="shared" si="871"/>
        <v>0</v>
      </c>
      <c r="O3294" s="89">
        <f t="shared" si="872"/>
        <v>0</v>
      </c>
      <c r="P3294" s="89">
        <f t="shared" si="873"/>
        <v>0</v>
      </c>
      <c r="Q3294" s="62">
        <f t="shared" si="884"/>
        <v>0</v>
      </c>
      <c r="R3294" s="89">
        <f t="shared" si="879"/>
        <v>-47.175138182577882</v>
      </c>
      <c r="S3294" s="74">
        <f t="shared" si="880"/>
        <v>0</v>
      </c>
      <c r="T3294" s="91">
        <f t="shared" si="874"/>
        <v>8.2115387698844078E-2</v>
      </c>
      <c r="U3294" s="92">
        <f t="shared" si="875"/>
        <v>1.3821153876988439</v>
      </c>
    </row>
    <row r="3295" spans="1:21">
      <c r="A3295" s="80">
        <v>39803</v>
      </c>
      <c r="B3295" s="81">
        <v>0</v>
      </c>
      <c r="C3295" s="82">
        <v>2.3340234334153181E-3</v>
      </c>
      <c r="D3295" s="88">
        <f t="shared" si="876"/>
        <v>1.4797566307897152</v>
      </c>
      <c r="E3295" s="89">
        <f t="shared" si="881"/>
        <v>14595.132615794304</v>
      </c>
      <c r="F3295" s="126">
        <f t="shared" si="882"/>
        <v>497497.28216940013</v>
      </c>
      <c r="G3295" s="62">
        <f t="shared" si="883"/>
        <v>3.4086520161593276E-2</v>
      </c>
      <c r="H3295" s="88">
        <f t="shared" si="868"/>
        <v>0</v>
      </c>
      <c r="I3295" s="62">
        <f t="shared" si="877"/>
        <v>0</v>
      </c>
      <c r="J3295" s="89">
        <f t="shared" si="869"/>
        <v>0</v>
      </c>
      <c r="K3295" s="62">
        <f t="shared" si="878"/>
        <v>0</v>
      </c>
      <c r="L3295" s="90">
        <f t="shared" si="870"/>
        <v>46.680468668306361</v>
      </c>
      <c r="M3295" s="73">
        <f>0</f>
        <v>0</v>
      </c>
      <c r="N3295" s="89">
        <f t="shared" si="871"/>
        <v>0</v>
      </c>
      <c r="O3295" s="89">
        <f t="shared" si="872"/>
        <v>0</v>
      </c>
      <c r="P3295" s="89">
        <f t="shared" si="873"/>
        <v>0</v>
      </c>
      <c r="Q3295" s="62">
        <f t="shared" si="884"/>
        <v>0</v>
      </c>
      <c r="R3295" s="89">
        <f t="shared" si="879"/>
        <v>-46.680468668306361</v>
      </c>
      <c r="S3295" s="74">
        <f t="shared" si="880"/>
        <v>0</v>
      </c>
      <c r="T3295" s="91">
        <f t="shared" si="874"/>
        <v>7.9756630789715288E-2</v>
      </c>
      <c r="U3295" s="92">
        <f t="shared" si="875"/>
        <v>1.3797566307897151</v>
      </c>
    </row>
    <row r="3296" spans="1:21">
      <c r="A3296" s="80">
        <v>39804</v>
      </c>
      <c r="B3296" s="81">
        <v>0</v>
      </c>
      <c r="C3296" s="82">
        <v>1.5856929865018319E-3</v>
      </c>
      <c r="D3296" s="88">
        <f t="shared" si="876"/>
        <v>1.4774226073562999</v>
      </c>
      <c r="E3296" s="89">
        <f t="shared" si="881"/>
        <v>14548.452147125998</v>
      </c>
      <c r="F3296" s="126">
        <f t="shared" si="882"/>
        <v>497497.28216940013</v>
      </c>
      <c r="G3296" s="62">
        <f t="shared" si="883"/>
        <v>3.4195890885043684E-2</v>
      </c>
      <c r="H3296" s="88">
        <f t="shared" si="868"/>
        <v>0</v>
      </c>
      <c r="I3296" s="62">
        <f t="shared" si="877"/>
        <v>0</v>
      </c>
      <c r="J3296" s="89">
        <f t="shared" si="869"/>
        <v>0</v>
      </c>
      <c r="K3296" s="62">
        <f t="shared" si="878"/>
        <v>0</v>
      </c>
      <c r="L3296" s="90">
        <f t="shared" si="870"/>
        <v>31.713859730036638</v>
      </c>
      <c r="M3296" s="73">
        <f>0</f>
        <v>0</v>
      </c>
      <c r="N3296" s="89">
        <f t="shared" si="871"/>
        <v>0</v>
      </c>
      <c r="O3296" s="89">
        <f t="shared" si="872"/>
        <v>0</v>
      </c>
      <c r="P3296" s="89">
        <f t="shared" si="873"/>
        <v>0</v>
      </c>
      <c r="Q3296" s="62">
        <f t="shared" si="884"/>
        <v>0</v>
      </c>
      <c r="R3296" s="89">
        <f t="shared" si="879"/>
        <v>-31.713859730036638</v>
      </c>
      <c r="S3296" s="74">
        <f t="shared" si="880"/>
        <v>0</v>
      </c>
      <c r="T3296" s="91">
        <f t="shared" si="874"/>
        <v>7.7422607356300022E-2</v>
      </c>
      <c r="U3296" s="92">
        <f t="shared" si="875"/>
        <v>1.3774226073562998</v>
      </c>
    </row>
    <row r="3297" spans="1:21">
      <c r="A3297" s="80">
        <v>39805</v>
      </c>
      <c r="B3297" s="81">
        <v>0</v>
      </c>
      <c r="C3297" s="82">
        <v>2.3373507786264057E-3</v>
      </c>
      <c r="D3297" s="88">
        <f t="shared" si="876"/>
        <v>1.475836914369798</v>
      </c>
      <c r="E3297" s="89">
        <f t="shared" si="881"/>
        <v>14516.738287395961</v>
      </c>
      <c r="F3297" s="126">
        <f t="shared" si="882"/>
        <v>497497.28216940013</v>
      </c>
      <c r="G3297" s="62">
        <f t="shared" si="883"/>
        <v>3.427059662578253E-2</v>
      </c>
      <c r="H3297" s="88">
        <f t="shared" si="868"/>
        <v>0</v>
      </c>
      <c r="I3297" s="62">
        <f t="shared" si="877"/>
        <v>0</v>
      </c>
      <c r="J3297" s="89">
        <f t="shared" si="869"/>
        <v>0</v>
      </c>
      <c r="K3297" s="62">
        <f t="shared" si="878"/>
        <v>0</v>
      </c>
      <c r="L3297" s="90">
        <f t="shared" si="870"/>
        <v>46.747015572528113</v>
      </c>
      <c r="M3297" s="73">
        <f>0</f>
        <v>0</v>
      </c>
      <c r="N3297" s="89">
        <f t="shared" si="871"/>
        <v>0</v>
      </c>
      <c r="O3297" s="89">
        <f t="shared" si="872"/>
        <v>0</v>
      </c>
      <c r="P3297" s="89">
        <f t="shared" si="873"/>
        <v>0</v>
      </c>
      <c r="Q3297" s="62">
        <f t="shared" si="884"/>
        <v>0</v>
      </c>
      <c r="R3297" s="89">
        <f t="shared" si="879"/>
        <v>-46.747015572528113</v>
      </c>
      <c r="S3297" s="74">
        <f t="shared" si="880"/>
        <v>0</v>
      </c>
      <c r="T3297" s="91">
        <f t="shared" si="874"/>
        <v>7.5836914369798114E-2</v>
      </c>
      <c r="U3297" s="92">
        <f t="shared" si="875"/>
        <v>1.3758369143697979</v>
      </c>
    </row>
    <row r="3298" spans="1:21">
      <c r="A3298" s="80">
        <v>39806</v>
      </c>
      <c r="B3298" s="81">
        <v>0</v>
      </c>
      <c r="C3298" s="82">
        <v>2.8011172296874276E-3</v>
      </c>
      <c r="D3298" s="88">
        <f t="shared" si="876"/>
        <v>1.4734995635911716</v>
      </c>
      <c r="E3298" s="89">
        <f t="shared" si="881"/>
        <v>14469.991271823434</v>
      </c>
      <c r="F3298" s="126">
        <f t="shared" si="882"/>
        <v>497497.28216940013</v>
      </c>
      <c r="G3298" s="62">
        <f t="shared" si="883"/>
        <v>3.4381311835214957E-2</v>
      </c>
      <c r="H3298" s="88">
        <f t="shared" si="868"/>
        <v>0</v>
      </c>
      <c r="I3298" s="62">
        <f t="shared" si="877"/>
        <v>0</v>
      </c>
      <c r="J3298" s="89">
        <f t="shared" si="869"/>
        <v>0</v>
      </c>
      <c r="K3298" s="62">
        <f t="shared" si="878"/>
        <v>0</v>
      </c>
      <c r="L3298" s="90">
        <f t="shared" si="870"/>
        <v>56.022344593748549</v>
      </c>
      <c r="M3298" s="73">
        <f>0</f>
        <v>0</v>
      </c>
      <c r="N3298" s="89">
        <f t="shared" si="871"/>
        <v>0</v>
      </c>
      <c r="O3298" s="89">
        <f t="shared" si="872"/>
        <v>0</v>
      </c>
      <c r="P3298" s="89">
        <f t="shared" si="873"/>
        <v>0</v>
      </c>
      <c r="Q3298" s="62">
        <f t="shared" si="884"/>
        <v>0</v>
      </c>
      <c r="R3298" s="89">
        <f t="shared" si="879"/>
        <v>-56.022344593748549</v>
      </c>
      <c r="S3298" s="74">
        <f t="shared" si="880"/>
        <v>0</v>
      </c>
      <c r="T3298" s="91">
        <f t="shared" si="874"/>
        <v>7.3499563591171713E-2</v>
      </c>
      <c r="U3298" s="92">
        <f t="shared" si="875"/>
        <v>1.3734995635911715</v>
      </c>
    </row>
    <row r="3299" spans="1:21">
      <c r="A3299" s="80">
        <v>39807</v>
      </c>
      <c r="B3299" s="81">
        <v>0</v>
      </c>
      <c r="C3299" s="82">
        <v>2.3766991246934989E-3</v>
      </c>
      <c r="D3299" s="88">
        <f t="shared" si="876"/>
        <v>1.4706984463614843</v>
      </c>
      <c r="E3299" s="89">
        <f t="shared" si="881"/>
        <v>14413.968927229686</v>
      </c>
      <c r="F3299" s="126">
        <f t="shared" si="882"/>
        <v>497497.28216940013</v>
      </c>
      <c r="G3299" s="62">
        <f t="shared" si="883"/>
        <v>3.451494065798693E-2</v>
      </c>
      <c r="H3299" s="88">
        <f t="shared" si="868"/>
        <v>0</v>
      </c>
      <c r="I3299" s="62">
        <f t="shared" si="877"/>
        <v>0</v>
      </c>
      <c r="J3299" s="89">
        <f t="shared" si="869"/>
        <v>0</v>
      </c>
      <c r="K3299" s="62">
        <f t="shared" si="878"/>
        <v>0</v>
      </c>
      <c r="L3299" s="90">
        <f t="shared" si="870"/>
        <v>47.533982493869978</v>
      </c>
      <c r="M3299" s="73">
        <f>0</f>
        <v>0</v>
      </c>
      <c r="N3299" s="89">
        <f t="shared" si="871"/>
        <v>0</v>
      </c>
      <c r="O3299" s="89">
        <f t="shared" si="872"/>
        <v>0</v>
      </c>
      <c r="P3299" s="89">
        <f t="shared" si="873"/>
        <v>0</v>
      </c>
      <c r="Q3299" s="62">
        <f t="shared" si="884"/>
        <v>0</v>
      </c>
      <c r="R3299" s="89">
        <f t="shared" si="879"/>
        <v>-47.533982493869978</v>
      </c>
      <c r="S3299" s="74">
        <f t="shared" si="880"/>
        <v>0</v>
      </c>
      <c r="T3299" s="91">
        <f t="shared" si="874"/>
        <v>7.0698446361484368E-2</v>
      </c>
      <c r="U3299" s="92">
        <f t="shared" si="875"/>
        <v>1.3706984463614842</v>
      </c>
    </row>
    <row r="3300" spans="1:21">
      <c r="A3300" s="80">
        <v>39808</v>
      </c>
      <c r="B3300" s="81">
        <v>0</v>
      </c>
      <c r="C3300" s="82">
        <v>2.4949754113429007E-3</v>
      </c>
      <c r="D3300" s="88">
        <f t="shared" si="876"/>
        <v>1.4683217472367909</v>
      </c>
      <c r="E3300" s="89">
        <f t="shared" si="881"/>
        <v>14366.434944735816</v>
      </c>
      <c r="F3300" s="126">
        <f t="shared" si="882"/>
        <v>497497.28216940013</v>
      </c>
      <c r="G3300" s="62">
        <f t="shared" si="883"/>
        <v>3.4629139663608352E-2</v>
      </c>
      <c r="H3300" s="88">
        <f t="shared" si="868"/>
        <v>0</v>
      </c>
      <c r="I3300" s="62">
        <f t="shared" si="877"/>
        <v>0</v>
      </c>
      <c r="J3300" s="89">
        <f t="shared" si="869"/>
        <v>0</v>
      </c>
      <c r="K3300" s="62">
        <f t="shared" si="878"/>
        <v>0</v>
      </c>
      <c r="L3300" s="90">
        <f t="shared" si="870"/>
        <v>49.899508226858011</v>
      </c>
      <c r="M3300" s="73">
        <f>0</f>
        <v>0</v>
      </c>
      <c r="N3300" s="89">
        <f t="shared" si="871"/>
        <v>0</v>
      </c>
      <c r="O3300" s="89">
        <f t="shared" si="872"/>
        <v>0</v>
      </c>
      <c r="P3300" s="89">
        <f t="shared" si="873"/>
        <v>0</v>
      </c>
      <c r="Q3300" s="62">
        <f t="shared" si="884"/>
        <v>0</v>
      </c>
      <c r="R3300" s="89">
        <f t="shared" si="879"/>
        <v>-49.899508226858011</v>
      </c>
      <c r="S3300" s="74">
        <f t="shared" si="880"/>
        <v>0</v>
      </c>
      <c r="T3300" s="91">
        <f t="shared" si="874"/>
        <v>6.8321747236790964E-2</v>
      </c>
      <c r="U3300" s="92">
        <f t="shared" si="875"/>
        <v>1.3683217472367908</v>
      </c>
    </row>
    <row r="3301" spans="1:21">
      <c r="A3301" s="80">
        <v>39809</v>
      </c>
      <c r="B3301" s="81">
        <v>0</v>
      </c>
      <c r="C3301" s="82">
        <v>2.1966792350015425E-3</v>
      </c>
      <c r="D3301" s="88">
        <f t="shared" si="876"/>
        <v>1.4658267718254478</v>
      </c>
      <c r="E3301" s="89">
        <f t="shared" si="881"/>
        <v>14316.535436508959</v>
      </c>
      <c r="F3301" s="126">
        <f t="shared" si="882"/>
        <v>497497.28216940013</v>
      </c>
      <c r="G3301" s="62">
        <f t="shared" si="883"/>
        <v>3.4749837652810867E-2</v>
      </c>
      <c r="H3301" s="88">
        <f t="shared" si="868"/>
        <v>0</v>
      </c>
      <c r="I3301" s="62">
        <f t="shared" si="877"/>
        <v>0</v>
      </c>
      <c r="J3301" s="89">
        <f t="shared" si="869"/>
        <v>0</v>
      </c>
      <c r="K3301" s="62">
        <f t="shared" si="878"/>
        <v>0</v>
      </c>
      <c r="L3301" s="90">
        <f t="shared" si="870"/>
        <v>43.933584700030849</v>
      </c>
      <c r="M3301" s="73">
        <f>0</f>
        <v>0</v>
      </c>
      <c r="N3301" s="89">
        <f t="shared" si="871"/>
        <v>0</v>
      </c>
      <c r="O3301" s="89">
        <f t="shared" si="872"/>
        <v>0</v>
      </c>
      <c r="P3301" s="89">
        <f t="shared" si="873"/>
        <v>0</v>
      </c>
      <c r="Q3301" s="62">
        <f t="shared" si="884"/>
        <v>0</v>
      </c>
      <c r="R3301" s="89">
        <f t="shared" si="879"/>
        <v>-43.933584700030849</v>
      </c>
      <c r="S3301" s="74">
        <f t="shared" si="880"/>
        <v>0</v>
      </c>
      <c r="T3301" s="91">
        <f t="shared" si="874"/>
        <v>6.5826771825447938E-2</v>
      </c>
      <c r="U3301" s="92">
        <f t="shared" si="875"/>
        <v>1.3658267718254478</v>
      </c>
    </row>
    <row r="3302" spans="1:21">
      <c r="A3302" s="80">
        <v>39810</v>
      </c>
      <c r="B3302" s="81">
        <v>0</v>
      </c>
      <c r="C3302" s="82">
        <v>2.5880627333598801E-3</v>
      </c>
      <c r="D3302" s="88">
        <f t="shared" si="876"/>
        <v>1.4636300925904462</v>
      </c>
      <c r="E3302" s="89">
        <f t="shared" si="881"/>
        <v>14272.601851808928</v>
      </c>
      <c r="F3302" s="126">
        <f t="shared" si="882"/>
        <v>497497.28216940013</v>
      </c>
      <c r="G3302" s="62">
        <f t="shared" si="883"/>
        <v>3.4856803779357626E-2</v>
      </c>
      <c r="H3302" s="88">
        <f t="shared" si="868"/>
        <v>0</v>
      </c>
      <c r="I3302" s="62">
        <f t="shared" si="877"/>
        <v>0</v>
      </c>
      <c r="J3302" s="89">
        <f t="shared" si="869"/>
        <v>0</v>
      </c>
      <c r="K3302" s="62">
        <f t="shared" si="878"/>
        <v>0</v>
      </c>
      <c r="L3302" s="90">
        <f t="shared" si="870"/>
        <v>51.761254667197605</v>
      </c>
      <c r="M3302" s="73">
        <f>0</f>
        <v>0</v>
      </c>
      <c r="N3302" s="89">
        <f t="shared" si="871"/>
        <v>0</v>
      </c>
      <c r="O3302" s="89">
        <f t="shared" si="872"/>
        <v>0</v>
      </c>
      <c r="P3302" s="89">
        <f t="shared" si="873"/>
        <v>0</v>
      </c>
      <c r="Q3302" s="62">
        <f t="shared" si="884"/>
        <v>0</v>
      </c>
      <c r="R3302" s="89">
        <f t="shared" si="879"/>
        <v>-51.761254667197605</v>
      </c>
      <c r="S3302" s="74">
        <f t="shared" si="880"/>
        <v>0</v>
      </c>
      <c r="T3302" s="91">
        <f t="shared" si="874"/>
        <v>6.3630092590446274E-2</v>
      </c>
      <c r="U3302" s="92">
        <f t="shared" si="875"/>
        <v>1.3636300925904461</v>
      </c>
    </row>
    <row r="3303" spans="1:21">
      <c r="A3303" s="80">
        <v>39811</v>
      </c>
      <c r="B3303" s="81">
        <v>0</v>
      </c>
      <c r="C3303" s="82">
        <v>2.502735738774632E-3</v>
      </c>
      <c r="D3303" s="88">
        <f t="shared" si="876"/>
        <v>1.4610420298570865</v>
      </c>
      <c r="E3303" s="89">
        <f t="shared" si="881"/>
        <v>14220.840597141731</v>
      </c>
      <c r="F3303" s="126">
        <f t="shared" si="882"/>
        <v>497497.28216940013</v>
      </c>
      <c r="G3303" s="62">
        <f t="shared" si="883"/>
        <v>3.4983676159719625E-2</v>
      </c>
      <c r="H3303" s="88">
        <f t="shared" si="868"/>
        <v>0</v>
      </c>
      <c r="I3303" s="62">
        <f t="shared" si="877"/>
        <v>0</v>
      </c>
      <c r="J3303" s="89">
        <f t="shared" si="869"/>
        <v>0</v>
      </c>
      <c r="K3303" s="62">
        <f t="shared" si="878"/>
        <v>0</v>
      </c>
      <c r="L3303" s="90">
        <f t="shared" si="870"/>
        <v>50.054714775492641</v>
      </c>
      <c r="M3303" s="73">
        <f>0</f>
        <v>0</v>
      </c>
      <c r="N3303" s="89">
        <f t="shared" si="871"/>
        <v>0</v>
      </c>
      <c r="O3303" s="89">
        <f t="shared" si="872"/>
        <v>0</v>
      </c>
      <c r="P3303" s="89">
        <f t="shared" si="873"/>
        <v>0</v>
      </c>
      <c r="Q3303" s="62">
        <f t="shared" si="884"/>
        <v>0</v>
      </c>
      <c r="R3303" s="89">
        <f t="shared" si="879"/>
        <v>-50.054714775492641</v>
      </c>
      <c r="S3303" s="74">
        <f t="shared" si="880"/>
        <v>0</v>
      </c>
      <c r="T3303" s="91">
        <f t="shared" si="874"/>
        <v>6.1042029857086622E-2</v>
      </c>
      <c r="U3303" s="92">
        <f t="shared" si="875"/>
        <v>1.3610420298570864</v>
      </c>
    </row>
    <row r="3304" spans="1:21">
      <c r="A3304" s="80">
        <v>39812</v>
      </c>
      <c r="B3304" s="81">
        <v>0</v>
      </c>
      <c r="C3304" s="82">
        <v>2.4454837321931729E-3</v>
      </c>
      <c r="D3304" s="88">
        <f t="shared" si="876"/>
        <v>1.458539294118312</v>
      </c>
      <c r="E3304" s="89">
        <f t="shared" si="881"/>
        <v>14170.785882366237</v>
      </c>
      <c r="F3304" s="126">
        <f t="shared" si="882"/>
        <v>497497.28216940013</v>
      </c>
      <c r="G3304" s="62">
        <f t="shared" si="883"/>
        <v>3.5107247142056743E-2</v>
      </c>
      <c r="H3304" s="88">
        <f t="shared" si="868"/>
        <v>0</v>
      </c>
      <c r="I3304" s="62">
        <f t="shared" si="877"/>
        <v>0</v>
      </c>
      <c r="J3304" s="89">
        <f t="shared" si="869"/>
        <v>0</v>
      </c>
      <c r="K3304" s="62">
        <f t="shared" si="878"/>
        <v>0</v>
      </c>
      <c r="L3304" s="90">
        <f t="shared" si="870"/>
        <v>48.909674643863461</v>
      </c>
      <c r="M3304" s="73">
        <f>0</f>
        <v>0</v>
      </c>
      <c r="N3304" s="89">
        <f t="shared" si="871"/>
        <v>0</v>
      </c>
      <c r="O3304" s="89">
        <f t="shared" si="872"/>
        <v>0</v>
      </c>
      <c r="P3304" s="89">
        <f t="shared" si="873"/>
        <v>0</v>
      </c>
      <c r="Q3304" s="62">
        <f t="shared" si="884"/>
        <v>0</v>
      </c>
      <c r="R3304" s="89">
        <f t="shared" si="879"/>
        <v>-48.909674643863461</v>
      </c>
      <c r="S3304" s="74">
        <f t="shared" si="880"/>
        <v>0</v>
      </c>
      <c r="T3304" s="91">
        <f t="shared" si="874"/>
        <v>5.8539294118312046E-2</v>
      </c>
      <c r="U3304" s="92">
        <f t="shared" si="875"/>
        <v>1.3585392941183119</v>
      </c>
    </row>
    <row r="3305" spans="1:21">
      <c r="A3305" s="80">
        <v>39813</v>
      </c>
      <c r="B3305" s="81">
        <v>0</v>
      </c>
      <c r="C3305" s="82">
        <v>2.3856743387145689E-3</v>
      </c>
      <c r="D3305" s="88">
        <f t="shared" si="876"/>
        <v>1.4560938103861187</v>
      </c>
      <c r="E3305" s="89">
        <f t="shared" si="881"/>
        <v>14121.876207722375</v>
      </c>
      <c r="F3305" s="126">
        <f t="shared" si="882"/>
        <v>497497.28216940013</v>
      </c>
      <c r="G3305" s="62">
        <f t="shared" si="883"/>
        <v>3.5228837503712841E-2</v>
      </c>
      <c r="H3305" s="88">
        <f t="shared" si="868"/>
        <v>0</v>
      </c>
      <c r="I3305" s="62">
        <f t="shared" si="877"/>
        <v>0</v>
      </c>
      <c r="J3305" s="89">
        <f t="shared" si="869"/>
        <v>0</v>
      </c>
      <c r="K3305" s="62">
        <f t="shared" si="878"/>
        <v>0</v>
      </c>
      <c r="L3305" s="90">
        <f t="shared" si="870"/>
        <v>47.713486774291376</v>
      </c>
      <c r="M3305" s="73">
        <f>0</f>
        <v>0</v>
      </c>
      <c r="N3305" s="89">
        <f t="shared" si="871"/>
        <v>0</v>
      </c>
      <c r="O3305" s="89">
        <f t="shared" si="872"/>
        <v>0</v>
      </c>
      <c r="P3305" s="89">
        <f t="shared" si="873"/>
        <v>0</v>
      </c>
      <c r="Q3305" s="62">
        <f t="shared" si="884"/>
        <v>0</v>
      </c>
      <c r="R3305" s="89">
        <f t="shared" si="879"/>
        <v>-47.713486774291376</v>
      </c>
      <c r="S3305" s="74">
        <f t="shared" si="880"/>
        <v>0</v>
      </c>
      <c r="T3305" s="91">
        <f t="shared" si="874"/>
        <v>5.6093810386118825E-2</v>
      </c>
      <c r="U3305" s="92">
        <f t="shared" si="875"/>
        <v>1.3560938103861186</v>
      </c>
    </row>
    <row r="3306" spans="1:21">
      <c r="A3306" s="80">
        <v>39814</v>
      </c>
      <c r="B3306" s="81">
        <v>0</v>
      </c>
      <c r="C3306" s="82">
        <v>1.8181612631827432E-3</v>
      </c>
      <c r="D3306" s="88">
        <f t="shared" si="876"/>
        <v>1.4537081360474042</v>
      </c>
      <c r="E3306" s="89">
        <f t="shared" si="881"/>
        <v>14074.162720948083</v>
      </c>
      <c r="F3306" s="126">
        <f t="shared" si="882"/>
        <v>497497.28216940013</v>
      </c>
      <c r="G3306" s="62">
        <f t="shared" si="883"/>
        <v>3.5348268457129718E-2</v>
      </c>
      <c r="H3306" s="88">
        <f t="shared" si="868"/>
        <v>0</v>
      </c>
      <c r="I3306" s="62">
        <f t="shared" si="877"/>
        <v>0</v>
      </c>
      <c r="J3306" s="89">
        <f t="shared" si="869"/>
        <v>0</v>
      </c>
      <c r="K3306" s="62">
        <f t="shared" si="878"/>
        <v>0</v>
      </c>
      <c r="L3306" s="90">
        <f t="shared" si="870"/>
        <v>36.363225263654861</v>
      </c>
      <c r="M3306" s="73">
        <f>0</f>
        <v>0</v>
      </c>
      <c r="N3306" s="89">
        <f t="shared" si="871"/>
        <v>0</v>
      </c>
      <c r="O3306" s="89">
        <f t="shared" si="872"/>
        <v>0</v>
      </c>
      <c r="P3306" s="89">
        <f t="shared" si="873"/>
        <v>0</v>
      </c>
      <c r="Q3306" s="62">
        <f t="shared" si="884"/>
        <v>0</v>
      </c>
      <c r="R3306" s="89">
        <f t="shared" si="879"/>
        <v>-36.363225263654861</v>
      </c>
      <c r="S3306" s="74">
        <f t="shared" si="880"/>
        <v>0</v>
      </c>
      <c r="T3306" s="91">
        <f t="shared" si="874"/>
        <v>5.370813604740432E-2</v>
      </c>
      <c r="U3306" s="92">
        <f t="shared" si="875"/>
        <v>1.3537081360474041</v>
      </c>
    </row>
    <row r="3307" spans="1:21">
      <c r="A3307" s="80">
        <v>39815</v>
      </c>
      <c r="B3307" s="81">
        <v>0</v>
      </c>
      <c r="C3307" s="82">
        <v>2.686786093323984E-3</v>
      </c>
      <c r="D3307" s="88">
        <f t="shared" si="876"/>
        <v>1.4518899747842213</v>
      </c>
      <c r="E3307" s="89">
        <f t="shared" si="881"/>
        <v>14037.799495684429</v>
      </c>
      <c r="F3307" s="126">
        <f t="shared" si="882"/>
        <v>497497.28216940013</v>
      </c>
      <c r="G3307" s="62">
        <f t="shared" si="883"/>
        <v>3.5439833880113708E-2</v>
      </c>
      <c r="H3307" s="88">
        <f t="shared" si="868"/>
        <v>0</v>
      </c>
      <c r="I3307" s="62">
        <f t="shared" si="877"/>
        <v>0</v>
      </c>
      <c r="J3307" s="89">
        <f t="shared" si="869"/>
        <v>0</v>
      </c>
      <c r="K3307" s="62">
        <f t="shared" si="878"/>
        <v>0</v>
      </c>
      <c r="L3307" s="90">
        <f t="shared" si="870"/>
        <v>53.735721866479679</v>
      </c>
      <c r="M3307" s="73">
        <f>0</f>
        <v>0</v>
      </c>
      <c r="N3307" s="89">
        <f t="shared" si="871"/>
        <v>0</v>
      </c>
      <c r="O3307" s="89">
        <f t="shared" si="872"/>
        <v>0</v>
      </c>
      <c r="P3307" s="89">
        <f t="shared" si="873"/>
        <v>0</v>
      </c>
      <c r="Q3307" s="62">
        <f t="shared" si="884"/>
        <v>0</v>
      </c>
      <c r="R3307" s="89">
        <f t="shared" si="879"/>
        <v>-53.735721866479679</v>
      </c>
      <c r="S3307" s="74">
        <f t="shared" si="880"/>
        <v>0</v>
      </c>
      <c r="T3307" s="91">
        <f t="shared" si="874"/>
        <v>5.1889974784221415E-2</v>
      </c>
      <c r="U3307" s="92">
        <f t="shared" si="875"/>
        <v>1.3518899747842212</v>
      </c>
    </row>
    <row r="3308" spans="1:21">
      <c r="A3308" s="80">
        <v>39816</v>
      </c>
      <c r="B3308" s="81">
        <v>0</v>
      </c>
      <c r="C3308" s="82">
        <v>2.3188842133726978E-3</v>
      </c>
      <c r="D3308" s="88">
        <f t="shared" si="876"/>
        <v>1.4492031886908976</v>
      </c>
      <c r="E3308" s="89">
        <f t="shared" si="881"/>
        <v>13984.063773817948</v>
      </c>
      <c r="F3308" s="126">
        <f t="shared" si="882"/>
        <v>497497.28216940013</v>
      </c>
      <c r="G3308" s="62">
        <f t="shared" si="883"/>
        <v>3.5576016400958727E-2</v>
      </c>
      <c r="H3308" s="88">
        <f t="shared" si="868"/>
        <v>0</v>
      </c>
      <c r="I3308" s="62">
        <f t="shared" si="877"/>
        <v>0</v>
      </c>
      <c r="J3308" s="89">
        <f t="shared" si="869"/>
        <v>0</v>
      </c>
      <c r="K3308" s="62">
        <f t="shared" si="878"/>
        <v>0</v>
      </c>
      <c r="L3308" s="90">
        <f t="shared" si="870"/>
        <v>46.377684267453958</v>
      </c>
      <c r="M3308" s="73">
        <f>0</f>
        <v>0</v>
      </c>
      <c r="N3308" s="89">
        <f t="shared" si="871"/>
        <v>0</v>
      </c>
      <c r="O3308" s="89">
        <f t="shared" si="872"/>
        <v>0</v>
      </c>
      <c r="P3308" s="89">
        <f t="shared" si="873"/>
        <v>0</v>
      </c>
      <c r="Q3308" s="62">
        <f t="shared" si="884"/>
        <v>0</v>
      </c>
      <c r="R3308" s="89">
        <f t="shared" si="879"/>
        <v>-46.377684267453958</v>
      </c>
      <c r="S3308" s="74">
        <f t="shared" si="880"/>
        <v>0</v>
      </c>
      <c r="T3308" s="91">
        <f t="shared" si="874"/>
        <v>4.9203188690897681E-2</v>
      </c>
      <c r="U3308" s="92">
        <f t="shared" si="875"/>
        <v>1.3492031886908975</v>
      </c>
    </row>
    <row r="3309" spans="1:21">
      <c r="A3309" s="80">
        <v>39817</v>
      </c>
      <c r="B3309" s="81">
        <v>0</v>
      </c>
      <c r="C3309" s="82">
        <v>2.5512100174125908E-3</v>
      </c>
      <c r="D3309" s="88">
        <f t="shared" si="876"/>
        <v>1.4468843044775248</v>
      </c>
      <c r="E3309" s="89">
        <f t="shared" si="881"/>
        <v>13937.686089550494</v>
      </c>
      <c r="F3309" s="126">
        <f t="shared" si="882"/>
        <v>497497.28216940013</v>
      </c>
      <c r="G3309" s="62">
        <f t="shared" si="883"/>
        <v>3.5694395681819015E-2</v>
      </c>
      <c r="H3309" s="88">
        <f t="shared" si="868"/>
        <v>0</v>
      </c>
      <c r="I3309" s="62">
        <f t="shared" si="877"/>
        <v>0</v>
      </c>
      <c r="J3309" s="89">
        <f t="shared" si="869"/>
        <v>0</v>
      </c>
      <c r="K3309" s="62">
        <f t="shared" si="878"/>
        <v>0</v>
      </c>
      <c r="L3309" s="90">
        <f t="shared" si="870"/>
        <v>51.024200348251817</v>
      </c>
      <c r="M3309" s="73">
        <f>0</f>
        <v>0</v>
      </c>
      <c r="N3309" s="89">
        <f t="shared" si="871"/>
        <v>0</v>
      </c>
      <c r="O3309" s="89">
        <f t="shared" si="872"/>
        <v>0</v>
      </c>
      <c r="P3309" s="89">
        <f t="shared" si="873"/>
        <v>0</v>
      </c>
      <c r="Q3309" s="62">
        <f t="shared" si="884"/>
        <v>0</v>
      </c>
      <c r="R3309" s="89">
        <f t="shared" si="879"/>
        <v>-51.024200348251817</v>
      </c>
      <c r="S3309" s="74">
        <f t="shared" si="880"/>
        <v>0</v>
      </c>
      <c r="T3309" s="91">
        <f t="shared" si="874"/>
        <v>4.6884304477524896E-2</v>
      </c>
      <c r="U3309" s="92">
        <f t="shared" si="875"/>
        <v>1.3468843044775247</v>
      </c>
    </row>
    <row r="3310" spans="1:21">
      <c r="A3310" s="80">
        <v>39818</v>
      </c>
      <c r="B3310" s="81">
        <v>0</v>
      </c>
      <c r="C3310" s="82">
        <v>2.8079003511218615E-3</v>
      </c>
      <c r="D3310" s="88">
        <f t="shared" si="876"/>
        <v>1.444333094460112</v>
      </c>
      <c r="E3310" s="89">
        <f t="shared" si="881"/>
        <v>13886.661889202242</v>
      </c>
      <c r="F3310" s="126">
        <f t="shared" si="882"/>
        <v>497497.28216940013</v>
      </c>
      <c r="G3310" s="62">
        <f t="shared" si="883"/>
        <v>3.5825548727173646E-2</v>
      </c>
      <c r="H3310" s="88">
        <f t="shared" si="868"/>
        <v>0</v>
      </c>
      <c r="I3310" s="62">
        <f t="shared" si="877"/>
        <v>0</v>
      </c>
      <c r="J3310" s="89">
        <f t="shared" si="869"/>
        <v>0</v>
      </c>
      <c r="K3310" s="62">
        <f t="shared" si="878"/>
        <v>0</v>
      </c>
      <c r="L3310" s="90">
        <f t="shared" si="870"/>
        <v>56.158007022437232</v>
      </c>
      <c r="M3310" s="73">
        <f>0</f>
        <v>0</v>
      </c>
      <c r="N3310" s="89">
        <f t="shared" si="871"/>
        <v>0</v>
      </c>
      <c r="O3310" s="89">
        <f t="shared" si="872"/>
        <v>0</v>
      </c>
      <c r="P3310" s="89">
        <f t="shared" si="873"/>
        <v>0</v>
      </c>
      <c r="Q3310" s="62">
        <f t="shared" si="884"/>
        <v>0</v>
      </c>
      <c r="R3310" s="89">
        <f t="shared" si="879"/>
        <v>-56.158007022437232</v>
      </c>
      <c r="S3310" s="74">
        <f t="shared" si="880"/>
        <v>0</v>
      </c>
      <c r="T3310" s="91">
        <f t="shared" si="874"/>
        <v>4.4333094460112132E-2</v>
      </c>
      <c r="U3310" s="92">
        <f t="shared" si="875"/>
        <v>1.344333094460112</v>
      </c>
    </row>
    <row r="3311" spans="1:21">
      <c r="A3311" s="80">
        <v>39819</v>
      </c>
      <c r="B3311" s="81">
        <v>0</v>
      </c>
      <c r="C3311" s="82">
        <v>2.2899886088900644E-3</v>
      </c>
      <c r="D3311" s="88">
        <f t="shared" si="876"/>
        <v>1.4415251941089902</v>
      </c>
      <c r="E3311" s="89">
        <f t="shared" si="881"/>
        <v>13830.503882179804</v>
      </c>
      <c r="F3311" s="126">
        <f t="shared" si="882"/>
        <v>497497.28216940013</v>
      </c>
      <c r="G3311" s="62">
        <f t="shared" si="883"/>
        <v>3.5971016414695543E-2</v>
      </c>
      <c r="H3311" s="88">
        <f t="shared" si="868"/>
        <v>0</v>
      </c>
      <c r="I3311" s="62">
        <f t="shared" si="877"/>
        <v>0</v>
      </c>
      <c r="J3311" s="89">
        <f t="shared" si="869"/>
        <v>0</v>
      </c>
      <c r="K3311" s="62">
        <f t="shared" si="878"/>
        <v>0</v>
      </c>
      <c r="L3311" s="90">
        <f t="shared" si="870"/>
        <v>45.799772177801287</v>
      </c>
      <c r="M3311" s="73">
        <f>0</f>
        <v>0</v>
      </c>
      <c r="N3311" s="89">
        <f t="shared" si="871"/>
        <v>0</v>
      </c>
      <c r="O3311" s="89">
        <f t="shared" si="872"/>
        <v>0</v>
      </c>
      <c r="P3311" s="89">
        <f t="shared" si="873"/>
        <v>0</v>
      </c>
      <c r="Q3311" s="62">
        <f t="shared" si="884"/>
        <v>0</v>
      </c>
      <c r="R3311" s="89">
        <f t="shared" si="879"/>
        <v>-45.799772177801287</v>
      </c>
      <c r="S3311" s="74">
        <f t="shared" si="880"/>
        <v>0</v>
      </c>
      <c r="T3311" s="91">
        <f t="shared" si="874"/>
        <v>4.1525194108990249E-2</v>
      </c>
      <c r="U3311" s="92">
        <f t="shared" si="875"/>
        <v>1.3415251941089901</v>
      </c>
    </row>
    <row r="3312" spans="1:21">
      <c r="A3312" s="80">
        <v>39820</v>
      </c>
      <c r="B3312" s="81">
        <v>2.032E-3</v>
      </c>
      <c r="C3312" s="82">
        <v>2.6845782050222474E-3</v>
      </c>
      <c r="D3312" s="88">
        <f t="shared" si="876"/>
        <v>1.4392352055001001</v>
      </c>
      <c r="E3312" s="89">
        <f t="shared" si="881"/>
        <v>13784.704110002003</v>
      </c>
      <c r="F3312" s="126">
        <f t="shared" si="882"/>
        <v>497497.28216940013</v>
      </c>
      <c r="G3312" s="62">
        <f t="shared" si="883"/>
        <v>3.6090530358821593E-2</v>
      </c>
      <c r="H3312" s="88">
        <f t="shared" si="868"/>
        <v>40.64</v>
      </c>
      <c r="I3312" s="62">
        <f t="shared" si="877"/>
        <v>406.40000000000003</v>
      </c>
      <c r="J3312" s="89">
        <f t="shared" si="869"/>
        <v>73.151999999999987</v>
      </c>
      <c r="K3312" s="62">
        <f t="shared" si="878"/>
        <v>1609.3439999999996</v>
      </c>
      <c r="L3312" s="90">
        <f t="shared" si="870"/>
        <v>53.69156410044495</v>
      </c>
      <c r="M3312" s="73">
        <f>0</f>
        <v>0</v>
      </c>
      <c r="N3312" s="89">
        <f t="shared" si="871"/>
        <v>0</v>
      </c>
      <c r="O3312" s="89">
        <f t="shared" si="872"/>
        <v>0</v>
      </c>
      <c r="P3312" s="89">
        <f t="shared" si="873"/>
        <v>0</v>
      </c>
      <c r="Q3312" s="62">
        <f t="shared" si="884"/>
        <v>0</v>
      </c>
      <c r="R3312" s="89">
        <f t="shared" si="879"/>
        <v>60.100435899555038</v>
      </c>
      <c r="S3312" s="74">
        <f t="shared" si="880"/>
        <v>2015.7439999999997</v>
      </c>
      <c r="T3312" s="91">
        <f t="shared" si="874"/>
        <v>3.9235205500100179E-2</v>
      </c>
      <c r="U3312" s="92">
        <f t="shared" si="875"/>
        <v>1.3392352055001</v>
      </c>
    </row>
    <row r="3313" spans="1:21">
      <c r="A3313" s="80">
        <v>39821</v>
      </c>
      <c r="B3313" s="81">
        <v>0</v>
      </c>
      <c r="C3313" s="82">
        <v>2.6081467984266186E-3</v>
      </c>
      <c r="D3313" s="88">
        <f t="shared" si="876"/>
        <v>1.4422402272950778</v>
      </c>
      <c r="E3313" s="89">
        <f t="shared" si="881"/>
        <v>13844.804545901558</v>
      </c>
      <c r="F3313" s="126">
        <f t="shared" si="882"/>
        <v>499513.02616940014</v>
      </c>
      <c r="G3313" s="62">
        <f t="shared" si="883"/>
        <v>3.607945670257004E-2</v>
      </c>
      <c r="H3313" s="88">
        <f t="shared" si="868"/>
        <v>0</v>
      </c>
      <c r="I3313" s="62">
        <f t="shared" si="877"/>
        <v>0</v>
      </c>
      <c r="J3313" s="89">
        <f t="shared" si="869"/>
        <v>0</v>
      </c>
      <c r="K3313" s="62">
        <f t="shared" si="878"/>
        <v>0</v>
      </c>
      <c r="L3313" s="90">
        <f t="shared" si="870"/>
        <v>52.162935968532373</v>
      </c>
      <c r="M3313" s="73">
        <f>0</f>
        <v>0</v>
      </c>
      <c r="N3313" s="89">
        <f t="shared" si="871"/>
        <v>0</v>
      </c>
      <c r="O3313" s="89">
        <f t="shared" si="872"/>
        <v>0</v>
      </c>
      <c r="P3313" s="89">
        <f t="shared" si="873"/>
        <v>0</v>
      </c>
      <c r="Q3313" s="62">
        <f t="shared" si="884"/>
        <v>0</v>
      </c>
      <c r="R3313" s="89">
        <f t="shared" si="879"/>
        <v>-52.162935968532373</v>
      </c>
      <c r="S3313" s="74">
        <f t="shared" si="880"/>
        <v>0</v>
      </c>
      <c r="T3313" s="91">
        <f t="shared" si="874"/>
        <v>4.2240227295077926E-2</v>
      </c>
      <c r="U3313" s="92">
        <f t="shared" si="875"/>
        <v>1.3422402272950777</v>
      </c>
    </row>
    <row r="3314" spans="1:21">
      <c r="A3314" s="80">
        <v>39822</v>
      </c>
      <c r="B3314" s="81">
        <v>0</v>
      </c>
      <c r="C3314" s="82">
        <v>2.3083841394507714E-3</v>
      </c>
      <c r="D3314" s="88">
        <f t="shared" si="876"/>
        <v>1.4396320804966511</v>
      </c>
      <c r="E3314" s="89">
        <f t="shared" si="881"/>
        <v>13792.641609933025</v>
      </c>
      <c r="F3314" s="126">
        <f t="shared" si="882"/>
        <v>499513.02616940014</v>
      </c>
      <c r="G3314" s="62">
        <f t="shared" si="883"/>
        <v>3.6215907024631643E-2</v>
      </c>
      <c r="H3314" s="88">
        <f t="shared" si="868"/>
        <v>0</v>
      </c>
      <c r="I3314" s="62">
        <f t="shared" si="877"/>
        <v>0</v>
      </c>
      <c r="J3314" s="89">
        <f t="shared" si="869"/>
        <v>0</v>
      </c>
      <c r="K3314" s="62">
        <f t="shared" si="878"/>
        <v>0</v>
      </c>
      <c r="L3314" s="90">
        <f t="shared" si="870"/>
        <v>46.16768278901543</v>
      </c>
      <c r="M3314" s="73">
        <f>0</f>
        <v>0</v>
      </c>
      <c r="N3314" s="89">
        <f t="shared" si="871"/>
        <v>0</v>
      </c>
      <c r="O3314" s="89">
        <f t="shared" si="872"/>
        <v>0</v>
      </c>
      <c r="P3314" s="89">
        <f t="shared" si="873"/>
        <v>0</v>
      </c>
      <c r="Q3314" s="62">
        <f t="shared" si="884"/>
        <v>0</v>
      </c>
      <c r="R3314" s="89">
        <f t="shared" si="879"/>
        <v>-46.16768278901543</v>
      </c>
      <c r="S3314" s="74">
        <f t="shared" si="880"/>
        <v>0</v>
      </c>
      <c r="T3314" s="91">
        <f t="shared" si="874"/>
        <v>3.9632080496651234E-2</v>
      </c>
      <c r="U3314" s="92">
        <f t="shared" si="875"/>
        <v>1.3396320804966511</v>
      </c>
    </row>
    <row r="3315" spans="1:21">
      <c r="A3315" s="80">
        <v>39823</v>
      </c>
      <c r="B3315" s="81">
        <v>0</v>
      </c>
      <c r="C3315" s="82">
        <v>2.913815492492046E-3</v>
      </c>
      <c r="D3315" s="88">
        <f t="shared" si="876"/>
        <v>1.4373236963572007</v>
      </c>
      <c r="E3315" s="89">
        <f t="shared" si="881"/>
        <v>13746.47392714401</v>
      </c>
      <c r="F3315" s="126">
        <f t="shared" si="882"/>
        <v>499513.02616940014</v>
      </c>
      <c r="G3315" s="62">
        <f t="shared" si="883"/>
        <v>3.6337538543833675E-2</v>
      </c>
      <c r="H3315" s="88">
        <f t="shared" si="868"/>
        <v>0</v>
      </c>
      <c r="I3315" s="62">
        <f t="shared" si="877"/>
        <v>0</v>
      </c>
      <c r="J3315" s="89">
        <f t="shared" si="869"/>
        <v>0</v>
      </c>
      <c r="K3315" s="62">
        <f t="shared" si="878"/>
        <v>0</v>
      </c>
      <c r="L3315" s="90">
        <f t="shared" si="870"/>
        <v>58.276309849840921</v>
      </c>
      <c r="M3315" s="73">
        <f>0</f>
        <v>0</v>
      </c>
      <c r="N3315" s="89">
        <f t="shared" si="871"/>
        <v>0</v>
      </c>
      <c r="O3315" s="89">
        <f t="shared" si="872"/>
        <v>0</v>
      </c>
      <c r="P3315" s="89">
        <f t="shared" si="873"/>
        <v>0</v>
      </c>
      <c r="Q3315" s="62">
        <f t="shared" si="884"/>
        <v>0</v>
      </c>
      <c r="R3315" s="89">
        <f t="shared" si="879"/>
        <v>-58.276309849840921</v>
      </c>
      <c r="S3315" s="74">
        <f t="shared" si="880"/>
        <v>0</v>
      </c>
      <c r="T3315" s="91">
        <f t="shared" si="874"/>
        <v>3.7323696357200786E-2</v>
      </c>
      <c r="U3315" s="92">
        <f t="shared" si="875"/>
        <v>1.3373236963572006</v>
      </c>
    </row>
    <row r="3316" spans="1:21">
      <c r="A3316" s="80">
        <v>39824</v>
      </c>
      <c r="B3316" s="81">
        <v>1.016E-3</v>
      </c>
      <c r="C3316" s="82">
        <v>2.1172402979676313E-3</v>
      </c>
      <c r="D3316" s="88">
        <f t="shared" si="876"/>
        <v>1.4344098808647083</v>
      </c>
      <c r="E3316" s="89">
        <f t="shared" si="881"/>
        <v>13688.197617294169</v>
      </c>
      <c r="F3316" s="126">
        <f t="shared" si="882"/>
        <v>499513.02616940014</v>
      </c>
      <c r="G3316" s="62">
        <f t="shared" si="883"/>
        <v>3.649224245113887E-2</v>
      </c>
      <c r="H3316" s="88">
        <f t="shared" si="868"/>
        <v>20.32</v>
      </c>
      <c r="I3316" s="62">
        <f t="shared" si="877"/>
        <v>203.20000000000002</v>
      </c>
      <c r="J3316" s="89">
        <f t="shared" si="869"/>
        <v>36.575999999999993</v>
      </c>
      <c r="K3316" s="62">
        <f t="shared" si="878"/>
        <v>804.6719999999998</v>
      </c>
      <c r="L3316" s="90">
        <f t="shared" si="870"/>
        <v>42.344805959352627</v>
      </c>
      <c r="M3316" s="73">
        <f>0</f>
        <v>0</v>
      </c>
      <c r="N3316" s="89">
        <f t="shared" si="871"/>
        <v>0</v>
      </c>
      <c r="O3316" s="89">
        <f t="shared" si="872"/>
        <v>0</v>
      </c>
      <c r="P3316" s="89">
        <f t="shared" si="873"/>
        <v>0</v>
      </c>
      <c r="Q3316" s="62">
        <f t="shared" si="884"/>
        <v>0</v>
      </c>
      <c r="R3316" s="89">
        <f t="shared" si="879"/>
        <v>14.551194040647367</v>
      </c>
      <c r="S3316" s="74">
        <f t="shared" si="880"/>
        <v>1007.8719999999998</v>
      </c>
      <c r="T3316" s="91">
        <f t="shared" si="874"/>
        <v>3.440988086470842E-2</v>
      </c>
      <c r="U3316" s="92">
        <f t="shared" si="875"/>
        <v>1.3344098808647082</v>
      </c>
    </row>
    <row r="3317" spans="1:21">
      <c r="A3317" s="80">
        <v>39825</v>
      </c>
      <c r="B3317" s="81">
        <v>1.2700000000000001E-3</v>
      </c>
      <c r="C3317" s="82">
        <v>1.3882100130408787E-3</v>
      </c>
      <c r="D3317" s="88">
        <f t="shared" si="876"/>
        <v>1.4351374405667408</v>
      </c>
      <c r="E3317" s="89">
        <f t="shared" si="881"/>
        <v>13702.748811334815</v>
      </c>
      <c r="F3317" s="126">
        <f t="shared" si="882"/>
        <v>500520.89816940011</v>
      </c>
      <c r="G3317" s="62">
        <f t="shared" si="883"/>
        <v>3.6527043227660483E-2</v>
      </c>
      <c r="H3317" s="88">
        <f t="shared" si="868"/>
        <v>25.400000000000002</v>
      </c>
      <c r="I3317" s="62">
        <f t="shared" si="877"/>
        <v>254</v>
      </c>
      <c r="J3317" s="89">
        <f t="shared" si="869"/>
        <v>45.72</v>
      </c>
      <c r="K3317" s="62">
        <f t="shared" si="878"/>
        <v>1005.8399999999999</v>
      </c>
      <c r="L3317" s="90">
        <f t="shared" si="870"/>
        <v>27.764200260817574</v>
      </c>
      <c r="M3317" s="73">
        <f>0</f>
        <v>0</v>
      </c>
      <c r="N3317" s="89">
        <f t="shared" si="871"/>
        <v>0</v>
      </c>
      <c r="O3317" s="89">
        <f t="shared" si="872"/>
        <v>0</v>
      </c>
      <c r="P3317" s="89">
        <f t="shared" si="873"/>
        <v>0</v>
      </c>
      <c r="Q3317" s="62">
        <f t="shared" si="884"/>
        <v>0</v>
      </c>
      <c r="R3317" s="89">
        <f t="shared" si="879"/>
        <v>43.35579973918243</v>
      </c>
      <c r="S3317" s="74">
        <f t="shared" si="880"/>
        <v>1259.8399999999999</v>
      </c>
      <c r="T3317" s="91">
        <f t="shared" si="874"/>
        <v>3.5137440566740841E-2</v>
      </c>
      <c r="U3317" s="92">
        <f t="shared" si="875"/>
        <v>1.3351374405667407</v>
      </c>
    </row>
    <row r="3318" spans="1:21">
      <c r="A3318" s="80">
        <v>39826</v>
      </c>
      <c r="B3318" s="81">
        <v>2.6162000000000001E-2</v>
      </c>
      <c r="C3318" s="82">
        <v>1.3824800384379954E-3</v>
      </c>
      <c r="D3318" s="88">
        <f t="shared" si="876"/>
        <v>1.4373052305537</v>
      </c>
      <c r="E3318" s="89">
        <f t="shared" si="881"/>
        <v>13746.104611073997</v>
      </c>
      <c r="F3318" s="126">
        <f t="shared" si="882"/>
        <v>501780.73816940014</v>
      </c>
      <c r="G3318" s="62">
        <f t="shared" si="883"/>
        <v>3.6503486068712197E-2</v>
      </c>
      <c r="H3318" s="88">
        <f t="shared" si="868"/>
        <v>523.24</v>
      </c>
      <c r="I3318" s="62">
        <f t="shared" si="877"/>
        <v>5232.4000000000005</v>
      </c>
      <c r="J3318" s="89">
        <f t="shared" si="869"/>
        <v>941.83200000000011</v>
      </c>
      <c r="K3318" s="62">
        <f t="shared" si="878"/>
        <v>20720.304</v>
      </c>
      <c r="L3318" s="90">
        <f t="shared" si="870"/>
        <v>27.649600768759907</v>
      </c>
      <c r="M3318" s="73">
        <f>0</f>
        <v>0</v>
      </c>
      <c r="N3318" s="89">
        <f t="shared" si="871"/>
        <v>0</v>
      </c>
      <c r="O3318" s="89">
        <f t="shared" si="872"/>
        <v>0</v>
      </c>
      <c r="P3318" s="89">
        <f t="shared" si="873"/>
        <v>0</v>
      </c>
      <c r="Q3318" s="62">
        <f t="shared" si="884"/>
        <v>0</v>
      </c>
      <c r="R3318" s="89">
        <f t="shared" si="879"/>
        <v>1437.4223992312402</v>
      </c>
      <c r="S3318" s="74">
        <f t="shared" si="880"/>
        <v>25952.704000000002</v>
      </c>
      <c r="T3318" s="91">
        <f t="shared" si="874"/>
        <v>3.7305230553700053E-2</v>
      </c>
      <c r="U3318" s="92">
        <f t="shared" si="875"/>
        <v>1.3373052305536999</v>
      </c>
    </row>
    <row r="3319" spans="1:21">
      <c r="A3319" s="80">
        <v>39827</v>
      </c>
      <c r="B3319" s="81">
        <v>2.5399999999999999E-4</v>
      </c>
      <c r="C3319" s="82">
        <v>1.7195087506483517E-3</v>
      </c>
      <c r="D3319" s="88">
        <f t="shared" si="876"/>
        <v>1.509176350515262</v>
      </c>
      <c r="E3319" s="89">
        <f t="shared" si="881"/>
        <v>15183.527010305237</v>
      </c>
      <c r="F3319" s="126">
        <f t="shared" si="882"/>
        <v>527733.44216940016</v>
      </c>
      <c r="G3319" s="62">
        <f t="shared" si="883"/>
        <v>3.4756973252079132E-2</v>
      </c>
      <c r="H3319" s="88">
        <f t="shared" si="868"/>
        <v>5.08</v>
      </c>
      <c r="I3319" s="62">
        <f t="shared" si="877"/>
        <v>50.800000000000004</v>
      </c>
      <c r="J3319" s="89">
        <f t="shared" si="869"/>
        <v>9.1439999999999984</v>
      </c>
      <c r="K3319" s="62">
        <f t="shared" si="878"/>
        <v>201.16799999999995</v>
      </c>
      <c r="L3319" s="90">
        <f t="shared" si="870"/>
        <v>34.390175012967035</v>
      </c>
      <c r="M3319" s="73">
        <f>0</f>
        <v>0</v>
      </c>
      <c r="N3319" s="89">
        <f t="shared" si="871"/>
        <v>134.56379500040063</v>
      </c>
      <c r="O3319" s="89">
        <f t="shared" si="872"/>
        <v>183.52701030524</v>
      </c>
      <c r="P3319" s="89">
        <f t="shared" si="873"/>
        <v>134.56379500040063</v>
      </c>
      <c r="Q3319" s="62">
        <f t="shared" si="884"/>
        <v>4677.0302235271838</v>
      </c>
      <c r="R3319" s="89">
        <f t="shared" si="879"/>
        <v>-154.72997001336768</v>
      </c>
      <c r="S3319" s="74">
        <f t="shared" si="880"/>
        <v>-4425.062223527184</v>
      </c>
      <c r="T3319" s="91">
        <f t="shared" si="874"/>
        <v>0.10917635051526209</v>
      </c>
      <c r="U3319" s="92">
        <f t="shared" si="875"/>
        <v>1.4091763505152619</v>
      </c>
    </row>
    <row r="3320" spans="1:21">
      <c r="A3320" s="80">
        <v>39828</v>
      </c>
      <c r="B3320" s="81">
        <v>2.5399999999999999E-4</v>
      </c>
      <c r="C3320" s="82">
        <v>1.9838133577768889E-3</v>
      </c>
      <c r="D3320" s="88">
        <f t="shared" si="876"/>
        <v>1.5014398520145935</v>
      </c>
      <c r="E3320" s="89">
        <f t="shared" si="881"/>
        <v>15028.797040291869</v>
      </c>
      <c r="F3320" s="126">
        <f t="shared" si="882"/>
        <v>523308.37994587299</v>
      </c>
      <c r="G3320" s="62">
        <f t="shared" si="883"/>
        <v>3.4820377076281953E-2</v>
      </c>
      <c r="H3320" s="88">
        <f t="shared" si="868"/>
        <v>5.08</v>
      </c>
      <c r="I3320" s="62">
        <f t="shared" si="877"/>
        <v>50.800000000000004</v>
      </c>
      <c r="J3320" s="89">
        <f t="shared" si="869"/>
        <v>9.1439999999999984</v>
      </c>
      <c r="K3320" s="62">
        <f t="shared" si="878"/>
        <v>201.16799999999995</v>
      </c>
      <c r="L3320" s="90">
        <f t="shared" si="870"/>
        <v>39.676267155537779</v>
      </c>
      <c r="M3320" s="73">
        <f>0</f>
        <v>0</v>
      </c>
      <c r="N3320" s="89">
        <f t="shared" si="871"/>
        <v>8.3637303568683219</v>
      </c>
      <c r="O3320" s="89">
        <f t="shared" si="872"/>
        <v>28.797040291870246</v>
      </c>
      <c r="P3320" s="89">
        <f t="shared" si="873"/>
        <v>8.3637303568683219</v>
      </c>
      <c r="Q3320" s="62">
        <f t="shared" si="884"/>
        <v>291.22824479050121</v>
      </c>
      <c r="R3320" s="89">
        <f t="shared" si="879"/>
        <v>-33.815997512406106</v>
      </c>
      <c r="S3320" s="74">
        <f t="shared" si="880"/>
        <v>-39.260244790501247</v>
      </c>
      <c r="T3320" s="91">
        <f t="shared" si="874"/>
        <v>0.1014398520145936</v>
      </c>
      <c r="U3320" s="92">
        <f t="shared" si="875"/>
        <v>1.4014398520145934</v>
      </c>
    </row>
    <row r="3321" spans="1:21">
      <c r="A3321" s="80">
        <v>39829</v>
      </c>
      <c r="B3321" s="81">
        <v>0</v>
      </c>
      <c r="C3321" s="82">
        <v>1.4305534583524265E-3</v>
      </c>
      <c r="D3321" s="88">
        <f t="shared" si="876"/>
        <v>1.4997490521389734</v>
      </c>
      <c r="E3321" s="89">
        <f t="shared" si="881"/>
        <v>14994.981042779464</v>
      </c>
      <c r="F3321" s="126">
        <f t="shared" si="882"/>
        <v>523269.11970108247</v>
      </c>
      <c r="G3321" s="62">
        <f t="shared" si="883"/>
        <v>3.4896284177234914E-2</v>
      </c>
      <c r="H3321" s="88">
        <f t="shared" si="868"/>
        <v>0</v>
      </c>
      <c r="I3321" s="62">
        <f t="shared" si="877"/>
        <v>0</v>
      </c>
      <c r="J3321" s="89">
        <f t="shared" si="869"/>
        <v>0</v>
      </c>
      <c r="K3321" s="62">
        <f t="shared" si="878"/>
        <v>0</v>
      </c>
      <c r="L3321" s="90">
        <f t="shared" si="870"/>
        <v>28.61106916704853</v>
      </c>
      <c r="M3321" s="73">
        <f>0</f>
        <v>0</v>
      </c>
      <c r="N3321" s="89">
        <f t="shared" si="871"/>
        <v>0</v>
      </c>
      <c r="O3321" s="89">
        <f t="shared" si="872"/>
        <v>0</v>
      </c>
      <c r="P3321" s="89">
        <f t="shared" si="873"/>
        <v>0</v>
      </c>
      <c r="Q3321" s="62">
        <f t="shared" si="884"/>
        <v>0</v>
      </c>
      <c r="R3321" s="89">
        <f t="shared" si="879"/>
        <v>-28.61106916704853</v>
      </c>
      <c r="S3321" s="74">
        <f t="shared" si="880"/>
        <v>0</v>
      </c>
      <c r="T3321" s="91">
        <f t="shared" si="874"/>
        <v>9.9749052138973449E-2</v>
      </c>
      <c r="U3321" s="92">
        <f t="shared" si="875"/>
        <v>1.3997490521389733</v>
      </c>
    </row>
    <row r="3322" spans="1:21">
      <c r="A3322" s="80">
        <v>39830</v>
      </c>
      <c r="B3322" s="81">
        <v>0</v>
      </c>
      <c r="C3322" s="82">
        <v>1.6817314303530595E-3</v>
      </c>
      <c r="D3322" s="88">
        <f t="shared" si="876"/>
        <v>1.4983184986806206</v>
      </c>
      <c r="E3322" s="89">
        <f t="shared" si="881"/>
        <v>14966.369973612414</v>
      </c>
      <c r="F3322" s="126">
        <f t="shared" si="882"/>
        <v>523269.11970108247</v>
      </c>
      <c r="G3322" s="62">
        <f t="shared" si="883"/>
        <v>3.4962995076539702E-2</v>
      </c>
      <c r="H3322" s="88">
        <f t="shared" si="868"/>
        <v>0</v>
      </c>
      <c r="I3322" s="62">
        <f t="shared" si="877"/>
        <v>0</v>
      </c>
      <c r="J3322" s="89">
        <f t="shared" si="869"/>
        <v>0</v>
      </c>
      <c r="K3322" s="62">
        <f t="shared" si="878"/>
        <v>0</v>
      </c>
      <c r="L3322" s="90">
        <f t="shared" si="870"/>
        <v>33.634628607061188</v>
      </c>
      <c r="M3322" s="73">
        <f>0</f>
        <v>0</v>
      </c>
      <c r="N3322" s="89">
        <f t="shared" si="871"/>
        <v>0</v>
      </c>
      <c r="O3322" s="89">
        <f t="shared" si="872"/>
        <v>0</v>
      </c>
      <c r="P3322" s="89">
        <f t="shared" si="873"/>
        <v>0</v>
      </c>
      <c r="Q3322" s="62">
        <f t="shared" si="884"/>
        <v>0</v>
      </c>
      <c r="R3322" s="89">
        <f t="shared" si="879"/>
        <v>-33.634628607061188</v>
      </c>
      <c r="S3322" s="74">
        <f t="shared" si="880"/>
        <v>0</v>
      </c>
      <c r="T3322" s="91">
        <f t="shared" si="874"/>
        <v>9.8318498680620703E-2</v>
      </c>
      <c r="U3322" s="92">
        <f t="shared" si="875"/>
        <v>1.3983184986806205</v>
      </c>
    </row>
    <row r="3323" spans="1:21">
      <c r="A3323" s="80">
        <v>39831</v>
      </c>
      <c r="B3323" s="81">
        <v>2.5399999999999999E-4</v>
      </c>
      <c r="C3323" s="82">
        <v>2.4707040924000965E-3</v>
      </c>
      <c r="D3323" s="88">
        <f t="shared" si="876"/>
        <v>1.4966367672502676</v>
      </c>
      <c r="E3323" s="89">
        <f t="shared" si="881"/>
        <v>14932.735345005352</v>
      </c>
      <c r="F3323" s="126">
        <f t="shared" si="882"/>
        <v>523269.11970108247</v>
      </c>
      <c r="G3323" s="62">
        <f t="shared" si="883"/>
        <v>3.5041746043942557E-2</v>
      </c>
      <c r="H3323" s="88">
        <f t="shared" si="868"/>
        <v>5.08</v>
      </c>
      <c r="I3323" s="62">
        <f t="shared" si="877"/>
        <v>50.800000000000004</v>
      </c>
      <c r="J3323" s="89">
        <f t="shared" si="869"/>
        <v>9.1439999999999984</v>
      </c>
      <c r="K3323" s="62">
        <f t="shared" si="878"/>
        <v>201.16799999999995</v>
      </c>
      <c r="L3323" s="90">
        <f t="shared" si="870"/>
        <v>49.414081848001928</v>
      </c>
      <c r="M3323" s="73">
        <f>0</f>
        <v>0</v>
      </c>
      <c r="N3323" s="89">
        <f t="shared" si="871"/>
        <v>0</v>
      </c>
      <c r="O3323" s="89">
        <f t="shared" si="872"/>
        <v>0</v>
      </c>
      <c r="P3323" s="89">
        <f t="shared" si="873"/>
        <v>0</v>
      </c>
      <c r="Q3323" s="62">
        <f t="shared" si="884"/>
        <v>0</v>
      </c>
      <c r="R3323" s="89">
        <f t="shared" si="879"/>
        <v>-35.190081848001931</v>
      </c>
      <c r="S3323" s="74">
        <f t="shared" si="880"/>
        <v>251.96799999999996</v>
      </c>
      <c r="T3323" s="91">
        <f t="shared" si="874"/>
        <v>9.6636767250267708E-2</v>
      </c>
      <c r="U3323" s="92">
        <f t="shared" si="875"/>
        <v>1.3966367672502675</v>
      </c>
    </row>
    <row r="3324" spans="1:21">
      <c r="A3324" s="80">
        <v>39832</v>
      </c>
      <c r="B3324" s="81">
        <v>5.0799999999999999E-4</v>
      </c>
      <c r="C3324" s="82">
        <v>2.1070341913827497E-3</v>
      </c>
      <c r="D3324" s="88">
        <f t="shared" si="876"/>
        <v>1.4948772631578675</v>
      </c>
      <c r="E3324" s="89">
        <f t="shared" si="881"/>
        <v>14897.54526315735</v>
      </c>
      <c r="F3324" s="126">
        <f t="shared" si="882"/>
        <v>523521.08770108246</v>
      </c>
      <c r="G3324" s="62">
        <f t="shared" si="883"/>
        <v>3.5141432930953127E-2</v>
      </c>
      <c r="H3324" s="88">
        <f t="shared" si="868"/>
        <v>10.16</v>
      </c>
      <c r="I3324" s="62">
        <f t="shared" si="877"/>
        <v>101.60000000000001</v>
      </c>
      <c r="J3324" s="89">
        <f t="shared" si="869"/>
        <v>18.287999999999997</v>
      </c>
      <c r="K3324" s="62">
        <f t="shared" si="878"/>
        <v>402.3359999999999</v>
      </c>
      <c r="L3324" s="90">
        <f t="shared" si="870"/>
        <v>42.140683827654996</v>
      </c>
      <c r="M3324" s="73">
        <f>0</f>
        <v>0</v>
      </c>
      <c r="N3324" s="89">
        <f t="shared" si="871"/>
        <v>0</v>
      </c>
      <c r="O3324" s="89">
        <f t="shared" si="872"/>
        <v>0</v>
      </c>
      <c r="P3324" s="89">
        <f t="shared" si="873"/>
        <v>0</v>
      </c>
      <c r="Q3324" s="62">
        <f t="shared" si="884"/>
        <v>0</v>
      </c>
      <c r="R3324" s="89">
        <f t="shared" si="879"/>
        <v>-13.692683827654999</v>
      </c>
      <c r="S3324" s="74">
        <f t="shared" si="880"/>
        <v>503.93599999999992</v>
      </c>
      <c r="T3324" s="91">
        <f t="shared" si="874"/>
        <v>9.4877263157867597E-2</v>
      </c>
      <c r="U3324" s="92">
        <f t="shared" si="875"/>
        <v>1.3948772631578674</v>
      </c>
    </row>
    <row r="3325" spans="1:21">
      <c r="A3325" s="80">
        <v>39833</v>
      </c>
      <c r="B3325" s="81">
        <v>0</v>
      </c>
      <c r="C3325" s="82">
        <v>1.6762043454828966E-3</v>
      </c>
      <c r="D3325" s="88">
        <f t="shared" si="876"/>
        <v>1.4941926289664846</v>
      </c>
      <c r="E3325" s="89">
        <f t="shared" si="881"/>
        <v>14883.852579329694</v>
      </c>
      <c r="F3325" s="126">
        <f t="shared" si="882"/>
        <v>524025.02370108245</v>
      </c>
      <c r="G3325" s="62">
        <f t="shared" si="883"/>
        <v>3.5207619862402742E-2</v>
      </c>
      <c r="H3325" s="88">
        <f t="shared" si="868"/>
        <v>0</v>
      </c>
      <c r="I3325" s="62">
        <f t="shared" si="877"/>
        <v>0</v>
      </c>
      <c r="J3325" s="89">
        <f t="shared" si="869"/>
        <v>0</v>
      </c>
      <c r="K3325" s="62">
        <f t="shared" si="878"/>
        <v>0</v>
      </c>
      <c r="L3325" s="90">
        <f t="shared" si="870"/>
        <v>33.524086909657932</v>
      </c>
      <c r="M3325" s="73">
        <f>0</f>
        <v>0</v>
      </c>
      <c r="N3325" s="89">
        <f t="shared" si="871"/>
        <v>0</v>
      </c>
      <c r="O3325" s="89">
        <f t="shared" si="872"/>
        <v>0</v>
      </c>
      <c r="P3325" s="89">
        <f t="shared" si="873"/>
        <v>0</v>
      </c>
      <c r="Q3325" s="62">
        <f t="shared" si="884"/>
        <v>0</v>
      </c>
      <c r="R3325" s="89">
        <f t="shared" si="879"/>
        <v>-33.524086909657932</v>
      </c>
      <c r="S3325" s="74">
        <f t="shared" si="880"/>
        <v>0</v>
      </c>
      <c r="T3325" s="91">
        <f t="shared" si="874"/>
        <v>9.4192628966484726E-2</v>
      </c>
      <c r="U3325" s="92">
        <f t="shared" si="875"/>
        <v>1.3941926289664845</v>
      </c>
    </row>
    <row r="3326" spans="1:21">
      <c r="A3326" s="80">
        <v>39834</v>
      </c>
      <c r="B3326" s="81">
        <v>0</v>
      </c>
      <c r="C3326" s="82">
        <v>1.259997592802444E-3</v>
      </c>
      <c r="D3326" s="88">
        <f t="shared" si="876"/>
        <v>1.4925164246210016</v>
      </c>
      <c r="E3326" s="89">
        <f t="shared" si="881"/>
        <v>14850.328492420036</v>
      </c>
      <c r="F3326" s="126">
        <f t="shared" si="882"/>
        <v>524025.02370108245</v>
      </c>
      <c r="G3326" s="62">
        <f t="shared" si="883"/>
        <v>3.5287099808503052E-2</v>
      </c>
      <c r="H3326" s="88">
        <f t="shared" si="868"/>
        <v>0</v>
      </c>
      <c r="I3326" s="62">
        <f t="shared" si="877"/>
        <v>0</v>
      </c>
      <c r="J3326" s="89">
        <f t="shared" si="869"/>
        <v>0</v>
      </c>
      <c r="K3326" s="62">
        <f t="shared" si="878"/>
        <v>0</v>
      </c>
      <c r="L3326" s="90">
        <f t="shared" si="870"/>
        <v>25.19995185604888</v>
      </c>
      <c r="M3326" s="73">
        <f>0</f>
        <v>0</v>
      </c>
      <c r="N3326" s="89">
        <f t="shared" si="871"/>
        <v>0</v>
      </c>
      <c r="O3326" s="89">
        <f t="shared" si="872"/>
        <v>0</v>
      </c>
      <c r="P3326" s="89">
        <f t="shared" si="873"/>
        <v>0</v>
      </c>
      <c r="Q3326" s="62">
        <f t="shared" si="884"/>
        <v>0</v>
      </c>
      <c r="R3326" s="89">
        <f t="shared" si="879"/>
        <v>-25.19995185604888</v>
      </c>
      <c r="S3326" s="74">
        <f t="shared" si="880"/>
        <v>0</v>
      </c>
      <c r="T3326" s="91">
        <f t="shared" si="874"/>
        <v>9.2516424621001736E-2</v>
      </c>
      <c r="U3326" s="92">
        <f t="shared" si="875"/>
        <v>1.3925164246210016</v>
      </c>
    </row>
    <row r="3327" spans="1:21">
      <c r="A3327" s="80">
        <v>39835</v>
      </c>
      <c r="B3327" s="81">
        <v>0</v>
      </c>
      <c r="C3327" s="82">
        <v>1.874482403702687E-3</v>
      </c>
      <c r="D3327" s="88">
        <f t="shared" si="876"/>
        <v>1.4912564270281994</v>
      </c>
      <c r="E3327" s="89">
        <f t="shared" si="881"/>
        <v>14825.128540563986</v>
      </c>
      <c r="F3327" s="126">
        <f t="shared" si="882"/>
        <v>524025.02370108245</v>
      </c>
      <c r="G3327" s="62">
        <f t="shared" si="883"/>
        <v>3.5347081292905078E-2</v>
      </c>
      <c r="H3327" s="88">
        <f t="shared" si="868"/>
        <v>0</v>
      </c>
      <c r="I3327" s="62">
        <f t="shared" si="877"/>
        <v>0</v>
      </c>
      <c r="J3327" s="89">
        <f t="shared" si="869"/>
        <v>0</v>
      </c>
      <c r="K3327" s="62">
        <f t="shared" si="878"/>
        <v>0</v>
      </c>
      <c r="L3327" s="90">
        <f t="shared" si="870"/>
        <v>37.48964807405374</v>
      </c>
      <c r="M3327" s="73">
        <f>0</f>
        <v>0</v>
      </c>
      <c r="N3327" s="89">
        <f t="shared" si="871"/>
        <v>0</v>
      </c>
      <c r="O3327" s="89">
        <f t="shared" si="872"/>
        <v>0</v>
      </c>
      <c r="P3327" s="89">
        <f t="shared" si="873"/>
        <v>0</v>
      </c>
      <c r="Q3327" s="62">
        <f t="shared" si="884"/>
        <v>0</v>
      </c>
      <c r="R3327" s="89">
        <f t="shared" si="879"/>
        <v>-37.48964807405374</v>
      </c>
      <c r="S3327" s="74">
        <f t="shared" si="880"/>
        <v>0</v>
      </c>
      <c r="T3327" s="91">
        <f t="shared" si="874"/>
        <v>9.1256427028199472E-2</v>
      </c>
      <c r="U3327" s="92">
        <f t="shared" si="875"/>
        <v>1.3912564270281993</v>
      </c>
    </row>
    <row r="3328" spans="1:21">
      <c r="A3328" s="80">
        <v>39836</v>
      </c>
      <c r="B3328" s="81">
        <v>0</v>
      </c>
      <c r="C3328" s="82">
        <v>2.4848695484687875E-3</v>
      </c>
      <c r="D3328" s="88">
        <f t="shared" si="876"/>
        <v>1.4893819446244967</v>
      </c>
      <c r="E3328" s="89">
        <f t="shared" si="881"/>
        <v>14787.638892489933</v>
      </c>
      <c r="F3328" s="126">
        <f t="shared" si="882"/>
        <v>524025.02370108245</v>
      </c>
      <c r="G3328" s="62">
        <f t="shared" si="883"/>
        <v>3.5436693275436582E-2</v>
      </c>
      <c r="H3328" s="88">
        <f t="shared" si="868"/>
        <v>0</v>
      </c>
      <c r="I3328" s="62">
        <f t="shared" si="877"/>
        <v>0</v>
      </c>
      <c r="J3328" s="89">
        <f t="shared" si="869"/>
        <v>0</v>
      </c>
      <c r="K3328" s="62">
        <f t="shared" si="878"/>
        <v>0</v>
      </c>
      <c r="L3328" s="90">
        <f t="shared" si="870"/>
        <v>49.697390969375753</v>
      </c>
      <c r="M3328" s="73">
        <f>0</f>
        <v>0</v>
      </c>
      <c r="N3328" s="89">
        <f t="shared" si="871"/>
        <v>0</v>
      </c>
      <c r="O3328" s="89">
        <f t="shared" si="872"/>
        <v>0</v>
      </c>
      <c r="P3328" s="89">
        <f t="shared" si="873"/>
        <v>0</v>
      </c>
      <c r="Q3328" s="62">
        <f t="shared" si="884"/>
        <v>0</v>
      </c>
      <c r="R3328" s="89">
        <f t="shared" si="879"/>
        <v>-49.697390969375753</v>
      </c>
      <c r="S3328" s="74">
        <f t="shared" si="880"/>
        <v>0</v>
      </c>
      <c r="T3328" s="91">
        <f t="shared" si="874"/>
        <v>8.9381944624496779E-2</v>
      </c>
      <c r="U3328" s="92">
        <f t="shared" si="875"/>
        <v>1.3893819446244966</v>
      </c>
    </row>
    <row r="3329" spans="1:21">
      <c r="A3329" s="80">
        <v>39837</v>
      </c>
      <c r="B3329" s="81">
        <v>0</v>
      </c>
      <c r="C3329" s="82">
        <v>2.5611598973683232E-3</v>
      </c>
      <c r="D3329" s="88">
        <f t="shared" si="876"/>
        <v>1.486897075076028</v>
      </c>
      <c r="E3329" s="89">
        <f t="shared" si="881"/>
        <v>14737.941501520558</v>
      </c>
      <c r="F3329" s="126">
        <f t="shared" si="882"/>
        <v>524025.02370108245</v>
      </c>
      <c r="G3329" s="62">
        <f t="shared" si="883"/>
        <v>3.5556188335190315E-2</v>
      </c>
      <c r="H3329" s="88">
        <f t="shared" si="868"/>
        <v>0</v>
      </c>
      <c r="I3329" s="62">
        <f t="shared" si="877"/>
        <v>0</v>
      </c>
      <c r="J3329" s="89">
        <f t="shared" si="869"/>
        <v>0</v>
      </c>
      <c r="K3329" s="62">
        <f t="shared" si="878"/>
        <v>0</v>
      </c>
      <c r="L3329" s="90">
        <f t="shared" si="870"/>
        <v>51.223197947366465</v>
      </c>
      <c r="M3329" s="73">
        <f>0</f>
        <v>0</v>
      </c>
      <c r="N3329" s="89">
        <f t="shared" si="871"/>
        <v>0</v>
      </c>
      <c r="O3329" s="89">
        <f t="shared" si="872"/>
        <v>0</v>
      </c>
      <c r="P3329" s="89">
        <f t="shared" si="873"/>
        <v>0</v>
      </c>
      <c r="Q3329" s="62">
        <f t="shared" si="884"/>
        <v>0</v>
      </c>
      <c r="R3329" s="89">
        <f t="shared" si="879"/>
        <v>-51.223197947366465</v>
      </c>
      <c r="S3329" s="74">
        <f t="shared" si="880"/>
        <v>0</v>
      </c>
      <c r="T3329" s="91">
        <f t="shared" si="874"/>
        <v>8.6897075076028063E-2</v>
      </c>
      <c r="U3329" s="92">
        <f t="shared" si="875"/>
        <v>1.3868970750760279</v>
      </c>
    </row>
    <row r="3330" spans="1:21">
      <c r="A3330" s="80">
        <v>39838</v>
      </c>
      <c r="B3330" s="81">
        <v>0</v>
      </c>
      <c r="C3330" s="82">
        <v>2.3137484840249751E-3</v>
      </c>
      <c r="D3330" s="88">
        <f t="shared" si="876"/>
        <v>1.4843359151786595</v>
      </c>
      <c r="E3330" s="89">
        <f t="shared" si="881"/>
        <v>14686.71830357319</v>
      </c>
      <c r="F3330" s="126">
        <f t="shared" si="882"/>
        <v>524025.02370108245</v>
      </c>
      <c r="G3330" s="62">
        <f t="shared" si="883"/>
        <v>3.5680198453427833E-2</v>
      </c>
      <c r="H3330" s="88">
        <f t="shared" si="868"/>
        <v>0</v>
      </c>
      <c r="I3330" s="62">
        <f t="shared" si="877"/>
        <v>0</v>
      </c>
      <c r="J3330" s="89">
        <f t="shared" si="869"/>
        <v>0</v>
      </c>
      <c r="K3330" s="62">
        <f t="shared" si="878"/>
        <v>0</v>
      </c>
      <c r="L3330" s="90">
        <f t="shared" si="870"/>
        <v>46.274969680499503</v>
      </c>
      <c r="M3330" s="73">
        <f>0</f>
        <v>0</v>
      </c>
      <c r="N3330" s="89">
        <f t="shared" si="871"/>
        <v>0</v>
      </c>
      <c r="O3330" s="89">
        <f t="shared" si="872"/>
        <v>0</v>
      </c>
      <c r="P3330" s="89">
        <f t="shared" si="873"/>
        <v>0</v>
      </c>
      <c r="Q3330" s="62">
        <f t="shared" si="884"/>
        <v>0</v>
      </c>
      <c r="R3330" s="89">
        <f t="shared" si="879"/>
        <v>-46.274969680499503</v>
      </c>
      <c r="S3330" s="74">
        <f t="shared" si="880"/>
        <v>0</v>
      </c>
      <c r="T3330" s="91">
        <f t="shared" si="874"/>
        <v>8.4335915178659571E-2</v>
      </c>
      <c r="U3330" s="92">
        <f t="shared" si="875"/>
        <v>1.3843359151786594</v>
      </c>
    </row>
    <row r="3331" spans="1:21">
      <c r="A3331" s="80">
        <v>39839</v>
      </c>
      <c r="B3331" s="81">
        <v>0</v>
      </c>
      <c r="C3331" s="82">
        <v>2.565592223446636E-3</v>
      </c>
      <c r="D3331" s="88">
        <f t="shared" si="876"/>
        <v>1.4820221666946345</v>
      </c>
      <c r="E3331" s="89">
        <f t="shared" si="881"/>
        <v>14640.44333389269</v>
      </c>
      <c r="F3331" s="126">
        <f t="shared" si="882"/>
        <v>524025.02370108245</v>
      </c>
      <c r="G3331" s="62">
        <f t="shared" si="883"/>
        <v>3.5792975099870249E-2</v>
      </c>
      <c r="H3331" s="88">
        <f t="shared" si="868"/>
        <v>0</v>
      </c>
      <c r="I3331" s="62">
        <f t="shared" si="877"/>
        <v>0</v>
      </c>
      <c r="J3331" s="89">
        <f t="shared" si="869"/>
        <v>0</v>
      </c>
      <c r="K3331" s="62">
        <f t="shared" si="878"/>
        <v>0</v>
      </c>
      <c r="L3331" s="90">
        <f t="shared" si="870"/>
        <v>51.311844468932719</v>
      </c>
      <c r="M3331" s="73">
        <f>0</f>
        <v>0</v>
      </c>
      <c r="N3331" s="89">
        <f t="shared" si="871"/>
        <v>0</v>
      </c>
      <c r="O3331" s="89">
        <f t="shared" si="872"/>
        <v>0</v>
      </c>
      <c r="P3331" s="89">
        <f t="shared" si="873"/>
        <v>0</v>
      </c>
      <c r="Q3331" s="62">
        <f t="shared" si="884"/>
        <v>0</v>
      </c>
      <c r="R3331" s="89">
        <f t="shared" si="879"/>
        <v>-51.311844468932719</v>
      </c>
      <c r="S3331" s="74">
        <f t="shared" si="880"/>
        <v>0</v>
      </c>
      <c r="T3331" s="91">
        <f t="shared" si="874"/>
        <v>8.202216669463458E-2</v>
      </c>
      <c r="U3331" s="92">
        <f t="shared" si="875"/>
        <v>1.3820221666946344</v>
      </c>
    </row>
    <row r="3332" spans="1:21">
      <c r="A3332" s="80">
        <v>39840</v>
      </c>
      <c r="B3332" s="81">
        <v>0</v>
      </c>
      <c r="C3332" s="82">
        <v>2.7846315282075286E-3</v>
      </c>
      <c r="D3332" s="88">
        <f t="shared" si="876"/>
        <v>1.4794565744711878</v>
      </c>
      <c r="E3332" s="89">
        <f t="shared" si="881"/>
        <v>14589.131489423757</v>
      </c>
      <c r="F3332" s="126">
        <f t="shared" si="882"/>
        <v>524025.02370108245</v>
      </c>
      <c r="G3332" s="62">
        <f t="shared" si="883"/>
        <v>3.5918863578751695E-2</v>
      </c>
      <c r="H3332" s="88">
        <f t="shared" si="868"/>
        <v>0</v>
      </c>
      <c r="I3332" s="62">
        <f t="shared" si="877"/>
        <v>0</v>
      </c>
      <c r="J3332" s="89">
        <f t="shared" si="869"/>
        <v>0</v>
      </c>
      <c r="K3332" s="62">
        <f t="shared" si="878"/>
        <v>0</v>
      </c>
      <c r="L3332" s="90">
        <f t="shared" si="870"/>
        <v>55.692630564150569</v>
      </c>
      <c r="M3332" s="73">
        <f>0</f>
        <v>0</v>
      </c>
      <c r="N3332" s="89">
        <f t="shared" si="871"/>
        <v>0</v>
      </c>
      <c r="O3332" s="89">
        <f t="shared" si="872"/>
        <v>0</v>
      </c>
      <c r="P3332" s="89">
        <f t="shared" si="873"/>
        <v>0</v>
      </c>
      <c r="Q3332" s="62">
        <f t="shared" si="884"/>
        <v>0</v>
      </c>
      <c r="R3332" s="89">
        <f t="shared" si="879"/>
        <v>-55.692630564150569</v>
      </c>
      <c r="S3332" s="74">
        <f t="shared" si="880"/>
        <v>0</v>
      </c>
      <c r="T3332" s="91">
        <f t="shared" si="874"/>
        <v>7.9456574471187924E-2</v>
      </c>
      <c r="U3332" s="92">
        <f t="shared" si="875"/>
        <v>1.3794565744711877</v>
      </c>
    </row>
    <row r="3333" spans="1:21">
      <c r="A3333" s="80">
        <v>39841</v>
      </c>
      <c r="B3333" s="81">
        <v>2.5399999999999999E-4</v>
      </c>
      <c r="C3333" s="82">
        <v>2.3244692696097152E-3</v>
      </c>
      <c r="D3333" s="88">
        <f t="shared" si="876"/>
        <v>1.4766719429429802</v>
      </c>
      <c r="E3333" s="89">
        <f t="shared" si="881"/>
        <v>14533.438858859607</v>
      </c>
      <c r="F3333" s="126">
        <f t="shared" si="882"/>
        <v>524025.02370108245</v>
      </c>
      <c r="G3333" s="62">
        <f t="shared" si="883"/>
        <v>3.6056505882063557E-2</v>
      </c>
      <c r="H3333" s="88">
        <f t="shared" si="868"/>
        <v>5.08</v>
      </c>
      <c r="I3333" s="62">
        <f t="shared" si="877"/>
        <v>50.800000000000004</v>
      </c>
      <c r="J3333" s="89">
        <f t="shared" si="869"/>
        <v>9.1439999999999984</v>
      </c>
      <c r="K3333" s="62">
        <f t="shared" si="878"/>
        <v>201.16799999999995</v>
      </c>
      <c r="L3333" s="90">
        <f t="shared" si="870"/>
        <v>46.489385392194308</v>
      </c>
      <c r="M3333" s="73">
        <f>0</f>
        <v>0</v>
      </c>
      <c r="N3333" s="89">
        <f t="shared" si="871"/>
        <v>0</v>
      </c>
      <c r="O3333" s="89">
        <f t="shared" si="872"/>
        <v>0</v>
      </c>
      <c r="P3333" s="89">
        <f t="shared" si="873"/>
        <v>0</v>
      </c>
      <c r="Q3333" s="62">
        <f t="shared" si="884"/>
        <v>0</v>
      </c>
      <c r="R3333" s="89">
        <f t="shared" si="879"/>
        <v>-32.265385392194311</v>
      </c>
      <c r="S3333" s="74">
        <f t="shared" si="880"/>
        <v>251.96799999999996</v>
      </c>
      <c r="T3333" s="91">
        <f t="shared" si="874"/>
        <v>7.6671942942980298E-2</v>
      </c>
      <c r="U3333" s="92">
        <f t="shared" si="875"/>
        <v>1.3766719429429801</v>
      </c>
    </row>
    <row r="3334" spans="1:21">
      <c r="A3334" s="80">
        <v>39842</v>
      </c>
      <c r="B3334" s="81">
        <v>4.6989999999999997E-2</v>
      </c>
      <c r="C3334" s="82">
        <v>1.8447202745705644E-3</v>
      </c>
      <c r="D3334" s="88">
        <f t="shared" si="876"/>
        <v>1.4750586736733704</v>
      </c>
      <c r="E3334" s="89">
        <f t="shared" si="881"/>
        <v>14501.173473467412</v>
      </c>
      <c r="F3334" s="126">
        <f t="shared" si="882"/>
        <v>524276.99170108244</v>
      </c>
      <c r="G3334" s="62">
        <f t="shared" si="883"/>
        <v>3.615410798721528E-2</v>
      </c>
      <c r="H3334" s="88">
        <f t="shared" si="868"/>
        <v>939.8</v>
      </c>
      <c r="I3334" s="62">
        <f t="shared" si="877"/>
        <v>9398</v>
      </c>
      <c r="J3334" s="89">
        <f t="shared" si="869"/>
        <v>1691.6399999999999</v>
      </c>
      <c r="K3334" s="62">
        <f t="shared" si="878"/>
        <v>37216.079999999994</v>
      </c>
      <c r="L3334" s="90">
        <f t="shared" si="870"/>
        <v>36.894405491411291</v>
      </c>
      <c r="M3334" s="73">
        <f>0</f>
        <v>0</v>
      </c>
      <c r="N3334" s="89">
        <f t="shared" si="871"/>
        <v>0</v>
      </c>
      <c r="O3334" s="89">
        <f t="shared" si="872"/>
        <v>0</v>
      </c>
      <c r="P3334" s="89">
        <f t="shared" si="873"/>
        <v>0</v>
      </c>
      <c r="Q3334" s="62">
        <f t="shared" si="884"/>
        <v>0</v>
      </c>
      <c r="R3334" s="89">
        <f t="shared" si="879"/>
        <v>2594.5455945085882</v>
      </c>
      <c r="S3334" s="74">
        <f t="shared" si="880"/>
        <v>46614.079999999994</v>
      </c>
      <c r="T3334" s="91">
        <f t="shared" si="874"/>
        <v>7.5058673673370491E-2</v>
      </c>
      <c r="U3334" s="92">
        <f t="shared" si="875"/>
        <v>1.3750586736733703</v>
      </c>
    </row>
    <row r="3335" spans="1:21">
      <c r="A3335" s="80">
        <v>39843</v>
      </c>
      <c r="B3335" s="81">
        <v>5.0799999999999999E-4</v>
      </c>
      <c r="C3335" s="82">
        <v>1.7870580952535472E-3</v>
      </c>
      <c r="D3335" s="88">
        <f t="shared" si="876"/>
        <v>1.6047859533988</v>
      </c>
      <c r="E3335" s="89">
        <f t="shared" si="881"/>
        <v>17095.719067975999</v>
      </c>
      <c r="F3335" s="126">
        <f t="shared" si="882"/>
        <v>570891.0717010824</v>
      </c>
      <c r="G3335" s="62">
        <f t="shared" si="883"/>
        <v>3.3393802824619741E-2</v>
      </c>
      <c r="H3335" s="88">
        <f t="shared" si="868"/>
        <v>10.16</v>
      </c>
      <c r="I3335" s="62">
        <f t="shared" si="877"/>
        <v>101.60000000000001</v>
      </c>
      <c r="J3335" s="89">
        <f t="shared" si="869"/>
        <v>18.287999999999997</v>
      </c>
      <c r="K3335" s="62">
        <f t="shared" si="878"/>
        <v>402.3359999999999</v>
      </c>
      <c r="L3335" s="90">
        <f t="shared" si="870"/>
        <v>35.741161905070946</v>
      </c>
      <c r="M3335" s="73">
        <f>0</f>
        <v>0</v>
      </c>
      <c r="N3335" s="89">
        <f t="shared" si="871"/>
        <v>5192.5159484637879</v>
      </c>
      <c r="O3335" s="89">
        <f t="shared" si="872"/>
        <v>2095.7190679760006</v>
      </c>
      <c r="P3335" s="89">
        <f t="shared" si="873"/>
        <v>2095.7190679760006</v>
      </c>
      <c r="Q3335" s="62">
        <f t="shared" si="884"/>
        <v>69984.029331786413</v>
      </c>
      <c r="R3335" s="89">
        <f t="shared" si="879"/>
        <v>-2103.0122298810716</v>
      </c>
      <c r="S3335" s="74">
        <f t="shared" si="880"/>
        <v>-69480.093331786411</v>
      </c>
      <c r="T3335" s="91">
        <f t="shared" si="874"/>
        <v>0.20478595339880012</v>
      </c>
      <c r="U3335" s="92">
        <f t="shared" si="875"/>
        <v>1.5047859533987999</v>
      </c>
    </row>
    <row r="3336" spans="1:21">
      <c r="A3336" s="80">
        <v>39844</v>
      </c>
      <c r="B3336" s="81">
        <v>0</v>
      </c>
      <c r="C3336" s="82">
        <v>1.9580501369629976E-3</v>
      </c>
      <c r="D3336" s="88">
        <f t="shared" si="876"/>
        <v>1.4996353419047463</v>
      </c>
      <c r="E3336" s="89">
        <f t="shared" si="881"/>
        <v>14992.706838094928</v>
      </c>
      <c r="F3336" s="126">
        <f t="shared" si="882"/>
        <v>501410.978369296</v>
      </c>
      <c r="G3336" s="62">
        <f t="shared" si="883"/>
        <v>3.3443659226048646E-2</v>
      </c>
      <c r="H3336" s="88">
        <f t="shared" si="868"/>
        <v>0</v>
      </c>
      <c r="I3336" s="62">
        <f t="shared" si="877"/>
        <v>0</v>
      </c>
      <c r="J3336" s="89">
        <f t="shared" si="869"/>
        <v>0</v>
      </c>
      <c r="K3336" s="62">
        <f t="shared" si="878"/>
        <v>0</v>
      </c>
      <c r="L3336" s="90">
        <f t="shared" si="870"/>
        <v>39.161002739259949</v>
      </c>
      <c r="M3336" s="73">
        <f>0</f>
        <v>0</v>
      </c>
      <c r="N3336" s="89">
        <f t="shared" si="871"/>
        <v>0</v>
      </c>
      <c r="O3336" s="89">
        <f t="shared" si="872"/>
        <v>0</v>
      </c>
      <c r="P3336" s="89">
        <f t="shared" si="873"/>
        <v>0</v>
      </c>
      <c r="Q3336" s="62">
        <f t="shared" si="884"/>
        <v>0</v>
      </c>
      <c r="R3336" s="89">
        <f t="shared" si="879"/>
        <v>-39.161002739259949</v>
      </c>
      <c r="S3336" s="74">
        <f t="shared" si="880"/>
        <v>0</v>
      </c>
      <c r="T3336" s="91">
        <f t="shared" si="874"/>
        <v>9.9635341904746433E-2</v>
      </c>
      <c r="U3336" s="92">
        <f t="shared" si="875"/>
        <v>1.3996353419047463</v>
      </c>
    </row>
    <row r="3337" spans="1:21">
      <c r="A3337" s="80">
        <v>39845</v>
      </c>
      <c r="B3337" s="81">
        <v>0</v>
      </c>
      <c r="C3337" s="82">
        <v>2.7576371747139593E-3</v>
      </c>
      <c r="D3337" s="88">
        <f t="shared" si="876"/>
        <v>1.4976772917677834</v>
      </c>
      <c r="E3337" s="89">
        <f t="shared" si="881"/>
        <v>14953.545835355668</v>
      </c>
      <c r="F3337" s="126">
        <f t="shared" si="882"/>
        <v>501410.978369296</v>
      </c>
      <c r="G3337" s="62">
        <f t="shared" si="883"/>
        <v>3.3531242950001636E-2</v>
      </c>
      <c r="H3337" s="88">
        <f t="shared" si="868"/>
        <v>0</v>
      </c>
      <c r="I3337" s="62">
        <f t="shared" si="877"/>
        <v>0</v>
      </c>
      <c r="J3337" s="89">
        <f t="shared" si="869"/>
        <v>0</v>
      </c>
      <c r="K3337" s="62">
        <f t="shared" si="878"/>
        <v>0</v>
      </c>
      <c r="L3337" s="90">
        <f t="shared" si="870"/>
        <v>55.152743494279186</v>
      </c>
      <c r="M3337" s="73">
        <f>0</f>
        <v>0</v>
      </c>
      <c r="N3337" s="89">
        <f t="shared" si="871"/>
        <v>0</v>
      </c>
      <c r="O3337" s="89">
        <f t="shared" si="872"/>
        <v>0</v>
      </c>
      <c r="P3337" s="89">
        <f t="shared" si="873"/>
        <v>0</v>
      </c>
      <c r="Q3337" s="62">
        <f t="shared" si="884"/>
        <v>0</v>
      </c>
      <c r="R3337" s="89">
        <f t="shared" si="879"/>
        <v>-55.152743494279186</v>
      </c>
      <c r="S3337" s="74">
        <f t="shared" si="880"/>
        <v>0</v>
      </c>
      <c r="T3337" s="91">
        <f t="shared" si="874"/>
        <v>9.7677291767783503E-2</v>
      </c>
      <c r="U3337" s="92">
        <f t="shared" si="875"/>
        <v>1.3976772917677833</v>
      </c>
    </row>
    <row r="3338" spans="1:21">
      <c r="A3338" s="80">
        <v>39846</v>
      </c>
      <c r="B3338" s="81">
        <v>1.0160000000000001E-2</v>
      </c>
      <c r="C3338" s="82">
        <v>2.0362953826375697E-3</v>
      </c>
      <c r="D3338" s="88">
        <f t="shared" si="876"/>
        <v>1.4949196545930694</v>
      </c>
      <c r="E3338" s="89">
        <f t="shared" si="881"/>
        <v>14898.393091861388</v>
      </c>
      <c r="F3338" s="126">
        <f t="shared" si="882"/>
        <v>501410.978369296</v>
      </c>
      <c r="G3338" s="62">
        <f t="shared" si="883"/>
        <v>3.3655373118273005E-2</v>
      </c>
      <c r="H3338" s="88">
        <f t="shared" si="868"/>
        <v>203.20000000000002</v>
      </c>
      <c r="I3338" s="62">
        <f t="shared" si="877"/>
        <v>2032</v>
      </c>
      <c r="J3338" s="89">
        <f t="shared" si="869"/>
        <v>365.76</v>
      </c>
      <c r="K3338" s="62">
        <f t="shared" si="878"/>
        <v>8046.7199999999993</v>
      </c>
      <c r="L3338" s="90">
        <f t="shared" si="870"/>
        <v>40.725907652751395</v>
      </c>
      <c r="M3338" s="73">
        <f>0</f>
        <v>0</v>
      </c>
      <c r="N3338" s="89">
        <f t="shared" si="871"/>
        <v>0</v>
      </c>
      <c r="O3338" s="89">
        <f t="shared" si="872"/>
        <v>0</v>
      </c>
      <c r="P3338" s="89">
        <f t="shared" si="873"/>
        <v>0</v>
      </c>
      <c r="Q3338" s="62">
        <f t="shared" si="884"/>
        <v>0</v>
      </c>
      <c r="R3338" s="89">
        <f t="shared" si="879"/>
        <v>528.23409234724863</v>
      </c>
      <c r="S3338" s="74">
        <f t="shared" si="880"/>
        <v>10078.719999999999</v>
      </c>
      <c r="T3338" s="91">
        <f t="shared" si="874"/>
        <v>9.4919654593069502E-2</v>
      </c>
      <c r="U3338" s="92">
        <f t="shared" si="875"/>
        <v>1.3949196545930693</v>
      </c>
    </row>
    <row r="3339" spans="1:21">
      <c r="A3339" s="80">
        <v>39847</v>
      </c>
      <c r="B3339" s="81">
        <v>2.5399999999999999E-4</v>
      </c>
      <c r="C3339" s="82">
        <v>2.0630251899025217E-3</v>
      </c>
      <c r="D3339" s="88">
        <f t="shared" si="876"/>
        <v>1.5213313592104318</v>
      </c>
      <c r="E3339" s="89">
        <f t="shared" si="881"/>
        <v>15426.627184208637</v>
      </c>
      <c r="F3339" s="126">
        <f t="shared" si="882"/>
        <v>511489.69836929598</v>
      </c>
      <c r="G3339" s="62">
        <f t="shared" si="883"/>
        <v>3.3156288296957027E-2</v>
      </c>
      <c r="H3339" s="88">
        <f t="shared" si="868"/>
        <v>5.08</v>
      </c>
      <c r="I3339" s="62">
        <f t="shared" si="877"/>
        <v>50.800000000000004</v>
      </c>
      <c r="J3339" s="89">
        <f t="shared" si="869"/>
        <v>9.1439999999999984</v>
      </c>
      <c r="K3339" s="62">
        <f t="shared" si="878"/>
        <v>201.16799999999995</v>
      </c>
      <c r="L3339" s="90">
        <f t="shared" si="870"/>
        <v>41.260503798050436</v>
      </c>
      <c r="M3339" s="73">
        <f>0</f>
        <v>0</v>
      </c>
      <c r="N3339" s="89">
        <f t="shared" si="871"/>
        <v>476.92603292047869</v>
      </c>
      <c r="O3339" s="89">
        <f t="shared" si="872"/>
        <v>426.62718420863666</v>
      </c>
      <c r="P3339" s="89">
        <f t="shared" si="873"/>
        <v>426.62718420863666</v>
      </c>
      <c r="Q3339" s="62">
        <f t="shared" si="884"/>
        <v>14145.373914940548</v>
      </c>
      <c r="R3339" s="89">
        <f t="shared" si="879"/>
        <v>-453.6636880066871</v>
      </c>
      <c r="S3339" s="74">
        <f t="shared" si="880"/>
        <v>-13893.405914940548</v>
      </c>
      <c r="T3339" s="91">
        <f t="shared" si="874"/>
        <v>0.12133135921043192</v>
      </c>
      <c r="U3339" s="92">
        <f t="shared" si="875"/>
        <v>1.4213313592104317</v>
      </c>
    </row>
    <row r="3340" spans="1:21">
      <c r="A3340" s="80">
        <v>39848</v>
      </c>
      <c r="B3340" s="81">
        <v>0</v>
      </c>
      <c r="C3340" s="82">
        <v>1.4771461469639527E-3</v>
      </c>
      <c r="D3340" s="88">
        <f t="shared" si="876"/>
        <v>1.4986481748100975</v>
      </c>
      <c r="E3340" s="89">
        <f t="shared" si="881"/>
        <v>14972.96349620195</v>
      </c>
      <c r="F3340" s="126">
        <f t="shared" si="882"/>
        <v>497596.29245435545</v>
      </c>
      <c r="G3340" s="62">
        <f t="shared" si="883"/>
        <v>3.3232986414518141E-2</v>
      </c>
      <c r="H3340" s="88">
        <f t="shared" si="868"/>
        <v>0</v>
      </c>
      <c r="I3340" s="62">
        <f t="shared" si="877"/>
        <v>0</v>
      </c>
      <c r="J3340" s="89">
        <f t="shared" si="869"/>
        <v>0</v>
      </c>
      <c r="K3340" s="62">
        <f t="shared" si="878"/>
        <v>0</v>
      </c>
      <c r="L3340" s="90">
        <f t="shared" si="870"/>
        <v>29.542922939279052</v>
      </c>
      <c r="M3340" s="73">
        <f>0</f>
        <v>0</v>
      </c>
      <c r="N3340" s="89">
        <f t="shared" si="871"/>
        <v>0</v>
      </c>
      <c r="O3340" s="89">
        <f t="shared" si="872"/>
        <v>0</v>
      </c>
      <c r="P3340" s="89">
        <f t="shared" si="873"/>
        <v>0</v>
      </c>
      <c r="Q3340" s="62">
        <f t="shared" si="884"/>
        <v>0</v>
      </c>
      <c r="R3340" s="89">
        <f t="shared" si="879"/>
        <v>-29.542922939279052</v>
      </c>
      <c r="S3340" s="74">
        <f t="shared" si="880"/>
        <v>0</v>
      </c>
      <c r="T3340" s="91">
        <f t="shared" si="874"/>
        <v>9.8648174810097577E-2</v>
      </c>
      <c r="U3340" s="92">
        <f t="shared" si="875"/>
        <v>1.3986481748100974</v>
      </c>
    </row>
    <row r="3341" spans="1:21">
      <c r="A3341" s="80">
        <v>39849</v>
      </c>
      <c r="B3341" s="81">
        <v>0</v>
      </c>
      <c r="C3341" s="82">
        <v>1.6645066542492241E-3</v>
      </c>
      <c r="D3341" s="88">
        <f t="shared" si="876"/>
        <v>1.4971710286631337</v>
      </c>
      <c r="E3341" s="89">
        <f t="shared" si="881"/>
        <v>14943.420573262671</v>
      </c>
      <c r="F3341" s="126">
        <f t="shared" si="882"/>
        <v>497596.29245435545</v>
      </c>
      <c r="G3341" s="62">
        <f t="shared" si="883"/>
        <v>3.329868754043324E-2</v>
      </c>
      <c r="H3341" s="88">
        <f t="shared" si="868"/>
        <v>0</v>
      </c>
      <c r="I3341" s="62">
        <f t="shared" si="877"/>
        <v>0</v>
      </c>
      <c r="J3341" s="89">
        <f t="shared" si="869"/>
        <v>0</v>
      </c>
      <c r="K3341" s="62">
        <f t="shared" si="878"/>
        <v>0</v>
      </c>
      <c r="L3341" s="90">
        <f t="shared" si="870"/>
        <v>33.290133084984483</v>
      </c>
      <c r="M3341" s="73">
        <f>0</f>
        <v>0</v>
      </c>
      <c r="N3341" s="89">
        <f t="shared" si="871"/>
        <v>0</v>
      </c>
      <c r="O3341" s="89">
        <f t="shared" si="872"/>
        <v>0</v>
      </c>
      <c r="P3341" s="89">
        <f t="shared" si="873"/>
        <v>0</v>
      </c>
      <c r="Q3341" s="62">
        <f t="shared" si="884"/>
        <v>0</v>
      </c>
      <c r="R3341" s="89">
        <f t="shared" si="879"/>
        <v>-33.290133084984483</v>
      </c>
      <c r="S3341" s="74">
        <f t="shared" si="880"/>
        <v>0</v>
      </c>
      <c r="T3341" s="91">
        <f t="shared" si="874"/>
        <v>9.7171028663133763E-2</v>
      </c>
      <c r="U3341" s="92">
        <f t="shared" si="875"/>
        <v>1.3971710286631336</v>
      </c>
    </row>
    <row r="3342" spans="1:21">
      <c r="A3342" s="80">
        <v>39850</v>
      </c>
      <c r="B3342" s="81">
        <v>0</v>
      </c>
      <c r="C3342" s="82">
        <v>2.5073298222059361E-3</v>
      </c>
      <c r="D3342" s="88">
        <f t="shared" si="876"/>
        <v>1.4955065220088843</v>
      </c>
      <c r="E3342" s="89">
        <f t="shared" si="881"/>
        <v>14910.130440177687</v>
      </c>
      <c r="F3342" s="126">
        <f t="shared" si="882"/>
        <v>497596.29245435545</v>
      </c>
      <c r="G3342" s="62">
        <f t="shared" si="883"/>
        <v>3.337303415626091E-2</v>
      </c>
      <c r="H3342" s="88">
        <f t="shared" si="868"/>
        <v>0</v>
      </c>
      <c r="I3342" s="62">
        <f t="shared" si="877"/>
        <v>0</v>
      </c>
      <c r="J3342" s="89">
        <f t="shared" si="869"/>
        <v>0</v>
      </c>
      <c r="K3342" s="62">
        <f t="shared" si="878"/>
        <v>0</v>
      </c>
      <c r="L3342" s="90">
        <f t="shared" si="870"/>
        <v>50.146596444118721</v>
      </c>
      <c r="M3342" s="73">
        <f>0</f>
        <v>0</v>
      </c>
      <c r="N3342" s="89">
        <f t="shared" si="871"/>
        <v>0</v>
      </c>
      <c r="O3342" s="89">
        <f t="shared" si="872"/>
        <v>0</v>
      </c>
      <c r="P3342" s="89">
        <f t="shared" si="873"/>
        <v>0</v>
      </c>
      <c r="Q3342" s="62">
        <f t="shared" si="884"/>
        <v>0</v>
      </c>
      <c r="R3342" s="89">
        <f t="shared" si="879"/>
        <v>-50.146596444118721</v>
      </c>
      <c r="S3342" s="74">
        <f t="shared" si="880"/>
        <v>0</v>
      </c>
      <c r="T3342" s="91">
        <f t="shared" si="874"/>
        <v>9.5506522008884431E-2</v>
      </c>
      <c r="U3342" s="92">
        <f t="shared" si="875"/>
        <v>1.3955065220088843</v>
      </c>
    </row>
    <row r="3343" spans="1:21">
      <c r="A3343" s="80">
        <v>39851</v>
      </c>
      <c r="B3343" s="81">
        <v>0</v>
      </c>
      <c r="C3343" s="82">
        <v>3.0254224020348306E-3</v>
      </c>
      <c r="D3343" s="88">
        <f t="shared" si="876"/>
        <v>1.4929991921866783</v>
      </c>
      <c r="E3343" s="89">
        <f t="shared" si="881"/>
        <v>14859.983843733567</v>
      </c>
      <c r="F3343" s="126">
        <f t="shared" si="882"/>
        <v>497596.29245435545</v>
      </c>
      <c r="G3343" s="62">
        <f t="shared" si="883"/>
        <v>3.3485655010600232E-2</v>
      </c>
      <c r="H3343" s="88">
        <f t="shared" si="868"/>
        <v>0</v>
      </c>
      <c r="I3343" s="62">
        <f t="shared" si="877"/>
        <v>0</v>
      </c>
      <c r="J3343" s="89">
        <f t="shared" si="869"/>
        <v>0</v>
      </c>
      <c r="K3343" s="62">
        <f t="shared" si="878"/>
        <v>0</v>
      </c>
      <c r="L3343" s="90">
        <f t="shared" si="870"/>
        <v>60.508448040696614</v>
      </c>
      <c r="M3343" s="73">
        <f>0</f>
        <v>0</v>
      </c>
      <c r="N3343" s="89">
        <f t="shared" si="871"/>
        <v>0</v>
      </c>
      <c r="O3343" s="89">
        <f t="shared" si="872"/>
        <v>0</v>
      </c>
      <c r="P3343" s="89">
        <f t="shared" si="873"/>
        <v>0</v>
      </c>
      <c r="Q3343" s="62">
        <f t="shared" si="884"/>
        <v>0</v>
      </c>
      <c r="R3343" s="89">
        <f t="shared" si="879"/>
        <v>-60.508448040696614</v>
      </c>
      <c r="S3343" s="74">
        <f t="shared" si="880"/>
        <v>0</v>
      </c>
      <c r="T3343" s="91">
        <f t="shared" si="874"/>
        <v>9.2999192186678403E-2</v>
      </c>
      <c r="U3343" s="92">
        <f t="shared" si="875"/>
        <v>1.3929991921866782</v>
      </c>
    </row>
    <row r="3344" spans="1:21">
      <c r="A3344" s="80">
        <v>39852</v>
      </c>
      <c r="B3344" s="81">
        <v>0</v>
      </c>
      <c r="C3344" s="82">
        <v>3.2347837048701889E-3</v>
      </c>
      <c r="D3344" s="88">
        <f t="shared" si="876"/>
        <v>1.4899737697846434</v>
      </c>
      <c r="E3344" s="89">
        <f t="shared" si="881"/>
        <v>14799.475395692871</v>
      </c>
      <c r="F3344" s="126">
        <f t="shared" si="882"/>
        <v>497596.29245435545</v>
      </c>
      <c r="G3344" s="62">
        <f t="shared" si="883"/>
        <v>3.3622562905112986E-2</v>
      </c>
      <c r="H3344" s="88">
        <f t="shared" si="868"/>
        <v>0</v>
      </c>
      <c r="I3344" s="62">
        <f t="shared" si="877"/>
        <v>0</v>
      </c>
      <c r="J3344" s="89">
        <f t="shared" si="869"/>
        <v>0</v>
      </c>
      <c r="K3344" s="62">
        <f t="shared" si="878"/>
        <v>0</v>
      </c>
      <c r="L3344" s="90">
        <f t="shared" si="870"/>
        <v>64.695674097403781</v>
      </c>
      <c r="M3344" s="73">
        <f>0</f>
        <v>0</v>
      </c>
      <c r="N3344" s="89">
        <f t="shared" si="871"/>
        <v>0</v>
      </c>
      <c r="O3344" s="89">
        <f t="shared" si="872"/>
        <v>0</v>
      </c>
      <c r="P3344" s="89">
        <f t="shared" si="873"/>
        <v>0</v>
      </c>
      <c r="Q3344" s="62">
        <f t="shared" si="884"/>
        <v>0</v>
      </c>
      <c r="R3344" s="89">
        <f t="shared" si="879"/>
        <v>-64.695674097403781</v>
      </c>
      <c r="S3344" s="74">
        <f t="shared" si="880"/>
        <v>0</v>
      </c>
      <c r="T3344" s="91">
        <f t="shared" si="874"/>
        <v>8.9973769784643443E-2</v>
      </c>
      <c r="U3344" s="92">
        <f t="shared" si="875"/>
        <v>1.3899737697846433</v>
      </c>
    </row>
    <row r="3345" spans="1:21">
      <c r="A3345" s="80">
        <v>39853</v>
      </c>
      <c r="B3345" s="81">
        <v>0</v>
      </c>
      <c r="C3345" s="82">
        <v>3.3642341014949477E-3</v>
      </c>
      <c r="D3345" s="88">
        <f t="shared" si="876"/>
        <v>1.4867389860797733</v>
      </c>
      <c r="E3345" s="89">
        <f t="shared" si="881"/>
        <v>14734.779721595467</v>
      </c>
      <c r="F3345" s="126">
        <f t="shared" si="882"/>
        <v>497596.29245435545</v>
      </c>
      <c r="G3345" s="62">
        <f t="shared" si="883"/>
        <v>3.3770188754506623E-2</v>
      </c>
      <c r="H3345" s="88">
        <f t="shared" si="868"/>
        <v>0</v>
      </c>
      <c r="I3345" s="62">
        <f t="shared" si="877"/>
        <v>0</v>
      </c>
      <c r="J3345" s="89">
        <f t="shared" si="869"/>
        <v>0</v>
      </c>
      <c r="K3345" s="62">
        <f t="shared" si="878"/>
        <v>0</v>
      </c>
      <c r="L3345" s="90">
        <f t="shared" si="870"/>
        <v>67.28468202989896</v>
      </c>
      <c r="M3345" s="73">
        <f>0</f>
        <v>0</v>
      </c>
      <c r="N3345" s="89">
        <f t="shared" si="871"/>
        <v>0</v>
      </c>
      <c r="O3345" s="89">
        <f t="shared" si="872"/>
        <v>0</v>
      </c>
      <c r="P3345" s="89">
        <f t="shared" si="873"/>
        <v>0</v>
      </c>
      <c r="Q3345" s="62">
        <f t="shared" si="884"/>
        <v>0</v>
      </c>
      <c r="R3345" s="89">
        <f t="shared" si="879"/>
        <v>-67.28468202989896</v>
      </c>
      <c r="S3345" s="74">
        <f t="shared" si="880"/>
        <v>0</v>
      </c>
      <c r="T3345" s="91">
        <f t="shared" si="874"/>
        <v>8.6738986079773372E-2</v>
      </c>
      <c r="U3345" s="92">
        <f t="shared" si="875"/>
        <v>1.3867389860797732</v>
      </c>
    </row>
    <row r="3346" spans="1:21">
      <c r="A3346" s="80">
        <v>39854</v>
      </c>
      <c r="B3346" s="81">
        <v>0</v>
      </c>
      <c r="C3346" s="82">
        <v>3.5070859432704614E-3</v>
      </c>
      <c r="D3346" s="88">
        <f t="shared" si="876"/>
        <v>1.4833747519782785</v>
      </c>
      <c r="E3346" s="89">
        <f t="shared" si="881"/>
        <v>14667.495039565569</v>
      </c>
      <c r="F3346" s="126">
        <f t="shared" si="882"/>
        <v>497596.29245435545</v>
      </c>
      <c r="G3346" s="62">
        <f t="shared" si="883"/>
        <v>3.3925103851209046E-2</v>
      </c>
      <c r="H3346" s="88">
        <f t="shared" ref="H3346:H3409" si="885">B3346*($D$12+$D$11)*10000</f>
        <v>0</v>
      </c>
      <c r="I3346" s="62">
        <f t="shared" si="877"/>
        <v>0</v>
      </c>
      <c r="J3346" s="89">
        <f t="shared" ref="J3346:J3409" si="886">B3346*$K$14*$D$10*10000</f>
        <v>0</v>
      </c>
      <c r="K3346" s="62">
        <f t="shared" si="878"/>
        <v>0</v>
      </c>
      <c r="L3346" s="90">
        <f t="shared" ref="L3346:L3409" si="887">C3346*($D$12+$D$11)*10000</f>
        <v>70.141718865409231</v>
      </c>
      <c r="M3346" s="73">
        <f>0</f>
        <v>0</v>
      </c>
      <c r="N3346" s="89">
        <f t="shared" ref="N3346:N3409" si="888">IF(D3346&lt;$N$10,0,(2/3*$N$12*SQRT(2*$N$13)*$N$11*(D3346-$N$10)^(3/2))*24*60*60)</f>
        <v>0</v>
      </c>
      <c r="O3346" s="89">
        <f t="shared" ref="O3346:O3409" si="889">IF(D3346&lt;$N$10,0,(D3346-$N$10)*10000*($D$12+$D$11))</f>
        <v>0</v>
      </c>
      <c r="P3346" s="89">
        <f t="shared" ref="P3346:P3409" si="890">IF(N3346&gt;O3346,O3346,N3346)</f>
        <v>0</v>
      </c>
      <c r="Q3346" s="62">
        <f t="shared" si="884"/>
        <v>0</v>
      </c>
      <c r="R3346" s="89">
        <f t="shared" si="879"/>
        <v>-70.141718865409231</v>
      </c>
      <c r="S3346" s="74">
        <f t="shared" si="880"/>
        <v>0</v>
      </c>
      <c r="T3346" s="91">
        <f t="shared" ref="T3346:T3409" si="891">D3346-$D$14</f>
        <v>8.3374751978278594E-2</v>
      </c>
      <c r="U3346" s="92">
        <f t="shared" ref="U3346:U3409" si="892">IF(D3346&lt;$D$13,0,D3346-$D$13)</f>
        <v>1.3833747519782784</v>
      </c>
    </row>
    <row r="3347" spans="1:21">
      <c r="A3347" s="80">
        <v>39855</v>
      </c>
      <c r="B3347" s="81">
        <v>0</v>
      </c>
      <c r="C3347" s="82">
        <v>3.6275472409601993E-3</v>
      </c>
      <c r="D3347" s="88">
        <f t="shared" ref="D3347:D3410" si="893">IF(E3347&lt;$D$11*10000*($D$14-$D$13),(E3347+$D$13*$D$11*10000)/($D$11*10000),(E3347+$D$13*$D$11*10000+$D$14*$D$12*10000)/($D$11*10000+$D$12*10000))</f>
        <v>1.4798676660350081</v>
      </c>
      <c r="E3347" s="89">
        <f t="shared" si="881"/>
        <v>14597.35332070016</v>
      </c>
      <c r="F3347" s="126">
        <f t="shared" si="882"/>
        <v>497596.29245435545</v>
      </c>
      <c r="G3347" s="62">
        <f t="shared" si="883"/>
        <v>3.408811731293275E-2</v>
      </c>
      <c r="H3347" s="88">
        <f t="shared" si="885"/>
        <v>0</v>
      </c>
      <c r="I3347" s="62">
        <f t="shared" ref="I3347:I3410" si="894">H3347*$J$4*1000</f>
        <v>0</v>
      </c>
      <c r="J3347" s="89">
        <f t="shared" si="886"/>
        <v>0</v>
      </c>
      <c r="K3347" s="62">
        <f t="shared" ref="K3347:K3410" si="895">1000*J3347*($J$11*$J$5+$J$12*$J$6+$J$13*$J$7)</f>
        <v>0</v>
      </c>
      <c r="L3347" s="90">
        <f t="shared" si="887"/>
        <v>72.550944819203991</v>
      </c>
      <c r="M3347" s="73">
        <f>0</f>
        <v>0</v>
      </c>
      <c r="N3347" s="89">
        <f t="shared" si="888"/>
        <v>0</v>
      </c>
      <c r="O3347" s="89">
        <f t="shared" si="889"/>
        <v>0</v>
      </c>
      <c r="P3347" s="89">
        <f t="shared" si="890"/>
        <v>0</v>
      </c>
      <c r="Q3347" s="62">
        <f t="shared" si="884"/>
        <v>0</v>
      </c>
      <c r="R3347" s="89">
        <f t="shared" ref="R3347:R3410" si="896">H3347+J3347-L3347-P3347</f>
        <v>-72.550944819203991</v>
      </c>
      <c r="S3347" s="74">
        <f t="shared" ref="S3347:S3410" si="897">I3347+K3347-M3347-Q3347</f>
        <v>0</v>
      </c>
      <c r="T3347" s="91">
        <f t="shared" si="891"/>
        <v>7.9867666035008167E-2</v>
      </c>
      <c r="U3347" s="92">
        <f t="shared" si="892"/>
        <v>1.379867666035008</v>
      </c>
    </row>
    <row r="3348" spans="1:21">
      <c r="A3348" s="80">
        <v>39856</v>
      </c>
      <c r="B3348" s="81">
        <v>5.0799999999999999E-4</v>
      </c>
      <c r="C3348" s="82">
        <v>3.8178446868379757E-3</v>
      </c>
      <c r="D3348" s="88">
        <f t="shared" si="893"/>
        <v>1.4762401187940479</v>
      </c>
      <c r="E3348" s="89">
        <f t="shared" ref="E3348:E3411" si="898">E3347+R3347</f>
        <v>14524.802375880956</v>
      </c>
      <c r="F3348" s="126">
        <f t="shared" ref="F3348:F3411" si="899">F3347+S3347</f>
        <v>497596.29245435545</v>
      </c>
      <c r="G3348" s="62">
        <f t="shared" ref="G3348:G3411" si="900">F3348/(E3348*1000)</f>
        <v>3.4258386419125049E-2</v>
      </c>
      <c r="H3348" s="88">
        <f t="shared" si="885"/>
        <v>10.16</v>
      </c>
      <c r="I3348" s="62">
        <f t="shared" si="894"/>
        <v>101.60000000000001</v>
      </c>
      <c r="J3348" s="89">
        <f t="shared" si="886"/>
        <v>18.287999999999997</v>
      </c>
      <c r="K3348" s="62">
        <f t="shared" si="895"/>
        <v>402.3359999999999</v>
      </c>
      <c r="L3348" s="90">
        <f t="shared" si="887"/>
        <v>76.356893736759517</v>
      </c>
      <c r="M3348" s="73">
        <f>0</f>
        <v>0</v>
      </c>
      <c r="N3348" s="89">
        <f t="shared" si="888"/>
        <v>0</v>
      </c>
      <c r="O3348" s="89">
        <f t="shared" si="889"/>
        <v>0</v>
      </c>
      <c r="P3348" s="89">
        <f t="shared" si="890"/>
        <v>0</v>
      </c>
      <c r="Q3348" s="62">
        <f t="shared" ref="Q3348:Q3411" si="901">P3348*1000*G3348</f>
        <v>0</v>
      </c>
      <c r="R3348" s="89">
        <f t="shared" si="896"/>
        <v>-47.908893736759524</v>
      </c>
      <c r="S3348" s="74">
        <f t="shared" si="897"/>
        <v>503.93599999999992</v>
      </c>
      <c r="T3348" s="91">
        <f t="shared" si="891"/>
        <v>7.6240118794048017E-2</v>
      </c>
      <c r="U3348" s="92">
        <f t="shared" si="892"/>
        <v>1.3762401187940478</v>
      </c>
    </row>
    <row r="3349" spans="1:21">
      <c r="A3349" s="80">
        <v>39857</v>
      </c>
      <c r="B3349" s="81">
        <v>0</v>
      </c>
      <c r="C3349" s="82">
        <v>3.61222295693242E-3</v>
      </c>
      <c r="D3349" s="88">
        <f t="shared" si="893"/>
        <v>1.4738446741072098</v>
      </c>
      <c r="E3349" s="89">
        <f t="shared" si="898"/>
        <v>14476.893482144196</v>
      </c>
      <c r="F3349" s="126">
        <f t="shared" si="899"/>
        <v>498100.22845435544</v>
      </c>
      <c r="G3349" s="62">
        <f t="shared" si="900"/>
        <v>3.4406568582459517E-2</v>
      </c>
      <c r="H3349" s="88">
        <f t="shared" si="885"/>
        <v>0</v>
      </c>
      <c r="I3349" s="62">
        <f t="shared" si="894"/>
        <v>0</v>
      </c>
      <c r="J3349" s="89">
        <f t="shared" si="886"/>
        <v>0</v>
      </c>
      <c r="K3349" s="62">
        <f t="shared" si="895"/>
        <v>0</v>
      </c>
      <c r="L3349" s="90">
        <f t="shared" si="887"/>
        <v>72.244459138648395</v>
      </c>
      <c r="M3349" s="73">
        <f>0</f>
        <v>0</v>
      </c>
      <c r="N3349" s="89">
        <f t="shared" si="888"/>
        <v>0</v>
      </c>
      <c r="O3349" s="89">
        <f t="shared" si="889"/>
        <v>0</v>
      </c>
      <c r="P3349" s="89">
        <f t="shared" si="890"/>
        <v>0</v>
      </c>
      <c r="Q3349" s="62">
        <f t="shared" si="901"/>
        <v>0</v>
      </c>
      <c r="R3349" s="89">
        <f t="shared" si="896"/>
        <v>-72.244459138648395</v>
      </c>
      <c r="S3349" s="74">
        <f t="shared" si="897"/>
        <v>0</v>
      </c>
      <c r="T3349" s="91">
        <f t="shared" si="891"/>
        <v>7.3844674107209851E-2</v>
      </c>
      <c r="U3349" s="92">
        <f t="shared" si="892"/>
        <v>1.3738446741072097</v>
      </c>
    </row>
    <row r="3350" spans="1:21">
      <c r="A3350" s="80">
        <v>39858</v>
      </c>
      <c r="B3350" s="81">
        <v>4.0639999999999999E-3</v>
      </c>
      <c r="C3350" s="82">
        <v>2.6809769647650854E-3</v>
      </c>
      <c r="D3350" s="88">
        <f t="shared" si="893"/>
        <v>1.4702324511502776</v>
      </c>
      <c r="E3350" s="89">
        <f t="shared" si="898"/>
        <v>14404.649023005548</v>
      </c>
      <c r="F3350" s="126">
        <f t="shared" si="899"/>
        <v>498100.22845435544</v>
      </c>
      <c r="G3350" s="62">
        <f t="shared" si="900"/>
        <v>3.4579129811413221E-2</v>
      </c>
      <c r="H3350" s="88">
        <f t="shared" si="885"/>
        <v>81.28</v>
      </c>
      <c r="I3350" s="62">
        <f t="shared" si="894"/>
        <v>812.80000000000007</v>
      </c>
      <c r="J3350" s="89">
        <f t="shared" si="886"/>
        <v>146.30399999999997</v>
      </c>
      <c r="K3350" s="62">
        <f t="shared" si="895"/>
        <v>3218.6879999999992</v>
      </c>
      <c r="L3350" s="90">
        <f t="shared" si="887"/>
        <v>53.619539295301706</v>
      </c>
      <c r="M3350" s="73">
        <f>0</f>
        <v>0</v>
      </c>
      <c r="N3350" s="89">
        <f t="shared" si="888"/>
        <v>0</v>
      </c>
      <c r="O3350" s="89">
        <f t="shared" si="889"/>
        <v>0</v>
      </c>
      <c r="P3350" s="89">
        <f t="shared" si="890"/>
        <v>0</v>
      </c>
      <c r="Q3350" s="62">
        <f t="shared" si="901"/>
        <v>0</v>
      </c>
      <c r="R3350" s="89">
        <f t="shared" si="896"/>
        <v>173.96446070469827</v>
      </c>
      <c r="S3350" s="74">
        <f t="shared" si="897"/>
        <v>4031.4879999999994</v>
      </c>
      <c r="T3350" s="91">
        <f t="shared" si="891"/>
        <v>7.0232451150277653E-2</v>
      </c>
      <c r="U3350" s="92">
        <f t="shared" si="892"/>
        <v>1.3702324511502775</v>
      </c>
    </row>
    <row r="3351" spans="1:21">
      <c r="A3351" s="80">
        <v>39859</v>
      </c>
      <c r="B3351" s="81">
        <v>5.0799999999999999E-4</v>
      </c>
      <c r="C3351" s="82">
        <v>2.0656737290538326E-3</v>
      </c>
      <c r="D3351" s="88">
        <f t="shared" si="893"/>
        <v>1.4789306741855122</v>
      </c>
      <c r="E3351" s="89">
        <f t="shared" si="898"/>
        <v>14578.613483710245</v>
      </c>
      <c r="F3351" s="126">
        <f t="shared" si="899"/>
        <v>502131.71645435545</v>
      </c>
      <c r="G3351" s="62">
        <f t="shared" si="900"/>
        <v>3.4443036507924712E-2</v>
      </c>
      <c r="H3351" s="88">
        <f t="shared" si="885"/>
        <v>10.16</v>
      </c>
      <c r="I3351" s="62">
        <f t="shared" si="894"/>
        <v>101.60000000000001</v>
      </c>
      <c r="J3351" s="89">
        <f t="shared" si="886"/>
        <v>18.287999999999997</v>
      </c>
      <c r="K3351" s="62">
        <f t="shared" si="895"/>
        <v>402.3359999999999</v>
      </c>
      <c r="L3351" s="90">
        <f t="shared" si="887"/>
        <v>41.313474581076655</v>
      </c>
      <c r="M3351" s="73">
        <f>0</f>
        <v>0</v>
      </c>
      <c r="N3351" s="89">
        <f t="shared" si="888"/>
        <v>0</v>
      </c>
      <c r="O3351" s="89">
        <f t="shared" si="889"/>
        <v>0</v>
      </c>
      <c r="P3351" s="89">
        <f t="shared" si="890"/>
        <v>0</v>
      </c>
      <c r="Q3351" s="62">
        <f t="shared" si="901"/>
        <v>0</v>
      </c>
      <c r="R3351" s="89">
        <f t="shared" si="896"/>
        <v>-12.865474581076658</v>
      </c>
      <c r="S3351" s="74">
        <f t="shared" si="897"/>
        <v>503.93599999999992</v>
      </c>
      <c r="T3351" s="91">
        <f t="shared" si="891"/>
        <v>7.8930674185512251E-2</v>
      </c>
      <c r="U3351" s="92">
        <f t="shared" si="892"/>
        <v>1.3789306741855121</v>
      </c>
    </row>
    <row r="3352" spans="1:21">
      <c r="A3352" s="80">
        <v>39860</v>
      </c>
      <c r="B3352" s="81">
        <v>0</v>
      </c>
      <c r="C3352" s="82">
        <v>2.7676826227616747E-3</v>
      </c>
      <c r="D3352" s="88">
        <f t="shared" si="893"/>
        <v>1.4782874004564583</v>
      </c>
      <c r="E3352" s="89">
        <f t="shared" si="898"/>
        <v>14565.748009129169</v>
      </c>
      <c r="F3352" s="126">
        <f t="shared" si="899"/>
        <v>502635.65245435544</v>
      </c>
      <c r="G3352" s="62">
        <f t="shared" si="900"/>
        <v>3.4508056307120345E-2</v>
      </c>
      <c r="H3352" s="88">
        <f t="shared" si="885"/>
        <v>0</v>
      </c>
      <c r="I3352" s="62">
        <f t="shared" si="894"/>
        <v>0</v>
      </c>
      <c r="J3352" s="89">
        <f t="shared" si="886"/>
        <v>0</v>
      </c>
      <c r="K3352" s="62">
        <f t="shared" si="895"/>
        <v>0</v>
      </c>
      <c r="L3352" s="90">
        <f t="shared" si="887"/>
        <v>55.353652455233494</v>
      </c>
      <c r="M3352" s="73">
        <f>0</f>
        <v>0</v>
      </c>
      <c r="N3352" s="89">
        <f t="shared" si="888"/>
        <v>0</v>
      </c>
      <c r="O3352" s="89">
        <f t="shared" si="889"/>
        <v>0</v>
      </c>
      <c r="P3352" s="89">
        <f t="shared" si="890"/>
        <v>0</v>
      </c>
      <c r="Q3352" s="62">
        <f t="shared" si="901"/>
        <v>0</v>
      </c>
      <c r="R3352" s="89">
        <f t="shared" si="896"/>
        <v>-55.353652455233494</v>
      </c>
      <c r="S3352" s="74">
        <f t="shared" si="897"/>
        <v>0</v>
      </c>
      <c r="T3352" s="91">
        <f t="shared" si="891"/>
        <v>7.8287400456458434E-2</v>
      </c>
      <c r="U3352" s="92">
        <f t="shared" si="892"/>
        <v>1.3782874004564583</v>
      </c>
    </row>
    <row r="3353" spans="1:21">
      <c r="A3353" s="80">
        <v>39861</v>
      </c>
      <c r="B3353" s="81">
        <v>0</v>
      </c>
      <c r="C3353" s="82">
        <v>2.9525955286462337E-3</v>
      </c>
      <c r="D3353" s="88">
        <f t="shared" si="893"/>
        <v>1.4755197178336967</v>
      </c>
      <c r="E3353" s="89">
        <f t="shared" si="898"/>
        <v>14510.394356673936</v>
      </c>
      <c r="F3353" s="126">
        <f t="shared" si="899"/>
        <v>502635.65245435544</v>
      </c>
      <c r="G3353" s="62">
        <f t="shared" si="900"/>
        <v>3.4639696213574815E-2</v>
      </c>
      <c r="H3353" s="88">
        <f t="shared" si="885"/>
        <v>0</v>
      </c>
      <c r="I3353" s="62">
        <f t="shared" si="894"/>
        <v>0</v>
      </c>
      <c r="J3353" s="89">
        <f t="shared" si="886"/>
        <v>0</v>
      </c>
      <c r="K3353" s="62">
        <f t="shared" si="895"/>
        <v>0</v>
      </c>
      <c r="L3353" s="90">
        <f t="shared" si="887"/>
        <v>59.051910572924676</v>
      </c>
      <c r="M3353" s="73">
        <f>0</f>
        <v>0</v>
      </c>
      <c r="N3353" s="89">
        <f t="shared" si="888"/>
        <v>0</v>
      </c>
      <c r="O3353" s="89">
        <f t="shared" si="889"/>
        <v>0</v>
      </c>
      <c r="P3353" s="89">
        <f t="shared" si="890"/>
        <v>0</v>
      </c>
      <c r="Q3353" s="62">
        <f t="shared" si="901"/>
        <v>0</v>
      </c>
      <c r="R3353" s="89">
        <f t="shared" si="896"/>
        <v>-59.051910572924676</v>
      </c>
      <c r="S3353" s="74">
        <f t="shared" si="897"/>
        <v>0</v>
      </c>
      <c r="T3353" s="91">
        <f t="shared" si="891"/>
        <v>7.551971783369682E-2</v>
      </c>
      <c r="U3353" s="92">
        <f t="shared" si="892"/>
        <v>1.3755197178336966</v>
      </c>
    </row>
    <row r="3354" spans="1:21">
      <c r="A3354" s="80">
        <v>39862</v>
      </c>
      <c r="B3354" s="81">
        <v>0</v>
      </c>
      <c r="C3354" s="82">
        <v>3.0447914239896579E-3</v>
      </c>
      <c r="D3354" s="88">
        <f t="shared" si="893"/>
        <v>1.4725671223050505</v>
      </c>
      <c r="E3354" s="89">
        <f t="shared" si="898"/>
        <v>14451.342446101011</v>
      </c>
      <c r="F3354" s="126">
        <f t="shared" si="899"/>
        <v>502635.65245435544</v>
      </c>
      <c r="G3354" s="62">
        <f t="shared" si="900"/>
        <v>3.4781242941894795E-2</v>
      </c>
      <c r="H3354" s="88">
        <f t="shared" si="885"/>
        <v>0</v>
      </c>
      <c r="I3354" s="62">
        <f t="shared" si="894"/>
        <v>0</v>
      </c>
      <c r="J3354" s="89">
        <f t="shared" si="886"/>
        <v>0</v>
      </c>
      <c r="K3354" s="62">
        <f t="shared" si="895"/>
        <v>0</v>
      </c>
      <c r="L3354" s="90">
        <f t="shared" si="887"/>
        <v>60.89582847979316</v>
      </c>
      <c r="M3354" s="73">
        <f>0</f>
        <v>0</v>
      </c>
      <c r="N3354" s="89">
        <f t="shared" si="888"/>
        <v>0</v>
      </c>
      <c r="O3354" s="89">
        <f t="shared" si="889"/>
        <v>0</v>
      </c>
      <c r="P3354" s="89">
        <f t="shared" si="890"/>
        <v>0</v>
      </c>
      <c r="Q3354" s="62">
        <f t="shared" si="901"/>
        <v>0</v>
      </c>
      <c r="R3354" s="89">
        <f t="shared" si="896"/>
        <v>-60.89582847979316</v>
      </c>
      <c r="S3354" s="74">
        <f t="shared" si="897"/>
        <v>0</v>
      </c>
      <c r="T3354" s="91">
        <f t="shared" si="891"/>
        <v>7.256712230505058E-2</v>
      </c>
      <c r="U3354" s="92">
        <f t="shared" si="892"/>
        <v>1.3725671223050504</v>
      </c>
    </row>
    <row r="3355" spans="1:21">
      <c r="A3355" s="80">
        <v>39863</v>
      </c>
      <c r="B3355" s="81">
        <v>1.5493999999999999E-2</v>
      </c>
      <c r="C3355" s="82">
        <v>3.0756424274966171E-3</v>
      </c>
      <c r="D3355" s="88">
        <f t="shared" si="893"/>
        <v>1.4695223308810608</v>
      </c>
      <c r="E3355" s="89">
        <f t="shared" si="898"/>
        <v>14390.446617621217</v>
      </c>
      <c r="F3355" s="126">
        <f t="shared" si="899"/>
        <v>502635.65245435544</v>
      </c>
      <c r="G3355" s="62">
        <f t="shared" si="900"/>
        <v>3.4928426185110481E-2</v>
      </c>
      <c r="H3355" s="88">
        <f t="shared" si="885"/>
        <v>309.88</v>
      </c>
      <c r="I3355" s="62">
        <f t="shared" si="894"/>
        <v>3098.8</v>
      </c>
      <c r="J3355" s="89">
        <f t="shared" si="886"/>
        <v>557.78399999999999</v>
      </c>
      <c r="K3355" s="62">
        <f t="shared" si="895"/>
        <v>12271.248</v>
      </c>
      <c r="L3355" s="90">
        <f t="shared" si="887"/>
        <v>61.512848549932343</v>
      </c>
      <c r="M3355" s="73">
        <f>0</f>
        <v>0</v>
      </c>
      <c r="N3355" s="89">
        <f t="shared" si="888"/>
        <v>0</v>
      </c>
      <c r="O3355" s="89">
        <f t="shared" si="889"/>
        <v>0</v>
      </c>
      <c r="P3355" s="89">
        <f t="shared" si="890"/>
        <v>0</v>
      </c>
      <c r="Q3355" s="62">
        <f t="shared" si="901"/>
        <v>0</v>
      </c>
      <c r="R3355" s="89">
        <f t="shared" si="896"/>
        <v>806.15115145006769</v>
      </c>
      <c r="S3355" s="74">
        <f t="shared" si="897"/>
        <v>15370.047999999999</v>
      </c>
      <c r="T3355" s="91">
        <f t="shared" si="891"/>
        <v>6.9522330881060856E-2</v>
      </c>
      <c r="U3355" s="92">
        <f t="shared" si="892"/>
        <v>1.3695223308810607</v>
      </c>
    </row>
    <row r="3356" spans="1:21">
      <c r="A3356" s="80">
        <v>39864</v>
      </c>
      <c r="B3356" s="81">
        <v>0</v>
      </c>
      <c r="C3356" s="82">
        <v>2.3115841355908708E-3</v>
      </c>
      <c r="D3356" s="88">
        <f t="shared" si="893"/>
        <v>1.5098298884535641</v>
      </c>
      <c r="E3356" s="89">
        <f t="shared" si="898"/>
        <v>15196.597769071284</v>
      </c>
      <c r="F3356" s="126">
        <f t="shared" si="899"/>
        <v>518005.70045435545</v>
      </c>
      <c r="G3356" s="62">
        <f t="shared" si="900"/>
        <v>3.4086952114283177E-2</v>
      </c>
      <c r="H3356" s="88">
        <f t="shared" si="885"/>
        <v>0</v>
      </c>
      <c r="I3356" s="62">
        <f t="shared" si="894"/>
        <v>0</v>
      </c>
      <c r="J3356" s="89">
        <f t="shared" si="886"/>
        <v>0</v>
      </c>
      <c r="K3356" s="62">
        <f t="shared" si="895"/>
        <v>0</v>
      </c>
      <c r="L3356" s="90">
        <f t="shared" si="887"/>
        <v>46.231682711817413</v>
      </c>
      <c r="M3356" s="73">
        <f>0</f>
        <v>0</v>
      </c>
      <c r="N3356" s="89">
        <f t="shared" si="888"/>
        <v>149.19220055869161</v>
      </c>
      <c r="O3356" s="89">
        <f t="shared" si="889"/>
        <v>196.59776907128278</v>
      </c>
      <c r="P3356" s="89">
        <f t="shared" si="890"/>
        <v>149.19220055869161</v>
      </c>
      <c r="Q3356" s="62">
        <f t="shared" si="901"/>
        <v>5085.5073962686529</v>
      </c>
      <c r="R3356" s="89">
        <f t="shared" si="896"/>
        <v>-195.42388327050901</v>
      </c>
      <c r="S3356" s="74">
        <f t="shared" si="897"/>
        <v>-5085.5073962686529</v>
      </c>
      <c r="T3356" s="91">
        <f t="shared" si="891"/>
        <v>0.10982988845356423</v>
      </c>
      <c r="U3356" s="92">
        <f t="shared" si="892"/>
        <v>1.4098298884535641</v>
      </c>
    </row>
    <row r="3357" spans="1:21">
      <c r="A3357" s="80">
        <v>39865</v>
      </c>
      <c r="B3357" s="81">
        <v>0</v>
      </c>
      <c r="C3357" s="82">
        <v>2.9180280966765331E-3</v>
      </c>
      <c r="D3357" s="88">
        <f t="shared" si="893"/>
        <v>1.5000586942900387</v>
      </c>
      <c r="E3357" s="89">
        <f t="shared" si="898"/>
        <v>15001.173885800776</v>
      </c>
      <c r="F3357" s="126">
        <f t="shared" si="899"/>
        <v>512920.19305808679</v>
      </c>
      <c r="G3357" s="62">
        <f t="shared" si="900"/>
        <v>3.4192003703362624E-2</v>
      </c>
      <c r="H3357" s="88">
        <f t="shared" si="885"/>
        <v>0</v>
      </c>
      <c r="I3357" s="62">
        <f t="shared" si="894"/>
        <v>0</v>
      </c>
      <c r="J3357" s="89">
        <f t="shared" si="886"/>
        <v>0</v>
      </c>
      <c r="K3357" s="62">
        <f t="shared" si="895"/>
        <v>0</v>
      </c>
      <c r="L3357" s="90">
        <f t="shared" si="887"/>
        <v>58.360561933530661</v>
      </c>
      <c r="M3357" s="73">
        <f>0</f>
        <v>0</v>
      </c>
      <c r="N3357" s="89">
        <f t="shared" si="888"/>
        <v>6.8836220333942669E-2</v>
      </c>
      <c r="O3357" s="89">
        <f t="shared" si="889"/>
        <v>1.1738858007737107</v>
      </c>
      <c r="P3357" s="89">
        <f t="shared" si="890"/>
        <v>6.8836220333942669E-2</v>
      </c>
      <c r="Q3357" s="62">
        <f t="shared" si="901"/>
        <v>2.3536483005836533</v>
      </c>
      <c r="R3357" s="89">
        <f t="shared" si="896"/>
        <v>-58.429398153864604</v>
      </c>
      <c r="S3357" s="74">
        <f t="shared" si="897"/>
        <v>-2.3536483005836533</v>
      </c>
      <c r="T3357" s="91">
        <f t="shared" si="891"/>
        <v>0.10005869429003877</v>
      </c>
      <c r="U3357" s="92">
        <f t="shared" si="892"/>
        <v>1.4000586942900386</v>
      </c>
    </row>
    <row r="3358" spans="1:21">
      <c r="A3358" s="80">
        <v>39866</v>
      </c>
      <c r="B3358" s="81">
        <v>0</v>
      </c>
      <c r="C3358" s="82">
        <v>3.0094315939800469E-3</v>
      </c>
      <c r="D3358" s="88">
        <f t="shared" si="893"/>
        <v>1.4971372243823455</v>
      </c>
      <c r="E3358" s="89">
        <f t="shared" si="898"/>
        <v>14942.744487646911</v>
      </c>
      <c r="F3358" s="126">
        <f t="shared" si="899"/>
        <v>512917.83940978622</v>
      </c>
      <c r="G3358" s="62">
        <f t="shared" si="900"/>
        <v>3.4325544402757653E-2</v>
      </c>
      <c r="H3358" s="88">
        <f t="shared" si="885"/>
        <v>0</v>
      </c>
      <c r="I3358" s="62">
        <f t="shared" si="894"/>
        <v>0</v>
      </c>
      <c r="J3358" s="89">
        <f t="shared" si="886"/>
        <v>0</v>
      </c>
      <c r="K3358" s="62">
        <f t="shared" si="895"/>
        <v>0</v>
      </c>
      <c r="L3358" s="90">
        <f t="shared" si="887"/>
        <v>60.188631879600941</v>
      </c>
      <c r="M3358" s="73">
        <f>0</f>
        <v>0</v>
      </c>
      <c r="N3358" s="89">
        <f t="shared" si="888"/>
        <v>0</v>
      </c>
      <c r="O3358" s="89">
        <f t="shared" si="889"/>
        <v>0</v>
      </c>
      <c r="P3358" s="89">
        <f t="shared" si="890"/>
        <v>0</v>
      </c>
      <c r="Q3358" s="62">
        <f t="shared" si="901"/>
        <v>0</v>
      </c>
      <c r="R3358" s="89">
        <f t="shared" si="896"/>
        <v>-60.188631879600941</v>
      </c>
      <c r="S3358" s="74">
        <f t="shared" si="897"/>
        <v>0</v>
      </c>
      <c r="T3358" s="91">
        <f t="shared" si="891"/>
        <v>9.7137224382345622E-2</v>
      </c>
      <c r="U3358" s="92">
        <f t="shared" si="892"/>
        <v>1.3971372243823454</v>
      </c>
    </row>
    <row r="3359" spans="1:21">
      <c r="A3359" s="80">
        <v>39867</v>
      </c>
      <c r="B3359" s="81">
        <v>0</v>
      </c>
      <c r="C3359" s="82">
        <v>2.3942404734308307E-3</v>
      </c>
      <c r="D3359" s="88">
        <f t="shared" si="893"/>
        <v>1.4941277927883656</v>
      </c>
      <c r="E3359" s="89">
        <f t="shared" si="898"/>
        <v>14882.55585576731</v>
      </c>
      <c r="F3359" s="126">
        <f t="shared" si="899"/>
        <v>512917.83940978622</v>
      </c>
      <c r="G3359" s="62">
        <f t="shared" si="900"/>
        <v>3.4464365152106553E-2</v>
      </c>
      <c r="H3359" s="88">
        <f t="shared" si="885"/>
        <v>0</v>
      </c>
      <c r="I3359" s="62">
        <f t="shared" si="894"/>
        <v>0</v>
      </c>
      <c r="J3359" s="89">
        <f t="shared" si="886"/>
        <v>0</v>
      </c>
      <c r="K3359" s="62">
        <f t="shared" si="895"/>
        <v>0</v>
      </c>
      <c r="L3359" s="90">
        <f t="shared" si="887"/>
        <v>47.884809468616616</v>
      </c>
      <c r="M3359" s="73">
        <f>0</f>
        <v>0</v>
      </c>
      <c r="N3359" s="89">
        <f t="shared" si="888"/>
        <v>0</v>
      </c>
      <c r="O3359" s="89">
        <f t="shared" si="889"/>
        <v>0</v>
      </c>
      <c r="P3359" s="89">
        <f t="shared" si="890"/>
        <v>0</v>
      </c>
      <c r="Q3359" s="62">
        <f t="shared" si="901"/>
        <v>0</v>
      </c>
      <c r="R3359" s="89">
        <f t="shared" si="896"/>
        <v>-47.884809468616616</v>
      </c>
      <c r="S3359" s="74">
        <f t="shared" si="897"/>
        <v>0</v>
      </c>
      <c r="T3359" s="91">
        <f t="shared" si="891"/>
        <v>9.4127792788365694E-2</v>
      </c>
      <c r="U3359" s="92">
        <f t="shared" si="892"/>
        <v>1.3941277927883655</v>
      </c>
    </row>
    <row r="3360" spans="1:21">
      <c r="A3360" s="80">
        <v>39868</v>
      </c>
      <c r="B3360" s="81">
        <v>0</v>
      </c>
      <c r="C3360" s="82">
        <v>2.9064835709311228E-3</v>
      </c>
      <c r="D3360" s="88">
        <f t="shared" si="893"/>
        <v>1.4917335523149349</v>
      </c>
      <c r="E3360" s="89">
        <f t="shared" si="898"/>
        <v>14834.671046298694</v>
      </c>
      <c r="F3360" s="126">
        <f t="shared" si="899"/>
        <v>512917.83940978622</v>
      </c>
      <c r="G3360" s="62">
        <f t="shared" si="900"/>
        <v>3.4575612617831597E-2</v>
      </c>
      <c r="H3360" s="88">
        <f t="shared" si="885"/>
        <v>0</v>
      </c>
      <c r="I3360" s="62">
        <f t="shared" si="894"/>
        <v>0</v>
      </c>
      <c r="J3360" s="89">
        <f t="shared" si="886"/>
        <v>0</v>
      </c>
      <c r="K3360" s="62">
        <f t="shared" si="895"/>
        <v>0</v>
      </c>
      <c r="L3360" s="90">
        <f t="shared" si="887"/>
        <v>58.129671418622458</v>
      </c>
      <c r="M3360" s="73">
        <f>0</f>
        <v>0</v>
      </c>
      <c r="N3360" s="89">
        <f t="shared" si="888"/>
        <v>0</v>
      </c>
      <c r="O3360" s="89">
        <f t="shared" si="889"/>
        <v>0</v>
      </c>
      <c r="P3360" s="89">
        <f t="shared" si="890"/>
        <v>0</v>
      </c>
      <c r="Q3360" s="62">
        <f t="shared" si="901"/>
        <v>0</v>
      </c>
      <c r="R3360" s="89">
        <f t="shared" si="896"/>
        <v>-58.129671418622458</v>
      </c>
      <c r="S3360" s="74">
        <f t="shared" si="897"/>
        <v>0</v>
      </c>
      <c r="T3360" s="91">
        <f t="shared" si="891"/>
        <v>9.1733552314934963E-2</v>
      </c>
      <c r="U3360" s="92">
        <f t="shared" si="892"/>
        <v>1.3917335523149348</v>
      </c>
    </row>
    <row r="3361" spans="1:21">
      <c r="A3361" s="80">
        <v>39869</v>
      </c>
      <c r="B3361" s="81">
        <v>0</v>
      </c>
      <c r="C3361" s="82">
        <v>3.0497793154400481E-3</v>
      </c>
      <c r="D3361" s="88">
        <f t="shared" si="893"/>
        <v>1.4888270687440035</v>
      </c>
      <c r="E3361" s="89">
        <f t="shared" si="898"/>
        <v>14776.541374880071</v>
      </c>
      <c r="F3361" s="126">
        <f t="shared" si="899"/>
        <v>512917.83940978622</v>
      </c>
      <c r="G3361" s="62">
        <f t="shared" si="900"/>
        <v>3.4711630170896408E-2</v>
      </c>
      <c r="H3361" s="88">
        <f t="shared" si="885"/>
        <v>0</v>
      </c>
      <c r="I3361" s="62">
        <f t="shared" si="894"/>
        <v>0</v>
      </c>
      <c r="J3361" s="89">
        <f t="shared" si="886"/>
        <v>0</v>
      </c>
      <c r="K3361" s="62">
        <f t="shared" si="895"/>
        <v>0</v>
      </c>
      <c r="L3361" s="90">
        <f t="shared" si="887"/>
        <v>60.995586308800959</v>
      </c>
      <c r="M3361" s="73">
        <f>0</f>
        <v>0</v>
      </c>
      <c r="N3361" s="89">
        <f t="shared" si="888"/>
        <v>0</v>
      </c>
      <c r="O3361" s="89">
        <f t="shared" si="889"/>
        <v>0</v>
      </c>
      <c r="P3361" s="89">
        <f t="shared" si="890"/>
        <v>0</v>
      </c>
      <c r="Q3361" s="62">
        <f t="shared" si="901"/>
        <v>0</v>
      </c>
      <c r="R3361" s="89">
        <f t="shared" si="896"/>
        <v>-60.995586308800959</v>
      </c>
      <c r="S3361" s="74">
        <f t="shared" si="897"/>
        <v>0</v>
      </c>
      <c r="T3361" s="91">
        <f t="shared" si="891"/>
        <v>8.882706874400359E-2</v>
      </c>
      <c r="U3361" s="92">
        <f t="shared" si="892"/>
        <v>1.3888270687440034</v>
      </c>
    </row>
    <row r="3362" spans="1:21">
      <c r="A3362" s="80">
        <v>39870</v>
      </c>
      <c r="B3362" s="81">
        <v>0</v>
      </c>
      <c r="C3362" s="82">
        <v>3.259212738015846E-3</v>
      </c>
      <c r="D3362" s="88">
        <f t="shared" si="893"/>
        <v>1.4857772894285635</v>
      </c>
      <c r="E3362" s="89">
        <f t="shared" si="898"/>
        <v>14715.545788571269</v>
      </c>
      <c r="F3362" s="126">
        <f t="shared" si="899"/>
        <v>512917.83940978622</v>
      </c>
      <c r="G3362" s="62">
        <f t="shared" si="900"/>
        <v>3.4855509050037439E-2</v>
      </c>
      <c r="H3362" s="88">
        <f t="shared" si="885"/>
        <v>0</v>
      </c>
      <c r="I3362" s="62">
        <f t="shared" si="894"/>
        <v>0</v>
      </c>
      <c r="J3362" s="89">
        <f t="shared" si="886"/>
        <v>0</v>
      </c>
      <c r="K3362" s="62">
        <f t="shared" si="895"/>
        <v>0</v>
      </c>
      <c r="L3362" s="90">
        <f t="shared" si="887"/>
        <v>65.184254760316918</v>
      </c>
      <c r="M3362" s="73">
        <f>0</f>
        <v>0</v>
      </c>
      <c r="N3362" s="89">
        <f t="shared" si="888"/>
        <v>0</v>
      </c>
      <c r="O3362" s="89">
        <f t="shared" si="889"/>
        <v>0</v>
      </c>
      <c r="P3362" s="89">
        <f t="shared" si="890"/>
        <v>0</v>
      </c>
      <c r="Q3362" s="62">
        <f t="shared" si="901"/>
        <v>0</v>
      </c>
      <c r="R3362" s="89">
        <f t="shared" si="896"/>
        <v>-65.184254760316918</v>
      </c>
      <c r="S3362" s="74">
        <f t="shared" si="897"/>
        <v>0</v>
      </c>
      <c r="T3362" s="91">
        <f t="shared" si="891"/>
        <v>8.5777289428563552E-2</v>
      </c>
      <c r="U3362" s="92">
        <f t="shared" si="892"/>
        <v>1.3857772894285634</v>
      </c>
    </row>
    <row r="3363" spans="1:21">
      <c r="A3363" s="80">
        <v>39871</v>
      </c>
      <c r="B3363" s="81">
        <v>0</v>
      </c>
      <c r="C3363" s="82">
        <v>3.5764838591160137E-3</v>
      </c>
      <c r="D3363" s="88">
        <f t="shared" si="893"/>
        <v>1.4825180766905477</v>
      </c>
      <c r="E3363" s="89">
        <f t="shared" si="898"/>
        <v>14650.361533810952</v>
      </c>
      <c r="F3363" s="126">
        <f t="shared" si="899"/>
        <v>512917.83940978622</v>
      </c>
      <c r="G3363" s="62">
        <f t="shared" si="900"/>
        <v>3.5010592620942818E-2</v>
      </c>
      <c r="H3363" s="88">
        <f t="shared" si="885"/>
        <v>0</v>
      </c>
      <c r="I3363" s="62">
        <f t="shared" si="894"/>
        <v>0</v>
      </c>
      <c r="J3363" s="89">
        <f t="shared" si="886"/>
        <v>0</v>
      </c>
      <c r="K3363" s="62">
        <f t="shared" si="895"/>
        <v>0</v>
      </c>
      <c r="L3363" s="90">
        <f t="shared" si="887"/>
        <v>71.52967718232027</v>
      </c>
      <c r="M3363" s="73">
        <f>0</f>
        <v>0</v>
      </c>
      <c r="N3363" s="89">
        <f t="shared" si="888"/>
        <v>0</v>
      </c>
      <c r="O3363" s="89">
        <f t="shared" si="889"/>
        <v>0</v>
      </c>
      <c r="P3363" s="89">
        <f t="shared" si="890"/>
        <v>0</v>
      </c>
      <c r="Q3363" s="62">
        <f t="shared" si="901"/>
        <v>0</v>
      </c>
      <c r="R3363" s="89">
        <f t="shared" si="896"/>
        <v>-71.52967718232027</v>
      </c>
      <c r="S3363" s="74">
        <f t="shared" si="897"/>
        <v>0</v>
      </c>
      <c r="T3363" s="91">
        <f t="shared" si="891"/>
        <v>8.2518076690547781E-2</v>
      </c>
      <c r="U3363" s="92">
        <f t="shared" si="892"/>
        <v>1.3825180766905476</v>
      </c>
    </row>
    <row r="3364" spans="1:21">
      <c r="A3364" s="80">
        <v>39872</v>
      </c>
      <c r="B3364" s="81">
        <v>0</v>
      </c>
      <c r="C3364" s="82">
        <v>3.3551361897578447E-3</v>
      </c>
      <c r="D3364" s="88">
        <f t="shared" si="893"/>
        <v>1.4789415928314316</v>
      </c>
      <c r="E3364" s="89">
        <f t="shared" si="898"/>
        <v>14578.831856628633</v>
      </c>
      <c r="F3364" s="126">
        <f t="shared" si="899"/>
        <v>512917.83940978622</v>
      </c>
      <c r="G3364" s="62">
        <f t="shared" si="900"/>
        <v>3.5182368824466223E-2</v>
      </c>
      <c r="H3364" s="88">
        <f t="shared" si="885"/>
        <v>0</v>
      </c>
      <c r="I3364" s="62">
        <f t="shared" si="894"/>
        <v>0</v>
      </c>
      <c r="J3364" s="89">
        <f t="shared" si="886"/>
        <v>0</v>
      </c>
      <c r="K3364" s="62">
        <f t="shared" si="895"/>
        <v>0</v>
      </c>
      <c r="L3364" s="90">
        <f t="shared" si="887"/>
        <v>67.102723795156891</v>
      </c>
      <c r="M3364" s="73">
        <f>0</f>
        <v>0</v>
      </c>
      <c r="N3364" s="89">
        <f t="shared" si="888"/>
        <v>0</v>
      </c>
      <c r="O3364" s="89">
        <f t="shared" si="889"/>
        <v>0</v>
      </c>
      <c r="P3364" s="89">
        <f t="shared" si="890"/>
        <v>0</v>
      </c>
      <c r="Q3364" s="62">
        <f t="shared" si="901"/>
        <v>0</v>
      </c>
      <c r="R3364" s="89">
        <f t="shared" si="896"/>
        <v>-67.102723795156891</v>
      </c>
      <c r="S3364" s="74">
        <f t="shared" si="897"/>
        <v>0</v>
      </c>
      <c r="T3364" s="91">
        <f t="shared" si="891"/>
        <v>7.8941592831431651E-2</v>
      </c>
      <c r="U3364" s="92">
        <f t="shared" si="892"/>
        <v>1.3789415928314315</v>
      </c>
    </row>
    <row r="3365" spans="1:21">
      <c r="A3365" s="80">
        <v>39873</v>
      </c>
      <c r="B3365" s="81">
        <v>6.6039999999999996E-3</v>
      </c>
      <c r="C3365" s="82">
        <v>3.4802686205494156E-3</v>
      </c>
      <c r="D3365" s="88">
        <f t="shared" si="893"/>
        <v>1.4755864566416739</v>
      </c>
      <c r="E3365" s="89">
        <f t="shared" si="898"/>
        <v>14511.729132833476</v>
      </c>
      <c r="F3365" s="126">
        <f t="shared" si="899"/>
        <v>512917.83940978622</v>
      </c>
      <c r="G3365" s="62">
        <f t="shared" si="900"/>
        <v>3.5345053281713015E-2</v>
      </c>
      <c r="H3365" s="88">
        <f t="shared" si="885"/>
        <v>132.07999999999998</v>
      </c>
      <c r="I3365" s="62">
        <f t="shared" si="894"/>
        <v>1320.8</v>
      </c>
      <c r="J3365" s="89">
        <f t="shared" si="886"/>
        <v>237.74399999999997</v>
      </c>
      <c r="K3365" s="62">
        <f t="shared" si="895"/>
        <v>5230.3679999999995</v>
      </c>
      <c r="L3365" s="90">
        <f t="shared" si="887"/>
        <v>69.605372410988309</v>
      </c>
      <c r="M3365" s="73">
        <f>0</f>
        <v>0</v>
      </c>
      <c r="N3365" s="89">
        <f t="shared" si="888"/>
        <v>0</v>
      </c>
      <c r="O3365" s="89">
        <f t="shared" si="889"/>
        <v>0</v>
      </c>
      <c r="P3365" s="89">
        <f t="shared" si="890"/>
        <v>0</v>
      </c>
      <c r="Q3365" s="62">
        <f t="shared" si="901"/>
        <v>0</v>
      </c>
      <c r="R3365" s="89">
        <f t="shared" si="896"/>
        <v>300.21862758901165</v>
      </c>
      <c r="S3365" s="74">
        <f t="shared" si="897"/>
        <v>6551.1679999999997</v>
      </c>
      <c r="T3365" s="91">
        <f t="shared" si="891"/>
        <v>7.558645664167396E-2</v>
      </c>
      <c r="U3365" s="92">
        <f t="shared" si="892"/>
        <v>1.3755864566416738</v>
      </c>
    </row>
    <row r="3366" spans="1:21">
      <c r="A3366" s="80">
        <v>39874</v>
      </c>
      <c r="B3366" s="81">
        <v>0</v>
      </c>
      <c r="C3366" s="82">
        <v>2.5960352608299687E-3</v>
      </c>
      <c r="D3366" s="88">
        <f t="shared" si="893"/>
        <v>1.4905973880211245</v>
      </c>
      <c r="E3366" s="89">
        <f t="shared" si="898"/>
        <v>14811.947760422487</v>
      </c>
      <c r="F3366" s="126">
        <f t="shared" si="899"/>
        <v>519469.00740978622</v>
      </c>
      <c r="G3366" s="62">
        <f t="shared" si="900"/>
        <v>3.5070945145904919E-2</v>
      </c>
      <c r="H3366" s="88">
        <f t="shared" si="885"/>
        <v>0</v>
      </c>
      <c r="I3366" s="62">
        <f t="shared" si="894"/>
        <v>0</v>
      </c>
      <c r="J3366" s="89">
        <f t="shared" si="886"/>
        <v>0</v>
      </c>
      <c r="K3366" s="62">
        <f t="shared" si="895"/>
        <v>0</v>
      </c>
      <c r="L3366" s="90">
        <f t="shared" si="887"/>
        <v>51.920705216599373</v>
      </c>
      <c r="M3366" s="73">
        <f>0</f>
        <v>0</v>
      </c>
      <c r="N3366" s="89">
        <f t="shared" si="888"/>
        <v>0</v>
      </c>
      <c r="O3366" s="89">
        <f t="shared" si="889"/>
        <v>0</v>
      </c>
      <c r="P3366" s="89">
        <f t="shared" si="890"/>
        <v>0</v>
      </c>
      <c r="Q3366" s="62">
        <f t="shared" si="901"/>
        <v>0</v>
      </c>
      <c r="R3366" s="89">
        <f t="shared" si="896"/>
        <v>-51.920705216599373</v>
      </c>
      <c r="S3366" s="74">
        <f t="shared" si="897"/>
        <v>0</v>
      </c>
      <c r="T3366" s="91">
        <f t="shared" si="891"/>
        <v>9.0597388021124603E-2</v>
      </c>
      <c r="U3366" s="92">
        <f t="shared" si="892"/>
        <v>1.3905973880211244</v>
      </c>
    </row>
    <row r="3367" spans="1:21">
      <c r="A3367" s="80">
        <v>39875</v>
      </c>
      <c r="B3367" s="81">
        <v>0</v>
      </c>
      <c r="C3367" s="82">
        <v>2.752370223715972E-3</v>
      </c>
      <c r="D3367" s="88">
        <f t="shared" si="893"/>
        <v>1.4880013527602942</v>
      </c>
      <c r="E3367" s="89">
        <f t="shared" si="898"/>
        <v>14760.027055205886</v>
      </c>
      <c r="F3367" s="126">
        <f t="shared" si="899"/>
        <v>519469.00740978622</v>
      </c>
      <c r="G3367" s="62">
        <f t="shared" si="900"/>
        <v>3.5194312684309656E-2</v>
      </c>
      <c r="H3367" s="88">
        <f t="shared" si="885"/>
        <v>0</v>
      </c>
      <c r="I3367" s="62">
        <f t="shared" si="894"/>
        <v>0</v>
      </c>
      <c r="J3367" s="89">
        <f t="shared" si="886"/>
        <v>0</v>
      </c>
      <c r="K3367" s="62">
        <f t="shared" si="895"/>
        <v>0</v>
      </c>
      <c r="L3367" s="90">
        <f t="shared" si="887"/>
        <v>55.047404474319443</v>
      </c>
      <c r="M3367" s="73">
        <f>0</f>
        <v>0</v>
      </c>
      <c r="N3367" s="89">
        <f t="shared" si="888"/>
        <v>0</v>
      </c>
      <c r="O3367" s="89">
        <f t="shared" si="889"/>
        <v>0</v>
      </c>
      <c r="P3367" s="89">
        <f t="shared" si="890"/>
        <v>0</v>
      </c>
      <c r="Q3367" s="62">
        <f t="shared" si="901"/>
        <v>0</v>
      </c>
      <c r="R3367" s="89">
        <f t="shared" si="896"/>
        <v>-55.047404474319443</v>
      </c>
      <c r="S3367" s="74">
        <f t="shared" si="897"/>
        <v>0</v>
      </c>
      <c r="T3367" s="91">
        <f t="shared" si="891"/>
        <v>8.8001352760294305E-2</v>
      </c>
      <c r="U3367" s="92">
        <f t="shared" si="892"/>
        <v>1.3880013527602941</v>
      </c>
    </row>
    <row r="3368" spans="1:21">
      <c r="A3368" s="80">
        <v>39876</v>
      </c>
      <c r="B3368" s="81">
        <v>0</v>
      </c>
      <c r="C3368" s="82">
        <v>3.4780145979575426E-3</v>
      </c>
      <c r="D3368" s="88">
        <f t="shared" si="893"/>
        <v>1.4852489825365784</v>
      </c>
      <c r="E3368" s="89">
        <f t="shared" si="898"/>
        <v>14704.979650731568</v>
      </c>
      <c r="F3368" s="126">
        <f t="shared" si="899"/>
        <v>519469.00740978622</v>
      </c>
      <c r="G3368" s="62">
        <f t="shared" si="900"/>
        <v>3.5326060949968256E-2</v>
      </c>
      <c r="H3368" s="88">
        <f t="shared" si="885"/>
        <v>0</v>
      </c>
      <c r="I3368" s="62">
        <f t="shared" si="894"/>
        <v>0</v>
      </c>
      <c r="J3368" s="89">
        <f t="shared" si="886"/>
        <v>0</v>
      </c>
      <c r="K3368" s="62">
        <f t="shared" si="895"/>
        <v>0</v>
      </c>
      <c r="L3368" s="90">
        <f t="shared" si="887"/>
        <v>69.560291959150845</v>
      </c>
      <c r="M3368" s="73">
        <f>0</f>
        <v>0</v>
      </c>
      <c r="N3368" s="89">
        <f t="shared" si="888"/>
        <v>0</v>
      </c>
      <c r="O3368" s="89">
        <f t="shared" si="889"/>
        <v>0</v>
      </c>
      <c r="P3368" s="89">
        <f t="shared" si="890"/>
        <v>0</v>
      </c>
      <c r="Q3368" s="62">
        <f t="shared" si="901"/>
        <v>0</v>
      </c>
      <c r="R3368" s="89">
        <f t="shared" si="896"/>
        <v>-69.560291959150845</v>
      </c>
      <c r="S3368" s="74">
        <f t="shared" si="897"/>
        <v>0</v>
      </c>
      <c r="T3368" s="91">
        <f t="shared" si="891"/>
        <v>8.5248982536578533E-2</v>
      </c>
      <c r="U3368" s="92">
        <f t="shared" si="892"/>
        <v>1.3852489825365784</v>
      </c>
    </row>
    <row r="3369" spans="1:21">
      <c r="A3369" s="80">
        <v>39877</v>
      </c>
      <c r="B3369" s="81">
        <v>0</v>
      </c>
      <c r="C3369" s="82">
        <v>3.9904176979062775E-3</v>
      </c>
      <c r="D3369" s="88">
        <f t="shared" si="893"/>
        <v>1.4817709679386208</v>
      </c>
      <c r="E3369" s="89">
        <f t="shared" si="898"/>
        <v>14635.419358772417</v>
      </c>
      <c r="F3369" s="126">
        <f t="shared" si="899"/>
        <v>519469.00740978622</v>
      </c>
      <c r="G3369" s="62">
        <f t="shared" si="900"/>
        <v>3.5493961237155695E-2</v>
      </c>
      <c r="H3369" s="88">
        <f t="shared" si="885"/>
        <v>0</v>
      </c>
      <c r="I3369" s="62">
        <f t="shared" si="894"/>
        <v>0</v>
      </c>
      <c r="J3369" s="89">
        <f t="shared" si="886"/>
        <v>0</v>
      </c>
      <c r="K3369" s="62">
        <f t="shared" si="895"/>
        <v>0</v>
      </c>
      <c r="L3369" s="90">
        <f t="shared" si="887"/>
        <v>79.808353958125551</v>
      </c>
      <c r="M3369" s="73">
        <f>0</f>
        <v>0</v>
      </c>
      <c r="N3369" s="89">
        <f t="shared" si="888"/>
        <v>0</v>
      </c>
      <c r="O3369" s="89">
        <f t="shared" si="889"/>
        <v>0</v>
      </c>
      <c r="P3369" s="89">
        <f t="shared" si="890"/>
        <v>0</v>
      </c>
      <c r="Q3369" s="62">
        <f t="shared" si="901"/>
        <v>0</v>
      </c>
      <c r="R3369" s="89">
        <f t="shared" si="896"/>
        <v>-79.808353958125551</v>
      </c>
      <c r="S3369" s="74">
        <f t="shared" si="897"/>
        <v>0</v>
      </c>
      <c r="T3369" s="91">
        <f t="shared" si="891"/>
        <v>8.1770967938620931E-2</v>
      </c>
      <c r="U3369" s="92">
        <f t="shared" si="892"/>
        <v>1.3817709679386208</v>
      </c>
    </row>
    <row r="3370" spans="1:21">
      <c r="A3370" s="80">
        <v>39878</v>
      </c>
      <c r="B3370" s="81">
        <v>0</v>
      </c>
      <c r="C3370" s="82">
        <v>4.4501304945256401E-3</v>
      </c>
      <c r="D3370" s="88">
        <f t="shared" si="893"/>
        <v>1.4777805502407146</v>
      </c>
      <c r="E3370" s="89">
        <f t="shared" si="898"/>
        <v>14555.611004814291</v>
      </c>
      <c r="F3370" s="126">
        <f t="shared" si="899"/>
        <v>519469.00740978622</v>
      </c>
      <c r="G3370" s="62">
        <f t="shared" si="900"/>
        <v>3.5688574477428056E-2</v>
      </c>
      <c r="H3370" s="88">
        <f t="shared" si="885"/>
        <v>0</v>
      </c>
      <c r="I3370" s="62">
        <f t="shared" si="894"/>
        <v>0</v>
      </c>
      <c r="J3370" s="89">
        <f t="shared" si="886"/>
        <v>0</v>
      </c>
      <c r="K3370" s="62">
        <f t="shared" si="895"/>
        <v>0</v>
      </c>
      <c r="L3370" s="90">
        <f t="shared" si="887"/>
        <v>89.002609890512801</v>
      </c>
      <c r="M3370" s="73">
        <f>0</f>
        <v>0</v>
      </c>
      <c r="N3370" s="89">
        <f t="shared" si="888"/>
        <v>0</v>
      </c>
      <c r="O3370" s="89">
        <f t="shared" si="889"/>
        <v>0</v>
      </c>
      <c r="P3370" s="89">
        <f t="shared" si="890"/>
        <v>0</v>
      </c>
      <c r="Q3370" s="62">
        <f t="shared" si="901"/>
        <v>0</v>
      </c>
      <c r="R3370" s="89">
        <f t="shared" si="896"/>
        <v>-89.002609890512801</v>
      </c>
      <c r="S3370" s="74">
        <f t="shared" si="897"/>
        <v>0</v>
      </c>
      <c r="T3370" s="91">
        <f t="shared" si="891"/>
        <v>7.778055024071473E-2</v>
      </c>
      <c r="U3370" s="92">
        <f t="shared" si="892"/>
        <v>1.3777805502407146</v>
      </c>
    </row>
    <row r="3371" spans="1:21">
      <c r="A3371" s="80">
        <v>39879</v>
      </c>
      <c r="B3371" s="81">
        <v>0</v>
      </c>
      <c r="C3371" s="82">
        <v>4.5684061523602127E-3</v>
      </c>
      <c r="D3371" s="88">
        <f t="shared" si="893"/>
        <v>1.4733304197461889</v>
      </c>
      <c r="E3371" s="89">
        <f t="shared" si="898"/>
        <v>14466.608394923778</v>
      </c>
      <c r="F3371" s="126">
        <f t="shared" si="899"/>
        <v>519469.00740978622</v>
      </c>
      <c r="G3371" s="62">
        <f t="shared" si="900"/>
        <v>3.5908140541916093E-2</v>
      </c>
      <c r="H3371" s="88">
        <f t="shared" si="885"/>
        <v>0</v>
      </c>
      <c r="I3371" s="62">
        <f t="shared" si="894"/>
        <v>0</v>
      </c>
      <c r="J3371" s="89">
        <f t="shared" si="886"/>
        <v>0</v>
      </c>
      <c r="K3371" s="62">
        <f t="shared" si="895"/>
        <v>0</v>
      </c>
      <c r="L3371" s="90">
        <f t="shared" si="887"/>
        <v>91.36812304720425</v>
      </c>
      <c r="M3371" s="73">
        <f>0</f>
        <v>0</v>
      </c>
      <c r="N3371" s="89">
        <f t="shared" si="888"/>
        <v>0</v>
      </c>
      <c r="O3371" s="89">
        <f t="shared" si="889"/>
        <v>0</v>
      </c>
      <c r="P3371" s="89">
        <f t="shared" si="890"/>
        <v>0</v>
      </c>
      <c r="Q3371" s="62">
        <f t="shared" si="901"/>
        <v>0</v>
      </c>
      <c r="R3371" s="89">
        <f t="shared" si="896"/>
        <v>-91.36812304720425</v>
      </c>
      <c r="S3371" s="74">
        <f t="shared" si="897"/>
        <v>0</v>
      </c>
      <c r="T3371" s="91">
        <f t="shared" si="891"/>
        <v>7.3330419746189035E-2</v>
      </c>
      <c r="U3371" s="92">
        <f t="shared" si="892"/>
        <v>1.3733304197461889</v>
      </c>
    </row>
    <row r="3372" spans="1:21">
      <c r="A3372" s="80">
        <v>39880</v>
      </c>
      <c r="B3372" s="81">
        <v>0</v>
      </c>
      <c r="C3372" s="82">
        <v>4.5344533446019849E-3</v>
      </c>
      <c r="D3372" s="88">
        <f t="shared" si="893"/>
        <v>1.4687620135938286</v>
      </c>
      <c r="E3372" s="89">
        <f t="shared" si="898"/>
        <v>14375.240271876573</v>
      </c>
      <c r="F3372" s="126">
        <f t="shared" si="899"/>
        <v>519469.00740978622</v>
      </c>
      <c r="G3372" s="62">
        <f t="shared" si="900"/>
        <v>3.6136370424782724E-2</v>
      </c>
      <c r="H3372" s="88">
        <f t="shared" si="885"/>
        <v>0</v>
      </c>
      <c r="I3372" s="62">
        <f t="shared" si="894"/>
        <v>0</v>
      </c>
      <c r="J3372" s="89">
        <f t="shared" si="886"/>
        <v>0</v>
      </c>
      <c r="K3372" s="62">
        <f t="shared" si="895"/>
        <v>0</v>
      </c>
      <c r="L3372" s="90">
        <f t="shared" si="887"/>
        <v>90.689066892039705</v>
      </c>
      <c r="M3372" s="73">
        <f>0</f>
        <v>0</v>
      </c>
      <c r="N3372" s="89">
        <f t="shared" si="888"/>
        <v>0</v>
      </c>
      <c r="O3372" s="89">
        <f t="shared" si="889"/>
        <v>0</v>
      </c>
      <c r="P3372" s="89">
        <f t="shared" si="890"/>
        <v>0</v>
      </c>
      <c r="Q3372" s="62">
        <f t="shared" si="901"/>
        <v>0</v>
      </c>
      <c r="R3372" s="89">
        <f t="shared" si="896"/>
        <v>-90.689066892039705</v>
      </c>
      <c r="S3372" s="74">
        <f t="shared" si="897"/>
        <v>0</v>
      </c>
      <c r="T3372" s="91">
        <f t="shared" si="891"/>
        <v>6.8762013593828719E-2</v>
      </c>
      <c r="U3372" s="92">
        <f t="shared" si="892"/>
        <v>1.3687620135938285</v>
      </c>
    </row>
    <row r="3373" spans="1:21">
      <c r="A3373" s="80">
        <v>39881</v>
      </c>
      <c r="B3373" s="81">
        <v>0</v>
      </c>
      <c r="C3373" s="82">
        <v>4.698914648353948E-3</v>
      </c>
      <c r="D3373" s="88">
        <f t="shared" si="893"/>
        <v>1.4642275602492267</v>
      </c>
      <c r="E3373" s="89">
        <f t="shared" si="898"/>
        <v>14284.551204984533</v>
      </c>
      <c r="F3373" s="126">
        <f t="shared" si="899"/>
        <v>519469.00740978622</v>
      </c>
      <c r="G3373" s="62">
        <f t="shared" si="900"/>
        <v>3.6365791263257868E-2</v>
      </c>
      <c r="H3373" s="88">
        <f t="shared" si="885"/>
        <v>0</v>
      </c>
      <c r="I3373" s="62">
        <f t="shared" si="894"/>
        <v>0</v>
      </c>
      <c r="J3373" s="89">
        <f t="shared" si="886"/>
        <v>0</v>
      </c>
      <c r="K3373" s="62">
        <f t="shared" si="895"/>
        <v>0</v>
      </c>
      <c r="L3373" s="90">
        <f t="shared" si="887"/>
        <v>93.978292967078957</v>
      </c>
      <c r="M3373" s="73">
        <f>0</f>
        <v>0</v>
      </c>
      <c r="N3373" s="89">
        <f t="shared" si="888"/>
        <v>0</v>
      </c>
      <c r="O3373" s="89">
        <f t="shared" si="889"/>
        <v>0</v>
      </c>
      <c r="P3373" s="89">
        <f t="shared" si="890"/>
        <v>0</v>
      </c>
      <c r="Q3373" s="62">
        <f t="shared" si="901"/>
        <v>0</v>
      </c>
      <c r="R3373" s="89">
        <f t="shared" si="896"/>
        <v>-93.978292967078957</v>
      </c>
      <c r="S3373" s="74">
        <f t="shared" si="897"/>
        <v>0</v>
      </c>
      <c r="T3373" s="91">
        <f t="shared" si="891"/>
        <v>6.4227560249226823E-2</v>
      </c>
      <c r="U3373" s="92">
        <f t="shared" si="892"/>
        <v>1.3642275602492266</v>
      </c>
    </row>
    <row r="3374" spans="1:21">
      <c r="A3374" s="80">
        <v>39882</v>
      </c>
      <c r="B3374" s="81">
        <v>0</v>
      </c>
      <c r="C3374" s="82">
        <v>4.8234784035052838E-3</v>
      </c>
      <c r="D3374" s="88">
        <f t="shared" si="893"/>
        <v>1.4595286456008727</v>
      </c>
      <c r="E3374" s="89">
        <f t="shared" si="898"/>
        <v>14190.572912017455</v>
      </c>
      <c r="F3374" s="126">
        <f t="shared" si="899"/>
        <v>519469.00740978622</v>
      </c>
      <c r="G3374" s="62">
        <f t="shared" si="900"/>
        <v>3.6606626852244119E-2</v>
      </c>
      <c r="H3374" s="88">
        <f t="shared" si="885"/>
        <v>0</v>
      </c>
      <c r="I3374" s="62">
        <f t="shared" si="894"/>
        <v>0</v>
      </c>
      <c r="J3374" s="89">
        <f t="shared" si="886"/>
        <v>0</v>
      </c>
      <c r="K3374" s="62">
        <f t="shared" si="895"/>
        <v>0</v>
      </c>
      <c r="L3374" s="90">
        <f t="shared" si="887"/>
        <v>96.46956807010568</v>
      </c>
      <c r="M3374" s="73">
        <f>0</f>
        <v>0</v>
      </c>
      <c r="N3374" s="89">
        <f t="shared" si="888"/>
        <v>0</v>
      </c>
      <c r="O3374" s="89">
        <f t="shared" si="889"/>
        <v>0</v>
      </c>
      <c r="P3374" s="89">
        <f t="shared" si="890"/>
        <v>0</v>
      </c>
      <c r="Q3374" s="62">
        <f t="shared" si="901"/>
        <v>0</v>
      </c>
      <c r="R3374" s="89">
        <f t="shared" si="896"/>
        <v>-96.46956807010568</v>
      </c>
      <c r="S3374" s="74">
        <f t="shared" si="897"/>
        <v>0</v>
      </c>
      <c r="T3374" s="91">
        <f t="shared" si="891"/>
        <v>5.9528645600872787E-2</v>
      </c>
      <c r="U3374" s="92">
        <f t="shared" si="892"/>
        <v>1.3595286456008726</v>
      </c>
    </row>
    <row r="3375" spans="1:21">
      <c r="A3375" s="80">
        <v>39883</v>
      </c>
      <c r="B3375" s="81">
        <v>0</v>
      </c>
      <c r="C3375" s="82">
        <v>5.1654180498357473E-3</v>
      </c>
      <c r="D3375" s="88">
        <f t="shared" si="893"/>
        <v>1.4547051671973674</v>
      </c>
      <c r="E3375" s="89">
        <f t="shared" si="898"/>
        <v>14094.103343947349</v>
      </c>
      <c r="F3375" s="126">
        <f t="shared" si="899"/>
        <v>519469.00740978622</v>
      </c>
      <c r="G3375" s="62">
        <f t="shared" si="900"/>
        <v>3.685718734515097E-2</v>
      </c>
      <c r="H3375" s="88">
        <f t="shared" si="885"/>
        <v>0</v>
      </c>
      <c r="I3375" s="62">
        <f t="shared" si="894"/>
        <v>0</v>
      </c>
      <c r="J3375" s="89">
        <f t="shared" si="886"/>
        <v>0</v>
      </c>
      <c r="K3375" s="62">
        <f t="shared" si="895"/>
        <v>0</v>
      </c>
      <c r="L3375" s="90">
        <f t="shared" si="887"/>
        <v>103.30836099671494</v>
      </c>
      <c r="M3375" s="73">
        <f>0</f>
        <v>0</v>
      </c>
      <c r="N3375" s="89">
        <f t="shared" si="888"/>
        <v>0</v>
      </c>
      <c r="O3375" s="89">
        <f t="shared" si="889"/>
        <v>0</v>
      </c>
      <c r="P3375" s="89">
        <f t="shared" si="890"/>
        <v>0</v>
      </c>
      <c r="Q3375" s="62">
        <f t="shared" si="901"/>
        <v>0</v>
      </c>
      <c r="R3375" s="89">
        <f t="shared" si="896"/>
        <v>-103.30836099671494</v>
      </c>
      <c r="S3375" s="74">
        <f t="shared" si="897"/>
        <v>0</v>
      </c>
      <c r="T3375" s="91">
        <f t="shared" si="891"/>
        <v>5.470516719736751E-2</v>
      </c>
      <c r="U3375" s="92">
        <f t="shared" si="892"/>
        <v>1.3547051671973673</v>
      </c>
    </row>
    <row r="3376" spans="1:21">
      <c r="A3376" s="80">
        <v>39884</v>
      </c>
      <c r="B3376" s="81">
        <v>0</v>
      </c>
      <c r="C3376" s="82">
        <v>4.6667236716501385E-3</v>
      </c>
      <c r="D3376" s="88">
        <f t="shared" si="893"/>
        <v>1.4495397491475317</v>
      </c>
      <c r="E3376" s="89">
        <f t="shared" si="898"/>
        <v>13990.794982950634</v>
      </c>
      <c r="F3376" s="126">
        <f t="shared" si="899"/>
        <v>519469.00740978622</v>
      </c>
      <c r="G3376" s="62">
        <f t="shared" si="900"/>
        <v>3.7129341688075482E-2</v>
      </c>
      <c r="H3376" s="88">
        <f t="shared" si="885"/>
        <v>0</v>
      </c>
      <c r="I3376" s="62">
        <f t="shared" si="894"/>
        <v>0</v>
      </c>
      <c r="J3376" s="89">
        <f t="shared" si="886"/>
        <v>0</v>
      </c>
      <c r="K3376" s="62">
        <f t="shared" si="895"/>
        <v>0</v>
      </c>
      <c r="L3376" s="90">
        <f t="shared" si="887"/>
        <v>93.334473433002771</v>
      </c>
      <c r="M3376" s="73">
        <f>0</f>
        <v>0</v>
      </c>
      <c r="N3376" s="89">
        <f t="shared" si="888"/>
        <v>0</v>
      </c>
      <c r="O3376" s="89">
        <f t="shared" si="889"/>
        <v>0</v>
      </c>
      <c r="P3376" s="89">
        <f t="shared" si="890"/>
        <v>0</v>
      </c>
      <c r="Q3376" s="62">
        <f t="shared" si="901"/>
        <v>0</v>
      </c>
      <c r="R3376" s="89">
        <f t="shared" si="896"/>
        <v>-93.334473433002771</v>
      </c>
      <c r="S3376" s="74">
        <f t="shared" si="897"/>
        <v>0</v>
      </c>
      <c r="T3376" s="91">
        <f t="shared" si="891"/>
        <v>4.9539749147531786E-2</v>
      </c>
      <c r="U3376" s="92">
        <f t="shared" si="892"/>
        <v>1.3495397491475316</v>
      </c>
    </row>
    <row r="3377" spans="1:21">
      <c r="A3377" s="80">
        <v>39885</v>
      </c>
      <c r="B3377" s="81">
        <v>0</v>
      </c>
      <c r="C3377" s="82">
        <v>4.1336421321810516E-3</v>
      </c>
      <c r="D3377" s="88">
        <f t="shared" si="893"/>
        <v>1.4448730254758815</v>
      </c>
      <c r="E3377" s="89">
        <f t="shared" si="898"/>
        <v>13897.460509517632</v>
      </c>
      <c r="F3377" s="126">
        <f t="shared" si="899"/>
        <v>519469.00740978622</v>
      </c>
      <c r="G3377" s="62">
        <f t="shared" si="900"/>
        <v>3.7378700018901256E-2</v>
      </c>
      <c r="H3377" s="88">
        <f t="shared" si="885"/>
        <v>0</v>
      </c>
      <c r="I3377" s="62">
        <f t="shared" si="894"/>
        <v>0</v>
      </c>
      <c r="J3377" s="89">
        <f t="shared" si="886"/>
        <v>0</v>
      </c>
      <c r="K3377" s="62">
        <f t="shared" si="895"/>
        <v>0</v>
      </c>
      <c r="L3377" s="90">
        <f t="shared" si="887"/>
        <v>82.672842643621038</v>
      </c>
      <c r="M3377" s="73">
        <f>0</f>
        <v>0</v>
      </c>
      <c r="N3377" s="89">
        <f t="shared" si="888"/>
        <v>0</v>
      </c>
      <c r="O3377" s="89">
        <f t="shared" si="889"/>
        <v>0</v>
      </c>
      <c r="P3377" s="89">
        <f t="shared" si="890"/>
        <v>0</v>
      </c>
      <c r="Q3377" s="62">
        <f t="shared" si="901"/>
        <v>0</v>
      </c>
      <c r="R3377" s="89">
        <f t="shared" si="896"/>
        <v>-82.672842643621038</v>
      </c>
      <c r="S3377" s="74">
        <f t="shared" si="897"/>
        <v>0</v>
      </c>
      <c r="T3377" s="91">
        <f t="shared" si="891"/>
        <v>4.4873025475881567E-2</v>
      </c>
      <c r="U3377" s="92">
        <f t="shared" si="892"/>
        <v>1.3448730254758814</v>
      </c>
    </row>
    <row r="3378" spans="1:21">
      <c r="A3378" s="80">
        <v>39886</v>
      </c>
      <c r="B3378" s="81">
        <v>0</v>
      </c>
      <c r="C3378" s="82">
        <v>4.0705798603926577E-3</v>
      </c>
      <c r="D3378" s="88">
        <f t="shared" si="893"/>
        <v>1.4407393833437008</v>
      </c>
      <c r="E3378" s="89">
        <f t="shared" si="898"/>
        <v>13814.787666874012</v>
      </c>
      <c r="F3378" s="126">
        <f t="shared" si="899"/>
        <v>519469.00740978622</v>
      </c>
      <c r="G3378" s="62">
        <f t="shared" si="900"/>
        <v>3.7602388102960314E-2</v>
      </c>
      <c r="H3378" s="88">
        <f t="shared" si="885"/>
        <v>0</v>
      </c>
      <c r="I3378" s="62">
        <f t="shared" si="894"/>
        <v>0</v>
      </c>
      <c r="J3378" s="89">
        <f t="shared" si="886"/>
        <v>0</v>
      </c>
      <c r="K3378" s="62">
        <f t="shared" si="895"/>
        <v>0</v>
      </c>
      <c r="L3378" s="90">
        <f t="shared" si="887"/>
        <v>81.411597207853148</v>
      </c>
      <c r="M3378" s="73">
        <f>0</f>
        <v>0</v>
      </c>
      <c r="N3378" s="89">
        <f t="shared" si="888"/>
        <v>0</v>
      </c>
      <c r="O3378" s="89">
        <f t="shared" si="889"/>
        <v>0</v>
      </c>
      <c r="P3378" s="89">
        <f t="shared" si="890"/>
        <v>0</v>
      </c>
      <c r="Q3378" s="62">
        <f t="shared" si="901"/>
        <v>0</v>
      </c>
      <c r="R3378" s="89">
        <f t="shared" si="896"/>
        <v>-81.411597207853148</v>
      </c>
      <c r="S3378" s="74">
        <f t="shared" si="897"/>
        <v>0</v>
      </c>
      <c r="T3378" s="91">
        <f t="shared" si="891"/>
        <v>4.0739383343700863E-2</v>
      </c>
      <c r="U3378" s="92">
        <f t="shared" si="892"/>
        <v>1.3407393833437007</v>
      </c>
    </row>
    <row r="3379" spans="1:21">
      <c r="A3379" s="80">
        <v>39887</v>
      </c>
      <c r="B3379" s="81">
        <v>0</v>
      </c>
      <c r="C3379" s="82">
        <v>4.4354528931379155E-3</v>
      </c>
      <c r="D3379" s="88">
        <f t="shared" si="893"/>
        <v>1.4366688034833079</v>
      </c>
      <c r="E3379" s="89">
        <f t="shared" si="898"/>
        <v>13733.376069666159</v>
      </c>
      <c r="F3379" s="126">
        <f t="shared" si="899"/>
        <v>519469.00740978622</v>
      </c>
      <c r="G3379" s="62">
        <f t="shared" si="900"/>
        <v>3.7825295453546397E-2</v>
      </c>
      <c r="H3379" s="88">
        <f t="shared" si="885"/>
        <v>0</v>
      </c>
      <c r="I3379" s="62">
        <f t="shared" si="894"/>
        <v>0</v>
      </c>
      <c r="J3379" s="89">
        <f t="shared" si="886"/>
        <v>0</v>
      </c>
      <c r="K3379" s="62">
        <f t="shared" si="895"/>
        <v>0</v>
      </c>
      <c r="L3379" s="90">
        <f t="shared" si="887"/>
        <v>88.709057862758314</v>
      </c>
      <c r="M3379" s="73">
        <f>0</f>
        <v>0</v>
      </c>
      <c r="N3379" s="89">
        <f t="shared" si="888"/>
        <v>0</v>
      </c>
      <c r="O3379" s="89">
        <f t="shared" si="889"/>
        <v>0</v>
      </c>
      <c r="P3379" s="89">
        <f t="shared" si="890"/>
        <v>0</v>
      </c>
      <c r="Q3379" s="62">
        <f t="shared" si="901"/>
        <v>0</v>
      </c>
      <c r="R3379" s="89">
        <f t="shared" si="896"/>
        <v>-88.709057862758314</v>
      </c>
      <c r="S3379" s="74">
        <f t="shared" si="897"/>
        <v>0</v>
      </c>
      <c r="T3379" s="91">
        <f t="shared" si="891"/>
        <v>3.6668803483308032E-2</v>
      </c>
      <c r="U3379" s="92">
        <f t="shared" si="892"/>
        <v>1.3366688034833079</v>
      </c>
    </row>
    <row r="3380" spans="1:21">
      <c r="A3380" s="80">
        <v>39888</v>
      </c>
      <c r="B3380" s="81">
        <v>0</v>
      </c>
      <c r="C3380" s="82">
        <v>4.3630838863735442E-3</v>
      </c>
      <c r="D3380" s="88">
        <f t="shared" si="893"/>
        <v>1.4322333505901701</v>
      </c>
      <c r="E3380" s="89">
        <f t="shared" si="898"/>
        <v>13644.667011803402</v>
      </c>
      <c r="F3380" s="126">
        <f t="shared" si="899"/>
        <v>519469.00740978622</v>
      </c>
      <c r="G3380" s="62">
        <f t="shared" si="900"/>
        <v>3.8071211775297736E-2</v>
      </c>
      <c r="H3380" s="88">
        <f t="shared" si="885"/>
        <v>0</v>
      </c>
      <c r="I3380" s="62">
        <f t="shared" si="894"/>
        <v>0</v>
      </c>
      <c r="J3380" s="89">
        <f t="shared" si="886"/>
        <v>0</v>
      </c>
      <c r="K3380" s="62">
        <f t="shared" si="895"/>
        <v>0</v>
      </c>
      <c r="L3380" s="90">
        <f t="shared" si="887"/>
        <v>87.261677727470882</v>
      </c>
      <c r="M3380" s="73">
        <f>0</f>
        <v>0</v>
      </c>
      <c r="N3380" s="89">
        <f t="shared" si="888"/>
        <v>0</v>
      </c>
      <c r="O3380" s="89">
        <f t="shared" si="889"/>
        <v>0</v>
      </c>
      <c r="P3380" s="89">
        <f t="shared" si="890"/>
        <v>0</v>
      </c>
      <c r="Q3380" s="62">
        <f t="shared" si="901"/>
        <v>0</v>
      </c>
      <c r="R3380" s="89">
        <f t="shared" si="896"/>
        <v>-87.261677727470882</v>
      </c>
      <c r="S3380" s="74">
        <f t="shared" si="897"/>
        <v>0</v>
      </c>
      <c r="T3380" s="91">
        <f t="shared" si="891"/>
        <v>3.2233350590170184E-2</v>
      </c>
      <c r="U3380" s="92">
        <f t="shared" si="892"/>
        <v>1.33223335059017</v>
      </c>
    </row>
    <row r="3381" spans="1:21">
      <c r="A3381" s="80">
        <v>39889</v>
      </c>
      <c r="B3381" s="81">
        <v>0</v>
      </c>
      <c r="C3381" s="82">
        <v>3.6983059588763011E-3</v>
      </c>
      <c r="D3381" s="88">
        <f t="shared" si="893"/>
        <v>1.4278702667037966</v>
      </c>
      <c r="E3381" s="89">
        <f t="shared" si="898"/>
        <v>13557.405334075931</v>
      </c>
      <c r="F3381" s="126">
        <f t="shared" si="899"/>
        <v>519469.00740978622</v>
      </c>
      <c r="G3381" s="62">
        <f t="shared" si="900"/>
        <v>3.8316255552537336E-2</v>
      </c>
      <c r="H3381" s="88">
        <f t="shared" si="885"/>
        <v>0</v>
      </c>
      <c r="I3381" s="62">
        <f t="shared" si="894"/>
        <v>0</v>
      </c>
      <c r="J3381" s="89">
        <f t="shared" si="886"/>
        <v>0</v>
      </c>
      <c r="K3381" s="62">
        <f t="shared" si="895"/>
        <v>0</v>
      </c>
      <c r="L3381" s="90">
        <f t="shared" si="887"/>
        <v>73.966119177526025</v>
      </c>
      <c r="M3381" s="73">
        <f>0</f>
        <v>0</v>
      </c>
      <c r="N3381" s="89">
        <f t="shared" si="888"/>
        <v>0</v>
      </c>
      <c r="O3381" s="89">
        <f t="shared" si="889"/>
        <v>0</v>
      </c>
      <c r="P3381" s="89">
        <f t="shared" si="890"/>
        <v>0</v>
      </c>
      <c r="Q3381" s="62">
        <f t="shared" si="901"/>
        <v>0</v>
      </c>
      <c r="R3381" s="89">
        <f t="shared" si="896"/>
        <v>-73.966119177526025</v>
      </c>
      <c r="S3381" s="74">
        <f t="shared" si="897"/>
        <v>0</v>
      </c>
      <c r="T3381" s="91">
        <f t="shared" si="891"/>
        <v>2.7870266703796664E-2</v>
      </c>
      <c r="U3381" s="92">
        <f t="shared" si="892"/>
        <v>1.3278702667037965</v>
      </c>
    </row>
    <row r="3382" spans="1:21">
      <c r="A3382" s="80">
        <v>39890</v>
      </c>
      <c r="B3382" s="81">
        <v>0</v>
      </c>
      <c r="C3382" s="82">
        <v>3.9628618529713331E-3</v>
      </c>
      <c r="D3382" s="88">
        <f t="shared" si="893"/>
        <v>1.4241719607449201</v>
      </c>
      <c r="E3382" s="89">
        <f t="shared" si="898"/>
        <v>13483.439214898404</v>
      </c>
      <c r="F3382" s="126">
        <f t="shared" si="899"/>
        <v>519469.00740978622</v>
      </c>
      <c r="G3382" s="62">
        <f t="shared" si="900"/>
        <v>3.8526447083011554E-2</v>
      </c>
      <c r="H3382" s="88">
        <f t="shared" si="885"/>
        <v>0</v>
      </c>
      <c r="I3382" s="62">
        <f t="shared" si="894"/>
        <v>0</v>
      </c>
      <c r="J3382" s="89">
        <f t="shared" si="886"/>
        <v>0</v>
      </c>
      <c r="K3382" s="62">
        <f t="shared" si="895"/>
        <v>0</v>
      </c>
      <c r="L3382" s="90">
        <f t="shared" si="887"/>
        <v>79.257237059426657</v>
      </c>
      <c r="M3382" s="73">
        <f>0</f>
        <v>0</v>
      </c>
      <c r="N3382" s="89">
        <f t="shared" si="888"/>
        <v>0</v>
      </c>
      <c r="O3382" s="89">
        <f t="shared" si="889"/>
        <v>0</v>
      </c>
      <c r="P3382" s="89">
        <f t="shared" si="890"/>
        <v>0</v>
      </c>
      <c r="Q3382" s="62">
        <f t="shared" si="901"/>
        <v>0</v>
      </c>
      <c r="R3382" s="89">
        <f t="shared" si="896"/>
        <v>-79.257237059426657</v>
      </c>
      <c r="S3382" s="74">
        <f t="shared" si="897"/>
        <v>0</v>
      </c>
      <c r="T3382" s="91">
        <f t="shared" si="891"/>
        <v>2.4171960744920229E-2</v>
      </c>
      <c r="U3382" s="92">
        <f t="shared" si="892"/>
        <v>1.3241719607449201</v>
      </c>
    </row>
    <row r="3383" spans="1:21">
      <c r="A3383" s="80">
        <v>39891</v>
      </c>
      <c r="B3383" s="81">
        <v>0</v>
      </c>
      <c r="C3383" s="82">
        <v>3.9657075632549641E-3</v>
      </c>
      <c r="D3383" s="88">
        <f t="shared" si="893"/>
        <v>1.4202090988919489</v>
      </c>
      <c r="E3383" s="89">
        <f t="shared" si="898"/>
        <v>13404.181977838978</v>
      </c>
      <c r="F3383" s="126">
        <f t="shared" si="899"/>
        <v>519469.00740978622</v>
      </c>
      <c r="G3383" s="62">
        <f t="shared" si="900"/>
        <v>3.8754249104392943E-2</v>
      </c>
      <c r="H3383" s="88">
        <f t="shared" si="885"/>
        <v>0</v>
      </c>
      <c r="I3383" s="62">
        <f t="shared" si="894"/>
        <v>0</v>
      </c>
      <c r="J3383" s="89">
        <f t="shared" si="886"/>
        <v>0</v>
      </c>
      <c r="K3383" s="62">
        <f t="shared" si="895"/>
        <v>0</v>
      </c>
      <c r="L3383" s="90">
        <f t="shared" si="887"/>
        <v>79.314151265099284</v>
      </c>
      <c r="M3383" s="73">
        <f>0</f>
        <v>0</v>
      </c>
      <c r="N3383" s="89">
        <f t="shared" si="888"/>
        <v>0</v>
      </c>
      <c r="O3383" s="89">
        <f t="shared" si="889"/>
        <v>0</v>
      </c>
      <c r="P3383" s="89">
        <f t="shared" si="890"/>
        <v>0</v>
      </c>
      <c r="Q3383" s="62">
        <f t="shared" si="901"/>
        <v>0</v>
      </c>
      <c r="R3383" s="89">
        <f t="shared" si="896"/>
        <v>-79.314151265099284</v>
      </c>
      <c r="S3383" s="74">
        <f t="shared" si="897"/>
        <v>0</v>
      </c>
      <c r="T3383" s="91">
        <f t="shared" si="891"/>
        <v>2.0209098891948996E-2</v>
      </c>
      <c r="U3383" s="92">
        <f t="shared" si="892"/>
        <v>1.3202090988919488</v>
      </c>
    </row>
    <row r="3384" spans="1:21">
      <c r="A3384" s="80">
        <v>39892</v>
      </c>
      <c r="B3384" s="81">
        <v>0</v>
      </c>
      <c r="C3384" s="82">
        <v>4.0375015329491724E-3</v>
      </c>
      <c r="D3384" s="88">
        <f t="shared" si="893"/>
        <v>1.4162433913286938</v>
      </c>
      <c r="E3384" s="89">
        <f t="shared" si="898"/>
        <v>13324.867826573878</v>
      </c>
      <c r="F3384" s="126">
        <f t="shared" si="899"/>
        <v>519469.00740978622</v>
      </c>
      <c r="G3384" s="62">
        <f t="shared" si="900"/>
        <v>3.8984927593338339E-2</v>
      </c>
      <c r="H3384" s="88">
        <f t="shared" si="885"/>
        <v>0</v>
      </c>
      <c r="I3384" s="62">
        <f t="shared" si="894"/>
        <v>0</v>
      </c>
      <c r="J3384" s="89">
        <f t="shared" si="886"/>
        <v>0</v>
      </c>
      <c r="K3384" s="62">
        <f t="shared" si="895"/>
        <v>0</v>
      </c>
      <c r="L3384" s="90">
        <f t="shared" si="887"/>
        <v>80.750030658983448</v>
      </c>
      <c r="M3384" s="73">
        <f>0</f>
        <v>0</v>
      </c>
      <c r="N3384" s="89">
        <f t="shared" si="888"/>
        <v>0</v>
      </c>
      <c r="O3384" s="89">
        <f t="shared" si="889"/>
        <v>0</v>
      </c>
      <c r="P3384" s="89">
        <f t="shared" si="890"/>
        <v>0</v>
      </c>
      <c r="Q3384" s="62">
        <f t="shared" si="901"/>
        <v>0</v>
      </c>
      <c r="R3384" s="89">
        <f t="shared" si="896"/>
        <v>-80.750030658983448</v>
      </c>
      <c r="S3384" s="74">
        <f t="shared" si="897"/>
        <v>0</v>
      </c>
      <c r="T3384" s="91">
        <f t="shared" si="891"/>
        <v>1.6243391328693901E-2</v>
      </c>
      <c r="U3384" s="92">
        <f t="shared" si="892"/>
        <v>1.3162433913286937</v>
      </c>
    </row>
    <row r="3385" spans="1:21">
      <c r="A3385" s="80">
        <v>39893</v>
      </c>
      <c r="B3385" s="81">
        <v>0</v>
      </c>
      <c r="C3385" s="82">
        <v>3.6116278654189245E-3</v>
      </c>
      <c r="D3385" s="88">
        <f t="shared" si="893"/>
        <v>1.4122058897957448</v>
      </c>
      <c r="E3385" s="89">
        <f t="shared" si="898"/>
        <v>13244.117795914895</v>
      </c>
      <c r="F3385" s="126">
        <f t="shared" si="899"/>
        <v>519469.00740978622</v>
      </c>
      <c r="G3385" s="62">
        <f t="shared" si="900"/>
        <v>3.9222620593877135E-2</v>
      </c>
      <c r="H3385" s="88">
        <f t="shared" si="885"/>
        <v>0</v>
      </c>
      <c r="I3385" s="62">
        <f t="shared" si="894"/>
        <v>0</v>
      </c>
      <c r="J3385" s="89">
        <f t="shared" si="886"/>
        <v>0</v>
      </c>
      <c r="K3385" s="62">
        <f t="shared" si="895"/>
        <v>0</v>
      </c>
      <c r="L3385" s="90">
        <f t="shared" si="887"/>
        <v>72.232557308378489</v>
      </c>
      <c r="M3385" s="73">
        <f>0</f>
        <v>0</v>
      </c>
      <c r="N3385" s="89">
        <f t="shared" si="888"/>
        <v>0</v>
      </c>
      <c r="O3385" s="89">
        <f t="shared" si="889"/>
        <v>0</v>
      </c>
      <c r="P3385" s="89">
        <f t="shared" si="890"/>
        <v>0</v>
      </c>
      <c r="Q3385" s="62">
        <f t="shared" si="901"/>
        <v>0</v>
      </c>
      <c r="R3385" s="89">
        <f t="shared" si="896"/>
        <v>-72.232557308378489</v>
      </c>
      <c r="S3385" s="74">
        <f t="shared" si="897"/>
        <v>0</v>
      </c>
      <c r="T3385" s="91">
        <f t="shared" si="891"/>
        <v>1.2205889795744884E-2</v>
      </c>
      <c r="U3385" s="92">
        <f t="shared" si="892"/>
        <v>1.3122058897957447</v>
      </c>
    </row>
    <row r="3386" spans="1:21">
      <c r="A3386" s="80">
        <v>39894</v>
      </c>
      <c r="B3386" s="81">
        <v>0</v>
      </c>
      <c r="C3386" s="82">
        <v>3.6984618967634817E-3</v>
      </c>
      <c r="D3386" s="88">
        <f t="shared" si="893"/>
        <v>1.408594261930326</v>
      </c>
      <c r="E3386" s="89">
        <f t="shared" si="898"/>
        <v>13171.885238606517</v>
      </c>
      <c r="F3386" s="126">
        <f t="shared" si="899"/>
        <v>519469.00740978622</v>
      </c>
      <c r="G3386" s="62">
        <f t="shared" si="900"/>
        <v>3.9437711307052196E-2</v>
      </c>
      <c r="H3386" s="88">
        <f t="shared" si="885"/>
        <v>0</v>
      </c>
      <c r="I3386" s="62">
        <f t="shared" si="894"/>
        <v>0</v>
      </c>
      <c r="J3386" s="89">
        <f t="shared" si="886"/>
        <v>0</v>
      </c>
      <c r="K3386" s="62">
        <f t="shared" si="895"/>
        <v>0</v>
      </c>
      <c r="L3386" s="90">
        <f t="shared" si="887"/>
        <v>73.969237935269632</v>
      </c>
      <c r="M3386" s="73">
        <f>0</f>
        <v>0</v>
      </c>
      <c r="N3386" s="89">
        <f t="shared" si="888"/>
        <v>0</v>
      </c>
      <c r="O3386" s="89">
        <f t="shared" si="889"/>
        <v>0</v>
      </c>
      <c r="P3386" s="89">
        <f t="shared" si="890"/>
        <v>0</v>
      </c>
      <c r="Q3386" s="62">
        <f t="shared" si="901"/>
        <v>0</v>
      </c>
      <c r="R3386" s="89">
        <f t="shared" si="896"/>
        <v>-73.969237935269632</v>
      </c>
      <c r="S3386" s="74">
        <f t="shared" si="897"/>
        <v>0</v>
      </c>
      <c r="T3386" s="91">
        <f t="shared" si="891"/>
        <v>8.5942619303260859E-3</v>
      </c>
      <c r="U3386" s="92">
        <f t="shared" si="892"/>
        <v>1.3085942619303259</v>
      </c>
    </row>
    <row r="3387" spans="1:21">
      <c r="A3387" s="80">
        <v>39895</v>
      </c>
      <c r="B3387" s="81">
        <v>5.0800000000000003E-3</v>
      </c>
      <c r="C3387" s="82">
        <v>2.861348607023952E-3</v>
      </c>
      <c r="D3387" s="88">
        <f t="shared" si="893"/>
        <v>1.4048958000335625</v>
      </c>
      <c r="E3387" s="89">
        <f t="shared" si="898"/>
        <v>13097.916000671248</v>
      </c>
      <c r="F3387" s="126">
        <f t="shared" si="899"/>
        <v>519469.00740978622</v>
      </c>
      <c r="G3387" s="62">
        <f t="shared" si="900"/>
        <v>3.9660432039964541E-2</v>
      </c>
      <c r="H3387" s="88">
        <f t="shared" si="885"/>
        <v>101.60000000000001</v>
      </c>
      <c r="I3387" s="62">
        <f t="shared" si="894"/>
        <v>1016</v>
      </c>
      <c r="J3387" s="89">
        <f t="shared" si="886"/>
        <v>182.88</v>
      </c>
      <c r="K3387" s="62">
        <f t="shared" si="895"/>
        <v>4023.3599999999997</v>
      </c>
      <c r="L3387" s="90">
        <f t="shared" si="887"/>
        <v>57.226972140479042</v>
      </c>
      <c r="M3387" s="73">
        <f>0</f>
        <v>0</v>
      </c>
      <c r="N3387" s="89">
        <f t="shared" si="888"/>
        <v>0</v>
      </c>
      <c r="O3387" s="89">
        <f t="shared" si="889"/>
        <v>0</v>
      </c>
      <c r="P3387" s="89">
        <f t="shared" si="890"/>
        <v>0</v>
      </c>
      <c r="Q3387" s="62">
        <f t="shared" si="901"/>
        <v>0</v>
      </c>
      <c r="R3387" s="89">
        <f t="shared" si="896"/>
        <v>227.25302785952098</v>
      </c>
      <c r="S3387" s="74">
        <f t="shared" si="897"/>
        <v>5039.3599999999997</v>
      </c>
      <c r="T3387" s="91">
        <f t="shared" si="891"/>
        <v>4.8958000335626028E-3</v>
      </c>
      <c r="U3387" s="92">
        <f t="shared" si="892"/>
        <v>1.3048958000335624</v>
      </c>
    </row>
    <row r="3388" spans="1:21">
      <c r="A3388" s="80">
        <v>39896</v>
      </c>
      <c r="B3388" s="81">
        <v>0</v>
      </c>
      <c r="C3388" s="82">
        <v>3.3418125248266184E-3</v>
      </c>
      <c r="D3388" s="88">
        <f t="shared" si="893"/>
        <v>1.4162584514265386</v>
      </c>
      <c r="E3388" s="89">
        <f t="shared" si="898"/>
        <v>13325.169028530769</v>
      </c>
      <c r="F3388" s="126">
        <f t="shared" si="899"/>
        <v>524508.36740978621</v>
      </c>
      <c r="G3388" s="62">
        <f t="shared" si="900"/>
        <v>3.9362229948959861E-2</v>
      </c>
      <c r="H3388" s="88">
        <f t="shared" si="885"/>
        <v>0</v>
      </c>
      <c r="I3388" s="62">
        <f t="shared" si="894"/>
        <v>0</v>
      </c>
      <c r="J3388" s="89">
        <f t="shared" si="886"/>
        <v>0</v>
      </c>
      <c r="K3388" s="62">
        <f t="shared" si="895"/>
        <v>0</v>
      </c>
      <c r="L3388" s="90">
        <f t="shared" si="887"/>
        <v>66.836250496532372</v>
      </c>
      <c r="M3388" s="73">
        <f>0</f>
        <v>0</v>
      </c>
      <c r="N3388" s="89">
        <f t="shared" si="888"/>
        <v>0</v>
      </c>
      <c r="O3388" s="89">
        <f t="shared" si="889"/>
        <v>0</v>
      </c>
      <c r="P3388" s="89">
        <f t="shared" si="890"/>
        <v>0</v>
      </c>
      <c r="Q3388" s="62">
        <f t="shared" si="901"/>
        <v>0</v>
      </c>
      <c r="R3388" s="89">
        <f t="shared" si="896"/>
        <v>-66.836250496532372</v>
      </c>
      <c r="S3388" s="74">
        <f t="shared" si="897"/>
        <v>0</v>
      </c>
      <c r="T3388" s="91">
        <f t="shared" si="891"/>
        <v>1.62584514265387E-2</v>
      </c>
      <c r="U3388" s="92">
        <f t="shared" si="892"/>
        <v>1.3162584514265385</v>
      </c>
    </row>
    <row r="3389" spans="1:21">
      <c r="A3389" s="80">
        <v>39897</v>
      </c>
      <c r="B3389" s="81">
        <v>0</v>
      </c>
      <c r="C3389" s="82">
        <v>4.4213438898073765E-3</v>
      </c>
      <c r="D3389" s="88">
        <f t="shared" si="893"/>
        <v>1.4129166389017118</v>
      </c>
      <c r="E3389" s="89">
        <f t="shared" si="898"/>
        <v>13258.332778034237</v>
      </c>
      <c r="F3389" s="126">
        <f t="shared" si="899"/>
        <v>524508.36740978621</v>
      </c>
      <c r="G3389" s="62">
        <f t="shared" si="900"/>
        <v>3.9560657904044033E-2</v>
      </c>
      <c r="H3389" s="88">
        <f t="shared" si="885"/>
        <v>0</v>
      </c>
      <c r="I3389" s="62">
        <f t="shared" si="894"/>
        <v>0</v>
      </c>
      <c r="J3389" s="89">
        <f t="shared" si="886"/>
        <v>0</v>
      </c>
      <c r="K3389" s="62">
        <f t="shared" si="895"/>
        <v>0</v>
      </c>
      <c r="L3389" s="90">
        <f t="shared" si="887"/>
        <v>88.426877796147537</v>
      </c>
      <c r="M3389" s="73">
        <f>0</f>
        <v>0</v>
      </c>
      <c r="N3389" s="89">
        <f t="shared" si="888"/>
        <v>0</v>
      </c>
      <c r="O3389" s="89">
        <f t="shared" si="889"/>
        <v>0</v>
      </c>
      <c r="P3389" s="89">
        <f t="shared" si="890"/>
        <v>0</v>
      </c>
      <c r="Q3389" s="62">
        <f t="shared" si="901"/>
        <v>0</v>
      </c>
      <c r="R3389" s="89">
        <f t="shared" si="896"/>
        <v>-88.426877796147537</v>
      </c>
      <c r="S3389" s="74">
        <f t="shared" si="897"/>
        <v>0</v>
      </c>
      <c r="T3389" s="91">
        <f t="shared" si="891"/>
        <v>1.2916638901711908E-2</v>
      </c>
      <c r="U3389" s="92">
        <f t="shared" si="892"/>
        <v>1.3129166389017117</v>
      </c>
    </row>
    <row r="3390" spans="1:21">
      <c r="A3390" s="80">
        <v>39898</v>
      </c>
      <c r="B3390" s="81">
        <v>0</v>
      </c>
      <c r="C3390" s="82">
        <v>3.2593753185589298E-3</v>
      </c>
      <c r="D3390" s="88">
        <f t="shared" si="893"/>
        <v>1.4084952950119045</v>
      </c>
      <c r="E3390" s="89">
        <f t="shared" si="898"/>
        <v>13169.905900238089</v>
      </c>
      <c r="F3390" s="126">
        <f t="shared" si="899"/>
        <v>524508.36740978621</v>
      </c>
      <c r="G3390" s="62">
        <f t="shared" si="900"/>
        <v>3.9826280565930544E-2</v>
      </c>
      <c r="H3390" s="88">
        <f t="shared" si="885"/>
        <v>0</v>
      </c>
      <c r="I3390" s="62">
        <f t="shared" si="894"/>
        <v>0</v>
      </c>
      <c r="J3390" s="89">
        <f t="shared" si="886"/>
        <v>0</v>
      </c>
      <c r="K3390" s="62">
        <f t="shared" si="895"/>
        <v>0</v>
      </c>
      <c r="L3390" s="90">
        <f t="shared" si="887"/>
        <v>65.1875063711786</v>
      </c>
      <c r="M3390" s="73">
        <f>0</f>
        <v>0</v>
      </c>
      <c r="N3390" s="89">
        <f t="shared" si="888"/>
        <v>0</v>
      </c>
      <c r="O3390" s="89">
        <f t="shared" si="889"/>
        <v>0</v>
      </c>
      <c r="P3390" s="89">
        <f t="shared" si="890"/>
        <v>0</v>
      </c>
      <c r="Q3390" s="62">
        <f t="shared" si="901"/>
        <v>0</v>
      </c>
      <c r="R3390" s="89">
        <f t="shared" si="896"/>
        <v>-65.1875063711786</v>
      </c>
      <c r="S3390" s="74">
        <f t="shared" si="897"/>
        <v>0</v>
      </c>
      <c r="T3390" s="91">
        <f t="shared" si="891"/>
        <v>8.4952950119046022E-3</v>
      </c>
      <c r="U3390" s="92">
        <f t="shared" si="892"/>
        <v>1.3084952950119044</v>
      </c>
    </row>
    <row r="3391" spans="1:21">
      <c r="A3391" s="80">
        <v>39899</v>
      </c>
      <c r="B3391" s="81">
        <v>7.8739999999999991E-3</v>
      </c>
      <c r="C3391" s="82">
        <v>3.3462197908461894E-3</v>
      </c>
      <c r="D3391" s="88">
        <f t="shared" si="893"/>
        <v>1.4052359196933455</v>
      </c>
      <c r="E3391" s="89">
        <f t="shared" si="898"/>
        <v>13104.718393866911</v>
      </c>
      <c r="F3391" s="126">
        <f t="shared" si="899"/>
        <v>524508.36740978621</v>
      </c>
      <c r="G3391" s="62">
        <f t="shared" si="900"/>
        <v>4.0024390577920343E-2</v>
      </c>
      <c r="H3391" s="88">
        <f t="shared" si="885"/>
        <v>157.47999999999999</v>
      </c>
      <c r="I3391" s="62">
        <f t="shared" si="894"/>
        <v>1574.8</v>
      </c>
      <c r="J3391" s="89">
        <f t="shared" si="886"/>
        <v>283.46399999999994</v>
      </c>
      <c r="K3391" s="62">
        <f t="shared" si="895"/>
        <v>6236.2079999999987</v>
      </c>
      <c r="L3391" s="90">
        <f t="shared" si="887"/>
        <v>66.924395816923791</v>
      </c>
      <c r="M3391" s="73">
        <f>0</f>
        <v>0</v>
      </c>
      <c r="N3391" s="89">
        <f t="shared" si="888"/>
        <v>0</v>
      </c>
      <c r="O3391" s="89">
        <f t="shared" si="889"/>
        <v>0</v>
      </c>
      <c r="P3391" s="89">
        <f t="shared" si="890"/>
        <v>0</v>
      </c>
      <c r="Q3391" s="62">
        <f t="shared" si="901"/>
        <v>0</v>
      </c>
      <c r="R3391" s="89">
        <f t="shared" si="896"/>
        <v>374.01960418307618</v>
      </c>
      <c r="S3391" s="74">
        <f t="shared" si="897"/>
        <v>7811.0079999999989</v>
      </c>
      <c r="T3391" s="91">
        <f t="shared" si="891"/>
        <v>5.2359196933455809E-3</v>
      </c>
      <c r="U3391" s="92">
        <f t="shared" si="892"/>
        <v>1.3052359196933454</v>
      </c>
    </row>
    <row r="3392" spans="1:21">
      <c r="A3392" s="80">
        <v>39900</v>
      </c>
      <c r="B3392" s="81">
        <v>5.7911999999999991E-2</v>
      </c>
      <c r="C3392" s="82">
        <v>4.3495127621481161E-3</v>
      </c>
      <c r="D3392" s="88">
        <f t="shared" si="893"/>
        <v>1.4239368999024995</v>
      </c>
      <c r="E3392" s="89">
        <f t="shared" si="898"/>
        <v>13478.737998049988</v>
      </c>
      <c r="F3392" s="126">
        <f t="shared" si="899"/>
        <v>532319.37540978624</v>
      </c>
      <c r="G3392" s="62">
        <f t="shared" si="900"/>
        <v>3.9493265280977984E-2</v>
      </c>
      <c r="H3392" s="88">
        <f t="shared" si="885"/>
        <v>1158.2399999999998</v>
      </c>
      <c r="I3392" s="62">
        <f t="shared" si="894"/>
        <v>11582.399999999998</v>
      </c>
      <c r="J3392" s="89">
        <f t="shared" si="886"/>
        <v>2084.8319999999999</v>
      </c>
      <c r="K3392" s="62">
        <f t="shared" si="895"/>
        <v>45866.303999999989</v>
      </c>
      <c r="L3392" s="90">
        <f t="shared" si="887"/>
        <v>86.99025524296232</v>
      </c>
      <c r="M3392" s="73">
        <f>0</f>
        <v>0</v>
      </c>
      <c r="N3392" s="89">
        <f t="shared" si="888"/>
        <v>0</v>
      </c>
      <c r="O3392" s="89">
        <f t="shared" si="889"/>
        <v>0</v>
      </c>
      <c r="P3392" s="89">
        <f t="shared" si="890"/>
        <v>0</v>
      </c>
      <c r="Q3392" s="62">
        <f t="shared" si="901"/>
        <v>0</v>
      </c>
      <c r="R3392" s="89">
        <f t="shared" si="896"/>
        <v>3156.0817447570375</v>
      </c>
      <c r="S3392" s="74">
        <f t="shared" si="897"/>
        <v>57448.703999999983</v>
      </c>
      <c r="T3392" s="91">
        <f t="shared" si="891"/>
        <v>2.3936899902499587E-2</v>
      </c>
      <c r="U3392" s="92">
        <f t="shared" si="892"/>
        <v>1.3239368999024994</v>
      </c>
    </row>
    <row r="3393" spans="1:21">
      <c r="A3393" s="80">
        <v>39901</v>
      </c>
      <c r="B3393" s="81">
        <v>2.7686000000000002E-2</v>
      </c>
      <c r="C3393" s="82">
        <v>3.7821358467381317E-3</v>
      </c>
      <c r="D3393" s="88">
        <f t="shared" si="893"/>
        <v>1.5817409871403514</v>
      </c>
      <c r="E3393" s="89">
        <f t="shared" si="898"/>
        <v>16634.819742807027</v>
      </c>
      <c r="F3393" s="126">
        <f t="shared" si="899"/>
        <v>589768.07940978627</v>
      </c>
      <c r="G3393" s="62">
        <f t="shared" si="900"/>
        <v>3.5453830490997942E-2</v>
      </c>
      <c r="H3393" s="88">
        <f t="shared" si="885"/>
        <v>553.72</v>
      </c>
      <c r="I3393" s="62">
        <f t="shared" si="894"/>
        <v>5537.2000000000007</v>
      </c>
      <c r="J3393" s="89">
        <f t="shared" si="886"/>
        <v>996.69600000000003</v>
      </c>
      <c r="K3393" s="62">
        <f t="shared" si="895"/>
        <v>21927.311999999998</v>
      </c>
      <c r="L3393" s="90">
        <f t="shared" si="887"/>
        <v>75.642716934762632</v>
      </c>
      <c r="M3393" s="73">
        <f>0</f>
        <v>0</v>
      </c>
      <c r="N3393" s="89">
        <f t="shared" si="888"/>
        <v>3577.5280908566856</v>
      </c>
      <c r="O3393" s="89">
        <f t="shared" si="889"/>
        <v>1634.8197428070278</v>
      </c>
      <c r="P3393" s="89">
        <f t="shared" si="890"/>
        <v>1634.8197428070278</v>
      </c>
      <c r="Q3393" s="62">
        <f t="shared" si="901"/>
        <v>57960.62204481721</v>
      </c>
      <c r="R3393" s="89">
        <f t="shared" si="896"/>
        <v>-160.04645974179016</v>
      </c>
      <c r="S3393" s="74">
        <f t="shared" si="897"/>
        <v>-30496.110044817211</v>
      </c>
      <c r="T3393" s="91">
        <f t="shared" si="891"/>
        <v>0.18174098714035147</v>
      </c>
      <c r="U3393" s="92">
        <f t="shared" si="892"/>
        <v>1.4817409871403513</v>
      </c>
    </row>
    <row r="3394" spans="1:21">
      <c r="A3394" s="80">
        <v>39902</v>
      </c>
      <c r="B3394" s="81">
        <v>0</v>
      </c>
      <c r="C3394" s="82">
        <v>4.2305194063816578E-3</v>
      </c>
      <c r="D3394" s="88">
        <f t="shared" si="893"/>
        <v>1.573738664153262</v>
      </c>
      <c r="E3394" s="89">
        <f t="shared" si="898"/>
        <v>16474.773283065239</v>
      </c>
      <c r="F3394" s="126">
        <f t="shared" si="899"/>
        <v>559271.96936496906</v>
      </c>
      <c r="G3394" s="62">
        <f t="shared" si="900"/>
        <v>3.394717242876151E-2</v>
      </c>
      <c r="H3394" s="88">
        <f t="shared" si="885"/>
        <v>0</v>
      </c>
      <c r="I3394" s="62">
        <f t="shared" si="894"/>
        <v>0</v>
      </c>
      <c r="J3394" s="89">
        <f t="shared" si="886"/>
        <v>0</v>
      </c>
      <c r="K3394" s="62">
        <f t="shared" si="895"/>
        <v>0</v>
      </c>
      <c r="L3394" s="90">
        <f t="shared" si="887"/>
        <v>84.610388127633158</v>
      </c>
      <c r="M3394" s="73">
        <f>0</f>
        <v>0</v>
      </c>
      <c r="N3394" s="89">
        <f t="shared" si="888"/>
        <v>3065.2516427140886</v>
      </c>
      <c r="O3394" s="89">
        <f t="shared" si="889"/>
        <v>1474.7732830652405</v>
      </c>
      <c r="P3394" s="89">
        <f t="shared" si="890"/>
        <v>1474.7732830652405</v>
      </c>
      <c r="Q3394" s="62">
        <f t="shared" si="901"/>
        <v>50064.382933546432</v>
      </c>
      <c r="R3394" s="89">
        <f t="shared" si="896"/>
        <v>-1559.3836711928736</v>
      </c>
      <c r="S3394" s="74">
        <f t="shared" si="897"/>
        <v>-50064.382933546432</v>
      </c>
      <c r="T3394" s="91">
        <f t="shared" si="891"/>
        <v>0.17373866415326211</v>
      </c>
      <c r="U3394" s="92">
        <f t="shared" si="892"/>
        <v>1.4737386641532619</v>
      </c>
    </row>
    <row r="3395" spans="1:21">
      <c r="A3395" s="80">
        <v>39903</v>
      </c>
      <c r="B3395" s="81">
        <v>9.3980000000000001E-3</v>
      </c>
      <c r="C3395" s="82">
        <v>4.5965311621227328E-3</v>
      </c>
      <c r="D3395" s="88">
        <f t="shared" si="893"/>
        <v>1.4957694805936181</v>
      </c>
      <c r="E3395" s="89">
        <f t="shared" si="898"/>
        <v>14915.389611872364</v>
      </c>
      <c r="F3395" s="126">
        <f t="shared" si="899"/>
        <v>509207.58643142262</v>
      </c>
      <c r="G3395" s="62">
        <f t="shared" si="900"/>
        <v>3.4139744229416784E-2</v>
      </c>
      <c r="H3395" s="88">
        <f t="shared" si="885"/>
        <v>187.96</v>
      </c>
      <c r="I3395" s="62">
        <f t="shared" si="894"/>
        <v>1879.6000000000001</v>
      </c>
      <c r="J3395" s="89">
        <f t="shared" si="886"/>
        <v>338.32799999999997</v>
      </c>
      <c r="K3395" s="62">
        <f t="shared" si="895"/>
        <v>7443.2159999999994</v>
      </c>
      <c r="L3395" s="90">
        <f t="shared" si="887"/>
        <v>91.930623242454658</v>
      </c>
      <c r="M3395" s="73">
        <f>0</f>
        <v>0</v>
      </c>
      <c r="N3395" s="89">
        <f t="shared" si="888"/>
        <v>0</v>
      </c>
      <c r="O3395" s="89">
        <f t="shared" si="889"/>
        <v>0</v>
      </c>
      <c r="P3395" s="89">
        <f t="shared" si="890"/>
        <v>0</v>
      </c>
      <c r="Q3395" s="62">
        <f t="shared" si="901"/>
        <v>0</v>
      </c>
      <c r="R3395" s="89">
        <f t="shared" si="896"/>
        <v>434.35737675754535</v>
      </c>
      <c r="S3395" s="74">
        <f t="shared" si="897"/>
        <v>9322.8159999999989</v>
      </c>
      <c r="T3395" s="91">
        <f t="shared" si="891"/>
        <v>9.5769480593618228E-2</v>
      </c>
      <c r="U3395" s="92">
        <f t="shared" si="892"/>
        <v>1.3957694805936181</v>
      </c>
    </row>
    <row r="3396" spans="1:21">
      <c r="A3396" s="80">
        <v>39904</v>
      </c>
      <c r="B3396" s="81">
        <v>4.3687999999999998E-2</v>
      </c>
      <c r="C3396" s="82">
        <v>2.1668694058016827E-3</v>
      </c>
      <c r="D3396" s="88">
        <f t="shared" si="893"/>
        <v>1.5174873494314953</v>
      </c>
      <c r="E3396" s="89">
        <f t="shared" si="898"/>
        <v>15349.74698862991</v>
      </c>
      <c r="F3396" s="126">
        <f t="shared" si="899"/>
        <v>518530.40243142261</v>
      </c>
      <c r="G3396" s="62">
        <f t="shared" si="900"/>
        <v>3.3781039050058352E-2</v>
      </c>
      <c r="H3396" s="88">
        <f t="shared" si="885"/>
        <v>873.76</v>
      </c>
      <c r="I3396" s="62">
        <f t="shared" si="894"/>
        <v>8737.6</v>
      </c>
      <c r="J3396" s="89">
        <f t="shared" si="886"/>
        <v>1572.7679999999996</v>
      </c>
      <c r="K3396" s="62">
        <f t="shared" si="895"/>
        <v>34600.895999999986</v>
      </c>
      <c r="L3396" s="90">
        <f t="shared" si="887"/>
        <v>43.337388116033651</v>
      </c>
      <c r="M3396" s="73">
        <f>0</f>
        <v>0</v>
      </c>
      <c r="N3396" s="89">
        <f t="shared" si="888"/>
        <v>354.00485451122552</v>
      </c>
      <c r="O3396" s="89">
        <f t="shared" si="889"/>
        <v>349.74698862990647</v>
      </c>
      <c r="P3396" s="89">
        <f t="shared" si="890"/>
        <v>349.74698862990647</v>
      </c>
      <c r="Q3396" s="62">
        <f t="shared" si="901"/>
        <v>11814.816680547186</v>
      </c>
      <c r="R3396" s="89">
        <f t="shared" si="896"/>
        <v>2053.4436232540593</v>
      </c>
      <c r="S3396" s="74">
        <f t="shared" si="897"/>
        <v>31523.6793194528</v>
      </c>
      <c r="T3396" s="91">
        <f t="shared" si="891"/>
        <v>0.11748734943149541</v>
      </c>
      <c r="U3396" s="92">
        <f t="shared" si="892"/>
        <v>1.4174873494314952</v>
      </c>
    </row>
    <row r="3397" spans="1:21">
      <c r="A3397" s="80">
        <v>39905</v>
      </c>
      <c r="B3397" s="81">
        <v>2.5399999999999999E-4</v>
      </c>
      <c r="C3397" s="82">
        <v>4.2537107258198868E-3</v>
      </c>
      <c r="D3397" s="88">
        <f t="shared" si="893"/>
        <v>1.6201595305941985</v>
      </c>
      <c r="E3397" s="89">
        <f t="shared" si="898"/>
        <v>17403.190611883969</v>
      </c>
      <c r="F3397" s="126">
        <f t="shared" si="899"/>
        <v>550054.08175087546</v>
      </c>
      <c r="G3397" s="62">
        <f t="shared" si="900"/>
        <v>3.1606507910984134E-2</v>
      </c>
      <c r="H3397" s="88">
        <f t="shared" si="885"/>
        <v>5.08</v>
      </c>
      <c r="I3397" s="62">
        <f t="shared" si="894"/>
        <v>50.800000000000004</v>
      </c>
      <c r="J3397" s="89">
        <f t="shared" si="886"/>
        <v>9.1439999999999984</v>
      </c>
      <c r="K3397" s="62">
        <f t="shared" si="895"/>
        <v>201.16799999999995</v>
      </c>
      <c r="L3397" s="90">
        <f t="shared" si="887"/>
        <v>85.074214516397731</v>
      </c>
      <c r="M3397" s="73">
        <f>0</f>
        <v>0</v>
      </c>
      <c r="N3397" s="89">
        <f t="shared" si="888"/>
        <v>6376.1800180373584</v>
      </c>
      <c r="O3397" s="89">
        <f t="shared" si="889"/>
        <v>2403.1906118839697</v>
      </c>
      <c r="P3397" s="89">
        <f t="shared" si="890"/>
        <v>2403.1906118839697</v>
      </c>
      <c r="Q3397" s="62">
        <f t="shared" si="901"/>
        <v>75956.463086113479</v>
      </c>
      <c r="R3397" s="89">
        <f t="shared" si="896"/>
        <v>-2474.0408264003672</v>
      </c>
      <c r="S3397" s="74">
        <f t="shared" si="897"/>
        <v>-75704.495086113486</v>
      </c>
      <c r="T3397" s="91">
        <f t="shared" si="891"/>
        <v>0.22015953059419857</v>
      </c>
      <c r="U3397" s="92">
        <f t="shared" si="892"/>
        <v>1.5201595305941984</v>
      </c>
    </row>
    <row r="3398" spans="1:21">
      <c r="A3398" s="80">
        <v>39906</v>
      </c>
      <c r="B3398" s="81">
        <v>3.3019999999999998E-3</v>
      </c>
      <c r="C3398" s="82">
        <v>5.0827381096293887E-3</v>
      </c>
      <c r="D3398" s="88">
        <f t="shared" si="893"/>
        <v>1.49645748927418</v>
      </c>
      <c r="E3398" s="89">
        <f t="shared" si="898"/>
        <v>14929.149785483602</v>
      </c>
      <c r="F3398" s="126">
        <f t="shared" si="899"/>
        <v>474349.586664762</v>
      </c>
      <c r="G3398" s="62">
        <f t="shared" si="900"/>
        <v>3.1773382508761286E-2</v>
      </c>
      <c r="H3398" s="88">
        <f t="shared" si="885"/>
        <v>66.039999999999992</v>
      </c>
      <c r="I3398" s="62">
        <f t="shared" si="894"/>
        <v>660.4</v>
      </c>
      <c r="J3398" s="89">
        <f t="shared" si="886"/>
        <v>118.87199999999999</v>
      </c>
      <c r="K3398" s="62">
        <f t="shared" si="895"/>
        <v>2615.1839999999997</v>
      </c>
      <c r="L3398" s="90">
        <f t="shared" si="887"/>
        <v>101.65476219258777</v>
      </c>
      <c r="M3398" s="73">
        <f>0</f>
        <v>0</v>
      </c>
      <c r="N3398" s="89">
        <f t="shared" si="888"/>
        <v>0</v>
      </c>
      <c r="O3398" s="89">
        <f t="shared" si="889"/>
        <v>0</v>
      </c>
      <c r="P3398" s="89">
        <f t="shared" si="890"/>
        <v>0</v>
      </c>
      <c r="Q3398" s="62">
        <f t="shared" si="901"/>
        <v>0</v>
      </c>
      <c r="R3398" s="89">
        <f t="shared" si="896"/>
        <v>83.25723780741221</v>
      </c>
      <c r="S3398" s="74">
        <f t="shared" si="897"/>
        <v>3275.5839999999998</v>
      </c>
      <c r="T3398" s="91">
        <f t="shared" si="891"/>
        <v>9.6457489274180075E-2</v>
      </c>
      <c r="U3398" s="92">
        <f t="shared" si="892"/>
        <v>1.3964574892741799</v>
      </c>
    </row>
    <row r="3399" spans="1:21">
      <c r="A3399" s="80">
        <v>39907</v>
      </c>
      <c r="B3399" s="81">
        <v>0</v>
      </c>
      <c r="C3399" s="82">
        <v>5.1221424742807229E-3</v>
      </c>
      <c r="D3399" s="88">
        <f t="shared" si="893"/>
        <v>1.5006203511645508</v>
      </c>
      <c r="E3399" s="89">
        <f t="shared" si="898"/>
        <v>15012.407023291014</v>
      </c>
      <c r="F3399" s="126">
        <f t="shared" si="899"/>
        <v>477625.17066476197</v>
      </c>
      <c r="G3399" s="62">
        <f t="shared" si="900"/>
        <v>3.1815362448123739E-2</v>
      </c>
      <c r="H3399" s="88">
        <f t="shared" si="885"/>
        <v>0</v>
      </c>
      <c r="I3399" s="62">
        <f t="shared" si="894"/>
        <v>0</v>
      </c>
      <c r="J3399" s="89">
        <f t="shared" si="886"/>
        <v>0</v>
      </c>
      <c r="K3399" s="62">
        <f t="shared" si="895"/>
        <v>0</v>
      </c>
      <c r="L3399" s="90">
        <f t="shared" si="887"/>
        <v>102.44284948561446</v>
      </c>
      <c r="M3399" s="73">
        <f>0</f>
        <v>0</v>
      </c>
      <c r="N3399" s="89">
        <f t="shared" si="888"/>
        <v>2.3652640889860135</v>
      </c>
      <c r="O3399" s="89">
        <f t="shared" si="889"/>
        <v>12.407023291016728</v>
      </c>
      <c r="P3399" s="89">
        <f t="shared" si="890"/>
        <v>2.3652640889860135</v>
      </c>
      <c r="Q3399" s="62">
        <f t="shared" si="901"/>
        <v>75.251734276621221</v>
      </c>
      <c r="R3399" s="89">
        <f t="shared" si="896"/>
        <v>-104.80811357460047</v>
      </c>
      <c r="S3399" s="74">
        <f t="shared" si="897"/>
        <v>-75.251734276621221</v>
      </c>
      <c r="T3399" s="91">
        <f t="shared" si="891"/>
        <v>0.10062035116455093</v>
      </c>
      <c r="U3399" s="92">
        <f t="shared" si="892"/>
        <v>1.4006203511645507</v>
      </c>
    </row>
    <row r="3400" spans="1:21">
      <c r="A3400" s="80">
        <v>39908</v>
      </c>
      <c r="B3400" s="81">
        <v>0</v>
      </c>
      <c r="C3400" s="82">
        <v>5.5730773533566444E-3</v>
      </c>
      <c r="D3400" s="88">
        <f t="shared" si="893"/>
        <v>1.4953799454858205</v>
      </c>
      <c r="E3400" s="89">
        <f t="shared" si="898"/>
        <v>14907.598909716415</v>
      </c>
      <c r="F3400" s="126">
        <f t="shared" si="899"/>
        <v>477549.91893048538</v>
      </c>
      <c r="G3400" s="62">
        <f t="shared" si="900"/>
        <v>3.2033992987242889E-2</v>
      </c>
      <c r="H3400" s="88">
        <f t="shared" si="885"/>
        <v>0</v>
      </c>
      <c r="I3400" s="62">
        <f t="shared" si="894"/>
        <v>0</v>
      </c>
      <c r="J3400" s="89">
        <f t="shared" si="886"/>
        <v>0</v>
      </c>
      <c r="K3400" s="62">
        <f t="shared" si="895"/>
        <v>0</v>
      </c>
      <c r="L3400" s="90">
        <f t="shared" si="887"/>
        <v>111.46154706713288</v>
      </c>
      <c r="M3400" s="73">
        <f>0</f>
        <v>0</v>
      </c>
      <c r="N3400" s="89">
        <f t="shared" si="888"/>
        <v>0</v>
      </c>
      <c r="O3400" s="89">
        <f t="shared" si="889"/>
        <v>0</v>
      </c>
      <c r="P3400" s="89">
        <f t="shared" si="890"/>
        <v>0</v>
      </c>
      <c r="Q3400" s="62">
        <f t="shared" si="901"/>
        <v>0</v>
      </c>
      <c r="R3400" s="89">
        <f t="shared" si="896"/>
        <v>-111.46154706713288</v>
      </c>
      <c r="S3400" s="74">
        <f t="shared" si="897"/>
        <v>0</v>
      </c>
      <c r="T3400" s="91">
        <f t="shared" si="891"/>
        <v>9.5379945485820627E-2</v>
      </c>
      <c r="U3400" s="92">
        <f t="shared" si="892"/>
        <v>1.3953799454858204</v>
      </c>
    </row>
    <row r="3401" spans="1:21">
      <c r="A3401" s="80">
        <v>39909</v>
      </c>
      <c r="B3401" s="81">
        <v>7.6199999999999998E-4</v>
      </c>
      <c r="C3401" s="82">
        <v>5.1814874754898613E-3</v>
      </c>
      <c r="D3401" s="88">
        <f t="shared" si="893"/>
        <v>1.4898068681324641</v>
      </c>
      <c r="E3401" s="89">
        <f t="shared" si="898"/>
        <v>14796.137362649282</v>
      </c>
      <c r="F3401" s="126">
        <f t="shared" si="899"/>
        <v>477549.91893048538</v>
      </c>
      <c r="G3401" s="62">
        <f t="shared" si="900"/>
        <v>3.227530991541018E-2</v>
      </c>
      <c r="H3401" s="88">
        <f t="shared" si="885"/>
        <v>15.24</v>
      </c>
      <c r="I3401" s="62">
        <f t="shared" si="894"/>
        <v>152.4</v>
      </c>
      <c r="J3401" s="89">
        <f t="shared" si="886"/>
        <v>27.431999999999999</v>
      </c>
      <c r="K3401" s="62">
        <f t="shared" si="895"/>
        <v>603.50400000000002</v>
      </c>
      <c r="L3401" s="90">
        <f t="shared" si="887"/>
        <v>103.62974950979722</v>
      </c>
      <c r="M3401" s="73">
        <f>0</f>
        <v>0</v>
      </c>
      <c r="N3401" s="89">
        <f t="shared" si="888"/>
        <v>0</v>
      </c>
      <c r="O3401" s="89">
        <f t="shared" si="889"/>
        <v>0</v>
      </c>
      <c r="P3401" s="89">
        <f t="shared" si="890"/>
        <v>0</v>
      </c>
      <c r="Q3401" s="62">
        <f t="shared" si="901"/>
        <v>0</v>
      </c>
      <c r="R3401" s="89">
        <f t="shared" si="896"/>
        <v>-60.957749509797225</v>
      </c>
      <c r="S3401" s="74">
        <f t="shared" si="897"/>
        <v>755.904</v>
      </c>
      <c r="T3401" s="91">
        <f t="shared" si="891"/>
        <v>8.980686813246419E-2</v>
      </c>
      <c r="U3401" s="92">
        <f t="shared" si="892"/>
        <v>1.389806868132464</v>
      </c>
    </row>
    <row r="3402" spans="1:21">
      <c r="A3402" s="80">
        <v>39910</v>
      </c>
      <c r="B3402" s="81">
        <v>0</v>
      </c>
      <c r="C3402" s="82">
        <v>3.2984240185939943E-3</v>
      </c>
      <c r="D3402" s="88">
        <f t="shared" si="893"/>
        <v>1.4867589806569743</v>
      </c>
      <c r="E3402" s="89">
        <f t="shared" si="898"/>
        <v>14735.179613139486</v>
      </c>
      <c r="F3402" s="126">
        <f t="shared" si="899"/>
        <v>478305.82293048536</v>
      </c>
      <c r="G3402" s="62">
        <f t="shared" si="900"/>
        <v>3.2460128446888829E-2</v>
      </c>
      <c r="H3402" s="88">
        <f t="shared" si="885"/>
        <v>0</v>
      </c>
      <c r="I3402" s="62">
        <f t="shared" si="894"/>
        <v>0</v>
      </c>
      <c r="J3402" s="89">
        <f t="shared" si="886"/>
        <v>0</v>
      </c>
      <c r="K3402" s="62">
        <f t="shared" si="895"/>
        <v>0</v>
      </c>
      <c r="L3402" s="90">
        <f t="shared" si="887"/>
        <v>65.968480371879892</v>
      </c>
      <c r="M3402" s="73">
        <f>0</f>
        <v>0</v>
      </c>
      <c r="N3402" s="89">
        <f t="shared" si="888"/>
        <v>0</v>
      </c>
      <c r="O3402" s="89">
        <f t="shared" si="889"/>
        <v>0</v>
      </c>
      <c r="P3402" s="89">
        <f t="shared" si="890"/>
        <v>0</v>
      </c>
      <c r="Q3402" s="62">
        <f t="shared" si="901"/>
        <v>0</v>
      </c>
      <c r="R3402" s="89">
        <f t="shared" si="896"/>
        <v>-65.968480371879892</v>
      </c>
      <c r="S3402" s="74">
        <f t="shared" si="897"/>
        <v>0</v>
      </c>
      <c r="T3402" s="91">
        <f t="shared" si="891"/>
        <v>8.6758980656974405E-2</v>
      </c>
      <c r="U3402" s="92">
        <f t="shared" si="892"/>
        <v>1.3867589806569742</v>
      </c>
    </row>
    <row r="3403" spans="1:21">
      <c r="A3403" s="80">
        <v>39911</v>
      </c>
      <c r="B3403" s="81">
        <v>0</v>
      </c>
      <c r="C3403" s="82">
        <v>4.3785418632414043E-3</v>
      </c>
      <c r="D3403" s="88">
        <f t="shared" si="893"/>
        <v>1.4834605566383803</v>
      </c>
      <c r="E3403" s="89">
        <f t="shared" si="898"/>
        <v>14669.211132767607</v>
      </c>
      <c r="F3403" s="126">
        <f t="shared" si="899"/>
        <v>478305.82293048536</v>
      </c>
      <c r="G3403" s="62">
        <f t="shared" si="900"/>
        <v>3.2606103941203855E-2</v>
      </c>
      <c r="H3403" s="88">
        <f t="shared" si="885"/>
        <v>0</v>
      </c>
      <c r="I3403" s="62">
        <f t="shared" si="894"/>
        <v>0</v>
      </c>
      <c r="J3403" s="89">
        <f t="shared" si="886"/>
        <v>0</v>
      </c>
      <c r="K3403" s="62">
        <f t="shared" si="895"/>
        <v>0</v>
      </c>
      <c r="L3403" s="90">
        <f t="shared" si="887"/>
        <v>87.570837264828086</v>
      </c>
      <c r="M3403" s="73">
        <f>0</f>
        <v>0</v>
      </c>
      <c r="N3403" s="89">
        <f t="shared" si="888"/>
        <v>0</v>
      </c>
      <c r="O3403" s="89">
        <f t="shared" si="889"/>
        <v>0</v>
      </c>
      <c r="P3403" s="89">
        <f t="shared" si="890"/>
        <v>0</v>
      </c>
      <c r="Q3403" s="62">
        <f t="shared" si="901"/>
        <v>0</v>
      </c>
      <c r="R3403" s="89">
        <f t="shared" si="896"/>
        <v>-87.570837264828086</v>
      </c>
      <c r="S3403" s="74">
        <f t="shared" si="897"/>
        <v>0</v>
      </c>
      <c r="T3403" s="91">
        <f t="shared" si="891"/>
        <v>8.3460556638380368E-2</v>
      </c>
      <c r="U3403" s="92">
        <f t="shared" si="892"/>
        <v>1.3834605566383802</v>
      </c>
    </row>
    <row r="3404" spans="1:21">
      <c r="A3404" s="80">
        <v>39912</v>
      </c>
      <c r="B3404" s="81">
        <v>0</v>
      </c>
      <c r="C3404" s="82">
        <v>5.1529328387707176E-3</v>
      </c>
      <c r="D3404" s="88">
        <f t="shared" si="893"/>
        <v>1.4790820147751391</v>
      </c>
      <c r="E3404" s="89">
        <f t="shared" si="898"/>
        <v>14581.640295502779</v>
      </c>
      <c r="F3404" s="126">
        <f t="shared" si="899"/>
        <v>478305.82293048536</v>
      </c>
      <c r="G3404" s="62">
        <f t="shared" si="900"/>
        <v>3.2801921679415098E-2</v>
      </c>
      <c r="H3404" s="88">
        <f t="shared" si="885"/>
        <v>0</v>
      </c>
      <c r="I3404" s="62">
        <f t="shared" si="894"/>
        <v>0</v>
      </c>
      <c r="J3404" s="89">
        <f t="shared" si="886"/>
        <v>0</v>
      </c>
      <c r="K3404" s="62">
        <f t="shared" si="895"/>
        <v>0</v>
      </c>
      <c r="L3404" s="90">
        <f t="shared" si="887"/>
        <v>103.05865677541435</v>
      </c>
      <c r="M3404" s="73">
        <f>0</f>
        <v>0</v>
      </c>
      <c r="N3404" s="89">
        <f t="shared" si="888"/>
        <v>0</v>
      </c>
      <c r="O3404" s="89">
        <f t="shared" si="889"/>
        <v>0</v>
      </c>
      <c r="P3404" s="89">
        <f t="shared" si="890"/>
        <v>0</v>
      </c>
      <c r="Q3404" s="62">
        <f t="shared" si="901"/>
        <v>0</v>
      </c>
      <c r="R3404" s="89">
        <f t="shared" si="896"/>
        <v>-103.05865677541435</v>
      </c>
      <c r="S3404" s="74">
        <f t="shared" si="897"/>
        <v>0</v>
      </c>
      <c r="T3404" s="91">
        <f t="shared" si="891"/>
        <v>7.9082014775139209E-2</v>
      </c>
      <c r="U3404" s="92">
        <f t="shared" si="892"/>
        <v>1.379082014775139</v>
      </c>
    </row>
    <row r="3405" spans="1:21">
      <c r="A3405" s="80">
        <v>39913</v>
      </c>
      <c r="B3405" s="81">
        <v>0</v>
      </c>
      <c r="C3405" s="82">
        <v>5.2994944420178183E-3</v>
      </c>
      <c r="D3405" s="88">
        <f t="shared" si="893"/>
        <v>1.4739290819363684</v>
      </c>
      <c r="E3405" s="89">
        <f t="shared" si="898"/>
        <v>14478.581638727364</v>
      </c>
      <c r="F3405" s="126">
        <f t="shared" si="899"/>
        <v>478305.82293048536</v>
      </c>
      <c r="G3405" s="62">
        <f t="shared" si="900"/>
        <v>3.3035406013190625E-2</v>
      </c>
      <c r="H3405" s="88">
        <f t="shared" si="885"/>
        <v>0</v>
      </c>
      <c r="I3405" s="62">
        <f t="shared" si="894"/>
        <v>0</v>
      </c>
      <c r="J3405" s="89">
        <f t="shared" si="886"/>
        <v>0</v>
      </c>
      <c r="K3405" s="62">
        <f t="shared" si="895"/>
        <v>0</v>
      </c>
      <c r="L3405" s="90">
        <f t="shared" si="887"/>
        <v>105.98988884035637</v>
      </c>
      <c r="M3405" s="73">
        <f>0</f>
        <v>0</v>
      </c>
      <c r="N3405" s="89">
        <f t="shared" si="888"/>
        <v>0</v>
      </c>
      <c r="O3405" s="89">
        <f t="shared" si="889"/>
        <v>0</v>
      </c>
      <c r="P3405" s="89">
        <f t="shared" si="890"/>
        <v>0</v>
      </c>
      <c r="Q3405" s="62">
        <f t="shared" si="901"/>
        <v>0</v>
      </c>
      <c r="R3405" s="89">
        <f t="shared" si="896"/>
        <v>-105.98988884035637</v>
      </c>
      <c r="S3405" s="74">
        <f t="shared" si="897"/>
        <v>0</v>
      </c>
      <c r="T3405" s="91">
        <f t="shared" si="891"/>
        <v>7.392908193636849E-2</v>
      </c>
      <c r="U3405" s="92">
        <f t="shared" si="892"/>
        <v>1.3739290819363683</v>
      </c>
    </row>
    <row r="3406" spans="1:21">
      <c r="A3406" s="80">
        <v>39914</v>
      </c>
      <c r="B3406" s="81">
        <v>0</v>
      </c>
      <c r="C3406" s="82">
        <v>4.3078613705653419E-3</v>
      </c>
      <c r="D3406" s="88">
        <f t="shared" si="893"/>
        <v>1.4686295874943505</v>
      </c>
      <c r="E3406" s="89">
        <f t="shared" si="898"/>
        <v>14372.591749887008</v>
      </c>
      <c r="F3406" s="126">
        <f t="shared" si="899"/>
        <v>478305.82293048536</v>
      </c>
      <c r="G3406" s="62">
        <f t="shared" si="900"/>
        <v>3.3279023801274087E-2</v>
      </c>
      <c r="H3406" s="88">
        <f t="shared" si="885"/>
        <v>0</v>
      </c>
      <c r="I3406" s="62">
        <f t="shared" si="894"/>
        <v>0</v>
      </c>
      <c r="J3406" s="89">
        <f t="shared" si="886"/>
        <v>0</v>
      </c>
      <c r="K3406" s="62">
        <f t="shared" si="895"/>
        <v>0</v>
      </c>
      <c r="L3406" s="90">
        <f t="shared" si="887"/>
        <v>86.157227411306835</v>
      </c>
      <c r="M3406" s="73">
        <f>0</f>
        <v>0</v>
      </c>
      <c r="N3406" s="89">
        <f t="shared" si="888"/>
        <v>0</v>
      </c>
      <c r="O3406" s="89">
        <f t="shared" si="889"/>
        <v>0</v>
      </c>
      <c r="P3406" s="89">
        <f t="shared" si="890"/>
        <v>0</v>
      </c>
      <c r="Q3406" s="62">
        <f t="shared" si="901"/>
        <v>0</v>
      </c>
      <c r="R3406" s="89">
        <f t="shared" si="896"/>
        <v>-86.157227411306835</v>
      </c>
      <c r="S3406" s="74">
        <f t="shared" si="897"/>
        <v>0</v>
      </c>
      <c r="T3406" s="91">
        <f t="shared" si="891"/>
        <v>6.8629587494350552E-2</v>
      </c>
      <c r="U3406" s="92">
        <f t="shared" si="892"/>
        <v>1.3686295874943504</v>
      </c>
    </row>
    <row r="3407" spans="1:21">
      <c r="A3407" s="80">
        <v>39915</v>
      </c>
      <c r="B3407" s="81">
        <v>0</v>
      </c>
      <c r="C3407" s="82">
        <v>5.1635925749504109E-3</v>
      </c>
      <c r="D3407" s="88">
        <f t="shared" si="893"/>
        <v>1.4643217261237851</v>
      </c>
      <c r="E3407" s="89">
        <f t="shared" si="898"/>
        <v>14286.434522475702</v>
      </c>
      <c r="F3407" s="126">
        <f t="shared" si="899"/>
        <v>478305.82293048536</v>
      </c>
      <c r="G3407" s="62">
        <f t="shared" si="900"/>
        <v>3.3479719672393077E-2</v>
      </c>
      <c r="H3407" s="88">
        <f t="shared" si="885"/>
        <v>0</v>
      </c>
      <c r="I3407" s="62">
        <f t="shared" si="894"/>
        <v>0</v>
      </c>
      <c r="J3407" s="89">
        <f t="shared" si="886"/>
        <v>0</v>
      </c>
      <c r="K3407" s="62">
        <f t="shared" si="895"/>
        <v>0</v>
      </c>
      <c r="L3407" s="90">
        <f t="shared" si="887"/>
        <v>103.27185149900822</v>
      </c>
      <c r="M3407" s="73">
        <f>0</f>
        <v>0</v>
      </c>
      <c r="N3407" s="89">
        <f t="shared" si="888"/>
        <v>0</v>
      </c>
      <c r="O3407" s="89">
        <f t="shared" si="889"/>
        <v>0</v>
      </c>
      <c r="P3407" s="89">
        <f t="shared" si="890"/>
        <v>0</v>
      </c>
      <c r="Q3407" s="62">
        <f t="shared" si="901"/>
        <v>0</v>
      </c>
      <c r="R3407" s="89">
        <f t="shared" si="896"/>
        <v>-103.27185149900822</v>
      </c>
      <c r="S3407" s="74">
        <f t="shared" si="897"/>
        <v>0</v>
      </c>
      <c r="T3407" s="91">
        <f t="shared" si="891"/>
        <v>6.4321726123785172E-2</v>
      </c>
      <c r="U3407" s="92">
        <f t="shared" si="892"/>
        <v>1.364321726123785</v>
      </c>
    </row>
    <row r="3408" spans="1:21">
      <c r="A3408" s="80">
        <v>39916</v>
      </c>
      <c r="B3408" s="81">
        <v>1.2192E-2</v>
      </c>
      <c r="C3408" s="82">
        <v>4.5348127772900258E-3</v>
      </c>
      <c r="D3408" s="88">
        <f t="shared" si="893"/>
        <v>1.4591581335488346</v>
      </c>
      <c r="E3408" s="89">
        <f t="shared" si="898"/>
        <v>14183.162670976693</v>
      </c>
      <c r="F3408" s="126">
        <f t="shared" si="899"/>
        <v>478305.82293048536</v>
      </c>
      <c r="G3408" s="62">
        <f t="shared" si="900"/>
        <v>3.3723495529615038E-2</v>
      </c>
      <c r="H3408" s="88">
        <f t="shared" si="885"/>
        <v>243.84</v>
      </c>
      <c r="I3408" s="62">
        <f t="shared" si="894"/>
        <v>2438.4</v>
      </c>
      <c r="J3408" s="89">
        <f t="shared" si="886"/>
        <v>438.91199999999998</v>
      </c>
      <c r="K3408" s="62">
        <f t="shared" si="895"/>
        <v>9656.0640000000003</v>
      </c>
      <c r="L3408" s="90">
        <f t="shared" si="887"/>
        <v>90.696255545800511</v>
      </c>
      <c r="M3408" s="73">
        <f>0</f>
        <v>0</v>
      </c>
      <c r="N3408" s="89">
        <f t="shared" si="888"/>
        <v>0</v>
      </c>
      <c r="O3408" s="89">
        <f t="shared" si="889"/>
        <v>0</v>
      </c>
      <c r="P3408" s="89">
        <f t="shared" si="890"/>
        <v>0</v>
      </c>
      <c r="Q3408" s="62">
        <f t="shared" si="901"/>
        <v>0</v>
      </c>
      <c r="R3408" s="89">
        <f t="shared" si="896"/>
        <v>592.05574445419938</v>
      </c>
      <c r="S3408" s="74">
        <f t="shared" si="897"/>
        <v>12094.464</v>
      </c>
      <c r="T3408" s="91">
        <f t="shared" si="891"/>
        <v>5.9158133548834702E-2</v>
      </c>
      <c r="U3408" s="92">
        <f t="shared" si="892"/>
        <v>1.3591581335488345</v>
      </c>
    </row>
    <row r="3409" spans="1:21">
      <c r="A3409" s="80">
        <v>39917</v>
      </c>
      <c r="B3409" s="81">
        <v>6.6039999999999996E-3</v>
      </c>
      <c r="C3409" s="82">
        <v>3.1816521787888675E-3</v>
      </c>
      <c r="D3409" s="88">
        <f t="shared" si="893"/>
        <v>1.4887609207715446</v>
      </c>
      <c r="E3409" s="89">
        <f t="shared" si="898"/>
        <v>14775.218415430892</v>
      </c>
      <c r="F3409" s="126">
        <f t="shared" si="899"/>
        <v>490400.28693048534</v>
      </c>
      <c r="G3409" s="62">
        <f t="shared" si="900"/>
        <v>3.3190730122698069E-2</v>
      </c>
      <c r="H3409" s="88">
        <f t="shared" si="885"/>
        <v>132.07999999999998</v>
      </c>
      <c r="I3409" s="62">
        <f t="shared" si="894"/>
        <v>1320.8</v>
      </c>
      <c r="J3409" s="89">
        <f t="shared" si="886"/>
        <v>237.74399999999997</v>
      </c>
      <c r="K3409" s="62">
        <f t="shared" si="895"/>
        <v>5230.3679999999995</v>
      </c>
      <c r="L3409" s="90">
        <f t="shared" si="887"/>
        <v>63.63304357577735</v>
      </c>
      <c r="M3409" s="73">
        <f>0</f>
        <v>0</v>
      </c>
      <c r="N3409" s="89">
        <f t="shared" si="888"/>
        <v>0</v>
      </c>
      <c r="O3409" s="89">
        <f t="shared" si="889"/>
        <v>0</v>
      </c>
      <c r="P3409" s="89">
        <f t="shared" si="890"/>
        <v>0</v>
      </c>
      <c r="Q3409" s="62">
        <f t="shared" si="901"/>
        <v>0</v>
      </c>
      <c r="R3409" s="89">
        <f t="shared" si="896"/>
        <v>306.19095642422258</v>
      </c>
      <c r="S3409" s="74">
        <f t="shared" si="897"/>
        <v>6551.1679999999997</v>
      </c>
      <c r="T3409" s="91">
        <f t="shared" si="891"/>
        <v>8.8760920771544738E-2</v>
      </c>
      <c r="U3409" s="92">
        <f t="shared" si="892"/>
        <v>1.3887609207715446</v>
      </c>
    </row>
    <row r="3410" spans="1:21">
      <c r="A3410" s="80">
        <v>39918</v>
      </c>
      <c r="B3410" s="81">
        <v>0</v>
      </c>
      <c r="C3410" s="82">
        <v>4.639749687736258E-3</v>
      </c>
      <c r="D3410" s="88">
        <f t="shared" si="893"/>
        <v>1.5040704685927557</v>
      </c>
      <c r="E3410" s="89">
        <f t="shared" si="898"/>
        <v>15081.409371855116</v>
      </c>
      <c r="F3410" s="126">
        <f t="shared" si="899"/>
        <v>496951.45493048534</v>
      </c>
      <c r="G3410" s="62">
        <f t="shared" si="900"/>
        <v>3.2951260898593127E-2</v>
      </c>
      <c r="H3410" s="88">
        <f t="shared" ref="H3410:H3473" si="902">B3410*($D$12+$D$11)*10000</f>
        <v>0</v>
      </c>
      <c r="I3410" s="62">
        <f t="shared" si="894"/>
        <v>0</v>
      </c>
      <c r="J3410" s="89">
        <f t="shared" ref="J3410:J3473" si="903">B3410*$K$14*$D$10*10000</f>
        <v>0</v>
      </c>
      <c r="K3410" s="62">
        <f t="shared" si="895"/>
        <v>0</v>
      </c>
      <c r="L3410" s="90">
        <f t="shared" ref="L3410:L3473" si="904">C3410*($D$12+$D$11)*10000</f>
        <v>92.794993754725155</v>
      </c>
      <c r="M3410" s="73">
        <f>0</f>
        <v>0</v>
      </c>
      <c r="N3410" s="89">
        <f t="shared" ref="N3410:N3473" si="905">IF(D3410&lt;$N$10,0,(2/3*$N$12*SQRT(2*$N$13)*$N$11*(D3410-$N$10)^(3/2))*24*60*60)</f>
        <v>39.754825135374276</v>
      </c>
      <c r="O3410" s="89">
        <f t="shared" ref="O3410:O3473" si="906">IF(D3410&lt;$N$10,0,(D3410-$N$10)*10000*($D$12+$D$11))</f>
        <v>81.409371855114543</v>
      </c>
      <c r="P3410" s="89">
        <f t="shared" ref="P3410:P3473" si="907">IF(N3410&gt;O3410,O3410,N3410)</f>
        <v>39.754825135374276</v>
      </c>
      <c r="Q3410" s="62">
        <f t="shared" si="901"/>
        <v>1309.9716150136655</v>
      </c>
      <c r="R3410" s="89">
        <f t="shared" si="896"/>
        <v>-132.54981889009943</v>
      </c>
      <c r="S3410" s="74">
        <f t="shared" si="897"/>
        <v>-1309.9716150136655</v>
      </c>
      <c r="T3410" s="91">
        <f t="shared" ref="T3410:T3473" si="908">D3410-$D$14</f>
        <v>0.10407046859275582</v>
      </c>
      <c r="U3410" s="92">
        <f t="shared" ref="U3410:U3473" si="909">IF(D3410&lt;$D$13,0,D3410-$D$13)</f>
        <v>1.4040704685927556</v>
      </c>
    </row>
    <row r="3411" spans="1:21">
      <c r="A3411" s="80">
        <v>39919</v>
      </c>
      <c r="B3411" s="81">
        <v>0</v>
      </c>
      <c r="C3411" s="82">
        <v>4.9897577740903361E-3</v>
      </c>
      <c r="D3411" s="88">
        <f t="shared" ref="D3411:D3474" si="910">IF(E3411&lt;$D$11*10000*($D$14-$D$13),(E3411+$D$13*$D$11*10000)/($D$11*10000),(E3411+$D$13*$D$11*10000+$D$14*$D$12*10000)/($D$11*10000+$D$12*10000))</f>
        <v>1.4974429776482507</v>
      </c>
      <c r="E3411" s="89">
        <f t="shared" si="898"/>
        <v>14948.859552965016</v>
      </c>
      <c r="F3411" s="126">
        <f t="shared" si="899"/>
        <v>495641.48331547168</v>
      </c>
      <c r="G3411" s="62">
        <f t="shared" si="900"/>
        <v>3.3155805736174986E-2</v>
      </c>
      <c r="H3411" s="88">
        <f t="shared" si="902"/>
        <v>0</v>
      </c>
      <c r="I3411" s="62">
        <f t="shared" ref="I3411:I3474" si="911">H3411*$J$4*1000</f>
        <v>0</v>
      </c>
      <c r="J3411" s="89">
        <f t="shared" si="903"/>
        <v>0</v>
      </c>
      <c r="K3411" s="62">
        <f t="shared" ref="K3411:K3474" si="912">1000*J3411*($J$11*$J$5+$J$12*$J$6+$J$13*$J$7)</f>
        <v>0</v>
      </c>
      <c r="L3411" s="90">
        <f t="shared" si="904"/>
        <v>99.795155481806717</v>
      </c>
      <c r="M3411" s="73">
        <f>0</f>
        <v>0</v>
      </c>
      <c r="N3411" s="89">
        <f t="shared" si="905"/>
        <v>0</v>
      </c>
      <c r="O3411" s="89">
        <f t="shared" si="906"/>
        <v>0</v>
      </c>
      <c r="P3411" s="89">
        <f t="shared" si="907"/>
        <v>0</v>
      </c>
      <c r="Q3411" s="62">
        <f t="shared" si="901"/>
        <v>0</v>
      </c>
      <c r="R3411" s="89">
        <f t="shared" ref="R3411:R3474" si="913">H3411+J3411-L3411-P3411</f>
        <v>-99.795155481806717</v>
      </c>
      <c r="S3411" s="74">
        <f t="shared" ref="S3411:S3474" si="914">I3411+K3411-M3411-Q3411</f>
        <v>0</v>
      </c>
      <c r="T3411" s="91">
        <f t="shared" si="908"/>
        <v>9.7442977648250828E-2</v>
      </c>
      <c r="U3411" s="92">
        <f t="shared" si="909"/>
        <v>1.3974429776482507</v>
      </c>
    </row>
    <row r="3412" spans="1:21">
      <c r="A3412" s="80">
        <v>39920</v>
      </c>
      <c r="B3412" s="81">
        <v>0</v>
      </c>
      <c r="C3412" s="82">
        <v>4.2874594411751619E-3</v>
      </c>
      <c r="D3412" s="88">
        <f t="shared" si="910"/>
        <v>1.4924532198741605</v>
      </c>
      <c r="E3412" s="89">
        <f t="shared" ref="E3412:E3475" si="915">E3411+R3411</f>
        <v>14849.064397483209</v>
      </c>
      <c r="F3412" s="126">
        <f t="shared" ref="F3412:F3475" si="916">F3411+S3411</f>
        <v>495641.48331547168</v>
      </c>
      <c r="G3412" s="62">
        <f t="shared" ref="G3412:G3475" si="917">F3412/(E3412*1000)</f>
        <v>3.3378633834969341E-2</v>
      </c>
      <c r="H3412" s="88">
        <f t="shared" si="902"/>
        <v>0</v>
      </c>
      <c r="I3412" s="62">
        <f t="shared" si="911"/>
        <v>0</v>
      </c>
      <c r="J3412" s="89">
        <f t="shared" si="903"/>
        <v>0</v>
      </c>
      <c r="K3412" s="62">
        <f t="shared" si="912"/>
        <v>0</v>
      </c>
      <c r="L3412" s="90">
        <f t="shared" si="904"/>
        <v>85.749188823503232</v>
      </c>
      <c r="M3412" s="73">
        <f>0</f>
        <v>0</v>
      </c>
      <c r="N3412" s="89">
        <f t="shared" si="905"/>
        <v>0</v>
      </c>
      <c r="O3412" s="89">
        <f t="shared" si="906"/>
        <v>0</v>
      </c>
      <c r="P3412" s="89">
        <f t="shared" si="907"/>
        <v>0</v>
      </c>
      <c r="Q3412" s="62">
        <f t="shared" ref="Q3412:Q3475" si="918">P3412*1000*G3412</f>
        <v>0</v>
      </c>
      <c r="R3412" s="89">
        <f t="shared" si="913"/>
        <v>-85.749188823503232</v>
      </c>
      <c r="S3412" s="74">
        <f t="shared" si="914"/>
        <v>0</v>
      </c>
      <c r="T3412" s="91">
        <f t="shared" si="908"/>
        <v>9.2453219874160553E-2</v>
      </c>
      <c r="U3412" s="92">
        <f t="shared" si="909"/>
        <v>1.3924532198741604</v>
      </c>
    </row>
    <row r="3413" spans="1:21">
      <c r="A3413" s="80">
        <v>39921</v>
      </c>
      <c r="B3413" s="81">
        <v>0</v>
      </c>
      <c r="C3413" s="82">
        <v>4.7574621898416811E-3</v>
      </c>
      <c r="D3413" s="88">
        <f t="shared" si="910"/>
        <v>1.4881657604329852</v>
      </c>
      <c r="E3413" s="89">
        <f t="shared" si="915"/>
        <v>14763.315208659706</v>
      </c>
      <c r="F3413" s="126">
        <f t="shared" si="916"/>
        <v>495641.48331547168</v>
      </c>
      <c r="G3413" s="62">
        <f t="shared" si="917"/>
        <v>3.3572505654064992E-2</v>
      </c>
      <c r="H3413" s="88">
        <f t="shared" si="902"/>
        <v>0</v>
      </c>
      <c r="I3413" s="62">
        <f t="shared" si="911"/>
        <v>0</v>
      </c>
      <c r="J3413" s="89">
        <f t="shared" si="903"/>
        <v>0</v>
      </c>
      <c r="K3413" s="62">
        <f t="shared" si="912"/>
        <v>0</v>
      </c>
      <c r="L3413" s="90">
        <f t="shared" si="904"/>
        <v>95.149243796833616</v>
      </c>
      <c r="M3413" s="73">
        <f>0</f>
        <v>0</v>
      </c>
      <c r="N3413" s="89">
        <f t="shared" si="905"/>
        <v>0</v>
      </c>
      <c r="O3413" s="89">
        <f t="shared" si="906"/>
        <v>0</v>
      </c>
      <c r="P3413" s="89">
        <f t="shared" si="907"/>
        <v>0</v>
      </c>
      <c r="Q3413" s="62">
        <f t="shared" si="918"/>
        <v>0</v>
      </c>
      <c r="R3413" s="89">
        <f t="shared" si="913"/>
        <v>-95.149243796833616</v>
      </c>
      <c r="S3413" s="74">
        <f t="shared" si="914"/>
        <v>0</v>
      </c>
      <c r="T3413" s="91">
        <f t="shared" si="908"/>
        <v>8.8165760432985296E-2</v>
      </c>
      <c r="U3413" s="92">
        <f t="shared" si="909"/>
        <v>1.3881657604329851</v>
      </c>
    </row>
    <row r="3414" spans="1:21">
      <c r="A3414" s="80">
        <v>39922</v>
      </c>
      <c r="B3414" s="81">
        <v>0</v>
      </c>
      <c r="C3414" s="82">
        <v>5.2405185835665358E-3</v>
      </c>
      <c r="D3414" s="88">
        <f t="shared" si="910"/>
        <v>1.4834082982431436</v>
      </c>
      <c r="E3414" s="89">
        <f t="shared" si="915"/>
        <v>14668.165964862872</v>
      </c>
      <c r="F3414" s="126">
        <f t="shared" si="916"/>
        <v>495641.48331547168</v>
      </c>
      <c r="G3414" s="62">
        <f t="shared" si="917"/>
        <v>3.3790283291228448E-2</v>
      </c>
      <c r="H3414" s="88">
        <f t="shared" si="902"/>
        <v>0</v>
      </c>
      <c r="I3414" s="62">
        <f t="shared" si="911"/>
        <v>0</v>
      </c>
      <c r="J3414" s="89">
        <f t="shared" si="903"/>
        <v>0</v>
      </c>
      <c r="K3414" s="62">
        <f t="shared" si="912"/>
        <v>0</v>
      </c>
      <c r="L3414" s="90">
        <f t="shared" si="904"/>
        <v>104.81037167133071</v>
      </c>
      <c r="M3414" s="73">
        <f>0</f>
        <v>0</v>
      </c>
      <c r="N3414" s="89">
        <f t="shared" si="905"/>
        <v>0</v>
      </c>
      <c r="O3414" s="89">
        <f t="shared" si="906"/>
        <v>0</v>
      </c>
      <c r="P3414" s="89">
        <f t="shared" si="907"/>
        <v>0</v>
      </c>
      <c r="Q3414" s="62">
        <f t="shared" si="918"/>
        <v>0</v>
      </c>
      <c r="R3414" s="89">
        <f t="shared" si="913"/>
        <v>-104.81037167133071</v>
      </c>
      <c r="S3414" s="74">
        <f t="shared" si="914"/>
        <v>0</v>
      </c>
      <c r="T3414" s="91">
        <f t="shared" si="908"/>
        <v>8.3408298243143664E-2</v>
      </c>
      <c r="U3414" s="92">
        <f t="shared" si="909"/>
        <v>1.3834082982431435</v>
      </c>
    </row>
    <row r="3415" spans="1:21">
      <c r="A3415" s="80">
        <v>39923</v>
      </c>
      <c r="B3415" s="81">
        <v>2.032E-3</v>
      </c>
      <c r="C3415" s="82">
        <v>4.0853538367319761E-3</v>
      </c>
      <c r="D3415" s="88">
        <f t="shared" si="910"/>
        <v>1.4781677796595769</v>
      </c>
      <c r="E3415" s="89">
        <f t="shared" si="915"/>
        <v>14563.355593191542</v>
      </c>
      <c r="F3415" s="126">
        <f t="shared" si="916"/>
        <v>495641.48331547168</v>
      </c>
      <c r="G3415" s="62">
        <f t="shared" si="917"/>
        <v>3.4033467091003883E-2</v>
      </c>
      <c r="H3415" s="88">
        <f t="shared" si="902"/>
        <v>40.64</v>
      </c>
      <c r="I3415" s="62">
        <f t="shared" si="911"/>
        <v>406.40000000000003</v>
      </c>
      <c r="J3415" s="89">
        <f t="shared" si="903"/>
        <v>73.151999999999987</v>
      </c>
      <c r="K3415" s="62">
        <f t="shared" si="912"/>
        <v>1609.3439999999996</v>
      </c>
      <c r="L3415" s="90">
        <f t="shared" si="904"/>
        <v>81.707076734639529</v>
      </c>
      <c r="M3415" s="73">
        <f>0</f>
        <v>0</v>
      </c>
      <c r="N3415" s="89">
        <f t="shared" si="905"/>
        <v>0</v>
      </c>
      <c r="O3415" s="89">
        <f t="shared" si="906"/>
        <v>0</v>
      </c>
      <c r="P3415" s="89">
        <f t="shared" si="907"/>
        <v>0</v>
      </c>
      <c r="Q3415" s="62">
        <f t="shared" si="918"/>
        <v>0</v>
      </c>
      <c r="R3415" s="89">
        <f t="shared" si="913"/>
        <v>32.084923265360459</v>
      </c>
      <c r="S3415" s="74">
        <f t="shared" si="914"/>
        <v>2015.7439999999997</v>
      </c>
      <c r="T3415" s="91">
        <f t="shared" si="908"/>
        <v>7.8167779659576997E-2</v>
      </c>
      <c r="U3415" s="92">
        <f t="shared" si="909"/>
        <v>1.3781677796595768</v>
      </c>
    </row>
    <row r="3416" spans="1:21">
      <c r="A3416" s="80">
        <v>39924</v>
      </c>
      <c r="B3416" s="81">
        <v>0</v>
      </c>
      <c r="C3416" s="82">
        <v>4.6218091382435192E-3</v>
      </c>
      <c r="D3416" s="88">
        <f t="shared" si="910"/>
        <v>1.4797720258228451</v>
      </c>
      <c r="E3416" s="89">
        <f t="shared" si="915"/>
        <v>14595.440516456902</v>
      </c>
      <c r="F3416" s="126">
        <f t="shared" si="916"/>
        <v>497657.22731547168</v>
      </c>
      <c r="G3416" s="62">
        <f t="shared" si="917"/>
        <v>3.4096759652738444E-2</v>
      </c>
      <c r="H3416" s="88">
        <f t="shared" si="902"/>
        <v>0</v>
      </c>
      <c r="I3416" s="62">
        <f t="shared" si="911"/>
        <v>0</v>
      </c>
      <c r="J3416" s="89">
        <f t="shared" si="903"/>
        <v>0</v>
      </c>
      <c r="K3416" s="62">
        <f t="shared" si="912"/>
        <v>0</v>
      </c>
      <c r="L3416" s="90">
        <f t="shared" si="904"/>
        <v>92.436182764870381</v>
      </c>
      <c r="M3416" s="73">
        <f>0</f>
        <v>0</v>
      </c>
      <c r="N3416" s="89">
        <f t="shared" si="905"/>
        <v>0</v>
      </c>
      <c r="O3416" s="89">
        <f t="shared" si="906"/>
        <v>0</v>
      </c>
      <c r="P3416" s="89">
        <f t="shared" si="907"/>
        <v>0</v>
      </c>
      <c r="Q3416" s="62">
        <f t="shared" si="918"/>
        <v>0</v>
      </c>
      <c r="R3416" s="89">
        <f t="shared" si="913"/>
        <v>-92.436182764870381</v>
      </c>
      <c r="S3416" s="74">
        <f t="shared" si="914"/>
        <v>0</v>
      </c>
      <c r="T3416" s="91">
        <f t="shared" si="908"/>
        <v>7.977202582284515E-2</v>
      </c>
      <c r="U3416" s="92">
        <f t="shared" si="909"/>
        <v>1.379772025822845</v>
      </c>
    </row>
    <row r="3417" spans="1:21">
      <c r="A3417" s="80">
        <v>39925</v>
      </c>
      <c r="B3417" s="81">
        <v>5.0799999999999999E-4</v>
      </c>
      <c r="C3417" s="82">
        <v>5.3531151415627254E-3</v>
      </c>
      <c r="D3417" s="88">
        <f t="shared" si="910"/>
        <v>1.4751502166846016</v>
      </c>
      <c r="E3417" s="89">
        <f t="shared" si="915"/>
        <v>14503.004333692032</v>
      </c>
      <c r="F3417" s="126">
        <f t="shared" si="916"/>
        <v>497657.22731547168</v>
      </c>
      <c r="G3417" s="62">
        <f t="shared" si="917"/>
        <v>3.4314078370600819E-2</v>
      </c>
      <c r="H3417" s="88">
        <f t="shared" si="902"/>
        <v>10.16</v>
      </c>
      <c r="I3417" s="62">
        <f t="shared" si="911"/>
        <v>101.60000000000001</v>
      </c>
      <c r="J3417" s="89">
        <f t="shared" si="903"/>
        <v>18.287999999999997</v>
      </c>
      <c r="K3417" s="62">
        <f t="shared" si="912"/>
        <v>402.3359999999999</v>
      </c>
      <c r="L3417" s="90">
        <f t="shared" si="904"/>
        <v>107.06230283125451</v>
      </c>
      <c r="M3417" s="73">
        <f>0</f>
        <v>0</v>
      </c>
      <c r="N3417" s="89">
        <f t="shared" si="905"/>
        <v>0</v>
      </c>
      <c r="O3417" s="89">
        <f t="shared" si="906"/>
        <v>0</v>
      </c>
      <c r="P3417" s="89">
        <f t="shared" si="907"/>
        <v>0</v>
      </c>
      <c r="Q3417" s="62">
        <f t="shared" si="918"/>
        <v>0</v>
      </c>
      <c r="R3417" s="89">
        <f t="shared" si="913"/>
        <v>-78.61430283125452</v>
      </c>
      <c r="S3417" s="74">
        <f t="shared" si="914"/>
        <v>503.93599999999992</v>
      </c>
      <c r="T3417" s="91">
        <f t="shared" si="908"/>
        <v>7.5150216684601645E-2</v>
      </c>
      <c r="U3417" s="92">
        <f t="shared" si="909"/>
        <v>1.3751502166846015</v>
      </c>
    </row>
    <row r="3418" spans="1:21">
      <c r="A3418" s="80">
        <v>39926</v>
      </c>
      <c r="B3418" s="81">
        <v>0</v>
      </c>
      <c r="C3418" s="82">
        <v>5.493286210534248E-3</v>
      </c>
      <c r="D3418" s="88">
        <f t="shared" si="910"/>
        <v>1.4712195015430389</v>
      </c>
      <c r="E3418" s="89">
        <f t="shared" si="915"/>
        <v>14424.390030860777</v>
      </c>
      <c r="F3418" s="126">
        <f t="shared" si="916"/>
        <v>498161.16331547167</v>
      </c>
      <c r="G3418" s="62">
        <f t="shared" si="917"/>
        <v>3.453602975582766E-2</v>
      </c>
      <c r="H3418" s="88">
        <f t="shared" si="902"/>
        <v>0</v>
      </c>
      <c r="I3418" s="62">
        <f t="shared" si="911"/>
        <v>0</v>
      </c>
      <c r="J3418" s="89">
        <f t="shared" si="903"/>
        <v>0</v>
      </c>
      <c r="K3418" s="62">
        <f t="shared" si="912"/>
        <v>0</v>
      </c>
      <c r="L3418" s="90">
        <f t="shared" si="904"/>
        <v>109.86572421068496</v>
      </c>
      <c r="M3418" s="73">
        <f>0</f>
        <v>0</v>
      </c>
      <c r="N3418" s="89">
        <f t="shared" si="905"/>
        <v>0</v>
      </c>
      <c r="O3418" s="89">
        <f t="shared" si="906"/>
        <v>0</v>
      </c>
      <c r="P3418" s="89">
        <f t="shared" si="907"/>
        <v>0</v>
      </c>
      <c r="Q3418" s="62">
        <f t="shared" si="918"/>
        <v>0</v>
      </c>
      <c r="R3418" s="89">
        <f t="shared" si="913"/>
        <v>-109.86572421068496</v>
      </c>
      <c r="S3418" s="74">
        <f t="shared" si="914"/>
        <v>0</v>
      </c>
      <c r="T3418" s="91">
        <f t="shared" si="908"/>
        <v>7.1219501543039021E-2</v>
      </c>
      <c r="U3418" s="92">
        <f t="shared" si="909"/>
        <v>1.3712195015430388</v>
      </c>
    </row>
    <row r="3419" spans="1:21">
      <c r="A3419" s="80">
        <v>39927</v>
      </c>
      <c r="B3419" s="81">
        <v>0</v>
      </c>
      <c r="C3419" s="82">
        <v>6.2070828888171441E-3</v>
      </c>
      <c r="D3419" s="88">
        <f t="shared" si="910"/>
        <v>1.4657262153325046</v>
      </c>
      <c r="E3419" s="89">
        <f t="shared" si="915"/>
        <v>14314.524306650092</v>
      </c>
      <c r="F3419" s="126">
        <f t="shared" si="916"/>
        <v>498161.16331547167</v>
      </c>
      <c r="G3419" s="62">
        <f t="shared" si="917"/>
        <v>3.4801098006731611E-2</v>
      </c>
      <c r="H3419" s="88">
        <f t="shared" si="902"/>
        <v>0</v>
      </c>
      <c r="I3419" s="62">
        <f t="shared" si="911"/>
        <v>0</v>
      </c>
      <c r="J3419" s="89">
        <f t="shared" si="903"/>
        <v>0</v>
      </c>
      <c r="K3419" s="62">
        <f t="shared" si="912"/>
        <v>0</v>
      </c>
      <c r="L3419" s="90">
        <f t="shared" si="904"/>
        <v>124.14165777634288</v>
      </c>
      <c r="M3419" s="73">
        <f>0</f>
        <v>0</v>
      </c>
      <c r="N3419" s="89">
        <f t="shared" si="905"/>
        <v>0</v>
      </c>
      <c r="O3419" s="89">
        <f t="shared" si="906"/>
        <v>0</v>
      </c>
      <c r="P3419" s="89">
        <f t="shared" si="907"/>
        <v>0</v>
      </c>
      <c r="Q3419" s="62">
        <f t="shared" si="918"/>
        <v>0</v>
      </c>
      <c r="R3419" s="89">
        <f t="shared" si="913"/>
        <v>-124.14165777634288</v>
      </c>
      <c r="S3419" s="74">
        <f t="shared" si="914"/>
        <v>0</v>
      </c>
      <c r="T3419" s="91">
        <f t="shared" si="908"/>
        <v>6.5726215332504667E-2</v>
      </c>
      <c r="U3419" s="92">
        <f t="shared" si="909"/>
        <v>1.3657262153325045</v>
      </c>
    </row>
    <row r="3420" spans="1:21">
      <c r="A3420" s="80">
        <v>39928</v>
      </c>
      <c r="B3420" s="81">
        <v>0</v>
      </c>
      <c r="C3420" s="82">
        <v>5.5060071544083674E-3</v>
      </c>
      <c r="D3420" s="88">
        <f t="shared" si="910"/>
        <v>1.4595191324436874</v>
      </c>
      <c r="E3420" s="89">
        <f t="shared" si="915"/>
        <v>14190.382648873749</v>
      </c>
      <c r="F3420" s="126">
        <f t="shared" si="916"/>
        <v>498161.16331547167</v>
      </c>
      <c r="G3420" s="62">
        <f t="shared" si="917"/>
        <v>3.5105548288721401E-2</v>
      </c>
      <c r="H3420" s="88">
        <f t="shared" si="902"/>
        <v>0</v>
      </c>
      <c r="I3420" s="62">
        <f t="shared" si="911"/>
        <v>0</v>
      </c>
      <c r="J3420" s="89">
        <f t="shared" si="903"/>
        <v>0</v>
      </c>
      <c r="K3420" s="62">
        <f t="shared" si="912"/>
        <v>0</v>
      </c>
      <c r="L3420" s="90">
        <f t="shared" si="904"/>
        <v>110.12014308816735</v>
      </c>
      <c r="M3420" s="73">
        <f>0</f>
        <v>0</v>
      </c>
      <c r="N3420" s="89">
        <f t="shared" si="905"/>
        <v>0</v>
      </c>
      <c r="O3420" s="89">
        <f t="shared" si="906"/>
        <v>0</v>
      </c>
      <c r="P3420" s="89">
        <f t="shared" si="907"/>
        <v>0</v>
      </c>
      <c r="Q3420" s="62">
        <f t="shared" si="918"/>
        <v>0</v>
      </c>
      <c r="R3420" s="89">
        <f t="shared" si="913"/>
        <v>-110.12014308816735</v>
      </c>
      <c r="S3420" s="74">
        <f t="shared" si="914"/>
        <v>0</v>
      </c>
      <c r="T3420" s="91">
        <f t="shared" si="908"/>
        <v>5.951913244368745E-2</v>
      </c>
      <c r="U3420" s="92">
        <f t="shared" si="909"/>
        <v>1.3595191324436873</v>
      </c>
    </row>
    <row r="3421" spans="1:21">
      <c r="A3421" s="80">
        <v>39929</v>
      </c>
      <c r="B3421" s="81">
        <v>0</v>
      </c>
      <c r="C3421" s="82">
        <v>5.4482869601169062E-3</v>
      </c>
      <c r="D3421" s="88">
        <f t="shared" si="910"/>
        <v>1.4540131252892792</v>
      </c>
      <c r="E3421" s="89">
        <f t="shared" si="915"/>
        <v>14080.262505785582</v>
      </c>
      <c r="F3421" s="126">
        <f t="shared" si="916"/>
        <v>498161.16331547167</v>
      </c>
      <c r="G3421" s="62">
        <f t="shared" si="917"/>
        <v>3.5380104817703303E-2</v>
      </c>
      <c r="H3421" s="88">
        <f t="shared" si="902"/>
        <v>0</v>
      </c>
      <c r="I3421" s="62">
        <f t="shared" si="911"/>
        <v>0</v>
      </c>
      <c r="J3421" s="89">
        <f t="shared" si="903"/>
        <v>0</v>
      </c>
      <c r="K3421" s="62">
        <f t="shared" si="912"/>
        <v>0</v>
      </c>
      <c r="L3421" s="90">
        <f t="shared" si="904"/>
        <v>108.96573920233813</v>
      </c>
      <c r="M3421" s="73">
        <f>0</f>
        <v>0</v>
      </c>
      <c r="N3421" s="89">
        <f t="shared" si="905"/>
        <v>0</v>
      </c>
      <c r="O3421" s="89">
        <f t="shared" si="906"/>
        <v>0</v>
      </c>
      <c r="P3421" s="89">
        <f t="shared" si="907"/>
        <v>0</v>
      </c>
      <c r="Q3421" s="62">
        <f t="shared" si="918"/>
        <v>0</v>
      </c>
      <c r="R3421" s="89">
        <f t="shared" si="913"/>
        <v>-108.96573920233813</v>
      </c>
      <c r="S3421" s="74">
        <f t="shared" si="914"/>
        <v>0</v>
      </c>
      <c r="T3421" s="91">
        <f t="shared" si="908"/>
        <v>5.4013125289279262E-2</v>
      </c>
      <c r="U3421" s="92">
        <f t="shared" si="909"/>
        <v>1.3540131252892791</v>
      </c>
    </row>
    <row r="3422" spans="1:21">
      <c r="A3422" s="80">
        <v>39930</v>
      </c>
      <c r="B3422" s="81">
        <v>0</v>
      </c>
      <c r="C3422" s="82">
        <v>5.2805359056506025E-3</v>
      </c>
      <c r="D3422" s="88">
        <f t="shared" si="910"/>
        <v>1.4485648383291623</v>
      </c>
      <c r="E3422" s="89">
        <f t="shared" si="915"/>
        <v>13971.296766583244</v>
      </c>
      <c r="F3422" s="126">
        <f t="shared" si="916"/>
        <v>498161.16331547167</v>
      </c>
      <c r="G3422" s="62">
        <f t="shared" si="917"/>
        <v>3.5656043360769558E-2</v>
      </c>
      <c r="H3422" s="88">
        <f t="shared" si="902"/>
        <v>0</v>
      </c>
      <c r="I3422" s="62">
        <f t="shared" si="911"/>
        <v>0</v>
      </c>
      <c r="J3422" s="89">
        <f t="shared" si="903"/>
        <v>0</v>
      </c>
      <c r="K3422" s="62">
        <f t="shared" si="912"/>
        <v>0</v>
      </c>
      <c r="L3422" s="90">
        <f t="shared" si="904"/>
        <v>105.61071811301206</v>
      </c>
      <c r="M3422" s="73">
        <f>0</f>
        <v>0</v>
      </c>
      <c r="N3422" s="89">
        <f t="shared" si="905"/>
        <v>0</v>
      </c>
      <c r="O3422" s="89">
        <f t="shared" si="906"/>
        <v>0</v>
      </c>
      <c r="P3422" s="89">
        <f t="shared" si="907"/>
        <v>0</v>
      </c>
      <c r="Q3422" s="62">
        <f t="shared" si="918"/>
        <v>0</v>
      </c>
      <c r="R3422" s="89">
        <f t="shared" si="913"/>
        <v>-105.61071811301206</v>
      </c>
      <c r="S3422" s="74">
        <f t="shared" si="914"/>
        <v>0</v>
      </c>
      <c r="T3422" s="91">
        <f t="shared" si="908"/>
        <v>4.8564838329162363E-2</v>
      </c>
      <c r="U3422" s="92">
        <f t="shared" si="909"/>
        <v>1.3485648383291622</v>
      </c>
    </row>
    <row r="3423" spans="1:21">
      <c r="A3423" s="80">
        <v>39931</v>
      </c>
      <c r="B3423" s="81">
        <v>0</v>
      </c>
      <c r="C3423" s="82">
        <v>5.4196339065606556E-3</v>
      </c>
      <c r="D3423" s="88">
        <f t="shared" si="910"/>
        <v>1.4432843024235118</v>
      </c>
      <c r="E3423" s="89">
        <f t="shared" si="915"/>
        <v>13865.686048470232</v>
      </c>
      <c r="F3423" s="126">
        <f t="shared" si="916"/>
        <v>498161.16331547167</v>
      </c>
      <c r="G3423" s="62">
        <f t="shared" si="917"/>
        <v>3.5927624610426874E-2</v>
      </c>
      <c r="H3423" s="88">
        <f t="shared" si="902"/>
        <v>0</v>
      </c>
      <c r="I3423" s="62">
        <f t="shared" si="911"/>
        <v>0</v>
      </c>
      <c r="J3423" s="89">
        <f t="shared" si="903"/>
        <v>0</v>
      </c>
      <c r="K3423" s="62">
        <f t="shared" si="912"/>
        <v>0</v>
      </c>
      <c r="L3423" s="90">
        <f t="shared" si="904"/>
        <v>108.39267813121312</v>
      </c>
      <c r="M3423" s="73">
        <f>0</f>
        <v>0</v>
      </c>
      <c r="N3423" s="89">
        <f t="shared" si="905"/>
        <v>0</v>
      </c>
      <c r="O3423" s="89">
        <f t="shared" si="906"/>
        <v>0</v>
      </c>
      <c r="P3423" s="89">
        <f t="shared" si="907"/>
        <v>0</v>
      </c>
      <c r="Q3423" s="62">
        <f t="shared" si="918"/>
        <v>0</v>
      </c>
      <c r="R3423" s="89">
        <f t="shared" si="913"/>
        <v>-108.39267813121312</v>
      </c>
      <c r="S3423" s="74">
        <f t="shared" si="914"/>
        <v>0</v>
      </c>
      <c r="T3423" s="91">
        <f t="shared" si="908"/>
        <v>4.3284302423511889E-2</v>
      </c>
      <c r="U3423" s="92">
        <f t="shared" si="909"/>
        <v>1.3432843024235117</v>
      </c>
    </row>
    <row r="3424" spans="1:21">
      <c r="A3424" s="80">
        <v>39932</v>
      </c>
      <c r="B3424" s="81">
        <v>0</v>
      </c>
      <c r="C3424" s="82">
        <v>5.5409774038165148E-3</v>
      </c>
      <c r="D3424" s="88">
        <f t="shared" si="910"/>
        <v>1.4378646685169509</v>
      </c>
      <c r="E3424" s="89">
        <f t="shared" si="915"/>
        <v>13757.293370339019</v>
      </c>
      <c r="F3424" s="126">
        <f t="shared" si="916"/>
        <v>498161.16331547167</v>
      </c>
      <c r="G3424" s="62">
        <f t="shared" si="917"/>
        <v>3.6210695658312878E-2</v>
      </c>
      <c r="H3424" s="88">
        <f t="shared" si="902"/>
        <v>0</v>
      </c>
      <c r="I3424" s="62">
        <f t="shared" si="911"/>
        <v>0</v>
      </c>
      <c r="J3424" s="89">
        <f t="shared" si="903"/>
        <v>0</v>
      </c>
      <c r="K3424" s="62">
        <f t="shared" si="912"/>
        <v>0</v>
      </c>
      <c r="L3424" s="90">
        <f t="shared" si="904"/>
        <v>110.81954807633029</v>
      </c>
      <c r="M3424" s="73">
        <f>0</f>
        <v>0</v>
      </c>
      <c r="N3424" s="89">
        <f t="shared" si="905"/>
        <v>0</v>
      </c>
      <c r="O3424" s="89">
        <f t="shared" si="906"/>
        <v>0</v>
      </c>
      <c r="P3424" s="89">
        <f t="shared" si="907"/>
        <v>0</v>
      </c>
      <c r="Q3424" s="62">
        <f t="shared" si="918"/>
        <v>0</v>
      </c>
      <c r="R3424" s="89">
        <f t="shared" si="913"/>
        <v>-110.81954807633029</v>
      </c>
      <c r="S3424" s="74">
        <f t="shared" si="914"/>
        <v>0</v>
      </c>
      <c r="T3424" s="91">
        <f t="shared" si="908"/>
        <v>3.7864668516951028E-2</v>
      </c>
      <c r="U3424" s="92">
        <f t="shared" si="909"/>
        <v>1.3378646685169509</v>
      </c>
    </row>
    <row r="3425" spans="1:21">
      <c r="A3425" s="80">
        <v>39933</v>
      </c>
      <c r="B3425" s="81">
        <v>0</v>
      </c>
      <c r="C3425" s="82">
        <v>5.7164389859460261E-3</v>
      </c>
      <c r="D3425" s="88">
        <f t="shared" si="910"/>
        <v>1.4323236911131345</v>
      </c>
      <c r="E3425" s="89">
        <f t="shared" si="915"/>
        <v>13646.473822262689</v>
      </c>
      <c r="F3425" s="126">
        <f t="shared" si="916"/>
        <v>498161.16331547167</v>
      </c>
      <c r="G3425" s="62">
        <f t="shared" si="917"/>
        <v>3.6504753521219353E-2</v>
      </c>
      <c r="H3425" s="88">
        <f t="shared" si="902"/>
        <v>0</v>
      </c>
      <c r="I3425" s="62">
        <f t="shared" si="911"/>
        <v>0</v>
      </c>
      <c r="J3425" s="89">
        <f t="shared" si="903"/>
        <v>0</v>
      </c>
      <c r="K3425" s="62">
        <f t="shared" si="912"/>
        <v>0</v>
      </c>
      <c r="L3425" s="90">
        <f t="shared" si="904"/>
        <v>114.32877971892053</v>
      </c>
      <c r="M3425" s="73">
        <f>0</f>
        <v>0</v>
      </c>
      <c r="N3425" s="89">
        <f t="shared" si="905"/>
        <v>0</v>
      </c>
      <c r="O3425" s="89">
        <f t="shared" si="906"/>
        <v>0</v>
      </c>
      <c r="P3425" s="89">
        <f t="shared" si="907"/>
        <v>0</v>
      </c>
      <c r="Q3425" s="62">
        <f t="shared" si="918"/>
        <v>0</v>
      </c>
      <c r="R3425" s="89">
        <f t="shared" si="913"/>
        <v>-114.32877971892053</v>
      </c>
      <c r="S3425" s="74">
        <f t="shared" si="914"/>
        <v>0</v>
      </c>
      <c r="T3425" s="91">
        <f t="shared" si="908"/>
        <v>3.2323691113134601E-2</v>
      </c>
      <c r="U3425" s="92">
        <f t="shared" si="909"/>
        <v>1.3323236911131344</v>
      </c>
    </row>
    <row r="3426" spans="1:21">
      <c r="A3426" s="80">
        <v>39934</v>
      </c>
      <c r="B3426" s="81">
        <v>0</v>
      </c>
      <c r="C3426" s="82">
        <v>5.8964022914892158E-3</v>
      </c>
      <c r="D3426" s="88">
        <f t="shared" si="910"/>
        <v>1.4266072521271884</v>
      </c>
      <c r="E3426" s="89">
        <f t="shared" si="915"/>
        <v>13532.145042543769</v>
      </c>
      <c r="F3426" s="126">
        <f t="shared" si="916"/>
        <v>498161.16331547167</v>
      </c>
      <c r="G3426" s="62">
        <f t="shared" si="917"/>
        <v>3.6813170546820227E-2</v>
      </c>
      <c r="H3426" s="88">
        <f t="shared" si="902"/>
        <v>0</v>
      </c>
      <c r="I3426" s="62">
        <f t="shared" si="911"/>
        <v>0</v>
      </c>
      <c r="J3426" s="89">
        <f t="shared" si="903"/>
        <v>0</v>
      </c>
      <c r="K3426" s="62">
        <f t="shared" si="912"/>
        <v>0</v>
      </c>
      <c r="L3426" s="90">
        <f t="shared" si="904"/>
        <v>117.92804582978431</v>
      </c>
      <c r="M3426" s="73">
        <f>0</f>
        <v>0</v>
      </c>
      <c r="N3426" s="89">
        <f t="shared" si="905"/>
        <v>0</v>
      </c>
      <c r="O3426" s="89">
        <f t="shared" si="906"/>
        <v>0</v>
      </c>
      <c r="P3426" s="89">
        <f t="shared" si="907"/>
        <v>0</v>
      </c>
      <c r="Q3426" s="62">
        <f t="shared" si="918"/>
        <v>0</v>
      </c>
      <c r="R3426" s="89">
        <f t="shared" si="913"/>
        <v>-117.92804582978431</v>
      </c>
      <c r="S3426" s="74">
        <f t="shared" si="914"/>
        <v>0</v>
      </c>
      <c r="T3426" s="91">
        <f t="shared" si="908"/>
        <v>2.6607252127188508E-2</v>
      </c>
      <c r="U3426" s="92">
        <f t="shared" si="909"/>
        <v>1.3266072521271883</v>
      </c>
    </row>
    <row r="3427" spans="1:21">
      <c r="A3427" s="80">
        <v>39935</v>
      </c>
      <c r="B3427" s="81">
        <v>0</v>
      </c>
      <c r="C3427" s="82">
        <v>6.3773468500126339E-3</v>
      </c>
      <c r="D3427" s="88">
        <f t="shared" si="910"/>
        <v>1.4207108498356993</v>
      </c>
      <c r="E3427" s="89">
        <f t="shared" si="915"/>
        <v>13414.216996713985</v>
      </c>
      <c r="F3427" s="126">
        <f t="shared" si="916"/>
        <v>498161.16331547167</v>
      </c>
      <c r="G3427" s="62">
        <f t="shared" si="917"/>
        <v>3.7136805184939517E-2</v>
      </c>
      <c r="H3427" s="88">
        <f t="shared" si="902"/>
        <v>0</v>
      </c>
      <c r="I3427" s="62">
        <f t="shared" si="911"/>
        <v>0</v>
      </c>
      <c r="J3427" s="89">
        <f t="shared" si="903"/>
        <v>0</v>
      </c>
      <c r="K3427" s="62">
        <f t="shared" si="912"/>
        <v>0</v>
      </c>
      <c r="L3427" s="90">
        <f t="shared" si="904"/>
        <v>127.54693700025268</v>
      </c>
      <c r="M3427" s="73">
        <f>0</f>
        <v>0</v>
      </c>
      <c r="N3427" s="89">
        <f t="shared" si="905"/>
        <v>0</v>
      </c>
      <c r="O3427" s="89">
        <f t="shared" si="906"/>
        <v>0</v>
      </c>
      <c r="P3427" s="89">
        <f t="shared" si="907"/>
        <v>0</v>
      </c>
      <c r="Q3427" s="62">
        <f t="shared" si="918"/>
        <v>0</v>
      </c>
      <c r="R3427" s="89">
        <f t="shared" si="913"/>
        <v>-127.54693700025268</v>
      </c>
      <c r="S3427" s="74">
        <f t="shared" si="914"/>
        <v>0</v>
      </c>
      <c r="T3427" s="91">
        <f t="shared" si="908"/>
        <v>2.0710849835699374E-2</v>
      </c>
      <c r="U3427" s="92">
        <f t="shared" si="909"/>
        <v>1.3207108498356992</v>
      </c>
    </row>
    <row r="3428" spans="1:21">
      <c r="A3428" s="80">
        <v>39936</v>
      </c>
      <c r="B3428" s="81">
        <v>0</v>
      </c>
      <c r="C3428" s="82">
        <v>6.0955040595304698E-3</v>
      </c>
      <c r="D3428" s="88">
        <f t="shared" si="910"/>
        <v>1.4143335029856865</v>
      </c>
      <c r="E3428" s="89">
        <f t="shared" si="915"/>
        <v>13286.670059713733</v>
      </c>
      <c r="F3428" s="126">
        <f t="shared" si="916"/>
        <v>498161.16331547167</v>
      </c>
      <c r="G3428" s="62">
        <f t="shared" si="917"/>
        <v>3.7493304272372727E-2</v>
      </c>
      <c r="H3428" s="88">
        <f t="shared" si="902"/>
        <v>0</v>
      </c>
      <c r="I3428" s="62">
        <f t="shared" si="911"/>
        <v>0</v>
      </c>
      <c r="J3428" s="89">
        <f t="shared" si="903"/>
        <v>0</v>
      </c>
      <c r="K3428" s="62">
        <f t="shared" si="912"/>
        <v>0</v>
      </c>
      <c r="L3428" s="90">
        <f t="shared" si="904"/>
        <v>121.91008119060939</v>
      </c>
      <c r="M3428" s="73">
        <f>0</f>
        <v>0</v>
      </c>
      <c r="N3428" s="89">
        <f t="shared" si="905"/>
        <v>0</v>
      </c>
      <c r="O3428" s="89">
        <f t="shared" si="906"/>
        <v>0</v>
      </c>
      <c r="P3428" s="89">
        <f t="shared" si="907"/>
        <v>0</v>
      </c>
      <c r="Q3428" s="62">
        <f t="shared" si="918"/>
        <v>0</v>
      </c>
      <c r="R3428" s="89">
        <f t="shared" si="913"/>
        <v>-121.91008119060939</v>
      </c>
      <c r="S3428" s="74">
        <f t="shared" si="914"/>
        <v>0</v>
      </c>
      <c r="T3428" s="91">
        <f t="shared" si="908"/>
        <v>1.4333502985686586E-2</v>
      </c>
      <c r="U3428" s="92">
        <f t="shared" si="909"/>
        <v>1.3143335029856864</v>
      </c>
    </row>
    <row r="3429" spans="1:21">
      <c r="A3429" s="80">
        <v>39937</v>
      </c>
      <c r="B3429" s="81">
        <v>0</v>
      </c>
      <c r="C3429" s="82">
        <v>5.5692385423917502E-3</v>
      </c>
      <c r="D3429" s="88">
        <f t="shared" si="910"/>
        <v>1.408237998926156</v>
      </c>
      <c r="E3429" s="89">
        <f t="shared" si="915"/>
        <v>13164.759978523123</v>
      </c>
      <c r="F3429" s="126">
        <f t="shared" si="916"/>
        <v>498161.16331547167</v>
      </c>
      <c r="G3429" s="62">
        <f t="shared" si="917"/>
        <v>3.7840504811950046E-2</v>
      </c>
      <c r="H3429" s="88">
        <f t="shared" si="902"/>
        <v>0</v>
      </c>
      <c r="I3429" s="62">
        <f t="shared" si="911"/>
        <v>0</v>
      </c>
      <c r="J3429" s="89">
        <f t="shared" si="903"/>
        <v>0</v>
      </c>
      <c r="K3429" s="62">
        <f t="shared" si="912"/>
        <v>0</v>
      </c>
      <c r="L3429" s="90">
        <f t="shared" si="904"/>
        <v>111.384770847835</v>
      </c>
      <c r="M3429" s="73">
        <f>0</f>
        <v>0</v>
      </c>
      <c r="N3429" s="89">
        <f t="shared" si="905"/>
        <v>0</v>
      </c>
      <c r="O3429" s="89">
        <f t="shared" si="906"/>
        <v>0</v>
      </c>
      <c r="P3429" s="89">
        <f t="shared" si="907"/>
        <v>0</v>
      </c>
      <c r="Q3429" s="62">
        <f t="shared" si="918"/>
        <v>0</v>
      </c>
      <c r="R3429" s="89">
        <f t="shared" si="913"/>
        <v>-111.384770847835</v>
      </c>
      <c r="S3429" s="74">
        <f t="shared" si="914"/>
        <v>0</v>
      </c>
      <c r="T3429" s="91">
        <f t="shared" si="908"/>
        <v>8.2379989261560649E-3</v>
      </c>
      <c r="U3429" s="92">
        <f t="shared" si="909"/>
        <v>1.3082379989261559</v>
      </c>
    </row>
    <row r="3430" spans="1:21">
      <c r="A3430" s="80">
        <v>39938</v>
      </c>
      <c r="B3430" s="81">
        <v>0</v>
      </c>
      <c r="C3430" s="82">
        <v>6.3057338580056197E-3</v>
      </c>
      <c r="D3430" s="88">
        <f t="shared" si="910"/>
        <v>1.4026687603837642</v>
      </c>
      <c r="E3430" s="89">
        <f t="shared" si="915"/>
        <v>13053.375207675288</v>
      </c>
      <c r="F3430" s="126">
        <f t="shared" si="916"/>
        <v>498161.16331547167</v>
      </c>
      <c r="G3430" s="62">
        <f t="shared" si="917"/>
        <v>3.8163398767742204E-2</v>
      </c>
      <c r="H3430" s="88">
        <f t="shared" si="902"/>
        <v>0</v>
      </c>
      <c r="I3430" s="62">
        <f t="shared" si="911"/>
        <v>0</v>
      </c>
      <c r="J3430" s="89">
        <f t="shared" si="903"/>
        <v>0</v>
      </c>
      <c r="K3430" s="62">
        <f t="shared" si="912"/>
        <v>0</v>
      </c>
      <c r="L3430" s="90">
        <f t="shared" si="904"/>
        <v>126.11467716011239</v>
      </c>
      <c r="M3430" s="73">
        <f>0</f>
        <v>0</v>
      </c>
      <c r="N3430" s="89">
        <f t="shared" si="905"/>
        <v>0</v>
      </c>
      <c r="O3430" s="89">
        <f t="shared" si="906"/>
        <v>0</v>
      </c>
      <c r="P3430" s="89">
        <f t="shared" si="907"/>
        <v>0</v>
      </c>
      <c r="Q3430" s="62">
        <f t="shared" si="918"/>
        <v>0</v>
      </c>
      <c r="R3430" s="89">
        <f t="shared" si="913"/>
        <v>-126.11467716011239</v>
      </c>
      <c r="S3430" s="74">
        <f t="shared" si="914"/>
        <v>0</v>
      </c>
      <c r="T3430" s="91">
        <f t="shared" si="908"/>
        <v>2.6687603837642904E-3</v>
      </c>
      <c r="U3430" s="92">
        <f t="shared" si="909"/>
        <v>1.3026687603837641</v>
      </c>
    </row>
    <row r="3431" spans="1:21">
      <c r="A3431" s="80">
        <v>39939</v>
      </c>
      <c r="B3431" s="81">
        <v>0</v>
      </c>
      <c r="C3431" s="82">
        <v>6.3634216911482048E-3</v>
      </c>
      <c r="D3431" s="88">
        <f t="shared" si="910"/>
        <v>1.3927260530515175</v>
      </c>
      <c r="E3431" s="89">
        <f t="shared" si="915"/>
        <v>12927.260530515176</v>
      </c>
      <c r="F3431" s="126">
        <f t="shared" si="916"/>
        <v>498161.16331547167</v>
      </c>
      <c r="G3431" s="62">
        <f t="shared" si="917"/>
        <v>3.8535710032264588E-2</v>
      </c>
      <c r="H3431" s="88">
        <f t="shared" si="902"/>
        <v>0</v>
      </c>
      <c r="I3431" s="62">
        <f t="shared" si="911"/>
        <v>0</v>
      </c>
      <c r="J3431" s="89">
        <f t="shared" si="903"/>
        <v>0</v>
      </c>
      <c r="K3431" s="62">
        <f t="shared" si="912"/>
        <v>0</v>
      </c>
      <c r="L3431" s="90">
        <f t="shared" si="904"/>
        <v>127.2684338229641</v>
      </c>
      <c r="M3431" s="73">
        <f>0</f>
        <v>0</v>
      </c>
      <c r="N3431" s="89">
        <f t="shared" si="905"/>
        <v>0</v>
      </c>
      <c r="O3431" s="89">
        <f t="shared" si="906"/>
        <v>0</v>
      </c>
      <c r="P3431" s="89">
        <f t="shared" si="907"/>
        <v>0</v>
      </c>
      <c r="Q3431" s="62">
        <f t="shared" si="918"/>
        <v>0</v>
      </c>
      <c r="R3431" s="89">
        <f t="shared" si="913"/>
        <v>-127.2684338229641</v>
      </c>
      <c r="S3431" s="74">
        <f t="shared" si="914"/>
        <v>0</v>
      </c>
      <c r="T3431" s="91">
        <f t="shared" si="908"/>
        <v>-7.2739469484823793E-3</v>
      </c>
      <c r="U3431" s="92">
        <f t="shared" si="909"/>
        <v>1.2927260530515174</v>
      </c>
    </row>
    <row r="3432" spans="1:21">
      <c r="A3432" s="80">
        <v>39940</v>
      </c>
      <c r="B3432" s="81">
        <v>0</v>
      </c>
      <c r="C3432" s="82">
        <v>5.8898295402710563E-3</v>
      </c>
      <c r="D3432" s="88">
        <f t="shared" si="910"/>
        <v>1.3799992096692211</v>
      </c>
      <c r="E3432" s="89">
        <f t="shared" si="915"/>
        <v>12799.992096692211</v>
      </c>
      <c r="F3432" s="126">
        <f t="shared" si="916"/>
        <v>498161.16331547167</v>
      </c>
      <c r="G3432" s="62">
        <f t="shared" si="917"/>
        <v>3.8918864914315621E-2</v>
      </c>
      <c r="H3432" s="88">
        <f t="shared" si="902"/>
        <v>0</v>
      </c>
      <c r="I3432" s="62">
        <f t="shared" si="911"/>
        <v>0</v>
      </c>
      <c r="J3432" s="89">
        <f t="shared" si="903"/>
        <v>0</v>
      </c>
      <c r="K3432" s="62">
        <f t="shared" si="912"/>
        <v>0</v>
      </c>
      <c r="L3432" s="90">
        <f t="shared" si="904"/>
        <v>117.79659080542112</v>
      </c>
      <c r="M3432" s="73">
        <f>0</f>
        <v>0</v>
      </c>
      <c r="N3432" s="89">
        <f t="shared" si="905"/>
        <v>0</v>
      </c>
      <c r="O3432" s="89">
        <f t="shared" si="906"/>
        <v>0</v>
      </c>
      <c r="P3432" s="89">
        <f t="shared" si="907"/>
        <v>0</v>
      </c>
      <c r="Q3432" s="62">
        <f t="shared" si="918"/>
        <v>0</v>
      </c>
      <c r="R3432" s="89">
        <f t="shared" si="913"/>
        <v>-117.79659080542112</v>
      </c>
      <c r="S3432" s="74">
        <f t="shared" si="914"/>
        <v>0</v>
      </c>
      <c r="T3432" s="91">
        <f t="shared" si="908"/>
        <v>-2.0000790330778839E-2</v>
      </c>
      <c r="U3432" s="92">
        <f t="shared" si="909"/>
        <v>1.279999209669221</v>
      </c>
    </row>
    <row r="3433" spans="1:21">
      <c r="A3433" s="80">
        <v>39941</v>
      </c>
      <c r="B3433" s="81">
        <v>0</v>
      </c>
      <c r="C3433" s="82">
        <v>6.6220698867752899E-3</v>
      </c>
      <c r="D3433" s="88">
        <f t="shared" si="910"/>
        <v>1.3682195505886789</v>
      </c>
      <c r="E3433" s="89">
        <f t="shared" si="915"/>
        <v>12682.19550588679</v>
      </c>
      <c r="F3433" s="126">
        <f t="shared" si="916"/>
        <v>498161.16331547167</v>
      </c>
      <c r="G3433" s="62">
        <f t="shared" si="917"/>
        <v>3.9280356708287334E-2</v>
      </c>
      <c r="H3433" s="88">
        <f t="shared" si="902"/>
        <v>0</v>
      </c>
      <c r="I3433" s="62">
        <f t="shared" si="911"/>
        <v>0</v>
      </c>
      <c r="J3433" s="89">
        <f t="shared" si="903"/>
        <v>0</v>
      </c>
      <c r="K3433" s="62">
        <f t="shared" si="912"/>
        <v>0</v>
      </c>
      <c r="L3433" s="90">
        <f t="shared" si="904"/>
        <v>132.4413977355058</v>
      </c>
      <c r="M3433" s="73">
        <f>0</f>
        <v>0</v>
      </c>
      <c r="N3433" s="89">
        <f t="shared" si="905"/>
        <v>0</v>
      </c>
      <c r="O3433" s="89">
        <f t="shared" si="906"/>
        <v>0</v>
      </c>
      <c r="P3433" s="89">
        <f t="shared" si="907"/>
        <v>0</v>
      </c>
      <c r="Q3433" s="62">
        <f t="shared" si="918"/>
        <v>0</v>
      </c>
      <c r="R3433" s="89">
        <f t="shared" si="913"/>
        <v>-132.4413977355058</v>
      </c>
      <c r="S3433" s="74">
        <f t="shared" si="914"/>
        <v>0</v>
      </c>
      <c r="T3433" s="91">
        <f t="shared" si="908"/>
        <v>-3.1780449411320966E-2</v>
      </c>
      <c r="U3433" s="92">
        <f t="shared" si="909"/>
        <v>1.2682195505886789</v>
      </c>
    </row>
    <row r="3434" spans="1:21">
      <c r="A3434" s="80">
        <v>39942</v>
      </c>
      <c r="B3434" s="81">
        <v>0</v>
      </c>
      <c r="C3434" s="82">
        <v>6.4236435183163852E-3</v>
      </c>
      <c r="D3434" s="88">
        <f t="shared" si="910"/>
        <v>1.3549754108151284</v>
      </c>
      <c r="E3434" s="89">
        <f t="shared" si="915"/>
        <v>12549.754108151285</v>
      </c>
      <c r="F3434" s="126">
        <f t="shared" si="916"/>
        <v>498161.16331547167</v>
      </c>
      <c r="G3434" s="62">
        <f t="shared" si="917"/>
        <v>3.9694894339954219E-2</v>
      </c>
      <c r="H3434" s="88">
        <f t="shared" si="902"/>
        <v>0</v>
      </c>
      <c r="I3434" s="62">
        <f t="shared" si="911"/>
        <v>0</v>
      </c>
      <c r="J3434" s="89">
        <f t="shared" si="903"/>
        <v>0</v>
      </c>
      <c r="K3434" s="62">
        <f t="shared" si="912"/>
        <v>0</v>
      </c>
      <c r="L3434" s="90">
        <f t="shared" si="904"/>
        <v>128.4728703663277</v>
      </c>
      <c r="M3434" s="73">
        <f>0</f>
        <v>0</v>
      </c>
      <c r="N3434" s="89">
        <f t="shared" si="905"/>
        <v>0</v>
      </c>
      <c r="O3434" s="89">
        <f t="shared" si="906"/>
        <v>0</v>
      </c>
      <c r="P3434" s="89">
        <f t="shared" si="907"/>
        <v>0</v>
      </c>
      <c r="Q3434" s="62">
        <f t="shared" si="918"/>
        <v>0</v>
      </c>
      <c r="R3434" s="89">
        <f t="shared" si="913"/>
        <v>-128.4728703663277</v>
      </c>
      <c r="S3434" s="74">
        <f t="shared" si="914"/>
        <v>0</v>
      </c>
      <c r="T3434" s="91">
        <f t="shared" si="908"/>
        <v>-4.5024589184871511E-2</v>
      </c>
      <c r="U3434" s="92">
        <f t="shared" si="909"/>
        <v>1.2549754108151283</v>
      </c>
    </row>
    <row r="3435" spans="1:21">
      <c r="A3435" s="80">
        <v>39943</v>
      </c>
      <c r="B3435" s="81">
        <v>0</v>
      </c>
      <c r="C3435" s="82">
        <v>6.7090154911431943E-3</v>
      </c>
      <c r="D3435" s="88">
        <f t="shared" si="910"/>
        <v>1.3421281237784957</v>
      </c>
      <c r="E3435" s="89">
        <f t="shared" si="915"/>
        <v>12421.281237784957</v>
      </c>
      <c r="F3435" s="126">
        <f t="shared" si="916"/>
        <v>498161.16331547167</v>
      </c>
      <c r="G3435" s="62">
        <f t="shared" si="917"/>
        <v>4.0105457221279936E-2</v>
      </c>
      <c r="H3435" s="88">
        <f t="shared" si="902"/>
        <v>0</v>
      </c>
      <c r="I3435" s="62">
        <f t="shared" si="911"/>
        <v>0</v>
      </c>
      <c r="J3435" s="89">
        <f t="shared" si="903"/>
        <v>0</v>
      </c>
      <c r="K3435" s="62">
        <f t="shared" si="912"/>
        <v>0</v>
      </c>
      <c r="L3435" s="90">
        <f t="shared" si="904"/>
        <v>134.18030982286388</v>
      </c>
      <c r="M3435" s="73">
        <f>0</f>
        <v>0</v>
      </c>
      <c r="N3435" s="89">
        <f t="shared" si="905"/>
        <v>0</v>
      </c>
      <c r="O3435" s="89">
        <f t="shared" si="906"/>
        <v>0</v>
      </c>
      <c r="P3435" s="89">
        <f t="shared" si="907"/>
        <v>0</v>
      </c>
      <c r="Q3435" s="62">
        <f t="shared" si="918"/>
        <v>0</v>
      </c>
      <c r="R3435" s="89">
        <f t="shared" si="913"/>
        <v>-134.18030982286388</v>
      </c>
      <c r="S3435" s="74">
        <f t="shared" si="914"/>
        <v>0</v>
      </c>
      <c r="T3435" s="91">
        <f t="shared" si="908"/>
        <v>-5.7871876221504248E-2</v>
      </c>
      <c r="U3435" s="92">
        <f t="shared" si="909"/>
        <v>1.2421281237784956</v>
      </c>
    </row>
    <row r="3436" spans="1:21">
      <c r="A3436" s="80">
        <v>39944</v>
      </c>
      <c r="B3436" s="81">
        <v>0</v>
      </c>
      <c r="C3436" s="82">
        <v>6.361393292687945E-3</v>
      </c>
      <c r="D3436" s="88">
        <f t="shared" si="910"/>
        <v>1.3287100927962092</v>
      </c>
      <c r="E3436" s="89">
        <f t="shared" si="915"/>
        <v>12287.100927962092</v>
      </c>
      <c r="F3436" s="126">
        <f t="shared" si="916"/>
        <v>498161.16331547167</v>
      </c>
      <c r="G3436" s="62">
        <f t="shared" si="917"/>
        <v>4.0543425681626222E-2</v>
      </c>
      <c r="H3436" s="88">
        <f t="shared" si="902"/>
        <v>0</v>
      </c>
      <c r="I3436" s="62">
        <f t="shared" si="911"/>
        <v>0</v>
      </c>
      <c r="J3436" s="89">
        <f t="shared" si="903"/>
        <v>0</v>
      </c>
      <c r="K3436" s="62">
        <f t="shared" si="912"/>
        <v>0</v>
      </c>
      <c r="L3436" s="90">
        <f t="shared" si="904"/>
        <v>127.2278658537589</v>
      </c>
      <c r="M3436" s="73">
        <f>0</f>
        <v>0</v>
      </c>
      <c r="N3436" s="89">
        <f t="shared" si="905"/>
        <v>0</v>
      </c>
      <c r="O3436" s="89">
        <f t="shared" si="906"/>
        <v>0</v>
      </c>
      <c r="P3436" s="89">
        <f t="shared" si="907"/>
        <v>0</v>
      </c>
      <c r="Q3436" s="62">
        <f t="shared" si="918"/>
        <v>0</v>
      </c>
      <c r="R3436" s="89">
        <f t="shared" si="913"/>
        <v>-127.2278658537589</v>
      </c>
      <c r="S3436" s="74">
        <f t="shared" si="914"/>
        <v>0</v>
      </c>
      <c r="T3436" s="91">
        <f t="shared" si="908"/>
        <v>-7.1289907203790692E-2</v>
      </c>
      <c r="U3436" s="92">
        <f t="shared" si="909"/>
        <v>1.2287100927962091</v>
      </c>
    </row>
    <row r="3437" spans="1:21">
      <c r="A3437" s="80">
        <v>39945</v>
      </c>
      <c r="B3437" s="81">
        <v>0</v>
      </c>
      <c r="C3437" s="82">
        <v>3.3037967220158975E-3</v>
      </c>
      <c r="D3437" s="88">
        <f t="shared" si="910"/>
        <v>1.3159873062108332</v>
      </c>
      <c r="E3437" s="89">
        <f t="shared" si="915"/>
        <v>12159.873062108332</v>
      </c>
      <c r="F3437" s="126">
        <f t="shared" si="916"/>
        <v>498161.16331547167</v>
      </c>
      <c r="G3437" s="62">
        <f t="shared" si="917"/>
        <v>4.0967628590449966E-2</v>
      </c>
      <c r="H3437" s="88">
        <f t="shared" si="902"/>
        <v>0</v>
      </c>
      <c r="I3437" s="62">
        <f t="shared" si="911"/>
        <v>0</v>
      </c>
      <c r="J3437" s="89">
        <f t="shared" si="903"/>
        <v>0</v>
      </c>
      <c r="K3437" s="62">
        <f t="shared" si="912"/>
        <v>0</v>
      </c>
      <c r="L3437" s="90">
        <f t="shared" si="904"/>
        <v>66.075934440317951</v>
      </c>
      <c r="M3437" s="73">
        <f>0</f>
        <v>0</v>
      </c>
      <c r="N3437" s="89">
        <f t="shared" si="905"/>
        <v>0</v>
      </c>
      <c r="O3437" s="89">
        <f t="shared" si="906"/>
        <v>0</v>
      </c>
      <c r="P3437" s="89">
        <f t="shared" si="907"/>
        <v>0</v>
      </c>
      <c r="Q3437" s="62">
        <f t="shared" si="918"/>
        <v>0</v>
      </c>
      <c r="R3437" s="89">
        <f t="shared" si="913"/>
        <v>-66.075934440317951</v>
      </c>
      <c r="S3437" s="74">
        <f t="shared" si="914"/>
        <v>0</v>
      </c>
      <c r="T3437" s="91">
        <f t="shared" si="908"/>
        <v>-8.4012693789166759E-2</v>
      </c>
      <c r="U3437" s="92">
        <f t="shared" si="909"/>
        <v>1.2159873062108331</v>
      </c>
    </row>
    <row r="3438" spans="1:21">
      <c r="A3438" s="80">
        <v>39946</v>
      </c>
      <c r="B3438" s="81">
        <v>0</v>
      </c>
      <c r="C3438" s="82">
        <v>5.7635564685507342E-3</v>
      </c>
      <c r="D3438" s="88">
        <f t="shared" si="910"/>
        <v>1.3093797127668014</v>
      </c>
      <c r="E3438" s="89">
        <f t="shared" si="915"/>
        <v>12093.797127668015</v>
      </c>
      <c r="F3438" s="126">
        <f t="shared" si="916"/>
        <v>498161.16331547167</v>
      </c>
      <c r="G3438" s="62">
        <f t="shared" si="917"/>
        <v>4.1191460221850898E-2</v>
      </c>
      <c r="H3438" s="88">
        <f t="shared" si="902"/>
        <v>0</v>
      </c>
      <c r="I3438" s="62">
        <f t="shared" si="911"/>
        <v>0</v>
      </c>
      <c r="J3438" s="89">
        <f t="shared" si="903"/>
        <v>0</v>
      </c>
      <c r="K3438" s="62">
        <f t="shared" si="912"/>
        <v>0</v>
      </c>
      <c r="L3438" s="90">
        <f t="shared" si="904"/>
        <v>115.27112937101468</v>
      </c>
      <c r="M3438" s="73">
        <f>0</f>
        <v>0</v>
      </c>
      <c r="N3438" s="89">
        <f t="shared" si="905"/>
        <v>0</v>
      </c>
      <c r="O3438" s="89">
        <f t="shared" si="906"/>
        <v>0</v>
      </c>
      <c r="P3438" s="89">
        <f t="shared" si="907"/>
        <v>0</v>
      </c>
      <c r="Q3438" s="62">
        <f t="shared" si="918"/>
        <v>0</v>
      </c>
      <c r="R3438" s="89">
        <f t="shared" si="913"/>
        <v>-115.27112937101468</v>
      </c>
      <c r="S3438" s="74">
        <f t="shared" si="914"/>
        <v>0</v>
      </c>
      <c r="T3438" s="91">
        <f t="shared" si="908"/>
        <v>-9.0620287233198482E-2</v>
      </c>
      <c r="U3438" s="92">
        <f t="shared" si="909"/>
        <v>1.2093797127668013</v>
      </c>
    </row>
    <row r="3439" spans="1:21">
      <c r="A3439" s="80">
        <v>39947</v>
      </c>
      <c r="B3439" s="81">
        <v>1.016E-3</v>
      </c>
      <c r="C3439" s="82">
        <v>5.8646715982899819E-3</v>
      </c>
      <c r="D3439" s="88">
        <f t="shared" si="910"/>
        <v>1.2978525998296999</v>
      </c>
      <c r="E3439" s="89">
        <f t="shared" si="915"/>
        <v>11978.525998297</v>
      </c>
      <c r="F3439" s="126">
        <f t="shared" si="916"/>
        <v>498161.16331547167</v>
      </c>
      <c r="G3439" s="62">
        <f t="shared" si="917"/>
        <v>4.1587851742885207E-2</v>
      </c>
      <c r="H3439" s="88">
        <f t="shared" si="902"/>
        <v>20.32</v>
      </c>
      <c r="I3439" s="62">
        <f t="shared" si="911"/>
        <v>203.20000000000002</v>
      </c>
      <c r="J3439" s="89">
        <f t="shared" si="903"/>
        <v>36.575999999999993</v>
      </c>
      <c r="K3439" s="62">
        <f t="shared" si="912"/>
        <v>804.6719999999998</v>
      </c>
      <c r="L3439" s="90">
        <f t="shared" si="904"/>
        <v>117.29343196579964</v>
      </c>
      <c r="M3439" s="73">
        <f>0</f>
        <v>0</v>
      </c>
      <c r="N3439" s="89">
        <f t="shared" si="905"/>
        <v>0</v>
      </c>
      <c r="O3439" s="89">
        <f t="shared" si="906"/>
        <v>0</v>
      </c>
      <c r="P3439" s="89">
        <f t="shared" si="907"/>
        <v>0</v>
      </c>
      <c r="Q3439" s="62">
        <f t="shared" si="918"/>
        <v>0</v>
      </c>
      <c r="R3439" s="89">
        <f t="shared" si="913"/>
        <v>-60.397431965799647</v>
      </c>
      <c r="S3439" s="74">
        <f t="shared" si="914"/>
        <v>1007.8719999999998</v>
      </c>
      <c r="T3439" s="91">
        <f t="shared" si="908"/>
        <v>-0.1021474001703</v>
      </c>
      <c r="U3439" s="92">
        <f t="shared" si="909"/>
        <v>1.1978525998296998</v>
      </c>
    </row>
    <row r="3440" spans="1:21">
      <c r="A3440" s="80">
        <v>39948</v>
      </c>
      <c r="B3440" s="81">
        <v>0</v>
      </c>
      <c r="C3440" s="82">
        <v>5.6180649409183769E-3</v>
      </c>
      <c r="D3440" s="88">
        <f t="shared" si="910"/>
        <v>1.2918128566331202</v>
      </c>
      <c r="E3440" s="89">
        <f t="shared" si="915"/>
        <v>11918.128566331201</v>
      </c>
      <c r="F3440" s="126">
        <f t="shared" si="916"/>
        <v>499169.03531547164</v>
      </c>
      <c r="G3440" s="62">
        <f t="shared" si="917"/>
        <v>4.1883172558284679E-2</v>
      </c>
      <c r="H3440" s="88">
        <f t="shared" si="902"/>
        <v>0</v>
      </c>
      <c r="I3440" s="62">
        <f t="shared" si="911"/>
        <v>0</v>
      </c>
      <c r="J3440" s="89">
        <f t="shared" si="903"/>
        <v>0</v>
      </c>
      <c r="K3440" s="62">
        <f t="shared" si="912"/>
        <v>0</v>
      </c>
      <c r="L3440" s="90">
        <f t="shared" si="904"/>
        <v>112.36129881836754</v>
      </c>
      <c r="M3440" s="73">
        <f>0</f>
        <v>0</v>
      </c>
      <c r="N3440" s="89">
        <f t="shared" si="905"/>
        <v>0</v>
      </c>
      <c r="O3440" s="89">
        <f t="shared" si="906"/>
        <v>0</v>
      </c>
      <c r="P3440" s="89">
        <f t="shared" si="907"/>
        <v>0</v>
      </c>
      <c r="Q3440" s="62">
        <f t="shared" si="918"/>
        <v>0</v>
      </c>
      <c r="R3440" s="89">
        <f t="shared" si="913"/>
        <v>-112.36129881836754</v>
      </c>
      <c r="S3440" s="74">
        <f t="shared" si="914"/>
        <v>0</v>
      </c>
      <c r="T3440" s="91">
        <f t="shared" si="908"/>
        <v>-0.10818714336687973</v>
      </c>
      <c r="U3440" s="92">
        <f t="shared" si="909"/>
        <v>1.1918128566331201</v>
      </c>
    </row>
    <row r="3441" spans="1:21">
      <c r="A3441" s="80">
        <v>39949</v>
      </c>
      <c r="B3441" s="81">
        <v>2.5399999999999999E-4</v>
      </c>
      <c r="C3441" s="82">
        <v>5.7217539073000688E-3</v>
      </c>
      <c r="D3441" s="88">
        <f t="shared" si="910"/>
        <v>1.2805767267512833</v>
      </c>
      <c r="E3441" s="89">
        <f t="shared" si="915"/>
        <v>11805.767267512834</v>
      </c>
      <c r="F3441" s="126">
        <f t="shared" si="916"/>
        <v>499169.03531547164</v>
      </c>
      <c r="G3441" s="62">
        <f t="shared" si="917"/>
        <v>4.2281795329735777E-2</v>
      </c>
      <c r="H3441" s="88">
        <f t="shared" si="902"/>
        <v>5.08</v>
      </c>
      <c r="I3441" s="62">
        <f t="shared" si="911"/>
        <v>50.800000000000004</v>
      </c>
      <c r="J3441" s="89">
        <f t="shared" si="903"/>
        <v>9.1439999999999984</v>
      </c>
      <c r="K3441" s="62">
        <f t="shared" si="912"/>
        <v>201.16799999999995</v>
      </c>
      <c r="L3441" s="90">
        <f t="shared" si="904"/>
        <v>114.43507814600137</v>
      </c>
      <c r="M3441" s="73">
        <f>0</f>
        <v>0</v>
      </c>
      <c r="N3441" s="89">
        <f t="shared" si="905"/>
        <v>0</v>
      </c>
      <c r="O3441" s="89">
        <f t="shared" si="906"/>
        <v>0</v>
      </c>
      <c r="P3441" s="89">
        <f t="shared" si="907"/>
        <v>0</v>
      </c>
      <c r="Q3441" s="62">
        <f t="shared" si="918"/>
        <v>0</v>
      </c>
      <c r="R3441" s="89">
        <f t="shared" si="913"/>
        <v>-100.21107814600137</v>
      </c>
      <c r="S3441" s="74">
        <f t="shared" si="914"/>
        <v>251.96799999999996</v>
      </c>
      <c r="T3441" s="91">
        <f t="shared" si="908"/>
        <v>-0.1194232732487166</v>
      </c>
      <c r="U3441" s="92">
        <f t="shared" si="909"/>
        <v>1.1805767267512832</v>
      </c>
    </row>
    <row r="3442" spans="1:21">
      <c r="A3442" s="80">
        <v>39950</v>
      </c>
      <c r="B3442" s="81">
        <v>1.0414E-2</v>
      </c>
      <c r="C3442" s="82">
        <v>5.3346949881318863E-3</v>
      </c>
      <c r="D3442" s="88">
        <f t="shared" si="910"/>
        <v>1.2705556189366833</v>
      </c>
      <c r="E3442" s="89">
        <f t="shared" si="915"/>
        <v>11705.556189366833</v>
      </c>
      <c r="F3442" s="126">
        <f t="shared" si="916"/>
        <v>499421.00331547164</v>
      </c>
      <c r="G3442" s="62">
        <f t="shared" si="917"/>
        <v>4.2665294603355872E-2</v>
      </c>
      <c r="H3442" s="88">
        <f t="shared" si="902"/>
        <v>208.28</v>
      </c>
      <c r="I3442" s="62">
        <f t="shared" si="911"/>
        <v>2082.8000000000002</v>
      </c>
      <c r="J3442" s="89">
        <f t="shared" si="903"/>
        <v>374.904</v>
      </c>
      <c r="K3442" s="62">
        <f t="shared" si="912"/>
        <v>8247.887999999999</v>
      </c>
      <c r="L3442" s="90">
        <f t="shared" si="904"/>
        <v>106.69389976263773</v>
      </c>
      <c r="M3442" s="73">
        <f>0</f>
        <v>0</v>
      </c>
      <c r="N3442" s="89">
        <f t="shared" si="905"/>
        <v>0</v>
      </c>
      <c r="O3442" s="89">
        <f t="shared" si="906"/>
        <v>0</v>
      </c>
      <c r="P3442" s="89">
        <f t="shared" si="907"/>
        <v>0</v>
      </c>
      <c r="Q3442" s="62">
        <f t="shared" si="918"/>
        <v>0</v>
      </c>
      <c r="R3442" s="89">
        <f t="shared" si="913"/>
        <v>476.49010023736224</v>
      </c>
      <c r="S3442" s="74">
        <f t="shared" si="914"/>
        <v>10330.687999999998</v>
      </c>
      <c r="T3442" s="91">
        <f t="shared" si="908"/>
        <v>-0.12944438106331657</v>
      </c>
      <c r="U3442" s="92">
        <f t="shared" si="909"/>
        <v>1.1705556189366833</v>
      </c>
    </row>
    <row r="3443" spans="1:21">
      <c r="A3443" s="80">
        <v>39951</v>
      </c>
      <c r="B3443" s="81">
        <v>6.6039999999999996E-3</v>
      </c>
      <c r="C3443" s="82">
        <v>3.3253170546646092E-3</v>
      </c>
      <c r="D3443" s="88">
        <f t="shared" si="910"/>
        <v>1.3182046289604195</v>
      </c>
      <c r="E3443" s="89">
        <f t="shared" si="915"/>
        <v>12182.046289604195</v>
      </c>
      <c r="F3443" s="126">
        <f t="shared" si="916"/>
        <v>509751.69131547166</v>
      </c>
      <c r="G3443" s="62">
        <f t="shared" si="917"/>
        <v>4.1844504543582219E-2</v>
      </c>
      <c r="H3443" s="88">
        <f t="shared" si="902"/>
        <v>132.07999999999998</v>
      </c>
      <c r="I3443" s="62">
        <f t="shared" si="911"/>
        <v>1320.8</v>
      </c>
      <c r="J3443" s="89">
        <f t="shared" si="903"/>
        <v>237.74399999999997</v>
      </c>
      <c r="K3443" s="62">
        <f t="shared" si="912"/>
        <v>5230.3679999999995</v>
      </c>
      <c r="L3443" s="90">
        <f t="shared" si="904"/>
        <v>66.506341093292178</v>
      </c>
      <c r="M3443" s="73">
        <f>0</f>
        <v>0</v>
      </c>
      <c r="N3443" s="89">
        <f t="shared" si="905"/>
        <v>0</v>
      </c>
      <c r="O3443" s="89">
        <f t="shared" si="906"/>
        <v>0</v>
      </c>
      <c r="P3443" s="89">
        <f t="shared" si="907"/>
        <v>0</v>
      </c>
      <c r="Q3443" s="62">
        <f t="shared" si="918"/>
        <v>0</v>
      </c>
      <c r="R3443" s="89">
        <f t="shared" si="913"/>
        <v>303.31765890670778</v>
      </c>
      <c r="S3443" s="74">
        <f t="shared" si="914"/>
        <v>6551.1679999999997</v>
      </c>
      <c r="T3443" s="91">
        <f t="shared" si="908"/>
        <v>-8.1795371039580456E-2</v>
      </c>
      <c r="U3443" s="92">
        <f t="shared" si="909"/>
        <v>1.2182046289604194</v>
      </c>
    </row>
    <row r="3444" spans="1:21">
      <c r="A3444" s="80">
        <v>39952</v>
      </c>
      <c r="B3444" s="81">
        <v>2.4891999999999997E-2</v>
      </c>
      <c r="C3444" s="82">
        <v>2.2385616063304507E-3</v>
      </c>
      <c r="D3444" s="88">
        <f t="shared" si="910"/>
        <v>1.3485363948510902</v>
      </c>
      <c r="E3444" s="89">
        <f t="shared" si="915"/>
        <v>12485.363948510903</v>
      </c>
      <c r="F3444" s="126">
        <f t="shared" si="916"/>
        <v>516302.85931547167</v>
      </c>
      <c r="G3444" s="62">
        <f t="shared" si="917"/>
        <v>4.135264790395235E-2</v>
      </c>
      <c r="H3444" s="88">
        <f t="shared" si="902"/>
        <v>497.84</v>
      </c>
      <c r="I3444" s="62">
        <f t="shared" si="911"/>
        <v>4978.3999999999996</v>
      </c>
      <c r="J3444" s="89">
        <f t="shared" si="903"/>
        <v>896.11199999999997</v>
      </c>
      <c r="K3444" s="62">
        <f t="shared" si="912"/>
        <v>19714.464</v>
      </c>
      <c r="L3444" s="90">
        <f t="shared" si="904"/>
        <v>44.771232126609014</v>
      </c>
      <c r="M3444" s="73">
        <f>0</f>
        <v>0</v>
      </c>
      <c r="N3444" s="89">
        <f t="shared" si="905"/>
        <v>0</v>
      </c>
      <c r="O3444" s="89">
        <f t="shared" si="906"/>
        <v>0</v>
      </c>
      <c r="P3444" s="89">
        <f t="shared" si="907"/>
        <v>0</v>
      </c>
      <c r="Q3444" s="62">
        <f t="shared" si="918"/>
        <v>0</v>
      </c>
      <c r="R3444" s="89">
        <f t="shared" si="913"/>
        <v>1349.180767873391</v>
      </c>
      <c r="S3444" s="74">
        <f t="shared" si="914"/>
        <v>24692.864000000001</v>
      </c>
      <c r="T3444" s="91">
        <f t="shared" si="908"/>
        <v>-5.1463605148909686E-2</v>
      </c>
      <c r="U3444" s="92">
        <f t="shared" si="909"/>
        <v>1.2485363948510901</v>
      </c>
    </row>
    <row r="3445" spans="1:21">
      <c r="A3445" s="80">
        <v>39953</v>
      </c>
      <c r="B3445" s="81">
        <v>4.1401999999999994E-2</v>
      </c>
      <c r="C3445" s="82">
        <v>2.3994658015375784E-3</v>
      </c>
      <c r="D3445" s="88">
        <f t="shared" si="910"/>
        <v>1.4417272358192148</v>
      </c>
      <c r="E3445" s="89">
        <f t="shared" si="915"/>
        <v>13834.544716384295</v>
      </c>
      <c r="F3445" s="126">
        <f t="shared" si="916"/>
        <v>540995.72331547167</v>
      </c>
      <c r="G3445" s="62">
        <f t="shared" si="917"/>
        <v>3.9104700183936573E-2</v>
      </c>
      <c r="H3445" s="88">
        <f t="shared" si="902"/>
        <v>828.03999999999985</v>
      </c>
      <c r="I3445" s="62">
        <f t="shared" si="911"/>
        <v>8280.3999999999978</v>
      </c>
      <c r="J3445" s="89">
        <f t="shared" si="903"/>
        <v>1490.472</v>
      </c>
      <c r="K3445" s="62">
        <f t="shared" si="912"/>
        <v>32790.383999999998</v>
      </c>
      <c r="L3445" s="90">
        <f t="shared" si="904"/>
        <v>47.989316030751567</v>
      </c>
      <c r="M3445" s="73">
        <f>0</f>
        <v>0</v>
      </c>
      <c r="N3445" s="89">
        <f t="shared" si="905"/>
        <v>0</v>
      </c>
      <c r="O3445" s="89">
        <f t="shared" si="906"/>
        <v>0</v>
      </c>
      <c r="P3445" s="89">
        <f t="shared" si="907"/>
        <v>0</v>
      </c>
      <c r="Q3445" s="62">
        <f t="shared" si="918"/>
        <v>0</v>
      </c>
      <c r="R3445" s="89">
        <f t="shared" si="913"/>
        <v>2270.5226839692482</v>
      </c>
      <c r="S3445" s="74">
        <f t="shared" si="914"/>
        <v>41070.784</v>
      </c>
      <c r="T3445" s="91">
        <f t="shared" si="908"/>
        <v>4.1727235819214892E-2</v>
      </c>
      <c r="U3445" s="92">
        <f t="shared" si="909"/>
        <v>1.3417272358192147</v>
      </c>
    </row>
    <row r="3446" spans="1:21">
      <c r="A3446" s="80">
        <v>39954</v>
      </c>
      <c r="B3446" s="81">
        <v>8.1279999999999998E-3</v>
      </c>
      <c r="C3446" s="82">
        <v>3.5598608451832348E-3</v>
      </c>
      <c r="D3446" s="88">
        <f t="shared" si="910"/>
        <v>1.5552533700176772</v>
      </c>
      <c r="E3446" s="89">
        <f t="shared" si="915"/>
        <v>16105.067400353542</v>
      </c>
      <c r="F3446" s="126">
        <f t="shared" si="916"/>
        <v>582066.50731547165</v>
      </c>
      <c r="G3446" s="62">
        <f t="shared" si="917"/>
        <v>3.6141823740687605E-2</v>
      </c>
      <c r="H3446" s="88">
        <f t="shared" si="902"/>
        <v>162.56</v>
      </c>
      <c r="I3446" s="62">
        <f t="shared" si="911"/>
        <v>1625.6000000000001</v>
      </c>
      <c r="J3446" s="89">
        <f t="shared" si="903"/>
        <v>292.60799999999995</v>
      </c>
      <c r="K3446" s="62">
        <f t="shared" si="912"/>
        <v>6437.3759999999984</v>
      </c>
      <c r="L3446" s="90">
        <f t="shared" si="904"/>
        <v>71.197216903664696</v>
      </c>
      <c r="M3446" s="73">
        <f>0</f>
        <v>0</v>
      </c>
      <c r="N3446" s="89">
        <f t="shared" si="905"/>
        <v>1988.2060585208333</v>
      </c>
      <c r="O3446" s="89">
        <f t="shared" si="906"/>
        <v>1105.0674003535432</v>
      </c>
      <c r="P3446" s="89">
        <f t="shared" si="907"/>
        <v>1105.0674003535432</v>
      </c>
      <c r="Q3446" s="62">
        <f t="shared" si="918"/>
        <v>39939.151205157621</v>
      </c>
      <c r="R3446" s="89">
        <f t="shared" si="913"/>
        <v>-721.09661725720798</v>
      </c>
      <c r="S3446" s="74">
        <f t="shared" si="914"/>
        <v>-31876.175205157622</v>
      </c>
      <c r="T3446" s="91">
        <f t="shared" si="908"/>
        <v>0.15525337001767725</v>
      </c>
      <c r="U3446" s="92">
        <f t="shared" si="909"/>
        <v>1.4552533700176771</v>
      </c>
    </row>
    <row r="3447" spans="1:21">
      <c r="A3447" s="80">
        <v>39955</v>
      </c>
      <c r="B3447" s="81">
        <v>1.8287999999999999E-2</v>
      </c>
      <c r="C3447" s="82">
        <v>3.7401224006146949E-3</v>
      </c>
      <c r="D3447" s="88">
        <f t="shared" si="910"/>
        <v>1.5191985391548166</v>
      </c>
      <c r="E3447" s="89">
        <f t="shared" si="915"/>
        <v>15383.970783096334</v>
      </c>
      <c r="F3447" s="126">
        <f t="shared" si="916"/>
        <v>550190.33211031405</v>
      </c>
      <c r="G3447" s="62">
        <f t="shared" si="917"/>
        <v>3.576387006109337E-2</v>
      </c>
      <c r="H3447" s="88">
        <f t="shared" si="902"/>
        <v>365.76</v>
      </c>
      <c r="I3447" s="62">
        <f t="shared" si="911"/>
        <v>3657.6</v>
      </c>
      <c r="J3447" s="89">
        <f t="shared" si="903"/>
        <v>658.36799999999982</v>
      </c>
      <c r="K3447" s="62">
        <f t="shared" si="912"/>
        <v>14484.095999999994</v>
      </c>
      <c r="L3447" s="90">
        <f t="shared" si="904"/>
        <v>74.802448012293894</v>
      </c>
      <c r="M3447" s="73">
        <f>0</f>
        <v>0</v>
      </c>
      <c r="N3447" s="89">
        <f t="shared" si="905"/>
        <v>407.21663525616668</v>
      </c>
      <c r="O3447" s="89">
        <f t="shared" si="906"/>
        <v>383.97078309633235</v>
      </c>
      <c r="P3447" s="89">
        <f t="shared" si="907"/>
        <v>383.97078309633235</v>
      </c>
      <c r="Q3447" s="62">
        <f t="shared" si="918"/>
        <v>13732.281193913495</v>
      </c>
      <c r="R3447" s="89">
        <f t="shared" si="913"/>
        <v>565.3547688913734</v>
      </c>
      <c r="S3447" s="74">
        <f t="shared" si="914"/>
        <v>4409.4148060864973</v>
      </c>
      <c r="T3447" s="91">
        <f t="shared" si="908"/>
        <v>0.11919853915481671</v>
      </c>
      <c r="U3447" s="92">
        <f t="shared" si="909"/>
        <v>1.4191985391548165</v>
      </c>
    </row>
    <row r="3448" spans="1:21">
      <c r="A3448" s="80">
        <v>39956</v>
      </c>
      <c r="B3448" s="81">
        <v>4.3179999999999998E-3</v>
      </c>
      <c r="C3448" s="82">
        <v>4.9004827731281156E-3</v>
      </c>
      <c r="D3448" s="88">
        <f t="shared" si="910"/>
        <v>1.5474662775993853</v>
      </c>
      <c r="E3448" s="89">
        <f t="shared" si="915"/>
        <v>15949.325551987708</v>
      </c>
      <c r="F3448" s="126">
        <f t="shared" si="916"/>
        <v>554599.7469164005</v>
      </c>
      <c r="G3448" s="62">
        <f t="shared" si="917"/>
        <v>3.4772614372228595E-2</v>
      </c>
      <c r="H3448" s="88">
        <f t="shared" si="902"/>
        <v>86.36</v>
      </c>
      <c r="I3448" s="62">
        <f t="shared" si="911"/>
        <v>863.6</v>
      </c>
      <c r="J3448" s="89">
        <f t="shared" si="903"/>
        <v>155.44799999999998</v>
      </c>
      <c r="K3448" s="62">
        <f t="shared" si="912"/>
        <v>3419.8559999999993</v>
      </c>
      <c r="L3448" s="90">
        <f t="shared" si="904"/>
        <v>98.009655462562307</v>
      </c>
      <c r="M3448" s="73">
        <f>0</f>
        <v>0</v>
      </c>
      <c r="N3448" s="89">
        <f t="shared" si="905"/>
        <v>1583.0732029105309</v>
      </c>
      <c r="O3448" s="89">
        <f t="shared" si="906"/>
        <v>949.32555198770524</v>
      </c>
      <c r="P3448" s="89">
        <f t="shared" si="907"/>
        <v>949.32555198770524</v>
      </c>
      <c r="Q3448" s="62">
        <f t="shared" si="918"/>
        <v>33010.531332971528</v>
      </c>
      <c r="R3448" s="89">
        <f t="shared" si="913"/>
        <v>-805.5272074502675</v>
      </c>
      <c r="S3448" s="74">
        <f t="shared" si="914"/>
        <v>-28727.07533297153</v>
      </c>
      <c r="T3448" s="91">
        <f t="shared" si="908"/>
        <v>0.14746627759938535</v>
      </c>
      <c r="U3448" s="92">
        <f t="shared" si="909"/>
        <v>1.4474662775993852</v>
      </c>
    </row>
    <row r="3449" spans="1:21">
      <c r="A3449" s="80">
        <v>39957</v>
      </c>
      <c r="B3449" s="81">
        <v>1.016E-3</v>
      </c>
      <c r="C3449" s="82">
        <v>5.0587749641336178E-3</v>
      </c>
      <c r="D3449" s="88">
        <f t="shared" si="910"/>
        <v>1.5071899172268721</v>
      </c>
      <c r="E3449" s="89">
        <f t="shared" si="915"/>
        <v>15143.798344537439</v>
      </c>
      <c r="F3449" s="126">
        <f t="shared" si="916"/>
        <v>525872.67158342898</v>
      </c>
      <c r="G3449" s="62">
        <f t="shared" si="917"/>
        <v>3.4725282232321721E-2</v>
      </c>
      <c r="H3449" s="88">
        <f t="shared" si="902"/>
        <v>20.32</v>
      </c>
      <c r="I3449" s="62">
        <f t="shared" si="911"/>
        <v>203.20000000000002</v>
      </c>
      <c r="J3449" s="89">
        <f t="shared" si="903"/>
        <v>36.575999999999993</v>
      </c>
      <c r="K3449" s="62">
        <f t="shared" si="912"/>
        <v>804.6719999999998</v>
      </c>
      <c r="L3449" s="90">
        <f t="shared" si="904"/>
        <v>101.17549928267236</v>
      </c>
      <c r="M3449" s="73">
        <f>0</f>
        <v>0</v>
      </c>
      <c r="N3449" s="89">
        <f t="shared" si="905"/>
        <v>93.327379428412627</v>
      </c>
      <c r="O3449" s="89">
        <f t="shared" si="906"/>
        <v>143.79834453744246</v>
      </c>
      <c r="P3449" s="89">
        <f t="shared" si="907"/>
        <v>93.327379428412627</v>
      </c>
      <c r="Q3449" s="62">
        <f t="shared" si="918"/>
        <v>3240.8195906546043</v>
      </c>
      <c r="R3449" s="89">
        <f t="shared" si="913"/>
        <v>-137.60687871108499</v>
      </c>
      <c r="S3449" s="74">
        <f t="shared" si="914"/>
        <v>-2232.9475906546045</v>
      </c>
      <c r="T3449" s="91">
        <f t="shared" si="908"/>
        <v>0.10718991722687221</v>
      </c>
      <c r="U3449" s="92">
        <f t="shared" si="909"/>
        <v>1.407189917226872</v>
      </c>
    </row>
    <row r="3450" spans="1:21">
      <c r="A3450" s="80">
        <v>39958</v>
      </c>
      <c r="B3450" s="81">
        <v>2.5399999999999999E-4</v>
      </c>
      <c r="C3450" s="82">
        <v>5.367158518351913E-3</v>
      </c>
      <c r="D3450" s="88">
        <f t="shared" si="910"/>
        <v>1.5003095732913179</v>
      </c>
      <c r="E3450" s="89">
        <f t="shared" si="915"/>
        <v>15006.191465826354</v>
      </c>
      <c r="F3450" s="126">
        <f t="shared" si="916"/>
        <v>523639.72399277438</v>
      </c>
      <c r="G3450" s="62">
        <f t="shared" si="917"/>
        <v>3.4894911556024102E-2</v>
      </c>
      <c r="H3450" s="88">
        <f t="shared" si="902"/>
        <v>5.08</v>
      </c>
      <c r="I3450" s="62">
        <f t="shared" si="911"/>
        <v>50.800000000000004</v>
      </c>
      <c r="J3450" s="89">
        <f t="shared" si="903"/>
        <v>9.1439999999999984</v>
      </c>
      <c r="K3450" s="62">
        <f t="shared" si="912"/>
        <v>201.16799999999995</v>
      </c>
      <c r="L3450" s="90">
        <f t="shared" si="904"/>
        <v>107.34317036703825</v>
      </c>
      <c r="M3450" s="73">
        <f>0</f>
        <v>0</v>
      </c>
      <c r="N3450" s="89">
        <f t="shared" si="905"/>
        <v>0.83381261635432891</v>
      </c>
      <c r="O3450" s="89">
        <f t="shared" si="906"/>
        <v>6.191465826357323</v>
      </c>
      <c r="P3450" s="89">
        <f t="shared" si="907"/>
        <v>0.83381261635432891</v>
      </c>
      <c r="Q3450" s="62">
        <f t="shared" si="918"/>
        <v>29.095817501981365</v>
      </c>
      <c r="R3450" s="89">
        <f t="shared" si="913"/>
        <v>-93.952982983392573</v>
      </c>
      <c r="S3450" s="74">
        <f t="shared" si="914"/>
        <v>222.87218249801859</v>
      </c>
      <c r="T3450" s="91">
        <f t="shared" si="908"/>
        <v>0.10030957329131795</v>
      </c>
      <c r="U3450" s="92">
        <f t="shared" si="909"/>
        <v>1.4003095732913178</v>
      </c>
    </row>
    <row r="3451" spans="1:21">
      <c r="A3451" s="80">
        <v>39959</v>
      </c>
      <c r="B3451" s="81">
        <v>1.0667999999999999E-2</v>
      </c>
      <c r="C3451" s="82">
        <v>5.2304596427606787E-3</v>
      </c>
      <c r="D3451" s="88">
        <f t="shared" si="910"/>
        <v>1.4956119241421482</v>
      </c>
      <c r="E3451" s="89">
        <f t="shared" si="915"/>
        <v>14912.238482842962</v>
      </c>
      <c r="F3451" s="126">
        <f t="shared" si="916"/>
        <v>523862.59617527243</v>
      </c>
      <c r="G3451" s="62">
        <f t="shared" si="917"/>
        <v>3.5129708848070942E-2</v>
      </c>
      <c r="H3451" s="88">
        <f t="shared" si="902"/>
        <v>213.35999999999999</v>
      </c>
      <c r="I3451" s="62">
        <f t="shared" si="911"/>
        <v>2133.6</v>
      </c>
      <c r="J3451" s="89">
        <f t="shared" si="903"/>
        <v>384.04799999999994</v>
      </c>
      <c r="K3451" s="62">
        <f t="shared" si="912"/>
        <v>8449.0559999999987</v>
      </c>
      <c r="L3451" s="90">
        <f t="shared" si="904"/>
        <v>104.60919285521358</v>
      </c>
      <c r="M3451" s="73">
        <f>0</f>
        <v>0</v>
      </c>
      <c r="N3451" s="89">
        <f t="shared" si="905"/>
        <v>0</v>
      </c>
      <c r="O3451" s="89">
        <f t="shared" si="906"/>
        <v>0</v>
      </c>
      <c r="P3451" s="89">
        <f t="shared" si="907"/>
        <v>0</v>
      </c>
      <c r="Q3451" s="62">
        <f t="shared" si="918"/>
        <v>0</v>
      </c>
      <c r="R3451" s="89">
        <f t="shared" si="913"/>
        <v>492.79880714478634</v>
      </c>
      <c r="S3451" s="74">
        <f t="shared" si="914"/>
        <v>10582.655999999999</v>
      </c>
      <c r="T3451" s="91">
        <f t="shared" si="908"/>
        <v>9.5611924142148252E-2</v>
      </c>
      <c r="U3451" s="92">
        <f t="shared" si="909"/>
        <v>1.3956119241421481</v>
      </c>
    </row>
    <row r="3452" spans="1:21">
      <c r="A3452" s="80">
        <v>39960</v>
      </c>
      <c r="B3452" s="81">
        <v>7.6199999999999998E-4</v>
      </c>
      <c r="C3452" s="82">
        <v>5.6072672858974359E-3</v>
      </c>
      <c r="D3452" s="88">
        <f t="shared" si="910"/>
        <v>1.5202518644993874</v>
      </c>
      <c r="E3452" s="89">
        <f t="shared" si="915"/>
        <v>15405.037289987749</v>
      </c>
      <c r="F3452" s="126">
        <f t="shared" si="916"/>
        <v>534445.25217527244</v>
      </c>
      <c r="G3452" s="62">
        <f t="shared" si="917"/>
        <v>3.4692889222840528E-2</v>
      </c>
      <c r="H3452" s="88">
        <f t="shared" si="902"/>
        <v>15.24</v>
      </c>
      <c r="I3452" s="62">
        <f t="shared" si="911"/>
        <v>152.4</v>
      </c>
      <c r="J3452" s="89">
        <f t="shared" si="903"/>
        <v>27.431999999999999</v>
      </c>
      <c r="K3452" s="62">
        <f t="shared" si="912"/>
        <v>603.50400000000002</v>
      </c>
      <c r="L3452" s="90">
        <f t="shared" si="904"/>
        <v>112.14534571794871</v>
      </c>
      <c r="M3452" s="73">
        <f>0</f>
        <v>0</v>
      </c>
      <c r="N3452" s="89">
        <f t="shared" si="905"/>
        <v>441.18501673656863</v>
      </c>
      <c r="O3452" s="89">
        <f t="shared" si="906"/>
        <v>405.03728998774858</v>
      </c>
      <c r="P3452" s="89">
        <f t="shared" si="907"/>
        <v>405.03728998774858</v>
      </c>
      <c r="Q3452" s="62">
        <f t="shared" si="918"/>
        <v>14051.913832664497</v>
      </c>
      <c r="R3452" s="89">
        <f t="shared" si="913"/>
        <v>-474.51063570569727</v>
      </c>
      <c r="S3452" s="74">
        <f t="shared" si="914"/>
        <v>-13296.009832664497</v>
      </c>
      <c r="T3452" s="91">
        <f t="shared" si="908"/>
        <v>0.12025186449938752</v>
      </c>
      <c r="U3452" s="92">
        <f t="shared" si="909"/>
        <v>1.4202518644993873</v>
      </c>
    </row>
    <row r="3453" spans="1:21">
      <c r="A3453" s="80">
        <v>39961</v>
      </c>
      <c r="B3453" s="81">
        <v>3.5560000000000001E-3</v>
      </c>
      <c r="C3453" s="82">
        <v>4.725484936711404E-3</v>
      </c>
      <c r="D3453" s="88">
        <f t="shared" si="910"/>
        <v>1.4965263327141027</v>
      </c>
      <c r="E3453" s="89">
        <f t="shared" si="915"/>
        <v>14930.526654282052</v>
      </c>
      <c r="F3453" s="126">
        <f t="shared" si="916"/>
        <v>521149.24234260793</v>
      </c>
      <c r="G3453" s="62">
        <f t="shared" si="917"/>
        <v>3.4904947053099641E-2</v>
      </c>
      <c r="H3453" s="88">
        <f t="shared" si="902"/>
        <v>71.12</v>
      </c>
      <c r="I3453" s="62">
        <f t="shared" si="911"/>
        <v>711.2</v>
      </c>
      <c r="J3453" s="89">
        <f t="shared" si="903"/>
        <v>128.01599999999999</v>
      </c>
      <c r="K3453" s="62">
        <f t="shared" si="912"/>
        <v>2816.3519999999994</v>
      </c>
      <c r="L3453" s="90">
        <f t="shared" si="904"/>
        <v>94.509698734228081</v>
      </c>
      <c r="M3453" s="73">
        <f>0</f>
        <v>0</v>
      </c>
      <c r="N3453" s="89">
        <f t="shared" si="905"/>
        <v>0</v>
      </c>
      <c r="O3453" s="89">
        <f t="shared" si="906"/>
        <v>0</v>
      </c>
      <c r="P3453" s="89">
        <f t="shared" si="907"/>
        <v>0</v>
      </c>
      <c r="Q3453" s="62">
        <f t="shared" si="918"/>
        <v>0</v>
      </c>
      <c r="R3453" s="89">
        <f t="shared" si="913"/>
        <v>104.62630126577191</v>
      </c>
      <c r="S3453" s="74">
        <f t="shared" si="914"/>
        <v>3527.5519999999997</v>
      </c>
      <c r="T3453" s="91">
        <f t="shared" si="908"/>
        <v>9.6526332714102825E-2</v>
      </c>
      <c r="U3453" s="92">
        <f t="shared" si="909"/>
        <v>1.3965263327141026</v>
      </c>
    </row>
    <row r="3454" spans="1:21">
      <c r="A3454" s="80">
        <v>39962</v>
      </c>
      <c r="B3454" s="81">
        <v>0</v>
      </c>
      <c r="C3454" s="82">
        <v>5.3022862849495854E-3</v>
      </c>
      <c r="D3454" s="88">
        <f t="shared" si="910"/>
        <v>1.5017576477773913</v>
      </c>
      <c r="E3454" s="89">
        <f t="shared" si="915"/>
        <v>15035.152955547825</v>
      </c>
      <c r="F3454" s="126">
        <f t="shared" si="916"/>
        <v>524676.79434260796</v>
      </c>
      <c r="G3454" s="62">
        <f t="shared" si="917"/>
        <v>3.4896671546597556E-2</v>
      </c>
      <c r="H3454" s="88">
        <f t="shared" si="902"/>
        <v>0</v>
      </c>
      <c r="I3454" s="62">
        <f t="shared" si="911"/>
        <v>0</v>
      </c>
      <c r="J3454" s="89">
        <f t="shared" si="903"/>
        <v>0</v>
      </c>
      <c r="K3454" s="62">
        <f t="shared" si="912"/>
        <v>0</v>
      </c>
      <c r="L3454" s="90">
        <f t="shared" si="904"/>
        <v>106.0457256989917</v>
      </c>
      <c r="M3454" s="73">
        <f>0</f>
        <v>0</v>
      </c>
      <c r="N3454" s="89">
        <f t="shared" si="905"/>
        <v>11.280309335585521</v>
      </c>
      <c r="O3454" s="89">
        <f t="shared" si="906"/>
        <v>35.152955547825826</v>
      </c>
      <c r="P3454" s="89">
        <f t="shared" si="907"/>
        <v>11.280309335585521</v>
      </c>
      <c r="Q3454" s="62">
        <f t="shared" si="918"/>
        <v>393.64524982794603</v>
      </c>
      <c r="R3454" s="89">
        <f t="shared" si="913"/>
        <v>-117.32603503457722</v>
      </c>
      <c r="S3454" s="74">
        <f t="shared" si="914"/>
        <v>-393.64524982794603</v>
      </c>
      <c r="T3454" s="91">
        <f t="shared" si="908"/>
        <v>0.10175764777739138</v>
      </c>
      <c r="U3454" s="92">
        <f t="shared" si="909"/>
        <v>1.4017576477773912</v>
      </c>
    </row>
    <row r="3455" spans="1:21">
      <c r="A3455" s="80">
        <v>39963</v>
      </c>
      <c r="B3455" s="81">
        <v>0</v>
      </c>
      <c r="C3455" s="82">
        <v>5.3888202351628301E-3</v>
      </c>
      <c r="D3455" s="88">
        <f t="shared" si="910"/>
        <v>1.4958913460256622</v>
      </c>
      <c r="E3455" s="89">
        <f t="shared" si="915"/>
        <v>14917.826920513247</v>
      </c>
      <c r="F3455" s="126">
        <f t="shared" si="916"/>
        <v>524283.14909278002</v>
      </c>
      <c r="G3455" s="62">
        <f t="shared" si="917"/>
        <v>3.5144740040645411E-2</v>
      </c>
      <c r="H3455" s="88">
        <f t="shared" si="902"/>
        <v>0</v>
      </c>
      <c r="I3455" s="62">
        <f t="shared" si="911"/>
        <v>0</v>
      </c>
      <c r="J3455" s="89">
        <f t="shared" si="903"/>
        <v>0</v>
      </c>
      <c r="K3455" s="62">
        <f t="shared" si="912"/>
        <v>0</v>
      </c>
      <c r="L3455" s="90">
        <f t="shared" si="904"/>
        <v>107.7764047032566</v>
      </c>
      <c r="M3455" s="73">
        <f>0</f>
        <v>0</v>
      </c>
      <c r="N3455" s="89">
        <f t="shared" si="905"/>
        <v>0</v>
      </c>
      <c r="O3455" s="89">
        <f t="shared" si="906"/>
        <v>0</v>
      </c>
      <c r="P3455" s="89">
        <f t="shared" si="907"/>
        <v>0</v>
      </c>
      <c r="Q3455" s="62">
        <f t="shared" si="918"/>
        <v>0</v>
      </c>
      <c r="R3455" s="89">
        <f t="shared" si="913"/>
        <v>-107.7764047032566</v>
      </c>
      <c r="S3455" s="74">
        <f t="shared" si="914"/>
        <v>0</v>
      </c>
      <c r="T3455" s="91">
        <f t="shared" si="908"/>
        <v>9.5891346025662294E-2</v>
      </c>
      <c r="U3455" s="92">
        <f t="shared" si="909"/>
        <v>1.3958913460256621</v>
      </c>
    </row>
    <row r="3456" spans="1:21">
      <c r="A3456" s="80">
        <v>39964</v>
      </c>
      <c r="B3456" s="81">
        <v>0</v>
      </c>
      <c r="C3456" s="82">
        <v>6.1479726537618344E-3</v>
      </c>
      <c r="D3456" s="88">
        <f t="shared" si="910"/>
        <v>1.4905025257904996</v>
      </c>
      <c r="E3456" s="89">
        <f t="shared" si="915"/>
        <v>14810.050515809991</v>
      </c>
      <c r="F3456" s="126">
        <f t="shared" si="916"/>
        <v>524283.14909278002</v>
      </c>
      <c r="G3456" s="62">
        <f t="shared" si="917"/>
        <v>3.5400497016070169E-2</v>
      </c>
      <c r="H3456" s="88">
        <f t="shared" si="902"/>
        <v>0</v>
      </c>
      <c r="I3456" s="62">
        <f t="shared" si="911"/>
        <v>0</v>
      </c>
      <c r="J3456" s="89">
        <f t="shared" si="903"/>
        <v>0</v>
      </c>
      <c r="K3456" s="62">
        <f t="shared" si="912"/>
        <v>0</v>
      </c>
      <c r="L3456" s="90">
        <f t="shared" si="904"/>
        <v>122.95945307523669</v>
      </c>
      <c r="M3456" s="73">
        <f>0</f>
        <v>0</v>
      </c>
      <c r="N3456" s="89">
        <f t="shared" si="905"/>
        <v>0</v>
      </c>
      <c r="O3456" s="89">
        <f t="shared" si="906"/>
        <v>0</v>
      </c>
      <c r="P3456" s="89">
        <f t="shared" si="907"/>
        <v>0</v>
      </c>
      <c r="Q3456" s="62">
        <f t="shared" si="918"/>
        <v>0</v>
      </c>
      <c r="R3456" s="89">
        <f t="shared" si="913"/>
        <v>-122.95945307523669</v>
      </c>
      <c r="S3456" s="74">
        <f t="shared" si="914"/>
        <v>0</v>
      </c>
      <c r="T3456" s="91">
        <f t="shared" si="908"/>
        <v>9.0502525790499666E-2</v>
      </c>
      <c r="U3456" s="92">
        <f t="shared" si="909"/>
        <v>1.3905025257904995</v>
      </c>
    </row>
    <row r="3457" spans="1:21">
      <c r="A3457" s="80">
        <v>39965</v>
      </c>
      <c r="B3457" s="81">
        <v>0</v>
      </c>
      <c r="C3457" s="82">
        <v>6.659391514519288E-3</v>
      </c>
      <c r="D3457" s="88">
        <f t="shared" si="910"/>
        <v>1.4843545531367377</v>
      </c>
      <c r="E3457" s="89">
        <f t="shared" si="915"/>
        <v>14687.091062734755</v>
      </c>
      <c r="F3457" s="126">
        <f t="shared" si="916"/>
        <v>524283.14909278002</v>
      </c>
      <c r="G3457" s="62">
        <f t="shared" si="917"/>
        <v>3.5696867872156972E-2</v>
      </c>
      <c r="H3457" s="88">
        <f t="shared" si="902"/>
        <v>0</v>
      </c>
      <c r="I3457" s="62">
        <f t="shared" si="911"/>
        <v>0</v>
      </c>
      <c r="J3457" s="89">
        <f t="shared" si="903"/>
        <v>0</v>
      </c>
      <c r="K3457" s="62">
        <f t="shared" si="912"/>
        <v>0</v>
      </c>
      <c r="L3457" s="90">
        <f t="shared" si="904"/>
        <v>133.18783029038576</v>
      </c>
      <c r="M3457" s="73">
        <f>0</f>
        <v>0</v>
      </c>
      <c r="N3457" s="89">
        <f t="shared" si="905"/>
        <v>0</v>
      </c>
      <c r="O3457" s="89">
        <f t="shared" si="906"/>
        <v>0</v>
      </c>
      <c r="P3457" s="89">
        <f t="shared" si="907"/>
        <v>0</v>
      </c>
      <c r="Q3457" s="62">
        <f t="shared" si="918"/>
        <v>0</v>
      </c>
      <c r="R3457" s="89">
        <f t="shared" si="913"/>
        <v>-133.18783029038576</v>
      </c>
      <c r="S3457" s="74">
        <f t="shared" si="914"/>
        <v>0</v>
      </c>
      <c r="T3457" s="91">
        <f t="shared" si="908"/>
        <v>8.4354553136737787E-2</v>
      </c>
      <c r="U3457" s="92">
        <f t="shared" si="909"/>
        <v>1.3843545531367376</v>
      </c>
    </row>
    <row r="3458" spans="1:21">
      <c r="A3458" s="80">
        <v>39966</v>
      </c>
      <c r="B3458" s="81">
        <v>0</v>
      </c>
      <c r="C3458" s="82">
        <v>6.6131052415708078E-3</v>
      </c>
      <c r="D3458" s="88">
        <f t="shared" si="910"/>
        <v>1.4776951616222185</v>
      </c>
      <c r="E3458" s="89">
        <f t="shared" si="915"/>
        <v>14553.903232444369</v>
      </c>
      <c r="F3458" s="126">
        <f t="shared" si="916"/>
        <v>524283.14909278002</v>
      </c>
      <c r="G3458" s="62">
        <f t="shared" si="917"/>
        <v>3.6023542325334341E-2</v>
      </c>
      <c r="H3458" s="88">
        <f t="shared" si="902"/>
        <v>0</v>
      </c>
      <c r="I3458" s="62">
        <f t="shared" si="911"/>
        <v>0</v>
      </c>
      <c r="J3458" s="89">
        <f t="shared" si="903"/>
        <v>0</v>
      </c>
      <c r="K3458" s="62">
        <f t="shared" si="912"/>
        <v>0</v>
      </c>
      <c r="L3458" s="90">
        <f t="shared" si="904"/>
        <v>132.26210483141617</v>
      </c>
      <c r="M3458" s="73">
        <f>0</f>
        <v>0</v>
      </c>
      <c r="N3458" s="89">
        <f t="shared" si="905"/>
        <v>0</v>
      </c>
      <c r="O3458" s="89">
        <f t="shared" si="906"/>
        <v>0</v>
      </c>
      <c r="P3458" s="89">
        <f t="shared" si="907"/>
        <v>0</v>
      </c>
      <c r="Q3458" s="62">
        <f t="shared" si="918"/>
        <v>0</v>
      </c>
      <c r="R3458" s="89">
        <f t="shared" si="913"/>
        <v>-132.26210483141617</v>
      </c>
      <c r="S3458" s="74">
        <f t="shared" si="914"/>
        <v>0</v>
      </c>
      <c r="T3458" s="91">
        <f t="shared" si="908"/>
        <v>7.7695161622218567E-2</v>
      </c>
      <c r="U3458" s="92">
        <f t="shared" si="909"/>
        <v>1.3776951616222184</v>
      </c>
    </row>
    <row r="3459" spans="1:21">
      <c r="A3459" s="80">
        <v>39967</v>
      </c>
      <c r="B3459" s="81">
        <v>2.794E-3</v>
      </c>
      <c r="C3459" s="82">
        <v>5.5364623125048126E-3</v>
      </c>
      <c r="D3459" s="88">
        <f t="shared" si="910"/>
        <v>1.4710820563806475</v>
      </c>
      <c r="E3459" s="89">
        <f t="shared" si="915"/>
        <v>14421.641127612953</v>
      </c>
      <c r="F3459" s="126">
        <f t="shared" si="916"/>
        <v>524283.14909278002</v>
      </c>
      <c r="G3459" s="62">
        <f t="shared" si="917"/>
        <v>3.635391731451014E-2</v>
      </c>
      <c r="H3459" s="88">
        <f t="shared" si="902"/>
        <v>55.88</v>
      </c>
      <c r="I3459" s="62">
        <f t="shared" si="911"/>
        <v>558.80000000000007</v>
      </c>
      <c r="J3459" s="89">
        <f t="shared" si="903"/>
        <v>100.584</v>
      </c>
      <c r="K3459" s="62">
        <f t="shared" si="912"/>
        <v>2212.848</v>
      </c>
      <c r="L3459" s="90">
        <f t="shared" si="904"/>
        <v>110.72924625009625</v>
      </c>
      <c r="M3459" s="73">
        <f>0</f>
        <v>0</v>
      </c>
      <c r="N3459" s="89">
        <f t="shared" si="905"/>
        <v>0</v>
      </c>
      <c r="O3459" s="89">
        <f t="shared" si="906"/>
        <v>0</v>
      </c>
      <c r="P3459" s="89">
        <f t="shared" si="907"/>
        <v>0</v>
      </c>
      <c r="Q3459" s="62">
        <f t="shared" si="918"/>
        <v>0</v>
      </c>
      <c r="R3459" s="89">
        <f t="shared" si="913"/>
        <v>45.734753749903746</v>
      </c>
      <c r="S3459" s="74">
        <f t="shared" si="914"/>
        <v>2771.6480000000001</v>
      </c>
      <c r="T3459" s="91">
        <f t="shared" si="908"/>
        <v>7.1082056380647574E-2</v>
      </c>
      <c r="U3459" s="92">
        <f t="shared" si="909"/>
        <v>1.3710820563806474</v>
      </c>
    </row>
    <row r="3460" spans="1:21">
      <c r="A3460" s="80">
        <v>39968</v>
      </c>
      <c r="B3460" s="81">
        <v>2.1843999999999999E-2</v>
      </c>
      <c r="C3460" s="82">
        <v>4.588910002994241E-3</v>
      </c>
      <c r="D3460" s="88">
        <f t="shared" si="910"/>
        <v>1.473368794068143</v>
      </c>
      <c r="E3460" s="89">
        <f t="shared" si="915"/>
        <v>14467.375881362857</v>
      </c>
      <c r="F3460" s="126">
        <f t="shared" si="916"/>
        <v>527054.79709278001</v>
      </c>
      <c r="G3460" s="62">
        <f t="shared" si="917"/>
        <v>3.6430573271531694E-2</v>
      </c>
      <c r="H3460" s="88">
        <f t="shared" si="902"/>
        <v>436.88</v>
      </c>
      <c r="I3460" s="62">
        <f t="shared" si="911"/>
        <v>4368.8</v>
      </c>
      <c r="J3460" s="89">
        <f t="shared" si="903"/>
        <v>786.38399999999979</v>
      </c>
      <c r="K3460" s="62">
        <f t="shared" si="912"/>
        <v>17300.447999999993</v>
      </c>
      <c r="L3460" s="90">
        <f t="shared" si="904"/>
        <v>91.778200059884824</v>
      </c>
      <c r="M3460" s="73">
        <f>0</f>
        <v>0</v>
      </c>
      <c r="N3460" s="89">
        <f t="shared" si="905"/>
        <v>0</v>
      </c>
      <c r="O3460" s="89">
        <f t="shared" si="906"/>
        <v>0</v>
      </c>
      <c r="P3460" s="89">
        <f t="shared" si="907"/>
        <v>0</v>
      </c>
      <c r="Q3460" s="62">
        <f t="shared" si="918"/>
        <v>0</v>
      </c>
      <c r="R3460" s="89">
        <f t="shared" si="913"/>
        <v>1131.4857999401149</v>
      </c>
      <c r="S3460" s="74">
        <f t="shared" si="914"/>
        <v>21669.247999999992</v>
      </c>
      <c r="T3460" s="91">
        <f t="shared" si="908"/>
        <v>7.3368794068143117E-2</v>
      </c>
      <c r="U3460" s="92">
        <f t="shared" si="909"/>
        <v>1.3733687940681429</v>
      </c>
    </row>
    <row r="3461" spans="1:21">
      <c r="A3461" s="80">
        <v>39969</v>
      </c>
      <c r="B3461" s="81">
        <v>7.3659999999999993E-3</v>
      </c>
      <c r="C3461" s="82">
        <v>4.2488637638564844E-3</v>
      </c>
      <c r="D3461" s="88">
        <f t="shared" si="910"/>
        <v>1.5299430840651487</v>
      </c>
      <c r="E3461" s="89">
        <f t="shared" si="915"/>
        <v>15598.861681302973</v>
      </c>
      <c r="F3461" s="126">
        <f t="shared" si="916"/>
        <v>548724.04509278003</v>
      </c>
      <c r="G3461" s="62">
        <f t="shared" si="917"/>
        <v>3.5177185124379229E-2</v>
      </c>
      <c r="H3461" s="88">
        <f t="shared" si="902"/>
        <v>147.32</v>
      </c>
      <c r="I3461" s="62">
        <f t="shared" si="911"/>
        <v>1473.2</v>
      </c>
      <c r="J3461" s="89">
        <f t="shared" si="903"/>
        <v>265.17599999999993</v>
      </c>
      <c r="K3461" s="62">
        <f t="shared" si="912"/>
        <v>5833.8719999999985</v>
      </c>
      <c r="L3461" s="90">
        <f t="shared" si="904"/>
        <v>84.977275277129692</v>
      </c>
      <c r="M3461" s="73">
        <f>0</f>
        <v>0</v>
      </c>
      <c r="N3461" s="89">
        <f t="shared" si="905"/>
        <v>793.17319638426488</v>
      </c>
      <c r="O3461" s="89">
        <f t="shared" si="906"/>
        <v>598.86168130297347</v>
      </c>
      <c r="P3461" s="89">
        <f t="shared" si="907"/>
        <v>598.86168130297347</v>
      </c>
      <c r="Q3461" s="62">
        <f t="shared" si="918"/>
        <v>21066.268227091692</v>
      </c>
      <c r="R3461" s="89">
        <f t="shared" si="913"/>
        <v>-271.34295658010325</v>
      </c>
      <c r="S3461" s="74">
        <f t="shared" si="914"/>
        <v>-13759.196227091694</v>
      </c>
      <c r="T3461" s="91">
        <f t="shared" si="908"/>
        <v>0.12994308406514876</v>
      </c>
      <c r="U3461" s="92">
        <f t="shared" si="909"/>
        <v>1.4299430840651486</v>
      </c>
    </row>
    <row r="3462" spans="1:21">
      <c r="A3462" s="80">
        <v>39970</v>
      </c>
      <c r="B3462" s="81">
        <v>0</v>
      </c>
      <c r="C3462" s="82">
        <v>4.2581798718234606E-3</v>
      </c>
      <c r="D3462" s="88">
        <f t="shared" si="910"/>
        <v>1.5163759362361433</v>
      </c>
      <c r="E3462" s="89">
        <f t="shared" si="915"/>
        <v>15327.51872472287</v>
      </c>
      <c r="F3462" s="126">
        <f t="shared" si="916"/>
        <v>534964.84886568831</v>
      </c>
      <c r="G3462" s="62">
        <f t="shared" si="917"/>
        <v>3.4902247289563225E-2</v>
      </c>
      <c r="H3462" s="88">
        <f t="shared" si="902"/>
        <v>0</v>
      </c>
      <c r="I3462" s="62">
        <f t="shared" si="911"/>
        <v>0</v>
      </c>
      <c r="J3462" s="89">
        <f t="shared" si="903"/>
        <v>0</v>
      </c>
      <c r="K3462" s="62">
        <f t="shared" si="912"/>
        <v>0</v>
      </c>
      <c r="L3462" s="90">
        <f t="shared" si="904"/>
        <v>85.163597436469217</v>
      </c>
      <c r="M3462" s="73">
        <f>0</f>
        <v>0</v>
      </c>
      <c r="N3462" s="89">
        <f t="shared" si="905"/>
        <v>320.79858445414925</v>
      </c>
      <c r="O3462" s="89">
        <f t="shared" si="906"/>
        <v>327.51872472286612</v>
      </c>
      <c r="P3462" s="89">
        <f t="shared" si="907"/>
        <v>320.79858445414925</v>
      </c>
      <c r="Q3462" s="62">
        <f t="shared" si="918"/>
        <v>11196.59152476055</v>
      </c>
      <c r="R3462" s="89">
        <f t="shared" si="913"/>
        <v>-405.96218189061847</v>
      </c>
      <c r="S3462" s="74">
        <f t="shared" si="914"/>
        <v>-11196.59152476055</v>
      </c>
      <c r="T3462" s="91">
        <f t="shared" si="908"/>
        <v>0.1163759362361434</v>
      </c>
      <c r="U3462" s="92">
        <f t="shared" si="909"/>
        <v>1.4163759362361432</v>
      </c>
    </row>
    <row r="3463" spans="1:21">
      <c r="A3463" s="80">
        <v>39971</v>
      </c>
      <c r="B3463" s="81">
        <v>0</v>
      </c>
      <c r="C3463" s="82">
        <v>5.2007895374723704E-3</v>
      </c>
      <c r="D3463" s="88">
        <f t="shared" si="910"/>
        <v>1.4960778271416126</v>
      </c>
      <c r="E3463" s="89">
        <f t="shared" si="915"/>
        <v>14921.556542832252</v>
      </c>
      <c r="F3463" s="126">
        <f t="shared" si="916"/>
        <v>523768.25734092778</v>
      </c>
      <c r="G3463" s="62">
        <f t="shared" si="917"/>
        <v>3.5101449090612878E-2</v>
      </c>
      <c r="H3463" s="88">
        <f t="shared" si="902"/>
        <v>0</v>
      </c>
      <c r="I3463" s="62">
        <f t="shared" si="911"/>
        <v>0</v>
      </c>
      <c r="J3463" s="89">
        <f t="shared" si="903"/>
        <v>0</v>
      </c>
      <c r="K3463" s="62">
        <f t="shared" si="912"/>
        <v>0</v>
      </c>
      <c r="L3463" s="90">
        <f t="shared" si="904"/>
        <v>104.0157907494474</v>
      </c>
      <c r="M3463" s="73">
        <f>0</f>
        <v>0</v>
      </c>
      <c r="N3463" s="89">
        <f t="shared" si="905"/>
        <v>0</v>
      </c>
      <c r="O3463" s="89">
        <f t="shared" si="906"/>
        <v>0</v>
      </c>
      <c r="P3463" s="89">
        <f t="shared" si="907"/>
        <v>0</v>
      </c>
      <c r="Q3463" s="62">
        <f t="shared" si="918"/>
        <v>0</v>
      </c>
      <c r="R3463" s="89">
        <f t="shared" si="913"/>
        <v>-104.0157907494474</v>
      </c>
      <c r="S3463" s="74">
        <f t="shared" si="914"/>
        <v>0</v>
      </c>
      <c r="T3463" s="91">
        <f t="shared" si="908"/>
        <v>9.6077827141612726E-2</v>
      </c>
      <c r="U3463" s="92">
        <f t="shared" si="909"/>
        <v>1.3960778271416125</v>
      </c>
    </row>
    <row r="3464" spans="1:21">
      <c r="A3464" s="80">
        <v>39972</v>
      </c>
      <c r="B3464" s="81">
        <v>0</v>
      </c>
      <c r="C3464" s="82">
        <v>5.5613290623031872E-3</v>
      </c>
      <c r="D3464" s="88">
        <f t="shared" si="910"/>
        <v>1.4908770376041403</v>
      </c>
      <c r="E3464" s="89">
        <f t="shared" si="915"/>
        <v>14817.540752082805</v>
      </c>
      <c r="F3464" s="126">
        <f t="shared" si="916"/>
        <v>523768.25734092778</v>
      </c>
      <c r="G3464" s="62">
        <f t="shared" si="917"/>
        <v>3.5347853338436416E-2</v>
      </c>
      <c r="H3464" s="88">
        <f t="shared" si="902"/>
        <v>0</v>
      </c>
      <c r="I3464" s="62">
        <f t="shared" si="911"/>
        <v>0</v>
      </c>
      <c r="J3464" s="89">
        <f t="shared" si="903"/>
        <v>0</v>
      </c>
      <c r="K3464" s="62">
        <f t="shared" si="912"/>
        <v>0</v>
      </c>
      <c r="L3464" s="90">
        <f t="shared" si="904"/>
        <v>111.22658124606374</v>
      </c>
      <c r="M3464" s="73">
        <f>0</f>
        <v>0</v>
      </c>
      <c r="N3464" s="89">
        <f t="shared" si="905"/>
        <v>0</v>
      </c>
      <c r="O3464" s="89">
        <f t="shared" si="906"/>
        <v>0</v>
      </c>
      <c r="P3464" s="89">
        <f t="shared" si="907"/>
        <v>0</v>
      </c>
      <c r="Q3464" s="62">
        <f t="shared" si="918"/>
        <v>0</v>
      </c>
      <c r="R3464" s="89">
        <f t="shared" si="913"/>
        <v>-111.22658124606374</v>
      </c>
      <c r="S3464" s="74">
        <f t="shared" si="914"/>
        <v>0</v>
      </c>
      <c r="T3464" s="91">
        <f t="shared" si="908"/>
        <v>9.0877037604140343E-2</v>
      </c>
      <c r="U3464" s="92">
        <f t="shared" si="909"/>
        <v>1.3908770376041402</v>
      </c>
    </row>
    <row r="3465" spans="1:21">
      <c r="A3465" s="80">
        <v>39973</v>
      </c>
      <c r="B3465" s="81">
        <v>0</v>
      </c>
      <c r="C3465" s="82">
        <v>6.6359339438715149E-3</v>
      </c>
      <c r="D3465" s="88">
        <f t="shared" si="910"/>
        <v>1.4853157085418369</v>
      </c>
      <c r="E3465" s="89">
        <f t="shared" si="915"/>
        <v>14706.31417083674</v>
      </c>
      <c r="F3465" s="126">
        <f t="shared" si="916"/>
        <v>523768.25734092778</v>
      </c>
      <c r="G3465" s="62">
        <f t="shared" si="917"/>
        <v>3.5615195708220554E-2</v>
      </c>
      <c r="H3465" s="88">
        <f t="shared" si="902"/>
        <v>0</v>
      </c>
      <c r="I3465" s="62">
        <f t="shared" si="911"/>
        <v>0</v>
      </c>
      <c r="J3465" s="89">
        <f t="shared" si="903"/>
        <v>0</v>
      </c>
      <c r="K3465" s="62">
        <f t="shared" si="912"/>
        <v>0</v>
      </c>
      <c r="L3465" s="90">
        <f t="shared" si="904"/>
        <v>132.71867887743031</v>
      </c>
      <c r="M3465" s="73">
        <f>0</f>
        <v>0</v>
      </c>
      <c r="N3465" s="89">
        <f t="shared" si="905"/>
        <v>0</v>
      </c>
      <c r="O3465" s="89">
        <f t="shared" si="906"/>
        <v>0</v>
      </c>
      <c r="P3465" s="89">
        <f t="shared" si="907"/>
        <v>0</v>
      </c>
      <c r="Q3465" s="62">
        <f t="shared" si="918"/>
        <v>0</v>
      </c>
      <c r="R3465" s="89">
        <f t="shared" si="913"/>
        <v>-132.71867887743031</v>
      </c>
      <c r="S3465" s="74">
        <f t="shared" si="914"/>
        <v>0</v>
      </c>
      <c r="T3465" s="91">
        <f t="shared" si="908"/>
        <v>8.531570854183701E-2</v>
      </c>
      <c r="U3465" s="92">
        <f t="shared" si="909"/>
        <v>1.3853157085418368</v>
      </c>
    </row>
    <row r="3466" spans="1:21">
      <c r="A3466" s="80">
        <v>39974</v>
      </c>
      <c r="B3466" s="81">
        <v>0</v>
      </c>
      <c r="C3466" s="82">
        <v>6.2307849708257493E-3</v>
      </c>
      <c r="D3466" s="88">
        <f t="shared" si="910"/>
        <v>1.4786797745979654</v>
      </c>
      <c r="E3466" s="89">
        <f t="shared" si="915"/>
        <v>14573.59549195931</v>
      </c>
      <c r="F3466" s="126">
        <f t="shared" si="916"/>
        <v>523768.25734092778</v>
      </c>
      <c r="G3466" s="62">
        <f t="shared" si="917"/>
        <v>3.5939535829020812E-2</v>
      </c>
      <c r="H3466" s="88">
        <f t="shared" si="902"/>
        <v>0</v>
      </c>
      <c r="I3466" s="62">
        <f t="shared" si="911"/>
        <v>0</v>
      </c>
      <c r="J3466" s="89">
        <f t="shared" si="903"/>
        <v>0</v>
      </c>
      <c r="K3466" s="62">
        <f t="shared" si="912"/>
        <v>0</v>
      </c>
      <c r="L3466" s="90">
        <f t="shared" si="904"/>
        <v>124.61569941651499</v>
      </c>
      <c r="M3466" s="73">
        <f>0</f>
        <v>0</v>
      </c>
      <c r="N3466" s="89">
        <f t="shared" si="905"/>
        <v>0</v>
      </c>
      <c r="O3466" s="89">
        <f t="shared" si="906"/>
        <v>0</v>
      </c>
      <c r="P3466" s="89">
        <f t="shared" si="907"/>
        <v>0</v>
      </c>
      <c r="Q3466" s="62">
        <f t="shared" si="918"/>
        <v>0</v>
      </c>
      <c r="R3466" s="89">
        <f t="shared" si="913"/>
        <v>-124.61569941651499</v>
      </c>
      <c r="S3466" s="74">
        <f t="shared" si="914"/>
        <v>0</v>
      </c>
      <c r="T3466" s="91">
        <f t="shared" si="908"/>
        <v>7.8679774597965491E-2</v>
      </c>
      <c r="U3466" s="92">
        <f t="shared" si="909"/>
        <v>1.3786797745979653</v>
      </c>
    </row>
    <row r="3467" spans="1:21">
      <c r="A3467" s="80">
        <v>39975</v>
      </c>
      <c r="B3467" s="81">
        <v>0</v>
      </c>
      <c r="C3467" s="82">
        <v>6.5990714740328249E-3</v>
      </c>
      <c r="D3467" s="88">
        <f t="shared" si="910"/>
        <v>1.4724489896271395</v>
      </c>
      <c r="E3467" s="89">
        <f t="shared" si="915"/>
        <v>14448.979792542794</v>
      </c>
      <c r="F3467" s="126">
        <f t="shared" si="916"/>
        <v>523768.25734092778</v>
      </c>
      <c r="G3467" s="62">
        <f t="shared" si="917"/>
        <v>3.624949753277721E-2</v>
      </c>
      <c r="H3467" s="88">
        <f t="shared" si="902"/>
        <v>0</v>
      </c>
      <c r="I3467" s="62">
        <f t="shared" si="911"/>
        <v>0</v>
      </c>
      <c r="J3467" s="89">
        <f t="shared" si="903"/>
        <v>0</v>
      </c>
      <c r="K3467" s="62">
        <f t="shared" si="912"/>
        <v>0</v>
      </c>
      <c r="L3467" s="90">
        <f t="shared" si="904"/>
        <v>131.98142948065649</v>
      </c>
      <c r="M3467" s="73">
        <f>0</f>
        <v>0</v>
      </c>
      <c r="N3467" s="89">
        <f t="shared" si="905"/>
        <v>0</v>
      </c>
      <c r="O3467" s="89">
        <f t="shared" si="906"/>
        <v>0</v>
      </c>
      <c r="P3467" s="89">
        <f t="shared" si="907"/>
        <v>0</v>
      </c>
      <c r="Q3467" s="62">
        <f t="shared" si="918"/>
        <v>0</v>
      </c>
      <c r="R3467" s="89">
        <f t="shared" si="913"/>
        <v>-131.98142948065649</v>
      </c>
      <c r="S3467" s="74">
        <f t="shared" si="914"/>
        <v>0</v>
      </c>
      <c r="T3467" s="91">
        <f t="shared" si="908"/>
        <v>7.2448989627139637E-2</v>
      </c>
      <c r="U3467" s="92">
        <f t="shared" si="909"/>
        <v>1.3724489896271395</v>
      </c>
    </row>
    <row r="3468" spans="1:21">
      <c r="A3468" s="80">
        <v>39976</v>
      </c>
      <c r="B3468" s="81">
        <v>0</v>
      </c>
      <c r="C3468" s="82">
        <v>5.943477661470401E-3</v>
      </c>
      <c r="D3468" s="88">
        <f t="shared" si="910"/>
        <v>1.4658499181531068</v>
      </c>
      <c r="E3468" s="89">
        <f t="shared" si="915"/>
        <v>14316.998363062137</v>
      </c>
      <c r="F3468" s="126">
        <f t="shared" si="916"/>
        <v>523768.25734092778</v>
      </c>
      <c r="G3468" s="62">
        <f t="shared" si="917"/>
        <v>3.6583663981707933E-2</v>
      </c>
      <c r="H3468" s="88">
        <f t="shared" si="902"/>
        <v>0</v>
      </c>
      <c r="I3468" s="62">
        <f t="shared" si="911"/>
        <v>0</v>
      </c>
      <c r="J3468" s="89">
        <f t="shared" si="903"/>
        <v>0</v>
      </c>
      <c r="K3468" s="62">
        <f t="shared" si="912"/>
        <v>0</v>
      </c>
      <c r="L3468" s="90">
        <f t="shared" si="904"/>
        <v>118.86955322940803</v>
      </c>
      <c r="M3468" s="73">
        <f>0</f>
        <v>0</v>
      </c>
      <c r="N3468" s="89">
        <f t="shared" si="905"/>
        <v>0</v>
      </c>
      <c r="O3468" s="89">
        <f t="shared" si="906"/>
        <v>0</v>
      </c>
      <c r="P3468" s="89">
        <f t="shared" si="907"/>
        <v>0</v>
      </c>
      <c r="Q3468" s="62">
        <f t="shared" si="918"/>
        <v>0</v>
      </c>
      <c r="R3468" s="89">
        <f t="shared" si="913"/>
        <v>-118.86955322940803</v>
      </c>
      <c r="S3468" s="74">
        <f t="shared" si="914"/>
        <v>0</v>
      </c>
      <c r="T3468" s="91">
        <f t="shared" si="908"/>
        <v>6.5849918153106923E-2</v>
      </c>
      <c r="U3468" s="92">
        <f t="shared" si="909"/>
        <v>1.3658499181531067</v>
      </c>
    </row>
    <row r="3469" spans="1:21">
      <c r="A3469" s="80">
        <v>39977</v>
      </c>
      <c r="B3469" s="81">
        <v>7.6199999999999998E-4</v>
      </c>
      <c r="C3469" s="82">
        <v>5.7720197363436022E-3</v>
      </c>
      <c r="D3469" s="88">
        <f t="shared" si="910"/>
        <v>1.4599064404916364</v>
      </c>
      <c r="E3469" s="89">
        <f t="shared" si="915"/>
        <v>14198.12880983273</v>
      </c>
      <c r="F3469" s="126">
        <f t="shared" si="916"/>
        <v>523768.25734092778</v>
      </c>
      <c r="G3469" s="62">
        <f t="shared" si="917"/>
        <v>3.6889949679721097E-2</v>
      </c>
      <c r="H3469" s="88">
        <f t="shared" si="902"/>
        <v>15.24</v>
      </c>
      <c r="I3469" s="62">
        <f t="shared" si="911"/>
        <v>152.4</v>
      </c>
      <c r="J3469" s="89">
        <f t="shared" si="903"/>
        <v>27.431999999999999</v>
      </c>
      <c r="K3469" s="62">
        <f t="shared" si="912"/>
        <v>603.50400000000002</v>
      </c>
      <c r="L3469" s="90">
        <f t="shared" si="904"/>
        <v>115.44039472687204</v>
      </c>
      <c r="M3469" s="73">
        <f>0</f>
        <v>0</v>
      </c>
      <c r="N3469" s="89">
        <f t="shared" si="905"/>
        <v>0</v>
      </c>
      <c r="O3469" s="89">
        <f t="shared" si="906"/>
        <v>0</v>
      </c>
      <c r="P3469" s="89">
        <f t="shared" si="907"/>
        <v>0</v>
      </c>
      <c r="Q3469" s="62">
        <f t="shared" si="918"/>
        <v>0</v>
      </c>
      <c r="R3469" s="89">
        <f t="shared" si="913"/>
        <v>-72.768394726872046</v>
      </c>
      <c r="S3469" s="74">
        <f t="shared" si="914"/>
        <v>755.904</v>
      </c>
      <c r="T3469" s="91">
        <f t="shared" si="908"/>
        <v>5.9906440491636515E-2</v>
      </c>
      <c r="U3469" s="92">
        <f t="shared" si="909"/>
        <v>1.3599064404916363</v>
      </c>
    </row>
    <row r="3470" spans="1:21">
      <c r="A3470" s="80">
        <v>39978</v>
      </c>
      <c r="B3470" s="81">
        <v>0</v>
      </c>
      <c r="C3470" s="82">
        <v>6.2720884326864443E-3</v>
      </c>
      <c r="D3470" s="88">
        <f t="shared" si="910"/>
        <v>1.4562680207552929</v>
      </c>
      <c r="E3470" s="89">
        <f t="shared" si="915"/>
        <v>14125.360415105857</v>
      </c>
      <c r="F3470" s="126">
        <f t="shared" si="916"/>
        <v>524524.16134092782</v>
      </c>
      <c r="G3470" s="62">
        <f t="shared" si="917"/>
        <v>3.7133506397471767E-2</v>
      </c>
      <c r="H3470" s="88">
        <f t="shared" si="902"/>
        <v>0</v>
      </c>
      <c r="I3470" s="62">
        <f t="shared" si="911"/>
        <v>0</v>
      </c>
      <c r="J3470" s="89">
        <f t="shared" si="903"/>
        <v>0</v>
      </c>
      <c r="K3470" s="62">
        <f t="shared" si="912"/>
        <v>0</v>
      </c>
      <c r="L3470" s="90">
        <f t="shared" si="904"/>
        <v>125.44176865372889</v>
      </c>
      <c r="M3470" s="73">
        <f>0</f>
        <v>0</v>
      </c>
      <c r="N3470" s="89">
        <f t="shared" si="905"/>
        <v>0</v>
      </c>
      <c r="O3470" s="89">
        <f t="shared" si="906"/>
        <v>0</v>
      </c>
      <c r="P3470" s="89">
        <f t="shared" si="907"/>
        <v>0</v>
      </c>
      <c r="Q3470" s="62">
        <f t="shared" si="918"/>
        <v>0</v>
      </c>
      <c r="R3470" s="89">
        <f t="shared" si="913"/>
        <v>-125.44176865372889</v>
      </c>
      <c r="S3470" s="74">
        <f t="shared" si="914"/>
        <v>0</v>
      </c>
      <c r="T3470" s="91">
        <f t="shared" si="908"/>
        <v>5.6268020755293024E-2</v>
      </c>
      <c r="U3470" s="92">
        <f t="shared" si="909"/>
        <v>1.3562680207552928</v>
      </c>
    </row>
    <row r="3471" spans="1:21">
      <c r="A3471" s="80">
        <v>39979</v>
      </c>
      <c r="B3471" s="81">
        <v>1.0414E-2</v>
      </c>
      <c r="C3471" s="82">
        <v>5.8735245889004898E-3</v>
      </c>
      <c r="D3471" s="88">
        <f t="shared" si="910"/>
        <v>1.4499959323226064</v>
      </c>
      <c r="E3471" s="89">
        <f t="shared" si="915"/>
        <v>13999.918646452128</v>
      </c>
      <c r="F3471" s="126">
        <f t="shared" si="916"/>
        <v>524524.16134092782</v>
      </c>
      <c r="G3471" s="62">
        <f t="shared" si="917"/>
        <v>3.7466229239400128E-2</v>
      </c>
      <c r="H3471" s="88">
        <f t="shared" si="902"/>
        <v>208.28</v>
      </c>
      <c r="I3471" s="62">
        <f t="shared" si="911"/>
        <v>2082.8000000000002</v>
      </c>
      <c r="J3471" s="89">
        <f t="shared" si="903"/>
        <v>374.904</v>
      </c>
      <c r="K3471" s="62">
        <f t="shared" si="912"/>
        <v>8247.887999999999</v>
      </c>
      <c r="L3471" s="90">
        <f t="shared" si="904"/>
        <v>117.4704917780098</v>
      </c>
      <c r="M3471" s="73">
        <f>0</f>
        <v>0</v>
      </c>
      <c r="N3471" s="89">
        <f t="shared" si="905"/>
        <v>0</v>
      </c>
      <c r="O3471" s="89">
        <f t="shared" si="906"/>
        <v>0</v>
      </c>
      <c r="P3471" s="89">
        <f t="shared" si="907"/>
        <v>0</v>
      </c>
      <c r="Q3471" s="62">
        <f t="shared" si="918"/>
        <v>0</v>
      </c>
      <c r="R3471" s="89">
        <f t="shared" si="913"/>
        <v>465.7135082219902</v>
      </c>
      <c r="S3471" s="74">
        <f t="shared" si="914"/>
        <v>10330.687999999998</v>
      </c>
      <c r="T3471" s="91">
        <f t="shared" si="908"/>
        <v>4.9995932322606462E-2</v>
      </c>
      <c r="U3471" s="92">
        <f t="shared" si="909"/>
        <v>1.3499959323226063</v>
      </c>
    </row>
    <row r="3472" spans="1:21">
      <c r="A3472" s="80">
        <v>39980</v>
      </c>
      <c r="B3472" s="81">
        <v>5.842E-3</v>
      </c>
      <c r="C3472" s="82">
        <v>6.1648306343193137E-3</v>
      </c>
      <c r="D3472" s="88">
        <f t="shared" si="910"/>
        <v>1.4732816077337059</v>
      </c>
      <c r="E3472" s="89">
        <f t="shared" si="915"/>
        <v>14465.632154674118</v>
      </c>
      <c r="F3472" s="126">
        <f t="shared" si="916"/>
        <v>534854.84934092779</v>
      </c>
      <c r="G3472" s="62">
        <f t="shared" si="917"/>
        <v>3.6974177389690235E-2</v>
      </c>
      <c r="H3472" s="88">
        <f t="shared" si="902"/>
        <v>116.84</v>
      </c>
      <c r="I3472" s="62">
        <f t="shared" si="911"/>
        <v>1168.4000000000001</v>
      </c>
      <c r="J3472" s="89">
        <f t="shared" si="903"/>
        <v>210.31200000000001</v>
      </c>
      <c r="K3472" s="62">
        <f t="shared" si="912"/>
        <v>4626.8639999999996</v>
      </c>
      <c r="L3472" s="90">
        <f t="shared" si="904"/>
        <v>123.29661268638627</v>
      </c>
      <c r="M3472" s="73">
        <f>0</f>
        <v>0</v>
      </c>
      <c r="N3472" s="89">
        <f t="shared" si="905"/>
        <v>0</v>
      </c>
      <c r="O3472" s="89">
        <f t="shared" si="906"/>
        <v>0</v>
      </c>
      <c r="P3472" s="89">
        <f t="shared" si="907"/>
        <v>0</v>
      </c>
      <c r="Q3472" s="62">
        <f t="shared" si="918"/>
        <v>0</v>
      </c>
      <c r="R3472" s="89">
        <f t="shared" si="913"/>
        <v>203.85538731361379</v>
      </c>
      <c r="S3472" s="74">
        <f t="shared" si="914"/>
        <v>5795.2639999999992</v>
      </c>
      <c r="T3472" s="91">
        <f t="shared" si="908"/>
        <v>7.3281607733705956E-2</v>
      </c>
      <c r="U3472" s="92">
        <f t="shared" si="909"/>
        <v>1.3732816077337058</v>
      </c>
    </row>
    <row r="3473" spans="1:21">
      <c r="A3473" s="80">
        <v>39981</v>
      </c>
      <c r="B3473" s="81">
        <v>0</v>
      </c>
      <c r="C3473" s="82">
        <v>6.4739500324714171E-3</v>
      </c>
      <c r="D3473" s="88">
        <f t="shared" si="910"/>
        <v>1.4834743770993866</v>
      </c>
      <c r="E3473" s="89">
        <f t="shared" si="915"/>
        <v>14669.487541987732</v>
      </c>
      <c r="F3473" s="126">
        <f t="shared" si="916"/>
        <v>540650.11334092775</v>
      </c>
      <c r="G3473" s="62">
        <f t="shared" si="917"/>
        <v>3.6855419236251595E-2</v>
      </c>
      <c r="H3473" s="88">
        <f t="shared" si="902"/>
        <v>0</v>
      </c>
      <c r="I3473" s="62">
        <f t="shared" si="911"/>
        <v>0</v>
      </c>
      <c r="J3473" s="89">
        <f t="shared" si="903"/>
        <v>0</v>
      </c>
      <c r="K3473" s="62">
        <f t="shared" si="912"/>
        <v>0</v>
      </c>
      <c r="L3473" s="90">
        <f t="shared" si="904"/>
        <v>129.47900064942834</v>
      </c>
      <c r="M3473" s="73">
        <f>0</f>
        <v>0</v>
      </c>
      <c r="N3473" s="89">
        <f t="shared" si="905"/>
        <v>0</v>
      </c>
      <c r="O3473" s="89">
        <f t="shared" si="906"/>
        <v>0</v>
      </c>
      <c r="P3473" s="89">
        <f t="shared" si="907"/>
        <v>0</v>
      </c>
      <c r="Q3473" s="62">
        <f t="shared" si="918"/>
        <v>0</v>
      </c>
      <c r="R3473" s="89">
        <f t="shared" si="913"/>
        <v>-129.47900064942834</v>
      </c>
      <c r="S3473" s="74">
        <f t="shared" si="914"/>
        <v>0</v>
      </c>
      <c r="T3473" s="91">
        <f t="shared" si="908"/>
        <v>8.3474377099386654E-2</v>
      </c>
      <c r="U3473" s="92">
        <f t="shared" si="909"/>
        <v>1.3834743770993865</v>
      </c>
    </row>
    <row r="3474" spans="1:21">
      <c r="A3474" s="80">
        <v>39982</v>
      </c>
      <c r="B3474" s="81">
        <v>4.8259999999999996E-3</v>
      </c>
      <c r="C3474" s="82">
        <v>5.1865935218753708E-3</v>
      </c>
      <c r="D3474" s="88">
        <f t="shared" si="910"/>
        <v>1.4770004270669153</v>
      </c>
      <c r="E3474" s="89">
        <f t="shared" si="915"/>
        <v>14540.008541338304</v>
      </c>
      <c r="F3474" s="126">
        <f t="shared" si="916"/>
        <v>540650.11334092775</v>
      </c>
      <c r="G3474" s="62">
        <f t="shared" si="917"/>
        <v>3.7183617313828951E-2</v>
      </c>
      <c r="H3474" s="88">
        <f t="shared" ref="H3474:H3537" si="919">B3474*($D$12+$D$11)*10000</f>
        <v>96.52</v>
      </c>
      <c r="I3474" s="62">
        <f t="shared" si="911"/>
        <v>965.19999999999993</v>
      </c>
      <c r="J3474" s="89">
        <f t="shared" ref="J3474:J3537" si="920">B3474*$K$14*$D$10*10000</f>
        <v>173.73599999999999</v>
      </c>
      <c r="K3474" s="62">
        <f t="shared" si="912"/>
        <v>3822.1919999999996</v>
      </c>
      <c r="L3474" s="90">
        <f t="shared" ref="L3474:L3537" si="921">C3474*($D$12+$D$11)*10000</f>
        <v>103.73187043750741</v>
      </c>
      <c r="M3474" s="73">
        <f>0</f>
        <v>0</v>
      </c>
      <c r="N3474" s="89">
        <f t="shared" ref="N3474:N3537" si="922">IF(D3474&lt;$N$10,0,(2/3*$N$12*SQRT(2*$N$13)*$N$11*(D3474-$N$10)^(3/2))*24*60*60)</f>
        <v>0</v>
      </c>
      <c r="O3474" s="89">
        <f t="shared" ref="O3474:O3537" si="923">IF(D3474&lt;$N$10,0,(D3474-$N$10)*10000*($D$12+$D$11))</f>
        <v>0</v>
      </c>
      <c r="P3474" s="89">
        <f t="shared" ref="P3474:P3537" si="924">IF(N3474&gt;O3474,O3474,N3474)</f>
        <v>0</v>
      </c>
      <c r="Q3474" s="62">
        <f t="shared" si="918"/>
        <v>0</v>
      </c>
      <c r="R3474" s="89">
        <f t="shared" si="913"/>
        <v>166.52412956249256</v>
      </c>
      <c r="S3474" s="74">
        <f t="shared" si="914"/>
        <v>4787.3919999999998</v>
      </c>
      <c r="T3474" s="91">
        <f t="shared" ref="T3474:T3537" si="925">D3474-$D$14</f>
        <v>7.7000427066915345E-2</v>
      </c>
      <c r="U3474" s="92">
        <f t="shared" ref="U3474:U3537" si="926">IF(D3474&lt;$D$13,0,D3474-$D$13)</f>
        <v>1.3770004270669152</v>
      </c>
    </row>
    <row r="3475" spans="1:21">
      <c r="A3475" s="80">
        <v>39983</v>
      </c>
      <c r="B3475" s="81">
        <v>2.5399999999999999E-4</v>
      </c>
      <c r="C3475" s="82">
        <v>7.0524028604232337E-3</v>
      </c>
      <c r="D3475" s="88">
        <f t="shared" ref="D3475:D3538" si="927">IF(E3475&lt;$D$11*10000*($D$14-$D$13),(E3475+$D$13*$D$11*10000)/($D$11*10000),(E3475+$D$13*$D$11*10000+$D$14*$D$12*10000)/($D$11*10000+$D$12*10000))</f>
        <v>1.4853266335450399</v>
      </c>
      <c r="E3475" s="89">
        <f t="shared" si="915"/>
        <v>14706.532670900797</v>
      </c>
      <c r="F3475" s="126">
        <f t="shared" si="916"/>
        <v>545437.50534092775</v>
      </c>
      <c r="G3475" s="62">
        <f t="shared" si="917"/>
        <v>3.7088110266817832E-2</v>
      </c>
      <c r="H3475" s="88">
        <f t="shared" si="919"/>
        <v>5.08</v>
      </c>
      <c r="I3475" s="62">
        <f t="shared" ref="I3475:I3538" si="928">H3475*$J$4*1000</f>
        <v>50.800000000000004</v>
      </c>
      <c r="J3475" s="89">
        <f t="shared" si="920"/>
        <v>9.1439999999999984</v>
      </c>
      <c r="K3475" s="62">
        <f t="shared" ref="K3475:K3538" si="929">1000*J3475*($J$11*$J$5+$J$12*$J$6+$J$13*$J$7)</f>
        <v>201.16799999999995</v>
      </c>
      <c r="L3475" s="90">
        <f t="shared" si="921"/>
        <v>141.04805720846468</v>
      </c>
      <c r="M3475" s="73">
        <f>0</f>
        <v>0</v>
      </c>
      <c r="N3475" s="89">
        <f t="shared" si="922"/>
        <v>0</v>
      </c>
      <c r="O3475" s="89">
        <f t="shared" si="923"/>
        <v>0</v>
      </c>
      <c r="P3475" s="89">
        <f t="shared" si="924"/>
        <v>0</v>
      </c>
      <c r="Q3475" s="62">
        <f t="shared" si="918"/>
        <v>0</v>
      </c>
      <c r="R3475" s="89">
        <f t="shared" ref="R3475:R3538" si="930">H3475+J3475-L3475-P3475</f>
        <v>-126.82405720846468</v>
      </c>
      <c r="S3475" s="74">
        <f t="shared" ref="S3475:S3538" si="931">I3475+K3475-M3475-Q3475</f>
        <v>251.96799999999996</v>
      </c>
      <c r="T3475" s="91">
        <f t="shared" si="925"/>
        <v>8.5326633545039998E-2</v>
      </c>
      <c r="U3475" s="92">
        <f t="shared" si="926"/>
        <v>1.3853266335450398</v>
      </c>
    </row>
    <row r="3476" spans="1:21">
      <c r="A3476" s="80">
        <v>39984</v>
      </c>
      <c r="B3476" s="81">
        <v>0</v>
      </c>
      <c r="C3476" s="82">
        <v>6.4463143391553408E-3</v>
      </c>
      <c r="D3476" s="88">
        <f t="shared" si="927"/>
        <v>1.4789854306846166</v>
      </c>
      <c r="E3476" s="89">
        <f t="shared" ref="E3476:E3539" si="932">E3475+R3475</f>
        <v>14579.708613692332</v>
      </c>
      <c r="F3476" s="126">
        <f t="shared" ref="F3476:F3539" si="933">F3475+S3475</f>
        <v>545689.47334092774</v>
      </c>
      <c r="G3476" s="62">
        <f t="shared" ref="G3476:G3539" si="934">F3476/(E3476*1000)</f>
        <v>3.7428009557643083E-2</v>
      </c>
      <c r="H3476" s="88">
        <f t="shared" si="919"/>
        <v>0</v>
      </c>
      <c r="I3476" s="62">
        <f t="shared" si="928"/>
        <v>0</v>
      </c>
      <c r="J3476" s="89">
        <f t="shared" si="920"/>
        <v>0</v>
      </c>
      <c r="K3476" s="62">
        <f t="shared" si="929"/>
        <v>0</v>
      </c>
      <c r="L3476" s="90">
        <f t="shared" si="921"/>
        <v>128.9262867831068</v>
      </c>
      <c r="M3476" s="73">
        <f>0</f>
        <v>0</v>
      </c>
      <c r="N3476" s="89">
        <f t="shared" si="922"/>
        <v>0</v>
      </c>
      <c r="O3476" s="89">
        <f t="shared" si="923"/>
        <v>0</v>
      </c>
      <c r="P3476" s="89">
        <f t="shared" si="924"/>
        <v>0</v>
      </c>
      <c r="Q3476" s="62">
        <f t="shared" ref="Q3476:Q3539" si="935">P3476*1000*G3476</f>
        <v>0</v>
      </c>
      <c r="R3476" s="89">
        <f t="shared" si="930"/>
        <v>-128.9262867831068</v>
      </c>
      <c r="S3476" s="74">
        <f t="shared" si="931"/>
        <v>0</v>
      </c>
      <c r="T3476" s="91">
        <f t="shared" si="925"/>
        <v>7.898543068461672E-2</v>
      </c>
      <c r="U3476" s="92">
        <f t="shared" si="926"/>
        <v>1.3789854306846165</v>
      </c>
    </row>
    <row r="3477" spans="1:21">
      <c r="A3477" s="80">
        <v>39985</v>
      </c>
      <c r="B3477" s="81">
        <v>0</v>
      </c>
      <c r="C3477" s="82">
        <v>6.0185831100502026E-3</v>
      </c>
      <c r="D3477" s="88">
        <f t="shared" si="927"/>
        <v>1.4725391163454613</v>
      </c>
      <c r="E3477" s="89">
        <f t="shared" si="932"/>
        <v>14450.782326909224</v>
      </c>
      <c r="F3477" s="126">
        <f t="shared" si="933"/>
        <v>545689.47334092774</v>
      </c>
      <c r="G3477" s="62">
        <f t="shared" si="934"/>
        <v>3.7761932952569875E-2</v>
      </c>
      <c r="H3477" s="88">
        <f t="shared" si="919"/>
        <v>0</v>
      </c>
      <c r="I3477" s="62">
        <f t="shared" si="928"/>
        <v>0</v>
      </c>
      <c r="J3477" s="89">
        <f t="shared" si="920"/>
        <v>0</v>
      </c>
      <c r="K3477" s="62">
        <f t="shared" si="929"/>
        <v>0</v>
      </c>
      <c r="L3477" s="90">
        <f t="shared" si="921"/>
        <v>120.37166220100406</v>
      </c>
      <c r="M3477" s="73">
        <f>0</f>
        <v>0</v>
      </c>
      <c r="N3477" s="89">
        <f t="shared" si="922"/>
        <v>0</v>
      </c>
      <c r="O3477" s="89">
        <f t="shared" si="923"/>
        <v>0</v>
      </c>
      <c r="P3477" s="89">
        <f t="shared" si="924"/>
        <v>0</v>
      </c>
      <c r="Q3477" s="62">
        <f t="shared" si="935"/>
        <v>0</v>
      </c>
      <c r="R3477" s="89">
        <f t="shared" si="930"/>
        <v>-120.37166220100406</v>
      </c>
      <c r="S3477" s="74">
        <f t="shared" si="931"/>
        <v>0</v>
      </c>
      <c r="T3477" s="91">
        <f t="shared" si="925"/>
        <v>7.2539116345461396E-2</v>
      </c>
      <c r="U3477" s="92">
        <f t="shared" si="926"/>
        <v>1.3725391163454612</v>
      </c>
    </row>
    <row r="3478" spans="1:21">
      <c r="A3478" s="80">
        <v>39986</v>
      </c>
      <c r="B3478" s="81">
        <v>0</v>
      </c>
      <c r="C3478" s="82">
        <v>6.1454448571530238E-3</v>
      </c>
      <c r="D3478" s="88">
        <f t="shared" si="927"/>
        <v>1.4665205332354112</v>
      </c>
      <c r="E3478" s="89">
        <f t="shared" si="932"/>
        <v>14330.410664708221</v>
      </c>
      <c r="F3478" s="126">
        <f t="shared" si="933"/>
        <v>545689.47334092774</v>
      </c>
      <c r="G3478" s="62">
        <f t="shared" si="934"/>
        <v>3.8079123209274646E-2</v>
      </c>
      <c r="H3478" s="88">
        <f t="shared" si="919"/>
        <v>0</v>
      </c>
      <c r="I3478" s="62">
        <f t="shared" si="928"/>
        <v>0</v>
      </c>
      <c r="J3478" s="89">
        <f t="shared" si="920"/>
        <v>0</v>
      </c>
      <c r="K3478" s="62">
        <f t="shared" si="929"/>
        <v>0</v>
      </c>
      <c r="L3478" s="90">
        <f t="shared" si="921"/>
        <v>122.90889714306047</v>
      </c>
      <c r="M3478" s="73">
        <f>0</f>
        <v>0</v>
      </c>
      <c r="N3478" s="89">
        <f t="shared" si="922"/>
        <v>0</v>
      </c>
      <c r="O3478" s="89">
        <f t="shared" si="923"/>
        <v>0</v>
      </c>
      <c r="P3478" s="89">
        <f t="shared" si="924"/>
        <v>0</v>
      </c>
      <c r="Q3478" s="62">
        <f t="shared" si="935"/>
        <v>0</v>
      </c>
      <c r="R3478" s="89">
        <f t="shared" si="930"/>
        <v>-122.90889714306047</v>
      </c>
      <c r="S3478" s="74">
        <f t="shared" si="931"/>
        <v>0</v>
      </c>
      <c r="T3478" s="91">
        <f t="shared" si="925"/>
        <v>6.6520533235411294E-2</v>
      </c>
      <c r="U3478" s="92">
        <f t="shared" si="926"/>
        <v>1.3665205332354111</v>
      </c>
    </row>
    <row r="3479" spans="1:21">
      <c r="A3479" s="80">
        <v>39987</v>
      </c>
      <c r="B3479" s="81">
        <v>2.1081999999999997E-2</v>
      </c>
      <c r="C3479" s="82">
        <v>6.096766452531318E-3</v>
      </c>
      <c r="D3479" s="88">
        <f t="shared" si="927"/>
        <v>1.460375088378258</v>
      </c>
      <c r="E3479" s="89">
        <f t="shared" si="932"/>
        <v>14207.50176756516</v>
      </c>
      <c r="F3479" s="126">
        <f t="shared" si="933"/>
        <v>545689.47334092774</v>
      </c>
      <c r="G3479" s="62">
        <f t="shared" si="934"/>
        <v>3.8408545166378427E-2</v>
      </c>
      <c r="H3479" s="88">
        <f t="shared" si="919"/>
        <v>421.63999999999993</v>
      </c>
      <c r="I3479" s="62">
        <f t="shared" si="928"/>
        <v>4216.3999999999996</v>
      </c>
      <c r="J3479" s="89">
        <f t="shared" si="920"/>
        <v>758.952</v>
      </c>
      <c r="K3479" s="62">
        <f t="shared" si="929"/>
        <v>16696.944</v>
      </c>
      <c r="L3479" s="90">
        <f t="shared" si="921"/>
        <v>121.93532905062636</v>
      </c>
      <c r="M3479" s="73">
        <f>0</f>
        <v>0</v>
      </c>
      <c r="N3479" s="89">
        <f t="shared" si="922"/>
        <v>0</v>
      </c>
      <c r="O3479" s="89">
        <f t="shared" si="923"/>
        <v>0</v>
      </c>
      <c r="P3479" s="89">
        <f t="shared" si="924"/>
        <v>0</v>
      </c>
      <c r="Q3479" s="62">
        <f t="shared" si="935"/>
        <v>0</v>
      </c>
      <c r="R3479" s="89">
        <f t="shared" si="930"/>
        <v>1058.6566709493736</v>
      </c>
      <c r="S3479" s="74">
        <f t="shared" si="931"/>
        <v>20913.343999999997</v>
      </c>
      <c r="T3479" s="91">
        <f t="shared" si="925"/>
        <v>6.0375088378258113E-2</v>
      </c>
      <c r="U3479" s="92">
        <f t="shared" si="926"/>
        <v>1.3603750883782579</v>
      </c>
    </row>
    <row r="3480" spans="1:21">
      <c r="A3480" s="80">
        <v>39988</v>
      </c>
      <c r="B3480" s="81">
        <v>0</v>
      </c>
      <c r="C3480" s="82">
        <v>6.4254053879313332E-3</v>
      </c>
      <c r="D3480" s="88">
        <f t="shared" si="927"/>
        <v>1.5133079219257266</v>
      </c>
      <c r="E3480" s="89">
        <f t="shared" si="932"/>
        <v>15266.158438514532</v>
      </c>
      <c r="F3480" s="126">
        <f t="shared" si="933"/>
        <v>566602.81734092778</v>
      </c>
      <c r="G3480" s="62">
        <f t="shared" si="934"/>
        <v>3.7114957218802508E-2</v>
      </c>
      <c r="H3480" s="88">
        <f t="shared" si="919"/>
        <v>0</v>
      </c>
      <c r="I3480" s="62">
        <f t="shared" si="928"/>
        <v>0</v>
      </c>
      <c r="J3480" s="89">
        <f t="shared" si="920"/>
        <v>0</v>
      </c>
      <c r="K3480" s="62">
        <f t="shared" si="929"/>
        <v>0</v>
      </c>
      <c r="L3480" s="90">
        <f t="shared" si="921"/>
        <v>128.50810775862666</v>
      </c>
      <c r="M3480" s="73">
        <f>0</f>
        <v>0</v>
      </c>
      <c r="N3480" s="89">
        <f t="shared" si="922"/>
        <v>235.01122257590077</v>
      </c>
      <c r="O3480" s="89">
        <f t="shared" si="923"/>
        <v>266.15843851453212</v>
      </c>
      <c r="P3480" s="89">
        <f t="shared" si="924"/>
        <v>235.01122257590077</v>
      </c>
      <c r="Q3480" s="62">
        <f t="shared" si="935"/>
        <v>8722.4314718430323</v>
      </c>
      <c r="R3480" s="89">
        <f t="shared" si="930"/>
        <v>-363.51933033452747</v>
      </c>
      <c r="S3480" s="74">
        <f t="shared" si="931"/>
        <v>-8722.4314718430323</v>
      </c>
      <c r="T3480" s="91">
        <f t="shared" si="925"/>
        <v>0.1133079219257267</v>
      </c>
      <c r="U3480" s="92">
        <f t="shared" si="926"/>
        <v>1.4133079219257265</v>
      </c>
    </row>
    <row r="3481" spans="1:21">
      <c r="A3481" s="80">
        <v>39989</v>
      </c>
      <c r="B3481" s="81">
        <v>0</v>
      </c>
      <c r="C3481" s="82">
        <v>6.81870578298833E-3</v>
      </c>
      <c r="D3481" s="88">
        <f t="shared" si="927"/>
        <v>1.4951319554090001</v>
      </c>
      <c r="E3481" s="89">
        <f t="shared" si="932"/>
        <v>14902.639108180005</v>
      </c>
      <c r="F3481" s="126">
        <f t="shared" si="933"/>
        <v>557880.38586908474</v>
      </c>
      <c r="G3481" s="62">
        <f t="shared" si="934"/>
        <v>3.7435006096528646E-2</v>
      </c>
      <c r="H3481" s="88">
        <f t="shared" si="919"/>
        <v>0</v>
      </c>
      <c r="I3481" s="62">
        <f t="shared" si="928"/>
        <v>0</v>
      </c>
      <c r="J3481" s="89">
        <f t="shared" si="920"/>
        <v>0</v>
      </c>
      <c r="K3481" s="62">
        <f t="shared" si="929"/>
        <v>0</v>
      </c>
      <c r="L3481" s="90">
        <f t="shared" si="921"/>
        <v>136.3741156597666</v>
      </c>
      <c r="M3481" s="73">
        <f>0</f>
        <v>0</v>
      </c>
      <c r="N3481" s="89">
        <f t="shared" si="922"/>
        <v>0</v>
      </c>
      <c r="O3481" s="89">
        <f t="shared" si="923"/>
        <v>0</v>
      </c>
      <c r="P3481" s="89">
        <f t="shared" si="924"/>
        <v>0</v>
      </c>
      <c r="Q3481" s="62">
        <f t="shared" si="935"/>
        <v>0</v>
      </c>
      <c r="R3481" s="89">
        <f t="shared" si="930"/>
        <v>-136.3741156597666</v>
      </c>
      <c r="S3481" s="74">
        <f t="shared" si="931"/>
        <v>0</v>
      </c>
      <c r="T3481" s="91">
        <f t="shared" si="925"/>
        <v>9.5131955409000213E-2</v>
      </c>
      <c r="U3481" s="92">
        <f t="shared" si="926"/>
        <v>1.395131955409</v>
      </c>
    </row>
    <row r="3482" spans="1:21">
      <c r="A3482" s="80">
        <v>39990</v>
      </c>
      <c r="B3482" s="81">
        <v>0</v>
      </c>
      <c r="C3482" s="82">
        <v>5.8915734998614801E-3</v>
      </c>
      <c r="D3482" s="88">
        <f t="shared" si="927"/>
        <v>1.4883132496260119</v>
      </c>
      <c r="E3482" s="89">
        <f t="shared" si="932"/>
        <v>14766.264992520239</v>
      </c>
      <c r="F3482" s="126">
        <f t="shared" si="933"/>
        <v>557880.38586908474</v>
      </c>
      <c r="G3482" s="62">
        <f t="shared" si="934"/>
        <v>3.7780737793319814E-2</v>
      </c>
      <c r="H3482" s="88">
        <f t="shared" si="919"/>
        <v>0</v>
      </c>
      <c r="I3482" s="62">
        <f t="shared" si="928"/>
        <v>0</v>
      </c>
      <c r="J3482" s="89">
        <f t="shared" si="920"/>
        <v>0</v>
      </c>
      <c r="K3482" s="62">
        <f t="shared" si="929"/>
        <v>0</v>
      </c>
      <c r="L3482" s="90">
        <f t="shared" si="921"/>
        <v>117.8314699972296</v>
      </c>
      <c r="M3482" s="73">
        <f>0</f>
        <v>0</v>
      </c>
      <c r="N3482" s="89">
        <f t="shared" si="922"/>
        <v>0</v>
      </c>
      <c r="O3482" s="89">
        <f t="shared" si="923"/>
        <v>0</v>
      </c>
      <c r="P3482" s="89">
        <f t="shared" si="924"/>
        <v>0</v>
      </c>
      <c r="Q3482" s="62">
        <f t="shared" si="935"/>
        <v>0</v>
      </c>
      <c r="R3482" s="89">
        <f t="shared" si="930"/>
        <v>-117.8314699972296</v>
      </c>
      <c r="S3482" s="74">
        <f t="shared" si="931"/>
        <v>0</v>
      </c>
      <c r="T3482" s="91">
        <f t="shared" si="925"/>
        <v>8.8313249626011947E-2</v>
      </c>
      <c r="U3482" s="92">
        <f t="shared" si="926"/>
        <v>1.3883132496260118</v>
      </c>
    </row>
    <row r="3483" spans="1:21">
      <c r="A3483" s="80">
        <v>39991</v>
      </c>
      <c r="B3483" s="81">
        <v>2.5399999999999999E-4</v>
      </c>
      <c r="C3483" s="82">
        <v>5.4975398388749167E-3</v>
      </c>
      <c r="D3483" s="88">
        <f t="shared" si="927"/>
        <v>1.4824216761261504</v>
      </c>
      <c r="E3483" s="89">
        <f t="shared" si="932"/>
        <v>14648.43352252301</v>
      </c>
      <c r="F3483" s="126">
        <f t="shared" si="933"/>
        <v>557880.38586908474</v>
      </c>
      <c r="G3483" s="62">
        <f t="shared" si="934"/>
        <v>3.8084644683085318E-2</v>
      </c>
      <c r="H3483" s="88">
        <f t="shared" si="919"/>
        <v>5.08</v>
      </c>
      <c r="I3483" s="62">
        <f t="shared" si="928"/>
        <v>50.800000000000004</v>
      </c>
      <c r="J3483" s="89">
        <f t="shared" si="920"/>
        <v>9.1439999999999984</v>
      </c>
      <c r="K3483" s="62">
        <f t="shared" si="929"/>
        <v>201.16799999999995</v>
      </c>
      <c r="L3483" s="90">
        <f t="shared" si="921"/>
        <v>109.95079677749834</v>
      </c>
      <c r="M3483" s="73">
        <f>0</f>
        <v>0</v>
      </c>
      <c r="N3483" s="89">
        <f t="shared" si="922"/>
        <v>0</v>
      </c>
      <c r="O3483" s="89">
        <f t="shared" si="923"/>
        <v>0</v>
      </c>
      <c r="P3483" s="89">
        <f t="shared" si="924"/>
        <v>0</v>
      </c>
      <c r="Q3483" s="62">
        <f t="shared" si="935"/>
        <v>0</v>
      </c>
      <c r="R3483" s="89">
        <f t="shared" si="930"/>
        <v>-95.726796777498336</v>
      </c>
      <c r="S3483" s="74">
        <f t="shared" si="931"/>
        <v>251.96799999999996</v>
      </c>
      <c r="T3483" s="91">
        <f t="shared" si="925"/>
        <v>8.2421676126150478E-2</v>
      </c>
      <c r="U3483" s="92">
        <f t="shared" si="926"/>
        <v>1.3824216761261503</v>
      </c>
    </row>
    <row r="3484" spans="1:21">
      <c r="A3484" s="80">
        <v>39992</v>
      </c>
      <c r="B3484" s="81">
        <v>0</v>
      </c>
      <c r="C3484" s="82">
        <v>5.7388110662863687E-3</v>
      </c>
      <c r="D3484" s="88">
        <f t="shared" si="927"/>
        <v>1.4776353362872756</v>
      </c>
      <c r="E3484" s="89">
        <f t="shared" si="932"/>
        <v>14552.706725745511</v>
      </c>
      <c r="F3484" s="126">
        <f t="shared" si="933"/>
        <v>558132.35386908473</v>
      </c>
      <c r="G3484" s="62">
        <f t="shared" si="934"/>
        <v>3.8352477266767195E-2</v>
      </c>
      <c r="H3484" s="88">
        <f t="shared" si="919"/>
        <v>0</v>
      </c>
      <c r="I3484" s="62">
        <f t="shared" si="928"/>
        <v>0</v>
      </c>
      <c r="J3484" s="89">
        <f t="shared" si="920"/>
        <v>0</v>
      </c>
      <c r="K3484" s="62">
        <f t="shared" si="929"/>
        <v>0</v>
      </c>
      <c r="L3484" s="90">
        <f t="shared" si="921"/>
        <v>114.77622132572738</v>
      </c>
      <c r="M3484" s="73">
        <f>0</f>
        <v>0</v>
      </c>
      <c r="N3484" s="89">
        <f t="shared" si="922"/>
        <v>0</v>
      </c>
      <c r="O3484" s="89">
        <f t="shared" si="923"/>
        <v>0</v>
      </c>
      <c r="P3484" s="89">
        <f t="shared" si="924"/>
        <v>0</v>
      </c>
      <c r="Q3484" s="62">
        <f t="shared" si="935"/>
        <v>0</v>
      </c>
      <c r="R3484" s="89">
        <f t="shared" si="930"/>
        <v>-114.77622132572738</v>
      </c>
      <c r="S3484" s="74">
        <f t="shared" si="931"/>
        <v>0</v>
      </c>
      <c r="T3484" s="91">
        <f t="shared" si="925"/>
        <v>7.7635336287275702E-2</v>
      </c>
      <c r="U3484" s="92">
        <f t="shared" si="926"/>
        <v>1.3776353362872755</v>
      </c>
    </row>
    <row r="3485" spans="1:21">
      <c r="A3485" s="80">
        <v>39993</v>
      </c>
      <c r="B3485" s="81">
        <v>1.1937999999999999E-2</v>
      </c>
      <c r="C3485" s="82">
        <v>5.4622562318657752E-3</v>
      </c>
      <c r="D3485" s="88">
        <f t="shared" si="927"/>
        <v>1.4718965252209892</v>
      </c>
      <c r="E3485" s="89">
        <f t="shared" si="932"/>
        <v>14437.930504419784</v>
      </c>
      <c r="F3485" s="126">
        <f t="shared" si="933"/>
        <v>558132.35386908473</v>
      </c>
      <c r="G3485" s="62">
        <f t="shared" si="934"/>
        <v>3.8657365312724526E-2</v>
      </c>
      <c r="H3485" s="88">
        <f t="shared" si="919"/>
        <v>238.76</v>
      </c>
      <c r="I3485" s="62">
        <f t="shared" si="928"/>
        <v>2387.6</v>
      </c>
      <c r="J3485" s="89">
        <f t="shared" si="920"/>
        <v>429.76799999999986</v>
      </c>
      <c r="K3485" s="62">
        <f t="shared" si="929"/>
        <v>9454.895999999997</v>
      </c>
      <c r="L3485" s="90">
        <f t="shared" si="921"/>
        <v>109.2451246373155</v>
      </c>
      <c r="M3485" s="73">
        <f>0</f>
        <v>0</v>
      </c>
      <c r="N3485" s="89">
        <f t="shared" si="922"/>
        <v>0</v>
      </c>
      <c r="O3485" s="89">
        <f t="shared" si="923"/>
        <v>0</v>
      </c>
      <c r="P3485" s="89">
        <f t="shared" si="924"/>
        <v>0</v>
      </c>
      <c r="Q3485" s="62">
        <f t="shared" si="935"/>
        <v>0</v>
      </c>
      <c r="R3485" s="89">
        <f t="shared" si="930"/>
        <v>559.28287536268431</v>
      </c>
      <c r="S3485" s="74">
        <f t="shared" si="931"/>
        <v>11842.495999999997</v>
      </c>
      <c r="T3485" s="91">
        <f t="shared" si="925"/>
        <v>7.1896525220989327E-2</v>
      </c>
      <c r="U3485" s="92">
        <f t="shared" si="926"/>
        <v>1.3718965252209891</v>
      </c>
    </row>
    <row r="3486" spans="1:21">
      <c r="A3486" s="80">
        <v>39994</v>
      </c>
      <c r="B3486" s="81">
        <v>1.5239999999999998E-2</v>
      </c>
      <c r="C3486" s="82">
        <v>4.5586807114161923E-3</v>
      </c>
      <c r="D3486" s="88">
        <f t="shared" si="927"/>
        <v>1.4998606689891234</v>
      </c>
      <c r="E3486" s="89">
        <f t="shared" si="932"/>
        <v>14997.213379782468</v>
      </c>
      <c r="F3486" s="126">
        <f t="shared" si="933"/>
        <v>569974.84986908478</v>
      </c>
      <c r="G3486" s="62">
        <f t="shared" si="934"/>
        <v>3.8005383762656858E-2</v>
      </c>
      <c r="H3486" s="88">
        <f t="shared" si="919"/>
        <v>304.79999999999995</v>
      </c>
      <c r="I3486" s="62">
        <f t="shared" si="928"/>
        <v>3047.9999999999995</v>
      </c>
      <c r="J3486" s="89">
        <f t="shared" si="920"/>
        <v>548.63999999999987</v>
      </c>
      <c r="K3486" s="62">
        <f t="shared" si="929"/>
        <v>12070.079999999996</v>
      </c>
      <c r="L3486" s="90">
        <f t="shared" si="921"/>
        <v>91.173614228323842</v>
      </c>
      <c r="M3486" s="73">
        <f>0</f>
        <v>0</v>
      </c>
      <c r="N3486" s="89">
        <f t="shared" si="922"/>
        <v>0</v>
      </c>
      <c r="O3486" s="89">
        <f t="shared" si="923"/>
        <v>0</v>
      </c>
      <c r="P3486" s="89">
        <f t="shared" si="924"/>
        <v>0</v>
      </c>
      <c r="Q3486" s="62">
        <f t="shared" si="935"/>
        <v>0</v>
      </c>
      <c r="R3486" s="89">
        <f t="shared" si="930"/>
        <v>762.26638577167603</v>
      </c>
      <c r="S3486" s="74">
        <f t="shared" si="931"/>
        <v>15118.079999999996</v>
      </c>
      <c r="T3486" s="91">
        <f t="shared" si="925"/>
        <v>9.9860668989123491E-2</v>
      </c>
      <c r="U3486" s="92">
        <f t="shared" si="926"/>
        <v>1.3998606689891233</v>
      </c>
    </row>
    <row r="3487" spans="1:21">
      <c r="A3487" s="80">
        <v>39995</v>
      </c>
      <c r="B3487" s="81">
        <v>0</v>
      </c>
      <c r="C3487" s="82">
        <v>5.6507041675848994E-3</v>
      </c>
      <c r="D3487" s="88">
        <f t="shared" si="927"/>
        <v>1.5379739882777073</v>
      </c>
      <c r="E3487" s="89">
        <f t="shared" si="932"/>
        <v>15759.479765554144</v>
      </c>
      <c r="F3487" s="126">
        <f t="shared" si="933"/>
        <v>585092.92986908474</v>
      </c>
      <c r="G3487" s="62">
        <f t="shared" si="934"/>
        <v>3.7126411440810102E-2</v>
      </c>
      <c r="H3487" s="88">
        <f t="shared" si="919"/>
        <v>0</v>
      </c>
      <c r="I3487" s="62">
        <f t="shared" si="928"/>
        <v>0</v>
      </c>
      <c r="J3487" s="89">
        <f t="shared" si="920"/>
        <v>0</v>
      </c>
      <c r="K3487" s="62">
        <f t="shared" si="929"/>
        <v>0</v>
      </c>
      <c r="L3487" s="90">
        <f t="shared" si="921"/>
        <v>113.01408335169799</v>
      </c>
      <c r="M3487" s="73">
        <f>0</f>
        <v>0</v>
      </c>
      <c r="N3487" s="89">
        <f t="shared" si="922"/>
        <v>1132.7982079874953</v>
      </c>
      <c r="O3487" s="89">
        <f t="shared" si="923"/>
        <v>759.47976555414516</v>
      </c>
      <c r="P3487" s="89">
        <f t="shared" si="924"/>
        <v>759.47976555414516</v>
      </c>
      <c r="Q3487" s="62">
        <f t="shared" si="935"/>
        <v>28196.75825693319</v>
      </c>
      <c r="R3487" s="89">
        <f t="shared" si="930"/>
        <v>-872.49384890584315</v>
      </c>
      <c r="S3487" s="74">
        <f t="shared" si="931"/>
        <v>-28196.75825693319</v>
      </c>
      <c r="T3487" s="91">
        <f t="shared" si="925"/>
        <v>0.13797398827770735</v>
      </c>
      <c r="U3487" s="92">
        <f t="shared" si="926"/>
        <v>1.4379739882777072</v>
      </c>
    </row>
    <row r="3488" spans="1:21">
      <c r="A3488" s="80">
        <v>39996</v>
      </c>
      <c r="B3488" s="81">
        <v>0</v>
      </c>
      <c r="C3488" s="82">
        <v>5.9592445380920057E-3</v>
      </c>
      <c r="D3488" s="88">
        <f t="shared" si="927"/>
        <v>1.4943492958324149</v>
      </c>
      <c r="E3488" s="89">
        <f t="shared" si="932"/>
        <v>14886.9859166483</v>
      </c>
      <c r="F3488" s="126">
        <f t="shared" si="933"/>
        <v>556896.17161215155</v>
      </c>
      <c r="G3488" s="62">
        <f t="shared" si="934"/>
        <v>3.7408255420552775E-2</v>
      </c>
      <c r="H3488" s="88">
        <f t="shared" si="919"/>
        <v>0</v>
      </c>
      <c r="I3488" s="62">
        <f t="shared" si="928"/>
        <v>0</v>
      </c>
      <c r="J3488" s="89">
        <f t="shared" si="920"/>
        <v>0</v>
      </c>
      <c r="K3488" s="62">
        <f t="shared" si="929"/>
        <v>0</v>
      </c>
      <c r="L3488" s="90">
        <f t="shared" si="921"/>
        <v>119.18489076184011</v>
      </c>
      <c r="M3488" s="73">
        <f>0</f>
        <v>0</v>
      </c>
      <c r="N3488" s="89">
        <f t="shared" si="922"/>
        <v>0</v>
      </c>
      <c r="O3488" s="89">
        <f t="shared" si="923"/>
        <v>0</v>
      </c>
      <c r="P3488" s="89">
        <f t="shared" si="924"/>
        <v>0</v>
      </c>
      <c r="Q3488" s="62">
        <f t="shared" si="935"/>
        <v>0</v>
      </c>
      <c r="R3488" s="89">
        <f t="shared" si="930"/>
        <v>-119.18489076184011</v>
      </c>
      <c r="S3488" s="74">
        <f t="shared" si="931"/>
        <v>0</v>
      </c>
      <c r="T3488" s="91">
        <f t="shared" si="925"/>
        <v>9.4349295832415025E-2</v>
      </c>
      <c r="U3488" s="92">
        <f t="shared" si="926"/>
        <v>1.3943492958324148</v>
      </c>
    </row>
    <row r="3489" spans="1:21">
      <c r="A3489" s="80">
        <v>39997</v>
      </c>
      <c r="B3489" s="81">
        <v>3.3019999999999998E-3</v>
      </c>
      <c r="C3489" s="82">
        <v>5.6542196335607085E-3</v>
      </c>
      <c r="D3489" s="88">
        <f t="shared" si="927"/>
        <v>1.4883900512943229</v>
      </c>
      <c r="E3489" s="89">
        <f t="shared" si="932"/>
        <v>14767.80102588646</v>
      </c>
      <c r="F3489" s="126">
        <f t="shared" si="933"/>
        <v>556896.17161215155</v>
      </c>
      <c r="G3489" s="62">
        <f t="shared" si="934"/>
        <v>3.7710162172145262E-2</v>
      </c>
      <c r="H3489" s="88">
        <f t="shared" si="919"/>
        <v>66.039999999999992</v>
      </c>
      <c r="I3489" s="62">
        <f t="shared" si="928"/>
        <v>660.4</v>
      </c>
      <c r="J3489" s="89">
        <f t="shared" si="920"/>
        <v>118.87199999999999</v>
      </c>
      <c r="K3489" s="62">
        <f t="shared" si="929"/>
        <v>2615.1839999999997</v>
      </c>
      <c r="L3489" s="90">
        <f t="shared" si="921"/>
        <v>113.08439267121418</v>
      </c>
      <c r="M3489" s="73">
        <f>0</f>
        <v>0</v>
      </c>
      <c r="N3489" s="89">
        <f t="shared" si="922"/>
        <v>0</v>
      </c>
      <c r="O3489" s="89">
        <f t="shared" si="923"/>
        <v>0</v>
      </c>
      <c r="P3489" s="89">
        <f t="shared" si="924"/>
        <v>0</v>
      </c>
      <c r="Q3489" s="62">
        <f t="shared" si="935"/>
        <v>0</v>
      </c>
      <c r="R3489" s="89">
        <f t="shared" si="930"/>
        <v>71.827607328785803</v>
      </c>
      <c r="S3489" s="74">
        <f t="shared" si="931"/>
        <v>3275.5839999999998</v>
      </c>
      <c r="T3489" s="91">
        <f t="shared" si="925"/>
        <v>8.839005129432298E-2</v>
      </c>
      <c r="U3489" s="92">
        <f t="shared" si="926"/>
        <v>1.3883900512943228</v>
      </c>
    </row>
    <row r="3490" spans="1:21">
      <c r="A3490" s="80">
        <v>39998</v>
      </c>
      <c r="B3490" s="81">
        <v>0</v>
      </c>
      <c r="C3490" s="82">
        <v>6.2407511376278224E-3</v>
      </c>
      <c r="D3490" s="88">
        <f t="shared" si="927"/>
        <v>1.4919814316607622</v>
      </c>
      <c r="E3490" s="89">
        <f t="shared" si="932"/>
        <v>14839.628633215245</v>
      </c>
      <c r="F3490" s="126">
        <f t="shared" si="933"/>
        <v>560171.75561215158</v>
      </c>
      <c r="G3490" s="62">
        <f t="shared" si="934"/>
        <v>3.7748367527090959E-2</v>
      </c>
      <c r="H3490" s="88">
        <f t="shared" si="919"/>
        <v>0</v>
      </c>
      <c r="I3490" s="62">
        <f t="shared" si="928"/>
        <v>0</v>
      </c>
      <c r="J3490" s="89">
        <f t="shared" si="920"/>
        <v>0</v>
      </c>
      <c r="K3490" s="62">
        <f t="shared" si="929"/>
        <v>0</v>
      </c>
      <c r="L3490" s="90">
        <f t="shared" si="921"/>
        <v>124.81502275255644</v>
      </c>
      <c r="M3490" s="73">
        <f>0</f>
        <v>0</v>
      </c>
      <c r="N3490" s="89">
        <f t="shared" si="922"/>
        <v>0</v>
      </c>
      <c r="O3490" s="89">
        <f t="shared" si="923"/>
        <v>0</v>
      </c>
      <c r="P3490" s="89">
        <f t="shared" si="924"/>
        <v>0</v>
      </c>
      <c r="Q3490" s="62">
        <f t="shared" si="935"/>
        <v>0</v>
      </c>
      <c r="R3490" s="89">
        <f t="shared" si="930"/>
        <v>-124.81502275255644</v>
      </c>
      <c r="S3490" s="74">
        <f t="shared" si="931"/>
        <v>0</v>
      </c>
      <c r="T3490" s="91">
        <f t="shared" si="925"/>
        <v>9.1981431660762336E-2</v>
      </c>
      <c r="U3490" s="92">
        <f t="shared" si="926"/>
        <v>1.3919814316607622</v>
      </c>
    </row>
    <row r="3491" spans="1:21">
      <c r="A3491" s="80">
        <v>39999</v>
      </c>
      <c r="B3491" s="81">
        <v>0</v>
      </c>
      <c r="C3491" s="82">
        <v>6.1693461150764883E-3</v>
      </c>
      <c r="D3491" s="88">
        <f t="shared" si="927"/>
        <v>1.4857406805231346</v>
      </c>
      <c r="E3491" s="89">
        <f t="shared" si="932"/>
        <v>14714.813610462688</v>
      </c>
      <c r="F3491" s="126">
        <f t="shared" si="933"/>
        <v>560171.75561215158</v>
      </c>
      <c r="G3491" s="62">
        <f t="shared" si="934"/>
        <v>3.8068559374333642E-2</v>
      </c>
      <c r="H3491" s="88">
        <f t="shared" si="919"/>
        <v>0</v>
      </c>
      <c r="I3491" s="62">
        <f t="shared" si="928"/>
        <v>0</v>
      </c>
      <c r="J3491" s="89">
        <f t="shared" si="920"/>
        <v>0</v>
      </c>
      <c r="K3491" s="62">
        <f t="shared" si="929"/>
        <v>0</v>
      </c>
      <c r="L3491" s="90">
        <f t="shared" si="921"/>
        <v>123.38692230152976</v>
      </c>
      <c r="M3491" s="73">
        <f>0</f>
        <v>0</v>
      </c>
      <c r="N3491" s="89">
        <f t="shared" si="922"/>
        <v>0</v>
      </c>
      <c r="O3491" s="89">
        <f t="shared" si="923"/>
        <v>0</v>
      </c>
      <c r="P3491" s="89">
        <f t="shared" si="924"/>
        <v>0</v>
      </c>
      <c r="Q3491" s="62">
        <f t="shared" si="935"/>
        <v>0</v>
      </c>
      <c r="R3491" s="89">
        <f t="shared" si="930"/>
        <v>-123.38692230152976</v>
      </c>
      <c r="S3491" s="74">
        <f t="shared" si="931"/>
        <v>0</v>
      </c>
      <c r="T3491" s="91">
        <f t="shared" si="925"/>
        <v>8.574068052313466E-2</v>
      </c>
      <c r="U3491" s="92">
        <f t="shared" si="926"/>
        <v>1.3857406805231345</v>
      </c>
    </row>
    <row r="3492" spans="1:21">
      <c r="A3492" s="80">
        <v>40000</v>
      </c>
      <c r="B3492" s="81">
        <v>1.2445999999999999E-2</v>
      </c>
      <c r="C3492" s="82">
        <v>4.1516935729298465E-3</v>
      </c>
      <c r="D3492" s="88">
        <f t="shared" si="927"/>
        <v>1.4795713344080579</v>
      </c>
      <c r="E3492" s="89">
        <f t="shared" si="932"/>
        <v>14591.426688161158</v>
      </c>
      <c r="F3492" s="126">
        <f t="shared" si="933"/>
        <v>560171.75561215158</v>
      </c>
      <c r="G3492" s="62">
        <f t="shared" si="934"/>
        <v>3.8390471856096862E-2</v>
      </c>
      <c r="H3492" s="88">
        <f t="shared" si="919"/>
        <v>248.92</v>
      </c>
      <c r="I3492" s="62">
        <f t="shared" si="928"/>
        <v>2489.1999999999998</v>
      </c>
      <c r="J3492" s="89">
        <f t="shared" si="920"/>
        <v>448.05599999999998</v>
      </c>
      <c r="K3492" s="62">
        <f t="shared" si="929"/>
        <v>9857.232</v>
      </c>
      <c r="L3492" s="90">
        <f t="shared" si="921"/>
        <v>83.033871458596934</v>
      </c>
      <c r="M3492" s="73">
        <f>0</f>
        <v>0</v>
      </c>
      <c r="N3492" s="89">
        <f t="shared" si="922"/>
        <v>0</v>
      </c>
      <c r="O3492" s="89">
        <f t="shared" si="923"/>
        <v>0</v>
      </c>
      <c r="P3492" s="89">
        <f t="shared" si="924"/>
        <v>0</v>
      </c>
      <c r="Q3492" s="62">
        <f t="shared" si="935"/>
        <v>0</v>
      </c>
      <c r="R3492" s="89">
        <f t="shared" si="930"/>
        <v>613.94212854140301</v>
      </c>
      <c r="S3492" s="74">
        <f t="shared" si="931"/>
        <v>12346.432000000001</v>
      </c>
      <c r="T3492" s="91">
        <f t="shared" si="925"/>
        <v>7.957133440805797E-2</v>
      </c>
      <c r="U3492" s="92">
        <f t="shared" si="926"/>
        <v>1.3795713344080578</v>
      </c>
    </row>
    <row r="3493" spans="1:21">
      <c r="A3493" s="80">
        <v>40001</v>
      </c>
      <c r="B3493" s="81">
        <v>3.8353999999999999E-2</v>
      </c>
      <c r="C3493" s="82">
        <v>4.3882202651903471E-3</v>
      </c>
      <c r="D3493" s="88">
        <f t="shared" si="927"/>
        <v>1.5102684408351281</v>
      </c>
      <c r="E3493" s="89">
        <f t="shared" si="932"/>
        <v>15205.368816702561</v>
      </c>
      <c r="F3493" s="126">
        <f t="shared" si="933"/>
        <v>572518.18761215161</v>
      </c>
      <c r="G3493" s="62">
        <f t="shared" si="934"/>
        <v>3.7652370982495381E-2</v>
      </c>
      <c r="H3493" s="88">
        <f t="shared" si="919"/>
        <v>767.07999999999993</v>
      </c>
      <c r="I3493" s="62">
        <f t="shared" si="928"/>
        <v>7670.8</v>
      </c>
      <c r="J3493" s="89">
        <f t="shared" si="920"/>
        <v>1380.7439999999999</v>
      </c>
      <c r="K3493" s="62">
        <f t="shared" si="929"/>
        <v>30376.367999999999</v>
      </c>
      <c r="L3493" s="90">
        <f t="shared" si="921"/>
        <v>87.764405303806939</v>
      </c>
      <c r="M3493" s="73">
        <f>0</f>
        <v>0</v>
      </c>
      <c r="N3493" s="89">
        <f t="shared" si="922"/>
        <v>159.28687535085834</v>
      </c>
      <c r="O3493" s="89">
        <f t="shared" si="923"/>
        <v>205.36881670256247</v>
      </c>
      <c r="P3493" s="89">
        <f t="shared" si="924"/>
        <v>159.28687535085834</v>
      </c>
      <c r="Q3493" s="62">
        <f t="shared" si="935"/>
        <v>5997.5285233530176</v>
      </c>
      <c r="R3493" s="89">
        <f t="shared" si="930"/>
        <v>1900.7727193453343</v>
      </c>
      <c r="S3493" s="74">
        <f t="shared" si="931"/>
        <v>32049.639476646982</v>
      </c>
      <c r="T3493" s="91">
        <f t="shared" si="925"/>
        <v>0.11026844083512821</v>
      </c>
      <c r="U3493" s="92">
        <f t="shared" si="926"/>
        <v>1.410268440835128</v>
      </c>
    </row>
    <row r="3494" spans="1:21">
      <c r="A3494" s="80">
        <v>40002</v>
      </c>
      <c r="B3494" s="81">
        <v>2.1335999999999997E-2</v>
      </c>
      <c r="C3494" s="82">
        <v>3.3323818762487998E-3</v>
      </c>
      <c r="D3494" s="88">
        <f t="shared" si="927"/>
        <v>1.6053070768023949</v>
      </c>
      <c r="E3494" s="89">
        <f t="shared" si="932"/>
        <v>17106.141536047897</v>
      </c>
      <c r="F3494" s="126">
        <f t="shared" si="933"/>
        <v>604567.82708879863</v>
      </c>
      <c r="G3494" s="62">
        <f t="shared" si="934"/>
        <v>3.5342150409242691E-2</v>
      </c>
      <c r="H3494" s="88">
        <f t="shared" si="919"/>
        <v>426.71999999999997</v>
      </c>
      <c r="I3494" s="62">
        <f t="shared" si="928"/>
        <v>4267.2</v>
      </c>
      <c r="J3494" s="89">
        <f t="shared" si="920"/>
        <v>768.09599999999989</v>
      </c>
      <c r="K3494" s="62">
        <f t="shared" si="929"/>
        <v>16898.111999999997</v>
      </c>
      <c r="L3494" s="90">
        <f t="shared" si="921"/>
        <v>66.647637524975991</v>
      </c>
      <c r="M3494" s="73">
        <f>0</f>
        <v>0</v>
      </c>
      <c r="N3494" s="89">
        <f t="shared" si="922"/>
        <v>5231.2993400700861</v>
      </c>
      <c r="O3494" s="89">
        <f t="shared" si="923"/>
        <v>2106.1415360478986</v>
      </c>
      <c r="P3494" s="89">
        <f t="shared" si="924"/>
        <v>2106.1415360478986</v>
      </c>
      <c r="Q3494" s="62">
        <f t="shared" si="935"/>
        <v>74435.570950158275</v>
      </c>
      <c r="R3494" s="89">
        <f t="shared" si="930"/>
        <v>-977.97317357287488</v>
      </c>
      <c r="S3494" s="74">
        <f t="shared" si="931"/>
        <v>-53270.258950158277</v>
      </c>
      <c r="T3494" s="91">
        <f t="shared" si="925"/>
        <v>0.20530707680239502</v>
      </c>
      <c r="U3494" s="92">
        <f t="shared" si="926"/>
        <v>1.5053070768023948</v>
      </c>
    </row>
    <row r="3495" spans="1:21">
      <c r="A3495" s="80">
        <v>40003</v>
      </c>
      <c r="B3495" s="81">
        <v>3.0479999999999999E-3</v>
      </c>
      <c r="C3495" s="82">
        <v>4.4960958395691437E-3</v>
      </c>
      <c r="D3495" s="88">
        <f t="shared" si="927"/>
        <v>1.5564084181237512</v>
      </c>
      <c r="E3495" s="89">
        <f t="shared" si="932"/>
        <v>16128.168362475022</v>
      </c>
      <c r="F3495" s="126">
        <f t="shared" si="933"/>
        <v>551297.56813864037</v>
      </c>
      <c r="G3495" s="62">
        <f t="shared" si="934"/>
        <v>3.4182280079697681E-2</v>
      </c>
      <c r="H3495" s="88">
        <f t="shared" si="919"/>
        <v>60.96</v>
      </c>
      <c r="I3495" s="62">
        <f t="shared" si="928"/>
        <v>609.6</v>
      </c>
      <c r="J3495" s="89">
        <f t="shared" si="920"/>
        <v>109.72799999999999</v>
      </c>
      <c r="K3495" s="62">
        <f t="shared" si="929"/>
        <v>2414.0160000000001</v>
      </c>
      <c r="L3495" s="90">
        <f t="shared" si="921"/>
        <v>89.92191679138287</v>
      </c>
      <c r="M3495" s="73">
        <f>0</f>
        <v>0</v>
      </c>
      <c r="N3495" s="89">
        <f t="shared" si="922"/>
        <v>2050.8746482701599</v>
      </c>
      <c r="O3495" s="89">
        <f t="shared" si="923"/>
        <v>1128.1683624750237</v>
      </c>
      <c r="P3495" s="89">
        <f t="shared" si="924"/>
        <v>1128.1683624750237</v>
      </c>
      <c r="Q3495" s="62">
        <f t="shared" si="935"/>
        <v>38563.366943175162</v>
      </c>
      <c r="R3495" s="89">
        <f t="shared" si="930"/>
        <v>-1047.4022792664066</v>
      </c>
      <c r="S3495" s="74">
        <f t="shared" si="931"/>
        <v>-35539.750943175161</v>
      </c>
      <c r="T3495" s="91">
        <f t="shared" si="925"/>
        <v>0.15640841812375128</v>
      </c>
      <c r="U3495" s="92">
        <f t="shared" si="926"/>
        <v>1.4564084181237511</v>
      </c>
    </row>
    <row r="3496" spans="1:21">
      <c r="A3496" s="80">
        <v>40004</v>
      </c>
      <c r="B3496" s="81">
        <v>1.016E-3</v>
      </c>
      <c r="C3496" s="82">
        <v>5.465766993047582E-3</v>
      </c>
      <c r="D3496" s="88">
        <f t="shared" si="927"/>
        <v>1.5040383041604308</v>
      </c>
      <c r="E3496" s="89">
        <f t="shared" si="932"/>
        <v>15080.766083208615</v>
      </c>
      <c r="F3496" s="126">
        <f t="shared" si="933"/>
        <v>515757.81719546521</v>
      </c>
      <c r="G3496" s="62">
        <f t="shared" si="934"/>
        <v>3.4199709374825839E-2</v>
      </c>
      <c r="H3496" s="88">
        <f t="shared" si="919"/>
        <v>20.32</v>
      </c>
      <c r="I3496" s="62">
        <f t="shared" si="928"/>
        <v>203.20000000000002</v>
      </c>
      <c r="J3496" s="89">
        <f t="shared" si="920"/>
        <v>36.575999999999993</v>
      </c>
      <c r="K3496" s="62">
        <f t="shared" si="929"/>
        <v>804.6719999999998</v>
      </c>
      <c r="L3496" s="90">
        <f t="shared" si="921"/>
        <v>109.31533986095164</v>
      </c>
      <c r="M3496" s="73">
        <f>0</f>
        <v>0</v>
      </c>
      <c r="N3496" s="89">
        <f t="shared" si="922"/>
        <v>39.284549295740646</v>
      </c>
      <c r="O3496" s="89">
        <f t="shared" si="923"/>
        <v>80.76608320861655</v>
      </c>
      <c r="P3496" s="89">
        <f t="shared" si="924"/>
        <v>39.284549295740646</v>
      </c>
      <c r="Q3496" s="62">
        <f t="shared" si="935"/>
        <v>1343.5201688353491</v>
      </c>
      <c r="R3496" s="89">
        <f t="shared" si="930"/>
        <v>-91.703889156692298</v>
      </c>
      <c r="S3496" s="74">
        <f t="shared" si="931"/>
        <v>-335.64816883534922</v>
      </c>
      <c r="T3496" s="91">
        <f t="shared" si="925"/>
        <v>0.10403830416043092</v>
      </c>
      <c r="U3496" s="92">
        <f t="shared" si="926"/>
        <v>1.4040383041604307</v>
      </c>
    </row>
    <row r="3497" spans="1:21">
      <c r="A3497" s="80">
        <v>40005</v>
      </c>
      <c r="B3497" s="81">
        <v>0</v>
      </c>
      <c r="C3497" s="82">
        <v>5.2000396040574291E-3</v>
      </c>
      <c r="D3497" s="88">
        <f t="shared" si="927"/>
        <v>1.4994531097025963</v>
      </c>
      <c r="E3497" s="89">
        <f t="shared" si="932"/>
        <v>14989.062194051923</v>
      </c>
      <c r="F3497" s="126">
        <f t="shared" si="933"/>
        <v>515422.16902662988</v>
      </c>
      <c r="G3497" s="62">
        <f t="shared" si="934"/>
        <v>3.4386552164094947E-2</v>
      </c>
      <c r="H3497" s="88">
        <f t="shared" si="919"/>
        <v>0</v>
      </c>
      <c r="I3497" s="62">
        <f t="shared" si="928"/>
        <v>0</v>
      </c>
      <c r="J3497" s="89">
        <f t="shared" si="920"/>
        <v>0</v>
      </c>
      <c r="K3497" s="62">
        <f t="shared" si="929"/>
        <v>0</v>
      </c>
      <c r="L3497" s="90">
        <f t="shared" si="921"/>
        <v>104.00079208114859</v>
      </c>
      <c r="M3497" s="73">
        <f>0</f>
        <v>0</v>
      </c>
      <c r="N3497" s="89">
        <f t="shared" si="922"/>
        <v>0</v>
      </c>
      <c r="O3497" s="89">
        <f t="shared" si="923"/>
        <v>0</v>
      </c>
      <c r="P3497" s="89">
        <f t="shared" si="924"/>
        <v>0</v>
      </c>
      <c r="Q3497" s="62">
        <f t="shared" si="935"/>
        <v>0</v>
      </c>
      <c r="R3497" s="89">
        <f t="shared" si="930"/>
        <v>-104.00079208114859</v>
      </c>
      <c r="S3497" s="74">
        <f t="shared" si="931"/>
        <v>0</v>
      </c>
      <c r="T3497" s="91">
        <f t="shared" si="925"/>
        <v>9.9453109702596354E-2</v>
      </c>
      <c r="U3497" s="92">
        <f t="shared" si="926"/>
        <v>1.3994531097025962</v>
      </c>
    </row>
    <row r="3498" spans="1:21">
      <c r="A3498" s="80">
        <v>40006</v>
      </c>
      <c r="B3498" s="81">
        <v>1.4477999999999998E-2</v>
      </c>
      <c r="C3498" s="82">
        <v>5.9559387445060627E-3</v>
      </c>
      <c r="D3498" s="88">
        <f t="shared" si="927"/>
        <v>1.4942530700985386</v>
      </c>
      <c r="E3498" s="89">
        <f t="shared" si="932"/>
        <v>14885.061401970774</v>
      </c>
      <c r="F3498" s="126">
        <f t="shared" si="933"/>
        <v>515422.16902662988</v>
      </c>
      <c r="G3498" s="62">
        <f t="shared" si="934"/>
        <v>3.4626808389140284E-2</v>
      </c>
      <c r="H3498" s="88">
        <f t="shared" si="919"/>
        <v>289.55999999999995</v>
      </c>
      <c r="I3498" s="62">
        <f t="shared" si="928"/>
        <v>2895.5999999999995</v>
      </c>
      <c r="J3498" s="89">
        <f t="shared" si="920"/>
        <v>521.20799999999997</v>
      </c>
      <c r="K3498" s="62">
        <f t="shared" si="929"/>
        <v>11466.575999999997</v>
      </c>
      <c r="L3498" s="90">
        <f t="shared" si="921"/>
        <v>119.11877489012126</v>
      </c>
      <c r="M3498" s="73">
        <f>0</f>
        <v>0</v>
      </c>
      <c r="N3498" s="89">
        <f t="shared" si="922"/>
        <v>0</v>
      </c>
      <c r="O3498" s="89">
        <f t="shared" si="923"/>
        <v>0</v>
      </c>
      <c r="P3498" s="89">
        <f t="shared" si="924"/>
        <v>0</v>
      </c>
      <c r="Q3498" s="62">
        <f t="shared" si="935"/>
        <v>0</v>
      </c>
      <c r="R3498" s="89">
        <f t="shared" si="930"/>
        <v>691.64922510987867</v>
      </c>
      <c r="S3498" s="74">
        <f t="shared" si="931"/>
        <v>14362.175999999996</v>
      </c>
      <c r="T3498" s="91">
        <f t="shared" si="925"/>
        <v>9.4253070098538672E-2</v>
      </c>
      <c r="U3498" s="92">
        <f t="shared" si="926"/>
        <v>1.3942530700985385</v>
      </c>
    </row>
    <row r="3499" spans="1:21">
      <c r="A3499" s="80">
        <v>40007</v>
      </c>
      <c r="B3499" s="81">
        <v>5.0799999999999999E-4</v>
      </c>
      <c r="C3499" s="82">
        <v>5.5358895021919742E-3</v>
      </c>
      <c r="D3499" s="88">
        <f t="shared" si="927"/>
        <v>1.5288355313540327</v>
      </c>
      <c r="E3499" s="89">
        <f t="shared" si="932"/>
        <v>15576.710627080653</v>
      </c>
      <c r="F3499" s="126">
        <f t="shared" si="933"/>
        <v>529784.34502662986</v>
      </c>
      <c r="G3499" s="62">
        <f t="shared" si="934"/>
        <v>3.401131071316054E-2</v>
      </c>
      <c r="H3499" s="88">
        <f t="shared" si="919"/>
        <v>10.16</v>
      </c>
      <c r="I3499" s="62">
        <f t="shared" si="928"/>
        <v>101.60000000000001</v>
      </c>
      <c r="J3499" s="89">
        <f t="shared" si="920"/>
        <v>18.287999999999997</v>
      </c>
      <c r="K3499" s="62">
        <f t="shared" si="929"/>
        <v>402.3359999999999</v>
      </c>
      <c r="L3499" s="90">
        <f t="shared" si="921"/>
        <v>110.71779004383949</v>
      </c>
      <c r="M3499" s="73">
        <f>0</f>
        <v>0</v>
      </c>
      <c r="N3499" s="89">
        <f t="shared" si="922"/>
        <v>749.57513770437845</v>
      </c>
      <c r="O3499" s="89">
        <f t="shared" si="923"/>
        <v>576.71062708065438</v>
      </c>
      <c r="P3499" s="89">
        <f t="shared" si="924"/>
        <v>576.71062708065438</v>
      </c>
      <c r="Q3499" s="62">
        <f t="shared" si="935"/>
        <v>19614.684329221793</v>
      </c>
      <c r="R3499" s="89">
        <f t="shared" si="930"/>
        <v>-658.9804171244939</v>
      </c>
      <c r="S3499" s="74">
        <f t="shared" si="931"/>
        <v>-19110.748329221791</v>
      </c>
      <c r="T3499" s="91">
        <f t="shared" si="925"/>
        <v>0.12883553135403281</v>
      </c>
      <c r="U3499" s="92">
        <f t="shared" si="926"/>
        <v>1.4288355313540326</v>
      </c>
    </row>
    <row r="3500" spans="1:21">
      <c r="A3500" s="80">
        <v>40008</v>
      </c>
      <c r="B3500" s="81">
        <v>0</v>
      </c>
      <c r="C3500" s="82">
        <v>5.3037303571323077E-3</v>
      </c>
      <c r="D3500" s="88">
        <f t="shared" si="927"/>
        <v>1.4958865104978079</v>
      </c>
      <c r="E3500" s="89">
        <f t="shared" si="932"/>
        <v>14917.730209956158</v>
      </c>
      <c r="F3500" s="126">
        <f t="shared" si="933"/>
        <v>510673.59669740807</v>
      </c>
      <c r="G3500" s="62">
        <f t="shared" si="934"/>
        <v>3.4232660700391424E-2</v>
      </c>
      <c r="H3500" s="88">
        <f t="shared" si="919"/>
        <v>0</v>
      </c>
      <c r="I3500" s="62">
        <f t="shared" si="928"/>
        <v>0</v>
      </c>
      <c r="J3500" s="89">
        <f t="shared" si="920"/>
        <v>0</v>
      </c>
      <c r="K3500" s="62">
        <f t="shared" si="929"/>
        <v>0</v>
      </c>
      <c r="L3500" s="90">
        <f t="shared" si="921"/>
        <v>106.07460714264616</v>
      </c>
      <c r="M3500" s="73">
        <f>0</f>
        <v>0</v>
      </c>
      <c r="N3500" s="89">
        <f t="shared" si="922"/>
        <v>0</v>
      </c>
      <c r="O3500" s="89">
        <f t="shared" si="923"/>
        <v>0</v>
      </c>
      <c r="P3500" s="89">
        <f t="shared" si="924"/>
        <v>0</v>
      </c>
      <c r="Q3500" s="62">
        <f t="shared" si="935"/>
        <v>0</v>
      </c>
      <c r="R3500" s="89">
        <f t="shared" si="930"/>
        <v>-106.07460714264616</v>
      </c>
      <c r="S3500" s="74">
        <f t="shared" si="931"/>
        <v>0</v>
      </c>
      <c r="T3500" s="91">
        <f t="shared" si="925"/>
        <v>9.5886510497807942E-2</v>
      </c>
      <c r="U3500" s="92">
        <f t="shared" si="926"/>
        <v>1.3958865104978078</v>
      </c>
    </row>
    <row r="3501" spans="1:21">
      <c r="A3501" s="80">
        <v>40009</v>
      </c>
      <c r="B3501" s="81">
        <v>0</v>
      </c>
      <c r="C3501" s="82">
        <v>5.4791541100610184E-3</v>
      </c>
      <c r="D3501" s="88">
        <f t="shared" si="927"/>
        <v>1.4905827801406757</v>
      </c>
      <c r="E3501" s="89">
        <f t="shared" si="932"/>
        <v>14811.655602813513</v>
      </c>
      <c r="F3501" s="126">
        <f t="shared" si="933"/>
        <v>510673.59669740807</v>
      </c>
      <c r="G3501" s="62">
        <f t="shared" si="934"/>
        <v>3.4477820062222102E-2</v>
      </c>
      <c r="H3501" s="88">
        <f t="shared" si="919"/>
        <v>0</v>
      </c>
      <c r="I3501" s="62">
        <f t="shared" si="928"/>
        <v>0</v>
      </c>
      <c r="J3501" s="89">
        <f t="shared" si="920"/>
        <v>0</v>
      </c>
      <c r="K3501" s="62">
        <f t="shared" si="929"/>
        <v>0</v>
      </c>
      <c r="L3501" s="90">
        <f t="shared" si="921"/>
        <v>109.58308220122036</v>
      </c>
      <c r="M3501" s="73">
        <f>0</f>
        <v>0</v>
      </c>
      <c r="N3501" s="89">
        <f t="shared" si="922"/>
        <v>0</v>
      </c>
      <c r="O3501" s="89">
        <f t="shared" si="923"/>
        <v>0</v>
      </c>
      <c r="P3501" s="89">
        <f t="shared" si="924"/>
        <v>0</v>
      </c>
      <c r="Q3501" s="62">
        <f t="shared" si="935"/>
        <v>0</v>
      </c>
      <c r="R3501" s="89">
        <f t="shared" si="930"/>
        <v>-109.58308220122036</v>
      </c>
      <c r="S3501" s="74">
        <f t="shared" si="931"/>
        <v>0</v>
      </c>
      <c r="T3501" s="91">
        <f t="shared" si="925"/>
        <v>9.0582780140675778E-2</v>
      </c>
      <c r="U3501" s="92">
        <f t="shared" si="926"/>
        <v>1.3905827801406756</v>
      </c>
    </row>
    <row r="3502" spans="1:21">
      <c r="A3502" s="80">
        <v>40010</v>
      </c>
      <c r="B3502" s="81">
        <v>1.2192E-2</v>
      </c>
      <c r="C3502" s="82">
        <v>5.0618542325203131E-3</v>
      </c>
      <c r="D3502" s="88">
        <f t="shared" si="927"/>
        <v>1.4851036260306145</v>
      </c>
      <c r="E3502" s="89">
        <f t="shared" si="932"/>
        <v>14702.072520612292</v>
      </c>
      <c r="F3502" s="126">
        <f t="shared" si="933"/>
        <v>510673.59669740807</v>
      </c>
      <c r="G3502" s="62">
        <f t="shared" si="934"/>
        <v>3.4734803272221934E-2</v>
      </c>
      <c r="H3502" s="88">
        <f t="shared" si="919"/>
        <v>243.84</v>
      </c>
      <c r="I3502" s="62">
        <f t="shared" si="928"/>
        <v>2438.4</v>
      </c>
      <c r="J3502" s="89">
        <f t="shared" si="920"/>
        <v>438.91199999999998</v>
      </c>
      <c r="K3502" s="62">
        <f t="shared" si="929"/>
        <v>9656.0640000000003</v>
      </c>
      <c r="L3502" s="90">
        <f t="shared" si="921"/>
        <v>101.23708465040626</v>
      </c>
      <c r="M3502" s="73">
        <f>0</f>
        <v>0</v>
      </c>
      <c r="N3502" s="89">
        <f t="shared" si="922"/>
        <v>0</v>
      </c>
      <c r="O3502" s="89">
        <f t="shared" si="923"/>
        <v>0</v>
      </c>
      <c r="P3502" s="89">
        <f t="shared" si="924"/>
        <v>0</v>
      </c>
      <c r="Q3502" s="62">
        <f t="shared" si="935"/>
        <v>0</v>
      </c>
      <c r="R3502" s="89">
        <f t="shared" si="930"/>
        <v>581.51491534959371</v>
      </c>
      <c r="S3502" s="74">
        <f t="shared" si="931"/>
        <v>12094.464</v>
      </c>
      <c r="T3502" s="91">
        <f t="shared" si="925"/>
        <v>8.510362603061461E-2</v>
      </c>
      <c r="U3502" s="92">
        <f t="shared" si="926"/>
        <v>1.3851036260306144</v>
      </c>
    </row>
    <row r="3503" spans="1:21">
      <c r="A3503" s="80">
        <v>40011</v>
      </c>
      <c r="B3503" s="81">
        <v>7.6199999999999998E-4</v>
      </c>
      <c r="C3503" s="82">
        <v>5.3246887207596709E-3</v>
      </c>
      <c r="D3503" s="88">
        <f t="shared" si="927"/>
        <v>1.5141793717980943</v>
      </c>
      <c r="E3503" s="89">
        <f t="shared" si="932"/>
        <v>15283.587435961885</v>
      </c>
      <c r="F3503" s="126">
        <f t="shared" si="933"/>
        <v>522768.06069740804</v>
      </c>
      <c r="G3503" s="62">
        <f t="shared" si="934"/>
        <v>3.4204538881188871E-2</v>
      </c>
      <c r="H3503" s="88">
        <f t="shared" si="919"/>
        <v>15.24</v>
      </c>
      <c r="I3503" s="62">
        <f t="shared" si="928"/>
        <v>152.4</v>
      </c>
      <c r="J3503" s="89">
        <f t="shared" si="920"/>
        <v>27.431999999999999</v>
      </c>
      <c r="K3503" s="62">
        <f t="shared" si="929"/>
        <v>603.50400000000002</v>
      </c>
      <c r="L3503" s="90">
        <f t="shared" si="921"/>
        <v>106.49377441519341</v>
      </c>
      <c r="M3503" s="73">
        <f>0</f>
        <v>0</v>
      </c>
      <c r="N3503" s="89">
        <f t="shared" si="922"/>
        <v>258.46915369055898</v>
      </c>
      <c r="O3503" s="89">
        <f t="shared" si="923"/>
        <v>283.58743596188509</v>
      </c>
      <c r="P3503" s="89">
        <f t="shared" si="924"/>
        <v>258.46915369055898</v>
      </c>
      <c r="Q3503" s="62">
        <f t="shared" si="935"/>
        <v>8840.8182169967058</v>
      </c>
      <c r="R3503" s="89">
        <f t="shared" si="930"/>
        <v>-322.29092810575241</v>
      </c>
      <c r="S3503" s="74">
        <f t="shared" si="931"/>
        <v>-8084.9142169967054</v>
      </c>
      <c r="T3503" s="91">
        <f t="shared" si="925"/>
        <v>0.11417937179809434</v>
      </c>
      <c r="U3503" s="92">
        <f t="shared" si="926"/>
        <v>1.4141793717980942</v>
      </c>
    </row>
    <row r="3504" spans="1:21">
      <c r="A3504" s="80">
        <v>40012</v>
      </c>
      <c r="B3504" s="81">
        <v>4.3179999999999998E-3</v>
      </c>
      <c r="C3504" s="82">
        <v>4.1797856855878678E-3</v>
      </c>
      <c r="D3504" s="88">
        <f t="shared" si="927"/>
        <v>1.4980648253928066</v>
      </c>
      <c r="E3504" s="89">
        <f t="shared" si="932"/>
        <v>14961.296507856132</v>
      </c>
      <c r="F3504" s="126">
        <f t="shared" si="933"/>
        <v>514683.14648041135</v>
      </c>
      <c r="G3504" s="62">
        <f t="shared" si="934"/>
        <v>3.4400972282726483E-2</v>
      </c>
      <c r="H3504" s="88">
        <f t="shared" si="919"/>
        <v>86.36</v>
      </c>
      <c r="I3504" s="62">
        <f t="shared" si="928"/>
        <v>863.6</v>
      </c>
      <c r="J3504" s="89">
        <f t="shared" si="920"/>
        <v>155.44799999999998</v>
      </c>
      <c r="K3504" s="62">
        <f t="shared" si="929"/>
        <v>3419.8559999999993</v>
      </c>
      <c r="L3504" s="90">
        <f t="shared" si="921"/>
        <v>83.595713711757355</v>
      </c>
      <c r="M3504" s="73">
        <f>0</f>
        <v>0</v>
      </c>
      <c r="N3504" s="89">
        <f t="shared" si="922"/>
        <v>0</v>
      </c>
      <c r="O3504" s="89">
        <f t="shared" si="923"/>
        <v>0</v>
      </c>
      <c r="P3504" s="89">
        <f t="shared" si="924"/>
        <v>0</v>
      </c>
      <c r="Q3504" s="62">
        <f t="shared" si="935"/>
        <v>0</v>
      </c>
      <c r="R3504" s="89">
        <f t="shared" si="930"/>
        <v>158.21228628824264</v>
      </c>
      <c r="S3504" s="74">
        <f t="shared" si="931"/>
        <v>4283.4559999999992</v>
      </c>
      <c r="T3504" s="91">
        <f t="shared" si="925"/>
        <v>9.8064825392806698E-2</v>
      </c>
      <c r="U3504" s="92">
        <f t="shared" si="926"/>
        <v>1.3980648253928065</v>
      </c>
    </row>
    <row r="3505" spans="1:21">
      <c r="A3505" s="80">
        <v>40013</v>
      </c>
      <c r="B3505" s="81">
        <v>2.2859999999999998E-3</v>
      </c>
      <c r="C3505" s="82">
        <v>5.207819930869829E-3</v>
      </c>
      <c r="D3505" s="88">
        <f t="shared" si="927"/>
        <v>1.5059754397072187</v>
      </c>
      <c r="E3505" s="89">
        <f t="shared" si="932"/>
        <v>15119.508794144374</v>
      </c>
      <c r="F3505" s="126">
        <f t="shared" si="933"/>
        <v>518966.60248041135</v>
      </c>
      <c r="G3505" s="62">
        <f t="shared" si="934"/>
        <v>3.4324303093854584E-2</v>
      </c>
      <c r="H3505" s="88">
        <f t="shared" si="919"/>
        <v>45.72</v>
      </c>
      <c r="I3505" s="62">
        <f t="shared" si="928"/>
        <v>457.2</v>
      </c>
      <c r="J3505" s="89">
        <f t="shared" si="920"/>
        <v>82.295999999999978</v>
      </c>
      <c r="K3505" s="62">
        <f t="shared" si="929"/>
        <v>1810.5119999999993</v>
      </c>
      <c r="L3505" s="90">
        <f t="shared" si="921"/>
        <v>104.15639861739658</v>
      </c>
      <c r="M3505" s="73">
        <f>0</f>
        <v>0</v>
      </c>
      <c r="N3505" s="89">
        <f t="shared" si="922"/>
        <v>70.709544297546358</v>
      </c>
      <c r="O3505" s="89">
        <f t="shared" si="923"/>
        <v>119.50879414437398</v>
      </c>
      <c r="P3505" s="89">
        <f t="shared" si="924"/>
        <v>70.709544297546358</v>
      </c>
      <c r="Q3505" s="62">
        <f t="shared" si="935"/>
        <v>2427.055830097318</v>
      </c>
      <c r="R3505" s="89">
        <f t="shared" si="930"/>
        <v>-46.849942914942972</v>
      </c>
      <c r="S3505" s="74">
        <f t="shared" si="931"/>
        <v>-159.34383009731891</v>
      </c>
      <c r="T3505" s="91">
        <f t="shared" si="925"/>
        <v>0.10597543970721879</v>
      </c>
      <c r="U3505" s="92">
        <f t="shared" si="926"/>
        <v>1.4059754397072186</v>
      </c>
    </row>
    <row r="3506" spans="1:21">
      <c r="A3506" s="80">
        <v>40014</v>
      </c>
      <c r="B3506" s="81">
        <v>0</v>
      </c>
      <c r="C3506" s="82">
        <v>5.1126096353997117E-3</v>
      </c>
      <c r="D3506" s="88">
        <f t="shared" si="927"/>
        <v>1.5036329425614716</v>
      </c>
      <c r="E3506" s="89">
        <f t="shared" si="932"/>
        <v>15072.658851229431</v>
      </c>
      <c r="F3506" s="126">
        <f t="shared" si="933"/>
        <v>518807.25865031406</v>
      </c>
      <c r="G3506" s="62">
        <f t="shared" si="934"/>
        <v>3.4420420694919164E-2</v>
      </c>
      <c r="H3506" s="88">
        <f t="shared" si="919"/>
        <v>0</v>
      </c>
      <c r="I3506" s="62">
        <f t="shared" si="928"/>
        <v>0</v>
      </c>
      <c r="J3506" s="89">
        <f t="shared" si="920"/>
        <v>0</v>
      </c>
      <c r="K3506" s="62">
        <f t="shared" si="929"/>
        <v>0</v>
      </c>
      <c r="L3506" s="90">
        <f t="shared" si="921"/>
        <v>102.25219270799424</v>
      </c>
      <c r="M3506" s="73">
        <f>0</f>
        <v>0</v>
      </c>
      <c r="N3506" s="89">
        <f t="shared" si="922"/>
        <v>33.520542030860661</v>
      </c>
      <c r="O3506" s="89">
        <f t="shared" si="923"/>
        <v>72.658851229432386</v>
      </c>
      <c r="P3506" s="89">
        <f t="shared" si="924"/>
        <v>33.520542030860661</v>
      </c>
      <c r="Q3506" s="62">
        <f t="shared" si="935"/>
        <v>1153.7911586239441</v>
      </c>
      <c r="R3506" s="89">
        <f t="shared" si="930"/>
        <v>-135.77273473885489</v>
      </c>
      <c r="S3506" s="74">
        <f t="shared" si="931"/>
        <v>-1153.7911586239441</v>
      </c>
      <c r="T3506" s="91">
        <f t="shared" si="925"/>
        <v>0.10363294256147171</v>
      </c>
      <c r="U3506" s="92">
        <f t="shared" si="926"/>
        <v>1.4036329425614715</v>
      </c>
    </row>
    <row r="3507" spans="1:21">
      <c r="A3507" s="80">
        <v>40015</v>
      </c>
      <c r="B3507" s="81">
        <v>0</v>
      </c>
      <c r="C3507" s="82">
        <v>6.3758480832251359E-3</v>
      </c>
      <c r="D3507" s="88">
        <f t="shared" si="927"/>
        <v>1.4968443058245289</v>
      </c>
      <c r="E3507" s="89">
        <f t="shared" si="932"/>
        <v>14936.886116490576</v>
      </c>
      <c r="F3507" s="126">
        <f t="shared" si="933"/>
        <v>517653.46749169013</v>
      </c>
      <c r="G3507" s="62">
        <f t="shared" si="934"/>
        <v>3.4656049691655068E-2</v>
      </c>
      <c r="H3507" s="88">
        <f t="shared" si="919"/>
        <v>0</v>
      </c>
      <c r="I3507" s="62">
        <f t="shared" si="928"/>
        <v>0</v>
      </c>
      <c r="J3507" s="89">
        <f t="shared" si="920"/>
        <v>0</v>
      </c>
      <c r="K3507" s="62">
        <f t="shared" si="929"/>
        <v>0</v>
      </c>
      <c r="L3507" s="90">
        <f t="shared" si="921"/>
        <v>127.51696166450272</v>
      </c>
      <c r="M3507" s="73">
        <f>0</f>
        <v>0</v>
      </c>
      <c r="N3507" s="89">
        <f t="shared" si="922"/>
        <v>0</v>
      </c>
      <c r="O3507" s="89">
        <f t="shared" si="923"/>
        <v>0</v>
      </c>
      <c r="P3507" s="89">
        <f t="shared" si="924"/>
        <v>0</v>
      </c>
      <c r="Q3507" s="62">
        <f t="shared" si="935"/>
        <v>0</v>
      </c>
      <c r="R3507" s="89">
        <f t="shared" si="930"/>
        <v>-127.51696166450272</v>
      </c>
      <c r="S3507" s="74">
        <f t="shared" si="931"/>
        <v>0</v>
      </c>
      <c r="T3507" s="91">
        <f t="shared" si="925"/>
        <v>9.6844305824528965E-2</v>
      </c>
      <c r="U3507" s="92">
        <f t="shared" si="926"/>
        <v>1.3968443058245288</v>
      </c>
    </row>
    <row r="3508" spans="1:21">
      <c r="A3508" s="80">
        <v>40016</v>
      </c>
      <c r="B3508" s="81">
        <v>3.5560000000000001E-3</v>
      </c>
      <c r="C3508" s="82">
        <v>6.028847988867765E-3</v>
      </c>
      <c r="D3508" s="88">
        <f t="shared" si="927"/>
        <v>1.4904684577413037</v>
      </c>
      <c r="E3508" s="89">
        <f t="shared" si="932"/>
        <v>14809.369154826072</v>
      </c>
      <c r="F3508" s="126">
        <f t="shared" si="933"/>
        <v>517653.46749169013</v>
      </c>
      <c r="G3508" s="62">
        <f t="shared" si="934"/>
        <v>3.4954457686875703E-2</v>
      </c>
      <c r="H3508" s="88">
        <f t="shared" si="919"/>
        <v>71.12</v>
      </c>
      <c r="I3508" s="62">
        <f t="shared" si="928"/>
        <v>711.2</v>
      </c>
      <c r="J3508" s="89">
        <f t="shared" si="920"/>
        <v>128.01599999999999</v>
      </c>
      <c r="K3508" s="62">
        <f t="shared" si="929"/>
        <v>2816.3519999999994</v>
      </c>
      <c r="L3508" s="90">
        <f t="shared" si="921"/>
        <v>120.5769597773553</v>
      </c>
      <c r="M3508" s="73">
        <f>0</f>
        <v>0</v>
      </c>
      <c r="N3508" s="89">
        <f t="shared" si="922"/>
        <v>0</v>
      </c>
      <c r="O3508" s="89">
        <f t="shared" si="923"/>
        <v>0</v>
      </c>
      <c r="P3508" s="89">
        <f t="shared" si="924"/>
        <v>0</v>
      </c>
      <c r="Q3508" s="62">
        <f t="shared" si="935"/>
        <v>0</v>
      </c>
      <c r="R3508" s="89">
        <f t="shared" si="930"/>
        <v>78.559040222644697</v>
      </c>
      <c r="S3508" s="74">
        <f t="shared" si="931"/>
        <v>3527.5519999999997</v>
      </c>
      <c r="T3508" s="91">
        <f t="shared" si="925"/>
        <v>9.0468457741303743E-2</v>
      </c>
      <c r="U3508" s="92">
        <f t="shared" si="926"/>
        <v>1.3904684577413036</v>
      </c>
    </row>
    <row r="3509" spans="1:21">
      <c r="A3509" s="80">
        <v>40017</v>
      </c>
      <c r="B3509" s="81">
        <v>0</v>
      </c>
      <c r="C3509" s="82">
        <v>6.0422163543409216E-3</v>
      </c>
      <c r="D3509" s="88">
        <f t="shared" si="927"/>
        <v>1.4943964097524358</v>
      </c>
      <c r="E3509" s="89">
        <f t="shared" si="932"/>
        <v>14887.928195048717</v>
      </c>
      <c r="F3509" s="126">
        <f t="shared" si="933"/>
        <v>521181.01949169015</v>
      </c>
      <c r="G3509" s="62">
        <f t="shared" si="934"/>
        <v>3.5006954135164324E-2</v>
      </c>
      <c r="H3509" s="88">
        <f t="shared" si="919"/>
        <v>0</v>
      </c>
      <c r="I3509" s="62">
        <f t="shared" si="928"/>
        <v>0</v>
      </c>
      <c r="J3509" s="89">
        <f t="shared" si="920"/>
        <v>0</v>
      </c>
      <c r="K3509" s="62">
        <f t="shared" si="929"/>
        <v>0</v>
      </c>
      <c r="L3509" s="90">
        <f t="shared" si="921"/>
        <v>120.84432708681844</v>
      </c>
      <c r="M3509" s="73">
        <f>0</f>
        <v>0</v>
      </c>
      <c r="N3509" s="89">
        <f t="shared" si="922"/>
        <v>0</v>
      </c>
      <c r="O3509" s="89">
        <f t="shared" si="923"/>
        <v>0</v>
      </c>
      <c r="P3509" s="89">
        <f t="shared" si="924"/>
        <v>0</v>
      </c>
      <c r="Q3509" s="62">
        <f t="shared" si="935"/>
        <v>0</v>
      </c>
      <c r="R3509" s="89">
        <f t="shared" si="930"/>
        <v>-120.84432708681844</v>
      </c>
      <c r="S3509" s="74">
        <f t="shared" si="931"/>
        <v>0</v>
      </c>
      <c r="T3509" s="91">
        <f t="shared" si="925"/>
        <v>9.4396409752435906E-2</v>
      </c>
      <c r="U3509" s="92">
        <f t="shared" si="926"/>
        <v>1.3943964097524357</v>
      </c>
    </row>
    <row r="3510" spans="1:21">
      <c r="A3510" s="80">
        <v>40018</v>
      </c>
      <c r="B3510" s="81">
        <v>4.3179999999999998E-3</v>
      </c>
      <c r="C3510" s="82">
        <v>5.4475223285094356E-3</v>
      </c>
      <c r="D3510" s="88">
        <f t="shared" si="927"/>
        <v>1.4883541933980948</v>
      </c>
      <c r="E3510" s="89">
        <f t="shared" si="932"/>
        <v>14767.083867961897</v>
      </c>
      <c r="F3510" s="126">
        <f t="shared" si="933"/>
        <v>521181.01949169015</v>
      </c>
      <c r="G3510" s="62">
        <f t="shared" si="934"/>
        <v>3.5293428557172664E-2</v>
      </c>
      <c r="H3510" s="88">
        <f t="shared" si="919"/>
        <v>86.36</v>
      </c>
      <c r="I3510" s="62">
        <f t="shared" si="928"/>
        <v>863.6</v>
      </c>
      <c r="J3510" s="89">
        <f t="shared" si="920"/>
        <v>155.44799999999998</v>
      </c>
      <c r="K3510" s="62">
        <f t="shared" si="929"/>
        <v>3419.8559999999993</v>
      </c>
      <c r="L3510" s="90">
        <f t="shared" si="921"/>
        <v>108.95044657018872</v>
      </c>
      <c r="M3510" s="73">
        <f>0</f>
        <v>0</v>
      </c>
      <c r="N3510" s="89">
        <f t="shared" si="922"/>
        <v>0</v>
      </c>
      <c r="O3510" s="89">
        <f t="shared" si="923"/>
        <v>0</v>
      </c>
      <c r="P3510" s="89">
        <f t="shared" si="924"/>
        <v>0</v>
      </c>
      <c r="Q3510" s="62">
        <f t="shared" si="935"/>
        <v>0</v>
      </c>
      <c r="R3510" s="89">
        <f t="shared" si="930"/>
        <v>132.85755342981128</v>
      </c>
      <c r="S3510" s="74">
        <f t="shared" si="931"/>
        <v>4283.4559999999992</v>
      </c>
      <c r="T3510" s="91">
        <f t="shared" si="925"/>
        <v>8.8354193398094916E-2</v>
      </c>
      <c r="U3510" s="92">
        <f t="shared" si="926"/>
        <v>1.3883541933980947</v>
      </c>
    </row>
    <row r="3511" spans="1:21">
      <c r="A3511" s="80">
        <v>40019</v>
      </c>
      <c r="B3511" s="81">
        <v>4.0639999999999999E-3</v>
      </c>
      <c r="C3511" s="82">
        <v>5.890909984598491E-3</v>
      </c>
      <c r="D3511" s="88">
        <f t="shared" si="927"/>
        <v>1.4949970710695855</v>
      </c>
      <c r="E3511" s="89">
        <f t="shared" si="932"/>
        <v>14899.941421391708</v>
      </c>
      <c r="F3511" s="126">
        <f t="shared" si="933"/>
        <v>525464.4754916901</v>
      </c>
      <c r="G3511" s="62">
        <f t="shared" si="934"/>
        <v>3.5266210828002693E-2</v>
      </c>
      <c r="H3511" s="88">
        <f t="shared" si="919"/>
        <v>81.28</v>
      </c>
      <c r="I3511" s="62">
        <f t="shared" si="928"/>
        <v>812.80000000000007</v>
      </c>
      <c r="J3511" s="89">
        <f t="shared" si="920"/>
        <v>146.30399999999997</v>
      </c>
      <c r="K3511" s="62">
        <f t="shared" si="929"/>
        <v>3218.6879999999992</v>
      </c>
      <c r="L3511" s="90">
        <f t="shared" si="921"/>
        <v>117.81819969196982</v>
      </c>
      <c r="M3511" s="73">
        <f>0</f>
        <v>0</v>
      </c>
      <c r="N3511" s="89">
        <f t="shared" si="922"/>
        <v>0</v>
      </c>
      <c r="O3511" s="89">
        <f t="shared" si="923"/>
        <v>0</v>
      </c>
      <c r="P3511" s="89">
        <f t="shared" si="924"/>
        <v>0</v>
      </c>
      <c r="Q3511" s="62">
        <f t="shared" si="935"/>
        <v>0</v>
      </c>
      <c r="R3511" s="89">
        <f t="shared" si="930"/>
        <v>109.76580030803015</v>
      </c>
      <c r="S3511" s="74">
        <f t="shared" si="931"/>
        <v>4031.4879999999994</v>
      </c>
      <c r="T3511" s="91">
        <f t="shared" si="925"/>
        <v>9.4997071069585548E-2</v>
      </c>
      <c r="U3511" s="92">
        <f t="shared" si="926"/>
        <v>1.3949970710695854</v>
      </c>
    </row>
    <row r="3512" spans="1:21">
      <c r="A3512" s="80">
        <v>40020</v>
      </c>
      <c r="B3512" s="81">
        <v>0</v>
      </c>
      <c r="C3512" s="82">
        <v>5.8045717972749463E-3</v>
      </c>
      <c r="D3512" s="88">
        <f t="shared" si="927"/>
        <v>1.5004853610849871</v>
      </c>
      <c r="E3512" s="89">
        <f t="shared" si="932"/>
        <v>15009.707221699739</v>
      </c>
      <c r="F3512" s="126">
        <f t="shared" si="933"/>
        <v>529495.96349169011</v>
      </c>
      <c r="G3512" s="62">
        <f t="shared" si="934"/>
        <v>3.5276901519184237E-2</v>
      </c>
      <c r="H3512" s="88">
        <f t="shared" si="919"/>
        <v>0</v>
      </c>
      <c r="I3512" s="62">
        <f t="shared" si="928"/>
        <v>0</v>
      </c>
      <c r="J3512" s="89">
        <f t="shared" si="920"/>
        <v>0</v>
      </c>
      <c r="K3512" s="62">
        <f t="shared" si="929"/>
        <v>0</v>
      </c>
      <c r="L3512" s="90">
        <f t="shared" si="921"/>
        <v>116.09143594549893</v>
      </c>
      <c r="M3512" s="73">
        <f>0</f>
        <v>0</v>
      </c>
      <c r="N3512" s="89">
        <f t="shared" si="922"/>
        <v>1.636894405839284</v>
      </c>
      <c r="O3512" s="89">
        <f t="shared" si="923"/>
        <v>9.7072216997418082</v>
      </c>
      <c r="P3512" s="89">
        <f t="shared" si="924"/>
        <v>1.636894405839284</v>
      </c>
      <c r="Q3512" s="62">
        <f t="shared" si="935"/>
        <v>57.744562752096016</v>
      </c>
      <c r="R3512" s="89">
        <f t="shared" si="930"/>
        <v>-117.72833035133822</v>
      </c>
      <c r="S3512" s="74">
        <f t="shared" si="931"/>
        <v>-57.744562752096016</v>
      </c>
      <c r="T3512" s="91">
        <f t="shared" si="925"/>
        <v>0.10048536108498718</v>
      </c>
      <c r="U3512" s="92">
        <f t="shared" si="926"/>
        <v>1.400485361084987</v>
      </c>
    </row>
    <row r="3513" spans="1:21">
      <c r="A3513" s="80">
        <v>40021</v>
      </c>
      <c r="B3513" s="81">
        <v>0</v>
      </c>
      <c r="C3513" s="82">
        <v>5.7200814497523015E-3</v>
      </c>
      <c r="D3513" s="88">
        <f t="shared" si="927"/>
        <v>1.4945989445674199</v>
      </c>
      <c r="E3513" s="89">
        <f t="shared" si="932"/>
        <v>14891.978891348401</v>
      </c>
      <c r="F3513" s="126">
        <f t="shared" si="933"/>
        <v>529438.21892893803</v>
      </c>
      <c r="G3513" s="62">
        <f t="shared" si="934"/>
        <v>3.5551905008173151E-2</v>
      </c>
      <c r="H3513" s="88">
        <f t="shared" si="919"/>
        <v>0</v>
      </c>
      <c r="I3513" s="62">
        <f t="shared" si="928"/>
        <v>0</v>
      </c>
      <c r="J3513" s="89">
        <f t="shared" si="920"/>
        <v>0</v>
      </c>
      <c r="K3513" s="62">
        <f t="shared" si="929"/>
        <v>0</v>
      </c>
      <c r="L3513" s="90">
        <f t="shared" si="921"/>
        <v>114.40162899504602</v>
      </c>
      <c r="M3513" s="73">
        <f>0</f>
        <v>0</v>
      </c>
      <c r="N3513" s="89">
        <f t="shared" si="922"/>
        <v>0</v>
      </c>
      <c r="O3513" s="89">
        <f t="shared" si="923"/>
        <v>0</v>
      </c>
      <c r="P3513" s="89">
        <f t="shared" si="924"/>
        <v>0</v>
      </c>
      <c r="Q3513" s="62">
        <f t="shared" si="935"/>
        <v>0</v>
      </c>
      <c r="R3513" s="89">
        <f t="shared" si="930"/>
        <v>-114.40162899504602</v>
      </c>
      <c r="S3513" s="74">
        <f t="shared" si="931"/>
        <v>0</v>
      </c>
      <c r="T3513" s="91">
        <f t="shared" si="925"/>
        <v>9.4598944567420018E-2</v>
      </c>
      <c r="U3513" s="92">
        <f t="shared" si="926"/>
        <v>1.3945989445674198</v>
      </c>
    </row>
    <row r="3514" spans="1:21">
      <c r="A3514" s="80">
        <v>40022</v>
      </c>
      <c r="B3514" s="81">
        <v>0</v>
      </c>
      <c r="C3514" s="82">
        <v>5.9618488163317171E-3</v>
      </c>
      <c r="D3514" s="88">
        <f t="shared" si="927"/>
        <v>1.4888788631176677</v>
      </c>
      <c r="E3514" s="89">
        <f t="shared" si="932"/>
        <v>14777.577262353354</v>
      </c>
      <c r="F3514" s="126">
        <f t="shared" si="933"/>
        <v>529438.21892893803</v>
      </c>
      <c r="G3514" s="62">
        <f t="shared" si="934"/>
        <v>3.5827132521763866E-2</v>
      </c>
      <c r="H3514" s="88">
        <f t="shared" si="919"/>
        <v>0</v>
      </c>
      <c r="I3514" s="62">
        <f t="shared" si="928"/>
        <v>0</v>
      </c>
      <c r="J3514" s="89">
        <f t="shared" si="920"/>
        <v>0</v>
      </c>
      <c r="K3514" s="62">
        <f t="shared" si="929"/>
        <v>0</v>
      </c>
      <c r="L3514" s="90">
        <f t="shared" si="921"/>
        <v>119.23697632663435</v>
      </c>
      <c r="M3514" s="73">
        <f>0</f>
        <v>0</v>
      </c>
      <c r="N3514" s="89">
        <f t="shared" si="922"/>
        <v>0</v>
      </c>
      <c r="O3514" s="89">
        <f t="shared" si="923"/>
        <v>0</v>
      </c>
      <c r="P3514" s="89">
        <f t="shared" si="924"/>
        <v>0</v>
      </c>
      <c r="Q3514" s="62">
        <f t="shared" si="935"/>
        <v>0</v>
      </c>
      <c r="R3514" s="89">
        <f t="shared" si="930"/>
        <v>-119.23697632663435</v>
      </c>
      <c r="S3514" s="74">
        <f t="shared" si="931"/>
        <v>0</v>
      </c>
      <c r="T3514" s="91">
        <f t="shared" si="925"/>
        <v>8.8878863117667795E-2</v>
      </c>
      <c r="U3514" s="92">
        <f t="shared" si="926"/>
        <v>1.3888788631176676</v>
      </c>
    </row>
    <row r="3515" spans="1:21">
      <c r="A3515" s="80">
        <v>40023</v>
      </c>
      <c r="B3515" s="81">
        <v>2.5400000000000002E-3</v>
      </c>
      <c r="C3515" s="82">
        <v>5.8193446164466929E-3</v>
      </c>
      <c r="D3515" s="88">
        <f t="shared" si="927"/>
        <v>1.4829170143013359</v>
      </c>
      <c r="E3515" s="89">
        <f t="shared" si="932"/>
        <v>14658.34028602672</v>
      </c>
      <c r="F3515" s="126">
        <f t="shared" si="933"/>
        <v>529438.21892893803</v>
      </c>
      <c r="G3515" s="62">
        <f t="shared" si="934"/>
        <v>3.6118565171640395E-2</v>
      </c>
      <c r="H3515" s="88">
        <f t="shared" si="919"/>
        <v>50.800000000000004</v>
      </c>
      <c r="I3515" s="62">
        <f t="shared" si="928"/>
        <v>508</v>
      </c>
      <c r="J3515" s="89">
        <f t="shared" si="920"/>
        <v>91.44</v>
      </c>
      <c r="K3515" s="62">
        <f t="shared" si="929"/>
        <v>2011.6799999999998</v>
      </c>
      <c r="L3515" s="90">
        <f t="shared" si="921"/>
        <v>116.38689232893385</v>
      </c>
      <c r="M3515" s="73">
        <f>0</f>
        <v>0</v>
      </c>
      <c r="N3515" s="89">
        <f t="shared" si="922"/>
        <v>0</v>
      </c>
      <c r="O3515" s="89">
        <f t="shared" si="923"/>
        <v>0</v>
      </c>
      <c r="P3515" s="89">
        <f t="shared" si="924"/>
        <v>0</v>
      </c>
      <c r="Q3515" s="62">
        <f t="shared" si="935"/>
        <v>0</v>
      </c>
      <c r="R3515" s="89">
        <f t="shared" si="930"/>
        <v>25.853107671066155</v>
      </c>
      <c r="S3515" s="74">
        <f t="shared" si="931"/>
        <v>2519.6799999999998</v>
      </c>
      <c r="T3515" s="91">
        <f t="shared" si="925"/>
        <v>8.2917014301336023E-2</v>
      </c>
      <c r="U3515" s="92">
        <f t="shared" si="926"/>
        <v>1.3829170143013358</v>
      </c>
    </row>
    <row r="3516" spans="1:21">
      <c r="A3516" s="80">
        <v>40024</v>
      </c>
      <c r="B3516" s="81">
        <v>5.0799999999999999E-4</v>
      </c>
      <c r="C3516" s="82">
        <v>5.5205274932766338E-3</v>
      </c>
      <c r="D3516" s="88">
        <f t="shared" si="927"/>
        <v>1.4842096696848894</v>
      </c>
      <c r="E3516" s="89">
        <f t="shared" si="932"/>
        <v>14684.193393697786</v>
      </c>
      <c r="F3516" s="126">
        <f t="shared" si="933"/>
        <v>531957.89892893808</v>
      </c>
      <c r="G3516" s="62">
        <f t="shared" si="934"/>
        <v>3.62265658498645E-2</v>
      </c>
      <c r="H3516" s="88">
        <f t="shared" si="919"/>
        <v>10.16</v>
      </c>
      <c r="I3516" s="62">
        <f t="shared" si="928"/>
        <v>101.60000000000001</v>
      </c>
      <c r="J3516" s="89">
        <f t="shared" si="920"/>
        <v>18.287999999999997</v>
      </c>
      <c r="K3516" s="62">
        <f t="shared" si="929"/>
        <v>402.3359999999999</v>
      </c>
      <c r="L3516" s="90">
        <f t="shared" si="921"/>
        <v>110.41054986553267</v>
      </c>
      <c r="M3516" s="73">
        <f>0</f>
        <v>0</v>
      </c>
      <c r="N3516" s="89">
        <f t="shared" si="922"/>
        <v>0</v>
      </c>
      <c r="O3516" s="89">
        <f t="shared" si="923"/>
        <v>0</v>
      </c>
      <c r="P3516" s="89">
        <f t="shared" si="924"/>
        <v>0</v>
      </c>
      <c r="Q3516" s="62">
        <f t="shared" si="935"/>
        <v>0</v>
      </c>
      <c r="R3516" s="89">
        <f t="shared" si="930"/>
        <v>-81.962549865532679</v>
      </c>
      <c r="S3516" s="74">
        <f t="shared" si="931"/>
        <v>503.93599999999992</v>
      </c>
      <c r="T3516" s="91">
        <f t="shared" si="925"/>
        <v>8.4209669684889521E-2</v>
      </c>
      <c r="U3516" s="92">
        <f t="shared" si="926"/>
        <v>1.3842096696848893</v>
      </c>
    </row>
    <row r="3517" spans="1:21">
      <c r="A3517" s="80">
        <v>40025</v>
      </c>
      <c r="B3517" s="81">
        <v>1.7779999999999997E-2</v>
      </c>
      <c r="C3517" s="82">
        <v>5.3690255977372828E-3</v>
      </c>
      <c r="D3517" s="88">
        <f t="shared" si="927"/>
        <v>1.4801115421916125</v>
      </c>
      <c r="E3517" s="89">
        <f t="shared" si="932"/>
        <v>14602.230843832253</v>
      </c>
      <c r="F3517" s="126">
        <f t="shared" si="933"/>
        <v>532461.83492893807</v>
      </c>
      <c r="G3517" s="62">
        <f t="shared" si="934"/>
        <v>3.646441702117327E-2</v>
      </c>
      <c r="H3517" s="88">
        <f t="shared" si="919"/>
        <v>355.59999999999997</v>
      </c>
      <c r="I3517" s="62">
        <f t="shared" si="928"/>
        <v>3555.9999999999995</v>
      </c>
      <c r="J3517" s="89">
        <f t="shared" si="920"/>
        <v>640.07999999999993</v>
      </c>
      <c r="K3517" s="62">
        <f t="shared" si="929"/>
        <v>14081.759999999997</v>
      </c>
      <c r="L3517" s="90">
        <f t="shared" si="921"/>
        <v>107.38051195474566</v>
      </c>
      <c r="M3517" s="73">
        <f>0</f>
        <v>0</v>
      </c>
      <c r="N3517" s="89">
        <f t="shared" si="922"/>
        <v>0</v>
      </c>
      <c r="O3517" s="89">
        <f t="shared" si="923"/>
        <v>0</v>
      </c>
      <c r="P3517" s="89">
        <f t="shared" si="924"/>
        <v>0</v>
      </c>
      <c r="Q3517" s="62">
        <f t="shared" si="935"/>
        <v>0</v>
      </c>
      <c r="R3517" s="89">
        <f t="shared" si="930"/>
        <v>888.29948804525418</v>
      </c>
      <c r="S3517" s="74">
        <f t="shared" si="931"/>
        <v>17637.759999999995</v>
      </c>
      <c r="T3517" s="91">
        <f t="shared" si="925"/>
        <v>8.0111542191612539E-2</v>
      </c>
      <c r="U3517" s="92">
        <f t="shared" si="926"/>
        <v>1.3801115421916124</v>
      </c>
    </row>
    <row r="3518" spans="1:21">
      <c r="A3518" s="80">
        <v>40026</v>
      </c>
      <c r="B3518" s="81">
        <v>4.0639999999999999E-3</v>
      </c>
      <c r="C3518" s="82">
        <v>5.4306635663612388E-3</v>
      </c>
      <c r="D3518" s="88">
        <f t="shared" si="927"/>
        <v>1.5245265165938753</v>
      </c>
      <c r="E3518" s="89">
        <f t="shared" si="932"/>
        <v>15490.530331877506</v>
      </c>
      <c r="F3518" s="126">
        <f t="shared" si="933"/>
        <v>550099.59492893808</v>
      </c>
      <c r="G3518" s="62">
        <f t="shared" si="934"/>
        <v>3.5511992368453926E-2</v>
      </c>
      <c r="H3518" s="88">
        <f t="shared" si="919"/>
        <v>81.28</v>
      </c>
      <c r="I3518" s="62">
        <f t="shared" si="928"/>
        <v>812.80000000000007</v>
      </c>
      <c r="J3518" s="89">
        <f t="shared" si="920"/>
        <v>146.30399999999997</v>
      </c>
      <c r="K3518" s="62">
        <f t="shared" si="929"/>
        <v>3218.6879999999992</v>
      </c>
      <c r="L3518" s="90">
        <f t="shared" si="921"/>
        <v>108.61327132722478</v>
      </c>
      <c r="M3518" s="73">
        <f>0</f>
        <v>0</v>
      </c>
      <c r="N3518" s="89">
        <f t="shared" si="922"/>
        <v>587.9996160121317</v>
      </c>
      <c r="O3518" s="89">
        <f t="shared" si="923"/>
        <v>490.5303318775056</v>
      </c>
      <c r="P3518" s="89">
        <f t="shared" si="924"/>
        <v>490.5303318775056</v>
      </c>
      <c r="Q3518" s="62">
        <f t="shared" si="935"/>
        <v>17419.709402129149</v>
      </c>
      <c r="R3518" s="89">
        <f t="shared" si="930"/>
        <v>-371.55960320473042</v>
      </c>
      <c r="S3518" s="74">
        <f t="shared" si="931"/>
        <v>-13388.221402129149</v>
      </c>
      <c r="T3518" s="91">
        <f t="shared" si="925"/>
        <v>0.12452651659387537</v>
      </c>
      <c r="U3518" s="92">
        <f t="shared" si="926"/>
        <v>1.4245265165938752</v>
      </c>
    </row>
    <row r="3519" spans="1:21">
      <c r="A3519" s="80">
        <v>40027</v>
      </c>
      <c r="B3519" s="81">
        <v>0</v>
      </c>
      <c r="C3519" s="82">
        <v>5.3198012702114798E-3</v>
      </c>
      <c r="D3519" s="88">
        <f t="shared" si="927"/>
        <v>1.5059485364336387</v>
      </c>
      <c r="E3519" s="89">
        <f t="shared" si="932"/>
        <v>15118.970728672775</v>
      </c>
      <c r="F3519" s="126">
        <f t="shared" si="933"/>
        <v>536711.37352680892</v>
      </c>
      <c r="G3519" s="62">
        <f t="shared" si="934"/>
        <v>3.5499200518256731E-2</v>
      </c>
      <c r="H3519" s="88">
        <f t="shared" si="919"/>
        <v>0</v>
      </c>
      <c r="I3519" s="62">
        <f t="shared" si="928"/>
        <v>0</v>
      </c>
      <c r="J3519" s="89">
        <f t="shared" si="920"/>
        <v>0</v>
      </c>
      <c r="K3519" s="62">
        <f t="shared" si="929"/>
        <v>0</v>
      </c>
      <c r="L3519" s="90">
        <f t="shared" si="921"/>
        <v>106.39602540422959</v>
      </c>
      <c r="M3519" s="73">
        <f>0</f>
        <v>0</v>
      </c>
      <c r="N3519" s="89">
        <f t="shared" si="922"/>
        <v>70.232547919196776</v>
      </c>
      <c r="O3519" s="89">
        <f t="shared" si="923"/>
        <v>118.9707286727737</v>
      </c>
      <c r="P3519" s="89">
        <f t="shared" si="924"/>
        <v>70.232547919196776</v>
      </c>
      <c r="Q3519" s="62">
        <f t="shared" si="935"/>
        <v>2493.1993014916407</v>
      </c>
      <c r="R3519" s="89">
        <f t="shared" si="930"/>
        <v>-176.62857332342637</v>
      </c>
      <c r="S3519" s="74">
        <f t="shared" si="931"/>
        <v>-2493.1993014916407</v>
      </c>
      <c r="T3519" s="91">
        <f t="shared" si="925"/>
        <v>0.10594853643363877</v>
      </c>
      <c r="U3519" s="92">
        <f t="shared" si="926"/>
        <v>1.4059485364336386</v>
      </c>
    </row>
    <row r="3520" spans="1:21">
      <c r="A3520" s="80">
        <v>40028</v>
      </c>
      <c r="B3520" s="81">
        <v>2.2859999999999998E-3</v>
      </c>
      <c r="C3520" s="82">
        <v>4.7227942708108562E-3</v>
      </c>
      <c r="D3520" s="88">
        <f t="shared" si="927"/>
        <v>1.4971171077674672</v>
      </c>
      <c r="E3520" s="89">
        <f t="shared" si="932"/>
        <v>14942.342155349348</v>
      </c>
      <c r="F3520" s="126">
        <f t="shared" si="933"/>
        <v>534218.17422531731</v>
      </c>
      <c r="G3520" s="62">
        <f t="shared" si="934"/>
        <v>3.5751970385316571E-2</v>
      </c>
      <c r="H3520" s="88">
        <f t="shared" si="919"/>
        <v>45.72</v>
      </c>
      <c r="I3520" s="62">
        <f t="shared" si="928"/>
        <v>457.2</v>
      </c>
      <c r="J3520" s="89">
        <f t="shared" si="920"/>
        <v>82.295999999999978</v>
      </c>
      <c r="K3520" s="62">
        <f t="shared" si="929"/>
        <v>1810.5119999999993</v>
      </c>
      <c r="L3520" s="90">
        <f t="shared" si="921"/>
        <v>94.455885416217129</v>
      </c>
      <c r="M3520" s="73">
        <f>0</f>
        <v>0</v>
      </c>
      <c r="N3520" s="89">
        <f t="shared" si="922"/>
        <v>0</v>
      </c>
      <c r="O3520" s="89">
        <f t="shared" si="923"/>
        <v>0</v>
      </c>
      <c r="P3520" s="89">
        <f t="shared" si="924"/>
        <v>0</v>
      </c>
      <c r="Q3520" s="62">
        <f t="shared" si="935"/>
        <v>0</v>
      </c>
      <c r="R3520" s="89">
        <f t="shared" si="930"/>
        <v>33.560114583782834</v>
      </c>
      <c r="S3520" s="74">
        <f t="shared" si="931"/>
        <v>2267.7119999999991</v>
      </c>
      <c r="T3520" s="91">
        <f t="shared" si="925"/>
        <v>9.7117107767467292E-2</v>
      </c>
      <c r="U3520" s="92">
        <f t="shared" si="926"/>
        <v>1.3971171077674671</v>
      </c>
    </row>
    <row r="3521" spans="1:21">
      <c r="A3521" s="80">
        <v>40029</v>
      </c>
      <c r="B3521" s="81">
        <v>2.5399999999999999E-4</v>
      </c>
      <c r="C3521" s="82">
        <v>5.4912655344519674E-3</v>
      </c>
      <c r="D3521" s="88">
        <f t="shared" si="927"/>
        <v>1.4987951134966566</v>
      </c>
      <c r="E3521" s="89">
        <f t="shared" si="932"/>
        <v>14975.902269933131</v>
      </c>
      <c r="F3521" s="126">
        <f t="shared" si="933"/>
        <v>536485.88622531726</v>
      </c>
      <c r="G3521" s="62">
        <f t="shared" si="934"/>
        <v>3.582327639132709E-2</v>
      </c>
      <c r="H3521" s="88">
        <f t="shared" si="919"/>
        <v>5.08</v>
      </c>
      <c r="I3521" s="62">
        <f t="shared" si="928"/>
        <v>50.800000000000004</v>
      </c>
      <c r="J3521" s="89">
        <f t="shared" si="920"/>
        <v>9.1439999999999984</v>
      </c>
      <c r="K3521" s="62">
        <f t="shared" si="929"/>
        <v>201.16799999999995</v>
      </c>
      <c r="L3521" s="90">
        <f t="shared" si="921"/>
        <v>109.82531068903936</v>
      </c>
      <c r="M3521" s="73">
        <f>0</f>
        <v>0</v>
      </c>
      <c r="N3521" s="89">
        <f t="shared" si="922"/>
        <v>0</v>
      </c>
      <c r="O3521" s="89">
        <f t="shared" si="923"/>
        <v>0</v>
      </c>
      <c r="P3521" s="89">
        <f t="shared" si="924"/>
        <v>0</v>
      </c>
      <c r="Q3521" s="62">
        <f t="shared" si="935"/>
        <v>0</v>
      </c>
      <c r="R3521" s="89">
        <f t="shared" si="930"/>
        <v>-95.601310689039352</v>
      </c>
      <c r="S3521" s="74">
        <f t="shared" si="931"/>
        <v>251.96799999999996</v>
      </c>
      <c r="T3521" s="91">
        <f t="shared" si="925"/>
        <v>9.8795113496656706E-2</v>
      </c>
      <c r="U3521" s="92">
        <f t="shared" si="926"/>
        <v>1.3987951134966565</v>
      </c>
    </row>
    <row r="3522" spans="1:21">
      <c r="A3522" s="80">
        <v>40030</v>
      </c>
      <c r="B3522" s="81">
        <v>9.4995999999999997E-2</v>
      </c>
      <c r="C3522" s="82">
        <v>5.5002884367943202E-3</v>
      </c>
      <c r="D3522" s="88">
        <f t="shared" si="927"/>
        <v>1.4940150479622047</v>
      </c>
      <c r="E3522" s="89">
        <f t="shared" si="932"/>
        <v>14880.300959244092</v>
      </c>
      <c r="F3522" s="126">
        <f t="shared" si="933"/>
        <v>536737.85422531725</v>
      </c>
      <c r="G3522" s="62">
        <f t="shared" si="934"/>
        <v>3.6070362803507644E-2</v>
      </c>
      <c r="H3522" s="88">
        <f t="shared" si="919"/>
        <v>1899.9199999999998</v>
      </c>
      <c r="I3522" s="62">
        <f t="shared" si="928"/>
        <v>18999.199999999997</v>
      </c>
      <c r="J3522" s="89">
        <f t="shared" si="920"/>
        <v>3419.8559999999993</v>
      </c>
      <c r="K3522" s="62">
        <f t="shared" si="929"/>
        <v>75236.83199999998</v>
      </c>
      <c r="L3522" s="90">
        <f t="shared" si="921"/>
        <v>110.00576873588641</v>
      </c>
      <c r="M3522" s="73">
        <f>0</f>
        <v>0</v>
      </c>
      <c r="N3522" s="89">
        <f t="shared" si="922"/>
        <v>0</v>
      </c>
      <c r="O3522" s="89">
        <f t="shared" si="923"/>
        <v>0</v>
      </c>
      <c r="P3522" s="89">
        <f t="shared" si="924"/>
        <v>0</v>
      </c>
      <c r="Q3522" s="62">
        <f t="shared" si="935"/>
        <v>0</v>
      </c>
      <c r="R3522" s="89">
        <f t="shared" si="930"/>
        <v>5209.7702312641122</v>
      </c>
      <c r="S3522" s="74">
        <f t="shared" si="931"/>
        <v>94236.031999999977</v>
      </c>
      <c r="T3522" s="91">
        <f t="shared" si="925"/>
        <v>9.4015047962204834E-2</v>
      </c>
      <c r="U3522" s="92">
        <f t="shared" si="926"/>
        <v>1.3940150479622047</v>
      </c>
    </row>
    <row r="3523" spans="1:21">
      <c r="A3523" s="80">
        <v>40031</v>
      </c>
      <c r="B3523" s="81">
        <v>4.6736E-2</v>
      </c>
      <c r="C3523" s="82">
        <v>5.4272678633976732E-3</v>
      </c>
      <c r="D3523" s="88">
        <f t="shared" si="927"/>
        <v>1.7545035595254104</v>
      </c>
      <c r="E3523" s="89">
        <f t="shared" si="932"/>
        <v>20090.071190508206</v>
      </c>
      <c r="F3523" s="126">
        <f t="shared" si="933"/>
        <v>630973.88622531726</v>
      </c>
      <c r="G3523" s="62">
        <f t="shared" si="934"/>
        <v>3.1407249891848489E-2</v>
      </c>
      <c r="H3523" s="88">
        <f t="shared" si="919"/>
        <v>934.72</v>
      </c>
      <c r="I3523" s="62">
        <f t="shared" si="928"/>
        <v>9347.2000000000007</v>
      </c>
      <c r="J3523" s="89">
        <f t="shared" si="920"/>
        <v>1682.4960000000001</v>
      </c>
      <c r="K3523" s="62">
        <f t="shared" si="929"/>
        <v>37014.911999999997</v>
      </c>
      <c r="L3523" s="90">
        <f t="shared" si="921"/>
        <v>108.54535726795346</v>
      </c>
      <c r="M3523" s="73">
        <f>0</f>
        <v>0</v>
      </c>
      <c r="N3523" s="89">
        <f t="shared" si="922"/>
        <v>19654.59171127302</v>
      </c>
      <c r="O3523" s="89">
        <f t="shared" si="923"/>
        <v>5090.0711905082071</v>
      </c>
      <c r="P3523" s="89">
        <f t="shared" si="924"/>
        <v>5090.0711905082071</v>
      </c>
      <c r="Q3523" s="62">
        <f t="shared" si="935"/>
        <v>159865.13784759</v>
      </c>
      <c r="R3523" s="89">
        <f t="shared" si="930"/>
        <v>-2581.4005477761602</v>
      </c>
      <c r="S3523" s="74">
        <f t="shared" si="931"/>
        <v>-113503.02584759</v>
      </c>
      <c r="T3523" s="91">
        <f t="shared" si="925"/>
        <v>0.35450355952541046</v>
      </c>
      <c r="U3523" s="92">
        <f t="shared" si="926"/>
        <v>1.6545035595254103</v>
      </c>
    </row>
    <row r="3524" spans="1:21">
      <c r="A3524" s="80">
        <v>40032</v>
      </c>
      <c r="B3524" s="81">
        <v>0</v>
      </c>
      <c r="C3524" s="82">
        <v>5.7021514965060627E-3</v>
      </c>
      <c r="D3524" s="88">
        <f t="shared" si="927"/>
        <v>1.6254335321366022</v>
      </c>
      <c r="E3524" s="89">
        <f t="shared" si="932"/>
        <v>17508.670642732046</v>
      </c>
      <c r="F3524" s="126">
        <f t="shared" si="933"/>
        <v>517470.86037772725</v>
      </c>
      <c r="G3524" s="62">
        <f t="shared" si="934"/>
        <v>2.9555119913831522E-2</v>
      </c>
      <c r="H3524" s="88">
        <f t="shared" si="919"/>
        <v>0</v>
      </c>
      <c r="I3524" s="62">
        <f t="shared" si="928"/>
        <v>0</v>
      </c>
      <c r="J3524" s="89">
        <f t="shared" si="920"/>
        <v>0</v>
      </c>
      <c r="K3524" s="62">
        <f t="shared" si="929"/>
        <v>0</v>
      </c>
      <c r="L3524" s="90">
        <f t="shared" si="921"/>
        <v>114.04302993012125</v>
      </c>
      <c r="M3524" s="73">
        <f>0</f>
        <v>0</v>
      </c>
      <c r="N3524" s="89">
        <f t="shared" si="922"/>
        <v>6800.5449135963427</v>
      </c>
      <c r="O3524" s="89">
        <f t="shared" si="923"/>
        <v>2508.6706427320451</v>
      </c>
      <c r="P3524" s="89">
        <f t="shared" si="924"/>
        <v>2508.6706427320451</v>
      </c>
      <c r="Q3524" s="62">
        <f t="shared" si="935"/>
        <v>74144.061670254392</v>
      </c>
      <c r="R3524" s="89">
        <f t="shared" si="930"/>
        <v>-2622.7136726621661</v>
      </c>
      <c r="S3524" s="74">
        <f t="shared" si="931"/>
        <v>-74144.061670254392</v>
      </c>
      <c r="T3524" s="91">
        <f t="shared" si="925"/>
        <v>0.22543353213660233</v>
      </c>
      <c r="U3524" s="92">
        <f t="shared" si="926"/>
        <v>1.5254335321366022</v>
      </c>
    </row>
    <row r="3525" spans="1:21">
      <c r="A3525" s="80">
        <v>40033</v>
      </c>
      <c r="B3525" s="81">
        <v>0</v>
      </c>
      <c r="C3525" s="82">
        <v>5.6275580393770506E-3</v>
      </c>
      <c r="D3525" s="88">
        <f t="shared" si="927"/>
        <v>1.4942978485034939</v>
      </c>
      <c r="E3525" s="89">
        <f t="shared" si="932"/>
        <v>14885.956970069879</v>
      </c>
      <c r="F3525" s="126">
        <f t="shared" si="933"/>
        <v>443326.79870747286</v>
      </c>
      <c r="G3525" s="62">
        <f t="shared" si="934"/>
        <v>2.9781545089700184E-2</v>
      </c>
      <c r="H3525" s="88">
        <f t="shared" si="919"/>
        <v>0</v>
      </c>
      <c r="I3525" s="62">
        <f t="shared" si="928"/>
        <v>0</v>
      </c>
      <c r="J3525" s="89">
        <f t="shared" si="920"/>
        <v>0</v>
      </c>
      <c r="K3525" s="62">
        <f t="shared" si="929"/>
        <v>0</v>
      </c>
      <c r="L3525" s="90">
        <f t="shared" si="921"/>
        <v>112.55116078754101</v>
      </c>
      <c r="M3525" s="73">
        <f>0</f>
        <v>0</v>
      </c>
      <c r="N3525" s="89">
        <f t="shared" si="922"/>
        <v>0</v>
      </c>
      <c r="O3525" s="89">
        <f t="shared" si="923"/>
        <v>0</v>
      </c>
      <c r="P3525" s="89">
        <f t="shared" si="924"/>
        <v>0</v>
      </c>
      <c r="Q3525" s="62">
        <f t="shared" si="935"/>
        <v>0</v>
      </c>
      <c r="R3525" s="89">
        <f t="shared" si="930"/>
        <v>-112.55116078754101</v>
      </c>
      <c r="S3525" s="74">
        <f t="shared" si="931"/>
        <v>0</v>
      </c>
      <c r="T3525" s="91">
        <f t="shared" si="925"/>
        <v>9.4297848503493986E-2</v>
      </c>
      <c r="U3525" s="92">
        <f t="shared" si="926"/>
        <v>1.3942978485034938</v>
      </c>
    </row>
    <row r="3526" spans="1:21">
      <c r="A3526" s="80">
        <v>40034</v>
      </c>
      <c r="B3526" s="81">
        <v>0</v>
      </c>
      <c r="C3526" s="82">
        <v>5.6857374961382214E-3</v>
      </c>
      <c r="D3526" s="88">
        <f t="shared" si="927"/>
        <v>1.4886702904641169</v>
      </c>
      <c r="E3526" s="89">
        <f t="shared" si="932"/>
        <v>14773.405809282338</v>
      </c>
      <c r="F3526" s="126">
        <f t="shared" si="933"/>
        <v>443326.79870747286</v>
      </c>
      <c r="G3526" s="62">
        <f t="shared" si="934"/>
        <v>3.0008435727726671E-2</v>
      </c>
      <c r="H3526" s="88">
        <f t="shared" si="919"/>
        <v>0</v>
      </c>
      <c r="I3526" s="62">
        <f t="shared" si="928"/>
        <v>0</v>
      </c>
      <c r="J3526" s="89">
        <f t="shared" si="920"/>
        <v>0</v>
      </c>
      <c r="K3526" s="62">
        <f t="shared" si="929"/>
        <v>0</v>
      </c>
      <c r="L3526" s="90">
        <f t="shared" si="921"/>
        <v>113.71474992276443</v>
      </c>
      <c r="M3526" s="73">
        <f>0</f>
        <v>0</v>
      </c>
      <c r="N3526" s="89">
        <f t="shared" si="922"/>
        <v>0</v>
      </c>
      <c r="O3526" s="89">
        <f t="shared" si="923"/>
        <v>0</v>
      </c>
      <c r="P3526" s="89">
        <f t="shared" si="924"/>
        <v>0</v>
      </c>
      <c r="Q3526" s="62">
        <f t="shared" si="935"/>
        <v>0</v>
      </c>
      <c r="R3526" s="89">
        <f t="shared" si="930"/>
        <v>-113.71474992276443</v>
      </c>
      <c r="S3526" s="74">
        <f t="shared" si="931"/>
        <v>0</v>
      </c>
      <c r="T3526" s="91">
        <f t="shared" si="925"/>
        <v>8.8670290464117008E-2</v>
      </c>
      <c r="U3526" s="92">
        <f t="shared" si="926"/>
        <v>1.3886702904641168</v>
      </c>
    </row>
    <row r="3527" spans="1:21">
      <c r="A3527" s="80">
        <v>40035</v>
      </c>
      <c r="B3527" s="81">
        <v>0</v>
      </c>
      <c r="C3527" s="82">
        <v>5.9191969348277333E-3</v>
      </c>
      <c r="D3527" s="88">
        <f t="shared" si="927"/>
        <v>1.4829845529679788</v>
      </c>
      <c r="E3527" s="89">
        <f t="shared" si="932"/>
        <v>14659.691059359573</v>
      </c>
      <c r="F3527" s="126">
        <f t="shared" si="933"/>
        <v>443326.79870747286</v>
      </c>
      <c r="G3527" s="62">
        <f t="shared" si="934"/>
        <v>3.0241210194155356E-2</v>
      </c>
      <c r="H3527" s="88">
        <f t="shared" si="919"/>
        <v>0</v>
      </c>
      <c r="I3527" s="62">
        <f t="shared" si="928"/>
        <v>0</v>
      </c>
      <c r="J3527" s="89">
        <f t="shared" si="920"/>
        <v>0</v>
      </c>
      <c r="K3527" s="62">
        <f t="shared" si="929"/>
        <v>0</v>
      </c>
      <c r="L3527" s="90">
        <f t="shared" si="921"/>
        <v>118.38393869655467</v>
      </c>
      <c r="M3527" s="73">
        <f>0</f>
        <v>0</v>
      </c>
      <c r="N3527" s="89">
        <f t="shared" si="922"/>
        <v>0</v>
      </c>
      <c r="O3527" s="89">
        <f t="shared" si="923"/>
        <v>0</v>
      </c>
      <c r="P3527" s="89">
        <f t="shared" si="924"/>
        <v>0</v>
      </c>
      <c r="Q3527" s="62">
        <f t="shared" si="935"/>
        <v>0</v>
      </c>
      <c r="R3527" s="89">
        <f t="shared" si="930"/>
        <v>-118.38393869655467</v>
      </c>
      <c r="S3527" s="74">
        <f t="shared" si="931"/>
        <v>0</v>
      </c>
      <c r="T3527" s="91">
        <f t="shared" si="925"/>
        <v>8.2984552967978908E-2</v>
      </c>
      <c r="U3527" s="92">
        <f t="shared" si="926"/>
        <v>1.3829845529679787</v>
      </c>
    </row>
    <row r="3528" spans="1:21">
      <c r="A3528" s="80">
        <v>40036</v>
      </c>
      <c r="B3528" s="81">
        <v>0</v>
      </c>
      <c r="C3528" s="82">
        <v>5.8263809496565573E-3</v>
      </c>
      <c r="D3528" s="88">
        <f t="shared" si="927"/>
        <v>1.477065356033151</v>
      </c>
      <c r="E3528" s="89">
        <f t="shared" si="932"/>
        <v>14541.307120663017</v>
      </c>
      <c r="F3528" s="126">
        <f t="shared" si="933"/>
        <v>443326.79870747286</v>
      </c>
      <c r="G3528" s="62">
        <f t="shared" si="934"/>
        <v>3.0487410452772225E-2</v>
      </c>
      <c r="H3528" s="88">
        <f t="shared" si="919"/>
        <v>0</v>
      </c>
      <c r="I3528" s="62">
        <f t="shared" si="928"/>
        <v>0</v>
      </c>
      <c r="J3528" s="89">
        <f t="shared" si="920"/>
        <v>0</v>
      </c>
      <c r="K3528" s="62">
        <f t="shared" si="929"/>
        <v>0</v>
      </c>
      <c r="L3528" s="90">
        <f t="shared" si="921"/>
        <v>116.52761899313114</v>
      </c>
      <c r="M3528" s="73">
        <f>0</f>
        <v>0</v>
      </c>
      <c r="N3528" s="89">
        <f t="shared" si="922"/>
        <v>0</v>
      </c>
      <c r="O3528" s="89">
        <f t="shared" si="923"/>
        <v>0</v>
      </c>
      <c r="P3528" s="89">
        <f t="shared" si="924"/>
        <v>0</v>
      </c>
      <c r="Q3528" s="62">
        <f t="shared" si="935"/>
        <v>0</v>
      </c>
      <c r="R3528" s="89">
        <f t="shared" si="930"/>
        <v>-116.52761899313114</v>
      </c>
      <c r="S3528" s="74">
        <f t="shared" si="931"/>
        <v>0</v>
      </c>
      <c r="T3528" s="91">
        <f t="shared" si="925"/>
        <v>7.7065356033151122E-2</v>
      </c>
      <c r="U3528" s="92">
        <f t="shared" si="926"/>
        <v>1.3770653560331509</v>
      </c>
    </row>
    <row r="3529" spans="1:21">
      <c r="A3529" s="80">
        <v>40037</v>
      </c>
      <c r="B3529" s="81">
        <v>0</v>
      </c>
      <c r="C3529" s="82">
        <v>5.2923822176242832E-3</v>
      </c>
      <c r="D3529" s="88">
        <f t="shared" si="927"/>
        <v>1.4712389750834944</v>
      </c>
      <c r="E3529" s="89">
        <f t="shared" si="932"/>
        <v>14424.779501669886</v>
      </c>
      <c r="F3529" s="126">
        <f t="shared" si="933"/>
        <v>443326.79870747286</v>
      </c>
      <c r="G3529" s="62">
        <f t="shared" si="934"/>
        <v>3.073369673735055E-2</v>
      </c>
      <c r="H3529" s="88">
        <f t="shared" si="919"/>
        <v>0</v>
      </c>
      <c r="I3529" s="62">
        <f t="shared" si="928"/>
        <v>0</v>
      </c>
      <c r="J3529" s="89">
        <f t="shared" si="920"/>
        <v>0</v>
      </c>
      <c r="K3529" s="62">
        <f t="shared" si="929"/>
        <v>0</v>
      </c>
      <c r="L3529" s="90">
        <f t="shared" si="921"/>
        <v>105.84764435248566</v>
      </c>
      <c r="M3529" s="73">
        <f>0</f>
        <v>0</v>
      </c>
      <c r="N3529" s="89">
        <f t="shared" si="922"/>
        <v>0</v>
      </c>
      <c r="O3529" s="89">
        <f t="shared" si="923"/>
        <v>0</v>
      </c>
      <c r="P3529" s="89">
        <f t="shared" si="924"/>
        <v>0</v>
      </c>
      <c r="Q3529" s="62">
        <f t="shared" si="935"/>
        <v>0</v>
      </c>
      <c r="R3529" s="89">
        <f t="shared" si="930"/>
        <v>-105.84764435248566</v>
      </c>
      <c r="S3529" s="74">
        <f t="shared" si="931"/>
        <v>0</v>
      </c>
      <c r="T3529" s="91">
        <f t="shared" si="925"/>
        <v>7.1238975083494527E-2</v>
      </c>
      <c r="U3529" s="92">
        <f t="shared" si="926"/>
        <v>1.3712389750834943</v>
      </c>
    </row>
    <row r="3530" spans="1:21">
      <c r="A3530" s="80">
        <v>40038</v>
      </c>
      <c r="B3530" s="81">
        <v>4.3179999999999998E-3</v>
      </c>
      <c r="C3530" s="82">
        <v>4.6105310601507214E-3</v>
      </c>
      <c r="D3530" s="88">
        <f t="shared" si="927"/>
        <v>1.4659465928658701</v>
      </c>
      <c r="E3530" s="89">
        <f t="shared" si="932"/>
        <v>14318.9318573174</v>
      </c>
      <c r="F3530" s="126">
        <f t="shared" si="933"/>
        <v>443326.79870747286</v>
      </c>
      <c r="G3530" s="62">
        <f t="shared" si="934"/>
        <v>3.0960884731141426E-2</v>
      </c>
      <c r="H3530" s="88">
        <f t="shared" si="919"/>
        <v>86.36</v>
      </c>
      <c r="I3530" s="62">
        <f t="shared" si="928"/>
        <v>863.6</v>
      </c>
      <c r="J3530" s="89">
        <f t="shared" si="920"/>
        <v>155.44799999999998</v>
      </c>
      <c r="K3530" s="62">
        <f t="shared" si="929"/>
        <v>3419.8559999999993</v>
      </c>
      <c r="L3530" s="90">
        <f t="shared" si="921"/>
        <v>92.210621203014426</v>
      </c>
      <c r="M3530" s="73">
        <f>0</f>
        <v>0</v>
      </c>
      <c r="N3530" s="89">
        <f t="shared" si="922"/>
        <v>0</v>
      </c>
      <c r="O3530" s="89">
        <f t="shared" si="923"/>
        <v>0</v>
      </c>
      <c r="P3530" s="89">
        <f t="shared" si="924"/>
        <v>0</v>
      </c>
      <c r="Q3530" s="62">
        <f t="shared" si="935"/>
        <v>0</v>
      </c>
      <c r="R3530" s="89">
        <f t="shared" si="930"/>
        <v>149.59737879698557</v>
      </c>
      <c r="S3530" s="74">
        <f t="shared" si="931"/>
        <v>4283.4559999999992</v>
      </c>
      <c r="T3530" s="91">
        <f t="shared" si="925"/>
        <v>6.5946592865870235E-2</v>
      </c>
      <c r="U3530" s="92">
        <f t="shared" si="926"/>
        <v>1.3659465928658701</v>
      </c>
    </row>
    <row r="3531" spans="1:21">
      <c r="A3531" s="80">
        <v>40039</v>
      </c>
      <c r="B3531" s="81">
        <v>7.6199999999999998E-4</v>
      </c>
      <c r="C3531" s="82">
        <v>3.9951258132173272E-3</v>
      </c>
      <c r="D3531" s="88">
        <f t="shared" si="927"/>
        <v>1.4734264618057193</v>
      </c>
      <c r="E3531" s="89">
        <f t="shared" si="932"/>
        <v>14468.529236114386</v>
      </c>
      <c r="F3531" s="126">
        <f t="shared" si="933"/>
        <v>447610.25470747286</v>
      </c>
      <c r="G3531" s="62">
        <f t="shared" si="934"/>
        <v>3.0936817931031212E-2</v>
      </c>
      <c r="H3531" s="88">
        <f t="shared" si="919"/>
        <v>15.24</v>
      </c>
      <c r="I3531" s="62">
        <f t="shared" si="928"/>
        <v>152.4</v>
      </c>
      <c r="J3531" s="89">
        <f t="shared" si="920"/>
        <v>27.431999999999999</v>
      </c>
      <c r="K3531" s="62">
        <f t="shared" si="929"/>
        <v>603.50400000000002</v>
      </c>
      <c r="L3531" s="90">
        <f t="shared" si="921"/>
        <v>79.902516264346545</v>
      </c>
      <c r="M3531" s="73">
        <f>0</f>
        <v>0</v>
      </c>
      <c r="N3531" s="89">
        <f t="shared" si="922"/>
        <v>0</v>
      </c>
      <c r="O3531" s="89">
        <f t="shared" si="923"/>
        <v>0</v>
      </c>
      <c r="P3531" s="89">
        <f t="shared" si="924"/>
        <v>0</v>
      </c>
      <c r="Q3531" s="62">
        <f t="shared" si="935"/>
        <v>0</v>
      </c>
      <c r="R3531" s="89">
        <f t="shared" si="930"/>
        <v>-37.230516264346548</v>
      </c>
      <c r="S3531" s="74">
        <f t="shared" si="931"/>
        <v>755.904</v>
      </c>
      <c r="T3531" s="91">
        <f t="shared" si="925"/>
        <v>7.3426461805719434E-2</v>
      </c>
      <c r="U3531" s="92">
        <f t="shared" si="926"/>
        <v>1.3734264618057193</v>
      </c>
    </row>
    <row r="3532" spans="1:21">
      <c r="A3532" s="80">
        <v>40040</v>
      </c>
      <c r="B3532" s="81">
        <v>0</v>
      </c>
      <c r="C3532" s="82">
        <v>5.0171198159895012E-3</v>
      </c>
      <c r="D3532" s="88">
        <f t="shared" si="927"/>
        <v>1.471564935992502</v>
      </c>
      <c r="E3532" s="89">
        <f t="shared" si="932"/>
        <v>14431.29871985004</v>
      </c>
      <c r="F3532" s="126">
        <f t="shared" si="933"/>
        <v>448366.15870747284</v>
      </c>
      <c r="G3532" s="62">
        <f t="shared" si="934"/>
        <v>3.106900961662943E-2</v>
      </c>
      <c r="H3532" s="88">
        <f t="shared" si="919"/>
        <v>0</v>
      </c>
      <c r="I3532" s="62">
        <f t="shared" si="928"/>
        <v>0</v>
      </c>
      <c r="J3532" s="89">
        <f t="shared" si="920"/>
        <v>0</v>
      </c>
      <c r="K3532" s="62">
        <f t="shared" si="929"/>
        <v>0</v>
      </c>
      <c r="L3532" s="90">
        <f t="shared" si="921"/>
        <v>100.34239631979003</v>
      </c>
      <c r="M3532" s="73">
        <f>0</f>
        <v>0</v>
      </c>
      <c r="N3532" s="89">
        <f t="shared" si="922"/>
        <v>0</v>
      </c>
      <c r="O3532" s="89">
        <f t="shared" si="923"/>
        <v>0</v>
      </c>
      <c r="P3532" s="89">
        <f t="shared" si="924"/>
        <v>0</v>
      </c>
      <c r="Q3532" s="62">
        <f t="shared" si="935"/>
        <v>0</v>
      </c>
      <c r="R3532" s="89">
        <f t="shared" si="930"/>
        <v>-100.34239631979003</v>
      </c>
      <c r="S3532" s="74">
        <f t="shared" si="931"/>
        <v>0</v>
      </c>
      <c r="T3532" s="91">
        <f t="shared" si="925"/>
        <v>7.1564935992502132E-2</v>
      </c>
      <c r="U3532" s="92">
        <f t="shared" si="926"/>
        <v>1.371564935992502</v>
      </c>
    </row>
    <row r="3533" spans="1:21">
      <c r="A3533" s="80">
        <v>40041</v>
      </c>
      <c r="B3533" s="81">
        <v>8.3820000000000006E-3</v>
      </c>
      <c r="C3533" s="82">
        <v>4.7351237101099976E-3</v>
      </c>
      <c r="D3533" s="88">
        <f t="shared" si="927"/>
        <v>1.4665478161765124</v>
      </c>
      <c r="E3533" s="89">
        <f t="shared" si="932"/>
        <v>14330.95632353025</v>
      </c>
      <c r="F3533" s="126">
        <f t="shared" si="933"/>
        <v>448366.15870747284</v>
      </c>
      <c r="G3533" s="62">
        <f t="shared" si="934"/>
        <v>3.1286548405097883E-2</v>
      </c>
      <c r="H3533" s="88">
        <f t="shared" si="919"/>
        <v>167.64000000000001</v>
      </c>
      <c r="I3533" s="62">
        <f t="shared" si="928"/>
        <v>1676.4</v>
      </c>
      <c r="J3533" s="89">
        <f t="shared" si="920"/>
        <v>301.75200000000001</v>
      </c>
      <c r="K3533" s="62">
        <f t="shared" si="929"/>
        <v>6638.5439999999999</v>
      </c>
      <c r="L3533" s="90">
        <f t="shared" si="921"/>
        <v>94.702474202199951</v>
      </c>
      <c r="M3533" s="73">
        <f>0</f>
        <v>0</v>
      </c>
      <c r="N3533" s="89">
        <f t="shared" si="922"/>
        <v>0</v>
      </c>
      <c r="O3533" s="89">
        <f t="shared" si="923"/>
        <v>0</v>
      </c>
      <c r="P3533" s="89">
        <f t="shared" si="924"/>
        <v>0</v>
      </c>
      <c r="Q3533" s="62">
        <f t="shared" si="935"/>
        <v>0</v>
      </c>
      <c r="R3533" s="89">
        <f t="shared" si="930"/>
        <v>374.68952579780012</v>
      </c>
      <c r="S3533" s="74">
        <f t="shared" si="931"/>
        <v>8314.9439999999995</v>
      </c>
      <c r="T3533" s="91">
        <f t="shared" si="925"/>
        <v>6.6547816176512509E-2</v>
      </c>
      <c r="U3533" s="92">
        <f t="shared" si="926"/>
        <v>1.3665478161765123</v>
      </c>
    </row>
    <row r="3534" spans="1:21">
      <c r="A3534" s="80">
        <v>40042</v>
      </c>
      <c r="B3534" s="81">
        <v>5.0799999999999999E-4</v>
      </c>
      <c r="C3534" s="82">
        <v>4.1820113578387883E-3</v>
      </c>
      <c r="D3534" s="88">
        <f t="shared" si="927"/>
        <v>1.4852822924664026</v>
      </c>
      <c r="E3534" s="89">
        <f t="shared" si="932"/>
        <v>14705.64584932805</v>
      </c>
      <c r="F3534" s="126">
        <f t="shared" si="933"/>
        <v>456681.10270747286</v>
      </c>
      <c r="G3534" s="62">
        <f t="shared" si="934"/>
        <v>3.1054814415263518E-2</v>
      </c>
      <c r="H3534" s="88">
        <f t="shared" si="919"/>
        <v>10.16</v>
      </c>
      <c r="I3534" s="62">
        <f t="shared" si="928"/>
        <v>101.60000000000001</v>
      </c>
      <c r="J3534" s="89">
        <f t="shared" si="920"/>
        <v>18.287999999999997</v>
      </c>
      <c r="K3534" s="62">
        <f t="shared" si="929"/>
        <v>402.3359999999999</v>
      </c>
      <c r="L3534" s="90">
        <f t="shared" si="921"/>
        <v>83.640227156775765</v>
      </c>
      <c r="M3534" s="73">
        <f>0</f>
        <v>0</v>
      </c>
      <c r="N3534" s="89">
        <f t="shared" si="922"/>
        <v>0</v>
      </c>
      <c r="O3534" s="89">
        <f t="shared" si="923"/>
        <v>0</v>
      </c>
      <c r="P3534" s="89">
        <f t="shared" si="924"/>
        <v>0</v>
      </c>
      <c r="Q3534" s="62">
        <f t="shared" si="935"/>
        <v>0</v>
      </c>
      <c r="R3534" s="89">
        <f t="shared" si="930"/>
        <v>-55.192227156775772</v>
      </c>
      <c r="S3534" s="74">
        <f t="shared" si="931"/>
        <v>503.93599999999992</v>
      </c>
      <c r="T3534" s="91">
        <f t="shared" si="925"/>
        <v>8.5282292466402732E-2</v>
      </c>
      <c r="U3534" s="92">
        <f t="shared" si="926"/>
        <v>1.3852822924664026</v>
      </c>
    </row>
    <row r="3535" spans="1:21">
      <c r="A3535" s="80">
        <v>40043</v>
      </c>
      <c r="B3535" s="81">
        <v>2.5399999999999999E-4</v>
      </c>
      <c r="C3535" s="82">
        <v>4.5742712679085846E-3</v>
      </c>
      <c r="D3535" s="88">
        <f t="shared" si="927"/>
        <v>1.4825226811085637</v>
      </c>
      <c r="E3535" s="89">
        <f t="shared" si="932"/>
        <v>14650.453622171273</v>
      </c>
      <c r="F3535" s="126">
        <f t="shared" si="933"/>
        <v>457185.03870747285</v>
      </c>
      <c r="G3535" s="62">
        <f t="shared" si="934"/>
        <v>3.1206203609667867E-2</v>
      </c>
      <c r="H3535" s="88">
        <f t="shared" si="919"/>
        <v>5.08</v>
      </c>
      <c r="I3535" s="62">
        <f t="shared" si="928"/>
        <v>50.800000000000004</v>
      </c>
      <c r="J3535" s="89">
        <f t="shared" si="920"/>
        <v>9.1439999999999984</v>
      </c>
      <c r="K3535" s="62">
        <f t="shared" si="929"/>
        <v>201.16799999999995</v>
      </c>
      <c r="L3535" s="90">
        <f t="shared" si="921"/>
        <v>91.485425358171696</v>
      </c>
      <c r="M3535" s="73">
        <f>0</f>
        <v>0</v>
      </c>
      <c r="N3535" s="89">
        <f t="shared" si="922"/>
        <v>0</v>
      </c>
      <c r="O3535" s="89">
        <f t="shared" si="923"/>
        <v>0</v>
      </c>
      <c r="P3535" s="89">
        <f t="shared" si="924"/>
        <v>0</v>
      </c>
      <c r="Q3535" s="62">
        <f t="shared" si="935"/>
        <v>0</v>
      </c>
      <c r="R3535" s="89">
        <f t="shared" si="930"/>
        <v>-77.261425358171692</v>
      </c>
      <c r="S3535" s="74">
        <f t="shared" si="931"/>
        <v>251.96799999999996</v>
      </c>
      <c r="T3535" s="91">
        <f t="shared" si="925"/>
        <v>8.2522681108563756E-2</v>
      </c>
      <c r="U3535" s="92">
        <f t="shared" si="926"/>
        <v>1.3825226811085636</v>
      </c>
    </row>
    <row r="3536" spans="1:21">
      <c r="A3536" s="80">
        <v>40044</v>
      </c>
      <c r="B3536" s="81">
        <v>0</v>
      </c>
      <c r="C3536" s="82">
        <v>5.3169854459249287E-3</v>
      </c>
      <c r="D3536" s="88">
        <f t="shared" si="927"/>
        <v>1.478659609840655</v>
      </c>
      <c r="E3536" s="89">
        <f t="shared" si="932"/>
        <v>14573.192196813101</v>
      </c>
      <c r="F3536" s="126">
        <f t="shared" si="933"/>
        <v>457437.00670747284</v>
      </c>
      <c r="G3536" s="62">
        <f t="shared" si="934"/>
        <v>3.1388936653666467E-2</v>
      </c>
      <c r="H3536" s="88">
        <f t="shared" si="919"/>
        <v>0</v>
      </c>
      <c r="I3536" s="62">
        <f t="shared" si="928"/>
        <v>0</v>
      </c>
      <c r="J3536" s="89">
        <f t="shared" si="920"/>
        <v>0</v>
      </c>
      <c r="K3536" s="62">
        <f t="shared" si="929"/>
        <v>0</v>
      </c>
      <c r="L3536" s="90">
        <f t="shared" si="921"/>
        <v>106.33970891849857</v>
      </c>
      <c r="M3536" s="73">
        <f>0</f>
        <v>0</v>
      </c>
      <c r="N3536" s="89">
        <f t="shared" si="922"/>
        <v>0</v>
      </c>
      <c r="O3536" s="89">
        <f t="shared" si="923"/>
        <v>0</v>
      </c>
      <c r="P3536" s="89">
        <f t="shared" si="924"/>
        <v>0</v>
      </c>
      <c r="Q3536" s="62">
        <f t="shared" si="935"/>
        <v>0</v>
      </c>
      <c r="R3536" s="89">
        <f t="shared" si="930"/>
        <v>-106.33970891849857</v>
      </c>
      <c r="S3536" s="74">
        <f t="shared" si="931"/>
        <v>0</v>
      </c>
      <c r="T3536" s="91">
        <f t="shared" si="925"/>
        <v>7.865960984065512E-2</v>
      </c>
      <c r="U3536" s="92">
        <f t="shared" si="926"/>
        <v>1.3786596098406549</v>
      </c>
    </row>
    <row r="3537" spans="1:21">
      <c r="A3537" s="80">
        <v>40045</v>
      </c>
      <c r="B3537" s="81">
        <v>0</v>
      </c>
      <c r="C3537" s="82">
        <v>5.1456111421607949E-3</v>
      </c>
      <c r="D3537" s="88">
        <f t="shared" si="927"/>
        <v>1.4733426243947303</v>
      </c>
      <c r="E3537" s="89">
        <f t="shared" si="932"/>
        <v>14466.852487894603</v>
      </c>
      <c r="F3537" s="126">
        <f t="shared" si="933"/>
        <v>457437.00670747284</v>
      </c>
      <c r="G3537" s="62">
        <f t="shared" si="934"/>
        <v>3.1619663440284711E-2</v>
      </c>
      <c r="H3537" s="88">
        <f t="shared" si="919"/>
        <v>0</v>
      </c>
      <c r="I3537" s="62">
        <f t="shared" si="928"/>
        <v>0</v>
      </c>
      <c r="J3537" s="89">
        <f t="shared" si="920"/>
        <v>0</v>
      </c>
      <c r="K3537" s="62">
        <f t="shared" si="929"/>
        <v>0</v>
      </c>
      <c r="L3537" s="90">
        <f t="shared" si="921"/>
        <v>102.9122228432159</v>
      </c>
      <c r="M3537" s="73">
        <f>0</f>
        <v>0</v>
      </c>
      <c r="N3537" s="89">
        <f t="shared" si="922"/>
        <v>0</v>
      </c>
      <c r="O3537" s="89">
        <f t="shared" si="923"/>
        <v>0</v>
      </c>
      <c r="P3537" s="89">
        <f t="shared" si="924"/>
        <v>0</v>
      </c>
      <c r="Q3537" s="62">
        <f t="shared" si="935"/>
        <v>0</v>
      </c>
      <c r="R3537" s="89">
        <f t="shared" si="930"/>
        <v>-102.9122228432159</v>
      </c>
      <c r="S3537" s="74">
        <f t="shared" si="931"/>
        <v>0</v>
      </c>
      <c r="T3537" s="91">
        <f t="shared" si="925"/>
        <v>7.3342624394730382E-2</v>
      </c>
      <c r="U3537" s="92">
        <f t="shared" si="926"/>
        <v>1.3733426243947302</v>
      </c>
    </row>
    <row r="3538" spans="1:21">
      <c r="A3538" s="80">
        <v>40046</v>
      </c>
      <c r="B3538" s="81">
        <v>0</v>
      </c>
      <c r="C3538" s="82">
        <v>5.1178249487197494E-3</v>
      </c>
      <c r="D3538" s="88">
        <f t="shared" si="927"/>
        <v>1.4681970132525695</v>
      </c>
      <c r="E3538" s="89">
        <f t="shared" si="932"/>
        <v>14363.940265051388</v>
      </c>
      <c r="F3538" s="126">
        <f t="shared" si="933"/>
        <v>457437.00670747284</v>
      </c>
      <c r="G3538" s="62">
        <f t="shared" si="934"/>
        <v>3.1846206421538355E-2</v>
      </c>
      <c r="H3538" s="88">
        <f t="shared" ref="H3538:H3601" si="936">B3538*($D$12+$D$11)*10000</f>
        <v>0</v>
      </c>
      <c r="I3538" s="62">
        <f t="shared" si="928"/>
        <v>0</v>
      </c>
      <c r="J3538" s="89">
        <f t="shared" ref="J3538:J3601" si="937">B3538*$K$14*$D$10*10000</f>
        <v>0</v>
      </c>
      <c r="K3538" s="62">
        <f t="shared" si="929"/>
        <v>0</v>
      </c>
      <c r="L3538" s="90">
        <f t="shared" ref="L3538:L3601" si="938">C3538*($D$12+$D$11)*10000</f>
        <v>102.356498974395</v>
      </c>
      <c r="M3538" s="73">
        <f>0</f>
        <v>0</v>
      </c>
      <c r="N3538" s="89">
        <f t="shared" ref="N3538:N3601" si="939">IF(D3538&lt;$N$10,0,(2/3*$N$12*SQRT(2*$N$13)*$N$11*(D3538-$N$10)^(3/2))*24*60*60)</f>
        <v>0</v>
      </c>
      <c r="O3538" s="89">
        <f t="shared" ref="O3538:O3601" si="940">IF(D3538&lt;$N$10,0,(D3538-$N$10)*10000*($D$12+$D$11))</f>
        <v>0</v>
      </c>
      <c r="P3538" s="89">
        <f t="shared" ref="P3538:P3601" si="941">IF(N3538&gt;O3538,O3538,N3538)</f>
        <v>0</v>
      </c>
      <c r="Q3538" s="62">
        <f t="shared" si="935"/>
        <v>0</v>
      </c>
      <c r="R3538" s="89">
        <f t="shared" si="930"/>
        <v>-102.356498974395</v>
      </c>
      <c r="S3538" s="74">
        <f t="shared" si="931"/>
        <v>0</v>
      </c>
      <c r="T3538" s="91">
        <f t="shared" ref="T3538:T3601" si="942">D3538-$D$14</f>
        <v>6.8197013252569549E-2</v>
      </c>
      <c r="U3538" s="92">
        <f t="shared" ref="U3538:U3601" si="943">IF(D3538&lt;$D$13,0,D3538-$D$13)</f>
        <v>1.3681970132525694</v>
      </c>
    </row>
    <row r="3539" spans="1:21">
      <c r="A3539" s="80">
        <v>40047</v>
      </c>
      <c r="B3539" s="81">
        <v>5.0799999999999999E-4</v>
      </c>
      <c r="C3539" s="82">
        <v>4.1046863197947581E-3</v>
      </c>
      <c r="D3539" s="88">
        <f t="shared" ref="D3539:D3602" si="944">IF(E3539&lt;$D$11*10000*($D$14-$D$13),(E3539+$D$13*$D$11*10000)/($D$11*10000),(E3539+$D$13*$D$11*10000+$D$14*$D$12*10000)/($D$11*10000+$D$12*10000))</f>
        <v>1.4630791883038494</v>
      </c>
      <c r="E3539" s="89">
        <f t="shared" si="932"/>
        <v>14261.583766076992</v>
      </c>
      <c r="F3539" s="126">
        <f t="shared" si="933"/>
        <v>457437.00670747284</v>
      </c>
      <c r="G3539" s="62">
        <f t="shared" si="934"/>
        <v>3.2074769128765737E-2</v>
      </c>
      <c r="H3539" s="88">
        <f t="shared" si="936"/>
        <v>10.16</v>
      </c>
      <c r="I3539" s="62">
        <f t="shared" ref="I3539:I3602" si="945">H3539*$J$4*1000</f>
        <v>101.60000000000001</v>
      </c>
      <c r="J3539" s="89">
        <f t="shared" si="937"/>
        <v>18.287999999999997</v>
      </c>
      <c r="K3539" s="62">
        <f t="shared" ref="K3539:K3602" si="946">1000*J3539*($J$11*$J$5+$J$12*$J$6+$J$13*$J$7)</f>
        <v>402.3359999999999</v>
      </c>
      <c r="L3539" s="90">
        <f t="shared" si="938"/>
        <v>82.09372639589516</v>
      </c>
      <c r="M3539" s="73">
        <f>0</f>
        <v>0</v>
      </c>
      <c r="N3539" s="89">
        <f t="shared" si="939"/>
        <v>0</v>
      </c>
      <c r="O3539" s="89">
        <f t="shared" si="940"/>
        <v>0</v>
      </c>
      <c r="P3539" s="89">
        <f t="shared" si="941"/>
        <v>0</v>
      </c>
      <c r="Q3539" s="62">
        <f t="shared" si="935"/>
        <v>0</v>
      </c>
      <c r="R3539" s="89">
        <f t="shared" ref="R3539:R3602" si="947">H3539+J3539-L3539-P3539</f>
        <v>-53.645726395895167</v>
      </c>
      <c r="S3539" s="74">
        <f t="shared" ref="S3539:S3602" si="948">I3539+K3539-M3539-Q3539</f>
        <v>503.93599999999992</v>
      </c>
      <c r="T3539" s="91">
        <f t="shared" si="942"/>
        <v>6.3079188303849509E-2</v>
      </c>
      <c r="U3539" s="92">
        <f t="shared" si="943"/>
        <v>1.3630791883038493</v>
      </c>
    </row>
    <row r="3540" spans="1:21">
      <c r="A3540" s="80">
        <v>40048</v>
      </c>
      <c r="B3540" s="81">
        <v>0</v>
      </c>
      <c r="C3540" s="82">
        <v>5.5213939039809382E-3</v>
      </c>
      <c r="D3540" s="88">
        <f t="shared" si="944"/>
        <v>1.4603969019840548</v>
      </c>
      <c r="E3540" s="89">
        <f t="shared" ref="E3540:E3603" si="949">E3539+R3539</f>
        <v>14207.938039681098</v>
      </c>
      <c r="F3540" s="126">
        <f t="shared" ref="F3540:F3603" si="950">F3539+S3539</f>
        <v>457940.94270747283</v>
      </c>
      <c r="G3540" s="62">
        <f t="shared" ref="G3540:G3603" si="951">F3540/(E3540*1000)</f>
        <v>3.2231344297004798E-2</v>
      </c>
      <c r="H3540" s="88">
        <f t="shared" si="936"/>
        <v>0</v>
      </c>
      <c r="I3540" s="62">
        <f t="shared" si="945"/>
        <v>0</v>
      </c>
      <c r="J3540" s="89">
        <f t="shared" si="937"/>
        <v>0</v>
      </c>
      <c r="K3540" s="62">
        <f t="shared" si="946"/>
        <v>0</v>
      </c>
      <c r="L3540" s="90">
        <f t="shared" si="938"/>
        <v>110.42787807961876</v>
      </c>
      <c r="M3540" s="73">
        <f>0</f>
        <v>0</v>
      </c>
      <c r="N3540" s="89">
        <f t="shared" si="939"/>
        <v>0</v>
      </c>
      <c r="O3540" s="89">
        <f t="shared" si="940"/>
        <v>0</v>
      </c>
      <c r="P3540" s="89">
        <f t="shared" si="941"/>
        <v>0</v>
      </c>
      <c r="Q3540" s="62">
        <f t="shared" ref="Q3540:Q3603" si="952">P3540*1000*G3540</f>
        <v>0</v>
      </c>
      <c r="R3540" s="89">
        <f t="shared" si="947"/>
        <v>-110.42787807961876</v>
      </c>
      <c r="S3540" s="74">
        <f t="shared" si="948"/>
        <v>0</v>
      </c>
      <c r="T3540" s="91">
        <f t="shared" si="942"/>
        <v>6.0396901984054896E-2</v>
      </c>
      <c r="U3540" s="92">
        <f t="shared" si="943"/>
        <v>1.3603969019840547</v>
      </c>
    </row>
    <row r="3541" spans="1:21">
      <c r="A3541" s="80">
        <v>40049</v>
      </c>
      <c r="B3541" s="81">
        <v>0</v>
      </c>
      <c r="C3541" s="82">
        <v>5.9788897947864669E-3</v>
      </c>
      <c r="D3541" s="88">
        <f t="shared" si="944"/>
        <v>1.4548755080800739</v>
      </c>
      <c r="E3541" s="89">
        <f t="shared" si="949"/>
        <v>14097.510161601478</v>
      </c>
      <c r="F3541" s="126">
        <f t="shared" si="950"/>
        <v>457940.94270747283</v>
      </c>
      <c r="G3541" s="62">
        <f t="shared" si="951"/>
        <v>3.2483817174667015E-2</v>
      </c>
      <c r="H3541" s="88">
        <f t="shared" si="936"/>
        <v>0</v>
      </c>
      <c r="I3541" s="62">
        <f t="shared" si="945"/>
        <v>0</v>
      </c>
      <c r="J3541" s="89">
        <f t="shared" si="937"/>
        <v>0</v>
      </c>
      <c r="K3541" s="62">
        <f t="shared" si="946"/>
        <v>0</v>
      </c>
      <c r="L3541" s="90">
        <f t="shared" si="938"/>
        <v>119.57779589572934</v>
      </c>
      <c r="M3541" s="73">
        <f>0</f>
        <v>0</v>
      </c>
      <c r="N3541" s="89">
        <f t="shared" si="939"/>
        <v>0</v>
      </c>
      <c r="O3541" s="89">
        <f t="shared" si="940"/>
        <v>0</v>
      </c>
      <c r="P3541" s="89">
        <f t="shared" si="941"/>
        <v>0</v>
      </c>
      <c r="Q3541" s="62">
        <f t="shared" si="952"/>
        <v>0</v>
      </c>
      <c r="R3541" s="89">
        <f t="shared" si="947"/>
        <v>-119.57779589572934</v>
      </c>
      <c r="S3541" s="74">
        <f t="shared" si="948"/>
        <v>0</v>
      </c>
      <c r="T3541" s="91">
        <f t="shared" si="942"/>
        <v>5.487550808007402E-2</v>
      </c>
      <c r="U3541" s="92">
        <f t="shared" si="943"/>
        <v>1.3548755080800738</v>
      </c>
    </row>
    <row r="3542" spans="1:21">
      <c r="A3542" s="80">
        <v>40050</v>
      </c>
      <c r="B3542" s="81">
        <v>2.5399999999999999E-4</v>
      </c>
      <c r="C3542" s="82">
        <v>6.2977800782483603E-3</v>
      </c>
      <c r="D3542" s="88">
        <f t="shared" si="944"/>
        <v>1.4488966182852874</v>
      </c>
      <c r="E3542" s="89">
        <f t="shared" si="949"/>
        <v>13977.932365705748</v>
      </c>
      <c r="F3542" s="126">
        <f t="shared" si="950"/>
        <v>457940.94270747283</v>
      </c>
      <c r="G3542" s="62">
        <f t="shared" si="951"/>
        <v>3.2761708293210165E-2</v>
      </c>
      <c r="H3542" s="88">
        <f t="shared" si="936"/>
        <v>5.08</v>
      </c>
      <c r="I3542" s="62">
        <f t="shared" si="945"/>
        <v>50.800000000000004</v>
      </c>
      <c r="J3542" s="89">
        <f t="shared" si="937"/>
        <v>9.1439999999999984</v>
      </c>
      <c r="K3542" s="62">
        <f t="shared" si="946"/>
        <v>201.16799999999995</v>
      </c>
      <c r="L3542" s="90">
        <f t="shared" si="938"/>
        <v>125.95560156496721</v>
      </c>
      <c r="M3542" s="73">
        <f>0</f>
        <v>0</v>
      </c>
      <c r="N3542" s="89">
        <f t="shared" si="939"/>
        <v>0</v>
      </c>
      <c r="O3542" s="89">
        <f t="shared" si="940"/>
        <v>0</v>
      </c>
      <c r="P3542" s="89">
        <f t="shared" si="941"/>
        <v>0</v>
      </c>
      <c r="Q3542" s="62">
        <f t="shared" si="952"/>
        <v>0</v>
      </c>
      <c r="R3542" s="89">
        <f t="shared" si="947"/>
        <v>-111.73160156496721</v>
      </c>
      <c r="S3542" s="74">
        <f t="shared" si="948"/>
        <v>251.96799999999996</v>
      </c>
      <c r="T3542" s="91">
        <f t="shared" si="942"/>
        <v>4.8896618285287463E-2</v>
      </c>
      <c r="U3542" s="92">
        <f t="shared" si="943"/>
        <v>1.3488966182852873</v>
      </c>
    </row>
    <row r="3543" spans="1:21">
      <c r="A3543" s="80">
        <v>40051</v>
      </c>
      <c r="B3543" s="81">
        <v>1.3207999999999999E-2</v>
      </c>
      <c r="C3543" s="82">
        <v>4.7366162626752634E-3</v>
      </c>
      <c r="D3543" s="88">
        <f t="shared" si="944"/>
        <v>1.4433100382070392</v>
      </c>
      <c r="E3543" s="89">
        <f t="shared" si="949"/>
        <v>13866.200764140782</v>
      </c>
      <c r="F3543" s="126">
        <f t="shared" si="950"/>
        <v>458192.91070747282</v>
      </c>
      <c r="G3543" s="62">
        <f t="shared" si="951"/>
        <v>3.3043868216043729E-2</v>
      </c>
      <c r="H3543" s="88">
        <f t="shared" si="936"/>
        <v>264.15999999999997</v>
      </c>
      <c r="I3543" s="62">
        <f t="shared" si="945"/>
        <v>2641.6</v>
      </c>
      <c r="J3543" s="89">
        <f t="shared" si="937"/>
        <v>475.48799999999994</v>
      </c>
      <c r="K3543" s="62">
        <f t="shared" si="946"/>
        <v>10460.735999999999</v>
      </c>
      <c r="L3543" s="90">
        <f t="shared" si="938"/>
        <v>94.732325253505266</v>
      </c>
      <c r="M3543" s="73">
        <f>0</f>
        <v>0</v>
      </c>
      <c r="N3543" s="89">
        <f t="shared" si="939"/>
        <v>0</v>
      </c>
      <c r="O3543" s="89">
        <f t="shared" si="940"/>
        <v>0</v>
      </c>
      <c r="P3543" s="89">
        <f t="shared" si="941"/>
        <v>0</v>
      </c>
      <c r="Q3543" s="62">
        <f t="shared" si="952"/>
        <v>0</v>
      </c>
      <c r="R3543" s="89">
        <f t="shared" si="947"/>
        <v>644.91567474649469</v>
      </c>
      <c r="S3543" s="74">
        <f t="shared" si="948"/>
        <v>13102.335999999999</v>
      </c>
      <c r="T3543" s="91">
        <f t="shared" si="942"/>
        <v>4.331003820703927E-2</v>
      </c>
      <c r="U3543" s="92">
        <f t="shared" si="943"/>
        <v>1.3433100382070391</v>
      </c>
    </row>
    <row r="3544" spans="1:21">
      <c r="A3544" s="80">
        <v>40052</v>
      </c>
      <c r="B3544" s="81">
        <v>3.8607999999999996E-2</v>
      </c>
      <c r="C3544" s="82">
        <v>3.7613187337662136E-3</v>
      </c>
      <c r="D3544" s="88">
        <f t="shared" si="944"/>
        <v>1.4755558219443639</v>
      </c>
      <c r="E3544" s="89">
        <f t="shared" si="949"/>
        <v>14511.116438887277</v>
      </c>
      <c r="F3544" s="126">
        <f t="shared" si="950"/>
        <v>471295.24670747283</v>
      </c>
      <c r="G3544" s="62">
        <f t="shared" si="951"/>
        <v>3.2478221003346325E-2</v>
      </c>
      <c r="H3544" s="88">
        <f t="shared" si="936"/>
        <v>772.16</v>
      </c>
      <c r="I3544" s="62">
        <f t="shared" si="945"/>
        <v>7721.5999999999995</v>
      </c>
      <c r="J3544" s="89">
        <f t="shared" si="937"/>
        <v>1389.8879999999999</v>
      </c>
      <c r="K3544" s="62">
        <f t="shared" si="946"/>
        <v>30577.535999999996</v>
      </c>
      <c r="L3544" s="90">
        <f t="shared" si="938"/>
        <v>75.226374675324266</v>
      </c>
      <c r="M3544" s="73">
        <f>0</f>
        <v>0</v>
      </c>
      <c r="N3544" s="89">
        <f t="shared" si="939"/>
        <v>0</v>
      </c>
      <c r="O3544" s="89">
        <f t="shared" si="940"/>
        <v>0</v>
      </c>
      <c r="P3544" s="89">
        <f t="shared" si="941"/>
        <v>0</v>
      </c>
      <c r="Q3544" s="62">
        <f t="shared" si="952"/>
        <v>0</v>
      </c>
      <c r="R3544" s="89">
        <f t="shared" si="947"/>
        <v>2086.8216253246756</v>
      </c>
      <c r="S3544" s="74">
        <f t="shared" si="948"/>
        <v>38299.135999999999</v>
      </c>
      <c r="T3544" s="91">
        <f t="shared" si="942"/>
        <v>7.5555821944363943E-2</v>
      </c>
      <c r="U3544" s="92">
        <f t="shared" si="943"/>
        <v>1.3755558219443638</v>
      </c>
    </row>
    <row r="3545" spans="1:21">
      <c r="A3545" s="80">
        <v>40053</v>
      </c>
      <c r="B3545" s="81">
        <v>2.032E-3</v>
      </c>
      <c r="C3545" s="82">
        <v>4.4111805516414441E-3</v>
      </c>
      <c r="D3545" s="88">
        <f t="shared" si="944"/>
        <v>1.5798969032105976</v>
      </c>
      <c r="E3545" s="89">
        <f t="shared" si="949"/>
        <v>16597.93806421195</v>
      </c>
      <c r="F3545" s="126">
        <f t="shared" si="950"/>
        <v>509594.38270747283</v>
      </c>
      <c r="G3545" s="62">
        <f t="shared" si="951"/>
        <v>3.0702270410699221E-2</v>
      </c>
      <c r="H3545" s="88">
        <f t="shared" si="936"/>
        <v>40.64</v>
      </c>
      <c r="I3545" s="62">
        <f t="shared" si="945"/>
        <v>406.40000000000003</v>
      </c>
      <c r="J3545" s="89">
        <f t="shared" si="937"/>
        <v>73.151999999999987</v>
      </c>
      <c r="K3545" s="62">
        <f t="shared" si="946"/>
        <v>1609.3439999999996</v>
      </c>
      <c r="L3545" s="90">
        <f t="shared" si="938"/>
        <v>88.223611032828885</v>
      </c>
      <c r="M3545" s="73">
        <f>0</f>
        <v>0</v>
      </c>
      <c r="N3545" s="89">
        <f t="shared" si="939"/>
        <v>3457.1494567742111</v>
      </c>
      <c r="O3545" s="89">
        <f t="shared" si="940"/>
        <v>1597.9380642119522</v>
      </c>
      <c r="P3545" s="89">
        <f t="shared" si="941"/>
        <v>1597.9380642119522</v>
      </c>
      <c r="Q3545" s="62">
        <f t="shared" si="952"/>
        <v>49060.326546984616</v>
      </c>
      <c r="R3545" s="89">
        <f t="shared" si="947"/>
        <v>-1572.3696752447811</v>
      </c>
      <c r="S3545" s="74">
        <f t="shared" si="948"/>
        <v>-47044.582546984617</v>
      </c>
      <c r="T3545" s="91">
        <f t="shared" si="942"/>
        <v>0.1798969032105977</v>
      </c>
      <c r="U3545" s="92">
        <f t="shared" si="943"/>
        <v>1.4798969032105975</v>
      </c>
    </row>
    <row r="3546" spans="1:21">
      <c r="A3546" s="80">
        <v>40054</v>
      </c>
      <c r="B3546" s="81">
        <v>0</v>
      </c>
      <c r="C3546" s="82">
        <v>5.2440482253336982E-3</v>
      </c>
      <c r="D3546" s="88">
        <f t="shared" si="944"/>
        <v>1.5012784194483586</v>
      </c>
      <c r="E3546" s="89">
        <f t="shared" si="949"/>
        <v>15025.568388967169</v>
      </c>
      <c r="F3546" s="126">
        <f t="shared" si="950"/>
        <v>462549.80016048823</v>
      </c>
      <c r="G3546" s="62">
        <f t="shared" si="951"/>
        <v>3.0784179885010199E-2</v>
      </c>
      <c r="H3546" s="88">
        <f t="shared" si="936"/>
        <v>0</v>
      </c>
      <c r="I3546" s="62">
        <f t="shared" si="945"/>
        <v>0</v>
      </c>
      <c r="J3546" s="89">
        <f t="shared" si="937"/>
        <v>0</v>
      </c>
      <c r="K3546" s="62">
        <f t="shared" si="946"/>
        <v>0</v>
      </c>
      <c r="L3546" s="90">
        <f t="shared" si="938"/>
        <v>104.88096450667396</v>
      </c>
      <c r="M3546" s="73">
        <f>0</f>
        <v>0</v>
      </c>
      <c r="N3546" s="89">
        <f t="shared" si="939"/>
        <v>6.9973450249127849</v>
      </c>
      <c r="O3546" s="89">
        <f t="shared" si="940"/>
        <v>25.568388967172062</v>
      </c>
      <c r="P3546" s="89">
        <f t="shared" si="941"/>
        <v>6.9973450249127849</v>
      </c>
      <c r="Q3546" s="62">
        <f t="shared" si="952"/>
        <v>215.40752796439634</v>
      </c>
      <c r="R3546" s="89">
        <f t="shared" si="947"/>
        <v>-111.87830953158675</v>
      </c>
      <c r="S3546" s="74">
        <f t="shared" si="948"/>
        <v>-215.40752796439634</v>
      </c>
      <c r="T3546" s="91">
        <f t="shared" si="942"/>
        <v>0.10127841944835869</v>
      </c>
      <c r="U3546" s="92">
        <f t="shared" si="943"/>
        <v>1.4012784194483585</v>
      </c>
    </row>
    <row r="3547" spans="1:21">
      <c r="A3547" s="80">
        <v>40055</v>
      </c>
      <c r="B3547" s="81">
        <v>0</v>
      </c>
      <c r="C3547" s="82">
        <v>5.4688658443170415E-3</v>
      </c>
      <c r="D3547" s="88">
        <f t="shared" si="944"/>
        <v>1.4956845039717792</v>
      </c>
      <c r="E3547" s="89">
        <f t="shared" si="949"/>
        <v>14913.690079435582</v>
      </c>
      <c r="F3547" s="126">
        <f t="shared" si="950"/>
        <v>462334.39263252384</v>
      </c>
      <c r="G3547" s="62">
        <f t="shared" si="951"/>
        <v>3.1000670536263493E-2</v>
      </c>
      <c r="H3547" s="88">
        <f t="shared" si="936"/>
        <v>0</v>
      </c>
      <c r="I3547" s="62">
        <f t="shared" si="945"/>
        <v>0</v>
      </c>
      <c r="J3547" s="89">
        <f t="shared" si="937"/>
        <v>0</v>
      </c>
      <c r="K3547" s="62">
        <f t="shared" si="946"/>
        <v>0</v>
      </c>
      <c r="L3547" s="90">
        <f t="shared" si="938"/>
        <v>109.37731688634084</v>
      </c>
      <c r="M3547" s="73">
        <f>0</f>
        <v>0</v>
      </c>
      <c r="N3547" s="89">
        <f t="shared" si="939"/>
        <v>0</v>
      </c>
      <c r="O3547" s="89">
        <f t="shared" si="940"/>
        <v>0</v>
      </c>
      <c r="P3547" s="89">
        <f t="shared" si="941"/>
        <v>0</v>
      </c>
      <c r="Q3547" s="62">
        <f t="shared" si="952"/>
        <v>0</v>
      </c>
      <c r="R3547" s="89">
        <f t="shared" si="947"/>
        <v>-109.37731688634084</v>
      </c>
      <c r="S3547" s="74">
        <f t="shared" si="948"/>
        <v>0</v>
      </c>
      <c r="T3547" s="91">
        <f t="shared" si="942"/>
        <v>9.56845039717793E-2</v>
      </c>
      <c r="U3547" s="92">
        <f t="shared" si="943"/>
        <v>1.3956845039717791</v>
      </c>
    </row>
    <row r="3548" spans="1:21">
      <c r="A3548" s="80">
        <v>40056</v>
      </c>
      <c r="B3548" s="81">
        <v>0</v>
      </c>
      <c r="C3548" s="82">
        <v>4.8962560419231757E-3</v>
      </c>
      <c r="D3548" s="88">
        <f t="shared" si="944"/>
        <v>1.4902156381274621</v>
      </c>
      <c r="E3548" s="89">
        <f t="shared" si="949"/>
        <v>14804.312762549242</v>
      </c>
      <c r="F3548" s="126">
        <f t="shared" si="950"/>
        <v>462334.39263252384</v>
      </c>
      <c r="G3548" s="62">
        <f t="shared" si="951"/>
        <v>3.1229709885763839E-2</v>
      </c>
      <c r="H3548" s="88">
        <f t="shared" si="936"/>
        <v>0</v>
      </c>
      <c r="I3548" s="62">
        <f t="shared" si="945"/>
        <v>0</v>
      </c>
      <c r="J3548" s="89">
        <f t="shared" si="937"/>
        <v>0</v>
      </c>
      <c r="K3548" s="62">
        <f t="shared" si="946"/>
        <v>0</v>
      </c>
      <c r="L3548" s="90">
        <f t="shared" si="938"/>
        <v>97.925120838463513</v>
      </c>
      <c r="M3548" s="73">
        <f>0</f>
        <v>0</v>
      </c>
      <c r="N3548" s="89">
        <f t="shared" si="939"/>
        <v>0</v>
      </c>
      <c r="O3548" s="89">
        <f t="shared" si="940"/>
        <v>0</v>
      </c>
      <c r="P3548" s="89">
        <f t="shared" si="941"/>
        <v>0</v>
      </c>
      <c r="Q3548" s="62">
        <f t="shared" si="952"/>
        <v>0</v>
      </c>
      <c r="R3548" s="89">
        <f t="shared" si="947"/>
        <v>-97.925120838463513</v>
      </c>
      <c r="S3548" s="74">
        <f t="shared" si="948"/>
        <v>0</v>
      </c>
      <c r="T3548" s="91">
        <f t="shared" si="942"/>
        <v>9.0215638127462139E-2</v>
      </c>
      <c r="U3548" s="92">
        <f t="shared" si="943"/>
        <v>1.390215638127462</v>
      </c>
    </row>
    <row r="3549" spans="1:21">
      <c r="A3549" s="80">
        <v>40057</v>
      </c>
      <c r="B3549" s="81">
        <v>5.0799999999999999E-4</v>
      </c>
      <c r="C3549" s="82">
        <v>4.249928265772058E-3</v>
      </c>
      <c r="D3549" s="88">
        <f t="shared" si="944"/>
        <v>1.4853193820855388</v>
      </c>
      <c r="E3549" s="89">
        <f t="shared" si="949"/>
        <v>14706.387641710779</v>
      </c>
      <c r="F3549" s="126">
        <f t="shared" si="950"/>
        <v>462334.39263252384</v>
      </c>
      <c r="G3549" s="62">
        <f t="shared" si="951"/>
        <v>3.1437658512497975E-2</v>
      </c>
      <c r="H3549" s="88">
        <f t="shared" si="936"/>
        <v>10.16</v>
      </c>
      <c r="I3549" s="62">
        <f t="shared" si="945"/>
        <v>101.60000000000001</v>
      </c>
      <c r="J3549" s="89">
        <f t="shared" si="937"/>
        <v>18.287999999999997</v>
      </c>
      <c r="K3549" s="62">
        <f t="shared" si="946"/>
        <v>402.3359999999999</v>
      </c>
      <c r="L3549" s="90">
        <f t="shared" si="938"/>
        <v>84.998565315441155</v>
      </c>
      <c r="M3549" s="73">
        <f>0</f>
        <v>0</v>
      </c>
      <c r="N3549" s="89">
        <f t="shared" si="939"/>
        <v>0</v>
      </c>
      <c r="O3549" s="89">
        <f t="shared" si="940"/>
        <v>0</v>
      </c>
      <c r="P3549" s="89">
        <f t="shared" si="941"/>
        <v>0</v>
      </c>
      <c r="Q3549" s="62">
        <f t="shared" si="952"/>
        <v>0</v>
      </c>
      <c r="R3549" s="89">
        <f t="shared" si="947"/>
        <v>-56.550565315441162</v>
      </c>
      <c r="S3549" s="74">
        <f t="shared" si="948"/>
        <v>503.93599999999992</v>
      </c>
      <c r="T3549" s="91">
        <f t="shared" si="942"/>
        <v>8.5319382085538908E-2</v>
      </c>
      <c r="U3549" s="92">
        <f t="shared" si="943"/>
        <v>1.3853193820855387</v>
      </c>
    </row>
    <row r="3550" spans="1:21">
      <c r="A3550" s="80">
        <v>40058</v>
      </c>
      <c r="B3550" s="81">
        <v>1.2700000000000001E-3</v>
      </c>
      <c r="C3550" s="82">
        <v>3.2749247928017234E-3</v>
      </c>
      <c r="D3550" s="88">
        <f t="shared" si="944"/>
        <v>1.4824918538197667</v>
      </c>
      <c r="E3550" s="89">
        <f t="shared" si="949"/>
        <v>14649.837076395337</v>
      </c>
      <c r="F3550" s="126">
        <f t="shared" si="950"/>
        <v>462838.32863252383</v>
      </c>
      <c r="G3550" s="62">
        <f t="shared" si="951"/>
        <v>3.1593411327302451E-2</v>
      </c>
      <c r="H3550" s="88">
        <f t="shared" si="936"/>
        <v>25.400000000000002</v>
      </c>
      <c r="I3550" s="62">
        <f t="shared" si="945"/>
        <v>254</v>
      </c>
      <c r="J3550" s="89">
        <f t="shared" si="937"/>
        <v>45.72</v>
      </c>
      <c r="K3550" s="62">
        <f t="shared" si="946"/>
        <v>1005.8399999999999</v>
      </c>
      <c r="L3550" s="90">
        <f t="shared" si="938"/>
        <v>65.498495856034467</v>
      </c>
      <c r="M3550" s="73">
        <f>0</f>
        <v>0</v>
      </c>
      <c r="N3550" s="89">
        <f t="shared" si="939"/>
        <v>0</v>
      </c>
      <c r="O3550" s="89">
        <f t="shared" si="940"/>
        <v>0</v>
      </c>
      <c r="P3550" s="89">
        <f t="shared" si="941"/>
        <v>0</v>
      </c>
      <c r="Q3550" s="62">
        <f t="shared" si="952"/>
        <v>0</v>
      </c>
      <c r="R3550" s="89">
        <f t="shared" si="947"/>
        <v>5.621504143965538</v>
      </c>
      <c r="S3550" s="74">
        <f t="shared" si="948"/>
        <v>1259.8399999999999</v>
      </c>
      <c r="T3550" s="91">
        <f t="shared" si="942"/>
        <v>8.2491853819766758E-2</v>
      </c>
      <c r="U3550" s="92">
        <f t="shared" si="943"/>
        <v>1.3824918538197666</v>
      </c>
    </row>
    <row r="3551" spans="1:21">
      <c r="A3551" s="80">
        <v>40059</v>
      </c>
      <c r="B3551" s="81">
        <v>0</v>
      </c>
      <c r="C3551" s="82">
        <v>4.1078963025471243E-3</v>
      </c>
      <c r="D3551" s="88">
        <f t="shared" si="944"/>
        <v>1.4827729290269651</v>
      </c>
      <c r="E3551" s="89">
        <f t="shared" si="949"/>
        <v>14655.458580539304</v>
      </c>
      <c r="F3551" s="126">
        <f t="shared" si="950"/>
        <v>464098.16863252386</v>
      </c>
      <c r="G3551" s="62">
        <f t="shared" si="951"/>
        <v>3.1667256679964333E-2</v>
      </c>
      <c r="H3551" s="88">
        <f t="shared" si="936"/>
        <v>0</v>
      </c>
      <c r="I3551" s="62">
        <f t="shared" si="945"/>
        <v>0</v>
      </c>
      <c r="J3551" s="89">
        <f t="shared" si="937"/>
        <v>0</v>
      </c>
      <c r="K3551" s="62">
        <f t="shared" si="946"/>
        <v>0</v>
      </c>
      <c r="L3551" s="90">
        <f t="shared" si="938"/>
        <v>82.157926050942478</v>
      </c>
      <c r="M3551" s="73">
        <f>0</f>
        <v>0</v>
      </c>
      <c r="N3551" s="89">
        <f t="shared" si="939"/>
        <v>0</v>
      </c>
      <c r="O3551" s="89">
        <f t="shared" si="940"/>
        <v>0</v>
      </c>
      <c r="P3551" s="89">
        <f t="shared" si="941"/>
        <v>0</v>
      </c>
      <c r="Q3551" s="62">
        <f t="shared" si="952"/>
        <v>0</v>
      </c>
      <c r="R3551" s="89">
        <f t="shared" si="947"/>
        <v>-82.157926050942478</v>
      </c>
      <c r="S3551" s="74">
        <f t="shared" si="948"/>
        <v>0</v>
      </c>
      <c r="T3551" s="91">
        <f t="shared" si="942"/>
        <v>8.2772929026965203E-2</v>
      </c>
      <c r="U3551" s="92">
        <f t="shared" si="943"/>
        <v>1.382772929026965</v>
      </c>
    </row>
    <row r="3552" spans="1:21">
      <c r="A3552" s="80">
        <v>40060</v>
      </c>
      <c r="B3552" s="81">
        <v>0</v>
      </c>
      <c r="C3552" s="82">
        <v>4.6559148735690033E-3</v>
      </c>
      <c r="D3552" s="88">
        <f t="shared" si="944"/>
        <v>1.478665032724418</v>
      </c>
      <c r="E3552" s="89">
        <f t="shared" si="949"/>
        <v>14573.300654488361</v>
      </c>
      <c r="F3552" s="126">
        <f t="shared" si="950"/>
        <v>464098.16863252386</v>
      </c>
      <c r="G3552" s="62">
        <f t="shared" si="951"/>
        <v>3.1845782889930875E-2</v>
      </c>
      <c r="H3552" s="88">
        <f t="shared" si="936"/>
        <v>0</v>
      </c>
      <c r="I3552" s="62">
        <f t="shared" si="945"/>
        <v>0</v>
      </c>
      <c r="J3552" s="89">
        <f t="shared" si="937"/>
        <v>0</v>
      </c>
      <c r="K3552" s="62">
        <f t="shared" si="946"/>
        <v>0</v>
      </c>
      <c r="L3552" s="90">
        <f t="shared" si="938"/>
        <v>93.11829747138006</v>
      </c>
      <c r="M3552" s="73">
        <f>0</f>
        <v>0</v>
      </c>
      <c r="N3552" s="89">
        <f t="shared" si="939"/>
        <v>0</v>
      </c>
      <c r="O3552" s="89">
        <f t="shared" si="940"/>
        <v>0</v>
      </c>
      <c r="P3552" s="89">
        <f t="shared" si="941"/>
        <v>0</v>
      </c>
      <c r="Q3552" s="62">
        <f t="shared" si="952"/>
        <v>0</v>
      </c>
      <c r="R3552" s="89">
        <f t="shared" si="947"/>
        <v>-93.11829747138006</v>
      </c>
      <c r="S3552" s="74">
        <f t="shared" si="948"/>
        <v>0</v>
      </c>
      <c r="T3552" s="91">
        <f t="shared" si="942"/>
        <v>7.8665032724418049E-2</v>
      </c>
      <c r="U3552" s="92">
        <f t="shared" si="943"/>
        <v>1.3786650327244179</v>
      </c>
    </row>
    <row r="3553" spans="1:21">
      <c r="A3553" s="80">
        <v>40061</v>
      </c>
      <c r="B3553" s="81">
        <v>7.6199999999999998E-4</v>
      </c>
      <c r="C3553" s="82">
        <v>4.3684068895794882E-3</v>
      </c>
      <c r="D3553" s="88">
        <f t="shared" si="944"/>
        <v>1.474009117850849</v>
      </c>
      <c r="E3553" s="89">
        <f t="shared" si="949"/>
        <v>14480.182357016982</v>
      </c>
      <c r="F3553" s="126">
        <f t="shared" si="950"/>
        <v>464098.16863252386</v>
      </c>
      <c r="G3553" s="62">
        <f t="shared" si="951"/>
        <v>3.2050574860863233E-2</v>
      </c>
      <c r="H3553" s="88">
        <f t="shared" si="936"/>
        <v>15.24</v>
      </c>
      <c r="I3553" s="62">
        <f t="shared" si="945"/>
        <v>152.4</v>
      </c>
      <c r="J3553" s="89">
        <f t="shared" si="937"/>
        <v>27.431999999999999</v>
      </c>
      <c r="K3553" s="62">
        <f t="shared" si="946"/>
        <v>603.50400000000002</v>
      </c>
      <c r="L3553" s="90">
        <f t="shared" si="938"/>
        <v>87.36813779158976</v>
      </c>
      <c r="M3553" s="73">
        <f>0</f>
        <v>0</v>
      </c>
      <c r="N3553" s="89">
        <f t="shared" si="939"/>
        <v>0</v>
      </c>
      <c r="O3553" s="89">
        <f t="shared" si="940"/>
        <v>0</v>
      </c>
      <c r="P3553" s="89">
        <f t="shared" si="941"/>
        <v>0</v>
      </c>
      <c r="Q3553" s="62">
        <f t="shared" si="952"/>
        <v>0</v>
      </c>
      <c r="R3553" s="89">
        <f t="shared" si="947"/>
        <v>-44.696137791589763</v>
      </c>
      <c r="S3553" s="74">
        <f t="shared" si="948"/>
        <v>755.904</v>
      </c>
      <c r="T3553" s="91">
        <f t="shared" si="942"/>
        <v>7.4009117850849071E-2</v>
      </c>
      <c r="U3553" s="92">
        <f t="shared" si="943"/>
        <v>1.3740091178508489</v>
      </c>
    </row>
    <row r="3554" spans="1:21">
      <c r="A3554" s="80">
        <v>40062</v>
      </c>
      <c r="B3554" s="81">
        <v>5.0799999999999999E-4</v>
      </c>
      <c r="C3554" s="82">
        <v>4.5950993265649965E-3</v>
      </c>
      <c r="D3554" s="88">
        <f t="shared" si="944"/>
        <v>1.4717743109612698</v>
      </c>
      <c r="E3554" s="89">
        <f t="shared" si="949"/>
        <v>14435.486219225391</v>
      </c>
      <c r="F3554" s="126">
        <f t="shared" si="950"/>
        <v>464854.07263252384</v>
      </c>
      <c r="G3554" s="62">
        <f t="shared" si="951"/>
        <v>3.2202176329427991E-2</v>
      </c>
      <c r="H3554" s="88">
        <f t="shared" si="936"/>
        <v>10.16</v>
      </c>
      <c r="I3554" s="62">
        <f t="shared" si="945"/>
        <v>101.60000000000001</v>
      </c>
      <c r="J3554" s="89">
        <f t="shared" si="937"/>
        <v>18.287999999999997</v>
      </c>
      <c r="K3554" s="62">
        <f t="shared" si="946"/>
        <v>402.3359999999999</v>
      </c>
      <c r="L3554" s="90">
        <f t="shared" si="938"/>
        <v>91.901986531299926</v>
      </c>
      <c r="M3554" s="73">
        <f>0</f>
        <v>0</v>
      </c>
      <c r="N3554" s="89">
        <f t="shared" si="939"/>
        <v>0</v>
      </c>
      <c r="O3554" s="89">
        <f t="shared" si="940"/>
        <v>0</v>
      </c>
      <c r="P3554" s="89">
        <f t="shared" si="941"/>
        <v>0</v>
      </c>
      <c r="Q3554" s="62">
        <f t="shared" si="952"/>
        <v>0</v>
      </c>
      <c r="R3554" s="89">
        <f t="shared" si="947"/>
        <v>-63.453986531299932</v>
      </c>
      <c r="S3554" s="74">
        <f t="shared" si="948"/>
        <v>503.93599999999992</v>
      </c>
      <c r="T3554" s="91">
        <f t="shared" si="942"/>
        <v>7.1774310961269849E-2</v>
      </c>
      <c r="U3554" s="92">
        <f t="shared" si="943"/>
        <v>1.3717743109612697</v>
      </c>
    </row>
    <row r="3555" spans="1:21">
      <c r="A3555" s="80">
        <v>40063</v>
      </c>
      <c r="B3555" s="81">
        <v>0</v>
      </c>
      <c r="C3555" s="82">
        <v>4.3318729280137722E-3</v>
      </c>
      <c r="D3555" s="88">
        <f t="shared" si="944"/>
        <v>1.4686016116347045</v>
      </c>
      <c r="E3555" s="89">
        <f t="shared" si="949"/>
        <v>14372.032232694091</v>
      </c>
      <c r="F3555" s="126">
        <f t="shared" si="950"/>
        <v>465358.00863252382</v>
      </c>
      <c r="G3555" s="62">
        <f t="shared" si="951"/>
        <v>3.237941587508468E-2</v>
      </c>
      <c r="H3555" s="88">
        <f t="shared" si="936"/>
        <v>0</v>
      </c>
      <c r="I3555" s="62">
        <f t="shared" si="945"/>
        <v>0</v>
      </c>
      <c r="J3555" s="89">
        <f t="shared" si="937"/>
        <v>0</v>
      </c>
      <c r="K3555" s="62">
        <f t="shared" si="946"/>
        <v>0</v>
      </c>
      <c r="L3555" s="90">
        <f t="shared" si="938"/>
        <v>86.637458560275448</v>
      </c>
      <c r="M3555" s="73">
        <f>0</f>
        <v>0</v>
      </c>
      <c r="N3555" s="89">
        <f t="shared" si="939"/>
        <v>0</v>
      </c>
      <c r="O3555" s="89">
        <f t="shared" si="940"/>
        <v>0</v>
      </c>
      <c r="P3555" s="89">
        <f t="shared" si="941"/>
        <v>0</v>
      </c>
      <c r="Q3555" s="62">
        <f t="shared" si="952"/>
        <v>0</v>
      </c>
      <c r="R3555" s="89">
        <f t="shared" si="947"/>
        <v>-86.637458560275448</v>
      </c>
      <c r="S3555" s="74">
        <f t="shared" si="948"/>
        <v>0</v>
      </c>
      <c r="T3555" s="91">
        <f t="shared" si="942"/>
        <v>6.8601611634704573E-2</v>
      </c>
      <c r="U3555" s="92">
        <f t="shared" si="943"/>
        <v>1.3686016116347044</v>
      </c>
    </row>
    <row r="3556" spans="1:21">
      <c r="A3556" s="80">
        <v>40064</v>
      </c>
      <c r="B3556" s="81">
        <v>0</v>
      </c>
      <c r="C3556" s="82">
        <v>5.1032762784903127E-3</v>
      </c>
      <c r="D3556" s="88">
        <f t="shared" si="944"/>
        <v>1.4642697387066907</v>
      </c>
      <c r="E3556" s="89">
        <f t="shared" si="949"/>
        <v>14285.394774133816</v>
      </c>
      <c r="F3556" s="126">
        <f t="shared" si="950"/>
        <v>465358.00863252382</v>
      </c>
      <c r="G3556" s="62">
        <f t="shared" si="951"/>
        <v>3.2575789188208866E-2</v>
      </c>
      <c r="H3556" s="88">
        <f t="shared" si="936"/>
        <v>0</v>
      </c>
      <c r="I3556" s="62">
        <f t="shared" si="945"/>
        <v>0</v>
      </c>
      <c r="J3556" s="89">
        <f t="shared" si="937"/>
        <v>0</v>
      </c>
      <c r="K3556" s="62">
        <f t="shared" si="946"/>
        <v>0</v>
      </c>
      <c r="L3556" s="90">
        <f t="shared" si="938"/>
        <v>102.06552556980625</v>
      </c>
      <c r="M3556" s="73">
        <f>0</f>
        <v>0</v>
      </c>
      <c r="N3556" s="89">
        <f t="shared" si="939"/>
        <v>0</v>
      </c>
      <c r="O3556" s="89">
        <f t="shared" si="940"/>
        <v>0</v>
      </c>
      <c r="P3556" s="89">
        <f t="shared" si="941"/>
        <v>0</v>
      </c>
      <c r="Q3556" s="62">
        <f t="shared" si="952"/>
        <v>0</v>
      </c>
      <c r="R3556" s="89">
        <f t="shared" si="947"/>
        <v>-102.06552556980625</v>
      </c>
      <c r="S3556" s="74">
        <f t="shared" si="948"/>
        <v>0</v>
      </c>
      <c r="T3556" s="91">
        <f t="shared" si="942"/>
        <v>6.4269738706690838E-2</v>
      </c>
      <c r="U3556" s="92">
        <f t="shared" si="943"/>
        <v>1.3642697387066907</v>
      </c>
    </row>
    <row r="3557" spans="1:21">
      <c r="A3557" s="80">
        <v>40065</v>
      </c>
      <c r="B3557" s="81">
        <v>0</v>
      </c>
      <c r="C3557" s="82">
        <v>5.0193392121579694E-3</v>
      </c>
      <c r="D3557" s="88">
        <f t="shared" si="944"/>
        <v>1.4591664624282006</v>
      </c>
      <c r="E3557" s="89">
        <f t="shared" si="949"/>
        <v>14183.32924856401</v>
      </c>
      <c r="F3557" s="126">
        <f t="shared" si="950"/>
        <v>465358.00863252382</v>
      </c>
      <c r="G3557" s="62">
        <f t="shared" si="951"/>
        <v>3.2810209822890415E-2</v>
      </c>
      <c r="H3557" s="88">
        <f t="shared" si="936"/>
        <v>0</v>
      </c>
      <c r="I3557" s="62">
        <f t="shared" si="945"/>
        <v>0</v>
      </c>
      <c r="J3557" s="89">
        <f t="shared" si="937"/>
        <v>0</v>
      </c>
      <c r="K3557" s="62">
        <f t="shared" si="946"/>
        <v>0</v>
      </c>
      <c r="L3557" s="90">
        <f t="shared" si="938"/>
        <v>100.38678424315938</v>
      </c>
      <c r="M3557" s="73">
        <f>0</f>
        <v>0</v>
      </c>
      <c r="N3557" s="89">
        <f t="shared" si="939"/>
        <v>0</v>
      </c>
      <c r="O3557" s="89">
        <f t="shared" si="940"/>
        <v>0</v>
      </c>
      <c r="P3557" s="89">
        <f t="shared" si="941"/>
        <v>0</v>
      </c>
      <c r="Q3557" s="62">
        <f t="shared" si="952"/>
        <v>0</v>
      </c>
      <c r="R3557" s="89">
        <f t="shared" si="947"/>
        <v>-100.38678424315938</v>
      </c>
      <c r="S3557" s="74">
        <f t="shared" si="948"/>
        <v>0</v>
      </c>
      <c r="T3557" s="91">
        <f t="shared" si="942"/>
        <v>5.9166462428200672E-2</v>
      </c>
      <c r="U3557" s="92">
        <f t="shared" si="943"/>
        <v>1.3591664624282005</v>
      </c>
    </row>
    <row r="3558" spans="1:21">
      <c r="A3558" s="80">
        <v>40066</v>
      </c>
      <c r="B3558" s="81">
        <v>0</v>
      </c>
      <c r="C3558" s="82">
        <v>4.9070810092182761E-3</v>
      </c>
      <c r="D3558" s="88">
        <f t="shared" si="944"/>
        <v>1.4541471232160426</v>
      </c>
      <c r="E3558" s="89">
        <f t="shared" si="949"/>
        <v>14082.942464320851</v>
      </c>
      <c r="F3558" s="126">
        <f t="shared" si="950"/>
        <v>465358.00863252382</v>
      </c>
      <c r="G3558" s="62">
        <f t="shared" si="951"/>
        <v>3.3044089316668641E-2</v>
      </c>
      <c r="H3558" s="88">
        <f t="shared" si="936"/>
        <v>0</v>
      </c>
      <c r="I3558" s="62">
        <f t="shared" si="945"/>
        <v>0</v>
      </c>
      <c r="J3558" s="89">
        <f t="shared" si="937"/>
        <v>0</v>
      </c>
      <c r="K3558" s="62">
        <f t="shared" si="946"/>
        <v>0</v>
      </c>
      <c r="L3558" s="90">
        <f t="shared" si="938"/>
        <v>98.141620184365522</v>
      </c>
      <c r="M3558" s="73">
        <f>0</f>
        <v>0</v>
      </c>
      <c r="N3558" s="89">
        <f t="shared" si="939"/>
        <v>0</v>
      </c>
      <c r="O3558" s="89">
        <f t="shared" si="940"/>
        <v>0</v>
      </c>
      <c r="P3558" s="89">
        <f t="shared" si="941"/>
        <v>0</v>
      </c>
      <c r="Q3558" s="62">
        <f t="shared" si="952"/>
        <v>0</v>
      </c>
      <c r="R3558" s="89">
        <f t="shared" si="947"/>
        <v>-98.141620184365522</v>
      </c>
      <c r="S3558" s="74">
        <f t="shared" si="948"/>
        <v>0</v>
      </c>
      <c r="T3558" s="91">
        <f t="shared" si="942"/>
        <v>5.4147123216042647E-2</v>
      </c>
      <c r="U3558" s="92">
        <f t="shared" si="943"/>
        <v>1.3541471232160425</v>
      </c>
    </row>
    <row r="3559" spans="1:21">
      <c r="A3559" s="80">
        <v>40067</v>
      </c>
      <c r="B3559" s="81">
        <v>0</v>
      </c>
      <c r="C3559" s="82">
        <v>4.5992792886648606E-3</v>
      </c>
      <c r="D3559" s="88">
        <f t="shared" si="944"/>
        <v>1.4492400422068243</v>
      </c>
      <c r="E3559" s="89">
        <f t="shared" si="949"/>
        <v>13984.800844136485</v>
      </c>
      <c r="F3559" s="126">
        <f t="shared" si="950"/>
        <v>465358.00863252382</v>
      </c>
      <c r="G3559" s="62">
        <f t="shared" si="951"/>
        <v>3.327598396423629E-2</v>
      </c>
      <c r="H3559" s="88">
        <f t="shared" si="936"/>
        <v>0</v>
      </c>
      <c r="I3559" s="62">
        <f t="shared" si="945"/>
        <v>0</v>
      </c>
      <c r="J3559" s="89">
        <f t="shared" si="937"/>
        <v>0</v>
      </c>
      <c r="K3559" s="62">
        <f t="shared" si="946"/>
        <v>0</v>
      </c>
      <c r="L3559" s="90">
        <f t="shared" si="938"/>
        <v>91.985585773297217</v>
      </c>
      <c r="M3559" s="73">
        <f>0</f>
        <v>0</v>
      </c>
      <c r="N3559" s="89">
        <f t="shared" si="939"/>
        <v>0</v>
      </c>
      <c r="O3559" s="89">
        <f t="shared" si="940"/>
        <v>0</v>
      </c>
      <c r="P3559" s="89">
        <f t="shared" si="941"/>
        <v>0</v>
      </c>
      <c r="Q3559" s="62">
        <f t="shared" si="952"/>
        <v>0</v>
      </c>
      <c r="R3559" s="89">
        <f t="shared" si="947"/>
        <v>-91.985585773297217</v>
      </c>
      <c r="S3559" s="74">
        <f t="shared" si="948"/>
        <v>0</v>
      </c>
      <c r="T3559" s="91">
        <f t="shared" si="942"/>
        <v>4.924004220682443E-2</v>
      </c>
      <c r="U3559" s="92">
        <f t="shared" si="943"/>
        <v>1.3492400422068243</v>
      </c>
    </row>
    <row r="3560" spans="1:21">
      <c r="A3560" s="80">
        <v>40068</v>
      </c>
      <c r="B3560" s="81">
        <v>2.1335999999999997E-2</v>
      </c>
      <c r="C3560" s="82">
        <v>3.2430516040561682E-3</v>
      </c>
      <c r="D3560" s="88">
        <f t="shared" si="944"/>
        <v>1.4446407629181595</v>
      </c>
      <c r="E3560" s="89">
        <f t="shared" si="949"/>
        <v>13892.815258363189</v>
      </c>
      <c r="F3560" s="126">
        <f t="shared" si="950"/>
        <v>465358.00863252382</v>
      </c>
      <c r="G3560" s="62">
        <f t="shared" si="951"/>
        <v>3.3496307262301489E-2</v>
      </c>
      <c r="H3560" s="88">
        <f t="shared" si="936"/>
        <v>426.71999999999997</v>
      </c>
      <c r="I3560" s="62">
        <f t="shared" si="945"/>
        <v>4267.2</v>
      </c>
      <c r="J3560" s="89">
        <f t="shared" si="937"/>
        <v>768.09599999999989</v>
      </c>
      <c r="K3560" s="62">
        <f t="shared" si="946"/>
        <v>16898.111999999997</v>
      </c>
      <c r="L3560" s="90">
        <f t="shared" si="938"/>
        <v>64.861032081123369</v>
      </c>
      <c r="M3560" s="73">
        <f>0</f>
        <v>0</v>
      </c>
      <c r="N3560" s="89">
        <f t="shared" si="939"/>
        <v>0</v>
      </c>
      <c r="O3560" s="89">
        <f t="shared" si="940"/>
        <v>0</v>
      </c>
      <c r="P3560" s="89">
        <f t="shared" si="941"/>
        <v>0</v>
      </c>
      <c r="Q3560" s="62">
        <f t="shared" si="952"/>
        <v>0</v>
      </c>
      <c r="R3560" s="89">
        <f t="shared" si="947"/>
        <v>1129.9549679188765</v>
      </c>
      <c r="S3560" s="74">
        <f t="shared" si="948"/>
        <v>21165.311999999998</v>
      </c>
      <c r="T3560" s="91">
        <f t="shared" si="942"/>
        <v>4.4640762918159549E-2</v>
      </c>
      <c r="U3560" s="92">
        <f t="shared" si="943"/>
        <v>1.3446407629181594</v>
      </c>
    </row>
    <row r="3561" spans="1:21">
      <c r="A3561" s="80">
        <v>40069</v>
      </c>
      <c r="B3561" s="81">
        <v>5.842E-3</v>
      </c>
      <c r="C3561" s="82">
        <v>4.0944181281635881E-3</v>
      </c>
      <c r="D3561" s="88">
        <f t="shared" si="944"/>
        <v>1.5011385113141034</v>
      </c>
      <c r="E3561" s="89">
        <f t="shared" si="949"/>
        <v>15022.770226282066</v>
      </c>
      <c r="F3561" s="126">
        <f t="shared" si="950"/>
        <v>486523.3206325238</v>
      </c>
      <c r="G3561" s="62">
        <f t="shared" si="951"/>
        <v>3.2385726021513662E-2</v>
      </c>
      <c r="H3561" s="88">
        <f t="shared" si="936"/>
        <v>116.84</v>
      </c>
      <c r="I3561" s="62">
        <f t="shared" si="945"/>
        <v>1168.4000000000001</v>
      </c>
      <c r="J3561" s="89">
        <f t="shared" si="937"/>
        <v>210.31200000000001</v>
      </c>
      <c r="K3561" s="62">
        <f t="shared" si="946"/>
        <v>4626.8639999999996</v>
      </c>
      <c r="L3561" s="90">
        <f t="shared" si="938"/>
        <v>81.888362563271755</v>
      </c>
      <c r="M3561" s="73">
        <f>0</f>
        <v>0</v>
      </c>
      <c r="N3561" s="89">
        <f t="shared" si="939"/>
        <v>5.8807032071575351</v>
      </c>
      <c r="O3561" s="89">
        <f t="shared" si="940"/>
        <v>22.770226282067263</v>
      </c>
      <c r="P3561" s="89">
        <f t="shared" si="941"/>
        <v>5.8807032071575351</v>
      </c>
      <c r="Q3561" s="62">
        <f t="shared" si="952"/>
        <v>190.45084288084064</v>
      </c>
      <c r="R3561" s="89">
        <f t="shared" si="947"/>
        <v>239.38293422957076</v>
      </c>
      <c r="S3561" s="74">
        <f t="shared" si="948"/>
        <v>5604.8131571191589</v>
      </c>
      <c r="T3561" s="91">
        <f t="shared" si="942"/>
        <v>0.10113851131410345</v>
      </c>
      <c r="U3561" s="92">
        <f t="shared" si="943"/>
        <v>1.4011385113141033</v>
      </c>
    </row>
    <row r="3562" spans="1:21">
      <c r="A3562" s="80">
        <v>40070</v>
      </c>
      <c r="B3562" s="81">
        <v>0</v>
      </c>
      <c r="C3562" s="82">
        <v>4.3806912901504166E-3</v>
      </c>
      <c r="D3562" s="88">
        <f t="shared" si="944"/>
        <v>1.5131076580255818</v>
      </c>
      <c r="E3562" s="89">
        <f t="shared" si="949"/>
        <v>15262.153160511636</v>
      </c>
      <c r="F3562" s="126">
        <f t="shared" si="950"/>
        <v>492128.13378964295</v>
      </c>
      <c r="G3562" s="62">
        <f t="shared" si="951"/>
        <v>3.224500033605647E-2</v>
      </c>
      <c r="H3562" s="88">
        <f t="shared" si="936"/>
        <v>0</v>
      </c>
      <c r="I3562" s="62">
        <f t="shared" si="945"/>
        <v>0</v>
      </c>
      <c r="J3562" s="89">
        <f t="shared" si="937"/>
        <v>0</v>
      </c>
      <c r="K3562" s="62">
        <f t="shared" si="946"/>
        <v>0</v>
      </c>
      <c r="L3562" s="90">
        <f t="shared" si="938"/>
        <v>87.613825803008339</v>
      </c>
      <c r="M3562" s="73">
        <f>0</f>
        <v>0</v>
      </c>
      <c r="N3562" s="89">
        <f t="shared" si="939"/>
        <v>229.72639039018665</v>
      </c>
      <c r="O3562" s="89">
        <f t="shared" si="940"/>
        <v>262.15316051163563</v>
      </c>
      <c r="P3562" s="89">
        <f t="shared" si="941"/>
        <v>229.72639039018665</v>
      </c>
      <c r="Q3562" s="62">
        <f t="shared" si="952"/>
        <v>7407.5275353326087</v>
      </c>
      <c r="R3562" s="89">
        <f t="shared" si="947"/>
        <v>-317.34021619319498</v>
      </c>
      <c r="S3562" s="74">
        <f t="shared" si="948"/>
        <v>-7407.5275353326087</v>
      </c>
      <c r="T3562" s="91">
        <f t="shared" si="942"/>
        <v>0.11310765802558187</v>
      </c>
      <c r="U3562" s="92">
        <f t="shared" si="943"/>
        <v>1.4131076580255817</v>
      </c>
    </row>
    <row r="3563" spans="1:21">
      <c r="A3563" s="80">
        <v>40071</v>
      </c>
      <c r="B3563" s="81">
        <v>0</v>
      </c>
      <c r="C3563" s="82">
        <v>4.2037362204474515E-3</v>
      </c>
      <c r="D3563" s="88">
        <f t="shared" si="944"/>
        <v>1.4972406472159221</v>
      </c>
      <c r="E3563" s="89">
        <f t="shared" si="949"/>
        <v>14944.812944318441</v>
      </c>
      <c r="F3563" s="126">
        <f t="shared" si="950"/>
        <v>484720.60625431035</v>
      </c>
      <c r="G3563" s="62">
        <f t="shared" si="951"/>
        <v>3.2434036348282722E-2</v>
      </c>
      <c r="H3563" s="88">
        <f t="shared" si="936"/>
        <v>0</v>
      </c>
      <c r="I3563" s="62">
        <f t="shared" si="945"/>
        <v>0</v>
      </c>
      <c r="J3563" s="89">
        <f t="shared" si="937"/>
        <v>0</v>
      </c>
      <c r="K3563" s="62">
        <f t="shared" si="946"/>
        <v>0</v>
      </c>
      <c r="L3563" s="90">
        <f t="shared" si="938"/>
        <v>84.074724408949038</v>
      </c>
      <c r="M3563" s="73">
        <f>0</f>
        <v>0</v>
      </c>
      <c r="N3563" s="89">
        <f t="shared" si="939"/>
        <v>0</v>
      </c>
      <c r="O3563" s="89">
        <f t="shared" si="940"/>
        <v>0</v>
      </c>
      <c r="P3563" s="89">
        <f t="shared" si="941"/>
        <v>0</v>
      </c>
      <c r="Q3563" s="62">
        <f t="shared" si="952"/>
        <v>0</v>
      </c>
      <c r="R3563" s="89">
        <f t="shared" si="947"/>
        <v>-84.074724408949038</v>
      </c>
      <c r="S3563" s="74">
        <f t="shared" si="948"/>
        <v>0</v>
      </c>
      <c r="T3563" s="91">
        <f t="shared" si="942"/>
        <v>9.7240647215922182E-2</v>
      </c>
      <c r="U3563" s="92">
        <f t="shared" si="943"/>
        <v>1.397240647215922</v>
      </c>
    </row>
    <row r="3564" spans="1:21">
      <c r="A3564" s="80">
        <v>40072</v>
      </c>
      <c r="B3564" s="81">
        <v>0</v>
      </c>
      <c r="C3564" s="82">
        <v>4.6694925986110972E-3</v>
      </c>
      <c r="D3564" s="88">
        <f t="shared" si="944"/>
        <v>1.4930369109954746</v>
      </c>
      <c r="E3564" s="89">
        <f t="shared" si="949"/>
        <v>14860.738219909492</v>
      </c>
      <c r="F3564" s="126">
        <f t="shared" si="950"/>
        <v>484720.60625431035</v>
      </c>
      <c r="G3564" s="62">
        <f t="shared" si="951"/>
        <v>3.2617532122658069E-2</v>
      </c>
      <c r="H3564" s="88">
        <f t="shared" si="936"/>
        <v>0</v>
      </c>
      <c r="I3564" s="62">
        <f t="shared" si="945"/>
        <v>0</v>
      </c>
      <c r="J3564" s="89">
        <f t="shared" si="937"/>
        <v>0</v>
      </c>
      <c r="K3564" s="62">
        <f t="shared" si="946"/>
        <v>0</v>
      </c>
      <c r="L3564" s="90">
        <f t="shared" si="938"/>
        <v>93.389851972221948</v>
      </c>
      <c r="M3564" s="73">
        <f>0</f>
        <v>0</v>
      </c>
      <c r="N3564" s="89">
        <f t="shared" si="939"/>
        <v>0</v>
      </c>
      <c r="O3564" s="89">
        <f t="shared" si="940"/>
        <v>0</v>
      </c>
      <c r="P3564" s="89">
        <f t="shared" si="941"/>
        <v>0</v>
      </c>
      <c r="Q3564" s="62">
        <f t="shared" si="952"/>
        <v>0</v>
      </c>
      <c r="R3564" s="89">
        <f t="shared" si="947"/>
        <v>-93.389851972221948</v>
      </c>
      <c r="S3564" s="74">
        <f t="shared" si="948"/>
        <v>0</v>
      </c>
      <c r="T3564" s="91">
        <f t="shared" si="942"/>
        <v>9.3036910995474731E-2</v>
      </c>
      <c r="U3564" s="92">
        <f t="shared" si="943"/>
        <v>1.3930369109954746</v>
      </c>
    </row>
    <row r="3565" spans="1:21">
      <c r="A3565" s="80">
        <v>40073</v>
      </c>
      <c r="B3565" s="81">
        <v>5.1816000000000001E-2</v>
      </c>
      <c r="C3565" s="82">
        <v>4.3801205414832753E-3</v>
      </c>
      <c r="D3565" s="88">
        <f t="shared" si="944"/>
        <v>1.4883674183968634</v>
      </c>
      <c r="E3565" s="89">
        <f t="shared" si="949"/>
        <v>14767.348367937269</v>
      </c>
      <c r="F3565" s="126">
        <f t="shared" si="950"/>
        <v>484720.60625431035</v>
      </c>
      <c r="G3565" s="62">
        <f t="shared" si="951"/>
        <v>3.2823807915761727E-2</v>
      </c>
      <c r="H3565" s="88">
        <f t="shared" si="936"/>
        <v>1036.32</v>
      </c>
      <c r="I3565" s="62">
        <f t="shared" si="945"/>
        <v>10363.199999999999</v>
      </c>
      <c r="J3565" s="89">
        <f t="shared" si="937"/>
        <v>1865.3759999999997</v>
      </c>
      <c r="K3565" s="62">
        <f t="shared" si="946"/>
        <v>41038.27199999999</v>
      </c>
      <c r="L3565" s="90">
        <f t="shared" si="938"/>
        <v>87.602410829665502</v>
      </c>
      <c r="M3565" s="73">
        <f>0</f>
        <v>0</v>
      </c>
      <c r="N3565" s="89">
        <f t="shared" si="939"/>
        <v>0</v>
      </c>
      <c r="O3565" s="89">
        <f t="shared" si="940"/>
        <v>0</v>
      </c>
      <c r="P3565" s="89">
        <f t="shared" si="941"/>
        <v>0</v>
      </c>
      <c r="Q3565" s="62">
        <f t="shared" si="952"/>
        <v>0</v>
      </c>
      <c r="R3565" s="89">
        <f t="shared" si="947"/>
        <v>2814.0935891703343</v>
      </c>
      <c r="S3565" s="74">
        <f t="shared" si="948"/>
        <v>51401.471999999987</v>
      </c>
      <c r="T3565" s="91">
        <f t="shared" si="942"/>
        <v>8.8367418396863462E-2</v>
      </c>
      <c r="U3565" s="92">
        <f t="shared" si="943"/>
        <v>1.3883674183968633</v>
      </c>
    </row>
    <row r="3566" spans="1:21">
      <c r="A3566" s="80">
        <v>40074</v>
      </c>
      <c r="B3566" s="81">
        <v>2.5399999999999999E-4</v>
      </c>
      <c r="C3566" s="82">
        <v>4.1515059767724335E-3</v>
      </c>
      <c r="D3566" s="88">
        <f t="shared" si="944"/>
        <v>1.6290720978553801</v>
      </c>
      <c r="E3566" s="89">
        <f t="shared" si="949"/>
        <v>17581.441957107603</v>
      </c>
      <c r="F3566" s="126">
        <f t="shared" si="950"/>
        <v>536122.0782543103</v>
      </c>
      <c r="G3566" s="62">
        <f t="shared" si="951"/>
        <v>3.0493635252572308E-2</v>
      </c>
      <c r="H3566" s="88">
        <f t="shared" si="936"/>
        <v>5.08</v>
      </c>
      <c r="I3566" s="62">
        <f t="shared" si="945"/>
        <v>50.800000000000004</v>
      </c>
      <c r="J3566" s="89">
        <f t="shared" si="937"/>
        <v>9.1439999999999984</v>
      </c>
      <c r="K3566" s="62">
        <f t="shared" si="946"/>
        <v>201.16799999999995</v>
      </c>
      <c r="L3566" s="90">
        <f t="shared" si="938"/>
        <v>83.030119535448677</v>
      </c>
      <c r="M3566" s="73">
        <f>0</f>
        <v>0</v>
      </c>
      <c r="N3566" s="89">
        <f t="shared" si="939"/>
        <v>7098.5850257728653</v>
      </c>
      <c r="O3566" s="89">
        <f t="shared" si="940"/>
        <v>2581.4419571076019</v>
      </c>
      <c r="P3566" s="89">
        <f t="shared" si="941"/>
        <v>2581.4419571076019</v>
      </c>
      <c r="Q3566" s="62">
        <f t="shared" si="952"/>
        <v>78717.54946572562</v>
      </c>
      <c r="R3566" s="89">
        <f t="shared" si="947"/>
        <v>-2650.2480766430504</v>
      </c>
      <c r="S3566" s="74">
        <f t="shared" si="948"/>
        <v>-78465.581465725627</v>
      </c>
      <c r="T3566" s="91">
        <f t="shared" si="942"/>
        <v>0.22907209785538019</v>
      </c>
      <c r="U3566" s="92">
        <f t="shared" si="943"/>
        <v>1.52907209785538</v>
      </c>
    </row>
    <row r="3567" spans="1:21">
      <c r="A3567" s="80">
        <v>40075</v>
      </c>
      <c r="B3567" s="81">
        <v>0</v>
      </c>
      <c r="C3567" s="82">
        <v>4.7285738396682531E-3</v>
      </c>
      <c r="D3567" s="88">
        <f t="shared" si="944"/>
        <v>1.4965596940232277</v>
      </c>
      <c r="E3567" s="89">
        <f t="shared" si="949"/>
        <v>14931.193880464552</v>
      </c>
      <c r="F3567" s="126">
        <f t="shared" si="950"/>
        <v>457656.49678858469</v>
      </c>
      <c r="G3567" s="62">
        <f t="shared" si="951"/>
        <v>3.0651031689258708E-2</v>
      </c>
      <c r="H3567" s="88">
        <f t="shared" si="936"/>
        <v>0</v>
      </c>
      <c r="I3567" s="62">
        <f t="shared" si="945"/>
        <v>0</v>
      </c>
      <c r="J3567" s="89">
        <f t="shared" si="937"/>
        <v>0</v>
      </c>
      <c r="K3567" s="62">
        <f t="shared" si="946"/>
        <v>0</v>
      </c>
      <c r="L3567" s="90">
        <f t="shared" si="938"/>
        <v>94.571476793365065</v>
      </c>
      <c r="M3567" s="73">
        <f>0</f>
        <v>0</v>
      </c>
      <c r="N3567" s="89">
        <f t="shared" si="939"/>
        <v>0</v>
      </c>
      <c r="O3567" s="89">
        <f t="shared" si="940"/>
        <v>0</v>
      </c>
      <c r="P3567" s="89">
        <f t="shared" si="941"/>
        <v>0</v>
      </c>
      <c r="Q3567" s="62">
        <f t="shared" si="952"/>
        <v>0</v>
      </c>
      <c r="R3567" s="89">
        <f t="shared" si="947"/>
        <v>-94.571476793365065</v>
      </c>
      <c r="S3567" s="74">
        <f t="shared" si="948"/>
        <v>0</v>
      </c>
      <c r="T3567" s="91">
        <f t="shared" si="942"/>
        <v>9.6559694023227838E-2</v>
      </c>
      <c r="U3567" s="92">
        <f t="shared" si="943"/>
        <v>1.3965596940232277</v>
      </c>
    </row>
    <row r="3568" spans="1:21">
      <c r="A3568" s="80">
        <v>40076</v>
      </c>
      <c r="B3568" s="81">
        <v>0</v>
      </c>
      <c r="C3568" s="82">
        <v>4.6081489358179208E-3</v>
      </c>
      <c r="D3568" s="88">
        <f t="shared" si="944"/>
        <v>1.4918311201835592</v>
      </c>
      <c r="E3568" s="89">
        <f t="shared" si="949"/>
        <v>14836.622403671186</v>
      </c>
      <c r="F3568" s="126">
        <f t="shared" si="950"/>
        <v>457656.49678858469</v>
      </c>
      <c r="G3568" s="62">
        <f t="shared" si="951"/>
        <v>3.0846407243965566E-2</v>
      </c>
      <c r="H3568" s="88">
        <f t="shared" si="936"/>
        <v>0</v>
      </c>
      <c r="I3568" s="62">
        <f t="shared" si="945"/>
        <v>0</v>
      </c>
      <c r="J3568" s="89">
        <f t="shared" si="937"/>
        <v>0</v>
      </c>
      <c r="K3568" s="62">
        <f t="shared" si="946"/>
        <v>0</v>
      </c>
      <c r="L3568" s="90">
        <f t="shared" si="938"/>
        <v>92.16297871635841</v>
      </c>
      <c r="M3568" s="73">
        <f>0</f>
        <v>0</v>
      </c>
      <c r="N3568" s="89">
        <f t="shared" si="939"/>
        <v>0</v>
      </c>
      <c r="O3568" s="89">
        <f t="shared" si="940"/>
        <v>0</v>
      </c>
      <c r="P3568" s="89">
        <f t="shared" si="941"/>
        <v>0</v>
      </c>
      <c r="Q3568" s="62">
        <f t="shared" si="952"/>
        <v>0</v>
      </c>
      <c r="R3568" s="89">
        <f t="shared" si="947"/>
        <v>-92.16297871635841</v>
      </c>
      <c r="S3568" s="74">
        <f t="shared" si="948"/>
        <v>0</v>
      </c>
      <c r="T3568" s="91">
        <f t="shared" si="942"/>
        <v>9.1831120183559323E-2</v>
      </c>
      <c r="U3568" s="92">
        <f t="shared" si="943"/>
        <v>1.3918311201835591</v>
      </c>
    </row>
    <row r="3569" spans="1:21">
      <c r="A3569" s="80">
        <v>40077</v>
      </c>
      <c r="B3569" s="81">
        <v>1.7780000000000001E-3</v>
      </c>
      <c r="C3569" s="82">
        <v>4.4048448304804706E-3</v>
      </c>
      <c r="D3569" s="88">
        <f t="shared" si="944"/>
        <v>1.4872229712477414</v>
      </c>
      <c r="E3569" s="89">
        <f t="shared" si="949"/>
        <v>14744.459424954828</v>
      </c>
      <c r="F3569" s="126">
        <f t="shared" si="950"/>
        <v>457656.49678858469</v>
      </c>
      <c r="G3569" s="62">
        <f t="shared" si="951"/>
        <v>3.1039218434417901E-2</v>
      </c>
      <c r="H3569" s="88">
        <f t="shared" si="936"/>
        <v>35.56</v>
      </c>
      <c r="I3569" s="62">
        <f t="shared" si="945"/>
        <v>355.6</v>
      </c>
      <c r="J3569" s="89">
        <f t="shared" si="937"/>
        <v>64.007999999999996</v>
      </c>
      <c r="K3569" s="62">
        <f t="shared" si="946"/>
        <v>1408.1759999999997</v>
      </c>
      <c r="L3569" s="90">
        <f t="shared" si="938"/>
        <v>88.096896609609416</v>
      </c>
      <c r="M3569" s="73">
        <f>0</f>
        <v>0</v>
      </c>
      <c r="N3569" s="89">
        <f t="shared" si="939"/>
        <v>0</v>
      </c>
      <c r="O3569" s="89">
        <f t="shared" si="940"/>
        <v>0</v>
      </c>
      <c r="P3569" s="89">
        <f t="shared" si="941"/>
        <v>0</v>
      </c>
      <c r="Q3569" s="62">
        <f t="shared" si="952"/>
        <v>0</v>
      </c>
      <c r="R3569" s="89">
        <f t="shared" si="947"/>
        <v>11.471103390390581</v>
      </c>
      <c r="S3569" s="74">
        <f t="shared" si="948"/>
        <v>1763.7759999999998</v>
      </c>
      <c r="T3569" s="91">
        <f t="shared" si="942"/>
        <v>8.7222971247741476E-2</v>
      </c>
      <c r="U3569" s="92">
        <f t="shared" si="943"/>
        <v>1.3872229712477413</v>
      </c>
    </row>
    <row r="3570" spans="1:21">
      <c r="A3570" s="80">
        <v>40078</v>
      </c>
      <c r="B3570" s="81">
        <v>0</v>
      </c>
      <c r="C3570" s="82">
        <v>4.4600958989913083E-3</v>
      </c>
      <c r="D3570" s="88">
        <f t="shared" si="944"/>
        <v>1.487796526417261</v>
      </c>
      <c r="E3570" s="89">
        <f t="shared" si="949"/>
        <v>14755.930528345219</v>
      </c>
      <c r="F3570" s="126">
        <f t="shared" si="950"/>
        <v>459420.2727885847</v>
      </c>
      <c r="G3570" s="62">
        <f t="shared" si="951"/>
        <v>3.1134618850777798E-2</v>
      </c>
      <c r="H3570" s="88">
        <f t="shared" si="936"/>
        <v>0</v>
      </c>
      <c r="I3570" s="62">
        <f t="shared" si="945"/>
        <v>0</v>
      </c>
      <c r="J3570" s="89">
        <f t="shared" si="937"/>
        <v>0</v>
      </c>
      <c r="K3570" s="62">
        <f t="shared" si="946"/>
        <v>0</v>
      </c>
      <c r="L3570" s="90">
        <f t="shared" si="938"/>
        <v>89.201917979826163</v>
      </c>
      <c r="M3570" s="73">
        <f>0</f>
        <v>0</v>
      </c>
      <c r="N3570" s="89">
        <f t="shared" si="939"/>
        <v>0</v>
      </c>
      <c r="O3570" s="89">
        <f t="shared" si="940"/>
        <v>0</v>
      </c>
      <c r="P3570" s="89">
        <f t="shared" si="941"/>
        <v>0</v>
      </c>
      <c r="Q3570" s="62">
        <f t="shared" si="952"/>
        <v>0</v>
      </c>
      <c r="R3570" s="89">
        <f t="shared" si="947"/>
        <v>-89.201917979826163</v>
      </c>
      <c r="S3570" s="74">
        <f t="shared" si="948"/>
        <v>0</v>
      </c>
      <c r="T3570" s="91">
        <f t="shared" si="942"/>
        <v>8.77965264172611E-2</v>
      </c>
      <c r="U3570" s="92">
        <f t="shared" si="943"/>
        <v>1.3877965264172609</v>
      </c>
    </row>
    <row r="3571" spans="1:21">
      <c r="A3571" s="80">
        <v>40079</v>
      </c>
      <c r="B3571" s="81">
        <v>0</v>
      </c>
      <c r="C3571" s="82">
        <v>4.5747212134663075E-3</v>
      </c>
      <c r="D3571" s="88">
        <f t="shared" si="944"/>
        <v>1.4833364305182697</v>
      </c>
      <c r="E3571" s="89">
        <f t="shared" si="949"/>
        <v>14666.728610365393</v>
      </c>
      <c r="F3571" s="126">
        <f t="shared" si="950"/>
        <v>459420.2727885847</v>
      </c>
      <c r="G3571" s="62">
        <f t="shared" si="951"/>
        <v>3.1323977213562088E-2</v>
      </c>
      <c r="H3571" s="88">
        <f t="shared" si="936"/>
        <v>0</v>
      </c>
      <c r="I3571" s="62">
        <f t="shared" si="945"/>
        <v>0</v>
      </c>
      <c r="J3571" s="89">
        <f t="shared" si="937"/>
        <v>0</v>
      </c>
      <c r="K3571" s="62">
        <f t="shared" si="946"/>
        <v>0</v>
      </c>
      <c r="L3571" s="90">
        <f t="shared" si="938"/>
        <v>91.494424269326146</v>
      </c>
      <c r="M3571" s="73">
        <f>0</f>
        <v>0</v>
      </c>
      <c r="N3571" s="89">
        <f t="shared" si="939"/>
        <v>0</v>
      </c>
      <c r="O3571" s="89">
        <f t="shared" si="940"/>
        <v>0</v>
      </c>
      <c r="P3571" s="89">
        <f t="shared" si="941"/>
        <v>0</v>
      </c>
      <c r="Q3571" s="62">
        <f t="shared" si="952"/>
        <v>0</v>
      </c>
      <c r="R3571" s="89">
        <f t="shared" si="947"/>
        <v>-91.494424269326146</v>
      </c>
      <c r="S3571" s="74">
        <f t="shared" si="948"/>
        <v>0</v>
      </c>
      <c r="T3571" s="91">
        <f t="shared" si="942"/>
        <v>8.3336430518269777E-2</v>
      </c>
      <c r="U3571" s="92">
        <f t="shared" si="943"/>
        <v>1.3833364305182696</v>
      </c>
    </row>
    <row r="3572" spans="1:21">
      <c r="A3572" s="80">
        <v>40080</v>
      </c>
      <c r="B3572" s="81">
        <v>2.794E-3</v>
      </c>
      <c r="C3572" s="82">
        <v>4.2734386805471751E-3</v>
      </c>
      <c r="D3572" s="88">
        <f t="shared" si="944"/>
        <v>1.4787617093048033</v>
      </c>
      <c r="E3572" s="89">
        <f t="shared" si="949"/>
        <v>14575.234186096068</v>
      </c>
      <c r="F3572" s="126">
        <f t="shared" si="950"/>
        <v>459420.2727885847</v>
      </c>
      <c r="G3572" s="62">
        <f t="shared" si="951"/>
        <v>3.1520610024012179E-2</v>
      </c>
      <c r="H3572" s="88">
        <f t="shared" si="936"/>
        <v>55.88</v>
      </c>
      <c r="I3572" s="62">
        <f t="shared" si="945"/>
        <v>558.80000000000007</v>
      </c>
      <c r="J3572" s="89">
        <f t="shared" si="937"/>
        <v>100.584</v>
      </c>
      <c r="K3572" s="62">
        <f t="shared" si="946"/>
        <v>2212.848</v>
      </c>
      <c r="L3572" s="90">
        <f t="shared" si="938"/>
        <v>85.468773610943501</v>
      </c>
      <c r="M3572" s="73">
        <f>0</f>
        <v>0</v>
      </c>
      <c r="N3572" s="89">
        <f t="shared" si="939"/>
        <v>0</v>
      </c>
      <c r="O3572" s="89">
        <f t="shared" si="940"/>
        <v>0</v>
      </c>
      <c r="P3572" s="89">
        <f t="shared" si="941"/>
        <v>0</v>
      </c>
      <c r="Q3572" s="62">
        <f t="shared" si="952"/>
        <v>0</v>
      </c>
      <c r="R3572" s="89">
        <f t="shared" si="947"/>
        <v>70.995226389056498</v>
      </c>
      <c r="S3572" s="74">
        <f t="shared" si="948"/>
        <v>2771.6480000000001</v>
      </c>
      <c r="T3572" s="91">
        <f t="shared" si="942"/>
        <v>7.8761709304803418E-2</v>
      </c>
      <c r="U3572" s="92">
        <f t="shared" si="943"/>
        <v>1.3787617093048032</v>
      </c>
    </row>
    <row r="3573" spans="1:21">
      <c r="A3573" s="80">
        <v>40081</v>
      </c>
      <c r="B3573" s="81">
        <v>2.5399999999999999E-4</v>
      </c>
      <c r="C3573" s="82">
        <v>4.8533262088467921E-3</v>
      </c>
      <c r="D3573" s="88">
        <f t="shared" si="944"/>
        <v>1.4823114706242562</v>
      </c>
      <c r="E3573" s="89">
        <f t="shared" si="949"/>
        <v>14646.229412485125</v>
      </c>
      <c r="F3573" s="126">
        <f t="shared" si="950"/>
        <v>462191.92078858468</v>
      </c>
      <c r="G3573" s="62">
        <f t="shared" si="951"/>
        <v>3.1557058664845906E-2</v>
      </c>
      <c r="H3573" s="88">
        <f t="shared" si="936"/>
        <v>5.08</v>
      </c>
      <c r="I3573" s="62">
        <f t="shared" si="945"/>
        <v>50.800000000000004</v>
      </c>
      <c r="J3573" s="89">
        <f t="shared" si="937"/>
        <v>9.1439999999999984</v>
      </c>
      <c r="K3573" s="62">
        <f t="shared" si="946"/>
        <v>201.16799999999995</v>
      </c>
      <c r="L3573" s="90">
        <f t="shared" si="938"/>
        <v>97.066524176935843</v>
      </c>
      <c r="M3573" s="73">
        <f>0</f>
        <v>0</v>
      </c>
      <c r="N3573" s="89">
        <f t="shared" si="939"/>
        <v>0</v>
      </c>
      <c r="O3573" s="89">
        <f t="shared" si="940"/>
        <v>0</v>
      </c>
      <c r="P3573" s="89">
        <f t="shared" si="941"/>
        <v>0</v>
      </c>
      <c r="Q3573" s="62">
        <f t="shared" si="952"/>
        <v>0</v>
      </c>
      <c r="R3573" s="89">
        <f t="shared" si="947"/>
        <v>-82.842524176935839</v>
      </c>
      <c r="S3573" s="74">
        <f t="shared" si="948"/>
        <v>251.96799999999996</v>
      </c>
      <c r="T3573" s="91">
        <f t="shared" si="942"/>
        <v>8.2311470624256255E-2</v>
      </c>
      <c r="U3573" s="92">
        <f t="shared" si="943"/>
        <v>1.3823114706242561</v>
      </c>
    </row>
    <row r="3574" spans="1:21">
      <c r="A3574" s="80">
        <v>40082</v>
      </c>
      <c r="B3574" s="81">
        <v>0</v>
      </c>
      <c r="C3574" s="82">
        <v>4.9803055151416463E-3</v>
      </c>
      <c r="D3574" s="88">
        <f t="shared" si="944"/>
        <v>1.4781693444154094</v>
      </c>
      <c r="E3574" s="89">
        <f t="shared" si="949"/>
        <v>14563.386888308189</v>
      </c>
      <c r="F3574" s="126">
        <f t="shared" si="950"/>
        <v>462443.88878858468</v>
      </c>
      <c r="G3574" s="62">
        <f t="shared" si="951"/>
        <v>3.1753869641398112E-2</v>
      </c>
      <c r="H3574" s="88">
        <f t="shared" si="936"/>
        <v>0</v>
      </c>
      <c r="I3574" s="62">
        <f t="shared" si="945"/>
        <v>0</v>
      </c>
      <c r="J3574" s="89">
        <f t="shared" si="937"/>
        <v>0</v>
      </c>
      <c r="K3574" s="62">
        <f t="shared" si="946"/>
        <v>0</v>
      </c>
      <c r="L3574" s="90">
        <f t="shared" si="938"/>
        <v>99.606110302832931</v>
      </c>
      <c r="M3574" s="73">
        <f>0</f>
        <v>0</v>
      </c>
      <c r="N3574" s="89">
        <f t="shared" si="939"/>
        <v>0</v>
      </c>
      <c r="O3574" s="89">
        <f t="shared" si="940"/>
        <v>0</v>
      </c>
      <c r="P3574" s="89">
        <f t="shared" si="941"/>
        <v>0</v>
      </c>
      <c r="Q3574" s="62">
        <f t="shared" si="952"/>
        <v>0</v>
      </c>
      <c r="R3574" s="89">
        <f t="shared" si="947"/>
        <v>-99.606110302832931</v>
      </c>
      <c r="S3574" s="74">
        <f t="shared" si="948"/>
        <v>0</v>
      </c>
      <c r="T3574" s="91">
        <f t="shared" si="942"/>
        <v>7.8169344415409459E-2</v>
      </c>
      <c r="U3574" s="92">
        <f t="shared" si="943"/>
        <v>1.3781693444154093</v>
      </c>
    </row>
    <row r="3575" spans="1:21">
      <c r="A3575" s="80">
        <v>40083</v>
      </c>
      <c r="B3575" s="81">
        <v>0</v>
      </c>
      <c r="C3575" s="82">
        <v>4.6922901094110714E-3</v>
      </c>
      <c r="D3575" s="88">
        <f t="shared" si="944"/>
        <v>1.4731890389002678</v>
      </c>
      <c r="E3575" s="89">
        <f t="shared" si="949"/>
        <v>14463.780778005355</v>
      </c>
      <c r="F3575" s="126">
        <f t="shared" si="950"/>
        <v>462443.88878858468</v>
      </c>
      <c r="G3575" s="62">
        <f t="shared" si="951"/>
        <v>3.1972545483530103E-2</v>
      </c>
      <c r="H3575" s="88">
        <f t="shared" si="936"/>
        <v>0</v>
      </c>
      <c r="I3575" s="62">
        <f t="shared" si="945"/>
        <v>0</v>
      </c>
      <c r="J3575" s="89">
        <f t="shared" si="937"/>
        <v>0</v>
      </c>
      <c r="K3575" s="62">
        <f t="shared" si="946"/>
        <v>0</v>
      </c>
      <c r="L3575" s="90">
        <f t="shared" si="938"/>
        <v>93.845802188221427</v>
      </c>
      <c r="M3575" s="73">
        <f>0</f>
        <v>0</v>
      </c>
      <c r="N3575" s="89">
        <f t="shared" si="939"/>
        <v>0</v>
      </c>
      <c r="O3575" s="89">
        <f t="shared" si="940"/>
        <v>0</v>
      </c>
      <c r="P3575" s="89">
        <f t="shared" si="941"/>
        <v>0</v>
      </c>
      <c r="Q3575" s="62">
        <f t="shared" si="952"/>
        <v>0</v>
      </c>
      <c r="R3575" s="89">
        <f t="shared" si="947"/>
        <v>-93.845802188221427</v>
      </c>
      <c r="S3575" s="74">
        <f t="shared" si="948"/>
        <v>0</v>
      </c>
      <c r="T3575" s="91">
        <f t="shared" si="942"/>
        <v>7.3189038900267844E-2</v>
      </c>
      <c r="U3575" s="92">
        <f t="shared" si="943"/>
        <v>1.3731890389002677</v>
      </c>
    </row>
    <row r="3576" spans="1:21">
      <c r="A3576" s="80">
        <v>40084</v>
      </c>
      <c r="B3576" s="81">
        <v>0</v>
      </c>
      <c r="C3576" s="82">
        <v>5.1298737453910588E-3</v>
      </c>
      <c r="D3576" s="88">
        <f t="shared" si="944"/>
        <v>1.4684967487908567</v>
      </c>
      <c r="E3576" s="89">
        <f t="shared" si="949"/>
        <v>14369.934975817134</v>
      </c>
      <c r="F3576" s="126">
        <f t="shared" si="950"/>
        <v>462443.88878858468</v>
      </c>
      <c r="G3576" s="62">
        <f t="shared" si="951"/>
        <v>3.2181348737264429E-2</v>
      </c>
      <c r="H3576" s="88">
        <f t="shared" si="936"/>
        <v>0</v>
      </c>
      <c r="I3576" s="62">
        <f t="shared" si="945"/>
        <v>0</v>
      </c>
      <c r="J3576" s="89">
        <f t="shared" si="937"/>
        <v>0</v>
      </c>
      <c r="K3576" s="62">
        <f t="shared" si="946"/>
        <v>0</v>
      </c>
      <c r="L3576" s="90">
        <f t="shared" si="938"/>
        <v>102.59747490782118</v>
      </c>
      <c r="M3576" s="73">
        <f>0</f>
        <v>0</v>
      </c>
      <c r="N3576" s="89">
        <f t="shared" si="939"/>
        <v>0</v>
      </c>
      <c r="O3576" s="89">
        <f t="shared" si="940"/>
        <v>0</v>
      </c>
      <c r="P3576" s="89">
        <f t="shared" si="941"/>
        <v>0</v>
      </c>
      <c r="Q3576" s="62">
        <f t="shared" si="952"/>
        <v>0</v>
      </c>
      <c r="R3576" s="89">
        <f t="shared" si="947"/>
        <v>-102.59747490782118</v>
      </c>
      <c r="S3576" s="74">
        <f t="shared" si="948"/>
        <v>0</v>
      </c>
      <c r="T3576" s="91">
        <f t="shared" si="942"/>
        <v>6.8496748790856765E-2</v>
      </c>
      <c r="U3576" s="92">
        <f t="shared" si="943"/>
        <v>1.3684967487908566</v>
      </c>
    </row>
    <row r="3577" spans="1:21">
      <c r="A3577" s="80">
        <v>40085</v>
      </c>
      <c r="B3577" s="81">
        <v>3.8099999999999996E-3</v>
      </c>
      <c r="C3577" s="82">
        <v>4.9327039598909186E-3</v>
      </c>
      <c r="D3577" s="88">
        <f t="shared" si="944"/>
        <v>1.4633668750454658</v>
      </c>
      <c r="E3577" s="89">
        <f t="shared" si="949"/>
        <v>14267.337500909312</v>
      </c>
      <c r="F3577" s="126">
        <f t="shared" si="950"/>
        <v>462443.88878858468</v>
      </c>
      <c r="G3577" s="62">
        <f t="shared" si="951"/>
        <v>3.2412767186527365E-2</v>
      </c>
      <c r="H3577" s="88">
        <f t="shared" si="936"/>
        <v>76.199999999999989</v>
      </c>
      <c r="I3577" s="62">
        <f t="shared" si="945"/>
        <v>761.99999999999989</v>
      </c>
      <c r="J3577" s="89">
        <f t="shared" si="937"/>
        <v>137.15999999999997</v>
      </c>
      <c r="K3577" s="62">
        <f t="shared" si="946"/>
        <v>3017.5199999999991</v>
      </c>
      <c r="L3577" s="90">
        <f t="shared" si="938"/>
        <v>98.654079197818376</v>
      </c>
      <c r="M3577" s="73">
        <f>0</f>
        <v>0</v>
      </c>
      <c r="N3577" s="89">
        <f t="shared" si="939"/>
        <v>0</v>
      </c>
      <c r="O3577" s="89">
        <f t="shared" si="940"/>
        <v>0</v>
      </c>
      <c r="P3577" s="89">
        <f t="shared" si="941"/>
        <v>0</v>
      </c>
      <c r="Q3577" s="62">
        <f t="shared" si="952"/>
        <v>0</v>
      </c>
      <c r="R3577" s="89">
        <f t="shared" si="947"/>
        <v>114.70592080218158</v>
      </c>
      <c r="S3577" s="74">
        <f t="shared" si="948"/>
        <v>3779.5199999999991</v>
      </c>
      <c r="T3577" s="91">
        <f t="shared" si="942"/>
        <v>6.3366875045465898E-2</v>
      </c>
      <c r="U3577" s="92">
        <f t="shared" si="943"/>
        <v>1.3633668750454657</v>
      </c>
    </row>
    <row r="3578" spans="1:21">
      <c r="A3578" s="80">
        <v>40086</v>
      </c>
      <c r="B3578" s="81">
        <v>0</v>
      </c>
      <c r="C3578" s="82">
        <v>4.3526376939316651E-3</v>
      </c>
      <c r="D3578" s="88">
        <f t="shared" si="944"/>
        <v>1.4691021710855747</v>
      </c>
      <c r="E3578" s="89">
        <f t="shared" si="949"/>
        <v>14382.043421711494</v>
      </c>
      <c r="F3578" s="126">
        <f t="shared" si="950"/>
        <v>466223.4087885847</v>
      </c>
      <c r="G3578" s="62">
        <f t="shared" si="951"/>
        <v>3.2417049171521904E-2</v>
      </c>
      <c r="H3578" s="88">
        <f t="shared" si="936"/>
        <v>0</v>
      </c>
      <c r="I3578" s="62">
        <f t="shared" si="945"/>
        <v>0</v>
      </c>
      <c r="J3578" s="89">
        <f t="shared" si="937"/>
        <v>0</v>
      </c>
      <c r="K3578" s="62">
        <f t="shared" si="946"/>
        <v>0</v>
      </c>
      <c r="L3578" s="90">
        <f t="shared" si="938"/>
        <v>87.052753878633297</v>
      </c>
      <c r="M3578" s="73">
        <f>0</f>
        <v>0</v>
      </c>
      <c r="N3578" s="89">
        <f t="shared" si="939"/>
        <v>0</v>
      </c>
      <c r="O3578" s="89">
        <f t="shared" si="940"/>
        <v>0</v>
      </c>
      <c r="P3578" s="89">
        <f t="shared" si="941"/>
        <v>0</v>
      </c>
      <c r="Q3578" s="62">
        <f t="shared" si="952"/>
        <v>0</v>
      </c>
      <c r="R3578" s="89">
        <f t="shared" si="947"/>
        <v>-87.052753878633297</v>
      </c>
      <c r="S3578" s="74">
        <f t="shared" si="948"/>
        <v>0</v>
      </c>
      <c r="T3578" s="91">
        <f t="shared" si="942"/>
        <v>6.9102171085574815E-2</v>
      </c>
      <c r="U3578" s="92">
        <f t="shared" si="943"/>
        <v>1.3691021710855746</v>
      </c>
    </row>
    <row r="3579" spans="1:21">
      <c r="A3579" s="80">
        <v>40087</v>
      </c>
      <c r="B3579" s="81">
        <v>0</v>
      </c>
      <c r="C3579" s="82">
        <v>4.8866258495180769E-3</v>
      </c>
      <c r="D3579" s="88">
        <f t="shared" si="944"/>
        <v>1.4647495333916432</v>
      </c>
      <c r="E3579" s="89">
        <f t="shared" si="949"/>
        <v>14294.990667832861</v>
      </c>
      <c r="F3579" s="126">
        <f t="shared" si="950"/>
        <v>466223.4087885847</v>
      </c>
      <c r="G3579" s="62">
        <f t="shared" si="951"/>
        <v>3.2614460521313844E-2</v>
      </c>
      <c r="H3579" s="88">
        <f t="shared" si="936"/>
        <v>0</v>
      </c>
      <c r="I3579" s="62">
        <f t="shared" si="945"/>
        <v>0</v>
      </c>
      <c r="J3579" s="89">
        <f t="shared" si="937"/>
        <v>0</v>
      </c>
      <c r="K3579" s="62">
        <f t="shared" si="946"/>
        <v>0</v>
      </c>
      <c r="L3579" s="90">
        <f t="shared" si="938"/>
        <v>97.732516990361532</v>
      </c>
      <c r="M3579" s="73">
        <f>0</f>
        <v>0</v>
      </c>
      <c r="N3579" s="89">
        <f t="shared" si="939"/>
        <v>0</v>
      </c>
      <c r="O3579" s="89">
        <f t="shared" si="940"/>
        <v>0</v>
      </c>
      <c r="P3579" s="89">
        <f t="shared" si="941"/>
        <v>0</v>
      </c>
      <c r="Q3579" s="62">
        <f t="shared" si="952"/>
        <v>0</v>
      </c>
      <c r="R3579" s="89">
        <f t="shared" si="947"/>
        <v>-97.732516990361532</v>
      </c>
      <c r="S3579" s="74">
        <f t="shared" si="948"/>
        <v>0</v>
      </c>
      <c r="T3579" s="91">
        <f t="shared" si="942"/>
        <v>6.4749533391643244E-2</v>
      </c>
      <c r="U3579" s="92">
        <f t="shared" si="943"/>
        <v>1.3647495333916431</v>
      </c>
    </row>
    <row r="3580" spans="1:21">
      <c r="A3580" s="80">
        <v>40088</v>
      </c>
      <c r="B3580" s="81">
        <v>0</v>
      </c>
      <c r="C3580" s="82">
        <v>4.1099180887589331E-3</v>
      </c>
      <c r="D3580" s="88">
        <f t="shared" si="944"/>
        <v>1.459862907542125</v>
      </c>
      <c r="E3580" s="89">
        <f t="shared" si="949"/>
        <v>14197.258150842499</v>
      </c>
      <c r="F3580" s="126">
        <f t="shared" si="950"/>
        <v>466223.4087885847</v>
      </c>
      <c r="G3580" s="62">
        <f t="shared" si="951"/>
        <v>3.2838975232757736E-2</v>
      </c>
      <c r="H3580" s="88">
        <f t="shared" si="936"/>
        <v>0</v>
      </c>
      <c r="I3580" s="62">
        <f t="shared" si="945"/>
        <v>0</v>
      </c>
      <c r="J3580" s="89">
        <f t="shared" si="937"/>
        <v>0</v>
      </c>
      <c r="K3580" s="62">
        <f t="shared" si="946"/>
        <v>0</v>
      </c>
      <c r="L3580" s="90">
        <f t="shared" si="938"/>
        <v>82.198361775178668</v>
      </c>
      <c r="M3580" s="73">
        <f>0</f>
        <v>0</v>
      </c>
      <c r="N3580" s="89">
        <f t="shared" si="939"/>
        <v>0</v>
      </c>
      <c r="O3580" s="89">
        <f t="shared" si="940"/>
        <v>0</v>
      </c>
      <c r="P3580" s="89">
        <f t="shared" si="941"/>
        <v>0</v>
      </c>
      <c r="Q3580" s="62">
        <f t="shared" si="952"/>
        <v>0</v>
      </c>
      <c r="R3580" s="89">
        <f t="shared" si="947"/>
        <v>-82.198361775178668</v>
      </c>
      <c r="S3580" s="74">
        <f t="shared" si="948"/>
        <v>0</v>
      </c>
      <c r="T3580" s="91">
        <f t="shared" si="942"/>
        <v>5.9862907542125088E-2</v>
      </c>
      <c r="U3580" s="92">
        <f t="shared" si="943"/>
        <v>1.3598629075421249</v>
      </c>
    </row>
    <row r="3581" spans="1:21">
      <c r="A3581" s="80">
        <v>40089</v>
      </c>
      <c r="B3581" s="81">
        <v>0</v>
      </c>
      <c r="C3581" s="82">
        <v>4.0109197915859937E-3</v>
      </c>
      <c r="D3581" s="88">
        <f t="shared" si="944"/>
        <v>1.4557529894533661</v>
      </c>
      <c r="E3581" s="89">
        <f t="shared" si="949"/>
        <v>14115.05978906732</v>
      </c>
      <c r="F3581" s="126">
        <f t="shared" si="950"/>
        <v>466223.4087885847</v>
      </c>
      <c r="G3581" s="62">
        <f t="shared" si="951"/>
        <v>3.3030211402270741E-2</v>
      </c>
      <c r="H3581" s="88">
        <f t="shared" si="936"/>
        <v>0</v>
      </c>
      <c r="I3581" s="62">
        <f t="shared" si="945"/>
        <v>0</v>
      </c>
      <c r="J3581" s="89">
        <f t="shared" si="937"/>
        <v>0</v>
      </c>
      <c r="K3581" s="62">
        <f t="shared" si="946"/>
        <v>0</v>
      </c>
      <c r="L3581" s="90">
        <f t="shared" si="938"/>
        <v>80.218395831719874</v>
      </c>
      <c r="M3581" s="73">
        <f>0</f>
        <v>0</v>
      </c>
      <c r="N3581" s="89">
        <f t="shared" si="939"/>
        <v>0</v>
      </c>
      <c r="O3581" s="89">
        <f t="shared" si="940"/>
        <v>0</v>
      </c>
      <c r="P3581" s="89">
        <f t="shared" si="941"/>
        <v>0</v>
      </c>
      <c r="Q3581" s="62">
        <f t="shared" si="952"/>
        <v>0</v>
      </c>
      <c r="R3581" s="89">
        <f t="shared" si="947"/>
        <v>-80.218395831719874</v>
      </c>
      <c r="S3581" s="74">
        <f t="shared" si="948"/>
        <v>0</v>
      </c>
      <c r="T3581" s="91">
        <f t="shared" si="942"/>
        <v>5.5752989453366153E-2</v>
      </c>
      <c r="U3581" s="92">
        <f t="shared" si="943"/>
        <v>1.355752989453366</v>
      </c>
    </row>
    <row r="3582" spans="1:21">
      <c r="A3582" s="80">
        <v>40090</v>
      </c>
      <c r="B3582" s="81">
        <v>0</v>
      </c>
      <c r="C3582" s="82">
        <v>3.8180046680637205E-3</v>
      </c>
      <c r="D3582" s="88">
        <f t="shared" si="944"/>
        <v>1.45174206966178</v>
      </c>
      <c r="E3582" s="89">
        <f t="shared" si="949"/>
        <v>14034.8413932356</v>
      </c>
      <c r="F3582" s="126">
        <f t="shared" si="950"/>
        <v>466223.4087885847</v>
      </c>
      <c r="G3582" s="62">
        <f t="shared" si="951"/>
        <v>3.3219000893967447E-2</v>
      </c>
      <c r="H3582" s="88">
        <f t="shared" si="936"/>
        <v>0</v>
      </c>
      <c r="I3582" s="62">
        <f t="shared" si="945"/>
        <v>0</v>
      </c>
      <c r="J3582" s="89">
        <f t="shared" si="937"/>
        <v>0</v>
      </c>
      <c r="K3582" s="62">
        <f t="shared" si="946"/>
        <v>0</v>
      </c>
      <c r="L3582" s="90">
        <f t="shared" si="938"/>
        <v>76.360093361274409</v>
      </c>
      <c r="M3582" s="73">
        <f>0</f>
        <v>0</v>
      </c>
      <c r="N3582" s="89">
        <f t="shared" si="939"/>
        <v>0</v>
      </c>
      <c r="O3582" s="89">
        <f t="shared" si="940"/>
        <v>0</v>
      </c>
      <c r="P3582" s="89">
        <f t="shared" si="941"/>
        <v>0</v>
      </c>
      <c r="Q3582" s="62">
        <f t="shared" si="952"/>
        <v>0</v>
      </c>
      <c r="R3582" s="89">
        <f t="shared" si="947"/>
        <v>-76.360093361274409</v>
      </c>
      <c r="S3582" s="74">
        <f t="shared" si="948"/>
        <v>0</v>
      </c>
      <c r="T3582" s="91">
        <f t="shared" si="942"/>
        <v>5.1742069661780077E-2</v>
      </c>
      <c r="U3582" s="92">
        <f t="shared" si="943"/>
        <v>1.3517420696617799</v>
      </c>
    </row>
    <row r="3583" spans="1:21">
      <c r="A3583" s="80">
        <v>40091</v>
      </c>
      <c r="B3583" s="81">
        <v>2.3622000000000001E-2</v>
      </c>
      <c r="C3583" s="82">
        <v>2.6845901399389777E-3</v>
      </c>
      <c r="D3583" s="88">
        <f t="shared" si="944"/>
        <v>1.4479240649937162</v>
      </c>
      <c r="E3583" s="89">
        <f t="shared" si="949"/>
        <v>13958.481299874325</v>
      </c>
      <c r="F3583" s="126">
        <f t="shared" si="950"/>
        <v>466223.4087885847</v>
      </c>
      <c r="G3583" s="62">
        <f t="shared" si="951"/>
        <v>3.3400725965279786E-2</v>
      </c>
      <c r="H3583" s="88">
        <f t="shared" si="936"/>
        <v>472.44</v>
      </c>
      <c r="I3583" s="62">
        <f t="shared" si="945"/>
        <v>4724.4000000000005</v>
      </c>
      <c r="J3583" s="89">
        <f t="shared" si="937"/>
        <v>850.39199999999994</v>
      </c>
      <c r="K3583" s="62">
        <f t="shared" si="946"/>
        <v>18708.623999999996</v>
      </c>
      <c r="L3583" s="90">
        <f t="shared" si="938"/>
        <v>53.691802798779555</v>
      </c>
      <c r="M3583" s="73">
        <f>0</f>
        <v>0</v>
      </c>
      <c r="N3583" s="89">
        <f t="shared" si="939"/>
        <v>0</v>
      </c>
      <c r="O3583" s="89">
        <f t="shared" si="940"/>
        <v>0</v>
      </c>
      <c r="P3583" s="89">
        <f t="shared" si="941"/>
        <v>0</v>
      </c>
      <c r="Q3583" s="62">
        <f t="shared" si="952"/>
        <v>0</v>
      </c>
      <c r="R3583" s="89">
        <f t="shared" si="947"/>
        <v>1269.1401972012204</v>
      </c>
      <c r="S3583" s="74">
        <f t="shared" si="948"/>
        <v>23433.023999999998</v>
      </c>
      <c r="T3583" s="91">
        <f t="shared" si="942"/>
        <v>4.7924064993716264E-2</v>
      </c>
      <c r="U3583" s="92">
        <f t="shared" si="943"/>
        <v>1.3479240649937161</v>
      </c>
    </row>
    <row r="3584" spans="1:21">
      <c r="A3584" s="80">
        <v>40092</v>
      </c>
      <c r="B3584" s="81">
        <v>2.5399999999999999E-4</v>
      </c>
      <c r="C3584" s="82">
        <v>3.6594429314741979E-3</v>
      </c>
      <c r="D3584" s="88">
        <f t="shared" si="944"/>
        <v>1.5113810748537773</v>
      </c>
      <c r="E3584" s="89">
        <f t="shared" si="949"/>
        <v>15227.621497075546</v>
      </c>
      <c r="F3584" s="126">
        <f t="shared" si="950"/>
        <v>489656.43278858467</v>
      </c>
      <c r="G3584" s="62">
        <f t="shared" si="951"/>
        <v>3.2155805349024652E-2</v>
      </c>
      <c r="H3584" s="88">
        <f t="shared" si="936"/>
        <v>5.08</v>
      </c>
      <c r="I3584" s="62">
        <f t="shared" si="945"/>
        <v>50.800000000000004</v>
      </c>
      <c r="J3584" s="89">
        <f t="shared" si="937"/>
        <v>9.1439999999999984</v>
      </c>
      <c r="K3584" s="62">
        <f t="shared" si="946"/>
        <v>201.16799999999995</v>
      </c>
      <c r="L3584" s="90">
        <f t="shared" si="938"/>
        <v>73.18885862948396</v>
      </c>
      <c r="M3584" s="73">
        <f>0</f>
        <v>0</v>
      </c>
      <c r="N3584" s="89">
        <f t="shared" si="939"/>
        <v>185.8652306247694</v>
      </c>
      <c r="O3584" s="89">
        <f t="shared" si="940"/>
        <v>227.62149707554525</v>
      </c>
      <c r="P3584" s="89">
        <f t="shared" si="941"/>
        <v>185.8652306247694</v>
      </c>
      <c r="Q3584" s="62">
        <f t="shared" si="952"/>
        <v>5976.6461771216609</v>
      </c>
      <c r="R3584" s="89">
        <f t="shared" si="947"/>
        <v>-244.83008925425335</v>
      </c>
      <c r="S3584" s="74">
        <f t="shared" si="948"/>
        <v>-5724.6781771216611</v>
      </c>
      <c r="T3584" s="91">
        <f t="shared" si="942"/>
        <v>0.11138107485377735</v>
      </c>
      <c r="U3584" s="92">
        <f t="shared" si="943"/>
        <v>1.4113810748537772</v>
      </c>
    </row>
    <row r="3585" spans="1:21">
      <c r="A3585" s="80">
        <v>40093</v>
      </c>
      <c r="B3585" s="81">
        <v>5.0799999999999999E-4</v>
      </c>
      <c r="C3585" s="82">
        <v>3.5495038307270439E-3</v>
      </c>
      <c r="D3585" s="88">
        <f t="shared" si="944"/>
        <v>1.4991395703910646</v>
      </c>
      <c r="E3585" s="89">
        <f t="shared" si="949"/>
        <v>14982.791407821293</v>
      </c>
      <c r="F3585" s="126">
        <f t="shared" si="950"/>
        <v>483931.75461146299</v>
      </c>
      <c r="G3585" s="62">
        <f t="shared" si="951"/>
        <v>3.229917185917984E-2</v>
      </c>
      <c r="H3585" s="88">
        <f t="shared" si="936"/>
        <v>10.16</v>
      </c>
      <c r="I3585" s="62">
        <f t="shared" si="945"/>
        <v>101.60000000000001</v>
      </c>
      <c r="J3585" s="89">
        <f t="shared" si="937"/>
        <v>18.287999999999997</v>
      </c>
      <c r="K3585" s="62">
        <f t="shared" si="946"/>
        <v>402.3359999999999</v>
      </c>
      <c r="L3585" s="90">
        <f t="shared" si="938"/>
        <v>70.990076614540882</v>
      </c>
      <c r="M3585" s="73">
        <f>0</f>
        <v>0</v>
      </c>
      <c r="N3585" s="89">
        <f t="shared" si="939"/>
        <v>0</v>
      </c>
      <c r="O3585" s="89">
        <f t="shared" si="940"/>
        <v>0</v>
      </c>
      <c r="P3585" s="89">
        <f t="shared" si="941"/>
        <v>0</v>
      </c>
      <c r="Q3585" s="62">
        <f t="shared" si="952"/>
        <v>0</v>
      </c>
      <c r="R3585" s="89">
        <f t="shared" si="947"/>
        <v>-42.542076614540889</v>
      </c>
      <c r="S3585" s="74">
        <f t="shared" si="948"/>
        <v>503.93599999999992</v>
      </c>
      <c r="T3585" s="91">
        <f t="shared" si="942"/>
        <v>9.9139570391064691E-2</v>
      </c>
      <c r="U3585" s="92">
        <f t="shared" si="943"/>
        <v>1.3991395703910645</v>
      </c>
    </row>
    <row r="3586" spans="1:21">
      <c r="A3586" s="80">
        <v>40094</v>
      </c>
      <c r="B3586" s="81">
        <v>0</v>
      </c>
      <c r="C3586" s="82">
        <v>3.5436847385638625E-3</v>
      </c>
      <c r="D3586" s="88">
        <f t="shared" si="944"/>
        <v>1.4970124665603377</v>
      </c>
      <c r="E3586" s="89">
        <f t="shared" si="949"/>
        <v>14940.249331206751</v>
      </c>
      <c r="F3586" s="126">
        <f t="shared" si="950"/>
        <v>484435.69061146298</v>
      </c>
      <c r="G3586" s="62">
        <f t="shared" si="951"/>
        <v>3.2424873231505454E-2</v>
      </c>
      <c r="H3586" s="88">
        <f t="shared" si="936"/>
        <v>0</v>
      </c>
      <c r="I3586" s="62">
        <f t="shared" si="945"/>
        <v>0</v>
      </c>
      <c r="J3586" s="89">
        <f t="shared" si="937"/>
        <v>0</v>
      </c>
      <c r="K3586" s="62">
        <f t="shared" si="946"/>
        <v>0</v>
      </c>
      <c r="L3586" s="90">
        <f t="shared" si="938"/>
        <v>70.873694771277243</v>
      </c>
      <c r="M3586" s="73">
        <f>0</f>
        <v>0</v>
      </c>
      <c r="N3586" s="89">
        <f t="shared" si="939"/>
        <v>0</v>
      </c>
      <c r="O3586" s="89">
        <f t="shared" si="940"/>
        <v>0</v>
      </c>
      <c r="P3586" s="89">
        <f t="shared" si="941"/>
        <v>0</v>
      </c>
      <c r="Q3586" s="62">
        <f t="shared" si="952"/>
        <v>0</v>
      </c>
      <c r="R3586" s="89">
        <f t="shared" si="947"/>
        <v>-70.873694771277243</v>
      </c>
      <c r="S3586" s="74">
        <f t="shared" si="948"/>
        <v>0</v>
      </c>
      <c r="T3586" s="91">
        <f t="shared" si="942"/>
        <v>9.7012466560337796E-2</v>
      </c>
      <c r="U3586" s="92">
        <f t="shared" si="943"/>
        <v>1.3970124665603376</v>
      </c>
    </row>
    <row r="3587" spans="1:21">
      <c r="A3587" s="80">
        <v>40095</v>
      </c>
      <c r="B3587" s="81">
        <v>0</v>
      </c>
      <c r="C3587" s="82">
        <v>3.8587721603615425E-3</v>
      </c>
      <c r="D3587" s="88">
        <f t="shared" si="944"/>
        <v>1.4934687818217738</v>
      </c>
      <c r="E3587" s="89">
        <f t="shared" si="949"/>
        <v>14869.375636435474</v>
      </c>
      <c r="F3587" s="126">
        <f t="shared" si="950"/>
        <v>484435.69061146298</v>
      </c>
      <c r="G3587" s="62">
        <f t="shared" si="951"/>
        <v>3.257942380744059E-2</v>
      </c>
      <c r="H3587" s="88">
        <f t="shared" si="936"/>
        <v>0</v>
      </c>
      <c r="I3587" s="62">
        <f t="shared" si="945"/>
        <v>0</v>
      </c>
      <c r="J3587" s="89">
        <f t="shared" si="937"/>
        <v>0</v>
      </c>
      <c r="K3587" s="62">
        <f t="shared" si="946"/>
        <v>0</v>
      </c>
      <c r="L3587" s="90">
        <f t="shared" si="938"/>
        <v>77.175443207230856</v>
      </c>
      <c r="M3587" s="73">
        <f>0</f>
        <v>0</v>
      </c>
      <c r="N3587" s="89">
        <f t="shared" si="939"/>
        <v>0</v>
      </c>
      <c r="O3587" s="89">
        <f t="shared" si="940"/>
        <v>0</v>
      </c>
      <c r="P3587" s="89">
        <f t="shared" si="941"/>
        <v>0</v>
      </c>
      <c r="Q3587" s="62">
        <f t="shared" si="952"/>
        <v>0</v>
      </c>
      <c r="R3587" s="89">
        <f t="shared" si="947"/>
        <v>-77.175443207230856</v>
      </c>
      <c r="S3587" s="74">
        <f t="shared" si="948"/>
        <v>0</v>
      </c>
      <c r="T3587" s="91">
        <f t="shared" si="942"/>
        <v>9.3468781821773872E-2</v>
      </c>
      <c r="U3587" s="92">
        <f t="shared" si="943"/>
        <v>1.3934687818217737</v>
      </c>
    </row>
    <row r="3588" spans="1:21">
      <c r="A3588" s="80">
        <v>40096</v>
      </c>
      <c r="B3588" s="81">
        <v>0</v>
      </c>
      <c r="C3588" s="82">
        <v>3.5440773055970833E-3</v>
      </c>
      <c r="D3588" s="88">
        <f t="shared" si="944"/>
        <v>1.4896100096614122</v>
      </c>
      <c r="E3588" s="89">
        <f t="shared" si="949"/>
        <v>14792.200193228244</v>
      </c>
      <c r="F3588" s="126">
        <f t="shared" si="950"/>
        <v>484435.69061146298</v>
      </c>
      <c r="G3588" s="62">
        <f t="shared" si="951"/>
        <v>3.2749400649217414E-2</v>
      </c>
      <c r="H3588" s="88">
        <f t="shared" si="936"/>
        <v>0</v>
      </c>
      <c r="I3588" s="62">
        <f t="shared" si="945"/>
        <v>0</v>
      </c>
      <c r="J3588" s="89">
        <f t="shared" si="937"/>
        <v>0</v>
      </c>
      <c r="K3588" s="62">
        <f t="shared" si="946"/>
        <v>0</v>
      </c>
      <c r="L3588" s="90">
        <f t="shared" si="938"/>
        <v>70.88154611194166</v>
      </c>
      <c r="M3588" s="73">
        <f>0</f>
        <v>0</v>
      </c>
      <c r="N3588" s="89">
        <f t="shared" si="939"/>
        <v>0</v>
      </c>
      <c r="O3588" s="89">
        <f t="shared" si="940"/>
        <v>0</v>
      </c>
      <c r="P3588" s="89">
        <f t="shared" si="941"/>
        <v>0</v>
      </c>
      <c r="Q3588" s="62">
        <f t="shared" si="952"/>
        <v>0</v>
      </c>
      <c r="R3588" s="89">
        <f t="shared" si="947"/>
        <v>-70.88154611194166</v>
      </c>
      <c r="S3588" s="74">
        <f t="shared" si="948"/>
        <v>0</v>
      </c>
      <c r="T3588" s="91">
        <f t="shared" si="942"/>
        <v>8.9610009661412304E-2</v>
      </c>
      <c r="U3588" s="92">
        <f t="shared" si="943"/>
        <v>1.3896100096614121</v>
      </c>
    </row>
    <row r="3589" spans="1:21">
      <c r="A3589" s="80">
        <v>40097</v>
      </c>
      <c r="B3589" s="81">
        <v>0</v>
      </c>
      <c r="C3589" s="82">
        <v>4.2160083320614749E-3</v>
      </c>
      <c r="D3589" s="88">
        <f t="shared" si="944"/>
        <v>1.4860659323558152</v>
      </c>
      <c r="E3589" s="89">
        <f t="shared" si="949"/>
        <v>14721.318647116303</v>
      </c>
      <c r="F3589" s="126">
        <f t="shared" si="950"/>
        <v>484435.69061146298</v>
      </c>
      <c r="G3589" s="62">
        <f t="shared" si="951"/>
        <v>3.2907085446884005E-2</v>
      </c>
      <c r="H3589" s="88">
        <f t="shared" si="936"/>
        <v>0</v>
      </c>
      <c r="I3589" s="62">
        <f t="shared" si="945"/>
        <v>0</v>
      </c>
      <c r="J3589" s="89">
        <f t="shared" si="937"/>
        <v>0</v>
      </c>
      <c r="K3589" s="62">
        <f t="shared" si="946"/>
        <v>0</v>
      </c>
      <c r="L3589" s="90">
        <f t="shared" si="938"/>
        <v>84.320166641229505</v>
      </c>
      <c r="M3589" s="73">
        <f>0</f>
        <v>0</v>
      </c>
      <c r="N3589" s="89">
        <f t="shared" si="939"/>
        <v>0</v>
      </c>
      <c r="O3589" s="89">
        <f t="shared" si="940"/>
        <v>0</v>
      </c>
      <c r="P3589" s="89">
        <f t="shared" si="941"/>
        <v>0</v>
      </c>
      <c r="Q3589" s="62">
        <f t="shared" si="952"/>
        <v>0</v>
      </c>
      <c r="R3589" s="89">
        <f t="shared" si="947"/>
        <v>-84.320166641229505</v>
      </c>
      <c r="S3589" s="74">
        <f t="shared" si="948"/>
        <v>0</v>
      </c>
      <c r="T3589" s="91">
        <f t="shared" si="942"/>
        <v>8.6065932355815278E-2</v>
      </c>
      <c r="U3589" s="92">
        <f t="shared" si="943"/>
        <v>1.3860659323558151</v>
      </c>
    </row>
    <row r="3590" spans="1:21">
      <c r="A3590" s="80">
        <v>40098</v>
      </c>
      <c r="B3590" s="81">
        <v>0</v>
      </c>
      <c r="C3590" s="82">
        <v>3.6943799916577202E-3</v>
      </c>
      <c r="D3590" s="88">
        <f t="shared" si="944"/>
        <v>1.4818499240237535</v>
      </c>
      <c r="E3590" s="89">
        <f t="shared" si="949"/>
        <v>14636.998480475073</v>
      </c>
      <c r="F3590" s="126">
        <f t="shared" si="950"/>
        <v>484435.69061146298</v>
      </c>
      <c r="G3590" s="62">
        <f t="shared" si="951"/>
        <v>3.3096655113934233E-2</v>
      </c>
      <c r="H3590" s="88">
        <f t="shared" si="936"/>
        <v>0</v>
      </c>
      <c r="I3590" s="62">
        <f t="shared" si="945"/>
        <v>0</v>
      </c>
      <c r="J3590" s="89">
        <f t="shared" si="937"/>
        <v>0</v>
      </c>
      <c r="K3590" s="62">
        <f t="shared" si="946"/>
        <v>0</v>
      </c>
      <c r="L3590" s="90">
        <f t="shared" si="938"/>
        <v>73.887599833154397</v>
      </c>
      <c r="M3590" s="73">
        <f>0</f>
        <v>0</v>
      </c>
      <c r="N3590" s="89">
        <f t="shared" si="939"/>
        <v>0</v>
      </c>
      <c r="O3590" s="89">
        <f t="shared" si="940"/>
        <v>0</v>
      </c>
      <c r="P3590" s="89">
        <f t="shared" si="941"/>
        <v>0</v>
      </c>
      <c r="Q3590" s="62">
        <f t="shared" si="952"/>
        <v>0</v>
      </c>
      <c r="R3590" s="89">
        <f t="shared" si="947"/>
        <v>-73.887599833154397</v>
      </c>
      <c r="S3590" s="74">
        <f t="shared" si="948"/>
        <v>0</v>
      </c>
      <c r="T3590" s="91">
        <f t="shared" si="942"/>
        <v>8.1849924023753573E-2</v>
      </c>
      <c r="U3590" s="92">
        <f t="shared" si="943"/>
        <v>1.3818499240237534</v>
      </c>
    </row>
    <row r="3591" spans="1:21">
      <c r="A3591" s="80">
        <v>40099</v>
      </c>
      <c r="B3591" s="81">
        <v>0</v>
      </c>
      <c r="C3591" s="82">
        <v>2.6043651212074724E-3</v>
      </c>
      <c r="D3591" s="88">
        <f t="shared" si="944"/>
        <v>1.4781555440320959</v>
      </c>
      <c r="E3591" s="89">
        <f t="shared" si="949"/>
        <v>14563.110880641918</v>
      </c>
      <c r="F3591" s="126">
        <f t="shared" si="950"/>
        <v>484435.69061146298</v>
      </c>
      <c r="G3591" s="62">
        <f t="shared" si="951"/>
        <v>3.3264574758913722E-2</v>
      </c>
      <c r="H3591" s="88">
        <f t="shared" si="936"/>
        <v>0</v>
      </c>
      <c r="I3591" s="62">
        <f t="shared" si="945"/>
        <v>0</v>
      </c>
      <c r="J3591" s="89">
        <f t="shared" si="937"/>
        <v>0</v>
      </c>
      <c r="K3591" s="62">
        <f t="shared" si="946"/>
        <v>0</v>
      </c>
      <c r="L3591" s="90">
        <f t="shared" si="938"/>
        <v>52.087302424149449</v>
      </c>
      <c r="M3591" s="73">
        <f>0</f>
        <v>0</v>
      </c>
      <c r="N3591" s="89">
        <f t="shared" si="939"/>
        <v>0</v>
      </c>
      <c r="O3591" s="89">
        <f t="shared" si="940"/>
        <v>0</v>
      </c>
      <c r="P3591" s="89">
        <f t="shared" si="941"/>
        <v>0</v>
      </c>
      <c r="Q3591" s="62">
        <f t="shared" si="952"/>
        <v>0</v>
      </c>
      <c r="R3591" s="89">
        <f t="shared" si="947"/>
        <v>-52.087302424149449</v>
      </c>
      <c r="S3591" s="74">
        <f t="shared" si="948"/>
        <v>0</v>
      </c>
      <c r="T3591" s="91">
        <f t="shared" si="942"/>
        <v>7.8155544032096014E-2</v>
      </c>
      <c r="U3591" s="92">
        <f t="shared" si="943"/>
        <v>1.3781555440320958</v>
      </c>
    </row>
    <row r="3592" spans="1:21">
      <c r="A3592" s="80">
        <v>40100</v>
      </c>
      <c r="B3592" s="81">
        <v>1.016E-3</v>
      </c>
      <c r="C3592" s="82">
        <v>3.2727529430925341E-3</v>
      </c>
      <c r="D3592" s="88">
        <f t="shared" si="944"/>
        <v>1.4755511789108884</v>
      </c>
      <c r="E3592" s="89">
        <f t="shared" si="949"/>
        <v>14511.023578217768</v>
      </c>
      <c r="F3592" s="126">
        <f t="shared" si="950"/>
        <v>484435.69061146298</v>
      </c>
      <c r="G3592" s="62">
        <f t="shared" si="951"/>
        <v>3.3383977911705727E-2</v>
      </c>
      <c r="H3592" s="88">
        <f t="shared" si="936"/>
        <v>20.32</v>
      </c>
      <c r="I3592" s="62">
        <f t="shared" si="945"/>
        <v>203.20000000000002</v>
      </c>
      <c r="J3592" s="89">
        <f t="shared" si="937"/>
        <v>36.575999999999993</v>
      </c>
      <c r="K3592" s="62">
        <f t="shared" si="946"/>
        <v>804.6719999999998</v>
      </c>
      <c r="L3592" s="90">
        <f t="shared" si="938"/>
        <v>65.455058861850688</v>
      </c>
      <c r="M3592" s="73">
        <f>0</f>
        <v>0</v>
      </c>
      <c r="N3592" s="89">
        <f t="shared" si="939"/>
        <v>0</v>
      </c>
      <c r="O3592" s="89">
        <f t="shared" si="940"/>
        <v>0</v>
      </c>
      <c r="P3592" s="89">
        <f t="shared" si="941"/>
        <v>0</v>
      </c>
      <c r="Q3592" s="62">
        <f t="shared" si="952"/>
        <v>0</v>
      </c>
      <c r="R3592" s="89">
        <f t="shared" si="947"/>
        <v>-8.5590588618506942</v>
      </c>
      <c r="S3592" s="74">
        <f t="shared" si="948"/>
        <v>1007.8719999999998</v>
      </c>
      <c r="T3592" s="91">
        <f t="shared" si="942"/>
        <v>7.5551178910888472E-2</v>
      </c>
      <c r="U3592" s="92">
        <f t="shared" si="943"/>
        <v>1.3755511789108883</v>
      </c>
    </row>
    <row r="3593" spans="1:21">
      <c r="A3593" s="80">
        <v>40101</v>
      </c>
      <c r="B3593" s="81">
        <v>6.3499999999999997E-3</v>
      </c>
      <c r="C3593" s="82">
        <v>3.2194736920220491E-3</v>
      </c>
      <c r="D3593" s="88">
        <f t="shared" si="944"/>
        <v>1.475123225967796</v>
      </c>
      <c r="E3593" s="89">
        <f t="shared" si="949"/>
        <v>14502.464519355917</v>
      </c>
      <c r="F3593" s="126">
        <f t="shared" si="950"/>
        <v>485443.56261146296</v>
      </c>
      <c r="G3593" s="62">
        <f t="shared" si="951"/>
        <v>3.3473177056462293E-2</v>
      </c>
      <c r="H3593" s="88">
        <f t="shared" si="936"/>
        <v>127</v>
      </c>
      <c r="I3593" s="62">
        <f t="shared" si="945"/>
        <v>1270</v>
      </c>
      <c r="J3593" s="89">
        <f t="shared" si="937"/>
        <v>228.6</v>
      </c>
      <c r="K3593" s="62">
        <f t="shared" si="946"/>
        <v>5029.2</v>
      </c>
      <c r="L3593" s="90">
        <f t="shared" si="938"/>
        <v>64.389473840440985</v>
      </c>
      <c r="M3593" s="73">
        <f>0</f>
        <v>0</v>
      </c>
      <c r="N3593" s="89">
        <f t="shared" si="939"/>
        <v>0</v>
      </c>
      <c r="O3593" s="89">
        <f t="shared" si="940"/>
        <v>0</v>
      </c>
      <c r="P3593" s="89">
        <f t="shared" si="941"/>
        <v>0</v>
      </c>
      <c r="Q3593" s="62">
        <f t="shared" si="952"/>
        <v>0</v>
      </c>
      <c r="R3593" s="89">
        <f t="shared" si="947"/>
        <v>291.21052615955904</v>
      </c>
      <c r="S3593" s="74">
        <f t="shared" si="948"/>
        <v>6299.2</v>
      </c>
      <c r="T3593" s="91">
        <f t="shared" si="942"/>
        <v>7.5123225967796081E-2</v>
      </c>
      <c r="U3593" s="92">
        <f t="shared" si="943"/>
        <v>1.3751232259677959</v>
      </c>
    </row>
    <row r="3594" spans="1:21">
      <c r="A3594" s="80">
        <v>40102</v>
      </c>
      <c r="B3594" s="81">
        <v>3.8099999999999996E-3</v>
      </c>
      <c r="C3594" s="82">
        <v>4.019081903310742E-3</v>
      </c>
      <c r="D3594" s="88">
        <f t="shared" si="944"/>
        <v>1.4896837522757738</v>
      </c>
      <c r="E3594" s="89">
        <f t="shared" si="949"/>
        <v>14793.675045515476</v>
      </c>
      <c r="F3594" s="126">
        <f t="shared" si="950"/>
        <v>491742.76261146297</v>
      </c>
      <c r="G3594" s="62">
        <f t="shared" si="951"/>
        <v>3.3240067873501714E-2</v>
      </c>
      <c r="H3594" s="88">
        <f t="shared" si="936"/>
        <v>76.199999999999989</v>
      </c>
      <c r="I3594" s="62">
        <f t="shared" si="945"/>
        <v>761.99999999999989</v>
      </c>
      <c r="J3594" s="89">
        <f t="shared" si="937"/>
        <v>137.15999999999997</v>
      </c>
      <c r="K3594" s="62">
        <f t="shared" si="946"/>
        <v>3017.5199999999991</v>
      </c>
      <c r="L3594" s="90">
        <f t="shared" si="938"/>
        <v>80.381638066214848</v>
      </c>
      <c r="M3594" s="73">
        <f>0</f>
        <v>0</v>
      </c>
      <c r="N3594" s="89">
        <f t="shared" si="939"/>
        <v>0</v>
      </c>
      <c r="O3594" s="89">
        <f t="shared" si="940"/>
        <v>0</v>
      </c>
      <c r="P3594" s="89">
        <f t="shared" si="941"/>
        <v>0</v>
      </c>
      <c r="Q3594" s="62">
        <f t="shared" si="952"/>
        <v>0</v>
      </c>
      <c r="R3594" s="89">
        <f t="shared" si="947"/>
        <v>132.9783619337851</v>
      </c>
      <c r="S3594" s="74">
        <f t="shared" si="948"/>
        <v>3779.5199999999991</v>
      </c>
      <c r="T3594" s="91">
        <f t="shared" si="942"/>
        <v>8.9683752275773854E-2</v>
      </c>
      <c r="U3594" s="92">
        <f t="shared" si="943"/>
        <v>1.3896837522757737</v>
      </c>
    </row>
    <row r="3595" spans="1:21">
      <c r="A3595" s="80">
        <v>40103</v>
      </c>
      <c r="B3595" s="81">
        <v>0</v>
      </c>
      <c r="C3595" s="82">
        <v>2.6261968741808916E-3</v>
      </c>
      <c r="D3595" s="88">
        <f t="shared" si="944"/>
        <v>1.4963326703724629</v>
      </c>
      <c r="E3595" s="89">
        <f t="shared" si="949"/>
        <v>14926.653407449261</v>
      </c>
      <c r="F3595" s="126">
        <f t="shared" si="950"/>
        <v>495522.28261146299</v>
      </c>
      <c r="G3595" s="62">
        <f t="shared" si="951"/>
        <v>3.3197145340305739E-2</v>
      </c>
      <c r="H3595" s="88">
        <f t="shared" si="936"/>
        <v>0</v>
      </c>
      <c r="I3595" s="62">
        <f t="shared" si="945"/>
        <v>0</v>
      </c>
      <c r="J3595" s="89">
        <f t="shared" si="937"/>
        <v>0</v>
      </c>
      <c r="K3595" s="62">
        <f t="shared" si="946"/>
        <v>0</v>
      </c>
      <c r="L3595" s="90">
        <f t="shared" si="938"/>
        <v>52.523937483617836</v>
      </c>
      <c r="M3595" s="73">
        <f>0</f>
        <v>0</v>
      </c>
      <c r="N3595" s="89">
        <f t="shared" si="939"/>
        <v>0</v>
      </c>
      <c r="O3595" s="89">
        <f t="shared" si="940"/>
        <v>0</v>
      </c>
      <c r="P3595" s="89">
        <f t="shared" si="941"/>
        <v>0</v>
      </c>
      <c r="Q3595" s="62">
        <f t="shared" si="952"/>
        <v>0</v>
      </c>
      <c r="R3595" s="89">
        <f t="shared" si="947"/>
        <v>-52.523937483617836</v>
      </c>
      <c r="S3595" s="74">
        <f t="shared" si="948"/>
        <v>0</v>
      </c>
      <c r="T3595" s="91">
        <f t="shared" si="942"/>
        <v>9.6332670372462958E-2</v>
      </c>
      <c r="U3595" s="92">
        <f t="shared" si="943"/>
        <v>1.3963326703724628</v>
      </c>
    </row>
    <row r="3596" spans="1:21">
      <c r="A3596" s="80">
        <v>40104</v>
      </c>
      <c r="B3596" s="81">
        <v>0</v>
      </c>
      <c r="C3596" s="82">
        <v>2.5644648953618205E-3</v>
      </c>
      <c r="D3596" s="88">
        <f t="shared" si="944"/>
        <v>1.4937064734982821</v>
      </c>
      <c r="E3596" s="89">
        <f t="shared" si="949"/>
        <v>14874.129469965643</v>
      </c>
      <c r="F3596" s="126">
        <f t="shared" si="950"/>
        <v>495522.28261146299</v>
      </c>
      <c r="G3596" s="62">
        <f t="shared" si="951"/>
        <v>3.3314372018344925E-2</v>
      </c>
      <c r="H3596" s="88">
        <f t="shared" si="936"/>
        <v>0</v>
      </c>
      <c r="I3596" s="62">
        <f t="shared" si="945"/>
        <v>0</v>
      </c>
      <c r="J3596" s="89">
        <f t="shared" si="937"/>
        <v>0</v>
      </c>
      <c r="K3596" s="62">
        <f t="shared" si="946"/>
        <v>0</v>
      </c>
      <c r="L3596" s="90">
        <f t="shared" si="938"/>
        <v>51.28929790723641</v>
      </c>
      <c r="M3596" s="73">
        <f>0</f>
        <v>0</v>
      </c>
      <c r="N3596" s="89">
        <f t="shared" si="939"/>
        <v>0</v>
      </c>
      <c r="O3596" s="89">
        <f t="shared" si="940"/>
        <v>0</v>
      </c>
      <c r="P3596" s="89">
        <f t="shared" si="941"/>
        <v>0</v>
      </c>
      <c r="Q3596" s="62">
        <f t="shared" si="952"/>
        <v>0</v>
      </c>
      <c r="R3596" s="89">
        <f t="shared" si="947"/>
        <v>-51.28929790723641</v>
      </c>
      <c r="S3596" s="74">
        <f t="shared" si="948"/>
        <v>0</v>
      </c>
      <c r="T3596" s="91">
        <f t="shared" si="942"/>
        <v>9.3706473498282206E-2</v>
      </c>
      <c r="U3596" s="92">
        <f t="shared" si="943"/>
        <v>1.393706473498282</v>
      </c>
    </row>
    <row r="3597" spans="1:21">
      <c r="A3597" s="80">
        <v>40105</v>
      </c>
      <c r="B3597" s="81">
        <v>0</v>
      </c>
      <c r="C3597" s="82">
        <v>3.0561703354888086E-3</v>
      </c>
      <c r="D3597" s="88">
        <f t="shared" si="944"/>
        <v>1.4911420086029203</v>
      </c>
      <c r="E3597" s="89">
        <f t="shared" si="949"/>
        <v>14822.840172058406</v>
      </c>
      <c r="F3597" s="126">
        <f t="shared" si="950"/>
        <v>495522.28261146299</v>
      </c>
      <c r="G3597" s="62">
        <f t="shared" si="951"/>
        <v>3.3429644849408857E-2</v>
      </c>
      <c r="H3597" s="88">
        <f t="shared" si="936"/>
        <v>0</v>
      </c>
      <c r="I3597" s="62">
        <f t="shared" si="945"/>
        <v>0</v>
      </c>
      <c r="J3597" s="89">
        <f t="shared" si="937"/>
        <v>0</v>
      </c>
      <c r="K3597" s="62">
        <f t="shared" si="946"/>
        <v>0</v>
      </c>
      <c r="L3597" s="90">
        <f t="shared" si="938"/>
        <v>61.12340670977617</v>
      </c>
      <c r="M3597" s="73">
        <f>0</f>
        <v>0</v>
      </c>
      <c r="N3597" s="89">
        <f t="shared" si="939"/>
        <v>0</v>
      </c>
      <c r="O3597" s="89">
        <f t="shared" si="940"/>
        <v>0</v>
      </c>
      <c r="P3597" s="89">
        <f t="shared" si="941"/>
        <v>0</v>
      </c>
      <c r="Q3597" s="62">
        <f t="shared" si="952"/>
        <v>0</v>
      </c>
      <c r="R3597" s="89">
        <f t="shared" si="947"/>
        <v>-61.12340670977617</v>
      </c>
      <c r="S3597" s="74">
        <f t="shared" si="948"/>
        <v>0</v>
      </c>
      <c r="T3597" s="91">
        <f t="shared" si="942"/>
        <v>9.1142008602920432E-2</v>
      </c>
      <c r="U3597" s="92">
        <f t="shared" si="943"/>
        <v>1.3911420086029203</v>
      </c>
    </row>
    <row r="3598" spans="1:21">
      <c r="A3598" s="80">
        <v>40106</v>
      </c>
      <c r="B3598" s="81">
        <v>0</v>
      </c>
      <c r="C3598" s="82">
        <v>3.709720853401083E-3</v>
      </c>
      <c r="D3598" s="88">
        <f t="shared" si="944"/>
        <v>1.4880858382674316</v>
      </c>
      <c r="E3598" s="89">
        <f t="shared" si="949"/>
        <v>14761.71676534863</v>
      </c>
      <c r="F3598" s="126">
        <f t="shared" si="950"/>
        <v>495522.28261146299</v>
      </c>
      <c r="G3598" s="62">
        <f t="shared" si="951"/>
        <v>3.3568065997218052E-2</v>
      </c>
      <c r="H3598" s="88">
        <f t="shared" si="936"/>
        <v>0</v>
      </c>
      <c r="I3598" s="62">
        <f t="shared" si="945"/>
        <v>0</v>
      </c>
      <c r="J3598" s="89">
        <f t="shared" si="937"/>
        <v>0</v>
      </c>
      <c r="K3598" s="62">
        <f t="shared" si="946"/>
        <v>0</v>
      </c>
      <c r="L3598" s="90">
        <f t="shared" si="938"/>
        <v>74.194417068021664</v>
      </c>
      <c r="M3598" s="73">
        <f>0</f>
        <v>0</v>
      </c>
      <c r="N3598" s="89">
        <f t="shared" si="939"/>
        <v>0</v>
      </c>
      <c r="O3598" s="89">
        <f t="shared" si="940"/>
        <v>0</v>
      </c>
      <c r="P3598" s="89">
        <f t="shared" si="941"/>
        <v>0</v>
      </c>
      <c r="Q3598" s="62">
        <f t="shared" si="952"/>
        <v>0</v>
      </c>
      <c r="R3598" s="89">
        <f t="shared" si="947"/>
        <v>-74.194417068021664</v>
      </c>
      <c r="S3598" s="74">
        <f t="shared" si="948"/>
        <v>0</v>
      </c>
      <c r="T3598" s="91">
        <f t="shared" si="942"/>
        <v>8.808583826743166E-2</v>
      </c>
      <c r="U3598" s="92">
        <f t="shared" si="943"/>
        <v>1.3880858382674315</v>
      </c>
    </row>
    <row r="3599" spans="1:21">
      <c r="A3599" s="80">
        <v>40107</v>
      </c>
      <c r="B3599" s="81">
        <v>0</v>
      </c>
      <c r="C3599" s="82">
        <v>3.5840422869583199E-3</v>
      </c>
      <c r="D3599" s="88">
        <f t="shared" si="944"/>
        <v>1.4843761174140304</v>
      </c>
      <c r="E3599" s="89">
        <f t="shared" si="949"/>
        <v>14687.522348280609</v>
      </c>
      <c r="F3599" s="126">
        <f t="shared" si="950"/>
        <v>495522.28261146299</v>
      </c>
      <c r="G3599" s="62">
        <f t="shared" si="951"/>
        <v>3.3737635992054926E-2</v>
      </c>
      <c r="H3599" s="88">
        <f t="shared" si="936"/>
        <v>0</v>
      </c>
      <c r="I3599" s="62">
        <f t="shared" si="945"/>
        <v>0</v>
      </c>
      <c r="J3599" s="89">
        <f t="shared" si="937"/>
        <v>0</v>
      </c>
      <c r="K3599" s="62">
        <f t="shared" si="946"/>
        <v>0</v>
      </c>
      <c r="L3599" s="90">
        <f t="shared" si="938"/>
        <v>71.680845739166401</v>
      </c>
      <c r="M3599" s="73">
        <f>0</f>
        <v>0</v>
      </c>
      <c r="N3599" s="89">
        <f t="shared" si="939"/>
        <v>0</v>
      </c>
      <c r="O3599" s="89">
        <f t="shared" si="940"/>
        <v>0</v>
      </c>
      <c r="P3599" s="89">
        <f t="shared" si="941"/>
        <v>0</v>
      </c>
      <c r="Q3599" s="62">
        <f t="shared" si="952"/>
        <v>0</v>
      </c>
      <c r="R3599" s="89">
        <f t="shared" si="947"/>
        <v>-71.680845739166401</v>
      </c>
      <c r="S3599" s="74">
        <f t="shared" si="948"/>
        <v>0</v>
      </c>
      <c r="T3599" s="91">
        <f t="shared" si="942"/>
        <v>8.4376117414030505E-2</v>
      </c>
      <c r="U3599" s="92">
        <f t="shared" si="943"/>
        <v>1.3843761174140303</v>
      </c>
    </row>
    <row r="3600" spans="1:21">
      <c r="A3600" s="80">
        <v>40108</v>
      </c>
      <c r="B3600" s="81">
        <v>0</v>
      </c>
      <c r="C3600" s="82">
        <v>4.0530813262937048E-3</v>
      </c>
      <c r="D3600" s="88">
        <f t="shared" si="944"/>
        <v>1.4807920751270722</v>
      </c>
      <c r="E3600" s="89">
        <f t="shared" si="949"/>
        <v>14615.841502541442</v>
      </c>
      <c r="F3600" s="126">
        <f t="shared" si="950"/>
        <v>495522.28261146299</v>
      </c>
      <c r="G3600" s="62">
        <f t="shared" si="951"/>
        <v>3.3903096344148245E-2</v>
      </c>
      <c r="H3600" s="88">
        <f t="shared" si="936"/>
        <v>0</v>
      </c>
      <c r="I3600" s="62">
        <f t="shared" si="945"/>
        <v>0</v>
      </c>
      <c r="J3600" s="89">
        <f t="shared" si="937"/>
        <v>0</v>
      </c>
      <c r="K3600" s="62">
        <f t="shared" si="946"/>
        <v>0</v>
      </c>
      <c r="L3600" s="90">
        <f t="shared" si="938"/>
        <v>81.06162652587409</v>
      </c>
      <c r="M3600" s="73">
        <f>0</f>
        <v>0</v>
      </c>
      <c r="N3600" s="89">
        <f t="shared" si="939"/>
        <v>0</v>
      </c>
      <c r="O3600" s="89">
        <f t="shared" si="940"/>
        <v>0</v>
      </c>
      <c r="P3600" s="89">
        <f t="shared" si="941"/>
        <v>0</v>
      </c>
      <c r="Q3600" s="62">
        <f t="shared" si="952"/>
        <v>0</v>
      </c>
      <c r="R3600" s="89">
        <f t="shared" si="947"/>
        <v>-81.06162652587409</v>
      </c>
      <c r="S3600" s="74">
        <f t="shared" si="948"/>
        <v>0</v>
      </c>
      <c r="T3600" s="91">
        <f t="shared" si="942"/>
        <v>8.0792075127072316E-2</v>
      </c>
      <c r="U3600" s="92">
        <f t="shared" si="943"/>
        <v>1.3807920751270721</v>
      </c>
    </row>
    <row r="3601" spans="1:21">
      <c r="A3601" s="80">
        <v>40109</v>
      </c>
      <c r="B3601" s="81">
        <v>0</v>
      </c>
      <c r="C3601" s="82">
        <v>3.8741381825161702E-3</v>
      </c>
      <c r="D3601" s="88">
        <f t="shared" si="944"/>
        <v>1.4767389938007784</v>
      </c>
      <c r="E3601" s="89">
        <f t="shared" si="949"/>
        <v>14534.779876015567</v>
      </c>
      <c r="F3601" s="126">
        <f t="shared" si="950"/>
        <v>495522.28261146299</v>
      </c>
      <c r="G3601" s="62">
        <f t="shared" si="951"/>
        <v>3.4092176616251649E-2</v>
      </c>
      <c r="H3601" s="88">
        <f t="shared" si="936"/>
        <v>0</v>
      </c>
      <c r="I3601" s="62">
        <f t="shared" si="945"/>
        <v>0</v>
      </c>
      <c r="J3601" s="89">
        <f t="shared" si="937"/>
        <v>0</v>
      </c>
      <c r="K3601" s="62">
        <f t="shared" si="946"/>
        <v>0</v>
      </c>
      <c r="L3601" s="90">
        <f t="shared" si="938"/>
        <v>77.482763650323406</v>
      </c>
      <c r="M3601" s="73">
        <f>0</f>
        <v>0</v>
      </c>
      <c r="N3601" s="89">
        <f t="shared" si="939"/>
        <v>0</v>
      </c>
      <c r="O3601" s="89">
        <f t="shared" si="940"/>
        <v>0</v>
      </c>
      <c r="P3601" s="89">
        <f t="shared" si="941"/>
        <v>0</v>
      </c>
      <c r="Q3601" s="62">
        <f t="shared" si="952"/>
        <v>0</v>
      </c>
      <c r="R3601" s="89">
        <f t="shared" si="947"/>
        <v>-77.482763650323406</v>
      </c>
      <c r="S3601" s="74">
        <f t="shared" si="948"/>
        <v>0</v>
      </c>
      <c r="T3601" s="91">
        <f t="shared" si="942"/>
        <v>7.6738993800778532E-2</v>
      </c>
      <c r="U3601" s="92">
        <f t="shared" si="943"/>
        <v>1.3767389938007784</v>
      </c>
    </row>
    <row r="3602" spans="1:21">
      <c r="A3602" s="80">
        <v>40110</v>
      </c>
      <c r="B3602" s="81">
        <v>0</v>
      </c>
      <c r="C3602" s="82">
        <v>3.5395214252073488E-3</v>
      </c>
      <c r="D3602" s="88">
        <f t="shared" si="944"/>
        <v>1.4728648556182622</v>
      </c>
      <c r="E3602" s="89">
        <f t="shared" si="949"/>
        <v>14457.297112365244</v>
      </c>
      <c r="F3602" s="126">
        <f t="shared" si="950"/>
        <v>495522.28261146299</v>
      </c>
      <c r="G3602" s="62">
        <f t="shared" si="951"/>
        <v>3.4274890995194776E-2</v>
      </c>
      <c r="H3602" s="88">
        <f t="shared" ref="H3602:H3670" si="953">B3602*($D$12+$D$11)*10000</f>
        <v>0</v>
      </c>
      <c r="I3602" s="62">
        <f t="shared" si="945"/>
        <v>0</v>
      </c>
      <c r="J3602" s="89">
        <f t="shared" ref="J3602:J3670" si="954">B3602*$K$14*$D$10*10000</f>
        <v>0</v>
      </c>
      <c r="K3602" s="62">
        <f t="shared" si="946"/>
        <v>0</v>
      </c>
      <c r="L3602" s="90">
        <f t="shared" ref="L3602:L3670" si="955">C3602*($D$12+$D$11)*10000</f>
        <v>70.790428504146973</v>
      </c>
      <c r="M3602" s="73">
        <f>0</f>
        <v>0</v>
      </c>
      <c r="N3602" s="89">
        <f t="shared" ref="N3602:N3670" si="956">IF(D3602&lt;$N$10,0,(2/3*$N$12*SQRT(2*$N$13)*$N$11*(D3602-$N$10)^(3/2))*24*60*60)</f>
        <v>0</v>
      </c>
      <c r="O3602" s="89">
        <f t="shared" ref="O3602:O3670" si="957">IF(D3602&lt;$N$10,0,(D3602-$N$10)*10000*($D$12+$D$11))</f>
        <v>0</v>
      </c>
      <c r="P3602" s="89">
        <f t="shared" ref="P3602:P3665" si="958">IF(N3602&gt;O3602,O3602,N3602)</f>
        <v>0</v>
      </c>
      <c r="Q3602" s="62">
        <f t="shared" si="952"/>
        <v>0</v>
      </c>
      <c r="R3602" s="89">
        <f t="shared" si="947"/>
        <v>-70.790428504146973</v>
      </c>
      <c r="S3602" s="74">
        <f t="shared" si="948"/>
        <v>0</v>
      </c>
      <c r="T3602" s="91">
        <f t="shared" ref="T3602:T3666" si="959">D3602-$D$14</f>
        <v>7.2864855618262281E-2</v>
      </c>
      <c r="U3602" s="92">
        <f t="shared" ref="U3602:U3670" si="960">IF(D3602&lt;$D$13,0,D3602-$D$13)</f>
        <v>1.3728648556182621</v>
      </c>
    </row>
    <row r="3603" spans="1:21">
      <c r="A3603" s="80">
        <v>40111</v>
      </c>
      <c r="B3603" s="81">
        <v>0</v>
      </c>
      <c r="C3603" s="82">
        <v>3.2929212587863295E-3</v>
      </c>
      <c r="D3603" s="88">
        <f t="shared" ref="D3603:D3666" si="961">IF(E3603&lt;$D$11*10000*($D$14-$D$13),(E3603+$D$13*$D$11*10000)/($D$11*10000),(E3603+$D$13*$D$11*10000+$D$14*$D$12*10000)/($D$11*10000+$D$12*10000))</f>
        <v>1.4693253341930548</v>
      </c>
      <c r="E3603" s="89">
        <f t="shared" si="949"/>
        <v>14386.506683861096</v>
      </c>
      <c r="F3603" s="126">
        <f t="shared" si="950"/>
        <v>495522.28261146299</v>
      </c>
      <c r="G3603" s="62">
        <f t="shared" si="951"/>
        <v>3.4443544461515735E-2</v>
      </c>
      <c r="H3603" s="88">
        <f t="shared" si="953"/>
        <v>0</v>
      </c>
      <c r="I3603" s="62">
        <f t="shared" ref="I3603:I3666" si="962">H3603*$J$4*1000</f>
        <v>0</v>
      </c>
      <c r="J3603" s="89">
        <f t="shared" si="954"/>
        <v>0</v>
      </c>
      <c r="K3603" s="62">
        <f t="shared" ref="K3603:K3666" si="963">1000*J3603*($J$11*$J$5+$J$12*$J$6+$J$13*$J$7)</f>
        <v>0</v>
      </c>
      <c r="L3603" s="90">
        <f t="shared" si="955"/>
        <v>65.858425175726595</v>
      </c>
      <c r="M3603" s="73">
        <f>0</f>
        <v>0</v>
      </c>
      <c r="N3603" s="89">
        <f t="shared" si="956"/>
        <v>0</v>
      </c>
      <c r="O3603" s="89">
        <f t="shared" si="957"/>
        <v>0</v>
      </c>
      <c r="P3603" s="89">
        <f t="shared" si="958"/>
        <v>0</v>
      </c>
      <c r="Q3603" s="62">
        <f t="shared" si="952"/>
        <v>0</v>
      </c>
      <c r="R3603" s="89">
        <f t="shared" ref="R3603:R3670" si="964">H3603+J3603-L3603-P3603</f>
        <v>-65.858425175726595</v>
      </c>
      <c r="S3603" s="74">
        <f t="shared" ref="S3603:S3666" si="965">I3603+K3603-M3603-Q3603</f>
        <v>0</v>
      </c>
      <c r="T3603" s="91">
        <f t="shared" si="959"/>
        <v>6.9325334193054866E-2</v>
      </c>
      <c r="U3603" s="92">
        <f t="shared" si="960"/>
        <v>1.3693253341930547</v>
      </c>
    </row>
    <row r="3604" spans="1:21">
      <c r="A3604" s="80">
        <v>40112</v>
      </c>
      <c r="B3604" s="81">
        <v>0</v>
      </c>
      <c r="C3604" s="82">
        <v>4.1357699715693225E-3</v>
      </c>
      <c r="D3604" s="88">
        <f t="shared" si="961"/>
        <v>1.4660324129342683</v>
      </c>
      <c r="E3604" s="89">
        <f t="shared" ref="E3604:E3670" si="966">E3603+R3603</f>
        <v>14320.648258685369</v>
      </c>
      <c r="F3604" s="126">
        <f t="shared" ref="F3604:F3667" si="967">F3603+S3603</f>
        <v>495522.28261146299</v>
      </c>
      <c r="G3604" s="62">
        <f t="shared" ref="G3604:G3667" si="968">F3604/(E3604*1000)</f>
        <v>3.4601944944142621E-2</v>
      </c>
      <c r="H3604" s="88">
        <f t="shared" si="953"/>
        <v>0</v>
      </c>
      <c r="I3604" s="62">
        <f t="shared" si="962"/>
        <v>0</v>
      </c>
      <c r="J3604" s="89">
        <f t="shared" si="954"/>
        <v>0</v>
      </c>
      <c r="K3604" s="62">
        <f t="shared" si="963"/>
        <v>0</v>
      </c>
      <c r="L3604" s="90">
        <f t="shared" si="955"/>
        <v>82.715399431386444</v>
      </c>
      <c r="M3604" s="73">
        <f>0</f>
        <v>0</v>
      </c>
      <c r="N3604" s="89">
        <f t="shared" si="956"/>
        <v>0</v>
      </c>
      <c r="O3604" s="89">
        <f t="shared" si="957"/>
        <v>0</v>
      </c>
      <c r="P3604" s="89">
        <f t="shared" si="958"/>
        <v>0</v>
      </c>
      <c r="Q3604" s="62">
        <f t="shared" ref="Q3604:Q3667" si="969">P3604*1000*G3604</f>
        <v>0</v>
      </c>
      <c r="R3604" s="89">
        <f t="shared" si="964"/>
        <v>-82.715399431386444</v>
      </c>
      <c r="S3604" s="74">
        <f t="shared" si="965"/>
        <v>0</v>
      </c>
      <c r="T3604" s="91">
        <f t="shared" si="959"/>
        <v>6.6032412934268425E-2</v>
      </c>
      <c r="U3604" s="92">
        <f t="shared" si="960"/>
        <v>1.3660324129342682</v>
      </c>
    </row>
    <row r="3605" spans="1:21">
      <c r="A3605" s="80">
        <v>40113</v>
      </c>
      <c r="B3605" s="81">
        <v>1.2192E-2</v>
      </c>
      <c r="C3605" s="82">
        <v>2.9992505632218214E-3</v>
      </c>
      <c r="D3605" s="88">
        <f t="shared" si="961"/>
        <v>1.4618966429626992</v>
      </c>
      <c r="E3605" s="89">
        <f t="shared" si="966"/>
        <v>14237.932859253982</v>
      </c>
      <c r="F3605" s="126">
        <f t="shared" si="967"/>
        <v>495522.28261146299</v>
      </c>
      <c r="G3605" s="62">
        <f t="shared" si="968"/>
        <v>3.480296525554951E-2</v>
      </c>
      <c r="H3605" s="88">
        <f t="shared" si="953"/>
        <v>243.84</v>
      </c>
      <c r="I3605" s="62">
        <f t="shared" si="962"/>
        <v>2438.4</v>
      </c>
      <c r="J3605" s="89">
        <f t="shared" si="954"/>
        <v>438.91199999999998</v>
      </c>
      <c r="K3605" s="62">
        <f t="shared" si="963"/>
        <v>9656.0640000000003</v>
      </c>
      <c r="L3605" s="90">
        <f t="shared" si="955"/>
        <v>59.98501126443643</v>
      </c>
      <c r="M3605" s="73">
        <f>0</f>
        <v>0</v>
      </c>
      <c r="N3605" s="89">
        <f t="shared" si="956"/>
        <v>0</v>
      </c>
      <c r="O3605" s="89">
        <f t="shared" si="957"/>
        <v>0</v>
      </c>
      <c r="P3605" s="89">
        <f t="shared" si="958"/>
        <v>0</v>
      </c>
      <c r="Q3605" s="62">
        <f t="shared" si="969"/>
        <v>0</v>
      </c>
      <c r="R3605" s="89">
        <f t="shared" si="964"/>
        <v>622.76698873556347</v>
      </c>
      <c r="S3605" s="74">
        <f t="shared" si="965"/>
        <v>12094.464</v>
      </c>
      <c r="T3605" s="91">
        <f t="shared" si="959"/>
        <v>6.1896642962699255E-2</v>
      </c>
      <c r="U3605" s="92">
        <f t="shared" si="960"/>
        <v>1.3618966429626991</v>
      </c>
    </row>
    <row r="3606" spans="1:21">
      <c r="A3606" s="80">
        <v>40114</v>
      </c>
      <c r="B3606" s="81">
        <v>0</v>
      </c>
      <c r="C3606" s="82">
        <v>3.5473713189266374E-3</v>
      </c>
      <c r="D3606" s="88">
        <f t="shared" si="961"/>
        <v>1.4930349923994775</v>
      </c>
      <c r="E3606" s="89">
        <f t="shared" si="966"/>
        <v>14860.699847989546</v>
      </c>
      <c r="F3606" s="126">
        <f t="shared" si="967"/>
        <v>507616.74661146296</v>
      </c>
      <c r="G3606" s="62">
        <f t="shared" si="968"/>
        <v>3.4158333847253954E-2</v>
      </c>
      <c r="H3606" s="88">
        <f t="shared" si="953"/>
        <v>0</v>
      </c>
      <c r="I3606" s="62">
        <f t="shared" si="962"/>
        <v>0</v>
      </c>
      <c r="J3606" s="89">
        <f t="shared" si="954"/>
        <v>0</v>
      </c>
      <c r="K3606" s="62">
        <f t="shared" si="963"/>
        <v>0</v>
      </c>
      <c r="L3606" s="90">
        <f t="shared" si="955"/>
        <v>70.947426378532754</v>
      </c>
      <c r="M3606" s="73">
        <f>0</f>
        <v>0</v>
      </c>
      <c r="N3606" s="89">
        <f t="shared" si="956"/>
        <v>0</v>
      </c>
      <c r="O3606" s="89">
        <f t="shared" si="957"/>
        <v>0</v>
      </c>
      <c r="P3606" s="89">
        <f t="shared" si="958"/>
        <v>0</v>
      </c>
      <c r="Q3606" s="62">
        <f t="shared" si="969"/>
        <v>0</v>
      </c>
      <c r="R3606" s="89">
        <f t="shared" si="964"/>
        <v>-70.947426378532754</v>
      </c>
      <c r="S3606" s="74">
        <f t="shared" si="965"/>
        <v>0</v>
      </c>
      <c r="T3606" s="91">
        <f t="shared" si="959"/>
        <v>9.3034992399477545E-2</v>
      </c>
      <c r="U3606" s="92">
        <f t="shared" si="960"/>
        <v>1.3930349923994774</v>
      </c>
    </row>
    <row r="3607" spans="1:21">
      <c r="A3607" s="80">
        <v>40115</v>
      </c>
      <c r="B3607" s="81">
        <v>0</v>
      </c>
      <c r="C3607" s="82">
        <v>3.6991462056563079E-3</v>
      </c>
      <c r="D3607" s="88">
        <f t="shared" si="961"/>
        <v>1.4894876210805508</v>
      </c>
      <c r="E3607" s="89">
        <f t="shared" si="966"/>
        <v>14789.752421611014</v>
      </c>
      <c r="F3607" s="126">
        <f t="shared" si="967"/>
        <v>507616.74661146296</v>
      </c>
      <c r="G3607" s="62">
        <f t="shared" si="968"/>
        <v>3.4322193647388276E-2</v>
      </c>
      <c r="H3607" s="88">
        <f t="shared" si="953"/>
        <v>0</v>
      </c>
      <c r="I3607" s="62">
        <f t="shared" si="962"/>
        <v>0</v>
      </c>
      <c r="J3607" s="89">
        <f t="shared" si="954"/>
        <v>0</v>
      </c>
      <c r="K3607" s="62">
        <f t="shared" si="963"/>
        <v>0</v>
      </c>
      <c r="L3607" s="90">
        <f t="shared" si="955"/>
        <v>73.98292411312616</v>
      </c>
      <c r="M3607" s="73">
        <f>0</f>
        <v>0</v>
      </c>
      <c r="N3607" s="89">
        <f t="shared" si="956"/>
        <v>0</v>
      </c>
      <c r="O3607" s="89">
        <f t="shared" si="957"/>
        <v>0</v>
      </c>
      <c r="P3607" s="89">
        <f t="shared" si="958"/>
        <v>0</v>
      </c>
      <c r="Q3607" s="62">
        <f t="shared" si="969"/>
        <v>0</v>
      </c>
      <c r="R3607" s="89">
        <f t="shared" si="964"/>
        <v>-73.98292411312616</v>
      </c>
      <c r="S3607" s="74">
        <f t="shared" si="965"/>
        <v>0</v>
      </c>
      <c r="T3607" s="91">
        <f t="shared" si="959"/>
        <v>8.9487621080550861E-2</v>
      </c>
      <c r="U3607" s="92">
        <f t="shared" si="960"/>
        <v>1.3894876210805507</v>
      </c>
    </row>
    <row r="3608" spans="1:21">
      <c r="A3608" s="80">
        <v>40116</v>
      </c>
      <c r="B3608" s="81">
        <v>0</v>
      </c>
      <c r="C3608" s="82">
        <v>2.9895158954999124E-3</v>
      </c>
      <c r="D3608" s="88">
        <f t="shared" si="961"/>
        <v>1.4857884748748944</v>
      </c>
      <c r="E3608" s="89">
        <f t="shared" si="966"/>
        <v>14715.769497497888</v>
      </c>
      <c r="F3608" s="126">
        <f t="shared" si="967"/>
        <v>507616.74661146296</v>
      </c>
      <c r="G3608" s="62">
        <f t="shared" si="968"/>
        <v>3.4494747060136589E-2</v>
      </c>
      <c r="H3608" s="88">
        <f t="shared" si="953"/>
        <v>0</v>
      </c>
      <c r="I3608" s="62">
        <f t="shared" si="962"/>
        <v>0</v>
      </c>
      <c r="J3608" s="89">
        <f t="shared" si="954"/>
        <v>0</v>
      </c>
      <c r="K3608" s="62">
        <f t="shared" si="963"/>
        <v>0</v>
      </c>
      <c r="L3608" s="90">
        <f t="shared" si="955"/>
        <v>59.790317909998251</v>
      </c>
      <c r="M3608" s="73">
        <f>0</f>
        <v>0</v>
      </c>
      <c r="N3608" s="89">
        <f t="shared" si="956"/>
        <v>0</v>
      </c>
      <c r="O3608" s="89">
        <f t="shared" si="957"/>
        <v>0</v>
      </c>
      <c r="P3608" s="89">
        <f t="shared" si="958"/>
        <v>0</v>
      </c>
      <c r="Q3608" s="62">
        <f t="shared" si="969"/>
        <v>0</v>
      </c>
      <c r="R3608" s="89">
        <f t="shared" si="964"/>
        <v>-59.790317909998251</v>
      </c>
      <c r="S3608" s="74">
        <f t="shared" si="965"/>
        <v>0</v>
      </c>
      <c r="T3608" s="91">
        <f t="shared" si="959"/>
        <v>8.5788474874894494E-2</v>
      </c>
      <c r="U3608" s="92">
        <f t="shared" si="960"/>
        <v>1.3857884748748943</v>
      </c>
    </row>
    <row r="3609" spans="1:21">
      <c r="A3609" s="80">
        <v>40117</v>
      </c>
      <c r="B3609" s="81">
        <v>0</v>
      </c>
      <c r="C3609" s="82">
        <v>3.6368227336508224E-3</v>
      </c>
      <c r="D3609" s="88">
        <f t="shared" si="961"/>
        <v>1.4827989589793946</v>
      </c>
      <c r="E3609" s="89">
        <f t="shared" si="966"/>
        <v>14655.97917958789</v>
      </c>
      <c r="F3609" s="126">
        <f t="shared" si="967"/>
        <v>507616.74661146296</v>
      </c>
      <c r="G3609" s="62">
        <f t="shared" si="968"/>
        <v>3.4635471324798689E-2</v>
      </c>
      <c r="H3609" s="88">
        <f t="shared" si="953"/>
        <v>0</v>
      </c>
      <c r="I3609" s="62">
        <f t="shared" si="962"/>
        <v>0</v>
      </c>
      <c r="J3609" s="89">
        <f t="shared" si="954"/>
        <v>0</v>
      </c>
      <c r="K3609" s="62">
        <f t="shared" si="963"/>
        <v>0</v>
      </c>
      <c r="L3609" s="90">
        <f t="shared" si="955"/>
        <v>72.736454673016453</v>
      </c>
      <c r="M3609" s="73">
        <f>0</f>
        <v>0</v>
      </c>
      <c r="N3609" s="89">
        <f t="shared" si="956"/>
        <v>0</v>
      </c>
      <c r="O3609" s="89">
        <f t="shared" si="957"/>
        <v>0</v>
      </c>
      <c r="P3609" s="89">
        <f t="shared" si="958"/>
        <v>0</v>
      </c>
      <c r="Q3609" s="62">
        <f t="shared" si="969"/>
        <v>0</v>
      </c>
      <c r="R3609" s="89">
        <f t="shared" si="964"/>
        <v>-72.736454673016453</v>
      </c>
      <c r="S3609" s="74">
        <f t="shared" si="965"/>
        <v>0</v>
      </c>
      <c r="T3609" s="91">
        <f t="shared" si="959"/>
        <v>8.279895897939471E-2</v>
      </c>
      <c r="U3609" s="92">
        <f t="shared" si="960"/>
        <v>1.3827989589793945</v>
      </c>
    </row>
    <row r="3610" spans="1:21">
      <c r="A3610" s="80">
        <v>40118</v>
      </c>
      <c r="B3610" s="81">
        <v>0</v>
      </c>
      <c r="C3610" s="82">
        <v>3.4266998047469653E-3</v>
      </c>
      <c r="D3610" s="88">
        <f t="shared" si="961"/>
        <v>1.4791621362457437</v>
      </c>
      <c r="E3610" s="89">
        <f t="shared" si="966"/>
        <v>14583.242724914873</v>
      </c>
      <c r="F3610" s="126">
        <f t="shared" si="967"/>
        <v>507616.74661146296</v>
      </c>
      <c r="G3610" s="62">
        <f t="shared" si="968"/>
        <v>3.4808221750586413E-2</v>
      </c>
      <c r="H3610" s="88">
        <f t="shared" si="953"/>
        <v>0</v>
      </c>
      <c r="I3610" s="62">
        <f t="shared" si="962"/>
        <v>0</v>
      </c>
      <c r="J3610" s="89">
        <f t="shared" si="954"/>
        <v>0</v>
      </c>
      <c r="K3610" s="62">
        <f t="shared" si="963"/>
        <v>0</v>
      </c>
      <c r="L3610" s="90">
        <f t="shared" si="955"/>
        <v>68.533996094939312</v>
      </c>
      <c r="M3610" s="73">
        <f>0</f>
        <v>0</v>
      </c>
      <c r="N3610" s="89">
        <f t="shared" si="956"/>
        <v>0</v>
      </c>
      <c r="O3610" s="89">
        <f t="shared" si="957"/>
        <v>0</v>
      </c>
      <c r="P3610" s="89">
        <f t="shared" si="958"/>
        <v>0</v>
      </c>
      <c r="Q3610" s="62">
        <f t="shared" si="969"/>
        <v>0</v>
      </c>
      <c r="R3610" s="89">
        <f t="shared" si="964"/>
        <v>-68.533996094939312</v>
      </c>
      <c r="S3610" s="74">
        <f t="shared" si="965"/>
        <v>0</v>
      </c>
      <c r="T3610" s="91">
        <f t="shared" si="959"/>
        <v>7.9162136245743753E-2</v>
      </c>
      <c r="U3610" s="92">
        <f t="shared" si="960"/>
        <v>1.3791621362457436</v>
      </c>
    </row>
    <row r="3611" spans="1:21">
      <c r="A3611" s="80">
        <v>40119</v>
      </c>
      <c r="B3611" s="81">
        <v>0</v>
      </c>
      <c r="C3611" s="82">
        <v>2.5613943174558618E-3</v>
      </c>
      <c r="D3611" s="88">
        <f t="shared" si="961"/>
        <v>1.4757354364409967</v>
      </c>
      <c r="E3611" s="89">
        <f t="shared" si="966"/>
        <v>14514.708728819935</v>
      </c>
      <c r="F3611" s="126">
        <f t="shared" si="967"/>
        <v>507616.74661146296</v>
      </c>
      <c r="G3611" s="62">
        <f t="shared" si="968"/>
        <v>3.4972575481556557E-2</v>
      </c>
      <c r="H3611" s="88">
        <f t="shared" si="953"/>
        <v>0</v>
      </c>
      <c r="I3611" s="62">
        <f t="shared" si="962"/>
        <v>0</v>
      </c>
      <c r="J3611" s="89">
        <f t="shared" si="954"/>
        <v>0</v>
      </c>
      <c r="K3611" s="62">
        <f t="shared" si="963"/>
        <v>0</v>
      </c>
      <c r="L3611" s="90">
        <f t="shared" si="955"/>
        <v>51.227886349117234</v>
      </c>
      <c r="M3611" s="73">
        <f>0</f>
        <v>0</v>
      </c>
      <c r="N3611" s="89">
        <f t="shared" si="956"/>
        <v>0</v>
      </c>
      <c r="O3611" s="89">
        <f t="shared" si="957"/>
        <v>0</v>
      </c>
      <c r="P3611" s="89">
        <f t="shared" si="958"/>
        <v>0</v>
      </c>
      <c r="Q3611" s="62">
        <f t="shared" si="969"/>
        <v>0</v>
      </c>
      <c r="R3611" s="89">
        <f t="shared" si="964"/>
        <v>-51.227886349117234</v>
      </c>
      <c r="S3611" s="74">
        <f t="shared" si="965"/>
        <v>0</v>
      </c>
      <c r="T3611" s="91">
        <f t="shared" si="959"/>
        <v>7.5735436440996784E-2</v>
      </c>
      <c r="U3611" s="92">
        <f t="shared" si="960"/>
        <v>1.3757354364409966</v>
      </c>
    </row>
    <row r="3612" spans="1:21">
      <c r="A3612" s="80">
        <v>40120</v>
      </c>
      <c r="B3612" s="81">
        <v>0</v>
      </c>
      <c r="C3612" s="82">
        <v>2.4849503443921707E-3</v>
      </c>
      <c r="D3612" s="88">
        <f t="shared" si="961"/>
        <v>1.4731740421235409</v>
      </c>
      <c r="E3612" s="89">
        <f t="shared" si="966"/>
        <v>14463.480842470817</v>
      </c>
      <c r="F3612" s="126">
        <f t="shared" si="967"/>
        <v>507616.74661146296</v>
      </c>
      <c r="G3612" s="62">
        <f t="shared" si="968"/>
        <v>3.5096444081488896E-2</v>
      </c>
      <c r="H3612" s="88">
        <f t="shared" si="953"/>
        <v>0</v>
      </c>
      <c r="I3612" s="62">
        <f t="shared" si="962"/>
        <v>0</v>
      </c>
      <c r="J3612" s="89">
        <f t="shared" si="954"/>
        <v>0</v>
      </c>
      <c r="K3612" s="62">
        <f t="shared" si="963"/>
        <v>0</v>
      </c>
      <c r="L3612" s="90">
        <f t="shared" si="955"/>
        <v>49.699006887843417</v>
      </c>
      <c r="M3612" s="73">
        <f>0</f>
        <v>0</v>
      </c>
      <c r="N3612" s="89">
        <f t="shared" si="956"/>
        <v>0</v>
      </c>
      <c r="O3612" s="89">
        <f t="shared" si="957"/>
        <v>0</v>
      </c>
      <c r="P3612" s="89">
        <f t="shared" si="958"/>
        <v>0</v>
      </c>
      <c r="Q3612" s="62">
        <f t="shared" si="969"/>
        <v>0</v>
      </c>
      <c r="R3612" s="89">
        <f t="shared" si="964"/>
        <v>-49.699006887843417</v>
      </c>
      <c r="S3612" s="74">
        <f t="shared" si="965"/>
        <v>0</v>
      </c>
      <c r="T3612" s="91">
        <f t="shared" si="959"/>
        <v>7.317404212354095E-2</v>
      </c>
      <c r="U3612" s="92">
        <f t="shared" si="960"/>
        <v>1.3731740421235408</v>
      </c>
    </row>
    <row r="3613" spans="1:21">
      <c r="A3613" s="80">
        <v>40121</v>
      </c>
      <c r="B3613" s="81">
        <v>0</v>
      </c>
      <c r="C3613" s="82">
        <v>3.0801114516477834E-3</v>
      </c>
      <c r="D3613" s="88">
        <f t="shared" si="961"/>
        <v>1.4706890917791486</v>
      </c>
      <c r="E3613" s="89">
        <f t="shared" si="966"/>
        <v>14413.781835582973</v>
      </c>
      <c r="F3613" s="126">
        <f t="shared" si="967"/>
        <v>507616.74661146296</v>
      </c>
      <c r="G3613" s="62">
        <f t="shared" si="968"/>
        <v>3.5217457319793831E-2</v>
      </c>
      <c r="H3613" s="88">
        <f t="shared" si="953"/>
        <v>0</v>
      </c>
      <c r="I3613" s="62">
        <f t="shared" si="962"/>
        <v>0</v>
      </c>
      <c r="J3613" s="89">
        <f t="shared" si="954"/>
        <v>0</v>
      </c>
      <c r="K3613" s="62">
        <f t="shared" si="963"/>
        <v>0</v>
      </c>
      <c r="L3613" s="90">
        <f t="shared" si="955"/>
        <v>61.60222903295567</v>
      </c>
      <c r="M3613" s="73">
        <f>0</f>
        <v>0</v>
      </c>
      <c r="N3613" s="89">
        <f t="shared" si="956"/>
        <v>0</v>
      </c>
      <c r="O3613" s="89">
        <f t="shared" si="957"/>
        <v>0</v>
      </c>
      <c r="P3613" s="89">
        <f t="shared" si="958"/>
        <v>0</v>
      </c>
      <c r="Q3613" s="62">
        <f t="shared" si="969"/>
        <v>0</v>
      </c>
      <c r="R3613" s="89">
        <f t="shared" si="964"/>
        <v>-61.60222903295567</v>
      </c>
      <c r="S3613" s="74">
        <f t="shared" si="965"/>
        <v>0</v>
      </c>
      <c r="T3613" s="91">
        <f t="shared" si="959"/>
        <v>7.0689091779148727E-2</v>
      </c>
      <c r="U3613" s="92">
        <f t="shared" si="960"/>
        <v>1.3706890917791485</v>
      </c>
    </row>
    <row r="3614" spans="1:21">
      <c r="A3614" s="80">
        <v>40122</v>
      </c>
      <c r="B3614" s="81">
        <v>0</v>
      </c>
      <c r="C3614" s="82">
        <v>2.8570030842728876E-3</v>
      </c>
      <c r="D3614" s="88">
        <f t="shared" si="961"/>
        <v>1.4676089803275008</v>
      </c>
      <c r="E3614" s="89">
        <f t="shared" si="966"/>
        <v>14352.179606550017</v>
      </c>
      <c r="F3614" s="126">
        <f t="shared" si="967"/>
        <v>507616.74661146296</v>
      </c>
      <c r="G3614" s="62">
        <f t="shared" si="968"/>
        <v>3.5368617208482944E-2</v>
      </c>
      <c r="H3614" s="88">
        <f t="shared" si="953"/>
        <v>0</v>
      </c>
      <c r="I3614" s="62">
        <f t="shared" si="962"/>
        <v>0</v>
      </c>
      <c r="J3614" s="89">
        <f t="shared" si="954"/>
        <v>0</v>
      </c>
      <c r="K3614" s="62">
        <f t="shared" si="963"/>
        <v>0</v>
      </c>
      <c r="L3614" s="90">
        <f t="shared" si="955"/>
        <v>57.140061685457752</v>
      </c>
      <c r="M3614" s="73">
        <f>0</f>
        <v>0</v>
      </c>
      <c r="N3614" s="89">
        <f t="shared" si="956"/>
        <v>0</v>
      </c>
      <c r="O3614" s="89">
        <f t="shared" si="957"/>
        <v>0</v>
      </c>
      <c r="P3614" s="89">
        <f t="shared" si="958"/>
        <v>0</v>
      </c>
      <c r="Q3614" s="62">
        <f t="shared" si="969"/>
        <v>0</v>
      </c>
      <c r="R3614" s="89">
        <f t="shared" si="964"/>
        <v>-57.140061685457752</v>
      </c>
      <c r="S3614" s="74">
        <f t="shared" si="965"/>
        <v>0</v>
      </c>
      <c r="T3614" s="91">
        <f t="shared" si="959"/>
        <v>6.7608980327500845E-2</v>
      </c>
      <c r="U3614" s="92">
        <f t="shared" si="960"/>
        <v>1.3676089803275007</v>
      </c>
    </row>
    <row r="3615" spans="1:21">
      <c r="A3615" s="80">
        <v>40123</v>
      </c>
      <c r="B3615" s="81">
        <v>0</v>
      </c>
      <c r="C3615" s="82">
        <v>2.9350993958358108E-3</v>
      </c>
      <c r="D3615" s="88">
        <f t="shared" si="961"/>
        <v>1.4647519772432278</v>
      </c>
      <c r="E3615" s="89">
        <f t="shared" si="966"/>
        <v>14295.03954486456</v>
      </c>
      <c r="F3615" s="126">
        <f t="shared" si="967"/>
        <v>507616.74661146296</v>
      </c>
      <c r="G3615" s="62">
        <f t="shared" si="968"/>
        <v>3.5509992471047233E-2</v>
      </c>
      <c r="H3615" s="88">
        <f t="shared" si="953"/>
        <v>0</v>
      </c>
      <c r="I3615" s="62">
        <f t="shared" si="962"/>
        <v>0</v>
      </c>
      <c r="J3615" s="89">
        <f t="shared" si="954"/>
        <v>0</v>
      </c>
      <c r="K3615" s="62">
        <f t="shared" si="963"/>
        <v>0</v>
      </c>
      <c r="L3615" s="90">
        <f t="shared" si="955"/>
        <v>58.701987916716213</v>
      </c>
      <c r="M3615" s="73">
        <f>0</f>
        <v>0</v>
      </c>
      <c r="N3615" s="89">
        <f t="shared" si="956"/>
        <v>0</v>
      </c>
      <c r="O3615" s="89">
        <f t="shared" si="957"/>
        <v>0</v>
      </c>
      <c r="P3615" s="89">
        <f t="shared" si="958"/>
        <v>0</v>
      </c>
      <c r="Q3615" s="62">
        <f t="shared" si="969"/>
        <v>0</v>
      </c>
      <c r="R3615" s="89">
        <f t="shared" si="964"/>
        <v>-58.701987916716213</v>
      </c>
      <c r="S3615" s="74">
        <f t="shared" si="965"/>
        <v>0</v>
      </c>
      <c r="T3615" s="91">
        <f t="shared" si="959"/>
        <v>6.4751977243227898E-2</v>
      </c>
      <c r="U3615" s="92">
        <f t="shared" si="960"/>
        <v>1.3647519772432277</v>
      </c>
    </row>
    <row r="3616" spans="1:21">
      <c r="A3616" s="80">
        <v>40124</v>
      </c>
      <c r="B3616" s="81">
        <v>0</v>
      </c>
      <c r="C3616" s="82">
        <v>2.9208091916590817E-3</v>
      </c>
      <c r="D3616" s="88">
        <f t="shared" si="961"/>
        <v>1.4618168778473923</v>
      </c>
      <c r="E3616" s="89">
        <f t="shared" si="966"/>
        <v>14236.337556947843</v>
      </c>
      <c r="F3616" s="126">
        <f t="shared" si="967"/>
        <v>507616.74661146296</v>
      </c>
      <c r="G3616" s="62">
        <f t="shared" si="968"/>
        <v>3.5656414058806006E-2</v>
      </c>
      <c r="H3616" s="88">
        <f t="shared" si="953"/>
        <v>0</v>
      </c>
      <c r="I3616" s="62">
        <f t="shared" si="962"/>
        <v>0</v>
      </c>
      <c r="J3616" s="89">
        <f t="shared" si="954"/>
        <v>0</v>
      </c>
      <c r="K3616" s="62">
        <f t="shared" si="963"/>
        <v>0</v>
      </c>
      <c r="L3616" s="90">
        <f t="shared" si="955"/>
        <v>58.416183833181634</v>
      </c>
      <c r="M3616" s="73">
        <f>0</f>
        <v>0</v>
      </c>
      <c r="N3616" s="89">
        <f t="shared" si="956"/>
        <v>0</v>
      </c>
      <c r="O3616" s="89">
        <f t="shared" si="957"/>
        <v>0</v>
      </c>
      <c r="P3616" s="89">
        <f t="shared" si="958"/>
        <v>0</v>
      </c>
      <c r="Q3616" s="62">
        <f t="shared" si="969"/>
        <v>0</v>
      </c>
      <c r="R3616" s="89">
        <f t="shared" si="964"/>
        <v>-58.416183833181634</v>
      </c>
      <c r="S3616" s="74">
        <f t="shared" si="965"/>
        <v>0</v>
      </c>
      <c r="T3616" s="91">
        <f t="shared" si="959"/>
        <v>6.1816877847392426E-2</v>
      </c>
      <c r="U3616" s="92">
        <f t="shared" si="960"/>
        <v>1.3618168778473922</v>
      </c>
    </row>
    <row r="3617" spans="1:21">
      <c r="A3617" s="80">
        <v>40125</v>
      </c>
      <c r="B3617" s="81">
        <v>0</v>
      </c>
      <c r="C3617" s="82">
        <v>2.9548428804541862E-3</v>
      </c>
      <c r="D3617" s="88">
        <f t="shared" si="961"/>
        <v>1.4588960686557331</v>
      </c>
      <c r="E3617" s="89">
        <f t="shared" si="966"/>
        <v>14177.921373114661</v>
      </c>
      <c r="F3617" s="126">
        <f t="shared" si="967"/>
        <v>507616.74661146296</v>
      </c>
      <c r="G3617" s="62">
        <f t="shared" si="968"/>
        <v>3.580332640114986E-2</v>
      </c>
      <c r="H3617" s="88">
        <f t="shared" si="953"/>
        <v>0</v>
      </c>
      <c r="I3617" s="62">
        <f t="shared" si="962"/>
        <v>0</v>
      </c>
      <c r="J3617" s="89">
        <f t="shared" si="954"/>
        <v>0</v>
      </c>
      <c r="K3617" s="62">
        <f t="shared" si="963"/>
        <v>0</v>
      </c>
      <c r="L3617" s="90">
        <f t="shared" si="955"/>
        <v>59.09685760908372</v>
      </c>
      <c r="M3617" s="73">
        <f>0</f>
        <v>0</v>
      </c>
      <c r="N3617" s="89">
        <f t="shared" si="956"/>
        <v>0</v>
      </c>
      <c r="O3617" s="89">
        <f t="shared" si="957"/>
        <v>0</v>
      </c>
      <c r="P3617" s="89">
        <f t="shared" si="958"/>
        <v>0</v>
      </c>
      <c r="Q3617" s="62">
        <f t="shared" si="969"/>
        <v>0</v>
      </c>
      <c r="R3617" s="89">
        <f t="shared" si="964"/>
        <v>-59.09685760908372</v>
      </c>
      <c r="S3617" s="74">
        <f t="shared" si="965"/>
        <v>0</v>
      </c>
      <c r="T3617" s="91">
        <f t="shared" si="959"/>
        <v>5.8896068655733158E-2</v>
      </c>
      <c r="U3617" s="92">
        <f t="shared" si="960"/>
        <v>1.358896068655733</v>
      </c>
    </row>
    <row r="3618" spans="1:21">
      <c r="A3618" s="80">
        <v>40126</v>
      </c>
      <c r="B3618" s="81">
        <v>0</v>
      </c>
      <c r="C3618" s="82">
        <v>2.6245653260174419E-3</v>
      </c>
      <c r="D3618" s="88">
        <f t="shared" si="961"/>
        <v>1.4559412257752788</v>
      </c>
      <c r="E3618" s="89">
        <f t="shared" si="966"/>
        <v>14118.824515505577</v>
      </c>
      <c r="F3618" s="126">
        <f t="shared" si="967"/>
        <v>507616.74661146296</v>
      </c>
      <c r="G3618" s="62">
        <f t="shared" si="968"/>
        <v>3.5953187608075164E-2</v>
      </c>
      <c r="H3618" s="88">
        <f t="shared" si="953"/>
        <v>0</v>
      </c>
      <c r="I3618" s="62">
        <f t="shared" si="962"/>
        <v>0</v>
      </c>
      <c r="J3618" s="89">
        <f t="shared" si="954"/>
        <v>0</v>
      </c>
      <c r="K3618" s="62">
        <f t="shared" si="963"/>
        <v>0</v>
      </c>
      <c r="L3618" s="90">
        <f t="shared" si="955"/>
        <v>52.491306520348836</v>
      </c>
      <c r="M3618" s="73">
        <f>0</f>
        <v>0</v>
      </c>
      <c r="N3618" s="89">
        <f t="shared" si="956"/>
        <v>0</v>
      </c>
      <c r="O3618" s="89">
        <f t="shared" si="957"/>
        <v>0</v>
      </c>
      <c r="P3618" s="89">
        <f t="shared" si="958"/>
        <v>0</v>
      </c>
      <c r="Q3618" s="62">
        <f t="shared" si="969"/>
        <v>0</v>
      </c>
      <c r="R3618" s="89">
        <f t="shared" si="964"/>
        <v>-52.491306520348836</v>
      </c>
      <c r="S3618" s="74">
        <f t="shared" si="965"/>
        <v>0</v>
      </c>
      <c r="T3618" s="91">
        <f t="shared" si="959"/>
        <v>5.5941225775278935E-2</v>
      </c>
      <c r="U3618" s="92">
        <f t="shared" si="960"/>
        <v>1.3559412257752788</v>
      </c>
    </row>
    <row r="3619" spans="1:21">
      <c r="A3619" s="80">
        <v>40127</v>
      </c>
      <c r="B3619" s="81">
        <v>3.5560000000000001E-3</v>
      </c>
      <c r="C3619" s="82">
        <v>2.182784952876808E-3</v>
      </c>
      <c r="D3619" s="88">
        <f t="shared" si="961"/>
        <v>1.4533166604492613</v>
      </c>
      <c r="E3619" s="89">
        <f t="shared" si="966"/>
        <v>14066.333208985228</v>
      </c>
      <c r="F3619" s="126">
        <f t="shared" si="967"/>
        <v>507616.74661146296</v>
      </c>
      <c r="G3619" s="62">
        <f t="shared" si="968"/>
        <v>3.6087354043853437E-2</v>
      </c>
      <c r="H3619" s="88">
        <f t="shared" si="953"/>
        <v>71.12</v>
      </c>
      <c r="I3619" s="62">
        <f t="shared" si="962"/>
        <v>711.2</v>
      </c>
      <c r="J3619" s="89">
        <f t="shared" si="954"/>
        <v>128.01599999999999</v>
      </c>
      <c r="K3619" s="62">
        <f t="shared" si="963"/>
        <v>2816.3519999999994</v>
      </c>
      <c r="L3619" s="90">
        <f t="shared" si="955"/>
        <v>43.655699057536161</v>
      </c>
      <c r="M3619" s="73">
        <f>0</f>
        <v>0</v>
      </c>
      <c r="N3619" s="89">
        <f t="shared" si="956"/>
        <v>0</v>
      </c>
      <c r="O3619" s="89">
        <f t="shared" si="957"/>
        <v>0</v>
      </c>
      <c r="P3619" s="89">
        <f t="shared" si="958"/>
        <v>0</v>
      </c>
      <c r="Q3619" s="62">
        <f t="shared" si="969"/>
        <v>0</v>
      </c>
      <c r="R3619" s="89">
        <f t="shared" si="964"/>
        <v>155.48030094246383</v>
      </c>
      <c r="S3619" s="74">
        <f t="shared" si="965"/>
        <v>3527.5519999999997</v>
      </c>
      <c r="T3619" s="91">
        <f t="shared" si="959"/>
        <v>5.3316660449261422E-2</v>
      </c>
      <c r="U3619" s="92">
        <f t="shared" si="960"/>
        <v>1.3533166604492612</v>
      </c>
    </row>
    <row r="3620" spans="1:21">
      <c r="A3620" s="80">
        <v>40128</v>
      </c>
      <c r="B3620" s="81">
        <v>8.6359999999999996E-3</v>
      </c>
      <c r="C3620" s="82">
        <v>2.2995359799039506E-3</v>
      </c>
      <c r="D3620" s="88">
        <f t="shared" si="961"/>
        <v>1.4610906754963846</v>
      </c>
      <c r="E3620" s="89">
        <f t="shared" si="966"/>
        <v>14221.813509927691</v>
      </c>
      <c r="F3620" s="126">
        <f t="shared" si="967"/>
        <v>511144.29861146299</v>
      </c>
      <c r="G3620" s="62">
        <f t="shared" si="968"/>
        <v>3.594086634975583E-2</v>
      </c>
      <c r="H3620" s="88">
        <f t="shared" si="953"/>
        <v>172.72</v>
      </c>
      <c r="I3620" s="62">
        <f t="shared" si="962"/>
        <v>1727.2</v>
      </c>
      <c r="J3620" s="89">
        <f t="shared" si="954"/>
        <v>310.89599999999996</v>
      </c>
      <c r="K3620" s="62">
        <f t="shared" si="963"/>
        <v>6839.7119999999986</v>
      </c>
      <c r="L3620" s="90">
        <f t="shared" si="955"/>
        <v>45.990719598079011</v>
      </c>
      <c r="M3620" s="73">
        <f>0</f>
        <v>0</v>
      </c>
      <c r="N3620" s="89">
        <f t="shared" si="956"/>
        <v>0</v>
      </c>
      <c r="O3620" s="89">
        <f t="shared" si="957"/>
        <v>0</v>
      </c>
      <c r="P3620" s="89">
        <f t="shared" si="958"/>
        <v>0</v>
      </c>
      <c r="Q3620" s="62">
        <f t="shared" si="969"/>
        <v>0</v>
      </c>
      <c r="R3620" s="89">
        <f t="shared" si="964"/>
        <v>437.62528040192097</v>
      </c>
      <c r="S3620" s="74">
        <f t="shared" si="965"/>
        <v>8566.9119999999984</v>
      </c>
      <c r="T3620" s="91">
        <f t="shared" si="959"/>
        <v>6.1090675496384694E-2</v>
      </c>
      <c r="U3620" s="92">
        <f t="shared" si="960"/>
        <v>1.3610906754963845</v>
      </c>
    </row>
    <row r="3621" spans="1:21">
      <c r="A3621" s="80">
        <v>40129</v>
      </c>
      <c r="B3621" s="81">
        <v>0</v>
      </c>
      <c r="C3621" s="82">
        <v>1.7236841970475428E-3</v>
      </c>
      <c r="D3621" s="88">
        <f t="shared" si="961"/>
        <v>1.4829719395164807</v>
      </c>
      <c r="E3621" s="89">
        <f t="shared" si="966"/>
        <v>14659.438790329612</v>
      </c>
      <c r="F3621" s="126">
        <f t="shared" si="967"/>
        <v>519711.210611463</v>
      </c>
      <c r="G3621" s="62">
        <f t="shared" si="968"/>
        <v>3.5452326521142184E-2</v>
      </c>
      <c r="H3621" s="88">
        <f t="shared" si="953"/>
        <v>0</v>
      </c>
      <c r="I3621" s="62">
        <f t="shared" si="962"/>
        <v>0</v>
      </c>
      <c r="J3621" s="89">
        <f t="shared" si="954"/>
        <v>0</v>
      </c>
      <c r="K3621" s="62">
        <f t="shared" si="963"/>
        <v>0</v>
      </c>
      <c r="L3621" s="90">
        <f t="shared" si="955"/>
        <v>34.473683940950856</v>
      </c>
      <c r="M3621" s="73">
        <f>0</f>
        <v>0</v>
      </c>
      <c r="N3621" s="89">
        <f t="shared" si="956"/>
        <v>0</v>
      </c>
      <c r="O3621" s="89">
        <f t="shared" si="957"/>
        <v>0</v>
      </c>
      <c r="P3621" s="89">
        <f t="shared" si="958"/>
        <v>0</v>
      </c>
      <c r="Q3621" s="62">
        <f t="shared" si="969"/>
        <v>0</v>
      </c>
      <c r="R3621" s="89">
        <f t="shared" si="964"/>
        <v>-34.473683940950856</v>
      </c>
      <c r="S3621" s="74">
        <f t="shared" si="965"/>
        <v>0</v>
      </c>
      <c r="T3621" s="91">
        <f t="shared" si="959"/>
        <v>8.2971939516480742E-2</v>
      </c>
      <c r="U3621" s="92">
        <f t="shared" si="960"/>
        <v>1.3829719395164806</v>
      </c>
    </row>
    <row r="3622" spans="1:21">
      <c r="A3622" s="80">
        <v>40130</v>
      </c>
      <c r="B3622" s="81">
        <v>0</v>
      </c>
      <c r="C3622" s="82">
        <v>2.6474885720949187E-3</v>
      </c>
      <c r="D3622" s="88">
        <f t="shared" si="961"/>
        <v>1.481248255319433</v>
      </c>
      <c r="E3622" s="89">
        <f t="shared" si="966"/>
        <v>14624.965106388661</v>
      </c>
      <c r="F3622" s="126">
        <f t="shared" si="967"/>
        <v>519711.210611463</v>
      </c>
      <c r="G3622" s="62">
        <f t="shared" si="968"/>
        <v>3.553589405724026E-2</v>
      </c>
      <c r="H3622" s="88">
        <f t="shared" si="953"/>
        <v>0</v>
      </c>
      <c r="I3622" s="62">
        <f t="shared" si="962"/>
        <v>0</v>
      </c>
      <c r="J3622" s="89">
        <f t="shared" si="954"/>
        <v>0</v>
      </c>
      <c r="K3622" s="62">
        <f t="shared" si="963"/>
        <v>0</v>
      </c>
      <c r="L3622" s="90">
        <f t="shared" si="955"/>
        <v>52.94977144189837</v>
      </c>
      <c r="M3622" s="73">
        <f>0</f>
        <v>0</v>
      </c>
      <c r="N3622" s="89">
        <f t="shared" si="956"/>
        <v>0</v>
      </c>
      <c r="O3622" s="89">
        <f t="shared" si="957"/>
        <v>0</v>
      </c>
      <c r="P3622" s="89">
        <f t="shared" si="958"/>
        <v>0</v>
      </c>
      <c r="Q3622" s="62">
        <f t="shared" si="969"/>
        <v>0</v>
      </c>
      <c r="R3622" s="89">
        <f t="shared" si="964"/>
        <v>-52.94977144189837</v>
      </c>
      <c r="S3622" s="74">
        <f t="shared" si="965"/>
        <v>0</v>
      </c>
      <c r="T3622" s="91">
        <f t="shared" si="959"/>
        <v>8.1248255319433138E-2</v>
      </c>
      <c r="U3622" s="92">
        <f t="shared" si="960"/>
        <v>1.381248255319433</v>
      </c>
    </row>
    <row r="3623" spans="1:21">
      <c r="A3623" s="80">
        <v>40131</v>
      </c>
      <c r="B3623" s="81">
        <v>0</v>
      </c>
      <c r="C3623" s="82">
        <v>2.9321859806465764E-3</v>
      </c>
      <c r="D3623" s="88">
        <f t="shared" si="961"/>
        <v>1.4786007667473382</v>
      </c>
      <c r="E3623" s="89">
        <f t="shared" si="966"/>
        <v>14572.015334946764</v>
      </c>
      <c r="F3623" s="126">
        <f t="shared" si="967"/>
        <v>519711.210611463</v>
      </c>
      <c r="G3623" s="62">
        <f t="shared" si="968"/>
        <v>3.5665019468177885E-2</v>
      </c>
      <c r="H3623" s="88">
        <f t="shared" si="953"/>
        <v>0</v>
      </c>
      <c r="I3623" s="62">
        <f t="shared" si="962"/>
        <v>0</v>
      </c>
      <c r="J3623" s="89">
        <f t="shared" si="954"/>
        <v>0</v>
      </c>
      <c r="K3623" s="62">
        <f t="shared" si="963"/>
        <v>0</v>
      </c>
      <c r="L3623" s="90">
        <f t="shared" si="955"/>
        <v>58.643719612931527</v>
      </c>
      <c r="M3623" s="73">
        <f>0</f>
        <v>0</v>
      </c>
      <c r="N3623" s="89">
        <f t="shared" si="956"/>
        <v>0</v>
      </c>
      <c r="O3623" s="89">
        <f t="shared" si="957"/>
        <v>0</v>
      </c>
      <c r="P3623" s="89">
        <f t="shared" si="958"/>
        <v>0</v>
      </c>
      <c r="Q3623" s="62">
        <f t="shared" si="969"/>
        <v>0</v>
      </c>
      <c r="R3623" s="89">
        <f t="shared" si="964"/>
        <v>-58.643719612931527</v>
      </c>
      <c r="S3623" s="74">
        <f t="shared" si="965"/>
        <v>0</v>
      </c>
      <c r="T3623" s="91">
        <f t="shared" si="959"/>
        <v>7.8600766747338291E-2</v>
      </c>
      <c r="U3623" s="92">
        <f t="shared" si="960"/>
        <v>1.3786007667473381</v>
      </c>
    </row>
    <row r="3624" spans="1:21">
      <c r="A3624" s="80">
        <v>40132</v>
      </c>
      <c r="B3624" s="81">
        <v>0</v>
      </c>
      <c r="C3624" s="82">
        <v>2.9997697005963186E-3</v>
      </c>
      <c r="D3624" s="88">
        <f t="shared" si="961"/>
        <v>1.4756685807666916</v>
      </c>
      <c r="E3624" s="89">
        <f t="shared" si="966"/>
        <v>14513.371615333832</v>
      </c>
      <c r="F3624" s="126">
        <f t="shared" si="967"/>
        <v>519711.210611463</v>
      </c>
      <c r="G3624" s="62">
        <f t="shared" si="968"/>
        <v>3.5809129979306242E-2</v>
      </c>
      <c r="H3624" s="88">
        <f t="shared" si="953"/>
        <v>0</v>
      </c>
      <c r="I3624" s="62">
        <f t="shared" si="962"/>
        <v>0</v>
      </c>
      <c r="J3624" s="89">
        <f t="shared" si="954"/>
        <v>0</v>
      </c>
      <c r="K3624" s="62">
        <f t="shared" si="963"/>
        <v>0</v>
      </c>
      <c r="L3624" s="90">
        <f t="shared" si="955"/>
        <v>59.995394011926372</v>
      </c>
      <c r="M3624" s="73">
        <f>0</f>
        <v>0</v>
      </c>
      <c r="N3624" s="89">
        <f t="shared" si="956"/>
        <v>0</v>
      </c>
      <c r="O3624" s="89">
        <f t="shared" si="957"/>
        <v>0</v>
      </c>
      <c r="P3624" s="89">
        <f t="shared" si="958"/>
        <v>0</v>
      </c>
      <c r="Q3624" s="62">
        <f t="shared" si="969"/>
        <v>0</v>
      </c>
      <c r="R3624" s="89">
        <f t="shared" si="964"/>
        <v>-59.995394011926372</v>
      </c>
      <c r="S3624" s="74">
        <f t="shared" si="965"/>
        <v>0</v>
      </c>
      <c r="T3624" s="91">
        <f t="shared" si="959"/>
        <v>7.5668580766691695E-2</v>
      </c>
      <c r="U3624" s="92">
        <f t="shared" si="960"/>
        <v>1.3756685807666915</v>
      </c>
    </row>
    <row r="3625" spans="1:21">
      <c r="A3625" s="80">
        <v>40133</v>
      </c>
      <c r="B3625" s="81">
        <v>0</v>
      </c>
      <c r="C3625" s="82">
        <v>3.0124865977883887E-3</v>
      </c>
      <c r="D3625" s="88">
        <f t="shared" si="961"/>
        <v>1.4726688110660953</v>
      </c>
      <c r="E3625" s="89">
        <f t="shared" si="966"/>
        <v>14453.376221321905</v>
      </c>
      <c r="F3625" s="126">
        <f t="shared" si="967"/>
        <v>519711.210611463</v>
      </c>
      <c r="G3625" s="62">
        <f t="shared" si="968"/>
        <v>3.5957772263948598E-2</v>
      </c>
      <c r="H3625" s="88">
        <f t="shared" si="953"/>
        <v>0</v>
      </c>
      <c r="I3625" s="62">
        <f t="shared" si="962"/>
        <v>0</v>
      </c>
      <c r="J3625" s="89">
        <f t="shared" si="954"/>
        <v>0</v>
      </c>
      <c r="K3625" s="62">
        <f t="shared" si="963"/>
        <v>0</v>
      </c>
      <c r="L3625" s="90">
        <f t="shared" si="955"/>
        <v>60.249731955767771</v>
      </c>
      <c r="M3625" s="73">
        <f>0</f>
        <v>0</v>
      </c>
      <c r="N3625" s="89">
        <f t="shared" si="956"/>
        <v>0</v>
      </c>
      <c r="O3625" s="89">
        <f t="shared" si="957"/>
        <v>0</v>
      </c>
      <c r="P3625" s="89">
        <f t="shared" si="958"/>
        <v>0</v>
      </c>
      <c r="Q3625" s="62">
        <f t="shared" si="969"/>
        <v>0</v>
      </c>
      <c r="R3625" s="89">
        <f t="shared" si="964"/>
        <v>-60.249731955767771</v>
      </c>
      <c r="S3625" s="74">
        <f t="shared" si="965"/>
        <v>0</v>
      </c>
      <c r="T3625" s="91">
        <f t="shared" si="959"/>
        <v>7.2668811066095351E-2</v>
      </c>
      <c r="U3625" s="92">
        <f t="shared" si="960"/>
        <v>1.3726688110660952</v>
      </c>
    </row>
    <row r="3626" spans="1:21">
      <c r="A3626" s="80">
        <v>40134</v>
      </c>
      <c r="B3626" s="81">
        <v>0</v>
      </c>
      <c r="C3626" s="82">
        <v>3.0316895730465132E-3</v>
      </c>
      <c r="D3626" s="88">
        <f t="shared" si="961"/>
        <v>1.4696563244683067</v>
      </c>
      <c r="E3626" s="89">
        <f t="shared" si="966"/>
        <v>14393.126489366137</v>
      </c>
      <c r="F3626" s="126">
        <f t="shared" si="967"/>
        <v>519711.210611463</v>
      </c>
      <c r="G3626" s="62">
        <f t="shared" si="968"/>
        <v>3.6108291759641913E-2</v>
      </c>
      <c r="H3626" s="88">
        <f t="shared" si="953"/>
        <v>0</v>
      </c>
      <c r="I3626" s="62">
        <f t="shared" si="962"/>
        <v>0</v>
      </c>
      <c r="J3626" s="89">
        <f t="shared" si="954"/>
        <v>0</v>
      </c>
      <c r="K3626" s="62">
        <f t="shared" si="963"/>
        <v>0</v>
      </c>
      <c r="L3626" s="90">
        <f t="shared" si="955"/>
        <v>60.633791460930262</v>
      </c>
      <c r="M3626" s="73">
        <f>0</f>
        <v>0</v>
      </c>
      <c r="N3626" s="89">
        <f t="shared" si="956"/>
        <v>0</v>
      </c>
      <c r="O3626" s="89">
        <f t="shared" si="957"/>
        <v>0</v>
      </c>
      <c r="P3626" s="89">
        <f t="shared" si="958"/>
        <v>0</v>
      </c>
      <c r="Q3626" s="62">
        <f t="shared" si="969"/>
        <v>0</v>
      </c>
      <c r="R3626" s="89">
        <f t="shared" si="964"/>
        <v>-60.633791460930262</v>
      </c>
      <c r="S3626" s="74">
        <f t="shared" si="965"/>
        <v>0</v>
      </c>
      <c r="T3626" s="91">
        <f t="shared" si="959"/>
        <v>6.9656324468306829E-2</v>
      </c>
      <c r="U3626" s="92">
        <f t="shared" si="960"/>
        <v>1.3696563244683067</v>
      </c>
    </row>
    <row r="3627" spans="1:21">
      <c r="A3627" s="80">
        <v>40135</v>
      </c>
      <c r="B3627" s="81">
        <v>0</v>
      </c>
      <c r="C3627" s="82">
        <v>2.6699489711605726E-3</v>
      </c>
      <c r="D3627" s="88">
        <f t="shared" si="961"/>
        <v>1.4666246348952603</v>
      </c>
      <c r="E3627" s="89">
        <f t="shared" si="966"/>
        <v>14332.492697905207</v>
      </c>
      <c r="F3627" s="126">
        <f t="shared" si="967"/>
        <v>519711.210611463</v>
      </c>
      <c r="G3627" s="62">
        <f t="shared" si="968"/>
        <v>3.6261048344188057E-2</v>
      </c>
      <c r="H3627" s="88">
        <f t="shared" si="953"/>
        <v>0</v>
      </c>
      <c r="I3627" s="62">
        <f t="shared" si="962"/>
        <v>0</v>
      </c>
      <c r="J3627" s="89">
        <f t="shared" si="954"/>
        <v>0</v>
      </c>
      <c r="K3627" s="62">
        <f t="shared" si="963"/>
        <v>0</v>
      </c>
      <c r="L3627" s="90">
        <f t="shared" si="955"/>
        <v>53.398979423211451</v>
      </c>
      <c r="M3627" s="73">
        <f>0</f>
        <v>0</v>
      </c>
      <c r="N3627" s="89">
        <f t="shared" si="956"/>
        <v>0</v>
      </c>
      <c r="O3627" s="89">
        <f t="shared" si="957"/>
        <v>0</v>
      </c>
      <c r="P3627" s="89">
        <f t="shared" si="958"/>
        <v>0</v>
      </c>
      <c r="Q3627" s="62">
        <f t="shared" si="969"/>
        <v>0</v>
      </c>
      <c r="R3627" s="89">
        <f t="shared" si="964"/>
        <v>-53.398979423211451</v>
      </c>
      <c r="S3627" s="74">
        <f t="shared" si="965"/>
        <v>0</v>
      </c>
      <c r="T3627" s="91">
        <f t="shared" si="959"/>
        <v>6.6624634895260382E-2</v>
      </c>
      <c r="U3627" s="92">
        <f t="shared" si="960"/>
        <v>1.3666246348952602</v>
      </c>
    </row>
    <row r="3628" spans="1:21">
      <c r="A3628" s="80">
        <v>40136</v>
      </c>
      <c r="B3628" s="81">
        <v>0</v>
      </c>
      <c r="C3628" s="82">
        <v>2.4838145419229765E-3</v>
      </c>
      <c r="D3628" s="88">
        <f t="shared" si="961"/>
        <v>1.4639546859240997</v>
      </c>
      <c r="E3628" s="89">
        <f t="shared" si="966"/>
        <v>14279.093718481996</v>
      </c>
      <c r="F3628" s="126">
        <f t="shared" si="967"/>
        <v>519711.210611463</v>
      </c>
      <c r="G3628" s="62">
        <f t="shared" si="968"/>
        <v>3.6396652396697995E-2</v>
      </c>
      <c r="H3628" s="88">
        <f t="shared" si="953"/>
        <v>0</v>
      </c>
      <c r="I3628" s="62">
        <f t="shared" si="962"/>
        <v>0</v>
      </c>
      <c r="J3628" s="89">
        <f t="shared" si="954"/>
        <v>0</v>
      </c>
      <c r="K3628" s="62">
        <f t="shared" si="963"/>
        <v>0</v>
      </c>
      <c r="L3628" s="90">
        <f t="shared" si="955"/>
        <v>49.676290838459529</v>
      </c>
      <c r="M3628" s="73">
        <f>0</f>
        <v>0</v>
      </c>
      <c r="N3628" s="89">
        <f t="shared" si="956"/>
        <v>0</v>
      </c>
      <c r="O3628" s="89">
        <f t="shared" si="957"/>
        <v>0</v>
      </c>
      <c r="P3628" s="89">
        <f t="shared" si="958"/>
        <v>0</v>
      </c>
      <c r="Q3628" s="62">
        <f t="shared" si="969"/>
        <v>0</v>
      </c>
      <c r="R3628" s="89">
        <f t="shared" si="964"/>
        <v>-49.676290838459529</v>
      </c>
      <c r="S3628" s="74">
        <f t="shared" si="965"/>
        <v>0</v>
      </c>
      <c r="T3628" s="91">
        <f t="shared" si="959"/>
        <v>6.3954685924099808E-2</v>
      </c>
      <c r="U3628" s="92">
        <f t="shared" si="960"/>
        <v>1.3639546859240996</v>
      </c>
    </row>
    <row r="3629" spans="1:21">
      <c r="A3629" s="80">
        <v>40137</v>
      </c>
      <c r="B3629" s="81">
        <v>0</v>
      </c>
      <c r="C3629" s="82">
        <v>2.5906312508342795E-3</v>
      </c>
      <c r="D3629" s="88">
        <f t="shared" si="961"/>
        <v>1.4614708713821769</v>
      </c>
      <c r="E3629" s="89">
        <f t="shared" si="966"/>
        <v>14229.417427643537</v>
      </c>
      <c r="F3629" s="126">
        <f t="shared" si="967"/>
        <v>519711.210611463</v>
      </c>
      <c r="G3629" s="62">
        <f t="shared" si="968"/>
        <v>3.6523716677382606E-2</v>
      </c>
      <c r="H3629" s="88">
        <f t="shared" si="953"/>
        <v>0</v>
      </c>
      <c r="I3629" s="62">
        <f t="shared" si="962"/>
        <v>0</v>
      </c>
      <c r="J3629" s="89">
        <f t="shared" si="954"/>
        <v>0</v>
      </c>
      <c r="K3629" s="62">
        <f t="shared" si="963"/>
        <v>0</v>
      </c>
      <c r="L3629" s="90">
        <f t="shared" si="955"/>
        <v>51.812625016685587</v>
      </c>
      <c r="M3629" s="73">
        <f>0</f>
        <v>0</v>
      </c>
      <c r="N3629" s="89">
        <f t="shared" si="956"/>
        <v>0</v>
      </c>
      <c r="O3629" s="89">
        <f t="shared" si="957"/>
        <v>0</v>
      </c>
      <c r="P3629" s="89">
        <f t="shared" si="958"/>
        <v>0</v>
      </c>
      <c r="Q3629" s="62">
        <f t="shared" si="969"/>
        <v>0</v>
      </c>
      <c r="R3629" s="89">
        <f t="shared" si="964"/>
        <v>-51.812625016685587</v>
      </c>
      <c r="S3629" s="74">
        <f t="shared" si="965"/>
        <v>0</v>
      </c>
      <c r="T3629" s="91">
        <f t="shared" si="959"/>
        <v>6.1470871382176995E-2</v>
      </c>
      <c r="U3629" s="92">
        <f t="shared" si="960"/>
        <v>1.3614708713821768</v>
      </c>
    </row>
    <row r="3630" spans="1:21">
      <c r="A3630" s="80">
        <v>40138</v>
      </c>
      <c r="B3630" s="81">
        <v>0</v>
      </c>
      <c r="C3630" s="82">
        <v>2.472194446682164E-3</v>
      </c>
      <c r="D3630" s="88">
        <f t="shared" si="961"/>
        <v>1.4588802401313425</v>
      </c>
      <c r="E3630" s="89">
        <f t="shared" si="966"/>
        <v>14177.604802626851</v>
      </c>
      <c r="F3630" s="126">
        <f t="shared" si="967"/>
        <v>519711.210611463</v>
      </c>
      <c r="G3630" s="62">
        <f t="shared" si="968"/>
        <v>3.6657194063920449E-2</v>
      </c>
      <c r="H3630" s="88">
        <f t="shared" si="953"/>
        <v>0</v>
      </c>
      <c r="I3630" s="62">
        <f t="shared" si="962"/>
        <v>0</v>
      </c>
      <c r="J3630" s="89">
        <f t="shared" si="954"/>
        <v>0</v>
      </c>
      <c r="K3630" s="62">
        <f t="shared" si="963"/>
        <v>0</v>
      </c>
      <c r="L3630" s="90">
        <f t="shared" si="955"/>
        <v>49.443888933643279</v>
      </c>
      <c r="M3630" s="73">
        <f>0</f>
        <v>0</v>
      </c>
      <c r="N3630" s="89">
        <f t="shared" si="956"/>
        <v>0</v>
      </c>
      <c r="O3630" s="89">
        <f t="shared" si="957"/>
        <v>0</v>
      </c>
      <c r="P3630" s="89">
        <f t="shared" si="958"/>
        <v>0</v>
      </c>
      <c r="Q3630" s="62">
        <f t="shared" si="969"/>
        <v>0</v>
      </c>
      <c r="R3630" s="89">
        <f t="shared" si="964"/>
        <v>-49.443888933643279</v>
      </c>
      <c r="S3630" s="74">
        <f t="shared" si="965"/>
        <v>0</v>
      </c>
      <c r="T3630" s="91">
        <f t="shared" si="959"/>
        <v>5.8880240131342632E-2</v>
      </c>
      <c r="U3630" s="92">
        <f t="shared" si="960"/>
        <v>1.3588802401313425</v>
      </c>
    </row>
    <row r="3631" spans="1:21">
      <c r="A3631" s="80">
        <v>40139</v>
      </c>
      <c r="B3631" s="81">
        <v>8.3820000000000006E-3</v>
      </c>
      <c r="C3631" s="82">
        <v>2.121303264377471E-3</v>
      </c>
      <c r="D3631" s="88">
        <f t="shared" si="961"/>
        <v>1.4564080456846604</v>
      </c>
      <c r="E3631" s="89">
        <f t="shared" si="966"/>
        <v>14128.160913693207</v>
      </c>
      <c r="F3631" s="126">
        <f t="shared" si="967"/>
        <v>519711.210611463</v>
      </c>
      <c r="G3631" s="62">
        <f t="shared" si="968"/>
        <v>3.6785482115209468E-2</v>
      </c>
      <c r="H3631" s="88">
        <f t="shared" si="953"/>
        <v>167.64000000000001</v>
      </c>
      <c r="I3631" s="62">
        <f t="shared" si="962"/>
        <v>1676.4</v>
      </c>
      <c r="J3631" s="89">
        <f t="shared" si="954"/>
        <v>301.75200000000001</v>
      </c>
      <c r="K3631" s="62">
        <f t="shared" si="963"/>
        <v>6638.5439999999999</v>
      </c>
      <c r="L3631" s="90">
        <f t="shared" si="955"/>
        <v>42.42606528754942</v>
      </c>
      <c r="M3631" s="73">
        <f>0</f>
        <v>0</v>
      </c>
      <c r="N3631" s="89">
        <f t="shared" si="956"/>
        <v>0</v>
      </c>
      <c r="O3631" s="89">
        <f t="shared" si="957"/>
        <v>0</v>
      </c>
      <c r="P3631" s="89">
        <f t="shared" si="958"/>
        <v>0</v>
      </c>
      <c r="Q3631" s="62">
        <f t="shared" si="969"/>
        <v>0</v>
      </c>
      <c r="R3631" s="89">
        <f t="shared" si="964"/>
        <v>426.96593471245063</v>
      </c>
      <c r="S3631" s="74">
        <f t="shared" si="965"/>
        <v>8314.9439999999995</v>
      </c>
      <c r="T3631" s="91">
        <f t="shared" si="959"/>
        <v>5.6408045684660513E-2</v>
      </c>
      <c r="U3631" s="92">
        <f t="shared" si="960"/>
        <v>1.3564080456846603</v>
      </c>
    </row>
    <row r="3632" spans="1:21">
      <c r="A3632" s="80">
        <v>40140</v>
      </c>
      <c r="B3632" s="81">
        <v>0</v>
      </c>
      <c r="C3632" s="82">
        <v>2.3241541670458586E-3</v>
      </c>
      <c r="D3632" s="88">
        <f t="shared" si="961"/>
        <v>1.4777563424202829</v>
      </c>
      <c r="E3632" s="89">
        <f t="shared" si="966"/>
        <v>14555.126848405658</v>
      </c>
      <c r="F3632" s="126">
        <f t="shared" si="967"/>
        <v>528026.15461146296</v>
      </c>
      <c r="G3632" s="62">
        <f t="shared" si="968"/>
        <v>3.6277674534269139E-2</v>
      </c>
      <c r="H3632" s="88">
        <f t="shared" si="953"/>
        <v>0</v>
      </c>
      <c r="I3632" s="62">
        <f t="shared" si="962"/>
        <v>0</v>
      </c>
      <c r="J3632" s="89">
        <f t="shared" si="954"/>
        <v>0</v>
      </c>
      <c r="K3632" s="62">
        <f t="shared" si="963"/>
        <v>0</v>
      </c>
      <c r="L3632" s="90">
        <f t="shared" si="955"/>
        <v>46.483083340917176</v>
      </c>
      <c r="M3632" s="73">
        <f>0</f>
        <v>0</v>
      </c>
      <c r="N3632" s="89">
        <f t="shared" si="956"/>
        <v>0</v>
      </c>
      <c r="O3632" s="89">
        <f t="shared" si="957"/>
        <v>0</v>
      </c>
      <c r="P3632" s="89">
        <f t="shared" si="958"/>
        <v>0</v>
      </c>
      <c r="Q3632" s="62">
        <f t="shared" si="969"/>
        <v>0</v>
      </c>
      <c r="R3632" s="89">
        <f t="shared" si="964"/>
        <v>-46.483083340917176</v>
      </c>
      <c r="S3632" s="74">
        <f t="shared" si="965"/>
        <v>0</v>
      </c>
      <c r="T3632" s="91">
        <f t="shared" si="959"/>
        <v>7.7756342420282953E-2</v>
      </c>
      <c r="U3632" s="92">
        <f t="shared" si="960"/>
        <v>1.3777563424202828</v>
      </c>
    </row>
    <row r="3633" spans="1:21">
      <c r="A3633" s="80">
        <v>40141</v>
      </c>
      <c r="B3633" s="81">
        <v>1.2700000000000001E-3</v>
      </c>
      <c r="C3633" s="82">
        <v>1.2417334384987706E-3</v>
      </c>
      <c r="D3633" s="88">
        <f t="shared" si="961"/>
        <v>1.4754321882532371</v>
      </c>
      <c r="E3633" s="89">
        <f t="shared" si="966"/>
        <v>14508.64376506474</v>
      </c>
      <c r="F3633" s="126">
        <f t="shared" si="967"/>
        <v>528026.15461146296</v>
      </c>
      <c r="G3633" s="62">
        <f t="shared" si="968"/>
        <v>3.6393901674179455E-2</v>
      </c>
      <c r="H3633" s="88">
        <f t="shared" si="953"/>
        <v>25.400000000000002</v>
      </c>
      <c r="I3633" s="62">
        <f t="shared" si="962"/>
        <v>254</v>
      </c>
      <c r="J3633" s="89">
        <f t="shared" si="954"/>
        <v>45.72</v>
      </c>
      <c r="K3633" s="62">
        <f t="shared" si="963"/>
        <v>1005.8399999999999</v>
      </c>
      <c r="L3633" s="90">
        <f t="shared" si="955"/>
        <v>24.834668769975412</v>
      </c>
      <c r="M3633" s="73">
        <f>0</f>
        <v>0</v>
      </c>
      <c r="N3633" s="89">
        <f t="shared" si="956"/>
        <v>0</v>
      </c>
      <c r="O3633" s="89">
        <f t="shared" si="957"/>
        <v>0</v>
      </c>
      <c r="P3633" s="89">
        <f t="shared" si="958"/>
        <v>0</v>
      </c>
      <c r="Q3633" s="62">
        <f t="shared" si="969"/>
        <v>0</v>
      </c>
      <c r="R3633" s="89">
        <f t="shared" si="964"/>
        <v>46.285331230024596</v>
      </c>
      <c r="S3633" s="74">
        <f t="shared" si="965"/>
        <v>1259.8399999999999</v>
      </c>
      <c r="T3633" s="91">
        <f t="shared" si="959"/>
        <v>7.5432188253237165E-2</v>
      </c>
      <c r="U3633" s="92">
        <f t="shared" si="960"/>
        <v>1.375432188253237</v>
      </c>
    </row>
    <row r="3634" spans="1:21">
      <c r="A3634" s="80">
        <v>40142</v>
      </c>
      <c r="B3634" s="81">
        <v>1.0160000000000001E-2</v>
      </c>
      <c r="C3634" s="82">
        <v>1.4531228074650163E-3</v>
      </c>
      <c r="D3634" s="88">
        <f t="shared" si="961"/>
        <v>1.4777464548147381</v>
      </c>
      <c r="E3634" s="89">
        <f t="shared" si="966"/>
        <v>14554.929096294765</v>
      </c>
      <c r="F3634" s="126">
        <f t="shared" si="967"/>
        <v>529285.99461146293</v>
      </c>
      <c r="G3634" s="62">
        <f t="shared" si="968"/>
        <v>3.6364725043298414E-2</v>
      </c>
      <c r="H3634" s="88">
        <f t="shared" si="953"/>
        <v>203.20000000000002</v>
      </c>
      <c r="I3634" s="62">
        <f t="shared" si="962"/>
        <v>2032</v>
      </c>
      <c r="J3634" s="89">
        <f t="shared" si="954"/>
        <v>365.76</v>
      </c>
      <c r="K3634" s="62">
        <f t="shared" si="963"/>
        <v>8046.7199999999993</v>
      </c>
      <c r="L3634" s="90">
        <f t="shared" si="955"/>
        <v>29.062456149300328</v>
      </c>
      <c r="M3634" s="73">
        <f>0</f>
        <v>0</v>
      </c>
      <c r="N3634" s="89">
        <f t="shared" si="956"/>
        <v>0</v>
      </c>
      <c r="O3634" s="89">
        <f t="shared" si="957"/>
        <v>0</v>
      </c>
      <c r="P3634" s="89">
        <f t="shared" si="958"/>
        <v>0</v>
      </c>
      <c r="Q3634" s="62">
        <f t="shared" si="969"/>
        <v>0</v>
      </c>
      <c r="R3634" s="89">
        <f t="shared" si="964"/>
        <v>539.89754385069966</v>
      </c>
      <c r="S3634" s="74">
        <f t="shared" si="965"/>
        <v>10078.719999999999</v>
      </c>
      <c r="T3634" s="91">
        <f t="shared" si="959"/>
        <v>7.7746454814738186E-2</v>
      </c>
      <c r="U3634" s="92">
        <f t="shared" si="960"/>
        <v>1.377746454814738</v>
      </c>
    </row>
    <row r="3635" spans="1:21">
      <c r="A3635" s="80">
        <v>40143</v>
      </c>
      <c r="B3635" s="81">
        <v>0</v>
      </c>
      <c r="C3635" s="82">
        <v>2.2023990457861356E-3</v>
      </c>
      <c r="D3635" s="88">
        <f t="shared" si="961"/>
        <v>1.5047413320072733</v>
      </c>
      <c r="E3635" s="89">
        <f t="shared" si="966"/>
        <v>15094.826640145466</v>
      </c>
      <c r="F3635" s="126">
        <f t="shared" si="967"/>
        <v>539364.7146114629</v>
      </c>
      <c r="G3635" s="62">
        <f t="shared" si="968"/>
        <v>3.5731759461019232E-2</v>
      </c>
      <c r="H3635" s="88">
        <f t="shared" si="953"/>
        <v>0</v>
      </c>
      <c r="I3635" s="62">
        <f t="shared" si="962"/>
        <v>0</v>
      </c>
      <c r="J3635" s="89">
        <f t="shared" si="954"/>
        <v>0</v>
      </c>
      <c r="K3635" s="62">
        <f t="shared" si="963"/>
        <v>0</v>
      </c>
      <c r="L3635" s="90">
        <f t="shared" si="955"/>
        <v>44.047980915722711</v>
      </c>
      <c r="M3635" s="73">
        <f>0</f>
        <v>0</v>
      </c>
      <c r="N3635" s="89">
        <f t="shared" si="956"/>
        <v>49.977414688455404</v>
      </c>
      <c r="O3635" s="89">
        <f t="shared" si="957"/>
        <v>94.826640145466712</v>
      </c>
      <c r="P3635" s="89">
        <f t="shared" si="958"/>
        <v>49.977414688455404</v>
      </c>
      <c r="Q3635" s="62">
        <f t="shared" si="969"/>
        <v>1785.780960131498</v>
      </c>
      <c r="R3635" s="89">
        <f t="shared" si="964"/>
        <v>-94.025395604178115</v>
      </c>
      <c r="S3635" s="74">
        <f t="shared" si="965"/>
        <v>-1785.780960131498</v>
      </c>
      <c r="T3635" s="91">
        <f t="shared" si="959"/>
        <v>0.10474133200727342</v>
      </c>
      <c r="U3635" s="92">
        <f t="shared" si="960"/>
        <v>1.4047413320072732</v>
      </c>
    </row>
    <row r="3636" spans="1:21">
      <c r="A3636" s="80">
        <v>40144</v>
      </c>
      <c r="B3636" s="81">
        <v>0</v>
      </c>
      <c r="C3636" s="82">
        <v>2.0428613410956313E-3</v>
      </c>
      <c r="D3636" s="88">
        <f t="shared" si="961"/>
        <v>1.5000400622270644</v>
      </c>
      <c r="E3636" s="89">
        <f t="shared" si="966"/>
        <v>15000.801244541288</v>
      </c>
      <c r="F3636" s="126">
        <f t="shared" si="967"/>
        <v>537578.93365133135</v>
      </c>
      <c r="G3636" s="62">
        <f t="shared" si="968"/>
        <v>3.5836681313736726E-2</v>
      </c>
      <c r="H3636" s="88">
        <f t="shared" si="953"/>
        <v>0</v>
      </c>
      <c r="I3636" s="62">
        <f t="shared" si="962"/>
        <v>0</v>
      </c>
      <c r="J3636" s="89">
        <f t="shared" si="954"/>
        <v>0</v>
      </c>
      <c r="K3636" s="62">
        <f t="shared" si="963"/>
        <v>0</v>
      </c>
      <c r="L3636" s="90">
        <f t="shared" si="955"/>
        <v>40.857226821912626</v>
      </c>
      <c r="M3636" s="73">
        <f>0</f>
        <v>0</v>
      </c>
      <c r="N3636" s="89">
        <f t="shared" si="956"/>
        <v>3.8817348573971747E-2</v>
      </c>
      <c r="O3636" s="89">
        <f t="shared" si="957"/>
        <v>0.80124454128860378</v>
      </c>
      <c r="P3636" s="89">
        <f t="shared" si="958"/>
        <v>3.8817348573971747E-2</v>
      </c>
      <c r="Q3636" s="62">
        <f t="shared" si="969"/>
        <v>1.3910849502896583</v>
      </c>
      <c r="R3636" s="89">
        <f t="shared" si="964"/>
        <v>-40.896044170486597</v>
      </c>
      <c r="S3636" s="74">
        <f t="shared" si="965"/>
        <v>-1.3910849502896583</v>
      </c>
      <c r="T3636" s="91">
        <f t="shared" si="959"/>
        <v>0.10004006222706452</v>
      </c>
      <c r="U3636" s="92">
        <f t="shared" si="960"/>
        <v>1.4000400622270643</v>
      </c>
    </row>
    <row r="3637" spans="1:21">
      <c r="A3637" s="80">
        <v>40145</v>
      </c>
      <c r="B3637" s="81">
        <v>0</v>
      </c>
      <c r="C3637" s="82">
        <v>2.3557050111435414E-3</v>
      </c>
      <c r="D3637" s="88">
        <f t="shared" si="961"/>
        <v>1.49799526001854</v>
      </c>
      <c r="E3637" s="89">
        <f t="shared" si="966"/>
        <v>14959.905200370802</v>
      </c>
      <c r="F3637" s="126">
        <f t="shared" si="967"/>
        <v>537577.54256638105</v>
      </c>
      <c r="G3637" s="62">
        <f t="shared" si="968"/>
        <v>3.5934555424392424E-2</v>
      </c>
      <c r="H3637" s="88">
        <f t="shared" si="953"/>
        <v>0</v>
      </c>
      <c r="I3637" s="62">
        <f t="shared" si="962"/>
        <v>0</v>
      </c>
      <c r="J3637" s="89">
        <f t="shared" si="954"/>
        <v>0</v>
      </c>
      <c r="K3637" s="62">
        <f t="shared" si="963"/>
        <v>0</v>
      </c>
      <c r="L3637" s="90">
        <f t="shared" si="955"/>
        <v>47.114100222870832</v>
      </c>
      <c r="M3637" s="73">
        <f>0</f>
        <v>0</v>
      </c>
      <c r="N3637" s="89">
        <f t="shared" si="956"/>
        <v>0</v>
      </c>
      <c r="O3637" s="89">
        <f t="shared" si="957"/>
        <v>0</v>
      </c>
      <c r="P3637" s="89">
        <f t="shared" si="958"/>
        <v>0</v>
      </c>
      <c r="Q3637" s="62">
        <f t="shared" si="969"/>
        <v>0</v>
      </c>
      <c r="R3637" s="89">
        <f t="shared" si="964"/>
        <v>-47.114100222870832</v>
      </c>
      <c r="S3637" s="74">
        <f t="shared" si="965"/>
        <v>0</v>
      </c>
      <c r="T3637" s="91">
        <f t="shared" si="959"/>
        <v>9.7995260018540087E-2</v>
      </c>
      <c r="U3637" s="92">
        <f t="shared" si="960"/>
        <v>1.3979952600185399</v>
      </c>
    </row>
    <row r="3638" spans="1:21">
      <c r="A3638" s="80">
        <v>40146</v>
      </c>
      <c r="B3638" s="81">
        <v>0</v>
      </c>
      <c r="C3638" s="82">
        <v>2.5612539613511544E-3</v>
      </c>
      <c r="D3638" s="88">
        <f t="shared" si="961"/>
        <v>1.4956395550073964</v>
      </c>
      <c r="E3638" s="89">
        <f t="shared" si="966"/>
        <v>14912.791100147932</v>
      </c>
      <c r="F3638" s="126">
        <f t="shared" si="967"/>
        <v>537577.54256638105</v>
      </c>
      <c r="G3638" s="62">
        <f t="shared" si="968"/>
        <v>3.6048083752815957E-2</v>
      </c>
      <c r="H3638" s="88">
        <f t="shared" si="953"/>
        <v>0</v>
      </c>
      <c r="I3638" s="62">
        <f t="shared" si="962"/>
        <v>0</v>
      </c>
      <c r="J3638" s="89">
        <f t="shared" si="954"/>
        <v>0</v>
      </c>
      <c r="K3638" s="62">
        <f t="shared" si="963"/>
        <v>0</v>
      </c>
      <c r="L3638" s="90">
        <f t="shared" si="955"/>
        <v>51.225079227023087</v>
      </c>
      <c r="M3638" s="73">
        <f>0</f>
        <v>0</v>
      </c>
      <c r="N3638" s="89">
        <f t="shared" si="956"/>
        <v>0</v>
      </c>
      <c r="O3638" s="89">
        <f t="shared" si="957"/>
        <v>0</v>
      </c>
      <c r="P3638" s="89">
        <f t="shared" si="958"/>
        <v>0</v>
      </c>
      <c r="Q3638" s="62">
        <f t="shared" si="969"/>
        <v>0</v>
      </c>
      <c r="R3638" s="89">
        <f t="shared" si="964"/>
        <v>-51.225079227023087</v>
      </c>
      <c r="S3638" s="74">
        <f t="shared" si="965"/>
        <v>0</v>
      </c>
      <c r="T3638" s="91">
        <f t="shared" si="959"/>
        <v>9.5639555007396515E-2</v>
      </c>
      <c r="U3638" s="92">
        <f t="shared" si="960"/>
        <v>1.3956395550073963</v>
      </c>
    </row>
    <row r="3639" spans="1:21">
      <c r="A3639" s="80">
        <v>40147</v>
      </c>
      <c r="B3639" s="81">
        <v>0</v>
      </c>
      <c r="C3639" s="82">
        <v>2.9313113355795284E-3</v>
      </c>
      <c r="D3639" s="88">
        <f t="shared" si="961"/>
        <v>1.4930783010460456</v>
      </c>
      <c r="E3639" s="89">
        <f t="shared" si="966"/>
        <v>14861.566020920909</v>
      </c>
      <c r="F3639" s="126">
        <f t="shared" si="967"/>
        <v>537577.54256638105</v>
      </c>
      <c r="G3639" s="62">
        <f t="shared" si="968"/>
        <v>3.6172334854188505E-2</v>
      </c>
      <c r="H3639" s="88">
        <f t="shared" si="953"/>
        <v>0</v>
      </c>
      <c r="I3639" s="62">
        <f t="shared" si="962"/>
        <v>0</v>
      </c>
      <c r="J3639" s="89">
        <f t="shared" si="954"/>
        <v>0</v>
      </c>
      <c r="K3639" s="62">
        <f t="shared" si="963"/>
        <v>0</v>
      </c>
      <c r="L3639" s="90">
        <f t="shared" si="955"/>
        <v>58.626226711590569</v>
      </c>
      <c r="M3639" s="73">
        <f>0</f>
        <v>0</v>
      </c>
      <c r="N3639" s="89">
        <f t="shared" si="956"/>
        <v>0</v>
      </c>
      <c r="O3639" s="89">
        <f t="shared" si="957"/>
        <v>0</v>
      </c>
      <c r="P3639" s="89">
        <f t="shared" si="958"/>
        <v>0</v>
      </c>
      <c r="Q3639" s="62">
        <f t="shared" si="969"/>
        <v>0</v>
      </c>
      <c r="R3639" s="89">
        <f t="shared" si="964"/>
        <v>-58.626226711590569</v>
      </c>
      <c r="S3639" s="74">
        <f t="shared" si="965"/>
        <v>0</v>
      </c>
      <c r="T3639" s="91">
        <f t="shared" si="959"/>
        <v>9.3078301046045642E-2</v>
      </c>
      <c r="U3639" s="92">
        <f t="shared" si="960"/>
        <v>1.3930783010460455</v>
      </c>
    </row>
    <row r="3640" spans="1:21">
      <c r="A3640" s="80">
        <v>40148</v>
      </c>
      <c r="B3640" s="81">
        <v>2.5399999999999999E-4</v>
      </c>
      <c r="C3640" s="82">
        <v>1.6370127350365498E-3</v>
      </c>
      <c r="D3640" s="88">
        <f t="shared" si="961"/>
        <v>1.490146989710466</v>
      </c>
      <c r="E3640" s="89">
        <f t="shared" si="966"/>
        <v>14802.939794209318</v>
      </c>
      <c r="F3640" s="126">
        <f t="shared" si="967"/>
        <v>537577.54256638105</v>
      </c>
      <c r="G3640" s="62">
        <f t="shared" si="968"/>
        <v>3.6315593391568958E-2</v>
      </c>
      <c r="H3640" s="88">
        <f t="shared" si="953"/>
        <v>5.08</v>
      </c>
      <c r="I3640" s="62">
        <f t="shared" si="962"/>
        <v>50.800000000000004</v>
      </c>
      <c r="J3640" s="89">
        <f t="shared" si="954"/>
        <v>9.1439999999999984</v>
      </c>
      <c r="K3640" s="62">
        <f t="shared" si="963"/>
        <v>201.16799999999995</v>
      </c>
      <c r="L3640" s="90">
        <f t="shared" si="955"/>
        <v>32.740254700730993</v>
      </c>
      <c r="M3640" s="73">
        <f>0</f>
        <v>0</v>
      </c>
      <c r="N3640" s="89">
        <f t="shared" si="956"/>
        <v>0</v>
      </c>
      <c r="O3640" s="89">
        <f t="shared" si="957"/>
        <v>0</v>
      </c>
      <c r="P3640" s="89">
        <f t="shared" si="958"/>
        <v>0</v>
      </c>
      <c r="Q3640" s="62">
        <f t="shared" si="969"/>
        <v>0</v>
      </c>
      <c r="R3640" s="89">
        <f t="shared" si="964"/>
        <v>-18.516254700730997</v>
      </c>
      <c r="S3640" s="74">
        <f t="shared" si="965"/>
        <v>251.96799999999996</v>
      </c>
      <c r="T3640" s="91">
        <f t="shared" si="959"/>
        <v>9.0146989710466086E-2</v>
      </c>
      <c r="U3640" s="92">
        <f t="shared" si="960"/>
        <v>1.3901469897104659</v>
      </c>
    </row>
    <row r="3641" spans="1:21">
      <c r="A3641" s="80">
        <v>40149</v>
      </c>
      <c r="B3641" s="81">
        <v>2.0320000000000001E-2</v>
      </c>
      <c r="C3641" s="82">
        <v>2.2064709798846355E-3</v>
      </c>
      <c r="D3641" s="88">
        <f t="shared" si="961"/>
        <v>1.4892211769754293</v>
      </c>
      <c r="E3641" s="89">
        <f t="shared" si="966"/>
        <v>14784.423539508587</v>
      </c>
      <c r="F3641" s="126">
        <f t="shared" si="967"/>
        <v>537829.51056638104</v>
      </c>
      <c r="G3641" s="62">
        <f t="shared" si="968"/>
        <v>3.6378118438580506E-2</v>
      </c>
      <c r="H3641" s="88">
        <f t="shared" si="953"/>
        <v>406.40000000000003</v>
      </c>
      <c r="I3641" s="62">
        <f t="shared" si="962"/>
        <v>4064</v>
      </c>
      <c r="J3641" s="89">
        <f t="shared" si="954"/>
        <v>731.52</v>
      </c>
      <c r="K3641" s="62">
        <f t="shared" si="963"/>
        <v>16093.439999999999</v>
      </c>
      <c r="L3641" s="90">
        <f t="shared" si="955"/>
        <v>44.12941959769271</v>
      </c>
      <c r="M3641" s="73">
        <f>0</f>
        <v>0</v>
      </c>
      <c r="N3641" s="89">
        <f t="shared" si="956"/>
        <v>0</v>
      </c>
      <c r="O3641" s="89">
        <f t="shared" si="957"/>
        <v>0</v>
      </c>
      <c r="P3641" s="89">
        <f t="shared" si="958"/>
        <v>0</v>
      </c>
      <c r="Q3641" s="62">
        <f t="shared" si="969"/>
        <v>0</v>
      </c>
      <c r="R3641" s="89">
        <f t="shared" si="964"/>
        <v>1093.7905804023073</v>
      </c>
      <c r="S3641" s="74">
        <f t="shared" si="965"/>
        <v>20157.439999999999</v>
      </c>
      <c r="T3641" s="91">
        <f t="shared" si="959"/>
        <v>8.9221176975429417E-2</v>
      </c>
      <c r="U3641" s="92">
        <f t="shared" si="960"/>
        <v>1.3892211769754292</v>
      </c>
    </row>
    <row r="3642" spans="1:21">
      <c r="A3642" s="80">
        <v>40150</v>
      </c>
      <c r="B3642" s="81">
        <v>0</v>
      </c>
      <c r="C3642" s="82">
        <v>2.029682752401259E-3</v>
      </c>
      <c r="D3642" s="88">
        <f t="shared" si="961"/>
        <v>1.5439107059955448</v>
      </c>
      <c r="E3642" s="89">
        <f t="shared" si="966"/>
        <v>15878.214119910894</v>
      </c>
      <c r="F3642" s="126">
        <f t="shared" si="967"/>
        <v>557986.95056638098</v>
      </c>
      <c r="G3642" s="62">
        <f t="shared" si="968"/>
        <v>3.5141669356044201E-2</v>
      </c>
      <c r="H3642" s="88">
        <f t="shared" si="953"/>
        <v>0</v>
      </c>
      <c r="I3642" s="62">
        <f t="shared" si="962"/>
        <v>0</v>
      </c>
      <c r="J3642" s="89">
        <f t="shared" si="954"/>
        <v>0</v>
      </c>
      <c r="K3642" s="62">
        <f t="shared" si="963"/>
        <v>0</v>
      </c>
      <c r="L3642" s="90">
        <f t="shared" si="955"/>
        <v>40.593655048025184</v>
      </c>
      <c r="M3642" s="73">
        <f>0</f>
        <v>0</v>
      </c>
      <c r="N3642" s="89">
        <f t="shared" si="956"/>
        <v>1408.5713961735651</v>
      </c>
      <c r="O3642" s="89">
        <f t="shared" si="957"/>
        <v>878.2141199108961</v>
      </c>
      <c r="P3642" s="89">
        <f t="shared" si="958"/>
        <v>878.2141199108961</v>
      </c>
      <c r="Q3642" s="62">
        <f t="shared" si="969"/>
        <v>30861.910225718064</v>
      </c>
      <c r="R3642" s="89">
        <f t="shared" si="964"/>
        <v>-918.8077749589213</v>
      </c>
      <c r="S3642" s="74">
        <f t="shared" si="965"/>
        <v>-30861.910225718064</v>
      </c>
      <c r="T3642" s="91">
        <f t="shared" si="959"/>
        <v>0.1439107059955449</v>
      </c>
      <c r="U3642" s="92">
        <f t="shared" si="960"/>
        <v>1.4439107059955447</v>
      </c>
    </row>
    <row r="3643" spans="1:21">
      <c r="A3643" s="80">
        <v>40151</v>
      </c>
      <c r="B3643" s="81">
        <v>1.2445999999999999E-2</v>
      </c>
      <c r="C3643" s="82">
        <v>7.8663418290087427E-4</v>
      </c>
      <c r="D3643" s="88">
        <f t="shared" si="961"/>
        <v>1.4979703172475987</v>
      </c>
      <c r="E3643" s="89">
        <f t="shared" si="966"/>
        <v>14959.406344951973</v>
      </c>
      <c r="F3643" s="126">
        <f t="shared" si="967"/>
        <v>527125.04034066293</v>
      </c>
      <c r="G3643" s="62">
        <f t="shared" si="968"/>
        <v>3.5237029343650424E-2</v>
      </c>
      <c r="H3643" s="88">
        <f t="shared" si="953"/>
        <v>248.92</v>
      </c>
      <c r="I3643" s="62">
        <f t="shared" si="962"/>
        <v>2489.1999999999998</v>
      </c>
      <c r="J3643" s="89">
        <f t="shared" si="954"/>
        <v>448.05599999999998</v>
      </c>
      <c r="K3643" s="62">
        <f t="shared" si="963"/>
        <v>9857.232</v>
      </c>
      <c r="L3643" s="90">
        <f t="shared" si="955"/>
        <v>15.732683658017486</v>
      </c>
      <c r="M3643" s="73">
        <f>0</f>
        <v>0</v>
      </c>
      <c r="N3643" s="89">
        <f t="shared" si="956"/>
        <v>0</v>
      </c>
      <c r="O3643" s="89">
        <f t="shared" si="957"/>
        <v>0</v>
      </c>
      <c r="P3643" s="89">
        <f t="shared" si="958"/>
        <v>0</v>
      </c>
      <c r="Q3643" s="62">
        <f t="shared" si="969"/>
        <v>0</v>
      </c>
      <c r="R3643" s="89">
        <f t="shared" si="964"/>
        <v>681.24331634198256</v>
      </c>
      <c r="S3643" s="74">
        <f t="shared" si="965"/>
        <v>12346.432000000001</v>
      </c>
      <c r="T3643" s="91">
        <f t="shared" si="959"/>
        <v>9.7970317247598748E-2</v>
      </c>
      <c r="U3643" s="92">
        <f t="shared" si="960"/>
        <v>1.3979703172475986</v>
      </c>
    </row>
    <row r="3644" spans="1:21">
      <c r="A3644" s="80">
        <v>40152</v>
      </c>
      <c r="B3644" s="81">
        <v>1.6001999999999999E-2</v>
      </c>
      <c r="C3644" s="82">
        <v>1.4562429444879288E-3</v>
      </c>
      <c r="D3644" s="88">
        <f t="shared" si="961"/>
        <v>1.5320324830646979</v>
      </c>
      <c r="E3644" s="89">
        <f t="shared" si="966"/>
        <v>15640.649661293955</v>
      </c>
      <c r="F3644" s="126">
        <f t="shared" si="967"/>
        <v>539471.47234066296</v>
      </c>
      <c r="G3644" s="62">
        <f t="shared" si="968"/>
        <v>3.4491628162716122E-2</v>
      </c>
      <c r="H3644" s="88">
        <f t="shared" si="953"/>
        <v>320.03999999999996</v>
      </c>
      <c r="I3644" s="62">
        <f t="shared" si="962"/>
        <v>3200.3999999999996</v>
      </c>
      <c r="J3644" s="89">
        <f t="shared" si="954"/>
        <v>576.072</v>
      </c>
      <c r="K3644" s="62">
        <f t="shared" si="963"/>
        <v>12673.583999999999</v>
      </c>
      <c r="L3644" s="90">
        <f t="shared" si="955"/>
        <v>29.124858889758578</v>
      </c>
      <c r="M3644" s="73">
        <f>0</f>
        <v>0</v>
      </c>
      <c r="N3644" s="89">
        <f t="shared" si="956"/>
        <v>877.62531747326921</v>
      </c>
      <c r="O3644" s="89">
        <f t="shared" si="957"/>
        <v>640.64966129395714</v>
      </c>
      <c r="P3644" s="89">
        <f t="shared" si="958"/>
        <v>640.64966129395714</v>
      </c>
      <c r="Q3644" s="62">
        <f t="shared" si="969"/>
        <v>22097.049899921196</v>
      </c>
      <c r="R3644" s="89">
        <f t="shared" si="964"/>
        <v>226.33747981628426</v>
      </c>
      <c r="S3644" s="74">
        <f t="shared" si="965"/>
        <v>-6223.0658999211973</v>
      </c>
      <c r="T3644" s="91">
        <f t="shared" si="959"/>
        <v>0.13203248306469795</v>
      </c>
      <c r="U3644" s="92">
        <f t="shared" si="960"/>
        <v>1.4320324830646978</v>
      </c>
    </row>
    <row r="3645" spans="1:21">
      <c r="A3645" s="80">
        <v>40153</v>
      </c>
      <c r="B3645" s="81">
        <v>0</v>
      </c>
      <c r="C3645" s="82">
        <v>1.8201342430532858E-3</v>
      </c>
      <c r="D3645" s="88">
        <f t="shared" si="961"/>
        <v>1.5433493570555119</v>
      </c>
      <c r="E3645" s="89">
        <f t="shared" si="966"/>
        <v>15866.987141110239</v>
      </c>
      <c r="F3645" s="126">
        <f t="shared" si="967"/>
        <v>533248.40644074173</v>
      </c>
      <c r="G3645" s="62">
        <f t="shared" si="968"/>
        <v>3.3607414041392454E-2</v>
      </c>
      <c r="H3645" s="88">
        <f t="shared" si="953"/>
        <v>0</v>
      </c>
      <c r="I3645" s="62">
        <f t="shared" si="962"/>
        <v>0</v>
      </c>
      <c r="J3645" s="89">
        <f t="shared" si="954"/>
        <v>0</v>
      </c>
      <c r="K3645" s="62">
        <f t="shared" si="963"/>
        <v>0</v>
      </c>
      <c r="L3645" s="90">
        <f t="shared" si="955"/>
        <v>36.402684861065715</v>
      </c>
      <c r="M3645" s="73">
        <f>0</f>
        <v>0</v>
      </c>
      <c r="N3645" s="89">
        <f t="shared" si="956"/>
        <v>1381.647406468207</v>
      </c>
      <c r="O3645" s="89">
        <f t="shared" si="957"/>
        <v>866.9871411102381</v>
      </c>
      <c r="P3645" s="89">
        <f t="shared" si="958"/>
        <v>866.9871411102381</v>
      </c>
      <c r="Q3645" s="62">
        <f t="shared" si="969"/>
        <v>29137.195819854918</v>
      </c>
      <c r="R3645" s="89">
        <f t="shared" si="964"/>
        <v>-903.38982597130382</v>
      </c>
      <c r="S3645" s="74">
        <f t="shared" si="965"/>
        <v>-29137.195819854918</v>
      </c>
      <c r="T3645" s="91">
        <f t="shared" si="959"/>
        <v>0.14334935705551199</v>
      </c>
      <c r="U3645" s="92">
        <f t="shared" si="960"/>
        <v>1.4433493570555118</v>
      </c>
    </row>
    <row r="3646" spans="1:21">
      <c r="A3646" s="80">
        <v>40154</v>
      </c>
      <c r="B3646" s="81">
        <v>0</v>
      </c>
      <c r="C3646" s="82">
        <v>1.8550699448148266E-3</v>
      </c>
      <c r="D3646" s="88">
        <f t="shared" si="961"/>
        <v>1.4981798657569467</v>
      </c>
      <c r="E3646" s="89">
        <f t="shared" si="966"/>
        <v>14963.597315138935</v>
      </c>
      <c r="F3646" s="126">
        <f t="shared" si="967"/>
        <v>504111.21062088682</v>
      </c>
      <c r="G3646" s="62">
        <f t="shared" si="968"/>
        <v>3.3689172463286524E-2</v>
      </c>
      <c r="H3646" s="88">
        <f t="shared" si="953"/>
        <v>0</v>
      </c>
      <c r="I3646" s="62">
        <f t="shared" si="962"/>
        <v>0</v>
      </c>
      <c r="J3646" s="89">
        <f t="shared" si="954"/>
        <v>0</v>
      </c>
      <c r="K3646" s="62">
        <f t="shared" si="963"/>
        <v>0</v>
      </c>
      <c r="L3646" s="90">
        <f t="shared" si="955"/>
        <v>37.10139889629653</v>
      </c>
      <c r="M3646" s="73">
        <f>0</f>
        <v>0</v>
      </c>
      <c r="N3646" s="89">
        <f t="shared" si="956"/>
        <v>0</v>
      </c>
      <c r="O3646" s="89">
        <f t="shared" si="957"/>
        <v>0</v>
      </c>
      <c r="P3646" s="89">
        <f t="shared" si="958"/>
        <v>0</v>
      </c>
      <c r="Q3646" s="62">
        <f t="shared" si="969"/>
        <v>0</v>
      </c>
      <c r="R3646" s="89">
        <f t="shared" si="964"/>
        <v>-37.10139889629653</v>
      </c>
      <c r="S3646" s="74">
        <f t="shared" si="965"/>
        <v>0</v>
      </c>
      <c r="T3646" s="91">
        <f t="shared" si="959"/>
        <v>9.8179865756946816E-2</v>
      </c>
      <c r="U3646" s="92">
        <f t="shared" si="960"/>
        <v>1.3981798657569466</v>
      </c>
    </row>
    <row r="3647" spans="1:21">
      <c r="A3647" s="80">
        <v>40155</v>
      </c>
      <c r="B3647" s="81">
        <v>2.5399999999999999E-4</v>
      </c>
      <c r="C3647" s="82">
        <v>2.3817695407094539E-3</v>
      </c>
      <c r="D3647" s="88">
        <f t="shared" si="961"/>
        <v>1.496324795812132</v>
      </c>
      <c r="E3647" s="89">
        <f t="shared" si="966"/>
        <v>14926.495916242638</v>
      </c>
      <c r="F3647" s="126">
        <f t="shared" si="967"/>
        <v>504111.21062088682</v>
      </c>
      <c r="G3647" s="62">
        <f t="shared" si="968"/>
        <v>3.377291049752177E-2</v>
      </c>
      <c r="H3647" s="88">
        <f t="shared" si="953"/>
        <v>5.08</v>
      </c>
      <c r="I3647" s="62">
        <f t="shared" si="962"/>
        <v>50.800000000000004</v>
      </c>
      <c r="J3647" s="89">
        <f t="shared" si="954"/>
        <v>9.1439999999999984</v>
      </c>
      <c r="K3647" s="62">
        <f t="shared" si="963"/>
        <v>201.16799999999995</v>
      </c>
      <c r="L3647" s="90">
        <f t="shared" si="955"/>
        <v>47.63539081418908</v>
      </c>
      <c r="M3647" s="73">
        <f>0</f>
        <v>0</v>
      </c>
      <c r="N3647" s="89">
        <f t="shared" si="956"/>
        <v>0</v>
      </c>
      <c r="O3647" s="89">
        <f t="shared" si="957"/>
        <v>0</v>
      </c>
      <c r="P3647" s="89">
        <f t="shared" si="958"/>
        <v>0</v>
      </c>
      <c r="Q3647" s="62">
        <f t="shared" si="969"/>
        <v>0</v>
      </c>
      <c r="R3647" s="89">
        <f t="shared" si="964"/>
        <v>-33.411390814189083</v>
      </c>
      <c r="S3647" s="74">
        <f t="shared" si="965"/>
        <v>251.96799999999996</v>
      </c>
      <c r="T3647" s="91">
        <f t="shared" si="959"/>
        <v>9.6324795812132047E-2</v>
      </c>
      <c r="U3647" s="92">
        <f t="shared" si="960"/>
        <v>1.3963247958121319</v>
      </c>
    </row>
    <row r="3648" spans="1:21">
      <c r="A3648" s="80">
        <v>40156</v>
      </c>
      <c r="B3648" s="81">
        <v>7.6199999999999998E-4</v>
      </c>
      <c r="C3648" s="82">
        <v>1.8442597456275794E-3</v>
      </c>
      <c r="D3648" s="88">
        <f t="shared" si="961"/>
        <v>1.4946542262714224</v>
      </c>
      <c r="E3648" s="89">
        <f t="shared" si="966"/>
        <v>14893.084525428449</v>
      </c>
      <c r="F3648" s="126">
        <f t="shared" si="967"/>
        <v>504363.17862088681</v>
      </c>
      <c r="G3648" s="62">
        <f t="shared" si="968"/>
        <v>3.3865595656812214E-2</v>
      </c>
      <c r="H3648" s="88">
        <f t="shared" si="953"/>
        <v>15.24</v>
      </c>
      <c r="I3648" s="62">
        <f t="shared" si="962"/>
        <v>152.4</v>
      </c>
      <c r="J3648" s="89">
        <f t="shared" si="954"/>
        <v>27.431999999999999</v>
      </c>
      <c r="K3648" s="62">
        <f t="shared" si="963"/>
        <v>603.50400000000002</v>
      </c>
      <c r="L3648" s="90">
        <f t="shared" si="955"/>
        <v>36.88519491255159</v>
      </c>
      <c r="M3648" s="73">
        <f>0</f>
        <v>0</v>
      </c>
      <c r="N3648" s="89">
        <f t="shared" si="956"/>
        <v>0</v>
      </c>
      <c r="O3648" s="89">
        <f t="shared" si="957"/>
        <v>0</v>
      </c>
      <c r="P3648" s="89">
        <f t="shared" si="958"/>
        <v>0</v>
      </c>
      <c r="Q3648" s="62">
        <f t="shared" si="969"/>
        <v>0</v>
      </c>
      <c r="R3648" s="89">
        <f t="shared" si="964"/>
        <v>5.7868050874484069</v>
      </c>
      <c r="S3648" s="74">
        <f t="shared" si="965"/>
        <v>755.904</v>
      </c>
      <c r="T3648" s="91">
        <f t="shared" si="959"/>
        <v>9.4654226271422504E-2</v>
      </c>
      <c r="U3648" s="92">
        <f t="shared" si="960"/>
        <v>1.3946542262714223</v>
      </c>
    </row>
    <row r="3649" spans="1:21">
      <c r="A3649" s="80">
        <v>40157</v>
      </c>
      <c r="B3649" s="81">
        <v>0</v>
      </c>
      <c r="C3649" s="82">
        <v>2.2025995158905043E-3</v>
      </c>
      <c r="D3649" s="88">
        <f t="shared" si="961"/>
        <v>1.4949435665257949</v>
      </c>
      <c r="E3649" s="89">
        <f t="shared" si="966"/>
        <v>14898.871330515896</v>
      </c>
      <c r="F3649" s="126">
        <f t="shared" si="967"/>
        <v>505119.08262088679</v>
      </c>
      <c r="G3649" s="62">
        <f t="shared" si="968"/>
        <v>3.3903177725033498E-2</v>
      </c>
      <c r="H3649" s="88">
        <f t="shared" si="953"/>
        <v>0</v>
      </c>
      <c r="I3649" s="62">
        <f t="shared" si="962"/>
        <v>0</v>
      </c>
      <c r="J3649" s="89">
        <f t="shared" si="954"/>
        <v>0</v>
      </c>
      <c r="K3649" s="62">
        <f t="shared" si="963"/>
        <v>0</v>
      </c>
      <c r="L3649" s="90">
        <f t="shared" si="955"/>
        <v>44.051990317810088</v>
      </c>
      <c r="M3649" s="73">
        <f>0</f>
        <v>0</v>
      </c>
      <c r="N3649" s="89">
        <f t="shared" si="956"/>
        <v>0</v>
      </c>
      <c r="O3649" s="89">
        <f t="shared" si="957"/>
        <v>0</v>
      </c>
      <c r="P3649" s="89">
        <f t="shared" si="958"/>
        <v>0</v>
      </c>
      <c r="Q3649" s="62">
        <f t="shared" si="969"/>
        <v>0</v>
      </c>
      <c r="R3649" s="89">
        <f t="shared" si="964"/>
        <v>-44.051990317810088</v>
      </c>
      <c r="S3649" s="74">
        <f t="shared" si="965"/>
        <v>0</v>
      </c>
      <c r="T3649" s="91">
        <f t="shared" si="959"/>
        <v>9.4943566525794942E-2</v>
      </c>
      <c r="U3649" s="92">
        <f t="shared" si="960"/>
        <v>1.3949435665257948</v>
      </c>
    </row>
    <row r="3650" spans="1:21">
      <c r="A3650" s="80">
        <v>40158</v>
      </c>
      <c r="B3650" s="81">
        <v>0</v>
      </c>
      <c r="C3650" s="82">
        <v>8.6219069654789671E-4</v>
      </c>
      <c r="D3650" s="88">
        <f t="shared" si="961"/>
        <v>1.4927409670099043</v>
      </c>
      <c r="E3650" s="89">
        <f t="shared" si="966"/>
        <v>14854.819340198086</v>
      </c>
      <c r="F3650" s="126">
        <f t="shared" si="967"/>
        <v>505119.08262088679</v>
      </c>
      <c r="G3650" s="62">
        <f t="shared" si="968"/>
        <v>3.4003717652358274E-2</v>
      </c>
      <c r="H3650" s="88">
        <f t="shared" si="953"/>
        <v>0</v>
      </c>
      <c r="I3650" s="62">
        <f t="shared" si="962"/>
        <v>0</v>
      </c>
      <c r="J3650" s="89">
        <f t="shared" si="954"/>
        <v>0</v>
      </c>
      <c r="K3650" s="62">
        <f t="shared" si="963"/>
        <v>0</v>
      </c>
      <c r="L3650" s="90">
        <f t="shared" si="955"/>
        <v>17.243813930957934</v>
      </c>
      <c r="M3650" s="73">
        <f>0</f>
        <v>0</v>
      </c>
      <c r="N3650" s="89">
        <f t="shared" si="956"/>
        <v>0</v>
      </c>
      <c r="O3650" s="89">
        <f t="shared" si="957"/>
        <v>0</v>
      </c>
      <c r="P3650" s="89">
        <f t="shared" si="958"/>
        <v>0</v>
      </c>
      <c r="Q3650" s="62">
        <f t="shared" si="969"/>
        <v>0</v>
      </c>
      <c r="R3650" s="89">
        <f t="shared" si="964"/>
        <v>-17.243813930957934</v>
      </c>
      <c r="S3650" s="74">
        <f t="shared" si="965"/>
        <v>0</v>
      </c>
      <c r="T3650" s="91">
        <f t="shared" si="959"/>
        <v>9.2740967009904418E-2</v>
      </c>
      <c r="U3650" s="92">
        <f t="shared" si="960"/>
        <v>1.3927409670099042</v>
      </c>
    </row>
    <row r="3651" spans="1:21">
      <c r="A3651" s="80">
        <v>40159</v>
      </c>
      <c r="B3651" s="81">
        <v>9.9059999999999999E-3</v>
      </c>
      <c r="C3651" s="82">
        <v>1.8910720378230866E-3</v>
      </c>
      <c r="D3651" s="88">
        <f t="shared" si="961"/>
        <v>1.4918787763133565</v>
      </c>
      <c r="E3651" s="89">
        <f t="shared" si="966"/>
        <v>14837.575526267128</v>
      </c>
      <c r="F3651" s="126">
        <f t="shared" si="967"/>
        <v>505119.08262088679</v>
      </c>
      <c r="G3651" s="62">
        <f t="shared" si="968"/>
        <v>3.4043235818861969E-2</v>
      </c>
      <c r="H3651" s="88">
        <f t="shared" si="953"/>
        <v>198.12</v>
      </c>
      <c r="I3651" s="62">
        <f t="shared" si="962"/>
        <v>1981.2</v>
      </c>
      <c r="J3651" s="89">
        <f t="shared" si="954"/>
        <v>356.61599999999993</v>
      </c>
      <c r="K3651" s="62">
        <f t="shared" si="963"/>
        <v>7845.5519999999979</v>
      </c>
      <c r="L3651" s="90">
        <f t="shared" si="955"/>
        <v>37.821440756461733</v>
      </c>
      <c r="M3651" s="73">
        <f>0</f>
        <v>0</v>
      </c>
      <c r="N3651" s="89">
        <f t="shared" si="956"/>
        <v>0</v>
      </c>
      <c r="O3651" s="89">
        <f t="shared" si="957"/>
        <v>0</v>
      </c>
      <c r="P3651" s="89">
        <f t="shared" si="958"/>
        <v>0</v>
      </c>
      <c r="Q3651" s="62">
        <f t="shared" si="969"/>
        <v>0</v>
      </c>
      <c r="R3651" s="89">
        <f t="shared" si="964"/>
        <v>516.91455924353818</v>
      </c>
      <c r="S3651" s="74">
        <f t="shared" si="965"/>
        <v>9826.7519999999986</v>
      </c>
      <c r="T3651" s="91">
        <f t="shared" si="959"/>
        <v>9.1878776313356614E-2</v>
      </c>
      <c r="U3651" s="92">
        <f t="shared" si="960"/>
        <v>1.3918787763133564</v>
      </c>
    </row>
    <row r="3652" spans="1:21">
      <c r="A3652" s="80">
        <v>40160</v>
      </c>
      <c r="B3652" s="81">
        <v>0</v>
      </c>
      <c r="C3652" s="82">
        <v>1.8661213634511963E-3</v>
      </c>
      <c r="D3652" s="88">
        <f t="shared" si="961"/>
        <v>1.5177245042755334</v>
      </c>
      <c r="E3652" s="89">
        <f t="shared" si="966"/>
        <v>15354.490085510666</v>
      </c>
      <c r="F3652" s="126">
        <f t="shared" si="967"/>
        <v>514945.83462088677</v>
      </c>
      <c r="G3652" s="62">
        <f t="shared" si="968"/>
        <v>3.3537149833898931E-2</v>
      </c>
      <c r="H3652" s="88">
        <f t="shared" si="953"/>
        <v>0</v>
      </c>
      <c r="I3652" s="62">
        <f t="shared" si="962"/>
        <v>0</v>
      </c>
      <c r="J3652" s="89">
        <f t="shared" si="954"/>
        <v>0</v>
      </c>
      <c r="K3652" s="62">
        <f t="shared" si="963"/>
        <v>0</v>
      </c>
      <c r="L3652" s="90">
        <f t="shared" si="955"/>
        <v>37.322427269023926</v>
      </c>
      <c r="M3652" s="73">
        <f>0</f>
        <v>0</v>
      </c>
      <c r="N3652" s="89">
        <f t="shared" si="956"/>
        <v>361.23047454347397</v>
      </c>
      <c r="O3652" s="89">
        <f t="shared" si="957"/>
        <v>354.49008551066805</v>
      </c>
      <c r="P3652" s="89">
        <f t="shared" si="958"/>
        <v>354.49008551066805</v>
      </c>
      <c r="Q3652" s="62">
        <f t="shared" si="969"/>
        <v>11888.58711240292</v>
      </c>
      <c r="R3652" s="89">
        <f t="shared" si="964"/>
        <v>-391.81251277969199</v>
      </c>
      <c r="S3652" s="74">
        <f t="shared" si="965"/>
        <v>-11888.58711240292</v>
      </c>
      <c r="T3652" s="91">
        <f t="shared" si="959"/>
        <v>0.11772450427553349</v>
      </c>
      <c r="U3652" s="92">
        <f t="shared" si="960"/>
        <v>1.4177245042755333</v>
      </c>
    </row>
    <row r="3653" spans="1:21">
      <c r="A3653" s="80">
        <v>40161</v>
      </c>
      <c r="B3653" s="81">
        <v>0</v>
      </c>
      <c r="C3653" s="82">
        <v>2.3203742728232519E-3</v>
      </c>
      <c r="D3653" s="88">
        <f t="shared" si="961"/>
        <v>1.4981338786365486</v>
      </c>
      <c r="E3653" s="89">
        <f t="shared" si="966"/>
        <v>14962.677572730974</v>
      </c>
      <c r="F3653" s="126">
        <f t="shared" si="967"/>
        <v>503057.24750848388</v>
      </c>
      <c r="G3653" s="62">
        <f t="shared" si="968"/>
        <v>3.3620803834287685E-2</v>
      </c>
      <c r="H3653" s="88">
        <f t="shared" si="953"/>
        <v>0</v>
      </c>
      <c r="I3653" s="62">
        <f t="shared" si="962"/>
        <v>0</v>
      </c>
      <c r="J3653" s="89">
        <f t="shared" si="954"/>
        <v>0</v>
      </c>
      <c r="K3653" s="62">
        <f t="shared" si="963"/>
        <v>0</v>
      </c>
      <c r="L3653" s="90">
        <f t="shared" si="955"/>
        <v>46.407485456465039</v>
      </c>
      <c r="M3653" s="73">
        <f>0</f>
        <v>0</v>
      </c>
      <c r="N3653" s="89">
        <f t="shared" si="956"/>
        <v>0</v>
      </c>
      <c r="O3653" s="89">
        <f t="shared" si="957"/>
        <v>0</v>
      </c>
      <c r="P3653" s="89">
        <f t="shared" si="958"/>
        <v>0</v>
      </c>
      <c r="Q3653" s="62">
        <f t="shared" si="969"/>
        <v>0</v>
      </c>
      <c r="R3653" s="89">
        <f t="shared" si="964"/>
        <v>-46.407485456465039</v>
      </c>
      <c r="S3653" s="74">
        <f t="shared" si="965"/>
        <v>0</v>
      </c>
      <c r="T3653" s="91">
        <f t="shared" si="959"/>
        <v>9.8133878636548655E-2</v>
      </c>
      <c r="U3653" s="92">
        <f t="shared" si="960"/>
        <v>1.3981338786365485</v>
      </c>
    </row>
    <row r="3654" spans="1:21">
      <c r="A3654" s="80">
        <v>40162</v>
      </c>
      <c r="B3654" s="81">
        <v>0</v>
      </c>
      <c r="C3654" s="82">
        <v>2.5328801101029341E-3</v>
      </c>
      <c r="D3654" s="88">
        <f t="shared" si="961"/>
        <v>1.4958135043637255</v>
      </c>
      <c r="E3654" s="89">
        <f t="shared" si="966"/>
        <v>14916.27008727451</v>
      </c>
      <c r="F3654" s="126">
        <f t="shared" si="967"/>
        <v>503057.24750848388</v>
      </c>
      <c r="G3654" s="62">
        <f t="shared" si="968"/>
        <v>3.3725404847533308E-2</v>
      </c>
      <c r="H3654" s="88">
        <f t="shared" si="953"/>
        <v>0</v>
      </c>
      <c r="I3654" s="62">
        <f t="shared" si="962"/>
        <v>0</v>
      </c>
      <c r="J3654" s="89">
        <f t="shared" si="954"/>
        <v>0</v>
      </c>
      <c r="K3654" s="62">
        <f t="shared" si="963"/>
        <v>0</v>
      </c>
      <c r="L3654" s="90">
        <f t="shared" si="955"/>
        <v>50.657602202058683</v>
      </c>
      <c r="M3654" s="73">
        <f>0</f>
        <v>0</v>
      </c>
      <c r="N3654" s="89">
        <f t="shared" si="956"/>
        <v>0</v>
      </c>
      <c r="O3654" s="89">
        <f t="shared" si="957"/>
        <v>0</v>
      </c>
      <c r="P3654" s="89">
        <f t="shared" si="958"/>
        <v>0</v>
      </c>
      <c r="Q3654" s="62">
        <f t="shared" si="969"/>
        <v>0</v>
      </c>
      <c r="R3654" s="89">
        <f t="shared" si="964"/>
        <v>-50.657602202058683</v>
      </c>
      <c r="S3654" s="74">
        <f t="shared" si="965"/>
        <v>0</v>
      </c>
      <c r="T3654" s="91">
        <f t="shared" si="959"/>
        <v>9.5813504363725599E-2</v>
      </c>
      <c r="U3654" s="92">
        <f t="shared" si="960"/>
        <v>1.3958135043637254</v>
      </c>
    </row>
    <row r="3655" spans="1:21">
      <c r="A3655" s="80">
        <v>40163</v>
      </c>
      <c r="B3655" s="81">
        <v>0</v>
      </c>
      <c r="C3655" s="82">
        <v>1.3532718050964082E-3</v>
      </c>
      <c r="D3655" s="88">
        <f t="shared" si="961"/>
        <v>1.4932806242536225</v>
      </c>
      <c r="E3655" s="89">
        <f t="shared" si="966"/>
        <v>14865.612485072452</v>
      </c>
      <c r="F3655" s="126">
        <f t="shared" si="967"/>
        <v>503057.24750848388</v>
      </c>
      <c r="G3655" s="62">
        <f t="shared" si="968"/>
        <v>3.3840331033358838E-2</v>
      </c>
      <c r="H3655" s="88">
        <f t="shared" si="953"/>
        <v>0</v>
      </c>
      <c r="I3655" s="62">
        <f t="shared" si="962"/>
        <v>0</v>
      </c>
      <c r="J3655" s="89">
        <f t="shared" si="954"/>
        <v>0</v>
      </c>
      <c r="K3655" s="62">
        <f t="shared" si="963"/>
        <v>0</v>
      </c>
      <c r="L3655" s="90">
        <f t="shared" si="955"/>
        <v>27.065436101928164</v>
      </c>
      <c r="M3655" s="73">
        <f>0</f>
        <v>0</v>
      </c>
      <c r="N3655" s="89">
        <f t="shared" si="956"/>
        <v>0</v>
      </c>
      <c r="O3655" s="89">
        <f t="shared" si="957"/>
        <v>0</v>
      </c>
      <c r="P3655" s="89">
        <f t="shared" si="958"/>
        <v>0</v>
      </c>
      <c r="Q3655" s="62">
        <f t="shared" si="969"/>
        <v>0</v>
      </c>
      <c r="R3655" s="89">
        <f t="shared" si="964"/>
        <v>-27.065436101928164</v>
      </c>
      <c r="S3655" s="74">
        <f t="shared" si="965"/>
        <v>0</v>
      </c>
      <c r="T3655" s="91">
        <f t="shared" si="959"/>
        <v>9.3280624253622602E-2</v>
      </c>
      <c r="U3655" s="92">
        <f t="shared" si="960"/>
        <v>1.3932806242536224</v>
      </c>
    </row>
    <row r="3656" spans="1:21">
      <c r="A3656" s="80">
        <v>40164</v>
      </c>
      <c r="B3656" s="81">
        <v>0</v>
      </c>
      <c r="C3656" s="82">
        <v>1.895414741333469E-3</v>
      </c>
      <c r="D3656" s="88">
        <f t="shared" si="961"/>
        <v>1.4919273524485264</v>
      </c>
      <c r="E3656" s="89">
        <f t="shared" si="966"/>
        <v>14838.547048970524</v>
      </c>
      <c r="F3656" s="126">
        <f t="shared" si="967"/>
        <v>503057.24750848388</v>
      </c>
      <c r="G3656" s="62">
        <f t="shared" si="968"/>
        <v>3.3902055629050638E-2</v>
      </c>
      <c r="H3656" s="88">
        <f t="shared" si="953"/>
        <v>0</v>
      </c>
      <c r="I3656" s="62">
        <f t="shared" si="962"/>
        <v>0</v>
      </c>
      <c r="J3656" s="89">
        <f t="shared" si="954"/>
        <v>0</v>
      </c>
      <c r="K3656" s="62">
        <f t="shared" si="963"/>
        <v>0</v>
      </c>
      <c r="L3656" s="90">
        <f t="shared" si="955"/>
        <v>37.908294826669383</v>
      </c>
      <c r="M3656" s="73">
        <f>0</f>
        <v>0</v>
      </c>
      <c r="N3656" s="89">
        <f t="shared" si="956"/>
        <v>0</v>
      </c>
      <c r="O3656" s="89">
        <f t="shared" si="957"/>
        <v>0</v>
      </c>
      <c r="P3656" s="89">
        <f t="shared" si="958"/>
        <v>0</v>
      </c>
      <c r="Q3656" s="62">
        <f t="shared" si="969"/>
        <v>0</v>
      </c>
      <c r="R3656" s="89">
        <f t="shared" si="964"/>
        <v>-37.908294826669383</v>
      </c>
      <c r="S3656" s="74">
        <f t="shared" si="965"/>
        <v>0</v>
      </c>
      <c r="T3656" s="91">
        <f t="shared" si="959"/>
        <v>9.1927352448526456E-2</v>
      </c>
      <c r="U3656" s="92">
        <f t="shared" si="960"/>
        <v>1.3919273524485263</v>
      </c>
    </row>
    <row r="3657" spans="1:21">
      <c r="A3657" s="80">
        <v>40165</v>
      </c>
      <c r="B3657" s="81">
        <v>7.1120000000000003E-3</v>
      </c>
      <c r="C3657" s="82">
        <v>2.3930710706746576E-3</v>
      </c>
      <c r="D3657" s="88">
        <f t="shared" si="961"/>
        <v>1.4900319377071927</v>
      </c>
      <c r="E3657" s="89">
        <f t="shared" si="966"/>
        <v>14800.638754143854</v>
      </c>
      <c r="F3657" s="126">
        <f t="shared" si="967"/>
        <v>503057.24750848388</v>
      </c>
      <c r="G3657" s="62">
        <f t="shared" si="968"/>
        <v>3.3988887632815094E-2</v>
      </c>
      <c r="H3657" s="88">
        <f t="shared" si="953"/>
        <v>142.24</v>
      </c>
      <c r="I3657" s="62">
        <f t="shared" si="962"/>
        <v>1422.4</v>
      </c>
      <c r="J3657" s="89">
        <f t="shared" si="954"/>
        <v>256.03199999999998</v>
      </c>
      <c r="K3657" s="62">
        <f t="shared" si="963"/>
        <v>5632.7039999999988</v>
      </c>
      <c r="L3657" s="90">
        <f t="shared" si="955"/>
        <v>47.861421413493154</v>
      </c>
      <c r="M3657" s="73">
        <f>0</f>
        <v>0</v>
      </c>
      <c r="N3657" s="89">
        <f t="shared" si="956"/>
        <v>0</v>
      </c>
      <c r="O3657" s="89">
        <f t="shared" si="957"/>
        <v>0</v>
      </c>
      <c r="P3657" s="89">
        <f t="shared" si="958"/>
        <v>0</v>
      </c>
      <c r="Q3657" s="62">
        <f t="shared" si="969"/>
        <v>0</v>
      </c>
      <c r="R3657" s="89">
        <f t="shared" si="964"/>
        <v>350.41057858650686</v>
      </c>
      <c r="S3657" s="74">
        <f t="shared" si="965"/>
        <v>7055.1039999999994</v>
      </c>
      <c r="T3657" s="91">
        <f t="shared" si="959"/>
        <v>9.0031937707192755E-2</v>
      </c>
      <c r="U3657" s="92">
        <f t="shared" si="960"/>
        <v>1.3900319377071926</v>
      </c>
    </row>
    <row r="3658" spans="1:21">
      <c r="A3658" s="80">
        <v>40166</v>
      </c>
      <c r="B3658" s="81">
        <v>0</v>
      </c>
      <c r="C3658" s="82">
        <v>1.5127298542912588E-3</v>
      </c>
      <c r="D3658" s="88">
        <f t="shared" si="961"/>
        <v>1.5075524666365181</v>
      </c>
      <c r="E3658" s="89">
        <f t="shared" si="966"/>
        <v>15151.049332730361</v>
      </c>
      <c r="F3658" s="126">
        <f t="shared" si="967"/>
        <v>510112.35150848387</v>
      </c>
      <c r="G3658" s="62">
        <f t="shared" si="968"/>
        <v>3.3668450303735949E-2</v>
      </c>
      <c r="H3658" s="88">
        <f t="shared" si="953"/>
        <v>0</v>
      </c>
      <c r="I3658" s="62">
        <f t="shared" si="962"/>
        <v>0</v>
      </c>
      <c r="J3658" s="89">
        <f t="shared" si="954"/>
        <v>0</v>
      </c>
      <c r="K3658" s="62">
        <f t="shared" si="963"/>
        <v>0</v>
      </c>
      <c r="L3658" s="90">
        <f t="shared" si="955"/>
        <v>30.254597085825175</v>
      </c>
      <c r="M3658" s="73">
        <f>0</f>
        <v>0</v>
      </c>
      <c r="N3658" s="89">
        <f t="shared" si="956"/>
        <v>100.47463992530645</v>
      </c>
      <c r="O3658" s="89">
        <f t="shared" si="957"/>
        <v>151.04933273036193</v>
      </c>
      <c r="P3658" s="89">
        <f t="shared" si="958"/>
        <v>100.47463992530645</v>
      </c>
      <c r="Q3658" s="62">
        <f t="shared" si="969"/>
        <v>3382.8254211109438</v>
      </c>
      <c r="R3658" s="89">
        <f t="shared" si="964"/>
        <v>-130.72923701113163</v>
      </c>
      <c r="S3658" s="74">
        <f t="shared" si="965"/>
        <v>-3382.8254211109438</v>
      </c>
      <c r="T3658" s="91">
        <f t="shared" si="959"/>
        <v>0.10755246663651818</v>
      </c>
      <c r="U3658" s="92">
        <f t="shared" si="960"/>
        <v>1.407552466636518</v>
      </c>
    </row>
    <row r="3659" spans="1:21">
      <c r="A3659" s="80">
        <v>40167</v>
      </c>
      <c r="B3659" s="81">
        <v>0</v>
      </c>
      <c r="C3659" s="82">
        <v>1.4436993138644001E-3</v>
      </c>
      <c r="D3659" s="88">
        <f t="shared" si="961"/>
        <v>1.5010160047859615</v>
      </c>
      <c r="E3659" s="89">
        <f t="shared" si="966"/>
        <v>15020.320095719229</v>
      </c>
      <c r="F3659" s="126">
        <f t="shared" si="967"/>
        <v>506729.52608737291</v>
      </c>
      <c r="G3659" s="62">
        <f t="shared" si="968"/>
        <v>3.3736266794459999E-2</v>
      </c>
      <c r="H3659" s="88">
        <f t="shared" si="953"/>
        <v>0</v>
      </c>
      <c r="I3659" s="62">
        <f t="shared" si="962"/>
        <v>0</v>
      </c>
      <c r="J3659" s="89">
        <f t="shared" si="954"/>
        <v>0</v>
      </c>
      <c r="K3659" s="62">
        <f t="shared" si="963"/>
        <v>0</v>
      </c>
      <c r="L3659" s="90">
        <f t="shared" si="955"/>
        <v>28.873986277288001</v>
      </c>
      <c r="M3659" s="73">
        <f>0</f>
        <v>0</v>
      </c>
      <c r="N3659" s="89">
        <f t="shared" si="956"/>
        <v>4.9575472933253355</v>
      </c>
      <c r="O3659" s="89">
        <f t="shared" si="957"/>
        <v>20.320095719230657</v>
      </c>
      <c r="P3659" s="89">
        <f t="shared" si="958"/>
        <v>4.9575472933253355</v>
      </c>
      <c r="Q3659" s="62">
        <f t="shared" si="969"/>
        <v>167.24913813377657</v>
      </c>
      <c r="R3659" s="89">
        <f t="shared" si="964"/>
        <v>-33.831533570613338</v>
      </c>
      <c r="S3659" s="74">
        <f t="shared" si="965"/>
        <v>-167.24913813377657</v>
      </c>
      <c r="T3659" s="91">
        <f t="shared" si="959"/>
        <v>0.10101600478596162</v>
      </c>
      <c r="U3659" s="92">
        <f t="shared" si="960"/>
        <v>1.4010160047859614</v>
      </c>
    </row>
    <row r="3660" spans="1:21">
      <c r="A3660" s="80">
        <v>40168</v>
      </c>
      <c r="B3660" s="81">
        <v>0</v>
      </c>
      <c r="C3660" s="82">
        <v>1.5214902932896297E-3</v>
      </c>
      <c r="D3660" s="88">
        <f t="shared" si="961"/>
        <v>1.4993244281074309</v>
      </c>
      <c r="E3660" s="89">
        <f t="shared" si="966"/>
        <v>14986.488562148616</v>
      </c>
      <c r="F3660" s="126">
        <f t="shared" si="967"/>
        <v>506562.27694923914</v>
      </c>
      <c r="G3660" s="62">
        <f t="shared" si="968"/>
        <v>3.3801265376378016E-2</v>
      </c>
      <c r="H3660" s="88">
        <f t="shared" si="953"/>
        <v>0</v>
      </c>
      <c r="I3660" s="62">
        <f t="shared" si="962"/>
        <v>0</v>
      </c>
      <c r="J3660" s="89">
        <f t="shared" si="954"/>
        <v>0</v>
      </c>
      <c r="K3660" s="62">
        <f t="shared" si="963"/>
        <v>0</v>
      </c>
      <c r="L3660" s="90">
        <f t="shared" si="955"/>
        <v>30.429805865792595</v>
      </c>
      <c r="M3660" s="73">
        <f>0</f>
        <v>0</v>
      </c>
      <c r="N3660" s="89">
        <f t="shared" si="956"/>
        <v>0</v>
      </c>
      <c r="O3660" s="89">
        <f t="shared" si="957"/>
        <v>0</v>
      </c>
      <c r="P3660" s="89">
        <f t="shared" si="958"/>
        <v>0</v>
      </c>
      <c r="Q3660" s="62">
        <f t="shared" si="969"/>
        <v>0</v>
      </c>
      <c r="R3660" s="89">
        <f t="shared" si="964"/>
        <v>-30.429805865792595</v>
      </c>
      <c r="S3660" s="74">
        <f t="shared" si="965"/>
        <v>0</v>
      </c>
      <c r="T3660" s="91">
        <f t="shared" si="959"/>
        <v>9.9324428107431029E-2</v>
      </c>
      <c r="U3660" s="92">
        <f t="shared" si="960"/>
        <v>1.3993244281074309</v>
      </c>
    </row>
    <row r="3661" spans="1:21">
      <c r="A3661" s="80">
        <v>40169</v>
      </c>
      <c r="B3661" s="81">
        <v>0</v>
      </c>
      <c r="C3661" s="82">
        <v>1.9639065757312076E-3</v>
      </c>
      <c r="D3661" s="88">
        <f t="shared" si="961"/>
        <v>1.4978029378141411</v>
      </c>
      <c r="E3661" s="89">
        <f t="shared" si="966"/>
        <v>14956.058756282822</v>
      </c>
      <c r="F3661" s="126">
        <f t="shared" si="967"/>
        <v>506562.27694923914</v>
      </c>
      <c r="G3661" s="62">
        <f t="shared" si="968"/>
        <v>3.3870037902628568E-2</v>
      </c>
      <c r="H3661" s="88">
        <f t="shared" si="953"/>
        <v>0</v>
      </c>
      <c r="I3661" s="62">
        <f t="shared" si="962"/>
        <v>0</v>
      </c>
      <c r="J3661" s="89">
        <f t="shared" si="954"/>
        <v>0</v>
      </c>
      <c r="K3661" s="62">
        <f t="shared" si="963"/>
        <v>0</v>
      </c>
      <c r="L3661" s="90">
        <f t="shared" si="955"/>
        <v>39.27813151462415</v>
      </c>
      <c r="M3661" s="73">
        <f>0</f>
        <v>0</v>
      </c>
      <c r="N3661" s="89">
        <f t="shared" si="956"/>
        <v>0</v>
      </c>
      <c r="O3661" s="89">
        <f t="shared" si="957"/>
        <v>0</v>
      </c>
      <c r="P3661" s="89">
        <f t="shared" si="958"/>
        <v>0</v>
      </c>
      <c r="Q3661" s="62">
        <f t="shared" si="969"/>
        <v>0</v>
      </c>
      <c r="R3661" s="89">
        <f t="shared" si="964"/>
        <v>-39.27813151462415</v>
      </c>
      <c r="S3661" s="74">
        <f t="shared" si="965"/>
        <v>0</v>
      </c>
      <c r="T3661" s="91">
        <f t="shared" si="959"/>
        <v>9.7802937814141178E-2</v>
      </c>
      <c r="U3661" s="92">
        <f t="shared" si="960"/>
        <v>1.397802937814141</v>
      </c>
    </row>
    <row r="3662" spans="1:21">
      <c r="A3662" s="80">
        <v>40170</v>
      </c>
      <c r="B3662" s="81">
        <v>0</v>
      </c>
      <c r="C3662" s="82">
        <v>2.1225460724195741E-3</v>
      </c>
      <c r="D3662" s="88">
        <f t="shared" si="961"/>
        <v>1.49583903123841</v>
      </c>
      <c r="E3662" s="89">
        <f t="shared" si="966"/>
        <v>14916.780624768198</v>
      </c>
      <c r="F3662" s="126">
        <f t="shared" si="967"/>
        <v>506562.27694923914</v>
      </c>
      <c r="G3662" s="62">
        <f t="shared" si="968"/>
        <v>3.3959222817028657E-2</v>
      </c>
      <c r="H3662" s="88">
        <f t="shared" si="953"/>
        <v>0</v>
      </c>
      <c r="I3662" s="62">
        <f t="shared" si="962"/>
        <v>0</v>
      </c>
      <c r="J3662" s="89">
        <f t="shared" si="954"/>
        <v>0</v>
      </c>
      <c r="K3662" s="62">
        <f t="shared" si="963"/>
        <v>0</v>
      </c>
      <c r="L3662" s="90">
        <f t="shared" si="955"/>
        <v>42.450921448391483</v>
      </c>
      <c r="M3662" s="73">
        <f>0</f>
        <v>0</v>
      </c>
      <c r="N3662" s="89">
        <f t="shared" si="956"/>
        <v>0</v>
      </c>
      <c r="O3662" s="89">
        <f t="shared" si="957"/>
        <v>0</v>
      </c>
      <c r="P3662" s="89">
        <f t="shared" si="958"/>
        <v>0</v>
      </c>
      <c r="Q3662" s="62">
        <f t="shared" si="969"/>
        <v>0</v>
      </c>
      <c r="R3662" s="89">
        <f t="shared" si="964"/>
        <v>-42.450921448391483</v>
      </c>
      <c r="S3662" s="74">
        <f t="shared" si="965"/>
        <v>0</v>
      </c>
      <c r="T3662" s="91">
        <f t="shared" si="959"/>
        <v>9.5839031238410088E-2</v>
      </c>
      <c r="U3662" s="92">
        <f t="shared" si="960"/>
        <v>1.3958390312384099</v>
      </c>
    </row>
    <row r="3663" spans="1:21">
      <c r="A3663" s="80">
        <v>40171</v>
      </c>
      <c r="B3663" s="81">
        <v>0</v>
      </c>
      <c r="C3663" s="82">
        <v>2.3280975127817644E-3</v>
      </c>
      <c r="D3663" s="88">
        <f t="shared" si="961"/>
        <v>1.4937164851659903</v>
      </c>
      <c r="E3663" s="89">
        <f t="shared" si="966"/>
        <v>14874.329703319807</v>
      </c>
      <c r="F3663" s="126">
        <f t="shared" si="967"/>
        <v>506562.27694923914</v>
      </c>
      <c r="G3663" s="62">
        <f t="shared" si="968"/>
        <v>3.4056141490273632E-2</v>
      </c>
      <c r="H3663" s="88">
        <f t="shared" si="953"/>
        <v>0</v>
      </c>
      <c r="I3663" s="62">
        <f t="shared" si="962"/>
        <v>0</v>
      </c>
      <c r="J3663" s="89">
        <f t="shared" si="954"/>
        <v>0</v>
      </c>
      <c r="K3663" s="62">
        <f t="shared" si="963"/>
        <v>0</v>
      </c>
      <c r="L3663" s="90">
        <f t="shared" si="955"/>
        <v>46.561950255635288</v>
      </c>
      <c r="M3663" s="73">
        <f>0</f>
        <v>0</v>
      </c>
      <c r="N3663" s="89">
        <f t="shared" si="956"/>
        <v>0</v>
      </c>
      <c r="O3663" s="89">
        <f t="shared" si="957"/>
        <v>0</v>
      </c>
      <c r="P3663" s="89">
        <f t="shared" si="958"/>
        <v>0</v>
      </c>
      <c r="Q3663" s="62">
        <f t="shared" si="969"/>
        <v>0</v>
      </c>
      <c r="R3663" s="89">
        <f t="shared" si="964"/>
        <v>-46.561950255635288</v>
      </c>
      <c r="S3663" s="74">
        <f t="shared" si="965"/>
        <v>0</v>
      </c>
      <c r="T3663" s="91">
        <f t="shared" si="959"/>
        <v>9.3716485165990404E-2</v>
      </c>
      <c r="U3663" s="92">
        <f t="shared" si="960"/>
        <v>1.3937164851659902</v>
      </c>
    </row>
    <row r="3664" spans="1:21">
      <c r="A3664" s="80">
        <v>40172</v>
      </c>
      <c r="B3664" s="81">
        <v>4.8259999999999996E-3</v>
      </c>
      <c r="C3664" s="82">
        <v>2.2956077455505994E-3</v>
      </c>
      <c r="D3664" s="88">
        <f t="shared" si="961"/>
        <v>1.4913883876532088</v>
      </c>
      <c r="E3664" s="89">
        <f t="shared" si="966"/>
        <v>14827.767753064172</v>
      </c>
      <c r="F3664" s="126">
        <f t="shared" si="967"/>
        <v>506562.27694923914</v>
      </c>
      <c r="G3664" s="62">
        <f t="shared" si="968"/>
        <v>3.4163084112546718E-2</v>
      </c>
      <c r="H3664" s="88">
        <f t="shared" si="953"/>
        <v>96.52</v>
      </c>
      <c r="I3664" s="62">
        <f t="shared" si="962"/>
        <v>965.19999999999993</v>
      </c>
      <c r="J3664" s="89">
        <f t="shared" si="954"/>
        <v>173.73599999999999</v>
      </c>
      <c r="K3664" s="62">
        <f t="shared" si="963"/>
        <v>3822.1919999999996</v>
      </c>
      <c r="L3664" s="90">
        <f t="shared" si="955"/>
        <v>45.912154911011989</v>
      </c>
      <c r="M3664" s="73">
        <f>0</f>
        <v>0</v>
      </c>
      <c r="N3664" s="89">
        <f t="shared" si="956"/>
        <v>0</v>
      </c>
      <c r="O3664" s="89">
        <f t="shared" si="957"/>
        <v>0</v>
      </c>
      <c r="P3664" s="89">
        <f t="shared" si="958"/>
        <v>0</v>
      </c>
      <c r="Q3664" s="62">
        <f t="shared" si="969"/>
        <v>0</v>
      </c>
      <c r="R3664" s="89">
        <f t="shared" si="964"/>
        <v>224.34384508898799</v>
      </c>
      <c r="S3664" s="74">
        <f t="shared" si="965"/>
        <v>4787.3919999999998</v>
      </c>
      <c r="T3664" s="91">
        <f t="shared" si="959"/>
        <v>9.1388387653208891E-2</v>
      </c>
      <c r="U3664" s="92">
        <f t="shared" si="960"/>
        <v>1.3913883876532087</v>
      </c>
    </row>
    <row r="3665" spans="1:21">
      <c r="A3665" s="80">
        <v>40173</v>
      </c>
      <c r="B3665" s="81">
        <v>0</v>
      </c>
      <c r="C3665" s="82">
        <v>1.3156099094326868E-3</v>
      </c>
      <c r="D3665" s="88">
        <f t="shared" si="961"/>
        <v>1.5026055799076581</v>
      </c>
      <c r="E3665" s="89">
        <f t="shared" si="966"/>
        <v>15052.11159815316</v>
      </c>
      <c r="F3665" s="126">
        <f t="shared" si="967"/>
        <v>511349.66894923913</v>
      </c>
      <c r="G3665" s="62">
        <f t="shared" si="968"/>
        <v>3.3971955736229055E-2</v>
      </c>
      <c r="H3665" s="88">
        <f t="shared" si="953"/>
        <v>0</v>
      </c>
      <c r="I3665" s="62">
        <f t="shared" si="962"/>
        <v>0</v>
      </c>
      <c r="J3665" s="89">
        <f t="shared" si="954"/>
        <v>0</v>
      </c>
      <c r="K3665" s="62">
        <f t="shared" si="963"/>
        <v>0</v>
      </c>
      <c r="L3665" s="90">
        <f t="shared" si="955"/>
        <v>26.312198188653738</v>
      </c>
      <c r="M3665" s="73">
        <f>0</f>
        <v>0</v>
      </c>
      <c r="N3665" s="89">
        <f t="shared" si="956"/>
        <v>20.360096413659239</v>
      </c>
      <c r="O3665" s="89">
        <f t="shared" si="957"/>
        <v>52.111598153161687</v>
      </c>
      <c r="P3665" s="89">
        <f t="shared" si="958"/>
        <v>20.360096413659239</v>
      </c>
      <c r="Q3665" s="62">
        <f t="shared" si="969"/>
        <v>691.67229415018755</v>
      </c>
      <c r="R3665" s="89">
        <f t="shared" si="964"/>
        <v>-46.672294602312974</v>
      </c>
      <c r="S3665" s="74">
        <f t="shared" si="965"/>
        <v>-691.67229415018755</v>
      </c>
      <c r="T3665" s="91">
        <f t="shared" si="959"/>
        <v>0.10260557990765817</v>
      </c>
      <c r="U3665" s="92">
        <f t="shared" si="960"/>
        <v>1.402605579907658</v>
      </c>
    </row>
    <row r="3666" spans="1:21">
      <c r="A3666" s="80">
        <v>40174</v>
      </c>
      <c r="B3666" s="81">
        <v>0</v>
      </c>
      <c r="C3666" s="82">
        <v>1.2592293788215392E-3</v>
      </c>
      <c r="D3666" s="88">
        <f t="shared" si="961"/>
        <v>1.5002719651775425</v>
      </c>
      <c r="E3666" s="89">
        <f t="shared" si="966"/>
        <v>15005.439303550847</v>
      </c>
      <c r="F3666" s="126">
        <f t="shared" si="967"/>
        <v>510657.99665508897</v>
      </c>
      <c r="G3666" s="62">
        <f t="shared" si="968"/>
        <v>3.40315259236861E-2</v>
      </c>
      <c r="H3666" s="88">
        <f t="shared" si="953"/>
        <v>0</v>
      </c>
      <c r="I3666" s="62">
        <f t="shared" si="962"/>
        <v>0</v>
      </c>
      <c r="J3666" s="89">
        <f t="shared" si="954"/>
        <v>0</v>
      </c>
      <c r="K3666" s="62">
        <f t="shared" si="963"/>
        <v>0</v>
      </c>
      <c r="L3666" s="90">
        <f t="shared" si="955"/>
        <v>25.184587576430783</v>
      </c>
      <c r="M3666" s="73">
        <f>0</f>
        <v>0</v>
      </c>
      <c r="N3666" s="89">
        <f t="shared" si="956"/>
        <v>0.68658322144341144</v>
      </c>
      <c r="O3666" s="89">
        <f t="shared" si="957"/>
        <v>5.439303550849317</v>
      </c>
      <c r="P3666" s="89">
        <f t="shared" ref="P3666:P3670" si="970">IF(N3666&gt;O3666,O3666,N3666)</f>
        <v>0.68658322144341144</v>
      </c>
      <c r="Q3666" s="62">
        <f t="shared" si="969"/>
        <v>23.365474699319368</v>
      </c>
      <c r="R3666" s="89">
        <f t="shared" si="964"/>
        <v>-25.871170797874193</v>
      </c>
      <c r="S3666" s="74">
        <f t="shared" si="965"/>
        <v>-23.365474699319368</v>
      </c>
      <c r="T3666" s="91">
        <f t="shared" si="959"/>
        <v>0.10027196517754255</v>
      </c>
      <c r="U3666" s="92">
        <f t="shared" si="960"/>
        <v>1.4002719651775424</v>
      </c>
    </row>
    <row r="3667" spans="1:21">
      <c r="A3667" s="80">
        <v>40175</v>
      </c>
      <c r="B3667" s="81">
        <v>0</v>
      </c>
      <c r="C3667" s="82">
        <v>1.6319591269007879E-3</v>
      </c>
      <c r="D3667" s="88">
        <f t="shared" ref="D3667:D3670" si="971">IF(E3667&lt;$D$11*10000*($D$14-$D$13),(E3667+$D$13*$D$11*10000)/($D$11*10000),(E3667+$D$13*$D$11*10000+$D$14*$D$12*10000)/($D$11*10000+$D$12*10000))</f>
        <v>1.4989784066376488</v>
      </c>
      <c r="E3667" s="89">
        <f t="shared" si="966"/>
        <v>14979.568132752973</v>
      </c>
      <c r="F3667" s="126">
        <f t="shared" si="967"/>
        <v>510634.63118038967</v>
      </c>
      <c r="G3667" s="62">
        <f t="shared" si="968"/>
        <v>3.4088741855239607E-2</v>
      </c>
      <c r="H3667" s="88">
        <f t="shared" si="953"/>
        <v>0</v>
      </c>
      <c r="I3667" s="62">
        <f t="shared" ref="I3667:I3670" si="972">H3667*$J$4*1000</f>
        <v>0</v>
      </c>
      <c r="J3667" s="89">
        <f t="shared" si="954"/>
        <v>0</v>
      </c>
      <c r="K3667" s="62">
        <f t="shared" ref="K3667:K3670" si="973">1000*J3667*($J$11*$J$5+$J$12*$J$6+$J$13*$J$7)</f>
        <v>0</v>
      </c>
      <c r="L3667" s="90">
        <f t="shared" si="955"/>
        <v>32.63918253801576</v>
      </c>
      <c r="M3667" s="73">
        <f>0</f>
        <v>0</v>
      </c>
      <c r="N3667" s="89">
        <f t="shared" si="956"/>
        <v>0</v>
      </c>
      <c r="O3667" s="89">
        <f t="shared" si="957"/>
        <v>0</v>
      </c>
      <c r="P3667" s="89">
        <f t="shared" si="970"/>
        <v>0</v>
      </c>
      <c r="Q3667" s="62">
        <f t="shared" si="969"/>
        <v>0</v>
      </c>
      <c r="R3667" s="89">
        <f t="shared" si="964"/>
        <v>-32.63918253801576</v>
      </c>
      <c r="S3667" s="74">
        <f t="shared" ref="S3667:S3670" si="974">I3667+K3667-M3667-Q3667</f>
        <v>0</v>
      </c>
      <c r="T3667" s="91">
        <f t="shared" ref="T3667:T3670" si="975">D3667-$D$14</f>
        <v>9.8978406637648897E-2</v>
      </c>
      <c r="U3667" s="92">
        <f t="shared" si="960"/>
        <v>1.3989784066376487</v>
      </c>
    </row>
    <row r="3668" spans="1:21">
      <c r="A3668" s="80">
        <v>40176</v>
      </c>
      <c r="B3668" s="81">
        <v>0</v>
      </c>
      <c r="C3668" s="82">
        <v>1.689011221626292E-3</v>
      </c>
      <c r="D3668" s="88">
        <f t="shared" si="971"/>
        <v>1.4973464475107479</v>
      </c>
      <c r="E3668" s="89">
        <f t="shared" si="966"/>
        <v>14946.928950214957</v>
      </c>
      <c r="F3668" s="126">
        <f t="shared" ref="F3668:F3670" si="976">F3667+S3667</f>
        <v>510634.63118038967</v>
      </c>
      <c r="G3668" s="62">
        <f t="shared" ref="G3668:G3670" si="977">F3668/(E3668*1000)</f>
        <v>3.4163180468790952E-2</v>
      </c>
      <c r="H3668" s="88">
        <f t="shared" si="953"/>
        <v>0</v>
      </c>
      <c r="I3668" s="62">
        <f t="shared" si="972"/>
        <v>0</v>
      </c>
      <c r="J3668" s="89">
        <f t="shared" si="954"/>
        <v>0</v>
      </c>
      <c r="K3668" s="62">
        <f t="shared" si="973"/>
        <v>0</v>
      </c>
      <c r="L3668" s="90">
        <f t="shared" si="955"/>
        <v>33.780224432525841</v>
      </c>
      <c r="M3668" s="73">
        <f>0</f>
        <v>0</v>
      </c>
      <c r="N3668" s="89">
        <f t="shared" si="956"/>
        <v>0</v>
      </c>
      <c r="O3668" s="89">
        <f t="shared" si="957"/>
        <v>0</v>
      </c>
      <c r="P3668" s="89">
        <f t="shared" si="970"/>
        <v>0</v>
      </c>
      <c r="Q3668" s="62">
        <f t="shared" ref="Q3668:Q3670" si="978">P3668*1000*G3668</f>
        <v>0</v>
      </c>
      <c r="R3668" s="89">
        <f t="shared" si="964"/>
        <v>-33.780224432525841</v>
      </c>
      <c r="S3668" s="74">
        <f t="shared" si="974"/>
        <v>0</v>
      </c>
      <c r="T3668" s="91">
        <f t="shared" si="975"/>
        <v>9.7346447510747947E-2</v>
      </c>
      <c r="U3668" s="92">
        <f t="shared" si="960"/>
        <v>1.3973464475107478</v>
      </c>
    </row>
    <row r="3669" spans="1:21">
      <c r="A3669" s="80">
        <v>40177</v>
      </c>
      <c r="B3669" s="81">
        <v>0</v>
      </c>
      <c r="C3669" s="82">
        <v>2.3676932599182078E-3</v>
      </c>
      <c r="D3669" s="88">
        <f t="shared" si="971"/>
        <v>1.4956574362891215</v>
      </c>
      <c r="E3669" s="89">
        <f t="shared" si="966"/>
        <v>14913.14872578243</v>
      </c>
      <c r="F3669" s="126">
        <f t="shared" si="976"/>
        <v>510634.63118038967</v>
      </c>
      <c r="G3669" s="62">
        <f t="shared" si="977"/>
        <v>3.4240564522607132E-2</v>
      </c>
      <c r="H3669" s="88">
        <f t="shared" si="953"/>
        <v>0</v>
      </c>
      <c r="I3669" s="62">
        <f t="shared" si="972"/>
        <v>0</v>
      </c>
      <c r="J3669" s="89">
        <f t="shared" si="954"/>
        <v>0</v>
      </c>
      <c r="K3669" s="62">
        <f t="shared" si="973"/>
        <v>0</v>
      </c>
      <c r="L3669" s="90">
        <f t="shared" si="955"/>
        <v>47.353865198364154</v>
      </c>
      <c r="M3669" s="73">
        <f>0</f>
        <v>0</v>
      </c>
      <c r="N3669" s="89">
        <f t="shared" si="956"/>
        <v>0</v>
      </c>
      <c r="O3669" s="89">
        <f t="shared" si="957"/>
        <v>0</v>
      </c>
      <c r="P3669" s="89">
        <f t="shared" si="970"/>
        <v>0</v>
      </c>
      <c r="Q3669" s="62">
        <f t="shared" si="978"/>
        <v>0</v>
      </c>
      <c r="R3669" s="89">
        <f t="shared" si="964"/>
        <v>-47.353865198364154</v>
      </c>
      <c r="S3669" s="74">
        <f t="shared" si="974"/>
        <v>0</v>
      </c>
      <c r="T3669" s="91">
        <f t="shared" si="975"/>
        <v>9.56574362891216E-2</v>
      </c>
      <c r="U3669" s="92">
        <f t="shared" si="960"/>
        <v>1.3956574362891214</v>
      </c>
    </row>
    <row r="3670" spans="1:21" ht="16" thickBot="1">
      <c r="A3670" s="93">
        <v>40178</v>
      </c>
      <c r="B3670" s="94">
        <v>0</v>
      </c>
      <c r="C3670" s="95">
        <v>2.1165110910532363E-3</v>
      </c>
      <c r="D3670" s="96">
        <f t="shared" si="971"/>
        <v>1.4932897430292031</v>
      </c>
      <c r="E3670" s="97">
        <f t="shared" si="966"/>
        <v>14865.794860584067</v>
      </c>
      <c r="F3670" s="127">
        <f t="shared" si="976"/>
        <v>510634.63118038967</v>
      </c>
      <c r="G3670" s="63">
        <f t="shared" si="977"/>
        <v>3.4349635251210993E-2</v>
      </c>
      <c r="H3670" s="96">
        <f t="shared" si="953"/>
        <v>0</v>
      </c>
      <c r="I3670" s="63">
        <f t="shared" si="972"/>
        <v>0</v>
      </c>
      <c r="J3670" s="97">
        <f t="shared" si="954"/>
        <v>0</v>
      </c>
      <c r="K3670" s="63">
        <f t="shared" si="973"/>
        <v>0</v>
      </c>
      <c r="L3670" s="98">
        <f t="shared" si="955"/>
        <v>42.330221821064725</v>
      </c>
      <c r="M3670" s="76">
        <f>0</f>
        <v>0</v>
      </c>
      <c r="N3670" s="97">
        <f t="shared" si="956"/>
        <v>0</v>
      </c>
      <c r="O3670" s="97">
        <f t="shared" si="957"/>
        <v>0</v>
      </c>
      <c r="P3670" s="97">
        <f t="shared" si="970"/>
        <v>0</v>
      </c>
      <c r="Q3670" s="63">
        <f t="shared" si="978"/>
        <v>0</v>
      </c>
      <c r="R3670" s="97">
        <f t="shared" si="964"/>
        <v>-42.330221821064725</v>
      </c>
      <c r="S3670" s="77">
        <f t="shared" si="974"/>
        <v>0</v>
      </c>
      <c r="T3670" s="99">
        <f t="shared" si="975"/>
        <v>9.3289743029203231E-2</v>
      </c>
      <c r="U3670" s="100">
        <f t="shared" si="960"/>
        <v>1.3932897430292031</v>
      </c>
    </row>
  </sheetData>
  <mergeCells count="8">
    <mergeCell ref="T16:U16"/>
    <mergeCell ref="I2:K2"/>
    <mergeCell ref="H16:S16"/>
    <mergeCell ref="C9:E9"/>
    <mergeCell ref="D16:E16"/>
    <mergeCell ref="A16:C16"/>
    <mergeCell ref="I9:K9"/>
    <mergeCell ref="M9:O9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70"/>
  <sheetViews>
    <sheetView topLeftCell="T1" zoomScale="125" zoomScaleNormal="125" zoomScalePageLayoutView="125" workbookViewId="0">
      <selection activeCell="J14" sqref="J14"/>
    </sheetView>
  </sheetViews>
  <sheetFormatPr baseColWidth="10" defaultRowHeight="15" x14ac:dyDescent="0"/>
  <cols>
    <col min="1" max="1" width="11.33203125" customWidth="1"/>
    <col min="2" max="2" width="9.5" bestFit="1" customWidth="1"/>
    <col min="3" max="3" width="21.83203125" bestFit="1" customWidth="1"/>
    <col min="4" max="4" width="15.6640625" customWidth="1"/>
    <col min="5" max="5" width="17" bestFit="1" customWidth="1"/>
    <col min="6" max="6" width="13.83203125" bestFit="1" customWidth="1"/>
    <col min="7" max="7" width="18.5" bestFit="1" customWidth="1"/>
    <col min="8" max="8" width="10" bestFit="1" customWidth="1"/>
    <col min="9" max="9" width="13" bestFit="1" customWidth="1"/>
    <col min="10" max="10" width="16.5" customWidth="1"/>
    <col min="11" max="11" width="17.6640625" bestFit="1" customWidth="1"/>
    <col min="12" max="12" width="9.5" bestFit="1" customWidth="1"/>
    <col min="13" max="13" width="15" bestFit="1" customWidth="1"/>
    <col min="14" max="14" width="15.1640625" bestFit="1" customWidth="1"/>
    <col min="15" max="15" width="14.83203125" bestFit="1" customWidth="1"/>
    <col min="16" max="16" width="16.33203125" bestFit="1" customWidth="1"/>
    <col min="17" max="17" width="13.33203125" customWidth="1"/>
    <col min="18" max="18" width="13.33203125" bestFit="1" customWidth="1"/>
    <col min="19" max="19" width="13.33203125" customWidth="1"/>
    <col min="20" max="20" width="20.83203125" bestFit="1" customWidth="1"/>
    <col min="21" max="21" width="18.6640625" bestFit="1" customWidth="1"/>
    <col min="23" max="23" width="15.1640625" bestFit="1" customWidth="1"/>
    <col min="24" max="24" width="6.83203125" bestFit="1" customWidth="1"/>
    <col min="25" max="25" width="4.83203125" customWidth="1"/>
    <col min="26" max="26" width="4.33203125" bestFit="1" customWidth="1"/>
  </cols>
  <sheetData>
    <row r="1" spans="1:26" ht="19" thickBot="1">
      <c r="A1" s="1" t="s">
        <v>38</v>
      </c>
      <c r="E1" s="34" t="s">
        <v>58</v>
      </c>
    </row>
    <row r="2" spans="1:26" ht="18">
      <c r="A2" s="1"/>
      <c r="D2" s="34"/>
      <c r="I2" s="105" t="s">
        <v>39</v>
      </c>
      <c r="J2" s="106"/>
      <c r="K2" s="107"/>
      <c r="V2" s="59"/>
      <c r="W2" s="55" t="s">
        <v>62</v>
      </c>
      <c r="X2" s="55"/>
      <c r="Y2" s="55"/>
      <c r="Z2" s="56"/>
    </row>
    <row r="3" spans="1:26" ht="18">
      <c r="A3" s="1"/>
      <c r="D3" s="34"/>
      <c r="I3" s="49" t="s">
        <v>44</v>
      </c>
      <c r="J3" s="50" t="s">
        <v>45</v>
      </c>
      <c r="K3" s="51" t="s">
        <v>46</v>
      </c>
      <c r="V3" s="9" t="s">
        <v>59</v>
      </c>
      <c r="W3" s="101">
        <f>MIN(G18:G3670)</f>
        <v>0.01</v>
      </c>
      <c r="X3" s="5" t="s">
        <v>63</v>
      </c>
      <c r="Y3" s="5">
        <f>W3*1000</f>
        <v>10</v>
      </c>
      <c r="Z3" s="6" t="s">
        <v>64</v>
      </c>
    </row>
    <row r="4" spans="1:26" ht="18">
      <c r="A4" s="1"/>
      <c r="D4" s="34"/>
      <c r="I4" s="43" t="s">
        <v>40</v>
      </c>
      <c r="J4" s="44">
        <f>K4/1000</f>
        <v>0.01</v>
      </c>
      <c r="K4" s="45">
        <v>10</v>
      </c>
      <c r="V4" s="9" t="s">
        <v>60</v>
      </c>
      <c r="W4" s="101">
        <f>MAX(G18:G3670)</f>
        <v>0.17086958403883784</v>
      </c>
      <c r="X4" s="5" t="s">
        <v>63</v>
      </c>
      <c r="Y4" s="5">
        <f t="shared" ref="Y4:Y5" si="0">W4*1000</f>
        <v>170.86958403883784</v>
      </c>
      <c r="Z4" s="6" t="s">
        <v>64</v>
      </c>
    </row>
    <row r="5" spans="1:26" ht="19" thickBot="1">
      <c r="A5" s="1"/>
      <c r="D5" s="34"/>
      <c r="I5" s="43" t="s">
        <v>41</v>
      </c>
      <c r="J5" s="44">
        <f>K5/1000</f>
        <v>0.01</v>
      </c>
      <c r="K5" s="45">
        <v>10</v>
      </c>
      <c r="V5" s="10" t="s">
        <v>61</v>
      </c>
      <c r="W5" s="102">
        <f>AVERAGE(G18:G3670)</f>
        <v>0.10508347424897557</v>
      </c>
      <c r="X5" s="7" t="s">
        <v>63</v>
      </c>
      <c r="Y5" s="7">
        <f t="shared" si="0"/>
        <v>105.08347424897558</v>
      </c>
      <c r="Z5" s="8" t="s">
        <v>64</v>
      </c>
    </row>
    <row r="6" spans="1:26" ht="18">
      <c r="A6" s="1"/>
      <c r="D6" s="34"/>
      <c r="I6" s="43" t="s">
        <v>42</v>
      </c>
      <c r="J6" s="44">
        <f>K6/1000</f>
        <v>0.05</v>
      </c>
      <c r="K6" s="45">
        <v>50</v>
      </c>
    </row>
    <row r="7" spans="1:26" ht="19" thickBot="1">
      <c r="A7" s="1"/>
      <c r="D7" s="34"/>
      <c r="I7" s="46" t="s">
        <v>43</v>
      </c>
      <c r="J7" s="47">
        <f>K7/1000</f>
        <v>0.1</v>
      </c>
      <c r="K7" s="48">
        <v>100</v>
      </c>
    </row>
    <row r="8" spans="1:26" ht="16" thickBot="1">
      <c r="P8" s="3"/>
      <c r="Q8" s="3"/>
      <c r="R8" s="4"/>
      <c r="S8" s="4"/>
    </row>
    <row r="9" spans="1:26">
      <c r="A9" s="2"/>
      <c r="B9" s="2"/>
      <c r="C9" s="110" t="s">
        <v>26</v>
      </c>
      <c r="D9" s="111"/>
      <c r="E9" s="112"/>
      <c r="F9" s="52"/>
      <c r="G9" s="52"/>
      <c r="I9" s="116" t="s">
        <v>19</v>
      </c>
      <c r="J9" s="117"/>
      <c r="K9" s="118"/>
      <c r="M9" s="119" t="s">
        <v>0</v>
      </c>
      <c r="N9" s="120"/>
      <c r="O9" s="121"/>
      <c r="R9" s="3"/>
      <c r="S9" s="3"/>
      <c r="T9" s="4"/>
    </row>
    <row r="10" spans="1:26">
      <c r="C10" s="11" t="s">
        <v>18</v>
      </c>
      <c r="D10" s="12">
        <v>10</v>
      </c>
      <c r="E10" s="13" t="s">
        <v>3</v>
      </c>
      <c r="F10" s="53"/>
      <c r="G10" s="53"/>
      <c r="I10" s="38" t="s">
        <v>20</v>
      </c>
      <c r="J10" s="39" t="s">
        <v>21</v>
      </c>
      <c r="K10" s="40" t="s">
        <v>22</v>
      </c>
      <c r="M10" s="21" t="s">
        <v>1</v>
      </c>
      <c r="N10" s="22">
        <v>1.5</v>
      </c>
      <c r="O10" s="23" t="s">
        <v>2</v>
      </c>
      <c r="R10" s="3"/>
      <c r="S10" s="3"/>
      <c r="T10" s="4"/>
    </row>
    <row r="11" spans="1:26">
      <c r="C11" s="11" t="s">
        <v>30</v>
      </c>
      <c r="D11" s="12">
        <v>1</v>
      </c>
      <c r="E11" s="13" t="s">
        <v>3</v>
      </c>
      <c r="F11" s="53"/>
      <c r="G11" s="53"/>
      <c r="I11" s="18" t="s">
        <v>23</v>
      </c>
      <c r="J11" s="19">
        <v>0</v>
      </c>
      <c r="K11" s="28">
        <v>0.3</v>
      </c>
      <c r="M11" s="21" t="s">
        <v>4</v>
      </c>
      <c r="N11" s="22">
        <v>1</v>
      </c>
      <c r="O11" s="23" t="s">
        <v>2</v>
      </c>
      <c r="R11" s="3"/>
      <c r="S11" s="3"/>
      <c r="T11" s="42"/>
    </row>
    <row r="12" spans="1:26">
      <c r="C12" s="14" t="s">
        <v>31</v>
      </c>
      <c r="D12" s="12">
        <v>1</v>
      </c>
      <c r="E12" s="13" t="s">
        <v>3</v>
      </c>
      <c r="F12" s="53"/>
      <c r="G12" s="53"/>
      <c r="I12" s="18" t="s">
        <v>24</v>
      </c>
      <c r="J12" s="19">
        <v>0.2</v>
      </c>
      <c r="K12" s="28">
        <v>0.5</v>
      </c>
      <c r="M12" s="21" t="s">
        <v>5</v>
      </c>
      <c r="N12" s="24">
        <v>0.6</v>
      </c>
      <c r="O12" s="23"/>
    </row>
    <row r="13" spans="1:26" ht="16" thickBot="1">
      <c r="C13" s="11" t="s">
        <v>8</v>
      </c>
      <c r="D13" s="12">
        <v>0.1</v>
      </c>
      <c r="E13" s="13" t="s">
        <v>2</v>
      </c>
      <c r="F13" s="53"/>
      <c r="G13" s="53"/>
      <c r="I13" s="30" t="s">
        <v>25</v>
      </c>
      <c r="J13" s="31">
        <v>0.8</v>
      </c>
      <c r="K13" s="32">
        <v>0.7</v>
      </c>
      <c r="M13" s="25" t="s">
        <v>6</v>
      </c>
      <c r="N13" s="26">
        <v>9.81</v>
      </c>
      <c r="O13" s="27" t="s">
        <v>7</v>
      </c>
      <c r="R13" s="3"/>
      <c r="S13" s="3"/>
      <c r="T13" s="4"/>
    </row>
    <row r="14" spans="1:26" ht="16" thickBot="1">
      <c r="C14" s="15" t="s">
        <v>9</v>
      </c>
      <c r="D14" s="16">
        <v>1.4</v>
      </c>
      <c r="E14" s="17" t="s">
        <v>2</v>
      </c>
      <c r="F14" s="53"/>
      <c r="G14" s="53"/>
      <c r="I14" s="20"/>
      <c r="J14" s="29" t="s">
        <v>27</v>
      </c>
      <c r="K14" s="33">
        <f>J11*K11+J12*K12+J13*K13</f>
        <v>0.65999999999999992</v>
      </c>
    </row>
    <row r="15" spans="1:26" ht="16" thickBot="1"/>
    <row r="16" spans="1:26">
      <c r="A16" s="114" t="s">
        <v>29</v>
      </c>
      <c r="B16" s="115"/>
      <c r="C16" s="115"/>
      <c r="D16" s="103" t="s">
        <v>28</v>
      </c>
      <c r="E16" s="113"/>
      <c r="F16" s="64" t="s">
        <v>53</v>
      </c>
      <c r="G16" s="65" t="s">
        <v>51</v>
      </c>
      <c r="H16" s="108" t="s">
        <v>49</v>
      </c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9"/>
      <c r="T16" s="103" t="s">
        <v>37</v>
      </c>
      <c r="U16" s="104"/>
    </row>
    <row r="17" spans="1:21" ht="16" thickBot="1">
      <c r="A17" s="36" t="s">
        <v>10</v>
      </c>
      <c r="B17" s="37" t="s">
        <v>11</v>
      </c>
      <c r="C17" s="37" t="s">
        <v>12</v>
      </c>
      <c r="D17" s="60" t="s">
        <v>17</v>
      </c>
      <c r="E17" s="54" t="s">
        <v>50</v>
      </c>
      <c r="F17" s="66" t="s">
        <v>54</v>
      </c>
      <c r="G17" s="67" t="s">
        <v>52</v>
      </c>
      <c r="H17" s="54" t="s">
        <v>13</v>
      </c>
      <c r="I17" s="68" t="s">
        <v>47</v>
      </c>
      <c r="J17" s="54" t="s">
        <v>14</v>
      </c>
      <c r="K17" s="68" t="s">
        <v>48</v>
      </c>
      <c r="L17" s="54" t="s">
        <v>15</v>
      </c>
      <c r="M17" s="68" t="s">
        <v>55</v>
      </c>
      <c r="N17" s="54" t="s">
        <v>32</v>
      </c>
      <c r="O17" s="54" t="s">
        <v>33</v>
      </c>
      <c r="P17" s="54" t="s">
        <v>34</v>
      </c>
      <c r="Q17" s="68" t="s">
        <v>56</v>
      </c>
      <c r="R17" s="54" t="s">
        <v>16</v>
      </c>
      <c r="S17" s="69" t="s">
        <v>57</v>
      </c>
      <c r="T17" s="78" t="s">
        <v>35</v>
      </c>
      <c r="U17" s="79" t="s">
        <v>36</v>
      </c>
    </row>
    <row r="18" spans="1:21">
      <c r="A18" s="80">
        <v>36526</v>
      </c>
      <c r="B18" s="81">
        <v>0</v>
      </c>
      <c r="C18" s="82">
        <v>2.6697154243668555E-3</v>
      </c>
      <c r="D18" s="83">
        <v>1.5</v>
      </c>
      <c r="E18" s="84">
        <f>(D18-D14)*D12*10000+(D18-D13)*D11*10000</f>
        <v>15000</v>
      </c>
      <c r="F18" s="57">
        <v>150000</v>
      </c>
      <c r="G18" s="58">
        <f>F18/(E18*1000)</f>
        <v>0.01</v>
      </c>
      <c r="H18" s="83">
        <f t="shared" ref="H18:H81" si="1">B18*($D$12+$D$11)*10000</f>
        <v>0</v>
      </c>
      <c r="I18" s="61">
        <f>H18*$J$4*1000</f>
        <v>0</v>
      </c>
      <c r="J18" s="84">
        <f t="shared" ref="J18:J81" si="2">B18*$K$14*$D$10*10000</f>
        <v>0</v>
      </c>
      <c r="K18" s="61">
        <f>1000*J18*($J$11*$J$5+$J$12*$J$6+$J$13*$J$7)</f>
        <v>0</v>
      </c>
      <c r="L18" s="85">
        <f t="shared" ref="L18:L81" si="3">C18*($D$12+$D$11)*10000</f>
        <v>53.394308487337106</v>
      </c>
      <c r="M18" s="70">
        <f>0</f>
        <v>0</v>
      </c>
      <c r="N18" s="84">
        <f t="shared" ref="N18:N81" si="4">IF(D18&lt;$N$10,0,(2/3*$N$12*SQRT(2*$N$13)*$N$11*(D18-$N$10)^(3/2))*24*60*60)</f>
        <v>0</v>
      </c>
      <c r="O18" s="84">
        <f t="shared" ref="O18:O81" si="5">IF(D18&lt;$N$10,0,(D18-$N$10)*10000*($D$12+$D$11))</f>
        <v>0</v>
      </c>
      <c r="P18" s="84">
        <f t="shared" ref="P18:P81" si="6">IF(N18&gt;O18,O18,N18)</f>
        <v>0</v>
      </c>
      <c r="Q18" s="61">
        <f>P18*1000*G18</f>
        <v>0</v>
      </c>
      <c r="R18" s="85">
        <f>H18+J18-L18-P18</f>
        <v>-53.394308487337106</v>
      </c>
      <c r="S18" s="71">
        <f>I18+K18-M18-Q18</f>
        <v>0</v>
      </c>
      <c r="T18" s="86">
        <f t="shared" ref="T18:T81" si="7">D18-$D$14</f>
        <v>0.10000000000000009</v>
      </c>
      <c r="U18" s="87">
        <f t="shared" ref="U18:U81" si="8">IF(D18&lt;$D$13,0,D18-$D$13)</f>
        <v>1.4</v>
      </c>
    </row>
    <row r="19" spans="1:21">
      <c r="A19" s="80">
        <v>36527</v>
      </c>
      <c r="B19" s="81">
        <v>0</v>
      </c>
      <c r="C19" s="82">
        <v>2.7254508939326748E-3</v>
      </c>
      <c r="D19" s="88">
        <f t="shared" ref="D19:D82" si="9">IF(E19&lt;$D$11*10000*($D$14-$D$13),(E19+$D$13*$D$11*10000)/($D$11*10000),(E19+$D$13*$D$11*10000+$D$14*$D$12*10000)/($D$11*10000+$D$12*10000))</f>
        <v>1.4973302845756331</v>
      </c>
      <c r="E19" s="89">
        <f>E18+R18</f>
        <v>14946.605691512663</v>
      </c>
      <c r="F19" s="72">
        <f>F18+S18</f>
        <v>150000</v>
      </c>
      <c r="G19" s="35">
        <f>F19/(E19*1000)</f>
        <v>1.0035723367291114E-2</v>
      </c>
      <c r="H19" s="88">
        <f t="shared" si="1"/>
        <v>0</v>
      </c>
      <c r="I19" s="62">
        <f t="shared" ref="I19:I82" si="10">H19*$J$4*1000</f>
        <v>0</v>
      </c>
      <c r="J19" s="89">
        <f t="shared" si="2"/>
        <v>0</v>
      </c>
      <c r="K19" s="62">
        <f t="shared" ref="K19:K82" si="11">1000*J19*($J$11*$J$5+$J$12*$J$6+$J$13*$J$7)</f>
        <v>0</v>
      </c>
      <c r="L19" s="90">
        <f t="shared" si="3"/>
        <v>54.509017878653495</v>
      </c>
      <c r="M19" s="73">
        <f>0</f>
        <v>0</v>
      </c>
      <c r="N19" s="89">
        <f t="shared" si="4"/>
        <v>0</v>
      </c>
      <c r="O19" s="89">
        <f t="shared" si="5"/>
        <v>0</v>
      </c>
      <c r="P19" s="89">
        <f t="shared" si="6"/>
        <v>0</v>
      </c>
      <c r="Q19" s="62">
        <f>P19*1000*G19</f>
        <v>0</v>
      </c>
      <c r="R19" s="89">
        <f t="shared" ref="R19:S82" si="12">H19+J19-L19-P19</f>
        <v>-54.509017878653495</v>
      </c>
      <c r="S19" s="74">
        <f t="shared" si="12"/>
        <v>0</v>
      </c>
      <c r="T19" s="91">
        <f t="shared" si="7"/>
        <v>9.7330284575633197E-2</v>
      </c>
      <c r="U19" s="92">
        <f t="shared" si="8"/>
        <v>1.397330284575633</v>
      </c>
    </row>
    <row r="20" spans="1:21">
      <c r="A20" s="80">
        <v>36528</v>
      </c>
      <c r="B20" s="81">
        <v>0</v>
      </c>
      <c r="C20" s="82">
        <v>2.9132639857197755E-3</v>
      </c>
      <c r="D20" s="88">
        <f t="shared" si="9"/>
        <v>1.4946048336817004</v>
      </c>
      <c r="E20" s="89">
        <f t="shared" ref="E20:F83" si="13">E19+R19</f>
        <v>14892.096673634009</v>
      </c>
      <c r="F20" s="72">
        <f t="shared" si="13"/>
        <v>150000</v>
      </c>
      <c r="G20" s="35">
        <f t="shared" ref="G20:G83" si="14">F20/(E20*1000)</f>
        <v>1.0072456772696775E-2</v>
      </c>
      <c r="H20" s="88">
        <f t="shared" si="1"/>
        <v>0</v>
      </c>
      <c r="I20" s="62">
        <f t="shared" si="10"/>
        <v>0</v>
      </c>
      <c r="J20" s="89">
        <f t="shared" si="2"/>
        <v>0</v>
      </c>
      <c r="K20" s="62">
        <f t="shared" si="11"/>
        <v>0</v>
      </c>
      <c r="L20" s="90">
        <f t="shared" si="3"/>
        <v>58.265279714395511</v>
      </c>
      <c r="M20" s="73">
        <f>0</f>
        <v>0</v>
      </c>
      <c r="N20" s="89">
        <f t="shared" si="4"/>
        <v>0</v>
      </c>
      <c r="O20" s="89">
        <f t="shared" si="5"/>
        <v>0</v>
      </c>
      <c r="P20" s="89">
        <f t="shared" si="6"/>
        <v>0</v>
      </c>
      <c r="Q20" s="62">
        <f t="shared" ref="Q20:Q83" si="15">P20*1000*G20</f>
        <v>0</v>
      </c>
      <c r="R20" s="89">
        <f t="shared" si="12"/>
        <v>-58.265279714395511</v>
      </c>
      <c r="S20" s="74">
        <f t="shared" si="12"/>
        <v>0</v>
      </c>
      <c r="T20" s="91">
        <f t="shared" si="7"/>
        <v>9.4604833681700473E-2</v>
      </c>
      <c r="U20" s="92">
        <f t="shared" si="8"/>
        <v>1.3946048336817003</v>
      </c>
    </row>
    <row r="21" spans="1:21">
      <c r="A21" s="80">
        <v>36529</v>
      </c>
      <c r="B21" s="81">
        <v>7.6199999999999998E-4</v>
      </c>
      <c r="C21" s="82">
        <v>2.4910876967247607E-3</v>
      </c>
      <c r="D21" s="88">
        <f t="shared" si="9"/>
        <v>1.4916915696959807</v>
      </c>
      <c r="E21" s="89">
        <f t="shared" si="13"/>
        <v>14833.831393919614</v>
      </c>
      <c r="F21" s="72">
        <f t="shared" si="13"/>
        <v>150000</v>
      </c>
      <c r="G21" s="35">
        <f t="shared" si="14"/>
        <v>1.0112020018070652E-2</v>
      </c>
      <c r="H21" s="88">
        <f t="shared" si="1"/>
        <v>15.24</v>
      </c>
      <c r="I21" s="62">
        <f t="shared" si="10"/>
        <v>152.4</v>
      </c>
      <c r="J21" s="89">
        <f t="shared" si="2"/>
        <v>50.291999999999994</v>
      </c>
      <c r="K21" s="62">
        <f t="shared" si="11"/>
        <v>4526.2800000000007</v>
      </c>
      <c r="L21" s="90">
        <f t="shared" si="3"/>
        <v>49.821753934495213</v>
      </c>
      <c r="M21" s="73">
        <f>0</f>
        <v>0</v>
      </c>
      <c r="N21" s="89">
        <f t="shared" si="4"/>
        <v>0</v>
      </c>
      <c r="O21" s="89">
        <f t="shared" si="5"/>
        <v>0</v>
      </c>
      <c r="P21" s="89">
        <f t="shared" si="6"/>
        <v>0</v>
      </c>
      <c r="Q21" s="62">
        <f t="shared" si="15"/>
        <v>0</v>
      </c>
      <c r="R21" s="89">
        <f t="shared" si="12"/>
        <v>15.710246065504784</v>
      </c>
      <c r="S21" s="74">
        <f t="shared" si="12"/>
        <v>4678.68</v>
      </c>
      <c r="T21" s="91">
        <f t="shared" si="7"/>
        <v>9.1691569695980801E-2</v>
      </c>
      <c r="U21" s="92">
        <f t="shared" si="8"/>
        <v>1.3916915696959806</v>
      </c>
    </row>
    <row r="22" spans="1:21">
      <c r="A22" s="80">
        <v>36530</v>
      </c>
      <c r="B22" s="81">
        <v>0</v>
      </c>
      <c r="C22" s="82">
        <v>1.9020628850741073E-3</v>
      </c>
      <c r="D22" s="88">
        <f t="shared" si="9"/>
        <v>1.4924770819992559</v>
      </c>
      <c r="E22" s="89">
        <f t="shared" si="13"/>
        <v>14849.541639985118</v>
      </c>
      <c r="F22" s="72">
        <f t="shared" si="13"/>
        <v>154678.68</v>
      </c>
      <c r="G22" s="35">
        <f t="shared" si="14"/>
        <v>1.0416394239637623E-2</v>
      </c>
      <c r="H22" s="88">
        <f t="shared" si="1"/>
        <v>0</v>
      </c>
      <c r="I22" s="62">
        <f t="shared" si="10"/>
        <v>0</v>
      </c>
      <c r="J22" s="89">
        <f t="shared" si="2"/>
        <v>0</v>
      </c>
      <c r="K22" s="62">
        <f t="shared" si="11"/>
        <v>0</v>
      </c>
      <c r="L22" s="90">
        <f t="shared" si="3"/>
        <v>38.041257701482145</v>
      </c>
      <c r="M22" s="73">
        <f>0</f>
        <v>0</v>
      </c>
      <c r="N22" s="89">
        <f t="shared" si="4"/>
        <v>0</v>
      </c>
      <c r="O22" s="89">
        <f t="shared" si="5"/>
        <v>0</v>
      </c>
      <c r="P22" s="89">
        <f t="shared" si="6"/>
        <v>0</v>
      </c>
      <c r="Q22" s="62">
        <f t="shared" si="15"/>
        <v>0</v>
      </c>
      <c r="R22" s="89">
        <f t="shared" si="12"/>
        <v>-38.041257701482145</v>
      </c>
      <c r="S22" s="74">
        <f t="shared" si="12"/>
        <v>0</v>
      </c>
      <c r="T22" s="91">
        <f t="shared" si="7"/>
        <v>9.2477081999255972E-2</v>
      </c>
      <c r="U22" s="92">
        <f t="shared" si="8"/>
        <v>1.3924770819992558</v>
      </c>
    </row>
    <row r="23" spans="1:21">
      <c r="A23" s="80">
        <v>36531</v>
      </c>
      <c r="B23" s="81">
        <v>0</v>
      </c>
      <c r="C23" s="82">
        <v>2.7559999633306074E-3</v>
      </c>
      <c r="D23" s="88">
        <f t="shared" si="9"/>
        <v>1.4905750191141818</v>
      </c>
      <c r="E23" s="89">
        <f t="shared" si="13"/>
        <v>14811.500382283637</v>
      </c>
      <c r="F23" s="72">
        <f t="shared" si="13"/>
        <v>154678.68</v>
      </c>
      <c r="G23" s="35">
        <f t="shared" si="14"/>
        <v>1.0443147284728465E-2</v>
      </c>
      <c r="H23" s="88">
        <f t="shared" si="1"/>
        <v>0</v>
      </c>
      <c r="I23" s="62">
        <f t="shared" si="10"/>
        <v>0</v>
      </c>
      <c r="J23" s="89">
        <f t="shared" si="2"/>
        <v>0</v>
      </c>
      <c r="K23" s="62">
        <f t="shared" si="11"/>
        <v>0</v>
      </c>
      <c r="L23" s="90">
        <f t="shared" si="3"/>
        <v>55.119999266612147</v>
      </c>
      <c r="M23" s="73">
        <f>0</f>
        <v>0</v>
      </c>
      <c r="N23" s="89">
        <f t="shared" si="4"/>
        <v>0</v>
      </c>
      <c r="O23" s="89">
        <f t="shared" si="5"/>
        <v>0</v>
      </c>
      <c r="P23" s="89">
        <f t="shared" si="6"/>
        <v>0</v>
      </c>
      <c r="Q23" s="62">
        <f t="shared" si="15"/>
        <v>0</v>
      </c>
      <c r="R23" s="89">
        <f t="shared" si="12"/>
        <v>-55.119999266612147</v>
      </c>
      <c r="S23" s="74">
        <f t="shared" si="12"/>
        <v>0</v>
      </c>
      <c r="T23" s="91">
        <f t="shared" si="7"/>
        <v>9.0575019114181865E-2</v>
      </c>
      <c r="U23" s="92">
        <f t="shared" si="8"/>
        <v>1.3905750191141817</v>
      </c>
    </row>
    <row r="24" spans="1:21">
      <c r="A24" s="80">
        <v>36532</v>
      </c>
      <c r="B24" s="81">
        <v>3.8099999999999996E-3</v>
      </c>
      <c r="C24" s="82">
        <v>1.8464623655901325E-3</v>
      </c>
      <c r="D24" s="88">
        <f t="shared" si="9"/>
        <v>1.4878190191508514</v>
      </c>
      <c r="E24" s="89">
        <f t="shared" si="13"/>
        <v>14756.380383017025</v>
      </c>
      <c r="F24" s="72">
        <f t="shared" si="13"/>
        <v>154678.68</v>
      </c>
      <c r="G24" s="35">
        <f t="shared" si="14"/>
        <v>1.0482155920703845E-2</v>
      </c>
      <c r="H24" s="88">
        <f t="shared" si="1"/>
        <v>76.199999999999989</v>
      </c>
      <c r="I24" s="62">
        <f t="shared" si="10"/>
        <v>761.99999999999989</v>
      </c>
      <c r="J24" s="89">
        <f t="shared" si="2"/>
        <v>251.45999999999992</v>
      </c>
      <c r="K24" s="62">
        <f t="shared" si="11"/>
        <v>22631.399999999998</v>
      </c>
      <c r="L24" s="90">
        <f t="shared" si="3"/>
        <v>36.929247311802648</v>
      </c>
      <c r="M24" s="73">
        <f>0</f>
        <v>0</v>
      </c>
      <c r="N24" s="89">
        <f t="shared" si="4"/>
        <v>0</v>
      </c>
      <c r="O24" s="89">
        <f t="shared" si="5"/>
        <v>0</v>
      </c>
      <c r="P24" s="89">
        <f t="shared" si="6"/>
        <v>0</v>
      </c>
      <c r="Q24" s="62">
        <f t="shared" si="15"/>
        <v>0</v>
      </c>
      <c r="R24" s="89">
        <f t="shared" si="12"/>
        <v>290.73075268819724</v>
      </c>
      <c r="S24" s="74">
        <f t="shared" si="12"/>
        <v>23393.399999999998</v>
      </c>
      <c r="T24" s="91">
        <f t="shared" si="7"/>
        <v>8.7819019150851441E-2</v>
      </c>
      <c r="U24" s="92">
        <f t="shared" si="8"/>
        <v>1.3878190191508513</v>
      </c>
    </row>
    <row r="25" spans="1:21">
      <c r="A25" s="80">
        <v>36533</v>
      </c>
      <c r="B25" s="81">
        <v>0</v>
      </c>
      <c r="C25" s="82">
        <v>2.5957132868309001E-3</v>
      </c>
      <c r="D25" s="88">
        <f t="shared" si="9"/>
        <v>1.5023555567852611</v>
      </c>
      <c r="E25" s="89">
        <f t="shared" si="13"/>
        <v>15047.111135705223</v>
      </c>
      <c r="F25" s="72">
        <f t="shared" si="13"/>
        <v>178072.08</v>
      </c>
      <c r="G25" s="35">
        <f t="shared" si="14"/>
        <v>1.1834303501451088E-2</v>
      </c>
      <c r="H25" s="88">
        <f t="shared" si="1"/>
        <v>0</v>
      </c>
      <c r="I25" s="62">
        <f t="shared" si="10"/>
        <v>0</v>
      </c>
      <c r="J25" s="89">
        <f t="shared" si="2"/>
        <v>0</v>
      </c>
      <c r="K25" s="62">
        <f t="shared" si="11"/>
        <v>0</v>
      </c>
      <c r="L25" s="90">
        <f t="shared" si="3"/>
        <v>51.914265736617999</v>
      </c>
      <c r="M25" s="73">
        <f>0</f>
        <v>0</v>
      </c>
      <c r="N25" s="89">
        <f t="shared" si="4"/>
        <v>17.501029733156873</v>
      </c>
      <c r="O25" s="89">
        <f t="shared" si="5"/>
        <v>47.111135705222296</v>
      </c>
      <c r="P25" s="89">
        <f t="shared" si="6"/>
        <v>17.501029733156873</v>
      </c>
      <c r="Q25" s="62">
        <f t="shared" si="15"/>
        <v>207.11249745009798</v>
      </c>
      <c r="R25" s="89">
        <f t="shared" si="12"/>
        <v>-69.415295469774875</v>
      </c>
      <c r="S25" s="74">
        <f t="shared" si="12"/>
        <v>-207.11249745009798</v>
      </c>
      <c r="T25" s="91">
        <f t="shared" si="7"/>
        <v>0.1023555567852612</v>
      </c>
      <c r="U25" s="92">
        <f t="shared" si="8"/>
        <v>1.402355556785261</v>
      </c>
    </row>
    <row r="26" spans="1:21">
      <c r="A26" s="80">
        <v>36534</v>
      </c>
      <c r="B26" s="81">
        <v>0</v>
      </c>
      <c r="C26" s="82">
        <v>2.7398259331757303E-3</v>
      </c>
      <c r="D26" s="88">
        <f t="shared" si="9"/>
        <v>1.4988847920117725</v>
      </c>
      <c r="E26" s="89">
        <f t="shared" si="13"/>
        <v>14977.695840235448</v>
      </c>
      <c r="F26" s="72">
        <f t="shared" si="13"/>
        <v>177864.9675025499</v>
      </c>
      <c r="G26" s="35">
        <f t="shared" si="14"/>
        <v>1.1875322439432972E-2</v>
      </c>
      <c r="H26" s="88">
        <f t="shared" si="1"/>
        <v>0</v>
      </c>
      <c r="I26" s="62">
        <f t="shared" si="10"/>
        <v>0</v>
      </c>
      <c r="J26" s="89">
        <f t="shared" si="2"/>
        <v>0</v>
      </c>
      <c r="K26" s="62">
        <f t="shared" si="11"/>
        <v>0</v>
      </c>
      <c r="L26" s="90">
        <f t="shared" si="3"/>
        <v>54.796518663514604</v>
      </c>
      <c r="M26" s="73">
        <f>0</f>
        <v>0</v>
      </c>
      <c r="N26" s="89">
        <f t="shared" si="4"/>
        <v>0</v>
      </c>
      <c r="O26" s="89">
        <f t="shared" si="5"/>
        <v>0</v>
      </c>
      <c r="P26" s="89">
        <f t="shared" si="6"/>
        <v>0</v>
      </c>
      <c r="Q26" s="62">
        <f t="shared" si="15"/>
        <v>0</v>
      </c>
      <c r="R26" s="89">
        <f t="shared" si="12"/>
        <v>-54.796518663514604</v>
      </c>
      <c r="S26" s="74">
        <f t="shared" si="12"/>
        <v>0</v>
      </c>
      <c r="T26" s="91">
        <f t="shared" si="7"/>
        <v>9.8884792011772582E-2</v>
      </c>
      <c r="U26" s="92">
        <f t="shared" si="8"/>
        <v>1.3988847920117724</v>
      </c>
    </row>
    <row r="27" spans="1:21">
      <c r="A27" s="80">
        <v>36535</v>
      </c>
      <c r="B27" s="81">
        <v>7.6199999999999992E-3</v>
      </c>
      <c r="C27" s="82">
        <v>2.3011604436043763E-3</v>
      </c>
      <c r="D27" s="88">
        <f t="shared" si="9"/>
        <v>1.4961449660785968</v>
      </c>
      <c r="E27" s="89">
        <f t="shared" si="13"/>
        <v>14922.899321571935</v>
      </c>
      <c r="F27" s="72">
        <f t="shared" si="13"/>
        <v>177864.9675025499</v>
      </c>
      <c r="G27" s="35">
        <f t="shared" si="14"/>
        <v>1.1918928330866345E-2</v>
      </c>
      <c r="H27" s="88">
        <f t="shared" si="1"/>
        <v>152.39999999999998</v>
      </c>
      <c r="I27" s="62">
        <f t="shared" si="10"/>
        <v>1523.9999999999998</v>
      </c>
      <c r="J27" s="89">
        <f t="shared" si="2"/>
        <v>502.91999999999985</v>
      </c>
      <c r="K27" s="62">
        <f t="shared" si="11"/>
        <v>45262.799999999996</v>
      </c>
      <c r="L27" s="90">
        <f t="shared" si="3"/>
        <v>46.02320887208753</v>
      </c>
      <c r="M27" s="73">
        <f>0</f>
        <v>0</v>
      </c>
      <c r="N27" s="89">
        <f t="shared" si="4"/>
        <v>0</v>
      </c>
      <c r="O27" s="89">
        <f t="shared" si="5"/>
        <v>0</v>
      </c>
      <c r="P27" s="89">
        <f t="shared" si="6"/>
        <v>0</v>
      </c>
      <c r="Q27" s="62">
        <f t="shared" si="15"/>
        <v>0</v>
      </c>
      <c r="R27" s="89">
        <f t="shared" si="12"/>
        <v>609.29679112791234</v>
      </c>
      <c r="S27" s="74">
        <f t="shared" si="12"/>
        <v>46786.799999999996</v>
      </c>
      <c r="T27" s="91">
        <f t="shared" si="7"/>
        <v>9.6144966078596905E-2</v>
      </c>
      <c r="U27" s="92">
        <f t="shared" si="8"/>
        <v>1.3961449660785967</v>
      </c>
    </row>
    <row r="28" spans="1:21">
      <c r="A28" s="80">
        <v>36536</v>
      </c>
      <c r="B28" s="81">
        <v>2.5399999999999999E-4</v>
      </c>
      <c r="C28" s="82">
        <v>2.5959163269523998E-3</v>
      </c>
      <c r="D28" s="88">
        <f t="shared" si="9"/>
        <v>1.5266098056349924</v>
      </c>
      <c r="E28" s="89">
        <f t="shared" si="13"/>
        <v>15532.196112699847</v>
      </c>
      <c r="F28" s="72">
        <f t="shared" si="13"/>
        <v>224651.76750254989</v>
      </c>
      <c r="G28" s="35">
        <f t="shared" si="14"/>
        <v>1.4463619044757242E-2</v>
      </c>
      <c r="H28" s="88">
        <f t="shared" si="1"/>
        <v>5.08</v>
      </c>
      <c r="I28" s="62">
        <f t="shared" si="10"/>
        <v>50.800000000000004</v>
      </c>
      <c r="J28" s="89">
        <f t="shared" si="2"/>
        <v>16.763999999999999</v>
      </c>
      <c r="K28" s="62">
        <f t="shared" si="11"/>
        <v>1508.7600000000004</v>
      </c>
      <c r="L28" s="90">
        <f t="shared" si="3"/>
        <v>51.918326539047996</v>
      </c>
      <c r="M28" s="73">
        <f>0</f>
        <v>0</v>
      </c>
      <c r="N28" s="89">
        <f t="shared" si="4"/>
        <v>664.4859290230055</v>
      </c>
      <c r="O28" s="89">
        <f t="shared" si="5"/>
        <v>532.19611269984762</v>
      </c>
      <c r="P28" s="89">
        <f t="shared" si="6"/>
        <v>532.19611269984762</v>
      </c>
      <c r="Q28" s="62">
        <f t="shared" si="15"/>
        <v>7697.4818311912877</v>
      </c>
      <c r="R28" s="89">
        <f t="shared" si="12"/>
        <v>-562.27043923889562</v>
      </c>
      <c r="S28" s="74">
        <f t="shared" si="12"/>
        <v>-6137.9218311912873</v>
      </c>
      <c r="T28" s="91">
        <f t="shared" si="7"/>
        <v>0.12660980563499247</v>
      </c>
      <c r="U28" s="92">
        <f t="shared" si="8"/>
        <v>1.4266098056349923</v>
      </c>
    </row>
    <row r="29" spans="1:21">
      <c r="A29" s="80">
        <v>36537</v>
      </c>
      <c r="B29" s="81">
        <v>0</v>
      </c>
      <c r="C29" s="82">
        <v>2.7781432961320597E-3</v>
      </c>
      <c r="D29" s="88">
        <f t="shared" si="9"/>
        <v>1.4984962836730475</v>
      </c>
      <c r="E29" s="89">
        <f t="shared" si="13"/>
        <v>14969.925673460952</v>
      </c>
      <c r="F29" s="72">
        <f t="shared" si="13"/>
        <v>218513.84567135861</v>
      </c>
      <c r="G29" s="35">
        <f t="shared" si="14"/>
        <v>1.4596855751845534E-2</v>
      </c>
      <c r="H29" s="88">
        <f t="shared" si="1"/>
        <v>0</v>
      </c>
      <c r="I29" s="62">
        <f t="shared" si="10"/>
        <v>0</v>
      </c>
      <c r="J29" s="89">
        <f t="shared" si="2"/>
        <v>0</v>
      </c>
      <c r="K29" s="62">
        <f t="shared" si="11"/>
        <v>0</v>
      </c>
      <c r="L29" s="90">
        <f t="shared" si="3"/>
        <v>55.562865922641194</v>
      </c>
      <c r="M29" s="73">
        <f>0</f>
        <v>0</v>
      </c>
      <c r="N29" s="89">
        <f t="shared" si="4"/>
        <v>0</v>
      </c>
      <c r="O29" s="89">
        <f t="shared" si="5"/>
        <v>0</v>
      </c>
      <c r="P29" s="89">
        <f t="shared" si="6"/>
        <v>0</v>
      </c>
      <c r="Q29" s="62">
        <f t="shared" si="15"/>
        <v>0</v>
      </c>
      <c r="R29" s="89">
        <f t="shared" si="12"/>
        <v>-55.562865922641194</v>
      </c>
      <c r="S29" s="74">
        <f t="shared" si="12"/>
        <v>0</v>
      </c>
      <c r="T29" s="91">
        <f t="shared" si="7"/>
        <v>9.8496283673047635E-2</v>
      </c>
      <c r="U29" s="92">
        <f t="shared" si="8"/>
        <v>1.3984962836730475</v>
      </c>
    </row>
    <row r="30" spans="1:21">
      <c r="A30" s="80">
        <v>36538</v>
      </c>
      <c r="B30" s="81">
        <v>1.016E-3</v>
      </c>
      <c r="C30" s="82">
        <v>2.9738158160487762E-3</v>
      </c>
      <c r="D30" s="88">
        <f t="shared" si="9"/>
        <v>1.4957181403769155</v>
      </c>
      <c r="E30" s="89">
        <f t="shared" si="13"/>
        <v>14914.362807538311</v>
      </c>
      <c r="F30" s="72">
        <f t="shared" si="13"/>
        <v>218513.84567135861</v>
      </c>
      <c r="G30" s="35">
        <f t="shared" si="14"/>
        <v>1.4651235757850347E-2</v>
      </c>
      <c r="H30" s="88">
        <f t="shared" si="1"/>
        <v>20.32</v>
      </c>
      <c r="I30" s="62">
        <f t="shared" si="10"/>
        <v>203.20000000000002</v>
      </c>
      <c r="J30" s="89">
        <f t="shared" si="2"/>
        <v>67.055999999999997</v>
      </c>
      <c r="K30" s="62">
        <f t="shared" si="11"/>
        <v>6035.0400000000018</v>
      </c>
      <c r="L30" s="90">
        <f t="shared" si="3"/>
        <v>59.476316320975521</v>
      </c>
      <c r="M30" s="73">
        <f>0</f>
        <v>0</v>
      </c>
      <c r="N30" s="89">
        <f t="shared" si="4"/>
        <v>0</v>
      </c>
      <c r="O30" s="89">
        <f t="shared" si="5"/>
        <v>0</v>
      </c>
      <c r="P30" s="89">
        <f t="shared" si="6"/>
        <v>0</v>
      </c>
      <c r="Q30" s="62">
        <f t="shared" si="15"/>
        <v>0</v>
      </c>
      <c r="R30" s="89">
        <f t="shared" si="12"/>
        <v>27.899683679024484</v>
      </c>
      <c r="S30" s="74">
        <f t="shared" si="12"/>
        <v>6238.2400000000016</v>
      </c>
      <c r="T30" s="91">
        <f t="shared" si="7"/>
        <v>9.5718140376915617E-2</v>
      </c>
      <c r="U30" s="92">
        <f t="shared" si="8"/>
        <v>1.3957181403769154</v>
      </c>
    </row>
    <row r="31" spans="1:21">
      <c r="A31" s="80">
        <v>36539</v>
      </c>
      <c r="B31" s="81">
        <v>0</v>
      </c>
      <c r="C31" s="82">
        <v>2.1098269146273586E-3</v>
      </c>
      <c r="D31" s="88">
        <f t="shared" si="9"/>
        <v>1.4971131245608666</v>
      </c>
      <c r="E31" s="89">
        <f t="shared" si="13"/>
        <v>14942.262491217336</v>
      </c>
      <c r="F31" s="72">
        <f t="shared" si="13"/>
        <v>224752.0856713586</v>
      </c>
      <c r="G31" s="35">
        <f t="shared" si="14"/>
        <v>1.5041369123548852E-2</v>
      </c>
      <c r="H31" s="88">
        <f t="shared" si="1"/>
        <v>0</v>
      </c>
      <c r="I31" s="62">
        <f t="shared" si="10"/>
        <v>0</v>
      </c>
      <c r="J31" s="89">
        <f t="shared" si="2"/>
        <v>0</v>
      </c>
      <c r="K31" s="62">
        <f t="shared" si="11"/>
        <v>0</v>
      </c>
      <c r="L31" s="90">
        <f t="shared" si="3"/>
        <v>42.196538292547174</v>
      </c>
      <c r="M31" s="73">
        <f>0</f>
        <v>0</v>
      </c>
      <c r="N31" s="89">
        <f t="shared" si="4"/>
        <v>0</v>
      </c>
      <c r="O31" s="89">
        <f t="shared" si="5"/>
        <v>0</v>
      </c>
      <c r="P31" s="89">
        <f t="shared" si="6"/>
        <v>0</v>
      </c>
      <c r="Q31" s="62">
        <f t="shared" si="15"/>
        <v>0</v>
      </c>
      <c r="R31" s="89">
        <f t="shared" si="12"/>
        <v>-42.196538292547174</v>
      </c>
      <c r="S31" s="74">
        <f t="shared" si="12"/>
        <v>0</v>
      </c>
      <c r="T31" s="91">
        <f t="shared" si="7"/>
        <v>9.7113124560866737E-2</v>
      </c>
      <c r="U31" s="92">
        <f t="shared" si="8"/>
        <v>1.3971131245608666</v>
      </c>
    </row>
    <row r="32" spans="1:21">
      <c r="A32" s="80">
        <v>36540</v>
      </c>
      <c r="B32" s="81">
        <v>0</v>
      </c>
      <c r="C32" s="82">
        <v>2.0175264997961233E-3</v>
      </c>
      <c r="D32" s="88">
        <f t="shared" si="9"/>
        <v>1.4950032976462395</v>
      </c>
      <c r="E32" s="89">
        <f t="shared" si="13"/>
        <v>14900.06595292479</v>
      </c>
      <c r="F32" s="72">
        <f t="shared" si="13"/>
        <v>224752.0856713586</v>
      </c>
      <c r="G32" s="35">
        <f t="shared" si="14"/>
        <v>1.5083965828167437E-2</v>
      </c>
      <c r="H32" s="88">
        <f t="shared" si="1"/>
        <v>0</v>
      </c>
      <c r="I32" s="62">
        <f t="shared" si="10"/>
        <v>0</v>
      </c>
      <c r="J32" s="89">
        <f t="shared" si="2"/>
        <v>0</v>
      </c>
      <c r="K32" s="62">
        <f t="shared" si="11"/>
        <v>0</v>
      </c>
      <c r="L32" s="90">
        <f t="shared" si="3"/>
        <v>40.350529995922464</v>
      </c>
      <c r="M32" s="73">
        <f>0</f>
        <v>0</v>
      </c>
      <c r="N32" s="89">
        <f t="shared" si="4"/>
        <v>0</v>
      </c>
      <c r="O32" s="89">
        <f t="shared" si="5"/>
        <v>0</v>
      </c>
      <c r="P32" s="89">
        <f t="shared" si="6"/>
        <v>0</v>
      </c>
      <c r="Q32" s="62">
        <f t="shared" si="15"/>
        <v>0</v>
      </c>
      <c r="R32" s="89">
        <f t="shared" si="12"/>
        <v>-40.350529995922464</v>
      </c>
      <c r="S32" s="74">
        <f t="shared" si="12"/>
        <v>0</v>
      </c>
      <c r="T32" s="91">
        <f t="shared" si="7"/>
        <v>9.5003297646239604E-2</v>
      </c>
      <c r="U32" s="92">
        <f t="shared" si="8"/>
        <v>1.3950032976462394</v>
      </c>
    </row>
    <row r="33" spans="1:21">
      <c r="A33" s="80">
        <v>36541</v>
      </c>
      <c r="B33" s="81">
        <v>0</v>
      </c>
      <c r="C33" s="82">
        <v>2.4381263190195565E-3</v>
      </c>
      <c r="D33" s="88">
        <f t="shared" si="9"/>
        <v>1.4929857711464432</v>
      </c>
      <c r="E33" s="89">
        <f t="shared" si="13"/>
        <v>14859.715422928866</v>
      </c>
      <c r="F33" s="72">
        <f t="shared" si="13"/>
        <v>224752.0856713586</v>
      </c>
      <c r="G33" s="35">
        <f t="shared" si="14"/>
        <v>1.5124925294636613E-2</v>
      </c>
      <c r="H33" s="88">
        <f t="shared" si="1"/>
        <v>0</v>
      </c>
      <c r="I33" s="62">
        <f t="shared" si="10"/>
        <v>0</v>
      </c>
      <c r="J33" s="89">
        <f t="shared" si="2"/>
        <v>0</v>
      </c>
      <c r="K33" s="62">
        <f t="shared" si="11"/>
        <v>0</v>
      </c>
      <c r="L33" s="90">
        <f t="shared" si="3"/>
        <v>48.76252638039113</v>
      </c>
      <c r="M33" s="73">
        <f>0</f>
        <v>0</v>
      </c>
      <c r="N33" s="89">
        <f t="shared" si="4"/>
        <v>0</v>
      </c>
      <c r="O33" s="89">
        <f t="shared" si="5"/>
        <v>0</v>
      </c>
      <c r="P33" s="89">
        <f t="shared" si="6"/>
        <v>0</v>
      </c>
      <c r="Q33" s="62">
        <f t="shared" si="15"/>
        <v>0</v>
      </c>
      <c r="R33" s="89">
        <f t="shared" si="12"/>
        <v>-48.76252638039113</v>
      </c>
      <c r="S33" s="74">
        <f t="shared" si="12"/>
        <v>0</v>
      </c>
      <c r="T33" s="91">
        <f t="shared" si="7"/>
        <v>9.2985771146443241E-2</v>
      </c>
      <c r="U33" s="92">
        <f t="shared" si="8"/>
        <v>1.3929857711464431</v>
      </c>
    </row>
    <row r="34" spans="1:21">
      <c r="A34" s="80">
        <v>36542</v>
      </c>
      <c r="B34" s="81">
        <v>0</v>
      </c>
      <c r="C34" s="82">
        <v>2.1091384122739194E-3</v>
      </c>
      <c r="D34" s="88">
        <f t="shared" si="9"/>
        <v>1.4905476448274237</v>
      </c>
      <c r="E34" s="89">
        <f t="shared" si="13"/>
        <v>14810.952896548475</v>
      </c>
      <c r="F34" s="72">
        <f t="shared" si="13"/>
        <v>224752.0856713586</v>
      </c>
      <c r="G34" s="35">
        <f t="shared" si="14"/>
        <v>1.5174721521377233E-2</v>
      </c>
      <c r="H34" s="88">
        <f t="shared" si="1"/>
        <v>0</v>
      </c>
      <c r="I34" s="62">
        <f t="shared" si="10"/>
        <v>0</v>
      </c>
      <c r="J34" s="89">
        <f t="shared" si="2"/>
        <v>0</v>
      </c>
      <c r="K34" s="62">
        <f t="shared" si="11"/>
        <v>0</v>
      </c>
      <c r="L34" s="90">
        <f t="shared" si="3"/>
        <v>42.182768245478385</v>
      </c>
      <c r="M34" s="73">
        <f>0</f>
        <v>0</v>
      </c>
      <c r="N34" s="89">
        <f t="shared" si="4"/>
        <v>0</v>
      </c>
      <c r="O34" s="89">
        <f t="shared" si="5"/>
        <v>0</v>
      </c>
      <c r="P34" s="89">
        <f t="shared" si="6"/>
        <v>0</v>
      </c>
      <c r="Q34" s="62">
        <f t="shared" si="15"/>
        <v>0</v>
      </c>
      <c r="R34" s="89">
        <f t="shared" si="12"/>
        <v>-42.182768245478385</v>
      </c>
      <c r="S34" s="74">
        <f t="shared" si="12"/>
        <v>0</v>
      </c>
      <c r="T34" s="91">
        <f t="shared" si="7"/>
        <v>9.0547644827423834E-2</v>
      </c>
      <c r="U34" s="92">
        <f t="shared" si="8"/>
        <v>1.3905476448274237</v>
      </c>
    </row>
    <row r="35" spans="1:21">
      <c r="A35" s="80">
        <v>36543</v>
      </c>
      <c r="B35" s="81">
        <v>0</v>
      </c>
      <c r="C35" s="82">
        <v>2.4656323974455328E-3</v>
      </c>
      <c r="D35" s="88">
        <f t="shared" si="9"/>
        <v>1.4884385064151497</v>
      </c>
      <c r="E35" s="89">
        <f t="shared" si="13"/>
        <v>14768.770128302996</v>
      </c>
      <c r="F35" s="72">
        <f t="shared" si="13"/>
        <v>224752.0856713586</v>
      </c>
      <c r="G35" s="35">
        <f t="shared" si="14"/>
        <v>1.5218063773681586E-2</v>
      </c>
      <c r="H35" s="88">
        <f t="shared" si="1"/>
        <v>0</v>
      </c>
      <c r="I35" s="62">
        <f t="shared" si="10"/>
        <v>0</v>
      </c>
      <c r="J35" s="89">
        <f t="shared" si="2"/>
        <v>0</v>
      </c>
      <c r="K35" s="62">
        <f t="shared" si="11"/>
        <v>0</v>
      </c>
      <c r="L35" s="90">
        <f t="shared" si="3"/>
        <v>49.312647948910659</v>
      </c>
      <c r="M35" s="73">
        <f>0</f>
        <v>0</v>
      </c>
      <c r="N35" s="89">
        <f t="shared" si="4"/>
        <v>0</v>
      </c>
      <c r="O35" s="89">
        <f t="shared" si="5"/>
        <v>0</v>
      </c>
      <c r="P35" s="89">
        <f t="shared" si="6"/>
        <v>0</v>
      </c>
      <c r="Q35" s="62">
        <f t="shared" si="15"/>
        <v>0</v>
      </c>
      <c r="R35" s="89">
        <f t="shared" si="12"/>
        <v>-49.312647948910659</v>
      </c>
      <c r="S35" s="74">
        <f t="shared" si="12"/>
        <v>0</v>
      </c>
      <c r="T35" s="91">
        <f t="shared" si="7"/>
        <v>8.8438506415149831E-2</v>
      </c>
      <c r="U35" s="92">
        <f t="shared" si="8"/>
        <v>1.3884385064151497</v>
      </c>
    </row>
    <row r="36" spans="1:21">
      <c r="A36" s="80">
        <v>36544</v>
      </c>
      <c r="B36" s="81">
        <v>5.0799999999999999E-4</v>
      </c>
      <c r="C36" s="82">
        <v>1.3676074585481758E-3</v>
      </c>
      <c r="D36" s="88">
        <f t="shared" si="9"/>
        <v>1.4859728740177043</v>
      </c>
      <c r="E36" s="89">
        <f t="shared" si="13"/>
        <v>14719.457480354085</v>
      </c>
      <c r="F36" s="72">
        <f t="shared" si="13"/>
        <v>224752.0856713586</v>
      </c>
      <c r="G36" s="35">
        <f t="shared" si="14"/>
        <v>1.5269046836225654E-2</v>
      </c>
      <c r="H36" s="88">
        <f t="shared" si="1"/>
        <v>10.16</v>
      </c>
      <c r="I36" s="62">
        <f t="shared" si="10"/>
        <v>101.60000000000001</v>
      </c>
      <c r="J36" s="89">
        <f t="shared" si="2"/>
        <v>33.527999999999999</v>
      </c>
      <c r="K36" s="62">
        <f t="shared" si="11"/>
        <v>3017.5200000000009</v>
      </c>
      <c r="L36" s="90">
        <f t="shared" si="3"/>
        <v>27.352149170963518</v>
      </c>
      <c r="M36" s="73">
        <f>0</f>
        <v>0</v>
      </c>
      <c r="N36" s="89">
        <f t="shared" si="4"/>
        <v>0</v>
      </c>
      <c r="O36" s="89">
        <f t="shared" si="5"/>
        <v>0</v>
      </c>
      <c r="P36" s="89">
        <f t="shared" si="6"/>
        <v>0</v>
      </c>
      <c r="Q36" s="62">
        <f t="shared" si="15"/>
        <v>0</v>
      </c>
      <c r="R36" s="89">
        <f t="shared" si="12"/>
        <v>16.335850829036485</v>
      </c>
      <c r="S36" s="74">
        <f t="shared" si="12"/>
        <v>3119.1200000000008</v>
      </c>
      <c r="T36" s="91">
        <f t="shared" si="7"/>
        <v>8.597287401770437E-2</v>
      </c>
      <c r="U36" s="92">
        <f t="shared" si="8"/>
        <v>1.3859728740177042</v>
      </c>
    </row>
    <row r="37" spans="1:21">
      <c r="A37" s="80">
        <v>36545</v>
      </c>
      <c r="B37" s="81">
        <v>0</v>
      </c>
      <c r="C37" s="82">
        <v>2.5024705373609692E-3</v>
      </c>
      <c r="D37" s="88">
        <f t="shared" si="9"/>
        <v>1.486789666559156</v>
      </c>
      <c r="E37" s="89">
        <f t="shared" si="13"/>
        <v>14735.793331183122</v>
      </c>
      <c r="F37" s="72">
        <f t="shared" si="13"/>
        <v>227871.20567135859</v>
      </c>
      <c r="G37" s="35">
        <f t="shared" si="14"/>
        <v>1.546378946487729E-2</v>
      </c>
      <c r="H37" s="88">
        <f t="shared" si="1"/>
        <v>0</v>
      </c>
      <c r="I37" s="62">
        <f t="shared" si="10"/>
        <v>0</v>
      </c>
      <c r="J37" s="89">
        <f t="shared" si="2"/>
        <v>0</v>
      </c>
      <c r="K37" s="62">
        <f t="shared" si="11"/>
        <v>0</v>
      </c>
      <c r="L37" s="90">
        <f t="shared" si="3"/>
        <v>50.049410747219383</v>
      </c>
      <c r="M37" s="73">
        <f>0</f>
        <v>0</v>
      </c>
      <c r="N37" s="89">
        <f t="shared" si="4"/>
        <v>0</v>
      </c>
      <c r="O37" s="89">
        <f t="shared" si="5"/>
        <v>0</v>
      </c>
      <c r="P37" s="89">
        <f t="shared" si="6"/>
        <v>0</v>
      </c>
      <c r="Q37" s="62">
        <f t="shared" si="15"/>
        <v>0</v>
      </c>
      <c r="R37" s="89">
        <f t="shared" si="12"/>
        <v>-50.049410747219383</v>
      </c>
      <c r="S37" s="74">
        <f t="shared" si="12"/>
        <v>0</v>
      </c>
      <c r="T37" s="91">
        <f t="shared" si="7"/>
        <v>8.6789666559156098E-2</v>
      </c>
      <c r="U37" s="92">
        <f t="shared" si="8"/>
        <v>1.3867896665591559</v>
      </c>
    </row>
    <row r="38" spans="1:21">
      <c r="A38" s="80">
        <v>36546</v>
      </c>
      <c r="B38" s="81">
        <v>0</v>
      </c>
      <c r="C38" s="82">
        <v>1.6572321465979825E-3</v>
      </c>
      <c r="D38" s="88">
        <f t="shared" si="9"/>
        <v>1.4842871960217952</v>
      </c>
      <c r="E38" s="89">
        <f t="shared" si="13"/>
        <v>14685.743920435903</v>
      </c>
      <c r="F38" s="72">
        <f t="shared" si="13"/>
        <v>227871.20567135859</v>
      </c>
      <c r="G38" s="35">
        <f t="shared" si="14"/>
        <v>1.5516490475791634E-2</v>
      </c>
      <c r="H38" s="88">
        <f t="shared" si="1"/>
        <v>0</v>
      </c>
      <c r="I38" s="62">
        <f t="shared" si="10"/>
        <v>0</v>
      </c>
      <c r="J38" s="89">
        <f t="shared" si="2"/>
        <v>0</v>
      </c>
      <c r="K38" s="62">
        <f t="shared" si="11"/>
        <v>0</v>
      </c>
      <c r="L38" s="90">
        <f t="shared" si="3"/>
        <v>33.144642931959652</v>
      </c>
      <c r="M38" s="73">
        <f>0</f>
        <v>0</v>
      </c>
      <c r="N38" s="89">
        <f t="shared" si="4"/>
        <v>0</v>
      </c>
      <c r="O38" s="89">
        <f t="shared" si="5"/>
        <v>0</v>
      </c>
      <c r="P38" s="89">
        <f t="shared" si="6"/>
        <v>0</v>
      </c>
      <c r="Q38" s="62">
        <f t="shared" si="15"/>
        <v>0</v>
      </c>
      <c r="R38" s="89">
        <f t="shared" si="12"/>
        <v>-33.144642931959652</v>
      </c>
      <c r="S38" s="74">
        <f t="shared" si="12"/>
        <v>0</v>
      </c>
      <c r="T38" s="91">
        <f t="shared" si="7"/>
        <v>8.4287196021795241E-2</v>
      </c>
      <c r="U38" s="92">
        <f t="shared" si="8"/>
        <v>1.3842871960217951</v>
      </c>
    </row>
    <row r="39" spans="1:21">
      <c r="A39" s="80">
        <v>36547</v>
      </c>
      <c r="B39" s="81">
        <v>0</v>
      </c>
      <c r="C39" s="82">
        <v>2.1885929307520306E-3</v>
      </c>
      <c r="D39" s="88">
        <f t="shared" si="9"/>
        <v>1.482629963875197</v>
      </c>
      <c r="E39" s="89">
        <f t="shared" si="13"/>
        <v>14652.599277503943</v>
      </c>
      <c r="F39" s="72">
        <f t="shared" si="13"/>
        <v>227871.20567135859</v>
      </c>
      <c r="G39" s="35">
        <f t="shared" si="14"/>
        <v>1.5551589267933371E-2</v>
      </c>
      <c r="H39" s="88">
        <f t="shared" si="1"/>
        <v>0</v>
      </c>
      <c r="I39" s="62">
        <f t="shared" si="10"/>
        <v>0</v>
      </c>
      <c r="J39" s="89">
        <f t="shared" si="2"/>
        <v>0</v>
      </c>
      <c r="K39" s="62">
        <f t="shared" si="11"/>
        <v>0</v>
      </c>
      <c r="L39" s="90">
        <f t="shared" si="3"/>
        <v>43.771858615040614</v>
      </c>
      <c r="M39" s="73">
        <f>0</f>
        <v>0</v>
      </c>
      <c r="N39" s="89">
        <f t="shared" si="4"/>
        <v>0</v>
      </c>
      <c r="O39" s="89">
        <f t="shared" si="5"/>
        <v>0</v>
      </c>
      <c r="P39" s="89">
        <f t="shared" si="6"/>
        <v>0</v>
      </c>
      <c r="Q39" s="62">
        <f t="shared" si="15"/>
        <v>0</v>
      </c>
      <c r="R39" s="89">
        <f t="shared" si="12"/>
        <v>-43.771858615040614</v>
      </c>
      <c r="S39" s="74">
        <f t="shared" si="12"/>
        <v>0</v>
      </c>
      <c r="T39" s="91">
        <f t="shared" si="7"/>
        <v>8.2629963875197054E-2</v>
      </c>
      <c r="U39" s="92">
        <f t="shared" si="8"/>
        <v>1.3826299638751969</v>
      </c>
    </row>
    <row r="40" spans="1:21">
      <c r="A40" s="80">
        <v>36548</v>
      </c>
      <c r="B40" s="81">
        <v>3.2003999999999998E-2</v>
      </c>
      <c r="C40" s="82">
        <v>2.9519463337246564E-3</v>
      </c>
      <c r="D40" s="88">
        <f t="shared" si="9"/>
        <v>1.4804413709444453</v>
      </c>
      <c r="E40" s="89">
        <f t="shared" si="13"/>
        <v>14608.827418888903</v>
      </c>
      <c r="F40" s="72">
        <f t="shared" si="13"/>
        <v>227871.20567135859</v>
      </c>
      <c r="G40" s="35">
        <f t="shared" si="14"/>
        <v>1.5598185887029234E-2</v>
      </c>
      <c r="H40" s="88">
        <f t="shared" si="1"/>
        <v>640.07999999999993</v>
      </c>
      <c r="I40" s="62">
        <f t="shared" si="10"/>
        <v>6400.7999999999993</v>
      </c>
      <c r="J40" s="89">
        <f t="shared" si="2"/>
        <v>2112.2639999999997</v>
      </c>
      <c r="K40" s="62">
        <f t="shared" si="11"/>
        <v>190103.76</v>
      </c>
      <c r="L40" s="90">
        <f t="shared" si="3"/>
        <v>59.038926674493126</v>
      </c>
      <c r="M40" s="73">
        <f>0</f>
        <v>0</v>
      </c>
      <c r="N40" s="89">
        <f t="shared" si="4"/>
        <v>0</v>
      </c>
      <c r="O40" s="89">
        <f t="shared" si="5"/>
        <v>0</v>
      </c>
      <c r="P40" s="89">
        <f t="shared" si="6"/>
        <v>0</v>
      </c>
      <c r="Q40" s="62">
        <f t="shared" si="15"/>
        <v>0</v>
      </c>
      <c r="R40" s="89">
        <f t="shared" si="12"/>
        <v>2693.3050733255063</v>
      </c>
      <c r="S40" s="74">
        <f t="shared" si="12"/>
        <v>196504.56</v>
      </c>
      <c r="T40" s="91">
        <f t="shared" si="7"/>
        <v>8.0441370944445367E-2</v>
      </c>
      <c r="U40" s="92">
        <f t="shared" si="8"/>
        <v>1.3804413709444452</v>
      </c>
    </row>
    <row r="41" spans="1:21">
      <c r="A41" s="80">
        <v>36549</v>
      </c>
      <c r="B41" s="81">
        <v>1.8287999999999999E-2</v>
      </c>
      <c r="C41" s="82">
        <v>1.7549470730135821E-3</v>
      </c>
      <c r="D41" s="88">
        <f t="shared" si="9"/>
        <v>1.6151066246107204</v>
      </c>
      <c r="E41" s="89">
        <f t="shared" si="13"/>
        <v>17302.132492214409</v>
      </c>
      <c r="F41" s="72">
        <f t="shared" si="13"/>
        <v>424375.76567135856</v>
      </c>
      <c r="G41" s="35">
        <f t="shared" si="14"/>
        <v>2.4527367702352219E-2</v>
      </c>
      <c r="H41" s="88">
        <f t="shared" si="1"/>
        <v>365.76</v>
      </c>
      <c r="I41" s="62">
        <f t="shared" si="10"/>
        <v>3657.6</v>
      </c>
      <c r="J41" s="89">
        <f t="shared" si="2"/>
        <v>1207.0079999999996</v>
      </c>
      <c r="K41" s="62">
        <f t="shared" si="11"/>
        <v>108630.71999999999</v>
      </c>
      <c r="L41" s="90">
        <f t="shared" si="3"/>
        <v>35.098941460271639</v>
      </c>
      <c r="M41" s="73">
        <f>0</f>
        <v>0</v>
      </c>
      <c r="N41" s="89">
        <f t="shared" si="4"/>
        <v>5978.2450592084833</v>
      </c>
      <c r="O41" s="89">
        <f t="shared" si="5"/>
        <v>2302.1324922144081</v>
      </c>
      <c r="P41" s="89">
        <f t="shared" si="6"/>
        <v>2302.1324922144081</v>
      </c>
      <c r="Q41" s="62">
        <f t="shared" si="15"/>
        <v>56465.250136075301</v>
      </c>
      <c r="R41" s="89">
        <f t="shared" si="12"/>
        <v>-764.46343367468012</v>
      </c>
      <c r="S41" s="74">
        <f t="shared" si="12"/>
        <v>55823.069863924691</v>
      </c>
      <c r="T41" s="91">
        <f t="shared" si="7"/>
        <v>0.2151066246107205</v>
      </c>
      <c r="U41" s="92">
        <f t="shared" si="8"/>
        <v>1.5151066246107203</v>
      </c>
    </row>
    <row r="42" spans="1:21">
      <c r="A42" s="80">
        <v>36550</v>
      </c>
      <c r="B42" s="81">
        <v>3.8099999999999996E-3</v>
      </c>
      <c r="C42" s="82">
        <v>1.31452625256673E-3</v>
      </c>
      <c r="D42" s="88">
        <f t="shared" si="9"/>
        <v>1.5768834529269864</v>
      </c>
      <c r="E42" s="89">
        <f t="shared" si="13"/>
        <v>16537.66905853973</v>
      </c>
      <c r="F42" s="72">
        <f t="shared" si="13"/>
        <v>480198.83553528326</v>
      </c>
      <c r="G42" s="35">
        <f t="shared" si="14"/>
        <v>2.9036669789163423E-2</v>
      </c>
      <c r="H42" s="88">
        <f t="shared" si="1"/>
        <v>76.199999999999989</v>
      </c>
      <c r="I42" s="62">
        <f t="shared" si="10"/>
        <v>761.99999999999989</v>
      </c>
      <c r="J42" s="89">
        <f t="shared" si="2"/>
        <v>251.45999999999992</v>
      </c>
      <c r="K42" s="62">
        <f t="shared" si="11"/>
        <v>22631.399999999998</v>
      </c>
      <c r="L42" s="90">
        <f t="shared" si="3"/>
        <v>26.290525051334601</v>
      </c>
      <c r="M42" s="73">
        <f>0</f>
        <v>0</v>
      </c>
      <c r="N42" s="89">
        <f t="shared" si="4"/>
        <v>3263.4168755417572</v>
      </c>
      <c r="O42" s="89">
        <f t="shared" si="5"/>
        <v>1537.669058539728</v>
      </c>
      <c r="P42" s="89">
        <f t="shared" si="6"/>
        <v>1537.669058539728</v>
      </c>
      <c r="Q42" s="62">
        <f t="shared" si="15"/>
        <v>44648.788697831878</v>
      </c>
      <c r="R42" s="89">
        <f t="shared" si="12"/>
        <v>-1236.2995835910626</v>
      </c>
      <c r="S42" s="74">
        <f t="shared" si="12"/>
        <v>-21255.388697831881</v>
      </c>
      <c r="T42" s="91">
        <f t="shared" si="7"/>
        <v>0.17688345292698648</v>
      </c>
      <c r="U42" s="92">
        <f t="shared" si="8"/>
        <v>1.4768834529269863</v>
      </c>
    </row>
    <row r="43" spans="1:21">
      <c r="A43" s="80">
        <v>36551</v>
      </c>
      <c r="B43" s="81">
        <v>2.5400000000000002E-3</v>
      </c>
      <c r="C43" s="82">
        <v>1.191700283903376E-3</v>
      </c>
      <c r="D43" s="88">
        <f t="shared" si="9"/>
        <v>1.5150684737474334</v>
      </c>
      <c r="E43" s="89">
        <f t="shared" si="13"/>
        <v>15301.369474948668</v>
      </c>
      <c r="F43" s="72">
        <f t="shared" si="13"/>
        <v>458943.44683745137</v>
      </c>
      <c r="G43" s="35">
        <f t="shared" si="14"/>
        <v>2.9993619041016654E-2</v>
      </c>
      <c r="H43" s="88">
        <f t="shared" si="1"/>
        <v>50.800000000000004</v>
      </c>
      <c r="I43" s="62">
        <f t="shared" si="10"/>
        <v>508</v>
      </c>
      <c r="J43" s="89">
        <f t="shared" si="2"/>
        <v>167.64000000000001</v>
      </c>
      <c r="K43" s="62">
        <f t="shared" si="11"/>
        <v>15087.600000000006</v>
      </c>
      <c r="L43" s="90">
        <f t="shared" si="3"/>
        <v>23.83400567806752</v>
      </c>
      <c r="M43" s="73">
        <f>0</f>
        <v>0</v>
      </c>
      <c r="N43" s="89">
        <f t="shared" si="4"/>
        <v>283.15689022873516</v>
      </c>
      <c r="O43" s="89">
        <f t="shared" si="5"/>
        <v>301.36947494866729</v>
      </c>
      <c r="P43" s="89">
        <f t="shared" si="6"/>
        <v>283.15689022873516</v>
      </c>
      <c r="Q43" s="62">
        <f t="shared" si="15"/>
        <v>8492.8998943596544</v>
      </c>
      <c r="R43" s="89">
        <f t="shared" si="12"/>
        <v>-88.550895906802651</v>
      </c>
      <c r="S43" s="74">
        <f t="shared" si="12"/>
        <v>7102.7001056403515</v>
      </c>
      <c r="T43" s="91">
        <f t="shared" si="7"/>
        <v>0.11506847374743345</v>
      </c>
      <c r="U43" s="92">
        <f t="shared" si="8"/>
        <v>1.4150684737474333</v>
      </c>
    </row>
    <row r="44" spans="1:21">
      <c r="A44" s="80">
        <v>36552</v>
      </c>
      <c r="B44" s="81">
        <v>0</v>
      </c>
      <c r="C44" s="82">
        <v>1.4508158891025176E-3</v>
      </c>
      <c r="D44" s="88">
        <f t="shared" si="9"/>
        <v>1.5106409289520932</v>
      </c>
      <c r="E44" s="89">
        <f t="shared" si="13"/>
        <v>15212.818579041865</v>
      </c>
      <c r="F44" s="72">
        <f t="shared" si="13"/>
        <v>466046.14694309171</v>
      </c>
      <c r="G44" s="35">
        <f t="shared" si="14"/>
        <v>3.0635095299509203E-2</v>
      </c>
      <c r="H44" s="88">
        <f t="shared" si="1"/>
        <v>0</v>
      </c>
      <c r="I44" s="62">
        <f t="shared" si="10"/>
        <v>0</v>
      </c>
      <c r="J44" s="89">
        <f t="shared" si="2"/>
        <v>0</v>
      </c>
      <c r="K44" s="62">
        <f t="shared" si="11"/>
        <v>0</v>
      </c>
      <c r="L44" s="90">
        <f t="shared" si="3"/>
        <v>29.016317782050351</v>
      </c>
      <c r="M44" s="73">
        <f>0</f>
        <v>0</v>
      </c>
      <c r="N44" s="89">
        <f t="shared" si="4"/>
        <v>168.03221432544203</v>
      </c>
      <c r="O44" s="89">
        <f t="shared" si="5"/>
        <v>212.81857904186464</v>
      </c>
      <c r="P44" s="89">
        <f t="shared" si="6"/>
        <v>168.03221432544203</v>
      </c>
      <c r="Q44" s="62">
        <f t="shared" si="15"/>
        <v>5147.6828992474721</v>
      </c>
      <c r="R44" s="89">
        <f t="shared" si="12"/>
        <v>-197.04853210749238</v>
      </c>
      <c r="S44" s="74">
        <f t="shared" si="12"/>
        <v>-5147.6828992474721</v>
      </c>
      <c r="T44" s="91">
        <f t="shared" si="7"/>
        <v>0.11064092895209332</v>
      </c>
      <c r="U44" s="92">
        <f t="shared" si="8"/>
        <v>1.4106409289520931</v>
      </c>
    </row>
    <row r="45" spans="1:21">
      <c r="A45" s="80">
        <v>36553</v>
      </c>
      <c r="B45" s="81">
        <v>6.3499999999999997E-3</v>
      </c>
      <c r="C45" s="82">
        <v>1.4747945343575992E-3</v>
      </c>
      <c r="D45" s="88">
        <f t="shared" si="9"/>
        <v>1.5007885023467187</v>
      </c>
      <c r="E45" s="89">
        <f t="shared" si="13"/>
        <v>15015.770046934373</v>
      </c>
      <c r="F45" s="72">
        <f t="shared" si="13"/>
        <v>460898.46404384426</v>
      </c>
      <c r="G45" s="35">
        <f t="shared" si="14"/>
        <v>3.0694294238871989E-2</v>
      </c>
      <c r="H45" s="88">
        <f t="shared" si="1"/>
        <v>127</v>
      </c>
      <c r="I45" s="62">
        <f t="shared" si="10"/>
        <v>1270</v>
      </c>
      <c r="J45" s="89">
        <f t="shared" si="2"/>
        <v>419.09999999999997</v>
      </c>
      <c r="K45" s="62">
        <f t="shared" si="11"/>
        <v>37719.000000000007</v>
      </c>
      <c r="L45" s="90">
        <f t="shared" si="3"/>
        <v>29.495890687151984</v>
      </c>
      <c r="M45" s="73">
        <f>0</f>
        <v>0</v>
      </c>
      <c r="N45" s="89">
        <f t="shared" si="4"/>
        <v>3.3894382066590278</v>
      </c>
      <c r="O45" s="89">
        <f t="shared" si="5"/>
        <v>15.770046934373561</v>
      </c>
      <c r="P45" s="89">
        <f t="shared" si="6"/>
        <v>3.3894382066590278</v>
      </c>
      <c r="Q45" s="62">
        <f t="shared" si="15"/>
        <v>104.0364136196668</v>
      </c>
      <c r="R45" s="89">
        <f t="shared" si="12"/>
        <v>513.2146711061888</v>
      </c>
      <c r="S45" s="74">
        <f t="shared" si="12"/>
        <v>38884.963586380341</v>
      </c>
      <c r="T45" s="91">
        <f t="shared" si="7"/>
        <v>0.10078850234671877</v>
      </c>
      <c r="U45" s="92">
        <f t="shared" si="8"/>
        <v>1.4007885023467186</v>
      </c>
    </row>
    <row r="46" spans="1:21">
      <c r="A46" s="80">
        <v>36554</v>
      </c>
      <c r="B46" s="81">
        <v>2.5399999999999999E-4</v>
      </c>
      <c r="C46" s="82">
        <v>1.8166959671637986E-3</v>
      </c>
      <c r="D46" s="88">
        <f t="shared" si="9"/>
        <v>1.5264492359020281</v>
      </c>
      <c r="E46" s="89">
        <f t="shared" si="13"/>
        <v>15528.984718040561</v>
      </c>
      <c r="F46" s="72">
        <f t="shared" si="13"/>
        <v>499783.42763022461</v>
      </c>
      <c r="G46" s="35">
        <f t="shared" si="14"/>
        <v>3.2183908781210198E-2</v>
      </c>
      <c r="H46" s="88">
        <f t="shared" si="1"/>
        <v>5.08</v>
      </c>
      <c r="I46" s="62">
        <f t="shared" si="10"/>
        <v>50.800000000000004</v>
      </c>
      <c r="J46" s="89">
        <f t="shared" si="2"/>
        <v>16.763999999999999</v>
      </c>
      <c r="K46" s="62">
        <f t="shared" si="11"/>
        <v>1508.7600000000004</v>
      </c>
      <c r="L46" s="90">
        <f t="shared" si="3"/>
        <v>36.333919343275973</v>
      </c>
      <c r="M46" s="73">
        <f>0</f>
        <v>0</v>
      </c>
      <c r="N46" s="89">
        <f t="shared" si="4"/>
        <v>658.48051828411781</v>
      </c>
      <c r="O46" s="89">
        <f t="shared" si="5"/>
        <v>528.98471804056157</v>
      </c>
      <c r="P46" s="89">
        <f t="shared" si="6"/>
        <v>528.98471804056157</v>
      </c>
      <c r="Q46" s="62">
        <f t="shared" si="15"/>
        <v>17024.79591207163</v>
      </c>
      <c r="R46" s="89">
        <f t="shared" si="12"/>
        <v>-543.47463738383749</v>
      </c>
      <c r="S46" s="74">
        <f t="shared" si="12"/>
        <v>-15465.235912071628</v>
      </c>
      <c r="T46" s="91">
        <f t="shared" si="7"/>
        <v>0.12644923590202817</v>
      </c>
      <c r="U46" s="92">
        <f t="shared" si="8"/>
        <v>1.426449235902028</v>
      </c>
    </row>
    <row r="47" spans="1:21">
      <c r="A47" s="80">
        <v>36555</v>
      </c>
      <c r="B47" s="81">
        <v>1.1176E-2</v>
      </c>
      <c r="C47" s="82">
        <v>2.6157974125159082E-3</v>
      </c>
      <c r="D47" s="88">
        <f t="shared" si="9"/>
        <v>1.4992755040328363</v>
      </c>
      <c r="E47" s="89">
        <f t="shared" si="13"/>
        <v>14985.510080656724</v>
      </c>
      <c r="F47" s="72">
        <f t="shared" si="13"/>
        <v>484318.19171815296</v>
      </c>
      <c r="G47" s="35">
        <f t="shared" si="14"/>
        <v>3.2319099524233758E-2</v>
      </c>
      <c r="H47" s="88">
        <f t="shared" si="1"/>
        <v>223.52</v>
      </c>
      <c r="I47" s="62">
        <f t="shared" si="10"/>
        <v>2235.2000000000003</v>
      </c>
      <c r="J47" s="89">
        <f t="shared" si="2"/>
        <v>737.61599999999987</v>
      </c>
      <c r="K47" s="62">
        <f t="shared" si="11"/>
        <v>66385.440000000002</v>
      </c>
      <c r="L47" s="90">
        <f t="shared" si="3"/>
        <v>52.315948250318165</v>
      </c>
      <c r="M47" s="73">
        <f>0</f>
        <v>0</v>
      </c>
      <c r="N47" s="89">
        <f t="shared" si="4"/>
        <v>0</v>
      </c>
      <c r="O47" s="89">
        <f t="shared" si="5"/>
        <v>0</v>
      </c>
      <c r="P47" s="89">
        <f t="shared" si="6"/>
        <v>0</v>
      </c>
      <c r="Q47" s="62">
        <f t="shared" si="15"/>
        <v>0</v>
      </c>
      <c r="R47" s="89">
        <f t="shared" si="12"/>
        <v>908.82005174968174</v>
      </c>
      <c r="S47" s="74">
        <f t="shared" si="12"/>
        <v>68620.639999999999</v>
      </c>
      <c r="T47" s="91">
        <f t="shared" si="7"/>
        <v>9.9275504032836359E-2</v>
      </c>
      <c r="U47" s="92">
        <f t="shared" si="8"/>
        <v>1.3992755040328362</v>
      </c>
    </row>
    <row r="48" spans="1:21">
      <c r="A48" s="80">
        <v>36556</v>
      </c>
      <c r="B48" s="81">
        <v>2.032E-3</v>
      </c>
      <c r="C48" s="82">
        <v>1.0418918021726424E-3</v>
      </c>
      <c r="D48" s="88">
        <f t="shared" si="9"/>
        <v>1.5447165066203203</v>
      </c>
      <c r="E48" s="89">
        <f t="shared" si="13"/>
        <v>15894.330132406407</v>
      </c>
      <c r="F48" s="72">
        <f t="shared" si="13"/>
        <v>552938.83171815297</v>
      </c>
      <c r="G48" s="35">
        <f t="shared" si="14"/>
        <v>3.4788432548710238E-2</v>
      </c>
      <c r="H48" s="88">
        <f t="shared" si="1"/>
        <v>40.64</v>
      </c>
      <c r="I48" s="62">
        <f t="shared" si="10"/>
        <v>406.40000000000003</v>
      </c>
      <c r="J48" s="89">
        <f t="shared" si="2"/>
        <v>134.11199999999999</v>
      </c>
      <c r="K48" s="62">
        <f t="shared" si="11"/>
        <v>12070.080000000004</v>
      </c>
      <c r="L48" s="90">
        <f t="shared" si="3"/>
        <v>20.83783604345285</v>
      </c>
      <c r="M48" s="73">
        <f>0</f>
        <v>0</v>
      </c>
      <c r="N48" s="89">
        <f t="shared" si="4"/>
        <v>1447.5215471834822</v>
      </c>
      <c r="O48" s="89">
        <f t="shared" si="5"/>
        <v>894.33013240640685</v>
      </c>
      <c r="P48" s="89">
        <f t="shared" si="6"/>
        <v>894.33013240640685</v>
      </c>
      <c r="Q48" s="62">
        <f t="shared" si="15"/>
        <v>31112.34348749938</v>
      </c>
      <c r="R48" s="89">
        <f t="shared" si="12"/>
        <v>-740.41596844985975</v>
      </c>
      <c r="S48" s="74">
        <f t="shared" si="12"/>
        <v>-18635.863487499377</v>
      </c>
      <c r="T48" s="91">
        <f t="shared" si="7"/>
        <v>0.14471650662032043</v>
      </c>
      <c r="U48" s="92">
        <f t="shared" si="8"/>
        <v>1.4447165066203203</v>
      </c>
    </row>
    <row r="49" spans="1:21">
      <c r="A49" s="80">
        <v>36557</v>
      </c>
      <c r="B49" s="81">
        <v>0</v>
      </c>
      <c r="C49" s="82">
        <v>2.3364729888832674E-3</v>
      </c>
      <c r="D49" s="88">
        <f t="shared" si="9"/>
        <v>1.5076957081978275</v>
      </c>
      <c r="E49" s="89">
        <f t="shared" si="13"/>
        <v>15153.914163956548</v>
      </c>
      <c r="F49" s="72">
        <f t="shared" si="13"/>
        <v>534302.96823065355</v>
      </c>
      <c r="G49" s="35">
        <f t="shared" si="14"/>
        <v>3.5258413268664836E-2</v>
      </c>
      <c r="H49" s="88">
        <f t="shared" si="1"/>
        <v>0</v>
      </c>
      <c r="I49" s="62">
        <f t="shared" si="10"/>
        <v>0</v>
      </c>
      <c r="J49" s="89">
        <f t="shared" si="2"/>
        <v>0</v>
      </c>
      <c r="K49" s="62">
        <f t="shared" si="11"/>
        <v>0</v>
      </c>
      <c r="L49" s="90">
        <f t="shared" si="3"/>
        <v>46.729459777665348</v>
      </c>
      <c r="M49" s="73">
        <f>0</f>
        <v>0</v>
      </c>
      <c r="N49" s="89">
        <f t="shared" si="4"/>
        <v>103.34658332908454</v>
      </c>
      <c r="O49" s="89">
        <f t="shared" si="5"/>
        <v>153.91416395655</v>
      </c>
      <c r="P49" s="89">
        <f t="shared" si="6"/>
        <v>103.34658332908454</v>
      </c>
      <c r="Q49" s="62">
        <f t="shared" si="15"/>
        <v>3643.8365449213702</v>
      </c>
      <c r="R49" s="89">
        <f t="shared" si="12"/>
        <v>-150.07604310674989</v>
      </c>
      <c r="S49" s="74">
        <f t="shared" si="12"/>
        <v>-3643.8365449213702</v>
      </c>
      <c r="T49" s="91">
        <f t="shared" si="7"/>
        <v>0.10769570819782759</v>
      </c>
      <c r="U49" s="92">
        <f t="shared" si="8"/>
        <v>1.4076957081978274</v>
      </c>
    </row>
    <row r="50" spans="1:21">
      <c r="A50" s="80">
        <v>36558</v>
      </c>
      <c r="B50" s="81">
        <v>0</v>
      </c>
      <c r="C50" s="82">
        <v>2.2945716646500837E-3</v>
      </c>
      <c r="D50" s="88">
        <f t="shared" si="9"/>
        <v>1.5001919060424898</v>
      </c>
      <c r="E50" s="89">
        <f t="shared" si="13"/>
        <v>15003.838120849798</v>
      </c>
      <c r="F50" s="72">
        <f t="shared" si="13"/>
        <v>530659.13168573217</v>
      </c>
      <c r="G50" s="35">
        <f t="shared" si="14"/>
        <v>3.5368225610773005E-2</v>
      </c>
      <c r="H50" s="88">
        <f t="shared" si="1"/>
        <v>0</v>
      </c>
      <c r="I50" s="62">
        <f t="shared" si="10"/>
        <v>0</v>
      </c>
      <c r="J50" s="89">
        <f t="shared" si="2"/>
        <v>0</v>
      </c>
      <c r="K50" s="62">
        <f t="shared" si="11"/>
        <v>0</v>
      </c>
      <c r="L50" s="90">
        <f t="shared" si="3"/>
        <v>45.891433293001676</v>
      </c>
      <c r="M50" s="73">
        <f>0</f>
        <v>0</v>
      </c>
      <c r="N50" s="89">
        <f t="shared" si="4"/>
        <v>0.40696420263074506</v>
      </c>
      <c r="O50" s="89">
        <f t="shared" si="5"/>
        <v>3.8381208497950681</v>
      </c>
      <c r="P50" s="89">
        <f t="shared" si="6"/>
        <v>0.40696420263074506</v>
      </c>
      <c r="Q50" s="62">
        <f t="shared" si="15"/>
        <v>14.393601734152533</v>
      </c>
      <c r="R50" s="89">
        <f t="shared" si="12"/>
        <v>-46.298397495632422</v>
      </c>
      <c r="S50" s="74">
        <f t="shared" si="12"/>
        <v>-14.393601734152533</v>
      </c>
      <c r="T50" s="91">
        <f t="shared" si="7"/>
        <v>0.10019190604248984</v>
      </c>
      <c r="U50" s="92">
        <f t="shared" si="8"/>
        <v>1.4001919060424897</v>
      </c>
    </row>
    <row r="51" spans="1:21">
      <c r="A51" s="80">
        <v>36559</v>
      </c>
      <c r="B51" s="81">
        <v>0</v>
      </c>
      <c r="C51" s="82">
        <v>2.8447320443173805E-3</v>
      </c>
      <c r="D51" s="88">
        <f t="shared" si="9"/>
        <v>1.4978769861677084</v>
      </c>
      <c r="E51" s="89">
        <f t="shared" si="13"/>
        <v>14957.539723354164</v>
      </c>
      <c r="F51" s="72">
        <f t="shared" si="13"/>
        <v>530644.73808399797</v>
      </c>
      <c r="G51" s="35">
        <f t="shared" si="14"/>
        <v>3.5476739350086321E-2</v>
      </c>
      <c r="H51" s="88">
        <f t="shared" si="1"/>
        <v>0</v>
      </c>
      <c r="I51" s="62">
        <f t="shared" si="10"/>
        <v>0</v>
      </c>
      <c r="J51" s="89">
        <f t="shared" si="2"/>
        <v>0</v>
      </c>
      <c r="K51" s="62">
        <f t="shared" si="11"/>
        <v>0</v>
      </c>
      <c r="L51" s="90">
        <f t="shared" si="3"/>
        <v>56.894640886347609</v>
      </c>
      <c r="M51" s="73">
        <f>0</f>
        <v>0</v>
      </c>
      <c r="N51" s="89">
        <f t="shared" si="4"/>
        <v>0</v>
      </c>
      <c r="O51" s="89">
        <f t="shared" si="5"/>
        <v>0</v>
      </c>
      <c r="P51" s="89">
        <f t="shared" si="6"/>
        <v>0</v>
      </c>
      <c r="Q51" s="62">
        <f t="shared" si="15"/>
        <v>0</v>
      </c>
      <c r="R51" s="89">
        <f t="shared" si="12"/>
        <v>-56.894640886347609</v>
      </c>
      <c r="S51" s="74">
        <f t="shared" si="12"/>
        <v>0</v>
      </c>
      <c r="T51" s="91">
        <f t="shared" si="7"/>
        <v>9.7876986167708457E-2</v>
      </c>
      <c r="U51" s="92">
        <f t="shared" si="8"/>
        <v>1.3978769861677083</v>
      </c>
    </row>
    <row r="52" spans="1:21">
      <c r="A52" s="80">
        <v>36560</v>
      </c>
      <c r="B52" s="81">
        <v>0</v>
      </c>
      <c r="C52" s="82">
        <v>2.9865275185781593E-3</v>
      </c>
      <c r="D52" s="88">
        <f t="shared" si="9"/>
        <v>1.4950322541233909</v>
      </c>
      <c r="E52" s="89">
        <f t="shared" si="13"/>
        <v>14900.645082467816</v>
      </c>
      <c r="F52" s="72">
        <f t="shared" si="13"/>
        <v>530644.73808399797</v>
      </c>
      <c r="G52" s="35">
        <f t="shared" si="14"/>
        <v>3.5612199011998316E-2</v>
      </c>
      <c r="H52" s="88">
        <f t="shared" si="1"/>
        <v>0</v>
      </c>
      <c r="I52" s="62">
        <f t="shared" si="10"/>
        <v>0</v>
      </c>
      <c r="J52" s="89">
        <f t="shared" si="2"/>
        <v>0</v>
      </c>
      <c r="K52" s="62">
        <f t="shared" si="11"/>
        <v>0</v>
      </c>
      <c r="L52" s="90">
        <f t="shared" si="3"/>
        <v>59.730550371563183</v>
      </c>
      <c r="M52" s="73">
        <f>0</f>
        <v>0</v>
      </c>
      <c r="N52" s="89">
        <f t="shared" si="4"/>
        <v>0</v>
      </c>
      <c r="O52" s="89">
        <f t="shared" si="5"/>
        <v>0</v>
      </c>
      <c r="P52" s="89">
        <f t="shared" si="6"/>
        <v>0</v>
      </c>
      <c r="Q52" s="62">
        <f t="shared" si="15"/>
        <v>0</v>
      </c>
      <c r="R52" s="89">
        <f t="shared" si="12"/>
        <v>-59.730550371563183</v>
      </c>
      <c r="S52" s="74">
        <f t="shared" si="12"/>
        <v>0</v>
      </c>
      <c r="T52" s="91">
        <f t="shared" si="7"/>
        <v>9.5032254123391002E-2</v>
      </c>
      <c r="U52" s="92">
        <f t="shared" si="8"/>
        <v>1.3950322541233908</v>
      </c>
    </row>
    <row r="53" spans="1:21">
      <c r="A53" s="80">
        <v>36561</v>
      </c>
      <c r="B53" s="81">
        <v>0</v>
      </c>
      <c r="C53" s="82">
        <v>2.0847618506079977E-3</v>
      </c>
      <c r="D53" s="88">
        <f t="shared" si="9"/>
        <v>1.4920457266048126</v>
      </c>
      <c r="E53" s="89">
        <f t="shared" si="13"/>
        <v>14840.914532096253</v>
      </c>
      <c r="F53" s="72">
        <f t="shared" si="13"/>
        <v>530644.73808399797</v>
      </c>
      <c r="G53" s="35">
        <f t="shared" si="14"/>
        <v>3.5755528201202126E-2</v>
      </c>
      <c r="H53" s="88">
        <f t="shared" si="1"/>
        <v>0</v>
      </c>
      <c r="I53" s="62">
        <f t="shared" si="10"/>
        <v>0</v>
      </c>
      <c r="J53" s="89">
        <f t="shared" si="2"/>
        <v>0</v>
      </c>
      <c r="K53" s="62">
        <f t="shared" si="11"/>
        <v>0</v>
      </c>
      <c r="L53" s="90">
        <f t="shared" si="3"/>
        <v>41.695237012159957</v>
      </c>
      <c r="M53" s="73">
        <f>0</f>
        <v>0</v>
      </c>
      <c r="N53" s="89">
        <f t="shared" si="4"/>
        <v>0</v>
      </c>
      <c r="O53" s="89">
        <f t="shared" si="5"/>
        <v>0</v>
      </c>
      <c r="P53" s="89">
        <f t="shared" si="6"/>
        <v>0</v>
      </c>
      <c r="Q53" s="62">
        <f t="shared" si="15"/>
        <v>0</v>
      </c>
      <c r="R53" s="89">
        <f t="shared" si="12"/>
        <v>-41.695237012159957</v>
      </c>
      <c r="S53" s="74">
        <f t="shared" si="12"/>
        <v>0</v>
      </c>
      <c r="T53" s="91">
        <f t="shared" si="7"/>
        <v>9.2045726604812694E-2</v>
      </c>
      <c r="U53" s="92">
        <f t="shared" si="8"/>
        <v>1.3920457266048125</v>
      </c>
    </row>
    <row r="54" spans="1:21">
      <c r="A54" s="80">
        <v>36562</v>
      </c>
      <c r="B54" s="81">
        <v>0</v>
      </c>
      <c r="C54" s="82">
        <v>2.4629460256063223E-3</v>
      </c>
      <c r="D54" s="88">
        <f t="shared" si="9"/>
        <v>1.4899609647542045</v>
      </c>
      <c r="E54" s="89">
        <f t="shared" si="13"/>
        <v>14799.219295084093</v>
      </c>
      <c r="F54" s="72">
        <f t="shared" si="13"/>
        <v>530644.73808399797</v>
      </c>
      <c r="G54" s="35">
        <f t="shared" si="14"/>
        <v>3.5856265624786304E-2</v>
      </c>
      <c r="H54" s="88">
        <f t="shared" si="1"/>
        <v>0</v>
      </c>
      <c r="I54" s="62">
        <f t="shared" si="10"/>
        <v>0</v>
      </c>
      <c r="J54" s="89">
        <f t="shared" si="2"/>
        <v>0</v>
      </c>
      <c r="K54" s="62">
        <f t="shared" si="11"/>
        <v>0</v>
      </c>
      <c r="L54" s="90">
        <f t="shared" si="3"/>
        <v>49.258920512126444</v>
      </c>
      <c r="M54" s="73">
        <f>0</f>
        <v>0</v>
      </c>
      <c r="N54" s="89">
        <f t="shared" si="4"/>
        <v>0</v>
      </c>
      <c r="O54" s="89">
        <f t="shared" si="5"/>
        <v>0</v>
      </c>
      <c r="P54" s="89">
        <f t="shared" si="6"/>
        <v>0</v>
      </c>
      <c r="Q54" s="62">
        <f t="shared" si="15"/>
        <v>0</v>
      </c>
      <c r="R54" s="89">
        <f t="shared" si="12"/>
        <v>-49.258920512126444</v>
      </c>
      <c r="S54" s="74">
        <f t="shared" si="12"/>
        <v>0</v>
      </c>
      <c r="T54" s="91">
        <f t="shared" si="7"/>
        <v>8.9960964754204564E-2</v>
      </c>
      <c r="U54" s="92">
        <f t="shared" si="8"/>
        <v>1.3899609647542044</v>
      </c>
    </row>
    <row r="55" spans="1:21">
      <c r="A55" s="80">
        <v>36563</v>
      </c>
      <c r="B55" s="81">
        <v>0</v>
      </c>
      <c r="C55" s="82">
        <v>2.7316060479119315E-3</v>
      </c>
      <c r="D55" s="88">
        <f t="shared" si="9"/>
        <v>1.4874980187285982</v>
      </c>
      <c r="E55" s="89">
        <f t="shared" si="13"/>
        <v>14749.960374571967</v>
      </c>
      <c r="F55" s="72">
        <f t="shared" si="13"/>
        <v>530644.73808399797</v>
      </c>
      <c r="G55" s="35">
        <f t="shared" si="14"/>
        <v>3.5976011094836377E-2</v>
      </c>
      <c r="H55" s="88">
        <f t="shared" si="1"/>
        <v>0</v>
      </c>
      <c r="I55" s="62">
        <f t="shared" si="10"/>
        <v>0</v>
      </c>
      <c r="J55" s="89">
        <f t="shared" si="2"/>
        <v>0</v>
      </c>
      <c r="K55" s="62">
        <f t="shared" si="11"/>
        <v>0</v>
      </c>
      <c r="L55" s="90">
        <f t="shared" si="3"/>
        <v>54.63212095823863</v>
      </c>
      <c r="M55" s="73">
        <f>0</f>
        <v>0</v>
      </c>
      <c r="N55" s="89">
        <f t="shared" si="4"/>
        <v>0</v>
      </c>
      <c r="O55" s="89">
        <f t="shared" si="5"/>
        <v>0</v>
      </c>
      <c r="P55" s="89">
        <f t="shared" si="6"/>
        <v>0</v>
      </c>
      <c r="Q55" s="62">
        <f t="shared" si="15"/>
        <v>0</v>
      </c>
      <c r="R55" s="89">
        <f t="shared" si="12"/>
        <v>-54.63212095823863</v>
      </c>
      <c r="S55" s="74">
        <f t="shared" si="12"/>
        <v>0</v>
      </c>
      <c r="T55" s="91">
        <f t="shared" si="7"/>
        <v>8.7498018728598304E-2</v>
      </c>
      <c r="U55" s="92">
        <f t="shared" si="8"/>
        <v>1.3874980187285981</v>
      </c>
    </row>
    <row r="56" spans="1:21">
      <c r="A56" s="80">
        <v>36564</v>
      </c>
      <c r="B56" s="81">
        <v>0</v>
      </c>
      <c r="C56" s="82">
        <v>2.7130365662188559E-3</v>
      </c>
      <c r="D56" s="88">
        <f t="shared" si="9"/>
        <v>1.4847664126806863</v>
      </c>
      <c r="E56" s="89">
        <f t="shared" si="13"/>
        <v>14695.328253613729</v>
      </c>
      <c r="F56" s="72">
        <f t="shared" si="13"/>
        <v>530644.73808399797</v>
      </c>
      <c r="G56" s="35">
        <f t="shared" si="14"/>
        <v>3.6109757395416268E-2</v>
      </c>
      <c r="H56" s="88">
        <f t="shared" si="1"/>
        <v>0</v>
      </c>
      <c r="I56" s="62">
        <f t="shared" si="10"/>
        <v>0</v>
      </c>
      <c r="J56" s="89">
        <f t="shared" si="2"/>
        <v>0</v>
      </c>
      <c r="K56" s="62">
        <f t="shared" si="11"/>
        <v>0</v>
      </c>
      <c r="L56" s="90">
        <f t="shared" si="3"/>
        <v>54.260731324377119</v>
      </c>
      <c r="M56" s="73">
        <f>0</f>
        <v>0</v>
      </c>
      <c r="N56" s="89">
        <f t="shared" si="4"/>
        <v>0</v>
      </c>
      <c r="O56" s="89">
        <f t="shared" si="5"/>
        <v>0</v>
      </c>
      <c r="P56" s="89">
        <f t="shared" si="6"/>
        <v>0</v>
      </c>
      <c r="Q56" s="62">
        <f t="shared" si="15"/>
        <v>0</v>
      </c>
      <c r="R56" s="89">
        <f t="shared" si="12"/>
        <v>-54.260731324377119</v>
      </c>
      <c r="S56" s="74">
        <f t="shared" si="12"/>
        <v>0</v>
      </c>
      <c r="T56" s="91">
        <f t="shared" si="7"/>
        <v>8.4766412680686409E-2</v>
      </c>
      <c r="U56" s="92">
        <f t="shared" si="8"/>
        <v>1.3847664126806862</v>
      </c>
    </row>
    <row r="57" spans="1:21">
      <c r="A57" s="80">
        <v>36565</v>
      </c>
      <c r="B57" s="81">
        <v>0</v>
      </c>
      <c r="C57" s="82">
        <v>2.7575412598753691E-3</v>
      </c>
      <c r="D57" s="88">
        <f t="shared" si="9"/>
        <v>1.4820533761144676</v>
      </c>
      <c r="E57" s="89">
        <f t="shared" si="13"/>
        <v>14641.067522289351</v>
      </c>
      <c r="F57" s="72">
        <f t="shared" si="13"/>
        <v>530644.73808399797</v>
      </c>
      <c r="G57" s="35">
        <f t="shared" si="14"/>
        <v>3.6243582462559647E-2</v>
      </c>
      <c r="H57" s="88">
        <f t="shared" si="1"/>
        <v>0</v>
      </c>
      <c r="I57" s="62">
        <f t="shared" si="10"/>
        <v>0</v>
      </c>
      <c r="J57" s="89">
        <f t="shared" si="2"/>
        <v>0</v>
      </c>
      <c r="K57" s="62">
        <f t="shared" si="11"/>
        <v>0</v>
      </c>
      <c r="L57" s="90">
        <f t="shared" si="3"/>
        <v>55.15082519750738</v>
      </c>
      <c r="M57" s="73">
        <f>0</f>
        <v>0</v>
      </c>
      <c r="N57" s="89">
        <f t="shared" si="4"/>
        <v>0</v>
      </c>
      <c r="O57" s="89">
        <f t="shared" si="5"/>
        <v>0</v>
      </c>
      <c r="P57" s="89">
        <f t="shared" si="6"/>
        <v>0</v>
      </c>
      <c r="Q57" s="62">
        <f t="shared" si="15"/>
        <v>0</v>
      </c>
      <c r="R57" s="89">
        <f t="shared" si="12"/>
        <v>-55.15082519750738</v>
      </c>
      <c r="S57" s="74">
        <f t="shared" si="12"/>
        <v>0</v>
      </c>
      <c r="T57" s="91">
        <f t="shared" si="7"/>
        <v>8.2053376114467724E-2</v>
      </c>
      <c r="U57" s="92">
        <f t="shared" si="8"/>
        <v>1.3820533761144675</v>
      </c>
    </row>
    <row r="58" spans="1:21">
      <c r="A58" s="80">
        <v>36566</v>
      </c>
      <c r="B58" s="81">
        <v>0</v>
      </c>
      <c r="C58" s="82">
        <v>3.1691590677387829E-3</v>
      </c>
      <c r="D58" s="88">
        <f t="shared" si="9"/>
        <v>1.4792958348545922</v>
      </c>
      <c r="E58" s="89">
        <f t="shared" si="13"/>
        <v>14585.916697091845</v>
      </c>
      <c r="F58" s="72">
        <f t="shared" si="13"/>
        <v>530644.73808399797</v>
      </c>
      <c r="G58" s="35">
        <f t="shared" si="14"/>
        <v>3.6380623110907964E-2</v>
      </c>
      <c r="H58" s="88">
        <f t="shared" si="1"/>
        <v>0</v>
      </c>
      <c r="I58" s="62">
        <f t="shared" si="10"/>
        <v>0</v>
      </c>
      <c r="J58" s="89">
        <f t="shared" si="2"/>
        <v>0</v>
      </c>
      <c r="K58" s="62">
        <f t="shared" si="11"/>
        <v>0</v>
      </c>
      <c r="L58" s="90">
        <f t="shared" si="3"/>
        <v>63.383181354775658</v>
      </c>
      <c r="M58" s="73">
        <f>0</f>
        <v>0</v>
      </c>
      <c r="N58" s="89">
        <f t="shared" si="4"/>
        <v>0</v>
      </c>
      <c r="O58" s="89">
        <f t="shared" si="5"/>
        <v>0</v>
      </c>
      <c r="P58" s="89">
        <f t="shared" si="6"/>
        <v>0</v>
      </c>
      <c r="Q58" s="62">
        <f t="shared" si="15"/>
        <v>0</v>
      </c>
      <c r="R58" s="89">
        <f t="shared" si="12"/>
        <v>-63.383181354775658</v>
      </c>
      <c r="S58" s="74">
        <f t="shared" si="12"/>
        <v>0</v>
      </c>
      <c r="T58" s="91">
        <f t="shared" si="7"/>
        <v>7.929583485459224E-2</v>
      </c>
      <c r="U58" s="92">
        <f t="shared" si="8"/>
        <v>1.3792958348545921</v>
      </c>
    </row>
    <row r="59" spans="1:21">
      <c r="A59" s="80">
        <v>36567</v>
      </c>
      <c r="B59" s="81">
        <v>0</v>
      </c>
      <c r="C59" s="82">
        <v>3.1830495580491315E-3</v>
      </c>
      <c r="D59" s="88">
        <f t="shared" si="9"/>
        <v>1.4761266757868536</v>
      </c>
      <c r="E59" s="89">
        <f t="shared" si="13"/>
        <v>14522.53351573707</v>
      </c>
      <c r="F59" s="72">
        <f t="shared" si="13"/>
        <v>530644.73808399797</v>
      </c>
      <c r="G59" s="35">
        <f t="shared" si="14"/>
        <v>3.6539405297909958E-2</v>
      </c>
      <c r="H59" s="88">
        <f t="shared" si="1"/>
        <v>0</v>
      </c>
      <c r="I59" s="62">
        <f t="shared" si="10"/>
        <v>0</v>
      </c>
      <c r="J59" s="89">
        <f t="shared" si="2"/>
        <v>0</v>
      </c>
      <c r="K59" s="62">
        <f t="shared" si="11"/>
        <v>0</v>
      </c>
      <c r="L59" s="90">
        <f t="shared" si="3"/>
        <v>63.660991160982633</v>
      </c>
      <c r="M59" s="73">
        <f>0</f>
        <v>0</v>
      </c>
      <c r="N59" s="89">
        <f t="shared" si="4"/>
        <v>0</v>
      </c>
      <c r="O59" s="89">
        <f t="shared" si="5"/>
        <v>0</v>
      </c>
      <c r="P59" s="89">
        <f t="shared" si="6"/>
        <v>0</v>
      </c>
      <c r="Q59" s="62">
        <f t="shared" si="15"/>
        <v>0</v>
      </c>
      <c r="R59" s="89">
        <f t="shared" si="12"/>
        <v>-63.660991160982633</v>
      </c>
      <c r="S59" s="74">
        <f t="shared" si="12"/>
        <v>0</v>
      </c>
      <c r="T59" s="91">
        <f t="shared" si="7"/>
        <v>7.6126675786853726E-2</v>
      </c>
      <c r="U59" s="92">
        <f t="shared" si="8"/>
        <v>1.3761266757868535</v>
      </c>
    </row>
    <row r="60" spans="1:21">
      <c r="A60" s="80">
        <v>36568</v>
      </c>
      <c r="B60" s="81">
        <v>0</v>
      </c>
      <c r="C60" s="82">
        <v>2.8562142912472201E-3</v>
      </c>
      <c r="D60" s="88">
        <f t="shared" si="9"/>
        <v>1.4729436262288043</v>
      </c>
      <c r="E60" s="89">
        <f t="shared" si="13"/>
        <v>14458.872524576087</v>
      </c>
      <c r="F60" s="72">
        <f t="shared" si="13"/>
        <v>530644.73808399797</v>
      </c>
      <c r="G60" s="35">
        <f t="shared" si="14"/>
        <v>3.6700284699380852E-2</v>
      </c>
      <c r="H60" s="88">
        <f t="shared" si="1"/>
        <v>0</v>
      </c>
      <c r="I60" s="62">
        <f t="shared" si="10"/>
        <v>0</v>
      </c>
      <c r="J60" s="89">
        <f t="shared" si="2"/>
        <v>0</v>
      </c>
      <c r="K60" s="62">
        <f t="shared" si="11"/>
        <v>0</v>
      </c>
      <c r="L60" s="90">
        <f t="shared" si="3"/>
        <v>57.124285824944401</v>
      </c>
      <c r="M60" s="73">
        <f>0</f>
        <v>0</v>
      </c>
      <c r="N60" s="89">
        <f t="shared" si="4"/>
        <v>0</v>
      </c>
      <c r="O60" s="89">
        <f t="shared" si="5"/>
        <v>0</v>
      </c>
      <c r="P60" s="89">
        <f t="shared" si="6"/>
        <v>0</v>
      </c>
      <c r="Q60" s="62">
        <f t="shared" si="15"/>
        <v>0</v>
      </c>
      <c r="R60" s="89">
        <f t="shared" si="12"/>
        <v>-57.124285824944401</v>
      </c>
      <c r="S60" s="74">
        <f t="shared" si="12"/>
        <v>0</v>
      </c>
      <c r="T60" s="91">
        <f t="shared" si="7"/>
        <v>7.2943626228804348E-2</v>
      </c>
      <c r="U60" s="92">
        <f t="shared" si="8"/>
        <v>1.3729436262288042</v>
      </c>
    </row>
    <row r="61" spans="1:21">
      <c r="A61" s="80">
        <v>36569</v>
      </c>
      <c r="B61" s="81">
        <v>0</v>
      </c>
      <c r="C61" s="82">
        <v>3.2385833257884593E-3</v>
      </c>
      <c r="D61" s="88">
        <f t="shared" si="9"/>
        <v>1.4700874119375571</v>
      </c>
      <c r="E61" s="89">
        <f t="shared" si="13"/>
        <v>14401.748238751143</v>
      </c>
      <c r="F61" s="72">
        <f t="shared" si="13"/>
        <v>530644.73808399797</v>
      </c>
      <c r="G61" s="35">
        <f t="shared" si="14"/>
        <v>3.6845855745219799E-2</v>
      </c>
      <c r="H61" s="88">
        <f t="shared" si="1"/>
        <v>0</v>
      </c>
      <c r="I61" s="62">
        <f t="shared" si="10"/>
        <v>0</v>
      </c>
      <c r="J61" s="89">
        <f t="shared" si="2"/>
        <v>0</v>
      </c>
      <c r="K61" s="62">
        <f t="shared" si="11"/>
        <v>0</v>
      </c>
      <c r="L61" s="90">
        <f t="shared" si="3"/>
        <v>64.771666515769184</v>
      </c>
      <c r="M61" s="73">
        <f>0</f>
        <v>0</v>
      </c>
      <c r="N61" s="89">
        <f t="shared" si="4"/>
        <v>0</v>
      </c>
      <c r="O61" s="89">
        <f t="shared" si="5"/>
        <v>0</v>
      </c>
      <c r="P61" s="89">
        <f t="shared" si="6"/>
        <v>0</v>
      </c>
      <c r="Q61" s="62">
        <f t="shared" si="15"/>
        <v>0</v>
      </c>
      <c r="R61" s="89">
        <f t="shared" si="12"/>
        <v>-64.771666515769184</v>
      </c>
      <c r="S61" s="74">
        <f t="shared" si="12"/>
        <v>0</v>
      </c>
      <c r="T61" s="91">
        <f t="shared" si="7"/>
        <v>7.0087411937557187E-2</v>
      </c>
      <c r="U61" s="92">
        <f t="shared" si="8"/>
        <v>1.370087411937557</v>
      </c>
    </row>
    <row r="62" spans="1:21">
      <c r="A62" s="80">
        <v>36570</v>
      </c>
      <c r="B62" s="81">
        <v>1.4477999999999998E-2</v>
      </c>
      <c r="C62" s="82">
        <v>1.8806484414451868E-3</v>
      </c>
      <c r="D62" s="88">
        <f t="shared" si="9"/>
        <v>1.4668488286117687</v>
      </c>
      <c r="E62" s="89">
        <f t="shared" si="13"/>
        <v>14336.976572235373</v>
      </c>
      <c r="F62" s="72">
        <f t="shared" si="13"/>
        <v>530644.73808399797</v>
      </c>
      <c r="G62" s="35">
        <f t="shared" si="14"/>
        <v>3.7012318141862011E-2</v>
      </c>
      <c r="H62" s="88">
        <f t="shared" si="1"/>
        <v>289.55999999999995</v>
      </c>
      <c r="I62" s="62">
        <f t="shared" si="10"/>
        <v>2895.5999999999995</v>
      </c>
      <c r="J62" s="89">
        <f t="shared" si="2"/>
        <v>955.54799999999977</v>
      </c>
      <c r="K62" s="62">
        <f t="shared" si="11"/>
        <v>85999.32</v>
      </c>
      <c r="L62" s="90">
        <f t="shared" si="3"/>
        <v>37.612968828903739</v>
      </c>
      <c r="M62" s="73">
        <f>0</f>
        <v>0</v>
      </c>
      <c r="N62" s="89">
        <f t="shared" si="4"/>
        <v>0</v>
      </c>
      <c r="O62" s="89">
        <f t="shared" si="5"/>
        <v>0</v>
      </c>
      <c r="P62" s="89">
        <f t="shared" si="6"/>
        <v>0</v>
      </c>
      <c r="Q62" s="62">
        <f t="shared" si="15"/>
        <v>0</v>
      </c>
      <c r="R62" s="89">
        <f t="shared" si="12"/>
        <v>1207.4950311710959</v>
      </c>
      <c r="S62" s="74">
        <f t="shared" si="12"/>
        <v>88894.920000000013</v>
      </c>
      <c r="T62" s="91">
        <f t="shared" si="7"/>
        <v>6.6848828611768774E-2</v>
      </c>
      <c r="U62" s="92">
        <f t="shared" si="8"/>
        <v>1.3668488286117686</v>
      </c>
    </row>
    <row r="63" spans="1:21">
      <c r="A63" s="80">
        <v>36571</v>
      </c>
      <c r="B63" s="81">
        <v>0</v>
      </c>
      <c r="C63" s="82">
        <v>3.2555596381345798E-3</v>
      </c>
      <c r="D63" s="88">
        <f t="shared" si="9"/>
        <v>1.5272235801703236</v>
      </c>
      <c r="E63" s="89">
        <f t="shared" si="13"/>
        <v>15544.47160340647</v>
      </c>
      <c r="F63" s="72">
        <f t="shared" si="13"/>
        <v>619539.65808399802</v>
      </c>
      <c r="G63" s="35">
        <f t="shared" si="14"/>
        <v>3.9855948396999866E-2</v>
      </c>
      <c r="H63" s="88">
        <f t="shared" si="1"/>
        <v>0</v>
      </c>
      <c r="I63" s="62">
        <f t="shared" si="10"/>
        <v>0</v>
      </c>
      <c r="J63" s="89">
        <f t="shared" si="2"/>
        <v>0</v>
      </c>
      <c r="K63" s="62">
        <f t="shared" si="11"/>
        <v>0</v>
      </c>
      <c r="L63" s="90">
        <f t="shared" si="3"/>
        <v>65.111192762691601</v>
      </c>
      <c r="M63" s="73">
        <f>0</f>
        <v>0</v>
      </c>
      <c r="N63" s="89">
        <f t="shared" si="4"/>
        <v>687.6082730212031</v>
      </c>
      <c r="O63" s="89">
        <f t="shared" si="5"/>
        <v>544.4716034064711</v>
      </c>
      <c r="P63" s="89">
        <f t="shared" si="6"/>
        <v>544.4716034064711</v>
      </c>
      <c r="Q63" s="62">
        <f t="shared" si="15"/>
        <v>21700.432129000088</v>
      </c>
      <c r="R63" s="89">
        <f t="shared" si="12"/>
        <v>-609.58279616916275</v>
      </c>
      <c r="S63" s="74">
        <f t="shared" si="12"/>
        <v>-21700.432129000088</v>
      </c>
      <c r="T63" s="91">
        <f t="shared" si="7"/>
        <v>0.12722358017032365</v>
      </c>
      <c r="U63" s="92">
        <f t="shared" si="8"/>
        <v>1.4272235801703235</v>
      </c>
    </row>
    <row r="64" spans="1:21">
      <c r="A64" s="80">
        <v>36572</v>
      </c>
      <c r="B64" s="81">
        <v>0</v>
      </c>
      <c r="C64" s="82">
        <v>3.7965611100923783E-3</v>
      </c>
      <c r="D64" s="88">
        <f t="shared" si="9"/>
        <v>1.4967444403618655</v>
      </c>
      <c r="E64" s="89">
        <f t="shared" si="13"/>
        <v>14934.888807237307</v>
      </c>
      <c r="F64" s="72">
        <f t="shared" si="13"/>
        <v>597839.22595499794</v>
      </c>
      <c r="G64" s="35">
        <f t="shared" si="14"/>
        <v>4.0029707195763702E-2</v>
      </c>
      <c r="H64" s="88">
        <f t="shared" si="1"/>
        <v>0</v>
      </c>
      <c r="I64" s="62">
        <f t="shared" si="10"/>
        <v>0</v>
      </c>
      <c r="J64" s="89">
        <f t="shared" si="2"/>
        <v>0</v>
      </c>
      <c r="K64" s="62">
        <f t="shared" si="11"/>
        <v>0</v>
      </c>
      <c r="L64" s="90">
        <f t="shared" si="3"/>
        <v>75.931222201847561</v>
      </c>
      <c r="M64" s="73">
        <f>0</f>
        <v>0</v>
      </c>
      <c r="N64" s="89">
        <f t="shared" si="4"/>
        <v>0</v>
      </c>
      <c r="O64" s="89">
        <f t="shared" si="5"/>
        <v>0</v>
      </c>
      <c r="P64" s="89">
        <f t="shared" si="6"/>
        <v>0</v>
      </c>
      <c r="Q64" s="62">
        <f t="shared" si="15"/>
        <v>0</v>
      </c>
      <c r="R64" s="89">
        <f t="shared" si="12"/>
        <v>-75.931222201847561</v>
      </c>
      <c r="S64" s="74">
        <f t="shared" si="12"/>
        <v>0</v>
      </c>
      <c r="T64" s="91">
        <f t="shared" si="7"/>
        <v>9.674444036186558E-2</v>
      </c>
      <c r="U64" s="92">
        <f t="shared" si="8"/>
        <v>1.3967444403618654</v>
      </c>
    </row>
    <row r="65" spans="1:21">
      <c r="A65" s="80">
        <v>36573</v>
      </c>
      <c r="B65" s="81">
        <v>0</v>
      </c>
      <c r="C65" s="82">
        <v>3.6206542283099994E-3</v>
      </c>
      <c r="D65" s="88">
        <f t="shared" si="9"/>
        <v>1.492947879251773</v>
      </c>
      <c r="E65" s="89">
        <f t="shared" si="13"/>
        <v>14858.957585035459</v>
      </c>
      <c r="F65" s="72">
        <f t="shared" si="13"/>
        <v>597839.22595499794</v>
      </c>
      <c r="G65" s="35">
        <f t="shared" si="14"/>
        <v>4.023426424994208E-2</v>
      </c>
      <c r="H65" s="88">
        <f t="shared" si="1"/>
        <v>0</v>
      </c>
      <c r="I65" s="62">
        <f t="shared" si="10"/>
        <v>0</v>
      </c>
      <c r="J65" s="89">
        <f t="shared" si="2"/>
        <v>0</v>
      </c>
      <c r="K65" s="62">
        <f t="shared" si="11"/>
        <v>0</v>
      </c>
      <c r="L65" s="90">
        <f t="shared" si="3"/>
        <v>72.413084566199984</v>
      </c>
      <c r="M65" s="73">
        <f>0</f>
        <v>0</v>
      </c>
      <c r="N65" s="89">
        <f t="shared" si="4"/>
        <v>0</v>
      </c>
      <c r="O65" s="89">
        <f t="shared" si="5"/>
        <v>0</v>
      </c>
      <c r="P65" s="89">
        <f t="shared" si="6"/>
        <v>0</v>
      </c>
      <c r="Q65" s="62">
        <f t="shared" si="15"/>
        <v>0</v>
      </c>
      <c r="R65" s="89">
        <f t="shared" si="12"/>
        <v>-72.413084566199984</v>
      </c>
      <c r="S65" s="74">
        <f t="shared" si="12"/>
        <v>0</v>
      </c>
      <c r="T65" s="91">
        <f t="shared" si="7"/>
        <v>9.2947879251773058E-2</v>
      </c>
      <c r="U65" s="92">
        <f t="shared" si="8"/>
        <v>1.3929478792517729</v>
      </c>
    </row>
    <row r="66" spans="1:21">
      <c r="A66" s="80">
        <v>36574</v>
      </c>
      <c r="B66" s="81">
        <v>0</v>
      </c>
      <c r="C66" s="82">
        <v>3.4717630256174093E-3</v>
      </c>
      <c r="D66" s="88">
        <f t="shared" si="9"/>
        <v>1.489327225023463</v>
      </c>
      <c r="E66" s="89">
        <f t="shared" si="13"/>
        <v>14786.544500469259</v>
      </c>
      <c r="F66" s="72">
        <f t="shared" si="13"/>
        <v>597839.22595499794</v>
      </c>
      <c r="G66" s="35">
        <f t="shared" si="14"/>
        <v>4.0431300628488633E-2</v>
      </c>
      <c r="H66" s="88">
        <f t="shared" si="1"/>
        <v>0</v>
      </c>
      <c r="I66" s="62">
        <f t="shared" si="10"/>
        <v>0</v>
      </c>
      <c r="J66" s="89">
        <f t="shared" si="2"/>
        <v>0</v>
      </c>
      <c r="K66" s="62">
        <f t="shared" si="11"/>
        <v>0</v>
      </c>
      <c r="L66" s="90">
        <f t="shared" si="3"/>
        <v>69.435260512348194</v>
      </c>
      <c r="M66" s="73">
        <f>0</f>
        <v>0</v>
      </c>
      <c r="N66" s="89">
        <f t="shared" si="4"/>
        <v>0</v>
      </c>
      <c r="O66" s="89">
        <f t="shared" si="5"/>
        <v>0</v>
      </c>
      <c r="P66" s="89">
        <f t="shared" si="6"/>
        <v>0</v>
      </c>
      <c r="Q66" s="62">
        <f t="shared" si="15"/>
        <v>0</v>
      </c>
      <c r="R66" s="89">
        <f t="shared" si="12"/>
        <v>-69.435260512348194</v>
      </c>
      <c r="S66" s="74">
        <f t="shared" si="12"/>
        <v>0</v>
      </c>
      <c r="T66" s="91">
        <f t="shared" si="7"/>
        <v>8.932722502346313E-2</v>
      </c>
      <c r="U66" s="92">
        <f t="shared" si="8"/>
        <v>1.389327225023463</v>
      </c>
    </row>
    <row r="67" spans="1:21">
      <c r="A67" s="80">
        <v>36575</v>
      </c>
      <c r="B67" s="81">
        <v>0</v>
      </c>
      <c r="C67" s="82">
        <v>3.1576419117775108E-3</v>
      </c>
      <c r="D67" s="88">
        <f t="shared" si="9"/>
        <v>1.4858554619978455</v>
      </c>
      <c r="E67" s="89">
        <f t="shared" si="13"/>
        <v>14717.109239956912</v>
      </c>
      <c r="F67" s="72">
        <f t="shared" si="13"/>
        <v>597839.22595499794</v>
      </c>
      <c r="G67" s="35">
        <f t="shared" si="14"/>
        <v>4.0622055337597551E-2</v>
      </c>
      <c r="H67" s="88">
        <f t="shared" si="1"/>
        <v>0</v>
      </c>
      <c r="I67" s="62">
        <f t="shared" si="10"/>
        <v>0</v>
      </c>
      <c r="J67" s="89">
        <f t="shared" si="2"/>
        <v>0</v>
      </c>
      <c r="K67" s="62">
        <f t="shared" si="11"/>
        <v>0</v>
      </c>
      <c r="L67" s="90">
        <f t="shared" si="3"/>
        <v>63.152838235550213</v>
      </c>
      <c r="M67" s="73">
        <f>0</f>
        <v>0</v>
      </c>
      <c r="N67" s="89">
        <f t="shared" si="4"/>
        <v>0</v>
      </c>
      <c r="O67" s="89">
        <f t="shared" si="5"/>
        <v>0</v>
      </c>
      <c r="P67" s="89">
        <f t="shared" si="6"/>
        <v>0</v>
      </c>
      <c r="Q67" s="62">
        <f t="shared" si="15"/>
        <v>0</v>
      </c>
      <c r="R67" s="89">
        <f t="shared" si="12"/>
        <v>-63.152838235550213</v>
      </c>
      <c r="S67" s="74">
        <f t="shared" si="12"/>
        <v>0</v>
      </c>
      <c r="T67" s="91">
        <f t="shared" si="7"/>
        <v>8.585546199784555E-2</v>
      </c>
      <c r="U67" s="92">
        <f t="shared" si="8"/>
        <v>1.3858554619978454</v>
      </c>
    </row>
    <row r="68" spans="1:21">
      <c r="A68" s="80">
        <v>36576</v>
      </c>
      <c r="B68" s="81">
        <v>0</v>
      </c>
      <c r="C68" s="82">
        <v>3.0535571718061107E-3</v>
      </c>
      <c r="D68" s="88">
        <f t="shared" si="9"/>
        <v>1.4826978200860681</v>
      </c>
      <c r="E68" s="89">
        <f t="shared" si="13"/>
        <v>14653.956401721362</v>
      </c>
      <c r="F68" s="72">
        <f t="shared" si="13"/>
        <v>597839.22595499794</v>
      </c>
      <c r="G68" s="35">
        <f t="shared" si="14"/>
        <v>4.0797120556791841E-2</v>
      </c>
      <c r="H68" s="88">
        <f t="shared" si="1"/>
        <v>0</v>
      </c>
      <c r="I68" s="62">
        <f t="shared" si="10"/>
        <v>0</v>
      </c>
      <c r="J68" s="89">
        <f t="shared" si="2"/>
        <v>0</v>
      </c>
      <c r="K68" s="62">
        <f t="shared" si="11"/>
        <v>0</v>
      </c>
      <c r="L68" s="90">
        <f t="shared" si="3"/>
        <v>61.071143436122213</v>
      </c>
      <c r="M68" s="73">
        <f>0</f>
        <v>0</v>
      </c>
      <c r="N68" s="89">
        <f t="shared" si="4"/>
        <v>0</v>
      </c>
      <c r="O68" s="89">
        <f t="shared" si="5"/>
        <v>0</v>
      </c>
      <c r="P68" s="89">
        <f t="shared" si="6"/>
        <v>0</v>
      </c>
      <c r="Q68" s="62">
        <f t="shared" si="15"/>
        <v>0</v>
      </c>
      <c r="R68" s="89">
        <f t="shared" si="12"/>
        <v>-61.071143436122213</v>
      </c>
      <c r="S68" s="74">
        <f t="shared" si="12"/>
        <v>0</v>
      </c>
      <c r="T68" s="91">
        <f t="shared" si="7"/>
        <v>8.2697820086068186E-2</v>
      </c>
      <c r="U68" s="92">
        <f t="shared" si="8"/>
        <v>1.382697820086068</v>
      </c>
    </row>
    <row r="69" spans="1:21">
      <c r="A69" s="80">
        <v>36577</v>
      </c>
      <c r="B69" s="81">
        <v>0</v>
      </c>
      <c r="C69" s="82">
        <v>2.7970852408738946E-3</v>
      </c>
      <c r="D69" s="88">
        <f t="shared" si="9"/>
        <v>1.4796442629142621</v>
      </c>
      <c r="E69" s="89">
        <f t="shared" si="13"/>
        <v>14592.88525828524</v>
      </c>
      <c r="F69" s="72">
        <f t="shared" si="13"/>
        <v>597839.22595499794</v>
      </c>
      <c r="G69" s="35">
        <f t="shared" si="14"/>
        <v>4.0967856278837624E-2</v>
      </c>
      <c r="H69" s="88">
        <f t="shared" si="1"/>
        <v>0</v>
      </c>
      <c r="I69" s="62">
        <f t="shared" si="10"/>
        <v>0</v>
      </c>
      <c r="J69" s="89">
        <f t="shared" si="2"/>
        <v>0</v>
      </c>
      <c r="K69" s="62">
        <f t="shared" si="11"/>
        <v>0</v>
      </c>
      <c r="L69" s="90">
        <f t="shared" si="3"/>
        <v>55.941704817477891</v>
      </c>
      <c r="M69" s="73">
        <f>0</f>
        <v>0</v>
      </c>
      <c r="N69" s="89">
        <f t="shared" si="4"/>
        <v>0</v>
      </c>
      <c r="O69" s="89">
        <f t="shared" si="5"/>
        <v>0</v>
      </c>
      <c r="P69" s="89">
        <f t="shared" si="6"/>
        <v>0</v>
      </c>
      <c r="Q69" s="62">
        <f t="shared" si="15"/>
        <v>0</v>
      </c>
      <c r="R69" s="89">
        <f t="shared" si="12"/>
        <v>-55.941704817477891</v>
      </c>
      <c r="S69" s="74">
        <f t="shared" si="12"/>
        <v>0</v>
      </c>
      <c r="T69" s="91">
        <f t="shared" si="7"/>
        <v>7.9644262914262187E-2</v>
      </c>
      <c r="U69" s="92">
        <f t="shared" si="8"/>
        <v>1.379644262914262</v>
      </c>
    </row>
    <row r="70" spans="1:21">
      <c r="A70" s="80">
        <v>36578</v>
      </c>
      <c r="B70" s="81">
        <v>0</v>
      </c>
      <c r="C70" s="82">
        <v>2.8454799834536017E-3</v>
      </c>
      <c r="D70" s="88">
        <f t="shared" si="9"/>
        <v>1.476847177673388</v>
      </c>
      <c r="E70" s="89">
        <f t="shared" si="13"/>
        <v>14536.943553467761</v>
      </c>
      <c r="F70" s="72">
        <f t="shared" si="13"/>
        <v>597839.22595499794</v>
      </c>
      <c r="G70" s="35">
        <f t="shared" si="14"/>
        <v>4.1125510583164125E-2</v>
      </c>
      <c r="H70" s="88">
        <f t="shared" si="1"/>
        <v>0</v>
      </c>
      <c r="I70" s="62">
        <f t="shared" si="10"/>
        <v>0</v>
      </c>
      <c r="J70" s="89">
        <f t="shared" si="2"/>
        <v>0</v>
      </c>
      <c r="K70" s="62">
        <f t="shared" si="11"/>
        <v>0</v>
      </c>
      <c r="L70" s="90">
        <f t="shared" si="3"/>
        <v>56.909599669072037</v>
      </c>
      <c r="M70" s="73">
        <f>0</f>
        <v>0</v>
      </c>
      <c r="N70" s="89">
        <f t="shared" si="4"/>
        <v>0</v>
      </c>
      <c r="O70" s="89">
        <f t="shared" si="5"/>
        <v>0</v>
      </c>
      <c r="P70" s="89">
        <f t="shared" si="6"/>
        <v>0</v>
      </c>
      <c r="Q70" s="62">
        <f t="shared" si="15"/>
        <v>0</v>
      </c>
      <c r="R70" s="89">
        <f t="shared" si="12"/>
        <v>-56.909599669072037</v>
      </c>
      <c r="S70" s="74">
        <f t="shared" si="12"/>
        <v>0</v>
      </c>
      <c r="T70" s="91">
        <f t="shared" si="7"/>
        <v>7.6847177673388112E-2</v>
      </c>
      <c r="U70" s="92">
        <f t="shared" si="8"/>
        <v>1.3768471776733879</v>
      </c>
    </row>
    <row r="71" spans="1:21">
      <c r="A71" s="80">
        <v>36579</v>
      </c>
      <c r="B71" s="81">
        <v>0</v>
      </c>
      <c r="C71" s="82">
        <v>3.1115248130105496E-3</v>
      </c>
      <c r="D71" s="88">
        <f t="shared" si="9"/>
        <v>1.4740016976899344</v>
      </c>
      <c r="E71" s="89">
        <f t="shared" si="13"/>
        <v>14480.033953798689</v>
      </c>
      <c r="F71" s="72">
        <f t="shared" si="13"/>
        <v>597839.22595499794</v>
      </c>
      <c r="G71" s="35">
        <f t="shared" si="14"/>
        <v>4.1287142548319847E-2</v>
      </c>
      <c r="H71" s="88">
        <f t="shared" si="1"/>
        <v>0</v>
      </c>
      <c r="I71" s="62">
        <f t="shared" si="10"/>
        <v>0</v>
      </c>
      <c r="J71" s="89">
        <f t="shared" si="2"/>
        <v>0</v>
      </c>
      <c r="K71" s="62">
        <f t="shared" si="11"/>
        <v>0</v>
      </c>
      <c r="L71" s="90">
        <f t="shared" si="3"/>
        <v>62.230496260210991</v>
      </c>
      <c r="M71" s="73">
        <f>0</f>
        <v>0</v>
      </c>
      <c r="N71" s="89">
        <f t="shared" si="4"/>
        <v>0</v>
      </c>
      <c r="O71" s="89">
        <f t="shared" si="5"/>
        <v>0</v>
      </c>
      <c r="P71" s="89">
        <f t="shared" si="6"/>
        <v>0</v>
      </c>
      <c r="Q71" s="62">
        <f t="shared" si="15"/>
        <v>0</v>
      </c>
      <c r="R71" s="89">
        <f t="shared" si="12"/>
        <v>-62.230496260210991</v>
      </c>
      <c r="S71" s="74">
        <f t="shared" si="12"/>
        <v>0</v>
      </c>
      <c r="T71" s="91">
        <f t="shared" si="7"/>
        <v>7.4001697689934476E-2</v>
      </c>
      <c r="U71" s="92">
        <f t="shared" si="8"/>
        <v>1.3740016976899343</v>
      </c>
    </row>
    <row r="72" spans="1:21">
      <c r="A72" s="80">
        <v>36580</v>
      </c>
      <c r="B72" s="81">
        <v>0</v>
      </c>
      <c r="C72" s="82">
        <v>3.4428861425107758E-3</v>
      </c>
      <c r="D72" s="88">
        <f t="shared" si="9"/>
        <v>1.4708901728769241</v>
      </c>
      <c r="E72" s="89">
        <f t="shared" si="13"/>
        <v>14417.803457538479</v>
      </c>
      <c r="F72" s="72">
        <f t="shared" si="13"/>
        <v>597839.22595499794</v>
      </c>
      <c r="G72" s="35">
        <f t="shared" si="14"/>
        <v>4.1465347181051514E-2</v>
      </c>
      <c r="H72" s="88">
        <f t="shared" si="1"/>
        <v>0</v>
      </c>
      <c r="I72" s="62">
        <f t="shared" si="10"/>
        <v>0</v>
      </c>
      <c r="J72" s="89">
        <f t="shared" si="2"/>
        <v>0</v>
      </c>
      <c r="K72" s="62">
        <f t="shared" si="11"/>
        <v>0</v>
      </c>
      <c r="L72" s="90">
        <f t="shared" si="3"/>
        <v>68.857722850215509</v>
      </c>
      <c r="M72" s="73">
        <f>0</f>
        <v>0</v>
      </c>
      <c r="N72" s="89">
        <f t="shared" si="4"/>
        <v>0</v>
      </c>
      <c r="O72" s="89">
        <f t="shared" si="5"/>
        <v>0</v>
      </c>
      <c r="P72" s="89">
        <f t="shared" si="6"/>
        <v>0</v>
      </c>
      <c r="Q72" s="62">
        <f t="shared" si="15"/>
        <v>0</v>
      </c>
      <c r="R72" s="89">
        <f t="shared" si="12"/>
        <v>-68.857722850215509</v>
      </c>
      <c r="S72" s="74">
        <f t="shared" si="12"/>
        <v>0</v>
      </c>
      <c r="T72" s="91">
        <f t="shared" si="7"/>
        <v>7.0890172876924229E-2</v>
      </c>
      <c r="U72" s="92">
        <f t="shared" si="8"/>
        <v>1.3708901728769241</v>
      </c>
    </row>
    <row r="73" spans="1:21">
      <c r="A73" s="80">
        <v>36581</v>
      </c>
      <c r="B73" s="81">
        <v>0</v>
      </c>
      <c r="C73" s="82">
        <v>3.5801535034317056E-3</v>
      </c>
      <c r="D73" s="88">
        <f t="shared" si="9"/>
        <v>1.467447286734413</v>
      </c>
      <c r="E73" s="89">
        <f t="shared" si="13"/>
        <v>14348.945734688263</v>
      </c>
      <c r="F73" s="72">
        <f t="shared" si="13"/>
        <v>597839.22595499794</v>
      </c>
      <c r="G73" s="35">
        <f t="shared" si="14"/>
        <v>4.1664331095052833E-2</v>
      </c>
      <c r="H73" s="88">
        <f t="shared" si="1"/>
        <v>0</v>
      </c>
      <c r="I73" s="62">
        <f t="shared" si="10"/>
        <v>0</v>
      </c>
      <c r="J73" s="89">
        <f t="shared" si="2"/>
        <v>0</v>
      </c>
      <c r="K73" s="62">
        <f t="shared" si="11"/>
        <v>0</v>
      </c>
      <c r="L73" s="90">
        <f t="shared" si="3"/>
        <v>71.603070068634111</v>
      </c>
      <c r="M73" s="73">
        <f>0</f>
        <v>0</v>
      </c>
      <c r="N73" s="89">
        <f t="shared" si="4"/>
        <v>0</v>
      </c>
      <c r="O73" s="89">
        <f t="shared" si="5"/>
        <v>0</v>
      </c>
      <c r="P73" s="89">
        <f t="shared" si="6"/>
        <v>0</v>
      </c>
      <c r="Q73" s="62">
        <f t="shared" si="15"/>
        <v>0</v>
      </c>
      <c r="R73" s="89">
        <f t="shared" si="12"/>
        <v>-71.603070068634111</v>
      </c>
      <c r="S73" s="74">
        <f t="shared" si="12"/>
        <v>0</v>
      </c>
      <c r="T73" s="91">
        <f t="shared" si="7"/>
        <v>6.7447286734413137E-2</v>
      </c>
      <c r="U73" s="92">
        <f t="shared" si="8"/>
        <v>1.367447286734413</v>
      </c>
    </row>
    <row r="74" spans="1:21">
      <c r="A74" s="80">
        <v>36582</v>
      </c>
      <c r="B74" s="81">
        <v>0</v>
      </c>
      <c r="C74" s="82">
        <v>3.4881404115536629E-3</v>
      </c>
      <c r="D74" s="88">
        <f t="shared" si="9"/>
        <v>1.4638671332309816</v>
      </c>
      <c r="E74" s="89">
        <f t="shared" si="13"/>
        <v>14277.342664619629</v>
      </c>
      <c r="F74" s="72">
        <f t="shared" si="13"/>
        <v>597839.22595499794</v>
      </c>
      <c r="G74" s="35">
        <f t="shared" si="14"/>
        <v>4.1873284125658078E-2</v>
      </c>
      <c r="H74" s="88">
        <f t="shared" si="1"/>
        <v>0</v>
      </c>
      <c r="I74" s="62">
        <f t="shared" si="10"/>
        <v>0</v>
      </c>
      <c r="J74" s="89">
        <f t="shared" si="2"/>
        <v>0</v>
      </c>
      <c r="K74" s="62">
        <f t="shared" si="11"/>
        <v>0</v>
      </c>
      <c r="L74" s="90">
        <f t="shared" si="3"/>
        <v>69.762808231073265</v>
      </c>
      <c r="M74" s="73">
        <f>0</f>
        <v>0</v>
      </c>
      <c r="N74" s="89">
        <f t="shared" si="4"/>
        <v>0</v>
      </c>
      <c r="O74" s="89">
        <f t="shared" si="5"/>
        <v>0</v>
      </c>
      <c r="P74" s="89">
        <f t="shared" si="6"/>
        <v>0</v>
      </c>
      <c r="Q74" s="62">
        <f t="shared" si="15"/>
        <v>0</v>
      </c>
      <c r="R74" s="89">
        <f t="shared" si="12"/>
        <v>-69.762808231073265</v>
      </c>
      <c r="S74" s="74">
        <f t="shared" si="12"/>
        <v>0</v>
      </c>
      <c r="T74" s="91">
        <f t="shared" si="7"/>
        <v>6.3867133230981699E-2</v>
      </c>
      <c r="U74" s="92">
        <f t="shared" si="8"/>
        <v>1.3638671332309815</v>
      </c>
    </row>
    <row r="75" spans="1:21">
      <c r="A75" s="80">
        <v>36583</v>
      </c>
      <c r="B75" s="81">
        <v>1.7780000000000001E-3</v>
      </c>
      <c r="C75" s="82">
        <v>3.3478955331473592E-3</v>
      </c>
      <c r="D75" s="88">
        <f t="shared" si="9"/>
        <v>1.4603789928194277</v>
      </c>
      <c r="E75" s="89">
        <f t="shared" si="13"/>
        <v>14207.579856388556</v>
      </c>
      <c r="F75" s="72">
        <f t="shared" si="13"/>
        <v>597839.22595499794</v>
      </c>
      <c r="G75" s="35">
        <f t="shared" si="14"/>
        <v>4.2078892534689827E-2</v>
      </c>
      <c r="H75" s="88">
        <f t="shared" si="1"/>
        <v>35.56</v>
      </c>
      <c r="I75" s="62">
        <f t="shared" si="10"/>
        <v>355.6</v>
      </c>
      <c r="J75" s="89">
        <f t="shared" si="2"/>
        <v>117.348</v>
      </c>
      <c r="K75" s="62">
        <f t="shared" si="11"/>
        <v>10561.320000000003</v>
      </c>
      <c r="L75" s="90">
        <f t="shared" si="3"/>
        <v>66.957910662947185</v>
      </c>
      <c r="M75" s="73">
        <f>0</f>
        <v>0</v>
      </c>
      <c r="N75" s="89">
        <f t="shared" si="4"/>
        <v>0</v>
      </c>
      <c r="O75" s="89">
        <f t="shared" si="5"/>
        <v>0</v>
      </c>
      <c r="P75" s="89">
        <f t="shared" si="6"/>
        <v>0</v>
      </c>
      <c r="Q75" s="62">
        <f t="shared" si="15"/>
        <v>0</v>
      </c>
      <c r="R75" s="89">
        <f t="shared" si="12"/>
        <v>85.95008933705283</v>
      </c>
      <c r="S75" s="74">
        <f t="shared" si="12"/>
        <v>10916.920000000004</v>
      </c>
      <c r="T75" s="91">
        <f t="shared" si="7"/>
        <v>6.0378992819427824E-2</v>
      </c>
      <c r="U75" s="92">
        <f t="shared" si="8"/>
        <v>1.3603789928194276</v>
      </c>
    </row>
    <row r="76" spans="1:21">
      <c r="A76" s="80">
        <v>36584</v>
      </c>
      <c r="B76" s="81">
        <v>0</v>
      </c>
      <c r="C76" s="82">
        <v>3.0327202135854549E-3</v>
      </c>
      <c r="D76" s="88">
        <f t="shared" si="9"/>
        <v>1.4646764972862805</v>
      </c>
      <c r="E76" s="89">
        <f t="shared" si="13"/>
        <v>14293.52994572561</v>
      </c>
      <c r="F76" s="72">
        <f t="shared" si="13"/>
        <v>608756.14595499798</v>
      </c>
      <c r="G76" s="35">
        <f t="shared" si="14"/>
        <v>4.2589629592306735E-2</v>
      </c>
      <c r="H76" s="88">
        <f t="shared" si="1"/>
        <v>0</v>
      </c>
      <c r="I76" s="62">
        <f t="shared" si="10"/>
        <v>0</v>
      </c>
      <c r="J76" s="89">
        <f t="shared" si="2"/>
        <v>0</v>
      </c>
      <c r="K76" s="62">
        <f t="shared" si="11"/>
        <v>0</v>
      </c>
      <c r="L76" s="90">
        <f t="shared" si="3"/>
        <v>60.654404271709097</v>
      </c>
      <c r="M76" s="73">
        <f>0</f>
        <v>0</v>
      </c>
      <c r="N76" s="89">
        <f t="shared" si="4"/>
        <v>0</v>
      </c>
      <c r="O76" s="89">
        <f t="shared" si="5"/>
        <v>0</v>
      </c>
      <c r="P76" s="89">
        <f t="shared" si="6"/>
        <v>0</v>
      </c>
      <c r="Q76" s="62">
        <f t="shared" si="15"/>
        <v>0</v>
      </c>
      <c r="R76" s="89">
        <f t="shared" si="12"/>
        <v>-60.654404271709097</v>
      </c>
      <c r="S76" s="74">
        <f t="shared" si="12"/>
        <v>0</v>
      </c>
      <c r="T76" s="91">
        <f t="shared" si="7"/>
        <v>6.4676497286280554E-2</v>
      </c>
      <c r="U76" s="92">
        <f t="shared" si="8"/>
        <v>1.3646764972862804</v>
      </c>
    </row>
    <row r="77" spans="1:21">
      <c r="A77" s="80">
        <v>36585</v>
      </c>
      <c r="B77" s="81">
        <v>0</v>
      </c>
      <c r="C77" s="82">
        <v>4.4504015097077262E-3</v>
      </c>
      <c r="D77" s="88">
        <f t="shared" si="9"/>
        <v>1.4616437770726951</v>
      </c>
      <c r="E77" s="89">
        <f t="shared" si="13"/>
        <v>14232.875541453901</v>
      </c>
      <c r="F77" s="72">
        <f t="shared" si="13"/>
        <v>608756.14595499798</v>
      </c>
      <c r="G77" s="35">
        <f t="shared" si="14"/>
        <v>4.277112830657219E-2</v>
      </c>
      <c r="H77" s="88">
        <f t="shared" si="1"/>
        <v>0</v>
      </c>
      <c r="I77" s="62">
        <f t="shared" si="10"/>
        <v>0</v>
      </c>
      <c r="J77" s="89">
        <f t="shared" si="2"/>
        <v>0</v>
      </c>
      <c r="K77" s="62">
        <f t="shared" si="11"/>
        <v>0</v>
      </c>
      <c r="L77" s="90">
        <f t="shared" si="3"/>
        <v>89.008030194154529</v>
      </c>
      <c r="M77" s="73">
        <f>0</f>
        <v>0</v>
      </c>
      <c r="N77" s="89">
        <f t="shared" si="4"/>
        <v>0</v>
      </c>
      <c r="O77" s="89">
        <f t="shared" si="5"/>
        <v>0</v>
      </c>
      <c r="P77" s="89">
        <f t="shared" si="6"/>
        <v>0</v>
      </c>
      <c r="Q77" s="62">
        <f t="shared" si="15"/>
        <v>0</v>
      </c>
      <c r="R77" s="89">
        <f t="shared" si="12"/>
        <v>-89.008030194154529</v>
      </c>
      <c r="S77" s="74">
        <f t="shared" si="12"/>
        <v>0</v>
      </c>
      <c r="T77" s="91">
        <f t="shared" si="7"/>
        <v>6.1643777072695194E-2</v>
      </c>
      <c r="U77" s="92">
        <f t="shared" si="8"/>
        <v>1.361643777072695</v>
      </c>
    </row>
    <row r="78" spans="1:21">
      <c r="A78" s="80">
        <v>36586</v>
      </c>
      <c r="B78" s="81">
        <v>0</v>
      </c>
      <c r="C78" s="82">
        <v>4.3029636237725613E-3</v>
      </c>
      <c r="D78" s="88">
        <f t="shared" si="9"/>
        <v>1.4571933755629873</v>
      </c>
      <c r="E78" s="89">
        <f t="shared" si="13"/>
        <v>14143.867511259747</v>
      </c>
      <c r="F78" s="72">
        <f t="shared" si="13"/>
        <v>608756.14595499798</v>
      </c>
      <c r="G78" s="35">
        <f t="shared" si="14"/>
        <v>4.3040289048973009E-2</v>
      </c>
      <c r="H78" s="88">
        <f t="shared" si="1"/>
        <v>0</v>
      </c>
      <c r="I78" s="62">
        <f t="shared" si="10"/>
        <v>0</v>
      </c>
      <c r="J78" s="89">
        <f t="shared" si="2"/>
        <v>0</v>
      </c>
      <c r="K78" s="62">
        <f t="shared" si="11"/>
        <v>0</v>
      </c>
      <c r="L78" s="90">
        <f t="shared" si="3"/>
        <v>86.059272475451223</v>
      </c>
      <c r="M78" s="73">
        <f>0</f>
        <v>0</v>
      </c>
      <c r="N78" s="89">
        <f t="shared" si="4"/>
        <v>0</v>
      </c>
      <c r="O78" s="89">
        <f t="shared" si="5"/>
        <v>0</v>
      </c>
      <c r="P78" s="89">
        <f t="shared" si="6"/>
        <v>0</v>
      </c>
      <c r="Q78" s="62">
        <f t="shared" si="15"/>
        <v>0</v>
      </c>
      <c r="R78" s="89">
        <f t="shared" si="12"/>
        <v>-86.059272475451223</v>
      </c>
      <c r="S78" s="74">
        <f t="shared" si="12"/>
        <v>0</v>
      </c>
      <c r="T78" s="91">
        <f t="shared" si="7"/>
        <v>5.7193375562987425E-2</v>
      </c>
      <c r="U78" s="92">
        <f t="shared" si="8"/>
        <v>1.3571933755629872</v>
      </c>
    </row>
    <row r="79" spans="1:21">
      <c r="A79" s="80">
        <v>36587</v>
      </c>
      <c r="B79" s="81">
        <v>0</v>
      </c>
      <c r="C79" s="82">
        <v>3.6976785237046593E-3</v>
      </c>
      <c r="D79" s="88">
        <f t="shared" si="9"/>
        <v>1.4528904119392148</v>
      </c>
      <c r="E79" s="89">
        <f t="shared" si="13"/>
        <v>14057.808238784295</v>
      </c>
      <c r="F79" s="72">
        <f t="shared" si="13"/>
        <v>608756.14595499798</v>
      </c>
      <c r="G79" s="35">
        <f t="shared" si="14"/>
        <v>4.3303773647693646E-2</v>
      </c>
      <c r="H79" s="88">
        <f t="shared" si="1"/>
        <v>0</v>
      </c>
      <c r="I79" s="62">
        <f t="shared" si="10"/>
        <v>0</v>
      </c>
      <c r="J79" s="89">
        <f t="shared" si="2"/>
        <v>0</v>
      </c>
      <c r="K79" s="62">
        <f t="shared" si="11"/>
        <v>0</v>
      </c>
      <c r="L79" s="90">
        <f t="shared" si="3"/>
        <v>73.953570474093183</v>
      </c>
      <c r="M79" s="73">
        <f>0</f>
        <v>0</v>
      </c>
      <c r="N79" s="89">
        <f t="shared" si="4"/>
        <v>0</v>
      </c>
      <c r="O79" s="89">
        <f t="shared" si="5"/>
        <v>0</v>
      </c>
      <c r="P79" s="89">
        <f t="shared" si="6"/>
        <v>0</v>
      </c>
      <c r="Q79" s="62">
        <f t="shared" si="15"/>
        <v>0</v>
      </c>
      <c r="R79" s="89">
        <f t="shared" si="12"/>
        <v>-73.953570474093183</v>
      </c>
      <c r="S79" s="74">
        <f t="shared" si="12"/>
        <v>0</v>
      </c>
      <c r="T79" s="91">
        <f t="shared" si="7"/>
        <v>5.2890411939214843E-2</v>
      </c>
      <c r="U79" s="92">
        <f t="shared" si="8"/>
        <v>1.3528904119392147</v>
      </c>
    </row>
    <row r="80" spans="1:21">
      <c r="A80" s="80">
        <v>36588</v>
      </c>
      <c r="B80" s="81">
        <v>0</v>
      </c>
      <c r="C80" s="82">
        <v>4.0064294492501073E-3</v>
      </c>
      <c r="D80" s="88">
        <f t="shared" si="9"/>
        <v>1.4491927334155101</v>
      </c>
      <c r="E80" s="89">
        <f t="shared" si="13"/>
        <v>13983.854668310201</v>
      </c>
      <c r="F80" s="72">
        <f t="shared" si="13"/>
        <v>608756.14595499798</v>
      </c>
      <c r="G80" s="35">
        <f t="shared" si="14"/>
        <v>4.3532785515466146E-2</v>
      </c>
      <c r="H80" s="88">
        <f t="shared" si="1"/>
        <v>0</v>
      </c>
      <c r="I80" s="62">
        <f t="shared" si="10"/>
        <v>0</v>
      </c>
      <c r="J80" s="89">
        <f t="shared" si="2"/>
        <v>0</v>
      </c>
      <c r="K80" s="62">
        <f t="shared" si="11"/>
        <v>0</v>
      </c>
      <c r="L80" s="90">
        <f t="shared" si="3"/>
        <v>80.128588985002153</v>
      </c>
      <c r="M80" s="73">
        <f>0</f>
        <v>0</v>
      </c>
      <c r="N80" s="89">
        <f t="shared" si="4"/>
        <v>0</v>
      </c>
      <c r="O80" s="89">
        <f t="shared" si="5"/>
        <v>0</v>
      </c>
      <c r="P80" s="89">
        <f t="shared" si="6"/>
        <v>0</v>
      </c>
      <c r="Q80" s="62">
        <f t="shared" si="15"/>
        <v>0</v>
      </c>
      <c r="R80" s="89">
        <f t="shared" si="12"/>
        <v>-80.128588985002153</v>
      </c>
      <c r="S80" s="74">
        <f t="shared" si="12"/>
        <v>0</v>
      </c>
      <c r="T80" s="91">
        <f t="shared" si="7"/>
        <v>4.9192733415510226E-2</v>
      </c>
      <c r="U80" s="92">
        <f t="shared" si="8"/>
        <v>1.34919273341551</v>
      </c>
    </row>
    <row r="81" spans="1:21">
      <c r="A81" s="80">
        <v>36589</v>
      </c>
      <c r="B81" s="81">
        <v>4.0639999999999999E-3</v>
      </c>
      <c r="C81" s="82">
        <v>4.2361952264802537E-3</v>
      </c>
      <c r="D81" s="88">
        <f t="shared" si="9"/>
        <v>1.44518630396626</v>
      </c>
      <c r="E81" s="89">
        <f t="shared" si="13"/>
        <v>13903.726079325199</v>
      </c>
      <c r="F81" s="72">
        <f t="shared" si="13"/>
        <v>608756.14595499798</v>
      </c>
      <c r="G81" s="35">
        <f t="shared" si="14"/>
        <v>4.3783669390625918E-2</v>
      </c>
      <c r="H81" s="88">
        <f t="shared" si="1"/>
        <v>81.28</v>
      </c>
      <c r="I81" s="62">
        <f t="shared" si="10"/>
        <v>812.80000000000007</v>
      </c>
      <c r="J81" s="89">
        <f t="shared" si="2"/>
        <v>268.22399999999999</v>
      </c>
      <c r="K81" s="62">
        <f t="shared" si="11"/>
        <v>24140.160000000007</v>
      </c>
      <c r="L81" s="90">
        <f t="shared" si="3"/>
        <v>84.723904529605079</v>
      </c>
      <c r="M81" s="73">
        <f>0</f>
        <v>0</v>
      </c>
      <c r="N81" s="89">
        <f t="shared" si="4"/>
        <v>0</v>
      </c>
      <c r="O81" s="89">
        <f t="shared" si="5"/>
        <v>0</v>
      </c>
      <c r="P81" s="89">
        <f t="shared" si="6"/>
        <v>0</v>
      </c>
      <c r="Q81" s="62">
        <f t="shared" si="15"/>
        <v>0</v>
      </c>
      <c r="R81" s="89">
        <f t="shared" si="12"/>
        <v>264.78009547039494</v>
      </c>
      <c r="S81" s="74">
        <f t="shared" si="12"/>
        <v>24952.960000000006</v>
      </c>
      <c r="T81" s="91">
        <f t="shared" si="7"/>
        <v>4.5186303966260111E-2</v>
      </c>
      <c r="U81" s="92">
        <f t="shared" si="8"/>
        <v>1.3451863039662599</v>
      </c>
    </row>
    <row r="82" spans="1:21">
      <c r="A82" s="80">
        <v>36590</v>
      </c>
      <c r="B82" s="81">
        <v>2.5399999999999999E-4</v>
      </c>
      <c r="C82" s="82">
        <v>4.1611794668360205E-3</v>
      </c>
      <c r="D82" s="88">
        <f t="shared" si="9"/>
        <v>1.4584253087397796</v>
      </c>
      <c r="E82" s="89">
        <f t="shared" si="13"/>
        <v>14168.506174795593</v>
      </c>
      <c r="F82" s="72">
        <f t="shared" si="13"/>
        <v>633709.10595499794</v>
      </c>
      <c r="G82" s="35">
        <f t="shared" si="14"/>
        <v>4.4726599836072016E-2</v>
      </c>
      <c r="H82" s="88">
        <f t="shared" ref="H82:H145" si="16">B82*($D$12+$D$11)*10000</f>
        <v>5.08</v>
      </c>
      <c r="I82" s="62">
        <f t="shared" si="10"/>
        <v>50.800000000000004</v>
      </c>
      <c r="J82" s="89">
        <f t="shared" ref="J82:J145" si="17">B82*$K$14*$D$10*10000</f>
        <v>16.763999999999999</v>
      </c>
      <c r="K82" s="62">
        <f t="shared" si="11"/>
        <v>1508.7600000000004</v>
      </c>
      <c r="L82" s="90">
        <f t="shared" ref="L82:L145" si="18">C82*($D$12+$D$11)*10000</f>
        <v>83.223589336720408</v>
      </c>
      <c r="M82" s="73">
        <f>0</f>
        <v>0</v>
      </c>
      <c r="N82" s="89">
        <f t="shared" ref="N82:N145" si="19">IF(D82&lt;$N$10,0,(2/3*$N$12*SQRT(2*$N$13)*$N$11*(D82-$N$10)^(3/2))*24*60*60)</f>
        <v>0</v>
      </c>
      <c r="O82" s="89">
        <f t="shared" ref="O82:O145" si="20">IF(D82&lt;$N$10,0,(D82-$N$10)*10000*($D$12+$D$11))</f>
        <v>0</v>
      </c>
      <c r="P82" s="89">
        <f t="shared" ref="P82:P145" si="21">IF(N82&gt;O82,O82,N82)</f>
        <v>0</v>
      </c>
      <c r="Q82" s="62">
        <f t="shared" si="15"/>
        <v>0</v>
      </c>
      <c r="R82" s="89">
        <f t="shared" si="12"/>
        <v>-61.379589336720407</v>
      </c>
      <c r="S82" s="74">
        <f t="shared" si="12"/>
        <v>1559.5600000000004</v>
      </c>
      <c r="T82" s="91">
        <f t="shared" ref="T82:T145" si="22">D82-$D$14</f>
        <v>5.8425308739779691E-2</v>
      </c>
      <c r="U82" s="92">
        <f t="shared" ref="U82:U145" si="23">IF(D82&lt;$D$13,0,D82-$D$13)</f>
        <v>1.3584253087397795</v>
      </c>
    </row>
    <row r="83" spans="1:21">
      <c r="A83" s="80">
        <v>36591</v>
      </c>
      <c r="B83" s="81">
        <v>0</v>
      </c>
      <c r="C83" s="82">
        <v>4.3031080657684566E-3</v>
      </c>
      <c r="D83" s="88">
        <f t="shared" ref="D83:D146" si="24">IF(E83&lt;$D$11*10000*($D$14-$D$13),(E83+$D$13*$D$11*10000)/($D$11*10000),(E83+$D$13*$D$11*10000+$D$14*$D$12*10000)/($D$11*10000+$D$12*10000))</f>
        <v>1.4553563292729434</v>
      </c>
      <c r="E83" s="89">
        <f t="shared" si="13"/>
        <v>14107.126585458873</v>
      </c>
      <c r="F83" s="72">
        <f t="shared" si="13"/>
        <v>635268.665954998</v>
      </c>
      <c r="G83" s="35">
        <f t="shared" si="14"/>
        <v>4.5031754844378477E-2</v>
      </c>
      <c r="H83" s="88">
        <f t="shared" si="16"/>
        <v>0</v>
      </c>
      <c r="I83" s="62">
        <f t="shared" ref="I83:I146" si="25">H83*$J$4*1000</f>
        <v>0</v>
      </c>
      <c r="J83" s="89">
        <f t="shared" si="17"/>
        <v>0</v>
      </c>
      <c r="K83" s="62">
        <f t="shared" ref="K83:K146" si="26">1000*J83*($J$11*$J$5+$J$12*$J$6+$J$13*$J$7)</f>
        <v>0</v>
      </c>
      <c r="L83" s="90">
        <f t="shared" si="18"/>
        <v>86.062161315369138</v>
      </c>
      <c r="M83" s="73">
        <f>0</f>
        <v>0</v>
      </c>
      <c r="N83" s="89">
        <f t="shared" si="19"/>
        <v>0</v>
      </c>
      <c r="O83" s="89">
        <f t="shared" si="20"/>
        <v>0</v>
      </c>
      <c r="P83" s="89">
        <f t="shared" si="21"/>
        <v>0</v>
      </c>
      <c r="Q83" s="62">
        <f t="shared" si="15"/>
        <v>0</v>
      </c>
      <c r="R83" s="89">
        <f t="shared" ref="R83:S146" si="27">H83+J83-L83-P83</f>
        <v>-86.062161315369138</v>
      </c>
      <c r="S83" s="74">
        <f t="shared" si="27"/>
        <v>0</v>
      </c>
      <c r="T83" s="91">
        <f t="shared" si="22"/>
        <v>5.5356329272943539E-2</v>
      </c>
      <c r="U83" s="92">
        <f t="shared" si="23"/>
        <v>1.3553563292729434</v>
      </c>
    </row>
    <row r="84" spans="1:21">
      <c r="A84" s="80">
        <v>36592</v>
      </c>
      <c r="B84" s="81">
        <v>0</v>
      </c>
      <c r="C84" s="82">
        <v>4.3800832435793476E-3</v>
      </c>
      <c r="D84" s="88">
        <f t="shared" si="24"/>
        <v>1.4510532212071752</v>
      </c>
      <c r="E84" s="89">
        <f t="shared" ref="E84:F147" si="28">E83+R83</f>
        <v>14021.064424143504</v>
      </c>
      <c r="F84" s="72">
        <f t="shared" si="28"/>
        <v>635268.665954998</v>
      </c>
      <c r="G84" s="35">
        <f t="shared" ref="G84:G147" si="29">F84/(E84*1000)</f>
        <v>4.5308162543002101E-2</v>
      </c>
      <c r="H84" s="88">
        <f t="shared" si="16"/>
        <v>0</v>
      </c>
      <c r="I84" s="62">
        <f t="shared" si="25"/>
        <v>0</v>
      </c>
      <c r="J84" s="89">
        <f t="shared" si="17"/>
        <v>0</v>
      </c>
      <c r="K84" s="62">
        <f t="shared" si="26"/>
        <v>0</v>
      </c>
      <c r="L84" s="90">
        <f t="shared" si="18"/>
        <v>87.601664871586948</v>
      </c>
      <c r="M84" s="73">
        <f>0</f>
        <v>0</v>
      </c>
      <c r="N84" s="89">
        <f t="shared" si="19"/>
        <v>0</v>
      </c>
      <c r="O84" s="89">
        <f t="shared" si="20"/>
        <v>0</v>
      </c>
      <c r="P84" s="89">
        <f t="shared" si="21"/>
        <v>0</v>
      </c>
      <c r="Q84" s="62">
        <f t="shared" ref="Q84:Q147" si="30">P84*1000*G84</f>
        <v>0</v>
      </c>
      <c r="R84" s="89">
        <f t="shared" si="27"/>
        <v>-87.601664871586948</v>
      </c>
      <c r="S84" s="74">
        <f t="shared" si="27"/>
        <v>0</v>
      </c>
      <c r="T84" s="91">
        <f t="shared" si="22"/>
        <v>5.1053221207175259E-2</v>
      </c>
      <c r="U84" s="92">
        <f t="shared" si="23"/>
        <v>1.3510532212071751</v>
      </c>
    </row>
    <row r="85" spans="1:21">
      <c r="A85" s="80">
        <v>36593</v>
      </c>
      <c r="B85" s="81">
        <v>0</v>
      </c>
      <c r="C85" s="82">
        <v>4.5977258282181551E-3</v>
      </c>
      <c r="D85" s="88">
        <f t="shared" si="24"/>
        <v>1.446673137963596</v>
      </c>
      <c r="E85" s="89">
        <f t="shared" si="28"/>
        <v>13933.462759271917</v>
      </c>
      <c r="F85" s="72">
        <f t="shared" si="28"/>
        <v>635268.665954998</v>
      </c>
      <c r="G85" s="35">
        <f t="shared" si="29"/>
        <v>4.5593021414024541E-2</v>
      </c>
      <c r="H85" s="88">
        <f t="shared" si="16"/>
        <v>0</v>
      </c>
      <c r="I85" s="62">
        <f t="shared" si="25"/>
        <v>0</v>
      </c>
      <c r="J85" s="89">
        <f t="shared" si="17"/>
        <v>0</v>
      </c>
      <c r="K85" s="62">
        <f t="shared" si="26"/>
        <v>0</v>
      </c>
      <c r="L85" s="90">
        <f t="shared" si="18"/>
        <v>91.954516564363104</v>
      </c>
      <c r="M85" s="73">
        <f>0</f>
        <v>0</v>
      </c>
      <c r="N85" s="89">
        <f t="shared" si="19"/>
        <v>0</v>
      </c>
      <c r="O85" s="89">
        <f t="shared" si="20"/>
        <v>0</v>
      </c>
      <c r="P85" s="89">
        <f t="shared" si="21"/>
        <v>0</v>
      </c>
      <c r="Q85" s="62">
        <f t="shared" si="30"/>
        <v>0</v>
      </c>
      <c r="R85" s="89">
        <f t="shared" si="27"/>
        <v>-91.954516564363104</v>
      </c>
      <c r="S85" s="74">
        <f t="shared" si="27"/>
        <v>0</v>
      </c>
      <c r="T85" s="91">
        <f t="shared" si="22"/>
        <v>4.6673137963596067E-2</v>
      </c>
      <c r="U85" s="92">
        <f t="shared" si="23"/>
        <v>1.3466731379635959</v>
      </c>
    </row>
    <row r="86" spans="1:21">
      <c r="A86" s="80">
        <v>36594</v>
      </c>
      <c r="B86" s="81">
        <v>0</v>
      </c>
      <c r="C86" s="82">
        <v>4.2609213935367544E-3</v>
      </c>
      <c r="D86" s="88">
        <f t="shared" si="24"/>
        <v>1.4420754121353776</v>
      </c>
      <c r="E86" s="89">
        <f t="shared" si="28"/>
        <v>13841.508242707554</v>
      </c>
      <c r="F86" s="72">
        <f t="shared" si="28"/>
        <v>635268.665954998</v>
      </c>
      <c r="G86" s="35">
        <f t="shared" si="29"/>
        <v>4.5895913567778383E-2</v>
      </c>
      <c r="H86" s="88">
        <f t="shared" si="16"/>
        <v>0</v>
      </c>
      <c r="I86" s="62">
        <f t="shared" si="25"/>
        <v>0</v>
      </c>
      <c r="J86" s="89">
        <f t="shared" si="17"/>
        <v>0</v>
      </c>
      <c r="K86" s="62">
        <f t="shared" si="26"/>
        <v>0</v>
      </c>
      <c r="L86" s="90">
        <f t="shared" si="18"/>
        <v>85.218427870735084</v>
      </c>
      <c r="M86" s="73">
        <f>0</f>
        <v>0</v>
      </c>
      <c r="N86" s="89">
        <f t="shared" si="19"/>
        <v>0</v>
      </c>
      <c r="O86" s="89">
        <f t="shared" si="20"/>
        <v>0</v>
      </c>
      <c r="P86" s="89">
        <f t="shared" si="21"/>
        <v>0</v>
      </c>
      <c r="Q86" s="62">
        <f t="shared" si="30"/>
        <v>0</v>
      </c>
      <c r="R86" s="89">
        <f t="shared" si="27"/>
        <v>-85.218427870735084</v>
      </c>
      <c r="S86" s="74">
        <f t="shared" si="27"/>
        <v>0</v>
      </c>
      <c r="T86" s="91">
        <f t="shared" si="22"/>
        <v>4.2075412135377688E-2</v>
      </c>
      <c r="U86" s="92">
        <f t="shared" si="23"/>
        <v>1.3420754121353775</v>
      </c>
    </row>
    <row r="87" spans="1:21">
      <c r="A87" s="80">
        <v>36595</v>
      </c>
      <c r="B87" s="81">
        <v>0</v>
      </c>
      <c r="C87" s="82">
        <v>4.4537507070830009E-3</v>
      </c>
      <c r="D87" s="88">
        <f t="shared" si="24"/>
        <v>1.4378144907418409</v>
      </c>
      <c r="E87" s="89">
        <f t="shared" si="28"/>
        <v>13756.289814836819</v>
      </c>
      <c r="F87" s="72">
        <f t="shared" si="28"/>
        <v>635268.665954998</v>
      </c>
      <c r="G87" s="35">
        <f t="shared" si="29"/>
        <v>4.6180232788482711E-2</v>
      </c>
      <c r="H87" s="88">
        <f t="shared" si="16"/>
        <v>0</v>
      </c>
      <c r="I87" s="62">
        <f t="shared" si="25"/>
        <v>0</v>
      </c>
      <c r="J87" s="89">
        <f t="shared" si="17"/>
        <v>0</v>
      </c>
      <c r="K87" s="62">
        <f t="shared" si="26"/>
        <v>0</v>
      </c>
      <c r="L87" s="90">
        <f t="shared" si="18"/>
        <v>89.07501414166002</v>
      </c>
      <c r="M87" s="73">
        <f>0</f>
        <v>0</v>
      </c>
      <c r="N87" s="89">
        <f t="shared" si="19"/>
        <v>0</v>
      </c>
      <c r="O87" s="89">
        <f t="shared" si="20"/>
        <v>0</v>
      </c>
      <c r="P87" s="89">
        <f t="shared" si="21"/>
        <v>0</v>
      </c>
      <c r="Q87" s="62">
        <f t="shared" si="30"/>
        <v>0</v>
      </c>
      <c r="R87" s="89">
        <f t="shared" si="27"/>
        <v>-89.07501414166002</v>
      </c>
      <c r="S87" s="74">
        <f t="shared" si="27"/>
        <v>0</v>
      </c>
      <c r="T87" s="91">
        <f t="shared" si="22"/>
        <v>3.7814490741840956E-2</v>
      </c>
      <c r="U87" s="92">
        <f t="shared" si="23"/>
        <v>1.3378144907418408</v>
      </c>
    </row>
    <row r="88" spans="1:21">
      <c r="A88" s="80">
        <v>36596</v>
      </c>
      <c r="B88" s="81">
        <v>7.6199999999999998E-4</v>
      </c>
      <c r="C88" s="82">
        <v>4.5366763125570444E-3</v>
      </c>
      <c r="D88" s="88">
        <f t="shared" si="24"/>
        <v>1.4333607400347581</v>
      </c>
      <c r="E88" s="89">
        <f t="shared" si="28"/>
        <v>13667.214800695159</v>
      </c>
      <c r="F88" s="72">
        <f t="shared" si="28"/>
        <v>635268.665954998</v>
      </c>
      <c r="G88" s="35">
        <f t="shared" si="29"/>
        <v>4.6481208879711626E-2</v>
      </c>
      <c r="H88" s="88">
        <f t="shared" si="16"/>
        <v>15.24</v>
      </c>
      <c r="I88" s="62">
        <f t="shared" si="25"/>
        <v>152.4</v>
      </c>
      <c r="J88" s="89">
        <f t="shared" si="17"/>
        <v>50.291999999999994</v>
      </c>
      <c r="K88" s="62">
        <f t="shared" si="26"/>
        <v>4526.2800000000007</v>
      </c>
      <c r="L88" s="90">
        <f t="shared" si="18"/>
        <v>90.733526251140887</v>
      </c>
      <c r="M88" s="73">
        <f>0</f>
        <v>0</v>
      </c>
      <c r="N88" s="89">
        <f t="shared" si="19"/>
        <v>0</v>
      </c>
      <c r="O88" s="89">
        <f t="shared" si="20"/>
        <v>0</v>
      </c>
      <c r="P88" s="89">
        <f t="shared" si="21"/>
        <v>0</v>
      </c>
      <c r="Q88" s="62">
        <f t="shared" si="30"/>
        <v>0</v>
      </c>
      <c r="R88" s="89">
        <f t="shared" si="27"/>
        <v>-25.201526251140891</v>
      </c>
      <c r="S88" s="74">
        <f t="shared" si="27"/>
        <v>4678.68</v>
      </c>
      <c r="T88" s="91">
        <f t="shared" si="22"/>
        <v>3.3360740034758196E-2</v>
      </c>
      <c r="U88" s="92">
        <f t="shared" si="23"/>
        <v>1.333360740034758</v>
      </c>
    </row>
    <row r="89" spans="1:21">
      <c r="A89" s="80">
        <v>36597</v>
      </c>
      <c r="B89" s="81">
        <v>1.2700000000000001E-3</v>
      </c>
      <c r="C89" s="82">
        <v>3.8079408227954426E-3</v>
      </c>
      <c r="D89" s="88">
        <f t="shared" si="24"/>
        <v>1.4321006637222009</v>
      </c>
      <c r="E89" s="89">
        <f t="shared" si="28"/>
        <v>13642.013274444018</v>
      </c>
      <c r="F89" s="72">
        <f t="shared" si="28"/>
        <v>639947.34595499805</v>
      </c>
      <c r="G89" s="35">
        <f t="shared" si="29"/>
        <v>4.6910036889777122E-2</v>
      </c>
      <c r="H89" s="88">
        <f t="shared" si="16"/>
        <v>25.400000000000002</v>
      </c>
      <c r="I89" s="62">
        <f t="shared" si="25"/>
        <v>254</v>
      </c>
      <c r="J89" s="89">
        <f t="shared" si="17"/>
        <v>83.820000000000007</v>
      </c>
      <c r="K89" s="62">
        <f t="shared" si="26"/>
        <v>7543.8000000000029</v>
      </c>
      <c r="L89" s="90">
        <f t="shared" si="18"/>
        <v>76.158816455908848</v>
      </c>
      <c r="M89" s="73">
        <f>0</f>
        <v>0</v>
      </c>
      <c r="N89" s="89">
        <f t="shared" si="19"/>
        <v>0</v>
      </c>
      <c r="O89" s="89">
        <f t="shared" si="20"/>
        <v>0</v>
      </c>
      <c r="P89" s="89">
        <f t="shared" si="21"/>
        <v>0</v>
      </c>
      <c r="Q89" s="62">
        <f t="shared" si="30"/>
        <v>0</v>
      </c>
      <c r="R89" s="89">
        <f t="shared" si="27"/>
        <v>33.061183544091165</v>
      </c>
      <c r="S89" s="74">
        <f t="shared" si="27"/>
        <v>7797.8000000000029</v>
      </c>
      <c r="T89" s="91">
        <f t="shared" si="22"/>
        <v>3.2100663722200995E-2</v>
      </c>
      <c r="U89" s="92">
        <f t="shared" si="23"/>
        <v>1.3321006637222008</v>
      </c>
    </row>
    <row r="90" spans="1:21">
      <c r="A90" s="80">
        <v>36598</v>
      </c>
      <c r="B90" s="81">
        <v>0</v>
      </c>
      <c r="C90" s="82">
        <v>4.0676238842605773E-3</v>
      </c>
      <c r="D90" s="88">
        <f t="shared" si="24"/>
        <v>1.4337537228994053</v>
      </c>
      <c r="E90" s="89">
        <f t="shared" si="28"/>
        <v>13675.074457988108</v>
      </c>
      <c r="F90" s="72">
        <f t="shared" si="28"/>
        <v>647745.14595499809</v>
      </c>
      <c r="G90" s="35">
        <f t="shared" si="29"/>
        <v>4.7366846004748928E-2</v>
      </c>
      <c r="H90" s="88">
        <f t="shared" si="16"/>
        <v>0</v>
      </c>
      <c r="I90" s="62">
        <f t="shared" si="25"/>
        <v>0</v>
      </c>
      <c r="J90" s="89">
        <f t="shared" si="17"/>
        <v>0</v>
      </c>
      <c r="K90" s="62">
        <f t="shared" si="26"/>
        <v>0</v>
      </c>
      <c r="L90" s="90">
        <f t="shared" si="18"/>
        <v>81.352477685211554</v>
      </c>
      <c r="M90" s="73">
        <f>0</f>
        <v>0</v>
      </c>
      <c r="N90" s="89">
        <f t="shared" si="19"/>
        <v>0</v>
      </c>
      <c r="O90" s="89">
        <f t="shared" si="20"/>
        <v>0</v>
      </c>
      <c r="P90" s="89">
        <f t="shared" si="21"/>
        <v>0</v>
      </c>
      <c r="Q90" s="62">
        <f t="shared" si="30"/>
        <v>0</v>
      </c>
      <c r="R90" s="89">
        <f t="shared" si="27"/>
        <v>-81.352477685211554</v>
      </c>
      <c r="S90" s="74">
        <f t="shared" si="27"/>
        <v>0</v>
      </c>
      <c r="T90" s="91">
        <f t="shared" si="22"/>
        <v>3.375372289940537E-2</v>
      </c>
      <c r="U90" s="92">
        <f t="shared" si="23"/>
        <v>1.3337537228994052</v>
      </c>
    </row>
    <row r="91" spans="1:21">
      <c r="A91" s="80">
        <v>36599</v>
      </c>
      <c r="B91" s="81">
        <v>0</v>
      </c>
      <c r="C91" s="82">
        <v>4.0442484457183002E-3</v>
      </c>
      <c r="D91" s="88">
        <f t="shared" si="24"/>
        <v>1.4296860990151448</v>
      </c>
      <c r="E91" s="89">
        <f t="shared" si="28"/>
        <v>13593.721980302897</v>
      </c>
      <c r="F91" s="72">
        <f t="shared" si="28"/>
        <v>647745.14595499809</v>
      </c>
      <c r="G91" s="35">
        <f t="shared" si="29"/>
        <v>4.7650315851212148E-2</v>
      </c>
      <c r="H91" s="88">
        <f t="shared" si="16"/>
        <v>0</v>
      </c>
      <c r="I91" s="62">
        <f t="shared" si="25"/>
        <v>0</v>
      </c>
      <c r="J91" s="89">
        <f t="shared" si="17"/>
        <v>0</v>
      </c>
      <c r="K91" s="62">
        <f t="shared" si="26"/>
        <v>0</v>
      </c>
      <c r="L91" s="90">
        <f t="shared" si="18"/>
        <v>80.884968914365999</v>
      </c>
      <c r="M91" s="73">
        <f>0</f>
        <v>0</v>
      </c>
      <c r="N91" s="89">
        <f t="shared" si="19"/>
        <v>0</v>
      </c>
      <c r="O91" s="89">
        <f t="shared" si="20"/>
        <v>0</v>
      </c>
      <c r="P91" s="89">
        <f t="shared" si="21"/>
        <v>0</v>
      </c>
      <c r="Q91" s="62">
        <f t="shared" si="30"/>
        <v>0</v>
      </c>
      <c r="R91" s="89">
        <f t="shared" si="27"/>
        <v>-80.884968914365999</v>
      </c>
      <c r="S91" s="74">
        <f t="shared" si="27"/>
        <v>0</v>
      </c>
      <c r="T91" s="91">
        <f t="shared" si="22"/>
        <v>2.9686099015144851E-2</v>
      </c>
      <c r="U91" s="92">
        <f t="shared" si="23"/>
        <v>1.3296860990151447</v>
      </c>
    </row>
    <row r="92" spans="1:21">
      <c r="A92" s="80">
        <v>36600</v>
      </c>
      <c r="B92" s="81">
        <v>0</v>
      </c>
      <c r="C92" s="82">
        <v>4.2926743078493769E-3</v>
      </c>
      <c r="D92" s="88">
        <f t="shared" si="24"/>
        <v>1.4256418505694266</v>
      </c>
      <c r="E92" s="89">
        <f t="shared" si="28"/>
        <v>13512.83701138853</v>
      </c>
      <c r="F92" s="72">
        <f t="shared" si="28"/>
        <v>647745.14595499809</v>
      </c>
      <c r="G92" s="35">
        <f t="shared" si="29"/>
        <v>4.79355405093011E-2</v>
      </c>
      <c r="H92" s="88">
        <f t="shared" si="16"/>
        <v>0</v>
      </c>
      <c r="I92" s="62">
        <f t="shared" si="25"/>
        <v>0</v>
      </c>
      <c r="J92" s="89">
        <f t="shared" si="17"/>
        <v>0</v>
      </c>
      <c r="K92" s="62">
        <f t="shared" si="26"/>
        <v>0</v>
      </c>
      <c r="L92" s="90">
        <f t="shared" si="18"/>
        <v>85.853486156987543</v>
      </c>
      <c r="M92" s="73">
        <f>0</f>
        <v>0</v>
      </c>
      <c r="N92" s="89">
        <f t="shared" si="19"/>
        <v>0</v>
      </c>
      <c r="O92" s="89">
        <f t="shared" si="20"/>
        <v>0</v>
      </c>
      <c r="P92" s="89">
        <f t="shared" si="21"/>
        <v>0</v>
      </c>
      <c r="Q92" s="62">
        <f t="shared" si="30"/>
        <v>0</v>
      </c>
      <c r="R92" s="89">
        <f t="shared" si="27"/>
        <v>-85.853486156987543</v>
      </c>
      <c r="S92" s="74">
        <f t="shared" si="27"/>
        <v>0</v>
      </c>
      <c r="T92" s="91">
        <f t="shared" si="22"/>
        <v>2.5641850569426694E-2</v>
      </c>
      <c r="U92" s="92">
        <f t="shared" si="23"/>
        <v>1.3256418505694265</v>
      </c>
    </row>
    <row r="93" spans="1:21">
      <c r="A93" s="80">
        <v>36601</v>
      </c>
      <c r="B93" s="81">
        <v>1.7780000000000001E-3</v>
      </c>
      <c r="C93" s="82">
        <v>3.8535461649652782E-3</v>
      </c>
      <c r="D93" s="88">
        <f t="shared" si="24"/>
        <v>1.4213491762615771</v>
      </c>
      <c r="E93" s="89">
        <f t="shared" si="28"/>
        <v>13426.983525231542</v>
      </c>
      <c r="F93" s="72">
        <f t="shared" si="28"/>
        <v>647745.14595499809</v>
      </c>
      <c r="G93" s="35">
        <f t="shared" si="29"/>
        <v>4.8242045187422547E-2</v>
      </c>
      <c r="H93" s="88">
        <f t="shared" si="16"/>
        <v>35.56</v>
      </c>
      <c r="I93" s="62">
        <f t="shared" si="25"/>
        <v>355.6</v>
      </c>
      <c r="J93" s="89">
        <f t="shared" si="17"/>
        <v>117.348</v>
      </c>
      <c r="K93" s="62">
        <f t="shared" si="26"/>
        <v>10561.320000000003</v>
      </c>
      <c r="L93" s="90">
        <f t="shared" si="18"/>
        <v>77.070923299305562</v>
      </c>
      <c r="M93" s="73">
        <f>0</f>
        <v>0</v>
      </c>
      <c r="N93" s="89">
        <f t="shared" si="19"/>
        <v>0</v>
      </c>
      <c r="O93" s="89">
        <f t="shared" si="20"/>
        <v>0</v>
      </c>
      <c r="P93" s="89">
        <f t="shared" si="21"/>
        <v>0</v>
      </c>
      <c r="Q93" s="62">
        <f t="shared" si="30"/>
        <v>0</v>
      </c>
      <c r="R93" s="89">
        <f t="shared" si="27"/>
        <v>75.837076700694453</v>
      </c>
      <c r="S93" s="74">
        <f t="shared" si="27"/>
        <v>10916.920000000004</v>
      </c>
      <c r="T93" s="91">
        <f t="shared" si="22"/>
        <v>2.1349176261577174E-2</v>
      </c>
      <c r="U93" s="92">
        <f t="shared" si="23"/>
        <v>1.321349176261577</v>
      </c>
    </row>
    <row r="94" spans="1:21">
      <c r="A94" s="80">
        <v>36602</v>
      </c>
      <c r="B94" s="81">
        <v>0</v>
      </c>
      <c r="C94" s="82">
        <v>3.3713777993553541E-3</v>
      </c>
      <c r="D94" s="88">
        <f t="shared" si="24"/>
        <v>1.4251410300966119</v>
      </c>
      <c r="E94" s="89">
        <f t="shared" si="28"/>
        <v>13502.820601932237</v>
      </c>
      <c r="F94" s="72">
        <f t="shared" si="28"/>
        <v>658662.06595499814</v>
      </c>
      <c r="G94" s="35">
        <f t="shared" si="29"/>
        <v>4.8779590973810641E-2</v>
      </c>
      <c r="H94" s="88">
        <f t="shared" si="16"/>
        <v>0</v>
      </c>
      <c r="I94" s="62">
        <f t="shared" si="25"/>
        <v>0</v>
      </c>
      <c r="J94" s="89">
        <f t="shared" si="17"/>
        <v>0</v>
      </c>
      <c r="K94" s="62">
        <f t="shared" si="26"/>
        <v>0</v>
      </c>
      <c r="L94" s="90">
        <f t="shared" si="18"/>
        <v>67.427555987107084</v>
      </c>
      <c r="M94" s="73">
        <f>0</f>
        <v>0</v>
      </c>
      <c r="N94" s="89">
        <f t="shared" si="19"/>
        <v>0</v>
      </c>
      <c r="O94" s="89">
        <f t="shared" si="20"/>
        <v>0</v>
      </c>
      <c r="P94" s="89">
        <f t="shared" si="21"/>
        <v>0</v>
      </c>
      <c r="Q94" s="62">
        <f t="shared" si="30"/>
        <v>0</v>
      </c>
      <c r="R94" s="89">
        <f t="shared" si="27"/>
        <v>-67.427555987107084</v>
      </c>
      <c r="S94" s="74">
        <f t="shared" si="27"/>
        <v>0</v>
      </c>
      <c r="T94" s="91">
        <f t="shared" si="22"/>
        <v>2.5141030096611949E-2</v>
      </c>
      <c r="U94" s="92">
        <f t="shared" si="23"/>
        <v>1.3251410300966118</v>
      </c>
    </row>
    <row r="95" spans="1:21">
      <c r="A95" s="80">
        <v>36603</v>
      </c>
      <c r="B95" s="81">
        <v>2.5399999999999999E-4</v>
      </c>
      <c r="C95" s="82">
        <v>3.4174053098389224E-3</v>
      </c>
      <c r="D95" s="88">
        <f t="shared" si="24"/>
        <v>1.4217696522972565</v>
      </c>
      <c r="E95" s="89">
        <f t="shared" si="28"/>
        <v>13435.393045945129</v>
      </c>
      <c r="F95" s="72">
        <f t="shared" si="28"/>
        <v>658662.06595499814</v>
      </c>
      <c r="G95" s="35">
        <f t="shared" si="29"/>
        <v>4.9024398743123164E-2</v>
      </c>
      <c r="H95" s="88">
        <f t="shared" si="16"/>
        <v>5.08</v>
      </c>
      <c r="I95" s="62">
        <f t="shared" si="25"/>
        <v>50.800000000000004</v>
      </c>
      <c r="J95" s="89">
        <f t="shared" si="17"/>
        <v>16.763999999999999</v>
      </c>
      <c r="K95" s="62">
        <f t="shared" si="26"/>
        <v>1508.7600000000004</v>
      </c>
      <c r="L95" s="90">
        <f t="shared" si="18"/>
        <v>68.348106196778446</v>
      </c>
      <c r="M95" s="73">
        <f>0</f>
        <v>0</v>
      </c>
      <c r="N95" s="89">
        <f t="shared" si="19"/>
        <v>0</v>
      </c>
      <c r="O95" s="89">
        <f t="shared" si="20"/>
        <v>0</v>
      </c>
      <c r="P95" s="89">
        <f t="shared" si="21"/>
        <v>0</v>
      </c>
      <c r="Q95" s="62">
        <f t="shared" si="30"/>
        <v>0</v>
      </c>
      <c r="R95" s="89">
        <f t="shared" si="27"/>
        <v>-46.504106196778444</v>
      </c>
      <c r="S95" s="74">
        <f t="shared" si="27"/>
        <v>1559.5600000000004</v>
      </c>
      <c r="T95" s="91">
        <f t="shared" si="22"/>
        <v>2.1769652297256581E-2</v>
      </c>
      <c r="U95" s="92">
        <f t="shared" si="23"/>
        <v>1.3217696522972564</v>
      </c>
    </row>
    <row r="96" spans="1:21">
      <c r="A96" s="80">
        <v>36604</v>
      </c>
      <c r="B96" s="81">
        <v>1.7780000000000001E-3</v>
      </c>
      <c r="C96" s="82">
        <v>2.8071196382042588E-3</v>
      </c>
      <c r="D96" s="88">
        <f t="shared" si="24"/>
        <v>1.4194444469874175</v>
      </c>
      <c r="E96" s="89">
        <f t="shared" si="28"/>
        <v>13388.888939748351</v>
      </c>
      <c r="F96" s="72">
        <f t="shared" si="28"/>
        <v>660221.62595499819</v>
      </c>
      <c r="G96" s="35">
        <f t="shared" si="29"/>
        <v>4.931115859770567E-2</v>
      </c>
      <c r="H96" s="88">
        <f t="shared" si="16"/>
        <v>35.56</v>
      </c>
      <c r="I96" s="62">
        <f t="shared" si="25"/>
        <v>355.6</v>
      </c>
      <c r="J96" s="89">
        <f t="shared" si="17"/>
        <v>117.348</v>
      </c>
      <c r="K96" s="62">
        <f t="shared" si="26"/>
        <v>10561.320000000003</v>
      </c>
      <c r="L96" s="90">
        <f t="shared" si="18"/>
        <v>56.142392764085173</v>
      </c>
      <c r="M96" s="73">
        <f>0</f>
        <v>0</v>
      </c>
      <c r="N96" s="89">
        <f t="shared" si="19"/>
        <v>0</v>
      </c>
      <c r="O96" s="89">
        <f t="shared" si="20"/>
        <v>0</v>
      </c>
      <c r="P96" s="89">
        <f t="shared" si="21"/>
        <v>0</v>
      </c>
      <c r="Q96" s="62">
        <f t="shared" si="30"/>
        <v>0</v>
      </c>
      <c r="R96" s="89">
        <f t="shared" si="27"/>
        <v>96.765607235914842</v>
      </c>
      <c r="S96" s="74">
        <f t="shared" si="27"/>
        <v>10916.920000000004</v>
      </c>
      <c r="T96" s="91">
        <f t="shared" si="22"/>
        <v>1.9444446987417541E-2</v>
      </c>
      <c r="U96" s="92">
        <f t="shared" si="23"/>
        <v>1.3194444469874174</v>
      </c>
    </row>
    <row r="97" spans="1:21">
      <c r="A97" s="80">
        <v>36605</v>
      </c>
      <c r="B97" s="81">
        <v>1.524E-3</v>
      </c>
      <c r="C97" s="82">
        <v>4.56680852394129E-3</v>
      </c>
      <c r="D97" s="88">
        <f t="shared" si="24"/>
        <v>1.4242827273492134</v>
      </c>
      <c r="E97" s="89">
        <f t="shared" si="28"/>
        <v>13485.654546984266</v>
      </c>
      <c r="F97" s="72">
        <f t="shared" si="28"/>
        <v>671138.54595499823</v>
      </c>
      <c r="G97" s="35">
        <f t="shared" si="29"/>
        <v>4.9766849923134196E-2</v>
      </c>
      <c r="H97" s="88">
        <f t="shared" si="16"/>
        <v>30.48</v>
      </c>
      <c r="I97" s="62">
        <f t="shared" si="25"/>
        <v>304.8</v>
      </c>
      <c r="J97" s="89">
        <f t="shared" si="17"/>
        <v>100.58399999999999</v>
      </c>
      <c r="K97" s="62">
        <f t="shared" si="26"/>
        <v>9052.5600000000013</v>
      </c>
      <c r="L97" s="90">
        <f t="shared" si="18"/>
        <v>91.336170478825807</v>
      </c>
      <c r="M97" s="73">
        <f>0</f>
        <v>0</v>
      </c>
      <c r="N97" s="89">
        <f t="shared" si="19"/>
        <v>0</v>
      </c>
      <c r="O97" s="89">
        <f t="shared" si="20"/>
        <v>0</v>
      </c>
      <c r="P97" s="89">
        <f t="shared" si="21"/>
        <v>0</v>
      </c>
      <c r="Q97" s="62">
        <f t="shared" si="30"/>
        <v>0</v>
      </c>
      <c r="R97" s="89">
        <f t="shared" si="27"/>
        <v>39.727829521174186</v>
      </c>
      <c r="S97" s="74">
        <f t="shared" si="27"/>
        <v>9357.36</v>
      </c>
      <c r="T97" s="91">
        <f t="shared" si="22"/>
        <v>2.428272734921344E-2</v>
      </c>
      <c r="U97" s="92">
        <f t="shared" si="23"/>
        <v>1.3242827273492133</v>
      </c>
    </row>
    <row r="98" spans="1:21">
      <c r="A98" s="80">
        <v>36606</v>
      </c>
      <c r="B98" s="81">
        <v>0</v>
      </c>
      <c r="C98" s="82">
        <v>4.7663758234858548E-3</v>
      </c>
      <c r="D98" s="88">
        <f t="shared" si="24"/>
        <v>1.4262691188252721</v>
      </c>
      <c r="E98" s="89">
        <f t="shared" si="28"/>
        <v>13525.38237650544</v>
      </c>
      <c r="F98" s="72">
        <f t="shared" si="28"/>
        <v>680495.90595499822</v>
      </c>
      <c r="G98" s="35">
        <f t="shared" si="29"/>
        <v>5.0312507773315779E-2</v>
      </c>
      <c r="H98" s="88">
        <f t="shared" si="16"/>
        <v>0</v>
      </c>
      <c r="I98" s="62">
        <f t="shared" si="25"/>
        <v>0</v>
      </c>
      <c r="J98" s="89">
        <f t="shared" si="17"/>
        <v>0</v>
      </c>
      <c r="K98" s="62">
        <f t="shared" si="26"/>
        <v>0</v>
      </c>
      <c r="L98" s="90">
        <f t="shared" si="18"/>
        <v>95.327516469717096</v>
      </c>
      <c r="M98" s="73">
        <f>0</f>
        <v>0</v>
      </c>
      <c r="N98" s="89">
        <f t="shared" si="19"/>
        <v>0</v>
      </c>
      <c r="O98" s="89">
        <f t="shared" si="20"/>
        <v>0</v>
      </c>
      <c r="P98" s="89">
        <f t="shared" si="21"/>
        <v>0</v>
      </c>
      <c r="Q98" s="62">
        <f t="shared" si="30"/>
        <v>0</v>
      </c>
      <c r="R98" s="89">
        <f t="shared" si="27"/>
        <v>-95.327516469717096</v>
      </c>
      <c r="S98" s="74">
        <f t="shared" si="27"/>
        <v>0</v>
      </c>
      <c r="T98" s="91">
        <f t="shared" si="22"/>
        <v>2.6269118825272164E-2</v>
      </c>
      <c r="U98" s="92">
        <f t="shared" si="23"/>
        <v>1.326269118825272</v>
      </c>
    </row>
    <row r="99" spans="1:21">
      <c r="A99" s="80">
        <v>36607</v>
      </c>
      <c r="B99" s="81">
        <v>0</v>
      </c>
      <c r="C99" s="82">
        <v>4.1219572216152902E-3</v>
      </c>
      <c r="D99" s="88">
        <f t="shared" si="24"/>
        <v>1.4215027430017861</v>
      </c>
      <c r="E99" s="89">
        <f t="shared" si="28"/>
        <v>13430.054860035723</v>
      </c>
      <c r="F99" s="72">
        <f t="shared" si="28"/>
        <v>680495.90595499822</v>
      </c>
      <c r="G99" s="35">
        <f t="shared" si="29"/>
        <v>5.06696296513258E-2</v>
      </c>
      <c r="H99" s="88">
        <f t="shared" si="16"/>
        <v>0</v>
      </c>
      <c r="I99" s="62">
        <f t="shared" si="25"/>
        <v>0</v>
      </c>
      <c r="J99" s="89">
        <f t="shared" si="17"/>
        <v>0</v>
      </c>
      <c r="K99" s="62">
        <f t="shared" si="26"/>
        <v>0</v>
      </c>
      <c r="L99" s="90">
        <f t="shared" si="18"/>
        <v>82.43914443230581</v>
      </c>
      <c r="M99" s="73">
        <f>0</f>
        <v>0</v>
      </c>
      <c r="N99" s="89">
        <f t="shared" si="19"/>
        <v>0</v>
      </c>
      <c r="O99" s="89">
        <f t="shared" si="20"/>
        <v>0</v>
      </c>
      <c r="P99" s="89">
        <f t="shared" si="21"/>
        <v>0</v>
      </c>
      <c r="Q99" s="62">
        <f t="shared" si="30"/>
        <v>0</v>
      </c>
      <c r="R99" s="89">
        <f t="shared" si="27"/>
        <v>-82.43914443230581</v>
      </c>
      <c r="S99" s="74">
        <f t="shared" si="27"/>
        <v>0</v>
      </c>
      <c r="T99" s="91">
        <f t="shared" si="22"/>
        <v>2.1502743001786229E-2</v>
      </c>
      <c r="U99" s="92">
        <f t="shared" si="23"/>
        <v>1.3215027430017861</v>
      </c>
    </row>
    <row r="100" spans="1:21">
      <c r="A100" s="80">
        <v>36608</v>
      </c>
      <c r="B100" s="81">
        <v>0</v>
      </c>
      <c r="C100" s="82">
        <v>3.4231562106017328E-3</v>
      </c>
      <c r="D100" s="88">
        <f t="shared" si="24"/>
        <v>1.4173807857801708</v>
      </c>
      <c r="E100" s="89">
        <f t="shared" si="28"/>
        <v>13347.615715603417</v>
      </c>
      <c r="F100" s="72">
        <f t="shared" si="28"/>
        <v>680495.90595499822</v>
      </c>
      <c r="G100" s="35">
        <f t="shared" si="29"/>
        <v>5.0982581492775202E-2</v>
      </c>
      <c r="H100" s="88">
        <f t="shared" si="16"/>
        <v>0</v>
      </c>
      <c r="I100" s="62">
        <f t="shared" si="25"/>
        <v>0</v>
      </c>
      <c r="J100" s="89">
        <f t="shared" si="17"/>
        <v>0</v>
      </c>
      <c r="K100" s="62">
        <f t="shared" si="26"/>
        <v>0</v>
      </c>
      <c r="L100" s="90">
        <f t="shared" si="18"/>
        <v>68.463124212034657</v>
      </c>
      <c r="M100" s="73">
        <f>0</f>
        <v>0</v>
      </c>
      <c r="N100" s="89">
        <f t="shared" si="19"/>
        <v>0</v>
      </c>
      <c r="O100" s="89">
        <f t="shared" si="20"/>
        <v>0</v>
      </c>
      <c r="P100" s="89">
        <f t="shared" si="21"/>
        <v>0</v>
      </c>
      <c r="Q100" s="62">
        <f t="shared" si="30"/>
        <v>0</v>
      </c>
      <c r="R100" s="89">
        <f t="shared" si="27"/>
        <v>-68.463124212034657</v>
      </c>
      <c r="S100" s="74">
        <f t="shared" si="27"/>
        <v>0</v>
      </c>
      <c r="T100" s="91">
        <f t="shared" si="22"/>
        <v>1.7380785780170882E-2</v>
      </c>
      <c r="U100" s="92">
        <f t="shared" si="23"/>
        <v>1.3173807857801707</v>
      </c>
    </row>
    <row r="101" spans="1:21">
      <c r="A101" s="80">
        <v>36609</v>
      </c>
      <c r="B101" s="81">
        <v>0</v>
      </c>
      <c r="C101" s="82">
        <v>4.1346732844075784E-3</v>
      </c>
      <c r="D101" s="88">
        <f t="shared" si="24"/>
        <v>1.4139576295695691</v>
      </c>
      <c r="E101" s="89">
        <f t="shared" si="28"/>
        <v>13279.152591391383</v>
      </c>
      <c r="F101" s="72">
        <f t="shared" si="28"/>
        <v>680495.90595499822</v>
      </c>
      <c r="G101" s="35">
        <f t="shared" si="29"/>
        <v>5.1245431609555456E-2</v>
      </c>
      <c r="H101" s="88">
        <f t="shared" si="16"/>
        <v>0</v>
      </c>
      <c r="I101" s="62">
        <f t="shared" si="25"/>
        <v>0</v>
      </c>
      <c r="J101" s="89">
        <f t="shared" si="17"/>
        <v>0</v>
      </c>
      <c r="K101" s="62">
        <f t="shared" si="26"/>
        <v>0</v>
      </c>
      <c r="L101" s="90">
        <f t="shared" si="18"/>
        <v>82.693465688151562</v>
      </c>
      <c r="M101" s="73">
        <f>0</f>
        <v>0</v>
      </c>
      <c r="N101" s="89">
        <f t="shared" si="19"/>
        <v>0</v>
      </c>
      <c r="O101" s="89">
        <f t="shared" si="20"/>
        <v>0</v>
      </c>
      <c r="P101" s="89">
        <f t="shared" si="21"/>
        <v>0</v>
      </c>
      <c r="Q101" s="62">
        <f t="shared" si="30"/>
        <v>0</v>
      </c>
      <c r="R101" s="89">
        <f t="shared" si="27"/>
        <v>-82.693465688151562</v>
      </c>
      <c r="S101" s="74">
        <f t="shared" si="27"/>
        <v>0</v>
      </c>
      <c r="T101" s="91">
        <f t="shared" si="22"/>
        <v>1.3957629569569141E-2</v>
      </c>
      <c r="U101" s="92">
        <f t="shared" si="23"/>
        <v>1.313957629569569</v>
      </c>
    </row>
    <row r="102" spans="1:21">
      <c r="A102" s="80">
        <v>36610</v>
      </c>
      <c r="B102" s="81">
        <v>0</v>
      </c>
      <c r="C102" s="82">
        <v>4.7700167221205667E-3</v>
      </c>
      <c r="D102" s="88">
        <f t="shared" si="24"/>
        <v>1.4098229562851614</v>
      </c>
      <c r="E102" s="89">
        <f t="shared" si="28"/>
        <v>13196.459125703232</v>
      </c>
      <c r="F102" s="72">
        <f t="shared" si="28"/>
        <v>680495.90595499822</v>
      </c>
      <c r="G102" s="35">
        <f t="shared" si="29"/>
        <v>5.1566552775476802E-2</v>
      </c>
      <c r="H102" s="88">
        <f t="shared" si="16"/>
        <v>0</v>
      </c>
      <c r="I102" s="62">
        <f t="shared" si="25"/>
        <v>0</v>
      </c>
      <c r="J102" s="89">
        <f t="shared" si="17"/>
        <v>0</v>
      </c>
      <c r="K102" s="62">
        <f t="shared" si="26"/>
        <v>0</v>
      </c>
      <c r="L102" s="90">
        <f t="shared" si="18"/>
        <v>95.400334442411335</v>
      </c>
      <c r="M102" s="73">
        <f>0</f>
        <v>0</v>
      </c>
      <c r="N102" s="89">
        <f t="shared" si="19"/>
        <v>0</v>
      </c>
      <c r="O102" s="89">
        <f t="shared" si="20"/>
        <v>0</v>
      </c>
      <c r="P102" s="89">
        <f t="shared" si="21"/>
        <v>0</v>
      </c>
      <c r="Q102" s="62">
        <f t="shared" si="30"/>
        <v>0</v>
      </c>
      <c r="R102" s="89">
        <f t="shared" si="27"/>
        <v>-95.400334442411335</v>
      </c>
      <c r="S102" s="74">
        <f t="shared" si="27"/>
        <v>0</v>
      </c>
      <c r="T102" s="91">
        <f t="shared" si="22"/>
        <v>9.8229562851614993E-3</v>
      </c>
      <c r="U102" s="92">
        <f t="shared" si="23"/>
        <v>1.3098229562851613</v>
      </c>
    </row>
    <row r="103" spans="1:21">
      <c r="A103" s="80">
        <v>36611</v>
      </c>
      <c r="B103" s="81">
        <v>1.3716000000000001E-2</v>
      </c>
      <c r="C103" s="82">
        <v>3.4479574940806191E-3</v>
      </c>
      <c r="D103" s="88">
        <f t="shared" si="24"/>
        <v>1.4050529395630411</v>
      </c>
      <c r="E103" s="89">
        <f t="shared" si="28"/>
        <v>13101.058791260821</v>
      </c>
      <c r="F103" s="72">
        <f t="shared" si="28"/>
        <v>680495.90595499822</v>
      </c>
      <c r="G103" s="35">
        <f t="shared" si="29"/>
        <v>5.1942054210834407E-2</v>
      </c>
      <c r="H103" s="88">
        <f t="shared" si="16"/>
        <v>274.32</v>
      </c>
      <c r="I103" s="62">
        <f t="shared" si="25"/>
        <v>2743.2</v>
      </c>
      <c r="J103" s="89">
        <f t="shared" si="17"/>
        <v>905.25599999999997</v>
      </c>
      <c r="K103" s="62">
        <f t="shared" si="26"/>
        <v>81473.040000000023</v>
      </c>
      <c r="L103" s="90">
        <f t="shared" si="18"/>
        <v>68.959149881612376</v>
      </c>
      <c r="M103" s="73">
        <f>0</f>
        <v>0</v>
      </c>
      <c r="N103" s="89">
        <f t="shared" si="19"/>
        <v>0</v>
      </c>
      <c r="O103" s="89">
        <f t="shared" si="20"/>
        <v>0</v>
      </c>
      <c r="P103" s="89">
        <f t="shared" si="21"/>
        <v>0</v>
      </c>
      <c r="Q103" s="62">
        <f t="shared" si="30"/>
        <v>0</v>
      </c>
      <c r="R103" s="89">
        <f t="shared" si="27"/>
        <v>1110.6168501183877</v>
      </c>
      <c r="S103" s="74">
        <f t="shared" si="27"/>
        <v>84216.24000000002</v>
      </c>
      <c r="T103" s="91">
        <f t="shared" si="22"/>
        <v>5.0529395630412033E-3</v>
      </c>
      <c r="U103" s="92">
        <f t="shared" si="23"/>
        <v>1.305052939563041</v>
      </c>
    </row>
    <row r="104" spans="1:21">
      <c r="A104" s="80">
        <v>36612</v>
      </c>
      <c r="B104" s="81">
        <v>5.3339999999999993E-3</v>
      </c>
      <c r="C104" s="82">
        <v>3.1666350378910368E-3</v>
      </c>
      <c r="D104" s="88">
        <f t="shared" si="24"/>
        <v>1.4605837820689604</v>
      </c>
      <c r="E104" s="89">
        <f t="shared" si="28"/>
        <v>14211.675641379208</v>
      </c>
      <c r="F104" s="72">
        <f t="shared" si="28"/>
        <v>764712.14595499821</v>
      </c>
      <c r="G104" s="35">
        <f t="shared" si="29"/>
        <v>5.3808724970364215E-2</v>
      </c>
      <c r="H104" s="88">
        <f t="shared" si="16"/>
        <v>106.67999999999999</v>
      </c>
      <c r="I104" s="62">
        <f t="shared" si="25"/>
        <v>1066.8</v>
      </c>
      <c r="J104" s="89">
        <f t="shared" si="17"/>
        <v>352.04399999999993</v>
      </c>
      <c r="K104" s="62">
        <f t="shared" si="26"/>
        <v>31683.960000000003</v>
      </c>
      <c r="L104" s="90">
        <f t="shared" si="18"/>
        <v>63.332700757820739</v>
      </c>
      <c r="M104" s="73">
        <f>0</f>
        <v>0</v>
      </c>
      <c r="N104" s="89">
        <f t="shared" si="19"/>
        <v>0</v>
      </c>
      <c r="O104" s="89">
        <f t="shared" si="20"/>
        <v>0</v>
      </c>
      <c r="P104" s="89">
        <f t="shared" si="21"/>
        <v>0</v>
      </c>
      <c r="Q104" s="62">
        <f t="shared" si="30"/>
        <v>0</v>
      </c>
      <c r="R104" s="89">
        <f t="shared" si="27"/>
        <v>395.39129924217917</v>
      </c>
      <c r="S104" s="74">
        <f t="shared" si="27"/>
        <v>32750.760000000002</v>
      </c>
      <c r="T104" s="91">
        <f t="shared" si="22"/>
        <v>6.0583782068960534E-2</v>
      </c>
      <c r="U104" s="92">
        <f t="shared" si="23"/>
        <v>1.3605837820689604</v>
      </c>
    </row>
    <row r="105" spans="1:21">
      <c r="A105" s="80">
        <v>36613</v>
      </c>
      <c r="B105" s="81">
        <v>7.6199999999999998E-4</v>
      </c>
      <c r="C105" s="82">
        <v>3.8814369058737131E-3</v>
      </c>
      <c r="D105" s="88">
        <f t="shared" si="24"/>
        <v>1.4803533470310692</v>
      </c>
      <c r="E105" s="89">
        <f t="shared" si="28"/>
        <v>14607.066940621387</v>
      </c>
      <c r="F105" s="72">
        <f t="shared" si="28"/>
        <v>797462.90595499822</v>
      </c>
      <c r="G105" s="35">
        <f t="shared" si="29"/>
        <v>5.4594321310139353E-2</v>
      </c>
      <c r="H105" s="88">
        <f t="shared" si="16"/>
        <v>15.24</v>
      </c>
      <c r="I105" s="62">
        <f t="shared" si="25"/>
        <v>152.4</v>
      </c>
      <c r="J105" s="89">
        <f t="shared" si="17"/>
        <v>50.291999999999994</v>
      </c>
      <c r="K105" s="62">
        <f t="shared" si="26"/>
        <v>4526.2800000000007</v>
      </c>
      <c r="L105" s="90">
        <f t="shared" si="18"/>
        <v>77.628738117474256</v>
      </c>
      <c r="M105" s="73">
        <f>0</f>
        <v>0</v>
      </c>
      <c r="N105" s="89">
        <f t="shared" si="19"/>
        <v>0</v>
      </c>
      <c r="O105" s="89">
        <f t="shared" si="20"/>
        <v>0</v>
      </c>
      <c r="P105" s="89">
        <f t="shared" si="21"/>
        <v>0</v>
      </c>
      <c r="Q105" s="62">
        <f t="shared" si="30"/>
        <v>0</v>
      </c>
      <c r="R105" s="89">
        <f t="shared" si="27"/>
        <v>-12.09673811747426</v>
      </c>
      <c r="S105" s="74">
        <f t="shared" si="27"/>
        <v>4678.68</v>
      </c>
      <c r="T105" s="91">
        <f t="shared" si="22"/>
        <v>8.0353347031069333E-2</v>
      </c>
      <c r="U105" s="92">
        <f t="shared" si="23"/>
        <v>1.3803533470310692</v>
      </c>
    </row>
    <row r="106" spans="1:21">
      <c r="A106" s="80">
        <v>36614</v>
      </c>
      <c r="B106" s="81">
        <v>0</v>
      </c>
      <c r="C106" s="82">
        <v>4.9818154914652883E-3</v>
      </c>
      <c r="D106" s="88">
        <f t="shared" si="24"/>
        <v>1.4797485101251957</v>
      </c>
      <c r="E106" s="89">
        <f t="shared" si="28"/>
        <v>14594.970202503913</v>
      </c>
      <c r="F106" s="72">
        <f t="shared" si="28"/>
        <v>802141.58595499827</v>
      </c>
      <c r="G106" s="35">
        <f t="shared" si="29"/>
        <v>5.4960138652244923E-2</v>
      </c>
      <c r="H106" s="88">
        <f t="shared" si="16"/>
        <v>0</v>
      </c>
      <c r="I106" s="62">
        <f t="shared" si="25"/>
        <v>0</v>
      </c>
      <c r="J106" s="89">
        <f t="shared" si="17"/>
        <v>0</v>
      </c>
      <c r="K106" s="62">
        <f t="shared" si="26"/>
        <v>0</v>
      </c>
      <c r="L106" s="90">
        <f t="shared" si="18"/>
        <v>99.636309829305759</v>
      </c>
      <c r="M106" s="73">
        <f>0</f>
        <v>0</v>
      </c>
      <c r="N106" s="89">
        <f t="shared" si="19"/>
        <v>0</v>
      </c>
      <c r="O106" s="89">
        <f t="shared" si="20"/>
        <v>0</v>
      </c>
      <c r="P106" s="89">
        <f t="shared" si="21"/>
        <v>0</v>
      </c>
      <c r="Q106" s="62">
        <f t="shared" si="30"/>
        <v>0</v>
      </c>
      <c r="R106" s="89">
        <f t="shared" si="27"/>
        <v>-99.636309829305759</v>
      </c>
      <c r="S106" s="74">
        <f t="shared" si="27"/>
        <v>0</v>
      </c>
      <c r="T106" s="91">
        <f t="shared" si="22"/>
        <v>7.9748510125195793E-2</v>
      </c>
      <c r="U106" s="92">
        <f t="shared" si="23"/>
        <v>1.3797485101251956</v>
      </c>
    </row>
    <row r="107" spans="1:21">
      <c r="A107" s="80">
        <v>36615</v>
      </c>
      <c r="B107" s="81">
        <v>2.5399999999999999E-4</v>
      </c>
      <c r="C107" s="82">
        <v>3.7446966111531212E-3</v>
      </c>
      <c r="D107" s="88">
        <f t="shared" si="24"/>
        <v>1.4747666946337303</v>
      </c>
      <c r="E107" s="89">
        <f t="shared" si="28"/>
        <v>14495.333892674607</v>
      </c>
      <c r="F107" s="72">
        <f t="shared" si="28"/>
        <v>802141.58595499827</v>
      </c>
      <c r="G107" s="35">
        <f t="shared" si="29"/>
        <v>5.5337917145901014E-2</v>
      </c>
      <c r="H107" s="88">
        <f t="shared" si="16"/>
        <v>5.08</v>
      </c>
      <c r="I107" s="62">
        <f t="shared" si="25"/>
        <v>50.800000000000004</v>
      </c>
      <c r="J107" s="89">
        <f t="shared" si="17"/>
        <v>16.763999999999999</v>
      </c>
      <c r="K107" s="62">
        <f t="shared" si="26"/>
        <v>1508.7600000000004</v>
      </c>
      <c r="L107" s="90">
        <f t="shared" si="18"/>
        <v>74.893932223062421</v>
      </c>
      <c r="M107" s="73">
        <f>0</f>
        <v>0</v>
      </c>
      <c r="N107" s="89">
        <f t="shared" si="19"/>
        <v>0</v>
      </c>
      <c r="O107" s="89">
        <f t="shared" si="20"/>
        <v>0</v>
      </c>
      <c r="P107" s="89">
        <f t="shared" si="21"/>
        <v>0</v>
      </c>
      <c r="Q107" s="62">
        <f t="shared" si="30"/>
        <v>0</v>
      </c>
      <c r="R107" s="89">
        <f t="shared" si="27"/>
        <v>-53.04993222306242</v>
      </c>
      <c r="S107" s="74">
        <f t="shared" si="27"/>
        <v>1559.5600000000004</v>
      </c>
      <c r="T107" s="91">
        <f t="shared" si="22"/>
        <v>7.4766694633730424E-2</v>
      </c>
      <c r="U107" s="92">
        <f t="shared" si="23"/>
        <v>1.3747666946337302</v>
      </c>
    </row>
    <row r="108" spans="1:21">
      <c r="A108" s="80">
        <v>36616</v>
      </c>
      <c r="B108" s="81">
        <v>0</v>
      </c>
      <c r="C108" s="82">
        <v>3.960886543529718E-3</v>
      </c>
      <c r="D108" s="88">
        <f t="shared" si="24"/>
        <v>1.4721141980225774</v>
      </c>
      <c r="E108" s="89">
        <f t="shared" si="28"/>
        <v>14442.283960451545</v>
      </c>
      <c r="F108" s="72">
        <f t="shared" si="28"/>
        <v>803701.14595499833</v>
      </c>
      <c r="G108" s="35">
        <f t="shared" si="29"/>
        <v>5.5649172122348316E-2</v>
      </c>
      <c r="H108" s="88">
        <f t="shared" si="16"/>
        <v>0</v>
      </c>
      <c r="I108" s="62">
        <f t="shared" si="25"/>
        <v>0</v>
      </c>
      <c r="J108" s="89">
        <f t="shared" si="17"/>
        <v>0</v>
      </c>
      <c r="K108" s="62">
        <f t="shared" si="26"/>
        <v>0</v>
      </c>
      <c r="L108" s="90">
        <f t="shared" si="18"/>
        <v>79.217730870594366</v>
      </c>
      <c r="M108" s="73">
        <f>0</f>
        <v>0</v>
      </c>
      <c r="N108" s="89">
        <f t="shared" si="19"/>
        <v>0</v>
      </c>
      <c r="O108" s="89">
        <f t="shared" si="20"/>
        <v>0</v>
      </c>
      <c r="P108" s="89">
        <f t="shared" si="21"/>
        <v>0</v>
      </c>
      <c r="Q108" s="62">
        <f t="shared" si="30"/>
        <v>0</v>
      </c>
      <c r="R108" s="89">
        <f t="shared" si="27"/>
        <v>-79.217730870594366</v>
      </c>
      <c r="S108" s="74">
        <f t="shared" si="27"/>
        <v>0</v>
      </c>
      <c r="T108" s="91">
        <f t="shared" si="22"/>
        <v>7.2114198022577458E-2</v>
      </c>
      <c r="U108" s="92">
        <f t="shared" si="23"/>
        <v>1.3721141980225773</v>
      </c>
    </row>
    <row r="109" spans="1:21">
      <c r="A109" s="80">
        <v>36617</v>
      </c>
      <c r="B109" s="81">
        <v>0</v>
      </c>
      <c r="C109" s="82">
        <v>4.453933769168558E-3</v>
      </c>
      <c r="D109" s="88">
        <f t="shared" si="24"/>
        <v>1.4681533114790477</v>
      </c>
      <c r="E109" s="89">
        <f t="shared" si="28"/>
        <v>14363.066229580951</v>
      </c>
      <c r="F109" s="72">
        <f t="shared" si="28"/>
        <v>803701.14595499833</v>
      </c>
      <c r="G109" s="35">
        <f t="shared" si="29"/>
        <v>5.5956098308574516E-2</v>
      </c>
      <c r="H109" s="88">
        <f t="shared" si="16"/>
        <v>0</v>
      </c>
      <c r="I109" s="62">
        <f t="shared" si="25"/>
        <v>0</v>
      </c>
      <c r="J109" s="89">
        <f t="shared" si="17"/>
        <v>0</v>
      </c>
      <c r="K109" s="62">
        <f t="shared" si="26"/>
        <v>0</v>
      </c>
      <c r="L109" s="90">
        <f t="shared" si="18"/>
        <v>89.078675383371163</v>
      </c>
      <c r="M109" s="73">
        <f>0</f>
        <v>0</v>
      </c>
      <c r="N109" s="89">
        <f t="shared" si="19"/>
        <v>0</v>
      </c>
      <c r="O109" s="89">
        <f t="shared" si="20"/>
        <v>0</v>
      </c>
      <c r="P109" s="89">
        <f t="shared" si="21"/>
        <v>0</v>
      </c>
      <c r="Q109" s="62">
        <f t="shared" si="30"/>
        <v>0</v>
      </c>
      <c r="R109" s="89">
        <f t="shared" si="27"/>
        <v>-89.078675383371163</v>
      </c>
      <c r="S109" s="74">
        <f t="shared" si="27"/>
        <v>0</v>
      </c>
      <c r="T109" s="91">
        <f t="shared" si="22"/>
        <v>6.8153311479047796E-2</v>
      </c>
      <c r="U109" s="92">
        <f t="shared" si="23"/>
        <v>1.3681533114790476</v>
      </c>
    </row>
    <row r="110" spans="1:21">
      <c r="A110" s="80">
        <v>36618</v>
      </c>
      <c r="B110" s="81">
        <v>0</v>
      </c>
      <c r="C110" s="82">
        <v>4.804304447255256E-3</v>
      </c>
      <c r="D110" s="88">
        <f t="shared" si="24"/>
        <v>1.4636993777098788</v>
      </c>
      <c r="E110" s="89">
        <f t="shared" si="28"/>
        <v>14273.98755419758</v>
      </c>
      <c r="F110" s="72">
        <f t="shared" si="28"/>
        <v>803701.14595499833</v>
      </c>
      <c r="G110" s="35">
        <f t="shared" si="29"/>
        <v>5.630529961605945E-2</v>
      </c>
      <c r="H110" s="88">
        <f t="shared" si="16"/>
        <v>0</v>
      </c>
      <c r="I110" s="62">
        <f t="shared" si="25"/>
        <v>0</v>
      </c>
      <c r="J110" s="89">
        <f t="shared" si="17"/>
        <v>0</v>
      </c>
      <c r="K110" s="62">
        <f t="shared" si="26"/>
        <v>0</v>
      </c>
      <c r="L110" s="90">
        <f t="shared" si="18"/>
        <v>96.086088945105118</v>
      </c>
      <c r="M110" s="73">
        <f>0</f>
        <v>0</v>
      </c>
      <c r="N110" s="89">
        <f t="shared" si="19"/>
        <v>0</v>
      </c>
      <c r="O110" s="89">
        <f t="shared" si="20"/>
        <v>0</v>
      </c>
      <c r="P110" s="89">
        <f t="shared" si="21"/>
        <v>0</v>
      </c>
      <c r="Q110" s="62">
        <f t="shared" si="30"/>
        <v>0</v>
      </c>
      <c r="R110" s="89">
        <f t="shared" si="27"/>
        <v>-96.086088945105118</v>
      </c>
      <c r="S110" s="74">
        <f t="shared" si="27"/>
        <v>0</v>
      </c>
      <c r="T110" s="91">
        <f t="shared" si="22"/>
        <v>6.3699377709878879E-2</v>
      </c>
      <c r="U110" s="92">
        <f t="shared" si="23"/>
        <v>1.3636993777098787</v>
      </c>
    </row>
    <row r="111" spans="1:21">
      <c r="A111" s="80">
        <v>36619</v>
      </c>
      <c r="B111" s="81">
        <v>0</v>
      </c>
      <c r="C111" s="82">
        <v>4.330724752057858E-3</v>
      </c>
      <c r="D111" s="88">
        <f t="shared" si="24"/>
        <v>1.4588950732626238</v>
      </c>
      <c r="E111" s="89">
        <f t="shared" si="28"/>
        <v>14177.901465252475</v>
      </c>
      <c r="F111" s="72">
        <f t="shared" si="28"/>
        <v>803701.14595499833</v>
      </c>
      <c r="G111" s="35">
        <f t="shared" si="29"/>
        <v>5.6686890364185949E-2</v>
      </c>
      <c r="H111" s="88">
        <f t="shared" si="16"/>
        <v>0</v>
      </c>
      <c r="I111" s="62">
        <f t="shared" si="25"/>
        <v>0</v>
      </c>
      <c r="J111" s="89">
        <f t="shared" si="17"/>
        <v>0</v>
      </c>
      <c r="K111" s="62">
        <f t="shared" si="26"/>
        <v>0</v>
      </c>
      <c r="L111" s="90">
        <f t="shared" si="18"/>
        <v>86.614495041157156</v>
      </c>
      <c r="M111" s="73">
        <f>0</f>
        <v>0</v>
      </c>
      <c r="N111" s="89">
        <f t="shared" si="19"/>
        <v>0</v>
      </c>
      <c r="O111" s="89">
        <f t="shared" si="20"/>
        <v>0</v>
      </c>
      <c r="P111" s="89">
        <f t="shared" si="21"/>
        <v>0</v>
      </c>
      <c r="Q111" s="62">
        <f t="shared" si="30"/>
        <v>0</v>
      </c>
      <c r="R111" s="89">
        <f t="shared" si="27"/>
        <v>-86.614495041157156</v>
      </c>
      <c r="S111" s="74">
        <f t="shared" si="27"/>
        <v>0</v>
      </c>
      <c r="T111" s="91">
        <f t="shared" si="22"/>
        <v>5.8895073262623887E-2</v>
      </c>
      <c r="U111" s="92">
        <f t="shared" si="23"/>
        <v>1.3588950732626237</v>
      </c>
    </row>
    <row r="112" spans="1:21">
      <c r="A112" s="80">
        <v>36620</v>
      </c>
      <c r="B112" s="81">
        <v>1.524E-3</v>
      </c>
      <c r="C112" s="82">
        <v>4.2145398081242192E-3</v>
      </c>
      <c r="D112" s="88">
        <f t="shared" si="24"/>
        <v>1.4545643485105659</v>
      </c>
      <c r="E112" s="89">
        <f t="shared" si="28"/>
        <v>14091.286970211318</v>
      </c>
      <c r="F112" s="72">
        <f t="shared" si="28"/>
        <v>803701.14595499833</v>
      </c>
      <c r="G112" s="35">
        <f t="shared" si="29"/>
        <v>5.7035325989315634E-2</v>
      </c>
      <c r="H112" s="88">
        <f t="shared" si="16"/>
        <v>30.48</v>
      </c>
      <c r="I112" s="62">
        <f t="shared" si="25"/>
        <v>304.8</v>
      </c>
      <c r="J112" s="89">
        <f t="shared" si="17"/>
        <v>100.58399999999999</v>
      </c>
      <c r="K112" s="62">
        <f t="shared" si="26"/>
        <v>9052.5600000000013</v>
      </c>
      <c r="L112" s="90">
        <f t="shared" si="18"/>
        <v>84.290796162484384</v>
      </c>
      <c r="M112" s="73">
        <f>0</f>
        <v>0</v>
      </c>
      <c r="N112" s="89">
        <f t="shared" si="19"/>
        <v>0</v>
      </c>
      <c r="O112" s="89">
        <f t="shared" si="20"/>
        <v>0</v>
      </c>
      <c r="P112" s="89">
        <f t="shared" si="21"/>
        <v>0</v>
      </c>
      <c r="Q112" s="62">
        <f t="shared" si="30"/>
        <v>0</v>
      </c>
      <c r="R112" s="89">
        <f t="shared" si="27"/>
        <v>46.773203837515609</v>
      </c>
      <c r="S112" s="74">
        <f t="shared" si="27"/>
        <v>9357.36</v>
      </c>
      <c r="T112" s="91">
        <f t="shared" si="22"/>
        <v>5.4564348510566019E-2</v>
      </c>
      <c r="U112" s="92">
        <f t="shared" si="23"/>
        <v>1.3545643485105658</v>
      </c>
    </row>
    <row r="113" spans="1:21">
      <c r="A113" s="80">
        <v>36621</v>
      </c>
      <c r="B113" s="81">
        <v>0</v>
      </c>
      <c r="C113" s="82">
        <v>4.1933405601025401E-3</v>
      </c>
      <c r="D113" s="88">
        <f t="shared" si="24"/>
        <v>1.4569030087024417</v>
      </c>
      <c r="E113" s="89">
        <f t="shared" si="28"/>
        <v>14138.060174048835</v>
      </c>
      <c r="F113" s="72">
        <f t="shared" si="28"/>
        <v>813058.50595499831</v>
      </c>
      <c r="G113" s="35">
        <f t="shared" si="29"/>
        <v>5.7508490977242456E-2</v>
      </c>
      <c r="H113" s="88">
        <f t="shared" si="16"/>
        <v>0</v>
      </c>
      <c r="I113" s="62">
        <f t="shared" si="25"/>
        <v>0</v>
      </c>
      <c r="J113" s="89">
        <f t="shared" si="17"/>
        <v>0</v>
      </c>
      <c r="K113" s="62">
        <f t="shared" si="26"/>
        <v>0</v>
      </c>
      <c r="L113" s="90">
        <f t="shared" si="18"/>
        <v>83.866811202050798</v>
      </c>
      <c r="M113" s="73">
        <f>0</f>
        <v>0</v>
      </c>
      <c r="N113" s="89">
        <f t="shared" si="19"/>
        <v>0</v>
      </c>
      <c r="O113" s="89">
        <f t="shared" si="20"/>
        <v>0</v>
      </c>
      <c r="P113" s="89">
        <f t="shared" si="21"/>
        <v>0</v>
      </c>
      <c r="Q113" s="62">
        <f t="shared" si="30"/>
        <v>0</v>
      </c>
      <c r="R113" s="89">
        <f t="shared" si="27"/>
        <v>-83.866811202050798</v>
      </c>
      <c r="S113" s="74">
        <f t="shared" si="27"/>
        <v>0</v>
      </c>
      <c r="T113" s="91">
        <f t="shared" si="22"/>
        <v>5.6903008702441804E-2</v>
      </c>
      <c r="U113" s="92">
        <f t="shared" si="23"/>
        <v>1.3569030087024416</v>
      </c>
    </row>
    <row r="114" spans="1:21">
      <c r="A114" s="80">
        <v>36622</v>
      </c>
      <c r="B114" s="81">
        <v>0</v>
      </c>
      <c r="C114" s="82">
        <v>5.1763062750264134E-3</v>
      </c>
      <c r="D114" s="88">
        <f t="shared" si="24"/>
        <v>1.452709668142339</v>
      </c>
      <c r="E114" s="89">
        <f t="shared" si="28"/>
        <v>14054.193362846783</v>
      </c>
      <c r="F114" s="72">
        <f t="shared" si="28"/>
        <v>813058.50595499831</v>
      </c>
      <c r="G114" s="35">
        <f t="shared" si="29"/>
        <v>5.785166640046193E-2</v>
      </c>
      <c r="H114" s="88">
        <f t="shared" si="16"/>
        <v>0</v>
      </c>
      <c r="I114" s="62">
        <f t="shared" si="25"/>
        <v>0</v>
      </c>
      <c r="J114" s="89">
        <f t="shared" si="17"/>
        <v>0</v>
      </c>
      <c r="K114" s="62">
        <f t="shared" si="26"/>
        <v>0</v>
      </c>
      <c r="L114" s="90">
        <f t="shared" si="18"/>
        <v>103.52612550052827</v>
      </c>
      <c r="M114" s="73">
        <f>0</f>
        <v>0</v>
      </c>
      <c r="N114" s="89">
        <f t="shared" si="19"/>
        <v>0</v>
      </c>
      <c r="O114" s="89">
        <f t="shared" si="20"/>
        <v>0</v>
      </c>
      <c r="P114" s="89">
        <f t="shared" si="21"/>
        <v>0</v>
      </c>
      <c r="Q114" s="62">
        <f t="shared" si="30"/>
        <v>0</v>
      </c>
      <c r="R114" s="89">
        <f t="shared" si="27"/>
        <v>-103.52612550052827</v>
      </c>
      <c r="S114" s="74">
        <f t="shared" si="27"/>
        <v>0</v>
      </c>
      <c r="T114" s="91">
        <f t="shared" si="22"/>
        <v>5.2709668142339128E-2</v>
      </c>
      <c r="U114" s="92">
        <f t="shared" si="23"/>
        <v>1.352709668142339</v>
      </c>
    </row>
    <row r="115" spans="1:21">
      <c r="A115" s="80">
        <v>36623</v>
      </c>
      <c r="B115" s="81">
        <v>0</v>
      </c>
      <c r="C115" s="82">
        <v>5.244272222007856E-3</v>
      </c>
      <c r="D115" s="88">
        <f t="shared" si="24"/>
        <v>1.447533361867313</v>
      </c>
      <c r="E115" s="89">
        <f t="shared" si="28"/>
        <v>13950.667237346255</v>
      </c>
      <c r="F115" s="72">
        <f t="shared" si="28"/>
        <v>813058.50595499831</v>
      </c>
      <c r="G115" s="35">
        <f t="shared" si="29"/>
        <v>5.828097625168939E-2</v>
      </c>
      <c r="H115" s="88">
        <f t="shared" si="16"/>
        <v>0</v>
      </c>
      <c r="I115" s="62">
        <f t="shared" si="25"/>
        <v>0</v>
      </c>
      <c r="J115" s="89">
        <f t="shared" si="17"/>
        <v>0</v>
      </c>
      <c r="K115" s="62">
        <f t="shared" si="26"/>
        <v>0</v>
      </c>
      <c r="L115" s="90">
        <f t="shared" si="18"/>
        <v>104.88544444015712</v>
      </c>
      <c r="M115" s="73">
        <f>0</f>
        <v>0</v>
      </c>
      <c r="N115" s="89">
        <f t="shared" si="19"/>
        <v>0</v>
      </c>
      <c r="O115" s="89">
        <f t="shared" si="20"/>
        <v>0</v>
      </c>
      <c r="P115" s="89">
        <f t="shared" si="21"/>
        <v>0</v>
      </c>
      <c r="Q115" s="62">
        <f t="shared" si="30"/>
        <v>0</v>
      </c>
      <c r="R115" s="89">
        <f t="shared" si="27"/>
        <v>-104.88544444015712</v>
      </c>
      <c r="S115" s="74">
        <f t="shared" si="27"/>
        <v>0</v>
      </c>
      <c r="T115" s="91">
        <f t="shared" si="22"/>
        <v>4.7533361867313051E-2</v>
      </c>
      <c r="U115" s="92">
        <f t="shared" si="23"/>
        <v>1.3475333618673129</v>
      </c>
    </row>
    <row r="116" spans="1:21">
      <c r="A116" s="80">
        <v>36624</v>
      </c>
      <c r="B116" s="81">
        <v>3.5560000000000001E-3</v>
      </c>
      <c r="C116" s="82">
        <v>4.9877640485046929E-3</v>
      </c>
      <c r="D116" s="88">
        <f t="shared" si="24"/>
        <v>1.4422890896453049</v>
      </c>
      <c r="E116" s="89">
        <f t="shared" si="28"/>
        <v>13845.781792906098</v>
      </c>
      <c r="F116" s="72">
        <f t="shared" si="28"/>
        <v>813058.50595499831</v>
      </c>
      <c r="G116" s="35">
        <f t="shared" si="29"/>
        <v>5.8722469999604482E-2</v>
      </c>
      <c r="H116" s="88">
        <f t="shared" si="16"/>
        <v>71.12</v>
      </c>
      <c r="I116" s="62">
        <f t="shared" si="25"/>
        <v>711.2</v>
      </c>
      <c r="J116" s="89">
        <f t="shared" si="17"/>
        <v>234.696</v>
      </c>
      <c r="K116" s="62">
        <f t="shared" si="26"/>
        <v>21122.640000000007</v>
      </c>
      <c r="L116" s="90">
        <f t="shared" si="18"/>
        <v>99.755280970093864</v>
      </c>
      <c r="M116" s="73">
        <f>0</f>
        <v>0</v>
      </c>
      <c r="N116" s="89">
        <f t="shared" si="19"/>
        <v>0</v>
      </c>
      <c r="O116" s="89">
        <f t="shared" si="20"/>
        <v>0</v>
      </c>
      <c r="P116" s="89">
        <f t="shared" si="21"/>
        <v>0</v>
      </c>
      <c r="Q116" s="62">
        <f t="shared" si="30"/>
        <v>0</v>
      </c>
      <c r="R116" s="89">
        <f t="shared" si="27"/>
        <v>206.06071902990618</v>
      </c>
      <c r="S116" s="74">
        <f t="shared" si="27"/>
        <v>21833.840000000007</v>
      </c>
      <c r="T116" s="91">
        <f t="shared" si="22"/>
        <v>4.2289089645304978E-2</v>
      </c>
      <c r="U116" s="92">
        <f t="shared" si="23"/>
        <v>1.3422890896453048</v>
      </c>
    </row>
    <row r="117" spans="1:21">
      <c r="A117" s="80">
        <v>36625</v>
      </c>
      <c r="B117" s="81">
        <v>0</v>
      </c>
      <c r="C117" s="82">
        <v>4.0459297365963327E-3</v>
      </c>
      <c r="D117" s="88">
        <f t="shared" si="24"/>
        <v>1.4525921255968002</v>
      </c>
      <c r="E117" s="89">
        <f t="shared" si="28"/>
        <v>14051.842511936005</v>
      </c>
      <c r="F117" s="72">
        <f t="shared" si="28"/>
        <v>834892.34595499828</v>
      </c>
      <c r="G117" s="35">
        <f t="shared" si="29"/>
        <v>5.9415151091098461E-2</v>
      </c>
      <c r="H117" s="88">
        <f t="shared" si="16"/>
        <v>0</v>
      </c>
      <c r="I117" s="62">
        <f t="shared" si="25"/>
        <v>0</v>
      </c>
      <c r="J117" s="89">
        <f t="shared" si="17"/>
        <v>0</v>
      </c>
      <c r="K117" s="62">
        <f t="shared" si="26"/>
        <v>0</v>
      </c>
      <c r="L117" s="90">
        <f t="shared" si="18"/>
        <v>80.91859473192666</v>
      </c>
      <c r="M117" s="73">
        <f>0</f>
        <v>0</v>
      </c>
      <c r="N117" s="89">
        <f t="shared" si="19"/>
        <v>0</v>
      </c>
      <c r="O117" s="89">
        <f t="shared" si="20"/>
        <v>0</v>
      </c>
      <c r="P117" s="89">
        <f t="shared" si="21"/>
        <v>0</v>
      </c>
      <c r="Q117" s="62">
        <f t="shared" si="30"/>
        <v>0</v>
      </c>
      <c r="R117" s="89">
        <f t="shared" si="27"/>
        <v>-80.91859473192666</v>
      </c>
      <c r="S117" s="74">
        <f t="shared" si="27"/>
        <v>0</v>
      </c>
      <c r="T117" s="91">
        <f t="shared" si="22"/>
        <v>5.2592125596800265E-2</v>
      </c>
      <c r="U117" s="92">
        <f t="shared" si="23"/>
        <v>1.3525921255968001</v>
      </c>
    </row>
    <row r="118" spans="1:21">
      <c r="A118" s="80">
        <v>36626</v>
      </c>
      <c r="B118" s="81">
        <v>0</v>
      </c>
      <c r="C118" s="82">
        <v>5.3656051761500597E-3</v>
      </c>
      <c r="D118" s="88">
        <f t="shared" si="24"/>
        <v>1.4485461958602037</v>
      </c>
      <c r="E118" s="89">
        <f t="shared" si="28"/>
        <v>13970.923917204078</v>
      </c>
      <c r="F118" s="72">
        <f t="shared" si="28"/>
        <v>834892.34595499828</v>
      </c>
      <c r="G118" s="35">
        <f t="shared" si="29"/>
        <v>5.9759279407920543E-2</v>
      </c>
      <c r="H118" s="88">
        <f t="shared" si="16"/>
        <v>0</v>
      </c>
      <c r="I118" s="62">
        <f t="shared" si="25"/>
        <v>0</v>
      </c>
      <c r="J118" s="89">
        <f t="shared" si="17"/>
        <v>0</v>
      </c>
      <c r="K118" s="62">
        <f t="shared" si="26"/>
        <v>0</v>
      </c>
      <c r="L118" s="90">
        <f t="shared" si="18"/>
        <v>107.3121035230012</v>
      </c>
      <c r="M118" s="73">
        <f>0</f>
        <v>0</v>
      </c>
      <c r="N118" s="89">
        <f t="shared" si="19"/>
        <v>0</v>
      </c>
      <c r="O118" s="89">
        <f t="shared" si="20"/>
        <v>0</v>
      </c>
      <c r="P118" s="89">
        <f t="shared" si="21"/>
        <v>0</v>
      </c>
      <c r="Q118" s="62">
        <f t="shared" si="30"/>
        <v>0</v>
      </c>
      <c r="R118" s="89">
        <f t="shared" si="27"/>
        <v>-107.3121035230012</v>
      </c>
      <c r="S118" s="74">
        <f t="shared" si="27"/>
        <v>0</v>
      </c>
      <c r="T118" s="91">
        <f t="shared" si="22"/>
        <v>4.8546195860203811E-2</v>
      </c>
      <c r="U118" s="92">
        <f t="shared" si="23"/>
        <v>1.3485461958602036</v>
      </c>
    </row>
    <row r="119" spans="1:21">
      <c r="A119" s="80">
        <v>36627</v>
      </c>
      <c r="B119" s="81">
        <v>0</v>
      </c>
      <c r="C119" s="82">
        <v>5.4841036587643596E-3</v>
      </c>
      <c r="D119" s="88">
        <f t="shared" si="24"/>
        <v>1.4431805906840538</v>
      </c>
      <c r="E119" s="89">
        <f t="shared" si="28"/>
        <v>13863.611813681076</v>
      </c>
      <c r="F119" s="72">
        <f t="shared" si="28"/>
        <v>834892.34595499828</v>
      </c>
      <c r="G119" s="35">
        <f t="shared" si="29"/>
        <v>6.0221849628759691E-2</v>
      </c>
      <c r="H119" s="88">
        <f t="shared" si="16"/>
        <v>0</v>
      </c>
      <c r="I119" s="62">
        <f t="shared" si="25"/>
        <v>0</v>
      </c>
      <c r="J119" s="89">
        <f t="shared" si="17"/>
        <v>0</v>
      </c>
      <c r="K119" s="62">
        <f t="shared" si="26"/>
        <v>0</v>
      </c>
      <c r="L119" s="90">
        <f t="shared" si="18"/>
        <v>109.68207317528719</v>
      </c>
      <c r="M119" s="73">
        <f>0</f>
        <v>0</v>
      </c>
      <c r="N119" s="89">
        <f t="shared" si="19"/>
        <v>0</v>
      </c>
      <c r="O119" s="89">
        <f t="shared" si="20"/>
        <v>0</v>
      </c>
      <c r="P119" s="89">
        <f t="shared" si="21"/>
        <v>0</v>
      </c>
      <c r="Q119" s="62">
        <f t="shared" si="30"/>
        <v>0</v>
      </c>
      <c r="R119" s="89">
        <f t="shared" si="27"/>
        <v>-109.68207317528719</v>
      </c>
      <c r="S119" s="74">
        <f t="shared" si="27"/>
        <v>0</v>
      </c>
      <c r="T119" s="91">
        <f t="shared" si="22"/>
        <v>4.3180590684053888E-2</v>
      </c>
      <c r="U119" s="92">
        <f t="shared" si="23"/>
        <v>1.3431805906840537</v>
      </c>
    </row>
    <row r="120" spans="1:21">
      <c r="A120" s="80">
        <v>36628</v>
      </c>
      <c r="B120" s="81">
        <v>0</v>
      </c>
      <c r="C120" s="82">
        <v>5.3579185300534583E-3</v>
      </c>
      <c r="D120" s="88">
        <f t="shared" si="24"/>
        <v>1.4376964870252893</v>
      </c>
      <c r="E120" s="89">
        <f t="shared" si="28"/>
        <v>13753.92974050579</v>
      </c>
      <c r="F120" s="72">
        <f t="shared" si="28"/>
        <v>834892.34595499828</v>
      </c>
      <c r="G120" s="35">
        <f t="shared" si="29"/>
        <v>6.0702094725423233E-2</v>
      </c>
      <c r="H120" s="88">
        <f t="shared" si="16"/>
        <v>0</v>
      </c>
      <c r="I120" s="62">
        <f t="shared" si="25"/>
        <v>0</v>
      </c>
      <c r="J120" s="89">
        <f t="shared" si="17"/>
        <v>0</v>
      </c>
      <c r="K120" s="62">
        <f t="shared" si="26"/>
        <v>0</v>
      </c>
      <c r="L120" s="90">
        <f t="shared" si="18"/>
        <v>107.15837060106917</v>
      </c>
      <c r="M120" s="73">
        <f>0</f>
        <v>0</v>
      </c>
      <c r="N120" s="89">
        <f t="shared" si="19"/>
        <v>0</v>
      </c>
      <c r="O120" s="89">
        <f t="shared" si="20"/>
        <v>0</v>
      </c>
      <c r="P120" s="89">
        <f t="shared" si="21"/>
        <v>0</v>
      </c>
      <c r="Q120" s="62">
        <f t="shared" si="30"/>
        <v>0</v>
      </c>
      <c r="R120" s="89">
        <f t="shared" si="27"/>
        <v>-107.15837060106917</v>
      </c>
      <c r="S120" s="74">
        <f t="shared" si="27"/>
        <v>0</v>
      </c>
      <c r="T120" s="91">
        <f t="shared" si="22"/>
        <v>3.7696487025289382E-2</v>
      </c>
      <c r="U120" s="92">
        <f t="shared" si="23"/>
        <v>1.3376964870252892</v>
      </c>
    </row>
    <row r="121" spans="1:21">
      <c r="A121" s="80">
        <v>36629</v>
      </c>
      <c r="B121" s="81">
        <v>0</v>
      </c>
      <c r="C121" s="82">
        <v>5.2756991553236272E-3</v>
      </c>
      <c r="D121" s="88">
        <f t="shared" si="24"/>
        <v>1.4323385684952359</v>
      </c>
      <c r="E121" s="89">
        <f t="shared" si="28"/>
        <v>13646.77136990472</v>
      </c>
      <c r="F121" s="72">
        <f t="shared" si="28"/>
        <v>834892.34595499828</v>
      </c>
      <c r="G121" s="35">
        <f t="shared" si="29"/>
        <v>6.1178745017754881E-2</v>
      </c>
      <c r="H121" s="88">
        <f t="shared" si="16"/>
        <v>0</v>
      </c>
      <c r="I121" s="62">
        <f t="shared" si="25"/>
        <v>0</v>
      </c>
      <c r="J121" s="89">
        <f t="shared" si="17"/>
        <v>0</v>
      </c>
      <c r="K121" s="62">
        <f t="shared" si="26"/>
        <v>0</v>
      </c>
      <c r="L121" s="90">
        <f t="shared" si="18"/>
        <v>105.51398310647255</v>
      </c>
      <c r="M121" s="73">
        <f>0</f>
        <v>0</v>
      </c>
      <c r="N121" s="89">
        <f t="shared" si="19"/>
        <v>0</v>
      </c>
      <c r="O121" s="89">
        <f t="shared" si="20"/>
        <v>0</v>
      </c>
      <c r="P121" s="89">
        <f t="shared" si="21"/>
        <v>0</v>
      </c>
      <c r="Q121" s="62">
        <f t="shared" si="30"/>
        <v>0</v>
      </c>
      <c r="R121" s="89">
        <f t="shared" si="27"/>
        <v>-105.51398310647255</v>
      </c>
      <c r="S121" s="74">
        <f t="shared" si="27"/>
        <v>0</v>
      </c>
      <c r="T121" s="91">
        <f t="shared" si="22"/>
        <v>3.2338568495235975E-2</v>
      </c>
      <c r="U121" s="92">
        <f t="shared" si="23"/>
        <v>1.3323385684952358</v>
      </c>
    </row>
    <row r="122" spans="1:21">
      <c r="A122" s="80">
        <v>36630</v>
      </c>
      <c r="B122" s="81">
        <v>1.4224000000000001E-2</v>
      </c>
      <c r="C122" s="82">
        <v>2.1374900232381438E-3</v>
      </c>
      <c r="D122" s="88">
        <f t="shared" si="24"/>
        <v>1.4270628693399123</v>
      </c>
      <c r="E122" s="89">
        <f t="shared" si="28"/>
        <v>13541.257386798246</v>
      </c>
      <c r="F122" s="72">
        <f t="shared" si="28"/>
        <v>834892.34595499828</v>
      </c>
      <c r="G122" s="35">
        <f t="shared" si="29"/>
        <v>6.1655452082977048E-2</v>
      </c>
      <c r="H122" s="88">
        <f t="shared" si="16"/>
        <v>284.48</v>
      </c>
      <c r="I122" s="62">
        <f t="shared" si="25"/>
        <v>2844.8</v>
      </c>
      <c r="J122" s="89">
        <f t="shared" si="17"/>
        <v>938.78399999999999</v>
      </c>
      <c r="K122" s="62">
        <f t="shared" si="26"/>
        <v>84490.560000000027</v>
      </c>
      <c r="L122" s="90">
        <f t="shared" si="18"/>
        <v>42.749800464762878</v>
      </c>
      <c r="M122" s="73">
        <f>0</f>
        <v>0</v>
      </c>
      <c r="N122" s="89">
        <f t="shared" si="19"/>
        <v>0</v>
      </c>
      <c r="O122" s="89">
        <f t="shared" si="20"/>
        <v>0</v>
      </c>
      <c r="P122" s="89">
        <f t="shared" si="21"/>
        <v>0</v>
      </c>
      <c r="Q122" s="62">
        <f t="shared" si="30"/>
        <v>0</v>
      </c>
      <c r="R122" s="89">
        <f t="shared" si="27"/>
        <v>1180.5141995352371</v>
      </c>
      <c r="S122" s="74">
        <f t="shared" si="27"/>
        <v>87335.36000000003</v>
      </c>
      <c r="T122" s="91">
        <f t="shared" si="22"/>
        <v>2.7062869339912421E-2</v>
      </c>
      <c r="U122" s="92">
        <f t="shared" si="23"/>
        <v>1.3270628693399122</v>
      </c>
    </row>
    <row r="123" spans="1:21">
      <c r="A123" s="80">
        <v>36631</v>
      </c>
      <c r="B123" s="81">
        <v>1.016E-3</v>
      </c>
      <c r="C123" s="82">
        <v>4.3020545700510849E-3</v>
      </c>
      <c r="D123" s="88">
        <f t="shared" si="24"/>
        <v>1.486088579316674</v>
      </c>
      <c r="E123" s="89">
        <f t="shared" si="28"/>
        <v>14721.771586333483</v>
      </c>
      <c r="F123" s="72">
        <f t="shared" si="28"/>
        <v>922227.70595499827</v>
      </c>
      <c r="G123" s="35">
        <f t="shared" si="29"/>
        <v>6.2643799392399266E-2</v>
      </c>
      <c r="H123" s="88">
        <f t="shared" si="16"/>
        <v>20.32</v>
      </c>
      <c r="I123" s="62">
        <f t="shared" si="25"/>
        <v>203.20000000000002</v>
      </c>
      <c r="J123" s="89">
        <f t="shared" si="17"/>
        <v>67.055999999999997</v>
      </c>
      <c r="K123" s="62">
        <f t="shared" si="26"/>
        <v>6035.0400000000018</v>
      </c>
      <c r="L123" s="90">
        <f t="shared" si="18"/>
        <v>86.041091401021703</v>
      </c>
      <c r="M123" s="73">
        <f>0</f>
        <v>0</v>
      </c>
      <c r="N123" s="89">
        <f t="shared" si="19"/>
        <v>0</v>
      </c>
      <c r="O123" s="89">
        <f t="shared" si="20"/>
        <v>0</v>
      </c>
      <c r="P123" s="89">
        <f t="shared" si="21"/>
        <v>0</v>
      </c>
      <c r="Q123" s="62">
        <f t="shared" si="30"/>
        <v>0</v>
      </c>
      <c r="R123" s="89">
        <f t="shared" si="27"/>
        <v>1.3349085989783021</v>
      </c>
      <c r="S123" s="74">
        <f t="shared" si="27"/>
        <v>6238.2400000000016</v>
      </c>
      <c r="T123" s="91">
        <f t="shared" si="22"/>
        <v>8.608857931667413E-2</v>
      </c>
      <c r="U123" s="92">
        <f t="shared" si="23"/>
        <v>1.386088579316674</v>
      </c>
    </row>
    <row r="124" spans="1:21">
      <c r="A124" s="80">
        <v>36632</v>
      </c>
      <c r="B124" s="81">
        <v>0</v>
      </c>
      <c r="C124" s="82">
        <v>5.2639346077641173E-3</v>
      </c>
      <c r="D124" s="88">
        <f t="shared" si="24"/>
        <v>1.486155324746623</v>
      </c>
      <c r="E124" s="89">
        <f t="shared" si="28"/>
        <v>14723.106494932461</v>
      </c>
      <c r="F124" s="72">
        <f t="shared" si="28"/>
        <v>928465.94595499826</v>
      </c>
      <c r="G124" s="35">
        <f t="shared" si="29"/>
        <v>6.3061823690167995E-2</v>
      </c>
      <c r="H124" s="88">
        <f t="shared" si="16"/>
        <v>0</v>
      </c>
      <c r="I124" s="62">
        <f t="shared" si="25"/>
        <v>0</v>
      </c>
      <c r="J124" s="89">
        <f t="shared" si="17"/>
        <v>0</v>
      </c>
      <c r="K124" s="62">
        <f t="shared" si="26"/>
        <v>0</v>
      </c>
      <c r="L124" s="90">
        <f t="shared" si="18"/>
        <v>105.27869215528234</v>
      </c>
      <c r="M124" s="73">
        <f>0</f>
        <v>0</v>
      </c>
      <c r="N124" s="89">
        <f t="shared" si="19"/>
        <v>0</v>
      </c>
      <c r="O124" s="89">
        <f t="shared" si="20"/>
        <v>0</v>
      </c>
      <c r="P124" s="89">
        <f t="shared" si="21"/>
        <v>0</v>
      </c>
      <c r="Q124" s="62">
        <f t="shared" si="30"/>
        <v>0</v>
      </c>
      <c r="R124" s="89">
        <f t="shared" si="27"/>
        <v>-105.27869215528234</v>
      </c>
      <c r="S124" s="74">
        <f t="shared" si="27"/>
        <v>0</v>
      </c>
      <c r="T124" s="91">
        <f t="shared" si="22"/>
        <v>8.615532474662313E-2</v>
      </c>
      <c r="U124" s="92">
        <f t="shared" si="23"/>
        <v>1.386155324746623</v>
      </c>
    </row>
    <row r="125" spans="1:21">
      <c r="A125" s="80">
        <v>36633</v>
      </c>
      <c r="B125" s="81">
        <v>0</v>
      </c>
      <c r="C125" s="82">
        <v>5.0893768508315264E-3</v>
      </c>
      <c r="D125" s="88">
        <f t="shared" si="24"/>
        <v>1.480891390138859</v>
      </c>
      <c r="E125" s="89">
        <f t="shared" si="28"/>
        <v>14617.827802777179</v>
      </c>
      <c r="F125" s="72">
        <f t="shared" si="28"/>
        <v>928465.94595499826</v>
      </c>
      <c r="G125" s="35">
        <f t="shared" si="29"/>
        <v>6.3515999673946291E-2</v>
      </c>
      <c r="H125" s="88">
        <f t="shared" si="16"/>
        <v>0</v>
      </c>
      <c r="I125" s="62">
        <f t="shared" si="25"/>
        <v>0</v>
      </c>
      <c r="J125" s="89">
        <f t="shared" si="17"/>
        <v>0</v>
      </c>
      <c r="K125" s="62">
        <f t="shared" si="26"/>
        <v>0</v>
      </c>
      <c r="L125" s="90">
        <f t="shared" si="18"/>
        <v>101.78753701663052</v>
      </c>
      <c r="M125" s="73">
        <f>0</f>
        <v>0</v>
      </c>
      <c r="N125" s="89">
        <f t="shared" si="19"/>
        <v>0</v>
      </c>
      <c r="O125" s="89">
        <f t="shared" si="20"/>
        <v>0</v>
      </c>
      <c r="P125" s="89">
        <f t="shared" si="21"/>
        <v>0</v>
      </c>
      <c r="Q125" s="62">
        <f t="shared" si="30"/>
        <v>0</v>
      </c>
      <c r="R125" s="89">
        <f t="shared" si="27"/>
        <v>-101.78753701663052</v>
      </c>
      <c r="S125" s="74">
        <f t="shared" si="27"/>
        <v>0</v>
      </c>
      <c r="T125" s="91">
        <f t="shared" si="22"/>
        <v>8.0891390138859043E-2</v>
      </c>
      <c r="U125" s="92">
        <f t="shared" si="23"/>
        <v>1.3808913901388589</v>
      </c>
    </row>
    <row r="126" spans="1:21">
      <c r="A126" s="80">
        <v>36634</v>
      </c>
      <c r="B126" s="81">
        <v>0</v>
      </c>
      <c r="C126" s="82">
        <v>4.6582843269771653E-3</v>
      </c>
      <c r="D126" s="88">
        <f t="shared" si="24"/>
        <v>1.4758020132880274</v>
      </c>
      <c r="E126" s="89">
        <f t="shared" si="28"/>
        <v>14516.040265760548</v>
      </c>
      <c r="F126" s="72">
        <f t="shared" si="28"/>
        <v>928465.94595499826</v>
      </c>
      <c r="G126" s="35">
        <f t="shared" si="29"/>
        <v>6.3961378513464229E-2</v>
      </c>
      <c r="H126" s="88">
        <f t="shared" si="16"/>
        <v>0</v>
      </c>
      <c r="I126" s="62">
        <f t="shared" si="25"/>
        <v>0</v>
      </c>
      <c r="J126" s="89">
        <f t="shared" si="17"/>
        <v>0</v>
      </c>
      <c r="K126" s="62">
        <f t="shared" si="26"/>
        <v>0</v>
      </c>
      <c r="L126" s="90">
        <f t="shared" si="18"/>
        <v>93.165686539543302</v>
      </c>
      <c r="M126" s="73">
        <f>0</f>
        <v>0</v>
      </c>
      <c r="N126" s="89">
        <f t="shared" si="19"/>
        <v>0</v>
      </c>
      <c r="O126" s="89">
        <f t="shared" si="20"/>
        <v>0</v>
      </c>
      <c r="P126" s="89">
        <f t="shared" si="21"/>
        <v>0</v>
      </c>
      <c r="Q126" s="62">
        <f t="shared" si="30"/>
        <v>0</v>
      </c>
      <c r="R126" s="89">
        <f t="shared" si="27"/>
        <v>-93.165686539543302</v>
      </c>
      <c r="S126" s="74">
        <f t="shared" si="27"/>
        <v>0</v>
      </c>
      <c r="T126" s="91">
        <f t="shared" si="22"/>
        <v>7.5802013288027492E-2</v>
      </c>
      <c r="U126" s="92">
        <f t="shared" si="23"/>
        <v>1.3758020132880273</v>
      </c>
    </row>
    <row r="127" spans="1:21">
      <c r="A127" s="80">
        <v>36635</v>
      </c>
      <c r="B127" s="81">
        <v>0</v>
      </c>
      <c r="C127" s="82">
        <v>5.5831280241422886E-3</v>
      </c>
      <c r="D127" s="88">
        <f t="shared" si="24"/>
        <v>1.4711437289610501</v>
      </c>
      <c r="E127" s="89">
        <f t="shared" si="28"/>
        <v>14422.874579221005</v>
      </c>
      <c r="F127" s="72">
        <f t="shared" si="28"/>
        <v>928465.94595499826</v>
      </c>
      <c r="G127" s="35">
        <f t="shared" si="29"/>
        <v>6.4374542041198676E-2</v>
      </c>
      <c r="H127" s="88">
        <f t="shared" si="16"/>
        <v>0</v>
      </c>
      <c r="I127" s="62">
        <f t="shared" si="25"/>
        <v>0</v>
      </c>
      <c r="J127" s="89">
        <f t="shared" si="17"/>
        <v>0</v>
      </c>
      <c r="K127" s="62">
        <f t="shared" si="26"/>
        <v>0</v>
      </c>
      <c r="L127" s="90">
        <f t="shared" si="18"/>
        <v>111.66256048284578</v>
      </c>
      <c r="M127" s="73">
        <f>0</f>
        <v>0</v>
      </c>
      <c r="N127" s="89">
        <f t="shared" si="19"/>
        <v>0</v>
      </c>
      <c r="O127" s="89">
        <f t="shared" si="20"/>
        <v>0</v>
      </c>
      <c r="P127" s="89">
        <f t="shared" si="21"/>
        <v>0</v>
      </c>
      <c r="Q127" s="62">
        <f t="shared" si="30"/>
        <v>0</v>
      </c>
      <c r="R127" s="89">
        <f t="shared" si="27"/>
        <v>-111.66256048284578</v>
      </c>
      <c r="S127" s="74">
        <f t="shared" si="27"/>
        <v>0</v>
      </c>
      <c r="T127" s="91">
        <f t="shared" si="22"/>
        <v>7.1143728961050146E-2</v>
      </c>
      <c r="U127" s="92">
        <f t="shared" si="23"/>
        <v>1.37114372896105</v>
      </c>
    </row>
    <row r="128" spans="1:21">
      <c r="A128" s="80">
        <v>36636</v>
      </c>
      <c r="B128" s="81">
        <v>0</v>
      </c>
      <c r="C128" s="82">
        <v>5.8449769448543788E-3</v>
      </c>
      <c r="D128" s="88">
        <f t="shared" si="24"/>
        <v>1.465560600936908</v>
      </c>
      <c r="E128" s="89">
        <f t="shared" si="28"/>
        <v>14311.212018738159</v>
      </c>
      <c r="F128" s="72">
        <f t="shared" si="28"/>
        <v>928465.94595499826</v>
      </c>
      <c r="G128" s="35">
        <f t="shared" si="29"/>
        <v>6.4876821385870476E-2</v>
      </c>
      <c r="H128" s="88">
        <f t="shared" si="16"/>
        <v>0</v>
      </c>
      <c r="I128" s="62">
        <f t="shared" si="25"/>
        <v>0</v>
      </c>
      <c r="J128" s="89">
        <f t="shared" si="17"/>
        <v>0</v>
      </c>
      <c r="K128" s="62">
        <f t="shared" si="26"/>
        <v>0</v>
      </c>
      <c r="L128" s="90">
        <f t="shared" si="18"/>
        <v>116.89953889708758</v>
      </c>
      <c r="M128" s="73">
        <f>0</f>
        <v>0</v>
      </c>
      <c r="N128" s="89">
        <f t="shared" si="19"/>
        <v>0</v>
      </c>
      <c r="O128" s="89">
        <f t="shared" si="20"/>
        <v>0</v>
      </c>
      <c r="P128" s="89">
        <f t="shared" si="21"/>
        <v>0</v>
      </c>
      <c r="Q128" s="62">
        <f t="shared" si="30"/>
        <v>0</v>
      </c>
      <c r="R128" s="89">
        <f t="shared" si="27"/>
        <v>-116.89953889708758</v>
      </c>
      <c r="S128" s="74">
        <f t="shared" si="27"/>
        <v>0</v>
      </c>
      <c r="T128" s="91">
        <f t="shared" si="22"/>
        <v>6.5560600936908076E-2</v>
      </c>
      <c r="U128" s="92">
        <f t="shared" si="23"/>
        <v>1.3655606009369079</v>
      </c>
    </row>
    <row r="129" spans="1:21">
      <c r="A129" s="80">
        <v>36637</v>
      </c>
      <c r="B129" s="81">
        <v>0</v>
      </c>
      <c r="C129" s="82">
        <v>4.7040372865896048E-3</v>
      </c>
      <c r="D129" s="88">
        <f t="shared" si="24"/>
        <v>1.4597156239920537</v>
      </c>
      <c r="E129" s="89">
        <f t="shared" si="28"/>
        <v>14194.312479841072</v>
      </c>
      <c r="F129" s="72">
        <f t="shared" si="28"/>
        <v>928465.94595499826</v>
      </c>
      <c r="G129" s="35">
        <f t="shared" si="29"/>
        <v>6.5411124862413475E-2</v>
      </c>
      <c r="H129" s="88">
        <f t="shared" si="16"/>
        <v>0</v>
      </c>
      <c r="I129" s="62">
        <f t="shared" si="25"/>
        <v>0</v>
      </c>
      <c r="J129" s="89">
        <f t="shared" si="17"/>
        <v>0</v>
      </c>
      <c r="K129" s="62">
        <f t="shared" si="26"/>
        <v>0</v>
      </c>
      <c r="L129" s="90">
        <f t="shared" si="18"/>
        <v>94.080745731792092</v>
      </c>
      <c r="M129" s="73">
        <f>0</f>
        <v>0</v>
      </c>
      <c r="N129" s="89">
        <f t="shared" si="19"/>
        <v>0</v>
      </c>
      <c r="O129" s="89">
        <f t="shared" si="20"/>
        <v>0</v>
      </c>
      <c r="P129" s="89">
        <f t="shared" si="21"/>
        <v>0</v>
      </c>
      <c r="Q129" s="62">
        <f t="shared" si="30"/>
        <v>0</v>
      </c>
      <c r="R129" s="89">
        <f t="shared" si="27"/>
        <v>-94.080745731792092</v>
      </c>
      <c r="S129" s="74">
        <f t="shared" si="27"/>
        <v>0</v>
      </c>
      <c r="T129" s="91">
        <f t="shared" si="22"/>
        <v>5.9715623992053768E-2</v>
      </c>
      <c r="U129" s="92">
        <f t="shared" si="23"/>
        <v>1.3597156239920536</v>
      </c>
    </row>
    <row r="130" spans="1:21">
      <c r="A130" s="80">
        <v>36638</v>
      </c>
      <c r="B130" s="81">
        <v>0</v>
      </c>
      <c r="C130" s="82">
        <v>4.6747495795746406E-3</v>
      </c>
      <c r="D130" s="88">
        <f t="shared" si="24"/>
        <v>1.4550115867054638</v>
      </c>
      <c r="E130" s="89">
        <f t="shared" si="28"/>
        <v>14100.23173410928</v>
      </c>
      <c r="F130" s="72">
        <f t="shared" si="28"/>
        <v>928465.94595499826</v>
      </c>
      <c r="G130" s="35">
        <f t="shared" si="29"/>
        <v>6.5847566441690819E-2</v>
      </c>
      <c r="H130" s="88">
        <f t="shared" si="16"/>
        <v>0</v>
      </c>
      <c r="I130" s="62">
        <f t="shared" si="25"/>
        <v>0</v>
      </c>
      <c r="J130" s="89">
        <f t="shared" si="17"/>
        <v>0</v>
      </c>
      <c r="K130" s="62">
        <f t="shared" si="26"/>
        <v>0</v>
      </c>
      <c r="L130" s="90">
        <f t="shared" si="18"/>
        <v>93.494991591492806</v>
      </c>
      <c r="M130" s="73">
        <f>0</f>
        <v>0</v>
      </c>
      <c r="N130" s="89">
        <f t="shared" si="19"/>
        <v>0</v>
      </c>
      <c r="O130" s="89">
        <f t="shared" si="20"/>
        <v>0</v>
      </c>
      <c r="P130" s="89">
        <f t="shared" si="21"/>
        <v>0</v>
      </c>
      <c r="Q130" s="62">
        <f t="shared" si="30"/>
        <v>0</v>
      </c>
      <c r="R130" s="89">
        <f t="shared" si="27"/>
        <v>-93.494991591492806</v>
      </c>
      <c r="S130" s="74">
        <f t="shared" si="27"/>
        <v>0</v>
      </c>
      <c r="T130" s="91">
        <f t="shared" si="22"/>
        <v>5.5011586705463911E-2</v>
      </c>
      <c r="U130" s="92">
        <f t="shared" si="23"/>
        <v>1.3550115867054637</v>
      </c>
    </row>
    <row r="131" spans="1:21">
      <c r="A131" s="80">
        <v>36639</v>
      </c>
      <c r="B131" s="81">
        <v>0</v>
      </c>
      <c r="C131" s="82">
        <v>5.4468731463131028E-3</v>
      </c>
      <c r="D131" s="88">
        <f t="shared" si="24"/>
        <v>1.4503368371258893</v>
      </c>
      <c r="E131" s="89">
        <f t="shared" si="28"/>
        <v>14006.736742517787</v>
      </c>
      <c r="F131" s="72">
        <f t="shared" si="28"/>
        <v>928465.94595499826</v>
      </c>
      <c r="G131" s="35">
        <f t="shared" si="29"/>
        <v>6.6287099059741547E-2</v>
      </c>
      <c r="H131" s="88">
        <f t="shared" si="16"/>
        <v>0</v>
      </c>
      <c r="I131" s="62">
        <f t="shared" si="25"/>
        <v>0</v>
      </c>
      <c r="J131" s="89">
        <f t="shared" si="17"/>
        <v>0</v>
      </c>
      <c r="K131" s="62">
        <f t="shared" si="26"/>
        <v>0</v>
      </c>
      <c r="L131" s="90">
        <f t="shared" si="18"/>
        <v>108.93746292626206</v>
      </c>
      <c r="M131" s="73">
        <f>0</f>
        <v>0</v>
      </c>
      <c r="N131" s="89">
        <f t="shared" si="19"/>
        <v>0</v>
      </c>
      <c r="O131" s="89">
        <f t="shared" si="20"/>
        <v>0</v>
      </c>
      <c r="P131" s="89">
        <f t="shared" si="21"/>
        <v>0</v>
      </c>
      <c r="Q131" s="62">
        <f t="shared" si="30"/>
        <v>0</v>
      </c>
      <c r="R131" s="89">
        <f t="shared" si="27"/>
        <v>-108.93746292626206</v>
      </c>
      <c r="S131" s="74">
        <f t="shared" si="27"/>
        <v>0</v>
      </c>
      <c r="T131" s="91">
        <f t="shared" si="22"/>
        <v>5.0336837125889433E-2</v>
      </c>
      <c r="U131" s="92">
        <f t="shared" si="23"/>
        <v>1.3503368371258893</v>
      </c>
    </row>
    <row r="132" spans="1:21">
      <c r="A132" s="80">
        <v>36640</v>
      </c>
      <c r="B132" s="81">
        <v>3.3019999999999998E-3</v>
      </c>
      <c r="C132" s="82">
        <v>5.6571475468165126E-3</v>
      </c>
      <c r="D132" s="88">
        <f t="shared" si="24"/>
        <v>1.4448899639795763</v>
      </c>
      <c r="E132" s="89">
        <f t="shared" si="28"/>
        <v>13897.799279591525</v>
      </c>
      <c r="F132" s="72">
        <f t="shared" si="28"/>
        <v>928465.94595499826</v>
      </c>
      <c r="G132" s="35">
        <f t="shared" si="29"/>
        <v>6.680668840270422E-2</v>
      </c>
      <c r="H132" s="88">
        <f t="shared" si="16"/>
        <v>66.039999999999992</v>
      </c>
      <c r="I132" s="62">
        <f t="shared" si="25"/>
        <v>660.4</v>
      </c>
      <c r="J132" s="89">
        <f t="shared" si="17"/>
        <v>217.93199999999999</v>
      </c>
      <c r="K132" s="62">
        <f t="shared" si="26"/>
        <v>19613.880000000005</v>
      </c>
      <c r="L132" s="90">
        <f t="shared" si="18"/>
        <v>113.14295093633025</v>
      </c>
      <c r="M132" s="73">
        <f>0</f>
        <v>0</v>
      </c>
      <c r="N132" s="89">
        <f t="shared" si="19"/>
        <v>0</v>
      </c>
      <c r="O132" s="89">
        <f t="shared" si="20"/>
        <v>0</v>
      </c>
      <c r="P132" s="89">
        <f t="shared" si="21"/>
        <v>0</v>
      </c>
      <c r="Q132" s="62">
        <f t="shared" si="30"/>
        <v>0</v>
      </c>
      <c r="R132" s="89">
        <f t="shared" si="27"/>
        <v>170.82904906366974</v>
      </c>
      <c r="S132" s="74">
        <f t="shared" si="27"/>
        <v>20274.280000000006</v>
      </c>
      <c r="T132" s="91">
        <f t="shared" si="22"/>
        <v>4.4889963979576342E-2</v>
      </c>
      <c r="U132" s="92">
        <f t="shared" si="23"/>
        <v>1.3448899639795762</v>
      </c>
    </row>
    <row r="133" spans="1:21">
      <c r="A133" s="80">
        <v>36641</v>
      </c>
      <c r="B133" s="81">
        <v>0</v>
      </c>
      <c r="C133" s="82">
        <v>4.6806717572350732E-3</v>
      </c>
      <c r="D133" s="88">
        <f t="shared" si="24"/>
        <v>1.4534314164327597</v>
      </c>
      <c r="E133" s="89">
        <f t="shared" si="28"/>
        <v>14068.628328655195</v>
      </c>
      <c r="F133" s="72">
        <f t="shared" si="28"/>
        <v>948740.22595499828</v>
      </c>
      <c r="G133" s="35">
        <f t="shared" si="29"/>
        <v>6.7436583282436277E-2</v>
      </c>
      <c r="H133" s="88">
        <f t="shared" si="16"/>
        <v>0</v>
      </c>
      <c r="I133" s="62">
        <f t="shared" si="25"/>
        <v>0</v>
      </c>
      <c r="J133" s="89">
        <f t="shared" si="17"/>
        <v>0</v>
      </c>
      <c r="K133" s="62">
        <f t="shared" si="26"/>
        <v>0</v>
      </c>
      <c r="L133" s="90">
        <f t="shared" si="18"/>
        <v>93.613435144701469</v>
      </c>
      <c r="M133" s="73">
        <f>0</f>
        <v>0</v>
      </c>
      <c r="N133" s="89">
        <f t="shared" si="19"/>
        <v>0</v>
      </c>
      <c r="O133" s="89">
        <f t="shared" si="20"/>
        <v>0</v>
      </c>
      <c r="P133" s="89">
        <f t="shared" si="21"/>
        <v>0</v>
      </c>
      <c r="Q133" s="62">
        <f t="shared" si="30"/>
        <v>0</v>
      </c>
      <c r="R133" s="89">
        <f t="shared" si="27"/>
        <v>-93.613435144701469</v>
      </c>
      <c r="S133" s="74">
        <f t="shared" si="27"/>
        <v>0</v>
      </c>
      <c r="T133" s="91">
        <f t="shared" si="22"/>
        <v>5.3431416432759837E-2</v>
      </c>
      <c r="U133" s="92">
        <f t="shared" si="23"/>
        <v>1.3534314164327597</v>
      </c>
    </row>
    <row r="134" spans="1:21">
      <c r="A134" s="80">
        <v>36642</v>
      </c>
      <c r="B134" s="81">
        <v>3.0479999999999999E-3</v>
      </c>
      <c r="C134" s="82">
        <v>4.488549101594309E-3</v>
      </c>
      <c r="D134" s="88">
        <f t="shared" si="24"/>
        <v>1.4487507446755248</v>
      </c>
      <c r="E134" s="89">
        <f t="shared" si="28"/>
        <v>13975.014893510493</v>
      </c>
      <c r="F134" s="72">
        <f t="shared" si="28"/>
        <v>948740.22595499828</v>
      </c>
      <c r="G134" s="35">
        <f t="shared" si="29"/>
        <v>6.7888315911245278E-2</v>
      </c>
      <c r="H134" s="88">
        <f t="shared" si="16"/>
        <v>60.96</v>
      </c>
      <c r="I134" s="62">
        <f t="shared" si="25"/>
        <v>609.6</v>
      </c>
      <c r="J134" s="89">
        <f t="shared" si="17"/>
        <v>201.16799999999998</v>
      </c>
      <c r="K134" s="62">
        <f t="shared" si="26"/>
        <v>18105.120000000003</v>
      </c>
      <c r="L134" s="90">
        <f t="shared" si="18"/>
        <v>89.770982031886177</v>
      </c>
      <c r="M134" s="73">
        <f>0</f>
        <v>0</v>
      </c>
      <c r="N134" s="89">
        <f t="shared" si="19"/>
        <v>0</v>
      </c>
      <c r="O134" s="89">
        <f t="shared" si="20"/>
        <v>0</v>
      </c>
      <c r="P134" s="89">
        <f t="shared" si="21"/>
        <v>0</v>
      </c>
      <c r="Q134" s="62">
        <f t="shared" si="30"/>
        <v>0</v>
      </c>
      <c r="R134" s="89">
        <f t="shared" si="27"/>
        <v>172.35701796811381</v>
      </c>
      <c r="S134" s="74">
        <f t="shared" si="27"/>
        <v>18714.72</v>
      </c>
      <c r="T134" s="91">
        <f t="shared" si="22"/>
        <v>4.8750744675524871E-2</v>
      </c>
      <c r="U134" s="92">
        <f t="shared" si="23"/>
        <v>1.3487507446755247</v>
      </c>
    </row>
    <row r="135" spans="1:21">
      <c r="A135" s="80">
        <v>36643</v>
      </c>
      <c r="B135" s="81">
        <v>0</v>
      </c>
      <c r="C135" s="82">
        <v>5.3727682560766633E-3</v>
      </c>
      <c r="D135" s="88">
        <f t="shared" si="24"/>
        <v>1.4573685955739304</v>
      </c>
      <c r="E135" s="89">
        <f t="shared" si="28"/>
        <v>14147.371911478607</v>
      </c>
      <c r="F135" s="72">
        <f t="shared" si="28"/>
        <v>967454.94595499826</v>
      </c>
      <c r="G135" s="35">
        <f t="shared" si="29"/>
        <v>6.8384075290340268E-2</v>
      </c>
      <c r="H135" s="88">
        <f t="shared" si="16"/>
        <v>0</v>
      </c>
      <c r="I135" s="62">
        <f t="shared" si="25"/>
        <v>0</v>
      </c>
      <c r="J135" s="89">
        <f t="shared" si="17"/>
        <v>0</v>
      </c>
      <c r="K135" s="62">
        <f t="shared" si="26"/>
        <v>0</v>
      </c>
      <c r="L135" s="90">
        <f t="shared" si="18"/>
        <v>107.45536512153326</v>
      </c>
      <c r="M135" s="73">
        <f>0</f>
        <v>0</v>
      </c>
      <c r="N135" s="89">
        <f t="shared" si="19"/>
        <v>0</v>
      </c>
      <c r="O135" s="89">
        <f t="shared" si="20"/>
        <v>0</v>
      </c>
      <c r="P135" s="89">
        <f t="shared" si="21"/>
        <v>0</v>
      </c>
      <c r="Q135" s="62">
        <f t="shared" si="30"/>
        <v>0</v>
      </c>
      <c r="R135" s="89">
        <f t="shared" si="27"/>
        <v>-107.45536512153326</v>
      </c>
      <c r="S135" s="74">
        <f t="shared" si="27"/>
        <v>0</v>
      </c>
      <c r="T135" s="91">
        <f t="shared" si="22"/>
        <v>5.7368595573930481E-2</v>
      </c>
      <c r="U135" s="92">
        <f t="shared" si="23"/>
        <v>1.3573685955739303</v>
      </c>
    </row>
    <row r="136" spans="1:21">
      <c r="A136" s="80">
        <v>36644</v>
      </c>
      <c r="B136" s="81">
        <v>2.032E-3</v>
      </c>
      <c r="C136" s="82">
        <v>3.9103060498500526E-3</v>
      </c>
      <c r="D136" s="88">
        <f t="shared" si="24"/>
        <v>1.4519958273178537</v>
      </c>
      <c r="E136" s="89">
        <f t="shared" si="28"/>
        <v>14039.916546357073</v>
      </c>
      <c r="F136" s="72">
        <f t="shared" si="28"/>
        <v>967454.94595499826</v>
      </c>
      <c r="G136" s="35">
        <f t="shared" si="29"/>
        <v>6.8907457018042115E-2</v>
      </c>
      <c r="H136" s="88">
        <f t="shared" si="16"/>
        <v>40.64</v>
      </c>
      <c r="I136" s="62">
        <f t="shared" si="25"/>
        <v>406.40000000000003</v>
      </c>
      <c r="J136" s="89">
        <f t="shared" si="17"/>
        <v>134.11199999999999</v>
      </c>
      <c r="K136" s="62">
        <f t="shared" si="26"/>
        <v>12070.080000000004</v>
      </c>
      <c r="L136" s="90">
        <f t="shared" si="18"/>
        <v>78.206120997001051</v>
      </c>
      <c r="M136" s="73">
        <f>0</f>
        <v>0</v>
      </c>
      <c r="N136" s="89">
        <f t="shared" si="19"/>
        <v>0</v>
      </c>
      <c r="O136" s="89">
        <f t="shared" si="20"/>
        <v>0</v>
      </c>
      <c r="P136" s="89">
        <f t="shared" si="21"/>
        <v>0</v>
      </c>
      <c r="Q136" s="62">
        <f t="shared" si="30"/>
        <v>0</v>
      </c>
      <c r="R136" s="89">
        <f t="shared" si="27"/>
        <v>96.545879002998959</v>
      </c>
      <c r="S136" s="74">
        <f t="shared" si="27"/>
        <v>12476.480000000003</v>
      </c>
      <c r="T136" s="91">
        <f t="shared" si="22"/>
        <v>5.1995827317853793E-2</v>
      </c>
      <c r="U136" s="92">
        <f t="shared" si="23"/>
        <v>1.3519958273178536</v>
      </c>
    </row>
    <row r="137" spans="1:21">
      <c r="A137" s="80">
        <v>36645</v>
      </c>
      <c r="B137" s="81">
        <v>0</v>
      </c>
      <c r="C137" s="82">
        <v>4.9902094711771032E-3</v>
      </c>
      <c r="D137" s="88">
        <f t="shared" si="24"/>
        <v>1.4568231212680036</v>
      </c>
      <c r="E137" s="89">
        <f t="shared" si="28"/>
        <v>14136.462425360072</v>
      </c>
      <c r="F137" s="72">
        <f t="shared" si="28"/>
        <v>979931.42595499824</v>
      </c>
      <c r="G137" s="35">
        <f t="shared" si="29"/>
        <v>6.9319423521195273E-2</v>
      </c>
      <c r="H137" s="88">
        <f t="shared" si="16"/>
        <v>0</v>
      </c>
      <c r="I137" s="62">
        <f t="shared" si="25"/>
        <v>0</v>
      </c>
      <c r="J137" s="89">
        <f t="shared" si="17"/>
        <v>0</v>
      </c>
      <c r="K137" s="62">
        <f t="shared" si="26"/>
        <v>0</v>
      </c>
      <c r="L137" s="90">
        <f t="shared" si="18"/>
        <v>99.80418942354207</v>
      </c>
      <c r="M137" s="73">
        <f>0</f>
        <v>0</v>
      </c>
      <c r="N137" s="89">
        <f t="shared" si="19"/>
        <v>0</v>
      </c>
      <c r="O137" s="89">
        <f t="shared" si="20"/>
        <v>0</v>
      </c>
      <c r="P137" s="89">
        <f t="shared" si="21"/>
        <v>0</v>
      </c>
      <c r="Q137" s="62">
        <f t="shared" si="30"/>
        <v>0</v>
      </c>
      <c r="R137" s="89">
        <f t="shared" si="27"/>
        <v>-99.80418942354207</v>
      </c>
      <c r="S137" s="74">
        <f t="shared" si="27"/>
        <v>0</v>
      </c>
      <c r="T137" s="91">
        <f t="shared" si="22"/>
        <v>5.6823121268003707E-2</v>
      </c>
      <c r="U137" s="92">
        <f t="shared" si="23"/>
        <v>1.3568231212680035</v>
      </c>
    </row>
    <row r="138" spans="1:21">
      <c r="A138" s="80">
        <v>36646</v>
      </c>
      <c r="B138" s="81">
        <v>0</v>
      </c>
      <c r="C138" s="82">
        <v>6.0150122285086809E-3</v>
      </c>
      <c r="D138" s="88">
        <f t="shared" si="24"/>
        <v>1.4518329117968265</v>
      </c>
      <c r="E138" s="89">
        <f t="shared" si="28"/>
        <v>14036.658235936531</v>
      </c>
      <c r="F138" s="72">
        <f t="shared" si="28"/>
        <v>979931.42595499824</v>
      </c>
      <c r="G138" s="35">
        <f t="shared" si="29"/>
        <v>6.9812302150820071E-2</v>
      </c>
      <c r="H138" s="88">
        <f t="shared" si="16"/>
        <v>0</v>
      </c>
      <c r="I138" s="62">
        <f t="shared" si="25"/>
        <v>0</v>
      </c>
      <c r="J138" s="89">
        <f t="shared" si="17"/>
        <v>0</v>
      </c>
      <c r="K138" s="62">
        <f t="shared" si="26"/>
        <v>0</v>
      </c>
      <c r="L138" s="90">
        <f t="shared" si="18"/>
        <v>120.30024457017362</v>
      </c>
      <c r="M138" s="73">
        <f>0</f>
        <v>0</v>
      </c>
      <c r="N138" s="89">
        <f t="shared" si="19"/>
        <v>0</v>
      </c>
      <c r="O138" s="89">
        <f t="shared" si="20"/>
        <v>0</v>
      </c>
      <c r="P138" s="89">
        <f t="shared" si="21"/>
        <v>0</v>
      </c>
      <c r="Q138" s="62">
        <f t="shared" si="30"/>
        <v>0</v>
      </c>
      <c r="R138" s="89">
        <f t="shared" si="27"/>
        <v>-120.30024457017362</v>
      </c>
      <c r="S138" s="74">
        <f t="shared" si="27"/>
        <v>0</v>
      </c>
      <c r="T138" s="91">
        <f t="shared" si="22"/>
        <v>5.1832911796826586E-2</v>
      </c>
      <c r="U138" s="92">
        <f t="shared" si="23"/>
        <v>1.3518329117968264</v>
      </c>
    </row>
    <row r="139" spans="1:21">
      <c r="A139" s="80">
        <v>36647</v>
      </c>
      <c r="B139" s="81">
        <v>0</v>
      </c>
      <c r="C139" s="82">
        <v>6.5104829581276846E-3</v>
      </c>
      <c r="D139" s="88">
        <f t="shared" si="24"/>
        <v>1.4458178995683177</v>
      </c>
      <c r="E139" s="89">
        <f t="shared" si="28"/>
        <v>13916.357991366358</v>
      </c>
      <c r="F139" s="72">
        <f t="shared" si="28"/>
        <v>979931.42595499824</v>
      </c>
      <c r="G139" s="35">
        <f t="shared" si="29"/>
        <v>7.0415796041100903E-2</v>
      </c>
      <c r="H139" s="88">
        <f t="shared" si="16"/>
        <v>0</v>
      </c>
      <c r="I139" s="62">
        <f t="shared" si="25"/>
        <v>0</v>
      </c>
      <c r="J139" s="89">
        <f t="shared" si="17"/>
        <v>0</v>
      </c>
      <c r="K139" s="62">
        <f t="shared" si="26"/>
        <v>0</v>
      </c>
      <c r="L139" s="90">
        <f t="shared" si="18"/>
        <v>130.20965916255369</v>
      </c>
      <c r="M139" s="73">
        <f>0</f>
        <v>0</v>
      </c>
      <c r="N139" s="89">
        <f t="shared" si="19"/>
        <v>0</v>
      </c>
      <c r="O139" s="89">
        <f t="shared" si="20"/>
        <v>0</v>
      </c>
      <c r="P139" s="89">
        <f t="shared" si="21"/>
        <v>0</v>
      </c>
      <c r="Q139" s="62">
        <f t="shared" si="30"/>
        <v>0</v>
      </c>
      <c r="R139" s="89">
        <f t="shared" si="27"/>
        <v>-130.20965916255369</v>
      </c>
      <c r="S139" s="74">
        <f t="shared" si="27"/>
        <v>0</v>
      </c>
      <c r="T139" s="91">
        <f t="shared" si="22"/>
        <v>4.5817899568317833E-2</v>
      </c>
      <c r="U139" s="92">
        <f t="shared" si="23"/>
        <v>1.3458178995683177</v>
      </c>
    </row>
    <row r="140" spans="1:21">
      <c r="A140" s="80">
        <v>36648</v>
      </c>
      <c r="B140" s="81">
        <v>0</v>
      </c>
      <c r="C140" s="82">
        <v>6.2782198572164868E-3</v>
      </c>
      <c r="D140" s="88">
        <f t="shared" si="24"/>
        <v>1.4393074166101902</v>
      </c>
      <c r="E140" s="89">
        <f t="shared" si="28"/>
        <v>13786.148332203804</v>
      </c>
      <c r="F140" s="72">
        <f t="shared" si="28"/>
        <v>979931.42595499824</v>
      </c>
      <c r="G140" s="35">
        <f t="shared" si="29"/>
        <v>7.1080870620398293E-2</v>
      </c>
      <c r="H140" s="88">
        <f t="shared" si="16"/>
        <v>0</v>
      </c>
      <c r="I140" s="62">
        <f t="shared" si="25"/>
        <v>0</v>
      </c>
      <c r="J140" s="89">
        <f t="shared" si="17"/>
        <v>0</v>
      </c>
      <c r="K140" s="62">
        <f t="shared" si="26"/>
        <v>0</v>
      </c>
      <c r="L140" s="90">
        <f t="shared" si="18"/>
        <v>125.56439714432973</v>
      </c>
      <c r="M140" s="73">
        <f>0</f>
        <v>0</v>
      </c>
      <c r="N140" s="89">
        <f t="shared" si="19"/>
        <v>0</v>
      </c>
      <c r="O140" s="89">
        <f t="shared" si="20"/>
        <v>0</v>
      </c>
      <c r="P140" s="89">
        <f t="shared" si="21"/>
        <v>0</v>
      </c>
      <c r="Q140" s="62">
        <f t="shared" si="30"/>
        <v>0</v>
      </c>
      <c r="R140" s="89">
        <f t="shared" si="27"/>
        <v>-125.56439714432973</v>
      </c>
      <c r="S140" s="74">
        <f t="shared" si="27"/>
        <v>0</v>
      </c>
      <c r="T140" s="91">
        <f t="shared" si="22"/>
        <v>3.9307416610190327E-2</v>
      </c>
      <c r="U140" s="92">
        <f t="shared" si="23"/>
        <v>1.3393074166101901</v>
      </c>
    </row>
    <row r="141" spans="1:21">
      <c r="A141" s="80">
        <v>36649</v>
      </c>
      <c r="B141" s="81">
        <v>0</v>
      </c>
      <c r="C141" s="82">
        <v>6.0584956969408858E-3</v>
      </c>
      <c r="D141" s="88">
        <f t="shared" si="24"/>
        <v>1.4330291967529738</v>
      </c>
      <c r="E141" s="89">
        <f t="shared" si="28"/>
        <v>13660.583935059474</v>
      </c>
      <c r="F141" s="72">
        <f t="shared" si="28"/>
        <v>979931.42595499824</v>
      </c>
      <c r="G141" s="35">
        <f t="shared" si="29"/>
        <v>7.1734226780747923E-2</v>
      </c>
      <c r="H141" s="88">
        <f t="shared" si="16"/>
        <v>0</v>
      </c>
      <c r="I141" s="62">
        <f t="shared" si="25"/>
        <v>0</v>
      </c>
      <c r="J141" s="89">
        <f t="shared" si="17"/>
        <v>0</v>
      </c>
      <c r="K141" s="62">
        <f t="shared" si="26"/>
        <v>0</v>
      </c>
      <c r="L141" s="90">
        <f t="shared" si="18"/>
        <v>121.16991393881771</v>
      </c>
      <c r="M141" s="73">
        <f>0</f>
        <v>0</v>
      </c>
      <c r="N141" s="89">
        <f t="shared" si="19"/>
        <v>0</v>
      </c>
      <c r="O141" s="89">
        <f t="shared" si="20"/>
        <v>0</v>
      </c>
      <c r="P141" s="89">
        <f t="shared" si="21"/>
        <v>0</v>
      </c>
      <c r="Q141" s="62">
        <f t="shared" si="30"/>
        <v>0</v>
      </c>
      <c r="R141" s="89">
        <f t="shared" si="27"/>
        <v>-121.16991393881771</v>
      </c>
      <c r="S141" s="74">
        <f t="shared" si="27"/>
        <v>0</v>
      </c>
      <c r="T141" s="91">
        <f t="shared" si="22"/>
        <v>3.3029196752973888E-2</v>
      </c>
      <c r="U141" s="92">
        <f t="shared" si="23"/>
        <v>1.3330291967529737</v>
      </c>
    </row>
    <row r="142" spans="1:21">
      <c r="A142" s="80">
        <v>36650</v>
      </c>
      <c r="B142" s="81">
        <v>0</v>
      </c>
      <c r="C142" s="82">
        <v>6.1502199363803068E-3</v>
      </c>
      <c r="D142" s="88">
        <f t="shared" si="24"/>
        <v>1.4269707010560326</v>
      </c>
      <c r="E142" s="89">
        <f t="shared" si="28"/>
        <v>13539.414021120656</v>
      </c>
      <c r="F142" s="72">
        <f t="shared" si="28"/>
        <v>979931.42595499824</v>
      </c>
      <c r="G142" s="35">
        <f t="shared" si="29"/>
        <v>7.2376206564506065E-2</v>
      </c>
      <c r="H142" s="88">
        <f t="shared" si="16"/>
        <v>0</v>
      </c>
      <c r="I142" s="62">
        <f t="shared" si="25"/>
        <v>0</v>
      </c>
      <c r="J142" s="89">
        <f t="shared" si="17"/>
        <v>0</v>
      </c>
      <c r="K142" s="62">
        <f t="shared" si="26"/>
        <v>0</v>
      </c>
      <c r="L142" s="90">
        <f t="shared" si="18"/>
        <v>123.00439872760613</v>
      </c>
      <c r="M142" s="73">
        <f>0</f>
        <v>0</v>
      </c>
      <c r="N142" s="89">
        <f t="shared" si="19"/>
        <v>0</v>
      </c>
      <c r="O142" s="89">
        <f t="shared" si="20"/>
        <v>0</v>
      </c>
      <c r="P142" s="89">
        <f t="shared" si="21"/>
        <v>0</v>
      </c>
      <c r="Q142" s="62">
        <f t="shared" si="30"/>
        <v>0</v>
      </c>
      <c r="R142" s="89">
        <f t="shared" si="27"/>
        <v>-123.00439872760613</v>
      </c>
      <c r="S142" s="74">
        <f t="shared" si="27"/>
        <v>0</v>
      </c>
      <c r="T142" s="91">
        <f t="shared" si="22"/>
        <v>2.697070105603272E-2</v>
      </c>
      <c r="U142" s="92">
        <f t="shared" si="23"/>
        <v>1.3269707010560325</v>
      </c>
    </row>
    <row r="143" spans="1:21">
      <c r="A143" s="80">
        <v>36651</v>
      </c>
      <c r="B143" s="81">
        <v>0</v>
      </c>
      <c r="C143" s="82">
        <v>5.8209733409860173E-3</v>
      </c>
      <c r="D143" s="88">
        <f t="shared" si="24"/>
        <v>1.4208204811196525</v>
      </c>
      <c r="E143" s="89">
        <f t="shared" si="28"/>
        <v>13416.40962239305</v>
      </c>
      <c r="F143" s="72">
        <f t="shared" si="28"/>
        <v>979931.42595499824</v>
      </c>
      <c r="G143" s="35">
        <f t="shared" si="29"/>
        <v>7.3039766490091002E-2</v>
      </c>
      <c r="H143" s="88">
        <f t="shared" si="16"/>
        <v>0</v>
      </c>
      <c r="I143" s="62">
        <f t="shared" si="25"/>
        <v>0</v>
      </c>
      <c r="J143" s="89">
        <f t="shared" si="17"/>
        <v>0</v>
      </c>
      <c r="K143" s="62">
        <f t="shared" si="26"/>
        <v>0</v>
      </c>
      <c r="L143" s="90">
        <f t="shared" si="18"/>
        <v>116.41946681972034</v>
      </c>
      <c r="M143" s="73">
        <f>0</f>
        <v>0</v>
      </c>
      <c r="N143" s="89">
        <f t="shared" si="19"/>
        <v>0</v>
      </c>
      <c r="O143" s="89">
        <f t="shared" si="20"/>
        <v>0</v>
      </c>
      <c r="P143" s="89">
        <f t="shared" si="21"/>
        <v>0</v>
      </c>
      <c r="Q143" s="62">
        <f t="shared" si="30"/>
        <v>0</v>
      </c>
      <c r="R143" s="89">
        <f t="shared" si="27"/>
        <v>-116.41946681972034</v>
      </c>
      <c r="S143" s="74">
        <f t="shared" si="27"/>
        <v>0</v>
      </c>
      <c r="T143" s="91">
        <f t="shared" si="22"/>
        <v>2.0820481119652623E-2</v>
      </c>
      <c r="U143" s="92">
        <f t="shared" si="23"/>
        <v>1.3208204811196524</v>
      </c>
    </row>
    <row r="144" spans="1:21">
      <c r="A144" s="80">
        <v>36652</v>
      </c>
      <c r="B144" s="81">
        <v>0</v>
      </c>
      <c r="C144" s="82">
        <v>6.1318249541963835E-3</v>
      </c>
      <c r="D144" s="88">
        <f t="shared" si="24"/>
        <v>1.4149995077786666</v>
      </c>
      <c r="E144" s="89">
        <f t="shared" si="28"/>
        <v>13299.99015557333</v>
      </c>
      <c r="F144" s="72">
        <f t="shared" si="28"/>
        <v>979931.42595499824</v>
      </c>
      <c r="G144" s="35">
        <f t="shared" si="29"/>
        <v>7.3679109119066541E-2</v>
      </c>
      <c r="H144" s="88">
        <f t="shared" si="16"/>
        <v>0</v>
      </c>
      <c r="I144" s="62">
        <f t="shared" si="25"/>
        <v>0</v>
      </c>
      <c r="J144" s="89">
        <f t="shared" si="17"/>
        <v>0</v>
      </c>
      <c r="K144" s="62">
        <f t="shared" si="26"/>
        <v>0</v>
      </c>
      <c r="L144" s="90">
        <f t="shared" si="18"/>
        <v>122.63649908392767</v>
      </c>
      <c r="M144" s="73">
        <f>0</f>
        <v>0</v>
      </c>
      <c r="N144" s="89">
        <f t="shared" si="19"/>
        <v>0</v>
      </c>
      <c r="O144" s="89">
        <f t="shared" si="20"/>
        <v>0</v>
      </c>
      <c r="P144" s="89">
        <f t="shared" si="21"/>
        <v>0</v>
      </c>
      <c r="Q144" s="62">
        <f t="shared" si="30"/>
        <v>0</v>
      </c>
      <c r="R144" s="89">
        <f t="shared" si="27"/>
        <v>-122.63649908392767</v>
      </c>
      <c r="S144" s="74">
        <f t="shared" si="27"/>
        <v>0</v>
      </c>
      <c r="T144" s="91">
        <f t="shared" si="22"/>
        <v>1.4999507778666654E-2</v>
      </c>
      <c r="U144" s="92">
        <f t="shared" si="23"/>
        <v>1.3149995077786665</v>
      </c>
    </row>
    <row r="145" spans="1:21">
      <c r="A145" s="80">
        <v>36653</v>
      </c>
      <c r="B145" s="81">
        <v>0</v>
      </c>
      <c r="C145" s="82">
        <v>6.3815093148249366E-3</v>
      </c>
      <c r="D145" s="88">
        <f t="shared" si="24"/>
        <v>1.4088676828244702</v>
      </c>
      <c r="E145" s="89">
        <f t="shared" si="28"/>
        <v>13177.353656489402</v>
      </c>
      <c r="F145" s="72">
        <f t="shared" si="28"/>
        <v>979931.42595499824</v>
      </c>
      <c r="G145" s="35">
        <f t="shared" si="29"/>
        <v>7.436481189623495E-2</v>
      </c>
      <c r="H145" s="88">
        <f t="shared" si="16"/>
        <v>0</v>
      </c>
      <c r="I145" s="62">
        <f t="shared" si="25"/>
        <v>0</v>
      </c>
      <c r="J145" s="89">
        <f t="shared" si="17"/>
        <v>0</v>
      </c>
      <c r="K145" s="62">
        <f t="shared" si="26"/>
        <v>0</v>
      </c>
      <c r="L145" s="90">
        <f t="shared" si="18"/>
        <v>127.63018629649874</v>
      </c>
      <c r="M145" s="73">
        <f>0</f>
        <v>0</v>
      </c>
      <c r="N145" s="89">
        <f t="shared" si="19"/>
        <v>0</v>
      </c>
      <c r="O145" s="89">
        <f t="shared" si="20"/>
        <v>0</v>
      </c>
      <c r="P145" s="89">
        <f t="shared" si="21"/>
        <v>0</v>
      </c>
      <c r="Q145" s="62">
        <f t="shared" si="30"/>
        <v>0</v>
      </c>
      <c r="R145" s="89">
        <f t="shared" si="27"/>
        <v>-127.63018629649874</v>
      </c>
      <c r="S145" s="74">
        <f t="shared" si="27"/>
        <v>0</v>
      </c>
      <c r="T145" s="91">
        <f t="shared" si="22"/>
        <v>8.8676828244702577E-3</v>
      </c>
      <c r="U145" s="92">
        <f t="shared" si="23"/>
        <v>1.3088676828244701</v>
      </c>
    </row>
    <row r="146" spans="1:21">
      <c r="A146" s="80">
        <v>36654</v>
      </c>
      <c r="B146" s="81">
        <v>0</v>
      </c>
      <c r="C146" s="82">
        <v>6.8356037364687783E-3</v>
      </c>
      <c r="D146" s="88">
        <f t="shared" si="24"/>
        <v>1.4024861735096452</v>
      </c>
      <c r="E146" s="89">
        <f t="shared" si="28"/>
        <v>13049.723470192903</v>
      </c>
      <c r="F146" s="72">
        <f t="shared" si="28"/>
        <v>979931.42595499824</v>
      </c>
      <c r="G146" s="35">
        <f t="shared" si="29"/>
        <v>7.5092121928351685E-2</v>
      </c>
      <c r="H146" s="88">
        <f t="shared" ref="H146:H209" si="31">B146*($D$12+$D$11)*10000</f>
        <v>0</v>
      </c>
      <c r="I146" s="62">
        <f t="shared" si="25"/>
        <v>0</v>
      </c>
      <c r="J146" s="89">
        <f t="shared" ref="J146:J209" si="32">B146*$K$14*$D$10*10000</f>
        <v>0</v>
      </c>
      <c r="K146" s="62">
        <f t="shared" si="26"/>
        <v>0</v>
      </c>
      <c r="L146" s="90">
        <f t="shared" ref="L146:L209" si="33">C146*($D$12+$D$11)*10000</f>
        <v>136.71207472937556</v>
      </c>
      <c r="M146" s="73">
        <f>0</f>
        <v>0</v>
      </c>
      <c r="N146" s="89">
        <f t="shared" ref="N146:N209" si="34">IF(D146&lt;$N$10,0,(2/3*$N$12*SQRT(2*$N$13)*$N$11*(D146-$N$10)^(3/2))*24*60*60)</f>
        <v>0</v>
      </c>
      <c r="O146" s="89">
        <f t="shared" ref="O146:O209" si="35">IF(D146&lt;$N$10,0,(D146-$N$10)*10000*($D$12+$D$11))</f>
        <v>0</v>
      </c>
      <c r="P146" s="89">
        <f t="shared" ref="P146:P209" si="36">IF(N146&gt;O146,O146,N146)</f>
        <v>0</v>
      </c>
      <c r="Q146" s="62">
        <f t="shared" si="30"/>
        <v>0</v>
      </c>
      <c r="R146" s="89">
        <f t="shared" si="27"/>
        <v>-136.71207472937556</v>
      </c>
      <c r="S146" s="74">
        <f t="shared" si="27"/>
        <v>0</v>
      </c>
      <c r="T146" s="91">
        <f t="shared" ref="T146:T209" si="37">D146-$D$14</f>
        <v>2.4861735096453064E-3</v>
      </c>
      <c r="U146" s="92">
        <f t="shared" ref="U146:U209" si="38">IF(D146&lt;$D$13,0,D146-$D$13)</f>
        <v>1.3024861735096451</v>
      </c>
    </row>
    <row r="147" spans="1:21">
      <c r="A147" s="80">
        <v>36655</v>
      </c>
      <c r="B147" s="81">
        <v>0</v>
      </c>
      <c r="C147" s="82">
        <v>6.4047212302337907E-3</v>
      </c>
      <c r="D147" s="88">
        <f t="shared" ref="D147:D210" si="39">IF(E147&lt;$D$11*10000*($D$14-$D$13),(E147+$D$13*$D$11*10000)/($D$11*10000),(E147+$D$13*$D$11*10000+$D$14*$D$12*10000)/($D$11*10000+$D$12*10000))</f>
        <v>1.3913011395463528</v>
      </c>
      <c r="E147" s="89">
        <f t="shared" si="28"/>
        <v>12913.011395463527</v>
      </c>
      <c r="F147" s="72">
        <f t="shared" si="28"/>
        <v>979931.42595499824</v>
      </c>
      <c r="G147" s="35">
        <f t="shared" si="29"/>
        <v>7.5887133987913788E-2</v>
      </c>
      <c r="H147" s="88">
        <f t="shared" si="31"/>
        <v>0</v>
      </c>
      <c r="I147" s="62">
        <f t="shared" ref="I147:I210" si="40">H147*$J$4*1000</f>
        <v>0</v>
      </c>
      <c r="J147" s="89">
        <f t="shared" si="32"/>
        <v>0</v>
      </c>
      <c r="K147" s="62">
        <f t="shared" ref="K147:K210" si="41">1000*J147*($J$11*$J$5+$J$12*$J$6+$J$13*$J$7)</f>
        <v>0</v>
      </c>
      <c r="L147" s="90">
        <f t="shared" si="33"/>
        <v>128.09442460467582</v>
      </c>
      <c r="M147" s="73">
        <f>0</f>
        <v>0</v>
      </c>
      <c r="N147" s="89">
        <f t="shared" si="34"/>
        <v>0</v>
      </c>
      <c r="O147" s="89">
        <f t="shared" si="35"/>
        <v>0</v>
      </c>
      <c r="P147" s="89">
        <f t="shared" si="36"/>
        <v>0</v>
      </c>
      <c r="Q147" s="62">
        <f t="shared" si="30"/>
        <v>0</v>
      </c>
      <c r="R147" s="89">
        <f t="shared" ref="R147:S210" si="42">H147+J147-L147-P147</f>
        <v>-128.09442460467582</v>
      </c>
      <c r="S147" s="74">
        <f t="shared" si="42"/>
        <v>0</v>
      </c>
      <c r="T147" s="91">
        <f t="shared" si="37"/>
        <v>-8.6988604536470948E-3</v>
      </c>
      <c r="U147" s="92">
        <f t="shared" si="38"/>
        <v>1.2913011395463527</v>
      </c>
    </row>
    <row r="148" spans="1:21">
      <c r="A148" s="80">
        <v>36656</v>
      </c>
      <c r="B148" s="81">
        <v>0</v>
      </c>
      <c r="C148" s="82">
        <v>5.9125242344663063E-3</v>
      </c>
      <c r="D148" s="88">
        <f t="shared" si="39"/>
        <v>1.3784916970858851</v>
      </c>
      <c r="E148" s="89">
        <f t="shared" ref="E148:F211" si="43">E147+R147</f>
        <v>12784.916970858851</v>
      </c>
      <c r="F148" s="72">
        <f t="shared" si="43"/>
        <v>979931.42595499824</v>
      </c>
      <c r="G148" s="35">
        <f t="shared" ref="G148:G211" si="44">F148/(E148*1000)</f>
        <v>7.6647461081569265E-2</v>
      </c>
      <c r="H148" s="88">
        <f t="shared" si="31"/>
        <v>0</v>
      </c>
      <c r="I148" s="62">
        <f t="shared" si="40"/>
        <v>0</v>
      </c>
      <c r="J148" s="89">
        <f t="shared" si="32"/>
        <v>0</v>
      </c>
      <c r="K148" s="62">
        <f t="shared" si="41"/>
        <v>0</v>
      </c>
      <c r="L148" s="90">
        <f t="shared" si="33"/>
        <v>118.25048468932613</v>
      </c>
      <c r="M148" s="73">
        <f>0</f>
        <v>0</v>
      </c>
      <c r="N148" s="89">
        <f t="shared" si="34"/>
        <v>0</v>
      </c>
      <c r="O148" s="89">
        <f t="shared" si="35"/>
        <v>0</v>
      </c>
      <c r="P148" s="89">
        <f t="shared" si="36"/>
        <v>0</v>
      </c>
      <c r="Q148" s="62">
        <f t="shared" ref="Q148:Q211" si="45">P148*1000*G148</f>
        <v>0</v>
      </c>
      <c r="R148" s="89">
        <f t="shared" si="42"/>
        <v>-118.25048468932613</v>
      </c>
      <c r="S148" s="74">
        <f t="shared" si="42"/>
        <v>0</v>
      </c>
      <c r="T148" s="91">
        <f t="shared" si="37"/>
        <v>-2.1508302914114763E-2</v>
      </c>
      <c r="U148" s="92">
        <f t="shared" si="38"/>
        <v>1.2784916970858851</v>
      </c>
    </row>
    <row r="149" spans="1:21">
      <c r="A149" s="80">
        <v>36657</v>
      </c>
      <c r="B149" s="81">
        <v>0</v>
      </c>
      <c r="C149" s="82">
        <v>6.1444934226369289E-3</v>
      </c>
      <c r="D149" s="88">
        <f t="shared" si="39"/>
        <v>1.3666666486169525</v>
      </c>
      <c r="E149" s="89">
        <f t="shared" si="43"/>
        <v>12666.666486169524</v>
      </c>
      <c r="F149" s="72">
        <f t="shared" si="43"/>
        <v>979931.42595499824</v>
      </c>
      <c r="G149" s="35">
        <f t="shared" si="44"/>
        <v>7.7363008414642123E-2</v>
      </c>
      <c r="H149" s="88">
        <f t="shared" si="31"/>
        <v>0</v>
      </c>
      <c r="I149" s="62">
        <f t="shared" si="40"/>
        <v>0</v>
      </c>
      <c r="J149" s="89">
        <f t="shared" si="32"/>
        <v>0</v>
      </c>
      <c r="K149" s="62">
        <f t="shared" si="41"/>
        <v>0</v>
      </c>
      <c r="L149" s="90">
        <f t="shared" si="33"/>
        <v>122.88986845273858</v>
      </c>
      <c r="M149" s="73">
        <f>0</f>
        <v>0</v>
      </c>
      <c r="N149" s="89">
        <f t="shared" si="34"/>
        <v>0</v>
      </c>
      <c r="O149" s="89">
        <f t="shared" si="35"/>
        <v>0</v>
      </c>
      <c r="P149" s="89">
        <f t="shared" si="36"/>
        <v>0</v>
      </c>
      <c r="Q149" s="62">
        <f t="shared" si="45"/>
        <v>0</v>
      </c>
      <c r="R149" s="89">
        <f t="shared" si="42"/>
        <v>-122.88986845273858</v>
      </c>
      <c r="S149" s="74">
        <f t="shared" si="42"/>
        <v>0</v>
      </c>
      <c r="T149" s="91">
        <f t="shared" si="37"/>
        <v>-3.3333351383047383E-2</v>
      </c>
      <c r="U149" s="92">
        <f t="shared" si="38"/>
        <v>1.2666666486169524</v>
      </c>
    </row>
    <row r="150" spans="1:21">
      <c r="A150" s="80">
        <v>36658</v>
      </c>
      <c r="B150" s="81">
        <v>0</v>
      </c>
      <c r="C150" s="82">
        <v>6.6143824118922792E-3</v>
      </c>
      <c r="D150" s="88">
        <f t="shared" si="39"/>
        <v>1.3543776617716785</v>
      </c>
      <c r="E150" s="89">
        <f t="shared" si="43"/>
        <v>12543.776617716785</v>
      </c>
      <c r="F150" s="72">
        <f t="shared" si="43"/>
        <v>979931.42595499824</v>
      </c>
      <c r="G150" s="35">
        <f t="shared" si="44"/>
        <v>7.812092448863818E-2</v>
      </c>
      <c r="H150" s="88">
        <f t="shared" si="31"/>
        <v>0</v>
      </c>
      <c r="I150" s="62">
        <f t="shared" si="40"/>
        <v>0</v>
      </c>
      <c r="J150" s="89">
        <f t="shared" si="32"/>
        <v>0</v>
      </c>
      <c r="K150" s="62">
        <f t="shared" si="41"/>
        <v>0</v>
      </c>
      <c r="L150" s="90">
        <f t="shared" si="33"/>
        <v>132.28764823784559</v>
      </c>
      <c r="M150" s="73">
        <f>0</f>
        <v>0</v>
      </c>
      <c r="N150" s="89">
        <f t="shared" si="34"/>
        <v>0</v>
      </c>
      <c r="O150" s="89">
        <f t="shared" si="35"/>
        <v>0</v>
      </c>
      <c r="P150" s="89">
        <f t="shared" si="36"/>
        <v>0</v>
      </c>
      <c r="Q150" s="62">
        <f t="shared" si="45"/>
        <v>0</v>
      </c>
      <c r="R150" s="89">
        <f t="shared" si="42"/>
        <v>-132.28764823784559</v>
      </c>
      <c r="S150" s="74">
        <f t="shared" si="42"/>
        <v>0</v>
      </c>
      <c r="T150" s="91">
        <f t="shared" si="37"/>
        <v>-4.5622338228321402E-2</v>
      </c>
      <c r="U150" s="92">
        <f t="shared" si="38"/>
        <v>1.2543776617716784</v>
      </c>
    </row>
    <row r="151" spans="1:21">
      <c r="A151" s="80">
        <v>36659</v>
      </c>
      <c r="B151" s="81">
        <v>0</v>
      </c>
      <c r="C151" s="82">
        <v>6.7426165338202258E-3</v>
      </c>
      <c r="D151" s="88">
        <f t="shared" si="39"/>
        <v>1.341148896947894</v>
      </c>
      <c r="E151" s="89">
        <f t="shared" si="43"/>
        <v>12411.48896947894</v>
      </c>
      <c r="F151" s="72">
        <f t="shared" si="43"/>
        <v>979931.42595499824</v>
      </c>
      <c r="G151" s="35">
        <f t="shared" si="44"/>
        <v>7.8953575059748676E-2</v>
      </c>
      <c r="H151" s="88">
        <f t="shared" si="31"/>
        <v>0</v>
      </c>
      <c r="I151" s="62">
        <f t="shared" si="40"/>
        <v>0</v>
      </c>
      <c r="J151" s="89">
        <f t="shared" si="32"/>
        <v>0</v>
      </c>
      <c r="K151" s="62">
        <f t="shared" si="41"/>
        <v>0</v>
      </c>
      <c r="L151" s="90">
        <f t="shared" si="33"/>
        <v>134.85233067640451</v>
      </c>
      <c r="M151" s="73">
        <f>0</f>
        <v>0</v>
      </c>
      <c r="N151" s="89">
        <f t="shared" si="34"/>
        <v>0</v>
      </c>
      <c r="O151" s="89">
        <f t="shared" si="35"/>
        <v>0</v>
      </c>
      <c r="P151" s="89">
        <f t="shared" si="36"/>
        <v>0</v>
      </c>
      <c r="Q151" s="62">
        <f t="shared" si="45"/>
        <v>0</v>
      </c>
      <c r="R151" s="89">
        <f t="shared" si="42"/>
        <v>-134.85233067640451</v>
      </c>
      <c r="S151" s="74">
        <f t="shared" si="42"/>
        <v>0</v>
      </c>
      <c r="T151" s="91">
        <f t="shared" si="37"/>
        <v>-5.8851103052105946E-2</v>
      </c>
      <c r="U151" s="92">
        <f t="shared" si="38"/>
        <v>1.2411488969478939</v>
      </c>
    </row>
    <row r="152" spans="1:21">
      <c r="A152" s="80">
        <v>36660</v>
      </c>
      <c r="B152" s="81">
        <v>3.8099999999999996E-3</v>
      </c>
      <c r="C152" s="82">
        <v>6.1957316093711832E-3</v>
      </c>
      <c r="D152" s="88">
        <f t="shared" si="39"/>
        <v>1.3276636638802537</v>
      </c>
      <c r="E152" s="89">
        <f t="shared" si="43"/>
        <v>12276.636638802536</v>
      </c>
      <c r="F152" s="72">
        <f t="shared" si="43"/>
        <v>979931.42595499824</v>
      </c>
      <c r="G152" s="35">
        <f t="shared" si="44"/>
        <v>7.982083813230631E-2</v>
      </c>
      <c r="H152" s="88">
        <f t="shared" si="31"/>
        <v>76.199999999999989</v>
      </c>
      <c r="I152" s="62">
        <f t="shared" si="40"/>
        <v>761.99999999999989</v>
      </c>
      <c r="J152" s="89">
        <f t="shared" si="32"/>
        <v>251.45999999999992</v>
      </c>
      <c r="K152" s="62">
        <f t="shared" si="41"/>
        <v>22631.399999999998</v>
      </c>
      <c r="L152" s="90">
        <f t="shared" si="33"/>
        <v>123.91463218742366</v>
      </c>
      <c r="M152" s="73">
        <f>0</f>
        <v>0</v>
      </c>
      <c r="N152" s="89">
        <f t="shared" si="34"/>
        <v>0</v>
      </c>
      <c r="O152" s="89">
        <f t="shared" si="35"/>
        <v>0</v>
      </c>
      <c r="P152" s="89">
        <f t="shared" si="36"/>
        <v>0</v>
      </c>
      <c r="Q152" s="62">
        <f t="shared" si="45"/>
        <v>0</v>
      </c>
      <c r="R152" s="89">
        <f t="shared" si="42"/>
        <v>203.74536781257626</v>
      </c>
      <c r="S152" s="74">
        <f t="shared" si="42"/>
        <v>23393.399999999998</v>
      </c>
      <c r="T152" s="91">
        <f t="shared" si="37"/>
        <v>-7.2336336119746214E-2</v>
      </c>
      <c r="U152" s="92">
        <f t="shared" si="38"/>
        <v>1.2276636638802536</v>
      </c>
    </row>
    <row r="153" spans="1:21">
      <c r="A153" s="80">
        <v>36661</v>
      </c>
      <c r="B153" s="81">
        <v>0</v>
      </c>
      <c r="C153" s="82">
        <v>6.2937257935059467E-3</v>
      </c>
      <c r="D153" s="88">
        <f t="shared" si="39"/>
        <v>1.3480382006615113</v>
      </c>
      <c r="E153" s="89">
        <f t="shared" si="43"/>
        <v>12480.382006615113</v>
      </c>
      <c r="F153" s="72">
        <f t="shared" si="43"/>
        <v>1003324.8259549983</v>
      </c>
      <c r="G153" s="35">
        <f t="shared" si="44"/>
        <v>8.0392156700267267E-2</v>
      </c>
      <c r="H153" s="88">
        <f t="shared" si="31"/>
        <v>0</v>
      </c>
      <c r="I153" s="62">
        <f t="shared" si="40"/>
        <v>0</v>
      </c>
      <c r="J153" s="89">
        <f t="shared" si="32"/>
        <v>0</v>
      </c>
      <c r="K153" s="62">
        <f t="shared" si="41"/>
        <v>0</v>
      </c>
      <c r="L153" s="90">
        <f t="shared" si="33"/>
        <v>125.87451587011894</v>
      </c>
      <c r="M153" s="73">
        <f>0</f>
        <v>0</v>
      </c>
      <c r="N153" s="89">
        <f t="shared" si="34"/>
        <v>0</v>
      </c>
      <c r="O153" s="89">
        <f t="shared" si="35"/>
        <v>0</v>
      </c>
      <c r="P153" s="89">
        <f t="shared" si="36"/>
        <v>0</v>
      </c>
      <c r="Q153" s="62">
        <f t="shared" si="45"/>
        <v>0</v>
      </c>
      <c r="R153" s="89">
        <f t="shared" si="42"/>
        <v>-125.87451587011894</v>
      </c>
      <c r="S153" s="74">
        <f t="shared" si="42"/>
        <v>0</v>
      </c>
      <c r="T153" s="91">
        <f t="shared" si="37"/>
        <v>-5.1961799338488657E-2</v>
      </c>
      <c r="U153" s="92">
        <f t="shared" si="38"/>
        <v>1.2480382006615112</v>
      </c>
    </row>
    <row r="154" spans="1:21">
      <c r="A154" s="80">
        <v>36662</v>
      </c>
      <c r="B154" s="81">
        <v>0</v>
      </c>
      <c r="C154" s="82">
        <v>5.6546221805647782E-3</v>
      </c>
      <c r="D154" s="88">
        <f t="shared" si="39"/>
        <v>1.3354507490744993</v>
      </c>
      <c r="E154" s="89">
        <f t="shared" si="43"/>
        <v>12354.507490744994</v>
      </c>
      <c r="F154" s="72">
        <f t="shared" si="43"/>
        <v>1003324.8259549983</v>
      </c>
      <c r="G154" s="35">
        <f t="shared" si="44"/>
        <v>8.1211236199145026E-2</v>
      </c>
      <c r="H154" s="88">
        <f t="shared" si="31"/>
        <v>0</v>
      </c>
      <c r="I154" s="62">
        <f t="shared" si="40"/>
        <v>0</v>
      </c>
      <c r="J154" s="89">
        <f t="shared" si="32"/>
        <v>0</v>
      </c>
      <c r="K154" s="62">
        <f t="shared" si="41"/>
        <v>0</v>
      </c>
      <c r="L154" s="90">
        <f t="shared" si="33"/>
        <v>113.09244361129556</v>
      </c>
      <c r="M154" s="73">
        <f>0</f>
        <v>0</v>
      </c>
      <c r="N154" s="89">
        <f t="shared" si="34"/>
        <v>0</v>
      </c>
      <c r="O154" s="89">
        <f t="shared" si="35"/>
        <v>0</v>
      </c>
      <c r="P154" s="89">
        <f t="shared" si="36"/>
        <v>0</v>
      </c>
      <c r="Q154" s="62">
        <f t="shared" si="45"/>
        <v>0</v>
      </c>
      <c r="R154" s="89">
        <f t="shared" si="42"/>
        <v>-113.09244361129556</v>
      </c>
      <c r="S154" s="74">
        <f t="shared" si="42"/>
        <v>0</v>
      </c>
      <c r="T154" s="91">
        <f t="shared" si="37"/>
        <v>-6.4549250925500568E-2</v>
      </c>
      <c r="U154" s="92">
        <f t="shared" si="38"/>
        <v>1.2354507490744993</v>
      </c>
    </row>
    <row r="155" spans="1:21">
      <c r="A155" s="80">
        <v>36663</v>
      </c>
      <c r="B155" s="81">
        <v>0</v>
      </c>
      <c r="C155" s="82">
        <v>6.6907068153064415E-3</v>
      </c>
      <c r="D155" s="88">
        <f t="shared" si="39"/>
        <v>1.3241415047133698</v>
      </c>
      <c r="E155" s="89">
        <f t="shared" si="43"/>
        <v>12241.415047133698</v>
      </c>
      <c r="F155" s="72">
        <f t="shared" si="43"/>
        <v>1003324.8259549983</v>
      </c>
      <c r="G155" s="35">
        <f t="shared" si="44"/>
        <v>8.196150707184173E-2</v>
      </c>
      <c r="H155" s="88">
        <f t="shared" si="31"/>
        <v>0</v>
      </c>
      <c r="I155" s="62">
        <f t="shared" si="40"/>
        <v>0</v>
      </c>
      <c r="J155" s="89">
        <f t="shared" si="32"/>
        <v>0</v>
      </c>
      <c r="K155" s="62">
        <f t="shared" si="41"/>
        <v>0</v>
      </c>
      <c r="L155" s="90">
        <f t="shared" si="33"/>
        <v>133.81413630612883</v>
      </c>
      <c r="M155" s="73">
        <f>0</f>
        <v>0</v>
      </c>
      <c r="N155" s="89">
        <f t="shared" si="34"/>
        <v>0</v>
      </c>
      <c r="O155" s="89">
        <f t="shared" si="35"/>
        <v>0</v>
      </c>
      <c r="P155" s="89">
        <f t="shared" si="36"/>
        <v>0</v>
      </c>
      <c r="Q155" s="62">
        <f t="shared" si="45"/>
        <v>0</v>
      </c>
      <c r="R155" s="89">
        <f t="shared" si="42"/>
        <v>-133.81413630612883</v>
      </c>
      <c r="S155" s="74">
        <f t="shared" si="42"/>
        <v>0</v>
      </c>
      <c r="T155" s="91">
        <f t="shared" si="37"/>
        <v>-7.5858495286630134E-2</v>
      </c>
      <c r="U155" s="92">
        <f t="shared" si="38"/>
        <v>1.2241415047133697</v>
      </c>
    </row>
    <row r="156" spans="1:21">
      <c r="A156" s="80">
        <v>36664</v>
      </c>
      <c r="B156" s="81">
        <v>0</v>
      </c>
      <c r="C156" s="82">
        <v>6.7440596392875588E-3</v>
      </c>
      <c r="D156" s="88">
        <f t="shared" si="39"/>
        <v>1.3107600910827568</v>
      </c>
      <c r="E156" s="89">
        <f t="shared" si="43"/>
        <v>12107.600910827568</v>
      </c>
      <c r="F156" s="72">
        <f t="shared" si="43"/>
        <v>1003324.8259549983</v>
      </c>
      <c r="G156" s="35">
        <f t="shared" si="44"/>
        <v>8.2867351950603726E-2</v>
      </c>
      <c r="H156" s="88">
        <f t="shared" si="31"/>
        <v>0</v>
      </c>
      <c r="I156" s="62">
        <f t="shared" si="40"/>
        <v>0</v>
      </c>
      <c r="J156" s="89">
        <f t="shared" si="32"/>
        <v>0</v>
      </c>
      <c r="K156" s="62">
        <f t="shared" si="41"/>
        <v>0</v>
      </c>
      <c r="L156" s="90">
        <f t="shared" si="33"/>
        <v>134.88119278575118</v>
      </c>
      <c r="M156" s="73">
        <f>0</f>
        <v>0</v>
      </c>
      <c r="N156" s="89">
        <f t="shared" si="34"/>
        <v>0</v>
      </c>
      <c r="O156" s="89">
        <f t="shared" si="35"/>
        <v>0</v>
      </c>
      <c r="P156" s="89">
        <f t="shared" si="36"/>
        <v>0</v>
      </c>
      <c r="Q156" s="62">
        <f t="shared" si="45"/>
        <v>0</v>
      </c>
      <c r="R156" s="89">
        <f t="shared" si="42"/>
        <v>-134.88119278575118</v>
      </c>
      <c r="S156" s="74">
        <f t="shared" si="42"/>
        <v>0</v>
      </c>
      <c r="T156" s="91">
        <f t="shared" si="37"/>
        <v>-8.9239908917243094E-2</v>
      </c>
      <c r="U156" s="92">
        <f t="shared" si="38"/>
        <v>1.2107600910827567</v>
      </c>
    </row>
    <row r="157" spans="1:21">
      <c r="A157" s="80">
        <v>36665</v>
      </c>
      <c r="B157" s="81">
        <v>0</v>
      </c>
      <c r="C157" s="82">
        <v>7.2997379683003259E-3</v>
      </c>
      <c r="D157" s="88">
        <f t="shared" si="39"/>
        <v>1.2972719718041816</v>
      </c>
      <c r="E157" s="89">
        <f t="shared" si="43"/>
        <v>11972.719718041817</v>
      </c>
      <c r="F157" s="72">
        <f t="shared" si="43"/>
        <v>1003324.8259549983</v>
      </c>
      <c r="G157" s="35">
        <f t="shared" si="44"/>
        <v>8.3800911537507849E-2</v>
      </c>
      <c r="H157" s="88">
        <f t="shared" si="31"/>
        <v>0</v>
      </c>
      <c r="I157" s="62">
        <f t="shared" si="40"/>
        <v>0</v>
      </c>
      <c r="J157" s="89">
        <f t="shared" si="32"/>
        <v>0</v>
      </c>
      <c r="K157" s="62">
        <f t="shared" si="41"/>
        <v>0</v>
      </c>
      <c r="L157" s="90">
        <f t="shared" si="33"/>
        <v>145.99475936600652</v>
      </c>
      <c r="M157" s="73">
        <f>0</f>
        <v>0</v>
      </c>
      <c r="N157" s="89">
        <f t="shared" si="34"/>
        <v>0</v>
      </c>
      <c r="O157" s="89">
        <f t="shared" si="35"/>
        <v>0</v>
      </c>
      <c r="P157" s="89">
        <f t="shared" si="36"/>
        <v>0</v>
      </c>
      <c r="Q157" s="62">
        <f t="shared" si="45"/>
        <v>0</v>
      </c>
      <c r="R157" s="89">
        <f t="shared" si="42"/>
        <v>-145.99475936600652</v>
      </c>
      <c r="S157" s="74">
        <f t="shared" si="42"/>
        <v>0</v>
      </c>
      <c r="T157" s="91">
        <f t="shared" si="37"/>
        <v>-0.10272802819581828</v>
      </c>
      <c r="U157" s="92">
        <f t="shared" si="38"/>
        <v>1.1972719718041815</v>
      </c>
    </row>
    <row r="158" spans="1:21">
      <c r="A158" s="80">
        <v>36666</v>
      </c>
      <c r="B158" s="81">
        <v>0</v>
      </c>
      <c r="C158" s="82">
        <v>6.6686206469370223E-3</v>
      </c>
      <c r="D158" s="88">
        <f t="shared" si="39"/>
        <v>1.282672495867581</v>
      </c>
      <c r="E158" s="89">
        <f t="shared" si="43"/>
        <v>11826.72495867581</v>
      </c>
      <c r="F158" s="72">
        <f t="shared" si="43"/>
        <v>1003324.8259549983</v>
      </c>
      <c r="G158" s="35">
        <f t="shared" si="44"/>
        <v>8.483539014061392E-2</v>
      </c>
      <c r="H158" s="88">
        <f t="shared" si="31"/>
        <v>0</v>
      </c>
      <c r="I158" s="62">
        <f t="shared" si="40"/>
        <v>0</v>
      </c>
      <c r="J158" s="89">
        <f t="shared" si="32"/>
        <v>0</v>
      </c>
      <c r="K158" s="62">
        <f t="shared" si="41"/>
        <v>0</v>
      </c>
      <c r="L158" s="90">
        <f t="shared" si="33"/>
        <v>133.37241293874044</v>
      </c>
      <c r="M158" s="73">
        <f>0</f>
        <v>0</v>
      </c>
      <c r="N158" s="89">
        <f t="shared" si="34"/>
        <v>0</v>
      </c>
      <c r="O158" s="89">
        <f t="shared" si="35"/>
        <v>0</v>
      </c>
      <c r="P158" s="89">
        <f t="shared" si="36"/>
        <v>0</v>
      </c>
      <c r="Q158" s="62">
        <f t="shared" si="45"/>
        <v>0</v>
      </c>
      <c r="R158" s="89">
        <f t="shared" si="42"/>
        <v>-133.37241293874044</v>
      </c>
      <c r="S158" s="74">
        <f t="shared" si="42"/>
        <v>0</v>
      </c>
      <c r="T158" s="91">
        <f t="shared" si="37"/>
        <v>-0.11732750413241888</v>
      </c>
      <c r="U158" s="92">
        <f t="shared" si="38"/>
        <v>1.1826724958675809</v>
      </c>
    </row>
    <row r="159" spans="1:21">
      <c r="A159" s="80">
        <v>36667</v>
      </c>
      <c r="B159" s="81">
        <v>0</v>
      </c>
      <c r="C159" s="82">
        <v>6.4249876387378127E-3</v>
      </c>
      <c r="D159" s="88">
        <f t="shared" si="39"/>
        <v>1.2693352545737069</v>
      </c>
      <c r="E159" s="89">
        <f t="shared" si="43"/>
        <v>11693.352545737069</v>
      </c>
      <c r="F159" s="72">
        <f t="shared" si="43"/>
        <v>1003324.8259549983</v>
      </c>
      <c r="G159" s="35">
        <f t="shared" si="44"/>
        <v>8.580300833577198E-2</v>
      </c>
      <c r="H159" s="88">
        <f t="shared" si="31"/>
        <v>0</v>
      </c>
      <c r="I159" s="62">
        <f t="shared" si="40"/>
        <v>0</v>
      </c>
      <c r="J159" s="89">
        <f t="shared" si="32"/>
        <v>0</v>
      </c>
      <c r="K159" s="62">
        <f t="shared" si="41"/>
        <v>0</v>
      </c>
      <c r="L159" s="90">
        <f t="shared" si="33"/>
        <v>128.49975277475625</v>
      </c>
      <c r="M159" s="73">
        <f>0</f>
        <v>0</v>
      </c>
      <c r="N159" s="89">
        <f t="shared" si="34"/>
        <v>0</v>
      </c>
      <c r="O159" s="89">
        <f t="shared" si="35"/>
        <v>0</v>
      </c>
      <c r="P159" s="89">
        <f t="shared" si="36"/>
        <v>0</v>
      </c>
      <c r="Q159" s="62">
        <f t="shared" si="45"/>
        <v>0</v>
      </c>
      <c r="R159" s="89">
        <f t="shared" si="42"/>
        <v>-128.49975277475625</v>
      </c>
      <c r="S159" s="74">
        <f t="shared" si="42"/>
        <v>0</v>
      </c>
      <c r="T159" s="91">
        <f t="shared" si="37"/>
        <v>-0.13066474542629303</v>
      </c>
      <c r="U159" s="92">
        <f t="shared" si="38"/>
        <v>1.1693352545737068</v>
      </c>
    </row>
    <row r="160" spans="1:21">
      <c r="A160" s="80">
        <v>36668</v>
      </c>
      <c r="B160" s="81">
        <v>1.1176E-2</v>
      </c>
      <c r="C160" s="82">
        <v>5.2198824975627223E-3</v>
      </c>
      <c r="D160" s="88">
        <f t="shared" si="39"/>
        <v>1.2564852792962313</v>
      </c>
      <c r="E160" s="89">
        <f t="shared" si="43"/>
        <v>11564.852792962312</v>
      </c>
      <c r="F160" s="72">
        <f t="shared" si="43"/>
        <v>1003324.8259549983</v>
      </c>
      <c r="G160" s="35">
        <f t="shared" si="44"/>
        <v>8.6756385396065103E-2</v>
      </c>
      <c r="H160" s="88">
        <f t="shared" si="31"/>
        <v>223.52</v>
      </c>
      <c r="I160" s="62">
        <f t="shared" si="40"/>
        <v>2235.2000000000003</v>
      </c>
      <c r="J160" s="89">
        <f t="shared" si="32"/>
        <v>737.61599999999987</v>
      </c>
      <c r="K160" s="62">
        <f t="shared" si="41"/>
        <v>66385.440000000002</v>
      </c>
      <c r="L160" s="90">
        <f t="shared" si="33"/>
        <v>104.39764995125445</v>
      </c>
      <c r="M160" s="73">
        <f>0</f>
        <v>0</v>
      </c>
      <c r="N160" s="89">
        <f t="shared" si="34"/>
        <v>0</v>
      </c>
      <c r="O160" s="89">
        <f t="shared" si="35"/>
        <v>0</v>
      </c>
      <c r="P160" s="89">
        <f t="shared" si="36"/>
        <v>0</v>
      </c>
      <c r="Q160" s="62">
        <f t="shared" si="45"/>
        <v>0</v>
      </c>
      <c r="R160" s="89">
        <f t="shared" si="42"/>
        <v>856.73835004874536</v>
      </c>
      <c r="S160" s="74">
        <f t="shared" si="42"/>
        <v>68620.639999999999</v>
      </c>
      <c r="T160" s="91">
        <f t="shared" si="37"/>
        <v>-0.14351472070376858</v>
      </c>
      <c r="U160" s="92">
        <f t="shared" si="38"/>
        <v>1.1564852792962312</v>
      </c>
    </row>
    <row r="161" spans="1:21">
      <c r="A161" s="80">
        <v>36669</v>
      </c>
      <c r="B161" s="81">
        <v>0</v>
      </c>
      <c r="C161" s="82">
        <v>5.8781123846623441E-3</v>
      </c>
      <c r="D161" s="88">
        <f t="shared" si="39"/>
        <v>1.3421591143011058</v>
      </c>
      <c r="E161" s="89">
        <f t="shared" si="43"/>
        <v>12421.591143011057</v>
      </c>
      <c r="F161" s="72">
        <f t="shared" si="43"/>
        <v>1071945.4659549983</v>
      </c>
      <c r="G161" s="35">
        <f t="shared" si="44"/>
        <v>8.6296952911553745E-2</v>
      </c>
      <c r="H161" s="88">
        <f t="shared" si="31"/>
        <v>0</v>
      </c>
      <c r="I161" s="62">
        <f t="shared" si="40"/>
        <v>0</v>
      </c>
      <c r="J161" s="89">
        <f t="shared" si="32"/>
        <v>0</v>
      </c>
      <c r="K161" s="62">
        <f t="shared" si="41"/>
        <v>0</v>
      </c>
      <c r="L161" s="90">
        <f t="shared" si="33"/>
        <v>117.56224769324689</v>
      </c>
      <c r="M161" s="73">
        <f>0</f>
        <v>0</v>
      </c>
      <c r="N161" s="89">
        <f t="shared" si="34"/>
        <v>0</v>
      </c>
      <c r="O161" s="89">
        <f t="shared" si="35"/>
        <v>0</v>
      </c>
      <c r="P161" s="89">
        <f t="shared" si="36"/>
        <v>0</v>
      </c>
      <c r="Q161" s="62">
        <f t="shared" si="45"/>
        <v>0</v>
      </c>
      <c r="R161" s="89">
        <f t="shared" si="42"/>
        <v>-117.56224769324689</v>
      </c>
      <c r="S161" s="74">
        <f t="shared" si="42"/>
        <v>0</v>
      </c>
      <c r="T161" s="91">
        <f t="shared" si="37"/>
        <v>-5.7840885698894118E-2</v>
      </c>
      <c r="U161" s="92">
        <f t="shared" si="38"/>
        <v>1.2421591143011057</v>
      </c>
    </row>
    <row r="162" spans="1:21">
      <c r="A162" s="80">
        <v>36670</v>
      </c>
      <c r="B162" s="81">
        <v>0</v>
      </c>
      <c r="C162" s="82">
        <v>5.8033182543255294E-3</v>
      </c>
      <c r="D162" s="88">
        <f t="shared" si="39"/>
        <v>1.330402889531781</v>
      </c>
      <c r="E162" s="89">
        <f t="shared" si="43"/>
        <v>12304.02889531781</v>
      </c>
      <c r="F162" s="72">
        <f t="shared" si="43"/>
        <v>1071945.4659549983</v>
      </c>
      <c r="G162" s="35">
        <f t="shared" si="44"/>
        <v>8.7121501020118522E-2</v>
      </c>
      <c r="H162" s="88">
        <f t="shared" si="31"/>
        <v>0</v>
      </c>
      <c r="I162" s="62">
        <f t="shared" si="40"/>
        <v>0</v>
      </c>
      <c r="J162" s="89">
        <f t="shared" si="32"/>
        <v>0</v>
      </c>
      <c r="K162" s="62">
        <f t="shared" si="41"/>
        <v>0</v>
      </c>
      <c r="L162" s="90">
        <f t="shared" si="33"/>
        <v>116.06636508651059</v>
      </c>
      <c r="M162" s="73">
        <f>0</f>
        <v>0</v>
      </c>
      <c r="N162" s="89">
        <f t="shared" si="34"/>
        <v>0</v>
      </c>
      <c r="O162" s="89">
        <f t="shared" si="35"/>
        <v>0</v>
      </c>
      <c r="P162" s="89">
        <f t="shared" si="36"/>
        <v>0</v>
      </c>
      <c r="Q162" s="62">
        <f t="shared" si="45"/>
        <v>0</v>
      </c>
      <c r="R162" s="89">
        <f t="shared" si="42"/>
        <v>-116.06636508651059</v>
      </c>
      <c r="S162" s="74">
        <f t="shared" si="42"/>
        <v>0</v>
      </c>
      <c r="T162" s="91">
        <f t="shared" si="37"/>
        <v>-6.9597110468218926E-2</v>
      </c>
      <c r="U162" s="92">
        <f t="shared" si="38"/>
        <v>1.2304028895317809</v>
      </c>
    </row>
    <row r="163" spans="1:21">
      <c r="A163" s="80">
        <v>36671</v>
      </c>
      <c r="B163" s="81">
        <v>0</v>
      </c>
      <c r="C163" s="82">
        <v>5.8228762910145695E-3</v>
      </c>
      <c r="D163" s="88">
        <f t="shared" si="39"/>
        <v>1.3187962530231301</v>
      </c>
      <c r="E163" s="89">
        <f t="shared" si="43"/>
        <v>12187.9625302313</v>
      </c>
      <c r="F163" s="72">
        <f t="shared" si="43"/>
        <v>1071945.4659549983</v>
      </c>
      <c r="G163" s="35">
        <f t="shared" si="44"/>
        <v>8.7951161918665269E-2</v>
      </c>
      <c r="H163" s="88">
        <f t="shared" si="31"/>
        <v>0</v>
      </c>
      <c r="I163" s="62">
        <f t="shared" si="40"/>
        <v>0</v>
      </c>
      <c r="J163" s="89">
        <f t="shared" si="32"/>
        <v>0</v>
      </c>
      <c r="K163" s="62">
        <f t="shared" si="41"/>
        <v>0</v>
      </c>
      <c r="L163" s="90">
        <f t="shared" si="33"/>
        <v>116.45752582029139</v>
      </c>
      <c r="M163" s="73">
        <f>0</f>
        <v>0</v>
      </c>
      <c r="N163" s="89">
        <f t="shared" si="34"/>
        <v>0</v>
      </c>
      <c r="O163" s="89">
        <f t="shared" si="35"/>
        <v>0</v>
      </c>
      <c r="P163" s="89">
        <f t="shared" si="36"/>
        <v>0</v>
      </c>
      <c r="Q163" s="62">
        <f t="shared" si="45"/>
        <v>0</v>
      </c>
      <c r="R163" s="89">
        <f t="shared" si="42"/>
        <v>-116.45752582029139</v>
      </c>
      <c r="S163" s="74">
        <f t="shared" si="42"/>
        <v>0</v>
      </c>
      <c r="T163" s="91">
        <f t="shared" si="37"/>
        <v>-8.1203746976869828E-2</v>
      </c>
      <c r="U163" s="92">
        <f t="shared" si="38"/>
        <v>1.21879625302313</v>
      </c>
    </row>
    <row r="164" spans="1:21">
      <c r="A164" s="80">
        <v>36672</v>
      </c>
      <c r="B164" s="81">
        <v>0</v>
      </c>
      <c r="C164" s="82">
        <v>6.1219743361090352E-3</v>
      </c>
      <c r="D164" s="88">
        <f t="shared" si="39"/>
        <v>1.3071505004411008</v>
      </c>
      <c r="E164" s="89">
        <f t="shared" si="43"/>
        <v>12071.505004411008</v>
      </c>
      <c r="F164" s="72">
        <f t="shared" si="43"/>
        <v>1071945.4659549983</v>
      </c>
      <c r="G164" s="35">
        <f t="shared" si="44"/>
        <v>8.8799653859506528E-2</v>
      </c>
      <c r="H164" s="88">
        <f t="shared" si="31"/>
        <v>0</v>
      </c>
      <c r="I164" s="62">
        <f t="shared" si="40"/>
        <v>0</v>
      </c>
      <c r="J164" s="89">
        <f t="shared" si="32"/>
        <v>0</v>
      </c>
      <c r="K164" s="62">
        <f t="shared" si="41"/>
        <v>0</v>
      </c>
      <c r="L164" s="90">
        <f t="shared" si="33"/>
        <v>122.4394867221807</v>
      </c>
      <c r="M164" s="73">
        <f>0</f>
        <v>0</v>
      </c>
      <c r="N164" s="89">
        <f t="shared" si="34"/>
        <v>0</v>
      </c>
      <c r="O164" s="89">
        <f t="shared" si="35"/>
        <v>0</v>
      </c>
      <c r="P164" s="89">
        <f t="shared" si="36"/>
        <v>0</v>
      </c>
      <c r="Q164" s="62">
        <f t="shared" si="45"/>
        <v>0</v>
      </c>
      <c r="R164" s="89">
        <f t="shared" si="42"/>
        <v>-122.4394867221807</v>
      </c>
      <c r="S164" s="74">
        <f t="shared" si="42"/>
        <v>0</v>
      </c>
      <c r="T164" s="91">
        <f t="shared" si="37"/>
        <v>-9.2849499558899096E-2</v>
      </c>
      <c r="U164" s="92">
        <f t="shared" si="38"/>
        <v>1.2071505004411007</v>
      </c>
    </row>
    <row r="165" spans="1:21">
      <c r="A165" s="80">
        <v>36673</v>
      </c>
      <c r="B165" s="81">
        <v>0</v>
      </c>
      <c r="C165" s="82">
        <v>6.9511362873451912E-3</v>
      </c>
      <c r="D165" s="88">
        <f t="shared" si="39"/>
        <v>1.2949065517688829</v>
      </c>
      <c r="E165" s="89">
        <f t="shared" si="43"/>
        <v>11949.065517688829</v>
      </c>
      <c r="F165" s="72">
        <f t="shared" si="43"/>
        <v>1071945.4659549983</v>
      </c>
      <c r="G165" s="35">
        <f t="shared" si="44"/>
        <v>8.9709564682538656E-2</v>
      </c>
      <c r="H165" s="88">
        <f t="shared" si="31"/>
        <v>0</v>
      </c>
      <c r="I165" s="62">
        <f t="shared" si="40"/>
        <v>0</v>
      </c>
      <c r="J165" s="89">
        <f t="shared" si="32"/>
        <v>0</v>
      </c>
      <c r="K165" s="62">
        <f t="shared" si="41"/>
        <v>0</v>
      </c>
      <c r="L165" s="90">
        <f t="shared" si="33"/>
        <v>139.02272574690383</v>
      </c>
      <c r="M165" s="73">
        <f>0</f>
        <v>0</v>
      </c>
      <c r="N165" s="89">
        <f t="shared" si="34"/>
        <v>0</v>
      </c>
      <c r="O165" s="89">
        <f t="shared" si="35"/>
        <v>0</v>
      </c>
      <c r="P165" s="89">
        <f t="shared" si="36"/>
        <v>0</v>
      </c>
      <c r="Q165" s="62">
        <f t="shared" si="45"/>
        <v>0</v>
      </c>
      <c r="R165" s="89">
        <f t="shared" si="42"/>
        <v>-139.02272574690383</v>
      </c>
      <c r="S165" s="74">
        <f t="shared" si="42"/>
        <v>0</v>
      </c>
      <c r="T165" s="91">
        <f t="shared" si="37"/>
        <v>-0.10509344823111699</v>
      </c>
      <c r="U165" s="92">
        <f t="shared" si="38"/>
        <v>1.1949065517688828</v>
      </c>
    </row>
    <row r="166" spans="1:21">
      <c r="A166" s="80">
        <v>36674</v>
      </c>
      <c r="B166" s="81">
        <v>0</v>
      </c>
      <c r="C166" s="82">
        <v>6.3151993657593443E-3</v>
      </c>
      <c r="D166" s="88">
        <f t="shared" si="39"/>
        <v>1.2810042791941925</v>
      </c>
      <c r="E166" s="89">
        <f t="shared" si="43"/>
        <v>11810.042791941925</v>
      </c>
      <c r="F166" s="72">
        <f t="shared" si="43"/>
        <v>1071945.4659549983</v>
      </c>
      <c r="G166" s="35">
        <f t="shared" si="44"/>
        <v>9.07655869533677E-2</v>
      </c>
      <c r="H166" s="88">
        <f t="shared" si="31"/>
        <v>0</v>
      </c>
      <c r="I166" s="62">
        <f t="shared" si="40"/>
        <v>0</v>
      </c>
      <c r="J166" s="89">
        <f t="shared" si="32"/>
        <v>0</v>
      </c>
      <c r="K166" s="62">
        <f t="shared" si="41"/>
        <v>0</v>
      </c>
      <c r="L166" s="90">
        <f t="shared" si="33"/>
        <v>126.30398731518689</v>
      </c>
      <c r="M166" s="73">
        <f>0</f>
        <v>0</v>
      </c>
      <c r="N166" s="89">
        <f t="shared" si="34"/>
        <v>0</v>
      </c>
      <c r="O166" s="89">
        <f t="shared" si="35"/>
        <v>0</v>
      </c>
      <c r="P166" s="89">
        <f t="shared" si="36"/>
        <v>0</v>
      </c>
      <c r="Q166" s="62">
        <f t="shared" si="45"/>
        <v>0</v>
      </c>
      <c r="R166" s="89">
        <f t="shared" si="42"/>
        <v>-126.30398731518689</v>
      </c>
      <c r="S166" s="74">
        <f t="shared" si="42"/>
        <v>0</v>
      </c>
      <c r="T166" s="91">
        <f t="shared" si="37"/>
        <v>-0.11899572080580745</v>
      </c>
      <c r="U166" s="92">
        <f t="shared" si="38"/>
        <v>1.1810042791941924</v>
      </c>
    </row>
    <row r="167" spans="1:21">
      <c r="A167" s="80">
        <v>36675</v>
      </c>
      <c r="B167" s="81">
        <v>0</v>
      </c>
      <c r="C167" s="82">
        <v>5.5766536825201116E-3</v>
      </c>
      <c r="D167" s="88">
        <f t="shared" si="39"/>
        <v>1.2683738804626739</v>
      </c>
      <c r="E167" s="89">
        <f t="shared" si="43"/>
        <v>11683.738804626739</v>
      </c>
      <c r="F167" s="72">
        <f t="shared" si="43"/>
        <v>1071945.4659549983</v>
      </c>
      <c r="G167" s="35">
        <f t="shared" si="44"/>
        <v>9.174678447369175E-2</v>
      </c>
      <c r="H167" s="88">
        <f t="shared" si="31"/>
        <v>0</v>
      </c>
      <c r="I167" s="62">
        <f t="shared" si="40"/>
        <v>0</v>
      </c>
      <c r="J167" s="89">
        <f t="shared" si="32"/>
        <v>0</v>
      </c>
      <c r="K167" s="62">
        <f t="shared" si="41"/>
        <v>0</v>
      </c>
      <c r="L167" s="90">
        <f t="shared" si="33"/>
        <v>111.53307365040223</v>
      </c>
      <c r="M167" s="73">
        <f>0</f>
        <v>0</v>
      </c>
      <c r="N167" s="89">
        <f t="shared" si="34"/>
        <v>0</v>
      </c>
      <c r="O167" s="89">
        <f t="shared" si="35"/>
        <v>0</v>
      </c>
      <c r="P167" s="89">
        <f t="shared" si="36"/>
        <v>0</v>
      </c>
      <c r="Q167" s="62">
        <f t="shared" si="45"/>
        <v>0</v>
      </c>
      <c r="R167" s="89">
        <f t="shared" si="42"/>
        <v>-111.53307365040223</v>
      </c>
      <c r="S167" s="74">
        <f t="shared" si="42"/>
        <v>0</v>
      </c>
      <c r="T167" s="91">
        <f t="shared" si="37"/>
        <v>-0.13162611953732606</v>
      </c>
      <c r="U167" s="92">
        <f t="shared" si="38"/>
        <v>1.1683738804626738</v>
      </c>
    </row>
    <row r="168" spans="1:21">
      <c r="A168" s="80">
        <v>36676</v>
      </c>
      <c r="B168" s="81">
        <v>0</v>
      </c>
      <c r="C168" s="82">
        <v>5.4411808240713566E-3</v>
      </c>
      <c r="D168" s="88">
        <f t="shared" si="39"/>
        <v>1.2572205730976336</v>
      </c>
      <c r="E168" s="89">
        <f t="shared" si="43"/>
        <v>11572.205730976337</v>
      </c>
      <c r="F168" s="72">
        <f t="shared" si="43"/>
        <v>1071945.4659549983</v>
      </c>
      <c r="G168" s="35">
        <f t="shared" si="44"/>
        <v>9.2631041209855769E-2</v>
      </c>
      <c r="H168" s="88">
        <f t="shared" si="31"/>
        <v>0</v>
      </c>
      <c r="I168" s="62">
        <f t="shared" si="40"/>
        <v>0</v>
      </c>
      <c r="J168" s="89">
        <f t="shared" si="32"/>
        <v>0</v>
      </c>
      <c r="K168" s="62">
        <f t="shared" si="41"/>
        <v>0</v>
      </c>
      <c r="L168" s="90">
        <f t="shared" si="33"/>
        <v>108.82361648142714</v>
      </c>
      <c r="M168" s="73">
        <f>0</f>
        <v>0</v>
      </c>
      <c r="N168" s="89">
        <f t="shared" si="34"/>
        <v>0</v>
      </c>
      <c r="O168" s="89">
        <f t="shared" si="35"/>
        <v>0</v>
      </c>
      <c r="P168" s="89">
        <f t="shared" si="36"/>
        <v>0</v>
      </c>
      <c r="Q168" s="62">
        <f t="shared" si="45"/>
        <v>0</v>
      </c>
      <c r="R168" s="89">
        <f t="shared" si="42"/>
        <v>-108.82361648142714</v>
      </c>
      <c r="S168" s="74">
        <f t="shared" si="42"/>
        <v>0</v>
      </c>
      <c r="T168" s="91">
        <f t="shared" si="37"/>
        <v>-0.14277942690236634</v>
      </c>
      <c r="U168" s="92">
        <f t="shared" si="38"/>
        <v>1.1572205730976335</v>
      </c>
    </row>
    <row r="169" spans="1:21">
      <c r="A169" s="80">
        <v>36677</v>
      </c>
      <c r="B169" s="81">
        <v>0</v>
      </c>
      <c r="C169" s="82">
        <v>6.007036838794241E-3</v>
      </c>
      <c r="D169" s="88">
        <f t="shared" si="39"/>
        <v>1.246338211449491</v>
      </c>
      <c r="E169" s="89">
        <f t="shared" si="43"/>
        <v>11463.382114494909</v>
      </c>
      <c r="F169" s="72">
        <f t="shared" si="43"/>
        <v>1071945.4659549983</v>
      </c>
      <c r="G169" s="35">
        <f t="shared" si="44"/>
        <v>9.3510401664058079E-2</v>
      </c>
      <c r="H169" s="88">
        <f t="shared" si="31"/>
        <v>0</v>
      </c>
      <c r="I169" s="62">
        <f t="shared" si="40"/>
        <v>0</v>
      </c>
      <c r="J169" s="89">
        <f t="shared" si="32"/>
        <v>0</v>
      </c>
      <c r="K169" s="62">
        <f t="shared" si="41"/>
        <v>0</v>
      </c>
      <c r="L169" s="90">
        <f t="shared" si="33"/>
        <v>120.14073677588482</v>
      </c>
      <c r="M169" s="73">
        <f>0</f>
        <v>0</v>
      </c>
      <c r="N169" s="89">
        <f t="shared" si="34"/>
        <v>0</v>
      </c>
      <c r="O169" s="89">
        <f t="shared" si="35"/>
        <v>0</v>
      </c>
      <c r="P169" s="89">
        <f t="shared" si="36"/>
        <v>0</v>
      </c>
      <c r="Q169" s="62">
        <f t="shared" si="45"/>
        <v>0</v>
      </c>
      <c r="R169" s="89">
        <f t="shared" si="42"/>
        <v>-120.14073677588482</v>
      </c>
      <c r="S169" s="74">
        <f t="shared" si="42"/>
        <v>0</v>
      </c>
      <c r="T169" s="91">
        <f t="shared" si="37"/>
        <v>-0.15366178855050894</v>
      </c>
      <c r="U169" s="92">
        <f t="shared" si="38"/>
        <v>1.1463382114494909</v>
      </c>
    </row>
    <row r="170" spans="1:21">
      <c r="A170" s="80">
        <v>36678</v>
      </c>
      <c r="B170" s="81">
        <v>0</v>
      </c>
      <c r="C170" s="82">
        <v>7.4818227877577245E-3</v>
      </c>
      <c r="D170" s="88">
        <f t="shared" si="39"/>
        <v>1.2343241377719023</v>
      </c>
      <c r="E170" s="89">
        <f t="shared" si="43"/>
        <v>11343.241377719023</v>
      </c>
      <c r="F170" s="72">
        <f t="shared" si="43"/>
        <v>1071945.4659549983</v>
      </c>
      <c r="G170" s="35">
        <f t="shared" si="44"/>
        <v>9.4500807155578001E-2</v>
      </c>
      <c r="H170" s="88">
        <f t="shared" si="31"/>
        <v>0</v>
      </c>
      <c r="I170" s="62">
        <f t="shared" si="40"/>
        <v>0</v>
      </c>
      <c r="J170" s="89">
        <f t="shared" si="32"/>
        <v>0</v>
      </c>
      <c r="K170" s="62">
        <f t="shared" si="41"/>
        <v>0</v>
      </c>
      <c r="L170" s="90">
        <f t="shared" si="33"/>
        <v>149.63645575515449</v>
      </c>
      <c r="M170" s="73">
        <f>0</f>
        <v>0</v>
      </c>
      <c r="N170" s="89">
        <f t="shared" si="34"/>
        <v>0</v>
      </c>
      <c r="O170" s="89">
        <f t="shared" si="35"/>
        <v>0</v>
      </c>
      <c r="P170" s="89">
        <f t="shared" si="36"/>
        <v>0</v>
      </c>
      <c r="Q170" s="62">
        <f t="shared" si="45"/>
        <v>0</v>
      </c>
      <c r="R170" s="89">
        <f t="shared" si="42"/>
        <v>-149.63645575515449</v>
      </c>
      <c r="S170" s="74">
        <f t="shared" si="42"/>
        <v>0</v>
      </c>
      <c r="T170" s="91">
        <f t="shared" si="37"/>
        <v>-0.1656758622280976</v>
      </c>
      <c r="U170" s="92">
        <f t="shared" si="38"/>
        <v>1.1343241377719022</v>
      </c>
    </row>
    <row r="171" spans="1:21">
      <c r="A171" s="80">
        <v>36679</v>
      </c>
      <c r="B171" s="81">
        <v>0</v>
      </c>
      <c r="C171" s="82">
        <v>7.277175771273214E-3</v>
      </c>
      <c r="D171" s="88">
        <f t="shared" si="39"/>
        <v>1.2193604921963868</v>
      </c>
      <c r="E171" s="89">
        <f t="shared" si="43"/>
        <v>11193.604921963868</v>
      </c>
      <c r="F171" s="72">
        <f t="shared" si="43"/>
        <v>1071945.4659549983</v>
      </c>
      <c r="G171" s="35">
        <f t="shared" si="44"/>
        <v>9.5764096859595985E-2</v>
      </c>
      <c r="H171" s="88">
        <f t="shared" si="31"/>
        <v>0</v>
      </c>
      <c r="I171" s="62">
        <f t="shared" si="40"/>
        <v>0</v>
      </c>
      <c r="J171" s="89">
        <f t="shared" si="32"/>
        <v>0</v>
      </c>
      <c r="K171" s="62">
        <f t="shared" si="41"/>
        <v>0</v>
      </c>
      <c r="L171" s="90">
        <f t="shared" si="33"/>
        <v>145.54351542546428</v>
      </c>
      <c r="M171" s="73">
        <f>0</f>
        <v>0</v>
      </c>
      <c r="N171" s="89">
        <f t="shared" si="34"/>
        <v>0</v>
      </c>
      <c r="O171" s="89">
        <f t="shared" si="35"/>
        <v>0</v>
      </c>
      <c r="P171" s="89">
        <f t="shared" si="36"/>
        <v>0</v>
      </c>
      <c r="Q171" s="62">
        <f t="shared" si="45"/>
        <v>0</v>
      </c>
      <c r="R171" s="89">
        <f t="shared" si="42"/>
        <v>-145.54351542546428</v>
      </c>
      <c r="S171" s="74">
        <f t="shared" si="42"/>
        <v>0</v>
      </c>
      <c r="T171" s="91">
        <f t="shared" si="37"/>
        <v>-0.18063950780361315</v>
      </c>
      <c r="U171" s="92">
        <f t="shared" si="38"/>
        <v>1.1193604921963867</v>
      </c>
    </row>
    <row r="172" spans="1:21">
      <c r="A172" s="80">
        <v>36680</v>
      </c>
      <c r="B172" s="81">
        <v>2.9209999999999996E-2</v>
      </c>
      <c r="C172" s="82">
        <v>7.2912562143022577E-3</v>
      </c>
      <c r="D172" s="88">
        <f t="shared" si="39"/>
        <v>1.2048061406538404</v>
      </c>
      <c r="E172" s="89">
        <f t="shared" si="43"/>
        <v>11048.061406538403</v>
      </c>
      <c r="F172" s="72">
        <f t="shared" si="43"/>
        <v>1071945.4659549983</v>
      </c>
      <c r="G172" s="35">
        <f t="shared" si="44"/>
        <v>9.7025661472211353E-2</v>
      </c>
      <c r="H172" s="88">
        <f t="shared" si="31"/>
        <v>584.19999999999993</v>
      </c>
      <c r="I172" s="62">
        <f t="shared" si="40"/>
        <v>5842</v>
      </c>
      <c r="J172" s="89">
        <f t="shared" si="32"/>
        <v>1927.8599999999997</v>
      </c>
      <c r="K172" s="62">
        <f t="shared" si="41"/>
        <v>173507.40000000002</v>
      </c>
      <c r="L172" s="90">
        <f t="shared" si="33"/>
        <v>145.82512428604517</v>
      </c>
      <c r="M172" s="73">
        <f>0</f>
        <v>0</v>
      </c>
      <c r="N172" s="89">
        <f t="shared" si="34"/>
        <v>0</v>
      </c>
      <c r="O172" s="89">
        <f t="shared" si="35"/>
        <v>0</v>
      </c>
      <c r="P172" s="89">
        <f t="shared" si="36"/>
        <v>0</v>
      </c>
      <c r="Q172" s="62">
        <f t="shared" si="45"/>
        <v>0</v>
      </c>
      <c r="R172" s="89">
        <f t="shared" si="42"/>
        <v>2366.2348757139544</v>
      </c>
      <c r="S172" s="74">
        <f t="shared" si="42"/>
        <v>179349.40000000002</v>
      </c>
      <c r="T172" s="91">
        <f t="shared" si="37"/>
        <v>-0.19519385934615952</v>
      </c>
      <c r="U172" s="92">
        <f t="shared" si="38"/>
        <v>1.1048061406538403</v>
      </c>
    </row>
    <row r="173" spans="1:21">
      <c r="A173" s="80">
        <v>36681</v>
      </c>
      <c r="B173" s="81">
        <v>0</v>
      </c>
      <c r="C173" s="82">
        <v>6.8466641189076005E-3</v>
      </c>
      <c r="D173" s="88">
        <f t="shared" si="39"/>
        <v>1.420714814112618</v>
      </c>
      <c r="E173" s="89">
        <f t="shared" si="43"/>
        <v>13414.296282252359</v>
      </c>
      <c r="F173" s="72">
        <f t="shared" si="43"/>
        <v>1251294.8659549984</v>
      </c>
      <c r="G173" s="35">
        <f t="shared" si="44"/>
        <v>9.3280693942216761E-2</v>
      </c>
      <c r="H173" s="88">
        <f t="shared" si="31"/>
        <v>0</v>
      </c>
      <c r="I173" s="62">
        <f t="shared" si="40"/>
        <v>0</v>
      </c>
      <c r="J173" s="89">
        <f t="shared" si="32"/>
        <v>0</v>
      </c>
      <c r="K173" s="62">
        <f t="shared" si="41"/>
        <v>0</v>
      </c>
      <c r="L173" s="90">
        <f t="shared" si="33"/>
        <v>136.933282378152</v>
      </c>
      <c r="M173" s="73">
        <f>0</f>
        <v>0</v>
      </c>
      <c r="N173" s="89">
        <f t="shared" si="34"/>
        <v>0</v>
      </c>
      <c r="O173" s="89">
        <f t="shared" si="35"/>
        <v>0</v>
      </c>
      <c r="P173" s="89">
        <f t="shared" si="36"/>
        <v>0</v>
      </c>
      <c r="Q173" s="62">
        <f t="shared" si="45"/>
        <v>0</v>
      </c>
      <c r="R173" s="89">
        <f t="shared" si="42"/>
        <v>-136.933282378152</v>
      </c>
      <c r="S173" s="74">
        <f t="shared" si="42"/>
        <v>0</v>
      </c>
      <c r="T173" s="91">
        <f t="shared" si="37"/>
        <v>2.0714814112618107E-2</v>
      </c>
      <c r="U173" s="92">
        <f t="shared" si="38"/>
        <v>1.3207148141126179</v>
      </c>
    </row>
    <row r="174" spans="1:21">
      <c r="A174" s="80">
        <v>36682</v>
      </c>
      <c r="B174" s="81">
        <v>0</v>
      </c>
      <c r="C174" s="82">
        <v>6.437470501963671E-3</v>
      </c>
      <c r="D174" s="88">
        <f t="shared" si="39"/>
        <v>1.4138681499937105</v>
      </c>
      <c r="E174" s="89">
        <f t="shared" si="43"/>
        <v>13277.362999874207</v>
      </c>
      <c r="F174" s="72">
        <f t="shared" si="43"/>
        <v>1251294.8659549984</v>
      </c>
      <c r="G174" s="35">
        <f t="shared" si="44"/>
        <v>9.4242724701196587E-2</v>
      </c>
      <c r="H174" s="88">
        <f t="shared" si="31"/>
        <v>0</v>
      </c>
      <c r="I174" s="62">
        <f t="shared" si="40"/>
        <v>0</v>
      </c>
      <c r="J174" s="89">
        <f t="shared" si="32"/>
        <v>0</v>
      </c>
      <c r="K174" s="62">
        <f t="shared" si="41"/>
        <v>0</v>
      </c>
      <c r="L174" s="90">
        <f t="shared" si="33"/>
        <v>128.74941003927341</v>
      </c>
      <c r="M174" s="73">
        <f>0</f>
        <v>0</v>
      </c>
      <c r="N174" s="89">
        <f t="shared" si="34"/>
        <v>0</v>
      </c>
      <c r="O174" s="89">
        <f t="shared" si="35"/>
        <v>0</v>
      </c>
      <c r="P174" s="89">
        <f t="shared" si="36"/>
        <v>0</v>
      </c>
      <c r="Q174" s="62">
        <f t="shared" si="45"/>
        <v>0</v>
      </c>
      <c r="R174" s="89">
        <f t="shared" si="42"/>
        <v>-128.74941003927341</v>
      </c>
      <c r="S174" s="74">
        <f t="shared" si="42"/>
        <v>0</v>
      </c>
      <c r="T174" s="91">
        <f t="shared" si="37"/>
        <v>1.3868149993710555E-2</v>
      </c>
      <c r="U174" s="92">
        <f t="shared" si="38"/>
        <v>1.3138681499937104</v>
      </c>
    </row>
    <row r="175" spans="1:21">
      <c r="A175" s="80">
        <v>36683</v>
      </c>
      <c r="B175" s="81">
        <v>0</v>
      </c>
      <c r="C175" s="82">
        <v>5.3373294701408768E-3</v>
      </c>
      <c r="D175" s="88">
        <f t="shared" si="39"/>
        <v>1.4074306794917466</v>
      </c>
      <c r="E175" s="89">
        <f t="shared" si="43"/>
        <v>13148.613589834933</v>
      </c>
      <c r="F175" s="72">
        <f t="shared" si="43"/>
        <v>1251294.8659549984</v>
      </c>
      <c r="G175" s="35">
        <f t="shared" si="44"/>
        <v>9.5165536457954975E-2</v>
      </c>
      <c r="H175" s="88">
        <f t="shared" si="31"/>
        <v>0</v>
      </c>
      <c r="I175" s="62">
        <f t="shared" si="40"/>
        <v>0</v>
      </c>
      <c r="J175" s="89">
        <f t="shared" si="32"/>
        <v>0</v>
      </c>
      <c r="K175" s="62">
        <f t="shared" si="41"/>
        <v>0</v>
      </c>
      <c r="L175" s="90">
        <f t="shared" si="33"/>
        <v>106.74658940281753</v>
      </c>
      <c r="M175" s="73">
        <f>0</f>
        <v>0</v>
      </c>
      <c r="N175" s="89">
        <f t="shared" si="34"/>
        <v>0</v>
      </c>
      <c r="O175" s="89">
        <f t="shared" si="35"/>
        <v>0</v>
      </c>
      <c r="P175" s="89">
        <f t="shared" si="36"/>
        <v>0</v>
      </c>
      <c r="Q175" s="62">
        <f t="shared" si="45"/>
        <v>0</v>
      </c>
      <c r="R175" s="89">
        <f t="shared" si="42"/>
        <v>-106.74658940281753</v>
      </c>
      <c r="S175" s="74">
        <f t="shared" si="42"/>
        <v>0</v>
      </c>
      <c r="T175" s="91">
        <f t="shared" si="37"/>
        <v>7.4306794917466945E-3</v>
      </c>
      <c r="U175" s="92">
        <f t="shared" si="38"/>
        <v>1.3074306794917465</v>
      </c>
    </row>
    <row r="176" spans="1:21">
      <c r="A176" s="80">
        <v>36684</v>
      </c>
      <c r="B176" s="81">
        <v>0</v>
      </c>
      <c r="C176" s="82">
        <v>5.7141469755517737E-3</v>
      </c>
      <c r="D176" s="88">
        <f t="shared" si="39"/>
        <v>1.402093350021606</v>
      </c>
      <c r="E176" s="89">
        <f t="shared" si="43"/>
        <v>13041.867000432116</v>
      </c>
      <c r="F176" s="72">
        <f t="shared" si="43"/>
        <v>1251294.8659549984</v>
      </c>
      <c r="G176" s="35">
        <f t="shared" si="44"/>
        <v>9.5944458405651536E-2</v>
      </c>
      <c r="H176" s="88">
        <f t="shared" si="31"/>
        <v>0</v>
      </c>
      <c r="I176" s="62">
        <f t="shared" si="40"/>
        <v>0</v>
      </c>
      <c r="J176" s="89">
        <f t="shared" si="32"/>
        <v>0</v>
      </c>
      <c r="K176" s="62">
        <f t="shared" si="41"/>
        <v>0</v>
      </c>
      <c r="L176" s="90">
        <f t="shared" si="33"/>
        <v>114.28293951103548</v>
      </c>
      <c r="M176" s="73">
        <f>0</f>
        <v>0</v>
      </c>
      <c r="N176" s="89">
        <f t="shared" si="34"/>
        <v>0</v>
      </c>
      <c r="O176" s="89">
        <f t="shared" si="35"/>
        <v>0</v>
      </c>
      <c r="P176" s="89">
        <f t="shared" si="36"/>
        <v>0</v>
      </c>
      <c r="Q176" s="62">
        <f t="shared" si="45"/>
        <v>0</v>
      </c>
      <c r="R176" s="89">
        <f t="shared" si="42"/>
        <v>-114.28293951103548</v>
      </c>
      <c r="S176" s="74">
        <f t="shared" si="42"/>
        <v>0</v>
      </c>
      <c r="T176" s="91">
        <f t="shared" si="37"/>
        <v>2.0933500216060441E-3</v>
      </c>
      <c r="U176" s="92">
        <f t="shared" si="38"/>
        <v>1.3020933500216059</v>
      </c>
    </row>
    <row r="177" spans="1:21">
      <c r="A177" s="80">
        <v>36685</v>
      </c>
      <c r="B177" s="81">
        <v>0</v>
      </c>
      <c r="C177" s="82">
        <v>6.5555039122067804E-3</v>
      </c>
      <c r="D177" s="88">
        <f t="shared" si="39"/>
        <v>1.3927584060921081</v>
      </c>
      <c r="E177" s="89">
        <f t="shared" si="43"/>
        <v>12927.584060921081</v>
      </c>
      <c r="F177" s="72">
        <f t="shared" si="43"/>
        <v>1251294.8659549984</v>
      </c>
      <c r="G177" s="35">
        <f t="shared" si="44"/>
        <v>9.6792630398556054E-2</v>
      </c>
      <c r="H177" s="88">
        <f t="shared" si="31"/>
        <v>0</v>
      </c>
      <c r="I177" s="62">
        <f t="shared" si="40"/>
        <v>0</v>
      </c>
      <c r="J177" s="89">
        <f t="shared" si="32"/>
        <v>0</v>
      </c>
      <c r="K177" s="62">
        <f t="shared" si="41"/>
        <v>0</v>
      </c>
      <c r="L177" s="90">
        <f t="shared" si="33"/>
        <v>131.11007824413562</v>
      </c>
      <c r="M177" s="73">
        <f>0</f>
        <v>0</v>
      </c>
      <c r="N177" s="89">
        <f t="shared" si="34"/>
        <v>0</v>
      </c>
      <c r="O177" s="89">
        <f t="shared" si="35"/>
        <v>0</v>
      </c>
      <c r="P177" s="89">
        <f t="shared" si="36"/>
        <v>0</v>
      </c>
      <c r="Q177" s="62">
        <f t="shared" si="45"/>
        <v>0</v>
      </c>
      <c r="R177" s="89">
        <f t="shared" si="42"/>
        <v>-131.11007824413562</v>
      </c>
      <c r="S177" s="74">
        <f t="shared" si="42"/>
        <v>0</v>
      </c>
      <c r="T177" s="91">
        <f t="shared" si="37"/>
        <v>-7.2415939078918079E-3</v>
      </c>
      <c r="U177" s="92">
        <f t="shared" si="38"/>
        <v>1.292758406092108</v>
      </c>
    </row>
    <row r="178" spans="1:21">
      <c r="A178" s="80">
        <v>36686</v>
      </c>
      <c r="B178" s="81">
        <v>0</v>
      </c>
      <c r="C178" s="82">
        <v>6.5329315231344616E-3</v>
      </c>
      <c r="D178" s="88">
        <f t="shared" si="39"/>
        <v>1.3796473982676944</v>
      </c>
      <c r="E178" s="89">
        <f t="shared" si="43"/>
        <v>12796.473982676946</v>
      </c>
      <c r="F178" s="72">
        <f t="shared" si="43"/>
        <v>1251294.8659549984</v>
      </c>
      <c r="G178" s="35">
        <f t="shared" si="44"/>
        <v>9.7784348067203666E-2</v>
      </c>
      <c r="H178" s="88">
        <f t="shared" si="31"/>
        <v>0</v>
      </c>
      <c r="I178" s="62">
        <f t="shared" si="40"/>
        <v>0</v>
      </c>
      <c r="J178" s="89">
        <f t="shared" si="32"/>
        <v>0</v>
      </c>
      <c r="K178" s="62">
        <f t="shared" si="41"/>
        <v>0</v>
      </c>
      <c r="L178" s="90">
        <f t="shared" si="33"/>
        <v>130.65863046268925</v>
      </c>
      <c r="M178" s="73">
        <f>0</f>
        <v>0</v>
      </c>
      <c r="N178" s="89">
        <f t="shared" si="34"/>
        <v>0</v>
      </c>
      <c r="O178" s="89">
        <f t="shared" si="35"/>
        <v>0</v>
      </c>
      <c r="P178" s="89">
        <f t="shared" si="36"/>
        <v>0</v>
      </c>
      <c r="Q178" s="62">
        <f t="shared" si="45"/>
        <v>0</v>
      </c>
      <c r="R178" s="89">
        <f t="shared" si="42"/>
        <v>-130.65863046268925</v>
      </c>
      <c r="S178" s="74">
        <f t="shared" si="42"/>
        <v>0</v>
      </c>
      <c r="T178" s="91">
        <f t="shared" si="37"/>
        <v>-2.0352601732305464E-2</v>
      </c>
      <c r="U178" s="92">
        <f t="shared" si="38"/>
        <v>1.2796473982676944</v>
      </c>
    </row>
    <row r="179" spans="1:21">
      <c r="A179" s="80">
        <v>36687</v>
      </c>
      <c r="B179" s="81">
        <v>0</v>
      </c>
      <c r="C179" s="82">
        <v>6.5723046682772679E-3</v>
      </c>
      <c r="D179" s="88">
        <f t="shared" si="39"/>
        <v>1.3665815352214257</v>
      </c>
      <c r="E179" s="89">
        <f t="shared" si="43"/>
        <v>12665.815352214257</v>
      </c>
      <c r="F179" s="72">
        <f t="shared" si="43"/>
        <v>1251294.8659549984</v>
      </c>
      <c r="G179" s="35">
        <f t="shared" si="44"/>
        <v>9.8793076573332902E-2</v>
      </c>
      <c r="H179" s="88">
        <f t="shared" si="31"/>
        <v>0</v>
      </c>
      <c r="I179" s="62">
        <f t="shared" si="40"/>
        <v>0</v>
      </c>
      <c r="J179" s="89">
        <f t="shared" si="32"/>
        <v>0</v>
      </c>
      <c r="K179" s="62">
        <f t="shared" si="41"/>
        <v>0</v>
      </c>
      <c r="L179" s="90">
        <f t="shared" si="33"/>
        <v>131.44609336554535</v>
      </c>
      <c r="M179" s="73">
        <f>0</f>
        <v>0</v>
      </c>
      <c r="N179" s="89">
        <f t="shared" si="34"/>
        <v>0</v>
      </c>
      <c r="O179" s="89">
        <f t="shared" si="35"/>
        <v>0</v>
      </c>
      <c r="P179" s="89">
        <f t="shared" si="36"/>
        <v>0</v>
      </c>
      <c r="Q179" s="62">
        <f t="shared" si="45"/>
        <v>0</v>
      </c>
      <c r="R179" s="89">
        <f t="shared" si="42"/>
        <v>-131.44609336554535</v>
      </c>
      <c r="S179" s="74">
        <f t="shared" si="42"/>
        <v>0</v>
      </c>
      <c r="T179" s="91">
        <f t="shared" si="37"/>
        <v>-3.3418464778574242E-2</v>
      </c>
      <c r="U179" s="92">
        <f t="shared" si="38"/>
        <v>1.2665815352214256</v>
      </c>
    </row>
    <row r="180" spans="1:21">
      <c r="A180" s="80">
        <v>36688</v>
      </c>
      <c r="B180" s="81">
        <v>1.524E-3</v>
      </c>
      <c r="C180" s="82">
        <v>6.2101464519890674E-3</v>
      </c>
      <c r="D180" s="88">
        <f t="shared" si="39"/>
        <v>1.3534369258848713</v>
      </c>
      <c r="E180" s="89">
        <f t="shared" si="43"/>
        <v>12534.369258848712</v>
      </c>
      <c r="F180" s="72">
        <f t="shared" si="43"/>
        <v>1251294.8659549984</v>
      </c>
      <c r="G180" s="35">
        <f t="shared" si="44"/>
        <v>9.9829105088127146E-2</v>
      </c>
      <c r="H180" s="88">
        <f t="shared" si="31"/>
        <v>30.48</v>
      </c>
      <c r="I180" s="62">
        <f t="shared" si="40"/>
        <v>304.8</v>
      </c>
      <c r="J180" s="89">
        <f t="shared" si="32"/>
        <v>100.58399999999999</v>
      </c>
      <c r="K180" s="62">
        <f t="shared" si="41"/>
        <v>9052.5600000000013</v>
      </c>
      <c r="L180" s="90">
        <f t="shared" si="33"/>
        <v>124.20292903978135</v>
      </c>
      <c r="M180" s="73">
        <f>0</f>
        <v>0</v>
      </c>
      <c r="N180" s="89">
        <f t="shared" si="34"/>
        <v>0</v>
      </c>
      <c r="O180" s="89">
        <f t="shared" si="35"/>
        <v>0</v>
      </c>
      <c r="P180" s="89">
        <f t="shared" si="36"/>
        <v>0</v>
      </c>
      <c r="Q180" s="62">
        <f t="shared" si="45"/>
        <v>0</v>
      </c>
      <c r="R180" s="89">
        <f t="shared" si="42"/>
        <v>6.8610709602186404</v>
      </c>
      <c r="S180" s="74">
        <f t="shared" si="42"/>
        <v>9357.36</v>
      </c>
      <c r="T180" s="91">
        <f t="shared" si="37"/>
        <v>-4.6563074115128611E-2</v>
      </c>
      <c r="U180" s="92">
        <f t="shared" si="38"/>
        <v>1.2534369258848712</v>
      </c>
    </row>
    <row r="181" spans="1:21">
      <c r="A181" s="80">
        <v>36689</v>
      </c>
      <c r="B181" s="81">
        <v>1.7780000000000001E-3</v>
      </c>
      <c r="C181" s="82">
        <v>5.7150797181671409E-3</v>
      </c>
      <c r="D181" s="88">
        <f t="shared" si="39"/>
        <v>1.3541230329808931</v>
      </c>
      <c r="E181" s="89">
        <f t="shared" si="43"/>
        <v>12541.23032980893</v>
      </c>
      <c r="F181" s="72">
        <f t="shared" si="43"/>
        <v>1260652.2259549985</v>
      </c>
      <c r="G181" s="35">
        <f t="shared" si="44"/>
        <v>0.10052061821706491</v>
      </c>
      <c r="H181" s="88">
        <f t="shared" si="31"/>
        <v>35.56</v>
      </c>
      <c r="I181" s="62">
        <f t="shared" si="40"/>
        <v>355.6</v>
      </c>
      <c r="J181" s="89">
        <f t="shared" si="32"/>
        <v>117.348</v>
      </c>
      <c r="K181" s="62">
        <f t="shared" si="41"/>
        <v>10561.320000000003</v>
      </c>
      <c r="L181" s="90">
        <f t="shared" si="33"/>
        <v>114.30159436334282</v>
      </c>
      <c r="M181" s="73">
        <f>0</f>
        <v>0</v>
      </c>
      <c r="N181" s="89">
        <f t="shared" si="34"/>
        <v>0</v>
      </c>
      <c r="O181" s="89">
        <f t="shared" si="35"/>
        <v>0</v>
      </c>
      <c r="P181" s="89">
        <f t="shared" si="36"/>
        <v>0</v>
      </c>
      <c r="Q181" s="62">
        <f t="shared" si="45"/>
        <v>0</v>
      </c>
      <c r="R181" s="89">
        <f t="shared" si="42"/>
        <v>38.6064056366572</v>
      </c>
      <c r="S181" s="74">
        <f t="shared" si="42"/>
        <v>10916.920000000004</v>
      </c>
      <c r="T181" s="91">
        <f t="shared" si="37"/>
        <v>-4.5876967019106818E-2</v>
      </c>
      <c r="U181" s="92">
        <f t="shared" si="38"/>
        <v>1.254123032980893</v>
      </c>
    </row>
    <row r="182" spans="1:21">
      <c r="A182" s="80">
        <v>36690</v>
      </c>
      <c r="B182" s="81">
        <v>2.5399999999999999E-4</v>
      </c>
      <c r="C182" s="82">
        <v>6.5950199578390803E-3</v>
      </c>
      <c r="D182" s="88">
        <f t="shared" si="39"/>
        <v>1.3579836735445587</v>
      </c>
      <c r="E182" s="89">
        <f t="shared" si="43"/>
        <v>12579.836735445588</v>
      </c>
      <c r="F182" s="72">
        <f t="shared" si="43"/>
        <v>1271569.1459549984</v>
      </c>
      <c r="G182" s="35">
        <f t="shared" si="44"/>
        <v>0.10107994028031864</v>
      </c>
      <c r="H182" s="88">
        <f t="shared" si="31"/>
        <v>5.08</v>
      </c>
      <c r="I182" s="62">
        <f t="shared" si="40"/>
        <v>50.800000000000004</v>
      </c>
      <c r="J182" s="89">
        <f t="shared" si="32"/>
        <v>16.763999999999999</v>
      </c>
      <c r="K182" s="62">
        <f t="shared" si="41"/>
        <v>1508.7600000000004</v>
      </c>
      <c r="L182" s="90">
        <f t="shared" si="33"/>
        <v>131.90039915678162</v>
      </c>
      <c r="M182" s="73">
        <f>0</f>
        <v>0</v>
      </c>
      <c r="N182" s="89">
        <f t="shared" si="34"/>
        <v>0</v>
      </c>
      <c r="O182" s="89">
        <f t="shared" si="35"/>
        <v>0</v>
      </c>
      <c r="P182" s="89">
        <f t="shared" si="36"/>
        <v>0</v>
      </c>
      <c r="Q182" s="62">
        <f t="shared" si="45"/>
        <v>0</v>
      </c>
      <c r="R182" s="89">
        <f t="shared" si="42"/>
        <v>-110.05639915678162</v>
      </c>
      <c r="S182" s="74">
        <f t="shared" si="42"/>
        <v>1559.5600000000004</v>
      </c>
      <c r="T182" s="91">
        <f t="shared" si="37"/>
        <v>-4.2016326455441178E-2</v>
      </c>
      <c r="U182" s="92">
        <f t="shared" si="38"/>
        <v>1.2579836735445586</v>
      </c>
    </row>
    <row r="183" spans="1:21">
      <c r="A183" s="80">
        <v>36691</v>
      </c>
      <c r="B183" s="81">
        <v>2.5399999999999999E-4</v>
      </c>
      <c r="C183" s="82">
        <v>6.2364919102383797E-3</v>
      </c>
      <c r="D183" s="88">
        <f t="shared" si="39"/>
        <v>1.3469780336288806</v>
      </c>
      <c r="E183" s="89">
        <f t="shared" si="43"/>
        <v>12469.780336288806</v>
      </c>
      <c r="F183" s="72">
        <f t="shared" si="43"/>
        <v>1273128.7059549985</v>
      </c>
      <c r="G183" s="35">
        <f t="shared" si="44"/>
        <v>0.10209712373601448</v>
      </c>
      <c r="H183" s="88">
        <f t="shared" si="31"/>
        <v>5.08</v>
      </c>
      <c r="I183" s="62">
        <f t="shared" si="40"/>
        <v>50.800000000000004</v>
      </c>
      <c r="J183" s="89">
        <f t="shared" si="32"/>
        <v>16.763999999999999</v>
      </c>
      <c r="K183" s="62">
        <f t="shared" si="41"/>
        <v>1508.7600000000004</v>
      </c>
      <c r="L183" s="90">
        <f t="shared" si="33"/>
        <v>124.72983820476759</v>
      </c>
      <c r="M183" s="73">
        <f>0</f>
        <v>0</v>
      </c>
      <c r="N183" s="89">
        <f t="shared" si="34"/>
        <v>0</v>
      </c>
      <c r="O183" s="89">
        <f t="shared" si="35"/>
        <v>0</v>
      </c>
      <c r="P183" s="89">
        <f t="shared" si="36"/>
        <v>0</v>
      </c>
      <c r="Q183" s="62">
        <f t="shared" si="45"/>
        <v>0</v>
      </c>
      <c r="R183" s="89">
        <f t="shared" si="42"/>
        <v>-102.88583820476759</v>
      </c>
      <c r="S183" s="74">
        <f t="shared" si="42"/>
        <v>1559.5600000000004</v>
      </c>
      <c r="T183" s="91">
        <f t="shared" si="37"/>
        <v>-5.3021966371119333E-2</v>
      </c>
      <c r="U183" s="92">
        <f t="shared" si="38"/>
        <v>1.2469780336288805</v>
      </c>
    </row>
    <row r="184" spans="1:21">
      <c r="A184" s="80">
        <v>36692</v>
      </c>
      <c r="B184" s="81">
        <v>2.5399999999999999E-4</v>
      </c>
      <c r="C184" s="82">
        <v>5.9519907809537885E-3</v>
      </c>
      <c r="D184" s="88">
        <f t="shared" si="39"/>
        <v>1.3366894498084039</v>
      </c>
      <c r="E184" s="89">
        <f t="shared" si="43"/>
        <v>12366.894498084039</v>
      </c>
      <c r="F184" s="72">
        <f t="shared" si="43"/>
        <v>1274688.2659549986</v>
      </c>
      <c r="G184" s="35">
        <f t="shared" si="44"/>
        <v>0.1030726239439078</v>
      </c>
      <c r="H184" s="88">
        <f t="shared" si="31"/>
        <v>5.08</v>
      </c>
      <c r="I184" s="62">
        <f t="shared" si="40"/>
        <v>50.800000000000004</v>
      </c>
      <c r="J184" s="89">
        <f t="shared" si="32"/>
        <v>16.763999999999999</v>
      </c>
      <c r="K184" s="62">
        <f t="shared" si="41"/>
        <v>1508.7600000000004</v>
      </c>
      <c r="L184" s="90">
        <f t="shared" si="33"/>
        <v>119.03981561907577</v>
      </c>
      <c r="M184" s="73">
        <f>0</f>
        <v>0</v>
      </c>
      <c r="N184" s="89">
        <f t="shared" si="34"/>
        <v>0</v>
      </c>
      <c r="O184" s="89">
        <f t="shared" si="35"/>
        <v>0</v>
      </c>
      <c r="P184" s="89">
        <f t="shared" si="36"/>
        <v>0</v>
      </c>
      <c r="Q184" s="62">
        <f t="shared" si="45"/>
        <v>0</v>
      </c>
      <c r="R184" s="89">
        <f t="shared" si="42"/>
        <v>-97.195815619075773</v>
      </c>
      <c r="S184" s="74">
        <f t="shared" si="42"/>
        <v>1559.5600000000004</v>
      </c>
      <c r="T184" s="91">
        <f t="shared" si="37"/>
        <v>-6.3310550191596038E-2</v>
      </c>
      <c r="U184" s="92">
        <f t="shared" si="38"/>
        <v>1.2366894498084038</v>
      </c>
    </row>
    <row r="185" spans="1:21">
      <c r="A185" s="80">
        <v>36693</v>
      </c>
      <c r="B185" s="81">
        <v>2.5399999999999999E-4</v>
      </c>
      <c r="C185" s="82">
        <v>6.5896923846532011E-3</v>
      </c>
      <c r="D185" s="88">
        <f t="shared" si="39"/>
        <v>1.3269698682464963</v>
      </c>
      <c r="E185" s="89">
        <f t="shared" si="43"/>
        <v>12269.698682464963</v>
      </c>
      <c r="F185" s="72">
        <f t="shared" si="43"/>
        <v>1276247.8259549986</v>
      </c>
      <c r="G185" s="35">
        <f t="shared" si="44"/>
        <v>0.1040162321002167</v>
      </c>
      <c r="H185" s="88">
        <f t="shared" si="31"/>
        <v>5.08</v>
      </c>
      <c r="I185" s="62">
        <f t="shared" si="40"/>
        <v>50.800000000000004</v>
      </c>
      <c r="J185" s="89">
        <f t="shared" si="32"/>
        <v>16.763999999999999</v>
      </c>
      <c r="K185" s="62">
        <f t="shared" si="41"/>
        <v>1508.7600000000004</v>
      </c>
      <c r="L185" s="90">
        <f t="shared" si="33"/>
        <v>131.79384769306401</v>
      </c>
      <c r="M185" s="73">
        <f>0</f>
        <v>0</v>
      </c>
      <c r="N185" s="89">
        <f t="shared" si="34"/>
        <v>0</v>
      </c>
      <c r="O185" s="89">
        <f t="shared" si="35"/>
        <v>0</v>
      </c>
      <c r="P185" s="89">
        <f t="shared" si="36"/>
        <v>0</v>
      </c>
      <c r="Q185" s="62">
        <f t="shared" si="45"/>
        <v>0</v>
      </c>
      <c r="R185" s="89">
        <f t="shared" si="42"/>
        <v>-109.94984769306402</v>
      </c>
      <c r="S185" s="74">
        <f t="shared" si="42"/>
        <v>1559.5600000000004</v>
      </c>
      <c r="T185" s="91">
        <f t="shared" si="37"/>
        <v>-7.3030131753503591E-2</v>
      </c>
      <c r="U185" s="92">
        <f t="shared" si="38"/>
        <v>1.2269698682464962</v>
      </c>
    </row>
    <row r="186" spans="1:21">
      <c r="A186" s="80">
        <v>36694</v>
      </c>
      <c r="B186" s="81">
        <v>2.5399999999999999E-4</v>
      </c>
      <c r="C186" s="82">
        <v>5.9934705996354896E-3</v>
      </c>
      <c r="D186" s="88">
        <f t="shared" si="39"/>
        <v>1.3159748834771898</v>
      </c>
      <c r="E186" s="89">
        <f t="shared" si="43"/>
        <v>12159.748834771899</v>
      </c>
      <c r="F186" s="72">
        <f t="shared" si="43"/>
        <v>1277807.3859549987</v>
      </c>
      <c r="G186" s="35">
        <f t="shared" si="44"/>
        <v>0.10508501477440003</v>
      </c>
      <c r="H186" s="88">
        <f t="shared" si="31"/>
        <v>5.08</v>
      </c>
      <c r="I186" s="62">
        <f t="shared" si="40"/>
        <v>50.800000000000004</v>
      </c>
      <c r="J186" s="89">
        <f t="shared" si="32"/>
        <v>16.763999999999999</v>
      </c>
      <c r="K186" s="62">
        <f t="shared" si="41"/>
        <v>1508.7600000000004</v>
      </c>
      <c r="L186" s="90">
        <f t="shared" si="33"/>
        <v>119.86941199270979</v>
      </c>
      <c r="M186" s="73">
        <f>0</f>
        <v>0</v>
      </c>
      <c r="N186" s="89">
        <f t="shared" si="34"/>
        <v>0</v>
      </c>
      <c r="O186" s="89">
        <f t="shared" si="35"/>
        <v>0</v>
      </c>
      <c r="P186" s="89">
        <f t="shared" si="36"/>
        <v>0</v>
      </c>
      <c r="Q186" s="62">
        <f t="shared" si="45"/>
        <v>0</v>
      </c>
      <c r="R186" s="89">
        <f t="shared" si="42"/>
        <v>-98.025411992709792</v>
      </c>
      <c r="S186" s="74">
        <f t="shared" si="42"/>
        <v>1559.5600000000004</v>
      </c>
      <c r="T186" s="91">
        <f t="shared" si="37"/>
        <v>-8.4025116522810084E-2</v>
      </c>
      <c r="U186" s="92">
        <f t="shared" si="38"/>
        <v>1.2159748834771897</v>
      </c>
    </row>
    <row r="187" spans="1:21">
      <c r="A187" s="80">
        <v>36695</v>
      </c>
      <c r="B187" s="81">
        <v>2.5399999999999999E-4</v>
      </c>
      <c r="C187" s="82">
        <v>6.1548468735454021E-3</v>
      </c>
      <c r="D187" s="88">
        <f t="shared" si="39"/>
        <v>1.3061723422779188</v>
      </c>
      <c r="E187" s="89">
        <f t="shared" si="43"/>
        <v>12061.723422779189</v>
      </c>
      <c r="F187" s="72">
        <f t="shared" si="43"/>
        <v>1279366.9459549987</v>
      </c>
      <c r="G187" s="35">
        <f t="shared" si="44"/>
        <v>0.10606833709508277</v>
      </c>
      <c r="H187" s="88">
        <f t="shared" si="31"/>
        <v>5.08</v>
      </c>
      <c r="I187" s="62">
        <f t="shared" si="40"/>
        <v>50.800000000000004</v>
      </c>
      <c r="J187" s="89">
        <f t="shared" si="32"/>
        <v>16.763999999999999</v>
      </c>
      <c r="K187" s="62">
        <f t="shared" si="41"/>
        <v>1508.7600000000004</v>
      </c>
      <c r="L187" s="90">
        <f t="shared" si="33"/>
        <v>123.09693747090805</v>
      </c>
      <c r="M187" s="73">
        <f>0</f>
        <v>0</v>
      </c>
      <c r="N187" s="89">
        <f t="shared" si="34"/>
        <v>0</v>
      </c>
      <c r="O187" s="89">
        <f t="shared" si="35"/>
        <v>0</v>
      </c>
      <c r="P187" s="89">
        <f t="shared" si="36"/>
        <v>0</v>
      </c>
      <c r="Q187" s="62">
        <f t="shared" si="45"/>
        <v>0</v>
      </c>
      <c r="R187" s="89">
        <f t="shared" si="42"/>
        <v>-101.25293747090805</v>
      </c>
      <c r="S187" s="74">
        <f t="shared" si="42"/>
        <v>1559.5600000000004</v>
      </c>
      <c r="T187" s="91">
        <f t="shared" si="37"/>
        <v>-9.3827657722081126E-2</v>
      </c>
      <c r="U187" s="92">
        <f t="shared" si="38"/>
        <v>1.2061723422779187</v>
      </c>
    </row>
    <row r="188" spans="1:21">
      <c r="A188" s="80">
        <v>36696</v>
      </c>
      <c r="B188" s="81">
        <v>0</v>
      </c>
      <c r="C188" s="82">
        <v>6.8385897905302202E-3</v>
      </c>
      <c r="D188" s="88">
        <f t="shared" si="39"/>
        <v>1.296047048530828</v>
      </c>
      <c r="E188" s="89">
        <f t="shared" si="43"/>
        <v>11960.47048530828</v>
      </c>
      <c r="F188" s="72">
        <f t="shared" si="43"/>
        <v>1280926.5059549988</v>
      </c>
      <c r="G188" s="35">
        <f t="shared" si="44"/>
        <v>0.10709666543038027</v>
      </c>
      <c r="H188" s="88">
        <f t="shared" si="31"/>
        <v>0</v>
      </c>
      <c r="I188" s="62">
        <f t="shared" si="40"/>
        <v>0</v>
      </c>
      <c r="J188" s="89">
        <f t="shared" si="32"/>
        <v>0</v>
      </c>
      <c r="K188" s="62">
        <f t="shared" si="41"/>
        <v>0</v>
      </c>
      <c r="L188" s="90">
        <f t="shared" si="33"/>
        <v>136.7717958106044</v>
      </c>
      <c r="M188" s="73">
        <f>0</f>
        <v>0</v>
      </c>
      <c r="N188" s="89">
        <f t="shared" si="34"/>
        <v>0</v>
      </c>
      <c r="O188" s="89">
        <f t="shared" si="35"/>
        <v>0</v>
      </c>
      <c r="P188" s="89">
        <f t="shared" si="36"/>
        <v>0</v>
      </c>
      <c r="Q188" s="62">
        <f t="shared" si="45"/>
        <v>0</v>
      </c>
      <c r="R188" s="89">
        <f t="shared" si="42"/>
        <v>-136.7717958106044</v>
      </c>
      <c r="S188" s="74">
        <f t="shared" si="42"/>
        <v>0</v>
      </c>
      <c r="T188" s="91">
        <f t="shared" si="37"/>
        <v>-0.10395295146917194</v>
      </c>
      <c r="U188" s="92">
        <f t="shared" si="38"/>
        <v>1.1960470485308279</v>
      </c>
    </row>
    <row r="189" spans="1:21">
      <c r="A189" s="80">
        <v>36697</v>
      </c>
      <c r="B189" s="81">
        <v>1.9049999999999997E-2</v>
      </c>
      <c r="C189" s="82">
        <v>6.0900883639237154E-3</v>
      </c>
      <c r="D189" s="88">
        <f t="shared" si="39"/>
        <v>1.2823698689497676</v>
      </c>
      <c r="E189" s="89">
        <f t="shared" si="43"/>
        <v>11823.698689497676</v>
      </c>
      <c r="F189" s="72">
        <f t="shared" si="43"/>
        <v>1280926.5059549988</v>
      </c>
      <c r="G189" s="35">
        <f t="shared" si="44"/>
        <v>0.10833551662584005</v>
      </c>
      <c r="H189" s="88">
        <f t="shared" si="31"/>
        <v>380.99999999999994</v>
      </c>
      <c r="I189" s="62">
        <f t="shared" si="40"/>
        <v>3809.9999999999995</v>
      </c>
      <c r="J189" s="89">
        <f t="shared" si="32"/>
        <v>1257.2999999999997</v>
      </c>
      <c r="K189" s="62">
        <f t="shared" si="41"/>
        <v>113157.00000000001</v>
      </c>
      <c r="L189" s="90">
        <f t="shared" si="33"/>
        <v>121.8017672784743</v>
      </c>
      <c r="M189" s="73">
        <f>0</f>
        <v>0</v>
      </c>
      <c r="N189" s="89">
        <f t="shared" si="34"/>
        <v>0</v>
      </c>
      <c r="O189" s="89">
        <f t="shared" si="35"/>
        <v>0</v>
      </c>
      <c r="P189" s="89">
        <f t="shared" si="36"/>
        <v>0</v>
      </c>
      <c r="Q189" s="62">
        <f t="shared" si="45"/>
        <v>0</v>
      </c>
      <c r="R189" s="89">
        <f t="shared" si="42"/>
        <v>1516.4982327215255</v>
      </c>
      <c r="S189" s="74">
        <f t="shared" si="42"/>
        <v>116967.00000000001</v>
      </c>
      <c r="T189" s="91">
        <f t="shared" si="37"/>
        <v>-0.11763013105023234</v>
      </c>
      <c r="U189" s="92">
        <f t="shared" si="38"/>
        <v>1.1823698689497675</v>
      </c>
    </row>
    <row r="190" spans="1:21">
      <c r="A190" s="80">
        <v>36698</v>
      </c>
      <c r="B190" s="81">
        <v>2.3368E-2</v>
      </c>
      <c r="C190" s="82">
        <v>5.5293316091563245E-3</v>
      </c>
      <c r="D190" s="88">
        <f t="shared" si="39"/>
        <v>1.4170098461109601</v>
      </c>
      <c r="E190" s="89">
        <f t="shared" si="43"/>
        <v>13340.196922219202</v>
      </c>
      <c r="F190" s="72">
        <f t="shared" si="43"/>
        <v>1397893.5059549988</v>
      </c>
      <c r="G190" s="35">
        <f t="shared" si="44"/>
        <v>0.10478807127852</v>
      </c>
      <c r="H190" s="88">
        <f t="shared" si="31"/>
        <v>467.36</v>
      </c>
      <c r="I190" s="62">
        <f t="shared" si="40"/>
        <v>4673.6000000000004</v>
      </c>
      <c r="J190" s="89">
        <f t="shared" si="32"/>
        <v>1542.2879999999998</v>
      </c>
      <c r="K190" s="62">
        <f t="shared" si="41"/>
        <v>138805.92000000001</v>
      </c>
      <c r="L190" s="90">
        <f t="shared" si="33"/>
        <v>110.5866321831265</v>
      </c>
      <c r="M190" s="73">
        <f>0</f>
        <v>0</v>
      </c>
      <c r="N190" s="89">
        <f t="shared" si="34"/>
        <v>0</v>
      </c>
      <c r="O190" s="89">
        <f t="shared" si="35"/>
        <v>0</v>
      </c>
      <c r="P190" s="89">
        <f t="shared" si="36"/>
        <v>0</v>
      </c>
      <c r="Q190" s="62">
        <f t="shared" si="45"/>
        <v>0</v>
      </c>
      <c r="R190" s="89">
        <f t="shared" si="42"/>
        <v>1899.0613678168731</v>
      </c>
      <c r="S190" s="74">
        <f t="shared" si="42"/>
        <v>143479.52000000002</v>
      </c>
      <c r="T190" s="91">
        <f t="shared" si="37"/>
        <v>1.7009846110960236E-2</v>
      </c>
      <c r="U190" s="92">
        <f t="shared" si="38"/>
        <v>1.3170098461109601</v>
      </c>
    </row>
    <row r="191" spans="1:21">
      <c r="A191" s="80">
        <v>36699</v>
      </c>
      <c r="B191" s="81">
        <v>1.7271999999999999E-2</v>
      </c>
      <c r="C191" s="82">
        <v>4.7608330243820059E-3</v>
      </c>
      <c r="D191" s="88">
        <f t="shared" si="39"/>
        <v>1.5119629145018039</v>
      </c>
      <c r="E191" s="89">
        <f t="shared" si="43"/>
        <v>15239.258290036076</v>
      </c>
      <c r="F191" s="72">
        <f t="shared" si="43"/>
        <v>1541373.0259549988</v>
      </c>
      <c r="G191" s="35">
        <f t="shared" si="44"/>
        <v>0.10114488491626909</v>
      </c>
      <c r="H191" s="88">
        <f t="shared" si="31"/>
        <v>345.44</v>
      </c>
      <c r="I191" s="62">
        <f t="shared" si="40"/>
        <v>3454.4</v>
      </c>
      <c r="J191" s="89">
        <f t="shared" si="32"/>
        <v>1139.9519999999998</v>
      </c>
      <c r="K191" s="62">
        <f t="shared" si="41"/>
        <v>102595.68000000001</v>
      </c>
      <c r="L191" s="90">
        <f t="shared" si="33"/>
        <v>95.216660487640112</v>
      </c>
      <c r="M191" s="73">
        <f>0</f>
        <v>0</v>
      </c>
      <c r="N191" s="89">
        <f t="shared" si="34"/>
        <v>200.29897812360409</v>
      </c>
      <c r="O191" s="89">
        <f t="shared" si="35"/>
        <v>239.25829003607734</v>
      </c>
      <c r="P191" s="89">
        <f t="shared" si="36"/>
        <v>200.29897812360409</v>
      </c>
      <c r="Q191" s="62">
        <f t="shared" si="45"/>
        <v>20259.217091158236</v>
      </c>
      <c r="R191" s="89">
        <f t="shared" si="42"/>
        <v>1189.8763613887556</v>
      </c>
      <c r="S191" s="74">
        <f t="shared" si="42"/>
        <v>85790.862908841766</v>
      </c>
      <c r="T191" s="91">
        <f t="shared" si="37"/>
        <v>0.11196291450180396</v>
      </c>
      <c r="U191" s="92">
        <f t="shared" si="38"/>
        <v>1.4119629145018038</v>
      </c>
    </row>
    <row r="192" spans="1:21">
      <c r="A192" s="80">
        <v>36700</v>
      </c>
      <c r="B192" s="81">
        <v>1.4985999999999999E-2</v>
      </c>
      <c r="C192" s="82">
        <v>4.8324361587188799E-3</v>
      </c>
      <c r="D192" s="88">
        <f t="shared" si="39"/>
        <v>1.5714567325712416</v>
      </c>
      <c r="E192" s="89">
        <f t="shared" si="43"/>
        <v>16429.134651424833</v>
      </c>
      <c r="F192" s="72">
        <f t="shared" si="43"/>
        <v>1627163.8888638406</v>
      </c>
      <c r="G192" s="35">
        <f t="shared" si="44"/>
        <v>9.9041363004637811E-2</v>
      </c>
      <c r="H192" s="88">
        <f t="shared" si="31"/>
        <v>299.71999999999997</v>
      </c>
      <c r="I192" s="62">
        <f t="shared" si="40"/>
        <v>2997.2</v>
      </c>
      <c r="J192" s="89">
        <f t="shared" si="32"/>
        <v>989.07599999999979</v>
      </c>
      <c r="K192" s="62">
        <f t="shared" si="41"/>
        <v>89016.84</v>
      </c>
      <c r="L192" s="90">
        <f t="shared" si="33"/>
        <v>96.648723174377594</v>
      </c>
      <c r="M192" s="73">
        <f>0</f>
        <v>0</v>
      </c>
      <c r="N192" s="89">
        <f t="shared" si="34"/>
        <v>2924.0713527349717</v>
      </c>
      <c r="O192" s="89">
        <f t="shared" si="35"/>
        <v>1429.1346514248326</v>
      </c>
      <c r="P192" s="89">
        <f t="shared" si="36"/>
        <v>1429.1346514248326</v>
      </c>
      <c r="Q192" s="62">
        <f t="shared" si="45"/>
        <v>141543.44379427336</v>
      </c>
      <c r="R192" s="89">
        <f t="shared" si="42"/>
        <v>-236.9873745992104</v>
      </c>
      <c r="S192" s="74">
        <f t="shared" si="42"/>
        <v>-49529.40379427337</v>
      </c>
      <c r="T192" s="91">
        <f t="shared" si="37"/>
        <v>0.17145673257124172</v>
      </c>
      <c r="U192" s="92">
        <f t="shared" si="38"/>
        <v>1.4714567325712415</v>
      </c>
    </row>
    <row r="193" spans="1:21">
      <c r="A193" s="80">
        <v>36701</v>
      </c>
      <c r="B193" s="81">
        <v>2.5399999999999999E-4</v>
      </c>
      <c r="C193" s="82">
        <v>5.6765678915349158E-3</v>
      </c>
      <c r="D193" s="88">
        <f t="shared" si="39"/>
        <v>1.5596073638412811</v>
      </c>
      <c r="E193" s="89">
        <f t="shared" si="43"/>
        <v>16192.147276825623</v>
      </c>
      <c r="F193" s="72">
        <f t="shared" si="43"/>
        <v>1577634.4850695673</v>
      </c>
      <c r="G193" s="35">
        <f t="shared" si="44"/>
        <v>9.7432073590850737E-2</v>
      </c>
      <c r="H193" s="88">
        <f t="shared" si="31"/>
        <v>5.08</v>
      </c>
      <c r="I193" s="62">
        <f t="shared" si="40"/>
        <v>50.800000000000004</v>
      </c>
      <c r="J193" s="89">
        <f t="shared" si="32"/>
        <v>16.763999999999999</v>
      </c>
      <c r="K193" s="62">
        <f t="shared" si="41"/>
        <v>1508.7600000000004</v>
      </c>
      <c r="L193" s="90">
        <f t="shared" si="33"/>
        <v>113.53135783069831</v>
      </c>
      <c r="M193" s="73">
        <f>0</f>
        <v>0</v>
      </c>
      <c r="N193" s="89">
        <f t="shared" si="34"/>
        <v>2227.7841433263679</v>
      </c>
      <c r="O193" s="89">
        <f t="shared" si="35"/>
        <v>1192.1472768256215</v>
      </c>
      <c r="P193" s="89">
        <f t="shared" si="36"/>
        <v>1192.1472768256215</v>
      </c>
      <c r="Q193" s="62">
        <f t="shared" si="45"/>
        <v>116153.38120680625</v>
      </c>
      <c r="R193" s="89">
        <f t="shared" si="42"/>
        <v>-1283.8346346563198</v>
      </c>
      <c r="S193" s="74">
        <f t="shared" si="42"/>
        <v>-114593.82120680626</v>
      </c>
      <c r="T193" s="91">
        <f t="shared" si="37"/>
        <v>0.15960736384128116</v>
      </c>
      <c r="U193" s="92">
        <f t="shared" si="38"/>
        <v>1.459607363841281</v>
      </c>
    </row>
    <row r="194" spans="1:21">
      <c r="A194" s="80">
        <v>36702</v>
      </c>
      <c r="B194" s="81">
        <v>0</v>
      </c>
      <c r="C194" s="82">
        <v>6.2563033853596205E-3</v>
      </c>
      <c r="D194" s="88">
        <f t="shared" si="39"/>
        <v>1.4954156321084651</v>
      </c>
      <c r="E194" s="89">
        <f t="shared" si="43"/>
        <v>14908.312642169303</v>
      </c>
      <c r="F194" s="72">
        <f t="shared" si="43"/>
        <v>1463040.6638627611</v>
      </c>
      <c r="G194" s="35">
        <f t="shared" si="44"/>
        <v>9.8135899010089095E-2</v>
      </c>
      <c r="H194" s="88">
        <f t="shared" si="31"/>
        <v>0</v>
      </c>
      <c r="I194" s="62">
        <f t="shared" si="40"/>
        <v>0</v>
      </c>
      <c r="J194" s="89">
        <f t="shared" si="32"/>
        <v>0</v>
      </c>
      <c r="K194" s="62">
        <f t="shared" si="41"/>
        <v>0</v>
      </c>
      <c r="L194" s="90">
        <f t="shared" si="33"/>
        <v>125.12606770719241</v>
      </c>
      <c r="M194" s="73">
        <f>0</f>
        <v>0</v>
      </c>
      <c r="N194" s="89">
        <f t="shared" si="34"/>
        <v>0</v>
      </c>
      <c r="O194" s="89">
        <f t="shared" si="35"/>
        <v>0</v>
      </c>
      <c r="P194" s="89">
        <f t="shared" si="36"/>
        <v>0</v>
      </c>
      <c r="Q194" s="62">
        <f t="shared" si="45"/>
        <v>0</v>
      </c>
      <c r="R194" s="89">
        <f t="shared" si="42"/>
        <v>-125.12606770719241</v>
      </c>
      <c r="S194" s="74">
        <f t="shared" si="42"/>
        <v>0</v>
      </c>
      <c r="T194" s="91">
        <f t="shared" si="37"/>
        <v>9.5415632108465154E-2</v>
      </c>
      <c r="U194" s="92">
        <f t="shared" si="38"/>
        <v>1.395415632108465</v>
      </c>
    </row>
    <row r="195" spans="1:21">
      <c r="A195" s="80">
        <v>36703</v>
      </c>
      <c r="B195" s="81">
        <v>5.0799999999999999E-4</v>
      </c>
      <c r="C195" s="82">
        <v>5.3480501371939116E-3</v>
      </c>
      <c r="D195" s="88">
        <f t="shared" si="39"/>
        <v>1.4891593287231055</v>
      </c>
      <c r="E195" s="89">
        <f t="shared" si="43"/>
        <v>14783.18657446211</v>
      </c>
      <c r="F195" s="72">
        <f t="shared" si="43"/>
        <v>1463040.6638627611</v>
      </c>
      <c r="G195" s="35">
        <f t="shared" si="44"/>
        <v>9.8966529069595688E-2</v>
      </c>
      <c r="H195" s="88">
        <f t="shared" si="31"/>
        <v>10.16</v>
      </c>
      <c r="I195" s="62">
        <f t="shared" si="40"/>
        <v>101.60000000000001</v>
      </c>
      <c r="J195" s="89">
        <f t="shared" si="32"/>
        <v>33.527999999999999</v>
      </c>
      <c r="K195" s="62">
        <f t="shared" si="41"/>
        <v>3017.5200000000009</v>
      </c>
      <c r="L195" s="90">
        <f t="shared" si="33"/>
        <v>106.96100274387824</v>
      </c>
      <c r="M195" s="73">
        <f>0</f>
        <v>0</v>
      </c>
      <c r="N195" s="89">
        <f t="shared" si="34"/>
        <v>0</v>
      </c>
      <c r="O195" s="89">
        <f t="shared" si="35"/>
        <v>0</v>
      </c>
      <c r="P195" s="89">
        <f t="shared" si="36"/>
        <v>0</v>
      </c>
      <c r="Q195" s="62">
        <f t="shared" si="45"/>
        <v>0</v>
      </c>
      <c r="R195" s="89">
        <f t="shared" si="42"/>
        <v>-63.273002743878237</v>
      </c>
      <c r="S195" s="74">
        <f t="shared" si="42"/>
        <v>3119.1200000000008</v>
      </c>
      <c r="T195" s="91">
        <f t="shared" si="37"/>
        <v>8.9159328723105613E-2</v>
      </c>
      <c r="U195" s="92">
        <f t="shared" si="38"/>
        <v>1.3891593287231054</v>
      </c>
    </row>
    <row r="196" spans="1:21">
      <c r="A196" s="80">
        <v>36704</v>
      </c>
      <c r="B196" s="81">
        <v>3.8099999999999996E-3</v>
      </c>
      <c r="C196" s="82">
        <v>5.1898328737778089E-3</v>
      </c>
      <c r="D196" s="88">
        <f t="shared" si="39"/>
        <v>1.4859956785859116</v>
      </c>
      <c r="E196" s="89">
        <f t="shared" si="43"/>
        <v>14719.913571718233</v>
      </c>
      <c r="F196" s="72">
        <f t="shared" si="43"/>
        <v>1466159.7838627612</v>
      </c>
      <c r="G196" s="35">
        <f t="shared" si="44"/>
        <v>9.9603831008881302E-2</v>
      </c>
      <c r="H196" s="88">
        <f t="shared" si="31"/>
        <v>76.199999999999989</v>
      </c>
      <c r="I196" s="62">
        <f t="shared" si="40"/>
        <v>761.99999999999989</v>
      </c>
      <c r="J196" s="89">
        <f t="shared" si="32"/>
        <v>251.45999999999992</v>
      </c>
      <c r="K196" s="62">
        <f t="shared" si="41"/>
        <v>22631.399999999998</v>
      </c>
      <c r="L196" s="90">
        <f t="shared" si="33"/>
        <v>103.79665747555617</v>
      </c>
      <c r="M196" s="73">
        <f>0</f>
        <v>0</v>
      </c>
      <c r="N196" s="89">
        <f t="shared" si="34"/>
        <v>0</v>
      </c>
      <c r="O196" s="89">
        <f t="shared" si="35"/>
        <v>0</v>
      </c>
      <c r="P196" s="89">
        <f t="shared" si="36"/>
        <v>0</v>
      </c>
      <c r="Q196" s="62">
        <f t="shared" si="45"/>
        <v>0</v>
      </c>
      <c r="R196" s="89">
        <f t="shared" si="42"/>
        <v>223.86334252444374</v>
      </c>
      <c r="S196" s="74">
        <f t="shared" si="42"/>
        <v>23393.399999999998</v>
      </c>
      <c r="T196" s="91">
        <f t="shared" si="37"/>
        <v>8.5995678585911728E-2</v>
      </c>
      <c r="U196" s="92">
        <f t="shared" si="38"/>
        <v>1.3859956785859116</v>
      </c>
    </row>
    <row r="197" spans="1:21">
      <c r="A197" s="80">
        <v>36705</v>
      </c>
      <c r="B197" s="81">
        <v>1.8287999999999999E-2</v>
      </c>
      <c r="C197" s="82">
        <v>5.8325471118746931E-3</v>
      </c>
      <c r="D197" s="88">
        <f t="shared" si="39"/>
        <v>1.4971888457121338</v>
      </c>
      <c r="E197" s="89">
        <f t="shared" si="43"/>
        <v>14943.776914242677</v>
      </c>
      <c r="F197" s="72">
        <f t="shared" si="43"/>
        <v>1489553.1838627611</v>
      </c>
      <c r="G197" s="35">
        <f t="shared" si="44"/>
        <v>9.9677156077128765E-2</v>
      </c>
      <c r="H197" s="88">
        <f t="shared" si="31"/>
        <v>365.76</v>
      </c>
      <c r="I197" s="62">
        <f t="shared" si="40"/>
        <v>3657.6</v>
      </c>
      <c r="J197" s="89">
        <f t="shared" si="32"/>
        <v>1207.0079999999996</v>
      </c>
      <c r="K197" s="62">
        <f t="shared" si="41"/>
        <v>108630.71999999999</v>
      </c>
      <c r="L197" s="90">
        <f t="shared" si="33"/>
        <v>116.65094223749387</v>
      </c>
      <c r="M197" s="73">
        <f>0</f>
        <v>0</v>
      </c>
      <c r="N197" s="89">
        <f t="shared" si="34"/>
        <v>0</v>
      </c>
      <c r="O197" s="89">
        <f t="shared" si="35"/>
        <v>0</v>
      </c>
      <c r="P197" s="89">
        <f t="shared" si="36"/>
        <v>0</v>
      </c>
      <c r="Q197" s="62">
        <f t="shared" si="45"/>
        <v>0</v>
      </c>
      <c r="R197" s="89">
        <f t="shared" si="42"/>
        <v>1456.1170577625057</v>
      </c>
      <c r="S197" s="74">
        <f t="shared" si="42"/>
        <v>112288.31999999999</v>
      </c>
      <c r="T197" s="91">
        <f t="shared" si="37"/>
        <v>9.7188845712133931E-2</v>
      </c>
      <c r="U197" s="92">
        <f t="shared" si="38"/>
        <v>1.3971888457121338</v>
      </c>
    </row>
    <row r="198" spans="1:21">
      <c r="A198" s="80">
        <v>36706</v>
      </c>
      <c r="B198" s="81">
        <v>8.8899999999999986E-3</v>
      </c>
      <c r="C198" s="82">
        <v>4.4917907878557926E-3</v>
      </c>
      <c r="D198" s="88">
        <f t="shared" si="39"/>
        <v>1.5699946986002591</v>
      </c>
      <c r="E198" s="89">
        <f t="shared" si="43"/>
        <v>16399.893972005182</v>
      </c>
      <c r="F198" s="72">
        <f t="shared" si="43"/>
        <v>1601841.5038627612</v>
      </c>
      <c r="G198" s="35">
        <f t="shared" si="44"/>
        <v>9.7673893904260845E-2</v>
      </c>
      <c r="H198" s="88">
        <f t="shared" si="31"/>
        <v>177.79999999999998</v>
      </c>
      <c r="I198" s="62">
        <f t="shared" si="40"/>
        <v>1777.9999999999998</v>
      </c>
      <c r="J198" s="89">
        <f t="shared" si="32"/>
        <v>586.73999999999978</v>
      </c>
      <c r="K198" s="62">
        <f t="shared" si="41"/>
        <v>52806.599999999991</v>
      </c>
      <c r="L198" s="90">
        <f t="shared" si="33"/>
        <v>89.835815757115853</v>
      </c>
      <c r="M198" s="73">
        <f>0</f>
        <v>0</v>
      </c>
      <c r="N198" s="89">
        <f t="shared" si="34"/>
        <v>2834.7904238529482</v>
      </c>
      <c r="O198" s="89">
        <f t="shared" si="35"/>
        <v>1399.8939720051817</v>
      </c>
      <c r="P198" s="89">
        <f t="shared" si="36"/>
        <v>1399.8939720051817</v>
      </c>
      <c r="Q198" s="62">
        <f t="shared" si="45"/>
        <v>136733.09529884841</v>
      </c>
      <c r="R198" s="89">
        <f t="shared" si="42"/>
        <v>-725.18978776229778</v>
      </c>
      <c r="S198" s="74">
        <f t="shared" si="42"/>
        <v>-82148.495298848415</v>
      </c>
      <c r="T198" s="91">
        <f t="shared" si="37"/>
        <v>0.16999469860025918</v>
      </c>
      <c r="U198" s="92">
        <f t="shared" si="38"/>
        <v>1.469994698600259</v>
      </c>
    </row>
    <row r="199" spans="1:21">
      <c r="A199" s="80">
        <v>36707</v>
      </c>
      <c r="B199" s="81">
        <v>1.3716000000000001E-2</v>
      </c>
      <c r="C199" s="82">
        <v>3.3479076190709722E-3</v>
      </c>
      <c r="D199" s="88">
        <f t="shared" si="39"/>
        <v>1.5337352092121441</v>
      </c>
      <c r="E199" s="89">
        <f t="shared" si="43"/>
        <v>15674.704184242884</v>
      </c>
      <c r="F199" s="72">
        <f t="shared" si="43"/>
        <v>1519693.0085639127</v>
      </c>
      <c r="G199" s="35">
        <f t="shared" si="44"/>
        <v>9.6951941848548301E-2</v>
      </c>
      <c r="H199" s="88">
        <f t="shared" si="31"/>
        <v>274.32</v>
      </c>
      <c r="I199" s="62">
        <f t="shared" si="40"/>
        <v>2743.2</v>
      </c>
      <c r="J199" s="89">
        <f t="shared" si="32"/>
        <v>905.25599999999997</v>
      </c>
      <c r="K199" s="62">
        <f t="shared" si="41"/>
        <v>81473.040000000023</v>
      </c>
      <c r="L199" s="90">
        <f t="shared" si="33"/>
        <v>66.958152381419438</v>
      </c>
      <c r="M199" s="73">
        <f>0</f>
        <v>0</v>
      </c>
      <c r="N199" s="89">
        <f t="shared" si="34"/>
        <v>948.52405016785997</v>
      </c>
      <c r="O199" s="89">
        <f t="shared" si="35"/>
        <v>674.70418424288243</v>
      </c>
      <c r="P199" s="89">
        <f t="shared" si="36"/>
        <v>674.70418424288243</v>
      </c>
      <c r="Q199" s="62">
        <f t="shared" si="45"/>
        <v>65413.880835688156</v>
      </c>
      <c r="R199" s="89">
        <f t="shared" si="42"/>
        <v>437.91366337569809</v>
      </c>
      <c r="S199" s="74">
        <f t="shared" si="42"/>
        <v>18802.359164311863</v>
      </c>
      <c r="T199" s="91">
        <f t="shared" si="37"/>
        <v>0.13373520921214421</v>
      </c>
      <c r="U199" s="92">
        <f t="shared" si="38"/>
        <v>1.433735209212144</v>
      </c>
    </row>
    <row r="200" spans="1:21">
      <c r="A200" s="80">
        <v>36708</v>
      </c>
      <c r="B200" s="81">
        <v>2.5399999999999999E-4</v>
      </c>
      <c r="C200" s="82">
        <v>5.945944972780449E-3</v>
      </c>
      <c r="D200" s="88">
        <f t="shared" si="39"/>
        <v>1.555630892380929</v>
      </c>
      <c r="E200" s="89">
        <f t="shared" si="43"/>
        <v>16112.617847618583</v>
      </c>
      <c r="F200" s="72">
        <f t="shared" si="43"/>
        <v>1538495.3677282245</v>
      </c>
      <c r="G200" s="35">
        <f t="shared" si="44"/>
        <v>9.5483886124414691E-2</v>
      </c>
      <c r="H200" s="88">
        <f t="shared" si="31"/>
        <v>5.08</v>
      </c>
      <c r="I200" s="62">
        <f t="shared" si="40"/>
        <v>50.800000000000004</v>
      </c>
      <c r="J200" s="89">
        <f t="shared" si="32"/>
        <v>16.763999999999999</v>
      </c>
      <c r="K200" s="62">
        <f t="shared" si="41"/>
        <v>1508.7600000000004</v>
      </c>
      <c r="L200" s="90">
        <f t="shared" si="33"/>
        <v>118.91889945560898</v>
      </c>
      <c r="M200" s="73">
        <f>0</f>
        <v>0</v>
      </c>
      <c r="N200" s="89">
        <f t="shared" si="34"/>
        <v>2008.6176527267914</v>
      </c>
      <c r="O200" s="89">
        <f t="shared" si="35"/>
        <v>1112.6178476185801</v>
      </c>
      <c r="P200" s="89">
        <f t="shared" si="36"/>
        <v>1112.6178476185801</v>
      </c>
      <c r="Q200" s="62">
        <f t="shared" si="45"/>
        <v>106237.07586200388</v>
      </c>
      <c r="R200" s="89">
        <f t="shared" si="42"/>
        <v>-1209.6927470741891</v>
      </c>
      <c r="S200" s="74">
        <f t="shared" si="42"/>
        <v>-104677.51586200389</v>
      </c>
      <c r="T200" s="91">
        <f t="shared" si="37"/>
        <v>0.15563089238092909</v>
      </c>
      <c r="U200" s="92">
        <f t="shared" si="38"/>
        <v>1.4556308923809289</v>
      </c>
    </row>
    <row r="201" spans="1:21">
      <c r="A201" s="80">
        <v>36709</v>
      </c>
      <c r="B201" s="81">
        <v>0</v>
      </c>
      <c r="C201" s="82">
        <v>6.1876569533649943E-3</v>
      </c>
      <c r="D201" s="88">
        <f t="shared" si="39"/>
        <v>1.4951462550272197</v>
      </c>
      <c r="E201" s="89">
        <f t="shared" si="43"/>
        <v>14902.925100544395</v>
      </c>
      <c r="F201" s="72">
        <f t="shared" si="43"/>
        <v>1433817.8518662206</v>
      </c>
      <c r="G201" s="35">
        <f t="shared" si="44"/>
        <v>9.6210498421806068E-2</v>
      </c>
      <c r="H201" s="88">
        <f t="shared" si="31"/>
        <v>0</v>
      </c>
      <c r="I201" s="62">
        <f t="shared" si="40"/>
        <v>0</v>
      </c>
      <c r="J201" s="89">
        <f t="shared" si="32"/>
        <v>0</v>
      </c>
      <c r="K201" s="62">
        <f t="shared" si="41"/>
        <v>0</v>
      </c>
      <c r="L201" s="90">
        <f t="shared" si="33"/>
        <v>123.75313906729988</v>
      </c>
      <c r="M201" s="73">
        <f>0</f>
        <v>0</v>
      </c>
      <c r="N201" s="89">
        <f t="shared" si="34"/>
        <v>0</v>
      </c>
      <c r="O201" s="89">
        <f t="shared" si="35"/>
        <v>0</v>
      </c>
      <c r="P201" s="89">
        <f t="shared" si="36"/>
        <v>0</v>
      </c>
      <c r="Q201" s="62">
        <f t="shared" si="45"/>
        <v>0</v>
      </c>
      <c r="R201" s="89">
        <f t="shared" si="42"/>
        <v>-123.75313906729988</v>
      </c>
      <c r="S201" s="74">
        <f t="shared" si="42"/>
        <v>0</v>
      </c>
      <c r="T201" s="91">
        <f t="shared" si="37"/>
        <v>9.5146255027219739E-2</v>
      </c>
      <c r="U201" s="92">
        <f t="shared" si="38"/>
        <v>1.3951462550272196</v>
      </c>
    </row>
    <row r="202" spans="1:21">
      <c r="A202" s="80">
        <v>36710</v>
      </c>
      <c r="B202" s="81">
        <v>0</v>
      </c>
      <c r="C202" s="82">
        <v>6.0846533287728759E-3</v>
      </c>
      <c r="D202" s="88">
        <f t="shared" si="39"/>
        <v>1.4889585980738547</v>
      </c>
      <c r="E202" s="89">
        <f t="shared" si="43"/>
        <v>14779.171961477095</v>
      </c>
      <c r="F202" s="72">
        <f t="shared" si="43"/>
        <v>1433817.8518662206</v>
      </c>
      <c r="G202" s="35">
        <f t="shared" si="44"/>
        <v>9.7016115355011978E-2</v>
      </c>
      <c r="H202" s="88">
        <f t="shared" si="31"/>
        <v>0</v>
      </c>
      <c r="I202" s="62">
        <f t="shared" si="40"/>
        <v>0</v>
      </c>
      <c r="J202" s="89">
        <f t="shared" si="32"/>
        <v>0</v>
      </c>
      <c r="K202" s="62">
        <f t="shared" si="41"/>
        <v>0</v>
      </c>
      <c r="L202" s="90">
        <f t="shared" si="33"/>
        <v>121.69306657545752</v>
      </c>
      <c r="M202" s="73">
        <f>0</f>
        <v>0</v>
      </c>
      <c r="N202" s="89">
        <f t="shared" si="34"/>
        <v>0</v>
      </c>
      <c r="O202" s="89">
        <f t="shared" si="35"/>
        <v>0</v>
      </c>
      <c r="P202" s="89">
        <f t="shared" si="36"/>
        <v>0</v>
      </c>
      <c r="Q202" s="62">
        <f t="shared" si="45"/>
        <v>0</v>
      </c>
      <c r="R202" s="89">
        <f t="shared" si="42"/>
        <v>-121.69306657545752</v>
      </c>
      <c r="S202" s="74">
        <f t="shared" si="42"/>
        <v>0</v>
      </c>
      <c r="T202" s="91">
        <f t="shared" si="37"/>
        <v>8.8958598073854755E-2</v>
      </c>
      <c r="U202" s="92">
        <f t="shared" si="38"/>
        <v>1.3889585980738546</v>
      </c>
    </row>
    <row r="203" spans="1:21">
      <c r="A203" s="80">
        <v>36711</v>
      </c>
      <c r="B203" s="81">
        <v>0</v>
      </c>
      <c r="C203" s="82">
        <v>6.4884507760448688E-3</v>
      </c>
      <c r="D203" s="88">
        <f t="shared" si="39"/>
        <v>1.4828739447450818</v>
      </c>
      <c r="E203" s="89">
        <f t="shared" si="43"/>
        <v>14657.478894901638</v>
      </c>
      <c r="F203" s="72">
        <f t="shared" si="43"/>
        <v>1433817.8518662206</v>
      </c>
      <c r="G203" s="35">
        <f t="shared" si="44"/>
        <v>9.7821587337570751E-2</v>
      </c>
      <c r="H203" s="88">
        <f t="shared" si="31"/>
        <v>0</v>
      </c>
      <c r="I203" s="62">
        <f t="shared" si="40"/>
        <v>0</v>
      </c>
      <c r="J203" s="89">
        <f t="shared" si="32"/>
        <v>0</v>
      </c>
      <c r="K203" s="62">
        <f t="shared" si="41"/>
        <v>0</v>
      </c>
      <c r="L203" s="90">
        <f t="shared" si="33"/>
        <v>129.76901552089737</v>
      </c>
      <c r="M203" s="73">
        <f>0</f>
        <v>0</v>
      </c>
      <c r="N203" s="89">
        <f t="shared" si="34"/>
        <v>0</v>
      </c>
      <c r="O203" s="89">
        <f t="shared" si="35"/>
        <v>0</v>
      </c>
      <c r="P203" s="89">
        <f t="shared" si="36"/>
        <v>0</v>
      </c>
      <c r="Q203" s="62">
        <f t="shared" si="45"/>
        <v>0</v>
      </c>
      <c r="R203" s="89">
        <f t="shared" si="42"/>
        <v>-129.76901552089737</v>
      </c>
      <c r="S203" s="74">
        <f t="shared" si="42"/>
        <v>0</v>
      </c>
      <c r="T203" s="91">
        <f t="shared" si="37"/>
        <v>8.2873944745081918E-2</v>
      </c>
      <c r="U203" s="92">
        <f t="shared" si="38"/>
        <v>1.3828739447450817</v>
      </c>
    </row>
    <row r="204" spans="1:21">
      <c r="A204" s="80">
        <v>36712</v>
      </c>
      <c r="B204" s="81">
        <v>0</v>
      </c>
      <c r="C204" s="82">
        <v>6.9495061361307554E-3</v>
      </c>
      <c r="D204" s="88">
        <f t="shared" si="39"/>
        <v>1.4763854939690371</v>
      </c>
      <c r="E204" s="89">
        <f t="shared" si="43"/>
        <v>14527.709879380742</v>
      </c>
      <c r="F204" s="72">
        <f t="shared" si="43"/>
        <v>1433817.8518662206</v>
      </c>
      <c r="G204" s="35">
        <f t="shared" si="44"/>
        <v>9.8695380329782478E-2</v>
      </c>
      <c r="H204" s="88">
        <f t="shared" si="31"/>
        <v>0</v>
      </c>
      <c r="I204" s="62">
        <f t="shared" si="40"/>
        <v>0</v>
      </c>
      <c r="J204" s="89">
        <f t="shared" si="32"/>
        <v>0</v>
      </c>
      <c r="K204" s="62">
        <f t="shared" si="41"/>
        <v>0</v>
      </c>
      <c r="L204" s="90">
        <f t="shared" si="33"/>
        <v>138.9901227226151</v>
      </c>
      <c r="M204" s="73">
        <f>0</f>
        <v>0</v>
      </c>
      <c r="N204" s="89">
        <f t="shared" si="34"/>
        <v>0</v>
      </c>
      <c r="O204" s="89">
        <f t="shared" si="35"/>
        <v>0</v>
      </c>
      <c r="P204" s="89">
        <f t="shared" si="36"/>
        <v>0</v>
      </c>
      <c r="Q204" s="62">
        <f t="shared" si="45"/>
        <v>0</v>
      </c>
      <c r="R204" s="89">
        <f t="shared" si="42"/>
        <v>-138.9901227226151</v>
      </c>
      <c r="S204" s="74">
        <f t="shared" si="42"/>
        <v>0</v>
      </c>
      <c r="T204" s="91">
        <f t="shared" si="37"/>
        <v>7.6385493969037155E-2</v>
      </c>
      <c r="U204" s="92">
        <f t="shared" si="38"/>
        <v>1.376385493969037</v>
      </c>
    </row>
    <row r="205" spans="1:21">
      <c r="A205" s="80">
        <v>36713</v>
      </c>
      <c r="B205" s="81">
        <v>0</v>
      </c>
      <c r="C205" s="82">
        <v>6.4431637551644171E-3</v>
      </c>
      <c r="D205" s="88">
        <f t="shared" si="39"/>
        <v>1.4694359878329064</v>
      </c>
      <c r="E205" s="89">
        <f t="shared" si="43"/>
        <v>14388.719756658127</v>
      </c>
      <c r="F205" s="72">
        <f t="shared" si="43"/>
        <v>1433817.8518662206</v>
      </c>
      <c r="G205" s="35">
        <f t="shared" si="44"/>
        <v>9.9648744024133665E-2</v>
      </c>
      <c r="H205" s="88">
        <f t="shared" si="31"/>
        <v>0</v>
      </c>
      <c r="I205" s="62">
        <f t="shared" si="40"/>
        <v>0</v>
      </c>
      <c r="J205" s="89">
        <f t="shared" si="32"/>
        <v>0</v>
      </c>
      <c r="K205" s="62">
        <f t="shared" si="41"/>
        <v>0</v>
      </c>
      <c r="L205" s="90">
        <f t="shared" si="33"/>
        <v>128.86327510328834</v>
      </c>
      <c r="M205" s="73">
        <f>0</f>
        <v>0</v>
      </c>
      <c r="N205" s="89">
        <f t="shared" si="34"/>
        <v>0</v>
      </c>
      <c r="O205" s="89">
        <f t="shared" si="35"/>
        <v>0</v>
      </c>
      <c r="P205" s="89">
        <f t="shared" si="36"/>
        <v>0</v>
      </c>
      <c r="Q205" s="62">
        <f t="shared" si="45"/>
        <v>0</v>
      </c>
      <c r="R205" s="89">
        <f t="shared" si="42"/>
        <v>-128.86327510328834</v>
      </c>
      <c r="S205" s="74">
        <f t="shared" si="42"/>
        <v>0</v>
      </c>
      <c r="T205" s="91">
        <f t="shared" si="37"/>
        <v>6.9435987832906498E-2</v>
      </c>
      <c r="U205" s="92">
        <f t="shared" si="38"/>
        <v>1.3694359878329063</v>
      </c>
    </row>
    <row r="206" spans="1:21">
      <c r="A206" s="80">
        <v>36714</v>
      </c>
      <c r="B206" s="81">
        <v>6.8580000000000004E-3</v>
      </c>
      <c r="C206" s="82">
        <v>6.8873399648793909E-3</v>
      </c>
      <c r="D206" s="88">
        <f t="shared" si="39"/>
        <v>1.4629928240777419</v>
      </c>
      <c r="E206" s="89">
        <f t="shared" si="43"/>
        <v>14259.856481554838</v>
      </c>
      <c r="F206" s="72">
        <f t="shared" si="43"/>
        <v>1433817.8518662206</v>
      </c>
      <c r="G206" s="35">
        <f t="shared" si="44"/>
        <v>0.10054924842482586</v>
      </c>
      <c r="H206" s="88">
        <f t="shared" si="31"/>
        <v>137.16</v>
      </c>
      <c r="I206" s="62">
        <f t="shared" si="40"/>
        <v>1371.6</v>
      </c>
      <c r="J206" s="89">
        <f t="shared" si="32"/>
        <v>452.62799999999999</v>
      </c>
      <c r="K206" s="62">
        <f t="shared" si="41"/>
        <v>40736.520000000011</v>
      </c>
      <c r="L206" s="90">
        <f t="shared" si="33"/>
        <v>137.74679929758781</v>
      </c>
      <c r="M206" s="73">
        <f>0</f>
        <v>0</v>
      </c>
      <c r="N206" s="89">
        <f t="shared" si="34"/>
        <v>0</v>
      </c>
      <c r="O206" s="89">
        <f t="shared" si="35"/>
        <v>0</v>
      </c>
      <c r="P206" s="89">
        <f t="shared" si="36"/>
        <v>0</v>
      </c>
      <c r="Q206" s="62">
        <f t="shared" si="45"/>
        <v>0</v>
      </c>
      <c r="R206" s="89">
        <f t="shared" si="42"/>
        <v>452.0412007024122</v>
      </c>
      <c r="S206" s="74">
        <f t="shared" si="42"/>
        <v>42108.12000000001</v>
      </c>
      <c r="T206" s="91">
        <f t="shared" si="37"/>
        <v>6.2992824077741982E-2</v>
      </c>
      <c r="U206" s="92">
        <f t="shared" si="38"/>
        <v>1.3629928240777418</v>
      </c>
    </row>
    <row r="207" spans="1:21">
      <c r="A207" s="80">
        <v>36715</v>
      </c>
      <c r="B207" s="81">
        <v>0</v>
      </c>
      <c r="C207" s="82">
        <v>5.9061162320782346E-3</v>
      </c>
      <c r="D207" s="88">
        <f t="shared" si="39"/>
        <v>1.4855948841128626</v>
      </c>
      <c r="E207" s="89">
        <f t="shared" si="43"/>
        <v>14711.897682257249</v>
      </c>
      <c r="F207" s="72">
        <f t="shared" si="43"/>
        <v>1475925.9718662207</v>
      </c>
      <c r="G207" s="35">
        <f t="shared" si="44"/>
        <v>0.10032193016446869</v>
      </c>
      <c r="H207" s="88">
        <f t="shared" si="31"/>
        <v>0</v>
      </c>
      <c r="I207" s="62">
        <f t="shared" si="40"/>
        <v>0</v>
      </c>
      <c r="J207" s="89">
        <f t="shared" si="32"/>
        <v>0</v>
      </c>
      <c r="K207" s="62">
        <f t="shared" si="41"/>
        <v>0</v>
      </c>
      <c r="L207" s="90">
        <f t="shared" si="33"/>
        <v>118.12232464156469</v>
      </c>
      <c r="M207" s="73">
        <f>0</f>
        <v>0</v>
      </c>
      <c r="N207" s="89">
        <f t="shared" si="34"/>
        <v>0</v>
      </c>
      <c r="O207" s="89">
        <f t="shared" si="35"/>
        <v>0</v>
      </c>
      <c r="P207" s="89">
        <f t="shared" si="36"/>
        <v>0</v>
      </c>
      <c r="Q207" s="62">
        <f t="shared" si="45"/>
        <v>0</v>
      </c>
      <c r="R207" s="89">
        <f t="shared" si="42"/>
        <v>-118.12232464156469</v>
      </c>
      <c r="S207" s="74">
        <f t="shared" si="42"/>
        <v>0</v>
      </c>
      <c r="T207" s="91">
        <f t="shared" si="37"/>
        <v>8.5594884112862646E-2</v>
      </c>
      <c r="U207" s="92">
        <f t="shared" si="38"/>
        <v>1.3855948841128625</v>
      </c>
    </row>
    <row r="208" spans="1:21">
      <c r="A208" s="80">
        <v>36716</v>
      </c>
      <c r="B208" s="81">
        <v>0</v>
      </c>
      <c r="C208" s="82">
        <v>5.710471293319073E-3</v>
      </c>
      <c r="D208" s="88">
        <f t="shared" si="39"/>
        <v>1.4796887678807842</v>
      </c>
      <c r="E208" s="89">
        <f t="shared" si="43"/>
        <v>14593.775357615685</v>
      </c>
      <c r="F208" s="72">
        <f t="shared" si="43"/>
        <v>1475925.9718662207</v>
      </c>
      <c r="G208" s="35">
        <f t="shared" si="44"/>
        <v>0.10113393797692086</v>
      </c>
      <c r="H208" s="88">
        <f t="shared" si="31"/>
        <v>0</v>
      </c>
      <c r="I208" s="62">
        <f t="shared" si="40"/>
        <v>0</v>
      </c>
      <c r="J208" s="89">
        <f t="shared" si="32"/>
        <v>0</v>
      </c>
      <c r="K208" s="62">
        <f t="shared" si="41"/>
        <v>0</v>
      </c>
      <c r="L208" s="90">
        <f t="shared" si="33"/>
        <v>114.20942586638147</v>
      </c>
      <c r="M208" s="73">
        <f>0</f>
        <v>0</v>
      </c>
      <c r="N208" s="89">
        <f t="shared" si="34"/>
        <v>0</v>
      </c>
      <c r="O208" s="89">
        <f t="shared" si="35"/>
        <v>0</v>
      </c>
      <c r="P208" s="89">
        <f t="shared" si="36"/>
        <v>0</v>
      </c>
      <c r="Q208" s="62">
        <f t="shared" si="45"/>
        <v>0</v>
      </c>
      <c r="R208" s="89">
        <f t="shared" si="42"/>
        <v>-114.20942586638147</v>
      </c>
      <c r="S208" s="74">
        <f t="shared" si="42"/>
        <v>0</v>
      </c>
      <c r="T208" s="91">
        <f t="shared" si="37"/>
        <v>7.9688767880784273E-2</v>
      </c>
      <c r="U208" s="92">
        <f t="shared" si="38"/>
        <v>1.3796887678807841</v>
      </c>
    </row>
    <row r="209" spans="1:21">
      <c r="A209" s="80">
        <v>36717</v>
      </c>
      <c r="B209" s="81">
        <v>0</v>
      </c>
      <c r="C209" s="82">
        <v>6.9094146293250756E-3</v>
      </c>
      <c r="D209" s="88">
        <f t="shared" si="39"/>
        <v>1.4739782965874653</v>
      </c>
      <c r="E209" s="89">
        <f t="shared" si="43"/>
        <v>14479.565931749303</v>
      </c>
      <c r="F209" s="72">
        <f t="shared" si="43"/>
        <v>1475925.9718662207</v>
      </c>
      <c r="G209" s="35">
        <f t="shared" si="44"/>
        <v>0.10193164483128338</v>
      </c>
      <c r="H209" s="88">
        <f t="shared" si="31"/>
        <v>0</v>
      </c>
      <c r="I209" s="62">
        <f t="shared" si="40"/>
        <v>0</v>
      </c>
      <c r="J209" s="89">
        <f t="shared" si="32"/>
        <v>0</v>
      </c>
      <c r="K209" s="62">
        <f t="shared" si="41"/>
        <v>0</v>
      </c>
      <c r="L209" s="90">
        <f t="shared" si="33"/>
        <v>138.18829258650152</v>
      </c>
      <c r="M209" s="73">
        <f>0</f>
        <v>0</v>
      </c>
      <c r="N209" s="89">
        <f t="shared" si="34"/>
        <v>0</v>
      </c>
      <c r="O209" s="89">
        <f t="shared" si="35"/>
        <v>0</v>
      </c>
      <c r="P209" s="89">
        <f t="shared" si="36"/>
        <v>0</v>
      </c>
      <c r="Q209" s="62">
        <f t="shared" si="45"/>
        <v>0</v>
      </c>
      <c r="R209" s="89">
        <f t="shared" si="42"/>
        <v>-138.18829258650152</v>
      </c>
      <c r="S209" s="74">
        <f t="shared" si="42"/>
        <v>0</v>
      </c>
      <c r="T209" s="91">
        <f t="shared" si="37"/>
        <v>7.3978296587465353E-2</v>
      </c>
      <c r="U209" s="92">
        <f t="shared" si="38"/>
        <v>1.3739782965874652</v>
      </c>
    </row>
    <row r="210" spans="1:21">
      <c r="A210" s="80">
        <v>36718</v>
      </c>
      <c r="B210" s="81">
        <v>0</v>
      </c>
      <c r="C210" s="82">
        <v>6.7240344658325291E-3</v>
      </c>
      <c r="D210" s="88">
        <f t="shared" si="39"/>
        <v>1.4670688819581401</v>
      </c>
      <c r="E210" s="89">
        <f t="shared" si="43"/>
        <v>14341.377639162802</v>
      </c>
      <c r="F210" s="72">
        <f t="shared" si="43"/>
        <v>1475925.9718662207</v>
      </c>
      <c r="G210" s="35">
        <f t="shared" si="44"/>
        <v>0.10291382104295387</v>
      </c>
      <c r="H210" s="88">
        <f t="shared" ref="H210:H273" si="46">B210*($D$12+$D$11)*10000</f>
        <v>0</v>
      </c>
      <c r="I210" s="62">
        <f t="shared" si="40"/>
        <v>0</v>
      </c>
      <c r="J210" s="89">
        <f t="shared" ref="J210:J273" si="47">B210*$K$14*$D$10*10000</f>
        <v>0</v>
      </c>
      <c r="K210" s="62">
        <f t="shared" si="41"/>
        <v>0</v>
      </c>
      <c r="L210" s="90">
        <f t="shared" ref="L210:L273" si="48">C210*($D$12+$D$11)*10000</f>
        <v>134.48068931665057</v>
      </c>
      <c r="M210" s="73">
        <f>0</f>
        <v>0</v>
      </c>
      <c r="N210" s="89">
        <f t="shared" ref="N210:N273" si="49">IF(D210&lt;$N$10,0,(2/3*$N$12*SQRT(2*$N$13)*$N$11*(D210-$N$10)^(3/2))*24*60*60)</f>
        <v>0</v>
      </c>
      <c r="O210" s="89">
        <f t="shared" ref="O210:O273" si="50">IF(D210&lt;$N$10,0,(D210-$N$10)*10000*($D$12+$D$11))</f>
        <v>0</v>
      </c>
      <c r="P210" s="89">
        <f t="shared" ref="P210:P273" si="51">IF(N210&gt;O210,O210,N210)</f>
        <v>0</v>
      </c>
      <c r="Q210" s="62">
        <f t="shared" si="45"/>
        <v>0</v>
      </c>
      <c r="R210" s="89">
        <f t="shared" si="42"/>
        <v>-134.48068931665057</v>
      </c>
      <c r="S210" s="74">
        <f t="shared" si="42"/>
        <v>0</v>
      </c>
      <c r="T210" s="91">
        <f t="shared" ref="T210:T273" si="52">D210-$D$14</f>
        <v>6.7068881958140203E-2</v>
      </c>
      <c r="U210" s="92">
        <f t="shared" ref="U210:U273" si="53">IF(D210&lt;$D$13,0,D210-$D$13)</f>
        <v>1.36706888195814</v>
      </c>
    </row>
    <row r="211" spans="1:21">
      <c r="A211" s="80">
        <v>36719</v>
      </c>
      <c r="B211" s="81">
        <v>5.842E-3</v>
      </c>
      <c r="C211" s="82">
        <v>5.293782879250781E-3</v>
      </c>
      <c r="D211" s="88">
        <f t="shared" ref="D211:D274" si="54">IF(E211&lt;$D$11*10000*($D$14-$D$13),(E211+$D$13*$D$11*10000)/($D$11*10000),(E211+$D$13*$D$11*10000+$D$14*$D$12*10000)/($D$11*10000+$D$12*10000))</f>
        <v>1.4603448474923075</v>
      </c>
      <c r="E211" s="89">
        <f t="shared" si="43"/>
        <v>14206.896949846152</v>
      </c>
      <c r="F211" s="72">
        <f t="shared" si="43"/>
        <v>1475925.9718662207</v>
      </c>
      <c r="G211" s="35">
        <f t="shared" si="44"/>
        <v>0.10388799025407189</v>
      </c>
      <c r="H211" s="88">
        <f t="shared" si="46"/>
        <v>116.84</v>
      </c>
      <c r="I211" s="62">
        <f t="shared" ref="I211:I274" si="55">H211*$J$4*1000</f>
        <v>1168.4000000000001</v>
      </c>
      <c r="J211" s="89">
        <f t="shared" si="47"/>
        <v>385.57199999999995</v>
      </c>
      <c r="K211" s="62">
        <f t="shared" ref="K211:K274" si="56">1000*J211*($J$11*$J$5+$J$12*$J$6+$J$13*$J$7)</f>
        <v>34701.480000000003</v>
      </c>
      <c r="L211" s="90">
        <f t="shared" si="48"/>
        <v>105.87565758501562</v>
      </c>
      <c r="M211" s="73">
        <f>0</f>
        <v>0</v>
      </c>
      <c r="N211" s="89">
        <f t="shared" si="49"/>
        <v>0</v>
      </c>
      <c r="O211" s="89">
        <f t="shared" si="50"/>
        <v>0</v>
      </c>
      <c r="P211" s="89">
        <f t="shared" si="51"/>
        <v>0</v>
      </c>
      <c r="Q211" s="62">
        <f t="shared" si="45"/>
        <v>0</v>
      </c>
      <c r="R211" s="89">
        <f t="shared" ref="R211:S274" si="57">H211+J211-L211-P211</f>
        <v>396.53634241498429</v>
      </c>
      <c r="S211" s="74">
        <f t="shared" si="57"/>
        <v>35869.880000000005</v>
      </c>
      <c r="T211" s="91">
        <f t="shared" si="52"/>
        <v>6.0344847492307618E-2</v>
      </c>
      <c r="U211" s="92">
        <f t="shared" si="53"/>
        <v>1.3603448474923074</v>
      </c>
    </row>
    <row r="212" spans="1:21">
      <c r="A212" s="80">
        <v>36720</v>
      </c>
      <c r="B212" s="81">
        <v>0</v>
      </c>
      <c r="C212" s="82">
        <v>4.9692013807363204E-3</v>
      </c>
      <c r="D212" s="88">
        <f t="shared" si="54"/>
        <v>1.4801716646130567</v>
      </c>
      <c r="E212" s="89">
        <f t="shared" ref="E212:F275" si="58">E211+R211</f>
        <v>14603.433292261136</v>
      </c>
      <c r="F212" s="72">
        <f t="shared" si="58"/>
        <v>1511795.8518662206</v>
      </c>
      <c r="G212" s="35">
        <f t="shared" ref="G212:G275" si="59">F212/(E212*1000)</f>
        <v>0.1035233168536726</v>
      </c>
      <c r="H212" s="88">
        <f t="shared" si="46"/>
        <v>0</v>
      </c>
      <c r="I212" s="62">
        <f t="shared" si="55"/>
        <v>0</v>
      </c>
      <c r="J212" s="89">
        <f t="shared" si="47"/>
        <v>0</v>
      </c>
      <c r="K212" s="62">
        <f t="shared" si="56"/>
        <v>0</v>
      </c>
      <c r="L212" s="90">
        <f t="shared" si="48"/>
        <v>99.384027614726406</v>
      </c>
      <c r="M212" s="73">
        <f>0</f>
        <v>0</v>
      </c>
      <c r="N212" s="89">
        <f t="shared" si="49"/>
        <v>0</v>
      </c>
      <c r="O212" s="89">
        <f t="shared" si="50"/>
        <v>0</v>
      </c>
      <c r="P212" s="89">
        <f t="shared" si="51"/>
        <v>0</v>
      </c>
      <c r="Q212" s="62">
        <f t="shared" ref="Q212:Q275" si="60">P212*1000*G212</f>
        <v>0</v>
      </c>
      <c r="R212" s="89">
        <f t="shared" si="57"/>
        <v>-99.384027614726406</v>
      </c>
      <c r="S212" s="74">
        <f t="shared" si="57"/>
        <v>0</v>
      </c>
      <c r="T212" s="91">
        <f t="shared" si="52"/>
        <v>8.0171664613056803E-2</v>
      </c>
      <c r="U212" s="92">
        <f t="shared" si="53"/>
        <v>1.3801716646130566</v>
      </c>
    </row>
    <row r="213" spans="1:21">
      <c r="A213" s="80">
        <v>36721</v>
      </c>
      <c r="B213" s="81">
        <v>0</v>
      </c>
      <c r="C213" s="82">
        <v>4.2557366318428944E-3</v>
      </c>
      <c r="D213" s="88">
        <f t="shared" si="54"/>
        <v>1.4752024632323206</v>
      </c>
      <c r="E213" s="89">
        <f t="shared" si="58"/>
        <v>14504.04926464641</v>
      </c>
      <c r="F213" s="72">
        <f t="shared" si="58"/>
        <v>1511795.8518662206</v>
      </c>
      <c r="G213" s="35">
        <f t="shared" si="59"/>
        <v>0.10423267490901454</v>
      </c>
      <c r="H213" s="88">
        <f t="shared" si="46"/>
        <v>0</v>
      </c>
      <c r="I213" s="62">
        <f t="shared" si="55"/>
        <v>0</v>
      </c>
      <c r="J213" s="89">
        <f t="shared" si="47"/>
        <v>0</v>
      </c>
      <c r="K213" s="62">
        <f t="shared" si="56"/>
        <v>0</v>
      </c>
      <c r="L213" s="90">
        <f t="shared" si="48"/>
        <v>85.114732636857894</v>
      </c>
      <c r="M213" s="73">
        <f>0</f>
        <v>0</v>
      </c>
      <c r="N213" s="89">
        <f t="shared" si="49"/>
        <v>0</v>
      </c>
      <c r="O213" s="89">
        <f t="shared" si="50"/>
        <v>0</v>
      </c>
      <c r="P213" s="89">
        <f t="shared" si="51"/>
        <v>0</v>
      </c>
      <c r="Q213" s="62">
        <f t="shared" si="60"/>
        <v>0</v>
      </c>
      <c r="R213" s="89">
        <f t="shared" si="57"/>
        <v>-85.114732636857894</v>
      </c>
      <c r="S213" s="74">
        <f t="shared" si="57"/>
        <v>0</v>
      </c>
      <c r="T213" s="91">
        <f t="shared" si="52"/>
        <v>7.5202463232320715E-2</v>
      </c>
      <c r="U213" s="92">
        <f t="shared" si="53"/>
        <v>1.3752024632323205</v>
      </c>
    </row>
    <row r="214" spans="1:21">
      <c r="A214" s="80">
        <v>36722</v>
      </c>
      <c r="B214" s="81">
        <v>7.6199999999999998E-4</v>
      </c>
      <c r="C214" s="82">
        <v>5.6554246977018122E-3</v>
      </c>
      <c r="D214" s="88">
        <f t="shared" si="54"/>
        <v>1.4709467266004776</v>
      </c>
      <c r="E214" s="89">
        <f t="shared" si="58"/>
        <v>14418.934532009553</v>
      </c>
      <c r="F214" s="72">
        <f t="shared" si="58"/>
        <v>1511795.8518662206</v>
      </c>
      <c r="G214" s="35">
        <f t="shared" si="59"/>
        <v>0.10484795866921265</v>
      </c>
      <c r="H214" s="88">
        <f t="shared" si="46"/>
        <v>15.24</v>
      </c>
      <c r="I214" s="62">
        <f t="shared" si="55"/>
        <v>152.4</v>
      </c>
      <c r="J214" s="89">
        <f t="shared" si="47"/>
        <v>50.291999999999994</v>
      </c>
      <c r="K214" s="62">
        <f t="shared" si="56"/>
        <v>4526.2800000000007</v>
      </c>
      <c r="L214" s="90">
        <f t="shared" si="48"/>
        <v>113.10849395403625</v>
      </c>
      <c r="M214" s="73">
        <f>0</f>
        <v>0</v>
      </c>
      <c r="N214" s="89">
        <f t="shared" si="49"/>
        <v>0</v>
      </c>
      <c r="O214" s="89">
        <f t="shared" si="50"/>
        <v>0</v>
      </c>
      <c r="P214" s="89">
        <f t="shared" si="51"/>
        <v>0</v>
      </c>
      <c r="Q214" s="62">
        <f t="shared" si="60"/>
        <v>0</v>
      </c>
      <c r="R214" s="89">
        <f t="shared" si="57"/>
        <v>-47.576493954036252</v>
      </c>
      <c r="S214" s="74">
        <f t="shared" si="57"/>
        <v>4678.68</v>
      </c>
      <c r="T214" s="91">
        <f t="shared" si="52"/>
        <v>7.0946726600477739E-2</v>
      </c>
      <c r="U214" s="92">
        <f t="shared" si="53"/>
        <v>1.3709467266004776</v>
      </c>
    </row>
    <row r="215" spans="1:21">
      <c r="A215" s="80">
        <v>36723</v>
      </c>
      <c r="B215" s="81">
        <v>4.6736E-2</v>
      </c>
      <c r="C215" s="82">
        <v>5.686565367053047E-3</v>
      </c>
      <c r="D215" s="88">
        <f t="shared" si="54"/>
        <v>1.4685679019027758</v>
      </c>
      <c r="E215" s="89">
        <f t="shared" si="58"/>
        <v>14371.358038055516</v>
      </c>
      <c r="F215" s="72">
        <f t="shared" si="58"/>
        <v>1516474.5318662205</v>
      </c>
      <c r="G215" s="35">
        <f t="shared" si="59"/>
        <v>0.1055206145341713</v>
      </c>
      <c r="H215" s="88">
        <f t="shared" si="46"/>
        <v>934.72</v>
      </c>
      <c r="I215" s="62">
        <f t="shared" si="55"/>
        <v>9347.2000000000007</v>
      </c>
      <c r="J215" s="89">
        <f t="shared" si="47"/>
        <v>3084.5759999999996</v>
      </c>
      <c r="K215" s="62">
        <f t="shared" si="56"/>
        <v>277611.84000000003</v>
      </c>
      <c r="L215" s="90">
        <f t="shared" si="48"/>
        <v>113.73130734106094</v>
      </c>
      <c r="M215" s="73">
        <f>0</f>
        <v>0</v>
      </c>
      <c r="N215" s="89">
        <f t="shared" si="49"/>
        <v>0</v>
      </c>
      <c r="O215" s="89">
        <f t="shared" si="50"/>
        <v>0</v>
      </c>
      <c r="P215" s="89">
        <f t="shared" si="51"/>
        <v>0</v>
      </c>
      <c r="Q215" s="62">
        <f t="shared" si="60"/>
        <v>0</v>
      </c>
      <c r="R215" s="89">
        <f t="shared" si="57"/>
        <v>3905.5646926589384</v>
      </c>
      <c r="S215" s="74">
        <f t="shared" si="57"/>
        <v>286959.04000000004</v>
      </c>
      <c r="T215" s="91">
        <f t="shared" si="52"/>
        <v>6.8567901902775841E-2</v>
      </c>
      <c r="U215" s="92">
        <f t="shared" si="53"/>
        <v>1.3685679019027757</v>
      </c>
    </row>
    <row r="216" spans="1:21">
      <c r="A216" s="80">
        <v>36724</v>
      </c>
      <c r="B216" s="81">
        <v>2.5399999999999999E-4</v>
      </c>
      <c r="C216" s="82">
        <v>5.2069024131014231E-3</v>
      </c>
      <c r="D216" s="88">
        <f t="shared" si="54"/>
        <v>1.6638461365357227</v>
      </c>
      <c r="E216" s="89">
        <f t="shared" si="58"/>
        <v>18276.922730714454</v>
      </c>
      <c r="F216" s="72">
        <f t="shared" si="58"/>
        <v>1803433.5718662206</v>
      </c>
      <c r="G216" s="35">
        <f t="shared" si="59"/>
        <v>9.8672714134504819E-2</v>
      </c>
      <c r="H216" s="88">
        <f t="shared" si="46"/>
        <v>5.08</v>
      </c>
      <c r="I216" s="62">
        <f t="shared" si="55"/>
        <v>50.800000000000004</v>
      </c>
      <c r="J216" s="89">
        <f t="shared" si="47"/>
        <v>16.763999999999999</v>
      </c>
      <c r="K216" s="62">
        <f t="shared" si="56"/>
        <v>1508.7600000000004</v>
      </c>
      <c r="L216" s="90">
        <f t="shared" si="48"/>
        <v>104.13804826202846</v>
      </c>
      <c r="M216" s="73">
        <f>0</f>
        <v>0</v>
      </c>
      <c r="N216" s="89">
        <f t="shared" si="49"/>
        <v>10152.606249920889</v>
      </c>
      <c r="O216" s="89">
        <f t="shared" si="50"/>
        <v>3276.9227307144533</v>
      </c>
      <c r="P216" s="89">
        <f t="shared" si="51"/>
        <v>3276.9227307144533</v>
      </c>
      <c r="Q216" s="62">
        <f t="shared" si="60"/>
        <v>323342.85984864819</v>
      </c>
      <c r="R216" s="89">
        <f t="shared" si="57"/>
        <v>-3359.2167789764817</v>
      </c>
      <c r="S216" s="74">
        <f t="shared" si="57"/>
        <v>-321783.2998486482</v>
      </c>
      <c r="T216" s="91">
        <f t="shared" si="52"/>
        <v>0.26384613653572275</v>
      </c>
      <c r="U216" s="92">
        <f t="shared" si="53"/>
        <v>1.5638461365357226</v>
      </c>
    </row>
    <row r="217" spans="1:21">
      <c r="A217" s="80">
        <v>36725</v>
      </c>
      <c r="B217" s="81">
        <v>0</v>
      </c>
      <c r="C217" s="82">
        <v>5.9083370819927507E-3</v>
      </c>
      <c r="D217" s="88">
        <f t="shared" si="54"/>
        <v>1.4958852975868986</v>
      </c>
      <c r="E217" s="89">
        <f t="shared" si="58"/>
        <v>14917.705951737971</v>
      </c>
      <c r="F217" s="72">
        <f t="shared" si="58"/>
        <v>1481650.2720175723</v>
      </c>
      <c r="G217" s="35">
        <f t="shared" si="59"/>
        <v>9.9321589848401198E-2</v>
      </c>
      <c r="H217" s="88">
        <f t="shared" si="46"/>
        <v>0</v>
      </c>
      <c r="I217" s="62">
        <f t="shared" si="55"/>
        <v>0</v>
      </c>
      <c r="J217" s="89">
        <f t="shared" si="47"/>
        <v>0</v>
      </c>
      <c r="K217" s="62">
        <f t="shared" si="56"/>
        <v>0</v>
      </c>
      <c r="L217" s="90">
        <f t="shared" si="48"/>
        <v>118.16674163985502</v>
      </c>
      <c r="M217" s="73">
        <f>0</f>
        <v>0</v>
      </c>
      <c r="N217" s="89">
        <f t="shared" si="49"/>
        <v>0</v>
      </c>
      <c r="O217" s="89">
        <f t="shared" si="50"/>
        <v>0</v>
      </c>
      <c r="P217" s="89">
        <f t="shared" si="51"/>
        <v>0</v>
      </c>
      <c r="Q217" s="62">
        <f t="shared" si="60"/>
        <v>0</v>
      </c>
      <c r="R217" s="89">
        <f t="shared" si="57"/>
        <v>-118.16674163985502</v>
      </c>
      <c r="S217" s="74">
        <f t="shared" si="57"/>
        <v>0</v>
      </c>
      <c r="T217" s="91">
        <f t="shared" si="52"/>
        <v>9.5885297586898677E-2</v>
      </c>
      <c r="U217" s="92">
        <f t="shared" si="53"/>
        <v>1.3958852975868985</v>
      </c>
    </row>
    <row r="218" spans="1:21">
      <c r="A218" s="80">
        <v>36726</v>
      </c>
      <c r="B218" s="81">
        <v>0</v>
      </c>
      <c r="C218" s="82">
        <v>6.542199157534301E-3</v>
      </c>
      <c r="D218" s="88">
        <f t="shared" si="54"/>
        <v>1.4899769605049058</v>
      </c>
      <c r="E218" s="89">
        <f t="shared" si="58"/>
        <v>14799.539210098115</v>
      </c>
      <c r="F218" s="72">
        <f t="shared" si="58"/>
        <v>1481650.2720175723</v>
      </c>
      <c r="G218" s="35">
        <f t="shared" si="59"/>
        <v>0.10011462188002471</v>
      </c>
      <c r="H218" s="88">
        <f t="shared" si="46"/>
        <v>0</v>
      </c>
      <c r="I218" s="62">
        <f t="shared" si="55"/>
        <v>0</v>
      </c>
      <c r="J218" s="89">
        <f t="shared" si="47"/>
        <v>0</v>
      </c>
      <c r="K218" s="62">
        <f t="shared" si="56"/>
        <v>0</v>
      </c>
      <c r="L218" s="90">
        <f t="shared" si="48"/>
        <v>130.84398315068603</v>
      </c>
      <c r="M218" s="73">
        <f>0</f>
        <v>0</v>
      </c>
      <c r="N218" s="89">
        <f t="shared" si="49"/>
        <v>0</v>
      </c>
      <c r="O218" s="89">
        <f t="shared" si="50"/>
        <v>0</v>
      </c>
      <c r="P218" s="89">
        <f t="shared" si="51"/>
        <v>0</v>
      </c>
      <c r="Q218" s="62">
        <f t="shared" si="60"/>
        <v>0</v>
      </c>
      <c r="R218" s="89">
        <f t="shared" si="57"/>
        <v>-130.84398315068603</v>
      </c>
      <c r="S218" s="74">
        <f t="shared" si="57"/>
        <v>0</v>
      </c>
      <c r="T218" s="91">
        <f t="shared" si="52"/>
        <v>8.997696050490589E-2</v>
      </c>
      <c r="U218" s="92">
        <f t="shared" si="53"/>
        <v>1.3899769605049057</v>
      </c>
    </row>
    <row r="219" spans="1:21">
      <c r="A219" s="80">
        <v>36727</v>
      </c>
      <c r="B219" s="81">
        <v>5.0800000000000003E-3</v>
      </c>
      <c r="C219" s="82">
        <v>6.3251403697885756E-3</v>
      </c>
      <c r="D219" s="88">
        <f t="shared" si="54"/>
        <v>1.4834347613473713</v>
      </c>
      <c r="E219" s="89">
        <f t="shared" si="58"/>
        <v>14668.69522694743</v>
      </c>
      <c r="F219" s="72">
        <f t="shared" si="58"/>
        <v>1481650.2720175723</v>
      </c>
      <c r="G219" s="35">
        <f t="shared" si="59"/>
        <v>0.10100763899543541</v>
      </c>
      <c r="H219" s="88">
        <f t="shared" si="46"/>
        <v>101.60000000000001</v>
      </c>
      <c r="I219" s="62">
        <f t="shared" si="55"/>
        <v>1016</v>
      </c>
      <c r="J219" s="89">
        <f t="shared" si="47"/>
        <v>335.28000000000003</v>
      </c>
      <c r="K219" s="62">
        <f t="shared" si="56"/>
        <v>30175.200000000012</v>
      </c>
      <c r="L219" s="90">
        <f t="shared" si="48"/>
        <v>126.50280739577151</v>
      </c>
      <c r="M219" s="73">
        <f>0</f>
        <v>0</v>
      </c>
      <c r="N219" s="89">
        <f t="shared" si="49"/>
        <v>0</v>
      </c>
      <c r="O219" s="89">
        <f t="shared" si="50"/>
        <v>0</v>
      </c>
      <c r="P219" s="89">
        <f t="shared" si="51"/>
        <v>0</v>
      </c>
      <c r="Q219" s="62">
        <f t="shared" si="60"/>
        <v>0</v>
      </c>
      <c r="R219" s="89">
        <f t="shared" si="57"/>
        <v>310.37719260422853</v>
      </c>
      <c r="S219" s="74">
        <f t="shared" si="57"/>
        <v>31191.200000000012</v>
      </c>
      <c r="T219" s="91">
        <f t="shared" si="52"/>
        <v>8.3434761347371378E-2</v>
      </c>
      <c r="U219" s="92">
        <f t="shared" si="53"/>
        <v>1.3834347613473712</v>
      </c>
    </row>
    <row r="220" spans="1:21">
      <c r="A220" s="80">
        <v>36728</v>
      </c>
      <c r="B220" s="81">
        <v>5.0799999999999999E-4</v>
      </c>
      <c r="C220" s="82">
        <v>5.2663592681076853E-3</v>
      </c>
      <c r="D220" s="88">
        <f t="shared" si="54"/>
        <v>1.4989536209775829</v>
      </c>
      <c r="E220" s="89">
        <f t="shared" si="58"/>
        <v>14979.072419551658</v>
      </c>
      <c r="F220" s="72">
        <f t="shared" si="58"/>
        <v>1512841.4720175723</v>
      </c>
      <c r="G220" s="35">
        <f t="shared" si="59"/>
        <v>0.10099700633284298</v>
      </c>
      <c r="H220" s="88">
        <f t="shared" si="46"/>
        <v>10.16</v>
      </c>
      <c r="I220" s="62">
        <f t="shared" si="55"/>
        <v>101.60000000000001</v>
      </c>
      <c r="J220" s="89">
        <f t="shared" si="47"/>
        <v>33.527999999999999</v>
      </c>
      <c r="K220" s="62">
        <f t="shared" si="56"/>
        <v>3017.5200000000009</v>
      </c>
      <c r="L220" s="90">
        <f t="shared" si="48"/>
        <v>105.32718536215371</v>
      </c>
      <c r="M220" s="73">
        <f>0</f>
        <v>0</v>
      </c>
      <c r="N220" s="89">
        <f t="shared" si="49"/>
        <v>0</v>
      </c>
      <c r="O220" s="89">
        <f t="shared" si="50"/>
        <v>0</v>
      </c>
      <c r="P220" s="89">
        <f t="shared" si="51"/>
        <v>0</v>
      </c>
      <c r="Q220" s="62">
        <f t="shared" si="60"/>
        <v>0</v>
      </c>
      <c r="R220" s="89">
        <f t="shared" si="57"/>
        <v>-61.639185362153711</v>
      </c>
      <c r="S220" s="74">
        <f t="shared" si="57"/>
        <v>3119.1200000000008</v>
      </c>
      <c r="T220" s="91">
        <f t="shared" si="52"/>
        <v>9.8953620977582979E-2</v>
      </c>
      <c r="U220" s="92">
        <f t="shared" si="53"/>
        <v>1.3989536209775828</v>
      </c>
    </row>
    <row r="221" spans="1:21">
      <c r="A221" s="80">
        <v>36729</v>
      </c>
      <c r="B221" s="81">
        <v>1.3207999999999999E-2</v>
      </c>
      <c r="C221" s="82">
        <v>4.9728463029377864E-3</v>
      </c>
      <c r="D221" s="88">
        <f t="shared" si="54"/>
        <v>1.4958716617094754</v>
      </c>
      <c r="E221" s="89">
        <f t="shared" si="58"/>
        <v>14917.433234189504</v>
      </c>
      <c r="F221" s="72">
        <f t="shared" si="58"/>
        <v>1515960.5920175724</v>
      </c>
      <c r="G221" s="35">
        <f t="shared" si="59"/>
        <v>0.10162342061254331</v>
      </c>
      <c r="H221" s="88">
        <f t="shared" si="46"/>
        <v>264.15999999999997</v>
      </c>
      <c r="I221" s="62">
        <f t="shared" si="55"/>
        <v>2641.6</v>
      </c>
      <c r="J221" s="89">
        <f t="shared" si="47"/>
        <v>871.72799999999995</v>
      </c>
      <c r="K221" s="62">
        <f t="shared" si="56"/>
        <v>78455.520000000019</v>
      </c>
      <c r="L221" s="90">
        <f t="shared" si="48"/>
        <v>99.456926058755727</v>
      </c>
      <c r="M221" s="73">
        <f>0</f>
        <v>0</v>
      </c>
      <c r="N221" s="89">
        <f t="shared" si="49"/>
        <v>0</v>
      </c>
      <c r="O221" s="89">
        <f t="shared" si="50"/>
        <v>0</v>
      </c>
      <c r="P221" s="89">
        <f t="shared" si="51"/>
        <v>0</v>
      </c>
      <c r="Q221" s="62">
        <f t="shared" si="60"/>
        <v>0</v>
      </c>
      <c r="R221" s="89">
        <f t="shared" si="57"/>
        <v>1036.4310739412442</v>
      </c>
      <c r="S221" s="74">
        <f t="shared" si="57"/>
        <v>81097.120000000024</v>
      </c>
      <c r="T221" s="91">
        <f t="shared" si="52"/>
        <v>9.5871661709475475E-2</v>
      </c>
      <c r="U221" s="92">
        <f t="shared" si="53"/>
        <v>1.3958716617094753</v>
      </c>
    </row>
    <row r="222" spans="1:21">
      <c r="A222" s="80">
        <v>36730</v>
      </c>
      <c r="B222" s="81">
        <v>1.524E-3</v>
      </c>
      <c r="C222" s="82">
        <v>3.9539279143121281E-3</v>
      </c>
      <c r="D222" s="88">
        <f t="shared" si="54"/>
        <v>1.5476932154065375</v>
      </c>
      <c r="E222" s="89">
        <f t="shared" si="58"/>
        <v>15953.864308130749</v>
      </c>
      <c r="F222" s="72">
        <f t="shared" si="58"/>
        <v>1597057.7120175725</v>
      </c>
      <c r="G222" s="35">
        <f t="shared" si="59"/>
        <v>0.10010475714047824</v>
      </c>
      <c r="H222" s="88">
        <f t="shared" si="46"/>
        <v>30.48</v>
      </c>
      <c r="I222" s="62">
        <f t="shared" si="55"/>
        <v>304.8</v>
      </c>
      <c r="J222" s="89">
        <f t="shared" si="47"/>
        <v>100.58399999999999</v>
      </c>
      <c r="K222" s="62">
        <f t="shared" si="56"/>
        <v>9052.5600000000013</v>
      </c>
      <c r="L222" s="90">
        <f t="shared" si="48"/>
        <v>79.078558286242554</v>
      </c>
      <c r="M222" s="73">
        <f>0</f>
        <v>0</v>
      </c>
      <c r="N222" s="89">
        <f t="shared" si="49"/>
        <v>1594.4398481989249</v>
      </c>
      <c r="O222" s="89">
        <f t="shared" si="50"/>
        <v>953.86430813074958</v>
      </c>
      <c r="P222" s="89">
        <f t="shared" si="51"/>
        <v>953.86430813074958</v>
      </c>
      <c r="Q222" s="62">
        <f t="shared" si="60"/>
        <v>95486.354910398994</v>
      </c>
      <c r="R222" s="89">
        <f t="shared" si="57"/>
        <v>-901.8788664169922</v>
      </c>
      <c r="S222" s="74">
        <f t="shared" si="57"/>
        <v>-86128.994910398993</v>
      </c>
      <c r="T222" s="91">
        <f t="shared" si="52"/>
        <v>0.14769321540653757</v>
      </c>
      <c r="U222" s="92">
        <f t="shared" si="53"/>
        <v>1.4476932154065374</v>
      </c>
    </row>
    <row r="223" spans="1:21">
      <c r="A223" s="80">
        <v>36731</v>
      </c>
      <c r="B223" s="81">
        <v>5.0799999999999999E-4</v>
      </c>
      <c r="C223" s="82">
        <v>3.8616211614607657E-3</v>
      </c>
      <c r="D223" s="88">
        <f t="shared" si="54"/>
        <v>1.5025992720856878</v>
      </c>
      <c r="E223" s="89">
        <f t="shared" si="58"/>
        <v>15051.985441713758</v>
      </c>
      <c r="F223" s="72">
        <f t="shared" si="58"/>
        <v>1510928.7171071735</v>
      </c>
      <c r="G223" s="35">
        <f t="shared" si="59"/>
        <v>0.10038069216569381</v>
      </c>
      <c r="H223" s="88">
        <f t="shared" si="46"/>
        <v>10.16</v>
      </c>
      <c r="I223" s="62">
        <f t="shared" si="55"/>
        <v>101.60000000000001</v>
      </c>
      <c r="J223" s="89">
        <f t="shared" si="47"/>
        <v>33.527999999999999</v>
      </c>
      <c r="K223" s="62">
        <f t="shared" si="56"/>
        <v>3017.5200000000009</v>
      </c>
      <c r="L223" s="90">
        <f t="shared" si="48"/>
        <v>77.232423229215314</v>
      </c>
      <c r="M223" s="73">
        <f>0</f>
        <v>0</v>
      </c>
      <c r="N223" s="89">
        <f t="shared" si="49"/>
        <v>20.286206852099244</v>
      </c>
      <c r="O223" s="89">
        <f t="shared" si="50"/>
        <v>51.98544171375552</v>
      </c>
      <c r="P223" s="89">
        <f t="shared" si="51"/>
        <v>20.286206852099244</v>
      </c>
      <c r="Q223" s="62">
        <f t="shared" si="60"/>
        <v>2036.3434852301627</v>
      </c>
      <c r="R223" s="89">
        <f t="shared" si="57"/>
        <v>-53.830630081314553</v>
      </c>
      <c r="S223" s="74">
        <f t="shared" si="57"/>
        <v>1082.7765147698381</v>
      </c>
      <c r="T223" s="91">
        <f t="shared" si="52"/>
        <v>0.10259927208568786</v>
      </c>
      <c r="U223" s="92">
        <f t="shared" si="53"/>
        <v>1.4025992720856877</v>
      </c>
    </row>
    <row r="224" spans="1:21">
      <c r="A224" s="80">
        <v>36732</v>
      </c>
      <c r="B224" s="81">
        <v>8.3820000000000006E-3</v>
      </c>
      <c r="C224" s="82">
        <v>5.3153170327730082E-3</v>
      </c>
      <c r="D224" s="88">
        <f t="shared" si="54"/>
        <v>1.4999077405816221</v>
      </c>
      <c r="E224" s="89">
        <f t="shared" si="58"/>
        <v>14998.154811632443</v>
      </c>
      <c r="F224" s="72">
        <f t="shared" si="58"/>
        <v>1512011.4936219433</v>
      </c>
      <c r="G224" s="35">
        <f t="shared" si="59"/>
        <v>0.10081316752706405</v>
      </c>
      <c r="H224" s="88">
        <f t="shared" si="46"/>
        <v>167.64000000000001</v>
      </c>
      <c r="I224" s="62">
        <f t="shared" si="55"/>
        <v>1676.4</v>
      </c>
      <c r="J224" s="89">
        <f t="shared" si="47"/>
        <v>553.21199999999999</v>
      </c>
      <c r="K224" s="62">
        <f t="shared" si="56"/>
        <v>49789.080000000016</v>
      </c>
      <c r="L224" s="90">
        <f t="shared" si="48"/>
        <v>106.30634065546016</v>
      </c>
      <c r="M224" s="73">
        <f>0</f>
        <v>0</v>
      </c>
      <c r="N224" s="89">
        <f t="shared" si="49"/>
        <v>0</v>
      </c>
      <c r="O224" s="89">
        <f t="shared" si="50"/>
        <v>0</v>
      </c>
      <c r="P224" s="89">
        <f t="shared" si="51"/>
        <v>0</v>
      </c>
      <c r="Q224" s="62">
        <f t="shared" si="60"/>
        <v>0</v>
      </c>
      <c r="R224" s="89">
        <f t="shared" si="57"/>
        <v>614.54565934453979</v>
      </c>
      <c r="S224" s="74">
        <f t="shared" si="57"/>
        <v>51465.480000000018</v>
      </c>
      <c r="T224" s="91">
        <f t="shared" si="52"/>
        <v>9.9907740581622217E-2</v>
      </c>
      <c r="U224" s="92">
        <f t="shared" si="53"/>
        <v>1.399907740581622</v>
      </c>
    </row>
    <row r="225" spans="1:21">
      <c r="A225" s="80">
        <v>36733</v>
      </c>
      <c r="B225" s="81">
        <v>2.5399999999999999E-4</v>
      </c>
      <c r="C225" s="82">
        <v>5.5155563770294316E-3</v>
      </c>
      <c r="D225" s="88">
        <f t="shared" si="54"/>
        <v>1.5306350235488491</v>
      </c>
      <c r="E225" s="89">
        <f t="shared" si="58"/>
        <v>15612.700470976983</v>
      </c>
      <c r="F225" s="72">
        <f t="shared" si="58"/>
        <v>1563476.9736219433</v>
      </c>
      <c r="G225" s="35">
        <f t="shared" si="59"/>
        <v>0.10014135456760652</v>
      </c>
      <c r="H225" s="88">
        <f t="shared" si="46"/>
        <v>5.08</v>
      </c>
      <c r="I225" s="62">
        <f t="shared" si="55"/>
        <v>50.800000000000004</v>
      </c>
      <c r="J225" s="89">
        <f t="shared" si="47"/>
        <v>16.763999999999999</v>
      </c>
      <c r="K225" s="62">
        <f t="shared" si="56"/>
        <v>1508.7600000000004</v>
      </c>
      <c r="L225" s="90">
        <f t="shared" si="48"/>
        <v>110.31112754058863</v>
      </c>
      <c r="M225" s="73">
        <f>0</f>
        <v>0</v>
      </c>
      <c r="N225" s="89">
        <f t="shared" si="49"/>
        <v>820.82497683102986</v>
      </c>
      <c r="O225" s="89">
        <f t="shared" si="50"/>
        <v>612.70047097698125</v>
      </c>
      <c r="P225" s="89">
        <f t="shared" si="51"/>
        <v>612.70047097698125</v>
      </c>
      <c r="Q225" s="62">
        <f t="shared" si="60"/>
        <v>61356.655107845385</v>
      </c>
      <c r="R225" s="89">
        <f t="shared" si="57"/>
        <v>-701.1675985175699</v>
      </c>
      <c r="S225" s="74">
        <f t="shared" si="57"/>
        <v>-59797.095107845387</v>
      </c>
      <c r="T225" s="91">
        <f t="shared" si="52"/>
        <v>0.13063502354884915</v>
      </c>
      <c r="U225" s="92">
        <f t="shared" si="53"/>
        <v>1.430635023548849</v>
      </c>
    </row>
    <row r="226" spans="1:21">
      <c r="A226" s="80">
        <v>36734</v>
      </c>
      <c r="B226" s="81">
        <v>4.3179999999999998E-3</v>
      </c>
      <c r="C226" s="82">
        <v>6.2935158347189827E-3</v>
      </c>
      <c r="D226" s="88">
        <f t="shared" si="54"/>
        <v>1.4955766436229707</v>
      </c>
      <c r="E226" s="89">
        <f t="shared" si="58"/>
        <v>14911.532872459413</v>
      </c>
      <c r="F226" s="72">
        <f t="shared" si="58"/>
        <v>1503679.8785140978</v>
      </c>
      <c r="G226" s="35">
        <f t="shared" si="59"/>
        <v>0.10084006060109972</v>
      </c>
      <c r="H226" s="88">
        <f t="shared" si="46"/>
        <v>86.36</v>
      </c>
      <c r="I226" s="62">
        <f t="shared" si="55"/>
        <v>863.6</v>
      </c>
      <c r="J226" s="89">
        <f t="shared" si="47"/>
        <v>284.98799999999994</v>
      </c>
      <c r="K226" s="62">
        <f t="shared" si="56"/>
        <v>25648.920000000002</v>
      </c>
      <c r="L226" s="90">
        <f t="shared" si="48"/>
        <v>125.87031669437965</v>
      </c>
      <c r="M226" s="73">
        <f>0</f>
        <v>0</v>
      </c>
      <c r="N226" s="89">
        <f t="shared" si="49"/>
        <v>0</v>
      </c>
      <c r="O226" s="89">
        <f t="shared" si="50"/>
        <v>0</v>
      </c>
      <c r="P226" s="89">
        <f t="shared" si="51"/>
        <v>0</v>
      </c>
      <c r="Q226" s="62">
        <f t="shared" si="60"/>
        <v>0</v>
      </c>
      <c r="R226" s="89">
        <f t="shared" si="57"/>
        <v>245.4776833056203</v>
      </c>
      <c r="S226" s="74">
        <f t="shared" si="57"/>
        <v>26512.52</v>
      </c>
      <c r="T226" s="91">
        <f t="shared" si="52"/>
        <v>9.5576643622970803E-2</v>
      </c>
      <c r="U226" s="92">
        <f t="shared" si="53"/>
        <v>1.3955766436229706</v>
      </c>
    </row>
    <row r="227" spans="1:21">
      <c r="A227" s="80">
        <v>36735</v>
      </c>
      <c r="B227" s="81">
        <v>7.6199999999999998E-4</v>
      </c>
      <c r="C227" s="82">
        <v>5.7219332012090375E-3</v>
      </c>
      <c r="D227" s="88">
        <f t="shared" si="54"/>
        <v>1.5078505277882515</v>
      </c>
      <c r="E227" s="89">
        <f t="shared" si="58"/>
        <v>15157.010555765033</v>
      </c>
      <c r="F227" s="72">
        <f t="shared" si="58"/>
        <v>1530192.3985140978</v>
      </c>
      <c r="G227" s="35">
        <f t="shared" si="59"/>
        <v>0.1009560818661621</v>
      </c>
      <c r="H227" s="88">
        <f t="shared" si="46"/>
        <v>15.24</v>
      </c>
      <c r="I227" s="62">
        <f t="shared" si="55"/>
        <v>152.4</v>
      </c>
      <c r="J227" s="89">
        <f t="shared" si="47"/>
        <v>50.291999999999994</v>
      </c>
      <c r="K227" s="62">
        <f t="shared" si="56"/>
        <v>4526.2800000000007</v>
      </c>
      <c r="L227" s="90">
        <f t="shared" si="48"/>
        <v>114.43866402418075</v>
      </c>
      <c r="M227" s="73">
        <f>0</f>
        <v>0</v>
      </c>
      <c r="N227" s="89">
        <f t="shared" si="49"/>
        <v>106.48085216136793</v>
      </c>
      <c r="O227" s="89">
        <f t="shared" si="50"/>
        <v>157.01055576502921</v>
      </c>
      <c r="P227" s="89">
        <f t="shared" si="51"/>
        <v>106.48085216136793</v>
      </c>
      <c r="Q227" s="62">
        <f t="shared" si="60"/>
        <v>10749.889627981765</v>
      </c>
      <c r="R227" s="89">
        <f t="shared" si="57"/>
        <v>-155.38751618554869</v>
      </c>
      <c r="S227" s="74">
        <f t="shared" si="57"/>
        <v>-6071.2096279817652</v>
      </c>
      <c r="T227" s="91">
        <f t="shared" si="52"/>
        <v>0.10785052778825155</v>
      </c>
      <c r="U227" s="92">
        <f t="shared" si="53"/>
        <v>1.4078505277882514</v>
      </c>
    </row>
    <row r="228" spans="1:21">
      <c r="A228" s="80">
        <v>36736</v>
      </c>
      <c r="B228" s="81">
        <v>4.6482000000000002E-2</v>
      </c>
      <c r="C228" s="82">
        <v>6.003774733722345E-3</v>
      </c>
      <c r="D228" s="88">
        <f t="shared" si="54"/>
        <v>1.5000811519789743</v>
      </c>
      <c r="E228" s="89">
        <f t="shared" si="58"/>
        <v>15001.623039579485</v>
      </c>
      <c r="F228" s="72">
        <f t="shared" si="58"/>
        <v>1524121.188886116</v>
      </c>
      <c r="G228" s="35">
        <f t="shared" si="59"/>
        <v>0.1015970861862717</v>
      </c>
      <c r="H228" s="88">
        <f t="shared" si="46"/>
        <v>929.6400000000001</v>
      </c>
      <c r="I228" s="62">
        <f t="shared" si="55"/>
        <v>9296.4000000000015</v>
      </c>
      <c r="J228" s="89">
        <f t="shared" si="47"/>
        <v>3067.8119999999999</v>
      </c>
      <c r="K228" s="62">
        <f t="shared" si="56"/>
        <v>276103.08000000007</v>
      </c>
      <c r="L228" s="90">
        <f t="shared" si="48"/>
        <v>120.0754946744469</v>
      </c>
      <c r="M228" s="73">
        <f>0</f>
        <v>0</v>
      </c>
      <c r="N228" s="89">
        <f t="shared" si="49"/>
        <v>0.11191077616778332</v>
      </c>
      <c r="O228" s="89">
        <f t="shared" si="50"/>
        <v>1.623039579485841</v>
      </c>
      <c r="P228" s="89">
        <f t="shared" si="51"/>
        <v>0.11191077616778332</v>
      </c>
      <c r="Q228" s="62">
        <f t="shared" si="60"/>
        <v>11.369808771490844</v>
      </c>
      <c r="R228" s="89">
        <f t="shared" si="57"/>
        <v>3877.2645945493855</v>
      </c>
      <c r="S228" s="74">
        <f t="shared" si="57"/>
        <v>285388.11019122862</v>
      </c>
      <c r="T228" s="91">
        <f t="shared" si="52"/>
        <v>0.10008115197897438</v>
      </c>
      <c r="U228" s="92">
        <f t="shared" si="53"/>
        <v>1.4000811519789742</v>
      </c>
    </row>
    <row r="229" spans="1:21">
      <c r="A229" s="80">
        <v>36737</v>
      </c>
      <c r="B229" s="81">
        <v>2.5399999999999999E-4</v>
      </c>
      <c r="C229" s="82">
        <v>5.6621507564595108E-3</v>
      </c>
      <c r="D229" s="88">
        <f t="shared" si="54"/>
        <v>1.6939443817064435</v>
      </c>
      <c r="E229" s="89">
        <f t="shared" si="58"/>
        <v>18878.887634128871</v>
      </c>
      <c r="F229" s="72">
        <f t="shared" si="58"/>
        <v>1809509.2990773446</v>
      </c>
      <c r="G229" s="35">
        <f t="shared" si="59"/>
        <v>9.5848300712704601E-2</v>
      </c>
      <c r="H229" s="88">
        <f t="shared" si="46"/>
        <v>5.08</v>
      </c>
      <c r="I229" s="62">
        <f t="shared" si="55"/>
        <v>50.800000000000004</v>
      </c>
      <c r="J229" s="89">
        <f t="shared" si="47"/>
        <v>16.763999999999999</v>
      </c>
      <c r="K229" s="62">
        <f t="shared" si="56"/>
        <v>1508.7600000000004</v>
      </c>
      <c r="L229" s="90">
        <f t="shared" si="48"/>
        <v>113.24301512919021</v>
      </c>
      <c r="M229" s="73">
        <f>0</f>
        <v>0</v>
      </c>
      <c r="N229" s="89">
        <f t="shared" si="49"/>
        <v>13074.919996502107</v>
      </c>
      <c r="O229" s="89">
        <f t="shared" si="50"/>
        <v>3878.8876341288692</v>
      </c>
      <c r="P229" s="89">
        <f t="shared" si="51"/>
        <v>3878.8876341288692</v>
      </c>
      <c r="Q229" s="62">
        <f t="shared" si="60"/>
        <v>371784.78838677512</v>
      </c>
      <c r="R229" s="89">
        <f t="shared" si="57"/>
        <v>-3970.2866492580592</v>
      </c>
      <c r="S229" s="74">
        <f t="shared" si="57"/>
        <v>-370225.22838677512</v>
      </c>
      <c r="T229" s="91">
        <f t="shared" si="52"/>
        <v>0.29394438170644355</v>
      </c>
      <c r="U229" s="92">
        <f t="shared" si="53"/>
        <v>1.5939443817064434</v>
      </c>
    </row>
    <row r="230" spans="1:21">
      <c r="A230" s="80">
        <v>36738</v>
      </c>
      <c r="B230" s="81">
        <v>3.8099999999999996E-3</v>
      </c>
      <c r="C230" s="82">
        <v>5.4158765021515218E-3</v>
      </c>
      <c r="D230" s="88">
        <f t="shared" si="54"/>
        <v>1.4954300492435406</v>
      </c>
      <c r="E230" s="89">
        <f t="shared" si="58"/>
        <v>14908.600984870811</v>
      </c>
      <c r="F230" s="72">
        <f t="shared" si="58"/>
        <v>1439284.0706905695</v>
      </c>
      <c r="G230" s="35">
        <f t="shared" si="59"/>
        <v>9.6540518600715747E-2</v>
      </c>
      <c r="H230" s="88">
        <f t="shared" si="46"/>
        <v>76.199999999999989</v>
      </c>
      <c r="I230" s="62">
        <f t="shared" si="55"/>
        <v>761.99999999999989</v>
      </c>
      <c r="J230" s="89">
        <f t="shared" si="47"/>
        <v>251.45999999999992</v>
      </c>
      <c r="K230" s="62">
        <f t="shared" si="56"/>
        <v>22631.399999999998</v>
      </c>
      <c r="L230" s="90">
        <f t="shared" si="48"/>
        <v>108.31753004303043</v>
      </c>
      <c r="M230" s="73">
        <f>0</f>
        <v>0</v>
      </c>
      <c r="N230" s="89">
        <f t="shared" si="49"/>
        <v>0</v>
      </c>
      <c r="O230" s="89">
        <f t="shared" si="50"/>
        <v>0</v>
      </c>
      <c r="P230" s="89">
        <f t="shared" si="51"/>
        <v>0</v>
      </c>
      <c r="Q230" s="62">
        <f t="shared" si="60"/>
        <v>0</v>
      </c>
      <c r="R230" s="89">
        <f t="shared" si="57"/>
        <v>219.34246995696947</v>
      </c>
      <c r="S230" s="74">
        <f t="shared" si="57"/>
        <v>23393.399999999998</v>
      </c>
      <c r="T230" s="91">
        <f t="shared" si="52"/>
        <v>9.5430049243540704E-2</v>
      </c>
      <c r="U230" s="92">
        <f t="shared" si="53"/>
        <v>1.3954300492435405</v>
      </c>
    </row>
    <row r="231" spans="1:21">
      <c r="A231" s="80">
        <v>36739</v>
      </c>
      <c r="B231" s="81">
        <v>1.9049999999999997E-2</v>
      </c>
      <c r="C231" s="82">
        <v>4.9234007728679412E-3</v>
      </c>
      <c r="D231" s="88">
        <f t="shared" si="54"/>
        <v>1.506397172741389</v>
      </c>
      <c r="E231" s="89">
        <f t="shared" si="58"/>
        <v>15127.94345482778</v>
      </c>
      <c r="F231" s="72">
        <f t="shared" si="58"/>
        <v>1462677.4706905694</v>
      </c>
      <c r="G231" s="35">
        <f t="shared" si="59"/>
        <v>9.6687132329529246E-2</v>
      </c>
      <c r="H231" s="88">
        <f t="shared" si="46"/>
        <v>380.99999999999994</v>
      </c>
      <c r="I231" s="62">
        <f t="shared" si="55"/>
        <v>3809.9999999999995</v>
      </c>
      <c r="J231" s="89">
        <f t="shared" si="47"/>
        <v>1257.2999999999997</v>
      </c>
      <c r="K231" s="62">
        <f t="shared" si="56"/>
        <v>113157.00000000001</v>
      </c>
      <c r="L231" s="90">
        <f t="shared" si="48"/>
        <v>98.468015457358817</v>
      </c>
      <c r="M231" s="73">
        <f>0</f>
        <v>0</v>
      </c>
      <c r="N231" s="89">
        <f t="shared" si="49"/>
        <v>78.325892524736417</v>
      </c>
      <c r="O231" s="89">
        <f t="shared" si="50"/>
        <v>127.94345482777914</v>
      </c>
      <c r="P231" s="89">
        <f t="shared" si="51"/>
        <v>78.325892524736417</v>
      </c>
      <c r="Q231" s="62">
        <f t="shared" si="60"/>
        <v>7573.1059353676765</v>
      </c>
      <c r="R231" s="89">
        <f t="shared" si="57"/>
        <v>1461.5060920179044</v>
      </c>
      <c r="S231" s="74">
        <f t="shared" si="57"/>
        <v>109393.89406463233</v>
      </c>
      <c r="T231" s="91">
        <f t="shared" si="52"/>
        <v>0.10639717274138905</v>
      </c>
      <c r="U231" s="92">
        <f t="shared" si="53"/>
        <v>1.4063971727413889</v>
      </c>
    </row>
    <row r="232" spans="1:21">
      <c r="A232" s="80">
        <v>36740</v>
      </c>
      <c r="B232" s="81">
        <v>0</v>
      </c>
      <c r="C232" s="82">
        <v>5.2443031062521829E-3</v>
      </c>
      <c r="D232" s="88">
        <f t="shared" si="54"/>
        <v>1.5794724773422841</v>
      </c>
      <c r="E232" s="89">
        <f t="shared" si="58"/>
        <v>16589.449546845684</v>
      </c>
      <c r="F232" s="72">
        <f t="shared" si="58"/>
        <v>1572071.3647552016</v>
      </c>
      <c r="G232" s="35">
        <f t="shared" si="59"/>
        <v>9.4763322937023858E-2</v>
      </c>
      <c r="H232" s="88">
        <f t="shared" si="46"/>
        <v>0</v>
      </c>
      <c r="I232" s="62">
        <f t="shared" si="55"/>
        <v>0</v>
      </c>
      <c r="J232" s="89">
        <f t="shared" si="47"/>
        <v>0</v>
      </c>
      <c r="K232" s="62">
        <f t="shared" si="56"/>
        <v>0</v>
      </c>
      <c r="L232" s="90">
        <f t="shared" si="48"/>
        <v>104.88606212504367</v>
      </c>
      <c r="M232" s="73">
        <f>0</f>
        <v>0</v>
      </c>
      <c r="N232" s="89">
        <f t="shared" si="49"/>
        <v>3429.6386291105914</v>
      </c>
      <c r="O232" s="89">
        <f t="shared" si="50"/>
        <v>1589.4495468456826</v>
      </c>
      <c r="P232" s="89">
        <f t="shared" si="51"/>
        <v>1589.4495468456826</v>
      </c>
      <c r="Q232" s="62">
        <f t="shared" si="60"/>
        <v>150621.52069984365</v>
      </c>
      <c r="R232" s="89">
        <f t="shared" si="57"/>
        <v>-1694.3356089707263</v>
      </c>
      <c r="S232" s="74">
        <f t="shared" si="57"/>
        <v>-150621.52069984365</v>
      </c>
      <c r="T232" s="91">
        <f t="shared" si="52"/>
        <v>0.17947247734228422</v>
      </c>
      <c r="U232" s="92">
        <f t="shared" si="53"/>
        <v>1.479472477342284</v>
      </c>
    </row>
    <row r="233" spans="1:21">
      <c r="A233" s="80">
        <v>36741</v>
      </c>
      <c r="B233" s="81">
        <v>3.0479999999999999E-3</v>
      </c>
      <c r="C233" s="82">
        <v>4.1293828925483157E-3</v>
      </c>
      <c r="D233" s="88">
        <f t="shared" si="54"/>
        <v>1.4947556968937479</v>
      </c>
      <c r="E233" s="89">
        <f t="shared" si="58"/>
        <v>14895.113937874958</v>
      </c>
      <c r="F233" s="72">
        <f t="shared" si="58"/>
        <v>1421449.8440553579</v>
      </c>
      <c r="G233" s="35">
        <f t="shared" si="59"/>
        <v>9.5430612346034324E-2</v>
      </c>
      <c r="H233" s="88">
        <f t="shared" si="46"/>
        <v>60.96</v>
      </c>
      <c r="I233" s="62">
        <f t="shared" si="55"/>
        <v>609.6</v>
      </c>
      <c r="J233" s="89">
        <f t="shared" si="47"/>
        <v>201.16799999999998</v>
      </c>
      <c r="K233" s="62">
        <f t="shared" si="56"/>
        <v>18105.120000000003</v>
      </c>
      <c r="L233" s="90">
        <f t="shared" si="48"/>
        <v>82.587657850966309</v>
      </c>
      <c r="M233" s="73">
        <f>0</f>
        <v>0</v>
      </c>
      <c r="N233" s="89">
        <f t="shared" si="49"/>
        <v>0</v>
      </c>
      <c r="O233" s="89">
        <f t="shared" si="50"/>
        <v>0</v>
      </c>
      <c r="P233" s="89">
        <f t="shared" si="51"/>
        <v>0</v>
      </c>
      <c r="Q233" s="62">
        <f t="shared" si="60"/>
        <v>0</v>
      </c>
      <c r="R233" s="89">
        <f t="shared" si="57"/>
        <v>179.54034214903368</v>
      </c>
      <c r="S233" s="74">
        <f t="shared" si="57"/>
        <v>18714.72</v>
      </c>
      <c r="T233" s="91">
        <f t="shared" si="52"/>
        <v>9.4755696893747965E-2</v>
      </c>
      <c r="U233" s="92">
        <f t="shared" si="53"/>
        <v>1.3947556968937478</v>
      </c>
    </row>
    <row r="234" spans="1:21">
      <c r="A234" s="80">
        <v>36742</v>
      </c>
      <c r="B234" s="81">
        <v>5.0799999999999999E-4</v>
      </c>
      <c r="C234" s="82">
        <v>4.6652773982212535E-3</v>
      </c>
      <c r="D234" s="88">
        <f t="shared" si="54"/>
        <v>1.5037327140011996</v>
      </c>
      <c r="E234" s="89">
        <f t="shared" si="58"/>
        <v>15074.654280023991</v>
      </c>
      <c r="F234" s="72">
        <f t="shared" si="58"/>
        <v>1440164.5640553578</v>
      </c>
      <c r="G234" s="35">
        <f t="shared" si="59"/>
        <v>9.5535495362157372E-2</v>
      </c>
      <c r="H234" s="88">
        <f t="shared" si="46"/>
        <v>10.16</v>
      </c>
      <c r="I234" s="62">
        <f t="shared" si="55"/>
        <v>101.60000000000001</v>
      </c>
      <c r="J234" s="89">
        <f t="shared" si="47"/>
        <v>33.527999999999999</v>
      </c>
      <c r="K234" s="62">
        <f t="shared" si="56"/>
        <v>3017.5200000000009</v>
      </c>
      <c r="L234" s="90">
        <f t="shared" si="48"/>
        <v>93.305547964425074</v>
      </c>
      <c r="M234" s="73">
        <f>0</f>
        <v>0</v>
      </c>
      <c r="N234" s="89">
        <f t="shared" si="49"/>
        <v>34.910840831425134</v>
      </c>
      <c r="O234" s="89">
        <f t="shared" si="50"/>
        <v>74.654280023991333</v>
      </c>
      <c r="P234" s="89">
        <f t="shared" si="51"/>
        <v>34.910840831425134</v>
      </c>
      <c r="Q234" s="62">
        <f t="shared" si="60"/>
        <v>3335.2244723396302</v>
      </c>
      <c r="R234" s="89">
        <f t="shared" si="57"/>
        <v>-84.528388795850205</v>
      </c>
      <c r="S234" s="74">
        <f t="shared" si="57"/>
        <v>-216.10447233962941</v>
      </c>
      <c r="T234" s="91">
        <f t="shared" si="52"/>
        <v>0.10373271400119966</v>
      </c>
      <c r="U234" s="92">
        <f t="shared" si="53"/>
        <v>1.4037327140011995</v>
      </c>
    </row>
    <row r="235" spans="1:21">
      <c r="A235" s="80">
        <v>36743</v>
      </c>
      <c r="B235" s="81">
        <v>0</v>
      </c>
      <c r="C235" s="82">
        <v>5.5400907072152674E-3</v>
      </c>
      <c r="D235" s="88">
        <f t="shared" si="54"/>
        <v>1.499506294561407</v>
      </c>
      <c r="E235" s="89">
        <f t="shared" si="58"/>
        <v>14990.125891228141</v>
      </c>
      <c r="F235" s="72">
        <f t="shared" si="58"/>
        <v>1439948.4595830182</v>
      </c>
      <c r="G235" s="35">
        <f t="shared" si="59"/>
        <v>9.6059797631562333E-2</v>
      </c>
      <c r="H235" s="88">
        <f t="shared" si="46"/>
        <v>0</v>
      </c>
      <c r="I235" s="62">
        <f t="shared" si="55"/>
        <v>0</v>
      </c>
      <c r="J235" s="89">
        <f t="shared" si="47"/>
        <v>0</v>
      </c>
      <c r="K235" s="62">
        <f t="shared" si="56"/>
        <v>0</v>
      </c>
      <c r="L235" s="90">
        <f t="shared" si="48"/>
        <v>110.80181414430535</v>
      </c>
      <c r="M235" s="73">
        <f>0</f>
        <v>0</v>
      </c>
      <c r="N235" s="89">
        <f t="shared" si="49"/>
        <v>0</v>
      </c>
      <c r="O235" s="89">
        <f t="shared" si="50"/>
        <v>0</v>
      </c>
      <c r="P235" s="89">
        <f t="shared" si="51"/>
        <v>0</v>
      </c>
      <c r="Q235" s="62">
        <f t="shared" si="60"/>
        <v>0</v>
      </c>
      <c r="R235" s="89">
        <f t="shared" si="57"/>
        <v>-110.80181414430535</v>
      </c>
      <c r="S235" s="74">
        <f t="shared" si="57"/>
        <v>0</v>
      </c>
      <c r="T235" s="91">
        <f t="shared" si="52"/>
        <v>9.9506294561407138E-2</v>
      </c>
      <c r="U235" s="92">
        <f t="shared" si="53"/>
        <v>1.399506294561407</v>
      </c>
    </row>
    <row r="236" spans="1:21">
      <c r="A236" s="80">
        <v>36744</v>
      </c>
      <c r="B236" s="81">
        <v>2.5399999999999999E-4</v>
      </c>
      <c r="C236" s="82">
        <v>5.4080186661036433E-3</v>
      </c>
      <c r="D236" s="88">
        <f t="shared" si="54"/>
        <v>1.4939662038541917</v>
      </c>
      <c r="E236" s="89">
        <f t="shared" si="58"/>
        <v>14879.324077083835</v>
      </c>
      <c r="F236" s="72">
        <f t="shared" si="58"/>
        <v>1439948.4595830182</v>
      </c>
      <c r="G236" s="35">
        <f t="shared" si="59"/>
        <v>9.6775125813727852E-2</v>
      </c>
      <c r="H236" s="88">
        <f t="shared" si="46"/>
        <v>5.08</v>
      </c>
      <c r="I236" s="62">
        <f t="shared" si="55"/>
        <v>50.800000000000004</v>
      </c>
      <c r="J236" s="89">
        <f t="shared" si="47"/>
        <v>16.763999999999999</v>
      </c>
      <c r="K236" s="62">
        <f t="shared" si="56"/>
        <v>1508.7600000000004</v>
      </c>
      <c r="L236" s="90">
        <f t="shared" si="48"/>
        <v>108.16037332207287</v>
      </c>
      <c r="M236" s="73">
        <f>0</f>
        <v>0</v>
      </c>
      <c r="N236" s="89">
        <f t="shared" si="49"/>
        <v>0</v>
      </c>
      <c r="O236" s="89">
        <f t="shared" si="50"/>
        <v>0</v>
      </c>
      <c r="P236" s="89">
        <f t="shared" si="51"/>
        <v>0</v>
      </c>
      <c r="Q236" s="62">
        <f t="shared" si="60"/>
        <v>0</v>
      </c>
      <c r="R236" s="89">
        <f t="shared" si="57"/>
        <v>-86.316373322072877</v>
      </c>
      <c r="S236" s="74">
        <f t="shared" si="57"/>
        <v>1559.5600000000004</v>
      </c>
      <c r="T236" s="91">
        <f t="shared" si="52"/>
        <v>9.3966203854191743E-2</v>
      </c>
      <c r="U236" s="92">
        <f t="shared" si="53"/>
        <v>1.3939662038541916</v>
      </c>
    </row>
    <row r="237" spans="1:21">
      <c r="A237" s="80">
        <v>36745</v>
      </c>
      <c r="B237" s="81">
        <v>0</v>
      </c>
      <c r="C237" s="82">
        <v>6.0131425540828395E-3</v>
      </c>
      <c r="D237" s="88">
        <f t="shared" si="54"/>
        <v>1.489650385188088</v>
      </c>
      <c r="E237" s="89">
        <f t="shared" si="58"/>
        <v>14793.007703761761</v>
      </c>
      <c r="F237" s="72">
        <f t="shared" si="58"/>
        <v>1441508.0195830183</v>
      </c>
      <c r="G237" s="35">
        <f t="shared" si="59"/>
        <v>9.7445228749286225E-2</v>
      </c>
      <c r="H237" s="88">
        <f t="shared" si="46"/>
        <v>0</v>
      </c>
      <c r="I237" s="62">
        <f t="shared" si="55"/>
        <v>0</v>
      </c>
      <c r="J237" s="89">
        <f t="shared" si="47"/>
        <v>0</v>
      </c>
      <c r="K237" s="62">
        <f t="shared" si="56"/>
        <v>0</v>
      </c>
      <c r="L237" s="90">
        <f t="shared" si="48"/>
        <v>120.26285108165679</v>
      </c>
      <c r="M237" s="73">
        <f>0</f>
        <v>0</v>
      </c>
      <c r="N237" s="89">
        <f t="shared" si="49"/>
        <v>0</v>
      </c>
      <c r="O237" s="89">
        <f t="shared" si="50"/>
        <v>0</v>
      </c>
      <c r="P237" s="89">
        <f t="shared" si="51"/>
        <v>0</v>
      </c>
      <c r="Q237" s="62">
        <f t="shared" si="60"/>
        <v>0</v>
      </c>
      <c r="R237" s="89">
        <f t="shared" si="57"/>
        <v>-120.26285108165679</v>
      </c>
      <c r="S237" s="74">
        <f t="shared" si="57"/>
        <v>0</v>
      </c>
      <c r="T237" s="91">
        <f t="shared" si="52"/>
        <v>8.96503851880881E-2</v>
      </c>
      <c r="U237" s="92">
        <f t="shared" si="53"/>
        <v>1.3896503851880879</v>
      </c>
    </row>
    <row r="238" spans="1:21">
      <c r="A238" s="80">
        <v>36746</v>
      </c>
      <c r="B238" s="81">
        <v>0</v>
      </c>
      <c r="C238" s="82">
        <v>5.8119035924784814E-3</v>
      </c>
      <c r="D238" s="88">
        <f t="shared" si="54"/>
        <v>1.483637242634005</v>
      </c>
      <c r="E238" s="89">
        <f t="shared" si="58"/>
        <v>14672.744852680104</v>
      </c>
      <c r="F238" s="72">
        <f t="shared" si="58"/>
        <v>1441508.0195830183</v>
      </c>
      <c r="G238" s="35">
        <f t="shared" si="59"/>
        <v>9.8243923277907638E-2</v>
      </c>
      <c r="H238" s="88">
        <f t="shared" si="46"/>
        <v>0</v>
      </c>
      <c r="I238" s="62">
        <f t="shared" si="55"/>
        <v>0</v>
      </c>
      <c r="J238" s="89">
        <f t="shared" si="47"/>
        <v>0</v>
      </c>
      <c r="K238" s="62">
        <f t="shared" si="56"/>
        <v>0</v>
      </c>
      <c r="L238" s="90">
        <f t="shared" si="48"/>
        <v>116.23807184956962</v>
      </c>
      <c r="M238" s="73">
        <f>0</f>
        <v>0</v>
      </c>
      <c r="N238" s="89">
        <f t="shared" si="49"/>
        <v>0</v>
      </c>
      <c r="O238" s="89">
        <f t="shared" si="50"/>
        <v>0</v>
      </c>
      <c r="P238" s="89">
        <f t="shared" si="51"/>
        <v>0</v>
      </c>
      <c r="Q238" s="62">
        <f t="shared" si="60"/>
        <v>0</v>
      </c>
      <c r="R238" s="89">
        <f t="shared" si="57"/>
        <v>-116.23807184956962</v>
      </c>
      <c r="S238" s="74">
        <f t="shared" si="57"/>
        <v>0</v>
      </c>
      <c r="T238" s="91">
        <f t="shared" si="52"/>
        <v>8.3637242634005071E-2</v>
      </c>
      <c r="U238" s="92">
        <f t="shared" si="53"/>
        <v>1.3836372426340049</v>
      </c>
    </row>
    <row r="239" spans="1:21">
      <c r="A239" s="80">
        <v>36747</v>
      </c>
      <c r="B239" s="81">
        <v>9.3980000000000001E-3</v>
      </c>
      <c r="C239" s="82">
        <v>5.6829564494253366E-3</v>
      </c>
      <c r="D239" s="88">
        <f t="shared" si="54"/>
        <v>1.4778253390415266</v>
      </c>
      <c r="E239" s="89">
        <f t="shared" si="58"/>
        <v>14556.506780830534</v>
      </c>
      <c r="F239" s="72">
        <f t="shared" si="58"/>
        <v>1441508.0195830183</v>
      </c>
      <c r="G239" s="35">
        <f t="shared" si="59"/>
        <v>9.902843046666529E-2</v>
      </c>
      <c r="H239" s="88">
        <f t="shared" si="46"/>
        <v>187.96</v>
      </c>
      <c r="I239" s="62">
        <f t="shared" si="55"/>
        <v>1879.6000000000001</v>
      </c>
      <c r="J239" s="89">
        <f t="shared" si="47"/>
        <v>620.26799999999992</v>
      </c>
      <c r="K239" s="62">
        <f t="shared" si="56"/>
        <v>55824.12</v>
      </c>
      <c r="L239" s="90">
        <f t="shared" si="48"/>
        <v>113.65912898850674</v>
      </c>
      <c r="M239" s="73">
        <f>0</f>
        <v>0</v>
      </c>
      <c r="N239" s="89">
        <f t="shared" si="49"/>
        <v>0</v>
      </c>
      <c r="O239" s="89">
        <f t="shared" si="50"/>
        <v>0</v>
      </c>
      <c r="P239" s="89">
        <f t="shared" si="51"/>
        <v>0</v>
      </c>
      <c r="Q239" s="62">
        <f t="shared" si="60"/>
        <v>0</v>
      </c>
      <c r="R239" s="89">
        <f t="shared" si="57"/>
        <v>694.56887101149323</v>
      </c>
      <c r="S239" s="74">
        <f t="shared" si="57"/>
        <v>57703.72</v>
      </c>
      <c r="T239" s="91">
        <f t="shared" si="52"/>
        <v>7.7825339041526664E-2</v>
      </c>
      <c r="U239" s="92">
        <f t="shared" si="53"/>
        <v>1.3778253390415265</v>
      </c>
    </row>
    <row r="240" spans="1:21">
      <c r="A240" s="80">
        <v>36748</v>
      </c>
      <c r="B240" s="81">
        <v>0</v>
      </c>
      <c r="C240" s="82">
        <v>5.7889723197619807E-3</v>
      </c>
      <c r="D240" s="88">
        <f t="shared" si="54"/>
        <v>1.5125537825921014</v>
      </c>
      <c r="E240" s="89">
        <f t="shared" si="58"/>
        <v>15251.075651842028</v>
      </c>
      <c r="F240" s="72">
        <f t="shared" si="58"/>
        <v>1499211.7395830182</v>
      </c>
      <c r="G240" s="35">
        <f t="shared" si="59"/>
        <v>9.8302032840676595E-2</v>
      </c>
      <c r="H240" s="88">
        <f t="shared" si="46"/>
        <v>0</v>
      </c>
      <c r="I240" s="62">
        <f t="shared" si="55"/>
        <v>0</v>
      </c>
      <c r="J240" s="89">
        <f t="shared" si="47"/>
        <v>0</v>
      </c>
      <c r="K240" s="62">
        <f t="shared" si="56"/>
        <v>0</v>
      </c>
      <c r="L240" s="90">
        <f t="shared" si="48"/>
        <v>115.77944639523962</v>
      </c>
      <c r="M240" s="73">
        <f>0</f>
        <v>0</v>
      </c>
      <c r="N240" s="89">
        <f t="shared" si="49"/>
        <v>215.32038126968962</v>
      </c>
      <c r="O240" s="89">
        <f t="shared" si="50"/>
        <v>251.07565184202764</v>
      </c>
      <c r="P240" s="89">
        <f t="shared" si="51"/>
        <v>215.32038126968962</v>
      </c>
      <c r="Q240" s="62">
        <f t="shared" si="60"/>
        <v>21166.431190840034</v>
      </c>
      <c r="R240" s="89">
        <f t="shared" si="57"/>
        <v>-331.09982766492925</v>
      </c>
      <c r="S240" s="74">
        <f t="shared" si="57"/>
        <v>-21166.431190840034</v>
      </c>
      <c r="T240" s="91">
        <f t="shared" si="52"/>
        <v>0.11255378259210147</v>
      </c>
      <c r="U240" s="92">
        <f t="shared" si="53"/>
        <v>1.4125537825921013</v>
      </c>
    </row>
    <row r="241" spans="1:21">
      <c r="A241" s="80">
        <v>36749</v>
      </c>
      <c r="B241" s="81">
        <v>0</v>
      </c>
      <c r="C241" s="82">
        <v>5.03151540297653E-3</v>
      </c>
      <c r="D241" s="88">
        <f t="shared" si="54"/>
        <v>1.4959987912088548</v>
      </c>
      <c r="E241" s="89">
        <f t="shared" si="58"/>
        <v>14919.975824177098</v>
      </c>
      <c r="F241" s="72">
        <f t="shared" si="58"/>
        <v>1478045.3083921783</v>
      </c>
      <c r="G241" s="35">
        <f t="shared" si="59"/>
        <v>9.906485947497834E-2</v>
      </c>
      <c r="H241" s="88">
        <f t="shared" si="46"/>
        <v>0</v>
      </c>
      <c r="I241" s="62">
        <f t="shared" si="55"/>
        <v>0</v>
      </c>
      <c r="J241" s="89">
        <f t="shared" si="47"/>
        <v>0</v>
      </c>
      <c r="K241" s="62">
        <f t="shared" si="56"/>
        <v>0</v>
      </c>
      <c r="L241" s="90">
        <f t="shared" si="48"/>
        <v>100.63030805953061</v>
      </c>
      <c r="M241" s="73">
        <f>0</f>
        <v>0</v>
      </c>
      <c r="N241" s="89">
        <f t="shared" si="49"/>
        <v>0</v>
      </c>
      <c r="O241" s="89">
        <f t="shared" si="50"/>
        <v>0</v>
      </c>
      <c r="P241" s="89">
        <f t="shared" si="51"/>
        <v>0</v>
      </c>
      <c r="Q241" s="62">
        <f t="shared" si="60"/>
        <v>0</v>
      </c>
      <c r="R241" s="89">
        <f t="shared" si="57"/>
        <v>-100.63030805953061</v>
      </c>
      <c r="S241" s="74">
        <f t="shared" si="57"/>
        <v>0</v>
      </c>
      <c r="T241" s="91">
        <f t="shared" si="52"/>
        <v>9.5998791208854906E-2</v>
      </c>
      <c r="U241" s="92">
        <f t="shared" si="53"/>
        <v>1.3959987912088547</v>
      </c>
    </row>
    <row r="242" spans="1:21">
      <c r="A242" s="80">
        <v>36750</v>
      </c>
      <c r="B242" s="81">
        <v>1.0414E-2</v>
      </c>
      <c r="C242" s="82">
        <v>4.3762655577848824E-3</v>
      </c>
      <c r="D242" s="88">
        <f t="shared" si="54"/>
        <v>1.4909672758058783</v>
      </c>
      <c r="E242" s="89">
        <f t="shared" si="58"/>
        <v>14819.345516117568</v>
      </c>
      <c r="F242" s="72">
        <f t="shared" si="58"/>
        <v>1478045.3083921783</v>
      </c>
      <c r="G242" s="35">
        <f t="shared" si="59"/>
        <v>9.9737556343810971E-2</v>
      </c>
      <c r="H242" s="88">
        <f t="shared" si="46"/>
        <v>208.28</v>
      </c>
      <c r="I242" s="62">
        <f t="shared" si="55"/>
        <v>2082.8000000000002</v>
      </c>
      <c r="J242" s="89">
        <f t="shared" si="47"/>
        <v>687.32399999999996</v>
      </c>
      <c r="K242" s="62">
        <f t="shared" si="56"/>
        <v>61859.160000000018</v>
      </c>
      <c r="L242" s="90">
        <f t="shared" si="48"/>
        <v>87.525311155697651</v>
      </c>
      <c r="M242" s="73">
        <f>0</f>
        <v>0</v>
      </c>
      <c r="N242" s="89">
        <f t="shared" si="49"/>
        <v>0</v>
      </c>
      <c r="O242" s="89">
        <f t="shared" si="50"/>
        <v>0</v>
      </c>
      <c r="P242" s="89">
        <f t="shared" si="51"/>
        <v>0</v>
      </c>
      <c r="Q242" s="62">
        <f t="shared" si="60"/>
        <v>0</v>
      </c>
      <c r="R242" s="89">
        <f t="shared" si="57"/>
        <v>808.07868884430229</v>
      </c>
      <c r="S242" s="74">
        <f t="shared" si="57"/>
        <v>63941.960000000021</v>
      </c>
      <c r="T242" s="91">
        <f t="shared" si="52"/>
        <v>9.0967275805878378E-2</v>
      </c>
      <c r="U242" s="92">
        <f t="shared" si="53"/>
        <v>1.3909672758058782</v>
      </c>
    </row>
    <row r="243" spans="1:21">
      <c r="A243" s="80">
        <v>36751</v>
      </c>
      <c r="B243" s="81">
        <v>0</v>
      </c>
      <c r="C243" s="82">
        <v>5.3446136787738329E-3</v>
      </c>
      <c r="D243" s="88">
        <f t="shared" si="54"/>
        <v>1.5313712102480934</v>
      </c>
      <c r="E243" s="89">
        <f t="shared" si="58"/>
        <v>15627.42420496187</v>
      </c>
      <c r="F243" s="72">
        <f t="shared" si="58"/>
        <v>1541987.2683921782</v>
      </c>
      <c r="G243" s="35">
        <f t="shared" si="59"/>
        <v>9.8671876322559998E-2</v>
      </c>
      <c r="H243" s="88">
        <f t="shared" si="46"/>
        <v>0</v>
      </c>
      <c r="I243" s="62">
        <f t="shared" si="55"/>
        <v>0</v>
      </c>
      <c r="J243" s="89">
        <f t="shared" si="47"/>
        <v>0</v>
      </c>
      <c r="K243" s="62">
        <f t="shared" si="56"/>
        <v>0</v>
      </c>
      <c r="L243" s="90">
        <f t="shared" si="48"/>
        <v>106.89227357547666</v>
      </c>
      <c r="M243" s="73">
        <f>0</f>
        <v>0</v>
      </c>
      <c r="N243" s="89">
        <f t="shared" si="49"/>
        <v>850.58975081688732</v>
      </c>
      <c r="O243" s="89">
        <f t="shared" si="50"/>
        <v>627.42420496186833</v>
      </c>
      <c r="P243" s="89">
        <f t="shared" si="51"/>
        <v>627.42420496186833</v>
      </c>
      <c r="Q243" s="62">
        <f t="shared" si="60"/>
        <v>61909.123553778008</v>
      </c>
      <c r="R243" s="89">
        <f t="shared" si="57"/>
        <v>-734.31647853734501</v>
      </c>
      <c r="S243" s="74">
        <f t="shared" si="57"/>
        <v>-61909.123553778008</v>
      </c>
      <c r="T243" s="91">
        <f t="shared" si="52"/>
        <v>0.13137121024809351</v>
      </c>
      <c r="U243" s="92">
        <f t="shared" si="53"/>
        <v>1.4313712102480933</v>
      </c>
    </row>
    <row r="244" spans="1:21">
      <c r="A244" s="80">
        <v>36752</v>
      </c>
      <c r="B244" s="81">
        <v>0</v>
      </c>
      <c r="C244" s="82">
        <v>5.5954508836188908E-3</v>
      </c>
      <c r="D244" s="88">
        <f t="shared" si="54"/>
        <v>1.4946553863212262</v>
      </c>
      <c r="E244" s="89">
        <f t="shared" si="58"/>
        <v>14893.107726424525</v>
      </c>
      <c r="F244" s="72">
        <f t="shared" si="58"/>
        <v>1480078.1448384002</v>
      </c>
      <c r="G244" s="35">
        <f t="shared" si="59"/>
        <v>9.9380073791605558E-2</v>
      </c>
      <c r="H244" s="88">
        <f t="shared" si="46"/>
        <v>0</v>
      </c>
      <c r="I244" s="62">
        <f t="shared" si="55"/>
        <v>0</v>
      </c>
      <c r="J244" s="89">
        <f t="shared" si="47"/>
        <v>0</v>
      </c>
      <c r="K244" s="62">
        <f t="shared" si="56"/>
        <v>0</v>
      </c>
      <c r="L244" s="90">
        <f t="shared" si="48"/>
        <v>111.90901767237781</v>
      </c>
      <c r="M244" s="73">
        <f>0</f>
        <v>0</v>
      </c>
      <c r="N244" s="89">
        <f t="shared" si="49"/>
        <v>0</v>
      </c>
      <c r="O244" s="89">
        <f t="shared" si="50"/>
        <v>0</v>
      </c>
      <c r="P244" s="89">
        <f t="shared" si="51"/>
        <v>0</v>
      </c>
      <c r="Q244" s="62">
        <f t="shared" si="60"/>
        <v>0</v>
      </c>
      <c r="R244" s="89">
        <f t="shared" si="57"/>
        <v>-111.90901767237781</v>
      </c>
      <c r="S244" s="74">
        <f t="shared" si="57"/>
        <v>0</v>
      </c>
      <c r="T244" s="91">
        <f t="shared" si="52"/>
        <v>9.4655386321226276E-2</v>
      </c>
      <c r="U244" s="92">
        <f t="shared" si="53"/>
        <v>1.3946553863212261</v>
      </c>
    </row>
    <row r="245" spans="1:21">
      <c r="A245" s="80">
        <v>36753</v>
      </c>
      <c r="B245" s="81">
        <v>0</v>
      </c>
      <c r="C245" s="82">
        <v>6.249310920921766E-3</v>
      </c>
      <c r="D245" s="88">
        <f t="shared" si="54"/>
        <v>1.4890599354376075</v>
      </c>
      <c r="E245" s="89">
        <f t="shared" si="58"/>
        <v>14781.198708752147</v>
      </c>
      <c r="F245" s="72">
        <f t="shared" si="58"/>
        <v>1480078.1448384002</v>
      </c>
      <c r="G245" s="35">
        <f t="shared" si="59"/>
        <v>0.10013248411050898</v>
      </c>
      <c r="H245" s="88">
        <f t="shared" si="46"/>
        <v>0</v>
      </c>
      <c r="I245" s="62">
        <f t="shared" si="55"/>
        <v>0</v>
      </c>
      <c r="J245" s="89">
        <f t="shared" si="47"/>
        <v>0</v>
      </c>
      <c r="K245" s="62">
        <f t="shared" si="56"/>
        <v>0</v>
      </c>
      <c r="L245" s="90">
        <f t="shared" si="48"/>
        <v>124.98621841843531</v>
      </c>
      <c r="M245" s="73">
        <f>0</f>
        <v>0</v>
      </c>
      <c r="N245" s="89">
        <f t="shared" si="49"/>
        <v>0</v>
      </c>
      <c r="O245" s="89">
        <f t="shared" si="50"/>
        <v>0</v>
      </c>
      <c r="P245" s="89">
        <f t="shared" si="51"/>
        <v>0</v>
      </c>
      <c r="Q245" s="62">
        <f t="shared" si="60"/>
        <v>0</v>
      </c>
      <c r="R245" s="89">
        <f t="shared" si="57"/>
        <v>-124.98621841843531</v>
      </c>
      <c r="S245" s="74">
        <f t="shared" si="57"/>
        <v>0</v>
      </c>
      <c r="T245" s="91">
        <f t="shared" si="52"/>
        <v>8.9059935437607596E-2</v>
      </c>
      <c r="U245" s="92">
        <f t="shared" si="53"/>
        <v>1.3890599354376074</v>
      </c>
    </row>
    <row r="246" spans="1:21">
      <c r="A246" s="80">
        <v>36754</v>
      </c>
      <c r="B246" s="81">
        <v>0</v>
      </c>
      <c r="C246" s="82">
        <v>6.0115099033689213E-3</v>
      </c>
      <c r="D246" s="88">
        <f t="shared" si="54"/>
        <v>1.4828106245166854</v>
      </c>
      <c r="E246" s="89">
        <f t="shared" si="58"/>
        <v>14656.212490333712</v>
      </c>
      <c r="F246" s="72">
        <f t="shared" si="58"/>
        <v>1480078.1448384002</v>
      </c>
      <c r="G246" s="35">
        <f t="shared" si="59"/>
        <v>0.10098640053250892</v>
      </c>
      <c r="H246" s="88">
        <f t="shared" si="46"/>
        <v>0</v>
      </c>
      <c r="I246" s="62">
        <f t="shared" si="55"/>
        <v>0</v>
      </c>
      <c r="J246" s="89">
        <f t="shared" si="47"/>
        <v>0</v>
      </c>
      <c r="K246" s="62">
        <f t="shared" si="56"/>
        <v>0</v>
      </c>
      <c r="L246" s="90">
        <f t="shared" si="48"/>
        <v>120.23019806737842</v>
      </c>
      <c r="M246" s="73">
        <f>0</f>
        <v>0</v>
      </c>
      <c r="N246" s="89">
        <f t="shared" si="49"/>
        <v>0</v>
      </c>
      <c r="O246" s="89">
        <f t="shared" si="50"/>
        <v>0</v>
      </c>
      <c r="P246" s="89">
        <f t="shared" si="51"/>
        <v>0</v>
      </c>
      <c r="Q246" s="62">
        <f t="shared" si="60"/>
        <v>0</v>
      </c>
      <c r="R246" s="89">
        <f t="shared" si="57"/>
        <v>-120.23019806737842</v>
      </c>
      <c r="S246" s="74">
        <f t="shared" si="57"/>
        <v>0</v>
      </c>
      <c r="T246" s="91">
        <f t="shared" si="52"/>
        <v>8.2810624516685527E-2</v>
      </c>
      <c r="U246" s="92">
        <f t="shared" si="53"/>
        <v>1.3828106245166853</v>
      </c>
    </row>
    <row r="247" spans="1:21">
      <c r="A247" s="80">
        <v>36755</v>
      </c>
      <c r="B247" s="81">
        <v>0</v>
      </c>
      <c r="C247" s="82">
        <v>5.8971320195902281E-3</v>
      </c>
      <c r="D247" s="88">
        <f t="shared" si="54"/>
        <v>1.4767991146133166</v>
      </c>
      <c r="E247" s="89">
        <f t="shared" si="58"/>
        <v>14535.982292266333</v>
      </c>
      <c r="F247" s="72">
        <f t="shared" si="58"/>
        <v>1480078.1448384002</v>
      </c>
      <c r="G247" s="35">
        <f t="shared" si="59"/>
        <v>0.10182168050836544</v>
      </c>
      <c r="H247" s="88">
        <f t="shared" si="46"/>
        <v>0</v>
      </c>
      <c r="I247" s="62">
        <f t="shared" si="55"/>
        <v>0</v>
      </c>
      <c r="J247" s="89">
        <f t="shared" si="47"/>
        <v>0</v>
      </c>
      <c r="K247" s="62">
        <f t="shared" si="56"/>
        <v>0</v>
      </c>
      <c r="L247" s="90">
        <f t="shared" si="48"/>
        <v>117.94264039180456</v>
      </c>
      <c r="M247" s="73">
        <f>0</f>
        <v>0</v>
      </c>
      <c r="N247" s="89">
        <f t="shared" si="49"/>
        <v>0</v>
      </c>
      <c r="O247" s="89">
        <f t="shared" si="50"/>
        <v>0</v>
      </c>
      <c r="P247" s="89">
        <f t="shared" si="51"/>
        <v>0</v>
      </c>
      <c r="Q247" s="62">
        <f t="shared" si="60"/>
        <v>0</v>
      </c>
      <c r="R247" s="89">
        <f t="shared" si="57"/>
        <v>-117.94264039180456</v>
      </c>
      <c r="S247" s="74">
        <f t="shared" si="57"/>
        <v>0</v>
      </c>
      <c r="T247" s="91">
        <f t="shared" si="52"/>
        <v>7.6799114613316677E-2</v>
      </c>
      <c r="U247" s="92">
        <f t="shared" si="53"/>
        <v>1.3767991146133165</v>
      </c>
    </row>
    <row r="248" spans="1:21">
      <c r="A248" s="80">
        <v>36756</v>
      </c>
      <c r="B248" s="81">
        <v>0</v>
      </c>
      <c r="C248" s="82">
        <v>6.1034623009247214E-3</v>
      </c>
      <c r="D248" s="88">
        <f t="shared" si="54"/>
        <v>1.4709019825937264</v>
      </c>
      <c r="E248" s="89">
        <f t="shared" si="58"/>
        <v>14418.039651874529</v>
      </c>
      <c r="F248" s="72">
        <f t="shared" si="58"/>
        <v>1480078.1448384002</v>
      </c>
      <c r="G248" s="35">
        <f t="shared" si="59"/>
        <v>0.10265460357823132</v>
      </c>
      <c r="H248" s="88">
        <f t="shared" si="46"/>
        <v>0</v>
      </c>
      <c r="I248" s="62">
        <f t="shared" si="55"/>
        <v>0</v>
      </c>
      <c r="J248" s="89">
        <f t="shared" si="47"/>
        <v>0</v>
      </c>
      <c r="K248" s="62">
        <f t="shared" si="56"/>
        <v>0</v>
      </c>
      <c r="L248" s="90">
        <f t="shared" si="48"/>
        <v>122.06924601849443</v>
      </c>
      <c r="M248" s="73">
        <f>0</f>
        <v>0</v>
      </c>
      <c r="N248" s="89">
        <f t="shared" si="49"/>
        <v>0</v>
      </c>
      <c r="O248" s="89">
        <f t="shared" si="50"/>
        <v>0</v>
      </c>
      <c r="P248" s="89">
        <f t="shared" si="51"/>
        <v>0</v>
      </c>
      <c r="Q248" s="62">
        <f t="shared" si="60"/>
        <v>0</v>
      </c>
      <c r="R248" s="89">
        <f t="shared" si="57"/>
        <v>-122.06924601849443</v>
      </c>
      <c r="S248" s="74">
        <f t="shared" si="57"/>
        <v>0</v>
      </c>
      <c r="T248" s="91">
        <f t="shared" si="52"/>
        <v>7.0901982593726487E-2</v>
      </c>
      <c r="U248" s="92">
        <f t="shared" si="53"/>
        <v>1.3709019825937263</v>
      </c>
    </row>
    <row r="249" spans="1:21">
      <c r="A249" s="80">
        <v>36757</v>
      </c>
      <c r="B249" s="81">
        <v>2.2859999999999998E-3</v>
      </c>
      <c r="C249" s="82">
        <v>5.2878312254983958E-3</v>
      </c>
      <c r="D249" s="88">
        <f t="shared" si="54"/>
        <v>1.4647985202928018</v>
      </c>
      <c r="E249" s="89">
        <f t="shared" si="58"/>
        <v>14295.970405856035</v>
      </c>
      <c r="F249" s="72">
        <f t="shared" si="58"/>
        <v>1480078.1448384002</v>
      </c>
      <c r="G249" s="35">
        <f t="shared" si="59"/>
        <v>0.10353114219039782</v>
      </c>
      <c r="H249" s="88">
        <f t="shared" si="46"/>
        <v>45.72</v>
      </c>
      <c r="I249" s="62">
        <f t="shared" si="55"/>
        <v>457.2</v>
      </c>
      <c r="J249" s="89">
        <f t="shared" si="47"/>
        <v>150.87599999999995</v>
      </c>
      <c r="K249" s="62">
        <f t="shared" si="56"/>
        <v>13578.839999999998</v>
      </c>
      <c r="L249" s="90">
        <f t="shared" si="48"/>
        <v>105.75662450996792</v>
      </c>
      <c r="M249" s="73">
        <f>0</f>
        <v>0</v>
      </c>
      <c r="N249" s="89">
        <f t="shared" si="49"/>
        <v>0</v>
      </c>
      <c r="O249" s="89">
        <f t="shared" si="50"/>
        <v>0</v>
      </c>
      <c r="P249" s="89">
        <f t="shared" si="51"/>
        <v>0</v>
      </c>
      <c r="Q249" s="62">
        <f t="shared" si="60"/>
        <v>0</v>
      </c>
      <c r="R249" s="89">
        <f t="shared" si="57"/>
        <v>90.839375490032026</v>
      </c>
      <c r="S249" s="74">
        <f t="shared" si="57"/>
        <v>14036.039999999999</v>
      </c>
      <c r="T249" s="91">
        <f t="shared" si="52"/>
        <v>6.4798520292801864E-2</v>
      </c>
      <c r="U249" s="92">
        <f t="shared" si="53"/>
        <v>1.3647985202928017</v>
      </c>
    </row>
    <row r="250" spans="1:21">
      <c r="A250" s="80">
        <v>36758</v>
      </c>
      <c r="B250" s="81">
        <v>0</v>
      </c>
      <c r="C250" s="82">
        <v>5.2921389795902718E-3</v>
      </c>
      <c r="D250" s="88">
        <f t="shared" si="54"/>
        <v>1.4693404890673034</v>
      </c>
      <c r="E250" s="89">
        <f t="shared" si="58"/>
        <v>14386.809781346066</v>
      </c>
      <c r="F250" s="72">
        <f t="shared" si="58"/>
        <v>1494114.1848384002</v>
      </c>
      <c r="G250" s="35">
        <f t="shared" si="59"/>
        <v>0.10385305759555313</v>
      </c>
      <c r="H250" s="88">
        <f t="shared" si="46"/>
        <v>0</v>
      </c>
      <c r="I250" s="62">
        <f t="shared" si="55"/>
        <v>0</v>
      </c>
      <c r="J250" s="89">
        <f t="shared" si="47"/>
        <v>0</v>
      </c>
      <c r="K250" s="62">
        <f t="shared" si="56"/>
        <v>0</v>
      </c>
      <c r="L250" s="90">
        <f t="shared" si="48"/>
        <v>105.84277959180544</v>
      </c>
      <c r="M250" s="73">
        <f>0</f>
        <v>0</v>
      </c>
      <c r="N250" s="89">
        <f t="shared" si="49"/>
        <v>0</v>
      </c>
      <c r="O250" s="89">
        <f t="shared" si="50"/>
        <v>0</v>
      </c>
      <c r="P250" s="89">
        <f t="shared" si="51"/>
        <v>0</v>
      </c>
      <c r="Q250" s="62">
        <f t="shared" si="60"/>
        <v>0</v>
      </c>
      <c r="R250" s="89">
        <f t="shared" si="57"/>
        <v>-105.84277959180544</v>
      </c>
      <c r="S250" s="74">
        <f t="shared" si="57"/>
        <v>0</v>
      </c>
      <c r="T250" s="91">
        <f t="shared" si="52"/>
        <v>6.9340489067303501E-2</v>
      </c>
      <c r="U250" s="92">
        <f t="shared" si="53"/>
        <v>1.3693404890673033</v>
      </c>
    </row>
    <row r="251" spans="1:21">
      <c r="A251" s="80">
        <v>36759</v>
      </c>
      <c r="B251" s="81">
        <v>0</v>
      </c>
      <c r="C251" s="82">
        <v>5.0414011320192029E-3</v>
      </c>
      <c r="D251" s="88">
        <f t="shared" si="54"/>
        <v>1.4640483500877131</v>
      </c>
      <c r="E251" s="89">
        <f t="shared" si="58"/>
        <v>14280.967001754261</v>
      </c>
      <c r="F251" s="72">
        <f t="shared" si="58"/>
        <v>1494114.1848384002</v>
      </c>
      <c r="G251" s="35">
        <f t="shared" si="59"/>
        <v>0.10462276011525441</v>
      </c>
      <c r="H251" s="88">
        <f t="shared" si="46"/>
        <v>0</v>
      </c>
      <c r="I251" s="62">
        <f t="shared" si="55"/>
        <v>0</v>
      </c>
      <c r="J251" s="89">
        <f t="shared" si="47"/>
        <v>0</v>
      </c>
      <c r="K251" s="62">
        <f t="shared" si="56"/>
        <v>0</v>
      </c>
      <c r="L251" s="90">
        <f t="shared" si="48"/>
        <v>100.82802264038406</v>
      </c>
      <c r="M251" s="73">
        <f>0</f>
        <v>0</v>
      </c>
      <c r="N251" s="89">
        <f t="shared" si="49"/>
        <v>0</v>
      </c>
      <c r="O251" s="89">
        <f t="shared" si="50"/>
        <v>0</v>
      </c>
      <c r="P251" s="89">
        <f t="shared" si="51"/>
        <v>0</v>
      </c>
      <c r="Q251" s="62">
        <f t="shared" si="60"/>
        <v>0</v>
      </c>
      <c r="R251" s="89">
        <f t="shared" si="57"/>
        <v>-100.82802264038406</v>
      </c>
      <c r="S251" s="74">
        <f t="shared" si="57"/>
        <v>0</v>
      </c>
      <c r="T251" s="91">
        <f t="shared" si="52"/>
        <v>6.4048350087713146E-2</v>
      </c>
      <c r="U251" s="92">
        <f t="shared" si="53"/>
        <v>1.364048350087713</v>
      </c>
    </row>
    <row r="252" spans="1:21">
      <c r="A252" s="80">
        <v>36760</v>
      </c>
      <c r="B252" s="81">
        <v>9.3980000000000001E-3</v>
      </c>
      <c r="C252" s="82">
        <v>4.6239520663779931E-3</v>
      </c>
      <c r="D252" s="88">
        <f t="shared" si="54"/>
        <v>1.459006948955694</v>
      </c>
      <c r="E252" s="89">
        <f t="shared" si="58"/>
        <v>14180.138979113877</v>
      </c>
      <c r="F252" s="72">
        <f t="shared" si="58"/>
        <v>1494114.1848384002</v>
      </c>
      <c r="G252" s="35">
        <f t="shared" si="59"/>
        <v>0.10536668131667128</v>
      </c>
      <c r="H252" s="88">
        <f t="shared" si="46"/>
        <v>187.96</v>
      </c>
      <c r="I252" s="62">
        <f t="shared" si="55"/>
        <v>1879.6000000000001</v>
      </c>
      <c r="J252" s="89">
        <f t="shared" si="47"/>
        <v>620.26799999999992</v>
      </c>
      <c r="K252" s="62">
        <f t="shared" si="56"/>
        <v>55824.12</v>
      </c>
      <c r="L252" s="90">
        <f t="shared" si="48"/>
        <v>92.47904132755987</v>
      </c>
      <c r="M252" s="73">
        <f>0</f>
        <v>0</v>
      </c>
      <c r="N252" s="89">
        <f t="shared" si="49"/>
        <v>0</v>
      </c>
      <c r="O252" s="89">
        <f t="shared" si="50"/>
        <v>0</v>
      </c>
      <c r="P252" s="89">
        <f t="shared" si="51"/>
        <v>0</v>
      </c>
      <c r="Q252" s="62">
        <f t="shared" si="60"/>
        <v>0</v>
      </c>
      <c r="R252" s="89">
        <f t="shared" si="57"/>
        <v>715.74895867244004</v>
      </c>
      <c r="S252" s="74">
        <f t="shared" si="57"/>
        <v>57703.72</v>
      </c>
      <c r="T252" s="91">
        <f t="shared" si="52"/>
        <v>5.9006948955694138E-2</v>
      </c>
      <c r="U252" s="92">
        <f t="shared" si="53"/>
        <v>1.359006948955694</v>
      </c>
    </row>
    <row r="253" spans="1:21">
      <c r="A253" s="80">
        <v>36761</v>
      </c>
      <c r="B253" s="81">
        <v>0</v>
      </c>
      <c r="C253" s="82">
        <v>5.5359733657920733E-3</v>
      </c>
      <c r="D253" s="88">
        <f t="shared" si="54"/>
        <v>1.494794396889316</v>
      </c>
      <c r="E253" s="89">
        <f t="shared" si="58"/>
        <v>14895.887937786318</v>
      </c>
      <c r="F253" s="72">
        <f t="shared" si="58"/>
        <v>1551817.9048384002</v>
      </c>
      <c r="G253" s="35">
        <f t="shared" si="59"/>
        <v>0.10417760333050788</v>
      </c>
      <c r="H253" s="88">
        <f t="shared" si="46"/>
        <v>0</v>
      </c>
      <c r="I253" s="62">
        <f t="shared" si="55"/>
        <v>0</v>
      </c>
      <c r="J253" s="89">
        <f t="shared" si="47"/>
        <v>0</v>
      </c>
      <c r="K253" s="62">
        <f t="shared" si="56"/>
        <v>0</v>
      </c>
      <c r="L253" s="90">
        <f t="shared" si="48"/>
        <v>110.71946731584147</v>
      </c>
      <c r="M253" s="73">
        <f>0</f>
        <v>0</v>
      </c>
      <c r="N253" s="89">
        <f t="shared" si="49"/>
        <v>0</v>
      </c>
      <c r="O253" s="89">
        <f t="shared" si="50"/>
        <v>0</v>
      </c>
      <c r="P253" s="89">
        <f t="shared" si="51"/>
        <v>0</v>
      </c>
      <c r="Q253" s="62">
        <f t="shared" si="60"/>
        <v>0</v>
      </c>
      <c r="R253" s="89">
        <f t="shared" si="57"/>
        <v>-110.71946731584147</v>
      </c>
      <c r="S253" s="74">
        <f t="shared" si="57"/>
        <v>0</v>
      </c>
      <c r="T253" s="91">
        <f t="shared" si="52"/>
        <v>9.4794396889316124E-2</v>
      </c>
      <c r="U253" s="92">
        <f t="shared" si="53"/>
        <v>1.3947943968893159</v>
      </c>
    </row>
    <row r="254" spans="1:21">
      <c r="A254" s="80">
        <v>36762</v>
      </c>
      <c r="B254" s="81">
        <v>0</v>
      </c>
      <c r="C254" s="82">
        <v>5.8080188887022609E-3</v>
      </c>
      <c r="D254" s="88">
        <f t="shared" si="54"/>
        <v>1.4892584235235238</v>
      </c>
      <c r="E254" s="89">
        <f t="shared" si="58"/>
        <v>14785.168470470477</v>
      </c>
      <c r="F254" s="72">
        <f t="shared" si="58"/>
        <v>1551817.9048384002</v>
      </c>
      <c r="G254" s="35">
        <f t="shared" si="59"/>
        <v>0.10495774247941457</v>
      </c>
      <c r="H254" s="88">
        <f t="shared" si="46"/>
        <v>0</v>
      </c>
      <c r="I254" s="62">
        <f t="shared" si="55"/>
        <v>0</v>
      </c>
      <c r="J254" s="89">
        <f t="shared" si="47"/>
        <v>0</v>
      </c>
      <c r="K254" s="62">
        <f t="shared" si="56"/>
        <v>0</v>
      </c>
      <c r="L254" s="90">
        <f t="shared" si="48"/>
        <v>116.16037777404522</v>
      </c>
      <c r="M254" s="73">
        <f>0</f>
        <v>0</v>
      </c>
      <c r="N254" s="89">
        <f t="shared" si="49"/>
        <v>0</v>
      </c>
      <c r="O254" s="89">
        <f t="shared" si="50"/>
        <v>0</v>
      </c>
      <c r="P254" s="89">
        <f t="shared" si="51"/>
        <v>0</v>
      </c>
      <c r="Q254" s="62">
        <f t="shared" si="60"/>
        <v>0</v>
      </c>
      <c r="R254" s="89">
        <f t="shared" si="57"/>
        <v>-116.16037777404522</v>
      </c>
      <c r="S254" s="74">
        <f t="shared" si="57"/>
        <v>0</v>
      </c>
      <c r="T254" s="91">
        <f t="shared" si="52"/>
        <v>8.9258423523523867E-2</v>
      </c>
      <c r="U254" s="92">
        <f t="shared" si="53"/>
        <v>1.3892584235235237</v>
      </c>
    </row>
    <row r="255" spans="1:21">
      <c r="A255" s="80">
        <v>36763</v>
      </c>
      <c r="B255" s="81">
        <v>1.2700000000000001E-3</v>
      </c>
      <c r="C255" s="82">
        <v>5.5243980763834766E-3</v>
      </c>
      <c r="D255" s="88">
        <f t="shared" si="54"/>
        <v>1.4834504046348214</v>
      </c>
      <c r="E255" s="89">
        <f t="shared" si="58"/>
        <v>14669.008092696431</v>
      </c>
      <c r="F255" s="72">
        <f t="shared" si="58"/>
        <v>1551817.9048384002</v>
      </c>
      <c r="G255" s="35">
        <f t="shared" si="59"/>
        <v>0.10578887781860566</v>
      </c>
      <c r="H255" s="88">
        <f t="shared" si="46"/>
        <v>25.400000000000002</v>
      </c>
      <c r="I255" s="62">
        <f t="shared" si="55"/>
        <v>254</v>
      </c>
      <c r="J255" s="89">
        <f t="shared" si="47"/>
        <v>83.820000000000007</v>
      </c>
      <c r="K255" s="62">
        <f t="shared" si="56"/>
        <v>7543.8000000000029</v>
      </c>
      <c r="L255" s="90">
        <f t="shared" si="48"/>
        <v>110.48796152766953</v>
      </c>
      <c r="M255" s="73">
        <f>0</f>
        <v>0</v>
      </c>
      <c r="N255" s="89">
        <f t="shared" si="49"/>
        <v>0</v>
      </c>
      <c r="O255" s="89">
        <f t="shared" si="50"/>
        <v>0</v>
      </c>
      <c r="P255" s="89">
        <f t="shared" si="51"/>
        <v>0</v>
      </c>
      <c r="Q255" s="62">
        <f t="shared" si="60"/>
        <v>0</v>
      </c>
      <c r="R255" s="89">
        <f t="shared" si="57"/>
        <v>-1.2679615276695131</v>
      </c>
      <c r="S255" s="74">
        <f t="shared" si="57"/>
        <v>7797.8000000000029</v>
      </c>
      <c r="T255" s="91">
        <f t="shared" si="52"/>
        <v>8.3450404634821451E-2</v>
      </c>
      <c r="U255" s="92">
        <f t="shared" si="53"/>
        <v>1.3834504046348213</v>
      </c>
    </row>
    <row r="256" spans="1:21">
      <c r="A256" s="80">
        <v>36764</v>
      </c>
      <c r="B256" s="81">
        <v>0</v>
      </c>
      <c r="C256" s="82">
        <v>6.2484174261060879E-3</v>
      </c>
      <c r="D256" s="88">
        <f t="shared" si="54"/>
        <v>1.483387006558438</v>
      </c>
      <c r="E256" s="89">
        <f t="shared" si="58"/>
        <v>14667.740131168761</v>
      </c>
      <c r="F256" s="72">
        <f t="shared" si="58"/>
        <v>1559615.7048384002</v>
      </c>
      <c r="G256" s="35">
        <f t="shared" si="59"/>
        <v>0.10632965207259411</v>
      </c>
      <c r="H256" s="88">
        <f t="shared" si="46"/>
        <v>0</v>
      </c>
      <c r="I256" s="62">
        <f t="shared" si="55"/>
        <v>0</v>
      </c>
      <c r="J256" s="89">
        <f t="shared" si="47"/>
        <v>0</v>
      </c>
      <c r="K256" s="62">
        <f t="shared" si="56"/>
        <v>0</v>
      </c>
      <c r="L256" s="90">
        <f t="shared" si="48"/>
        <v>124.96834852212176</v>
      </c>
      <c r="M256" s="73">
        <f>0</f>
        <v>0</v>
      </c>
      <c r="N256" s="89">
        <f t="shared" si="49"/>
        <v>0</v>
      </c>
      <c r="O256" s="89">
        <f t="shared" si="50"/>
        <v>0</v>
      </c>
      <c r="P256" s="89">
        <f t="shared" si="51"/>
        <v>0</v>
      </c>
      <c r="Q256" s="62">
        <f t="shared" si="60"/>
        <v>0</v>
      </c>
      <c r="R256" s="89">
        <f t="shared" si="57"/>
        <v>-124.96834852212176</v>
      </c>
      <c r="S256" s="74">
        <f t="shared" si="57"/>
        <v>0</v>
      </c>
      <c r="T256" s="91">
        <f t="shared" si="52"/>
        <v>8.3387006558438115E-2</v>
      </c>
      <c r="U256" s="92">
        <f t="shared" si="53"/>
        <v>1.3833870065584379</v>
      </c>
    </row>
    <row r="257" spans="1:21">
      <c r="A257" s="80">
        <v>36765</v>
      </c>
      <c r="B257" s="81">
        <v>0</v>
      </c>
      <c r="C257" s="82">
        <v>5.8090378444778908E-3</v>
      </c>
      <c r="D257" s="88">
        <f t="shared" si="54"/>
        <v>1.4771385891323321</v>
      </c>
      <c r="E257" s="89">
        <f t="shared" si="58"/>
        <v>14542.77178264664</v>
      </c>
      <c r="F257" s="72">
        <f t="shared" si="58"/>
        <v>1559615.7048384002</v>
      </c>
      <c r="G257" s="35">
        <f t="shared" si="59"/>
        <v>0.10724335966678876</v>
      </c>
      <c r="H257" s="88">
        <f t="shared" si="46"/>
        <v>0</v>
      </c>
      <c r="I257" s="62">
        <f t="shared" si="55"/>
        <v>0</v>
      </c>
      <c r="J257" s="89">
        <f t="shared" si="47"/>
        <v>0</v>
      </c>
      <c r="K257" s="62">
        <f t="shared" si="56"/>
        <v>0</v>
      </c>
      <c r="L257" s="90">
        <f t="shared" si="48"/>
        <v>116.18075688955781</v>
      </c>
      <c r="M257" s="73">
        <f>0</f>
        <v>0</v>
      </c>
      <c r="N257" s="89">
        <f t="shared" si="49"/>
        <v>0</v>
      </c>
      <c r="O257" s="89">
        <f t="shared" si="50"/>
        <v>0</v>
      </c>
      <c r="P257" s="89">
        <f t="shared" si="51"/>
        <v>0</v>
      </c>
      <c r="Q257" s="62">
        <f t="shared" si="60"/>
        <v>0</v>
      </c>
      <c r="R257" s="89">
        <f t="shared" si="57"/>
        <v>-116.18075688955781</v>
      </c>
      <c r="S257" s="74">
        <f t="shared" si="57"/>
        <v>0</v>
      </c>
      <c r="T257" s="91">
        <f t="shared" si="52"/>
        <v>7.713858913233218E-2</v>
      </c>
      <c r="U257" s="92">
        <f t="shared" si="53"/>
        <v>1.377138589132332</v>
      </c>
    </row>
    <row r="258" spans="1:21">
      <c r="A258" s="80">
        <v>36766</v>
      </c>
      <c r="B258" s="81">
        <v>0</v>
      </c>
      <c r="C258" s="82">
        <v>5.763430932974053E-3</v>
      </c>
      <c r="D258" s="88">
        <f t="shared" si="54"/>
        <v>1.4713295512878539</v>
      </c>
      <c r="E258" s="89">
        <f t="shared" si="58"/>
        <v>14426.591025757081</v>
      </c>
      <c r="F258" s="72">
        <f t="shared" si="58"/>
        <v>1559615.7048384002</v>
      </c>
      <c r="G258" s="35">
        <f t="shared" si="59"/>
        <v>0.10810701586077258</v>
      </c>
      <c r="H258" s="88">
        <f t="shared" si="46"/>
        <v>0</v>
      </c>
      <c r="I258" s="62">
        <f t="shared" si="55"/>
        <v>0</v>
      </c>
      <c r="J258" s="89">
        <f t="shared" si="47"/>
        <v>0</v>
      </c>
      <c r="K258" s="62">
        <f t="shared" si="56"/>
        <v>0</v>
      </c>
      <c r="L258" s="90">
        <f t="shared" si="48"/>
        <v>115.26861865948106</v>
      </c>
      <c r="M258" s="73">
        <f>0</f>
        <v>0</v>
      </c>
      <c r="N258" s="89">
        <f t="shared" si="49"/>
        <v>0</v>
      </c>
      <c r="O258" s="89">
        <f t="shared" si="50"/>
        <v>0</v>
      </c>
      <c r="P258" s="89">
        <f t="shared" si="51"/>
        <v>0</v>
      </c>
      <c r="Q258" s="62">
        <f t="shared" si="60"/>
        <v>0</v>
      </c>
      <c r="R258" s="89">
        <f t="shared" si="57"/>
        <v>-115.26861865948106</v>
      </c>
      <c r="S258" s="74">
        <f t="shared" si="57"/>
        <v>0</v>
      </c>
      <c r="T258" s="91">
        <f t="shared" si="52"/>
        <v>7.1329551287854009E-2</v>
      </c>
      <c r="U258" s="92">
        <f t="shared" si="53"/>
        <v>1.3713295512878538</v>
      </c>
    </row>
    <row r="259" spans="1:21">
      <c r="A259" s="80">
        <v>36767</v>
      </c>
      <c r="B259" s="81">
        <v>1.2192E-2</v>
      </c>
      <c r="C259" s="82">
        <v>5.1962424837568274E-3</v>
      </c>
      <c r="D259" s="88">
        <f t="shared" si="54"/>
        <v>1.46556612035488</v>
      </c>
      <c r="E259" s="89">
        <f t="shared" si="58"/>
        <v>14311.322407097599</v>
      </c>
      <c r="F259" s="72">
        <f t="shared" si="58"/>
        <v>1559615.7048384002</v>
      </c>
      <c r="G259" s="35">
        <f t="shared" si="59"/>
        <v>0.10897774925851156</v>
      </c>
      <c r="H259" s="88">
        <f t="shared" si="46"/>
        <v>243.84</v>
      </c>
      <c r="I259" s="62">
        <f t="shared" si="55"/>
        <v>2438.4</v>
      </c>
      <c r="J259" s="89">
        <f t="shared" si="47"/>
        <v>804.67199999999991</v>
      </c>
      <c r="K259" s="62">
        <f t="shared" si="56"/>
        <v>72420.48000000001</v>
      </c>
      <c r="L259" s="90">
        <f t="shared" si="48"/>
        <v>103.92484967513654</v>
      </c>
      <c r="M259" s="73">
        <f>0</f>
        <v>0</v>
      </c>
      <c r="N259" s="89">
        <f t="shared" si="49"/>
        <v>0</v>
      </c>
      <c r="O259" s="89">
        <f t="shared" si="50"/>
        <v>0</v>
      </c>
      <c r="P259" s="89">
        <f t="shared" si="51"/>
        <v>0</v>
      </c>
      <c r="Q259" s="62">
        <f t="shared" si="60"/>
        <v>0</v>
      </c>
      <c r="R259" s="89">
        <f t="shared" si="57"/>
        <v>944.58715032486339</v>
      </c>
      <c r="S259" s="74">
        <f t="shared" si="57"/>
        <v>74858.880000000005</v>
      </c>
      <c r="T259" s="91">
        <f t="shared" si="52"/>
        <v>6.5566120354880075E-2</v>
      </c>
      <c r="U259" s="92">
        <f t="shared" si="53"/>
        <v>1.3655661203548799</v>
      </c>
    </row>
    <row r="260" spans="1:21">
      <c r="A260" s="80">
        <v>36768</v>
      </c>
      <c r="B260" s="81">
        <v>1.016E-3</v>
      </c>
      <c r="C260" s="82">
        <v>4.7638296902862863E-3</v>
      </c>
      <c r="D260" s="88">
        <f t="shared" si="54"/>
        <v>1.5127954778711232</v>
      </c>
      <c r="E260" s="89">
        <f t="shared" si="58"/>
        <v>15255.909557422463</v>
      </c>
      <c r="F260" s="72">
        <f t="shared" si="58"/>
        <v>1634474.5848384001</v>
      </c>
      <c r="G260" s="35">
        <f t="shared" si="59"/>
        <v>0.10713714437584475</v>
      </c>
      <c r="H260" s="88">
        <f t="shared" si="46"/>
        <v>20.32</v>
      </c>
      <c r="I260" s="62">
        <f t="shared" si="55"/>
        <v>203.20000000000002</v>
      </c>
      <c r="J260" s="89">
        <f t="shared" si="47"/>
        <v>67.055999999999997</v>
      </c>
      <c r="K260" s="62">
        <f t="shared" si="56"/>
        <v>6035.0400000000018</v>
      </c>
      <c r="L260" s="90">
        <f t="shared" si="48"/>
        <v>95.276593805725724</v>
      </c>
      <c r="M260" s="73">
        <f>0</f>
        <v>0</v>
      </c>
      <c r="N260" s="89">
        <f t="shared" si="49"/>
        <v>221.56849125606138</v>
      </c>
      <c r="O260" s="89">
        <f t="shared" si="50"/>
        <v>255.90955742246456</v>
      </c>
      <c r="P260" s="89">
        <f t="shared" si="51"/>
        <v>221.56849125606138</v>
      </c>
      <c r="Q260" s="62">
        <f t="shared" si="60"/>
        <v>23738.215436838742</v>
      </c>
      <c r="R260" s="89">
        <f t="shared" si="57"/>
        <v>-229.4690850617871</v>
      </c>
      <c r="S260" s="74">
        <f t="shared" si="57"/>
        <v>-17499.97543683874</v>
      </c>
      <c r="T260" s="91">
        <f t="shared" si="52"/>
        <v>0.11279547787112332</v>
      </c>
      <c r="U260" s="92">
        <f t="shared" si="53"/>
        <v>1.4127954778711231</v>
      </c>
    </row>
    <row r="261" spans="1:21">
      <c r="A261" s="80">
        <v>36769</v>
      </c>
      <c r="B261" s="81">
        <v>0</v>
      </c>
      <c r="C261" s="82">
        <v>5.3522728660679135E-3</v>
      </c>
      <c r="D261" s="88">
        <f t="shared" si="54"/>
        <v>1.501322023618034</v>
      </c>
      <c r="E261" s="89">
        <f t="shared" si="58"/>
        <v>15026.440472360677</v>
      </c>
      <c r="F261" s="72">
        <f t="shared" si="58"/>
        <v>1616974.6094015613</v>
      </c>
      <c r="G261" s="35">
        <f t="shared" si="59"/>
        <v>0.10760862576707976</v>
      </c>
      <c r="H261" s="88">
        <f t="shared" si="46"/>
        <v>0</v>
      </c>
      <c r="I261" s="62">
        <f t="shared" si="55"/>
        <v>0</v>
      </c>
      <c r="J261" s="89">
        <f t="shared" si="47"/>
        <v>0</v>
      </c>
      <c r="K261" s="62">
        <f t="shared" si="56"/>
        <v>0</v>
      </c>
      <c r="L261" s="90">
        <f t="shared" si="48"/>
        <v>107.04545732135827</v>
      </c>
      <c r="M261" s="73">
        <f>0</f>
        <v>0</v>
      </c>
      <c r="N261" s="89">
        <f t="shared" si="49"/>
        <v>7.3583773632904439</v>
      </c>
      <c r="O261" s="89">
        <f t="shared" si="50"/>
        <v>26.440472360680367</v>
      </c>
      <c r="P261" s="89">
        <f t="shared" si="51"/>
        <v>7.3583773632904439</v>
      </c>
      <c r="Q261" s="62">
        <f t="shared" si="60"/>
        <v>791.82487593927249</v>
      </c>
      <c r="R261" s="89">
        <f t="shared" si="57"/>
        <v>-114.40383468464871</v>
      </c>
      <c r="S261" s="74">
        <f t="shared" si="57"/>
        <v>-791.82487593927249</v>
      </c>
      <c r="T261" s="91">
        <f t="shared" si="52"/>
        <v>0.10132202361803411</v>
      </c>
      <c r="U261" s="92">
        <f t="shared" si="53"/>
        <v>1.4013220236180339</v>
      </c>
    </row>
    <row r="262" spans="1:21">
      <c r="A262" s="80">
        <v>36770</v>
      </c>
      <c r="B262" s="81">
        <v>1.016E-3</v>
      </c>
      <c r="C262" s="82">
        <v>3.9384266284717348E-3</v>
      </c>
      <c r="D262" s="88">
        <f t="shared" si="54"/>
        <v>1.4956018318838014</v>
      </c>
      <c r="E262" s="89">
        <f t="shared" si="58"/>
        <v>14912.036637676028</v>
      </c>
      <c r="F262" s="72">
        <f t="shared" si="58"/>
        <v>1616182.7845256221</v>
      </c>
      <c r="G262" s="35">
        <f t="shared" si="59"/>
        <v>0.10838108997413895</v>
      </c>
      <c r="H262" s="88">
        <f t="shared" si="46"/>
        <v>20.32</v>
      </c>
      <c r="I262" s="62">
        <f t="shared" si="55"/>
        <v>203.20000000000002</v>
      </c>
      <c r="J262" s="89">
        <f t="shared" si="47"/>
        <v>67.055999999999997</v>
      </c>
      <c r="K262" s="62">
        <f t="shared" si="56"/>
        <v>6035.0400000000018</v>
      </c>
      <c r="L262" s="90">
        <f t="shared" si="48"/>
        <v>78.768532569434697</v>
      </c>
      <c r="M262" s="73">
        <f>0</f>
        <v>0</v>
      </c>
      <c r="N262" s="89">
        <f t="shared" si="49"/>
        <v>0</v>
      </c>
      <c r="O262" s="89">
        <f t="shared" si="50"/>
        <v>0</v>
      </c>
      <c r="P262" s="89">
        <f t="shared" si="51"/>
        <v>0</v>
      </c>
      <c r="Q262" s="62">
        <f t="shared" si="60"/>
        <v>0</v>
      </c>
      <c r="R262" s="89">
        <f t="shared" si="57"/>
        <v>8.6074674305653076</v>
      </c>
      <c r="S262" s="74">
        <f t="shared" si="57"/>
        <v>6238.2400000000016</v>
      </c>
      <c r="T262" s="91">
        <f t="shared" si="52"/>
        <v>9.5601831883801447E-2</v>
      </c>
      <c r="U262" s="92">
        <f t="shared" si="53"/>
        <v>1.3956018318838013</v>
      </c>
    </row>
    <row r="263" spans="1:21">
      <c r="A263" s="80">
        <v>36771</v>
      </c>
      <c r="B263" s="81">
        <v>5.0799999999999998E-2</v>
      </c>
      <c r="C263" s="82">
        <v>3.4526644369213895E-3</v>
      </c>
      <c r="D263" s="88">
        <f t="shared" si="54"/>
        <v>1.4960322052553297</v>
      </c>
      <c r="E263" s="89">
        <f t="shared" si="58"/>
        <v>14920.644105106594</v>
      </c>
      <c r="F263" s="72">
        <f t="shared" si="58"/>
        <v>1622421.0245256221</v>
      </c>
      <c r="G263" s="35">
        <f t="shared" si="59"/>
        <v>0.10873666130608585</v>
      </c>
      <c r="H263" s="88">
        <f t="shared" si="46"/>
        <v>1016</v>
      </c>
      <c r="I263" s="62">
        <f t="shared" si="55"/>
        <v>10160</v>
      </c>
      <c r="J263" s="89">
        <f t="shared" si="47"/>
        <v>3352.7999999999997</v>
      </c>
      <c r="K263" s="62">
        <f t="shared" si="56"/>
        <v>301752.00000000006</v>
      </c>
      <c r="L263" s="90">
        <f t="shared" si="48"/>
        <v>69.053288738427796</v>
      </c>
      <c r="M263" s="73">
        <f>0</f>
        <v>0</v>
      </c>
      <c r="N263" s="89">
        <f t="shared" si="49"/>
        <v>0</v>
      </c>
      <c r="O263" s="89">
        <f t="shared" si="50"/>
        <v>0</v>
      </c>
      <c r="P263" s="89">
        <f t="shared" si="51"/>
        <v>0</v>
      </c>
      <c r="Q263" s="62">
        <f t="shared" si="60"/>
        <v>0</v>
      </c>
      <c r="R263" s="89">
        <f t="shared" si="57"/>
        <v>4299.7467112615714</v>
      </c>
      <c r="S263" s="74">
        <f t="shared" si="57"/>
        <v>311912.00000000006</v>
      </c>
      <c r="T263" s="91">
        <f t="shared" si="52"/>
        <v>9.6032205255329739E-2</v>
      </c>
      <c r="U263" s="92">
        <f t="shared" si="53"/>
        <v>1.3960322052553296</v>
      </c>
    </row>
    <row r="264" spans="1:21">
      <c r="A264" s="80">
        <v>36772</v>
      </c>
      <c r="B264" s="81">
        <v>3.8099999999999996E-3</v>
      </c>
      <c r="C264" s="82">
        <v>3.6292334153555134E-3</v>
      </c>
      <c r="D264" s="88">
        <f t="shared" si="54"/>
        <v>1.7110195408184081</v>
      </c>
      <c r="E264" s="89">
        <f t="shared" si="58"/>
        <v>19220.390816368166</v>
      </c>
      <c r="F264" s="72">
        <f t="shared" si="58"/>
        <v>1934333.0245256221</v>
      </c>
      <c r="G264" s="35">
        <f t="shared" si="59"/>
        <v>0.10063963022428951</v>
      </c>
      <c r="H264" s="88">
        <f t="shared" si="46"/>
        <v>76.199999999999989</v>
      </c>
      <c r="I264" s="62">
        <f t="shared" si="55"/>
        <v>761.99999999999989</v>
      </c>
      <c r="J264" s="89">
        <f t="shared" si="47"/>
        <v>251.45999999999992</v>
      </c>
      <c r="K264" s="62">
        <f t="shared" si="56"/>
        <v>22631.399999999998</v>
      </c>
      <c r="L264" s="90">
        <f t="shared" si="48"/>
        <v>72.584668307110263</v>
      </c>
      <c r="M264" s="73">
        <f>0</f>
        <v>0</v>
      </c>
      <c r="N264" s="89">
        <f t="shared" si="49"/>
        <v>14839.089213225167</v>
      </c>
      <c r="O264" s="89">
        <f t="shared" si="50"/>
        <v>4220.3908163681626</v>
      </c>
      <c r="P264" s="89">
        <f t="shared" si="51"/>
        <v>4220.3908163681626</v>
      </c>
      <c r="Q264" s="62">
        <f t="shared" si="60"/>
        <v>424738.57116127922</v>
      </c>
      <c r="R264" s="89">
        <f t="shared" si="57"/>
        <v>-3965.3154846752732</v>
      </c>
      <c r="S264" s="74">
        <f t="shared" si="57"/>
        <v>-401345.1711612792</v>
      </c>
      <c r="T264" s="91">
        <f t="shared" si="52"/>
        <v>0.31101954081840821</v>
      </c>
      <c r="U264" s="92">
        <f t="shared" si="53"/>
        <v>1.611019540818408</v>
      </c>
    </row>
    <row r="265" spans="1:21">
      <c r="A265" s="80">
        <v>36773</v>
      </c>
      <c r="B265" s="81">
        <v>5.0799999999999999E-4</v>
      </c>
      <c r="C265" s="82">
        <v>4.0875568116926428E-3</v>
      </c>
      <c r="D265" s="88">
        <f t="shared" si="54"/>
        <v>1.5127537665846447</v>
      </c>
      <c r="E265" s="89">
        <f t="shared" si="58"/>
        <v>15255.075331692893</v>
      </c>
      <c r="F265" s="72">
        <f t="shared" si="58"/>
        <v>1532987.8533643428</v>
      </c>
      <c r="G265" s="35">
        <f t="shared" si="59"/>
        <v>0.10049034960709194</v>
      </c>
      <c r="H265" s="88">
        <f t="shared" si="46"/>
        <v>10.16</v>
      </c>
      <c r="I265" s="62">
        <f t="shared" si="55"/>
        <v>101.60000000000001</v>
      </c>
      <c r="J265" s="89">
        <f t="shared" si="47"/>
        <v>33.527999999999999</v>
      </c>
      <c r="K265" s="62">
        <f t="shared" si="56"/>
        <v>3017.5200000000009</v>
      </c>
      <c r="L265" s="90">
        <f t="shared" si="48"/>
        <v>81.751136233852861</v>
      </c>
      <c r="M265" s="73">
        <f>0</f>
        <v>0</v>
      </c>
      <c r="N265" s="89">
        <f t="shared" si="49"/>
        <v>220.48595596376066</v>
      </c>
      <c r="O265" s="89">
        <f t="shared" si="50"/>
        <v>255.07533169289331</v>
      </c>
      <c r="P265" s="89">
        <f t="shared" si="51"/>
        <v>220.48595596376066</v>
      </c>
      <c r="Q265" s="62">
        <f t="shared" si="60"/>
        <v>22156.710798252188</v>
      </c>
      <c r="R265" s="89">
        <f t="shared" si="57"/>
        <v>-258.5490921976135</v>
      </c>
      <c r="S265" s="74">
        <f t="shared" si="57"/>
        <v>-19037.590798252189</v>
      </c>
      <c r="T265" s="91">
        <f t="shared" si="52"/>
        <v>0.11275376658464475</v>
      </c>
      <c r="U265" s="92">
        <f t="shared" si="53"/>
        <v>1.4127537665846446</v>
      </c>
    </row>
    <row r="266" spans="1:21">
      <c r="A266" s="80">
        <v>36774</v>
      </c>
      <c r="B266" s="81">
        <v>2.5400000000000002E-3</v>
      </c>
      <c r="C266" s="82">
        <v>3.2467917880202564E-3</v>
      </c>
      <c r="D266" s="88">
        <f t="shared" si="54"/>
        <v>1.4998263119747641</v>
      </c>
      <c r="E266" s="89">
        <f t="shared" si="58"/>
        <v>14996.526239495279</v>
      </c>
      <c r="F266" s="72">
        <f t="shared" si="58"/>
        <v>1513950.2625660906</v>
      </c>
      <c r="G266" s="35">
        <f t="shared" si="59"/>
        <v>0.10095339669922411</v>
      </c>
      <c r="H266" s="88">
        <f t="shared" si="46"/>
        <v>50.800000000000004</v>
      </c>
      <c r="I266" s="62">
        <f t="shared" si="55"/>
        <v>508</v>
      </c>
      <c r="J266" s="89">
        <f t="shared" si="47"/>
        <v>167.64000000000001</v>
      </c>
      <c r="K266" s="62">
        <f t="shared" si="56"/>
        <v>15087.600000000006</v>
      </c>
      <c r="L266" s="90">
        <f t="shared" si="48"/>
        <v>64.935835760405126</v>
      </c>
      <c r="M266" s="73">
        <f>0</f>
        <v>0</v>
      </c>
      <c r="N266" s="89">
        <f t="shared" si="49"/>
        <v>0</v>
      </c>
      <c r="O266" s="89">
        <f t="shared" si="50"/>
        <v>0</v>
      </c>
      <c r="P266" s="89">
        <f t="shared" si="51"/>
        <v>0</v>
      </c>
      <c r="Q266" s="62">
        <f t="shared" si="60"/>
        <v>0</v>
      </c>
      <c r="R266" s="89">
        <f t="shared" si="57"/>
        <v>153.5041642395949</v>
      </c>
      <c r="S266" s="74">
        <f t="shared" si="57"/>
        <v>15595.600000000006</v>
      </c>
      <c r="T266" s="91">
        <f t="shared" si="52"/>
        <v>9.9826311974764215E-2</v>
      </c>
      <c r="U266" s="92">
        <f t="shared" si="53"/>
        <v>1.399826311974764</v>
      </c>
    </row>
    <row r="267" spans="1:21">
      <c r="A267" s="80">
        <v>36775</v>
      </c>
      <c r="B267" s="81">
        <v>9.6773999999999999E-2</v>
      </c>
      <c r="C267" s="82">
        <v>3.863758675382978E-3</v>
      </c>
      <c r="D267" s="88">
        <f t="shared" si="54"/>
        <v>1.5075015201867439</v>
      </c>
      <c r="E267" s="89">
        <f t="shared" si="58"/>
        <v>15150.030403734874</v>
      </c>
      <c r="F267" s="72">
        <f t="shared" si="58"/>
        <v>1529545.8625660907</v>
      </c>
      <c r="G267" s="35">
        <f t="shared" si="59"/>
        <v>0.10095992033052409</v>
      </c>
      <c r="H267" s="88">
        <f t="shared" si="46"/>
        <v>1935.48</v>
      </c>
      <c r="I267" s="62">
        <f t="shared" si="55"/>
        <v>19354.8</v>
      </c>
      <c r="J267" s="89">
        <f t="shared" si="47"/>
        <v>6387.0839999999998</v>
      </c>
      <c r="K267" s="62">
        <f t="shared" si="56"/>
        <v>574837.56000000017</v>
      </c>
      <c r="L267" s="90">
        <f t="shared" si="48"/>
        <v>77.275173507659559</v>
      </c>
      <c r="M267" s="73">
        <f>0</f>
        <v>0</v>
      </c>
      <c r="N267" s="89">
        <f t="shared" si="49"/>
        <v>99.45970317005316</v>
      </c>
      <c r="O267" s="89">
        <f t="shared" si="50"/>
        <v>150.03040373487764</v>
      </c>
      <c r="P267" s="89">
        <f t="shared" si="51"/>
        <v>99.45970317005316</v>
      </c>
      <c r="Q267" s="62">
        <f t="shared" si="60"/>
        <v>10041.443708146142</v>
      </c>
      <c r="R267" s="89">
        <f t="shared" si="57"/>
        <v>8145.8291233222872</v>
      </c>
      <c r="S267" s="74">
        <f t="shared" si="57"/>
        <v>584150.91629185411</v>
      </c>
      <c r="T267" s="91">
        <f t="shared" si="52"/>
        <v>0.10750152018674397</v>
      </c>
      <c r="U267" s="92">
        <f t="shared" si="53"/>
        <v>1.4075015201867438</v>
      </c>
    </row>
    <row r="268" spans="1:21">
      <c r="A268" s="80">
        <v>36776</v>
      </c>
      <c r="B268" s="81">
        <v>0</v>
      </c>
      <c r="C268" s="82">
        <v>3.5956718004745993E-3</v>
      </c>
      <c r="D268" s="88">
        <f t="shared" si="54"/>
        <v>1.9147929763528579</v>
      </c>
      <c r="E268" s="89">
        <f t="shared" si="58"/>
        <v>23295.85952705716</v>
      </c>
      <c r="F268" s="72">
        <f t="shared" si="58"/>
        <v>2113696.7788579445</v>
      </c>
      <c r="G268" s="35">
        <f t="shared" si="59"/>
        <v>9.0732723401039342E-2</v>
      </c>
      <c r="H268" s="88">
        <f t="shared" si="46"/>
        <v>0</v>
      </c>
      <c r="I268" s="62">
        <f t="shared" si="55"/>
        <v>0</v>
      </c>
      <c r="J268" s="89">
        <f t="shared" si="47"/>
        <v>0</v>
      </c>
      <c r="K268" s="62">
        <f t="shared" si="56"/>
        <v>0</v>
      </c>
      <c r="L268" s="90">
        <f t="shared" si="48"/>
        <v>71.913436009491988</v>
      </c>
      <c r="M268" s="73">
        <f>0</f>
        <v>0</v>
      </c>
      <c r="N268" s="89">
        <f t="shared" si="49"/>
        <v>40895.01070408291</v>
      </c>
      <c r="O268" s="89">
        <f t="shared" si="50"/>
        <v>8295.8595270571586</v>
      </c>
      <c r="P268" s="89">
        <f t="shared" si="51"/>
        <v>8295.8595270571586</v>
      </c>
      <c r="Q268" s="62">
        <f t="shared" si="60"/>
        <v>752705.92784235429</v>
      </c>
      <c r="R268" s="89">
        <f t="shared" si="57"/>
        <v>-8367.7729630666508</v>
      </c>
      <c r="S268" s="74">
        <f t="shared" si="57"/>
        <v>-752705.92784235429</v>
      </c>
      <c r="T268" s="91">
        <f t="shared" si="52"/>
        <v>0.51479297635285803</v>
      </c>
      <c r="U268" s="92">
        <f t="shared" si="53"/>
        <v>1.8147929763528579</v>
      </c>
    </row>
    <row r="269" spans="1:21">
      <c r="A269" s="80">
        <v>36777</v>
      </c>
      <c r="B269" s="81">
        <v>4.0639999999999999E-3</v>
      </c>
      <c r="C269" s="82">
        <v>3.5868979577374982E-3</v>
      </c>
      <c r="D269" s="88">
        <f t="shared" si="54"/>
        <v>1.4964043281995254</v>
      </c>
      <c r="E269" s="89">
        <f t="shared" si="58"/>
        <v>14928.08656399051</v>
      </c>
      <c r="F269" s="72">
        <f t="shared" si="58"/>
        <v>1360990.8510155901</v>
      </c>
      <c r="G269" s="35">
        <f t="shared" si="59"/>
        <v>9.116981236554246E-2</v>
      </c>
      <c r="H269" s="88">
        <f t="shared" si="46"/>
        <v>81.28</v>
      </c>
      <c r="I269" s="62">
        <f t="shared" si="55"/>
        <v>812.80000000000007</v>
      </c>
      <c r="J269" s="89">
        <f t="shared" si="47"/>
        <v>268.22399999999999</v>
      </c>
      <c r="K269" s="62">
        <f t="shared" si="56"/>
        <v>24140.160000000007</v>
      </c>
      <c r="L269" s="90">
        <f t="shared" si="48"/>
        <v>71.737959154749959</v>
      </c>
      <c r="M269" s="73">
        <f>0</f>
        <v>0</v>
      </c>
      <c r="N269" s="89">
        <f t="shared" si="49"/>
        <v>0</v>
      </c>
      <c r="O269" s="89">
        <f t="shared" si="50"/>
        <v>0</v>
      </c>
      <c r="P269" s="89">
        <f t="shared" si="51"/>
        <v>0</v>
      </c>
      <c r="Q269" s="62">
        <f t="shared" si="60"/>
        <v>0</v>
      </c>
      <c r="R269" s="89">
        <f t="shared" si="57"/>
        <v>277.76604084525007</v>
      </c>
      <c r="S269" s="74">
        <f t="shared" si="57"/>
        <v>24952.960000000006</v>
      </c>
      <c r="T269" s="91">
        <f t="shared" si="52"/>
        <v>9.6404328199525491E-2</v>
      </c>
      <c r="U269" s="92">
        <f t="shared" si="53"/>
        <v>1.3964043281995253</v>
      </c>
    </row>
    <row r="270" spans="1:21">
      <c r="A270" s="80">
        <v>36778</v>
      </c>
      <c r="B270" s="81">
        <v>2.794E-3</v>
      </c>
      <c r="C270" s="82">
        <v>2.1414737340915676E-3</v>
      </c>
      <c r="D270" s="88">
        <f t="shared" si="54"/>
        <v>1.5102926302417881</v>
      </c>
      <c r="E270" s="89">
        <f t="shared" si="58"/>
        <v>15205.85260483576</v>
      </c>
      <c r="F270" s="72">
        <f t="shared" si="58"/>
        <v>1385943.8110155901</v>
      </c>
      <c r="G270" s="35">
        <f t="shared" si="59"/>
        <v>9.114541926934322E-2</v>
      </c>
      <c r="H270" s="88">
        <f t="shared" si="46"/>
        <v>55.88</v>
      </c>
      <c r="I270" s="62">
        <f t="shared" si="55"/>
        <v>558.80000000000007</v>
      </c>
      <c r="J270" s="89">
        <f t="shared" si="47"/>
        <v>184.40399999999997</v>
      </c>
      <c r="K270" s="62">
        <f t="shared" si="56"/>
        <v>16596.36</v>
      </c>
      <c r="L270" s="90">
        <f t="shared" si="48"/>
        <v>42.82947468183135</v>
      </c>
      <c r="M270" s="73">
        <f>0</f>
        <v>0</v>
      </c>
      <c r="N270" s="89">
        <f t="shared" si="49"/>
        <v>159.85005578001775</v>
      </c>
      <c r="O270" s="89">
        <f t="shared" si="50"/>
        <v>205.85260483576118</v>
      </c>
      <c r="P270" s="89">
        <f t="shared" si="51"/>
        <v>159.85005578001775</v>
      </c>
      <c r="Q270" s="62">
        <f t="shared" si="60"/>
        <v>14569.600354297618</v>
      </c>
      <c r="R270" s="89">
        <f t="shared" si="57"/>
        <v>37.604469538150852</v>
      </c>
      <c r="S270" s="74">
        <f t="shared" si="57"/>
        <v>2585.5596457023821</v>
      </c>
      <c r="T270" s="91">
        <f t="shared" si="52"/>
        <v>0.11029263024178815</v>
      </c>
      <c r="U270" s="92">
        <f t="shared" si="53"/>
        <v>1.410292630241788</v>
      </c>
    </row>
    <row r="271" spans="1:21">
      <c r="A271" s="80">
        <v>36779</v>
      </c>
      <c r="B271" s="81">
        <v>0</v>
      </c>
      <c r="C271" s="82">
        <v>3.6606429520256913E-3</v>
      </c>
      <c r="D271" s="88">
        <f t="shared" si="54"/>
        <v>1.5121728537186956</v>
      </c>
      <c r="E271" s="89">
        <f t="shared" si="58"/>
        <v>15243.457074373911</v>
      </c>
      <c r="F271" s="72">
        <f t="shared" si="58"/>
        <v>1388529.3706612925</v>
      </c>
      <c r="G271" s="35">
        <f t="shared" si="59"/>
        <v>9.1090187999123745E-2</v>
      </c>
      <c r="H271" s="88">
        <f t="shared" si="46"/>
        <v>0</v>
      </c>
      <c r="I271" s="62">
        <f t="shared" si="55"/>
        <v>0</v>
      </c>
      <c r="J271" s="89">
        <f t="shared" si="47"/>
        <v>0</v>
      </c>
      <c r="K271" s="62">
        <f t="shared" si="56"/>
        <v>0</v>
      </c>
      <c r="L271" s="90">
        <f t="shared" si="48"/>
        <v>73.21285904051382</v>
      </c>
      <c r="M271" s="73">
        <f>0</f>
        <v>0</v>
      </c>
      <c r="N271" s="89">
        <f t="shared" si="49"/>
        <v>205.59466457795156</v>
      </c>
      <c r="O271" s="89">
        <f t="shared" si="50"/>
        <v>243.45707437391172</v>
      </c>
      <c r="P271" s="89">
        <f t="shared" si="51"/>
        <v>205.59466457795156</v>
      </c>
      <c r="Q271" s="62">
        <f t="shared" si="60"/>
        <v>18727.656648022396</v>
      </c>
      <c r="R271" s="89">
        <f t="shared" si="57"/>
        <v>-278.80752361846538</v>
      </c>
      <c r="S271" s="74">
        <f t="shared" si="57"/>
        <v>-18727.656648022396</v>
      </c>
      <c r="T271" s="91">
        <f t="shared" si="52"/>
        <v>0.11217285371869568</v>
      </c>
      <c r="U271" s="92">
        <f t="shared" si="53"/>
        <v>1.4121728537186955</v>
      </c>
    </row>
    <row r="272" spans="1:21">
      <c r="A272" s="80">
        <v>36780</v>
      </c>
      <c r="B272" s="81">
        <v>0</v>
      </c>
      <c r="C272" s="82">
        <v>4.04821076896355E-3</v>
      </c>
      <c r="D272" s="88">
        <f t="shared" si="54"/>
        <v>1.4982324775377722</v>
      </c>
      <c r="E272" s="89">
        <f t="shared" si="58"/>
        <v>14964.649550755446</v>
      </c>
      <c r="F272" s="72">
        <f t="shared" si="58"/>
        <v>1369801.7140132701</v>
      </c>
      <c r="G272" s="35">
        <f t="shared" si="59"/>
        <v>9.1535836463615655E-2</v>
      </c>
      <c r="H272" s="88">
        <f t="shared" si="46"/>
        <v>0</v>
      </c>
      <c r="I272" s="62">
        <f t="shared" si="55"/>
        <v>0</v>
      </c>
      <c r="J272" s="89">
        <f t="shared" si="47"/>
        <v>0</v>
      </c>
      <c r="K272" s="62">
        <f t="shared" si="56"/>
        <v>0</v>
      </c>
      <c r="L272" s="90">
        <f t="shared" si="48"/>
        <v>80.964215379270996</v>
      </c>
      <c r="M272" s="73">
        <f>0</f>
        <v>0</v>
      </c>
      <c r="N272" s="89">
        <f t="shared" si="49"/>
        <v>0</v>
      </c>
      <c r="O272" s="89">
        <f t="shared" si="50"/>
        <v>0</v>
      </c>
      <c r="P272" s="89">
        <f t="shared" si="51"/>
        <v>0</v>
      </c>
      <c r="Q272" s="62">
        <f t="shared" si="60"/>
        <v>0</v>
      </c>
      <c r="R272" s="89">
        <f t="shared" si="57"/>
        <v>-80.964215379270996</v>
      </c>
      <c r="S272" s="74">
        <f t="shared" si="57"/>
        <v>0</v>
      </c>
      <c r="T272" s="91">
        <f t="shared" si="52"/>
        <v>9.8232477537772311E-2</v>
      </c>
      <c r="U272" s="92">
        <f t="shared" si="53"/>
        <v>1.3982324775377721</v>
      </c>
    </row>
    <row r="273" spans="1:21">
      <c r="A273" s="80">
        <v>36781</v>
      </c>
      <c r="B273" s="81">
        <v>0</v>
      </c>
      <c r="C273" s="82">
        <v>4.766713291663568E-3</v>
      </c>
      <c r="D273" s="88">
        <f t="shared" si="54"/>
        <v>1.4941842667688088</v>
      </c>
      <c r="E273" s="89">
        <f t="shared" si="58"/>
        <v>14883.685335376176</v>
      </c>
      <c r="F273" s="72">
        <f t="shared" si="58"/>
        <v>1369801.7140132701</v>
      </c>
      <c r="G273" s="35">
        <f t="shared" si="59"/>
        <v>9.2033772761741142E-2</v>
      </c>
      <c r="H273" s="88">
        <f t="shared" si="46"/>
        <v>0</v>
      </c>
      <c r="I273" s="62">
        <f t="shared" si="55"/>
        <v>0</v>
      </c>
      <c r="J273" s="89">
        <f t="shared" si="47"/>
        <v>0</v>
      </c>
      <c r="K273" s="62">
        <f t="shared" si="56"/>
        <v>0</v>
      </c>
      <c r="L273" s="90">
        <f t="shared" si="48"/>
        <v>95.33426583327136</v>
      </c>
      <c r="M273" s="73">
        <f>0</f>
        <v>0</v>
      </c>
      <c r="N273" s="89">
        <f t="shared" si="49"/>
        <v>0</v>
      </c>
      <c r="O273" s="89">
        <f t="shared" si="50"/>
        <v>0</v>
      </c>
      <c r="P273" s="89">
        <f t="shared" si="51"/>
        <v>0</v>
      </c>
      <c r="Q273" s="62">
        <f t="shared" si="60"/>
        <v>0</v>
      </c>
      <c r="R273" s="89">
        <f t="shared" si="57"/>
        <v>-95.33426583327136</v>
      </c>
      <c r="S273" s="74">
        <f t="shared" si="57"/>
        <v>0</v>
      </c>
      <c r="T273" s="91">
        <f t="shared" si="52"/>
        <v>9.4184266768808866E-2</v>
      </c>
      <c r="U273" s="92">
        <f t="shared" si="53"/>
        <v>1.3941842667688087</v>
      </c>
    </row>
    <row r="274" spans="1:21">
      <c r="A274" s="80">
        <v>36782</v>
      </c>
      <c r="B274" s="81">
        <v>0</v>
      </c>
      <c r="C274" s="82">
        <v>4.8038834180599245E-3</v>
      </c>
      <c r="D274" s="88">
        <f t="shared" si="54"/>
        <v>1.4894175534771454</v>
      </c>
      <c r="E274" s="89">
        <f t="shared" si="58"/>
        <v>14788.351069542905</v>
      </c>
      <c r="F274" s="72">
        <f t="shared" si="58"/>
        <v>1369801.7140132701</v>
      </c>
      <c r="G274" s="35">
        <f t="shared" si="59"/>
        <v>9.262707570111868E-2</v>
      </c>
      <c r="H274" s="88">
        <f t="shared" ref="H274:H337" si="61">B274*($D$12+$D$11)*10000</f>
        <v>0</v>
      </c>
      <c r="I274" s="62">
        <f t="shared" si="55"/>
        <v>0</v>
      </c>
      <c r="J274" s="89">
        <f t="shared" ref="J274:J337" si="62">B274*$K$14*$D$10*10000</f>
        <v>0</v>
      </c>
      <c r="K274" s="62">
        <f t="shared" si="56"/>
        <v>0</v>
      </c>
      <c r="L274" s="90">
        <f t="shared" ref="L274:L337" si="63">C274*($D$12+$D$11)*10000</f>
        <v>96.077668361198491</v>
      </c>
      <c r="M274" s="73">
        <f>0</f>
        <v>0</v>
      </c>
      <c r="N274" s="89">
        <f t="shared" ref="N274:N337" si="64">IF(D274&lt;$N$10,0,(2/3*$N$12*SQRT(2*$N$13)*$N$11*(D274-$N$10)^(3/2))*24*60*60)</f>
        <v>0</v>
      </c>
      <c r="O274" s="89">
        <f t="shared" ref="O274:O337" si="65">IF(D274&lt;$N$10,0,(D274-$N$10)*10000*($D$12+$D$11))</f>
        <v>0</v>
      </c>
      <c r="P274" s="89">
        <f t="shared" ref="P274:P337" si="66">IF(N274&gt;O274,O274,N274)</f>
        <v>0</v>
      </c>
      <c r="Q274" s="62">
        <f t="shared" si="60"/>
        <v>0</v>
      </c>
      <c r="R274" s="89">
        <f t="shared" si="57"/>
        <v>-96.077668361198491</v>
      </c>
      <c r="S274" s="74">
        <f t="shared" si="57"/>
        <v>0</v>
      </c>
      <c r="T274" s="91">
        <f t="shared" ref="T274:T337" si="67">D274-$D$14</f>
        <v>8.9417553477145528E-2</v>
      </c>
      <c r="U274" s="92">
        <f t="shared" ref="U274:U337" si="68">IF(D274&lt;$D$13,0,D274-$D$13)</f>
        <v>1.3894175534771454</v>
      </c>
    </row>
    <row r="275" spans="1:21">
      <c r="A275" s="80">
        <v>36783</v>
      </c>
      <c r="B275" s="81">
        <v>0</v>
      </c>
      <c r="C275" s="82">
        <v>4.8583510791371911E-3</v>
      </c>
      <c r="D275" s="88">
        <f t="shared" ref="D275:D338" si="69">IF(E275&lt;$D$11*10000*($D$14-$D$13),(E275+$D$13*$D$11*10000)/($D$11*10000),(E275+$D$13*$D$11*10000+$D$14*$D$12*10000)/($D$11*10000+$D$12*10000))</f>
        <v>1.4846136700590855</v>
      </c>
      <c r="E275" s="89">
        <f t="shared" si="58"/>
        <v>14692.273401181707</v>
      </c>
      <c r="F275" s="72">
        <f t="shared" si="58"/>
        <v>1369801.7140132701</v>
      </c>
      <c r="G275" s="35">
        <f t="shared" si="59"/>
        <v>9.3232794994346904E-2</v>
      </c>
      <c r="H275" s="88">
        <f t="shared" si="61"/>
        <v>0</v>
      </c>
      <c r="I275" s="62">
        <f t="shared" ref="I275:I338" si="70">H275*$J$4*1000</f>
        <v>0</v>
      </c>
      <c r="J275" s="89">
        <f t="shared" si="62"/>
        <v>0</v>
      </c>
      <c r="K275" s="62">
        <f t="shared" ref="K275:K338" si="71">1000*J275*($J$11*$J$5+$J$12*$J$6+$J$13*$J$7)</f>
        <v>0</v>
      </c>
      <c r="L275" s="90">
        <f t="shared" si="63"/>
        <v>97.167021582743814</v>
      </c>
      <c r="M275" s="73">
        <f>0</f>
        <v>0</v>
      </c>
      <c r="N275" s="89">
        <f t="shared" si="64"/>
        <v>0</v>
      </c>
      <c r="O275" s="89">
        <f t="shared" si="65"/>
        <v>0</v>
      </c>
      <c r="P275" s="89">
        <f t="shared" si="66"/>
        <v>0</v>
      </c>
      <c r="Q275" s="62">
        <f t="shared" si="60"/>
        <v>0</v>
      </c>
      <c r="R275" s="89">
        <f t="shared" ref="R275:S338" si="72">H275+J275-L275-P275</f>
        <v>-97.167021582743814</v>
      </c>
      <c r="S275" s="74">
        <f t="shared" si="72"/>
        <v>0</v>
      </c>
      <c r="T275" s="91">
        <f t="shared" si="67"/>
        <v>8.4613670059085599E-2</v>
      </c>
      <c r="U275" s="92">
        <f t="shared" si="68"/>
        <v>1.3846136700590854</v>
      </c>
    </row>
    <row r="276" spans="1:21">
      <c r="A276" s="80">
        <v>36784</v>
      </c>
      <c r="B276" s="81">
        <v>7.6199999999999998E-4</v>
      </c>
      <c r="C276" s="82">
        <v>4.7005610431956977E-3</v>
      </c>
      <c r="D276" s="88">
        <f t="shared" si="69"/>
        <v>1.4797553189799482</v>
      </c>
      <c r="E276" s="89">
        <f t="shared" ref="E276:F339" si="73">E275+R275</f>
        <v>14595.106379598963</v>
      </c>
      <c r="F276" s="72">
        <f t="shared" si="73"/>
        <v>1369801.7140132701</v>
      </c>
      <c r="G276" s="35">
        <f t="shared" ref="G276:G339" si="74">F276/(E276*1000)</f>
        <v>9.3853492971313915E-2</v>
      </c>
      <c r="H276" s="88">
        <f t="shared" si="61"/>
        <v>15.24</v>
      </c>
      <c r="I276" s="62">
        <f t="shared" si="70"/>
        <v>152.4</v>
      </c>
      <c r="J276" s="89">
        <f t="shared" si="62"/>
        <v>50.291999999999994</v>
      </c>
      <c r="K276" s="62">
        <f t="shared" si="71"/>
        <v>4526.2800000000007</v>
      </c>
      <c r="L276" s="90">
        <f t="shared" si="63"/>
        <v>94.011220863913948</v>
      </c>
      <c r="M276" s="73">
        <f>0</f>
        <v>0</v>
      </c>
      <c r="N276" s="89">
        <f t="shared" si="64"/>
        <v>0</v>
      </c>
      <c r="O276" s="89">
        <f t="shared" si="65"/>
        <v>0</v>
      </c>
      <c r="P276" s="89">
        <f t="shared" si="66"/>
        <v>0</v>
      </c>
      <c r="Q276" s="62">
        <f t="shared" ref="Q276:Q339" si="75">P276*1000*G276</f>
        <v>0</v>
      </c>
      <c r="R276" s="89">
        <f t="shared" si="72"/>
        <v>-28.479220863913952</v>
      </c>
      <c r="S276" s="74">
        <f t="shared" si="72"/>
        <v>4678.68</v>
      </c>
      <c r="T276" s="91">
        <f t="shared" si="67"/>
        <v>7.9755318979948253E-2</v>
      </c>
      <c r="U276" s="92">
        <f t="shared" si="68"/>
        <v>1.3797553189799481</v>
      </c>
    </row>
    <row r="277" spans="1:21">
      <c r="A277" s="80">
        <v>36785</v>
      </c>
      <c r="B277" s="81">
        <v>3.0479999999999999E-3</v>
      </c>
      <c r="C277" s="82">
        <v>3.5723777320226173E-3</v>
      </c>
      <c r="D277" s="88">
        <f t="shared" si="69"/>
        <v>1.4783313579367525</v>
      </c>
      <c r="E277" s="89">
        <f t="shared" si="73"/>
        <v>14566.627158735049</v>
      </c>
      <c r="F277" s="72">
        <f t="shared" si="73"/>
        <v>1374480.39401327</v>
      </c>
      <c r="G277" s="35">
        <f t="shared" si="74"/>
        <v>9.4358177705471558E-2</v>
      </c>
      <c r="H277" s="88">
        <f t="shared" si="61"/>
        <v>60.96</v>
      </c>
      <c r="I277" s="62">
        <f t="shared" si="70"/>
        <v>609.6</v>
      </c>
      <c r="J277" s="89">
        <f t="shared" si="62"/>
        <v>201.16799999999998</v>
      </c>
      <c r="K277" s="62">
        <f t="shared" si="71"/>
        <v>18105.120000000003</v>
      </c>
      <c r="L277" s="90">
        <f t="shared" si="63"/>
        <v>71.447554640452339</v>
      </c>
      <c r="M277" s="73">
        <f>0</f>
        <v>0</v>
      </c>
      <c r="N277" s="89">
        <f t="shared" si="64"/>
        <v>0</v>
      </c>
      <c r="O277" s="89">
        <f t="shared" si="65"/>
        <v>0</v>
      </c>
      <c r="P277" s="89">
        <f t="shared" si="66"/>
        <v>0</v>
      </c>
      <c r="Q277" s="62">
        <f t="shared" si="75"/>
        <v>0</v>
      </c>
      <c r="R277" s="89">
        <f t="shared" si="72"/>
        <v>190.68044535954766</v>
      </c>
      <c r="S277" s="74">
        <f t="shared" si="72"/>
        <v>18714.72</v>
      </c>
      <c r="T277" s="91">
        <f t="shared" si="67"/>
        <v>7.833135793675261E-2</v>
      </c>
      <c r="U277" s="92">
        <f t="shared" si="68"/>
        <v>1.3783313579367524</v>
      </c>
    </row>
    <row r="278" spans="1:21">
      <c r="A278" s="80">
        <v>36786</v>
      </c>
      <c r="B278" s="81">
        <v>3.7845999999999998E-2</v>
      </c>
      <c r="C278" s="82">
        <v>2.1626168461571947E-3</v>
      </c>
      <c r="D278" s="88">
        <f t="shared" si="69"/>
        <v>1.4878653802047299</v>
      </c>
      <c r="E278" s="89">
        <f t="shared" si="73"/>
        <v>14757.307604094596</v>
      </c>
      <c r="F278" s="72">
        <f t="shared" si="73"/>
        <v>1393195.11401327</v>
      </c>
      <c r="G278" s="35">
        <f t="shared" si="74"/>
        <v>9.4407133834271434E-2</v>
      </c>
      <c r="H278" s="88">
        <f t="shared" si="61"/>
        <v>756.92</v>
      </c>
      <c r="I278" s="62">
        <f t="shared" si="70"/>
        <v>7569.2</v>
      </c>
      <c r="J278" s="89">
        <f t="shared" si="62"/>
        <v>2497.8359999999993</v>
      </c>
      <c r="K278" s="62">
        <f t="shared" si="71"/>
        <v>224805.24000000002</v>
      </c>
      <c r="L278" s="90">
        <f t="shared" si="63"/>
        <v>43.252336923143893</v>
      </c>
      <c r="M278" s="73">
        <f>0</f>
        <v>0</v>
      </c>
      <c r="N278" s="89">
        <f t="shared" si="64"/>
        <v>0</v>
      </c>
      <c r="O278" s="89">
        <f t="shared" si="65"/>
        <v>0</v>
      </c>
      <c r="P278" s="89">
        <f t="shared" si="66"/>
        <v>0</v>
      </c>
      <c r="Q278" s="62">
        <f t="shared" si="75"/>
        <v>0</v>
      </c>
      <c r="R278" s="89">
        <f t="shared" si="72"/>
        <v>3211.5036630768554</v>
      </c>
      <c r="S278" s="74">
        <f t="shared" si="72"/>
        <v>232374.44000000003</v>
      </c>
      <c r="T278" s="91">
        <f t="shared" si="67"/>
        <v>8.7865380204730004E-2</v>
      </c>
      <c r="U278" s="92">
        <f t="shared" si="68"/>
        <v>1.3878653802047298</v>
      </c>
    </row>
    <row r="279" spans="1:21">
      <c r="A279" s="80">
        <v>36787</v>
      </c>
      <c r="B279" s="81">
        <v>5.0799999999999999E-4</v>
      </c>
      <c r="C279" s="82">
        <v>3.2810179774967665E-3</v>
      </c>
      <c r="D279" s="88">
        <f t="shared" si="69"/>
        <v>1.6484405633585724</v>
      </c>
      <c r="E279" s="89">
        <f t="shared" si="73"/>
        <v>17968.811267171452</v>
      </c>
      <c r="F279" s="72">
        <f t="shared" si="73"/>
        <v>1625569.55401327</v>
      </c>
      <c r="G279" s="35">
        <f t="shared" si="74"/>
        <v>9.0466171069598977E-2</v>
      </c>
      <c r="H279" s="88">
        <f t="shared" si="61"/>
        <v>10.16</v>
      </c>
      <c r="I279" s="62">
        <f t="shared" si="70"/>
        <v>101.60000000000001</v>
      </c>
      <c r="J279" s="89">
        <f t="shared" si="62"/>
        <v>33.527999999999999</v>
      </c>
      <c r="K279" s="62">
        <f t="shared" si="71"/>
        <v>3017.5200000000009</v>
      </c>
      <c r="L279" s="90">
        <f t="shared" si="63"/>
        <v>65.62035954993533</v>
      </c>
      <c r="M279" s="73">
        <f>0</f>
        <v>0</v>
      </c>
      <c r="N279" s="89">
        <f t="shared" si="64"/>
        <v>8754.9188753375183</v>
      </c>
      <c r="O279" s="89">
        <f t="shared" si="65"/>
        <v>2968.8112671714471</v>
      </c>
      <c r="P279" s="89">
        <f t="shared" si="66"/>
        <v>2968.8112671714471</v>
      </c>
      <c r="Q279" s="62">
        <f t="shared" si="75"/>
        <v>268576.98796928505</v>
      </c>
      <c r="R279" s="89">
        <f t="shared" si="72"/>
        <v>-2990.7436267213825</v>
      </c>
      <c r="S279" s="74">
        <f t="shared" si="72"/>
        <v>-265457.86796928506</v>
      </c>
      <c r="T279" s="91">
        <f t="shared" si="67"/>
        <v>0.24844056335857245</v>
      </c>
      <c r="U279" s="92">
        <f t="shared" si="68"/>
        <v>1.5484405633585723</v>
      </c>
    </row>
    <row r="280" spans="1:21">
      <c r="A280" s="80">
        <v>36788</v>
      </c>
      <c r="B280" s="81">
        <v>0</v>
      </c>
      <c r="C280" s="82">
        <v>4.0765554711959277E-3</v>
      </c>
      <c r="D280" s="88">
        <f t="shared" si="69"/>
        <v>1.4989033820225035</v>
      </c>
      <c r="E280" s="89">
        <f t="shared" si="73"/>
        <v>14978.06764045007</v>
      </c>
      <c r="F280" s="72">
        <f t="shared" si="73"/>
        <v>1360111.686043985</v>
      </c>
      <c r="G280" s="35">
        <f t="shared" si="74"/>
        <v>9.0806886355008845E-2</v>
      </c>
      <c r="H280" s="88">
        <f t="shared" si="61"/>
        <v>0</v>
      </c>
      <c r="I280" s="62">
        <f t="shared" si="70"/>
        <v>0</v>
      </c>
      <c r="J280" s="89">
        <f t="shared" si="62"/>
        <v>0</v>
      </c>
      <c r="K280" s="62">
        <f t="shared" si="71"/>
        <v>0</v>
      </c>
      <c r="L280" s="90">
        <f t="shared" si="63"/>
        <v>81.531109423918551</v>
      </c>
      <c r="M280" s="73">
        <f>0</f>
        <v>0</v>
      </c>
      <c r="N280" s="89">
        <f t="shared" si="64"/>
        <v>0</v>
      </c>
      <c r="O280" s="89">
        <f t="shared" si="65"/>
        <v>0</v>
      </c>
      <c r="P280" s="89">
        <f t="shared" si="66"/>
        <v>0</v>
      </c>
      <c r="Q280" s="62">
        <f t="shared" si="75"/>
        <v>0</v>
      </c>
      <c r="R280" s="89">
        <f t="shared" si="72"/>
        <v>-81.531109423918551</v>
      </c>
      <c r="S280" s="74">
        <f t="shared" si="72"/>
        <v>0</v>
      </c>
      <c r="T280" s="91">
        <f t="shared" si="67"/>
        <v>9.8903382022503594E-2</v>
      </c>
      <c r="U280" s="92">
        <f t="shared" si="68"/>
        <v>1.3989033820225034</v>
      </c>
    </row>
    <row r="281" spans="1:21">
      <c r="A281" s="80">
        <v>36789</v>
      </c>
      <c r="B281" s="81">
        <v>3.5560000000000001E-3</v>
      </c>
      <c r="C281" s="82">
        <v>4.5127859995991153E-3</v>
      </c>
      <c r="D281" s="88">
        <f t="shared" si="69"/>
        <v>1.4948268265513076</v>
      </c>
      <c r="E281" s="89">
        <f t="shared" si="73"/>
        <v>14896.536531026151</v>
      </c>
      <c r="F281" s="72">
        <f t="shared" si="73"/>
        <v>1360111.686043985</v>
      </c>
      <c r="G281" s="35">
        <f t="shared" si="74"/>
        <v>9.1303886860625405E-2</v>
      </c>
      <c r="H281" s="88">
        <f t="shared" si="61"/>
        <v>71.12</v>
      </c>
      <c r="I281" s="62">
        <f t="shared" si="70"/>
        <v>711.2</v>
      </c>
      <c r="J281" s="89">
        <f t="shared" si="62"/>
        <v>234.696</v>
      </c>
      <c r="K281" s="62">
        <f t="shared" si="71"/>
        <v>21122.640000000007</v>
      </c>
      <c r="L281" s="90">
        <f t="shared" si="63"/>
        <v>90.255719991982303</v>
      </c>
      <c r="M281" s="73">
        <f>0</f>
        <v>0</v>
      </c>
      <c r="N281" s="89">
        <f t="shared" si="64"/>
        <v>0</v>
      </c>
      <c r="O281" s="89">
        <f t="shared" si="65"/>
        <v>0</v>
      </c>
      <c r="P281" s="89">
        <f t="shared" si="66"/>
        <v>0</v>
      </c>
      <c r="Q281" s="62">
        <f t="shared" si="75"/>
        <v>0</v>
      </c>
      <c r="R281" s="89">
        <f t="shared" si="72"/>
        <v>215.56028000801774</v>
      </c>
      <c r="S281" s="74">
        <f t="shared" si="72"/>
        <v>21833.840000000007</v>
      </c>
      <c r="T281" s="91">
        <f t="shared" si="67"/>
        <v>9.4826826551307697E-2</v>
      </c>
      <c r="U281" s="92">
        <f t="shared" si="68"/>
        <v>1.3948268265513075</v>
      </c>
    </row>
    <row r="282" spans="1:21">
      <c r="A282" s="80">
        <v>36790</v>
      </c>
      <c r="B282" s="81">
        <v>0</v>
      </c>
      <c r="C282" s="82">
        <v>3.96767062716927E-3</v>
      </c>
      <c r="D282" s="88">
        <f t="shared" si="69"/>
        <v>1.5056048405517086</v>
      </c>
      <c r="E282" s="89">
        <f t="shared" si="73"/>
        <v>15112.096811034169</v>
      </c>
      <c r="F282" s="72">
        <f t="shared" si="73"/>
        <v>1381945.526043985</v>
      </c>
      <c r="G282" s="35">
        <f t="shared" si="74"/>
        <v>9.1446312402852725E-2</v>
      </c>
      <c r="H282" s="88">
        <f t="shared" si="61"/>
        <v>0</v>
      </c>
      <c r="I282" s="62">
        <f t="shared" si="70"/>
        <v>0</v>
      </c>
      <c r="J282" s="89">
        <f t="shared" si="62"/>
        <v>0</v>
      </c>
      <c r="K282" s="62">
        <f t="shared" si="71"/>
        <v>0</v>
      </c>
      <c r="L282" s="90">
        <f t="shared" si="63"/>
        <v>79.353412543385403</v>
      </c>
      <c r="M282" s="73">
        <f>0</f>
        <v>0</v>
      </c>
      <c r="N282" s="89">
        <f t="shared" si="64"/>
        <v>64.234467554735104</v>
      </c>
      <c r="O282" s="89">
        <f t="shared" si="65"/>
        <v>112.09681103417246</v>
      </c>
      <c r="P282" s="89">
        <f t="shared" si="66"/>
        <v>64.234467554735104</v>
      </c>
      <c r="Q282" s="62">
        <f t="shared" si="75"/>
        <v>5874.0051870412144</v>
      </c>
      <c r="R282" s="89">
        <f t="shared" si="72"/>
        <v>-143.58788009812051</v>
      </c>
      <c r="S282" s="74">
        <f t="shared" si="72"/>
        <v>-5874.0051870412144</v>
      </c>
      <c r="T282" s="91">
        <f t="shared" si="67"/>
        <v>0.10560484055170871</v>
      </c>
      <c r="U282" s="92">
        <f t="shared" si="68"/>
        <v>1.4056048405517085</v>
      </c>
    </row>
    <row r="283" spans="1:21">
      <c r="A283" s="80">
        <v>36791</v>
      </c>
      <c r="B283" s="81">
        <v>2.5399999999999999E-4</v>
      </c>
      <c r="C283" s="82">
        <v>2.7406448356370244E-3</v>
      </c>
      <c r="D283" s="88">
        <f t="shared" si="69"/>
        <v>1.4984254465468023</v>
      </c>
      <c r="E283" s="89">
        <f t="shared" si="73"/>
        <v>14968.508930936048</v>
      </c>
      <c r="F283" s="72">
        <f t="shared" si="73"/>
        <v>1376071.5208569439</v>
      </c>
      <c r="G283" s="35">
        <f t="shared" si="74"/>
        <v>9.1931101969212101E-2</v>
      </c>
      <c r="H283" s="88">
        <f t="shared" si="61"/>
        <v>5.08</v>
      </c>
      <c r="I283" s="62">
        <f t="shared" si="70"/>
        <v>50.800000000000004</v>
      </c>
      <c r="J283" s="89">
        <f t="shared" si="62"/>
        <v>16.763999999999999</v>
      </c>
      <c r="K283" s="62">
        <f t="shared" si="71"/>
        <v>1508.7600000000004</v>
      </c>
      <c r="L283" s="90">
        <f t="shared" si="63"/>
        <v>54.812896712740489</v>
      </c>
      <c r="M283" s="73">
        <f>0</f>
        <v>0</v>
      </c>
      <c r="N283" s="89">
        <f t="shared" si="64"/>
        <v>0</v>
      </c>
      <c r="O283" s="89">
        <f t="shared" si="65"/>
        <v>0</v>
      </c>
      <c r="P283" s="89">
        <f t="shared" si="66"/>
        <v>0</v>
      </c>
      <c r="Q283" s="62">
        <f t="shared" si="75"/>
        <v>0</v>
      </c>
      <c r="R283" s="89">
        <f t="shared" si="72"/>
        <v>-32.968896712740488</v>
      </c>
      <c r="S283" s="74">
        <f t="shared" si="72"/>
        <v>1559.5600000000004</v>
      </c>
      <c r="T283" s="91">
        <f t="shared" si="67"/>
        <v>9.8425446546802409E-2</v>
      </c>
      <c r="U283" s="92">
        <f t="shared" si="68"/>
        <v>1.3984254465468022</v>
      </c>
    </row>
    <row r="284" spans="1:21">
      <c r="A284" s="80">
        <v>36792</v>
      </c>
      <c r="B284" s="81">
        <v>7.6199999999999998E-4</v>
      </c>
      <c r="C284" s="82">
        <v>4.3329217235271783E-3</v>
      </c>
      <c r="D284" s="88">
        <f t="shared" si="69"/>
        <v>1.4967770017111655</v>
      </c>
      <c r="E284" s="89">
        <f t="shared" si="73"/>
        <v>14935.540034223308</v>
      </c>
      <c r="F284" s="72">
        <f t="shared" si="73"/>
        <v>1377631.080856944</v>
      </c>
      <c r="G284" s="35">
        <f t="shared" si="74"/>
        <v>9.2238451217715525E-2</v>
      </c>
      <c r="H284" s="88">
        <f t="shared" si="61"/>
        <v>15.24</v>
      </c>
      <c r="I284" s="62">
        <f t="shared" si="70"/>
        <v>152.4</v>
      </c>
      <c r="J284" s="89">
        <f t="shared" si="62"/>
        <v>50.291999999999994</v>
      </c>
      <c r="K284" s="62">
        <f t="shared" si="71"/>
        <v>4526.2800000000007</v>
      </c>
      <c r="L284" s="90">
        <f t="shared" si="63"/>
        <v>86.658434470543568</v>
      </c>
      <c r="M284" s="73">
        <f>0</f>
        <v>0</v>
      </c>
      <c r="N284" s="89">
        <f t="shared" si="64"/>
        <v>0</v>
      </c>
      <c r="O284" s="89">
        <f t="shared" si="65"/>
        <v>0</v>
      </c>
      <c r="P284" s="89">
        <f t="shared" si="66"/>
        <v>0</v>
      </c>
      <c r="Q284" s="62">
        <f t="shared" si="75"/>
        <v>0</v>
      </c>
      <c r="R284" s="89">
        <f t="shared" si="72"/>
        <v>-21.126434470543572</v>
      </c>
      <c r="S284" s="74">
        <f t="shared" si="72"/>
        <v>4678.68</v>
      </c>
      <c r="T284" s="91">
        <f t="shared" si="67"/>
        <v>9.6777001711165545E-2</v>
      </c>
      <c r="U284" s="92">
        <f t="shared" si="68"/>
        <v>1.3967770017111654</v>
      </c>
    </row>
    <row r="285" spans="1:21">
      <c r="A285" s="80">
        <v>36793</v>
      </c>
      <c r="B285" s="81">
        <v>2.5399999999999999E-4</v>
      </c>
      <c r="C285" s="82">
        <v>4.4219179236567657E-3</v>
      </c>
      <c r="D285" s="88">
        <f t="shared" si="69"/>
        <v>1.4957206799876381</v>
      </c>
      <c r="E285" s="89">
        <f t="shared" si="73"/>
        <v>14914.413599752765</v>
      </c>
      <c r="F285" s="72">
        <f t="shared" si="73"/>
        <v>1382309.7608569439</v>
      </c>
      <c r="G285" s="35">
        <f t="shared" si="74"/>
        <v>9.2682809928233342E-2</v>
      </c>
      <c r="H285" s="88">
        <f t="shared" si="61"/>
        <v>5.08</v>
      </c>
      <c r="I285" s="62">
        <f t="shared" si="70"/>
        <v>50.800000000000004</v>
      </c>
      <c r="J285" s="89">
        <f t="shared" si="62"/>
        <v>16.763999999999999</v>
      </c>
      <c r="K285" s="62">
        <f t="shared" si="71"/>
        <v>1508.7600000000004</v>
      </c>
      <c r="L285" s="90">
        <f t="shared" si="63"/>
        <v>88.43835847313531</v>
      </c>
      <c r="M285" s="73">
        <f>0</f>
        <v>0</v>
      </c>
      <c r="N285" s="89">
        <f t="shared" si="64"/>
        <v>0</v>
      </c>
      <c r="O285" s="89">
        <f t="shared" si="65"/>
        <v>0</v>
      </c>
      <c r="P285" s="89">
        <f t="shared" si="66"/>
        <v>0</v>
      </c>
      <c r="Q285" s="62">
        <f t="shared" si="75"/>
        <v>0</v>
      </c>
      <c r="R285" s="89">
        <f t="shared" si="72"/>
        <v>-66.594358473135316</v>
      </c>
      <c r="S285" s="74">
        <f t="shared" si="72"/>
        <v>1559.5600000000004</v>
      </c>
      <c r="T285" s="91">
        <f t="shared" si="67"/>
        <v>9.5720679987638224E-2</v>
      </c>
      <c r="U285" s="92">
        <f t="shared" si="68"/>
        <v>1.395720679987638</v>
      </c>
    </row>
    <row r="286" spans="1:21">
      <c r="A286" s="80">
        <v>36794</v>
      </c>
      <c r="B286" s="81">
        <v>1.7780000000000001E-3</v>
      </c>
      <c r="C286" s="82">
        <v>4.274212397078256E-3</v>
      </c>
      <c r="D286" s="88">
        <f t="shared" si="69"/>
        <v>1.4923909620639813</v>
      </c>
      <c r="E286" s="89">
        <f t="shared" si="73"/>
        <v>14847.819241279629</v>
      </c>
      <c r="F286" s="72">
        <f t="shared" si="73"/>
        <v>1383869.320856944</v>
      </c>
      <c r="G286" s="35">
        <f t="shared" si="74"/>
        <v>9.3203540423602169E-2</v>
      </c>
      <c r="H286" s="88">
        <f t="shared" si="61"/>
        <v>35.56</v>
      </c>
      <c r="I286" s="62">
        <f t="shared" si="70"/>
        <v>355.6</v>
      </c>
      <c r="J286" s="89">
        <f t="shared" si="62"/>
        <v>117.348</v>
      </c>
      <c r="K286" s="62">
        <f t="shared" si="71"/>
        <v>10561.320000000003</v>
      </c>
      <c r="L286" s="90">
        <f t="shared" si="63"/>
        <v>85.484247941565116</v>
      </c>
      <c r="M286" s="73">
        <f>0</f>
        <v>0</v>
      </c>
      <c r="N286" s="89">
        <f t="shared" si="64"/>
        <v>0</v>
      </c>
      <c r="O286" s="89">
        <f t="shared" si="65"/>
        <v>0</v>
      </c>
      <c r="P286" s="89">
        <f t="shared" si="66"/>
        <v>0</v>
      </c>
      <c r="Q286" s="62">
        <f t="shared" si="75"/>
        <v>0</v>
      </c>
      <c r="R286" s="89">
        <f t="shared" si="72"/>
        <v>67.4237520584349</v>
      </c>
      <c r="S286" s="74">
        <f t="shared" si="72"/>
        <v>10916.920000000004</v>
      </c>
      <c r="T286" s="91">
        <f t="shared" si="67"/>
        <v>9.2390962063981341E-2</v>
      </c>
      <c r="U286" s="92">
        <f t="shared" si="68"/>
        <v>1.3923909620639812</v>
      </c>
    </row>
    <row r="287" spans="1:21">
      <c r="A287" s="80">
        <v>36795</v>
      </c>
      <c r="B287" s="81">
        <v>0</v>
      </c>
      <c r="C287" s="82">
        <v>3.7362488476481211E-3</v>
      </c>
      <c r="D287" s="88">
        <f t="shared" si="69"/>
        <v>1.4957621496669031</v>
      </c>
      <c r="E287" s="89">
        <f t="shared" si="73"/>
        <v>14915.242993338064</v>
      </c>
      <c r="F287" s="72">
        <f t="shared" si="73"/>
        <v>1394786.2408569439</v>
      </c>
      <c r="G287" s="35">
        <f t="shared" si="74"/>
        <v>9.3514148008177214E-2</v>
      </c>
      <c r="H287" s="88">
        <f t="shared" si="61"/>
        <v>0</v>
      </c>
      <c r="I287" s="62">
        <f t="shared" si="70"/>
        <v>0</v>
      </c>
      <c r="J287" s="89">
        <f t="shared" si="62"/>
        <v>0</v>
      </c>
      <c r="K287" s="62">
        <f t="shared" si="71"/>
        <v>0</v>
      </c>
      <c r="L287" s="90">
        <f t="shared" si="63"/>
        <v>74.724976952962422</v>
      </c>
      <c r="M287" s="73">
        <f>0</f>
        <v>0</v>
      </c>
      <c r="N287" s="89">
        <f t="shared" si="64"/>
        <v>0</v>
      </c>
      <c r="O287" s="89">
        <f t="shared" si="65"/>
        <v>0</v>
      </c>
      <c r="P287" s="89">
        <f t="shared" si="66"/>
        <v>0</v>
      </c>
      <c r="Q287" s="62">
        <f t="shared" si="75"/>
        <v>0</v>
      </c>
      <c r="R287" s="89">
        <f t="shared" si="72"/>
        <v>-74.724976952962422</v>
      </c>
      <c r="S287" s="74">
        <f t="shared" si="72"/>
        <v>0</v>
      </c>
      <c r="T287" s="91">
        <f t="shared" si="67"/>
        <v>9.5762149666903218E-2</v>
      </c>
      <c r="U287" s="92">
        <f t="shared" si="68"/>
        <v>1.395762149666903</v>
      </c>
    </row>
    <row r="288" spans="1:21">
      <c r="A288" s="80">
        <v>36796</v>
      </c>
      <c r="B288" s="81">
        <v>0</v>
      </c>
      <c r="C288" s="82">
        <v>2.8482152370464114E-3</v>
      </c>
      <c r="D288" s="88">
        <f t="shared" si="69"/>
        <v>1.4920259008192551</v>
      </c>
      <c r="E288" s="89">
        <f t="shared" si="73"/>
        <v>14840.518016385102</v>
      </c>
      <c r="F288" s="72">
        <f t="shared" si="73"/>
        <v>1394786.2408569439</v>
      </c>
      <c r="G288" s="35">
        <f t="shared" si="74"/>
        <v>9.3985010450241005E-2</v>
      </c>
      <c r="H288" s="88">
        <f t="shared" si="61"/>
        <v>0</v>
      </c>
      <c r="I288" s="62">
        <f t="shared" si="70"/>
        <v>0</v>
      </c>
      <c r="J288" s="89">
        <f t="shared" si="62"/>
        <v>0</v>
      </c>
      <c r="K288" s="62">
        <f t="shared" si="71"/>
        <v>0</v>
      </c>
      <c r="L288" s="90">
        <f t="shared" si="63"/>
        <v>56.964304740928227</v>
      </c>
      <c r="M288" s="73">
        <f>0</f>
        <v>0</v>
      </c>
      <c r="N288" s="89">
        <f t="shared" si="64"/>
        <v>0</v>
      </c>
      <c r="O288" s="89">
        <f t="shared" si="65"/>
        <v>0</v>
      </c>
      <c r="P288" s="89">
        <f t="shared" si="66"/>
        <v>0</v>
      </c>
      <c r="Q288" s="62">
        <f t="shared" si="75"/>
        <v>0</v>
      </c>
      <c r="R288" s="89">
        <f t="shared" si="72"/>
        <v>-56.964304740928227</v>
      </c>
      <c r="S288" s="74">
        <f t="shared" si="72"/>
        <v>0</v>
      </c>
      <c r="T288" s="91">
        <f t="shared" si="67"/>
        <v>9.2025900819255213E-2</v>
      </c>
      <c r="U288" s="92">
        <f t="shared" si="68"/>
        <v>1.392025900819255</v>
      </c>
    </row>
    <row r="289" spans="1:21">
      <c r="A289" s="80">
        <v>36797</v>
      </c>
      <c r="B289" s="81">
        <v>0</v>
      </c>
      <c r="C289" s="82">
        <v>3.7002022679510525E-3</v>
      </c>
      <c r="D289" s="88">
        <f t="shared" si="69"/>
        <v>1.4891776855822088</v>
      </c>
      <c r="E289" s="89">
        <f t="shared" si="73"/>
        <v>14783.553711644174</v>
      </c>
      <c r="F289" s="72">
        <f t="shared" si="73"/>
        <v>1394786.2408569439</v>
      </c>
      <c r="G289" s="35">
        <f t="shared" si="74"/>
        <v>9.4347155498772206E-2</v>
      </c>
      <c r="H289" s="88">
        <f t="shared" si="61"/>
        <v>0</v>
      </c>
      <c r="I289" s="62">
        <f t="shared" si="70"/>
        <v>0</v>
      </c>
      <c r="J289" s="89">
        <f t="shared" si="62"/>
        <v>0</v>
      </c>
      <c r="K289" s="62">
        <f t="shared" si="71"/>
        <v>0</v>
      </c>
      <c r="L289" s="90">
        <f t="shared" si="63"/>
        <v>74.004045359021049</v>
      </c>
      <c r="M289" s="73">
        <f>0</f>
        <v>0</v>
      </c>
      <c r="N289" s="89">
        <f t="shared" si="64"/>
        <v>0</v>
      </c>
      <c r="O289" s="89">
        <f t="shared" si="65"/>
        <v>0</v>
      </c>
      <c r="P289" s="89">
        <f t="shared" si="66"/>
        <v>0</v>
      </c>
      <c r="Q289" s="62">
        <f t="shared" si="75"/>
        <v>0</v>
      </c>
      <c r="R289" s="89">
        <f t="shared" si="72"/>
        <v>-74.004045359021049</v>
      </c>
      <c r="S289" s="74">
        <f t="shared" si="72"/>
        <v>0</v>
      </c>
      <c r="T289" s="91">
        <f t="shared" si="67"/>
        <v>8.9177685582208843E-2</v>
      </c>
      <c r="U289" s="92">
        <f t="shared" si="68"/>
        <v>1.3891776855822087</v>
      </c>
    </row>
    <row r="290" spans="1:21">
      <c r="A290" s="80">
        <v>36798</v>
      </c>
      <c r="B290" s="81">
        <v>1.524E-3</v>
      </c>
      <c r="C290" s="82">
        <v>3.7080510681654077E-3</v>
      </c>
      <c r="D290" s="88">
        <f t="shared" si="69"/>
        <v>1.4854774833142574</v>
      </c>
      <c r="E290" s="89">
        <f t="shared" si="73"/>
        <v>14709.549666285153</v>
      </c>
      <c r="F290" s="72">
        <f t="shared" si="73"/>
        <v>1394786.2408569439</v>
      </c>
      <c r="G290" s="35">
        <f t="shared" si="74"/>
        <v>9.4821817968625308E-2</v>
      </c>
      <c r="H290" s="88">
        <f t="shared" si="61"/>
        <v>30.48</v>
      </c>
      <c r="I290" s="62">
        <f t="shared" si="70"/>
        <v>304.8</v>
      </c>
      <c r="J290" s="89">
        <f t="shared" si="62"/>
        <v>100.58399999999999</v>
      </c>
      <c r="K290" s="62">
        <f t="shared" si="71"/>
        <v>9052.5600000000013</v>
      </c>
      <c r="L290" s="90">
        <f t="shared" si="63"/>
        <v>74.161021363308151</v>
      </c>
      <c r="M290" s="73">
        <f>0</f>
        <v>0</v>
      </c>
      <c r="N290" s="89">
        <f t="shared" si="64"/>
        <v>0</v>
      </c>
      <c r="O290" s="89">
        <f t="shared" si="65"/>
        <v>0</v>
      </c>
      <c r="P290" s="89">
        <f t="shared" si="66"/>
        <v>0</v>
      </c>
      <c r="Q290" s="62">
        <f t="shared" si="75"/>
        <v>0</v>
      </c>
      <c r="R290" s="89">
        <f t="shared" si="72"/>
        <v>56.902978636691842</v>
      </c>
      <c r="S290" s="74">
        <f t="shared" si="72"/>
        <v>9357.36</v>
      </c>
      <c r="T290" s="91">
        <f t="shared" si="67"/>
        <v>8.547748331425753E-2</v>
      </c>
      <c r="U290" s="92">
        <f t="shared" si="68"/>
        <v>1.3854774833142574</v>
      </c>
    </row>
    <row r="291" spans="1:21">
      <c r="A291" s="80">
        <v>36799</v>
      </c>
      <c r="B291" s="81">
        <v>0</v>
      </c>
      <c r="C291" s="82">
        <v>3.1299476318167839E-3</v>
      </c>
      <c r="D291" s="88">
        <f t="shared" si="69"/>
        <v>1.4883226322460923</v>
      </c>
      <c r="E291" s="89">
        <f t="shared" si="73"/>
        <v>14766.452644921845</v>
      </c>
      <c r="F291" s="72">
        <f t="shared" si="73"/>
        <v>1404143.600856944</v>
      </c>
      <c r="G291" s="35">
        <f t="shared" si="74"/>
        <v>9.5090109630346892E-2</v>
      </c>
      <c r="H291" s="88">
        <f t="shared" si="61"/>
        <v>0</v>
      </c>
      <c r="I291" s="62">
        <f t="shared" si="70"/>
        <v>0</v>
      </c>
      <c r="J291" s="89">
        <f t="shared" si="62"/>
        <v>0</v>
      </c>
      <c r="K291" s="62">
        <f t="shared" si="71"/>
        <v>0</v>
      </c>
      <c r="L291" s="90">
        <f t="shared" si="63"/>
        <v>62.598952636335675</v>
      </c>
      <c r="M291" s="73">
        <f>0</f>
        <v>0</v>
      </c>
      <c r="N291" s="89">
        <f t="shared" si="64"/>
        <v>0</v>
      </c>
      <c r="O291" s="89">
        <f t="shared" si="65"/>
        <v>0</v>
      </c>
      <c r="P291" s="89">
        <f t="shared" si="66"/>
        <v>0</v>
      </c>
      <c r="Q291" s="62">
        <f t="shared" si="75"/>
        <v>0</v>
      </c>
      <c r="R291" s="89">
        <f t="shared" si="72"/>
        <v>-62.598952636335675</v>
      </c>
      <c r="S291" s="74">
        <f t="shared" si="72"/>
        <v>0</v>
      </c>
      <c r="T291" s="91">
        <f t="shared" si="67"/>
        <v>8.8322632246092381E-2</v>
      </c>
      <c r="U291" s="92">
        <f t="shared" si="68"/>
        <v>1.3883226322460922</v>
      </c>
    </row>
    <row r="292" spans="1:21">
      <c r="A292" s="80">
        <v>36800</v>
      </c>
      <c r="B292" s="81">
        <v>0</v>
      </c>
      <c r="C292" s="82">
        <v>3.5331847061014061E-3</v>
      </c>
      <c r="D292" s="88">
        <f t="shared" si="69"/>
        <v>1.4851926846142756</v>
      </c>
      <c r="E292" s="89">
        <f t="shared" si="73"/>
        <v>14703.853692285509</v>
      </c>
      <c r="F292" s="72">
        <f t="shared" si="73"/>
        <v>1404143.600856944</v>
      </c>
      <c r="G292" s="35">
        <f t="shared" si="74"/>
        <v>9.5494938282311578E-2</v>
      </c>
      <c r="H292" s="88">
        <f t="shared" si="61"/>
        <v>0</v>
      </c>
      <c r="I292" s="62">
        <f t="shared" si="70"/>
        <v>0</v>
      </c>
      <c r="J292" s="89">
        <f t="shared" si="62"/>
        <v>0</v>
      </c>
      <c r="K292" s="62">
        <f t="shared" si="71"/>
        <v>0</v>
      </c>
      <c r="L292" s="90">
        <f t="shared" si="63"/>
        <v>70.663694122028119</v>
      </c>
      <c r="M292" s="73">
        <f>0</f>
        <v>0</v>
      </c>
      <c r="N292" s="89">
        <f t="shared" si="64"/>
        <v>0</v>
      </c>
      <c r="O292" s="89">
        <f t="shared" si="65"/>
        <v>0</v>
      </c>
      <c r="P292" s="89">
        <f t="shared" si="66"/>
        <v>0</v>
      </c>
      <c r="Q292" s="62">
        <f t="shared" si="75"/>
        <v>0</v>
      </c>
      <c r="R292" s="89">
        <f t="shared" si="72"/>
        <v>-70.663694122028119</v>
      </c>
      <c r="S292" s="74">
        <f t="shared" si="72"/>
        <v>0</v>
      </c>
      <c r="T292" s="91">
        <f t="shared" si="67"/>
        <v>8.5192684614275649E-2</v>
      </c>
      <c r="U292" s="92">
        <f t="shared" si="68"/>
        <v>1.3851926846142755</v>
      </c>
    </row>
    <row r="293" spans="1:21">
      <c r="A293" s="80">
        <v>36801</v>
      </c>
      <c r="B293" s="81">
        <v>0</v>
      </c>
      <c r="C293" s="82">
        <v>3.8033733949907234E-3</v>
      </c>
      <c r="D293" s="88">
        <f t="shared" si="69"/>
        <v>1.481659499908174</v>
      </c>
      <c r="E293" s="89">
        <f t="shared" si="73"/>
        <v>14633.189998163482</v>
      </c>
      <c r="F293" s="72">
        <f t="shared" si="73"/>
        <v>1404143.600856944</v>
      </c>
      <c r="G293" s="35">
        <f t="shared" si="74"/>
        <v>9.5956083467321138E-2</v>
      </c>
      <c r="H293" s="88">
        <f t="shared" si="61"/>
        <v>0</v>
      </c>
      <c r="I293" s="62">
        <f t="shared" si="70"/>
        <v>0</v>
      </c>
      <c r="J293" s="89">
        <f t="shared" si="62"/>
        <v>0</v>
      </c>
      <c r="K293" s="62">
        <f t="shared" si="71"/>
        <v>0</v>
      </c>
      <c r="L293" s="90">
        <f t="shared" si="63"/>
        <v>76.067467899814474</v>
      </c>
      <c r="M293" s="73">
        <f>0</f>
        <v>0</v>
      </c>
      <c r="N293" s="89">
        <f t="shared" si="64"/>
        <v>0</v>
      </c>
      <c r="O293" s="89">
        <f t="shared" si="65"/>
        <v>0</v>
      </c>
      <c r="P293" s="89">
        <f t="shared" si="66"/>
        <v>0</v>
      </c>
      <c r="Q293" s="62">
        <f t="shared" si="75"/>
        <v>0</v>
      </c>
      <c r="R293" s="89">
        <f t="shared" si="72"/>
        <v>-76.067467899814474</v>
      </c>
      <c r="S293" s="74">
        <f t="shared" si="72"/>
        <v>0</v>
      </c>
      <c r="T293" s="91">
        <f t="shared" si="67"/>
        <v>8.1659499908174116E-2</v>
      </c>
      <c r="U293" s="92">
        <f t="shared" si="68"/>
        <v>1.3816594999081739</v>
      </c>
    </row>
    <row r="294" spans="1:21">
      <c r="A294" s="80">
        <v>36802</v>
      </c>
      <c r="B294" s="81">
        <v>0</v>
      </c>
      <c r="C294" s="82">
        <v>4.0995929320184372E-3</v>
      </c>
      <c r="D294" s="88">
        <f t="shared" si="69"/>
        <v>1.4778561265131833</v>
      </c>
      <c r="E294" s="89">
        <f t="shared" si="73"/>
        <v>14557.122530263667</v>
      </c>
      <c r="F294" s="72">
        <f t="shared" si="73"/>
        <v>1404143.600856944</v>
      </c>
      <c r="G294" s="35">
        <f t="shared" si="74"/>
        <v>9.6457496867103129E-2</v>
      </c>
      <c r="H294" s="88">
        <f t="shared" si="61"/>
        <v>0</v>
      </c>
      <c r="I294" s="62">
        <f t="shared" si="70"/>
        <v>0</v>
      </c>
      <c r="J294" s="89">
        <f t="shared" si="62"/>
        <v>0</v>
      </c>
      <c r="K294" s="62">
        <f t="shared" si="71"/>
        <v>0</v>
      </c>
      <c r="L294" s="90">
        <f t="shared" si="63"/>
        <v>81.991858640368747</v>
      </c>
      <c r="M294" s="73">
        <f>0</f>
        <v>0</v>
      </c>
      <c r="N294" s="89">
        <f t="shared" si="64"/>
        <v>0</v>
      </c>
      <c r="O294" s="89">
        <f t="shared" si="65"/>
        <v>0</v>
      </c>
      <c r="P294" s="89">
        <f t="shared" si="66"/>
        <v>0</v>
      </c>
      <c r="Q294" s="62">
        <f t="shared" si="75"/>
        <v>0</v>
      </c>
      <c r="R294" s="89">
        <f t="shared" si="72"/>
        <v>-81.991858640368747</v>
      </c>
      <c r="S294" s="74">
        <f t="shared" si="72"/>
        <v>0</v>
      </c>
      <c r="T294" s="91">
        <f t="shared" si="67"/>
        <v>7.785612651318341E-2</v>
      </c>
      <c r="U294" s="92">
        <f t="shared" si="68"/>
        <v>1.3778561265131832</v>
      </c>
    </row>
    <row r="295" spans="1:21">
      <c r="A295" s="80">
        <v>36803</v>
      </c>
      <c r="B295" s="81">
        <v>0</v>
      </c>
      <c r="C295" s="82">
        <v>3.5352336954186142E-3</v>
      </c>
      <c r="D295" s="88">
        <f t="shared" si="69"/>
        <v>1.4737565335811649</v>
      </c>
      <c r="E295" s="89">
        <f t="shared" si="73"/>
        <v>14475.130671623298</v>
      </c>
      <c r="F295" s="72">
        <f t="shared" si="73"/>
        <v>1404143.600856944</v>
      </c>
      <c r="G295" s="35">
        <f t="shared" si="74"/>
        <v>9.7003863571994808E-2</v>
      </c>
      <c r="H295" s="88">
        <f t="shared" si="61"/>
        <v>0</v>
      </c>
      <c r="I295" s="62">
        <f t="shared" si="70"/>
        <v>0</v>
      </c>
      <c r="J295" s="89">
        <f t="shared" si="62"/>
        <v>0</v>
      </c>
      <c r="K295" s="62">
        <f t="shared" si="71"/>
        <v>0</v>
      </c>
      <c r="L295" s="90">
        <f t="shared" si="63"/>
        <v>70.704673908372285</v>
      </c>
      <c r="M295" s="73">
        <f>0</f>
        <v>0</v>
      </c>
      <c r="N295" s="89">
        <f t="shared" si="64"/>
        <v>0</v>
      </c>
      <c r="O295" s="89">
        <f t="shared" si="65"/>
        <v>0</v>
      </c>
      <c r="P295" s="89">
        <f t="shared" si="66"/>
        <v>0</v>
      </c>
      <c r="Q295" s="62">
        <f t="shared" si="75"/>
        <v>0</v>
      </c>
      <c r="R295" s="89">
        <f t="shared" si="72"/>
        <v>-70.704673908372285</v>
      </c>
      <c r="S295" s="74">
        <f t="shared" si="72"/>
        <v>0</v>
      </c>
      <c r="T295" s="91">
        <f t="shared" si="67"/>
        <v>7.3756533581164962E-2</v>
      </c>
      <c r="U295" s="92">
        <f t="shared" si="68"/>
        <v>1.3737565335811648</v>
      </c>
    </row>
    <row r="296" spans="1:21">
      <c r="A296" s="80">
        <v>36804</v>
      </c>
      <c r="B296" s="81">
        <v>0</v>
      </c>
      <c r="C296" s="82">
        <v>4.2414730871125203E-3</v>
      </c>
      <c r="D296" s="88">
        <f t="shared" si="69"/>
        <v>1.4702212998857462</v>
      </c>
      <c r="E296" s="89">
        <f t="shared" si="73"/>
        <v>14404.425997714925</v>
      </c>
      <c r="F296" s="72">
        <f t="shared" si="73"/>
        <v>1404143.600856944</v>
      </c>
      <c r="G296" s="35">
        <f t="shared" si="74"/>
        <v>9.7480010732790959E-2</v>
      </c>
      <c r="H296" s="88">
        <f t="shared" si="61"/>
        <v>0</v>
      </c>
      <c r="I296" s="62">
        <f t="shared" si="70"/>
        <v>0</v>
      </c>
      <c r="J296" s="89">
        <f t="shared" si="62"/>
        <v>0</v>
      </c>
      <c r="K296" s="62">
        <f t="shared" si="71"/>
        <v>0</v>
      </c>
      <c r="L296" s="90">
        <f t="shared" si="63"/>
        <v>84.829461742250402</v>
      </c>
      <c r="M296" s="73">
        <f>0</f>
        <v>0</v>
      </c>
      <c r="N296" s="89">
        <f t="shared" si="64"/>
        <v>0</v>
      </c>
      <c r="O296" s="89">
        <f t="shared" si="65"/>
        <v>0</v>
      </c>
      <c r="P296" s="89">
        <f t="shared" si="66"/>
        <v>0</v>
      </c>
      <c r="Q296" s="62">
        <f t="shared" si="75"/>
        <v>0</v>
      </c>
      <c r="R296" s="89">
        <f t="shared" si="72"/>
        <v>-84.829461742250402</v>
      </c>
      <c r="S296" s="74">
        <f t="shared" si="72"/>
        <v>0</v>
      </c>
      <c r="T296" s="91">
        <f t="shared" si="67"/>
        <v>7.0221299885746324E-2</v>
      </c>
      <c r="U296" s="92">
        <f t="shared" si="68"/>
        <v>1.3702212998857461</v>
      </c>
    </row>
    <row r="297" spans="1:21">
      <c r="A297" s="80">
        <v>36805</v>
      </c>
      <c r="B297" s="81">
        <v>1.7271999999999999E-2</v>
      </c>
      <c r="C297" s="82">
        <v>3.6282402520257219E-3</v>
      </c>
      <c r="D297" s="88">
        <f t="shared" si="69"/>
        <v>1.4659798267986337</v>
      </c>
      <c r="E297" s="89">
        <f t="shared" si="73"/>
        <v>14319.596535972674</v>
      </c>
      <c r="F297" s="72">
        <f t="shared" si="73"/>
        <v>1404143.600856944</v>
      </c>
      <c r="G297" s="35">
        <f t="shared" si="74"/>
        <v>9.8057483486322691E-2</v>
      </c>
      <c r="H297" s="88">
        <f t="shared" si="61"/>
        <v>345.44</v>
      </c>
      <c r="I297" s="62">
        <f t="shared" si="70"/>
        <v>3454.4</v>
      </c>
      <c r="J297" s="89">
        <f t="shared" si="62"/>
        <v>1139.9519999999998</v>
      </c>
      <c r="K297" s="62">
        <f t="shared" si="71"/>
        <v>102595.68000000001</v>
      </c>
      <c r="L297" s="90">
        <f t="shared" si="63"/>
        <v>72.564805040514443</v>
      </c>
      <c r="M297" s="73">
        <f>0</f>
        <v>0</v>
      </c>
      <c r="N297" s="89">
        <f t="shared" si="64"/>
        <v>0</v>
      </c>
      <c r="O297" s="89">
        <f t="shared" si="65"/>
        <v>0</v>
      </c>
      <c r="P297" s="89">
        <f t="shared" si="66"/>
        <v>0</v>
      </c>
      <c r="Q297" s="62">
        <f t="shared" si="75"/>
        <v>0</v>
      </c>
      <c r="R297" s="89">
        <f t="shared" si="72"/>
        <v>1412.8271949594855</v>
      </c>
      <c r="S297" s="74">
        <f t="shared" si="72"/>
        <v>106050.08</v>
      </c>
      <c r="T297" s="91">
        <f t="shared" si="67"/>
        <v>6.5979826798633789E-2</v>
      </c>
      <c r="U297" s="92">
        <f t="shared" si="68"/>
        <v>1.3659798267986336</v>
      </c>
    </row>
    <row r="298" spans="1:21">
      <c r="A298" s="80">
        <v>36806</v>
      </c>
      <c r="B298" s="81">
        <v>0</v>
      </c>
      <c r="C298" s="82">
        <v>2.7277099813160038E-3</v>
      </c>
      <c r="D298" s="88">
        <f t="shared" si="69"/>
        <v>1.5366211865466082</v>
      </c>
      <c r="E298" s="89">
        <f t="shared" si="73"/>
        <v>15732.42373093216</v>
      </c>
      <c r="F298" s="72">
        <f t="shared" si="73"/>
        <v>1510193.6808569441</v>
      </c>
      <c r="G298" s="35">
        <f t="shared" si="74"/>
        <v>9.5992436174198045E-2</v>
      </c>
      <c r="H298" s="88">
        <f t="shared" si="61"/>
        <v>0</v>
      </c>
      <c r="I298" s="62">
        <f t="shared" si="70"/>
        <v>0</v>
      </c>
      <c r="J298" s="89">
        <f t="shared" si="62"/>
        <v>0</v>
      </c>
      <c r="K298" s="62">
        <f t="shared" si="71"/>
        <v>0</v>
      </c>
      <c r="L298" s="90">
        <f t="shared" si="63"/>
        <v>54.554199626320077</v>
      </c>
      <c r="M298" s="73">
        <f>0</f>
        <v>0</v>
      </c>
      <c r="N298" s="89">
        <f t="shared" si="64"/>
        <v>1072.8076276659647</v>
      </c>
      <c r="O298" s="89">
        <f t="shared" si="65"/>
        <v>732.42373093216349</v>
      </c>
      <c r="P298" s="89">
        <f t="shared" si="66"/>
        <v>732.42373093216349</v>
      </c>
      <c r="Q298" s="62">
        <f t="shared" si="75"/>
        <v>70307.138243973706</v>
      </c>
      <c r="R298" s="89">
        <f t="shared" si="72"/>
        <v>-786.97793055848354</v>
      </c>
      <c r="S298" s="74">
        <f t="shared" si="72"/>
        <v>-70307.138243973706</v>
      </c>
      <c r="T298" s="91">
        <f t="shared" si="67"/>
        <v>0.13662118654660826</v>
      </c>
      <c r="U298" s="92">
        <f t="shared" si="68"/>
        <v>1.4366211865466081</v>
      </c>
    </row>
    <row r="299" spans="1:21">
      <c r="A299" s="80">
        <v>36807</v>
      </c>
      <c r="B299" s="81">
        <v>0</v>
      </c>
      <c r="C299" s="82">
        <v>3.0434329639287168E-3</v>
      </c>
      <c r="D299" s="88">
        <f t="shared" si="69"/>
        <v>1.4972722900186839</v>
      </c>
      <c r="E299" s="89">
        <f t="shared" si="73"/>
        <v>14945.445800373676</v>
      </c>
      <c r="F299" s="72">
        <f t="shared" si="73"/>
        <v>1439886.5426129703</v>
      </c>
      <c r="G299" s="35">
        <f t="shared" si="74"/>
        <v>9.6342829905881375E-2</v>
      </c>
      <c r="H299" s="88">
        <f t="shared" si="61"/>
        <v>0</v>
      </c>
      <c r="I299" s="62">
        <f t="shared" si="70"/>
        <v>0</v>
      </c>
      <c r="J299" s="89">
        <f t="shared" si="62"/>
        <v>0</v>
      </c>
      <c r="K299" s="62">
        <f t="shared" si="71"/>
        <v>0</v>
      </c>
      <c r="L299" s="90">
        <f t="shared" si="63"/>
        <v>60.868659278574334</v>
      </c>
      <c r="M299" s="73">
        <f>0</f>
        <v>0</v>
      </c>
      <c r="N299" s="89">
        <f t="shared" si="64"/>
        <v>0</v>
      </c>
      <c r="O299" s="89">
        <f t="shared" si="65"/>
        <v>0</v>
      </c>
      <c r="P299" s="89">
        <f t="shared" si="66"/>
        <v>0</v>
      </c>
      <c r="Q299" s="62">
        <f t="shared" si="75"/>
        <v>0</v>
      </c>
      <c r="R299" s="89">
        <f t="shared" si="72"/>
        <v>-60.868659278574334</v>
      </c>
      <c r="S299" s="74">
        <f t="shared" si="72"/>
        <v>0</v>
      </c>
      <c r="T299" s="91">
        <f t="shared" si="67"/>
        <v>9.7272290018683982E-2</v>
      </c>
      <c r="U299" s="92">
        <f t="shared" si="68"/>
        <v>1.3972722900186838</v>
      </c>
    </row>
    <row r="300" spans="1:21">
      <c r="A300" s="80">
        <v>36808</v>
      </c>
      <c r="B300" s="81">
        <v>0</v>
      </c>
      <c r="C300" s="82">
        <v>2.6541181473907082E-3</v>
      </c>
      <c r="D300" s="88">
        <f t="shared" si="69"/>
        <v>1.4942288570547551</v>
      </c>
      <c r="E300" s="89">
        <f t="shared" si="73"/>
        <v>14884.577141095102</v>
      </c>
      <c r="F300" s="72">
        <f t="shared" si="73"/>
        <v>1439886.5426129703</v>
      </c>
      <c r="G300" s="35">
        <f t="shared" si="74"/>
        <v>9.6736812135398947E-2</v>
      </c>
      <c r="H300" s="88">
        <f t="shared" si="61"/>
        <v>0</v>
      </c>
      <c r="I300" s="62">
        <f t="shared" si="70"/>
        <v>0</v>
      </c>
      <c r="J300" s="89">
        <f t="shared" si="62"/>
        <v>0</v>
      </c>
      <c r="K300" s="62">
        <f t="shared" si="71"/>
        <v>0</v>
      </c>
      <c r="L300" s="90">
        <f t="shared" si="63"/>
        <v>53.082362947814161</v>
      </c>
      <c r="M300" s="73">
        <f>0</f>
        <v>0</v>
      </c>
      <c r="N300" s="89">
        <f t="shared" si="64"/>
        <v>0</v>
      </c>
      <c r="O300" s="89">
        <f t="shared" si="65"/>
        <v>0</v>
      </c>
      <c r="P300" s="89">
        <f t="shared" si="66"/>
        <v>0</v>
      </c>
      <c r="Q300" s="62">
        <f t="shared" si="75"/>
        <v>0</v>
      </c>
      <c r="R300" s="89">
        <f t="shared" si="72"/>
        <v>-53.082362947814161</v>
      </c>
      <c r="S300" s="74">
        <f t="shared" si="72"/>
        <v>0</v>
      </c>
      <c r="T300" s="91">
        <f t="shared" si="67"/>
        <v>9.4228857054755144E-2</v>
      </c>
      <c r="U300" s="92">
        <f t="shared" si="68"/>
        <v>1.394228857054755</v>
      </c>
    </row>
    <row r="301" spans="1:21">
      <c r="A301" s="80">
        <v>36809</v>
      </c>
      <c r="B301" s="81">
        <v>0</v>
      </c>
      <c r="C301" s="82">
        <v>2.8307677868897193E-3</v>
      </c>
      <c r="D301" s="88">
        <f t="shared" si="69"/>
        <v>1.4915747389073644</v>
      </c>
      <c r="E301" s="89">
        <f t="shared" si="73"/>
        <v>14831.494778147287</v>
      </c>
      <c r="F301" s="72">
        <f t="shared" si="73"/>
        <v>1439886.5426129703</v>
      </c>
      <c r="G301" s="35">
        <f t="shared" si="74"/>
        <v>9.708303607634329E-2</v>
      </c>
      <c r="H301" s="88">
        <f t="shared" si="61"/>
        <v>0</v>
      </c>
      <c r="I301" s="62">
        <f t="shared" si="70"/>
        <v>0</v>
      </c>
      <c r="J301" s="89">
        <f t="shared" si="62"/>
        <v>0</v>
      </c>
      <c r="K301" s="62">
        <f t="shared" si="71"/>
        <v>0</v>
      </c>
      <c r="L301" s="90">
        <f t="shared" si="63"/>
        <v>56.615355737794388</v>
      </c>
      <c r="M301" s="73">
        <f>0</f>
        <v>0</v>
      </c>
      <c r="N301" s="89">
        <f t="shared" si="64"/>
        <v>0</v>
      </c>
      <c r="O301" s="89">
        <f t="shared" si="65"/>
        <v>0</v>
      </c>
      <c r="P301" s="89">
        <f t="shared" si="66"/>
        <v>0</v>
      </c>
      <c r="Q301" s="62">
        <f t="shared" si="75"/>
        <v>0</v>
      </c>
      <c r="R301" s="89">
        <f t="shared" si="72"/>
        <v>-56.615355737794388</v>
      </c>
      <c r="S301" s="74">
        <f t="shared" si="72"/>
        <v>0</v>
      </c>
      <c r="T301" s="91">
        <f t="shared" si="67"/>
        <v>9.157473890736445E-2</v>
      </c>
      <c r="U301" s="92">
        <f t="shared" si="68"/>
        <v>1.3915747389073643</v>
      </c>
    </row>
    <row r="302" spans="1:21">
      <c r="A302" s="80">
        <v>36810</v>
      </c>
      <c r="B302" s="81">
        <v>0</v>
      </c>
      <c r="C302" s="82">
        <v>3.4491209603275006E-3</v>
      </c>
      <c r="D302" s="88">
        <f t="shared" si="69"/>
        <v>1.4887439711204746</v>
      </c>
      <c r="E302" s="89">
        <f t="shared" si="73"/>
        <v>14774.879422409493</v>
      </c>
      <c r="F302" s="72">
        <f t="shared" si="73"/>
        <v>1439886.5426129703</v>
      </c>
      <c r="G302" s="35">
        <f t="shared" si="74"/>
        <v>9.7455045245855076E-2</v>
      </c>
      <c r="H302" s="88">
        <f t="shared" si="61"/>
        <v>0</v>
      </c>
      <c r="I302" s="62">
        <f t="shared" si="70"/>
        <v>0</v>
      </c>
      <c r="J302" s="89">
        <f t="shared" si="62"/>
        <v>0</v>
      </c>
      <c r="K302" s="62">
        <f t="shared" si="71"/>
        <v>0</v>
      </c>
      <c r="L302" s="90">
        <f t="shared" si="63"/>
        <v>68.98241920655002</v>
      </c>
      <c r="M302" s="73">
        <f>0</f>
        <v>0</v>
      </c>
      <c r="N302" s="89">
        <f t="shared" si="64"/>
        <v>0</v>
      </c>
      <c r="O302" s="89">
        <f t="shared" si="65"/>
        <v>0</v>
      </c>
      <c r="P302" s="89">
        <f t="shared" si="66"/>
        <v>0</v>
      </c>
      <c r="Q302" s="62">
        <f t="shared" si="75"/>
        <v>0</v>
      </c>
      <c r="R302" s="89">
        <f t="shared" si="72"/>
        <v>-68.98241920655002</v>
      </c>
      <c r="S302" s="74">
        <f t="shared" si="72"/>
        <v>0</v>
      </c>
      <c r="T302" s="91">
        <f t="shared" si="67"/>
        <v>8.8743971120474718E-2</v>
      </c>
      <c r="U302" s="92">
        <f t="shared" si="68"/>
        <v>1.3887439711204745</v>
      </c>
    </row>
    <row r="303" spans="1:21">
      <c r="A303" s="80">
        <v>36811</v>
      </c>
      <c r="B303" s="81">
        <v>0</v>
      </c>
      <c r="C303" s="82">
        <v>3.5610882673691602E-3</v>
      </c>
      <c r="D303" s="88">
        <f t="shared" si="69"/>
        <v>1.4852948501601471</v>
      </c>
      <c r="E303" s="89">
        <f t="shared" si="73"/>
        <v>14705.897003202943</v>
      </c>
      <c r="F303" s="72">
        <f t="shared" si="73"/>
        <v>1439886.5426129703</v>
      </c>
      <c r="G303" s="35">
        <f t="shared" si="74"/>
        <v>9.7912187355818095E-2</v>
      </c>
      <c r="H303" s="88">
        <f t="shared" si="61"/>
        <v>0</v>
      </c>
      <c r="I303" s="62">
        <f t="shared" si="70"/>
        <v>0</v>
      </c>
      <c r="J303" s="89">
        <f t="shared" si="62"/>
        <v>0</v>
      </c>
      <c r="K303" s="62">
        <f t="shared" si="71"/>
        <v>0</v>
      </c>
      <c r="L303" s="90">
        <f t="shared" si="63"/>
        <v>71.221765347383212</v>
      </c>
      <c r="M303" s="73">
        <f>0</f>
        <v>0</v>
      </c>
      <c r="N303" s="89">
        <f t="shared" si="64"/>
        <v>0</v>
      </c>
      <c r="O303" s="89">
        <f t="shared" si="65"/>
        <v>0</v>
      </c>
      <c r="P303" s="89">
        <f t="shared" si="66"/>
        <v>0</v>
      </c>
      <c r="Q303" s="62">
        <f t="shared" si="75"/>
        <v>0</v>
      </c>
      <c r="R303" s="89">
        <f t="shared" si="72"/>
        <v>-71.221765347383212</v>
      </c>
      <c r="S303" s="74">
        <f t="shared" si="72"/>
        <v>0</v>
      </c>
      <c r="T303" s="91">
        <f t="shared" si="67"/>
        <v>8.5294850160147151E-2</v>
      </c>
      <c r="U303" s="92">
        <f t="shared" si="68"/>
        <v>1.385294850160147</v>
      </c>
    </row>
    <row r="304" spans="1:21">
      <c r="A304" s="80">
        <v>36812</v>
      </c>
      <c r="B304" s="81">
        <v>0</v>
      </c>
      <c r="C304" s="82">
        <v>3.6332304760142708E-3</v>
      </c>
      <c r="D304" s="88">
        <f t="shared" si="69"/>
        <v>1.4817337618927782</v>
      </c>
      <c r="E304" s="89">
        <f t="shared" si="73"/>
        <v>14634.675237855559</v>
      </c>
      <c r="F304" s="72">
        <f t="shared" si="73"/>
        <v>1439886.5426129703</v>
      </c>
      <c r="G304" s="35">
        <f t="shared" si="74"/>
        <v>9.8388691187926841E-2</v>
      </c>
      <c r="H304" s="88">
        <f t="shared" si="61"/>
        <v>0</v>
      </c>
      <c r="I304" s="62">
        <f t="shared" si="70"/>
        <v>0</v>
      </c>
      <c r="J304" s="89">
        <f t="shared" si="62"/>
        <v>0</v>
      </c>
      <c r="K304" s="62">
        <f t="shared" si="71"/>
        <v>0</v>
      </c>
      <c r="L304" s="90">
        <f t="shared" si="63"/>
        <v>72.66460952028541</v>
      </c>
      <c r="M304" s="73">
        <f>0</f>
        <v>0</v>
      </c>
      <c r="N304" s="89">
        <f t="shared" si="64"/>
        <v>0</v>
      </c>
      <c r="O304" s="89">
        <f t="shared" si="65"/>
        <v>0</v>
      </c>
      <c r="P304" s="89">
        <f t="shared" si="66"/>
        <v>0</v>
      </c>
      <c r="Q304" s="62">
        <f t="shared" si="75"/>
        <v>0</v>
      </c>
      <c r="R304" s="89">
        <f t="shared" si="72"/>
        <v>-72.66460952028541</v>
      </c>
      <c r="S304" s="74">
        <f t="shared" si="72"/>
        <v>0</v>
      </c>
      <c r="T304" s="91">
        <f t="shared" si="67"/>
        <v>8.1733761892778256E-2</v>
      </c>
      <c r="U304" s="92">
        <f t="shared" si="68"/>
        <v>1.3817337618927781</v>
      </c>
    </row>
    <row r="305" spans="1:21">
      <c r="A305" s="80">
        <v>36813</v>
      </c>
      <c r="B305" s="81">
        <v>0</v>
      </c>
      <c r="C305" s="82">
        <v>3.8005934794591544E-3</v>
      </c>
      <c r="D305" s="88">
        <f t="shared" si="69"/>
        <v>1.4781005314167637</v>
      </c>
      <c r="E305" s="89">
        <f t="shared" si="73"/>
        <v>14562.010628335274</v>
      </c>
      <c r="F305" s="72">
        <f t="shared" si="73"/>
        <v>1439886.5426129703</v>
      </c>
      <c r="G305" s="35">
        <f t="shared" si="74"/>
        <v>9.8879651949380407E-2</v>
      </c>
      <c r="H305" s="88">
        <f t="shared" si="61"/>
        <v>0</v>
      </c>
      <c r="I305" s="62">
        <f t="shared" si="70"/>
        <v>0</v>
      </c>
      <c r="J305" s="89">
        <f t="shared" si="62"/>
        <v>0</v>
      </c>
      <c r="K305" s="62">
        <f t="shared" si="71"/>
        <v>0</v>
      </c>
      <c r="L305" s="90">
        <f t="shared" si="63"/>
        <v>76.011869589183092</v>
      </c>
      <c r="M305" s="73">
        <f>0</f>
        <v>0</v>
      </c>
      <c r="N305" s="89">
        <f t="shared" si="64"/>
        <v>0</v>
      </c>
      <c r="O305" s="89">
        <f t="shared" si="65"/>
        <v>0</v>
      </c>
      <c r="P305" s="89">
        <f t="shared" si="66"/>
        <v>0</v>
      </c>
      <c r="Q305" s="62">
        <f t="shared" si="75"/>
        <v>0</v>
      </c>
      <c r="R305" s="89">
        <f t="shared" si="72"/>
        <v>-76.011869589183092</v>
      </c>
      <c r="S305" s="74">
        <f t="shared" si="72"/>
        <v>0</v>
      </c>
      <c r="T305" s="91">
        <f t="shared" si="67"/>
        <v>7.8100531416763763E-2</v>
      </c>
      <c r="U305" s="92">
        <f t="shared" si="68"/>
        <v>1.3781005314167636</v>
      </c>
    </row>
    <row r="306" spans="1:21">
      <c r="A306" s="80">
        <v>36814</v>
      </c>
      <c r="B306" s="81">
        <v>0</v>
      </c>
      <c r="C306" s="82">
        <v>3.9496324725755072E-3</v>
      </c>
      <c r="D306" s="88">
        <f t="shared" si="69"/>
        <v>1.4742999379373047</v>
      </c>
      <c r="E306" s="89">
        <f t="shared" si="73"/>
        <v>14485.998758746091</v>
      </c>
      <c r="F306" s="72">
        <f t="shared" si="73"/>
        <v>1439886.5426129703</v>
      </c>
      <c r="G306" s="35">
        <f t="shared" si="74"/>
        <v>9.9398499654269404E-2</v>
      </c>
      <c r="H306" s="88">
        <f t="shared" si="61"/>
        <v>0</v>
      </c>
      <c r="I306" s="62">
        <f t="shared" si="70"/>
        <v>0</v>
      </c>
      <c r="J306" s="89">
        <f t="shared" si="62"/>
        <v>0</v>
      </c>
      <c r="K306" s="62">
        <f t="shared" si="71"/>
        <v>0</v>
      </c>
      <c r="L306" s="90">
        <f t="shared" si="63"/>
        <v>78.992649451510147</v>
      </c>
      <c r="M306" s="73">
        <f>0</f>
        <v>0</v>
      </c>
      <c r="N306" s="89">
        <f t="shared" si="64"/>
        <v>0</v>
      </c>
      <c r="O306" s="89">
        <f t="shared" si="65"/>
        <v>0</v>
      </c>
      <c r="P306" s="89">
        <f t="shared" si="66"/>
        <v>0</v>
      </c>
      <c r="Q306" s="62">
        <f t="shared" si="75"/>
        <v>0</v>
      </c>
      <c r="R306" s="89">
        <f t="shared" si="72"/>
        <v>-78.992649451510147</v>
      </c>
      <c r="S306" s="74">
        <f t="shared" si="72"/>
        <v>0</v>
      </c>
      <c r="T306" s="91">
        <f t="shared" si="67"/>
        <v>7.4299937937304827E-2</v>
      </c>
      <c r="U306" s="92">
        <f t="shared" si="68"/>
        <v>1.3742999379373046</v>
      </c>
    </row>
    <row r="307" spans="1:21">
      <c r="A307" s="80">
        <v>36815</v>
      </c>
      <c r="B307" s="81">
        <v>0</v>
      </c>
      <c r="C307" s="82">
        <v>4.0619705705870618E-3</v>
      </c>
      <c r="D307" s="88">
        <f t="shared" si="69"/>
        <v>1.4703503054647291</v>
      </c>
      <c r="E307" s="89">
        <f t="shared" si="73"/>
        <v>14407.006109294582</v>
      </c>
      <c r="F307" s="72">
        <f t="shared" si="73"/>
        <v>1439886.5426129703</v>
      </c>
      <c r="G307" s="35">
        <f t="shared" si="74"/>
        <v>9.9943494969717356E-2</v>
      </c>
      <c r="H307" s="88">
        <f t="shared" si="61"/>
        <v>0</v>
      </c>
      <c r="I307" s="62">
        <f t="shared" si="70"/>
        <v>0</v>
      </c>
      <c r="J307" s="89">
        <f t="shared" si="62"/>
        <v>0</v>
      </c>
      <c r="K307" s="62">
        <f t="shared" si="71"/>
        <v>0</v>
      </c>
      <c r="L307" s="90">
        <f t="shared" si="63"/>
        <v>81.23941141174123</v>
      </c>
      <c r="M307" s="73">
        <f>0</f>
        <v>0</v>
      </c>
      <c r="N307" s="89">
        <f t="shared" si="64"/>
        <v>0</v>
      </c>
      <c r="O307" s="89">
        <f t="shared" si="65"/>
        <v>0</v>
      </c>
      <c r="P307" s="89">
        <f t="shared" si="66"/>
        <v>0</v>
      </c>
      <c r="Q307" s="62">
        <f t="shared" si="75"/>
        <v>0</v>
      </c>
      <c r="R307" s="89">
        <f t="shared" si="72"/>
        <v>-81.23941141174123</v>
      </c>
      <c r="S307" s="74">
        <f t="shared" si="72"/>
        <v>0</v>
      </c>
      <c r="T307" s="91">
        <f t="shared" si="67"/>
        <v>7.0350305464729201E-2</v>
      </c>
      <c r="U307" s="92">
        <f t="shared" si="68"/>
        <v>1.370350305464729</v>
      </c>
    </row>
    <row r="308" spans="1:21">
      <c r="A308" s="80">
        <v>36816</v>
      </c>
      <c r="B308" s="81">
        <v>0</v>
      </c>
      <c r="C308" s="82">
        <v>4.0387377845217268E-3</v>
      </c>
      <c r="D308" s="88">
        <f t="shared" si="69"/>
        <v>1.466288334894142</v>
      </c>
      <c r="E308" s="89">
        <f t="shared" si="73"/>
        <v>14325.76669788284</v>
      </c>
      <c r="F308" s="72">
        <f t="shared" si="73"/>
        <v>1439886.5426129703</v>
      </c>
      <c r="G308" s="35">
        <f t="shared" si="74"/>
        <v>0.10051026049626835</v>
      </c>
      <c r="H308" s="88">
        <f t="shared" si="61"/>
        <v>0</v>
      </c>
      <c r="I308" s="62">
        <f t="shared" si="70"/>
        <v>0</v>
      </c>
      <c r="J308" s="89">
        <f t="shared" si="62"/>
        <v>0</v>
      </c>
      <c r="K308" s="62">
        <f t="shared" si="71"/>
        <v>0</v>
      </c>
      <c r="L308" s="90">
        <f t="shared" si="63"/>
        <v>80.774755690434532</v>
      </c>
      <c r="M308" s="73">
        <f>0</f>
        <v>0</v>
      </c>
      <c r="N308" s="89">
        <f t="shared" si="64"/>
        <v>0</v>
      </c>
      <c r="O308" s="89">
        <f t="shared" si="65"/>
        <v>0</v>
      </c>
      <c r="P308" s="89">
        <f t="shared" si="66"/>
        <v>0</v>
      </c>
      <c r="Q308" s="62">
        <f t="shared" si="75"/>
        <v>0</v>
      </c>
      <c r="R308" s="89">
        <f t="shared" si="72"/>
        <v>-80.774755690434532</v>
      </c>
      <c r="S308" s="74">
        <f t="shared" si="72"/>
        <v>0</v>
      </c>
      <c r="T308" s="91">
        <f t="shared" si="67"/>
        <v>6.6288334894142098E-2</v>
      </c>
      <c r="U308" s="92">
        <f t="shared" si="68"/>
        <v>1.3662883348941419</v>
      </c>
    </row>
    <row r="309" spans="1:21">
      <c r="A309" s="80">
        <v>36817</v>
      </c>
      <c r="B309" s="81">
        <v>0</v>
      </c>
      <c r="C309" s="82">
        <v>4.2051154251735888E-3</v>
      </c>
      <c r="D309" s="88">
        <f t="shared" si="69"/>
        <v>1.4622495971096203</v>
      </c>
      <c r="E309" s="89">
        <f t="shared" si="73"/>
        <v>14244.991942192406</v>
      </c>
      <c r="F309" s="72">
        <f t="shared" si="73"/>
        <v>1439886.5426129703</v>
      </c>
      <c r="G309" s="35">
        <f t="shared" si="74"/>
        <v>0.1010801935484536</v>
      </c>
      <c r="H309" s="88">
        <f t="shared" si="61"/>
        <v>0</v>
      </c>
      <c r="I309" s="62">
        <f t="shared" si="70"/>
        <v>0</v>
      </c>
      <c r="J309" s="89">
        <f t="shared" si="62"/>
        <v>0</v>
      </c>
      <c r="K309" s="62">
        <f t="shared" si="71"/>
        <v>0</v>
      </c>
      <c r="L309" s="90">
        <f t="shared" si="63"/>
        <v>84.102308503471775</v>
      </c>
      <c r="M309" s="73">
        <f>0</f>
        <v>0</v>
      </c>
      <c r="N309" s="89">
        <f t="shared" si="64"/>
        <v>0</v>
      </c>
      <c r="O309" s="89">
        <f t="shared" si="65"/>
        <v>0</v>
      </c>
      <c r="P309" s="89">
        <f t="shared" si="66"/>
        <v>0</v>
      </c>
      <c r="Q309" s="62">
        <f t="shared" si="75"/>
        <v>0</v>
      </c>
      <c r="R309" s="89">
        <f t="shared" si="72"/>
        <v>-84.102308503471775</v>
      </c>
      <c r="S309" s="74">
        <f t="shared" si="72"/>
        <v>0</v>
      </c>
      <c r="T309" s="91">
        <f t="shared" si="67"/>
        <v>6.2249597109620414E-2</v>
      </c>
      <c r="U309" s="92">
        <f t="shared" si="68"/>
        <v>1.3622495971096202</v>
      </c>
    </row>
    <row r="310" spans="1:21">
      <c r="A310" s="80">
        <v>36818</v>
      </c>
      <c r="B310" s="81">
        <v>0</v>
      </c>
      <c r="C310" s="82">
        <v>3.9234474946720169E-3</v>
      </c>
      <c r="D310" s="88">
        <f t="shared" si="69"/>
        <v>1.4580444816844467</v>
      </c>
      <c r="E310" s="89">
        <f t="shared" si="73"/>
        <v>14160.889633688934</v>
      </c>
      <c r="F310" s="72">
        <f t="shared" si="73"/>
        <v>1439886.5426129703</v>
      </c>
      <c r="G310" s="35">
        <f t="shared" si="74"/>
        <v>0.10168051442103342</v>
      </c>
      <c r="H310" s="88">
        <f t="shared" si="61"/>
        <v>0</v>
      </c>
      <c r="I310" s="62">
        <f t="shared" si="70"/>
        <v>0</v>
      </c>
      <c r="J310" s="89">
        <f t="shared" si="62"/>
        <v>0</v>
      </c>
      <c r="K310" s="62">
        <f t="shared" si="71"/>
        <v>0</v>
      </c>
      <c r="L310" s="90">
        <f t="shared" si="63"/>
        <v>78.468949893440339</v>
      </c>
      <c r="M310" s="73">
        <f>0</f>
        <v>0</v>
      </c>
      <c r="N310" s="89">
        <f t="shared" si="64"/>
        <v>0</v>
      </c>
      <c r="O310" s="89">
        <f t="shared" si="65"/>
        <v>0</v>
      </c>
      <c r="P310" s="89">
        <f t="shared" si="66"/>
        <v>0</v>
      </c>
      <c r="Q310" s="62">
        <f t="shared" si="75"/>
        <v>0</v>
      </c>
      <c r="R310" s="89">
        <f t="shared" si="72"/>
        <v>-78.468949893440339</v>
      </c>
      <c r="S310" s="74">
        <f t="shared" si="72"/>
        <v>0</v>
      </c>
      <c r="T310" s="91">
        <f t="shared" si="67"/>
        <v>5.8044481684446758E-2</v>
      </c>
      <c r="U310" s="92">
        <f t="shared" si="68"/>
        <v>1.3580444816844466</v>
      </c>
    </row>
    <row r="311" spans="1:21">
      <c r="A311" s="80">
        <v>36819</v>
      </c>
      <c r="B311" s="81">
        <v>0</v>
      </c>
      <c r="C311" s="82">
        <v>2.8327230855046347E-3</v>
      </c>
      <c r="D311" s="88">
        <f t="shared" si="69"/>
        <v>1.4541210341897746</v>
      </c>
      <c r="E311" s="89">
        <f t="shared" si="73"/>
        <v>14082.420683795493</v>
      </c>
      <c r="F311" s="72">
        <f t="shared" si="73"/>
        <v>1439886.5426129703</v>
      </c>
      <c r="G311" s="35">
        <f t="shared" si="74"/>
        <v>0.10224709053535334</v>
      </c>
      <c r="H311" s="88">
        <f t="shared" si="61"/>
        <v>0</v>
      </c>
      <c r="I311" s="62">
        <f t="shared" si="70"/>
        <v>0</v>
      </c>
      <c r="J311" s="89">
        <f t="shared" si="62"/>
        <v>0</v>
      </c>
      <c r="K311" s="62">
        <f t="shared" si="71"/>
        <v>0</v>
      </c>
      <c r="L311" s="90">
        <f t="shared" si="63"/>
        <v>56.654461710092697</v>
      </c>
      <c r="M311" s="73">
        <f>0</f>
        <v>0</v>
      </c>
      <c r="N311" s="89">
        <f t="shared" si="64"/>
        <v>0</v>
      </c>
      <c r="O311" s="89">
        <f t="shared" si="65"/>
        <v>0</v>
      </c>
      <c r="P311" s="89">
        <f t="shared" si="66"/>
        <v>0</v>
      </c>
      <c r="Q311" s="62">
        <f t="shared" si="75"/>
        <v>0</v>
      </c>
      <c r="R311" s="89">
        <f t="shared" si="72"/>
        <v>-56.654461710092697</v>
      </c>
      <c r="S311" s="74">
        <f t="shared" si="72"/>
        <v>0</v>
      </c>
      <c r="T311" s="91">
        <f t="shared" si="67"/>
        <v>5.4121034189774653E-2</v>
      </c>
      <c r="U311" s="92">
        <f t="shared" si="68"/>
        <v>1.3541210341897745</v>
      </c>
    </row>
    <row r="312" spans="1:21">
      <c r="A312" s="80">
        <v>36820</v>
      </c>
      <c r="B312" s="81">
        <v>0</v>
      </c>
      <c r="C312" s="82">
        <v>3.4356348423335019E-3</v>
      </c>
      <c r="D312" s="88">
        <f t="shared" si="69"/>
        <v>1.45128831110427</v>
      </c>
      <c r="E312" s="89">
        <f t="shared" si="73"/>
        <v>14025.7662220854</v>
      </c>
      <c r="F312" s="72">
        <f t="shared" si="73"/>
        <v>1439886.5426129703</v>
      </c>
      <c r="G312" s="35">
        <f t="shared" si="74"/>
        <v>0.10266009855102826</v>
      </c>
      <c r="H312" s="88">
        <f t="shared" si="61"/>
        <v>0</v>
      </c>
      <c r="I312" s="62">
        <f t="shared" si="70"/>
        <v>0</v>
      </c>
      <c r="J312" s="89">
        <f t="shared" si="62"/>
        <v>0</v>
      </c>
      <c r="K312" s="62">
        <f t="shared" si="71"/>
        <v>0</v>
      </c>
      <c r="L312" s="90">
        <f t="shared" si="63"/>
        <v>68.712696846670042</v>
      </c>
      <c r="M312" s="73">
        <f>0</f>
        <v>0</v>
      </c>
      <c r="N312" s="89">
        <f t="shared" si="64"/>
        <v>0</v>
      </c>
      <c r="O312" s="89">
        <f t="shared" si="65"/>
        <v>0</v>
      </c>
      <c r="P312" s="89">
        <f t="shared" si="66"/>
        <v>0</v>
      </c>
      <c r="Q312" s="62">
        <f t="shared" si="75"/>
        <v>0</v>
      </c>
      <c r="R312" s="89">
        <f t="shared" si="72"/>
        <v>-68.712696846670042</v>
      </c>
      <c r="S312" s="74">
        <f t="shared" si="72"/>
        <v>0</v>
      </c>
      <c r="T312" s="91">
        <f t="shared" si="67"/>
        <v>5.1288311104270123E-2</v>
      </c>
      <c r="U312" s="92">
        <f t="shared" si="68"/>
        <v>1.3512883111042699</v>
      </c>
    </row>
    <row r="313" spans="1:21">
      <c r="A313" s="80">
        <v>36821</v>
      </c>
      <c r="B313" s="81">
        <v>0</v>
      </c>
      <c r="C313" s="82">
        <v>3.4950533652359371E-3</v>
      </c>
      <c r="D313" s="88">
        <f t="shared" si="69"/>
        <v>1.4478526762619366</v>
      </c>
      <c r="E313" s="89">
        <f t="shared" si="73"/>
        <v>13957.053525238731</v>
      </c>
      <c r="F313" s="72">
        <f t="shared" si="73"/>
        <v>1439886.5426129703</v>
      </c>
      <c r="G313" s="35">
        <f t="shared" si="74"/>
        <v>0.10316550982692757</v>
      </c>
      <c r="H313" s="88">
        <f t="shared" si="61"/>
        <v>0</v>
      </c>
      <c r="I313" s="62">
        <f t="shared" si="70"/>
        <v>0</v>
      </c>
      <c r="J313" s="89">
        <f t="shared" si="62"/>
        <v>0</v>
      </c>
      <c r="K313" s="62">
        <f t="shared" si="71"/>
        <v>0</v>
      </c>
      <c r="L313" s="90">
        <f t="shared" si="63"/>
        <v>69.901067304718737</v>
      </c>
      <c r="M313" s="73">
        <f>0</f>
        <v>0</v>
      </c>
      <c r="N313" s="89">
        <f t="shared" si="64"/>
        <v>0</v>
      </c>
      <c r="O313" s="89">
        <f t="shared" si="65"/>
        <v>0</v>
      </c>
      <c r="P313" s="89">
        <f t="shared" si="66"/>
        <v>0</v>
      </c>
      <c r="Q313" s="62">
        <f t="shared" si="75"/>
        <v>0</v>
      </c>
      <c r="R313" s="89">
        <f t="shared" si="72"/>
        <v>-69.901067304718737</v>
      </c>
      <c r="S313" s="74">
        <f t="shared" si="72"/>
        <v>0</v>
      </c>
      <c r="T313" s="91">
        <f t="shared" si="67"/>
        <v>4.7852676261936677E-2</v>
      </c>
      <c r="U313" s="92">
        <f t="shared" si="68"/>
        <v>1.3478526762619365</v>
      </c>
    </row>
    <row r="314" spans="1:21">
      <c r="A314" s="80">
        <v>36822</v>
      </c>
      <c r="B314" s="81">
        <v>0</v>
      </c>
      <c r="C314" s="82">
        <v>2.8926199553482618E-3</v>
      </c>
      <c r="D314" s="88">
        <f t="shared" si="69"/>
        <v>1.4443576228967006</v>
      </c>
      <c r="E314" s="89">
        <f t="shared" si="73"/>
        <v>13887.152457934011</v>
      </c>
      <c r="F314" s="72">
        <f t="shared" si="73"/>
        <v>1439886.5426129703</v>
      </c>
      <c r="G314" s="35">
        <f t="shared" si="74"/>
        <v>0.10368479405512208</v>
      </c>
      <c r="H314" s="88">
        <f t="shared" si="61"/>
        <v>0</v>
      </c>
      <c r="I314" s="62">
        <f t="shared" si="70"/>
        <v>0</v>
      </c>
      <c r="J314" s="89">
        <f t="shared" si="62"/>
        <v>0</v>
      </c>
      <c r="K314" s="62">
        <f t="shared" si="71"/>
        <v>0</v>
      </c>
      <c r="L314" s="90">
        <f t="shared" si="63"/>
        <v>57.852399106965237</v>
      </c>
      <c r="M314" s="73">
        <f>0</f>
        <v>0</v>
      </c>
      <c r="N314" s="89">
        <f t="shared" si="64"/>
        <v>0</v>
      </c>
      <c r="O314" s="89">
        <f t="shared" si="65"/>
        <v>0</v>
      </c>
      <c r="P314" s="89">
        <f t="shared" si="66"/>
        <v>0</v>
      </c>
      <c r="Q314" s="62">
        <f t="shared" si="75"/>
        <v>0</v>
      </c>
      <c r="R314" s="89">
        <f t="shared" si="72"/>
        <v>-57.852399106965237</v>
      </c>
      <c r="S314" s="74">
        <f t="shared" si="72"/>
        <v>0</v>
      </c>
      <c r="T314" s="91">
        <f t="shared" si="67"/>
        <v>4.4357622896700644E-2</v>
      </c>
      <c r="U314" s="92">
        <f t="shared" si="68"/>
        <v>1.3443576228967005</v>
      </c>
    </row>
    <row r="315" spans="1:21">
      <c r="A315" s="80">
        <v>36823</v>
      </c>
      <c r="B315" s="81">
        <v>5.0799999999999999E-4</v>
      </c>
      <c r="C315" s="82">
        <v>3.0067307288883195E-3</v>
      </c>
      <c r="D315" s="88">
        <f t="shared" si="69"/>
        <v>1.4414650029413523</v>
      </c>
      <c r="E315" s="89">
        <f t="shared" si="73"/>
        <v>13829.300058827046</v>
      </c>
      <c r="F315" s="72">
        <f t="shared" si="73"/>
        <v>1439886.5426129703</v>
      </c>
      <c r="G315" s="35">
        <f t="shared" si="74"/>
        <v>0.10411854081464601</v>
      </c>
      <c r="H315" s="88">
        <f t="shared" si="61"/>
        <v>10.16</v>
      </c>
      <c r="I315" s="62">
        <f t="shared" si="70"/>
        <v>101.60000000000001</v>
      </c>
      <c r="J315" s="89">
        <f t="shared" si="62"/>
        <v>33.527999999999999</v>
      </c>
      <c r="K315" s="62">
        <f t="shared" si="71"/>
        <v>3017.5200000000009</v>
      </c>
      <c r="L315" s="90">
        <f t="shared" si="63"/>
        <v>60.134614577766392</v>
      </c>
      <c r="M315" s="73">
        <f>0</f>
        <v>0</v>
      </c>
      <c r="N315" s="89">
        <f t="shared" si="64"/>
        <v>0</v>
      </c>
      <c r="O315" s="89">
        <f t="shared" si="65"/>
        <v>0</v>
      </c>
      <c r="P315" s="89">
        <f t="shared" si="66"/>
        <v>0</v>
      </c>
      <c r="Q315" s="62">
        <f t="shared" si="75"/>
        <v>0</v>
      </c>
      <c r="R315" s="89">
        <f t="shared" si="72"/>
        <v>-16.44661457776639</v>
      </c>
      <c r="S315" s="74">
        <f t="shared" si="72"/>
        <v>3119.1200000000008</v>
      </c>
      <c r="T315" s="91">
        <f t="shared" si="67"/>
        <v>4.1465002941352358E-2</v>
      </c>
      <c r="U315" s="92">
        <f t="shared" si="68"/>
        <v>1.3414650029413522</v>
      </c>
    </row>
    <row r="316" spans="1:21">
      <c r="A316" s="80">
        <v>36824</v>
      </c>
      <c r="B316" s="81">
        <v>0</v>
      </c>
      <c r="C316" s="82">
        <v>3.3693241474312208E-3</v>
      </c>
      <c r="D316" s="88">
        <f t="shared" si="69"/>
        <v>1.4406426722124641</v>
      </c>
      <c r="E316" s="89">
        <f t="shared" si="73"/>
        <v>13812.85344424928</v>
      </c>
      <c r="F316" s="72">
        <f t="shared" si="73"/>
        <v>1443005.6626129705</v>
      </c>
      <c r="G316" s="35">
        <f t="shared" si="74"/>
        <v>0.1044683249870966</v>
      </c>
      <c r="H316" s="88">
        <f t="shared" si="61"/>
        <v>0</v>
      </c>
      <c r="I316" s="62">
        <f t="shared" si="70"/>
        <v>0</v>
      </c>
      <c r="J316" s="89">
        <f t="shared" si="62"/>
        <v>0</v>
      </c>
      <c r="K316" s="62">
        <f t="shared" si="71"/>
        <v>0</v>
      </c>
      <c r="L316" s="90">
        <f t="shared" si="63"/>
        <v>67.386482948624419</v>
      </c>
      <c r="M316" s="73">
        <f>0</f>
        <v>0</v>
      </c>
      <c r="N316" s="89">
        <f t="shared" si="64"/>
        <v>0</v>
      </c>
      <c r="O316" s="89">
        <f t="shared" si="65"/>
        <v>0</v>
      </c>
      <c r="P316" s="89">
        <f t="shared" si="66"/>
        <v>0</v>
      </c>
      <c r="Q316" s="62">
        <f t="shared" si="75"/>
        <v>0</v>
      </c>
      <c r="R316" s="89">
        <f t="shared" si="72"/>
        <v>-67.386482948624419</v>
      </c>
      <c r="S316" s="74">
        <f t="shared" si="72"/>
        <v>0</v>
      </c>
      <c r="T316" s="91">
        <f t="shared" si="67"/>
        <v>4.0642672212464204E-2</v>
      </c>
      <c r="U316" s="92">
        <f t="shared" si="68"/>
        <v>1.340642672212464</v>
      </c>
    </row>
    <row r="317" spans="1:21">
      <c r="A317" s="80">
        <v>36825</v>
      </c>
      <c r="B317" s="81">
        <v>0</v>
      </c>
      <c r="C317" s="82">
        <v>3.6320025128649871E-3</v>
      </c>
      <c r="D317" s="88">
        <f t="shared" si="69"/>
        <v>1.4372733480650328</v>
      </c>
      <c r="E317" s="89">
        <f t="shared" si="73"/>
        <v>13745.466961300655</v>
      </c>
      <c r="F317" s="72">
        <f t="shared" si="73"/>
        <v>1443005.6626129705</v>
      </c>
      <c r="G317" s="35">
        <f t="shared" si="74"/>
        <v>0.10498047586710921</v>
      </c>
      <c r="H317" s="88">
        <f t="shared" si="61"/>
        <v>0</v>
      </c>
      <c r="I317" s="62">
        <f t="shared" si="70"/>
        <v>0</v>
      </c>
      <c r="J317" s="89">
        <f t="shared" si="62"/>
        <v>0</v>
      </c>
      <c r="K317" s="62">
        <f t="shared" si="71"/>
        <v>0</v>
      </c>
      <c r="L317" s="90">
        <f t="shared" si="63"/>
        <v>72.640050257299748</v>
      </c>
      <c r="M317" s="73">
        <f>0</f>
        <v>0</v>
      </c>
      <c r="N317" s="89">
        <f t="shared" si="64"/>
        <v>0</v>
      </c>
      <c r="O317" s="89">
        <f t="shared" si="65"/>
        <v>0</v>
      </c>
      <c r="P317" s="89">
        <f t="shared" si="66"/>
        <v>0</v>
      </c>
      <c r="Q317" s="62">
        <f t="shared" si="75"/>
        <v>0</v>
      </c>
      <c r="R317" s="89">
        <f t="shared" si="72"/>
        <v>-72.640050257299748</v>
      </c>
      <c r="S317" s="74">
        <f t="shared" si="72"/>
        <v>0</v>
      </c>
      <c r="T317" s="91">
        <f t="shared" si="67"/>
        <v>3.7273348065032907E-2</v>
      </c>
      <c r="U317" s="92">
        <f t="shared" si="68"/>
        <v>1.3372733480650327</v>
      </c>
    </row>
    <row r="318" spans="1:21">
      <c r="A318" s="80">
        <v>36826</v>
      </c>
      <c r="B318" s="81">
        <v>0</v>
      </c>
      <c r="C318" s="82">
        <v>3.4136935904671463E-3</v>
      </c>
      <c r="D318" s="88">
        <f t="shared" si="69"/>
        <v>1.4336413455521677</v>
      </c>
      <c r="E318" s="89">
        <f t="shared" si="73"/>
        <v>13672.826911043356</v>
      </c>
      <c r="F318" s="72">
        <f t="shared" si="73"/>
        <v>1443005.6626129705</v>
      </c>
      <c r="G318" s="35">
        <f t="shared" si="74"/>
        <v>0.10553820888696211</v>
      </c>
      <c r="H318" s="88">
        <f t="shared" si="61"/>
        <v>0</v>
      </c>
      <c r="I318" s="62">
        <f t="shared" si="70"/>
        <v>0</v>
      </c>
      <c r="J318" s="89">
        <f t="shared" si="62"/>
        <v>0</v>
      </c>
      <c r="K318" s="62">
        <f t="shared" si="71"/>
        <v>0</v>
      </c>
      <c r="L318" s="90">
        <f t="shared" si="63"/>
        <v>68.273871809342921</v>
      </c>
      <c r="M318" s="73">
        <f>0</f>
        <v>0</v>
      </c>
      <c r="N318" s="89">
        <f t="shared" si="64"/>
        <v>0</v>
      </c>
      <c r="O318" s="89">
        <f t="shared" si="65"/>
        <v>0</v>
      </c>
      <c r="P318" s="89">
        <f t="shared" si="66"/>
        <v>0</v>
      </c>
      <c r="Q318" s="62">
        <f t="shared" si="75"/>
        <v>0</v>
      </c>
      <c r="R318" s="89">
        <f t="shared" si="72"/>
        <v>-68.273871809342921</v>
      </c>
      <c r="S318" s="74">
        <f t="shared" si="72"/>
        <v>0</v>
      </c>
      <c r="T318" s="91">
        <f t="shared" si="67"/>
        <v>3.3641345552167801E-2</v>
      </c>
      <c r="U318" s="92">
        <f t="shared" si="68"/>
        <v>1.3336413455521676</v>
      </c>
    </row>
    <row r="319" spans="1:21">
      <c r="A319" s="80">
        <v>36827</v>
      </c>
      <c r="B319" s="81">
        <v>0</v>
      </c>
      <c r="C319" s="82">
        <v>4.1199456655757888E-3</v>
      </c>
      <c r="D319" s="88">
        <f t="shared" si="69"/>
        <v>1.4302276519617008</v>
      </c>
      <c r="E319" s="89">
        <f t="shared" si="73"/>
        <v>13604.553039234013</v>
      </c>
      <c r="F319" s="72">
        <f t="shared" si="73"/>
        <v>1443005.6626129705</v>
      </c>
      <c r="G319" s="35">
        <f t="shared" si="74"/>
        <v>0.10606784790735153</v>
      </c>
      <c r="H319" s="88">
        <f t="shared" si="61"/>
        <v>0</v>
      </c>
      <c r="I319" s="62">
        <f t="shared" si="70"/>
        <v>0</v>
      </c>
      <c r="J319" s="89">
        <f t="shared" si="62"/>
        <v>0</v>
      </c>
      <c r="K319" s="62">
        <f t="shared" si="71"/>
        <v>0</v>
      </c>
      <c r="L319" s="90">
        <f t="shared" si="63"/>
        <v>82.39891331151577</v>
      </c>
      <c r="M319" s="73">
        <f>0</f>
        <v>0</v>
      </c>
      <c r="N319" s="89">
        <f t="shared" si="64"/>
        <v>0</v>
      </c>
      <c r="O319" s="89">
        <f t="shared" si="65"/>
        <v>0</v>
      </c>
      <c r="P319" s="89">
        <f t="shared" si="66"/>
        <v>0</v>
      </c>
      <c r="Q319" s="62">
        <f t="shared" si="75"/>
        <v>0</v>
      </c>
      <c r="R319" s="89">
        <f t="shared" si="72"/>
        <v>-82.39891331151577</v>
      </c>
      <c r="S319" s="74">
        <f t="shared" si="72"/>
        <v>0</v>
      </c>
      <c r="T319" s="91">
        <f t="shared" si="67"/>
        <v>3.0227651961700852E-2</v>
      </c>
      <c r="U319" s="92">
        <f t="shared" si="68"/>
        <v>1.3302276519617007</v>
      </c>
    </row>
    <row r="320" spans="1:21">
      <c r="A320" s="80">
        <v>36828</v>
      </c>
      <c r="B320" s="81">
        <v>0</v>
      </c>
      <c r="C320" s="82">
        <v>4.2078968746847795E-3</v>
      </c>
      <c r="D320" s="88">
        <f t="shared" si="69"/>
        <v>1.4261077062961249</v>
      </c>
      <c r="E320" s="89">
        <f t="shared" si="73"/>
        <v>13522.154125922498</v>
      </c>
      <c r="F320" s="72">
        <f t="shared" si="73"/>
        <v>1443005.6626129705</v>
      </c>
      <c r="G320" s="35">
        <f t="shared" si="74"/>
        <v>0.10671418541567074</v>
      </c>
      <c r="H320" s="88">
        <f t="shared" si="61"/>
        <v>0</v>
      </c>
      <c r="I320" s="62">
        <f t="shared" si="70"/>
        <v>0</v>
      </c>
      <c r="J320" s="89">
        <f t="shared" si="62"/>
        <v>0</v>
      </c>
      <c r="K320" s="62">
        <f t="shared" si="71"/>
        <v>0</v>
      </c>
      <c r="L320" s="90">
        <f t="shared" si="63"/>
        <v>84.157937493695584</v>
      </c>
      <c r="M320" s="73">
        <f>0</f>
        <v>0</v>
      </c>
      <c r="N320" s="89">
        <f t="shared" si="64"/>
        <v>0</v>
      </c>
      <c r="O320" s="89">
        <f t="shared" si="65"/>
        <v>0</v>
      </c>
      <c r="P320" s="89">
        <f t="shared" si="66"/>
        <v>0</v>
      </c>
      <c r="Q320" s="62">
        <f t="shared" si="75"/>
        <v>0</v>
      </c>
      <c r="R320" s="89">
        <f t="shared" si="72"/>
        <v>-84.157937493695584</v>
      </c>
      <c r="S320" s="74">
        <f t="shared" si="72"/>
        <v>0</v>
      </c>
      <c r="T320" s="91">
        <f t="shared" si="67"/>
        <v>2.6107706296125022E-2</v>
      </c>
      <c r="U320" s="92">
        <f t="shared" si="68"/>
        <v>1.3261077062961248</v>
      </c>
    </row>
    <row r="321" spans="1:21">
      <c r="A321" s="80">
        <v>36829</v>
      </c>
      <c r="B321" s="81">
        <v>0</v>
      </c>
      <c r="C321" s="82">
        <v>3.1627581800977573E-3</v>
      </c>
      <c r="D321" s="88">
        <f t="shared" si="69"/>
        <v>1.4218998094214401</v>
      </c>
      <c r="E321" s="89">
        <f t="shared" si="73"/>
        <v>13437.996188428802</v>
      </c>
      <c r="F321" s="72">
        <f t="shared" si="73"/>
        <v>1443005.6626129705</v>
      </c>
      <c r="G321" s="35">
        <f t="shared" si="74"/>
        <v>0.10738250274661594</v>
      </c>
      <c r="H321" s="88">
        <f t="shared" si="61"/>
        <v>0</v>
      </c>
      <c r="I321" s="62">
        <f t="shared" si="70"/>
        <v>0</v>
      </c>
      <c r="J321" s="89">
        <f t="shared" si="62"/>
        <v>0</v>
      </c>
      <c r="K321" s="62">
        <f t="shared" si="71"/>
        <v>0</v>
      </c>
      <c r="L321" s="90">
        <f t="shared" si="63"/>
        <v>63.255163601955147</v>
      </c>
      <c r="M321" s="73">
        <f>0</f>
        <v>0</v>
      </c>
      <c r="N321" s="89">
        <f t="shared" si="64"/>
        <v>0</v>
      </c>
      <c r="O321" s="89">
        <f t="shared" si="65"/>
        <v>0</v>
      </c>
      <c r="P321" s="89">
        <f t="shared" si="66"/>
        <v>0</v>
      </c>
      <c r="Q321" s="62">
        <f t="shared" si="75"/>
        <v>0</v>
      </c>
      <c r="R321" s="89">
        <f t="shared" si="72"/>
        <v>-63.255163601955147</v>
      </c>
      <c r="S321" s="74">
        <f t="shared" si="72"/>
        <v>0</v>
      </c>
      <c r="T321" s="91">
        <f t="shared" si="67"/>
        <v>2.1899809421440208E-2</v>
      </c>
      <c r="U321" s="92">
        <f t="shared" si="68"/>
        <v>1.32189980942144</v>
      </c>
    </row>
    <row r="322" spans="1:21">
      <c r="A322" s="80">
        <v>36830</v>
      </c>
      <c r="B322" s="81">
        <v>0</v>
      </c>
      <c r="C322" s="82">
        <v>3.8064528503104073E-3</v>
      </c>
      <c r="D322" s="88">
        <f t="shared" si="69"/>
        <v>1.4187370512413424</v>
      </c>
      <c r="E322" s="89">
        <f t="shared" si="73"/>
        <v>13374.741024826848</v>
      </c>
      <c r="F322" s="72">
        <f t="shared" si="73"/>
        <v>1443005.6626129705</v>
      </c>
      <c r="G322" s="35">
        <f t="shared" si="74"/>
        <v>0.10789036288137414</v>
      </c>
      <c r="H322" s="88">
        <f t="shared" si="61"/>
        <v>0</v>
      </c>
      <c r="I322" s="62">
        <f t="shared" si="70"/>
        <v>0</v>
      </c>
      <c r="J322" s="89">
        <f t="shared" si="62"/>
        <v>0</v>
      </c>
      <c r="K322" s="62">
        <f t="shared" si="71"/>
        <v>0</v>
      </c>
      <c r="L322" s="90">
        <f t="shared" si="63"/>
        <v>76.129057006208143</v>
      </c>
      <c r="M322" s="73">
        <f>0</f>
        <v>0</v>
      </c>
      <c r="N322" s="89">
        <f t="shared" si="64"/>
        <v>0</v>
      </c>
      <c r="O322" s="89">
        <f t="shared" si="65"/>
        <v>0</v>
      </c>
      <c r="P322" s="89">
        <f t="shared" si="66"/>
        <v>0</v>
      </c>
      <c r="Q322" s="62">
        <f t="shared" si="75"/>
        <v>0</v>
      </c>
      <c r="R322" s="89">
        <f t="shared" si="72"/>
        <v>-76.129057006208143</v>
      </c>
      <c r="S322" s="74">
        <f t="shared" si="72"/>
        <v>0</v>
      </c>
      <c r="T322" s="91">
        <f t="shared" si="67"/>
        <v>1.8737051241342506E-2</v>
      </c>
      <c r="U322" s="92">
        <f t="shared" si="68"/>
        <v>1.3187370512413423</v>
      </c>
    </row>
    <row r="323" spans="1:21">
      <c r="A323" s="80">
        <v>36831</v>
      </c>
      <c r="B323" s="81">
        <v>0</v>
      </c>
      <c r="C323" s="82">
        <v>3.0616094380856882E-3</v>
      </c>
      <c r="D323" s="88">
        <f t="shared" si="69"/>
        <v>1.4149305983910319</v>
      </c>
      <c r="E323" s="89">
        <f t="shared" si="73"/>
        <v>13298.61196782064</v>
      </c>
      <c r="F323" s="72">
        <f t="shared" si="73"/>
        <v>1443005.6626129705</v>
      </c>
      <c r="G323" s="35">
        <f t="shared" si="74"/>
        <v>0.10850799061621531</v>
      </c>
      <c r="H323" s="88">
        <f t="shared" si="61"/>
        <v>0</v>
      </c>
      <c r="I323" s="62">
        <f t="shared" si="70"/>
        <v>0</v>
      </c>
      <c r="J323" s="89">
        <f t="shared" si="62"/>
        <v>0</v>
      </c>
      <c r="K323" s="62">
        <f t="shared" si="71"/>
        <v>0</v>
      </c>
      <c r="L323" s="90">
        <f t="shared" si="63"/>
        <v>61.232188761713765</v>
      </c>
      <c r="M323" s="73">
        <f>0</f>
        <v>0</v>
      </c>
      <c r="N323" s="89">
        <f t="shared" si="64"/>
        <v>0</v>
      </c>
      <c r="O323" s="89">
        <f t="shared" si="65"/>
        <v>0</v>
      </c>
      <c r="P323" s="89">
        <f t="shared" si="66"/>
        <v>0</v>
      </c>
      <c r="Q323" s="62">
        <f t="shared" si="75"/>
        <v>0</v>
      </c>
      <c r="R323" s="89">
        <f t="shared" si="72"/>
        <v>-61.232188761713765</v>
      </c>
      <c r="S323" s="74">
        <f t="shared" si="72"/>
        <v>0</v>
      </c>
      <c r="T323" s="91">
        <f t="shared" si="67"/>
        <v>1.4930598391031946E-2</v>
      </c>
      <c r="U323" s="92">
        <f t="shared" si="68"/>
        <v>1.3149305983910318</v>
      </c>
    </row>
    <row r="324" spans="1:21">
      <c r="A324" s="80">
        <v>36832</v>
      </c>
      <c r="B324" s="81">
        <v>0</v>
      </c>
      <c r="C324" s="82">
        <v>3.0987945506562838E-3</v>
      </c>
      <c r="D324" s="88">
        <f t="shared" si="69"/>
        <v>1.4118689889529461</v>
      </c>
      <c r="E324" s="89">
        <f t="shared" si="73"/>
        <v>13237.379779058925</v>
      </c>
      <c r="F324" s="72">
        <f t="shared" si="73"/>
        <v>1443005.6626129705</v>
      </c>
      <c r="G324" s="35">
        <f t="shared" si="74"/>
        <v>0.10900991636545437</v>
      </c>
      <c r="H324" s="88">
        <f t="shared" si="61"/>
        <v>0</v>
      </c>
      <c r="I324" s="62">
        <f t="shared" si="70"/>
        <v>0</v>
      </c>
      <c r="J324" s="89">
        <f t="shared" si="62"/>
        <v>0</v>
      </c>
      <c r="K324" s="62">
        <f t="shared" si="71"/>
        <v>0</v>
      </c>
      <c r="L324" s="90">
        <f t="shared" si="63"/>
        <v>61.975891013125675</v>
      </c>
      <c r="M324" s="73">
        <f>0</f>
        <v>0</v>
      </c>
      <c r="N324" s="89">
        <f t="shared" si="64"/>
        <v>0</v>
      </c>
      <c r="O324" s="89">
        <f t="shared" si="65"/>
        <v>0</v>
      </c>
      <c r="P324" s="89">
        <f t="shared" si="66"/>
        <v>0</v>
      </c>
      <c r="Q324" s="62">
        <f t="shared" si="75"/>
        <v>0</v>
      </c>
      <c r="R324" s="89">
        <f t="shared" si="72"/>
        <v>-61.975891013125675</v>
      </c>
      <c r="S324" s="74">
        <f t="shared" si="72"/>
        <v>0</v>
      </c>
      <c r="T324" s="91">
        <f t="shared" si="67"/>
        <v>1.1868988952946191E-2</v>
      </c>
      <c r="U324" s="92">
        <f t="shared" si="68"/>
        <v>1.311868988952946</v>
      </c>
    </row>
    <row r="325" spans="1:21">
      <c r="A325" s="80">
        <v>36833</v>
      </c>
      <c r="B325" s="81">
        <v>0</v>
      </c>
      <c r="C325" s="82">
        <v>3.1781659346849524E-3</v>
      </c>
      <c r="D325" s="88">
        <f t="shared" si="69"/>
        <v>1.4087701944022899</v>
      </c>
      <c r="E325" s="89">
        <f t="shared" si="73"/>
        <v>13175.403888045799</v>
      </c>
      <c r="F325" s="72">
        <f t="shared" si="73"/>
        <v>1443005.6626129705</v>
      </c>
      <c r="G325" s="35">
        <f t="shared" si="74"/>
        <v>0.10952268901010516</v>
      </c>
      <c r="H325" s="88">
        <f t="shared" si="61"/>
        <v>0</v>
      </c>
      <c r="I325" s="62">
        <f t="shared" si="70"/>
        <v>0</v>
      </c>
      <c r="J325" s="89">
        <f t="shared" si="62"/>
        <v>0</v>
      </c>
      <c r="K325" s="62">
        <f t="shared" si="71"/>
        <v>0</v>
      </c>
      <c r="L325" s="90">
        <f t="shared" si="63"/>
        <v>63.563318693699046</v>
      </c>
      <c r="M325" s="73">
        <f>0</f>
        <v>0</v>
      </c>
      <c r="N325" s="89">
        <f t="shared" si="64"/>
        <v>0</v>
      </c>
      <c r="O325" s="89">
        <f t="shared" si="65"/>
        <v>0</v>
      </c>
      <c r="P325" s="89">
        <f t="shared" si="66"/>
        <v>0</v>
      </c>
      <c r="Q325" s="62">
        <f t="shared" si="75"/>
        <v>0</v>
      </c>
      <c r="R325" s="89">
        <f t="shared" si="72"/>
        <v>-63.563318693699046</v>
      </c>
      <c r="S325" s="74">
        <f t="shared" si="72"/>
        <v>0</v>
      </c>
      <c r="T325" s="91">
        <f t="shared" si="67"/>
        <v>8.770194402289988E-3</v>
      </c>
      <c r="U325" s="92">
        <f t="shared" si="68"/>
        <v>1.3087701944022898</v>
      </c>
    </row>
    <row r="326" spans="1:21">
      <c r="A326" s="80">
        <v>36834</v>
      </c>
      <c r="B326" s="81">
        <v>0</v>
      </c>
      <c r="C326" s="82">
        <v>3.1963253380738943E-3</v>
      </c>
      <c r="D326" s="88">
        <f t="shared" si="69"/>
        <v>1.4055920284676049</v>
      </c>
      <c r="E326" s="89">
        <f t="shared" si="73"/>
        <v>13111.8405693521</v>
      </c>
      <c r="F326" s="72">
        <f t="shared" si="73"/>
        <v>1443005.6626129705</v>
      </c>
      <c r="G326" s="35">
        <f t="shared" si="74"/>
        <v>0.1100536309132589</v>
      </c>
      <c r="H326" s="88">
        <f t="shared" si="61"/>
        <v>0</v>
      </c>
      <c r="I326" s="62">
        <f t="shared" si="70"/>
        <v>0</v>
      </c>
      <c r="J326" s="89">
        <f t="shared" si="62"/>
        <v>0</v>
      </c>
      <c r="K326" s="62">
        <f t="shared" si="71"/>
        <v>0</v>
      </c>
      <c r="L326" s="90">
        <f t="shared" si="63"/>
        <v>63.926506761477889</v>
      </c>
      <c r="M326" s="73">
        <f>0</f>
        <v>0</v>
      </c>
      <c r="N326" s="89">
        <f t="shared" si="64"/>
        <v>0</v>
      </c>
      <c r="O326" s="89">
        <f t="shared" si="65"/>
        <v>0</v>
      </c>
      <c r="P326" s="89">
        <f t="shared" si="66"/>
        <v>0</v>
      </c>
      <c r="Q326" s="62">
        <f t="shared" si="75"/>
        <v>0</v>
      </c>
      <c r="R326" s="89">
        <f t="shared" si="72"/>
        <v>-63.926506761477889</v>
      </c>
      <c r="S326" s="74">
        <f t="shared" si="72"/>
        <v>0</v>
      </c>
      <c r="T326" s="91">
        <f t="shared" si="67"/>
        <v>5.5920284676049814E-3</v>
      </c>
      <c r="U326" s="92">
        <f t="shared" si="68"/>
        <v>1.3055920284676048</v>
      </c>
    </row>
    <row r="327" spans="1:21">
      <c r="A327" s="80">
        <v>36835</v>
      </c>
      <c r="B327" s="81">
        <v>0</v>
      </c>
      <c r="C327" s="82">
        <v>2.7739057071241124E-3</v>
      </c>
      <c r="D327" s="88">
        <f t="shared" si="69"/>
        <v>1.4023957031295311</v>
      </c>
      <c r="E327" s="89">
        <f t="shared" si="73"/>
        <v>13047.914062590622</v>
      </c>
      <c r="F327" s="72">
        <f t="shared" si="73"/>
        <v>1443005.6626129705</v>
      </c>
      <c r="G327" s="35">
        <f t="shared" si="74"/>
        <v>0.11059282393269122</v>
      </c>
      <c r="H327" s="88">
        <f t="shared" si="61"/>
        <v>0</v>
      </c>
      <c r="I327" s="62">
        <f t="shared" si="70"/>
        <v>0</v>
      </c>
      <c r="J327" s="89">
        <f t="shared" si="62"/>
        <v>0</v>
      </c>
      <c r="K327" s="62">
        <f t="shared" si="71"/>
        <v>0</v>
      </c>
      <c r="L327" s="90">
        <f t="shared" si="63"/>
        <v>55.478114142482248</v>
      </c>
      <c r="M327" s="73">
        <f>0</f>
        <v>0</v>
      </c>
      <c r="N327" s="89">
        <f t="shared" si="64"/>
        <v>0</v>
      </c>
      <c r="O327" s="89">
        <f t="shared" si="65"/>
        <v>0</v>
      </c>
      <c r="P327" s="89">
        <f t="shared" si="66"/>
        <v>0</v>
      </c>
      <c r="Q327" s="62">
        <f t="shared" si="75"/>
        <v>0</v>
      </c>
      <c r="R327" s="89">
        <f t="shared" si="72"/>
        <v>-55.478114142482248</v>
      </c>
      <c r="S327" s="74">
        <f t="shared" si="72"/>
        <v>0</v>
      </c>
      <c r="T327" s="91">
        <f t="shared" si="67"/>
        <v>2.3957031295311904E-3</v>
      </c>
      <c r="U327" s="92">
        <f t="shared" si="68"/>
        <v>1.302395703129531</v>
      </c>
    </row>
    <row r="328" spans="1:21">
      <c r="A328" s="80">
        <v>36836</v>
      </c>
      <c r="B328" s="81">
        <v>0</v>
      </c>
      <c r="C328" s="82">
        <v>2.8903991232722857E-3</v>
      </c>
      <c r="D328" s="88">
        <f t="shared" si="69"/>
        <v>1.3992435948448139</v>
      </c>
      <c r="E328" s="89">
        <f t="shared" si="73"/>
        <v>12992.435948448139</v>
      </c>
      <c r="F328" s="72">
        <f t="shared" si="73"/>
        <v>1443005.6626129705</v>
      </c>
      <c r="G328" s="35">
        <f t="shared" si="74"/>
        <v>0.1110650588033361</v>
      </c>
      <c r="H328" s="88">
        <f t="shared" si="61"/>
        <v>0</v>
      </c>
      <c r="I328" s="62">
        <f t="shared" si="70"/>
        <v>0</v>
      </c>
      <c r="J328" s="89">
        <f t="shared" si="62"/>
        <v>0</v>
      </c>
      <c r="K328" s="62">
        <f t="shared" si="71"/>
        <v>0</v>
      </c>
      <c r="L328" s="90">
        <f t="shared" si="63"/>
        <v>57.807982465445711</v>
      </c>
      <c r="M328" s="73">
        <f>0</f>
        <v>0</v>
      </c>
      <c r="N328" s="89">
        <f t="shared" si="64"/>
        <v>0</v>
      </c>
      <c r="O328" s="89">
        <f t="shared" si="65"/>
        <v>0</v>
      </c>
      <c r="P328" s="89">
        <f t="shared" si="66"/>
        <v>0</v>
      </c>
      <c r="Q328" s="62">
        <f t="shared" si="75"/>
        <v>0</v>
      </c>
      <c r="R328" s="89">
        <f t="shared" si="72"/>
        <v>-57.807982465445711</v>
      </c>
      <c r="S328" s="74">
        <f t="shared" si="72"/>
        <v>0</v>
      </c>
      <c r="T328" s="91">
        <f t="shared" si="67"/>
        <v>-7.5640515518604623E-4</v>
      </c>
      <c r="U328" s="92">
        <f t="shared" si="68"/>
        <v>1.2992435948448138</v>
      </c>
    </row>
    <row r="329" spans="1:21">
      <c r="A329" s="80">
        <v>36837</v>
      </c>
      <c r="B329" s="81">
        <v>0</v>
      </c>
      <c r="C329" s="82">
        <v>2.9754756330499267E-3</v>
      </c>
      <c r="D329" s="88">
        <f t="shared" si="69"/>
        <v>1.3934627965982693</v>
      </c>
      <c r="E329" s="89">
        <f t="shared" si="73"/>
        <v>12934.627965982694</v>
      </c>
      <c r="F329" s="72">
        <f t="shared" si="73"/>
        <v>1443005.6626129705</v>
      </c>
      <c r="G329" s="35">
        <f t="shared" si="74"/>
        <v>0.111561435428061</v>
      </c>
      <c r="H329" s="88">
        <f t="shared" si="61"/>
        <v>0</v>
      </c>
      <c r="I329" s="62">
        <f t="shared" si="70"/>
        <v>0</v>
      </c>
      <c r="J329" s="89">
        <f t="shared" si="62"/>
        <v>0</v>
      </c>
      <c r="K329" s="62">
        <f t="shared" si="71"/>
        <v>0</v>
      </c>
      <c r="L329" s="90">
        <f t="shared" si="63"/>
        <v>59.509512660998531</v>
      </c>
      <c r="M329" s="73">
        <f>0</f>
        <v>0</v>
      </c>
      <c r="N329" s="89">
        <f t="shared" si="64"/>
        <v>0</v>
      </c>
      <c r="O329" s="89">
        <f t="shared" si="65"/>
        <v>0</v>
      </c>
      <c r="P329" s="89">
        <f t="shared" si="66"/>
        <v>0</v>
      </c>
      <c r="Q329" s="62">
        <f t="shared" si="75"/>
        <v>0</v>
      </c>
      <c r="R329" s="89">
        <f t="shared" si="72"/>
        <v>-59.509512660998531</v>
      </c>
      <c r="S329" s="74">
        <f t="shared" si="72"/>
        <v>0</v>
      </c>
      <c r="T329" s="91">
        <f t="shared" si="67"/>
        <v>-6.5372034017305847E-3</v>
      </c>
      <c r="U329" s="92">
        <f t="shared" si="68"/>
        <v>1.2934627965982692</v>
      </c>
    </row>
    <row r="330" spans="1:21">
      <c r="A330" s="80">
        <v>36838</v>
      </c>
      <c r="B330" s="81">
        <v>0</v>
      </c>
      <c r="C330" s="82">
        <v>2.964950118364972E-3</v>
      </c>
      <c r="D330" s="88">
        <f t="shared" si="69"/>
        <v>1.3875118453321698</v>
      </c>
      <c r="E330" s="89">
        <f t="shared" si="73"/>
        <v>12875.118453321697</v>
      </c>
      <c r="F330" s="72">
        <f t="shared" si="73"/>
        <v>1443005.6626129705</v>
      </c>
      <c r="G330" s="35">
        <f t="shared" si="74"/>
        <v>0.11207707857947391</v>
      </c>
      <c r="H330" s="88">
        <f t="shared" si="61"/>
        <v>0</v>
      </c>
      <c r="I330" s="62">
        <f t="shared" si="70"/>
        <v>0</v>
      </c>
      <c r="J330" s="89">
        <f t="shared" si="62"/>
        <v>0</v>
      </c>
      <c r="K330" s="62">
        <f t="shared" si="71"/>
        <v>0</v>
      </c>
      <c r="L330" s="90">
        <f t="shared" si="63"/>
        <v>59.299002367299437</v>
      </c>
      <c r="M330" s="73">
        <f>0</f>
        <v>0</v>
      </c>
      <c r="N330" s="89">
        <f t="shared" si="64"/>
        <v>0</v>
      </c>
      <c r="O330" s="89">
        <f t="shared" si="65"/>
        <v>0</v>
      </c>
      <c r="P330" s="89">
        <f t="shared" si="66"/>
        <v>0</v>
      </c>
      <c r="Q330" s="62">
        <f t="shared" si="75"/>
        <v>0</v>
      </c>
      <c r="R330" s="89">
        <f t="shared" si="72"/>
        <v>-59.299002367299437</v>
      </c>
      <c r="S330" s="74">
        <f t="shared" si="72"/>
        <v>0</v>
      </c>
      <c r="T330" s="91">
        <f t="shared" si="67"/>
        <v>-1.2488154667830154E-2</v>
      </c>
      <c r="U330" s="92">
        <f t="shared" si="68"/>
        <v>1.2875118453321697</v>
      </c>
    </row>
    <row r="331" spans="1:21">
      <c r="A331" s="80">
        <v>36839</v>
      </c>
      <c r="B331" s="81">
        <v>4.0639999999999999E-3</v>
      </c>
      <c r="C331" s="82">
        <v>2.6447437373671922E-3</v>
      </c>
      <c r="D331" s="88">
        <f t="shared" si="69"/>
        <v>1.3815819450954396</v>
      </c>
      <c r="E331" s="89">
        <f t="shared" si="73"/>
        <v>12815.819450954397</v>
      </c>
      <c r="F331" s="72">
        <f t="shared" si="73"/>
        <v>1443005.6626129705</v>
      </c>
      <c r="G331" s="35">
        <f t="shared" si="74"/>
        <v>0.11259566102154392</v>
      </c>
      <c r="H331" s="88">
        <f t="shared" si="61"/>
        <v>81.28</v>
      </c>
      <c r="I331" s="62">
        <f t="shared" si="70"/>
        <v>812.80000000000007</v>
      </c>
      <c r="J331" s="89">
        <f t="shared" si="62"/>
        <v>268.22399999999999</v>
      </c>
      <c r="K331" s="62">
        <f t="shared" si="71"/>
        <v>24140.160000000007</v>
      </c>
      <c r="L331" s="90">
        <f t="shared" si="63"/>
        <v>52.894874747343842</v>
      </c>
      <c r="M331" s="73">
        <f>0</f>
        <v>0</v>
      </c>
      <c r="N331" s="89">
        <f t="shared" si="64"/>
        <v>0</v>
      </c>
      <c r="O331" s="89">
        <f t="shared" si="65"/>
        <v>0</v>
      </c>
      <c r="P331" s="89">
        <f t="shared" si="66"/>
        <v>0</v>
      </c>
      <c r="Q331" s="62">
        <f t="shared" si="75"/>
        <v>0</v>
      </c>
      <c r="R331" s="89">
        <f t="shared" si="72"/>
        <v>296.60912525265616</v>
      </c>
      <c r="S331" s="74">
        <f t="shared" si="72"/>
        <v>24952.960000000006</v>
      </c>
      <c r="T331" s="91">
        <f t="shared" si="67"/>
        <v>-1.8418054904560277E-2</v>
      </c>
      <c r="U331" s="92">
        <f t="shared" si="68"/>
        <v>1.2815819450954395</v>
      </c>
    </row>
    <row r="332" spans="1:21">
      <c r="A332" s="80">
        <v>36840</v>
      </c>
      <c r="B332" s="81">
        <v>2.5399999999999999E-4</v>
      </c>
      <c r="C332" s="82">
        <v>2.7990427661353499E-3</v>
      </c>
      <c r="D332" s="88">
        <f t="shared" si="69"/>
        <v>1.4056214288103528</v>
      </c>
      <c r="E332" s="89">
        <f t="shared" si="73"/>
        <v>13112.428576207054</v>
      </c>
      <c r="F332" s="72">
        <f t="shared" si="73"/>
        <v>1467958.6226129704</v>
      </c>
      <c r="G332" s="35">
        <f t="shared" si="74"/>
        <v>0.11195169636817935</v>
      </c>
      <c r="H332" s="88">
        <f t="shared" si="61"/>
        <v>5.08</v>
      </c>
      <c r="I332" s="62">
        <f t="shared" si="70"/>
        <v>50.800000000000004</v>
      </c>
      <c r="J332" s="89">
        <f t="shared" si="62"/>
        <v>16.763999999999999</v>
      </c>
      <c r="K332" s="62">
        <f t="shared" si="71"/>
        <v>1508.7600000000004</v>
      </c>
      <c r="L332" s="90">
        <f t="shared" si="63"/>
        <v>55.980855322707001</v>
      </c>
      <c r="M332" s="73">
        <f>0</f>
        <v>0</v>
      </c>
      <c r="N332" s="89">
        <f t="shared" si="64"/>
        <v>0</v>
      </c>
      <c r="O332" s="89">
        <f t="shared" si="65"/>
        <v>0</v>
      </c>
      <c r="P332" s="89">
        <f t="shared" si="66"/>
        <v>0</v>
      </c>
      <c r="Q332" s="62">
        <f t="shared" si="75"/>
        <v>0</v>
      </c>
      <c r="R332" s="89">
        <f t="shared" si="72"/>
        <v>-34.136855322707</v>
      </c>
      <c r="S332" s="74">
        <f t="shared" si="72"/>
        <v>1559.5600000000004</v>
      </c>
      <c r="T332" s="91">
        <f t="shared" si="67"/>
        <v>5.6214288103528798E-3</v>
      </c>
      <c r="U332" s="92">
        <f t="shared" si="68"/>
        <v>1.3056214288103527</v>
      </c>
    </row>
    <row r="333" spans="1:21">
      <c r="A333" s="80">
        <v>36841</v>
      </c>
      <c r="B333" s="81">
        <v>0</v>
      </c>
      <c r="C333" s="82">
        <v>2.5991225208995671E-3</v>
      </c>
      <c r="D333" s="88">
        <f t="shared" si="69"/>
        <v>1.4039145860442173</v>
      </c>
      <c r="E333" s="89">
        <f t="shared" si="73"/>
        <v>13078.291720884346</v>
      </c>
      <c r="F333" s="72">
        <f t="shared" si="73"/>
        <v>1469518.1826129705</v>
      </c>
      <c r="G333" s="35">
        <f t="shared" si="74"/>
        <v>0.1123631598052167</v>
      </c>
      <c r="H333" s="88">
        <f t="shared" si="61"/>
        <v>0</v>
      </c>
      <c r="I333" s="62">
        <f t="shared" si="70"/>
        <v>0</v>
      </c>
      <c r="J333" s="89">
        <f t="shared" si="62"/>
        <v>0</v>
      </c>
      <c r="K333" s="62">
        <f t="shared" si="71"/>
        <v>0</v>
      </c>
      <c r="L333" s="90">
        <f t="shared" si="63"/>
        <v>51.982450417991345</v>
      </c>
      <c r="M333" s="73">
        <f>0</f>
        <v>0</v>
      </c>
      <c r="N333" s="89">
        <f t="shared" si="64"/>
        <v>0</v>
      </c>
      <c r="O333" s="89">
        <f t="shared" si="65"/>
        <v>0</v>
      </c>
      <c r="P333" s="89">
        <f t="shared" si="66"/>
        <v>0</v>
      </c>
      <c r="Q333" s="62">
        <f t="shared" si="75"/>
        <v>0</v>
      </c>
      <c r="R333" s="89">
        <f t="shared" si="72"/>
        <v>-51.982450417991345</v>
      </c>
      <c r="S333" s="74">
        <f t="shared" si="72"/>
        <v>0</v>
      </c>
      <c r="T333" s="91">
        <f t="shared" si="67"/>
        <v>3.9145860442173497E-3</v>
      </c>
      <c r="U333" s="92">
        <f t="shared" si="68"/>
        <v>1.3039145860442172</v>
      </c>
    </row>
    <row r="334" spans="1:21">
      <c r="A334" s="80">
        <v>36842</v>
      </c>
      <c r="B334" s="81">
        <v>0</v>
      </c>
      <c r="C334" s="82">
        <v>2.6828789440265823E-3</v>
      </c>
      <c r="D334" s="88">
        <f t="shared" si="69"/>
        <v>1.4013154635233178</v>
      </c>
      <c r="E334" s="89">
        <f t="shared" si="73"/>
        <v>13026.309270466356</v>
      </c>
      <c r="F334" s="72">
        <f t="shared" si="73"/>
        <v>1469518.1826129705</v>
      </c>
      <c r="G334" s="35">
        <f t="shared" si="74"/>
        <v>0.11281155330349071</v>
      </c>
      <c r="H334" s="88">
        <f t="shared" si="61"/>
        <v>0</v>
      </c>
      <c r="I334" s="62">
        <f t="shared" si="70"/>
        <v>0</v>
      </c>
      <c r="J334" s="89">
        <f t="shared" si="62"/>
        <v>0</v>
      </c>
      <c r="K334" s="62">
        <f t="shared" si="71"/>
        <v>0</v>
      </c>
      <c r="L334" s="90">
        <f t="shared" si="63"/>
        <v>53.657578880531645</v>
      </c>
      <c r="M334" s="73">
        <f>0</f>
        <v>0</v>
      </c>
      <c r="N334" s="89">
        <f t="shared" si="64"/>
        <v>0</v>
      </c>
      <c r="O334" s="89">
        <f t="shared" si="65"/>
        <v>0</v>
      </c>
      <c r="P334" s="89">
        <f t="shared" si="66"/>
        <v>0</v>
      </c>
      <c r="Q334" s="62">
        <f t="shared" si="75"/>
        <v>0</v>
      </c>
      <c r="R334" s="89">
        <f t="shared" si="72"/>
        <v>-53.657578880531645</v>
      </c>
      <c r="S334" s="74">
        <f t="shared" si="72"/>
        <v>0</v>
      </c>
      <c r="T334" s="91">
        <f t="shared" si="67"/>
        <v>1.3154635233179057E-3</v>
      </c>
      <c r="U334" s="92">
        <f t="shared" si="68"/>
        <v>1.3013154635233177</v>
      </c>
    </row>
    <row r="335" spans="1:21">
      <c r="A335" s="80">
        <v>36843</v>
      </c>
      <c r="B335" s="81">
        <v>0</v>
      </c>
      <c r="C335" s="82">
        <v>3.058413950258227E-3</v>
      </c>
      <c r="D335" s="88">
        <f t="shared" si="69"/>
        <v>1.3972651691585825</v>
      </c>
      <c r="E335" s="89">
        <f t="shared" si="73"/>
        <v>12972.651691585825</v>
      </c>
      <c r="F335" s="72">
        <f t="shared" si="73"/>
        <v>1469518.1826129705</v>
      </c>
      <c r="G335" s="35">
        <f t="shared" si="74"/>
        <v>0.11327816529338508</v>
      </c>
      <c r="H335" s="88">
        <f t="shared" si="61"/>
        <v>0</v>
      </c>
      <c r="I335" s="62">
        <f t="shared" si="70"/>
        <v>0</v>
      </c>
      <c r="J335" s="89">
        <f t="shared" si="62"/>
        <v>0</v>
      </c>
      <c r="K335" s="62">
        <f t="shared" si="71"/>
        <v>0</v>
      </c>
      <c r="L335" s="90">
        <f t="shared" si="63"/>
        <v>61.168279005164543</v>
      </c>
      <c r="M335" s="73">
        <f>0</f>
        <v>0</v>
      </c>
      <c r="N335" s="89">
        <f t="shared" si="64"/>
        <v>0</v>
      </c>
      <c r="O335" s="89">
        <f t="shared" si="65"/>
        <v>0</v>
      </c>
      <c r="P335" s="89">
        <f t="shared" si="66"/>
        <v>0</v>
      </c>
      <c r="Q335" s="62">
        <f t="shared" si="75"/>
        <v>0</v>
      </c>
      <c r="R335" s="89">
        <f t="shared" si="72"/>
        <v>-61.168279005164543</v>
      </c>
      <c r="S335" s="74">
        <f t="shared" si="72"/>
        <v>0</v>
      </c>
      <c r="T335" s="91">
        <f t="shared" si="67"/>
        <v>-2.7348308414174571E-3</v>
      </c>
      <c r="U335" s="92">
        <f t="shared" si="68"/>
        <v>1.2972651691585824</v>
      </c>
    </row>
    <row r="336" spans="1:21">
      <c r="A336" s="80">
        <v>36844</v>
      </c>
      <c r="B336" s="81">
        <v>2.5399999999999999E-4</v>
      </c>
      <c r="C336" s="82">
        <v>2.8709581331114314E-3</v>
      </c>
      <c r="D336" s="88">
        <f t="shared" si="69"/>
        <v>1.3911483412580661</v>
      </c>
      <c r="E336" s="89">
        <f t="shared" si="73"/>
        <v>12911.483412580661</v>
      </c>
      <c r="F336" s="72">
        <f t="shared" si="73"/>
        <v>1469518.1826129705</v>
      </c>
      <c r="G336" s="35">
        <f t="shared" si="74"/>
        <v>0.11381482170988229</v>
      </c>
      <c r="H336" s="88">
        <f t="shared" si="61"/>
        <v>5.08</v>
      </c>
      <c r="I336" s="62">
        <f t="shared" si="70"/>
        <v>50.800000000000004</v>
      </c>
      <c r="J336" s="89">
        <f t="shared" si="62"/>
        <v>16.763999999999999</v>
      </c>
      <c r="K336" s="62">
        <f t="shared" si="71"/>
        <v>1508.7600000000004</v>
      </c>
      <c r="L336" s="90">
        <f t="shared" si="63"/>
        <v>57.419162662228629</v>
      </c>
      <c r="M336" s="73">
        <f>0</f>
        <v>0</v>
      </c>
      <c r="N336" s="89">
        <f t="shared" si="64"/>
        <v>0</v>
      </c>
      <c r="O336" s="89">
        <f t="shared" si="65"/>
        <v>0</v>
      </c>
      <c r="P336" s="89">
        <f t="shared" si="66"/>
        <v>0</v>
      </c>
      <c r="Q336" s="62">
        <f t="shared" si="75"/>
        <v>0</v>
      </c>
      <c r="R336" s="89">
        <f t="shared" si="72"/>
        <v>-35.575162662228628</v>
      </c>
      <c r="S336" s="74">
        <f t="shared" si="72"/>
        <v>1559.5600000000004</v>
      </c>
      <c r="T336" s="91">
        <f t="shared" si="67"/>
        <v>-8.8516587419338322E-3</v>
      </c>
      <c r="U336" s="92">
        <f t="shared" si="68"/>
        <v>1.291148341258066</v>
      </c>
    </row>
    <row r="337" spans="1:21">
      <c r="A337" s="80">
        <v>36845</v>
      </c>
      <c r="B337" s="81">
        <v>0</v>
      </c>
      <c r="C337" s="82">
        <v>2.2576213227268075E-3</v>
      </c>
      <c r="D337" s="88">
        <f t="shared" si="69"/>
        <v>1.3875908249918434</v>
      </c>
      <c r="E337" s="89">
        <f t="shared" si="73"/>
        <v>12875.908249918433</v>
      </c>
      <c r="F337" s="72">
        <f t="shared" si="73"/>
        <v>1471077.7426129705</v>
      </c>
      <c r="G337" s="35">
        <f t="shared" si="74"/>
        <v>0.11425040580125985</v>
      </c>
      <c r="H337" s="88">
        <f t="shared" si="61"/>
        <v>0</v>
      </c>
      <c r="I337" s="62">
        <f t="shared" si="70"/>
        <v>0</v>
      </c>
      <c r="J337" s="89">
        <f t="shared" si="62"/>
        <v>0</v>
      </c>
      <c r="K337" s="62">
        <f t="shared" si="71"/>
        <v>0</v>
      </c>
      <c r="L337" s="90">
        <f t="shared" si="63"/>
        <v>45.152426454536148</v>
      </c>
      <c r="M337" s="73">
        <f>0</f>
        <v>0</v>
      </c>
      <c r="N337" s="89">
        <f t="shared" si="64"/>
        <v>0</v>
      </c>
      <c r="O337" s="89">
        <f t="shared" si="65"/>
        <v>0</v>
      </c>
      <c r="P337" s="89">
        <f t="shared" si="66"/>
        <v>0</v>
      </c>
      <c r="Q337" s="62">
        <f t="shared" si="75"/>
        <v>0</v>
      </c>
      <c r="R337" s="89">
        <f t="shared" si="72"/>
        <v>-45.152426454536148</v>
      </c>
      <c r="S337" s="74">
        <f t="shared" si="72"/>
        <v>0</v>
      </c>
      <c r="T337" s="91">
        <f t="shared" si="67"/>
        <v>-1.2409175008156526E-2</v>
      </c>
      <c r="U337" s="92">
        <f t="shared" si="68"/>
        <v>1.2875908249918433</v>
      </c>
    </row>
    <row r="338" spans="1:21">
      <c r="A338" s="80">
        <v>36846</v>
      </c>
      <c r="B338" s="81">
        <v>0</v>
      </c>
      <c r="C338" s="82">
        <v>2.9799744186307965E-3</v>
      </c>
      <c r="D338" s="88">
        <f t="shared" si="69"/>
        <v>1.3830755823463896</v>
      </c>
      <c r="E338" s="89">
        <f t="shared" si="73"/>
        <v>12830.755823463896</v>
      </c>
      <c r="F338" s="72">
        <f t="shared" si="73"/>
        <v>1471077.7426129705</v>
      </c>
      <c r="G338" s="35">
        <f t="shared" si="74"/>
        <v>0.11465246185441212</v>
      </c>
      <c r="H338" s="88">
        <f t="shared" ref="H338:H401" si="76">B338*($D$12+$D$11)*10000</f>
        <v>0</v>
      </c>
      <c r="I338" s="62">
        <f t="shared" si="70"/>
        <v>0</v>
      </c>
      <c r="J338" s="89">
        <f t="shared" ref="J338:J401" si="77">B338*$K$14*$D$10*10000</f>
        <v>0</v>
      </c>
      <c r="K338" s="62">
        <f t="shared" si="71"/>
        <v>0</v>
      </c>
      <c r="L338" s="90">
        <f t="shared" ref="L338:L401" si="78">C338*($D$12+$D$11)*10000</f>
        <v>59.59948837261593</v>
      </c>
      <c r="M338" s="73">
        <f>0</f>
        <v>0</v>
      </c>
      <c r="N338" s="89">
        <f t="shared" ref="N338:N401" si="79">IF(D338&lt;$N$10,0,(2/3*$N$12*SQRT(2*$N$13)*$N$11*(D338-$N$10)^(3/2))*24*60*60)</f>
        <v>0</v>
      </c>
      <c r="O338" s="89">
        <f t="shared" ref="O338:O401" si="80">IF(D338&lt;$N$10,0,(D338-$N$10)*10000*($D$12+$D$11))</f>
        <v>0</v>
      </c>
      <c r="P338" s="89">
        <f t="shared" ref="P338:P401" si="81">IF(N338&gt;O338,O338,N338)</f>
        <v>0</v>
      </c>
      <c r="Q338" s="62">
        <f t="shared" si="75"/>
        <v>0</v>
      </c>
      <c r="R338" s="89">
        <f t="shared" si="72"/>
        <v>-59.59948837261593</v>
      </c>
      <c r="S338" s="74">
        <f t="shared" si="72"/>
        <v>0</v>
      </c>
      <c r="T338" s="91">
        <f t="shared" ref="T338:T401" si="82">D338-$D$14</f>
        <v>-1.6924417653610302E-2</v>
      </c>
      <c r="U338" s="92">
        <f t="shared" ref="U338:U401" si="83">IF(D338&lt;$D$13,0,D338-$D$13)</f>
        <v>1.2830755823463895</v>
      </c>
    </row>
    <row r="339" spans="1:21">
      <c r="A339" s="80">
        <v>36847</v>
      </c>
      <c r="B339" s="81">
        <v>0</v>
      </c>
      <c r="C339" s="82">
        <v>2.5297392492836081E-3</v>
      </c>
      <c r="D339" s="88">
        <f t="shared" ref="D339:D402" si="84">IF(E339&lt;$D$11*10000*($D$14-$D$13),(E339+$D$13*$D$11*10000)/($D$11*10000),(E339+$D$13*$D$11*10000+$D$14*$D$12*10000)/($D$11*10000+$D$12*10000))</f>
        <v>1.3771156335091279</v>
      </c>
      <c r="E339" s="89">
        <f t="shared" si="73"/>
        <v>12771.15633509128</v>
      </c>
      <c r="F339" s="72">
        <f t="shared" si="73"/>
        <v>1471077.7426129705</v>
      </c>
      <c r="G339" s="35">
        <f t="shared" si="74"/>
        <v>0.11518751348857059</v>
      </c>
      <c r="H339" s="88">
        <f t="shared" si="76"/>
        <v>0</v>
      </c>
      <c r="I339" s="62">
        <f t="shared" ref="I339:I402" si="85">H339*$J$4*1000</f>
        <v>0</v>
      </c>
      <c r="J339" s="89">
        <f t="shared" si="77"/>
        <v>0</v>
      </c>
      <c r="K339" s="62">
        <f t="shared" ref="K339:K402" si="86">1000*J339*($J$11*$J$5+$J$12*$J$6+$J$13*$J$7)</f>
        <v>0</v>
      </c>
      <c r="L339" s="90">
        <f t="shared" si="78"/>
        <v>50.594784985672163</v>
      </c>
      <c r="M339" s="73">
        <f>0</f>
        <v>0</v>
      </c>
      <c r="N339" s="89">
        <f t="shared" si="79"/>
        <v>0</v>
      </c>
      <c r="O339" s="89">
        <f t="shared" si="80"/>
        <v>0</v>
      </c>
      <c r="P339" s="89">
        <f t="shared" si="81"/>
        <v>0</v>
      </c>
      <c r="Q339" s="62">
        <f t="shared" si="75"/>
        <v>0</v>
      </c>
      <c r="R339" s="89">
        <f t="shared" ref="R339:S402" si="87">H339+J339-L339-P339</f>
        <v>-50.594784985672163</v>
      </c>
      <c r="S339" s="74">
        <f t="shared" si="87"/>
        <v>0</v>
      </c>
      <c r="T339" s="91">
        <f t="shared" si="82"/>
        <v>-2.2884366490871999E-2</v>
      </c>
      <c r="U339" s="92">
        <f t="shared" si="83"/>
        <v>1.2771156335091278</v>
      </c>
    </row>
    <row r="340" spans="1:21">
      <c r="A340" s="80">
        <v>36848</v>
      </c>
      <c r="B340" s="81">
        <v>0</v>
      </c>
      <c r="C340" s="82">
        <v>1.6233843568389883E-3</v>
      </c>
      <c r="D340" s="88">
        <f t="shared" si="84"/>
        <v>1.3720561550105608</v>
      </c>
      <c r="E340" s="89">
        <f t="shared" ref="E340:F403" si="88">E339+R339</f>
        <v>12720.561550105607</v>
      </c>
      <c r="F340" s="72">
        <f t="shared" si="88"/>
        <v>1471077.7426129705</v>
      </c>
      <c r="G340" s="35">
        <f t="shared" ref="G340:G403" si="89">F340/(E340*1000)</f>
        <v>0.11564566051730299</v>
      </c>
      <c r="H340" s="88">
        <f t="shared" si="76"/>
        <v>0</v>
      </c>
      <c r="I340" s="62">
        <f t="shared" si="85"/>
        <v>0</v>
      </c>
      <c r="J340" s="89">
        <f t="shared" si="77"/>
        <v>0</v>
      </c>
      <c r="K340" s="62">
        <f t="shared" si="86"/>
        <v>0</v>
      </c>
      <c r="L340" s="90">
        <f t="shared" si="78"/>
        <v>32.467687136779766</v>
      </c>
      <c r="M340" s="73">
        <f>0</f>
        <v>0</v>
      </c>
      <c r="N340" s="89">
        <f t="shared" si="79"/>
        <v>0</v>
      </c>
      <c r="O340" s="89">
        <f t="shared" si="80"/>
        <v>0</v>
      </c>
      <c r="P340" s="89">
        <f t="shared" si="81"/>
        <v>0</v>
      </c>
      <c r="Q340" s="62">
        <f t="shared" ref="Q340:Q403" si="90">P340*1000*G340</f>
        <v>0</v>
      </c>
      <c r="R340" s="89">
        <f t="shared" si="87"/>
        <v>-32.467687136779766</v>
      </c>
      <c r="S340" s="74">
        <f t="shared" si="87"/>
        <v>0</v>
      </c>
      <c r="T340" s="91">
        <f t="shared" si="82"/>
        <v>-2.7943844989439137E-2</v>
      </c>
      <c r="U340" s="92">
        <f t="shared" si="83"/>
        <v>1.2720561550105607</v>
      </c>
    </row>
    <row r="341" spans="1:21">
      <c r="A341" s="80">
        <v>36849</v>
      </c>
      <c r="B341" s="81">
        <v>2.2859999999999998E-3</v>
      </c>
      <c r="C341" s="82">
        <v>2.6587482028140167E-3</v>
      </c>
      <c r="D341" s="88">
        <f t="shared" si="84"/>
        <v>1.3688093862968829</v>
      </c>
      <c r="E341" s="89">
        <f t="shared" si="88"/>
        <v>12688.093862968828</v>
      </c>
      <c r="F341" s="72">
        <f t="shared" si="88"/>
        <v>1471077.7426129705</v>
      </c>
      <c r="G341" s="35">
        <f t="shared" si="89"/>
        <v>0.11594158732592792</v>
      </c>
      <c r="H341" s="88">
        <f t="shared" si="76"/>
        <v>45.72</v>
      </c>
      <c r="I341" s="62">
        <f t="shared" si="85"/>
        <v>457.2</v>
      </c>
      <c r="J341" s="89">
        <f t="shared" si="77"/>
        <v>150.87599999999995</v>
      </c>
      <c r="K341" s="62">
        <f t="shared" si="86"/>
        <v>13578.839999999998</v>
      </c>
      <c r="L341" s="90">
        <f t="shared" si="78"/>
        <v>53.174964056280338</v>
      </c>
      <c r="M341" s="73">
        <f>0</f>
        <v>0</v>
      </c>
      <c r="N341" s="89">
        <f t="shared" si="79"/>
        <v>0</v>
      </c>
      <c r="O341" s="89">
        <f t="shared" si="80"/>
        <v>0</v>
      </c>
      <c r="P341" s="89">
        <f t="shared" si="81"/>
        <v>0</v>
      </c>
      <c r="Q341" s="62">
        <f t="shared" si="90"/>
        <v>0</v>
      </c>
      <c r="R341" s="89">
        <f t="shared" si="87"/>
        <v>143.4210359437196</v>
      </c>
      <c r="S341" s="74">
        <f t="shared" si="87"/>
        <v>14036.039999999999</v>
      </c>
      <c r="T341" s="91">
        <f t="shared" si="82"/>
        <v>-3.1190613703117043E-2</v>
      </c>
      <c r="U341" s="92">
        <f t="shared" si="83"/>
        <v>1.2688093862968828</v>
      </c>
    </row>
    <row r="342" spans="1:21">
      <c r="A342" s="80">
        <v>36850</v>
      </c>
      <c r="B342" s="81">
        <v>2.5399999999999999E-4</v>
      </c>
      <c r="C342" s="82">
        <v>1.8753290869750006E-3</v>
      </c>
      <c r="D342" s="88">
        <f t="shared" si="84"/>
        <v>1.3831514898912549</v>
      </c>
      <c r="E342" s="89">
        <f t="shared" si="88"/>
        <v>12831.514898912548</v>
      </c>
      <c r="F342" s="72">
        <f t="shared" si="88"/>
        <v>1485113.7826129706</v>
      </c>
      <c r="G342" s="35">
        <f t="shared" si="89"/>
        <v>0.11573955174527613</v>
      </c>
      <c r="H342" s="88">
        <f t="shared" si="76"/>
        <v>5.08</v>
      </c>
      <c r="I342" s="62">
        <f t="shared" si="85"/>
        <v>50.800000000000004</v>
      </c>
      <c r="J342" s="89">
        <f t="shared" si="77"/>
        <v>16.763999999999999</v>
      </c>
      <c r="K342" s="62">
        <f t="shared" si="86"/>
        <v>1508.7600000000004</v>
      </c>
      <c r="L342" s="90">
        <f t="shared" si="78"/>
        <v>37.506581739500014</v>
      </c>
      <c r="M342" s="73">
        <f>0</f>
        <v>0</v>
      </c>
      <c r="N342" s="89">
        <f t="shared" si="79"/>
        <v>0</v>
      </c>
      <c r="O342" s="89">
        <f t="shared" si="80"/>
        <v>0</v>
      </c>
      <c r="P342" s="89">
        <f t="shared" si="81"/>
        <v>0</v>
      </c>
      <c r="Q342" s="62">
        <f t="shared" si="90"/>
        <v>0</v>
      </c>
      <c r="R342" s="89">
        <f t="shared" si="87"/>
        <v>-15.662581739500013</v>
      </c>
      <c r="S342" s="74">
        <f t="shared" si="87"/>
        <v>1559.5600000000004</v>
      </c>
      <c r="T342" s="91">
        <f t="shared" si="82"/>
        <v>-1.6848510108744996E-2</v>
      </c>
      <c r="U342" s="92">
        <f t="shared" si="83"/>
        <v>1.2831514898912548</v>
      </c>
    </row>
    <row r="343" spans="1:21">
      <c r="A343" s="80">
        <v>36851</v>
      </c>
      <c r="B343" s="81">
        <v>0</v>
      </c>
      <c r="C343" s="82">
        <v>1.7404554282970037E-3</v>
      </c>
      <c r="D343" s="88">
        <f t="shared" si="84"/>
        <v>1.3815852317173047</v>
      </c>
      <c r="E343" s="89">
        <f t="shared" si="88"/>
        <v>12815.852317173049</v>
      </c>
      <c r="F343" s="72">
        <f t="shared" si="88"/>
        <v>1486673.3426129706</v>
      </c>
      <c r="G343" s="35">
        <f t="shared" si="89"/>
        <v>0.11600268993587347</v>
      </c>
      <c r="H343" s="88">
        <f t="shared" si="76"/>
        <v>0</v>
      </c>
      <c r="I343" s="62">
        <f t="shared" si="85"/>
        <v>0</v>
      </c>
      <c r="J343" s="89">
        <f t="shared" si="77"/>
        <v>0</v>
      </c>
      <c r="K343" s="62">
        <f t="shared" si="86"/>
        <v>0</v>
      </c>
      <c r="L343" s="90">
        <f t="shared" si="78"/>
        <v>34.809108565940072</v>
      </c>
      <c r="M343" s="73">
        <f>0</f>
        <v>0</v>
      </c>
      <c r="N343" s="89">
        <f t="shared" si="79"/>
        <v>0</v>
      </c>
      <c r="O343" s="89">
        <f t="shared" si="80"/>
        <v>0</v>
      </c>
      <c r="P343" s="89">
        <f t="shared" si="81"/>
        <v>0</v>
      </c>
      <c r="Q343" s="62">
        <f t="shared" si="90"/>
        <v>0</v>
      </c>
      <c r="R343" s="89">
        <f t="shared" si="87"/>
        <v>-34.809108565940072</v>
      </c>
      <c r="S343" s="74">
        <f t="shared" si="87"/>
        <v>0</v>
      </c>
      <c r="T343" s="91">
        <f t="shared" si="82"/>
        <v>-1.8414768282695171E-2</v>
      </c>
      <c r="U343" s="92">
        <f t="shared" si="83"/>
        <v>1.2815852317173047</v>
      </c>
    </row>
    <row r="344" spans="1:21">
      <c r="A344" s="80">
        <v>36852</v>
      </c>
      <c r="B344" s="81">
        <v>0</v>
      </c>
      <c r="C344" s="82">
        <v>1.9081021812799054E-3</v>
      </c>
      <c r="D344" s="88">
        <f t="shared" si="84"/>
        <v>1.3781043208607109</v>
      </c>
      <c r="E344" s="89">
        <f t="shared" si="88"/>
        <v>12781.043208607109</v>
      </c>
      <c r="F344" s="72">
        <f t="shared" si="88"/>
        <v>1486673.3426129706</v>
      </c>
      <c r="G344" s="35">
        <f t="shared" si="89"/>
        <v>0.11631862269363141</v>
      </c>
      <c r="H344" s="88">
        <f t="shared" si="76"/>
        <v>0</v>
      </c>
      <c r="I344" s="62">
        <f t="shared" si="85"/>
        <v>0</v>
      </c>
      <c r="J344" s="89">
        <f t="shared" si="77"/>
        <v>0</v>
      </c>
      <c r="K344" s="62">
        <f t="shared" si="86"/>
        <v>0</v>
      </c>
      <c r="L344" s="90">
        <f t="shared" si="78"/>
        <v>38.162043625598109</v>
      </c>
      <c r="M344" s="73">
        <f>0</f>
        <v>0</v>
      </c>
      <c r="N344" s="89">
        <f t="shared" si="79"/>
        <v>0</v>
      </c>
      <c r="O344" s="89">
        <f t="shared" si="80"/>
        <v>0</v>
      </c>
      <c r="P344" s="89">
        <f t="shared" si="81"/>
        <v>0</v>
      </c>
      <c r="Q344" s="62">
        <f t="shared" si="90"/>
        <v>0</v>
      </c>
      <c r="R344" s="89">
        <f t="shared" si="87"/>
        <v>-38.162043625598109</v>
      </c>
      <c r="S344" s="74">
        <f t="shared" si="87"/>
        <v>0</v>
      </c>
      <c r="T344" s="91">
        <f t="shared" si="82"/>
        <v>-2.1895679139289026E-2</v>
      </c>
      <c r="U344" s="92">
        <f t="shared" si="83"/>
        <v>1.2781043208607108</v>
      </c>
    </row>
    <row r="345" spans="1:21">
      <c r="A345" s="80">
        <v>36853</v>
      </c>
      <c r="B345" s="81">
        <v>0</v>
      </c>
      <c r="C345" s="82">
        <v>2.3156099153917782E-3</v>
      </c>
      <c r="D345" s="88">
        <f t="shared" si="84"/>
        <v>1.3742881164981511</v>
      </c>
      <c r="E345" s="89">
        <f t="shared" si="88"/>
        <v>12742.881164981511</v>
      </c>
      <c r="F345" s="72">
        <f t="shared" si="88"/>
        <v>1486673.3426129706</v>
      </c>
      <c r="G345" s="35">
        <f t="shared" si="89"/>
        <v>0.11666697062972475</v>
      </c>
      <c r="H345" s="88">
        <f t="shared" si="76"/>
        <v>0</v>
      </c>
      <c r="I345" s="62">
        <f t="shared" si="85"/>
        <v>0</v>
      </c>
      <c r="J345" s="89">
        <f t="shared" si="77"/>
        <v>0</v>
      </c>
      <c r="K345" s="62">
        <f t="shared" si="86"/>
        <v>0</v>
      </c>
      <c r="L345" s="90">
        <f t="shared" si="78"/>
        <v>46.312198307835565</v>
      </c>
      <c r="M345" s="73">
        <f>0</f>
        <v>0</v>
      </c>
      <c r="N345" s="89">
        <f t="shared" si="79"/>
        <v>0</v>
      </c>
      <c r="O345" s="89">
        <f t="shared" si="80"/>
        <v>0</v>
      </c>
      <c r="P345" s="89">
        <f t="shared" si="81"/>
        <v>0</v>
      </c>
      <c r="Q345" s="62">
        <f t="shared" si="90"/>
        <v>0</v>
      </c>
      <c r="R345" s="89">
        <f t="shared" si="87"/>
        <v>-46.312198307835565</v>
      </c>
      <c r="S345" s="74">
        <f t="shared" si="87"/>
        <v>0</v>
      </c>
      <c r="T345" s="91">
        <f t="shared" si="82"/>
        <v>-2.5711883501848831E-2</v>
      </c>
      <c r="U345" s="92">
        <f t="shared" si="83"/>
        <v>1.274288116498151</v>
      </c>
    </row>
    <row r="346" spans="1:21">
      <c r="A346" s="80">
        <v>36854</v>
      </c>
      <c r="B346" s="81">
        <v>8.8899999999999986E-3</v>
      </c>
      <c r="C346" s="82">
        <v>2.7366797824377735E-3</v>
      </c>
      <c r="D346" s="88">
        <f t="shared" si="84"/>
        <v>1.3696568966673675</v>
      </c>
      <c r="E346" s="89">
        <f t="shared" si="88"/>
        <v>12696.568966673674</v>
      </c>
      <c r="F346" s="72">
        <f t="shared" si="88"/>
        <v>1486673.3426129706</v>
      </c>
      <c r="G346" s="35">
        <f t="shared" si="89"/>
        <v>0.11709252684841348</v>
      </c>
      <c r="H346" s="88">
        <f t="shared" si="76"/>
        <v>177.79999999999998</v>
      </c>
      <c r="I346" s="62">
        <f t="shared" si="85"/>
        <v>1777.9999999999998</v>
      </c>
      <c r="J346" s="89">
        <f t="shared" si="77"/>
        <v>586.73999999999978</v>
      </c>
      <c r="K346" s="62">
        <f t="shared" si="86"/>
        <v>52806.599999999991</v>
      </c>
      <c r="L346" s="90">
        <f t="shared" si="78"/>
        <v>54.733595648755468</v>
      </c>
      <c r="M346" s="73">
        <f>0</f>
        <v>0</v>
      </c>
      <c r="N346" s="89">
        <f t="shared" si="79"/>
        <v>0</v>
      </c>
      <c r="O346" s="89">
        <f t="shared" si="80"/>
        <v>0</v>
      </c>
      <c r="P346" s="89">
        <f t="shared" si="81"/>
        <v>0</v>
      </c>
      <c r="Q346" s="62">
        <f t="shared" si="90"/>
        <v>0</v>
      </c>
      <c r="R346" s="89">
        <f t="shared" si="87"/>
        <v>709.80640435124428</v>
      </c>
      <c r="S346" s="74">
        <f t="shared" si="87"/>
        <v>54584.599999999991</v>
      </c>
      <c r="T346" s="91">
        <f t="shared" si="82"/>
        <v>-3.034310333263246E-2</v>
      </c>
      <c r="U346" s="92">
        <f t="shared" si="83"/>
        <v>1.2696568966673674</v>
      </c>
    </row>
    <row r="347" spans="1:21">
      <c r="A347" s="80">
        <v>36855</v>
      </c>
      <c r="B347" s="81">
        <v>1.0160000000000001E-2</v>
      </c>
      <c r="C347" s="82">
        <v>2.1168943268546222E-3</v>
      </c>
      <c r="D347" s="88">
        <f t="shared" si="84"/>
        <v>1.4203187685512459</v>
      </c>
      <c r="E347" s="89">
        <f t="shared" si="88"/>
        <v>13406.375371024918</v>
      </c>
      <c r="F347" s="72">
        <f t="shared" si="88"/>
        <v>1541257.9426129707</v>
      </c>
      <c r="G347" s="35">
        <f t="shared" si="89"/>
        <v>0.1149645523087529</v>
      </c>
      <c r="H347" s="88">
        <f t="shared" si="76"/>
        <v>203.20000000000002</v>
      </c>
      <c r="I347" s="62">
        <f t="shared" si="85"/>
        <v>2032</v>
      </c>
      <c r="J347" s="89">
        <f t="shared" si="77"/>
        <v>670.56000000000006</v>
      </c>
      <c r="K347" s="62">
        <f t="shared" si="86"/>
        <v>60350.400000000023</v>
      </c>
      <c r="L347" s="90">
        <f t="shared" si="78"/>
        <v>42.337886537092444</v>
      </c>
      <c r="M347" s="73">
        <f>0</f>
        <v>0</v>
      </c>
      <c r="N347" s="89">
        <f t="shared" si="79"/>
        <v>0</v>
      </c>
      <c r="O347" s="89">
        <f t="shared" si="80"/>
        <v>0</v>
      </c>
      <c r="P347" s="89">
        <f t="shared" si="81"/>
        <v>0</v>
      </c>
      <c r="Q347" s="62">
        <f t="shared" si="90"/>
        <v>0</v>
      </c>
      <c r="R347" s="89">
        <f t="shared" si="87"/>
        <v>831.42211346290765</v>
      </c>
      <c r="S347" s="74">
        <f t="shared" si="87"/>
        <v>62382.400000000023</v>
      </c>
      <c r="T347" s="91">
        <f t="shared" si="82"/>
        <v>2.0318768551246036E-2</v>
      </c>
      <c r="U347" s="92">
        <f t="shared" si="83"/>
        <v>1.3203187685512459</v>
      </c>
    </row>
    <row r="348" spans="1:21">
      <c r="A348" s="80">
        <v>36856</v>
      </c>
      <c r="B348" s="81">
        <v>4.0639999999999999E-3</v>
      </c>
      <c r="C348" s="82">
        <v>1.8376819314164866E-3</v>
      </c>
      <c r="D348" s="88">
        <f t="shared" si="84"/>
        <v>1.4618898742243913</v>
      </c>
      <c r="E348" s="89">
        <f t="shared" si="88"/>
        <v>14237.797484487826</v>
      </c>
      <c r="F348" s="72">
        <f t="shared" si="88"/>
        <v>1603640.3426129706</v>
      </c>
      <c r="G348" s="35">
        <f t="shared" si="89"/>
        <v>0.11263261360193859</v>
      </c>
      <c r="H348" s="88">
        <f t="shared" si="76"/>
        <v>81.28</v>
      </c>
      <c r="I348" s="62">
        <f t="shared" si="85"/>
        <v>812.80000000000007</v>
      </c>
      <c r="J348" s="89">
        <f t="shared" si="77"/>
        <v>268.22399999999999</v>
      </c>
      <c r="K348" s="62">
        <f t="shared" si="86"/>
        <v>24140.160000000007</v>
      </c>
      <c r="L348" s="90">
        <f t="shared" si="78"/>
        <v>36.753638628329732</v>
      </c>
      <c r="M348" s="73">
        <f>0</f>
        <v>0</v>
      </c>
      <c r="N348" s="89">
        <f t="shared" si="79"/>
        <v>0</v>
      </c>
      <c r="O348" s="89">
        <f t="shared" si="80"/>
        <v>0</v>
      </c>
      <c r="P348" s="89">
        <f t="shared" si="81"/>
        <v>0</v>
      </c>
      <c r="Q348" s="62">
        <f t="shared" si="90"/>
        <v>0</v>
      </c>
      <c r="R348" s="89">
        <f t="shared" si="87"/>
        <v>312.75036137167029</v>
      </c>
      <c r="S348" s="74">
        <f t="shared" si="87"/>
        <v>24952.960000000006</v>
      </c>
      <c r="T348" s="91">
        <f t="shared" si="82"/>
        <v>6.1889874224391406E-2</v>
      </c>
      <c r="U348" s="92">
        <f t="shared" si="83"/>
        <v>1.3618898742243912</v>
      </c>
    </row>
    <row r="349" spans="1:21">
      <c r="A349" s="80">
        <v>36857</v>
      </c>
      <c r="B349" s="81">
        <v>0</v>
      </c>
      <c r="C349" s="82">
        <v>2.3161460352791171E-3</v>
      </c>
      <c r="D349" s="88">
        <f t="shared" si="84"/>
        <v>1.4775273922929748</v>
      </c>
      <c r="E349" s="89">
        <f t="shared" si="88"/>
        <v>14550.547845859497</v>
      </c>
      <c r="F349" s="72">
        <f t="shared" si="88"/>
        <v>1628593.3026129706</v>
      </c>
      <c r="G349" s="35">
        <f t="shared" si="89"/>
        <v>0.11192659684469564</v>
      </c>
      <c r="H349" s="88">
        <f t="shared" si="76"/>
        <v>0</v>
      </c>
      <c r="I349" s="62">
        <f t="shared" si="85"/>
        <v>0</v>
      </c>
      <c r="J349" s="89">
        <f t="shared" si="77"/>
        <v>0</v>
      </c>
      <c r="K349" s="62">
        <f t="shared" si="86"/>
        <v>0</v>
      </c>
      <c r="L349" s="90">
        <f t="shared" si="78"/>
        <v>46.322920705582341</v>
      </c>
      <c r="M349" s="73">
        <f>0</f>
        <v>0</v>
      </c>
      <c r="N349" s="89">
        <f t="shared" si="79"/>
        <v>0</v>
      </c>
      <c r="O349" s="89">
        <f t="shared" si="80"/>
        <v>0</v>
      </c>
      <c r="P349" s="89">
        <f t="shared" si="81"/>
        <v>0</v>
      </c>
      <c r="Q349" s="62">
        <f t="shared" si="90"/>
        <v>0</v>
      </c>
      <c r="R349" s="89">
        <f t="shared" si="87"/>
        <v>-46.322920705582341</v>
      </c>
      <c r="S349" s="74">
        <f t="shared" si="87"/>
        <v>0</v>
      </c>
      <c r="T349" s="91">
        <f t="shared" si="82"/>
        <v>7.7527392292974895E-2</v>
      </c>
      <c r="U349" s="92">
        <f t="shared" si="83"/>
        <v>1.3775273922929747</v>
      </c>
    </row>
    <row r="350" spans="1:21">
      <c r="A350" s="80">
        <v>36858</v>
      </c>
      <c r="B350" s="81">
        <v>0</v>
      </c>
      <c r="C350" s="82">
        <v>2.5226383500072591E-3</v>
      </c>
      <c r="D350" s="88">
        <f t="shared" si="84"/>
        <v>1.4752112462576956</v>
      </c>
      <c r="E350" s="89">
        <f t="shared" si="88"/>
        <v>14504.224925153914</v>
      </c>
      <c r="F350" s="72">
        <f t="shared" si="88"/>
        <v>1628593.3026129706</v>
      </c>
      <c r="G350" s="35">
        <f t="shared" si="89"/>
        <v>0.11228406281735102</v>
      </c>
      <c r="H350" s="88">
        <f t="shared" si="76"/>
        <v>0</v>
      </c>
      <c r="I350" s="62">
        <f t="shared" si="85"/>
        <v>0</v>
      </c>
      <c r="J350" s="89">
        <f t="shared" si="77"/>
        <v>0</v>
      </c>
      <c r="K350" s="62">
        <f t="shared" si="86"/>
        <v>0</v>
      </c>
      <c r="L350" s="90">
        <f t="shared" si="78"/>
        <v>50.45276700014518</v>
      </c>
      <c r="M350" s="73">
        <f>0</f>
        <v>0</v>
      </c>
      <c r="N350" s="89">
        <f t="shared" si="79"/>
        <v>0</v>
      </c>
      <c r="O350" s="89">
        <f t="shared" si="80"/>
        <v>0</v>
      </c>
      <c r="P350" s="89">
        <f t="shared" si="81"/>
        <v>0</v>
      </c>
      <c r="Q350" s="62">
        <f t="shared" si="90"/>
        <v>0</v>
      </c>
      <c r="R350" s="89">
        <f t="shared" si="87"/>
        <v>-50.45276700014518</v>
      </c>
      <c r="S350" s="74">
        <f t="shared" si="87"/>
        <v>0</v>
      </c>
      <c r="T350" s="91">
        <f t="shared" si="82"/>
        <v>7.5211246257695707E-2</v>
      </c>
      <c r="U350" s="92">
        <f t="shared" si="83"/>
        <v>1.3752112462576955</v>
      </c>
    </row>
    <row r="351" spans="1:21">
      <c r="A351" s="80">
        <v>36859</v>
      </c>
      <c r="B351" s="81">
        <v>0</v>
      </c>
      <c r="C351" s="82">
        <v>2.1587651803090442E-3</v>
      </c>
      <c r="D351" s="88">
        <f t="shared" si="84"/>
        <v>1.4726886079076884</v>
      </c>
      <c r="E351" s="89">
        <f t="shared" si="88"/>
        <v>14453.77215815377</v>
      </c>
      <c r="F351" s="72">
        <f t="shared" si="88"/>
        <v>1628593.3026129706</v>
      </c>
      <c r="G351" s="35">
        <f t="shared" si="89"/>
        <v>0.11267600490673546</v>
      </c>
      <c r="H351" s="88">
        <f t="shared" si="76"/>
        <v>0</v>
      </c>
      <c r="I351" s="62">
        <f t="shared" si="85"/>
        <v>0</v>
      </c>
      <c r="J351" s="89">
        <f t="shared" si="77"/>
        <v>0</v>
      </c>
      <c r="K351" s="62">
        <f t="shared" si="86"/>
        <v>0</v>
      </c>
      <c r="L351" s="90">
        <f t="shared" si="78"/>
        <v>43.175303606180883</v>
      </c>
      <c r="M351" s="73">
        <f>0</f>
        <v>0</v>
      </c>
      <c r="N351" s="89">
        <f t="shared" si="79"/>
        <v>0</v>
      </c>
      <c r="O351" s="89">
        <f t="shared" si="80"/>
        <v>0</v>
      </c>
      <c r="P351" s="89">
        <f t="shared" si="81"/>
        <v>0</v>
      </c>
      <c r="Q351" s="62">
        <f t="shared" si="90"/>
        <v>0</v>
      </c>
      <c r="R351" s="89">
        <f t="shared" si="87"/>
        <v>-43.175303606180883</v>
      </c>
      <c r="S351" s="74">
        <f t="shared" si="87"/>
        <v>0</v>
      </c>
      <c r="T351" s="91">
        <f t="shared" si="82"/>
        <v>7.2688607907688496E-2</v>
      </c>
      <c r="U351" s="92">
        <f t="shared" si="83"/>
        <v>1.3726886079076883</v>
      </c>
    </row>
    <row r="352" spans="1:21">
      <c r="A352" s="80">
        <v>36860</v>
      </c>
      <c r="B352" s="81">
        <v>0</v>
      </c>
      <c r="C352" s="82">
        <v>2.3945369960984104E-3</v>
      </c>
      <c r="D352" s="88">
        <f t="shared" si="84"/>
        <v>1.4705298427273796</v>
      </c>
      <c r="E352" s="89">
        <f t="shared" si="88"/>
        <v>14410.59685454759</v>
      </c>
      <c r="F352" s="72">
        <f t="shared" si="88"/>
        <v>1628593.3026129706</v>
      </c>
      <c r="G352" s="35">
        <f t="shared" si="89"/>
        <v>0.11301359125170662</v>
      </c>
      <c r="H352" s="88">
        <f t="shared" si="76"/>
        <v>0</v>
      </c>
      <c r="I352" s="62">
        <f t="shared" si="85"/>
        <v>0</v>
      </c>
      <c r="J352" s="89">
        <f t="shared" si="77"/>
        <v>0</v>
      </c>
      <c r="K352" s="62">
        <f t="shared" si="86"/>
        <v>0</v>
      </c>
      <c r="L352" s="90">
        <f t="shared" si="78"/>
        <v>47.890739921968205</v>
      </c>
      <c r="M352" s="73">
        <f>0</f>
        <v>0</v>
      </c>
      <c r="N352" s="89">
        <f t="shared" si="79"/>
        <v>0</v>
      </c>
      <c r="O352" s="89">
        <f t="shared" si="80"/>
        <v>0</v>
      </c>
      <c r="P352" s="89">
        <f t="shared" si="81"/>
        <v>0</v>
      </c>
      <c r="Q352" s="62">
        <f t="shared" si="90"/>
        <v>0</v>
      </c>
      <c r="R352" s="89">
        <f t="shared" si="87"/>
        <v>-47.890739921968205</v>
      </c>
      <c r="S352" s="74">
        <f t="shared" si="87"/>
        <v>0</v>
      </c>
      <c r="T352" s="91">
        <f t="shared" si="82"/>
        <v>7.0529842727379721E-2</v>
      </c>
      <c r="U352" s="92">
        <f t="shared" si="83"/>
        <v>1.3705298427273795</v>
      </c>
    </row>
    <row r="353" spans="1:21">
      <c r="A353" s="80">
        <v>36861</v>
      </c>
      <c r="B353" s="81">
        <v>0</v>
      </c>
      <c r="C353" s="82">
        <v>2.3847034154711082E-3</v>
      </c>
      <c r="D353" s="88">
        <f t="shared" si="84"/>
        <v>1.4681353057312811</v>
      </c>
      <c r="E353" s="89">
        <f t="shared" si="88"/>
        <v>14362.706114625622</v>
      </c>
      <c r="F353" s="72">
        <f t="shared" si="88"/>
        <v>1628593.3026129706</v>
      </c>
      <c r="G353" s="35">
        <f t="shared" si="89"/>
        <v>0.11339042166674741</v>
      </c>
      <c r="H353" s="88">
        <f t="shared" si="76"/>
        <v>0</v>
      </c>
      <c r="I353" s="62">
        <f t="shared" si="85"/>
        <v>0</v>
      </c>
      <c r="J353" s="89">
        <f t="shared" si="77"/>
        <v>0</v>
      </c>
      <c r="K353" s="62">
        <f t="shared" si="86"/>
        <v>0</v>
      </c>
      <c r="L353" s="90">
        <f t="shared" si="78"/>
        <v>47.694068309422164</v>
      </c>
      <c r="M353" s="73">
        <f>0</f>
        <v>0</v>
      </c>
      <c r="N353" s="89">
        <f t="shared" si="79"/>
        <v>0</v>
      </c>
      <c r="O353" s="89">
        <f t="shared" si="80"/>
        <v>0</v>
      </c>
      <c r="P353" s="89">
        <f t="shared" si="81"/>
        <v>0</v>
      </c>
      <c r="Q353" s="62">
        <f t="shared" si="90"/>
        <v>0</v>
      </c>
      <c r="R353" s="89">
        <f t="shared" si="87"/>
        <v>-47.694068309422164</v>
      </c>
      <c r="S353" s="74">
        <f t="shared" si="87"/>
        <v>0</v>
      </c>
      <c r="T353" s="91">
        <f t="shared" si="82"/>
        <v>6.8135305731281237E-2</v>
      </c>
      <c r="U353" s="92">
        <f t="shared" si="83"/>
        <v>1.3681353057312811</v>
      </c>
    </row>
    <row r="354" spans="1:21">
      <c r="A354" s="80">
        <v>36862</v>
      </c>
      <c r="B354" s="81">
        <v>0</v>
      </c>
      <c r="C354" s="82">
        <v>2.4078486822774318E-3</v>
      </c>
      <c r="D354" s="88">
        <f t="shared" si="84"/>
        <v>1.46575060231581</v>
      </c>
      <c r="E354" s="89">
        <f t="shared" si="88"/>
        <v>14315.0120463162</v>
      </c>
      <c r="F354" s="72">
        <f t="shared" si="88"/>
        <v>1628593.3026129706</v>
      </c>
      <c r="G354" s="35">
        <f t="shared" si="89"/>
        <v>0.11376821041740372</v>
      </c>
      <c r="H354" s="88">
        <f t="shared" si="76"/>
        <v>0</v>
      </c>
      <c r="I354" s="62">
        <f t="shared" si="85"/>
        <v>0</v>
      </c>
      <c r="J354" s="89">
        <f t="shared" si="77"/>
        <v>0</v>
      </c>
      <c r="K354" s="62">
        <f t="shared" si="86"/>
        <v>0</v>
      </c>
      <c r="L354" s="90">
        <f t="shared" si="78"/>
        <v>48.156973645548639</v>
      </c>
      <c r="M354" s="73">
        <f>0</f>
        <v>0</v>
      </c>
      <c r="N354" s="89">
        <f t="shared" si="79"/>
        <v>0</v>
      </c>
      <c r="O354" s="89">
        <f t="shared" si="80"/>
        <v>0</v>
      </c>
      <c r="P354" s="89">
        <f t="shared" si="81"/>
        <v>0</v>
      </c>
      <c r="Q354" s="62">
        <f t="shared" si="90"/>
        <v>0</v>
      </c>
      <c r="R354" s="89">
        <f t="shared" si="87"/>
        <v>-48.156973645548639</v>
      </c>
      <c r="S354" s="74">
        <f t="shared" si="87"/>
        <v>0</v>
      </c>
      <c r="T354" s="91">
        <f t="shared" si="82"/>
        <v>6.5750602315810092E-2</v>
      </c>
      <c r="U354" s="92">
        <f t="shared" si="83"/>
        <v>1.3657506023158099</v>
      </c>
    </row>
    <row r="355" spans="1:21">
      <c r="A355" s="80">
        <v>36863</v>
      </c>
      <c r="B355" s="81">
        <v>0</v>
      </c>
      <c r="C355" s="82">
        <v>1.5664263003133099E-3</v>
      </c>
      <c r="D355" s="88">
        <f t="shared" si="84"/>
        <v>1.4633427536335326</v>
      </c>
      <c r="E355" s="89">
        <f t="shared" si="88"/>
        <v>14266.855072670651</v>
      </c>
      <c r="F355" s="72">
        <f t="shared" si="88"/>
        <v>1628593.3026129706</v>
      </c>
      <c r="G355" s="35">
        <f t="shared" si="89"/>
        <v>0.11415222866689637</v>
      </c>
      <c r="H355" s="88">
        <f t="shared" si="76"/>
        <v>0</v>
      </c>
      <c r="I355" s="62">
        <f t="shared" si="85"/>
        <v>0</v>
      </c>
      <c r="J355" s="89">
        <f t="shared" si="77"/>
        <v>0</v>
      </c>
      <c r="K355" s="62">
        <f t="shared" si="86"/>
        <v>0</v>
      </c>
      <c r="L355" s="90">
        <f t="shared" si="78"/>
        <v>31.328526006266198</v>
      </c>
      <c r="M355" s="73">
        <f>0</f>
        <v>0</v>
      </c>
      <c r="N355" s="89">
        <f t="shared" si="79"/>
        <v>0</v>
      </c>
      <c r="O355" s="89">
        <f t="shared" si="80"/>
        <v>0</v>
      </c>
      <c r="P355" s="89">
        <f t="shared" si="81"/>
        <v>0</v>
      </c>
      <c r="Q355" s="62">
        <f t="shared" si="90"/>
        <v>0</v>
      </c>
      <c r="R355" s="89">
        <f t="shared" si="87"/>
        <v>-31.328526006266198</v>
      </c>
      <c r="S355" s="74">
        <f t="shared" si="87"/>
        <v>0</v>
      </c>
      <c r="T355" s="91">
        <f t="shared" si="82"/>
        <v>6.33427536335327E-2</v>
      </c>
      <c r="U355" s="92">
        <f t="shared" si="83"/>
        <v>1.3633427536335325</v>
      </c>
    </row>
    <row r="356" spans="1:21">
      <c r="A356" s="80">
        <v>36864</v>
      </c>
      <c r="B356" s="81">
        <v>0</v>
      </c>
      <c r="C356" s="82">
        <v>1.4978454375930202E-3</v>
      </c>
      <c r="D356" s="88">
        <f t="shared" si="84"/>
        <v>1.4617763273332192</v>
      </c>
      <c r="E356" s="89">
        <f t="shared" si="88"/>
        <v>14235.526546664385</v>
      </c>
      <c r="F356" s="72">
        <f t="shared" si="88"/>
        <v>1628593.3026129706</v>
      </c>
      <c r="G356" s="35">
        <f t="shared" si="89"/>
        <v>0.11440344670598619</v>
      </c>
      <c r="H356" s="88">
        <f t="shared" si="76"/>
        <v>0</v>
      </c>
      <c r="I356" s="62">
        <f t="shared" si="85"/>
        <v>0</v>
      </c>
      <c r="J356" s="89">
        <f t="shared" si="77"/>
        <v>0</v>
      </c>
      <c r="K356" s="62">
        <f t="shared" si="86"/>
        <v>0</v>
      </c>
      <c r="L356" s="90">
        <f t="shared" si="78"/>
        <v>29.956908751860404</v>
      </c>
      <c r="M356" s="73">
        <f>0</f>
        <v>0</v>
      </c>
      <c r="N356" s="89">
        <f t="shared" si="79"/>
        <v>0</v>
      </c>
      <c r="O356" s="89">
        <f t="shared" si="80"/>
        <v>0</v>
      </c>
      <c r="P356" s="89">
        <f t="shared" si="81"/>
        <v>0</v>
      </c>
      <c r="Q356" s="62">
        <f t="shared" si="90"/>
        <v>0</v>
      </c>
      <c r="R356" s="89">
        <f t="shared" si="87"/>
        <v>-29.956908751860404</v>
      </c>
      <c r="S356" s="74">
        <f t="shared" si="87"/>
        <v>0</v>
      </c>
      <c r="T356" s="91">
        <f t="shared" si="82"/>
        <v>6.177632733321925E-2</v>
      </c>
      <c r="U356" s="92">
        <f t="shared" si="83"/>
        <v>1.3617763273332191</v>
      </c>
    </row>
    <row r="357" spans="1:21">
      <c r="A357" s="80">
        <v>36865</v>
      </c>
      <c r="B357" s="81">
        <v>0</v>
      </c>
      <c r="C357" s="82">
        <v>1.813228927641218E-3</v>
      </c>
      <c r="D357" s="88">
        <f t="shared" si="84"/>
        <v>1.460278481895626</v>
      </c>
      <c r="E357" s="89">
        <f t="shared" si="88"/>
        <v>14205.569637912524</v>
      </c>
      <c r="F357" s="72">
        <f t="shared" si="88"/>
        <v>1628593.3026129706</v>
      </c>
      <c r="G357" s="35">
        <f t="shared" si="89"/>
        <v>0.11464470233326657</v>
      </c>
      <c r="H357" s="88">
        <f t="shared" si="76"/>
        <v>0</v>
      </c>
      <c r="I357" s="62">
        <f t="shared" si="85"/>
        <v>0</v>
      </c>
      <c r="J357" s="89">
        <f t="shared" si="77"/>
        <v>0</v>
      </c>
      <c r="K357" s="62">
        <f t="shared" si="86"/>
        <v>0</v>
      </c>
      <c r="L357" s="90">
        <f t="shared" si="78"/>
        <v>36.264578552824361</v>
      </c>
      <c r="M357" s="73">
        <f>0</f>
        <v>0</v>
      </c>
      <c r="N357" s="89">
        <f t="shared" si="79"/>
        <v>0</v>
      </c>
      <c r="O357" s="89">
        <f t="shared" si="80"/>
        <v>0</v>
      </c>
      <c r="P357" s="89">
        <f t="shared" si="81"/>
        <v>0</v>
      </c>
      <c r="Q357" s="62">
        <f t="shared" si="90"/>
        <v>0</v>
      </c>
      <c r="R357" s="89">
        <f t="shared" si="87"/>
        <v>-36.264578552824361</v>
      </c>
      <c r="S357" s="74">
        <f t="shared" si="87"/>
        <v>0</v>
      </c>
      <c r="T357" s="91">
        <f t="shared" si="82"/>
        <v>6.0278481895626124E-2</v>
      </c>
      <c r="U357" s="92">
        <f t="shared" si="83"/>
        <v>1.3602784818956259</v>
      </c>
    </row>
    <row r="358" spans="1:21">
      <c r="A358" s="80">
        <v>36866</v>
      </c>
      <c r="B358" s="81">
        <v>0</v>
      </c>
      <c r="C358" s="82">
        <v>1.965539296216678E-3</v>
      </c>
      <c r="D358" s="88">
        <f t="shared" si="84"/>
        <v>1.4584652529679849</v>
      </c>
      <c r="E358" s="89">
        <f t="shared" si="88"/>
        <v>14169.3050593597</v>
      </c>
      <c r="F358" s="72">
        <f t="shared" si="88"/>
        <v>1628593.3026129706</v>
      </c>
      <c r="G358" s="35">
        <f t="shared" si="89"/>
        <v>0.11493812122685469</v>
      </c>
      <c r="H358" s="88">
        <f t="shared" si="76"/>
        <v>0</v>
      </c>
      <c r="I358" s="62">
        <f t="shared" si="85"/>
        <v>0</v>
      </c>
      <c r="J358" s="89">
        <f t="shared" si="77"/>
        <v>0</v>
      </c>
      <c r="K358" s="62">
        <f t="shared" si="86"/>
        <v>0</v>
      </c>
      <c r="L358" s="90">
        <f t="shared" si="78"/>
        <v>39.310785924333558</v>
      </c>
      <c r="M358" s="73">
        <f>0</f>
        <v>0</v>
      </c>
      <c r="N358" s="89">
        <f t="shared" si="79"/>
        <v>0</v>
      </c>
      <c r="O358" s="89">
        <f t="shared" si="80"/>
        <v>0</v>
      </c>
      <c r="P358" s="89">
        <f t="shared" si="81"/>
        <v>0</v>
      </c>
      <c r="Q358" s="62">
        <f t="shared" si="90"/>
        <v>0</v>
      </c>
      <c r="R358" s="89">
        <f t="shared" si="87"/>
        <v>-39.310785924333558</v>
      </c>
      <c r="S358" s="74">
        <f t="shared" si="87"/>
        <v>0</v>
      </c>
      <c r="T358" s="91">
        <f t="shared" si="82"/>
        <v>5.8465252967984993E-2</v>
      </c>
      <c r="U358" s="92">
        <f t="shared" si="83"/>
        <v>1.3584652529679848</v>
      </c>
    </row>
    <row r="359" spans="1:21">
      <c r="A359" s="80">
        <v>36867</v>
      </c>
      <c r="B359" s="81">
        <v>0</v>
      </c>
      <c r="C359" s="82">
        <v>2.0856684770475249E-3</v>
      </c>
      <c r="D359" s="88">
        <f t="shared" si="84"/>
        <v>1.4564997136717683</v>
      </c>
      <c r="E359" s="89">
        <f t="shared" si="88"/>
        <v>14129.994273435366</v>
      </c>
      <c r="F359" s="72">
        <f t="shared" si="88"/>
        <v>1628593.3026129706</v>
      </c>
      <c r="G359" s="35">
        <f t="shared" si="89"/>
        <v>0.11525788836834522</v>
      </c>
      <c r="H359" s="88">
        <f t="shared" si="76"/>
        <v>0</v>
      </c>
      <c r="I359" s="62">
        <f t="shared" si="85"/>
        <v>0</v>
      </c>
      <c r="J359" s="89">
        <f t="shared" si="77"/>
        <v>0</v>
      </c>
      <c r="K359" s="62">
        <f t="shared" si="86"/>
        <v>0</v>
      </c>
      <c r="L359" s="90">
        <f t="shared" si="78"/>
        <v>41.713369540950495</v>
      </c>
      <c r="M359" s="73">
        <f>0</f>
        <v>0</v>
      </c>
      <c r="N359" s="89">
        <f t="shared" si="79"/>
        <v>0</v>
      </c>
      <c r="O359" s="89">
        <f t="shared" si="80"/>
        <v>0</v>
      </c>
      <c r="P359" s="89">
        <f t="shared" si="81"/>
        <v>0</v>
      </c>
      <c r="Q359" s="62">
        <f t="shared" si="90"/>
        <v>0</v>
      </c>
      <c r="R359" s="89">
        <f t="shared" si="87"/>
        <v>-41.713369540950495</v>
      </c>
      <c r="S359" s="74">
        <f t="shared" si="87"/>
        <v>0</v>
      </c>
      <c r="T359" s="91">
        <f t="shared" si="82"/>
        <v>5.6499713671768426E-2</v>
      </c>
      <c r="U359" s="92">
        <f t="shared" si="83"/>
        <v>1.3564997136717682</v>
      </c>
    </row>
    <row r="360" spans="1:21">
      <c r="A360" s="80">
        <v>36868</v>
      </c>
      <c r="B360" s="81">
        <v>0</v>
      </c>
      <c r="C360" s="82">
        <v>2.6995892310347908E-3</v>
      </c>
      <c r="D360" s="88">
        <f t="shared" si="84"/>
        <v>1.454414045194721</v>
      </c>
      <c r="E360" s="89">
        <f t="shared" si="88"/>
        <v>14088.280903894416</v>
      </c>
      <c r="F360" s="72">
        <f t="shared" si="88"/>
        <v>1628593.3026129706</v>
      </c>
      <c r="G360" s="35">
        <f t="shared" si="89"/>
        <v>0.11559915036637149</v>
      </c>
      <c r="H360" s="88">
        <f t="shared" si="76"/>
        <v>0</v>
      </c>
      <c r="I360" s="62">
        <f t="shared" si="85"/>
        <v>0</v>
      </c>
      <c r="J360" s="89">
        <f t="shared" si="77"/>
        <v>0</v>
      </c>
      <c r="K360" s="62">
        <f t="shared" si="86"/>
        <v>0</v>
      </c>
      <c r="L360" s="90">
        <f t="shared" si="78"/>
        <v>53.991784620695817</v>
      </c>
      <c r="M360" s="73">
        <f>0</f>
        <v>0</v>
      </c>
      <c r="N360" s="89">
        <f t="shared" si="79"/>
        <v>0</v>
      </c>
      <c r="O360" s="89">
        <f t="shared" si="80"/>
        <v>0</v>
      </c>
      <c r="P360" s="89">
        <f t="shared" si="81"/>
        <v>0</v>
      </c>
      <c r="Q360" s="62">
        <f t="shared" si="90"/>
        <v>0</v>
      </c>
      <c r="R360" s="89">
        <f t="shared" si="87"/>
        <v>-53.991784620695817</v>
      </c>
      <c r="S360" s="74">
        <f t="shared" si="87"/>
        <v>0</v>
      </c>
      <c r="T360" s="91">
        <f t="shared" si="82"/>
        <v>5.4414045194721039E-2</v>
      </c>
      <c r="U360" s="92">
        <f t="shared" si="83"/>
        <v>1.3544140451947209</v>
      </c>
    </row>
    <row r="361" spans="1:21">
      <c r="A361" s="80">
        <v>36869</v>
      </c>
      <c r="B361" s="81">
        <v>0</v>
      </c>
      <c r="C361" s="82">
        <v>2.3202558978396843E-3</v>
      </c>
      <c r="D361" s="88">
        <f t="shared" si="84"/>
        <v>1.4517144559636861</v>
      </c>
      <c r="E361" s="89">
        <f t="shared" si="88"/>
        <v>14034.289119273721</v>
      </c>
      <c r="F361" s="72">
        <f t="shared" si="88"/>
        <v>1628593.3026129706</v>
      </c>
      <c r="G361" s="35">
        <f t="shared" si="89"/>
        <v>0.11604387573691734</v>
      </c>
      <c r="H361" s="88">
        <f t="shared" si="76"/>
        <v>0</v>
      </c>
      <c r="I361" s="62">
        <f t="shared" si="85"/>
        <v>0</v>
      </c>
      <c r="J361" s="89">
        <f t="shared" si="77"/>
        <v>0</v>
      </c>
      <c r="K361" s="62">
        <f t="shared" si="86"/>
        <v>0</v>
      </c>
      <c r="L361" s="90">
        <f t="shared" si="78"/>
        <v>46.405117956793688</v>
      </c>
      <c r="M361" s="73">
        <f>0</f>
        <v>0</v>
      </c>
      <c r="N361" s="89">
        <f t="shared" si="79"/>
        <v>0</v>
      </c>
      <c r="O361" s="89">
        <f t="shared" si="80"/>
        <v>0</v>
      </c>
      <c r="P361" s="89">
        <f t="shared" si="81"/>
        <v>0</v>
      </c>
      <c r="Q361" s="62">
        <f t="shared" si="90"/>
        <v>0</v>
      </c>
      <c r="R361" s="89">
        <f t="shared" si="87"/>
        <v>-46.405117956793688</v>
      </c>
      <c r="S361" s="74">
        <f t="shared" si="87"/>
        <v>0</v>
      </c>
      <c r="T361" s="91">
        <f t="shared" si="82"/>
        <v>5.1714455963686179E-2</v>
      </c>
      <c r="U361" s="92">
        <f t="shared" si="83"/>
        <v>1.351714455963686</v>
      </c>
    </row>
    <row r="362" spans="1:21">
      <c r="A362" s="80">
        <v>36870</v>
      </c>
      <c r="B362" s="81">
        <v>0</v>
      </c>
      <c r="C362" s="82">
        <v>2.3514936127006945E-3</v>
      </c>
      <c r="D362" s="88">
        <f t="shared" si="84"/>
        <v>1.4493942000658462</v>
      </c>
      <c r="E362" s="89">
        <f t="shared" si="88"/>
        <v>13987.884001316927</v>
      </c>
      <c r="F362" s="72">
        <f t="shared" si="88"/>
        <v>1628593.3026129706</v>
      </c>
      <c r="G362" s="35">
        <f t="shared" si="89"/>
        <v>0.11642885388952627</v>
      </c>
      <c r="H362" s="88">
        <f t="shared" si="76"/>
        <v>0</v>
      </c>
      <c r="I362" s="62">
        <f t="shared" si="85"/>
        <v>0</v>
      </c>
      <c r="J362" s="89">
        <f t="shared" si="77"/>
        <v>0</v>
      </c>
      <c r="K362" s="62">
        <f t="shared" si="86"/>
        <v>0</v>
      </c>
      <c r="L362" s="90">
        <f t="shared" si="78"/>
        <v>47.029872254013888</v>
      </c>
      <c r="M362" s="73">
        <f>0</f>
        <v>0</v>
      </c>
      <c r="N362" s="89">
        <f t="shared" si="79"/>
        <v>0</v>
      </c>
      <c r="O362" s="89">
        <f t="shared" si="80"/>
        <v>0</v>
      </c>
      <c r="P362" s="89">
        <f t="shared" si="81"/>
        <v>0</v>
      </c>
      <c r="Q362" s="62">
        <f t="shared" si="90"/>
        <v>0</v>
      </c>
      <c r="R362" s="89">
        <f t="shared" si="87"/>
        <v>-47.029872254013888</v>
      </c>
      <c r="S362" s="74">
        <f t="shared" si="87"/>
        <v>0</v>
      </c>
      <c r="T362" s="91">
        <f t="shared" si="82"/>
        <v>4.9394200065846272E-2</v>
      </c>
      <c r="U362" s="92">
        <f t="shared" si="83"/>
        <v>1.3493942000658461</v>
      </c>
    </row>
    <row r="363" spans="1:21">
      <c r="A363" s="80">
        <v>36871</v>
      </c>
      <c r="B363" s="81">
        <v>1.2700000000000001E-3</v>
      </c>
      <c r="C363" s="82">
        <v>1.5111016577285651E-3</v>
      </c>
      <c r="D363" s="88">
        <f t="shared" si="84"/>
        <v>1.4470427064531457</v>
      </c>
      <c r="E363" s="89">
        <f t="shared" si="88"/>
        <v>13940.854129062913</v>
      </c>
      <c r="F363" s="72">
        <f t="shared" si="88"/>
        <v>1628593.3026129706</v>
      </c>
      <c r="G363" s="35">
        <f t="shared" si="89"/>
        <v>0.11682162997587026</v>
      </c>
      <c r="H363" s="88">
        <f t="shared" si="76"/>
        <v>25.400000000000002</v>
      </c>
      <c r="I363" s="62">
        <f t="shared" si="85"/>
        <v>254</v>
      </c>
      <c r="J363" s="89">
        <f t="shared" si="77"/>
        <v>83.820000000000007</v>
      </c>
      <c r="K363" s="62">
        <f t="shared" si="86"/>
        <v>7543.8000000000029</v>
      </c>
      <c r="L363" s="90">
        <f t="shared" si="78"/>
        <v>30.222033154571303</v>
      </c>
      <c r="M363" s="73">
        <f>0</f>
        <v>0</v>
      </c>
      <c r="N363" s="89">
        <f t="shared" si="79"/>
        <v>0</v>
      </c>
      <c r="O363" s="89">
        <f t="shared" si="80"/>
        <v>0</v>
      </c>
      <c r="P363" s="89">
        <f t="shared" si="81"/>
        <v>0</v>
      </c>
      <c r="Q363" s="62">
        <f t="shared" si="90"/>
        <v>0</v>
      </c>
      <c r="R363" s="89">
        <f t="shared" si="87"/>
        <v>78.997966845428707</v>
      </c>
      <c r="S363" s="74">
        <f t="shared" si="87"/>
        <v>7797.8000000000029</v>
      </c>
      <c r="T363" s="91">
        <f t="shared" si="82"/>
        <v>4.7042706453145788E-2</v>
      </c>
      <c r="U363" s="92">
        <f t="shared" si="83"/>
        <v>1.3470427064531456</v>
      </c>
    </row>
    <row r="364" spans="1:21">
      <c r="A364" s="80">
        <v>36872</v>
      </c>
      <c r="B364" s="81">
        <v>0</v>
      </c>
      <c r="C364" s="82">
        <v>1.881503677501182E-3</v>
      </c>
      <c r="D364" s="88">
        <f t="shared" si="84"/>
        <v>1.4509926047954169</v>
      </c>
      <c r="E364" s="89">
        <f t="shared" si="88"/>
        <v>14019.852095908342</v>
      </c>
      <c r="F364" s="72">
        <f t="shared" si="88"/>
        <v>1636391.1026129706</v>
      </c>
      <c r="G364" s="35">
        <f t="shared" si="89"/>
        <v>0.11671956960876551</v>
      </c>
      <c r="H364" s="88">
        <f t="shared" si="76"/>
        <v>0</v>
      </c>
      <c r="I364" s="62">
        <f t="shared" si="85"/>
        <v>0</v>
      </c>
      <c r="J364" s="89">
        <f t="shared" si="77"/>
        <v>0</v>
      </c>
      <c r="K364" s="62">
        <f t="shared" si="86"/>
        <v>0</v>
      </c>
      <c r="L364" s="90">
        <f t="shared" si="78"/>
        <v>37.630073550023639</v>
      </c>
      <c r="M364" s="73">
        <f>0</f>
        <v>0</v>
      </c>
      <c r="N364" s="89">
        <f t="shared" si="79"/>
        <v>0</v>
      </c>
      <c r="O364" s="89">
        <f t="shared" si="80"/>
        <v>0</v>
      </c>
      <c r="P364" s="89">
        <f t="shared" si="81"/>
        <v>0</v>
      </c>
      <c r="Q364" s="62">
        <f t="shared" si="90"/>
        <v>0</v>
      </c>
      <c r="R364" s="89">
        <f t="shared" si="87"/>
        <v>-37.630073550023639</v>
      </c>
      <c r="S364" s="74">
        <f t="shared" si="87"/>
        <v>0</v>
      </c>
      <c r="T364" s="91">
        <f t="shared" si="82"/>
        <v>5.0992604795417007E-2</v>
      </c>
      <c r="U364" s="92">
        <f t="shared" si="83"/>
        <v>1.3509926047954168</v>
      </c>
    </row>
    <row r="365" spans="1:21">
      <c r="A365" s="80">
        <v>36873</v>
      </c>
      <c r="B365" s="81">
        <v>0</v>
      </c>
      <c r="C365" s="82">
        <v>2.7083560009979234E-3</v>
      </c>
      <c r="D365" s="88">
        <f t="shared" si="84"/>
        <v>1.4491111011179159</v>
      </c>
      <c r="E365" s="89">
        <f t="shared" si="88"/>
        <v>13982.222022358317</v>
      </c>
      <c r="F365" s="72">
        <f t="shared" si="88"/>
        <v>1636391.1026129706</v>
      </c>
      <c r="G365" s="35">
        <f t="shared" si="89"/>
        <v>0.11703369464426285</v>
      </c>
      <c r="H365" s="88">
        <f t="shared" si="76"/>
        <v>0</v>
      </c>
      <c r="I365" s="62">
        <f t="shared" si="85"/>
        <v>0</v>
      </c>
      <c r="J365" s="89">
        <f t="shared" si="77"/>
        <v>0</v>
      </c>
      <c r="K365" s="62">
        <f t="shared" si="86"/>
        <v>0</v>
      </c>
      <c r="L365" s="90">
        <f t="shared" si="78"/>
        <v>54.167120019958467</v>
      </c>
      <c r="M365" s="73">
        <f>0</f>
        <v>0</v>
      </c>
      <c r="N365" s="89">
        <f t="shared" si="79"/>
        <v>0</v>
      </c>
      <c r="O365" s="89">
        <f t="shared" si="80"/>
        <v>0</v>
      </c>
      <c r="P365" s="89">
        <f t="shared" si="81"/>
        <v>0</v>
      </c>
      <c r="Q365" s="62">
        <f t="shared" si="90"/>
        <v>0</v>
      </c>
      <c r="R365" s="89">
        <f t="shared" si="87"/>
        <v>-54.167120019958467</v>
      </c>
      <c r="S365" s="74">
        <f t="shared" si="87"/>
        <v>0</v>
      </c>
      <c r="T365" s="91">
        <f t="shared" si="82"/>
        <v>4.9111101117915945E-2</v>
      </c>
      <c r="U365" s="92">
        <f t="shared" si="83"/>
        <v>1.3491111011179158</v>
      </c>
    </row>
    <row r="366" spans="1:21">
      <c r="A366" s="80">
        <v>36874</v>
      </c>
      <c r="B366" s="81">
        <v>0</v>
      </c>
      <c r="C366" s="82">
        <v>2.349186016193086E-3</v>
      </c>
      <c r="D366" s="88">
        <f t="shared" si="84"/>
        <v>1.4464027451169179</v>
      </c>
      <c r="E366" s="89">
        <f t="shared" si="88"/>
        <v>13928.054902338359</v>
      </c>
      <c r="F366" s="72">
        <f t="shared" si="88"/>
        <v>1636391.1026129706</v>
      </c>
      <c r="G366" s="35">
        <f t="shared" si="89"/>
        <v>0.11748884636707164</v>
      </c>
      <c r="H366" s="88">
        <f t="shared" si="76"/>
        <v>0</v>
      </c>
      <c r="I366" s="62">
        <f t="shared" si="85"/>
        <v>0</v>
      </c>
      <c r="J366" s="89">
        <f t="shared" si="77"/>
        <v>0</v>
      </c>
      <c r="K366" s="62">
        <f t="shared" si="86"/>
        <v>0</v>
      </c>
      <c r="L366" s="90">
        <f t="shared" si="78"/>
        <v>46.983720323861718</v>
      </c>
      <c r="M366" s="73">
        <f>0</f>
        <v>0</v>
      </c>
      <c r="N366" s="89">
        <f t="shared" si="79"/>
        <v>0</v>
      </c>
      <c r="O366" s="89">
        <f t="shared" si="80"/>
        <v>0</v>
      </c>
      <c r="P366" s="89">
        <f t="shared" si="81"/>
        <v>0</v>
      </c>
      <c r="Q366" s="62">
        <f t="shared" si="90"/>
        <v>0</v>
      </c>
      <c r="R366" s="89">
        <f t="shared" si="87"/>
        <v>-46.983720323861718</v>
      </c>
      <c r="S366" s="74">
        <f t="shared" si="87"/>
        <v>0</v>
      </c>
      <c r="T366" s="91">
        <f t="shared" si="82"/>
        <v>4.6402745116917998E-2</v>
      </c>
      <c r="U366" s="92">
        <f t="shared" si="83"/>
        <v>1.3464027451169178</v>
      </c>
    </row>
    <row r="367" spans="1:21">
      <c r="A367" s="80">
        <v>36875</v>
      </c>
      <c r="B367" s="81">
        <v>0</v>
      </c>
      <c r="C367" s="82">
        <v>2.3499351600261981E-3</v>
      </c>
      <c r="D367" s="88">
        <f t="shared" si="84"/>
        <v>1.4440535591007249</v>
      </c>
      <c r="E367" s="89">
        <f t="shared" si="88"/>
        <v>13881.071182014497</v>
      </c>
      <c r="F367" s="72">
        <f t="shared" si="88"/>
        <v>1636391.1026129706</v>
      </c>
      <c r="G367" s="35">
        <f t="shared" si="89"/>
        <v>0.11788651474773927</v>
      </c>
      <c r="H367" s="88">
        <f t="shared" si="76"/>
        <v>0</v>
      </c>
      <c r="I367" s="62">
        <f t="shared" si="85"/>
        <v>0</v>
      </c>
      <c r="J367" s="89">
        <f t="shared" si="77"/>
        <v>0</v>
      </c>
      <c r="K367" s="62">
        <f t="shared" si="86"/>
        <v>0</v>
      </c>
      <c r="L367" s="90">
        <f t="shared" si="78"/>
        <v>46.998703200523963</v>
      </c>
      <c r="M367" s="73">
        <f>0</f>
        <v>0</v>
      </c>
      <c r="N367" s="89">
        <f t="shared" si="79"/>
        <v>0</v>
      </c>
      <c r="O367" s="89">
        <f t="shared" si="80"/>
        <v>0</v>
      </c>
      <c r="P367" s="89">
        <f t="shared" si="81"/>
        <v>0</v>
      </c>
      <c r="Q367" s="62">
        <f t="shared" si="90"/>
        <v>0</v>
      </c>
      <c r="R367" s="89">
        <f t="shared" si="87"/>
        <v>-46.998703200523963</v>
      </c>
      <c r="S367" s="74">
        <f t="shared" si="87"/>
        <v>0</v>
      </c>
      <c r="T367" s="91">
        <f t="shared" si="82"/>
        <v>4.4053559100724948E-2</v>
      </c>
      <c r="U367" s="92">
        <f t="shared" si="83"/>
        <v>1.3440535591007248</v>
      </c>
    </row>
    <row r="368" spans="1:21">
      <c r="A368" s="80">
        <v>36876</v>
      </c>
      <c r="B368" s="81">
        <v>8.3820000000000006E-3</v>
      </c>
      <c r="C368" s="82">
        <v>2.3819383853989655E-3</v>
      </c>
      <c r="D368" s="88">
        <f t="shared" si="84"/>
        <v>1.4417036239406986</v>
      </c>
      <c r="E368" s="89">
        <f t="shared" si="88"/>
        <v>13834.072478813972</v>
      </c>
      <c r="F368" s="72">
        <f t="shared" si="88"/>
        <v>1636391.1026129706</v>
      </c>
      <c r="G368" s="35">
        <f t="shared" si="89"/>
        <v>0.11828701238330236</v>
      </c>
      <c r="H368" s="88">
        <f t="shared" si="76"/>
        <v>167.64000000000001</v>
      </c>
      <c r="I368" s="62">
        <f t="shared" si="85"/>
        <v>1676.4</v>
      </c>
      <c r="J368" s="89">
        <f t="shared" si="77"/>
        <v>553.21199999999999</v>
      </c>
      <c r="K368" s="62">
        <f t="shared" si="86"/>
        <v>49789.080000000016</v>
      </c>
      <c r="L368" s="90">
        <f t="shared" si="78"/>
        <v>47.638767707979312</v>
      </c>
      <c r="M368" s="73">
        <f>0</f>
        <v>0</v>
      </c>
      <c r="N368" s="89">
        <f t="shared" si="79"/>
        <v>0</v>
      </c>
      <c r="O368" s="89">
        <f t="shared" si="80"/>
        <v>0</v>
      </c>
      <c r="P368" s="89">
        <f t="shared" si="81"/>
        <v>0</v>
      </c>
      <c r="Q368" s="62">
        <f t="shared" si="90"/>
        <v>0</v>
      </c>
      <c r="R368" s="89">
        <f t="shared" si="87"/>
        <v>673.21323229202062</v>
      </c>
      <c r="S368" s="74">
        <f t="shared" si="87"/>
        <v>51465.480000000018</v>
      </c>
      <c r="T368" s="91">
        <f t="shared" si="82"/>
        <v>4.1703623940698709E-2</v>
      </c>
      <c r="U368" s="92">
        <f t="shared" si="83"/>
        <v>1.3417036239406985</v>
      </c>
    </row>
    <row r="369" spans="1:21">
      <c r="A369" s="80">
        <v>36877</v>
      </c>
      <c r="B369" s="81">
        <v>2.2859999999999998E-3</v>
      </c>
      <c r="C369" s="82">
        <v>2.4957858639681079E-3</v>
      </c>
      <c r="D369" s="88">
        <f t="shared" si="84"/>
        <v>1.4753642855552997</v>
      </c>
      <c r="E369" s="89">
        <f t="shared" si="88"/>
        <v>14507.285711105993</v>
      </c>
      <c r="F369" s="72">
        <f t="shared" si="88"/>
        <v>1687856.5826129706</v>
      </c>
      <c r="G369" s="35">
        <f t="shared" si="89"/>
        <v>0.11634544298805936</v>
      </c>
      <c r="H369" s="88">
        <f t="shared" si="76"/>
        <v>45.72</v>
      </c>
      <c r="I369" s="62">
        <f t="shared" si="85"/>
        <v>457.2</v>
      </c>
      <c r="J369" s="89">
        <f t="shared" si="77"/>
        <v>150.87599999999995</v>
      </c>
      <c r="K369" s="62">
        <f t="shared" si="86"/>
        <v>13578.839999999998</v>
      </c>
      <c r="L369" s="90">
        <f t="shared" si="78"/>
        <v>49.915717279362156</v>
      </c>
      <c r="M369" s="73">
        <f>0</f>
        <v>0</v>
      </c>
      <c r="N369" s="89">
        <f t="shared" si="79"/>
        <v>0</v>
      </c>
      <c r="O369" s="89">
        <f t="shared" si="80"/>
        <v>0</v>
      </c>
      <c r="P369" s="89">
        <f t="shared" si="81"/>
        <v>0</v>
      </c>
      <c r="Q369" s="62">
        <f t="shared" si="90"/>
        <v>0</v>
      </c>
      <c r="R369" s="89">
        <f t="shared" si="87"/>
        <v>146.68028272063779</v>
      </c>
      <c r="S369" s="74">
        <f t="shared" si="87"/>
        <v>14036.039999999999</v>
      </c>
      <c r="T369" s="91">
        <f t="shared" si="82"/>
        <v>7.5364285555299837E-2</v>
      </c>
      <c r="U369" s="92">
        <f t="shared" si="83"/>
        <v>1.3753642855552997</v>
      </c>
    </row>
    <row r="370" spans="1:21">
      <c r="A370" s="80">
        <v>36878</v>
      </c>
      <c r="B370" s="81">
        <v>0</v>
      </c>
      <c r="C370" s="82">
        <v>1.7475180931042992E-3</v>
      </c>
      <c r="D370" s="88">
        <f t="shared" si="84"/>
        <v>1.4826982996913316</v>
      </c>
      <c r="E370" s="89">
        <f t="shared" si="88"/>
        <v>14653.96599382663</v>
      </c>
      <c r="F370" s="72">
        <f t="shared" si="88"/>
        <v>1701892.6226129706</v>
      </c>
      <c r="G370" s="35">
        <f t="shared" si="89"/>
        <v>0.11613870424770591</v>
      </c>
      <c r="H370" s="88">
        <f t="shared" si="76"/>
        <v>0</v>
      </c>
      <c r="I370" s="62">
        <f t="shared" si="85"/>
        <v>0</v>
      </c>
      <c r="J370" s="89">
        <f t="shared" si="77"/>
        <v>0</v>
      </c>
      <c r="K370" s="62">
        <f t="shared" si="86"/>
        <v>0</v>
      </c>
      <c r="L370" s="90">
        <f t="shared" si="78"/>
        <v>34.950361862085984</v>
      </c>
      <c r="M370" s="73">
        <f>0</f>
        <v>0</v>
      </c>
      <c r="N370" s="89">
        <f t="shared" si="79"/>
        <v>0</v>
      </c>
      <c r="O370" s="89">
        <f t="shared" si="80"/>
        <v>0</v>
      </c>
      <c r="P370" s="89">
        <f t="shared" si="81"/>
        <v>0</v>
      </c>
      <c r="Q370" s="62">
        <f t="shared" si="90"/>
        <v>0</v>
      </c>
      <c r="R370" s="89">
        <f t="shared" si="87"/>
        <v>-34.950361862085984</v>
      </c>
      <c r="S370" s="74">
        <f t="shared" si="87"/>
        <v>0</v>
      </c>
      <c r="T370" s="91">
        <f t="shared" si="82"/>
        <v>8.2698299691331689E-2</v>
      </c>
      <c r="U370" s="92">
        <f t="shared" si="83"/>
        <v>1.3826982996913315</v>
      </c>
    </row>
    <row r="371" spans="1:21">
      <c r="A371" s="80">
        <v>36879</v>
      </c>
      <c r="B371" s="81">
        <v>7.6199999999999998E-4</v>
      </c>
      <c r="C371" s="82">
        <v>1.1900591882106114E-3</v>
      </c>
      <c r="D371" s="88">
        <f t="shared" si="84"/>
        <v>1.4809507815982272</v>
      </c>
      <c r="E371" s="89">
        <f t="shared" si="88"/>
        <v>14619.015631964545</v>
      </c>
      <c r="F371" s="72">
        <f t="shared" si="88"/>
        <v>1701892.6226129706</v>
      </c>
      <c r="G371" s="35">
        <f t="shared" si="89"/>
        <v>0.11641636245957454</v>
      </c>
      <c r="H371" s="88">
        <f t="shared" si="76"/>
        <v>15.24</v>
      </c>
      <c r="I371" s="62">
        <f t="shared" si="85"/>
        <v>152.4</v>
      </c>
      <c r="J371" s="89">
        <f t="shared" si="77"/>
        <v>50.291999999999994</v>
      </c>
      <c r="K371" s="62">
        <f t="shared" si="86"/>
        <v>4526.2800000000007</v>
      </c>
      <c r="L371" s="90">
        <f t="shared" si="78"/>
        <v>23.801183764212229</v>
      </c>
      <c r="M371" s="73">
        <f>0</f>
        <v>0</v>
      </c>
      <c r="N371" s="89">
        <f t="shared" si="79"/>
        <v>0</v>
      </c>
      <c r="O371" s="89">
        <f t="shared" si="80"/>
        <v>0</v>
      </c>
      <c r="P371" s="89">
        <f t="shared" si="81"/>
        <v>0</v>
      </c>
      <c r="Q371" s="62">
        <f t="shared" si="90"/>
        <v>0</v>
      </c>
      <c r="R371" s="89">
        <f t="shared" si="87"/>
        <v>41.730816235787771</v>
      </c>
      <c r="S371" s="74">
        <f t="shared" si="87"/>
        <v>4678.68</v>
      </c>
      <c r="T371" s="91">
        <f t="shared" si="82"/>
        <v>8.0950781598227328E-2</v>
      </c>
      <c r="U371" s="92">
        <f t="shared" si="83"/>
        <v>1.3809507815982272</v>
      </c>
    </row>
    <row r="372" spans="1:21">
      <c r="A372" s="80">
        <v>36880</v>
      </c>
      <c r="B372" s="81">
        <v>0</v>
      </c>
      <c r="C372" s="82">
        <v>9.6380184928531256E-4</v>
      </c>
      <c r="D372" s="88">
        <f t="shared" si="84"/>
        <v>1.4830373224100166</v>
      </c>
      <c r="E372" s="89">
        <f t="shared" si="88"/>
        <v>14660.746448200332</v>
      </c>
      <c r="F372" s="72">
        <f t="shared" si="88"/>
        <v>1706571.3026129706</v>
      </c>
      <c r="G372" s="35">
        <f t="shared" si="89"/>
        <v>0.11640412093904395</v>
      </c>
      <c r="H372" s="88">
        <f t="shared" si="76"/>
        <v>0</v>
      </c>
      <c r="I372" s="62">
        <f t="shared" si="85"/>
        <v>0</v>
      </c>
      <c r="J372" s="89">
        <f t="shared" si="77"/>
        <v>0</v>
      </c>
      <c r="K372" s="62">
        <f t="shared" si="86"/>
        <v>0</v>
      </c>
      <c r="L372" s="90">
        <f t="shared" si="78"/>
        <v>19.276036985706252</v>
      </c>
      <c r="M372" s="73">
        <f>0</f>
        <v>0</v>
      </c>
      <c r="N372" s="89">
        <f t="shared" si="79"/>
        <v>0</v>
      </c>
      <c r="O372" s="89">
        <f t="shared" si="80"/>
        <v>0</v>
      </c>
      <c r="P372" s="89">
        <f t="shared" si="81"/>
        <v>0</v>
      </c>
      <c r="Q372" s="62">
        <f t="shared" si="90"/>
        <v>0</v>
      </c>
      <c r="R372" s="89">
        <f t="shared" si="87"/>
        <v>-19.276036985706252</v>
      </c>
      <c r="S372" s="74">
        <f t="shared" si="87"/>
        <v>0</v>
      </c>
      <c r="T372" s="91">
        <f t="shared" si="82"/>
        <v>8.3037322410016712E-2</v>
      </c>
      <c r="U372" s="92">
        <f t="shared" si="83"/>
        <v>1.3830373224100165</v>
      </c>
    </row>
    <row r="373" spans="1:21">
      <c r="A373" s="80">
        <v>36881</v>
      </c>
      <c r="B373" s="81">
        <v>0</v>
      </c>
      <c r="C373" s="82">
        <v>1.7466194464691095E-3</v>
      </c>
      <c r="D373" s="88">
        <f t="shared" si="84"/>
        <v>1.4820735205607314</v>
      </c>
      <c r="E373" s="89">
        <f t="shared" si="88"/>
        <v>14641.470411214626</v>
      </c>
      <c r="F373" s="72">
        <f t="shared" si="88"/>
        <v>1706571.3026129706</v>
      </c>
      <c r="G373" s="35">
        <f t="shared" si="89"/>
        <v>0.11655737126687925</v>
      </c>
      <c r="H373" s="88">
        <f t="shared" si="76"/>
        <v>0</v>
      </c>
      <c r="I373" s="62">
        <f t="shared" si="85"/>
        <v>0</v>
      </c>
      <c r="J373" s="89">
        <f t="shared" si="77"/>
        <v>0</v>
      </c>
      <c r="K373" s="62">
        <f t="shared" si="86"/>
        <v>0</v>
      </c>
      <c r="L373" s="90">
        <f t="shared" si="78"/>
        <v>34.932388929382192</v>
      </c>
      <c r="M373" s="73">
        <f>0</f>
        <v>0</v>
      </c>
      <c r="N373" s="89">
        <f t="shared" si="79"/>
        <v>0</v>
      </c>
      <c r="O373" s="89">
        <f t="shared" si="80"/>
        <v>0</v>
      </c>
      <c r="P373" s="89">
        <f t="shared" si="81"/>
        <v>0</v>
      </c>
      <c r="Q373" s="62">
        <f t="shared" si="90"/>
        <v>0</v>
      </c>
      <c r="R373" s="89">
        <f t="shared" si="87"/>
        <v>-34.932388929382192</v>
      </c>
      <c r="S373" s="74">
        <f t="shared" si="87"/>
        <v>0</v>
      </c>
      <c r="T373" s="91">
        <f t="shared" si="82"/>
        <v>8.2073520560731472E-2</v>
      </c>
      <c r="U373" s="92">
        <f t="shared" si="83"/>
        <v>1.3820735205607313</v>
      </c>
    </row>
    <row r="374" spans="1:21">
      <c r="A374" s="80">
        <v>36882</v>
      </c>
      <c r="B374" s="81">
        <v>0</v>
      </c>
      <c r="C374" s="82">
        <v>1.677170913183043E-3</v>
      </c>
      <c r="D374" s="88">
        <f t="shared" si="84"/>
        <v>1.4803269011142621</v>
      </c>
      <c r="E374" s="89">
        <f t="shared" si="88"/>
        <v>14606.538022285244</v>
      </c>
      <c r="F374" s="72">
        <f t="shared" si="88"/>
        <v>1706571.3026129706</v>
      </c>
      <c r="G374" s="35">
        <f t="shared" si="89"/>
        <v>0.11683612502902803</v>
      </c>
      <c r="H374" s="88">
        <f t="shared" si="76"/>
        <v>0</v>
      </c>
      <c r="I374" s="62">
        <f t="shared" si="85"/>
        <v>0</v>
      </c>
      <c r="J374" s="89">
        <f t="shared" si="77"/>
        <v>0</v>
      </c>
      <c r="K374" s="62">
        <f t="shared" si="86"/>
        <v>0</v>
      </c>
      <c r="L374" s="90">
        <f t="shared" si="78"/>
        <v>33.543418263660861</v>
      </c>
      <c r="M374" s="73">
        <f>0</f>
        <v>0</v>
      </c>
      <c r="N374" s="89">
        <f t="shared" si="79"/>
        <v>0</v>
      </c>
      <c r="O374" s="89">
        <f t="shared" si="80"/>
        <v>0</v>
      </c>
      <c r="P374" s="89">
        <f t="shared" si="81"/>
        <v>0</v>
      </c>
      <c r="Q374" s="62">
        <f t="shared" si="90"/>
        <v>0</v>
      </c>
      <c r="R374" s="89">
        <f t="shared" si="87"/>
        <v>-33.543418263660861</v>
      </c>
      <c r="S374" s="74">
        <f t="shared" si="87"/>
        <v>0</v>
      </c>
      <c r="T374" s="91">
        <f t="shared" si="82"/>
        <v>8.0326901114262217E-2</v>
      </c>
      <c r="U374" s="92">
        <f t="shared" si="83"/>
        <v>1.380326901114262</v>
      </c>
    </row>
    <row r="375" spans="1:21">
      <c r="A375" s="80">
        <v>36883</v>
      </c>
      <c r="B375" s="81">
        <v>0</v>
      </c>
      <c r="C375" s="82">
        <v>1.8649259890856429E-3</v>
      </c>
      <c r="D375" s="88">
        <f t="shared" si="84"/>
        <v>1.4786497302010793</v>
      </c>
      <c r="E375" s="89">
        <f t="shared" si="88"/>
        <v>14572.994604021584</v>
      </c>
      <c r="F375" s="72">
        <f t="shared" si="88"/>
        <v>1706571.3026129706</v>
      </c>
      <c r="G375" s="35">
        <f t="shared" si="89"/>
        <v>0.11710505280376779</v>
      </c>
      <c r="H375" s="88">
        <f t="shared" si="76"/>
        <v>0</v>
      </c>
      <c r="I375" s="62">
        <f t="shared" si="85"/>
        <v>0</v>
      </c>
      <c r="J375" s="89">
        <f t="shared" si="77"/>
        <v>0</v>
      </c>
      <c r="K375" s="62">
        <f t="shared" si="86"/>
        <v>0</v>
      </c>
      <c r="L375" s="90">
        <f t="shared" si="78"/>
        <v>37.298519781712862</v>
      </c>
      <c r="M375" s="73">
        <f>0</f>
        <v>0</v>
      </c>
      <c r="N375" s="89">
        <f t="shared" si="79"/>
        <v>0</v>
      </c>
      <c r="O375" s="89">
        <f t="shared" si="80"/>
        <v>0</v>
      </c>
      <c r="P375" s="89">
        <f t="shared" si="81"/>
        <v>0</v>
      </c>
      <c r="Q375" s="62">
        <f t="shared" si="90"/>
        <v>0</v>
      </c>
      <c r="R375" s="89">
        <f t="shared" si="87"/>
        <v>-37.298519781712862</v>
      </c>
      <c r="S375" s="74">
        <f t="shared" si="87"/>
        <v>0</v>
      </c>
      <c r="T375" s="91">
        <f t="shared" si="82"/>
        <v>7.8649730201079349E-2</v>
      </c>
      <c r="U375" s="92">
        <f t="shared" si="83"/>
        <v>1.3786497302010792</v>
      </c>
    </row>
    <row r="376" spans="1:21">
      <c r="A376" s="80">
        <v>36884</v>
      </c>
      <c r="B376" s="81">
        <v>0</v>
      </c>
      <c r="C376" s="82">
        <v>1.7310953042814941E-3</v>
      </c>
      <c r="D376" s="88">
        <f t="shared" si="84"/>
        <v>1.4767848042119935</v>
      </c>
      <c r="E376" s="89">
        <f t="shared" si="88"/>
        <v>14535.696084239871</v>
      </c>
      <c r="F376" s="72">
        <f t="shared" si="88"/>
        <v>1706571.3026129706</v>
      </c>
      <c r="G376" s="35">
        <f t="shared" si="89"/>
        <v>0.11740554375399312</v>
      </c>
      <c r="H376" s="88">
        <f t="shared" si="76"/>
        <v>0</v>
      </c>
      <c r="I376" s="62">
        <f t="shared" si="85"/>
        <v>0</v>
      </c>
      <c r="J376" s="89">
        <f t="shared" si="77"/>
        <v>0</v>
      </c>
      <c r="K376" s="62">
        <f t="shared" si="86"/>
        <v>0</v>
      </c>
      <c r="L376" s="90">
        <f t="shared" si="78"/>
        <v>34.621906085629881</v>
      </c>
      <c r="M376" s="73">
        <f>0</f>
        <v>0</v>
      </c>
      <c r="N376" s="89">
        <f t="shared" si="79"/>
        <v>0</v>
      </c>
      <c r="O376" s="89">
        <f t="shared" si="80"/>
        <v>0</v>
      </c>
      <c r="P376" s="89">
        <f t="shared" si="81"/>
        <v>0</v>
      </c>
      <c r="Q376" s="62">
        <f t="shared" si="90"/>
        <v>0</v>
      </c>
      <c r="R376" s="89">
        <f t="shared" si="87"/>
        <v>-34.621906085629881</v>
      </c>
      <c r="S376" s="74">
        <f t="shared" si="87"/>
        <v>0</v>
      </c>
      <c r="T376" s="91">
        <f t="shared" si="82"/>
        <v>7.6784804211993629E-2</v>
      </c>
      <c r="U376" s="92">
        <f t="shared" si="83"/>
        <v>1.3767848042119935</v>
      </c>
    </row>
    <row r="377" spans="1:21">
      <c r="A377" s="80">
        <v>36885</v>
      </c>
      <c r="B377" s="81">
        <v>0</v>
      </c>
      <c r="C377" s="82">
        <v>1.6731857237246095E-3</v>
      </c>
      <c r="D377" s="88">
        <f t="shared" si="84"/>
        <v>1.475053708907712</v>
      </c>
      <c r="E377" s="89">
        <f t="shared" si="88"/>
        <v>14501.074178154242</v>
      </c>
      <c r="F377" s="72">
        <f t="shared" si="88"/>
        <v>1706571.3026129706</v>
      </c>
      <c r="G377" s="35">
        <f t="shared" si="89"/>
        <v>0.11768585427856837</v>
      </c>
      <c r="H377" s="88">
        <f t="shared" si="76"/>
        <v>0</v>
      </c>
      <c r="I377" s="62">
        <f t="shared" si="85"/>
        <v>0</v>
      </c>
      <c r="J377" s="89">
        <f t="shared" si="77"/>
        <v>0</v>
      </c>
      <c r="K377" s="62">
        <f t="shared" si="86"/>
        <v>0</v>
      </c>
      <c r="L377" s="90">
        <f t="shared" si="78"/>
        <v>33.463714474492193</v>
      </c>
      <c r="M377" s="73">
        <f>0</f>
        <v>0</v>
      </c>
      <c r="N377" s="89">
        <f t="shared" si="79"/>
        <v>0</v>
      </c>
      <c r="O377" s="89">
        <f t="shared" si="80"/>
        <v>0</v>
      </c>
      <c r="P377" s="89">
        <f t="shared" si="81"/>
        <v>0</v>
      </c>
      <c r="Q377" s="62">
        <f t="shared" si="90"/>
        <v>0</v>
      </c>
      <c r="R377" s="89">
        <f t="shared" si="87"/>
        <v>-33.463714474492193</v>
      </c>
      <c r="S377" s="74">
        <f t="shared" si="87"/>
        <v>0</v>
      </c>
      <c r="T377" s="91">
        <f t="shared" si="82"/>
        <v>7.5053708907712124E-2</v>
      </c>
      <c r="U377" s="92">
        <f t="shared" si="83"/>
        <v>1.3750537089077119</v>
      </c>
    </row>
    <row r="378" spans="1:21">
      <c r="A378" s="80">
        <v>36886</v>
      </c>
      <c r="B378" s="81">
        <v>0</v>
      </c>
      <c r="C378" s="82">
        <v>1.7375195215524426E-3</v>
      </c>
      <c r="D378" s="88">
        <f t="shared" si="84"/>
        <v>1.4733805231839876</v>
      </c>
      <c r="E378" s="89">
        <f t="shared" si="88"/>
        <v>14467.61046367975</v>
      </c>
      <c r="F378" s="72">
        <f t="shared" si="88"/>
        <v>1706571.3026129706</v>
      </c>
      <c r="G378" s="35">
        <f t="shared" si="89"/>
        <v>0.11795806272896529</v>
      </c>
      <c r="H378" s="88">
        <f t="shared" si="76"/>
        <v>0</v>
      </c>
      <c r="I378" s="62">
        <f t="shared" si="85"/>
        <v>0</v>
      </c>
      <c r="J378" s="89">
        <f t="shared" si="77"/>
        <v>0</v>
      </c>
      <c r="K378" s="62">
        <f t="shared" si="86"/>
        <v>0</v>
      </c>
      <c r="L378" s="90">
        <f t="shared" si="78"/>
        <v>34.750390431048849</v>
      </c>
      <c r="M378" s="73">
        <f>0</f>
        <v>0</v>
      </c>
      <c r="N378" s="89">
        <f t="shared" si="79"/>
        <v>0</v>
      </c>
      <c r="O378" s="89">
        <f t="shared" si="80"/>
        <v>0</v>
      </c>
      <c r="P378" s="89">
        <f t="shared" si="81"/>
        <v>0</v>
      </c>
      <c r="Q378" s="62">
        <f t="shared" si="90"/>
        <v>0</v>
      </c>
      <c r="R378" s="89">
        <f t="shared" si="87"/>
        <v>-34.750390431048849</v>
      </c>
      <c r="S378" s="74">
        <f t="shared" si="87"/>
        <v>0</v>
      </c>
      <c r="T378" s="91">
        <f t="shared" si="82"/>
        <v>7.3380523183987689E-2</v>
      </c>
      <c r="U378" s="92">
        <f t="shared" si="83"/>
        <v>1.3733805231839875</v>
      </c>
    </row>
    <row r="379" spans="1:21">
      <c r="A379" s="80">
        <v>36887</v>
      </c>
      <c r="B379" s="81">
        <v>0</v>
      </c>
      <c r="C379" s="82">
        <v>2.4494845516545485E-3</v>
      </c>
      <c r="D379" s="88">
        <f t="shared" si="84"/>
        <v>1.4716430036624351</v>
      </c>
      <c r="E379" s="89">
        <f t="shared" si="88"/>
        <v>14432.860073248701</v>
      </c>
      <c r="F379" s="72">
        <f t="shared" si="88"/>
        <v>1706571.3026129706</v>
      </c>
      <c r="G379" s="35">
        <f t="shared" si="89"/>
        <v>0.1182420735704422</v>
      </c>
      <c r="H379" s="88">
        <f t="shared" si="76"/>
        <v>0</v>
      </c>
      <c r="I379" s="62">
        <f t="shared" si="85"/>
        <v>0</v>
      </c>
      <c r="J379" s="89">
        <f t="shared" si="77"/>
        <v>0</v>
      </c>
      <c r="K379" s="62">
        <f t="shared" si="86"/>
        <v>0</v>
      </c>
      <c r="L379" s="90">
        <f t="shared" si="78"/>
        <v>48.989691033090971</v>
      </c>
      <c r="M379" s="73">
        <f>0</f>
        <v>0</v>
      </c>
      <c r="N379" s="89">
        <f t="shared" si="79"/>
        <v>0</v>
      </c>
      <c r="O379" s="89">
        <f t="shared" si="80"/>
        <v>0</v>
      </c>
      <c r="P379" s="89">
        <f t="shared" si="81"/>
        <v>0</v>
      </c>
      <c r="Q379" s="62">
        <f t="shared" si="90"/>
        <v>0</v>
      </c>
      <c r="R379" s="89">
        <f t="shared" si="87"/>
        <v>-48.989691033090971</v>
      </c>
      <c r="S379" s="74">
        <f t="shared" si="87"/>
        <v>0</v>
      </c>
      <c r="T379" s="91">
        <f t="shared" si="82"/>
        <v>7.1643003662435145E-2</v>
      </c>
      <c r="U379" s="92">
        <f t="shared" si="83"/>
        <v>1.371643003662435</v>
      </c>
    </row>
    <row r="380" spans="1:21">
      <c r="A380" s="80">
        <v>36888</v>
      </c>
      <c r="B380" s="81">
        <v>1.1176E-2</v>
      </c>
      <c r="C380" s="82">
        <v>1.5041705955861765E-3</v>
      </c>
      <c r="D380" s="88">
        <f t="shared" si="84"/>
        <v>1.4691935191107806</v>
      </c>
      <c r="E380" s="89">
        <f t="shared" si="88"/>
        <v>14383.870382215609</v>
      </c>
      <c r="F380" s="72">
        <f t="shared" si="88"/>
        <v>1706571.3026129706</v>
      </c>
      <c r="G380" s="35">
        <f t="shared" si="89"/>
        <v>0.1186447915105656</v>
      </c>
      <c r="H380" s="88">
        <f t="shared" si="76"/>
        <v>223.52</v>
      </c>
      <c r="I380" s="62">
        <f t="shared" si="85"/>
        <v>2235.2000000000003</v>
      </c>
      <c r="J380" s="89">
        <f t="shared" si="77"/>
        <v>737.61599999999987</v>
      </c>
      <c r="K380" s="62">
        <f t="shared" si="86"/>
        <v>66385.440000000002</v>
      </c>
      <c r="L380" s="90">
        <f t="shared" si="78"/>
        <v>30.08341191172353</v>
      </c>
      <c r="M380" s="73">
        <f>0</f>
        <v>0</v>
      </c>
      <c r="N380" s="89">
        <f t="shared" si="79"/>
        <v>0</v>
      </c>
      <c r="O380" s="89">
        <f t="shared" si="80"/>
        <v>0</v>
      </c>
      <c r="P380" s="89">
        <f t="shared" si="81"/>
        <v>0</v>
      </c>
      <c r="Q380" s="62">
        <f t="shared" si="90"/>
        <v>0</v>
      </c>
      <c r="R380" s="89">
        <f t="shared" si="87"/>
        <v>931.05258808827637</v>
      </c>
      <c r="S380" s="74">
        <f t="shared" si="87"/>
        <v>68620.639999999999</v>
      </c>
      <c r="T380" s="91">
        <f t="shared" si="82"/>
        <v>6.9193519110780644E-2</v>
      </c>
      <c r="U380" s="92">
        <f t="shared" si="83"/>
        <v>1.3691935191107805</v>
      </c>
    </row>
    <row r="381" spans="1:21">
      <c r="A381" s="80">
        <v>36889</v>
      </c>
      <c r="B381" s="81">
        <v>0</v>
      </c>
      <c r="C381" s="82">
        <v>1.1874896103546736E-3</v>
      </c>
      <c r="D381" s="88">
        <f t="shared" si="84"/>
        <v>1.5157461485151944</v>
      </c>
      <c r="E381" s="89">
        <f t="shared" si="88"/>
        <v>15314.922970303885</v>
      </c>
      <c r="F381" s="72">
        <f t="shared" si="88"/>
        <v>1775191.9426129705</v>
      </c>
      <c r="G381" s="35">
        <f t="shared" si="89"/>
        <v>0.11591256097435966</v>
      </c>
      <c r="H381" s="88">
        <f t="shared" si="76"/>
        <v>0</v>
      </c>
      <c r="I381" s="62">
        <f t="shared" si="85"/>
        <v>0</v>
      </c>
      <c r="J381" s="89">
        <f t="shared" si="77"/>
        <v>0</v>
      </c>
      <c r="K381" s="62">
        <f t="shared" si="86"/>
        <v>0</v>
      </c>
      <c r="L381" s="90">
        <f t="shared" si="78"/>
        <v>23.749792207093471</v>
      </c>
      <c r="M381" s="73">
        <f>0</f>
        <v>0</v>
      </c>
      <c r="N381" s="89">
        <f t="shared" si="79"/>
        <v>302.47170215116898</v>
      </c>
      <c r="O381" s="89">
        <f t="shared" si="80"/>
        <v>314.92297030388806</v>
      </c>
      <c r="P381" s="89">
        <f t="shared" si="81"/>
        <v>302.47170215116898</v>
      </c>
      <c r="Q381" s="62">
        <f t="shared" si="90"/>
        <v>35060.269618615734</v>
      </c>
      <c r="R381" s="89">
        <f t="shared" si="87"/>
        <v>-326.22149435826248</v>
      </c>
      <c r="S381" s="74">
        <f t="shared" si="87"/>
        <v>-35060.269618615734</v>
      </c>
      <c r="T381" s="91">
        <f t="shared" si="82"/>
        <v>0.11574614851519449</v>
      </c>
      <c r="U381" s="92">
        <f t="shared" si="83"/>
        <v>1.4157461485151943</v>
      </c>
    </row>
    <row r="382" spans="1:21">
      <c r="A382" s="80">
        <v>36890</v>
      </c>
      <c r="B382" s="81">
        <v>0</v>
      </c>
      <c r="C382" s="82">
        <v>1.0466384604928605E-3</v>
      </c>
      <c r="D382" s="88">
        <f t="shared" si="84"/>
        <v>1.499435073797281</v>
      </c>
      <c r="E382" s="89">
        <f t="shared" si="88"/>
        <v>14988.701475945623</v>
      </c>
      <c r="F382" s="72">
        <f t="shared" si="88"/>
        <v>1740131.6729943547</v>
      </c>
      <c r="G382" s="35">
        <f t="shared" si="89"/>
        <v>0.11609622593304544</v>
      </c>
      <c r="H382" s="88">
        <f t="shared" si="76"/>
        <v>0</v>
      </c>
      <c r="I382" s="62">
        <f t="shared" si="85"/>
        <v>0</v>
      </c>
      <c r="J382" s="89">
        <f t="shared" si="77"/>
        <v>0</v>
      </c>
      <c r="K382" s="62">
        <f t="shared" si="86"/>
        <v>0</v>
      </c>
      <c r="L382" s="90">
        <f t="shared" si="78"/>
        <v>20.932769209857209</v>
      </c>
      <c r="M382" s="73">
        <f>0</f>
        <v>0</v>
      </c>
      <c r="N382" s="89">
        <f t="shared" si="79"/>
        <v>0</v>
      </c>
      <c r="O382" s="89">
        <f t="shared" si="80"/>
        <v>0</v>
      </c>
      <c r="P382" s="89">
        <f t="shared" si="81"/>
        <v>0</v>
      </c>
      <c r="Q382" s="62">
        <f t="shared" si="90"/>
        <v>0</v>
      </c>
      <c r="R382" s="89">
        <f t="shared" si="87"/>
        <v>-20.932769209857209</v>
      </c>
      <c r="S382" s="74">
        <f t="shared" si="87"/>
        <v>0</v>
      </c>
      <c r="T382" s="91">
        <f t="shared" si="82"/>
        <v>9.9435073797281115E-2</v>
      </c>
      <c r="U382" s="92">
        <f t="shared" si="83"/>
        <v>1.3994350737972809</v>
      </c>
    </row>
    <row r="383" spans="1:21">
      <c r="A383" s="80">
        <v>36891</v>
      </c>
      <c r="B383" s="81">
        <v>0</v>
      </c>
      <c r="C383" s="82">
        <v>1.147525634488625E-3</v>
      </c>
      <c r="D383" s="88">
        <f t="shared" si="84"/>
        <v>1.4983884353367882</v>
      </c>
      <c r="E383" s="89">
        <f t="shared" si="88"/>
        <v>14967.768706735766</v>
      </c>
      <c r="F383" s="72">
        <f t="shared" si="88"/>
        <v>1740131.6729943547</v>
      </c>
      <c r="G383" s="35">
        <f t="shared" si="89"/>
        <v>0.11625858917844342</v>
      </c>
      <c r="H383" s="88">
        <f t="shared" si="76"/>
        <v>0</v>
      </c>
      <c r="I383" s="62">
        <f t="shared" si="85"/>
        <v>0</v>
      </c>
      <c r="J383" s="89">
        <f t="shared" si="77"/>
        <v>0</v>
      </c>
      <c r="K383" s="62">
        <f t="shared" si="86"/>
        <v>0</v>
      </c>
      <c r="L383" s="90">
        <f t="shared" si="78"/>
        <v>22.950512689772498</v>
      </c>
      <c r="M383" s="73">
        <f>0</f>
        <v>0</v>
      </c>
      <c r="N383" s="89">
        <f t="shared" si="79"/>
        <v>0</v>
      </c>
      <c r="O383" s="89">
        <f t="shared" si="80"/>
        <v>0</v>
      </c>
      <c r="P383" s="89">
        <f t="shared" si="81"/>
        <v>0</v>
      </c>
      <c r="Q383" s="62">
        <f t="shared" si="90"/>
        <v>0</v>
      </c>
      <c r="R383" s="89">
        <f t="shared" si="87"/>
        <v>-22.950512689772498</v>
      </c>
      <c r="S383" s="74">
        <f t="shared" si="87"/>
        <v>0</v>
      </c>
      <c r="T383" s="91">
        <f t="shared" si="82"/>
        <v>9.8388435336788316E-2</v>
      </c>
      <c r="U383" s="92">
        <f t="shared" si="83"/>
        <v>1.3983884353367881</v>
      </c>
    </row>
    <row r="384" spans="1:21">
      <c r="A384" s="80">
        <v>36892</v>
      </c>
      <c r="B384" s="81">
        <v>0</v>
      </c>
      <c r="C384" s="82">
        <v>1.542966375206464E-3</v>
      </c>
      <c r="D384" s="88">
        <f t="shared" si="84"/>
        <v>1.4972409097022996</v>
      </c>
      <c r="E384" s="89">
        <f t="shared" si="88"/>
        <v>14944.818194045993</v>
      </c>
      <c r="F384" s="72">
        <f t="shared" si="88"/>
        <v>1740131.6729943547</v>
      </c>
      <c r="G384" s="35">
        <f t="shared" si="89"/>
        <v>0.11643712559097054</v>
      </c>
      <c r="H384" s="88">
        <f t="shared" si="76"/>
        <v>0</v>
      </c>
      <c r="I384" s="62">
        <f t="shared" si="85"/>
        <v>0</v>
      </c>
      <c r="J384" s="89">
        <f t="shared" si="77"/>
        <v>0</v>
      </c>
      <c r="K384" s="62">
        <f t="shared" si="86"/>
        <v>0</v>
      </c>
      <c r="L384" s="90">
        <f t="shared" si="78"/>
        <v>30.859327504129279</v>
      </c>
      <c r="M384" s="73">
        <f>0</f>
        <v>0</v>
      </c>
      <c r="N384" s="89">
        <f t="shared" si="79"/>
        <v>0</v>
      </c>
      <c r="O384" s="89">
        <f t="shared" si="80"/>
        <v>0</v>
      </c>
      <c r="P384" s="89">
        <f t="shared" si="81"/>
        <v>0</v>
      </c>
      <c r="Q384" s="62">
        <f t="shared" si="90"/>
        <v>0</v>
      </c>
      <c r="R384" s="89">
        <f t="shared" si="87"/>
        <v>-30.859327504129279</v>
      </c>
      <c r="S384" s="74">
        <f t="shared" si="87"/>
        <v>0</v>
      </c>
      <c r="T384" s="91">
        <f t="shared" si="82"/>
        <v>9.7240909702299705E-2</v>
      </c>
      <c r="U384" s="92">
        <f t="shared" si="83"/>
        <v>1.3972409097022995</v>
      </c>
    </row>
    <row r="385" spans="1:21">
      <c r="A385" s="80">
        <v>36893</v>
      </c>
      <c r="B385" s="81">
        <v>0</v>
      </c>
      <c r="C385" s="82">
        <v>1.1814817053279276E-3</v>
      </c>
      <c r="D385" s="88">
        <f t="shared" si="84"/>
        <v>1.4956979433270932</v>
      </c>
      <c r="E385" s="89">
        <f t="shared" si="88"/>
        <v>14913.958866541863</v>
      </c>
      <c r="F385" s="72">
        <f t="shared" si="88"/>
        <v>1740131.6729943547</v>
      </c>
      <c r="G385" s="35">
        <f t="shared" si="89"/>
        <v>0.11667805232440227</v>
      </c>
      <c r="H385" s="88">
        <f t="shared" si="76"/>
        <v>0</v>
      </c>
      <c r="I385" s="62">
        <f t="shared" si="85"/>
        <v>0</v>
      </c>
      <c r="J385" s="89">
        <f t="shared" si="77"/>
        <v>0</v>
      </c>
      <c r="K385" s="62">
        <f t="shared" si="86"/>
        <v>0</v>
      </c>
      <c r="L385" s="90">
        <f t="shared" si="78"/>
        <v>23.629634106558552</v>
      </c>
      <c r="M385" s="73">
        <f>0</f>
        <v>0</v>
      </c>
      <c r="N385" s="89">
        <f t="shared" si="79"/>
        <v>0</v>
      </c>
      <c r="O385" s="89">
        <f t="shared" si="80"/>
        <v>0</v>
      </c>
      <c r="P385" s="89">
        <f t="shared" si="81"/>
        <v>0</v>
      </c>
      <c r="Q385" s="62">
        <f t="shared" si="90"/>
        <v>0</v>
      </c>
      <c r="R385" s="89">
        <f t="shared" si="87"/>
        <v>-23.629634106558552</v>
      </c>
      <c r="S385" s="74">
        <f t="shared" si="87"/>
        <v>0</v>
      </c>
      <c r="T385" s="91">
        <f t="shared" si="82"/>
        <v>9.5697943327093249E-2</v>
      </c>
      <c r="U385" s="92">
        <f t="shared" si="83"/>
        <v>1.3956979433270931</v>
      </c>
    </row>
    <row r="386" spans="1:21">
      <c r="A386" s="80">
        <v>36894</v>
      </c>
      <c r="B386" s="81">
        <v>0</v>
      </c>
      <c r="C386" s="82">
        <v>1.5314814542342651E-3</v>
      </c>
      <c r="D386" s="88">
        <f t="shared" si="84"/>
        <v>1.4945164616217652</v>
      </c>
      <c r="E386" s="89">
        <f t="shared" si="88"/>
        <v>14890.329232435304</v>
      </c>
      <c r="F386" s="72">
        <f t="shared" si="88"/>
        <v>1740131.6729943547</v>
      </c>
      <c r="G386" s="35">
        <f t="shared" si="89"/>
        <v>0.11686321006280109</v>
      </c>
      <c r="H386" s="88">
        <f t="shared" si="76"/>
        <v>0</v>
      </c>
      <c r="I386" s="62">
        <f t="shared" si="85"/>
        <v>0</v>
      </c>
      <c r="J386" s="89">
        <f t="shared" si="77"/>
        <v>0</v>
      </c>
      <c r="K386" s="62">
        <f t="shared" si="86"/>
        <v>0</v>
      </c>
      <c r="L386" s="90">
        <f t="shared" si="78"/>
        <v>30.629629084685302</v>
      </c>
      <c r="M386" s="73">
        <f>0</f>
        <v>0</v>
      </c>
      <c r="N386" s="89">
        <f t="shared" si="79"/>
        <v>0</v>
      </c>
      <c r="O386" s="89">
        <f t="shared" si="80"/>
        <v>0</v>
      </c>
      <c r="P386" s="89">
        <f t="shared" si="81"/>
        <v>0</v>
      </c>
      <c r="Q386" s="62">
        <f t="shared" si="90"/>
        <v>0</v>
      </c>
      <c r="R386" s="89">
        <f t="shared" si="87"/>
        <v>-30.629629084685302</v>
      </c>
      <c r="S386" s="74">
        <f t="shared" si="87"/>
        <v>0</v>
      </c>
      <c r="T386" s="91">
        <f t="shared" si="82"/>
        <v>9.4516461621765302E-2</v>
      </c>
      <c r="U386" s="92">
        <f t="shared" si="83"/>
        <v>1.3945164616217651</v>
      </c>
    </row>
    <row r="387" spans="1:21">
      <c r="A387" s="80">
        <v>36895</v>
      </c>
      <c r="B387" s="81">
        <v>0</v>
      </c>
      <c r="C387" s="82">
        <v>1.4690499892532566E-3</v>
      </c>
      <c r="D387" s="88">
        <f t="shared" si="84"/>
        <v>1.492984980167531</v>
      </c>
      <c r="E387" s="89">
        <f t="shared" si="88"/>
        <v>14859.699603350618</v>
      </c>
      <c r="F387" s="72">
        <f t="shared" si="88"/>
        <v>1740131.6729943547</v>
      </c>
      <c r="G387" s="35">
        <f t="shared" si="89"/>
        <v>0.11710409493082778</v>
      </c>
      <c r="H387" s="88">
        <f t="shared" si="76"/>
        <v>0</v>
      </c>
      <c r="I387" s="62">
        <f t="shared" si="85"/>
        <v>0</v>
      </c>
      <c r="J387" s="89">
        <f t="shared" si="77"/>
        <v>0</v>
      </c>
      <c r="K387" s="62">
        <f t="shared" si="86"/>
        <v>0</v>
      </c>
      <c r="L387" s="90">
        <f t="shared" si="78"/>
        <v>29.380999785065132</v>
      </c>
      <c r="M387" s="73">
        <f>0</f>
        <v>0</v>
      </c>
      <c r="N387" s="89">
        <f t="shared" si="79"/>
        <v>0</v>
      </c>
      <c r="O387" s="89">
        <f t="shared" si="80"/>
        <v>0</v>
      </c>
      <c r="P387" s="89">
        <f t="shared" si="81"/>
        <v>0</v>
      </c>
      <c r="Q387" s="62">
        <f t="shared" si="90"/>
        <v>0</v>
      </c>
      <c r="R387" s="89">
        <f t="shared" si="87"/>
        <v>-29.380999785065132</v>
      </c>
      <c r="S387" s="74">
        <f t="shared" si="87"/>
        <v>0</v>
      </c>
      <c r="T387" s="91">
        <f t="shared" si="82"/>
        <v>9.2984980167531095E-2</v>
      </c>
      <c r="U387" s="92">
        <f t="shared" si="83"/>
        <v>1.3929849801675309</v>
      </c>
    </row>
    <row r="388" spans="1:21">
      <c r="A388" s="80">
        <v>36896</v>
      </c>
      <c r="B388" s="81">
        <v>0</v>
      </c>
      <c r="C388" s="82">
        <v>2.1626273196197802E-3</v>
      </c>
      <c r="D388" s="88">
        <f t="shared" si="84"/>
        <v>1.4915159301782777</v>
      </c>
      <c r="E388" s="89">
        <f t="shared" si="88"/>
        <v>14830.318603565553</v>
      </c>
      <c r="F388" s="72">
        <f t="shared" si="88"/>
        <v>1740131.6729943547</v>
      </c>
      <c r="G388" s="35">
        <f t="shared" si="89"/>
        <v>0.11733609503008159</v>
      </c>
      <c r="H388" s="88">
        <f t="shared" si="76"/>
        <v>0</v>
      </c>
      <c r="I388" s="62">
        <f t="shared" si="85"/>
        <v>0</v>
      </c>
      <c r="J388" s="89">
        <f t="shared" si="77"/>
        <v>0</v>
      </c>
      <c r="K388" s="62">
        <f t="shared" si="86"/>
        <v>0</v>
      </c>
      <c r="L388" s="90">
        <f t="shared" si="78"/>
        <v>43.252546392395601</v>
      </c>
      <c r="M388" s="73">
        <f>0</f>
        <v>0</v>
      </c>
      <c r="N388" s="89">
        <f t="shared" si="79"/>
        <v>0</v>
      </c>
      <c r="O388" s="89">
        <f t="shared" si="80"/>
        <v>0</v>
      </c>
      <c r="P388" s="89">
        <f t="shared" si="81"/>
        <v>0</v>
      </c>
      <c r="Q388" s="62">
        <f t="shared" si="90"/>
        <v>0</v>
      </c>
      <c r="R388" s="89">
        <f t="shared" si="87"/>
        <v>-43.252546392395601</v>
      </c>
      <c r="S388" s="74">
        <f t="shared" si="87"/>
        <v>0</v>
      </c>
      <c r="T388" s="91">
        <f t="shared" si="82"/>
        <v>9.1515930178277749E-2</v>
      </c>
      <c r="U388" s="92">
        <f t="shared" si="83"/>
        <v>1.3915159301782776</v>
      </c>
    </row>
    <row r="389" spans="1:21">
      <c r="A389" s="80">
        <v>36897</v>
      </c>
      <c r="B389" s="81">
        <v>0</v>
      </c>
      <c r="C389" s="82">
        <v>2.1139278486348788E-3</v>
      </c>
      <c r="D389" s="88">
        <f t="shared" si="84"/>
        <v>1.4893533028586579</v>
      </c>
      <c r="E389" s="89">
        <f t="shared" si="88"/>
        <v>14787.066057173157</v>
      </c>
      <c r="F389" s="72">
        <f t="shared" si="88"/>
        <v>1740131.6729943547</v>
      </c>
      <c r="G389" s="35">
        <f t="shared" si="89"/>
        <v>0.11767930610888308</v>
      </c>
      <c r="H389" s="88">
        <f t="shared" si="76"/>
        <v>0</v>
      </c>
      <c r="I389" s="62">
        <f t="shared" si="85"/>
        <v>0</v>
      </c>
      <c r="J389" s="89">
        <f t="shared" si="77"/>
        <v>0</v>
      </c>
      <c r="K389" s="62">
        <f t="shared" si="86"/>
        <v>0</v>
      </c>
      <c r="L389" s="90">
        <f t="shared" si="78"/>
        <v>42.278556972697572</v>
      </c>
      <c r="M389" s="73">
        <f>0</f>
        <v>0</v>
      </c>
      <c r="N389" s="89">
        <f t="shared" si="79"/>
        <v>0</v>
      </c>
      <c r="O389" s="89">
        <f t="shared" si="80"/>
        <v>0</v>
      </c>
      <c r="P389" s="89">
        <f t="shared" si="81"/>
        <v>0</v>
      </c>
      <c r="Q389" s="62">
        <f t="shared" si="90"/>
        <v>0</v>
      </c>
      <c r="R389" s="89">
        <f t="shared" si="87"/>
        <v>-42.278556972697572</v>
      </c>
      <c r="S389" s="74">
        <f t="shared" si="87"/>
        <v>0</v>
      </c>
      <c r="T389" s="91">
        <f t="shared" si="82"/>
        <v>8.9353302858657946E-2</v>
      </c>
      <c r="U389" s="92">
        <f t="shared" si="83"/>
        <v>1.3893533028586578</v>
      </c>
    </row>
    <row r="390" spans="1:21">
      <c r="A390" s="80">
        <v>36898</v>
      </c>
      <c r="B390" s="81">
        <v>0</v>
      </c>
      <c r="C390" s="82">
        <v>2.4166761856947274E-3</v>
      </c>
      <c r="D390" s="88">
        <f t="shared" si="84"/>
        <v>1.487239375010023</v>
      </c>
      <c r="E390" s="89">
        <f t="shared" si="88"/>
        <v>14744.787500200458</v>
      </c>
      <c r="F390" s="72">
        <f t="shared" si="88"/>
        <v>1740131.6729943547</v>
      </c>
      <c r="G390" s="35">
        <f t="shared" si="89"/>
        <v>0.11801673458981334</v>
      </c>
      <c r="H390" s="88">
        <f t="shared" si="76"/>
        <v>0</v>
      </c>
      <c r="I390" s="62">
        <f t="shared" si="85"/>
        <v>0</v>
      </c>
      <c r="J390" s="89">
        <f t="shared" si="77"/>
        <v>0</v>
      </c>
      <c r="K390" s="62">
        <f t="shared" si="86"/>
        <v>0</v>
      </c>
      <c r="L390" s="90">
        <f t="shared" si="78"/>
        <v>48.33352371389455</v>
      </c>
      <c r="M390" s="73">
        <f>0</f>
        <v>0</v>
      </c>
      <c r="N390" s="89">
        <f t="shared" si="79"/>
        <v>0</v>
      </c>
      <c r="O390" s="89">
        <f t="shared" si="80"/>
        <v>0</v>
      </c>
      <c r="P390" s="89">
        <f t="shared" si="81"/>
        <v>0</v>
      </c>
      <c r="Q390" s="62">
        <f t="shared" si="90"/>
        <v>0</v>
      </c>
      <c r="R390" s="89">
        <f t="shared" si="87"/>
        <v>-48.33352371389455</v>
      </c>
      <c r="S390" s="74">
        <f t="shared" si="87"/>
        <v>0</v>
      </c>
      <c r="T390" s="91">
        <f t="shared" si="82"/>
        <v>8.7239375010023101E-2</v>
      </c>
      <c r="U390" s="92">
        <f t="shared" si="83"/>
        <v>1.3872393750100229</v>
      </c>
    </row>
    <row r="391" spans="1:21">
      <c r="A391" s="80">
        <v>36899</v>
      </c>
      <c r="B391" s="81">
        <v>1.016E-3</v>
      </c>
      <c r="C391" s="82">
        <v>2.1773025297223063E-3</v>
      </c>
      <c r="D391" s="88">
        <f t="shared" si="84"/>
        <v>1.484822698824328</v>
      </c>
      <c r="E391" s="89">
        <f t="shared" si="88"/>
        <v>14696.453976486564</v>
      </c>
      <c r="F391" s="72">
        <f t="shared" si="88"/>
        <v>1740131.6729943547</v>
      </c>
      <c r="G391" s="35">
        <f t="shared" si="89"/>
        <v>0.11840486662826694</v>
      </c>
      <c r="H391" s="88">
        <f t="shared" si="76"/>
        <v>20.32</v>
      </c>
      <c r="I391" s="62">
        <f t="shared" si="85"/>
        <v>203.20000000000002</v>
      </c>
      <c r="J391" s="89">
        <f t="shared" si="77"/>
        <v>67.055999999999997</v>
      </c>
      <c r="K391" s="62">
        <f t="shared" si="86"/>
        <v>6035.0400000000018</v>
      </c>
      <c r="L391" s="90">
        <f t="shared" si="78"/>
        <v>43.546050594446122</v>
      </c>
      <c r="M391" s="73">
        <f>0</f>
        <v>0</v>
      </c>
      <c r="N391" s="89">
        <f t="shared" si="79"/>
        <v>0</v>
      </c>
      <c r="O391" s="89">
        <f t="shared" si="80"/>
        <v>0</v>
      </c>
      <c r="P391" s="89">
        <f t="shared" si="81"/>
        <v>0</v>
      </c>
      <c r="Q391" s="62">
        <f t="shared" si="90"/>
        <v>0</v>
      </c>
      <c r="R391" s="89">
        <f t="shared" si="87"/>
        <v>43.829949405553883</v>
      </c>
      <c r="S391" s="74">
        <f t="shared" si="87"/>
        <v>6238.2400000000016</v>
      </c>
      <c r="T391" s="91">
        <f t="shared" si="82"/>
        <v>8.4822698824328135E-2</v>
      </c>
      <c r="U391" s="92">
        <f t="shared" si="83"/>
        <v>1.384822698824328</v>
      </c>
    </row>
    <row r="392" spans="1:21">
      <c r="A392" s="80">
        <v>36900</v>
      </c>
      <c r="B392" s="81">
        <v>0</v>
      </c>
      <c r="C392" s="82">
        <v>1.5111134738314649E-3</v>
      </c>
      <c r="D392" s="88">
        <f t="shared" si="84"/>
        <v>1.4870141962946057</v>
      </c>
      <c r="E392" s="89">
        <f t="shared" si="88"/>
        <v>14740.283925892118</v>
      </c>
      <c r="F392" s="72">
        <f t="shared" si="88"/>
        <v>1746369.9129943547</v>
      </c>
      <c r="G392" s="35">
        <f t="shared" si="89"/>
        <v>0.11847600234665494</v>
      </c>
      <c r="H392" s="88">
        <f t="shared" si="76"/>
        <v>0</v>
      </c>
      <c r="I392" s="62">
        <f t="shared" si="85"/>
        <v>0</v>
      </c>
      <c r="J392" s="89">
        <f t="shared" si="77"/>
        <v>0</v>
      </c>
      <c r="K392" s="62">
        <f t="shared" si="86"/>
        <v>0</v>
      </c>
      <c r="L392" s="90">
        <f t="shared" si="78"/>
        <v>30.222269476629297</v>
      </c>
      <c r="M392" s="73">
        <f>0</f>
        <v>0</v>
      </c>
      <c r="N392" s="89">
        <f t="shared" si="79"/>
        <v>0</v>
      </c>
      <c r="O392" s="89">
        <f t="shared" si="80"/>
        <v>0</v>
      </c>
      <c r="P392" s="89">
        <f t="shared" si="81"/>
        <v>0</v>
      </c>
      <c r="Q392" s="62">
        <f t="shared" si="90"/>
        <v>0</v>
      </c>
      <c r="R392" s="89">
        <f t="shared" si="87"/>
        <v>-30.222269476629297</v>
      </c>
      <c r="S392" s="74">
        <f t="shared" si="87"/>
        <v>0</v>
      </c>
      <c r="T392" s="91">
        <f t="shared" si="82"/>
        <v>8.7014196294605828E-2</v>
      </c>
      <c r="U392" s="92">
        <f t="shared" si="83"/>
        <v>1.3870141962946057</v>
      </c>
    </row>
    <row r="393" spans="1:21">
      <c r="A393" s="80">
        <v>36901</v>
      </c>
      <c r="B393" s="81">
        <v>0</v>
      </c>
      <c r="C393" s="82">
        <v>1.7076601884989297E-3</v>
      </c>
      <c r="D393" s="88">
        <f t="shared" si="84"/>
        <v>1.4855030828207745</v>
      </c>
      <c r="E393" s="89">
        <f t="shared" si="88"/>
        <v>14710.061656415488</v>
      </c>
      <c r="F393" s="72">
        <f t="shared" si="88"/>
        <v>1746369.9129943547</v>
      </c>
      <c r="G393" s="35">
        <f t="shared" si="89"/>
        <v>0.11871941490012122</v>
      </c>
      <c r="H393" s="88">
        <f t="shared" si="76"/>
        <v>0</v>
      </c>
      <c r="I393" s="62">
        <f t="shared" si="85"/>
        <v>0</v>
      </c>
      <c r="J393" s="89">
        <f t="shared" si="77"/>
        <v>0</v>
      </c>
      <c r="K393" s="62">
        <f t="shared" si="86"/>
        <v>0</v>
      </c>
      <c r="L393" s="90">
        <f t="shared" si="78"/>
        <v>34.153203769978596</v>
      </c>
      <c r="M393" s="73">
        <f>0</f>
        <v>0</v>
      </c>
      <c r="N393" s="89">
        <f t="shared" si="79"/>
        <v>0</v>
      </c>
      <c r="O393" s="89">
        <f t="shared" si="80"/>
        <v>0</v>
      </c>
      <c r="P393" s="89">
        <f t="shared" si="81"/>
        <v>0</v>
      </c>
      <c r="Q393" s="62">
        <f t="shared" si="90"/>
        <v>0</v>
      </c>
      <c r="R393" s="89">
        <f t="shared" si="87"/>
        <v>-34.153203769978596</v>
      </c>
      <c r="S393" s="74">
        <f t="shared" si="87"/>
        <v>0</v>
      </c>
      <c r="T393" s="91">
        <f t="shared" si="82"/>
        <v>8.5503082820774567E-2</v>
      </c>
      <c r="U393" s="92">
        <f t="shared" si="83"/>
        <v>1.3855030828207744</v>
      </c>
    </row>
    <row r="394" spans="1:21">
      <c r="A394" s="80">
        <v>36902</v>
      </c>
      <c r="B394" s="81">
        <v>7.6199999999999998E-4</v>
      </c>
      <c r="C394" s="82">
        <v>2.5260537988906085E-3</v>
      </c>
      <c r="D394" s="88">
        <f t="shared" si="84"/>
        <v>1.4837954226322756</v>
      </c>
      <c r="E394" s="89">
        <f t="shared" si="88"/>
        <v>14675.90845264551</v>
      </c>
      <c r="F394" s="72">
        <f t="shared" si="88"/>
        <v>1746369.9129943547</v>
      </c>
      <c r="G394" s="35">
        <f t="shared" si="89"/>
        <v>0.11899569410843186</v>
      </c>
      <c r="H394" s="88">
        <f t="shared" si="76"/>
        <v>15.24</v>
      </c>
      <c r="I394" s="62">
        <f t="shared" si="85"/>
        <v>152.4</v>
      </c>
      <c r="J394" s="89">
        <f t="shared" si="77"/>
        <v>50.291999999999994</v>
      </c>
      <c r="K394" s="62">
        <f t="shared" si="86"/>
        <v>4526.2800000000007</v>
      </c>
      <c r="L394" s="90">
        <f t="shared" si="78"/>
        <v>50.521075977812167</v>
      </c>
      <c r="M394" s="73">
        <f>0</f>
        <v>0</v>
      </c>
      <c r="N394" s="89">
        <f t="shared" si="79"/>
        <v>0</v>
      </c>
      <c r="O394" s="89">
        <f t="shared" si="80"/>
        <v>0</v>
      </c>
      <c r="P394" s="89">
        <f t="shared" si="81"/>
        <v>0</v>
      </c>
      <c r="Q394" s="62">
        <f t="shared" si="90"/>
        <v>0</v>
      </c>
      <c r="R394" s="89">
        <f t="shared" si="87"/>
        <v>15.01092402218783</v>
      </c>
      <c r="S394" s="74">
        <f t="shared" si="87"/>
        <v>4678.68</v>
      </c>
      <c r="T394" s="91">
        <f t="shared" si="82"/>
        <v>8.3795422632275685E-2</v>
      </c>
      <c r="U394" s="92">
        <f t="shared" si="83"/>
        <v>1.3837954226322755</v>
      </c>
    </row>
    <row r="395" spans="1:21">
      <c r="A395" s="80">
        <v>36903</v>
      </c>
      <c r="B395" s="81">
        <v>2.794E-3</v>
      </c>
      <c r="C395" s="82">
        <v>2.3093575077282559E-3</v>
      </c>
      <c r="D395" s="88">
        <f t="shared" si="84"/>
        <v>1.4845459688333849</v>
      </c>
      <c r="E395" s="89">
        <f t="shared" si="88"/>
        <v>14690.919376667698</v>
      </c>
      <c r="F395" s="72">
        <f t="shared" si="88"/>
        <v>1751048.5929943547</v>
      </c>
      <c r="G395" s="35">
        <f t="shared" si="89"/>
        <v>0.11919258067506598</v>
      </c>
      <c r="H395" s="88">
        <f t="shared" si="76"/>
        <v>55.88</v>
      </c>
      <c r="I395" s="62">
        <f t="shared" si="85"/>
        <v>558.80000000000007</v>
      </c>
      <c r="J395" s="89">
        <f t="shared" si="77"/>
        <v>184.40399999999997</v>
      </c>
      <c r="K395" s="62">
        <f t="shared" si="86"/>
        <v>16596.36</v>
      </c>
      <c r="L395" s="90">
        <f t="shared" si="78"/>
        <v>46.187150154565117</v>
      </c>
      <c r="M395" s="73">
        <f>0</f>
        <v>0</v>
      </c>
      <c r="N395" s="89">
        <f t="shared" si="79"/>
        <v>0</v>
      </c>
      <c r="O395" s="89">
        <f t="shared" si="80"/>
        <v>0</v>
      </c>
      <c r="P395" s="89">
        <f t="shared" si="81"/>
        <v>0</v>
      </c>
      <c r="Q395" s="62">
        <f t="shared" si="90"/>
        <v>0</v>
      </c>
      <c r="R395" s="89">
        <f t="shared" si="87"/>
        <v>194.09684984543486</v>
      </c>
      <c r="S395" s="74">
        <f t="shared" si="87"/>
        <v>17155.16</v>
      </c>
      <c r="T395" s="91">
        <f t="shared" si="82"/>
        <v>8.4545968833384944E-2</v>
      </c>
      <c r="U395" s="92">
        <f t="shared" si="83"/>
        <v>1.3845459688333848</v>
      </c>
    </row>
    <row r="396" spans="1:21">
      <c r="A396" s="80">
        <v>36904</v>
      </c>
      <c r="B396" s="81">
        <v>0</v>
      </c>
      <c r="C396" s="82">
        <v>1.9840933145334164E-3</v>
      </c>
      <c r="D396" s="88">
        <f t="shared" si="84"/>
        <v>1.4942508113256567</v>
      </c>
      <c r="E396" s="89">
        <f t="shared" si="88"/>
        <v>14885.016226513133</v>
      </c>
      <c r="F396" s="72">
        <f t="shared" si="88"/>
        <v>1768203.7529943546</v>
      </c>
      <c r="G396" s="35">
        <f t="shared" si="89"/>
        <v>0.11879085155747678</v>
      </c>
      <c r="H396" s="88">
        <f t="shared" si="76"/>
        <v>0</v>
      </c>
      <c r="I396" s="62">
        <f t="shared" si="85"/>
        <v>0</v>
      </c>
      <c r="J396" s="89">
        <f t="shared" si="77"/>
        <v>0</v>
      </c>
      <c r="K396" s="62">
        <f t="shared" si="86"/>
        <v>0</v>
      </c>
      <c r="L396" s="90">
        <f t="shared" si="78"/>
        <v>39.681866290668324</v>
      </c>
      <c r="M396" s="73">
        <f>0</f>
        <v>0</v>
      </c>
      <c r="N396" s="89">
        <f t="shared" si="79"/>
        <v>0</v>
      </c>
      <c r="O396" s="89">
        <f t="shared" si="80"/>
        <v>0</v>
      </c>
      <c r="P396" s="89">
        <f t="shared" si="81"/>
        <v>0</v>
      </c>
      <c r="Q396" s="62">
        <f t="shared" si="90"/>
        <v>0</v>
      </c>
      <c r="R396" s="89">
        <f t="shared" si="87"/>
        <v>-39.681866290668324</v>
      </c>
      <c r="S396" s="74">
        <f t="shared" si="87"/>
        <v>0</v>
      </c>
      <c r="T396" s="91">
        <f t="shared" si="82"/>
        <v>9.4250811325656825E-2</v>
      </c>
      <c r="U396" s="92">
        <f t="shared" si="83"/>
        <v>1.3942508113256566</v>
      </c>
    </row>
    <row r="397" spans="1:21">
      <c r="A397" s="80">
        <v>36905</v>
      </c>
      <c r="B397" s="81">
        <v>0</v>
      </c>
      <c r="C397" s="82">
        <v>2.4567857986691078E-3</v>
      </c>
      <c r="D397" s="88">
        <f t="shared" si="84"/>
        <v>1.4922667180111231</v>
      </c>
      <c r="E397" s="89">
        <f t="shared" si="88"/>
        <v>14845.334360222465</v>
      </c>
      <c r="F397" s="72">
        <f t="shared" si="88"/>
        <v>1768203.7529943546</v>
      </c>
      <c r="G397" s="35">
        <f t="shared" si="89"/>
        <v>0.11910838180460202</v>
      </c>
      <c r="H397" s="88">
        <f t="shared" si="76"/>
        <v>0</v>
      </c>
      <c r="I397" s="62">
        <f t="shared" si="85"/>
        <v>0</v>
      </c>
      <c r="J397" s="89">
        <f t="shared" si="77"/>
        <v>0</v>
      </c>
      <c r="K397" s="62">
        <f t="shared" si="86"/>
        <v>0</v>
      </c>
      <c r="L397" s="90">
        <f t="shared" si="78"/>
        <v>49.135715973382155</v>
      </c>
      <c r="M397" s="73">
        <f>0</f>
        <v>0</v>
      </c>
      <c r="N397" s="89">
        <f t="shared" si="79"/>
        <v>0</v>
      </c>
      <c r="O397" s="89">
        <f t="shared" si="80"/>
        <v>0</v>
      </c>
      <c r="P397" s="89">
        <f t="shared" si="81"/>
        <v>0</v>
      </c>
      <c r="Q397" s="62">
        <f t="shared" si="90"/>
        <v>0</v>
      </c>
      <c r="R397" s="89">
        <f t="shared" si="87"/>
        <v>-49.135715973382155</v>
      </c>
      <c r="S397" s="74">
        <f t="shared" si="87"/>
        <v>0</v>
      </c>
      <c r="T397" s="91">
        <f t="shared" si="82"/>
        <v>9.2266718011123183E-2</v>
      </c>
      <c r="U397" s="92">
        <f t="shared" si="83"/>
        <v>1.392266718011123</v>
      </c>
    </row>
    <row r="398" spans="1:21">
      <c r="A398" s="80">
        <v>36906</v>
      </c>
      <c r="B398" s="81">
        <v>0</v>
      </c>
      <c r="C398" s="82">
        <v>2.6210338088382256E-3</v>
      </c>
      <c r="D398" s="88">
        <f t="shared" si="84"/>
        <v>1.4898099322124541</v>
      </c>
      <c r="E398" s="89">
        <f t="shared" si="88"/>
        <v>14796.198644249083</v>
      </c>
      <c r="F398" s="72">
        <f t="shared" si="88"/>
        <v>1768203.7529943546</v>
      </c>
      <c r="G398" s="35">
        <f t="shared" si="89"/>
        <v>0.11950392093996465</v>
      </c>
      <c r="H398" s="88">
        <f t="shared" si="76"/>
        <v>0</v>
      </c>
      <c r="I398" s="62">
        <f t="shared" si="85"/>
        <v>0</v>
      </c>
      <c r="J398" s="89">
        <f t="shared" si="77"/>
        <v>0</v>
      </c>
      <c r="K398" s="62">
        <f t="shared" si="86"/>
        <v>0</v>
      </c>
      <c r="L398" s="90">
        <f t="shared" si="78"/>
        <v>52.420676176764509</v>
      </c>
      <c r="M398" s="73">
        <f>0</f>
        <v>0</v>
      </c>
      <c r="N398" s="89">
        <f t="shared" si="79"/>
        <v>0</v>
      </c>
      <c r="O398" s="89">
        <f t="shared" si="80"/>
        <v>0</v>
      </c>
      <c r="P398" s="89">
        <f t="shared" si="81"/>
        <v>0</v>
      </c>
      <c r="Q398" s="62">
        <f t="shared" si="90"/>
        <v>0</v>
      </c>
      <c r="R398" s="89">
        <f t="shared" si="87"/>
        <v>-52.420676176764509</v>
      </c>
      <c r="S398" s="74">
        <f t="shared" si="87"/>
        <v>0</v>
      </c>
      <c r="T398" s="91">
        <f t="shared" si="82"/>
        <v>8.9809932212454147E-2</v>
      </c>
      <c r="U398" s="92">
        <f t="shared" si="83"/>
        <v>1.389809932212454</v>
      </c>
    </row>
    <row r="399" spans="1:21">
      <c r="A399" s="80">
        <v>36907</v>
      </c>
      <c r="B399" s="81">
        <v>0</v>
      </c>
      <c r="C399" s="82">
        <v>2.8073479194309857E-3</v>
      </c>
      <c r="D399" s="88">
        <f t="shared" si="84"/>
        <v>1.4871888984036159</v>
      </c>
      <c r="E399" s="89">
        <f t="shared" si="88"/>
        <v>14743.77796807232</v>
      </c>
      <c r="F399" s="72">
        <f t="shared" si="88"/>
        <v>1768203.7529943546</v>
      </c>
      <c r="G399" s="35">
        <f t="shared" si="89"/>
        <v>0.11992881043267223</v>
      </c>
      <c r="H399" s="88">
        <f t="shared" si="76"/>
        <v>0</v>
      </c>
      <c r="I399" s="62">
        <f t="shared" si="85"/>
        <v>0</v>
      </c>
      <c r="J399" s="89">
        <f t="shared" si="77"/>
        <v>0</v>
      </c>
      <c r="K399" s="62">
        <f t="shared" si="86"/>
        <v>0</v>
      </c>
      <c r="L399" s="90">
        <f t="shared" si="78"/>
        <v>56.146958388619716</v>
      </c>
      <c r="M399" s="73">
        <f>0</f>
        <v>0</v>
      </c>
      <c r="N399" s="89">
        <f t="shared" si="79"/>
        <v>0</v>
      </c>
      <c r="O399" s="89">
        <f t="shared" si="80"/>
        <v>0</v>
      </c>
      <c r="P399" s="89">
        <f t="shared" si="81"/>
        <v>0</v>
      </c>
      <c r="Q399" s="62">
        <f t="shared" si="90"/>
        <v>0</v>
      </c>
      <c r="R399" s="89">
        <f t="shared" si="87"/>
        <v>-56.146958388619716</v>
      </c>
      <c r="S399" s="74">
        <f t="shared" si="87"/>
        <v>0</v>
      </c>
      <c r="T399" s="91">
        <f t="shared" si="82"/>
        <v>8.7188898403615989E-2</v>
      </c>
      <c r="U399" s="92">
        <f t="shared" si="83"/>
        <v>1.3871888984036158</v>
      </c>
    </row>
    <row r="400" spans="1:21">
      <c r="A400" s="80">
        <v>36908</v>
      </c>
      <c r="B400" s="81">
        <v>0</v>
      </c>
      <c r="C400" s="82">
        <v>2.559881494421113E-3</v>
      </c>
      <c r="D400" s="88">
        <f t="shared" si="84"/>
        <v>1.4843815504841851</v>
      </c>
      <c r="E400" s="89">
        <f t="shared" si="88"/>
        <v>14687.631009683701</v>
      </c>
      <c r="F400" s="72">
        <f t="shared" si="88"/>
        <v>1768203.7529943546</v>
      </c>
      <c r="G400" s="35">
        <f t="shared" si="89"/>
        <v>0.12038726679806705</v>
      </c>
      <c r="H400" s="88">
        <f t="shared" si="76"/>
        <v>0</v>
      </c>
      <c r="I400" s="62">
        <f t="shared" si="85"/>
        <v>0</v>
      </c>
      <c r="J400" s="89">
        <f t="shared" si="77"/>
        <v>0</v>
      </c>
      <c r="K400" s="62">
        <f t="shared" si="86"/>
        <v>0</v>
      </c>
      <c r="L400" s="90">
        <f t="shared" si="78"/>
        <v>51.197629888422256</v>
      </c>
      <c r="M400" s="73">
        <f>0</f>
        <v>0</v>
      </c>
      <c r="N400" s="89">
        <f t="shared" si="79"/>
        <v>0</v>
      </c>
      <c r="O400" s="89">
        <f t="shared" si="80"/>
        <v>0</v>
      </c>
      <c r="P400" s="89">
        <f t="shared" si="81"/>
        <v>0</v>
      </c>
      <c r="Q400" s="62">
        <f t="shared" si="90"/>
        <v>0</v>
      </c>
      <c r="R400" s="89">
        <f t="shared" si="87"/>
        <v>-51.197629888422256</v>
      </c>
      <c r="S400" s="74">
        <f t="shared" si="87"/>
        <v>0</v>
      </c>
      <c r="T400" s="91">
        <f t="shared" si="82"/>
        <v>8.4381550484185164E-2</v>
      </c>
      <c r="U400" s="92">
        <f t="shared" si="83"/>
        <v>1.384381550484185</v>
      </c>
    </row>
    <row r="401" spans="1:21">
      <c r="A401" s="80">
        <v>36909</v>
      </c>
      <c r="B401" s="81">
        <v>0</v>
      </c>
      <c r="C401" s="82">
        <v>2.3595148422094676E-3</v>
      </c>
      <c r="D401" s="88">
        <f t="shared" si="84"/>
        <v>1.4818216689897639</v>
      </c>
      <c r="E401" s="89">
        <f t="shared" si="88"/>
        <v>14636.433379795279</v>
      </c>
      <c r="F401" s="72">
        <f t="shared" si="88"/>
        <v>1768203.7529943546</v>
      </c>
      <c r="G401" s="35">
        <f t="shared" si="89"/>
        <v>0.12080837640645802</v>
      </c>
      <c r="H401" s="88">
        <f t="shared" si="76"/>
        <v>0</v>
      </c>
      <c r="I401" s="62">
        <f t="shared" si="85"/>
        <v>0</v>
      </c>
      <c r="J401" s="89">
        <f t="shared" si="77"/>
        <v>0</v>
      </c>
      <c r="K401" s="62">
        <f t="shared" si="86"/>
        <v>0</v>
      </c>
      <c r="L401" s="90">
        <f t="shared" si="78"/>
        <v>47.190296844189355</v>
      </c>
      <c r="M401" s="73">
        <f>0</f>
        <v>0</v>
      </c>
      <c r="N401" s="89">
        <f t="shared" si="79"/>
        <v>0</v>
      </c>
      <c r="O401" s="89">
        <f t="shared" si="80"/>
        <v>0</v>
      </c>
      <c r="P401" s="89">
        <f t="shared" si="81"/>
        <v>0</v>
      </c>
      <c r="Q401" s="62">
        <f t="shared" si="90"/>
        <v>0</v>
      </c>
      <c r="R401" s="89">
        <f t="shared" si="87"/>
        <v>-47.190296844189355</v>
      </c>
      <c r="S401" s="74">
        <f t="shared" si="87"/>
        <v>0</v>
      </c>
      <c r="T401" s="91">
        <f t="shared" si="82"/>
        <v>8.1821668989763952E-2</v>
      </c>
      <c r="U401" s="92">
        <f t="shared" si="83"/>
        <v>1.3818216689897638</v>
      </c>
    </row>
    <row r="402" spans="1:21">
      <c r="A402" s="80">
        <v>36910</v>
      </c>
      <c r="B402" s="81">
        <v>0</v>
      </c>
      <c r="C402" s="82">
        <v>2.7263989444809063E-3</v>
      </c>
      <c r="D402" s="88">
        <f t="shared" si="84"/>
        <v>1.4794621541475543</v>
      </c>
      <c r="E402" s="89">
        <f t="shared" si="88"/>
        <v>14589.243082951089</v>
      </c>
      <c r="F402" s="72">
        <f t="shared" si="88"/>
        <v>1768203.7529943546</v>
      </c>
      <c r="G402" s="35">
        <f t="shared" si="89"/>
        <v>0.12119914261080947</v>
      </c>
      <c r="H402" s="88">
        <f t="shared" ref="H402:H465" si="91">B402*($D$12+$D$11)*10000</f>
        <v>0</v>
      </c>
      <c r="I402" s="62">
        <f t="shared" si="85"/>
        <v>0</v>
      </c>
      <c r="J402" s="89">
        <f t="shared" ref="J402:J465" si="92">B402*$K$14*$D$10*10000</f>
        <v>0</v>
      </c>
      <c r="K402" s="62">
        <f t="shared" si="86"/>
        <v>0</v>
      </c>
      <c r="L402" s="90">
        <f t="shared" ref="L402:L465" si="93">C402*($D$12+$D$11)*10000</f>
        <v>54.527978889618126</v>
      </c>
      <c r="M402" s="73">
        <f>0</f>
        <v>0</v>
      </c>
      <c r="N402" s="89">
        <f t="shared" ref="N402:N465" si="94">IF(D402&lt;$N$10,0,(2/3*$N$12*SQRT(2*$N$13)*$N$11*(D402-$N$10)^(3/2))*24*60*60)</f>
        <v>0</v>
      </c>
      <c r="O402" s="89">
        <f t="shared" ref="O402:O465" si="95">IF(D402&lt;$N$10,0,(D402-$N$10)*10000*($D$12+$D$11))</f>
        <v>0</v>
      </c>
      <c r="P402" s="89">
        <f t="shared" ref="P402:P465" si="96">IF(N402&gt;O402,O402,N402)</f>
        <v>0</v>
      </c>
      <c r="Q402" s="62">
        <f t="shared" si="90"/>
        <v>0</v>
      </c>
      <c r="R402" s="89">
        <f t="shared" si="87"/>
        <v>-54.527978889618126</v>
      </c>
      <c r="S402" s="74">
        <f t="shared" si="87"/>
        <v>0</v>
      </c>
      <c r="T402" s="91">
        <f t="shared" ref="T402:T465" si="97">D402-$D$14</f>
        <v>7.946215414755442E-2</v>
      </c>
      <c r="U402" s="92">
        <f t="shared" ref="U402:U465" si="98">IF(D402&lt;$D$13,0,D402-$D$13)</f>
        <v>1.3794621541475542</v>
      </c>
    </row>
    <row r="403" spans="1:21">
      <c r="A403" s="80">
        <v>36911</v>
      </c>
      <c r="B403" s="81">
        <v>6.3499999999999997E-3</v>
      </c>
      <c r="C403" s="82">
        <v>2.4736567181227616E-3</v>
      </c>
      <c r="D403" s="88">
        <f t="shared" ref="D403:D466" si="99">IF(E403&lt;$D$11*10000*($D$14-$D$13),(E403+$D$13*$D$11*10000)/($D$11*10000),(E403+$D$13*$D$11*10000+$D$14*$D$12*10000)/($D$11*10000+$D$12*10000))</f>
        <v>1.4767357552030735</v>
      </c>
      <c r="E403" s="89">
        <f t="shared" si="88"/>
        <v>14534.71510406147</v>
      </c>
      <c r="F403" s="72">
        <f t="shared" si="88"/>
        <v>1768203.7529943546</v>
      </c>
      <c r="G403" s="35">
        <f t="shared" si="89"/>
        <v>0.12165382949269238</v>
      </c>
      <c r="H403" s="88">
        <f t="shared" si="91"/>
        <v>127</v>
      </c>
      <c r="I403" s="62">
        <f t="shared" ref="I403:I466" si="100">H403*$J$4*1000</f>
        <v>1270</v>
      </c>
      <c r="J403" s="89">
        <f t="shared" si="92"/>
        <v>419.09999999999997</v>
      </c>
      <c r="K403" s="62">
        <f t="shared" ref="K403:K466" si="101">1000*J403*($J$11*$J$5+$J$12*$J$6+$J$13*$J$7)</f>
        <v>37719.000000000007</v>
      </c>
      <c r="L403" s="90">
        <f t="shared" si="93"/>
        <v>49.473134362455234</v>
      </c>
      <c r="M403" s="73">
        <f>0</f>
        <v>0</v>
      </c>
      <c r="N403" s="89">
        <f t="shared" si="94"/>
        <v>0</v>
      </c>
      <c r="O403" s="89">
        <f t="shared" si="95"/>
        <v>0</v>
      </c>
      <c r="P403" s="89">
        <f t="shared" si="96"/>
        <v>0</v>
      </c>
      <c r="Q403" s="62">
        <f t="shared" si="90"/>
        <v>0</v>
      </c>
      <c r="R403" s="89">
        <f t="shared" ref="R403:S466" si="102">H403+J403-L403-P403</f>
        <v>496.62686563754465</v>
      </c>
      <c r="S403" s="74">
        <f t="shared" si="102"/>
        <v>38989.000000000007</v>
      </c>
      <c r="T403" s="91">
        <f t="shared" si="97"/>
        <v>7.673575520307363E-2</v>
      </c>
      <c r="U403" s="92">
        <f t="shared" si="98"/>
        <v>1.3767357552030735</v>
      </c>
    </row>
    <row r="404" spans="1:21">
      <c r="A404" s="80">
        <v>36912</v>
      </c>
      <c r="B404" s="81">
        <v>0</v>
      </c>
      <c r="C404" s="82">
        <v>1.4710858508952291E-3</v>
      </c>
      <c r="D404" s="88">
        <f t="shared" si="99"/>
        <v>1.5015670984849507</v>
      </c>
      <c r="E404" s="89">
        <f t="shared" ref="E404:F467" si="103">E403+R403</f>
        <v>15031.341969699015</v>
      </c>
      <c r="F404" s="72">
        <f t="shared" si="103"/>
        <v>1807192.7529943546</v>
      </c>
      <c r="G404" s="35">
        <f t="shared" ref="G404:G467" si="104">F404/(E404*1000)</f>
        <v>0.12022830407540394</v>
      </c>
      <c r="H404" s="88">
        <f t="shared" si="91"/>
        <v>0</v>
      </c>
      <c r="I404" s="62">
        <f t="shared" si="100"/>
        <v>0</v>
      </c>
      <c r="J404" s="89">
        <f t="shared" si="92"/>
        <v>0</v>
      </c>
      <c r="K404" s="62">
        <f t="shared" si="101"/>
        <v>0</v>
      </c>
      <c r="L404" s="90">
        <f t="shared" si="93"/>
        <v>29.42171701790458</v>
      </c>
      <c r="M404" s="73">
        <f>0</f>
        <v>0</v>
      </c>
      <c r="N404" s="89">
        <f t="shared" si="94"/>
        <v>9.4965896282486426</v>
      </c>
      <c r="O404" s="89">
        <f t="shared" si="95"/>
        <v>31.341969699014705</v>
      </c>
      <c r="P404" s="89">
        <f t="shared" si="96"/>
        <v>9.4965896282486426</v>
      </c>
      <c r="Q404" s="62">
        <f t="shared" ref="Q404:Q467" si="105">P404*1000*G404</f>
        <v>1141.7588655044051</v>
      </c>
      <c r="R404" s="89">
        <f t="shared" si="102"/>
        <v>-38.918306646153226</v>
      </c>
      <c r="S404" s="74">
        <f t="shared" si="102"/>
        <v>-1141.7588655044051</v>
      </c>
      <c r="T404" s="91">
        <f t="shared" si="97"/>
        <v>0.10156709848495082</v>
      </c>
      <c r="U404" s="92">
        <f t="shared" si="98"/>
        <v>1.4015670984849506</v>
      </c>
    </row>
    <row r="405" spans="1:21">
      <c r="A405" s="80">
        <v>36913</v>
      </c>
      <c r="B405" s="81">
        <v>0</v>
      </c>
      <c r="C405" s="82">
        <v>1.8762866018773772E-3</v>
      </c>
      <c r="D405" s="88">
        <f t="shared" si="99"/>
        <v>1.4996211831526431</v>
      </c>
      <c r="E405" s="89">
        <f t="shared" si="103"/>
        <v>14992.423663052861</v>
      </c>
      <c r="F405" s="72">
        <f t="shared" si="103"/>
        <v>1806050.9941288503</v>
      </c>
      <c r="G405" s="35">
        <f t="shared" si="104"/>
        <v>0.1204642447891637</v>
      </c>
      <c r="H405" s="88">
        <f t="shared" si="91"/>
        <v>0</v>
      </c>
      <c r="I405" s="62">
        <f t="shared" si="100"/>
        <v>0</v>
      </c>
      <c r="J405" s="89">
        <f t="shared" si="92"/>
        <v>0</v>
      </c>
      <c r="K405" s="62">
        <f t="shared" si="101"/>
        <v>0</v>
      </c>
      <c r="L405" s="90">
        <f t="shared" si="93"/>
        <v>37.525732037547542</v>
      </c>
      <c r="M405" s="73">
        <f>0</f>
        <v>0</v>
      </c>
      <c r="N405" s="89">
        <f t="shared" si="94"/>
        <v>0</v>
      </c>
      <c r="O405" s="89">
        <f t="shared" si="95"/>
        <v>0</v>
      </c>
      <c r="P405" s="89">
        <f t="shared" si="96"/>
        <v>0</v>
      </c>
      <c r="Q405" s="62">
        <f t="shared" si="105"/>
        <v>0</v>
      </c>
      <c r="R405" s="89">
        <f t="shared" si="102"/>
        <v>-37.525732037547542</v>
      </c>
      <c r="S405" s="74">
        <f t="shared" si="102"/>
        <v>0</v>
      </c>
      <c r="T405" s="91">
        <f t="shared" si="97"/>
        <v>9.9621183152643233E-2</v>
      </c>
      <c r="U405" s="92">
        <f t="shared" si="98"/>
        <v>1.3996211831526431</v>
      </c>
    </row>
    <row r="406" spans="1:21">
      <c r="A406" s="80">
        <v>36914</v>
      </c>
      <c r="B406" s="81">
        <v>0</v>
      </c>
      <c r="C406" s="82">
        <v>1.9146946384122449E-3</v>
      </c>
      <c r="D406" s="88">
        <f t="shared" si="99"/>
        <v>1.4977448965507658</v>
      </c>
      <c r="E406" s="89">
        <f t="shared" si="103"/>
        <v>14954.897931015314</v>
      </c>
      <c r="F406" s="72">
        <f t="shared" si="103"/>
        <v>1806050.9941288503</v>
      </c>
      <c r="G406" s="35">
        <f t="shared" si="104"/>
        <v>0.12076652093915258</v>
      </c>
      <c r="H406" s="88">
        <f t="shared" si="91"/>
        <v>0</v>
      </c>
      <c r="I406" s="62">
        <f t="shared" si="100"/>
        <v>0</v>
      </c>
      <c r="J406" s="89">
        <f t="shared" si="92"/>
        <v>0</v>
      </c>
      <c r="K406" s="62">
        <f t="shared" si="101"/>
        <v>0</v>
      </c>
      <c r="L406" s="90">
        <f t="shared" si="93"/>
        <v>38.293892768244902</v>
      </c>
      <c r="M406" s="73">
        <f>0</f>
        <v>0</v>
      </c>
      <c r="N406" s="89">
        <f t="shared" si="94"/>
        <v>0</v>
      </c>
      <c r="O406" s="89">
        <f t="shared" si="95"/>
        <v>0</v>
      </c>
      <c r="P406" s="89">
        <f t="shared" si="96"/>
        <v>0</v>
      </c>
      <c r="Q406" s="62">
        <f t="shared" si="105"/>
        <v>0</v>
      </c>
      <c r="R406" s="89">
        <f t="shared" si="102"/>
        <v>-38.293892768244902</v>
      </c>
      <c r="S406" s="74">
        <f t="shared" si="102"/>
        <v>0</v>
      </c>
      <c r="T406" s="91">
        <f t="shared" si="97"/>
        <v>9.7744896550765903E-2</v>
      </c>
      <c r="U406" s="92">
        <f t="shared" si="98"/>
        <v>1.3977448965507657</v>
      </c>
    </row>
    <row r="407" spans="1:21">
      <c r="A407" s="80">
        <v>36915</v>
      </c>
      <c r="B407" s="81">
        <v>0</v>
      </c>
      <c r="C407" s="82">
        <v>2.1268917145871478E-3</v>
      </c>
      <c r="D407" s="88">
        <f t="shared" si="99"/>
        <v>1.4958302019123533</v>
      </c>
      <c r="E407" s="89">
        <f t="shared" si="103"/>
        <v>14916.604038247069</v>
      </c>
      <c r="F407" s="72">
        <f t="shared" si="103"/>
        <v>1806050.9941288503</v>
      </c>
      <c r="G407" s="35">
        <f t="shared" si="104"/>
        <v>0.12107655264549672</v>
      </c>
      <c r="H407" s="88">
        <f t="shared" si="91"/>
        <v>0</v>
      </c>
      <c r="I407" s="62">
        <f t="shared" si="100"/>
        <v>0</v>
      </c>
      <c r="J407" s="89">
        <f t="shared" si="92"/>
        <v>0</v>
      </c>
      <c r="K407" s="62">
        <f t="shared" si="101"/>
        <v>0</v>
      </c>
      <c r="L407" s="90">
        <f t="shared" si="93"/>
        <v>42.537834291742953</v>
      </c>
      <c r="M407" s="73">
        <f>0</f>
        <v>0</v>
      </c>
      <c r="N407" s="89">
        <f t="shared" si="94"/>
        <v>0</v>
      </c>
      <c r="O407" s="89">
        <f t="shared" si="95"/>
        <v>0</v>
      </c>
      <c r="P407" s="89">
        <f t="shared" si="96"/>
        <v>0</v>
      </c>
      <c r="Q407" s="62">
        <f t="shared" si="105"/>
        <v>0</v>
      </c>
      <c r="R407" s="89">
        <f t="shared" si="102"/>
        <v>-42.537834291742953</v>
      </c>
      <c r="S407" s="74">
        <f t="shared" si="102"/>
        <v>0</v>
      </c>
      <c r="T407" s="91">
        <f t="shared" si="97"/>
        <v>9.5830201912353363E-2</v>
      </c>
      <c r="U407" s="92">
        <f t="shared" si="98"/>
        <v>1.3958302019123532</v>
      </c>
    </row>
    <row r="408" spans="1:21">
      <c r="A408" s="80">
        <v>36916</v>
      </c>
      <c r="B408" s="81">
        <v>0</v>
      </c>
      <c r="C408" s="82">
        <v>1.9357798034635163E-3</v>
      </c>
      <c r="D408" s="88">
        <f t="shared" si="99"/>
        <v>1.4937033101977664</v>
      </c>
      <c r="E408" s="89">
        <f t="shared" si="103"/>
        <v>14874.066203955326</v>
      </c>
      <c r="F408" s="72">
        <f t="shared" si="103"/>
        <v>1806050.9941288503</v>
      </c>
      <c r="G408" s="35">
        <f t="shared" si="104"/>
        <v>0.12142281534612126</v>
      </c>
      <c r="H408" s="88">
        <f t="shared" si="91"/>
        <v>0</v>
      </c>
      <c r="I408" s="62">
        <f t="shared" si="100"/>
        <v>0</v>
      </c>
      <c r="J408" s="89">
        <f t="shared" si="92"/>
        <v>0</v>
      </c>
      <c r="K408" s="62">
        <f t="shared" si="101"/>
        <v>0</v>
      </c>
      <c r="L408" s="90">
        <f t="shared" si="93"/>
        <v>38.715596069270326</v>
      </c>
      <c r="M408" s="73">
        <f>0</f>
        <v>0</v>
      </c>
      <c r="N408" s="89">
        <f t="shared" si="94"/>
        <v>0</v>
      </c>
      <c r="O408" s="89">
        <f t="shared" si="95"/>
        <v>0</v>
      </c>
      <c r="P408" s="89">
        <f t="shared" si="96"/>
        <v>0</v>
      </c>
      <c r="Q408" s="62">
        <f t="shared" si="105"/>
        <v>0</v>
      </c>
      <c r="R408" s="89">
        <f t="shared" si="102"/>
        <v>-38.715596069270326</v>
      </c>
      <c r="S408" s="74">
        <f t="shared" si="102"/>
        <v>0</v>
      </c>
      <c r="T408" s="91">
        <f t="shared" si="97"/>
        <v>9.3703310197766454E-2</v>
      </c>
      <c r="U408" s="92">
        <f t="shared" si="98"/>
        <v>1.3937033101977663</v>
      </c>
    </row>
    <row r="409" spans="1:21">
      <c r="A409" s="80">
        <v>36917</v>
      </c>
      <c r="B409" s="81">
        <v>0</v>
      </c>
      <c r="C409" s="82">
        <v>2.0677528384953322E-3</v>
      </c>
      <c r="D409" s="88">
        <f t="shared" si="99"/>
        <v>1.4917675303943028</v>
      </c>
      <c r="E409" s="89">
        <f t="shared" si="103"/>
        <v>14835.350607886056</v>
      </c>
      <c r="F409" s="72">
        <f t="shared" si="103"/>
        <v>1806050.9941288503</v>
      </c>
      <c r="G409" s="35">
        <f t="shared" si="104"/>
        <v>0.12173969067969342</v>
      </c>
      <c r="H409" s="88">
        <f t="shared" si="91"/>
        <v>0</v>
      </c>
      <c r="I409" s="62">
        <f t="shared" si="100"/>
        <v>0</v>
      </c>
      <c r="J409" s="89">
        <f t="shared" si="92"/>
        <v>0</v>
      </c>
      <c r="K409" s="62">
        <f t="shared" si="101"/>
        <v>0</v>
      </c>
      <c r="L409" s="90">
        <f t="shared" si="93"/>
        <v>41.355056769906646</v>
      </c>
      <c r="M409" s="73">
        <f>0</f>
        <v>0</v>
      </c>
      <c r="N409" s="89">
        <f t="shared" si="94"/>
        <v>0</v>
      </c>
      <c r="O409" s="89">
        <f t="shared" si="95"/>
        <v>0</v>
      </c>
      <c r="P409" s="89">
        <f t="shared" si="96"/>
        <v>0</v>
      </c>
      <c r="Q409" s="62">
        <f t="shared" si="105"/>
        <v>0</v>
      </c>
      <c r="R409" s="89">
        <f t="shared" si="102"/>
        <v>-41.355056769906646</v>
      </c>
      <c r="S409" s="74">
        <f t="shared" si="102"/>
        <v>0</v>
      </c>
      <c r="T409" s="91">
        <f t="shared" si="97"/>
        <v>9.1767530394302854E-2</v>
      </c>
      <c r="U409" s="92">
        <f t="shared" si="98"/>
        <v>1.3917675303943027</v>
      </c>
    </row>
    <row r="410" spans="1:21">
      <c r="A410" s="80">
        <v>36918</v>
      </c>
      <c r="B410" s="81">
        <v>0</v>
      </c>
      <c r="C410" s="82">
        <v>2.5815376770372965E-3</v>
      </c>
      <c r="D410" s="88">
        <f t="shared" si="99"/>
        <v>1.4896997775558074</v>
      </c>
      <c r="E410" s="89">
        <f t="shared" si="103"/>
        <v>14793.99555111615</v>
      </c>
      <c r="F410" s="72">
        <f t="shared" si="103"/>
        <v>1806050.9941288503</v>
      </c>
      <c r="G410" s="35">
        <f t="shared" si="104"/>
        <v>0.12208000116591834</v>
      </c>
      <c r="H410" s="88">
        <f t="shared" si="91"/>
        <v>0</v>
      </c>
      <c r="I410" s="62">
        <f t="shared" si="100"/>
        <v>0</v>
      </c>
      <c r="J410" s="89">
        <f t="shared" si="92"/>
        <v>0</v>
      </c>
      <c r="K410" s="62">
        <f t="shared" si="101"/>
        <v>0</v>
      </c>
      <c r="L410" s="90">
        <f t="shared" si="93"/>
        <v>51.630753540745928</v>
      </c>
      <c r="M410" s="73">
        <f>0</f>
        <v>0</v>
      </c>
      <c r="N410" s="89">
        <f t="shared" si="94"/>
        <v>0</v>
      </c>
      <c r="O410" s="89">
        <f t="shared" si="95"/>
        <v>0</v>
      </c>
      <c r="P410" s="89">
        <f t="shared" si="96"/>
        <v>0</v>
      </c>
      <c r="Q410" s="62">
        <f t="shared" si="105"/>
        <v>0</v>
      </c>
      <c r="R410" s="89">
        <f t="shared" si="102"/>
        <v>-51.630753540745928</v>
      </c>
      <c r="S410" s="74">
        <f t="shared" si="102"/>
        <v>0</v>
      </c>
      <c r="T410" s="91">
        <f t="shared" si="97"/>
        <v>8.9699777555807492E-2</v>
      </c>
      <c r="U410" s="92">
        <f t="shared" si="98"/>
        <v>1.3896997775558073</v>
      </c>
    </row>
    <row r="411" spans="1:21">
      <c r="A411" s="80">
        <v>36919</v>
      </c>
      <c r="B411" s="81">
        <v>0</v>
      </c>
      <c r="C411" s="82">
        <v>2.6791972034547053E-3</v>
      </c>
      <c r="D411" s="88">
        <f t="shared" si="99"/>
        <v>1.4871182398787701</v>
      </c>
      <c r="E411" s="89">
        <f t="shared" si="103"/>
        <v>14742.364797575403</v>
      </c>
      <c r="F411" s="72">
        <f t="shared" si="103"/>
        <v>1806050.9941288503</v>
      </c>
      <c r="G411" s="35">
        <f t="shared" si="104"/>
        <v>0.12250755010660716</v>
      </c>
      <c r="H411" s="88">
        <f t="shared" si="91"/>
        <v>0</v>
      </c>
      <c r="I411" s="62">
        <f t="shared" si="100"/>
        <v>0</v>
      </c>
      <c r="J411" s="89">
        <f t="shared" si="92"/>
        <v>0</v>
      </c>
      <c r="K411" s="62">
        <f t="shared" si="101"/>
        <v>0</v>
      </c>
      <c r="L411" s="90">
        <f t="shared" si="93"/>
        <v>53.583944069094102</v>
      </c>
      <c r="M411" s="73">
        <f>0</f>
        <v>0</v>
      </c>
      <c r="N411" s="89">
        <f t="shared" si="94"/>
        <v>0</v>
      </c>
      <c r="O411" s="89">
        <f t="shared" si="95"/>
        <v>0</v>
      </c>
      <c r="P411" s="89">
        <f t="shared" si="96"/>
        <v>0</v>
      </c>
      <c r="Q411" s="62">
        <f t="shared" si="105"/>
        <v>0</v>
      </c>
      <c r="R411" s="89">
        <f t="shared" si="102"/>
        <v>-53.583944069094102</v>
      </c>
      <c r="S411" s="74">
        <f t="shared" si="102"/>
        <v>0</v>
      </c>
      <c r="T411" s="91">
        <f t="shared" si="97"/>
        <v>8.7118239878770209E-2</v>
      </c>
      <c r="U411" s="92">
        <f t="shared" si="98"/>
        <v>1.38711823987877</v>
      </c>
    </row>
    <row r="412" spans="1:21">
      <c r="A412" s="80">
        <v>36920</v>
      </c>
      <c r="B412" s="81">
        <v>0</v>
      </c>
      <c r="C412" s="82">
        <v>2.7304559541098906E-3</v>
      </c>
      <c r="D412" s="88">
        <f t="shared" si="99"/>
        <v>1.4844390426753153</v>
      </c>
      <c r="E412" s="89">
        <f t="shared" si="103"/>
        <v>14688.780853506309</v>
      </c>
      <c r="F412" s="72">
        <f t="shared" si="103"/>
        <v>1806050.9941288503</v>
      </c>
      <c r="G412" s="35">
        <f t="shared" si="104"/>
        <v>0.12295445157368075</v>
      </c>
      <c r="H412" s="88">
        <f t="shared" si="91"/>
        <v>0</v>
      </c>
      <c r="I412" s="62">
        <f t="shared" si="100"/>
        <v>0</v>
      </c>
      <c r="J412" s="89">
        <f t="shared" si="92"/>
        <v>0</v>
      </c>
      <c r="K412" s="62">
        <f t="shared" si="101"/>
        <v>0</v>
      </c>
      <c r="L412" s="90">
        <f t="shared" si="93"/>
        <v>54.609119082197815</v>
      </c>
      <c r="M412" s="73">
        <f>0</f>
        <v>0</v>
      </c>
      <c r="N412" s="89">
        <f t="shared" si="94"/>
        <v>0</v>
      </c>
      <c r="O412" s="89">
        <f t="shared" si="95"/>
        <v>0</v>
      </c>
      <c r="P412" s="89">
        <f t="shared" si="96"/>
        <v>0</v>
      </c>
      <c r="Q412" s="62">
        <f t="shared" si="105"/>
        <v>0</v>
      </c>
      <c r="R412" s="89">
        <f t="shared" si="102"/>
        <v>-54.609119082197815</v>
      </c>
      <c r="S412" s="74">
        <f t="shared" si="102"/>
        <v>0</v>
      </c>
      <c r="T412" s="91">
        <f t="shared" si="97"/>
        <v>8.4439042675315434E-2</v>
      </c>
      <c r="U412" s="92">
        <f t="shared" si="98"/>
        <v>1.3844390426753153</v>
      </c>
    </row>
    <row r="413" spans="1:21">
      <c r="A413" s="80">
        <v>36921</v>
      </c>
      <c r="B413" s="81">
        <v>5.3339999999999993E-3</v>
      </c>
      <c r="C413" s="82">
        <v>1.1585452623581183E-3</v>
      </c>
      <c r="D413" s="88">
        <f t="shared" si="99"/>
        <v>1.4817085867212056</v>
      </c>
      <c r="E413" s="89">
        <f t="shared" si="103"/>
        <v>14634.171734424111</v>
      </c>
      <c r="F413" s="72">
        <f t="shared" si="103"/>
        <v>1806050.9941288503</v>
      </c>
      <c r="G413" s="35">
        <f t="shared" si="104"/>
        <v>0.12341327045386914</v>
      </c>
      <c r="H413" s="88">
        <f t="shared" si="91"/>
        <v>106.67999999999999</v>
      </c>
      <c r="I413" s="62">
        <f t="shared" si="100"/>
        <v>1066.8</v>
      </c>
      <c r="J413" s="89">
        <f t="shared" si="92"/>
        <v>352.04399999999993</v>
      </c>
      <c r="K413" s="62">
        <f t="shared" si="101"/>
        <v>31683.960000000003</v>
      </c>
      <c r="L413" s="90">
        <f t="shared" si="93"/>
        <v>23.170905247162366</v>
      </c>
      <c r="M413" s="73">
        <f>0</f>
        <v>0</v>
      </c>
      <c r="N413" s="89">
        <f t="shared" si="94"/>
        <v>0</v>
      </c>
      <c r="O413" s="89">
        <f t="shared" si="95"/>
        <v>0</v>
      </c>
      <c r="P413" s="89">
        <f t="shared" si="96"/>
        <v>0</v>
      </c>
      <c r="Q413" s="62">
        <f t="shared" si="105"/>
        <v>0</v>
      </c>
      <c r="R413" s="89">
        <f t="shared" si="102"/>
        <v>435.55309475283758</v>
      </c>
      <c r="S413" s="74">
        <f t="shared" si="102"/>
        <v>32750.760000000002</v>
      </c>
      <c r="T413" s="91">
        <f t="shared" si="97"/>
        <v>8.1708586721205734E-2</v>
      </c>
      <c r="U413" s="92">
        <f t="shared" si="98"/>
        <v>1.3817085867212056</v>
      </c>
    </row>
    <row r="414" spans="1:21">
      <c r="A414" s="80">
        <v>36922</v>
      </c>
      <c r="B414" s="81">
        <v>7.8739999999999991E-3</v>
      </c>
      <c r="C414" s="82">
        <v>1.4633130985095082E-3</v>
      </c>
      <c r="D414" s="88">
        <f t="shared" si="99"/>
        <v>1.5034862414588475</v>
      </c>
      <c r="E414" s="89">
        <f t="shared" si="103"/>
        <v>15069.724829176948</v>
      </c>
      <c r="F414" s="72">
        <f t="shared" si="103"/>
        <v>1838801.7541288503</v>
      </c>
      <c r="G414" s="35">
        <f t="shared" si="104"/>
        <v>0.12201959723701729</v>
      </c>
      <c r="H414" s="88">
        <f t="shared" si="91"/>
        <v>157.47999999999999</v>
      </c>
      <c r="I414" s="62">
        <f t="shared" si="100"/>
        <v>1574.8</v>
      </c>
      <c r="J414" s="89">
        <f t="shared" si="92"/>
        <v>519.68399999999986</v>
      </c>
      <c r="K414" s="62">
        <f t="shared" si="101"/>
        <v>46771.560000000005</v>
      </c>
      <c r="L414" s="90">
        <f t="shared" si="93"/>
        <v>29.266261970190165</v>
      </c>
      <c r="M414" s="73">
        <f>0</f>
        <v>0</v>
      </c>
      <c r="N414" s="89">
        <f t="shared" si="94"/>
        <v>31.510800072622814</v>
      </c>
      <c r="O414" s="89">
        <f t="shared" si="95"/>
        <v>69.724829176949214</v>
      </c>
      <c r="P414" s="89">
        <f t="shared" si="96"/>
        <v>31.510800072622814</v>
      </c>
      <c r="Q414" s="62">
        <f t="shared" si="105"/>
        <v>3844.9351334776106</v>
      </c>
      <c r="R414" s="89">
        <f t="shared" si="102"/>
        <v>616.38693795718689</v>
      </c>
      <c r="S414" s="74">
        <f t="shared" si="102"/>
        <v>44501.4248665224</v>
      </c>
      <c r="T414" s="91">
        <f t="shared" si="97"/>
        <v>0.10348624145884755</v>
      </c>
      <c r="U414" s="92">
        <f t="shared" si="98"/>
        <v>1.4034862414588474</v>
      </c>
    </row>
    <row r="415" spans="1:21">
      <c r="A415" s="80">
        <v>36923</v>
      </c>
      <c r="B415" s="81">
        <v>3.8099999999999996E-3</v>
      </c>
      <c r="C415" s="82">
        <v>1.4503256404021392E-3</v>
      </c>
      <c r="D415" s="88">
        <f t="shared" si="99"/>
        <v>1.5343055883567067</v>
      </c>
      <c r="E415" s="89">
        <f t="shared" si="103"/>
        <v>15686.111767134134</v>
      </c>
      <c r="F415" s="72">
        <f t="shared" si="103"/>
        <v>1883303.1789953727</v>
      </c>
      <c r="G415" s="35">
        <f t="shared" si="104"/>
        <v>0.12006182328378588</v>
      </c>
      <c r="H415" s="88">
        <f t="shared" si="91"/>
        <v>76.199999999999989</v>
      </c>
      <c r="I415" s="62">
        <f t="shared" si="100"/>
        <v>761.99999999999989</v>
      </c>
      <c r="J415" s="89">
        <f t="shared" si="92"/>
        <v>251.45999999999992</v>
      </c>
      <c r="K415" s="62">
        <f t="shared" si="101"/>
        <v>22631.399999999998</v>
      </c>
      <c r="L415" s="90">
        <f t="shared" si="93"/>
        <v>29.006512808042785</v>
      </c>
      <c r="M415" s="73">
        <f>0</f>
        <v>0</v>
      </c>
      <c r="N415" s="89">
        <f t="shared" si="94"/>
        <v>972.68124824316169</v>
      </c>
      <c r="O415" s="89">
        <f t="shared" si="95"/>
        <v>686.11176713413431</v>
      </c>
      <c r="P415" s="89">
        <f t="shared" si="96"/>
        <v>686.11176713413431</v>
      </c>
      <c r="Q415" s="62">
        <f t="shared" si="105"/>
        <v>82375.829738584478</v>
      </c>
      <c r="R415" s="89">
        <f t="shared" si="102"/>
        <v>-387.45827994217717</v>
      </c>
      <c r="S415" s="74">
        <f t="shared" si="102"/>
        <v>-58982.429738584484</v>
      </c>
      <c r="T415" s="91">
        <f t="shared" si="97"/>
        <v>0.13430558835670681</v>
      </c>
      <c r="U415" s="92">
        <f t="shared" si="98"/>
        <v>1.4343055883567066</v>
      </c>
    </row>
    <row r="416" spans="1:21">
      <c r="A416" s="80">
        <v>36924</v>
      </c>
      <c r="B416" s="81">
        <v>6.3499999999999997E-3</v>
      </c>
      <c r="C416" s="82">
        <v>2.0988358444980972E-3</v>
      </c>
      <c r="D416" s="88">
        <f t="shared" si="99"/>
        <v>1.5149326743595979</v>
      </c>
      <c r="E416" s="89">
        <f t="shared" si="103"/>
        <v>15298.653487191958</v>
      </c>
      <c r="F416" s="72">
        <f t="shared" si="103"/>
        <v>1824320.7492567883</v>
      </c>
      <c r="G416" s="35">
        <f t="shared" si="104"/>
        <v>0.1192471449061913</v>
      </c>
      <c r="H416" s="88">
        <f t="shared" si="91"/>
        <v>127</v>
      </c>
      <c r="I416" s="62">
        <f t="shared" si="100"/>
        <v>1270</v>
      </c>
      <c r="J416" s="89">
        <f t="shared" si="92"/>
        <v>419.09999999999997</v>
      </c>
      <c r="K416" s="62">
        <f t="shared" si="101"/>
        <v>37719.000000000007</v>
      </c>
      <c r="L416" s="90">
        <f t="shared" si="93"/>
        <v>41.976716889961942</v>
      </c>
      <c r="M416" s="73">
        <f>0</f>
        <v>0</v>
      </c>
      <c r="N416" s="89">
        <f t="shared" si="94"/>
        <v>279.33774761978714</v>
      </c>
      <c r="O416" s="89">
        <f t="shared" si="95"/>
        <v>298.65348719195771</v>
      </c>
      <c r="P416" s="89">
        <f t="shared" si="96"/>
        <v>279.33774761978714</v>
      </c>
      <c r="Q416" s="62">
        <f t="shared" si="105"/>
        <v>33310.228868185848</v>
      </c>
      <c r="R416" s="89">
        <f t="shared" si="102"/>
        <v>224.78553549025082</v>
      </c>
      <c r="S416" s="74">
        <f t="shared" si="102"/>
        <v>5678.7711318141592</v>
      </c>
      <c r="T416" s="91">
        <f t="shared" si="97"/>
        <v>0.11493267435959797</v>
      </c>
      <c r="U416" s="92">
        <f t="shared" si="98"/>
        <v>1.4149326743595978</v>
      </c>
    </row>
    <row r="417" spans="1:21">
      <c r="A417" s="80">
        <v>36925</v>
      </c>
      <c r="B417" s="81">
        <v>0</v>
      </c>
      <c r="C417" s="82">
        <v>1.959057836225271E-3</v>
      </c>
      <c r="D417" s="88">
        <f t="shared" si="99"/>
        <v>1.5261719511341103</v>
      </c>
      <c r="E417" s="89">
        <f t="shared" si="103"/>
        <v>15523.439022682209</v>
      </c>
      <c r="F417" s="72">
        <f t="shared" si="103"/>
        <v>1829999.5203886025</v>
      </c>
      <c r="G417" s="35">
        <f t="shared" si="104"/>
        <v>0.11788621823519149</v>
      </c>
      <c r="H417" s="88">
        <f t="shared" si="91"/>
        <v>0</v>
      </c>
      <c r="I417" s="62">
        <f t="shared" si="100"/>
        <v>0</v>
      </c>
      <c r="J417" s="89">
        <f t="shared" si="92"/>
        <v>0</v>
      </c>
      <c r="K417" s="62">
        <f t="shared" si="101"/>
        <v>0</v>
      </c>
      <c r="L417" s="90">
        <f t="shared" si="93"/>
        <v>39.181156724505421</v>
      </c>
      <c r="M417" s="73">
        <f>0</f>
        <v>0</v>
      </c>
      <c r="N417" s="89">
        <f t="shared" si="94"/>
        <v>648.1527775344606</v>
      </c>
      <c r="O417" s="89">
        <f t="shared" si="95"/>
        <v>523.43902268220609</v>
      </c>
      <c r="P417" s="89">
        <f t="shared" si="96"/>
        <v>523.43902268220609</v>
      </c>
      <c r="Q417" s="62">
        <f t="shared" si="105"/>
        <v>61706.246860729894</v>
      </c>
      <c r="R417" s="89">
        <f t="shared" si="102"/>
        <v>-562.62017940671149</v>
      </c>
      <c r="S417" s="74">
        <f t="shared" si="102"/>
        <v>-61706.246860729894</v>
      </c>
      <c r="T417" s="91">
        <f t="shared" si="97"/>
        <v>0.12617195113411039</v>
      </c>
      <c r="U417" s="92">
        <f t="shared" si="98"/>
        <v>1.4261719511341102</v>
      </c>
    </row>
    <row r="418" spans="1:21">
      <c r="A418" s="80">
        <v>36926</v>
      </c>
      <c r="B418" s="81">
        <v>6.3499999999999997E-3</v>
      </c>
      <c r="C418" s="82">
        <v>1.4093578300051249E-3</v>
      </c>
      <c r="D418" s="88">
        <f t="shared" si="99"/>
        <v>1.4980409421637748</v>
      </c>
      <c r="E418" s="89">
        <f t="shared" si="103"/>
        <v>14960.818843275498</v>
      </c>
      <c r="F418" s="72">
        <f t="shared" si="103"/>
        <v>1768293.2735278725</v>
      </c>
      <c r="G418" s="35">
        <f t="shared" si="104"/>
        <v>0.11819495256589345</v>
      </c>
      <c r="H418" s="88">
        <f t="shared" si="91"/>
        <v>127</v>
      </c>
      <c r="I418" s="62">
        <f t="shared" si="100"/>
        <v>1270</v>
      </c>
      <c r="J418" s="89">
        <f t="shared" si="92"/>
        <v>419.09999999999997</v>
      </c>
      <c r="K418" s="62">
        <f t="shared" si="101"/>
        <v>37719.000000000007</v>
      </c>
      <c r="L418" s="90">
        <f t="shared" si="93"/>
        <v>28.187156600102497</v>
      </c>
      <c r="M418" s="73">
        <f>0</f>
        <v>0</v>
      </c>
      <c r="N418" s="89">
        <f t="shared" si="94"/>
        <v>0</v>
      </c>
      <c r="O418" s="89">
        <f t="shared" si="95"/>
        <v>0</v>
      </c>
      <c r="P418" s="89">
        <f t="shared" si="96"/>
        <v>0</v>
      </c>
      <c r="Q418" s="62">
        <f t="shared" si="105"/>
        <v>0</v>
      </c>
      <c r="R418" s="89">
        <f t="shared" si="102"/>
        <v>517.91284339989738</v>
      </c>
      <c r="S418" s="74">
        <f t="shared" si="102"/>
        <v>38989.000000000007</v>
      </c>
      <c r="T418" s="91">
        <f t="shared" si="97"/>
        <v>9.8040942163774902E-2</v>
      </c>
      <c r="U418" s="92">
        <f t="shared" si="98"/>
        <v>1.3980409421637747</v>
      </c>
    </row>
    <row r="419" spans="1:21">
      <c r="A419" s="80">
        <v>36927</v>
      </c>
      <c r="B419" s="81">
        <v>2.5399999999999999E-4</v>
      </c>
      <c r="C419" s="82">
        <v>2.7449429385449885E-3</v>
      </c>
      <c r="D419" s="88">
        <f t="shared" si="99"/>
        <v>1.5239365843337698</v>
      </c>
      <c r="E419" s="89">
        <f t="shared" si="103"/>
        <v>15478.731686675395</v>
      </c>
      <c r="F419" s="72">
        <f t="shared" si="103"/>
        <v>1807282.2735278725</v>
      </c>
      <c r="G419" s="35">
        <f t="shared" si="104"/>
        <v>0.11675906722277775</v>
      </c>
      <c r="H419" s="88">
        <f t="shared" si="91"/>
        <v>5.08</v>
      </c>
      <c r="I419" s="62">
        <f t="shared" si="100"/>
        <v>50.800000000000004</v>
      </c>
      <c r="J419" s="89">
        <f t="shared" si="92"/>
        <v>16.763999999999999</v>
      </c>
      <c r="K419" s="62">
        <f t="shared" si="101"/>
        <v>1508.7600000000004</v>
      </c>
      <c r="L419" s="90">
        <f t="shared" si="93"/>
        <v>54.898858770899771</v>
      </c>
      <c r="M419" s="73">
        <f>0</f>
        <v>0</v>
      </c>
      <c r="N419" s="89">
        <f t="shared" si="94"/>
        <v>566.91311307828084</v>
      </c>
      <c r="O419" s="89">
        <f t="shared" si="95"/>
        <v>478.73168667539545</v>
      </c>
      <c r="P419" s="89">
        <f t="shared" si="96"/>
        <v>478.73168667539545</v>
      </c>
      <c r="Q419" s="62">
        <f t="shared" si="105"/>
        <v>55896.265186206278</v>
      </c>
      <c r="R419" s="89">
        <f t="shared" si="102"/>
        <v>-511.78654544629524</v>
      </c>
      <c r="S419" s="74">
        <f t="shared" si="102"/>
        <v>-54336.70518620628</v>
      </c>
      <c r="T419" s="91">
        <f t="shared" si="97"/>
        <v>0.12393658433376986</v>
      </c>
      <c r="U419" s="92">
        <f t="shared" si="98"/>
        <v>1.4239365843337697</v>
      </c>
    </row>
    <row r="420" spans="1:21">
      <c r="A420" s="80">
        <v>36928</v>
      </c>
      <c r="B420" s="81">
        <v>0</v>
      </c>
      <c r="C420" s="82">
        <v>3.0360454406148842E-3</v>
      </c>
      <c r="D420" s="88">
        <f t="shared" si="99"/>
        <v>1.4983472570614551</v>
      </c>
      <c r="E420" s="89">
        <f t="shared" si="103"/>
        <v>14966.9451412291</v>
      </c>
      <c r="F420" s="72">
        <f t="shared" si="103"/>
        <v>1752945.5683416661</v>
      </c>
      <c r="G420" s="35">
        <f t="shared" si="104"/>
        <v>0.11712113272286054</v>
      </c>
      <c r="H420" s="88">
        <f t="shared" si="91"/>
        <v>0</v>
      </c>
      <c r="I420" s="62">
        <f t="shared" si="100"/>
        <v>0</v>
      </c>
      <c r="J420" s="89">
        <f t="shared" si="92"/>
        <v>0</v>
      </c>
      <c r="K420" s="62">
        <f t="shared" si="101"/>
        <v>0</v>
      </c>
      <c r="L420" s="90">
        <f t="shared" si="93"/>
        <v>60.720908812297687</v>
      </c>
      <c r="M420" s="73">
        <f>0</f>
        <v>0</v>
      </c>
      <c r="N420" s="89">
        <f t="shared" si="94"/>
        <v>0</v>
      </c>
      <c r="O420" s="89">
        <f t="shared" si="95"/>
        <v>0</v>
      </c>
      <c r="P420" s="89">
        <f t="shared" si="96"/>
        <v>0</v>
      </c>
      <c r="Q420" s="62">
        <f t="shared" si="105"/>
        <v>0</v>
      </c>
      <c r="R420" s="89">
        <f t="shared" si="102"/>
        <v>-60.720908812297687</v>
      </c>
      <c r="S420" s="74">
        <f t="shared" si="102"/>
        <v>0</v>
      </c>
      <c r="T420" s="91">
        <f t="shared" si="97"/>
        <v>9.8347257061455196E-2</v>
      </c>
      <c r="U420" s="92">
        <f t="shared" si="98"/>
        <v>1.398347257061455</v>
      </c>
    </row>
    <row r="421" spans="1:21">
      <c r="A421" s="80">
        <v>36929</v>
      </c>
      <c r="B421" s="81">
        <v>0</v>
      </c>
      <c r="C421" s="82">
        <v>3.5089540898924792E-3</v>
      </c>
      <c r="D421" s="88">
        <f t="shared" si="99"/>
        <v>1.4953112116208402</v>
      </c>
      <c r="E421" s="89">
        <f t="shared" si="103"/>
        <v>14906.224232416802</v>
      </c>
      <c r="F421" s="72">
        <f t="shared" si="103"/>
        <v>1752945.5683416661</v>
      </c>
      <c r="G421" s="35">
        <f t="shared" si="104"/>
        <v>0.11759822883446955</v>
      </c>
      <c r="H421" s="88">
        <f t="shared" si="91"/>
        <v>0</v>
      </c>
      <c r="I421" s="62">
        <f t="shared" si="100"/>
        <v>0</v>
      </c>
      <c r="J421" s="89">
        <f t="shared" si="92"/>
        <v>0</v>
      </c>
      <c r="K421" s="62">
        <f t="shared" si="101"/>
        <v>0</v>
      </c>
      <c r="L421" s="90">
        <f t="shared" si="93"/>
        <v>70.179081797849591</v>
      </c>
      <c r="M421" s="73">
        <f>0</f>
        <v>0</v>
      </c>
      <c r="N421" s="89">
        <f t="shared" si="94"/>
        <v>0</v>
      </c>
      <c r="O421" s="89">
        <f t="shared" si="95"/>
        <v>0</v>
      </c>
      <c r="P421" s="89">
        <f t="shared" si="96"/>
        <v>0</v>
      </c>
      <c r="Q421" s="62">
        <f t="shared" si="105"/>
        <v>0</v>
      </c>
      <c r="R421" s="89">
        <f t="shared" si="102"/>
        <v>-70.179081797849591</v>
      </c>
      <c r="S421" s="74">
        <f t="shared" si="102"/>
        <v>0</v>
      </c>
      <c r="T421" s="91">
        <f t="shared" si="97"/>
        <v>9.531121162084033E-2</v>
      </c>
      <c r="U421" s="92">
        <f t="shared" si="98"/>
        <v>1.3953112116208402</v>
      </c>
    </row>
    <row r="422" spans="1:21">
      <c r="A422" s="80">
        <v>36930</v>
      </c>
      <c r="B422" s="81">
        <v>0</v>
      </c>
      <c r="C422" s="82">
        <v>3.6361674497376183E-3</v>
      </c>
      <c r="D422" s="88">
        <f t="shared" si="99"/>
        <v>1.4918022575309478</v>
      </c>
      <c r="E422" s="89">
        <f t="shared" si="103"/>
        <v>14836.045150618953</v>
      </c>
      <c r="F422" s="72">
        <f t="shared" si="103"/>
        <v>1752945.5683416661</v>
      </c>
      <c r="G422" s="35">
        <f t="shared" si="104"/>
        <v>0.11815450482560266</v>
      </c>
      <c r="H422" s="88">
        <f t="shared" si="91"/>
        <v>0</v>
      </c>
      <c r="I422" s="62">
        <f t="shared" si="100"/>
        <v>0</v>
      </c>
      <c r="J422" s="89">
        <f t="shared" si="92"/>
        <v>0</v>
      </c>
      <c r="K422" s="62">
        <f t="shared" si="101"/>
        <v>0</v>
      </c>
      <c r="L422" s="90">
        <f t="shared" si="93"/>
        <v>72.723348994752371</v>
      </c>
      <c r="M422" s="73">
        <f>0</f>
        <v>0</v>
      </c>
      <c r="N422" s="89">
        <f t="shared" si="94"/>
        <v>0</v>
      </c>
      <c r="O422" s="89">
        <f t="shared" si="95"/>
        <v>0</v>
      </c>
      <c r="P422" s="89">
        <f t="shared" si="96"/>
        <v>0</v>
      </c>
      <c r="Q422" s="62">
        <f t="shared" si="105"/>
        <v>0</v>
      </c>
      <c r="R422" s="89">
        <f t="shared" si="102"/>
        <v>-72.723348994752371</v>
      </c>
      <c r="S422" s="74">
        <f t="shared" si="102"/>
        <v>0</v>
      </c>
      <c r="T422" s="91">
        <f t="shared" si="97"/>
        <v>9.1802257530947839E-2</v>
      </c>
      <c r="U422" s="92">
        <f t="shared" si="98"/>
        <v>1.3918022575309477</v>
      </c>
    </row>
    <row r="423" spans="1:21">
      <c r="A423" s="80">
        <v>36931</v>
      </c>
      <c r="B423" s="81">
        <v>0</v>
      </c>
      <c r="C423" s="82">
        <v>3.676281169304069E-3</v>
      </c>
      <c r="D423" s="88">
        <f t="shared" si="99"/>
        <v>1.4881660900812101</v>
      </c>
      <c r="E423" s="89">
        <f t="shared" si="103"/>
        <v>14763.321801624201</v>
      </c>
      <c r="F423" s="72">
        <f t="shared" si="103"/>
        <v>1752945.5683416661</v>
      </c>
      <c r="G423" s="35">
        <f t="shared" si="104"/>
        <v>0.11873652772025968</v>
      </c>
      <c r="H423" s="88">
        <f t="shared" si="91"/>
        <v>0</v>
      </c>
      <c r="I423" s="62">
        <f t="shared" si="100"/>
        <v>0</v>
      </c>
      <c r="J423" s="89">
        <f t="shared" si="92"/>
        <v>0</v>
      </c>
      <c r="K423" s="62">
        <f t="shared" si="101"/>
        <v>0</v>
      </c>
      <c r="L423" s="90">
        <f t="shared" si="93"/>
        <v>73.525623386081378</v>
      </c>
      <c r="M423" s="73">
        <f>0</f>
        <v>0</v>
      </c>
      <c r="N423" s="89">
        <f t="shared" si="94"/>
        <v>0</v>
      </c>
      <c r="O423" s="89">
        <f t="shared" si="95"/>
        <v>0</v>
      </c>
      <c r="P423" s="89">
        <f t="shared" si="96"/>
        <v>0</v>
      </c>
      <c r="Q423" s="62">
        <f t="shared" si="105"/>
        <v>0</v>
      </c>
      <c r="R423" s="89">
        <f t="shared" si="102"/>
        <v>-73.525623386081378</v>
      </c>
      <c r="S423" s="74">
        <f t="shared" si="102"/>
        <v>0</v>
      </c>
      <c r="T423" s="91">
        <f t="shared" si="97"/>
        <v>8.8166090081210235E-2</v>
      </c>
      <c r="U423" s="92">
        <f t="shared" si="98"/>
        <v>1.3881660900812101</v>
      </c>
    </row>
    <row r="424" spans="1:21">
      <c r="A424" s="80">
        <v>36932</v>
      </c>
      <c r="B424" s="81">
        <v>0</v>
      </c>
      <c r="C424" s="82">
        <v>2.9713567492912628E-3</v>
      </c>
      <c r="D424" s="88">
        <f t="shared" si="99"/>
        <v>1.4844898089119059</v>
      </c>
      <c r="E424" s="89">
        <f t="shared" si="103"/>
        <v>14689.796178238119</v>
      </c>
      <c r="F424" s="72">
        <f t="shared" si="103"/>
        <v>1752945.5683416661</v>
      </c>
      <c r="G424" s="35">
        <f t="shared" si="104"/>
        <v>0.11933082985443526</v>
      </c>
      <c r="H424" s="88">
        <f t="shared" si="91"/>
        <v>0</v>
      </c>
      <c r="I424" s="62">
        <f t="shared" si="100"/>
        <v>0</v>
      </c>
      <c r="J424" s="89">
        <f t="shared" si="92"/>
        <v>0</v>
      </c>
      <c r="K424" s="62">
        <f t="shared" si="101"/>
        <v>0</v>
      </c>
      <c r="L424" s="90">
        <f t="shared" si="93"/>
        <v>59.427134985825255</v>
      </c>
      <c r="M424" s="73">
        <f>0</f>
        <v>0</v>
      </c>
      <c r="N424" s="89">
        <f t="shared" si="94"/>
        <v>0</v>
      </c>
      <c r="O424" s="89">
        <f t="shared" si="95"/>
        <v>0</v>
      </c>
      <c r="P424" s="89">
        <f t="shared" si="96"/>
        <v>0</v>
      </c>
      <c r="Q424" s="62">
        <f t="shared" si="105"/>
        <v>0</v>
      </c>
      <c r="R424" s="89">
        <f t="shared" si="102"/>
        <v>-59.427134985825255</v>
      </c>
      <c r="S424" s="74">
        <f t="shared" si="102"/>
        <v>0</v>
      </c>
      <c r="T424" s="91">
        <f t="shared" si="97"/>
        <v>8.4489808911905939E-2</v>
      </c>
      <c r="U424" s="92">
        <f t="shared" si="98"/>
        <v>1.3844898089119058</v>
      </c>
    </row>
    <row r="425" spans="1:21">
      <c r="A425" s="80">
        <v>36933</v>
      </c>
      <c r="B425" s="81">
        <v>0</v>
      </c>
      <c r="C425" s="82">
        <v>2.4312757578862291E-3</v>
      </c>
      <c r="D425" s="88">
        <f t="shared" si="99"/>
        <v>1.4815184521626146</v>
      </c>
      <c r="E425" s="89">
        <f t="shared" si="103"/>
        <v>14630.369043252294</v>
      </c>
      <c r="F425" s="72">
        <f t="shared" si="103"/>
        <v>1752945.5683416661</v>
      </c>
      <c r="G425" s="35">
        <f t="shared" si="104"/>
        <v>0.1198155400700672</v>
      </c>
      <c r="H425" s="88">
        <f t="shared" si="91"/>
        <v>0</v>
      </c>
      <c r="I425" s="62">
        <f t="shared" si="100"/>
        <v>0</v>
      </c>
      <c r="J425" s="89">
        <f t="shared" si="92"/>
        <v>0</v>
      </c>
      <c r="K425" s="62">
        <f t="shared" si="101"/>
        <v>0</v>
      </c>
      <c r="L425" s="90">
        <f t="shared" si="93"/>
        <v>48.625515157724585</v>
      </c>
      <c r="M425" s="73">
        <f>0</f>
        <v>0</v>
      </c>
      <c r="N425" s="89">
        <f t="shared" si="94"/>
        <v>0</v>
      </c>
      <c r="O425" s="89">
        <f t="shared" si="95"/>
        <v>0</v>
      </c>
      <c r="P425" s="89">
        <f t="shared" si="96"/>
        <v>0</v>
      </c>
      <c r="Q425" s="62">
        <f t="shared" si="105"/>
        <v>0</v>
      </c>
      <c r="R425" s="89">
        <f t="shared" si="102"/>
        <v>-48.625515157724585</v>
      </c>
      <c r="S425" s="74">
        <f t="shared" si="102"/>
        <v>0</v>
      </c>
      <c r="T425" s="91">
        <f t="shared" si="97"/>
        <v>8.1518452162614663E-2</v>
      </c>
      <c r="U425" s="92">
        <f t="shared" si="98"/>
        <v>1.3815184521626145</v>
      </c>
    </row>
    <row r="426" spans="1:21">
      <c r="A426" s="80">
        <v>36934</v>
      </c>
      <c r="B426" s="81">
        <v>0</v>
      </c>
      <c r="C426" s="82">
        <v>2.9138101078996855E-3</v>
      </c>
      <c r="D426" s="88">
        <f t="shared" si="99"/>
        <v>1.4790871764047286</v>
      </c>
      <c r="E426" s="89">
        <f t="shared" si="103"/>
        <v>14581.74352809457</v>
      </c>
      <c r="F426" s="72">
        <f t="shared" si="103"/>
        <v>1752945.5683416661</v>
      </c>
      <c r="G426" s="35">
        <f t="shared" si="104"/>
        <v>0.12021508710287457</v>
      </c>
      <c r="H426" s="88">
        <f t="shared" si="91"/>
        <v>0</v>
      </c>
      <c r="I426" s="62">
        <f t="shared" si="100"/>
        <v>0</v>
      </c>
      <c r="J426" s="89">
        <f t="shared" si="92"/>
        <v>0</v>
      </c>
      <c r="K426" s="62">
        <f t="shared" si="101"/>
        <v>0</v>
      </c>
      <c r="L426" s="90">
        <f t="shared" si="93"/>
        <v>58.276202157993708</v>
      </c>
      <c r="M426" s="73">
        <f>0</f>
        <v>0</v>
      </c>
      <c r="N426" s="89">
        <f t="shared" si="94"/>
        <v>0</v>
      </c>
      <c r="O426" s="89">
        <f t="shared" si="95"/>
        <v>0</v>
      </c>
      <c r="P426" s="89">
        <f t="shared" si="96"/>
        <v>0</v>
      </c>
      <c r="Q426" s="62">
        <f t="shared" si="105"/>
        <v>0</v>
      </c>
      <c r="R426" s="89">
        <f t="shared" si="102"/>
        <v>-58.276202157993708</v>
      </c>
      <c r="S426" s="74">
        <f t="shared" si="102"/>
        <v>0</v>
      </c>
      <c r="T426" s="91">
        <f t="shared" si="97"/>
        <v>7.9087176404728732E-2</v>
      </c>
      <c r="U426" s="92">
        <f t="shared" si="98"/>
        <v>1.3790871764047286</v>
      </c>
    </row>
    <row r="427" spans="1:21">
      <c r="A427" s="80">
        <v>36935</v>
      </c>
      <c r="B427" s="81">
        <v>0</v>
      </c>
      <c r="C427" s="82">
        <v>2.8922348227872108E-3</v>
      </c>
      <c r="D427" s="88">
        <f t="shared" si="99"/>
        <v>1.4761733662968288</v>
      </c>
      <c r="E427" s="89">
        <f t="shared" si="103"/>
        <v>14523.467325936577</v>
      </c>
      <c r="F427" s="72">
        <f t="shared" si="103"/>
        <v>1752945.5683416661</v>
      </c>
      <c r="G427" s="35">
        <f t="shared" si="104"/>
        <v>0.12069745667490761</v>
      </c>
      <c r="H427" s="88">
        <f t="shared" si="91"/>
        <v>0</v>
      </c>
      <c r="I427" s="62">
        <f t="shared" si="100"/>
        <v>0</v>
      </c>
      <c r="J427" s="89">
        <f t="shared" si="92"/>
        <v>0</v>
      </c>
      <c r="K427" s="62">
        <f t="shared" si="101"/>
        <v>0</v>
      </c>
      <c r="L427" s="90">
        <f t="shared" si="93"/>
        <v>57.844696455744213</v>
      </c>
      <c r="M427" s="73">
        <f>0</f>
        <v>0</v>
      </c>
      <c r="N427" s="89">
        <f t="shared" si="94"/>
        <v>0</v>
      </c>
      <c r="O427" s="89">
        <f t="shared" si="95"/>
        <v>0</v>
      </c>
      <c r="P427" s="89">
        <f t="shared" si="96"/>
        <v>0</v>
      </c>
      <c r="Q427" s="62">
        <f t="shared" si="105"/>
        <v>0</v>
      </c>
      <c r="R427" s="89">
        <f t="shared" si="102"/>
        <v>-57.844696455744213</v>
      </c>
      <c r="S427" s="74">
        <f t="shared" si="102"/>
        <v>0</v>
      </c>
      <c r="T427" s="91">
        <f t="shared" si="97"/>
        <v>7.6173366296828915E-2</v>
      </c>
      <c r="U427" s="92">
        <f t="shared" si="98"/>
        <v>1.3761733662968287</v>
      </c>
    </row>
    <row r="428" spans="1:21">
      <c r="A428" s="80">
        <v>36936</v>
      </c>
      <c r="B428" s="81">
        <v>0</v>
      </c>
      <c r="C428" s="82">
        <v>3.1929244379511868E-3</v>
      </c>
      <c r="D428" s="88">
        <f t="shared" si="99"/>
        <v>1.4732811314740417</v>
      </c>
      <c r="E428" s="89">
        <f t="shared" si="103"/>
        <v>14465.622629480833</v>
      </c>
      <c r="F428" s="72">
        <f t="shared" si="103"/>
        <v>1752945.5683416661</v>
      </c>
      <c r="G428" s="35">
        <f t="shared" si="104"/>
        <v>0.12118009803250196</v>
      </c>
      <c r="H428" s="88">
        <f t="shared" si="91"/>
        <v>0</v>
      </c>
      <c r="I428" s="62">
        <f t="shared" si="100"/>
        <v>0</v>
      </c>
      <c r="J428" s="89">
        <f t="shared" si="92"/>
        <v>0</v>
      </c>
      <c r="K428" s="62">
        <f t="shared" si="101"/>
        <v>0</v>
      </c>
      <c r="L428" s="90">
        <f t="shared" si="93"/>
        <v>63.858488759023736</v>
      </c>
      <c r="M428" s="73">
        <f>0</f>
        <v>0</v>
      </c>
      <c r="N428" s="89">
        <f t="shared" si="94"/>
        <v>0</v>
      </c>
      <c r="O428" s="89">
        <f t="shared" si="95"/>
        <v>0</v>
      </c>
      <c r="P428" s="89">
        <f t="shared" si="96"/>
        <v>0</v>
      </c>
      <c r="Q428" s="62">
        <f t="shared" si="105"/>
        <v>0</v>
      </c>
      <c r="R428" s="89">
        <f t="shared" si="102"/>
        <v>-63.858488759023736</v>
      </c>
      <c r="S428" s="74">
        <f t="shared" si="102"/>
        <v>0</v>
      </c>
      <c r="T428" s="91">
        <f t="shared" si="97"/>
        <v>7.3281131474041805E-2</v>
      </c>
      <c r="U428" s="92">
        <f t="shared" si="98"/>
        <v>1.3732811314740416</v>
      </c>
    </row>
    <row r="429" spans="1:21">
      <c r="A429" s="80">
        <v>36937</v>
      </c>
      <c r="B429" s="81">
        <v>0</v>
      </c>
      <c r="C429" s="82">
        <v>3.5023228357423299E-3</v>
      </c>
      <c r="D429" s="88">
        <f t="shared" si="99"/>
        <v>1.4700882070360906</v>
      </c>
      <c r="E429" s="89">
        <f t="shared" si="103"/>
        <v>14401.764140721809</v>
      </c>
      <c r="F429" s="72">
        <f t="shared" si="103"/>
        <v>1752945.5683416661</v>
      </c>
      <c r="G429" s="35">
        <f t="shared" si="104"/>
        <v>0.12171741956147668</v>
      </c>
      <c r="H429" s="88">
        <f t="shared" si="91"/>
        <v>0</v>
      </c>
      <c r="I429" s="62">
        <f t="shared" si="100"/>
        <v>0</v>
      </c>
      <c r="J429" s="89">
        <f t="shared" si="92"/>
        <v>0</v>
      </c>
      <c r="K429" s="62">
        <f t="shared" si="101"/>
        <v>0</v>
      </c>
      <c r="L429" s="90">
        <f t="shared" si="93"/>
        <v>70.046456714846599</v>
      </c>
      <c r="M429" s="73">
        <f>0</f>
        <v>0</v>
      </c>
      <c r="N429" s="89">
        <f t="shared" si="94"/>
        <v>0</v>
      </c>
      <c r="O429" s="89">
        <f t="shared" si="95"/>
        <v>0</v>
      </c>
      <c r="P429" s="89">
        <f t="shared" si="96"/>
        <v>0</v>
      </c>
      <c r="Q429" s="62">
        <f t="shared" si="105"/>
        <v>0</v>
      </c>
      <c r="R429" s="89">
        <f t="shared" si="102"/>
        <v>-70.046456714846599</v>
      </c>
      <c r="S429" s="74">
        <f t="shared" si="102"/>
        <v>0</v>
      </c>
      <c r="T429" s="91">
        <f t="shared" si="97"/>
        <v>7.0088207036090644E-2</v>
      </c>
      <c r="U429" s="92">
        <f t="shared" si="98"/>
        <v>1.3700882070360905</v>
      </c>
    </row>
    <row r="430" spans="1:21">
      <c r="A430" s="80">
        <v>36938</v>
      </c>
      <c r="B430" s="81">
        <v>0</v>
      </c>
      <c r="C430" s="82">
        <v>3.539329368116303E-3</v>
      </c>
      <c r="D430" s="88">
        <f t="shared" si="99"/>
        <v>1.4665858842003481</v>
      </c>
      <c r="E430" s="89">
        <f t="shared" si="103"/>
        <v>14331.717684006962</v>
      </c>
      <c r="F430" s="72">
        <f t="shared" si="103"/>
        <v>1752945.5683416661</v>
      </c>
      <c r="G430" s="35">
        <f t="shared" si="104"/>
        <v>0.12231231503379469</v>
      </c>
      <c r="H430" s="88">
        <f t="shared" si="91"/>
        <v>0</v>
      </c>
      <c r="I430" s="62">
        <f t="shared" si="100"/>
        <v>0</v>
      </c>
      <c r="J430" s="89">
        <f t="shared" si="92"/>
        <v>0</v>
      </c>
      <c r="K430" s="62">
        <f t="shared" si="101"/>
        <v>0</v>
      </c>
      <c r="L430" s="90">
        <f t="shared" si="93"/>
        <v>70.78658736232606</v>
      </c>
      <c r="M430" s="73">
        <f>0</f>
        <v>0</v>
      </c>
      <c r="N430" s="89">
        <f t="shared" si="94"/>
        <v>0</v>
      </c>
      <c r="O430" s="89">
        <f t="shared" si="95"/>
        <v>0</v>
      </c>
      <c r="P430" s="89">
        <f t="shared" si="96"/>
        <v>0</v>
      </c>
      <c r="Q430" s="62">
        <f t="shared" si="105"/>
        <v>0</v>
      </c>
      <c r="R430" s="89">
        <f t="shared" si="102"/>
        <v>-70.78658736232606</v>
      </c>
      <c r="S430" s="74">
        <f t="shared" si="102"/>
        <v>0</v>
      </c>
      <c r="T430" s="91">
        <f t="shared" si="97"/>
        <v>6.6585884200348167E-2</v>
      </c>
      <c r="U430" s="92">
        <f t="shared" si="98"/>
        <v>1.366585884200348</v>
      </c>
    </row>
    <row r="431" spans="1:21">
      <c r="A431" s="80">
        <v>36939</v>
      </c>
      <c r="B431" s="81">
        <v>0</v>
      </c>
      <c r="C431" s="82">
        <v>2.8951371479644964E-3</v>
      </c>
      <c r="D431" s="88">
        <f t="shared" si="99"/>
        <v>1.4630465548322318</v>
      </c>
      <c r="E431" s="89">
        <f t="shared" si="103"/>
        <v>14260.931096644636</v>
      </c>
      <c r="F431" s="72">
        <f t="shared" si="103"/>
        <v>1752945.5683416661</v>
      </c>
      <c r="G431" s="35">
        <f t="shared" si="104"/>
        <v>0.12291943327277596</v>
      </c>
      <c r="H431" s="88">
        <f t="shared" si="91"/>
        <v>0</v>
      </c>
      <c r="I431" s="62">
        <f t="shared" si="100"/>
        <v>0</v>
      </c>
      <c r="J431" s="89">
        <f t="shared" si="92"/>
        <v>0</v>
      </c>
      <c r="K431" s="62">
        <f t="shared" si="101"/>
        <v>0</v>
      </c>
      <c r="L431" s="90">
        <f t="shared" si="93"/>
        <v>57.902742959289931</v>
      </c>
      <c r="M431" s="73">
        <f>0</f>
        <v>0</v>
      </c>
      <c r="N431" s="89">
        <f t="shared" si="94"/>
        <v>0</v>
      </c>
      <c r="O431" s="89">
        <f t="shared" si="95"/>
        <v>0</v>
      </c>
      <c r="P431" s="89">
        <f t="shared" si="96"/>
        <v>0</v>
      </c>
      <c r="Q431" s="62">
        <f t="shared" si="105"/>
        <v>0</v>
      </c>
      <c r="R431" s="89">
        <f t="shared" si="102"/>
        <v>-57.902742959289931</v>
      </c>
      <c r="S431" s="74">
        <f t="shared" si="102"/>
        <v>0</v>
      </c>
      <c r="T431" s="91">
        <f t="shared" si="97"/>
        <v>6.3046554832231871E-2</v>
      </c>
      <c r="U431" s="92">
        <f t="shared" si="98"/>
        <v>1.3630465548322317</v>
      </c>
    </row>
    <row r="432" spans="1:21">
      <c r="A432" s="80">
        <v>36940</v>
      </c>
      <c r="B432" s="81">
        <v>0</v>
      </c>
      <c r="C432" s="82">
        <v>2.9207295567812821E-3</v>
      </c>
      <c r="D432" s="88">
        <f t="shared" si="99"/>
        <v>1.4601514176842674</v>
      </c>
      <c r="E432" s="89">
        <f t="shared" si="103"/>
        <v>14203.028353685346</v>
      </c>
      <c r="F432" s="72">
        <f t="shared" si="103"/>
        <v>1752945.5683416661</v>
      </c>
      <c r="G432" s="35">
        <f t="shared" si="104"/>
        <v>0.12342054980738096</v>
      </c>
      <c r="H432" s="88">
        <f t="shared" si="91"/>
        <v>0</v>
      </c>
      <c r="I432" s="62">
        <f t="shared" si="100"/>
        <v>0</v>
      </c>
      <c r="J432" s="89">
        <f t="shared" si="92"/>
        <v>0</v>
      </c>
      <c r="K432" s="62">
        <f t="shared" si="101"/>
        <v>0</v>
      </c>
      <c r="L432" s="90">
        <f t="shared" si="93"/>
        <v>58.414591135625642</v>
      </c>
      <c r="M432" s="73">
        <f>0</f>
        <v>0</v>
      </c>
      <c r="N432" s="89">
        <f t="shared" si="94"/>
        <v>0</v>
      </c>
      <c r="O432" s="89">
        <f t="shared" si="95"/>
        <v>0</v>
      </c>
      <c r="P432" s="89">
        <f t="shared" si="96"/>
        <v>0</v>
      </c>
      <c r="Q432" s="62">
        <f t="shared" si="105"/>
        <v>0</v>
      </c>
      <c r="R432" s="89">
        <f t="shared" si="102"/>
        <v>-58.414591135625642</v>
      </c>
      <c r="S432" s="74">
        <f t="shared" si="102"/>
        <v>0</v>
      </c>
      <c r="T432" s="91">
        <f t="shared" si="97"/>
        <v>6.0151417684267461E-2</v>
      </c>
      <c r="U432" s="92">
        <f t="shared" si="98"/>
        <v>1.3601514176842673</v>
      </c>
    </row>
    <row r="433" spans="1:21">
      <c r="A433" s="80">
        <v>36941</v>
      </c>
      <c r="B433" s="81">
        <v>0</v>
      </c>
      <c r="C433" s="82">
        <v>3.4772057259484569E-3</v>
      </c>
      <c r="D433" s="88">
        <f t="shared" si="99"/>
        <v>1.4572306881274861</v>
      </c>
      <c r="E433" s="89">
        <f t="shared" si="103"/>
        <v>14144.613762549719</v>
      </c>
      <c r="F433" s="72">
        <f t="shared" si="103"/>
        <v>1752945.5683416661</v>
      </c>
      <c r="G433" s="35">
        <f t="shared" si="104"/>
        <v>0.12393025343561441</v>
      </c>
      <c r="H433" s="88">
        <f t="shared" si="91"/>
        <v>0</v>
      </c>
      <c r="I433" s="62">
        <f t="shared" si="100"/>
        <v>0</v>
      </c>
      <c r="J433" s="89">
        <f t="shared" si="92"/>
        <v>0</v>
      </c>
      <c r="K433" s="62">
        <f t="shared" si="101"/>
        <v>0</v>
      </c>
      <c r="L433" s="90">
        <f t="shared" si="93"/>
        <v>69.544114518969138</v>
      </c>
      <c r="M433" s="73">
        <f>0</f>
        <v>0</v>
      </c>
      <c r="N433" s="89">
        <f t="shared" si="94"/>
        <v>0</v>
      </c>
      <c r="O433" s="89">
        <f t="shared" si="95"/>
        <v>0</v>
      </c>
      <c r="P433" s="89">
        <f t="shared" si="96"/>
        <v>0</v>
      </c>
      <c r="Q433" s="62">
        <f t="shared" si="105"/>
        <v>0</v>
      </c>
      <c r="R433" s="89">
        <f t="shared" si="102"/>
        <v>-69.544114518969138</v>
      </c>
      <c r="S433" s="74">
        <f t="shared" si="102"/>
        <v>0</v>
      </c>
      <c r="T433" s="91">
        <f t="shared" si="97"/>
        <v>5.7230688127486218E-2</v>
      </c>
      <c r="U433" s="92">
        <f t="shared" si="98"/>
        <v>1.357230688127486</v>
      </c>
    </row>
    <row r="434" spans="1:21">
      <c r="A434" s="80">
        <v>36942</v>
      </c>
      <c r="B434" s="81">
        <v>0</v>
      </c>
      <c r="C434" s="82">
        <v>3.5971469974957117E-3</v>
      </c>
      <c r="D434" s="88">
        <f t="shared" si="99"/>
        <v>1.4537534824015377</v>
      </c>
      <c r="E434" s="89">
        <f t="shared" si="103"/>
        <v>14075.069648030751</v>
      </c>
      <c r="F434" s="72">
        <f t="shared" si="103"/>
        <v>1752945.5683416661</v>
      </c>
      <c r="G434" s="35">
        <f t="shared" si="104"/>
        <v>0.12454258573327355</v>
      </c>
      <c r="H434" s="88">
        <f t="shared" si="91"/>
        <v>0</v>
      </c>
      <c r="I434" s="62">
        <f t="shared" si="100"/>
        <v>0</v>
      </c>
      <c r="J434" s="89">
        <f t="shared" si="92"/>
        <v>0</v>
      </c>
      <c r="K434" s="62">
        <f t="shared" si="101"/>
        <v>0</v>
      </c>
      <c r="L434" s="90">
        <f t="shared" si="93"/>
        <v>71.942939949914233</v>
      </c>
      <c r="M434" s="73">
        <f>0</f>
        <v>0</v>
      </c>
      <c r="N434" s="89">
        <f t="shared" si="94"/>
        <v>0</v>
      </c>
      <c r="O434" s="89">
        <f t="shared" si="95"/>
        <v>0</v>
      </c>
      <c r="P434" s="89">
        <f t="shared" si="96"/>
        <v>0</v>
      </c>
      <c r="Q434" s="62">
        <f t="shared" si="105"/>
        <v>0</v>
      </c>
      <c r="R434" s="89">
        <f t="shared" si="102"/>
        <v>-71.942939949914233</v>
      </c>
      <c r="S434" s="74">
        <f t="shared" si="102"/>
        <v>0</v>
      </c>
      <c r="T434" s="91">
        <f t="shared" si="97"/>
        <v>5.3753482401537767E-2</v>
      </c>
      <c r="U434" s="92">
        <f t="shared" si="98"/>
        <v>1.3537534824015376</v>
      </c>
    </row>
    <row r="435" spans="1:21">
      <c r="A435" s="80">
        <v>36943</v>
      </c>
      <c r="B435" s="81">
        <v>0</v>
      </c>
      <c r="C435" s="82">
        <v>3.8229777669073601E-3</v>
      </c>
      <c r="D435" s="88">
        <f t="shared" si="99"/>
        <v>1.4501563354040419</v>
      </c>
      <c r="E435" s="89">
        <f t="shared" si="103"/>
        <v>14003.126708080836</v>
      </c>
      <c r="F435" s="72">
        <f t="shared" si="103"/>
        <v>1752945.5683416661</v>
      </c>
      <c r="G435" s="35">
        <f t="shared" si="104"/>
        <v>0.12518243995679104</v>
      </c>
      <c r="H435" s="88">
        <f t="shared" si="91"/>
        <v>0</v>
      </c>
      <c r="I435" s="62">
        <f t="shared" si="100"/>
        <v>0</v>
      </c>
      <c r="J435" s="89">
        <f t="shared" si="92"/>
        <v>0</v>
      </c>
      <c r="K435" s="62">
        <f t="shared" si="101"/>
        <v>0</v>
      </c>
      <c r="L435" s="90">
        <f t="shared" si="93"/>
        <v>76.459555338147197</v>
      </c>
      <c r="M435" s="73">
        <f>0</f>
        <v>0</v>
      </c>
      <c r="N435" s="89">
        <f t="shared" si="94"/>
        <v>0</v>
      </c>
      <c r="O435" s="89">
        <f t="shared" si="95"/>
        <v>0</v>
      </c>
      <c r="P435" s="89">
        <f t="shared" si="96"/>
        <v>0</v>
      </c>
      <c r="Q435" s="62">
        <f t="shared" si="105"/>
        <v>0</v>
      </c>
      <c r="R435" s="89">
        <f t="shared" si="102"/>
        <v>-76.459555338147197</v>
      </c>
      <c r="S435" s="74">
        <f t="shared" si="102"/>
        <v>0</v>
      </c>
      <c r="T435" s="91">
        <f t="shared" si="97"/>
        <v>5.0156335404041963E-2</v>
      </c>
      <c r="U435" s="92">
        <f t="shared" si="98"/>
        <v>1.3501563354040418</v>
      </c>
    </row>
    <row r="436" spans="1:21">
      <c r="A436" s="80">
        <v>36944</v>
      </c>
      <c r="B436" s="81">
        <v>0</v>
      </c>
      <c r="C436" s="82">
        <v>3.1920425958421256E-3</v>
      </c>
      <c r="D436" s="88">
        <f t="shared" si="99"/>
        <v>1.4463333576371344</v>
      </c>
      <c r="E436" s="89">
        <f t="shared" si="103"/>
        <v>13926.667152742688</v>
      </c>
      <c r="F436" s="72">
        <f t="shared" si="103"/>
        <v>1752945.5683416661</v>
      </c>
      <c r="G436" s="35">
        <f t="shared" si="104"/>
        <v>0.12586971090182514</v>
      </c>
      <c r="H436" s="88">
        <f t="shared" si="91"/>
        <v>0</v>
      </c>
      <c r="I436" s="62">
        <f t="shared" si="100"/>
        <v>0</v>
      </c>
      <c r="J436" s="89">
        <f t="shared" si="92"/>
        <v>0</v>
      </c>
      <c r="K436" s="62">
        <f t="shared" si="101"/>
        <v>0</v>
      </c>
      <c r="L436" s="90">
        <f t="shared" si="93"/>
        <v>63.84085191684251</v>
      </c>
      <c r="M436" s="73">
        <f>0</f>
        <v>0</v>
      </c>
      <c r="N436" s="89">
        <f t="shared" si="94"/>
        <v>0</v>
      </c>
      <c r="O436" s="89">
        <f t="shared" si="95"/>
        <v>0</v>
      </c>
      <c r="P436" s="89">
        <f t="shared" si="96"/>
        <v>0</v>
      </c>
      <c r="Q436" s="62">
        <f t="shared" si="105"/>
        <v>0</v>
      </c>
      <c r="R436" s="89">
        <f t="shared" si="102"/>
        <v>-63.84085191684251</v>
      </c>
      <c r="S436" s="74">
        <f t="shared" si="102"/>
        <v>0</v>
      </c>
      <c r="T436" s="91">
        <f t="shared" si="97"/>
        <v>4.6333357637134531E-2</v>
      </c>
      <c r="U436" s="92">
        <f t="shared" si="98"/>
        <v>1.3463333576371344</v>
      </c>
    </row>
    <row r="437" spans="1:21">
      <c r="A437" s="80">
        <v>36945</v>
      </c>
      <c r="B437" s="81">
        <v>0</v>
      </c>
      <c r="C437" s="82">
        <v>2.217151504543719E-3</v>
      </c>
      <c r="D437" s="88">
        <f t="shared" si="99"/>
        <v>1.4431413150412922</v>
      </c>
      <c r="E437" s="89">
        <f t="shared" si="103"/>
        <v>13862.826300825845</v>
      </c>
      <c r="F437" s="72">
        <f t="shared" si="103"/>
        <v>1752945.5683416661</v>
      </c>
      <c r="G437" s="35">
        <f t="shared" si="104"/>
        <v>0.12644936395381645</v>
      </c>
      <c r="H437" s="88">
        <f t="shared" si="91"/>
        <v>0</v>
      </c>
      <c r="I437" s="62">
        <f t="shared" si="100"/>
        <v>0</v>
      </c>
      <c r="J437" s="89">
        <f t="shared" si="92"/>
        <v>0</v>
      </c>
      <c r="K437" s="62">
        <f t="shared" si="101"/>
        <v>0</v>
      </c>
      <c r="L437" s="90">
        <f t="shared" si="93"/>
        <v>44.343030090874379</v>
      </c>
      <c r="M437" s="73">
        <f>0</f>
        <v>0</v>
      </c>
      <c r="N437" s="89">
        <f t="shared" si="94"/>
        <v>0</v>
      </c>
      <c r="O437" s="89">
        <f t="shared" si="95"/>
        <v>0</v>
      </c>
      <c r="P437" s="89">
        <f t="shared" si="96"/>
        <v>0</v>
      </c>
      <c r="Q437" s="62">
        <f t="shared" si="105"/>
        <v>0</v>
      </c>
      <c r="R437" s="89">
        <f t="shared" si="102"/>
        <v>-44.343030090874379</v>
      </c>
      <c r="S437" s="74">
        <f t="shared" si="102"/>
        <v>0</v>
      </c>
      <c r="T437" s="91">
        <f t="shared" si="97"/>
        <v>4.3141315041292261E-2</v>
      </c>
      <c r="U437" s="92">
        <f t="shared" si="98"/>
        <v>1.3431413150412921</v>
      </c>
    </row>
    <row r="438" spans="1:21">
      <c r="A438" s="80">
        <v>36946</v>
      </c>
      <c r="B438" s="81">
        <v>2.5399999999999999E-4</v>
      </c>
      <c r="C438" s="82">
        <v>3.2765411338211469E-3</v>
      </c>
      <c r="D438" s="88">
        <f t="shared" si="99"/>
        <v>1.4409241635367485</v>
      </c>
      <c r="E438" s="89">
        <f t="shared" si="103"/>
        <v>13818.483270734971</v>
      </c>
      <c r="F438" s="72">
        <f t="shared" si="103"/>
        <v>1752945.5683416661</v>
      </c>
      <c r="G438" s="35">
        <f t="shared" si="104"/>
        <v>0.12685513554545347</v>
      </c>
      <c r="H438" s="88">
        <f t="shared" si="91"/>
        <v>5.08</v>
      </c>
      <c r="I438" s="62">
        <f t="shared" si="100"/>
        <v>50.800000000000004</v>
      </c>
      <c r="J438" s="89">
        <f t="shared" si="92"/>
        <v>16.763999999999999</v>
      </c>
      <c r="K438" s="62">
        <f t="shared" si="101"/>
        <v>1508.7600000000004</v>
      </c>
      <c r="L438" s="90">
        <f t="shared" si="93"/>
        <v>65.530822676422943</v>
      </c>
      <c r="M438" s="73">
        <f>0</f>
        <v>0</v>
      </c>
      <c r="N438" s="89">
        <f t="shared" si="94"/>
        <v>0</v>
      </c>
      <c r="O438" s="89">
        <f t="shared" si="95"/>
        <v>0</v>
      </c>
      <c r="P438" s="89">
        <f t="shared" si="96"/>
        <v>0</v>
      </c>
      <c r="Q438" s="62">
        <f t="shared" si="105"/>
        <v>0</v>
      </c>
      <c r="R438" s="89">
        <f t="shared" si="102"/>
        <v>-43.686822676422942</v>
      </c>
      <c r="S438" s="74">
        <f t="shared" si="102"/>
        <v>1559.5600000000004</v>
      </c>
      <c r="T438" s="91">
        <f t="shared" si="97"/>
        <v>4.0924163536748548E-2</v>
      </c>
      <c r="U438" s="92">
        <f t="shared" si="98"/>
        <v>1.3409241635367484</v>
      </c>
    </row>
    <row r="439" spans="1:21">
      <c r="A439" s="80">
        <v>36947</v>
      </c>
      <c r="B439" s="81">
        <v>0</v>
      </c>
      <c r="C439" s="82">
        <v>3.0359397068708046E-3</v>
      </c>
      <c r="D439" s="88">
        <f t="shared" si="99"/>
        <v>1.4387398224029273</v>
      </c>
      <c r="E439" s="89">
        <f t="shared" si="103"/>
        <v>13774.796448058547</v>
      </c>
      <c r="F439" s="72">
        <f t="shared" si="103"/>
        <v>1754505.1283416662</v>
      </c>
      <c r="G439" s="35">
        <f t="shared" si="104"/>
        <v>0.1273706754911032</v>
      </c>
      <c r="H439" s="88">
        <f t="shared" si="91"/>
        <v>0</v>
      </c>
      <c r="I439" s="62">
        <f t="shared" si="100"/>
        <v>0</v>
      </c>
      <c r="J439" s="89">
        <f t="shared" si="92"/>
        <v>0</v>
      </c>
      <c r="K439" s="62">
        <f t="shared" si="101"/>
        <v>0</v>
      </c>
      <c r="L439" s="90">
        <f t="shared" si="93"/>
        <v>60.71879413741609</v>
      </c>
      <c r="M439" s="73">
        <f>0</f>
        <v>0</v>
      </c>
      <c r="N439" s="89">
        <f t="shared" si="94"/>
        <v>0</v>
      </c>
      <c r="O439" s="89">
        <f t="shared" si="95"/>
        <v>0</v>
      </c>
      <c r="P439" s="89">
        <f t="shared" si="96"/>
        <v>0</v>
      </c>
      <c r="Q439" s="62">
        <f t="shared" si="105"/>
        <v>0</v>
      </c>
      <c r="R439" s="89">
        <f t="shared" si="102"/>
        <v>-60.71879413741609</v>
      </c>
      <c r="S439" s="74">
        <f t="shared" si="102"/>
        <v>0</v>
      </c>
      <c r="T439" s="91">
        <f t="shared" si="97"/>
        <v>3.8739822402927393E-2</v>
      </c>
      <c r="U439" s="92">
        <f t="shared" si="98"/>
        <v>1.3387398224029272</v>
      </c>
    </row>
    <row r="440" spans="1:21">
      <c r="A440" s="80">
        <v>36948</v>
      </c>
      <c r="B440" s="81">
        <v>0</v>
      </c>
      <c r="C440" s="82">
        <v>3.3969305854946049E-3</v>
      </c>
      <c r="D440" s="88">
        <f t="shared" si="99"/>
        <v>1.4357038826960564</v>
      </c>
      <c r="E440" s="89">
        <f t="shared" si="103"/>
        <v>13714.077653921131</v>
      </c>
      <c r="F440" s="72">
        <f t="shared" si="103"/>
        <v>1754505.1283416662</v>
      </c>
      <c r="G440" s="35">
        <f t="shared" si="104"/>
        <v>0.12793460651289354</v>
      </c>
      <c r="H440" s="88">
        <f t="shared" si="91"/>
        <v>0</v>
      </c>
      <c r="I440" s="62">
        <f t="shared" si="100"/>
        <v>0</v>
      </c>
      <c r="J440" s="89">
        <f t="shared" si="92"/>
        <v>0</v>
      </c>
      <c r="K440" s="62">
        <f t="shared" si="101"/>
        <v>0</v>
      </c>
      <c r="L440" s="90">
        <f t="shared" si="93"/>
        <v>67.938611709892101</v>
      </c>
      <c r="M440" s="73">
        <f>0</f>
        <v>0</v>
      </c>
      <c r="N440" s="89">
        <f t="shared" si="94"/>
        <v>0</v>
      </c>
      <c r="O440" s="89">
        <f t="shared" si="95"/>
        <v>0</v>
      </c>
      <c r="P440" s="89">
        <f t="shared" si="96"/>
        <v>0</v>
      </c>
      <c r="Q440" s="62">
        <f t="shared" si="105"/>
        <v>0</v>
      </c>
      <c r="R440" s="89">
        <f t="shared" si="102"/>
        <v>-67.938611709892101</v>
      </c>
      <c r="S440" s="74">
        <f t="shared" si="102"/>
        <v>0</v>
      </c>
      <c r="T440" s="91">
        <f t="shared" si="97"/>
        <v>3.570388269605651E-2</v>
      </c>
      <c r="U440" s="92">
        <f t="shared" si="98"/>
        <v>1.3357038826960563</v>
      </c>
    </row>
    <row r="441" spans="1:21">
      <c r="A441" s="80">
        <v>36949</v>
      </c>
      <c r="B441" s="81">
        <v>0</v>
      </c>
      <c r="C441" s="82">
        <v>3.8530160138147782E-3</v>
      </c>
      <c r="D441" s="88">
        <f t="shared" si="99"/>
        <v>1.4323069521105618</v>
      </c>
      <c r="E441" s="89">
        <f t="shared" si="103"/>
        <v>13646.139042211238</v>
      </c>
      <c r="F441" s="72">
        <f t="shared" si="103"/>
        <v>1754505.1283416662</v>
      </c>
      <c r="G441" s="35">
        <f t="shared" si="104"/>
        <v>0.12857154121869213</v>
      </c>
      <c r="H441" s="88">
        <f t="shared" si="91"/>
        <v>0</v>
      </c>
      <c r="I441" s="62">
        <f t="shared" si="100"/>
        <v>0</v>
      </c>
      <c r="J441" s="89">
        <f t="shared" si="92"/>
        <v>0</v>
      </c>
      <c r="K441" s="62">
        <f t="shared" si="101"/>
        <v>0</v>
      </c>
      <c r="L441" s="90">
        <f t="shared" si="93"/>
        <v>77.06032027629557</v>
      </c>
      <c r="M441" s="73">
        <f>0</f>
        <v>0</v>
      </c>
      <c r="N441" s="89">
        <f t="shared" si="94"/>
        <v>0</v>
      </c>
      <c r="O441" s="89">
        <f t="shared" si="95"/>
        <v>0</v>
      </c>
      <c r="P441" s="89">
        <f t="shared" si="96"/>
        <v>0</v>
      </c>
      <c r="Q441" s="62">
        <f t="shared" si="105"/>
        <v>0</v>
      </c>
      <c r="R441" s="89">
        <f t="shared" si="102"/>
        <v>-77.06032027629557</v>
      </c>
      <c r="S441" s="74">
        <f t="shared" si="102"/>
        <v>0</v>
      </c>
      <c r="T441" s="91">
        <f t="shared" si="97"/>
        <v>3.2306952110561893E-2</v>
      </c>
      <c r="U441" s="92">
        <f t="shared" si="98"/>
        <v>1.3323069521105617</v>
      </c>
    </row>
    <row r="442" spans="1:21">
      <c r="A442" s="80">
        <v>36950</v>
      </c>
      <c r="B442" s="81">
        <v>0</v>
      </c>
      <c r="C442" s="82">
        <v>3.6326027149458035E-3</v>
      </c>
      <c r="D442" s="88">
        <f t="shared" si="99"/>
        <v>1.4284539360967472</v>
      </c>
      <c r="E442" s="89">
        <f t="shared" si="103"/>
        <v>13569.078721934942</v>
      </c>
      <c r="F442" s="72">
        <f t="shared" si="103"/>
        <v>1754505.1283416662</v>
      </c>
      <c r="G442" s="35">
        <f t="shared" si="104"/>
        <v>0.12930171342476188</v>
      </c>
      <c r="H442" s="88">
        <f t="shared" si="91"/>
        <v>0</v>
      </c>
      <c r="I442" s="62">
        <f t="shared" si="100"/>
        <v>0</v>
      </c>
      <c r="J442" s="89">
        <f t="shared" si="92"/>
        <v>0</v>
      </c>
      <c r="K442" s="62">
        <f t="shared" si="101"/>
        <v>0</v>
      </c>
      <c r="L442" s="90">
        <f t="shared" si="93"/>
        <v>72.65205429891607</v>
      </c>
      <c r="M442" s="73">
        <f>0</f>
        <v>0</v>
      </c>
      <c r="N442" s="89">
        <f t="shared" si="94"/>
        <v>0</v>
      </c>
      <c r="O442" s="89">
        <f t="shared" si="95"/>
        <v>0</v>
      </c>
      <c r="P442" s="89">
        <f t="shared" si="96"/>
        <v>0</v>
      </c>
      <c r="Q442" s="62">
        <f t="shared" si="105"/>
        <v>0</v>
      </c>
      <c r="R442" s="89">
        <f t="shared" si="102"/>
        <v>-72.65205429891607</v>
      </c>
      <c r="S442" s="74">
        <f t="shared" si="102"/>
        <v>0</v>
      </c>
      <c r="T442" s="91">
        <f t="shared" si="97"/>
        <v>2.845393609674729E-2</v>
      </c>
      <c r="U442" s="92">
        <f t="shared" si="98"/>
        <v>1.3284539360967471</v>
      </c>
    </row>
    <row r="443" spans="1:21">
      <c r="A443" s="80">
        <v>36951</v>
      </c>
      <c r="B443" s="81">
        <v>6.0959999999999999E-3</v>
      </c>
      <c r="C443" s="82">
        <v>2.9545605728195433E-3</v>
      </c>
      <c r="D443" s="88">
        <f t="shared" si="99"/>
        <v>1.4248213333818014</v>
      </c>
      <c r="E443" s="89">
        <f t="shared" si="103"/>
        <v>13496.426667636026</v>
      </c>
      <c r="F443" s="72">
        <f t="shared" si="103"/>
        <v>1754505.1283416662</v>
      </c>
      <c r="G443" s="35">
        <f t="shared" si="104"/>
        <v>0.12999775211233577</v>
      </c>
      <c r="H443" s="88">
        <f t="shared" si="91"/>
        <v>121.92</v>
      </c>
      <c r="I443" s="62">
        <f t="shared" si="100"/>
        <v>1219.2</v>
      </c>
      <c r="J443" s="89">
        <f t="shared" si="92"/>
        <v>402.33599999999996</v>
      </c>
      <c r="K443" s="62">
        <f t="shared" si="101"/>
        <v>36210.240000000005</v>
      </c>
      <c r="L443" s="90">
        <f t="shared" si="93"/>
        <v>59.091211456390866</v>
      </c>
      <c r="M443" s="73">
        <f>0</f>
        <v>0</v>
      </c>
      <c r="N443" s="89">
        <f t="shared" si="94"/>
        <v>0</v>
      </c>
      <c r="O443" s="89">
        <f t="shared" si="95"/>
        <v>0</v>
      </c>
      <c r="P443" s="89">
        <f t="shared" si="96"/>
        <v>0</v>
      </c>
      <c r="Q443" s="62">
        <f t="shared" si="105"/>
        <v>0</v>
      </c>
      <c r="R443" s="89">
        <f t="shared" si="102"/>
        <v>465.16478854360912</v>
      </c>
      <c r="S443" s="74">
        <f t="shared" si="102"/>
        <v>37429.440000000002</v>
      </c>
      <c r="T443" s="91">
        <f t="shared" si="97"/>
        <v>2.482133338180148E-2</v>
      </c>
      <c r="U443" s="92">
        <f t="shared" si="98"/>
        <v>1.3248213333818013</v>
      </c>
    </row>
    <row r="444" spans="1:21">
      <c r="A444" s="80">
        <v>36952</v>
      </c>
      <c r="B444" s="81">
        <v>2.5399999999999999E-4</v>
      </c>
      <c r="C444" s="82">
        <v>3.2047358649748324E-3</v>
      </c>
      <c r="D444" s="88">
        <f t="shared" si="99"/>
        <v>1.4480795728089817</v>
      </c>
      <c r="E444" s="89">
        <f t="shared" si="103"/>
        <v>13961.591456179634</v>
      </c>
      <c r="F444" s="72">
        <f t="shared" si="103"/>
        <v>1791934.5683416661</v>
      </c>
      <c r="G444" s="35">
        <f t="shared" si="104"/>
        <v>0.12834744333881262</v>
      </c>
      <c r="H444" s="88">
        <f t="shared" si="91"/>
        <v>5.08</v>
      </c>
      <c r="I444" s="62">
        <f t="shared" si="100"/>
        <v>50.800000000000004</v>
      </c>
      <c r="J444" s="89">
        <f t="shared" si="92"/>
        <v>16.763999999999999</v>
      </c>
      <c r="K444" s="62">
        <f t="shared" si="101"/>
        <v>1508.7600000000004</v>
      </c>
      <c r="L444" s="90">
        <f t="shared" si="93"/>
        <v>64.094717299496651</v>
      </c>
      <c r="M444" s="73">
        <f>0</f>
        <v>0</v>
      </c>
      <c r="N444" s="89">
        <f t="shared" si="94"/>
        <v>0</v>
      </c>
      <c r="O444" s="89">
        <f t="shared" si="95"/>
        <v>0</v>
      </c>
      <c r="P444" s="89">
        <f t="shared" si="96"/>
        <v>0</v>
      </c>
      <c r="Q444" s="62">
        <f t="shared" si="105"/>
        <v>0</v>
      </c>
      <c r="R444" s="89">
        <f t="shared" si="102"/>
        <v>-42.25071729949665</v>
      </c>
      <c r="S444" s="74">
        <f t="shared" si="102"/>
        <v>1559.5600000000004</v>
      </c>
      <c r="T444" s="91">
        <f t="shared" si="97"/>
        <v>4.8079572808981785E-2</v>
      </c>
      <c r="U444" s="92">
        <f t="shared" si="98"/>
        <v>1.3480795728089816</v>
      </c>
    </row>
    <row r="445" spans="1:21">
      <c r="A445" s="80">
        <v>36953</v>
      </c>
      <c r="B445" s="81">
        <v>0</v>
      </c>
      <c r="C445" s="82">
        <v>3.5508915803946274E-3</v>
      </c>
      <c r="D445" s="88">
        <f t="shared" si="99"/>
        <v>1.4459670369440067</v>
      </c>
      <c r="E445" s="89">
        <f t="shared" si="103"/>
        <v>13919.340738880137</v>
      </c>
      <c r="F445" s="72">
        <f t="shared" si="103"/>
        <v>1793494.1283416662</v>
      </c>
      <c r="G445" s="35">
        <f t="shared" si="104"/>
        <v>0.12884907137390469</v>
      </c>
      <c r="H445" s="88">
        <f t="shared" si="91"/>
        <v>0</v>
      </c>
      <c r="I445" s="62">
        <f t="shared" si="100"/>
        <v>0</v>
      </c>
      <c r="J445" s="89">
        <f t="shared" si="92"/>
        <v>0</v>
      </c>
      <c r="K445" s="62">
        <f t="shared" si="101"/>
        <v>0</v>
      </c>
      <c r="L445" s="90">
        <f t="shared" si="93"/>
        <v>71.017831607892546</v>
      </c>
      <c r="M445" s="73">
        <f>0</f>
        <v>0</v>
      </c>
      <c r="N445" s="89">
        <f t="shared" si="94"/>
        <v>0</v>
      </c>
      <c r="O445" s="89">
        <f t="shared" si="95"/>
        <v>0</v>
      </c>
      <c r="P445" s="89">
        <f t="shared" si="96"/>
        <v>0</v>
      </c>
      <c r="Q445" s="62">
        <f t="shared" si="105"/>
        <v>0</v>
      </c>
      <c r="R445" s="89">
        <f t="shared" si="102"/>
        <v>-71.017831607892546</v>
      </c>
      <c r="S445" s="74">
        <f t="shared" si="102"/>
        <v>0</v>
      </c>
      <c r="T445" s="91">
        <f t="shared" si="97"/>
        <v>4.5967036944006834E-2</v>
      </c>
      <c r="U445" s="92">
        <f t="shared" si="98"/>
        <v>1.3459670369440067</v>
      </c>
    </row>
    <row r="446" spans="1:21">
      <c r="A446" s="80">
        <v>36954</v>
      </c>
      <c r="B446" s="81">
        <v>3.0479999999999997E-2</v>
      </c>
      <c r="C446" s="82">
        <v>3.3391680175905826E-3</v>
      </c>
      <c r="D446" s="88">
        <f t="shared" si="99"/>
        <v>1.4424161453636124</v>
      </c>
      <c r="E446" s="89">
        <f t="shared" si="103"/>
        <v>13848.322907272244</v>
      </c>
      <c r="F446" s="72">
        <f t="shared" si="103"/>
        <v>1793494.1283416662</v>
      </c>
      <c r="G446" s="35">
        <f t="shared" si="104"/>
        <v>0.12950984320273462</v>
      </c>
      <c r="H446" s="88">
        <f t="shared" si="91"/>
        <v>609.59999999999991</v>
      </c>
      <c r="I446" s="62">
        <f t="shared" si="100"/>
        <v>6095.9999999999991</v>
      </c>
      <c r="J446" s="89">
        <f t="shared" si="92"/>
        <v>2011.6799999999994</v>
      </c>
      <c r="K446" s="62">
        <f t="shared" si="101"/>
        <v>181051.19999999998</v>
      </c>
      <c r="L446" s="90">
        <f t="shared" si="93"/>
        <v>66.783360351811652</v>
      </c>
      <c r="M446" s="73">
        <f>0</f>
        <v>0</v>
      </c>
      <c r="N446" s="89">
        <f t="shared" si="94"/>
        <v>0</v>
      </c>
      <c r="O446" s="89">
        <f t="shared" si="95"/>
        <v>0</v>
      </c>
      <c r="P446" s="89">
        <f t="shared" si="96"/>
        <v>0</v>
      </c>
      <c r="Q446" s="62">
        <f t="shared" si="105"/>
        <v>0</v>
      </c>
      <c r="R446" s="89">
        <f t="shared" si="102"/>
        <v>2554.4966396481877</v>
      </c>
      <c r="S446" s="74">
        <f t="shared" si="102"/>
        <v>187147.19999999998</v>
      </c>
      <c r="T446" s="91">
        <f t="shared" si="97"/>
        <v>4.241614536361249E-2</v>
      </c>
      <c r="U446" s="92">
        <f t="shared" si="98"/>
        <v>1.3424161453636123</v>
      </c>
    </row>
    <row r="447" spans="1:21">
      <c r="A447" s="80">
        <v>36955</v>
      </c>
      <c r="B447" s="81">
        <v>0</v>
      </c>
      <c r="C447" s="82">
        <v>2.9207510077927036E-3</v>
      </c>
      <c r="D447" s="88">
        <f t="shared" si="99"/>
        <v>1.5701409773460215</v>
      </c>
      <c r="E447" s="89">
        <f t="shared" si="103"/>
        <v>16402.819546920433</v>
      </c>
      <c r="F447" s="72">
        <f t="shared" si="103"/>
        <v>1980641.3283416661</v>
      </c>
      <c r="G447" s="35">
        <f t="shared" si="104"/>
        <v>0.12075005292084214</v>
      </c>
      <c r="H447" s="88">
        <f t="shared" si="91"/>
        <v>0</v>
      </c>
      <c r="I447" s="62">
        <f t="shared" si="100"/>
        <v>0</v>
      </c>
      <c r="J447" s="89">
        <f t="shared" si="92"/>
        <v>0</v>
      </c>
      <c r="K447" s="62">
        <f t="shared" si="101"/>
        <v>0</v>
      </c>
      <c r="L447" s="90">
        <f t="shared" si="93"/>
        <v>58.415020155854073</v>
      </c>
      <c r="M447" s="73">
        <f>0</f>
        <v>0</v>
      </c>
      <c r="N447" s="89">
        <f t="shared" si="94"/>
        <v>2843.6815149724057</v>
      </c>
      <c r="O447" s="89">
        <f t="shared" si="95"/>
        <v>1402.8195469204309</v>
      </c>
      <c r="P447" s="89">
        <f t="shared" si="96"/>
        <v>1402.8195469204309</v>
      </c>
      <c r="Q447" s="62">
        <f t="shared" si="105"/>
        <v>169390.53452903382</v>
      </c>
      <c r="R447" s="89">
        <f t="shared" si="102"/>
        <v>-1461.234567076285</v>
      </c>
      <c r="S447" s="74">
        <f t="shared" si="102"/>
        <v>-169390.53452903382</v>
      </c>
      <c r="T447" s="91">
        <f t="shared" si="97"/>
        <v>0.17014097734602163</v>
      </c>
      <c r="U447" s="92">
        <f t="shared" si="98"/>
        <v>1.4701409773460214</v>
      </c>
    </row>
    <row r="448" spans="1:21">
      <c r="A448" s="80">
        <v>36956</v>
      </c>
      <c r="B448" s="81">
        <v>0</v>
      </c>
      <c r="C448" s="82">
        <v>2.6675033044922438E-3</v>
      </c>
      <c r="D448" s="88">
        <f t="shared" si="99"/>
        <v>1.4970792489922073</v>
      </c>
      <c r="E448" s="89">
        <f t="shared" si="103"/>
        <v>14941.584979844149</v>
      </c>
      <c r="F448" s="72">
        <f t="shared" si="103"/>
        <v>1811250.7938126323</v>
      </c>
      <c r="G448" s="35">
        <f t="shared" si="104"/>
        <v>0.12122213247496617</v>
      </c>
      <c r="H448" s="88">
        <f t="shared" si="91"/>
        <v>0</v>
      </c>
      <c r="I448" s="62">
        <f t="shared" si="100"/>
        <v>0</v>
      </c>
      <c r="J448" s="89">
        <f t="shared" si="92"/>
        <v>0</v>
      </c>
      <c r="K448" s="62">
        <f t="shared" si="101"/>
        <v>0</v>
      </c>
      <c r="L448" s="90">
        <f t="shared" si="93"/>
        <v>53.350066089844873</v>
      </c>
      <c r="M448" s="73">
        <f>0</f>
        <v>0</v>
      </c>
      <c r="N448" s="89">
        <f t="shared" si="94"/>
        <v>0</v>
      </c>
      <c r="O448" s="89">
        <f t="shared" si="95"/>
        <v>0</v>
      </c>
      <c r="P448" s="89">
        <f t="shared" si="96"/>
        <v>0</v>
      </c>
      <c r="Q448" s="62">
        <f t="shared" si="105"/>
        <v>0</v>
      </c>
      <c r="R448" s="89">
        <f t="shared" si="102"/>
        <v>-53.350066089844873</v>
      </c>
      <c r="S448" s="74">
        <f t="shared" si="102"/>
        <v>0</v>
      </c>
      <c r="T448" s="91">
        <f t="shared" si="97"/>
        <v>9.7079248992207434E-2</v>
      </c>
      <c r="U448" s="92">
        <f t="shared" si="98"/>
        <v>1.3970792489922073</v>
      </c>
    </row>
    <row r="449" spans="1:21">
      <c r="A449" s="80">
        <v>36957</v>
      </c>
      <c r="B449" s="81">
        <v>0</v>
      </c>
      <c r="C449" s="82">
        <v>3.2096984600439261E-3</v>
      </c>
      <c r="D449" s="88">
        <f t="shared" si="99"/>
        <v>1.4944117456877153</v>
      </c>
      <c r="E449" s="89">
        <f t="shared" si="103"/>
        <v>14888.234913754304</v>
      </c>
      <c r="F449" s="72">
        <f t="shared" si="103"/>
        <v>1811250.7938126323</v>
      </c>
      <c r="G449" s="35">
        <f t="shared" si="104"/>
        <v>0.12165651632345829</v>
      </c>
      <c r="H449" s="88">
        <f t="shared" si="91"/>
        <v>0</v>
      </c>
      <c r="I449" s="62">
        <f t="shared" si="100"/>
        <v>0</v>
      </c>
      <c r="J449" s="89">
        <f t="shared" si="92"/>
        <v>0</v>
      </c>
      <c r="K449" s="62">
        <f t="shared" si="101"/>
        <v>0</v>
      </c>
      <c r="L449" s="90">
        <f t="shared" si="93"/>
        <v>64.193969200878527</v>
      </c>
      <c r="M449" s="73">
        <f>0</f>
        <v>0</v>
      </c>
      <c r="N449" s="89">
        <f t="shared" si="94"/>
        <v>0</v>
      </c>
      <c r="O449" s="89">
        <f t="shared" si="95"/>
        <v>0</v>
      </c>
      <c r="P449" s="89">
        <f t="shared" si="96"/>
        <v>0</v>
      </c>
      <c r="Q449" s="62">
        <f t="shared" si="105"/>
        <v>0</v>
      </c>
      <c r="R449" s="89">
        <f t="shared" si="102"/>
        <v>-64.193969200878527</v>
      </c>
      <c r="S449" s="74">
        <f t="shared" si="102"/>
        <v>0</v>
      </c>
      <c r="T449" s="91">
        <f t="shared" si="97"/>
        <v>9.4411745687715376E-2</v>
      </c>
      <c r="U449" s="92">
        <f t="shared" si="98"/>
        <v>1.3944117456877152</v>
      </c>
    </row>
    <row r="450" spans="1:21">
      <c r="A450" s="80">
        <v>36958</v>
      </c>
      <c r="B450" s="81">
        <v>0</v>
      </c>
      <c r="C450" s="82">
        <v>3.6319686607880798E-3</v>
      </c>
      <c r="D450" s="88">
        <f t="shared" si="99"/>
        <v>1.4912020472276712</v>
      </c>
      <c r="E450" s="89">
        <f t="shared" si="103"/>
        <v>14824.040944553426</v>
      </c>
      <c r="F450" s="72">
        <f t="shared" si="103"/>
        <v>1811250.7938126323</v>
      </c>
      <c r="G450" s="35">
        <f t="shared" si="104"/>
        <v>0.12218333722817414</v>
      </c>
      <c r="H450" s="88">
        <f t="shared" si="91"/>
        <v>0</v>
      </c>
      <c r="I450" s="62">
        <f t="shared" si="100"/>
        <v>0</v>
      </c>
      <c r="J450" s="89">
        <f t="shared" si="92"/>
        <v>0</v>
      </c>
      <c r="K450" s="62">
        <f t="shared" si="101"/>
        <v>0</v>
      </c>
      <c r="L450" s="90">
        <f t="shared" si="93"/>
        <v>72.639373215761594</v>
      </c>
      <c r="M450" s="73">
        <f>0</f>
        <v>0</v>
      </c>
      <c r="N450" s="89">
        <f t="shared" si="94"/>
        <v>0</v>
      </c>
      <c r="O450" s="89">
        <f t="shared" si="95"/>
        <v>0</v>
      </c>
      <c r="P450" s="89">
        <f t="shared" si="96"/>
        <v>0</v>
      </c>
      <c r="Q450" s="62">
        <f t="shared" si="105"/>
        <v>0</v>
      </c>
      <c r="R450" s="89">
        <f t="shared" si="102"/>
        <v>-72.639373215761594</v>
      </c>
      <c r="S450" s="74">
        <f t="shared" si="102"/>
        <v>0</v>
      </c>
      <c r="T450" s="91">
        <f t="shared" si="97"/>
        <v>9.1202047227671335E-2</v>
      </c>
      <c r="U450" s="92">
        <f t="shared" si="98"/>
        <v>1.3912020472276712</v>
      </c>
    </row>
    <row r="451" spans="1:21">
      <c r="A451" s="80">
        <v>36959</v>
      </c>
      <c r="B451" s="81">
        <v>3.0479999999999999E-3</v>
      </c>
      <c r="C451" s="82">
        <v>3.5640786265043484E-3</v>
      </c>
      <c r="D451" s="88">
        <f t="shared" si="99"/>
        <v>1.4875700785668833</v>
      </c>
      <c r="E451" s="89">
        <f t="shared" si="103"/>
        <v>14751.401571337665</v>
      </c>
      <c r="F451" s="72">
        <f t="shared" si="103"/>
        <v>1811250.7938126323</v>
      </c>
      <c r="G451" s="35">
        <f t="shared" si="104"/>
        <v>0.12278499673766166</v>
      </c>
      <c r="H451" s="88">
        <f t="shared" si="91"/>
        <v>60.96</v>
      </c>
      <c r="I451" s="62">
        <f t="shared" si="100"/>
        <v>609.6</v>
      </c>
      <c r="J451" s="89">
        <f t="shared" si="92"/>
        <v>201.16799999999998</v>
      </c>
      <c r="K451" s="62">
        <f t="shared" si="101"/>
        <v>18105.120000000003</v>
      </c>
      <c r="L451" s="90">
        <f t="shared" si="93"/>
        <v>71.281572530086976</v>
      </c>
      <c r="M451" s="73">
        <f>0</f>
        <v>0</v>
      </c>
      <c r="N451" s="89">
        <f t="shared" si="94"/>
        <v>0</v>
      </c>
      <c r="O451" s="89">
        <f t="shared" si="95"/>
        <v>0</v>
      </c>
      <c r="P451" s="89">
        <f t="shared" si="96"/>
        <v>0</v>
      </c>
      <c r="Q451" s="62">
        <f t="shared" si="105"/>
        <v>0</v>
      </c>
      <c r="R451" s="89">
        <f t="shared" si="102"/>
        <v>190.84642746991301</v>
      </c>
      <c r="S451" s="74">
        <f t="shared" si="102"/>
        <v>18714.72</v>
      </c>
      <c r="T451" s="91">
        <f t="shared" si="97"/>
        <v>8.7570078566883369E-2</v>
      </c>
      <c r="U451" s="92">
        <f t="shared" si="98"/>
        <v>1.3875700785668832</v>
      </c>
    </row>
    <row r="452" spans="1:21">
      <c r="A452" s="80">
        <v>36960</v>
      </c>
      <c r="B452" s="81">
        <v>0</v>
      </c>
      <c r="C452" s="82">
        <v>2.8682904819391027E-3</v>
      </c>
      <c r="D452" s="88">
        <f t="shared" si="99"/>
        <v>1.497112399940379</v>
      </c>
      <c r="E452" s="89">
        <f t="shared" si="103"/>
        <v>14942.247998807577</v>
      </c>
      <c r="F452" s="72">
        <f t="shared" si="103"/>
        <v>1829965.5138126323</v>
      </c>
      <c r="G452" s="35">
        <f t="shared" si="104"/>
        <v>0.12246922377132727</v>
      </c>
      <c r="H452" s="88">
        <f t="shared" si="91"/>
        <v>0</v>
      </c>
      <c r="I452" s="62">
        <f t="shared" si="100"/>
        <v>0</v>
      </c>
      <c r="J452" s="89">
        <f t="shared" si="92"/>
        <v>0</v>
      </c>
      <c r="K452" s="62">
        <f t="shared" si="101"/>
        <v>0</v>
      </c>
      <c r="L452" s="90">
        <f t="shared" si="93"/>
        <v>57.365809638782054</v>
      </c>
      <c r="M452" s="73">
        <f>0</f>
        <v>0</v>
      </c>
      <c r="N452" s="89">
        <f t="shared" si="94"/>
        <v>0</v>
      </c>
      <c r="O452" s="89">
        <f t="shared" si="95"/>
        <v>0</v>
      </c>
      <c r="P452" s="89">
        <f t="shared" si="96"/>
        <v>0</v>
      </c>
      <c r="Q452" s="62">
        <f t="shared" si="105"/>
        <v>0</v>
      </c>
      <c r="R452" s="89">
        <f t="shared" si="102"/>
        <v>-57.365809638782054</v>
      </c>
      <c r="S452" s="74">
        <f t="shared" si="102"/>
        <v>0</v>
      </c>
      <c r="T452" s="91">
        <f t="shared" si="97"/>
        <v>9.7112399940379124E-2</v>
      </c>
      <c r="U452" s="92">
        <f t="shared" si="98"/>
        <v>1.3971123999403789</v>
      </c>
    </row>
    <row r="453" spans="1:21">
      <c r="A453" s="80">
        <v>36961</v>
      </c>
      <c r="B453" s="81">
        <v>0</v>
      </c>
      <c r="C453" s="82">
        <v>4.4885779166748581E-3</v>
      </c>
      <c r="D453" s="88">
        <f t="shared" si="99"/>
        <v>1.4942441094584398</v>
      </c>
      <c r="E453" s="89">
        <f t="shared" si="103"/>
        <v>14884.882189168795</v>
      </c>
      <c r="F453" s="72">
        <f t="shared" si="103"/>
        <v>1829965.5138126323</v>
      </c>
      <c r="G453" s="35">
        <f t="shared" si="104"/>
        <v>0.12294121582932205</v>
      </c>
      <c r="H453" s="88">
        <f t="shared" si="91"/>
        <v>0</v>
      </c>
      <c r="I453" s="62">
        <f t="shared" si="100"/>
        <v>0</v>
      </c>
      <c r="J453" s="89">
        <f t="shared" si="92"/>
        <v>0</v>
      </c>
      <c r="K453" s="62">
        <f t="shared" si="101"/>
        <v>0</v>
      </c>
      <c r="L453" s="90">
        <f t="shared" si="93"/>
        <v>89.771558333497168</v>
      </c>
      <c r="M453" s="73">
        <f>0</f>
        <v>0</v>
      </c>
      <c r="N453" s="89">
        <f t="shared" si="94"/>
        <v>0</v>
      </c>
      <c r="O453" s="89">
        <f t="shared" si="95"/>
        <v>0</v>
      </c>
      <c r="P453" s="89">
        <f t="shared" si="96"/>
        <v>0</v>
      </c>
      <c r="Q453" s="62">
        <f t="shared" si="105"/>
        <v>0</v>
      </c>
      <c r="R453" s="89">
        <f t="shared" si="102"/>
        <v>-89.771558333497168</v>
      </c>
      <c r="S453" s="74">
        <f t="shared" si="102"/>
        <v>0</v>
      </c>
      <c r="T453" s="91">
        <f t="shared" si="97"/>
        <v>9.4244109458439862E-2</v>
      </c>
      <c r="U453" s="92">
        <f t="shared" si="98"/>
        <v>1.3942441094584397</v>
      </c>
    </row>
    <row r="454" spans="1:21">
      <c r="A454" s="80">
        <v>36962</v>
      </c>
      <c r="B454" s="81">
        <v>0</v>
      </c>
      <c r="C454" s="82">
        <v>4.8801284005149052E-3</v>
      </c>
      <c r="D454" s="88">
        <f t="shared" si="99"/>
        <v>1.4897555315417648</v>
      </c>
      <c r="E454" s="89">
        <f t="shared" si="103"/>
        <v>14795.110630835297</v>
      </c>
      <c r="F454" s="72">
        <f t="shared" si="103"/>
        <v>1829965.5138126323</v>
      </c>
      <c r="G454" s="35">
        <f t="shared" si="104"/>
        <v>0.12368718014170853</v>
      </c>
      <c r="H454" s="88">
        <f t="shared" si="91"/>
        <v>0</v>
      </c>
      <c r="I454" s="62">
        <f t="shared" si="100"/>
        <v>0</v>
      </c>
      <c r="J454" s="89">
        <f t="shared" si="92"/>
        <v>0</v>
      </c>
      <c r="K454" s="62">
        <f t="shared" si="101"/>
        <v>0</v>
      </c>
      <c r="L454" s="90">
        <f t="shared" si="93"/>
        <v>97.6025680102981</v>
      </c>
      <c r="M454" s="73">
        <f>0</f>
        <v>0</v>
      </c>
      <c r="N454" s="89">
        <f t="shared" si="94"/>
        <v>0</v>
      </c>
      <c r="O454" s="89">
        <f t="shared" si="95"/>
        <v>0</v>
      </c>
      <c r="P454" s="89">
        <f t="shared" si="96"/>
        <v>0</v>
      </c>
      <c r="Q454" s="62">
        <f t="shared" si="105"/>
        <v>0</v>
      </c>
      <c r="R454" s="89">
        <f t="shared" si="102"/>
        <v>-97.6025680102981</v>
      </c>
      <c r="S454" s="74">
        <f t="shared" si="102"/>
        <v>0</v>
      </c>
      <c r="T454" s="91">
        <f t="shared" si="97"/>
        <v>8.9755531541764855E-2</v>
      </c>
      <c r="U454" s="92">
        <f t="shared" si="98"/>
        <v>1.3897555315417647</v>
      </c>
    </row>
    <row r="455" spans="1:21">
      <c r="A455" s="80">
        <v>36963</v>
      </c>
      <c r="B455" s="81">
        <v>7.6199999999999992E-3</v>
      </c>
      <c r="C455" s="82">
        <v>3.9230746299710982E-3</v>
      </c>
      <c r="D455" s="88">
        <f t="shared" si="99"/>
        <v>1.4848754031412499</v>
      </c>
      <c r="E455" s="89">
        <f t="shared" si="103"/>
        <v>14697.508062825</v>
      </c>
      <c r="F455" s="72">
        <f t="shared" si="103"/>
        <v>1829965.5138126323</v>
      </c>
      <c r="G455" s="35">
        <f t="shared" si="104"/>
        <v>0.12450855655192583</v>
      </c>
      <c r="H455" s="88">
        <f t="shared" si="91"/>
        <v>152.39999999999998</v>
      </c>
      <c r="I455" s="62">
        <f t="shared" si="100"/>
        <v>1523.9999999999998</v>
      </c>
      <c r="J455" s="89">
        <f t="shared" si="92"/>
        <v>502.91999999999985</v>
      </c>
      <c r="K455" s="62">
        <f t="shared" si="101"/>
        <v>45262.799999999996</v>
      </c>
      <c r="L455" s="90">
        <f t="shared" si="93"/>
        <v>78.461492599421959</v>
      </c>
      <c r="M455" s="73">
        <f>0</f>
        <v>0</v>
      </c>
      <c r="N455" s="89">
        <f t="shared" si="94"/>
        <v>0</v>
      </c>
      <c r="O455" s="89">
        <f t="shared" si="95"/>
        <v>0</v>
      </c>
      <c r="P455" s="89">
        <f t="shared" si="96"/>
        <v>0</v>
      </c>
      <c r="Q455" s="62">
        <f t="shared" si="105"/>
        <v>0</v>
      </c>
      <c r="R455" s="89">
        <f t="shared" si="102"/>
        <v>576.85850740057788</v>
      </c>
      <c r="S455" s="74">
        <f t="shared" si="102"/>
        <v>46786.799999999996</v>
      </c>
      <c r="T455" s="91">
        <f t="shared" si="97"/>
        <v>8.4875403141249972E-2</v>
      </c>
      <c r="U455" s="92">
        <f t="shared" si="98"/>
        <v>1.3848754031412498</v>
      </c>
    </row>
    <row r="456" spans="1:21">
      <c r="A456" s="80">
        <v>36964</v>
      </c>
      <c r="B456" s="81">
        <v>0</v>
      </c>
      <c r="C456" s="82">
        <v>3.99377800810179E-3</v>
      </c>
      <c r="D456" s="88">
        <f t="shared" si="99"/>
        <v>1.513718328511279</v>
      </c>
      <c r="E456" s="89">
        <f t="shared" si="103"/>
        <v>15274.366570225578</v>
      </c>
      <c r="F456" s="72">
        <f t="shared" si="103"/>
        <v>1876752.3138126323</v>
      </c>
      <c r="G456" s="35">
        <f t="shared" si="104"/>
        <v>0.12286940379386978</v>
      </c>
      <c r="H456" s="88">
        <f t="shared" si="91"/>
        <v>0</v>
      </c>
      <c r="I456" s="62">
        <f t="shared" si="100"/>
        <v>0</v>
      </c>
      <c r="J456" s="89">
        <f t="shared" si="92"/>
        <v>0</v>
      </c>
      <c r="K456" s="62">
        <f t="shared" si="101"/>
        <v>0</v>
      </c>
      <c r="L456" s="90">
        <f t="shared" si="93"/>
        <v>79.875560162035796</v>
      </c>
      <c r="M456" s="73">
        <f>0</f>
        <v>0</v>
      </c>
      <c r="N456" s="89">
        <f t="shared" si="94"/>
        <v>245.96597439329042</v>
      </c>
      <c r="O456" s="89">
        <f t="shared" si="95"/>
        <v>274.36657022557932</v>
      </c>
      <c r="P456" s="89">
        <f t="shared" si="96"/>
        <v>245.96597439329042</v>
      </c>
      <c r="Q456" s="62">
        <f t="shared" si="105"/>
        <v>30221.692627281835</v>
      </c>
      <c r="R456" s="89">
        <f t="shared" si="102"/>
        <v>-325.84153455532623</v>
      </c>
      <c r="S456" s="74">
        <f t="shared" si="102"/>
        <v>-30221.692627281835</v>
      </c>
      <c r="T456" s="91">
        <f t="shared" si="97"/>
        <v>0.11371832851127905</v>
      </c>
      <c r="U456" s="92">
        <f t="shared" si="98"/>
        <v>1.4137183285112789</v>
      </c>
    </row>
    <row r="457" spans="1:21">
      <c r="A457" s="80">
        <v>36965</v>
      </c>
      <c r="B457" s="81">
        <v>3.7083999999999999E-2</v>
      </c>
      <c r="C457" s="82">
        <v>4.0313937962375753E-3</v>
      </c>
      <c r="D457" s="88">
        <f t="shared" si="99"/>
        <v>1.4974262517835126</v>
      </c>
      <c r="E457" s="89">
        <f t="shared" si="103"/>
        <v>14948.525035670253</v>
      </c>
      <c r="F457" s="72">
        <f t="shared" si="103"/>
        <v>1846530.6211853505</v>
      </c>
      <c r="G457" s="35">
        <f t="shared" si="104"/>
        <v>0.12352594097271463</v>
      </c>
      <c r="H457" s="88">
        <f t="shared" si="91"/>
        <v>741.68</v>
      </c>
      <c r="I457" s="62">
        <f t="shared" si="100"/>
        <v>7416.7999999999993</v>
      </c>
      <c r="J457" s="89">
        <f t="shared" si="92"/>
        <v>2447.5439999999999</v>
      </c>
      <c r="K457" s="62">
        <f t="shared" si="101"/>
        <v>220278.96000000005</v>
      </c>
      <c r="L457" s="90">
        <f t="shared" si="93"/>
        <v>80.627875924751507</v>
      </c>
      <c r="M457" s="73">
        <f>0</f>
        <v>0</v>
      </c>
      <c r="N457" s="89">
        <f t="shared" si="94"/>
        <v>0</v>
      </c>
      <c r="O457" s="89">
        <f t="shared" si="95"/>
        <v>0</v>
      </c>
      <c r="P457" s="89">
        <f t="shared" si="96"/>
        <v>0</v>
      </c>
      <c r="Q457" s="62">
        <f t="shared" si="105"/>
        <v>0</v>
      </c>
      <c r="R457" s="89">
        <f t="shared" si="102"/>
        <v>3108.5961240752481</v>
      </c>
      <c r="S457" s="74">
        <f t="shared" si="102"/>
        <v>227695.76000000004</v>
      </c>
      <c r="T457" s="91">
        <f t="shared" si="97"/>
        <v>9.7426251783512718E-2</v>
      </c>
      <c r="U457" s="92">
        <f t="shared" si="98"/>
        <v>1.3974262517835125</v>
      </c>
    </row>
    <row r="458" spans="1:21">
      <c r="A458" s="80">
        <v>36966</v>
      </c>
      <c r="B458" s="81">
        <v>6.6039999999999996E-3</v>
      </c>
      <c r="C458" s="82">
        <v>3.836812889301548E-3</v>
      </c>
      <c r="D458" s="88">
        <f t="shared" si="99"/>
        <v>1.6528560579872749</v>
      </c>
      <c r="E458" s="89">
        <f t="shared" si="103"/>
        <v>18057.1211597455</v>
      </c>
      <c r="F458" s="72">
        <f t="shared" si="103"/>
        <v>2074226.3811853505</v>
      </c>
      <c r="G458" s="35">
        <f t="shared" si="104"/>
        <v>0.11487026989714151</v>
      </c>
      <c r="H458" s="88">
        <f t="shared" si="91"/>
        <v>132.07999999999998</v>
      </c>
      <c r="I458" s="62">
        <f t="shared" si="100"/>
        <v>1320.8</v>
      </c>
      <c r="J458" s="89">
        <f t="shared" si="92"/>
        <v>435.86399999999998</v>
      </c>
      <c r="K458" s="62">
        <f t="shared" si="101"/>
        <v>39227.760000000009</v>
      </c>
      <c r="L458" s="90">
        <f t="shared" si="93"/>
        <v>76.736257786030961</v>
      </c>
      <c r="M458" s="73">
        <f>0</f>
        <v>0</v>
      </c>
      <c r="N458" s="89">
        <f t="shared" si="94"/>
        <v>9148.4436705963817</v>
      </c>
      <c r="O458" s="89">
        <f t="shared" si="95"/>
        <v>3057.1211597454972</v>
      </c>
      <c r="P458" s="89">
        <f t="shared" si="96"/>
        <v>3057.1211597454972</v>
      </c>
      <c r="Q458" s="62">
        <f t="shared" si="105"/>
        <v>351172.33272822754</v>
      </c>
      <c r="R458" s="89">
        <f t="shared" si="102"/>
        <v>-2565.913417531528</v>
      </c>
      <c r="S458" s="74">
        <f t="shared" si="102"/>
        <v>-310623.77272822754</v>
      </c>
      <c r="T458" s="91">
        <f t="shared" si="97"/>
        <v>0.25285605798727495</v>
      </c>
      <c r="U458" s="92">
        <f t="shared" si="98"/>
        <v>1.5528560579872748</v>
      </c>
    </row>
    <row r="459" spans="1:21">
      <c r="A459" s="80">
        <v>36967</v>
      </c>
      <c r="B459" s="81">
        <v>0</v>
      </c>
      <c r="C459" s="82">
        <v>3.129222209262554E-3</v>
      </c>
      <c r="D459" s="88">
        <f t="shared" si="99"/>
        <v>1.5245603871106985</v>
      </c>
      <c r="E459" s="89">
        <f t="shared" si="103"/>
        <v>15491.207742213972</v>
      </c>
      <c r="F459" s="72">
        <f t="shared" si="103"/>
        <v>1763602.6084571229</v>
      </c>
      <c r="G459" s="35">
        <f t="shared" si="104"/>
        <v>0.11384539138618978</v>
      </c>
      <c r="H459" s="88">
        <f t="shared" si="91"/>
        <v>0</v>
      </c>
      <c r="I459" s="62">
        <f t="shared" si="100"/>
        <v>0</v>
      </c>
      <c r="J459" s="89">
        <f t="shared" si="92"/>
        <v>0</v>
      </c>
      <c r="K459" s="62">
        <f t="shared" si="101"/>
        <v>0</v>
      </c>
      <c r="L459" s="90">
        <f t="shared" si="93"/>
        <v>62.58444418525108</v>
      </c>
      <c r="M459" s="73">
        <f>0</f>
        <v>0</v>
      </c>
      <c r="N459" s="89">
        <f t="shared" si="94"/>
        <v>589.21805596385082</v>
      </c>
      <c r="O459" s="89">
        <f t="shared" si="95"/>
        <v>491.20774221397045</v>
      </c>
      <c r="P459" s="89">
        <f t="shared" si="96"/>
        <v>491.20774221397045</v>
      </c>
      <c r="Q459" s="62">
        <f t="shared" si="105"/>
        <v>55921.737664276079</v>
      </c>
      <c r="R459" s="89">
        <f t="shared" si="102"/>
        <v>-553.79218639922158</v>
      </c>
      <c r="S459" s="74">
        <f t="shared" si="102"/>
        <v>-55921.737664276079</v>
      </c>
      <c r="T459" s="91">
        <f t="shared" si="97"/>
        <v>0.12456038711069861</v>
      </c>
      <c r="U459" s="92">
        <f t="shared" si="98"/>
        <v>1.4245603871106984</v>
      </c>
    </row>
    <row r="460" spans="1:21">
      <c r="A460" s="80">
        <v>36968</v>
      </c>
      <c r="B460" s="81">
        <v>1.8287999999999999E-2</v>
      </c>
      <c r="C460" s="82">
        <v>1.3676384568612795E-3</v>
      </c>
      <c r="D460" s="88">
        <f t="shared" si="99"/>
        <v>1.4968707777907375</v>
      </c>
      <c r="E460" s="89">
        <f t="shared" si="103"/>
        <v>14937.41555581475</v>
      </c>
      <c r="F460" s="72">
        <f t="shared" si="103"/>
        <v>1707680.8707928469</v>
      </c>
      <c r="G460" s="35">
        <f t="shared" si="104"/>
        <v>0.1143223782194431</v>
      </c>
      <c r="H460" s="88">
        <f t="shared" si="91"/>
        <v>365.76</v>
      </c>
      <c r="I460" s="62">
        <f t="shared" si="100"/>
        <v>3657.6</v>
      </c>
      <c r="J460" s="89">
        <f t="shared" si="92"/>
        <v>1207.0079999999996</v>
      </c>
      <c r="K460" s="62">
        <f t="shared" si="101"/>
        <v>108630.71999999999</v>
      </c>
      <c r="L460" s="90">
        <f t="shared" si="93"/>
        <v>27.352769137225589</v>
      </c>
      <c r="M460" s="73">
        <f>0</f>
        <v>0</v>
      </c>
      <c r="N460" s="89">
        <f t="shared" si="94"/>
        <v>0</v>
      </c>
      <c r="O460" s="89">
        <f t="shared" si="95"/>
        <v>0</v>
      </c>
      <c r="P460" s="89">
        <f t="shared" si="96"/>
        <v>0</v>
      </c>
      <c r="Q460" s="62">
        <f t="shared" si="105"/>
        <v>0</v>
      </c>
      <c r="R460" s="89">
        <f t="shared" si="102"/>
        <v>1545.415230862774</v>
      </c>
      <c r="S460" s="74">
        <f t="shared" si="102"/>
        <v>112288.31999999999</v>
      </c>
      <c r="T460" s="91">
        <f t="shared" si="97"/>
        <v>9.6870777790737606E-2</v>
      </c>
      <c r="U460" s="92">
        <f t="shared" si="98"/>
        <v>1.3968707777907374</v>
      </c>
    </row>
    <row r="461" spans="1:21">
      <c r="A461" s="80">
        <v>36969</v>
      </c>
      <c r="B461" s="81">
        <v>2.9971999999999999E-2</v>
      </c>
      <c r="C461" s="82">
        <v>2.2284693355825139E-3</v>
      </c>
      <c r="D461" s="88">
        <f t="shared" si="99"/>
        <v>1.5741415393338762</v>
      </c>
      <c r="E461" s="89">
        <f t="shared" si="103"/>
        <v>16482.830786677525</v>
      </c>
      <c r="F461" s="72">
        <f t="shared" si="103"/>
        <v>1819969.190792847</v>
      </c>
      <c r="G461" s="35">
        <f t="shared" si="104"/>
        <v>0.11041605743255353</v>
      </c>
      <c r="H461" s="88">
        <f t="shared" si="91"/>
        <v>599.43999999999994</v>
      </c>
      <c r="I461" s="62">
        <f t="shared" si="100"/>
        <v>5994.4</v>
      </c>
      <c r="J461" s="89">
        <f t="shared" si="92"/>
        <v>1978.1519999999996</v>
      </c>
      <c r="K461" s="62">
        <f t="shared" si="101"/>
        <v>178033.68</v>
      </c>
      <c r="L461" s="90">
        <f t="shared" si="93"/>
        <v>44.569386711650274</v>
      </c>
      <c r="M461" s="73">
        <f>0</f>
        <v>0</v>
      </c>
      <c r="N461" s="89">
        <f t="shared" si="94"/>
        <v>3090.4066759353777</v>
      </c>
      <c r="O461" s="89">
        <f t="shared" si="95"/>
        <v>1482.8307866775249</v>
      </c>
      <c r="P461" s="89">
        <f t="shared" si="96"/>
        <v>1482.8307866775249</v>
      </c>
      <c r="Q461" s="62">
        <f t="shared" si="105"/>
        <v>163728.32930454414</v>
      </c>
      <c r="R461" s="89">
        <f t="shared" si="102"/>
        <v>1050.1918266108246</v>
      </c>
      <c r="S461" s="74">
        <f t="shared" si="102"/>
        <v>20299.750695455848</v>
      </c>
      <c r="T461" s="91">
        <f t="shared" si="97"/>
        <v>0.17414153933387633</v>
      </c>
      <c r="U461" s="92">
        <f t="shared" si="98"/>
        <v>1.4741415393338761</v>
      </c>
    </row>
    <row r="462" spans="1:21">
      <c r="A462" s="80">
        <v>36970</v>
      </c>
      <c r="B462" s="81">
        <v>9.9059999999999999E-3</v>
      </c>
      <c r="C462" s="82">
        <v>2.9861921441070986E-3</v>
      </c>
      <c r="D462" s="88">
        <f t="shared" si="99"/>
        <v>1.6266511306644176</v>
      </c>
      <c r="E462" s="89">
        <f t="shared" si="103"/>
        <v>17533.022613288351</v>
      </c>
      <c r="F462" s="72">
        <f t="shared" si="103"/>
        <v>1840268.9414883028</v>
      </c>
      <c r="G462" s="35">
        <f t="shared" si="104"/>
        <v>0.10496016471760866</v>
      </c>
      <c r="H462" s="88">
        <f t="shared" si="91"/>
        <v>198.12</v>
      </c>
      <c r="I462" s="62">
        <f t="shared" si="100"/>
        <v>1981.2</v>
      </c>
      <c r="J462" s="89">
        <f t="shared" si="92"/>
        <v>653.79599999999982</v>
      </c>
      <c r="K462" s="62">
        <f t="shared" si="101"/>
        <v>58841.639999999992</v>
      </c>
      <c r="L462" s="90">
        <f t="shared" si="93"/>
        <v>59.723842882141973</v>
      </c>
      <c r="M462" s="73">
        <f>0</f>
        <v>0</v>
      </c>
      <c r="N462" s="89">
        <f t="shared" si="94"/>
        <v>6899.8054003112329</v>
      </c>
      <c r="O462" s="89">
        <f t="shared" si="95"/>
        <v>2533.0226132883517</v>
      </c>
      <c r="P462" s="89">
        <f t="shared" si="96"/>
        <v>2533.0226132883517</v>
      </c>
      <c r="Q462" s="62">
        <f t="shared" si="105"/>
        <v>265866.47072417295</v>
      </c>
      <c r="R462" s="89">
        <f t="shared" si="102"/>
        <v>-1740.830456170494</v>
      </c>
      <c r="S462" s="74">
        <f t="shared" si="102"/>
        <v>-205043.63072417295</v>
      </c>
      <c r="T462" s="91">
        <f t="shared" si="97"/>
        <v>0.22665113066441767</v>
      </c>
      <c r="U462" s="92">
        <f t="shared" si="98"/>
        <v>1.5266511306644175</v>
      </c>
    </row>
    <row r="463" spans="1:21">
      <c r="A463" s="80">
        <v>36971</v>
      </c>
      <c r="B463" s="81">
        <v>0</v>
      </c>
      <c r="C463" s="82">
        <v>2.1517412942919419E-3</v>
      </c>
      <c r="D463" s="88">
        <f t="shared" si="99"/>
        <v>1.539609607855893</v>
      </c>
      <c r="E463" s="89">
        <f t="shared" si="103"/>
        <v>15792.192157117857</v>
      </c>
      <c r="F463" s="72">
        <f t="shared" si="103"/>
        <v>1635225.3107641297</v>
      </c>
      <c r="G463" s="35">
        <f t="shared" si="104"/>
        <v>0.1035464420958873</v>
      </c>
      <c r="H463" s="88">
        <f t="shared" si="91"/>
        <v>0</v>
      </c>
      <c r="I463" s="62">
        <f t="shared" si="100"/>
        <v>0</v>
      </c>
      <c r="J463" s="89">
        <f t="shared" si="92"/>
        <v>0</v>
      </c>
      <c r="K463" s="62">
        <f t="shared" si="101"/>
        <v>0</v>
      </c>
      <c r="L463" s="90">
        <f t="shared" si="93"/>
        <v>43.034825885838842</v>
      </c>
      <c r="M463" s="73">
        <f>0</f>
        <v>0</v>
      </c>
      <c r="N463" s="89">
        <f t="shared" si="94"/>
        <v>1206.7687339214162</v>
      </c>
      <c r="O463" s="89">
        <f t="shared" si="95"/>
        <v>792.19215711785921</v>
      </c>
      <c r="P463" s="89">
        <f t="shared" si="96"/>
        <v>792.19215711785921</v>
      </c>
      <c r="Q463" s="62">
        <f t="shared" si="105"/>
        <v>82028.679325820471</v>
      </c>
      <c r="R463" s="89">
        <f t="shared" si="102"/>
        <v>-835.22698300369802</v>
      </c>
      <c r="S463" s="74">
        <f t="shared" si="102"/>
        <v>-82028.679325820471</v>
      </c>
      <c r="T463" s="91">
        <f t="shared" si="97"/>
        <v>0.13960960785589305</v>
      </c>
      <c r="U463" s="92">
        <f t="shared" si="98"/>
        <v>1.4396096078558929</v>
      </c>
    </row>
    <row r="464" spans="1:21">
      <c r="A464" s="80">
        <v>36972</v>
      </c>
      <c r="B464" s="81">
        <v>0</v>
      </c>
      <c r="C464" s="82">
        <v>3.5681947829726162E-3</v>
      </c>
      <c r="D464" s="88">
        <f t="shared" si="99"/>
        <v>1.4978482587057078</v>
      </c>
      <c r="E464" s="89">
        <f t="shared" si="103"/>
        <v>14956.965174114159</v>
      </c>
      <c r="F464" s="72">
        <f t="shared" si="103"/>
        <v>1553196.6314383093</v>
      </c>
      <c r="G464" s="35">
        <f t="shared" si="104"/>
        <v>0.10384437038914875</v>
      </c>
      <c r="H464" s="88">
        <f t="shared" si="91"/>
        <v>0</v>
      </c>
      <c r="I464" s="62">
        <f t="shared" si="100"/>
        <v>0</v>
      </c>
      <c r="J464" s="89">
        <f t="shared" si="92"/>
        <v>0</v>
      </c>
      <c r="K464" s="62">
        <f t="shared" si="101"/>
        <v>0</v>
      </c>
      <c r="L464" s="90">
        <f t="shared" si="93"/>
        <v>71.363895659452325</v>
      </c>
      <c r="M464" s="73">
        <f>0</f>
        <v>0</v>
      </c>
      <c r="N464" s="89">
        <f t="shared" si="94"/>
        <v>0</v>
      </c>
      <c r="O464" s="89">
        <f t="shared" si="95"/>
        <v>0</v>
      </c>
      <c r="P464" s="89">
        <f t="shared" si="96"/>
        <v>0</v>
      </c>
      <c r="Q464" s="62">
        <f t="shared" si="105"/>
        <v>0</v>
      </c>
      <c r="R464" s="89">
        <f t="shared" si="102"/>
        <v>-71.363895659452325</v>
      </c>
      <c r="S464" s="74">
        <f t="shared" si="102"/>
        <v>0</v>
      </c>
      <c r="T464" s="91">
        <f t="shared" si="97"/>
        <v>9.7848258705707902E-2</v>
      </c>
      <c r="U464" s="92">
        <f t="shared" si="98"/>
        <v>1.3978482587057077</v>
      </c>
    </row>
    <row r="465" spans="1:21">
      <c r="A465" s="80">
        <v>36973</v>
      </c>
      <c r="B465" s="81">
        <v>0</v>
      </c>
      <c r="C465" s="82">
        <v>4.0914068690882759E-3</v>
      </c>
      <c r="D465" s="88">
        <f t="shared" si="99"/>
        <v>1.4942800639227354</v>
      </c>
      <c r="E465" s="89">
        <f t="shared" si="103"/>
        <v>14885.601278454706</v>
      </c>
      <c r="F465" s="72">
        <f t="shared" si="103"/>
        <v>1553196.6314383093</v>
      </c>
      <c r="G465" s="35">
        <f t="shared" si="104"/>
        <v>0.10434221650733001</v>
      </c>
      <c r="H465" s="88">
        <f t="shared" si="91"/>
        <v>0</v>
      </c>
      <c r="I465" s="62">
        <f t="shared" si="100"/>
        <v>0</v>
      </c>
      <c r="J465" s="89">
        <f t="shared" si="92"/>
        <v>0</v>
      </c>
      <c r="K465" s="62">
        <f t="shared" si="101"/>
        <v>0</v>
      </c>
      <c r="L465" s="90">
        <f t="shared" si="93"/>
        <v>81.828137381765515</v>
      </c>
      <c r="M465" s="73">
        <f>0</f>
        <v>0</v>
      </c>
      <c r="N465" s="89">
        <f t="shared" si="94"/>
        <v>0</v>
      </c>
      <c r="O465" s="89">
        <f t="shared" si="95"/>
        <v>0</v>
      </c>
      <c r="P465" s="89">
        <f t="shared" si="96"/>
        <v>0</v>
      </c>
      <c r="Q465" s="62">
        <f t="shared" si="105"/>
        <v>0</v>
      </c>
      <c r="R465" s="89">
        <f t="shared" si="102"/>
        <v>-81.828137381765515</v>
      </c>
      <c r="S465" s="74">
        <f t="shared" si="102"/>
        <v>0</v>
      </c>
      <c r="T465" s="91">
        <f t="shared" si="97"/>
        <v>9.4280063922735469E-2</v>
      </c>
      <c r="U465" s="92">
        <f t="shared" si="98"/>
        <v>1.3942800639227353</v>
      </c>
    </row>
    <row r="466" spans="1:21">
      <c r="A466" s="80">
        <v>36974</v>
      </c>
      <c r="B466" s="81">
        <v>0</v>
      </c>
      <c r="C466" s="82">
        <v>4.4803657111437733E-3</v>
      </c>
      <c r="D466" s="88">
        <f t="shared" si="99"/>
        <v>1.4901886570536469</v>
      </c>
      <c r="E466" s="89">
        <f t="shared" si="103"/>
        <v>14803.773141072939</v>
      </c>
      <c r="F466" s="72">
        <f t="shared" si="103"/>
        <v>1553196.6314383093</v>
      </c>
      <c r="G466" s="35">
        <f t="shared" si="104"/>
        <v>0.10491897009208948</v>
      </c>
      <c r="H466" s="88">
        <f t="shared" ref="H466:H529" si="106">B466*($D$12+$D$11)*10000</f>
        <v>0</v>
      </c>
      <c r="I466" s="62">
        <f t="shared" si="100"/>
        <v>0</v>
      </c>
      <c r="J466" s="89">
        <f t="shared" ref="J466:J529" si="107">B466*$K$14*$D$10*10000</f>
        <v>0</v>
      </c>
      <c r="K466" s="62">
        <f t="shared" si="101"/>
        <v>0</v>
      </c>
      <c r="L466" s="90">
        <f t="shared" ref="L466:L529" si="108">C466*($D$12+$D$11)*10000</f>
        <v>89.607314222875459</v>
      </c>
      <c r="M466" s="73">
        <f>0</f>
        <v>0</v>
      </c>
      <c r="N466" s="89">
        <f t="shared" ref="N466:N529" si="109">IF(D466&lt;$N$10,0,(2/3*$N$12*SQRT(2*$N$13)*$N$11*(D466-$N$10)^(3/2))*24*60*60)</f>
        <v>0</v>
      </c>
      <c r="O466" s="89">
        <f t="shared" ref="O466:O529" si="110">IF(D466&lt;$N$10,0,(D466-$N$10)*10000*($D$12+$D$11))</f>
        <v>0</v>
      </c>
      <c r="P466" s="89">
        <f t="shared" ref="P466:P529" si="111">IF(N466&gt;O466,O466,N466)</f>
        <v>0</v>
      </c>
      <c r="Q466" s="62">
        <f t="shared" si="105"/>
        <v>0</v>
      </c>
      <c r="R466" s="89">
        <f t="shared" si="102"/>
        <v>-89.607314222875459</v>
      </c>
      <c r="S466" s="74">
        <f t="shared" si="102"/>
        <v>0</v>
      </c>
      <c r="T466" s="91">
        <f t="shared" ref="T466:T529" si="112">D466-$D$14</f>
        <v>9.0188657053646981E-2</v>
      </c>
      <c r="U466" s="92">
        <f t="shared" ref="U466:U529" si="113">IF(D466&lt;$D$13,0,D466-$D$13)</f>
        <v>1.3901886570536468</v>
      </c>
    </row>
    <row r="467" spans="1:21">
      <c r="A467" s="80">
        <v>36975</v>
      </c>
      <c r="B467" s="81">
        <v>1.0921999999999999E-2</v>
      </c>
      <c r="C467" s="82">
        <v>3.0373355515117269E-3</v>
      </c>
      <c r="D467" s="88">
        <f t="shared" ref="D467:D530" si="114">IF(E467&lt;$D$11*10000*($D$14-$D$13),(E467+$D$13*$D$11*10000)/($D$11*10000),(E467+$D$13*$D$11*10000+$D$14*$D$12*10000)/($D$11*10000+$D$12*10000))</f>
        <v>1.485708291342503</v>
      </c>
      <c r="E467" s="89">
        <f t="shared" si="103"/>
        <v>14714.165826850063</v>
      </c>
      <c r="F467" s="72">
        <f t="shared" si="103"/>
        <v>1553196.6314383093</v>
      </c>
      <c r="G467" s="35">
        <f t="shared" si="104"/>
        <v>0.10555791267514959</v>
      </c>
      <c r="H467" s="88">
        <f t="shared" si="106"/>
        <v>218.44</v>
      </c>
      <c r="I467" s="62">
        <f t="shared" ref="I467:I530" si="115">H467*$J$4*1000</f>
        <v>2184.4</v>
      </c>
      <c r="J467" s="89">
        <f t="shared" si="107"/>
        <v>720.85199999999986</v>
      </c>
      <c r="K467" s="62">
        <f t="shared" ref="K467:K530" si="116">1000*J467*($J$11*$J$5+$J$12*$J$6+$J$13*$J$7)</f>
        <v>64876.680000000008</v>
      </c>
      <c r="L467" s="90">
        <f t="shared" si="108"/>
        <v>60.746711030234536</v>
      </c>
      <c r="M467" s="73">
        <f>0</f>
        <v>0</v>
      </c>
      <c r="N467" s="89">
        <f t="shared" si="109"/>
        <v>0</v>
      </c>
      <c r="O467" s="89">
        <f t="shared" si="110"/>
        <v>0</v>
      </c>
      <c r="P467" s="89">
        <f t="shared" si="111"/>
        <v>0</v>
      </c>
      <c r="Q467" s="62">
        <f t="shared" si="105"/>
        <v>0</v>
      </c>
      <c r="R467" s="89">
        <f t="shared" ref="R467:S530" si="117">H467+J467-L467-P467</f>
        <v>878.54528896976535</v>
      </c>
      <c r="S467" s="74">
        <f t="shared" si="117"/>
        <v>67061.08</v>
      </c>
      <c r="T467" s="91">
        <f t="shared" si="112"/>
        <v>8.5708291342503129E-2</v>
      </c>
      <c r="U467" s="92">
        <f t="shared" si="113"/>
        <v>1.385708291342503</v>
      </c>
    </row>
    <row r="468" spans="1:21">
      <c r="A468" s="80">
        <v>36976</v>
      </c>
      <c r="B468" s="81">
        <v>0</v>
      </c>
      <c r="C468" s="82">
        <v>3.1261515186550883E-3</v>
      </c>
      <c r="D468" s="88">
        <f t="shared" si="114"/>
        <v>1.5296355557909913</v>
      </c>
      <c r="E468" s="89">
        <f t="shared" ref="E468:F531" si="118">E467+R467</f>
        <v>15592.711115819828</v>
      </c>
      <c r="F468" s="72">
        <f t="shared" si="118"/>
        <v>1620257.7114383094</v>
      </c>
      <c r="G468" s="35">
        <f t="shared" ref="G468:G531" si="119">F468/(E468*1000)</f>
        <v>0.10391122489240832</v>
      </c>
      <c r="H468" s="88">
        <f t="shared" si="106"/>
        <v>0</v>
      </c>
      <c r="I468" s="62">
        <f t="shared" si="115"/>
        <v>0</v>
      </c>
      <c r="J468" s="89">
        <f t="shared" si="107"/>
        <v>0</v>
      </c>
      <c r="K468" s="62">
        <f t="shared" si="116"/>
        <v>0</v>
      </c>
      <c r="L468" s="90">
        <f t="shared" si="108"/>
        <v>62.523030373101768</v>
      </c>
      <c r="M468" s="73">
        <f>0</f>
        <v>0</v>
      </c>
      <c r="N468" s="89">
        <f t="shared" si="109"/>
        <v>780.98528304468493</v>
      </c>
      <c r="O468" s="89">
        <f t="shared" si="110"/>
        <v>592.7111158198262</v>
      </c>
      <c r="P468" s="89">
        <f t="shared" si="111"/>
        <v>592.7111158198262</v>
      </c>
      <c r="Q468" s="62">
        <f t="shared" ref="Q468:Q531" si="120">P468*1000*G468</f>
        <v>61589.338052184241</v>
      </c>
      <c r="R468" s="89">
        <f t="shared" si="117"/>
        <v>-655.23414619292794</v>
      </c>
      <c r="S468" s="74">
        <f t="shared" si="117"/>
        <v>-61589.338052184241</v>
      </c>
      <c r="T468" s="91">
        <f t="shared" si="112"/>
        <v>0.1296355557909914</v>
      </c>
      <c r="U468" s="92">
        <f t="shared" si="113"/>
        <v>1.4296355557909912</v>
      </c>
    </row>
    <row r="469" spans="1:21">
      <c r="A469" s="80">
        <v>36977</v>
      </c>
      <c r="B469" s="81">
        <v>0</v>
      </c>
      <c r="C469" s="82">
        <v>3.2150882552134464E-3</v>
      </c>
      <c r="D469" s="88">
        <f t="shared" si="114"/>
        <v>1.4968738484813451</v>
      </c>
      <c r="E469" s="89">
        <f t="shared" si="118"/>
        <v>14937.4769696269</v>
      </c>
      <c r="F469" s="72">
        <f t="shared" si="118"/>
        <v>1558668.3733861251</v>
      </c>
      <c r="G469" s="35">
        <f t="shared" si="119"/>
        <v>0.10434616077102188</v>
      </c>
      <c r="H469" s="88">
        <f t="shared" si="106"/>
        <v>0</v>
      </c>
      <c r="I469" s="62">
        <f t="shared" si="115"/>
        <v>0</v>
      </c>
      <c r="J469" s="89">
        <f t="shared" si="107"/>
        <v>0</v>
      </c>
      <c r="K469" s="62">
        <f t="shared" si="116"/>
        <v>0</v>
      </c>
      <c r="L469" s="90">
        <f t="shared" si="108"/>
        <v>64.301765104268924</v>
      </c>
      <c r="M469" s="73">
        <f>0</f>
        <v>0</v>
      </c>
      <c r="N469" s="89">
        <f t="shared" si="109"/>
        <v>0</v>
      </c>
      <c r="O469" s="89">
        <f t="shared" si="110"/>
        <v>0</v>
      </c>
      <c r="P469" s="89">
        <f t="shared" si="111"/>
        <v>0</v>
      </c>
      <c r="Q469" s="62">
        <f t="shared" si="120"/>
        <v>0</v>
      </c>
      <c r="R469" s="89">
        <f t="shared" si="117"/>
        <v>-64.301765104268924</v>
      </c>
      <c r="S469" s="74">
        <f t="shared" si="117"/>
        <v>0</v>
      </c>
      <c r="T469" s="91">
        <f t="shared" si="112"/>
        <v>9.6873848481345171E-2</v>
      </c>
      <c r="U469" s="92">
        <f t="shared" si="113"/>
        <v>1.396873848481345</v>
      </c>
    </row>
    <row r="470" spans="1:21">
      <c r="A470" s="80">
        <v>36978</v>
      </c>
      <c r="B470" s="81">
        <v>0</v>
      </c>
      <c r="C470" s="82">
        <v>3.7041488644403969E-3</v>
      </c>
      <c r="D470" s="88">
        <f t="shared" si="114"/>
        <v>1.4936587602261315</v>
      </c>
      <c r="E470" s="89">
        <f t="shared" si="118"/>
        <v>14873.175204522631</v>
      </c>
      <c r="F470" s="72">
        <f t="shared" si="118"/>
        <v>1558668.3733861251</v>
      </c>
      <c r="G470" s="35">
        <f t="shared" si="119"/>
        <v>0.10479728450399518</v>
      </c>
      <c r="H470" s="88">
        <f t="shared" si="106"/>
        <v>0</v>
      </c>
      <c r="I470" s="62">
        <f t="shared" si="115"/>
        <v>0</v>
      </c>
      <c r="J470" s="89">
        <f t="shared" si="107"/>
        <v>0</v>
      </c>
      <c r="K470" s="62">
        <f t="shared" si="116"/>
        <v>0</v>
      </c>
      <c r="L470" s="90">
        <f t="shared" si="108"/>
        <v>74.082977288807939</v>
      </c>
      <c r="M470" s="73">
        <f>0</f>
        <v>0</v>
      </c>
      <c r="N470" s="89">
        <f t="shared" si="109"/>
        <v>0</v>
      </c>
      <c r="O470" s="89">
        <f t="shared" si="110"/>
        <v>0</v>
      </c>
      <c r="P470" s="89">
        <f t="shared" si="111"/>
        <v>0</v>
      </c>
      <c r="Q470" s="62">
        <f t="shared" si="120"/>
        <v>0</v>
      </c>
      <c r="R470" s="89">
        <f t="shared" si="117"/>
        <v>-74.082977288807939</v>
      </c>
      <c r="S470" s="74">
        <f t="shared" si="117"/>
        <v>0</v>
      </c>
      <c r="T470" s="91">
        <f t="shared" si="112"/>
        <v>9.3658760226131621E-2</v>
      </c>
      <c r="U470" s="92">
        <f t="shared" si="113"/>
        <v>1.3936587602261314</v>
      </c>
    </row>
    <row r="471" spans="1:21">
      <c r="A471" s="80">
        <v>36979</v>
      </c>
      <c r="B471" s="81">
        <v>2.2098E-2</v>
      </c>
      <c r="C471" s="82">
        <v>2.7939551742261091E-3</v>
      </c>
      <c r="D471" s="88">
        <f t="shared" si="114"/>
        <v>1.4899546113616911</v>
      </c>
      <c r="E471" s="89">
        <f t="shared" si="118"/>
        <v>14799.092227233823</v>
      </c>
      <c r="F471" s="72">
        <f t="shared" si="118"/>
        <v>1558668.3733861251</v>
      </c>
      <c r="G471" s="35">
        <f t="shared" si="119"/>
        <v>0.10532189065744231</v>
      </c>
      <c r="H471" s="88">
        <f t="shared" si="106"/>
        <v>441.96</v>
      </c>
      <c r="I471" s="62">
        <f t="shared" si="115"/>
        <v>4419.6000000000004</v>
      </c>
      <c r="J471" s="89">
        <f t="shared" si="107"/>
        <v>1458.4679999999996</v>
      </c>
      <c r="K471" s="62">
        <f t="shared" si="116"/>
        <v>131262.12</v>
      </c>
      <c r="L471" s="90">
        <f t="shared" si="108"/>
        <v>55.879103484522183</v>
      </c>
      <c r="M471" s="73">
        <f>0</f>
        <v>0</v>
      </c>
      <c r="N471" s="89">
        <f t="shared" si="109"/>
        <v>0</v>
      </c>
      <c r="O471" s="89">
        <f t="shared" si="110"/>
        <v>0</v>
      </c>
      <c r="P471" s="89">
        <f t="shared" si="111"/>
        <v>0</v>
      </c>
      <c r="Q471" s="62">
        <f t="shared" si="120"/>
        <v>0</v>
      </c>
      <c r="R471" s="89">
        <f t="shared" si="117"/>
        <v>1844.5488965154775</v>
      </c>
      <c r="S471" s="74">
        <f t="shared" si="117"/>
        <v>135681.72</v>
      </c>
      <c r="T471" s="91">
        <f t="shared" si="112"/>
        <v>8.9954611361691139E-2</v>
      </c>
      <c r="U471" s="92">
        <f t="shared" si="113"/>
        <v>1.389954611361691</v>
      </c>
    </row>
    <row r="472" spans="1:21">
      <c r="A472" s="80">
        <v>36980</v>
      </c>
      <c r="B472" s="81">
        <v>7.6199999999999998E-4</v>
      </c>
      <c r="C472" s="82">
        <v>3.1328353799218605E-3</v>
      </c>
      <c r="D472" s="88">
        <f t="shared" si="114"/>
        <v>1.5821820561874651</v>
      </c>
      <c r="E472" s="89">
        <f t="shared" si="118"/>
        <v>16643.641123749301</v>
      </c>
      <c r="F472" s="72">
        <f t="shared" si="118"/>
        <v>1694350.0933861251</v>
      </c>
      <c r="G472" s="35">
        <f t="shared" si="119"/>
        <v>0.10180164789592867</v>
      </c>
      <c r="H472" s="88">
        <f t="shared" si="106"/>
        <v>15.24</v>
      </c>
      <c r="I472" s="62">
        <f t="shared" si="115"/>
        <v>152.4</v>
      </c>
      <c r="J472" s="89">
        <f t="shared" si="107"/>
        <v>50.291999999999994</v>
      </c>
      <c r="K472" s="62">
        <f t="shared" si="116"/>
        <v>4526.2800000000007</v>
      </c>
      <c r="L472" s="90">
        <f t="shared" si="108"/>
        <v>62.656707598437208</v>
      </c>
      <c r="M472" s="73">
        <f>0</f>
        <v>0</v>
      </c>
      <c r="N472" s="89">
        <f t="shared" si="109"/>
        <v>3606.5232803345148</v>
      </c>
      <c r="O472" s="89">
        <f t="shared" si="110"/>
        <v>1643.6411237493021</v>
      </c>
      <c r="P472" s="89">
        <f t="shared" si="111"/>
        <v>1643.6411237493021</v>
      </c>
      <c r="Q472" s="62">
        <f t="shared" si="120"/>
        <v>167325.37494719497</v>
      </c>
      <c r="R472" s="89">
        <f t="shared" si="117"/>
        <v>-1640.7658313477393</v>
      </c>
      <c r="S472" s="74">
        <f t="shared" si="117"/>
        <v>-162646.69494719498</v>
      </c>
      <c r="T472" s="91">
        <f t="shared" si="112"/>
        <v>0.18218205618746519</v>
      </c>
      <c r="U472" s="92">
        <f t="shared" si="113"/>
        <v>1.482182056187465</v>
      </c>
    </row>
    <row r="473" spans="1:21">
      <c r="A473" s="80">
        <v>36981</v>
      </c>
      <c r="B473" s="81">
        <v>0</v>
      </c>
      <c r="C473" s="82">
        <v>3.574037689047739E-3</v>
      </c>
      <c r="D473" s="88">
        <f t="shared" si="114"/>
        <v>1.5001437646200781</v>
      </c>
      <c r="E473" s="89">
        <f t="shared" si="118"/>
        <v>15002.875292401563</v>
      </c>
      <c r="F473" s="72">
        <f t="shared" si="118"/>
        <v>1531703.39843893</v>
      </c>
      <c r="G473" s="35">
        <f t="shared" si="119"/>
        <v>0.10209398989103674</v>
      </c>
      <c r="H473" s="88">
        <f t="shared" si="106"/>
        <v>0</v>
      </c>
      <c r="I473" s="62">
        <f t="shared" si="115"/>
        <v>0</v>
      </c>
      <c r="J473" s="89">
        <f t="shared" si="107"/>
        <v>0</v>
      </c>
      <c r="K473" s="62">
        <f t="shared" si="116"/>
        <v>0</v>
      </c>
      <c r="L473" s="90">
        <f t="shared" si="108"/>
        <v>71.480753780954785</v>
      </c>
      <c r="M473" s="73">
        <f>0</f>
        <v>0</v>
      </c>
      <c r="N473" s="89">
        <f t="shared" si="109"/>
        <v>0.26387683524376648</v>
      </c>
      <c r="O473" s="89">
        <f t="shared" si="110"/>
        <v>2.8752924015629233</v>
      </c>
      <c r="P473" s="89">
        <f t="shared" si="111"/>
        <v>0.26387683524376648</v>
      </c>
      <c r="Q473" s="62">
        <f t="shared" si="120"/>
        <v>26.940238949855864</v>
      </c>
      <c r="R473" s="89">
        <f t="shared" si="117"/>
        <v>-71.744630616198549</v>
      </c>
      <c r="S473" s="74">
        <f t="shared" si="117"/>
        <v>-26.940238949855864</v>
      </c>
      <c r="T473" s="91">
        <f t="shared" si="112"/>
        <v>0.10014376462007823</v>
      </c>
      <c r="U473" s="92">
        <f t="shared" si="113"/>
        <v>1.4001437646200781</v>
      </c>
    </row>
    <row r="474" spans="1:21">
      <c r="A474" s="80">
        <v>36982</v>
      </c>
      <c r="B474" s="81">
        <v>0</v>
      </c>
      <c r="C474" s="82">
        <v>4.6281928631670497E-3</v>
      </c>
      <c r="D474" s="88">
        <f t="shared" si="114"/>
        <v>1.4965565330892681</v>
      </c>
      <c r="E474" s="89">
        <f t="shared" si="118"/>
        <v>14931.130661785364</v>
      </c>
      <c r="F474" s="72">
        <f t="shared" si="118"/>
        <v>1531676.4581999802</v>
      </c>
      <c r="G474" s="35">
        <f t="shared" si="119"/>
        <v>0.10258275095804652</v>
      </c>
      <c r="H474" s="88">
        <f t="shared" si="106"/>
        <v>0</v>
      </c>
      <c r="I474" s="62">
        <f t="shared" si="115"/>
        <v>0</v>
      </c>
      <c r="J474" s="89">
        <f t="shared" si="107"/>
        <v>0</v>
      </c>
      <c r="K474" s="62">
        <f t="shared" si="116"/>
        <v>0</v>
      </c>
      <c r="L474" s="90">
        <f t="shared" si="108"/>
        <v>92.563857263340992</v>
      </c>
      <c r="M474" s="73">
        <f>0</f>
        <v>0</v>
      </c>
      <c r="N474" s="89">
        <f t="shared" si="109"/>
        <v>0</v>
      </c>
      <c r="O474" s="89">
        <f t="shared" si="110"/>
        <v>0</v>
      </c>
      <c r="P474" s="89">
        <f t="shared" si="111"/>
        <v>0</v>
      </c>
      <c r="Q474" s="62">
        <f t="shared" si="120"/>
        <v>0</v>
      </c>
      <c r="R474" s="89">
        <f t="shared" si="117"/>
        <v>-92.563857263340992</v>
      </c>
      <c r="S474" s="74">
        <f t="shared" si="117"/>
        <v>0</v>
      </c>
      <c r="T474" s="91">
        <f t="shared" si="112"/>
        <v>9.6556533089268148E-2</v>
      </c>
      <c r="U474" s="92">
        <f t="shared" si="113"/>
        <v>1.396556533089268</v>
      </c>
    </row>
    <row r="475" spans="1:21">
      <c r="A475" s="80">
        <v>36983</v>
      </c>
      <c r="B475" s="81">
        <v>0</v>
      </c>
      <c r="C475" s="82">
        <v>5.247426046527115E-3</v>
      </c>
      <c r="D475" s="88">
        <f t="shared" si="114"/>
        <v>1.4919283402261012</v>
      </c>
      <c r="E475" s="89">
        <f t="shared" si="118"/>
        <v>14838.566804522023</v>
      </c>
      <c r="F475" s="72">
        <f t="shared" si="118"/>
        <v>1531676.4581999802</v>
      </c>
      <c r="G475" s="35">
        <f t="shared" si="119"/>
        <v>0.10322266822515534</v>
      </c>
      <c r="H475" s="88">
        <f t="shared" si="106"/>
        <v>0</v>
      </c>
      <c r="I475" s="62">
        <f t="shared" si="115"/>
        <v>0</v>
      </c>
      <c r="J475" s="89">
        <f t="shared" si="107"/>
        <v>0</v>
      </c>
      <c r="K475" s="62">
        <f t="shared" si="116"/>
        <v>0</v>
      </c>
      <c r="L475" s="90">
        <f t="shared" si="108"/>
        <v>104.9485209305423</v>
      </c>
      <c r="M475" s="73">
        <f>0</f>
        <v>0</v>
      </c>
      <c r="N475" s="89">
        <f t="shared" si="109"/>
        <v>0</v>
      </c>
      <c r="O475" s="89">
        <f t="shared" si="110"/>
        <v>0</v>
      </c>
      <c r="P475" s="89">
        <f t="shared" si="111"/>
        <v>0</v>
      </c>
      <c r="Q475" s="62">
        <f t="shared" si="120"/>
        <v>0</v>
      </c>
      <c r="R475" s="89">
        <f t="shared" si="117"/>
        <v>-104.9485209305423</v>
      </c>
      <c r="S475" s="74">
        <f t="shared" si="117"/>
        <v>0</v>
      </c>
      <c r="T475" s="91">
        <f t="shared" si="112"/>
        <v>9.1928340226101302E-2</v>
      </c>
      <c r="U475" s="92">
        <f t="shared" si="113"/>
        <v>1.3919283402261011</v>
      </c>
    </row>
    <row r="476" spans="1:21">
      <c r="A476" s="80">
        <v>36984</v>
      </c>
      <c r="B476" s="81">
        <v>0</v>
      </c>
      <c r="C476" s="82">
        <v>5.0659170247253438E-3</v>
      </c>
      <c r="D476" s="88">
        <f t="shared" si="114"/>
        <v>1.486680914179574</v>
      </c>
      <c r="E476" s="89">
        <f t="shared" si="118"/>
        <v>14733.618283591481</v>
      </c>
      <c r="F476" s="72">
        <f t="shared" si="118"/>
        <v>1531676.4581999802</v>
      </c>
      <c r="G476" s="35">
        <f t="shared" si="119"/>
        <v>0.10395793000187713</v>
      </c>
      <c r="H476" s="88">
        <f t="shared" si="106"/>
        <v>0</v>
      </c>
      <c r="I476" s="62">
        <f t="shared" si="115"/>
        <v>0</v>
      </c>
      <c r="J476" s="89">
        <f t="shared" si="107"/>
        <v>0</v>
      </c>
      <c r="K476" s="62">
        <f t="shared" si="116"/>
        <v>0</v>
      </c>
      <c r="L476" s="90">
        <f t="shared" si="108"/>
        <v>101.31834049450687</v>
      </c>
      <c r="M476" s="73">
        <f>0</f>
        <v>0</v>
      </c>
      <c r="N476" s="89">
        <f t="shared" si="109"/>
        <v>0</v>
      </c>
      <c r="O476" s="89">
        <f t="shared" si="110"/>
        <v>0</v>
      </c>
      <c r="P476" s="89">
        <f t="shared" si="111"/>
        <v>0</v>
      </c>
      <c r="Q476" s="62">
        <f t="shared" si="120"/>
        <v>0</v>
      </c>
      <c r="R476" s="89">
        <f t="shared" si="117"/>
        <v>-101.31834049450687</v>
      </c>
      <c r="S476" s="74">
        <f t="shared" si="117"/>
        <v>0</v>
      </c>
      <c r="T476" s="91">
        <f t="shared" si="112"/>
        <v>8.6680914179574131E-2</v>
      </c>
      <c r="U476" s="92">
        <f t="shared" si="113"/>
        <v>1.386680914179574</v>
      </c>
    </row>
    <row r="477" spans="1:21">
      <c r="A477" s="80">
        <v>36985</v>
      </c>
      <c r="B477" s="81">
        <v>0</v>
      </c>
      <c r="C477" s="82">
        <v>4.6707347100837949E-3</v>
      </c>
      <c r="D477" s="88">
        <f t="shared" si="114"/>
        <v>1.4816149971548487</v>
      </c>
      <c r="E477" s="89">
        <f t="shared" si="118"/>
        <v>14632.299943096974</v>
      </c>
      <c r="F477" s="72">
        <f t="shared" si="118"/>
        <v>1531676.4581999802</v>
      </c>
      <c r="G477" s="35">
        <f t="shared" si="119"/>
        <v>0.10467776522873791</v>
      </c>
      <c r="H477" s="88">
        <f t="shared" si="106"/>
        <v>0</v>
      </c>
      <c r="I477" s="62">
        <f t="shared" si="115"/>
        <v>0</v>
      </c>
      <c r="J477" s="89">
        <f t="shared" si="107"/>
        <v>0</v>
      </c>
      <c r="K477" s="62">
        <f t="shared" si="116"/>
        <v>0</v>
      </c>
      <c r="L477" s="90">
        <f t="shared" si="108"/>
        <v>93.4146942016759</v>
      </c>
      <c r="M477" s="73">
        <f>0</f>
        <v>0</v>
      </c>
      <c r="N477" s="89">
        <f t="shared" si="109"/>
        <v>0</v>
      </c>
      <c r="O477" s="89">
        <f t="shared" si="110"/>
        <v>0</v>
      </c>
      <c r="P477" s="89">
        <f t="shared" si="111"/>
        <v>0</v>
      </c>
      <c r="Q477" s="62">
        <f t="shared" si="120"/>
        <v>0</v>
      </c>
      <c r="R477" s="89">
        <f t="shared" si="117"/>
        <v>-93.4146942016759</v>
      </c>
      <c r="S477" s="74">
        <f t="shared" si="117"/>
        <v>0</v>
      </c>
      <c r="T477" s="91">
        <f t="shared" si="112"/>
        <v>8.1614997154848767E-2</v>
      </c>
      <c r="U477" s="92">
        <f t="shared" si="113"/>
        <v>1.3816149971548486</v>
      </c>
    </row>
    <row r="478" spans="1:21">
      <c r="A478" s="80">
        <v>36986</v>
      </c>
      <c r="B478" s="81">
        <v>0</v>
      </c>
      <c r="C478" s="82">
        <v>4.0496812999145197E-3</v>
      </c>
      <c r="D478" s="88">
        <f t="shared" si="114"/>
        <v>1.4769442624447648</v>
      </c>
      <c r="E478" s="89">
        <f t="shared" si="118"/>
        <v>14538.885248895298</v>
      </c>
      <c r="F478" s="72">
        <f t="shared" si="118"/>
        <v>1531676.4581999802</v>
      </c>
      <c r="G478" s="35">
        <f t="shared" si="119"/>
        <v>0.10535033683661275</v>
      </c>
      <c r="H478" s="88">
        <f t="shared" si="106"/>
        <v>0</v>
      </c>
      <c r="I478" s="62">
        <f t="shared" si="115"/>
        <v>0</v>
      </c>
      <c r="J478" s="89">
        <f t="shared" si="107"/>
        <v>0</v>
      </c>
      <c r="K478" s="62">
        <f t="shared" si="116"/>
        <v>0</v>
      </c>
      <c r="L478" s="90">
        <f t="shared" si="108"/>
        <v>80.993625998290398</v>
      </c>
      <c r="M478" s="73">
        <f>0</f>
        <v>0</v>
      </c>
      <c r="N478" s="89">
        <f t="shared" si="109"/>
        <v>0</v>
      </c>
      <c r="O478" s="89">
        <f t="shared" si="110"/>
        <v>0</v>
      </c>
      <c r="P478" s="89">
        <f t="shared" si="111"/>
        <v>0</v>
      </c>
      <c r="Q478" s="62">
        <f t="shared" si="120"/>
        <v>0</v>
      </c>
      <c r="R478" s="89">
        <f t="shared" si="117"/>
        <v>-80.993625998290398</v>
      </c>
      <c r="S478" s="74">
        <f t="shared" si="117"/>
        <v>0</v>
      </c>
      <c r="T478" s="91">
        <f t="shared" si="112"/>
        <v>7.6944262444764933E-2</v>
      </c>
      <c r="U478" s="92">
        <f t="shared" si="113"/>
        <v>1.3769442624447648</v>
      </c>
    </row>
    <row r="479" spans="1:21">
      <c r="A479" s="80">
        <v>36987</v>
      </c>
      <c r="B479" s="81">
        <v>0</v>
      </c>
      <c r="C479" s="82">
        <v>5.4670140077596784E-3</v>
      </c>
      <c r="D479" s="88">
        <f t="shared" si="114"/>
        <v>1.4728945811448504</v>
      </c>
      <c r="E479" s="89">
        <f t="shared" si="118"/>
        <v>14457.891622897008</v>
      </c>
      <c r="F479" s="72">
        <f t="shared" si="118"/>
        <v>1531676.4581999802</v>
      </c>
      <c r="G479" s="35">
        <f t="shared" si="119"/>
        <v>0.10594051319172011</v>
      </c>
      <c r="H479" s="88">
        <f t="shared" si="106"/>
        <v>0</v>
      </c>
      <c r="I479" s="62">
        <f t="shared" si="115"/>
        <v>0</v>
      </c>
      <c r="J479" s="89">
        <f t="shared" si="107"/>
        <v>0</v>
      </c>
      <c r="K479" s="62">
        <f t="shared" si="116"/>
        <v>0</v>
      </c>
      <c r="L479" s="90">
        <f t="shared" si="108"/>
        <v>109.34028015519357</v>
      </c>
      <c r="M479" s="73">
        <f>0</f>
        <v>0</v>
      </c>
      <c r="N479" s="89">
        <f t="shared" si="109"/>
        <v>0</v>
      </c>
      <c r="O479" s="89">
        <f t="shared" si="110"/>
        <v>0</v>
      </c>
      <c r="P479" s="89">
        <f t="shared" si="111"/>
        <v>0</v>
      </c>
      <c r="Q479" s="62">
        <f t="shared" si="120"/>
        <v>0</v>
      </c>
      <c r="R479" s="89">
        <f t="shared" si="117"/>
        <v>-109.34028015519357</v>
      </c>
      <c r="S479" s="74">
        <f t="shared" si="117"/>
        <v>0</v>
      </c>
      <c r="T479" s="91">
        <f t="shared" si="112"/>
        <v>7.2894581144850479E-2</v>
      </c>
      <c r="U479" s="92">
        <f t="shared" si="113"/>
        <v>1.3728945811448503</v>
      </c>
    </row>
    <row r="480" spans="1:21">
      <c r="A480" s="80">
        <v>36988</v>
      </c>
      <c r="B480" s="81">
        <v>0</v>
      </c>
      <c r="C480" s="82">
        <v>5.6037665053361137E-3</v>
      </c>
      <c r="D480" s="88">
        <f t="shared" si="114"/>
        <v>1.4674275671370909</v>
      </c>
      <c r="E480" s="89">
        <f t="shared" si="118"/>
        <v>14348.551342741815</v>
      </c>
      <c r="F480" s="72">
        <f t="shared" si="118"/>
        <v>1531676.4581999802</v>
      </c>
      <c r="G480" s="35">
        <f t="shared" si="119"/>
        <v>0.10674781179040597</v>
      </c>
      <c r="H480" s="88">
        <f t="shared" si="106"/>
        <v>0</v>
      </c>
      <c r="I480" s="62">
        <f t="shared" si="115"/>
        <v>0</v>
      </c>
      <c r="J480" s="89">
        <f t="shared" si="107"/>
        <v>0</v>
      </c>
      <c r="K480" s="62">
        <f t="shared" si="116"/>
        <v>0</v>
      </c>
      <c r="L480" s="90">
        <f t="shared" si="108"/>
        <v>112.07533010672228</v>
      </c>
      <c r="M480" s="73">
        <f>0</f>
        <v>0</v>
      </c>
      <c r="N480" s="89">
        <f t="shared" si="109"/>
        <v>0</v>
      </c>
      <c r="O480" s="89">
        <f t="shared" si="110"/>
        <v>0</v>
      </c>
      <c r="P480" s="89">
        <f t="shared" si="111"/>
        <v>0</v>
      </c>
      <c r="Q480" s="62">
        <f t="shared" si="120"/>
        <v>0</v>
      </c>
      <c r="R480" s="89">
        <f t="shared" si="117"/>
        <v>-112.07533010672228</v>
      </c>
      <c r="S480" s="74">
        <f t="shared" si="117"/>
        <v>0</v>
      </c>
      <c r="T480" s="91">
        <f t="shared" si="112"/>
        <v>6.7427567137090971E-2</v>
      </c>
      <c r="U480" s="92">
        <f t="shared" si="113"/>
        <v>1.3674275671370908</v>
      </c>
    </row>
    <row r="481" spans="1:21">
      <c r="A481" s="80">
        <v>36989</v>
      </c>
      <c r="B481" s="81">
        <v>0</v>
      </c>
      <c r="C481" s="82">
        <v>5.4729026893941294E-3</v>
      </c>
      <c r="D481" s="88">
        <f t="shared" si="114"/>
        <v>1.4618238006317548</v>
      </c>
      <c r="E481" s="89">
        <f t="shared" si="118"/>
        <v>14236.476012635094</v>
      </c>
      <c r="F481" s="72">
        <f t="shared" si="118"/>
        <v>1531676.4581999802</v>
      </c>
      <c r="G481" s="35">
        <f t="shared" si="119"/>
        <v>0.10758817398635685</v>
      </c>
      <c r="H481" s="88">
        <f t="shared" si="106"/>
        <v>0</v>
      </c>
      <c r="I481" s="62">
        <f t="shared" si="115"/>
        <v>0</v>
      </c>
      <c r="J481" s="89">
        <f t="shared" si="107"/>
        <v>0</v>
      </c>
      <c r="K481" s="62">
        <f t="shared" si="116"/>
        <v>0</v>
      </c>
      <c r="L481" s="90">
        <f t="shared" si="108"/>
        <v>109.45805378788259</v>
      </c>
      <c r="M481" s="73">
        <f>0</f>
        <v>0</v>
      </c>
      <c r="N481" s="89">
        <f t="shared" si="109"/>
        <v>0</v>
      </c>
      <c r="O481" s="89">
        <f t="shared" si="110"/>
        <v>0</v>
      </c>
      <c r="P481" s="89">
        <f t="shared" si="111"/>
        <v>0</v>
      </c>
      <c r="Q481" s="62">
        <f t="shared" si="120"/>
        <v>0</v>
      </c>
      <c r="R481" s="89">
        <f t="shared" si="117"/>
        <v>-109.45805378788259</v>
      </c>
      <c r="S481" s="74">
        <f t="shared" si="117"/>
        <v>0</v>
      </c>
      <c r="T481" s="91">
        <f t="shared" si="112"/>
        <v>6.1823800631754855E-2</v>
      </c>
      <c r="U481" s="92">
        <f t="shared" si="113"/>
        <v>1.3618238006317547</v>
      </c>
    </row>
    <row r="482" spans="1:21">
      <c r="A482" s="80">
        <v>36990</v>
      </c>
      <c r="B482" s="81">
        <v>0</v>
      </c>
      <c r="C482" s="82">
        <v>5.3422864815868406E-3</v>
      </c>
      <c r="D482" s="88">
        <f t="shared" si="114"/>
        <v>1.4563508979423605</v>
      </c>
      <c r="E482" s="89">
        <f t="shared" si="118"/>
        <v>14127.017958847211</v>
      </c>
      <c r="F482" s="72">
        <f t="shared" si="118"/>
        <v>1531676.4581999802</v>
      </c>
      <c r="G482" s="35">
        <f t="shared" si="119"/>
        <v>0.1084217817703523</v>
      </c>
      <c r="H482" s="88">
        <f t="shared" si="106"/>
        <v>0</v>
      </c>
      <c r="I482" s="62">
        <f t="shared" si="115"/>
        <v>0</v>
      </c>
      <c r="J482" s="89">
        <f t="shared" si="107"/>
        <v>0</v>
      </c>
      <c r="K482" s="62">
        <f t="shared" si="116"/>
        <v>0</v>
      </c>
      <c r="L482" s="90">
        <f t="shared" si="108"/>
        <v>106.84572963173682</v>
      </c>
      <c r="M482" s="73">
        <f>0</f>
        <v>0</v>
      </c>
      <c r="N482" s="89">
        <f t="shared" si="109"/>
        <v>0</v>
      </c>
      <c r="O482" s="89">
        <f t="shared" si="110"/>
        <v>0</v>
      </c>
      <c r="P482" s="89">
        <f t="shared" si="111"/>
        <v>0</v>
      </c>
      <c r="Q482" s="62">
        <f t="shared" si="120"/>
        <v>0</v>
      </c>
      <c r="R482" s="89">
        <f t="shared" si="117"/>
        <v>-106.84572963173682</v>
      </c>
      <c r="S482" s="74">
        <f t="shared" si="117"/>
        <v>0</v>
      </c>
      <c r="T482" s="91">
        <f t="shared" si="112"/>
        <v>5.6350897942360589E-2</v>
      </c>
      <c r="U482" s="92">
        <f t="shared" si="113"/>
        <v>1.3563508979423604</v>
      </c>
    </row>
    <row r="483" spans="1:21">
      <c r="A483" s="80">
        <v>36991</v>
      </c>
      <c r="B483" s="81">
        <v>0</v>
      </c>
      <c r="C483" s="82">
        <v>5.1091496327539598E-3</v>
      </c>
      <c r="D483" s="88">
        <f t="shared" si="114"/>
        <v>1.4510086114607736</v>
      </c>
      <c r="E483" s="89">
        <f t="shared" si="118"/>
        <v>14020.172229215474</v>
      </c>
      <c r="F483" s="72">
        <f t="shared" si="118"/>
        <v>1531676.4581999802</v>
      </c>
      <c r="G483" s="35">
        <f t="shared" si="119"/>
        <v>0.10924804868004737</v>
      </c>
      <c r="H483" s="88">
        <f t="shared" si="106"/>
        <v>0</v>
      </c>
      <c r="I483" s="62">
        <f t="shared" si="115"/>
        <v>0</v>
      </c>
      <c r="J483" s="89">
        <f t="shared" si="107"/>
        <v>0</v>
      </c>
      <c r="K483" s="62">
        <f t="shared" si="116"/>
        <v>0</v>
      </c>
      <c r="L483" s="90">
        <f t="shared" si="108"/>
        <v>102.18299265507919</v>
      </c>
      <c r="M483" s="73">
        <f>0</f>
        <v>0</v>
      </c>
      <c r="N483" s="89">
        <f t="shared" si="109"/>
        <v>0</v>
      </c>
      <c r="O483" s="89">
        <f t="shared" si="110"/>
        <v>0</v>
      </c>
      <c r="P483" s="89">
        <f t="shared" si="111"/>
        <v>0</v>
      </c>
      <c r="Q483" s="62">
        <f t="shared" si="120"/>
        <v>0</v>
      </c>
      <c r="R483" s="89">
        <f t="shared" si="117"/>
        <v>-102.18299265507919</v>
      </c>
      <c r="S483" s="74">
        <f t="shared" si="117"/>
        <v>0</v>
      </c>
      <c r="T483" s="91">
        <f t="shared" si="112"/>
        <v>5.1008611460773734E-2</v>
      </c>
      <c r="U483" s="92">
        <f t="shared" si="113"/>
        <v>1.3510086114607736</v>
      </c>
    </row>
    <row r="484" spans="1:21">
      <c r="A484" s="80">
        <v>36992</v>
      </c>
      <c r="B484" s="81">
        <v>0</v>
      </c>
      <c r="C484" s="82">
        <v>5.801164527894912E-3</v>
      </c>
      <c r="D484" s="88">
        <f t="shared" si="114"/>
        <v>1.4458994618280199</v>
      </c>
      <c r="E484" s="89">
        <f t="shared" si="118"/>
        <v>13917.989236560394</v>
      </c>
      <c r="F484" s="72">
        <f t="shared" si="118"/>
        <v>1531676.4581999802</v>
      </c>
      <c r="G484" s="35">
        <f t="shared" si="119"/>
        <v>0.11005012521323873</v>
      </c>
      <c r="H484" s="88">
        <f t="shared" si="106"/>
        <v>0</v>
      </c>
      <c r="I484" s="62">
        <f t="shared" si="115"/>
        <v>0</v>
      </c>
      <c r="J484" s="89">
        <f t="shared" si="107"/>
        <v>0</v>
      </c>
      <c r="K484" s="62">
        <f t="shared" si="116"/>
        <v>0</v>
      </c>
      <c r="L484" s="90">
        <f t="shared" si="108"/>
        <v>116.02329055789824</v>
      </c>
      <c r="M484" s="73">
        <f>0</f>
        <v>0</v>
      </c>
      <c r="N484" s="89">
        <f t="shared" si="109"/>
        <v>0</v>
      </c>
      <c r="O484" s="89">
        <f t="shared" si="110"/>
        <v>0</v>
      </c>
      <c r="P484" s="89">
        <f t="shared" si="111"/>
        <v>0</v>
      </c>
      <c r="Q484" s="62">
        <f t="shared" si="120"/>
        <v>0</v>
      </c>
      <c r="R484" s="89">
        <f t="shared" si="117"/>
        <v>-116.02329055789824</v>
      </c>
      <c r="S484" s="74">
        <f t="shared" si="117"/>
        <v>0</v>
      </c>
      <c r="T484" s="91">
        <f t="shared" si="112"/>
        <v>4.5899461828019961E-2</v>
      </c>
      <c r="U484" s="92">
        <f t="shared" si="113"/>
        <v>1.3458994618280198</v>
      </c>
    </row>
    <row r="485" spans="1:21">
      <c r="A485" s="80">
        <v>36993</v>
      </c>
      <c r="B485" s="81">
        <v>0</v>
      </c>
      <c r="C485" s="82">
        <v>5.5856939562879092E-3</v>
      </c>
      <c r="D485" s="88">
        <f t="shared" si="114"/>
        <v>1.4400982973001248</v>
      </c>
      <c r="E485" s="89">
        <f t="shared" si="118"/>
        <v>13801.965946002496</v>
      </c>
      <c r="F485" s="72">
        <f t="shared" si="118"/>
        <v>1531676.4581999802</v>
      </c>
      <c r="G485" s="35">
        <f t="shared" si="119"/>
        <v>0.11097523817928301</v>
      </c>
      <c r="H485" s="88">
        <f t="shared" si="106"/>
        <v>0</v>
      </c>
      <c r="I485" s="62">
        <f t="shared" si="115"/>
        <v>0</v>
      </c>
      <c r="J485" s="89">
        <f t="shared" si="107"/>
        <v>0</v>
      </c>
      <c r="K485" s="62">
        <f t="shared" si="116"/>
        <v>0</v>
      </c>
      <c r="L485" s="90">
        <f t="shared" si="108"/>
        <v>111.71387912575818</v>
      </c>
      <c r="M485" s="73">
        <f>0</f>
        <v>0</v>
      </c>
      <c r="N485" s="89">
        <f t="shared" si="109"/>
        <v>0</v>
      </c>
      <c r="O485" s="89">
        <f t="shared" si="110"/>
        <v>0</v>
      </c>
      <c r="P485" s="89">
        <f t="shared" si="111"/>
        <v>0</v>
      </c>
      <c r="Q485" s="62">
        <f t="shared" si="120"/>
        <v>0</v>
      </c>
      <c r="R485" s="89">
        <f t="shared" si="117"/>
        <v>-111.71387912575818</v>
      </c>
      <c r="S485" s="74">
        <f t="shared" si="117"/>
        <v>0</v>
      </c>
      <c r="T485" s="91">
        <f t="shared" si="112"/>
        <v>4.009829730012493E-2</v>
      </c>
      <c r="U485" s="92">
        <f t="shared" si="113"/>
        <v>1.3400982973001248</v>
      </c>
    </row>
    <row r="486" spans="1:21">
      <c r="A486" s="80">
        <v>36994</v>
      </c>
      <c r="B486" s="81">
        <v>0</v>
      </c>
      <c r="C486" s="82">
        <v>5.4063227770384361E-3</v>
      </c>
      <c r="D486" s="88">
        <f t="shared" si="114"/>
        <v>1.4345126033438369</v>
      </c>
      <c r="E486" s="89">
        <f t="shared" si="118"/>
        <v>13690.252066876737</v>
      </c>
      <c r="F486" s="72">
        <f t="shared" si="118"/>
        <v>1531676.4581999802</v>
      </c>
      <c r="G486" s="35">
        <f t="shared" si="119"/>
        <v>0.11188080765187937</v>
      </c>
      <c r="H486" s="88">
        <f t="shared" si="106"/>
        <v>0</v>
      </c>
      <c r="I486" s="62">
        <f t="shared" si="115"/>
        <v>0</v>
      </c>
      <c r="J486" s="89">
        <f t="shared" si="107"/>
        <v>0</v>
      </c>
      <c r="K486" s="62">
        <f t="shared" si="116"/>
        <v>0</v>
      </c>
      <c r="L486" s="90">
        <f t="shared" si="108"/>
        <v>108.12645554076872</v>
      </c>
      <c r="M486" s="73">
        <f>0</f>
        <v>0</v>
      </c>
      <c r="N486" s="89">
        <f t="shared" si="109"/>
        <v>0</v>
      </c>
      <c r="O486" s="89">
        <f t="shared" si="110"/>
        <v>0</v>
      </c>
      <c r="P486" s="89">
        <f t="shared" si="111"/>
        <v>0</v>
      </c>
      <c r="Q486" s="62">
        <f t="shared" si="120"/>
        <v>0</v>
      </c>
      <c r="R486" s="89">
        <f t="shared" si="117"/>
        <v>-108.12645554076872</v>
      </c>
      <c r="S486" s="74">
        <f t="shared" si="117"/>
        <v>0</v>
      </c>
      <c r="T486" s="91">
        <f t="shared" si="112"/>
        <v>3.4512603343836989E-2</v>
      </c>
      <c r="U486" s="92">
        <f t="shared" si="113"/>
        <v>1.3345126033438368</v>
      </c>
    </row>
    <row r="487" spans="1:21">
      <c r="A487" s="80">
        <v>36995</v>
      </c>
      <c r="B487" s="81">
        <v>2.032E-3</v>
      </c>
      <c r="C487" s="82">
        <v>3.9971813623042203E-3</v>
      </c>
      <c r="D487" s="88">
        <f t="shared" si="114"/>
        <v>1.4291062805667984</v>
      </c>
      <c r="E487" s="89">
        <f t="shared" si="118"/>
        <v>13582.125611335969</v>
      </c>
      <c r="F487" s="72">
        <f t="shared" si="118"/>
        <v>1531676.4581999802</v>
      </c>
      <c r="G487" s="35">
        <f t="shared" si="119"/>
        <v>0.11277148378907689</v>
      </c>
      <c r="H487" s="88">
        <f t="shared" si="106"/>
        <v>40.64</v>
      </c>
      <c r="I487" s="62">
        <f t="shared" si="115"/>
        <v>406.40000000000003</v>
      </c>
      <c r="J487" s="89">
        <f t="shared" si="107"/>
        <v>134.11199999999999</v>
      </c>
      <c r="K487" s="62">
        <f t="shared" si="116"/>
        <v>12070.080000000004</v>
      </c>
      <c r="L487" s="90">
        <f t="shared" si="108"/>
        <v>79.943627246084404</v>
      </c>
      <c r="M487" s="73">
        <f>0</f>
        <v>0</v>
      </c>
      <c r="N487" s="89">
        <f t="shared" si="109"/>
        <v>0</v>
      </c>
      <c r="O487" s="89">
        <f t="shared" si="110"/>
        <v>0</v>
      </c>
      <c r="P487" s="89">
        <f t="shared" si="111"/>
        <v>0</v>
      </c>
      <c r="Q487" s="62">
        <f t="shared" si="120"/>
        <v>0</v>
      </c>
      <c r="R487" s="89">
        <f t="shared" si="117"/>
        <v>94.808372753915606</v>
      </c>
      <c r="S487" s="74">
        <f t="shared" si="117"/>
        <v>12476.480000000003</v>
      </c>
      <c r="T487" s="91">
        <f t="shared" si="112"/>
        <v>2.9106280566798537E-2</v>
      </c>
      <c r="U487" s="92">
        <f t="shared" si="113"/>
        <v>1.3291062805667984</v>
      </c>
    </row>
    <row r="488" spans="1:21">
      <c r="A488" s="80">
        <v>36996</v>
      </c>
      <c r="B488" s="81">
        <v>4.8259999999999996E-3</v>
      </c>
      <c r="C488" s="82">
        <v>4.7635119637265107E-3</v>
      </c>
      <c r="D488" s="88">
        <f t="shared" si="114"/>
        <v>1.433846699204494</v>
      </c>
      <c r="E488" s="89">
        <f t="shared" si="118"/>
        <v>13676.933984089885</v>
      </c>
      <c r="F488" s="72">
        <f t="shared" si="118"/>
        <v>1544152.9381999802</v>
      </c>
      <c r="G488" s="35">
        <f t="shared" si="119"/>
        <v>0.11290198080916847</v>
      </c>
      <c r="H488" s="88">
        <f t="shared" si="106"/>
        <v>96.52</v>
      </c>
      <c r="I488" s="62">
        <f t="shared" si="115"/>
        <v>965.19999999999993</v>
      </c>
      <c r="J488" s="89">
        <f t="shared" si="107"/>
        <v>318.51599999999996</v>
      </c>
      <c r="K488" s="62">
        <f t="shared" si="116"/>
        <v>28666.440000000002</v>
      </c>
      <c r="L488" s="90">
        <f t="shared" si="108"/>
        <v>95.270239274530212</v>
      </c>
      <c r="M488" s="73">
        <f>0</f>
        <v>0</v>
      </c>
      <c r="N488" s="89">
        <f t="shared" si="109"/>
        <v>0</v>
      </c>
      <c r="O488" s="89">
        <f t="shared" si="110"/>
        <v>0</v>
      </c>
      <c r="P488" s="89">
        <f t="shared" si="111"/>
        <v>0</v>
      </c>
      <c r="Q488" s="62">
        <f t="shared" si="120"/>
        <v>0</v>
      </c>
      <c r="R488" s="89">
        <f t="shared" si="117"/>
        <v>319.7657607254697</v>
      </c>
      <c r="S488" s="74">
        <f t="shared" si="117"/>
        <v>29631.640000000003</v>
      </c>
      <c r="T488" s="91">
        <f t="shared" si="112"/>
        <v>3.3846699204494124E-2</v>
      </c>
      <c r="U488" s="92">
        <f t="shared" si="113"/>
        <v>1.3338466992044939</v>
      </c>
    </row>
    <row r="489" spans="1:21">
      <c r="A489" s="80">
        <v>36997</v>
      </c>
      <c r="B489" s="81">
        <v>2.5399999999999999E-4</v>
      </c>
      <c r="C489" s="82">
        <v>5.0350625127827502E-3</v>
      </c>
      <c r="D489" s="88">
        <f t="shared" si="114"/>
        <v>1.4498349872407679</v>
      </c>
      <c r="E489" s="89">
        <f t="shared" si="118"/>
        <v>13996.699744815354</v>
      </c>
      <c r="F489" s="72">
        <f t="shared" si="118"/>
        <v>1573784.5781999801</v>
      </c>
      <c r="G489" s="35">
        <f t="shared" si="119"/>
        <v>0.11243968984781144</v>
      </c>
      <c r="H489" s="88">
        <f t="shared" si="106"/>
        <v>5.08</v>
      </c>
      <c r="I489" s="62">
        <f t="shared" si="115"/>
        <v>50.800000000000004</v>
      </c>
      <c r="J489" s="89">
        <f t="shared" si="107"/>
        <v>16.763999999999999</v>
      </c>
      <c r="K489" s="62">
        <f t="shared" si="116"/>
        <v>1508.7600000000004</v>
      </c>
      <c r="L489" s="90">
        <f t="shared" si="108"/>
        <v>100.701250255655</v>
      </c>
      <c r="M489" s="73">
        <f>0</f>
        <v>0</v>
      </c>
      <c r="N489" s="89">
        <f t="shared" si="109"/>
        <v>0</v>
      </c>
      <c r="O489" s="89">
        <f t="shared" si="110"/>
        <v>0</v>
      </c>
      <c r="P489" s="89">
        <f t="shared" si="111"/>
        <v>0</v>
      </c>
      <c r="Q489" s="62">
        <f t="shared" si="120"/>
        <v>0</v>
      </c>
      <c r="R489" s="89">
        <f t="shared" si="117"/>
        <v>-78.857250255655003</v>
      </c>
      <c r="S489" s="74">
        <f t="shared" si="117"/>
        <v>1559.5600000000004</v>
      </c>
      <c r="T489" s="91">
        <f t="shared" si="112"/>
        <v>4.9834987240767958E-2</v>
      </c>
      <c r="U489" s="92">
        <f t="shared" si="113"/>
        <v>1.3498349872407678</v>
      </c>
    </row>
    <row r="490" spans="1:21">
      <c r="A490" s="80">
        <v>36998</v>
      </c>
      <c r="B490" s="81">
        <v>0</v>
      </c>
      <c r="C490" s="82">
        <v>4.7190808375919598E-3</v>
      </c>
      <c r="D490" s="88">
        <f t="shared" si="114"/>
        <v>1.445892124727985</v>
      </c>
      <c r="E490" s="89">
        <f t="shared" si="118"/>
        <v>13917.8424945597</v>
      </c>
      <c r="F490" s="72">
        <f t="shared" si="118"/>
        <v>1575344.1381999801</v>
      </c>
      <c r="G490" s="35">
        <f t="shared" si="119"/>
        <v>0.11318881779383272</v>
      </c>
      <c r="H490" s="88">
        <f t="shared" si="106"/>
        <v>0</v>
      </c>
      <c r="I490" s="62">
        <f t="shared" si="115"/>
        <v>0</v>
      </c>
      <c r="J490" s="89">
        <f t="shared" si="107"/>
        <v>0</v>
      </c>
      <c r="K490" s="62">
        <f t="shared" si="116"/>
        <v>0</v>
      </c>
      <c r="L490" s="90">
        <f t="shared" si="108"/>
        <v>94.381616751839204</v>
      </c>
      <c r="M490" s="73">
        <f>0</f>
        <v>0</v>
      </c>
      <c r="N490" s="89">
        <f t="shared" si="109"/>
        <v>0</v>
      </c>
      <c r="O490" s="89">
        <f t="shared" si="110"/>
        <v>0</v>
      </c>
      <c r="P490" s="89">
        <f t="shared" si="111"/>
        <v>0</v>
      </c>
      <c r="Q490" s="62">
        <f t="shared" si="120"/>
        <v>0</v>
      </c>
      <c r="R490" s="89">
        <f t="shared" si="117"/>
        <v>-94.381616751839204</v>
      </c>
      <c r="S490" s="74">
        <f t="shared" si="117"/>
        <v>0</v>
      </c>
      <c r="T490" s="91">
        <f t="shared" si="112"/>
        <v>4.5892124727985095E-2</v>
      </c>
      <c r="U490" s="92">
        <f t="shared" si="113"/>
        <v>1.3458921247279849</v>
      </c>
    </row>
    <row r="491" spans="1:21">
      <c r="A491" s="80">
        <v>36999</v>
      </c>
      <c r="B491" s="81">
        <v>0</v>
      </c>
      <c r="C491" s="82">
        <v>3.7375896796629244E-3</v>
      </c>
      <c r="D491" s="88">
        <f t="shared" si="114"/>
        <v>1.4411730438903931</v>
      </c>
      <c r="E491" s="89">
        <f t="shared" si="118"/>
        <v>13823.46087780786</v>
      </c>
      <c r="F491" s="72">
        <f t="shared" si="118"/>
        <v>1575344.1381999801</v>
      </c>
      <c r="G491" s="35">
        <f t="shared" si="119"/>
        <v>0.1139616303127846</v>
      </c>
      <c r="H491" s="88">
        <f t="shared" si="106"/>
        <v>0</v>
      </c>
      <c r="I491" s="62">
        <f t="shared" si="115"/>
        <v>0</v>
      </c>
      <c r="J491" s="89">
        <f t="shared" si="107"/>
        <v>0</v>
      </c>
      <c r="K491" s="62">
        <f t="shared" si="116"/>
        <v>0</v>
      </c>
      <c r="L491" s="90">
        <f t="shared" si="108"/>
        <v>74.751793593258483</v>
      </c>
      <c r="M491" s="73">
        <f>0</f>
        <v>0</v>
      </c>
      <c r="N491" s="89">
        <f t="shared" si="109"/>
        <v>0</v>
      </c>
      <c r="O491" s="89">
        <f t="shared" si="110"/>
        <v>0</v>
      </c>
      <c r="P491" s="89">
        <f t="shared" si="111"/>
        <v>0</v>
      </c>
      <c r="Q491" s="62">
        <f t="shared" si="120"/>
        <v>0</v>
      </c>
      <c r="R491" s="89">
        <f t="shared" si="117"/>
        <v>-74.751793593258483</v>
      </c>
      <c r="S491" s="74">
        <f t="shared" si="117"/>
        <v>0</v>
      </c>
      <c r="T491" s="91">
        <f t="shared" si="112"/>
        <v>4.1173043890393224E-2</v>
      </c>
      <c r="U491" s="92">
        <f t="shared" si="113"/>
        <v>1.341173043890393</v>
      </c>
    </row>
    <row r="492" spans="1:21">
      <c r="A492" s="80">
        <v>37000</v>
      </c>
      <c r="B492" s="81">
        <v>0</v>
      </c>
      <c r="C492" s="82">
        <v>4.9006747144953178E-3</v>
      </c>
      <c r="D492" s="88">
        <f t="shared" si="114"/>
        <v>1.4374354542107299</v>
      </c>
      <c r="E492" s="89">
        <f t="shared" si="118"/>
        <v>13748.709084214601</v>
      </c>
      <c r="F492" s="72">
        <f t="shared" si="118"/>
        <v>1575344.1381999801</v>
      </c>
      <c r="G492" s="35">
        <f t="shared" si="119"/>
        <v>0.11458124021321323</v>
      </c>
      <c r="H492" s="88">
        <f t="shared" si="106"/>
        <v>0</v>
      </c>
      <c r="I492" s="62">
        <f t="shared" si="115"/>
        <v>0</v>
      </c>
      <c r="J492" s="89">
        <f t="shared" si="107"/>
        <v>0</v>
      </c>
      <c r="K492" s="62">
        <f t="shared" si="116"/>
        <v>0</v>
      </c>
      <c r="L492" s="90">
        <f t="shared" si="108"/>
        <v>98.013494289906362</v>
      </c>
      <c r="M492" s="73">
        <f>0</f>
        <v>0</v>
      </c>
      <c r="N492" s="89">
        <f t="shared" si="109"/>
        <v>0</v>
      </c>
      <c r="O492" s="89">
        <f t="shared" si="110"/>
        <v>0</v>
      </c>
      <c r="P492" s="89">
        <f t="shared" si="111"/>
        <v>0</v>
      </c>
      <c r="Q492" s="62">
        <f t="shared" si="120"/>
        <v>0</v>
      </c>
      <c r="R492" s="89">
        <f t="shared" si="117"/>
        <v>-98.013494289906362</v>
      </c>
      <c r="S492" s="74">
        <f t="shared" si="117"/>
        <v>0</v>
      </c>
      <c r="T492" s="91">
        <f t="shared" si="112"/>
        <v>3.7435454210730024E-2</v>
      </c>
      <c r="U492" s="92">
        <f t="shared" si="113"/>
        <v>1.3374354542107298</v>
      </c>
    </row>
    <row r="493" spans="1:21">
      <c r="A493" s="80">
        <v>37001</v>
      </c>
      <c r="B493" s="81">
        <v>2.5399999999999999E-4</v>
      </c>
      <c r="C493" s="82">
        <v>5.576422268753E-3</v>
      </c>
      <c r="D493" s="88">
        <f t="shared" si="114"/>
        <v>1.4325347794962349</v>
      </c>
      <c r="E493" s="89">
        <f t="shared" si="118"/>
        <v>13650.695589924695</v>
      </c>
      <c r="F493" s="72">
        <f t="shared" si="118"/>
        <v>1575344.1381999801</v>
      </c>
      <c r="G493" s="35">
        <f t="shared" si="119"/>
        <v>0.11540394610826353</v>
      </c>
      <c r="H493" s="88">
        <f t="shared" si="106"/>
        <v>5.08</v>
      </c>
      <c r="I493" s="62">
        <f t="shared" si="115"/>
        <v>50.800000000000004</v>
      </c>
      <c r="J493" s="89">
        <f t="shared" si="107"/>
        <v>16.763999999999999</v>
      </c>
      <c r="K493" s="62">
        <f t="shared" si="116"/>
        <v>1508.7600000000004</v>
      </c>
      <c r="L493" s="90">
        <f t="shared" si="108"/>
        <v>111.52844537506</v>
      </c>
      <c r="M493" s="73">
        <f>0</f>
        <v>0</v>
      </c>
      <c r="N493" s="89">
        <f t="shared" si="109"/>
        <v>0</v>
      </c>
      <c r="O493" s="89">
        <f t="shared" si="110"/>
        <v>0</v>
      </c>
      <c r="P493" s="89">
        <f t="shared" si="111"/>
        <v>0</v>
      </c>
      <c r="Q493" s="62">
        <f t="shared" si="120"/>
        <v>0</v>
      </c>
      <c r="R493" s="89">
        <f t="shared" si="117"/>
        <v>-89.684445375059994</v>
      </c>
      <c r="S493" s="74">
        <f t="shared" si="117"/>
        <v>1559.5600000000004</v>
      </c>
      <c r="T493" s="91">
        <f t="shared" si="112"/>
        <v>3.2534779496234956E-2</v>
      </c>
      <c r="U493" s="92">
        <f t="shared" si="113"/>
        <v>1.3325347794962348</v>
      </c>
    </row>
    <row r="494" spans="1:21">
      <c r="A494" s="80">
        <v>37002</v>
      </c>
      <c r="B494" s="81">
        <v>0</v>
      </c>
      <c r="C494" s="82">
        <v>5.3677827283460404E-3</v>
      </c>
      <c r="D494" s="88">
        <f t="shared" si="114"/>
        <v>1.4280505572274818</v>
      </c>
      <c r="E494" s="89">
        <f t="shared" si="118"/>
        <v>13561.011144549635</v>
      </c>
      <c r="F494" s="72">
        <f t="shared" si="118"/>
        <v>1576903.6981999802</v>
      </c>
      <c r="G494" s="35">
        <f t="shared" si="119"/>
        <v>0.11628216225113572</v>
      </c>
      <c r="H494" s="88">
        <f t="shared" si="106"/>
        <v>0</v>
      </c>
      <c r="I494" s="62">
        <f t="shared" si="115"/>
        <v>0</v>
      </c>
      <c r="J494" s="89">
        <f t="shared" si="107"/>
        <v>0</v>
      </c>
      <c r="K494" s="62">
        <f t="shared" si="116"/>
        <v>0</v>
      </c>
      <c r="L494" s="90">
        <f t="shared" si="108"/>
        <v>107.3556545669208</v>
      </c>
      <c r="M494" s="73">
        <f>0</f>
        <v>0</v>
      </c>
      <c r="N494" s="89">
        <f t="shared" si="109"/>
        <v>0</v>
      </c>
      <c r="O494" s="89">
        <f t="shared" si="110"/>
        <v>0</v>
      </c>
      <c r="P494" s="89">
        <f t="shared" si="111"/>
        <v>0</v>
      </c>
      <c r="Q494" s="62">
        <f t="shared" si="120"/>
        <v>0</v>
      </c>
      <c r="R494" s="89">
        <f t="shared" si="117"/>
        <v>-107.3556545669208</v>
      </c>
      <c r="S494" s="74">
        <f t="shared" si="117"/>
        <v>0</v>
      </c>
      <c r="T494" s="91">
        <f t="shared" si="112"/>
        <v>2.8050557227481843E-2</v>
      </c>
      <c r="U494" s="92">
        <f t="shared" si="113"/>
        <v>1.3280505572274817</v>
      </c>
    </row>
    <row r="495" spans="1:21">
      <c r="A495" s="80">
        <v>37003</v>
      </c>
      <c r="B495" s="81">
        <v>0</v>
      </c>
      <c r="C495" s="82">
        <v>5.2550650512260492E-3</v>
      </c>
      <c r="D495" s="88">
        <f t="shared" si="114"/>
        <v>1.4226827744991357</v>
      </c>
      <c r="E495" s="89">
        <f t="shared" si="118"/>
        <v>13453.655489982713</v>
      </c>
      <c r="F495" s="72">
        <f t="shared" si="118"/>
        <v>1576903.6981999802</v>
      </c>
      <c r="G495" s="35">
        <f t="shared" si="119"/>
        <v>0.1172100548712658</v>
      </c>
      <c r="H495" s="88">
        <f t="shared" si="106"/>
        <v>0</v>
      </c>
      <c r="I495" s="62">
        <f t="shared" si="115"/>
        <v>0</v>
      </c>
      <c r="J495" s="89">
        <f t="shared" si="107"/>
        <v>0</v>
      </c>
      <c r="K495" s="62">
        <f t="shared" si="116"/>
        <v>0</v>
      </c>
      <c r="L495" s="90">
        <f t="shared" si="108"/>
        <v>105.10130102452098</v>
      </c>
      <c r="M495" s="73">
        <f>0</f>
        <v>0</v>
      </c>
      <c r="N495" s="89">
        <f t="shared" si="109"/>
        <v>0</v>
      </c>
      <c r="O495" s="89">
        <f t="shared" si="110"/>
        <v>0</v>
      </c>
      <c r="P495" s="89">
        <f t="shared" si="111"/>
        <v>0</v>
      </c>
      <c r="Q495" s="62">
        <f t="shared" si="120"/>
        <v>0</v>
      </c>
      <c r="R495" s="89">
        <f t="shared" si="117"/>
        <v>-105.10130102452098</v>
      </c>
      <c r="S495" s="74">
        <f t="shared" si="117"/>
        <v>0</v>
      </c>
      <c r="T495" s="91">
        <f t="shared" si="112"/>
        <v>2.2682774499135805E-2</v>
      </c>
      <c r="U495" s="92">
        <f t="shared" si="113"/>
        <v>1.3226827744991356</v>
      </c>
    </row>
    <row r="496" spans="1:21">
      <c r="A496" s="80">
        <v>37004</v>
      </c>
      <c r="B496" s="81">
        <v>0</v>
      </c>
      <c r="C496" s="82">
        <v>5.7763087127920163E-3</v>
      </c>
      <c r="D496" s="88">
        <f t="shared" si="114"/>
        <v>1.4174277094479097</v>
      </c>
      <c r="E496" s="89">
        <f t="shared" si="118"/>
        <v>13348.554188958193</v>
      </c>
      <c r="F496" s="72">
        <f t="shared" si="118"/>
        <v>1576903.6981999802</v>
      </c>
      <c r="G496" s="35">
        <f t="shared" si="119"/>
        <v>0.11813292105480466</v>
      </c>
      <c r="H496" s="88">
        <f t="shared" si="106"/>
        <v>0</v>
      </c>
      <c r="I496" s="62">
        <f t="shared" si="115"/>
        <v>0</v>
      </c>
      <c r="J496" s="89">
        <f t="shared" si="107"/>
        <v>0</v>
      </c>
      <c r="K496" s="62">
        <f t="shared" si="116"/>
        <v>0</v>
      </c>
      <c r="L496" s="90">
        <f t="shared" si="108"/>
        <v>115.52617425584033</v>
      </c>
      <c r="M496" s="73">
        <f>0</f>
        <v>0</v>
      </c>
      <c r="N496" s="89">
        <f t="shared" si="109"/>
        <v>0</v>
      </c>
      <c r="O496" s="89">
        <f t="shared" si="110"/>
        <v>0</v>
      </c>
      <c r="P496" s="89">
        <f t="shared" si="111"/>
        <v>0</v>
      </c>
      <c r="Q496" s="62">
        <f t="shared" si="120"/>
        <v>0</v>
      </c>
      <c r="R496" s="89">
        <f t="shared" si="117"/>
        <v>-115.52617425584033</v>
      </c>
      <c r="S496" s="74">
        <f t="shared" si="117"/>
        <v>0</v>
      </c>
      <c r="T496" s="91">
        <f t="shared" si="112"/>
        <v>1.7427709447909834E-2</v>
      </c>
      <c r="U496" s="92">
        <f t="shared" si="113"/>
        <v>1.3174277094479097</v>
      </c>
    </row>
    <row r="497" spans="1:21">
      <c r="A497" s="80">
        <v>37005</v>
      </c>
      <c r="B497" s="81">
        <v>0</v>
      </c>
      <c r="C497" s="82">
        <v>5.2596088562020648E-3</v>
      </c>
      <c r="D497" s="88">
        <f t="shared" si="114"/>
        <v>1.4116514007351175</v>
      </c>
      <c r="E497" s="89">
        <f t="shared" si="118"/>
        <v>13233.028014702353</v>
      </c>
      <c r="F497" s="72">
        <f t="shared" si="118"/>
        <v>1576903.6981999802</v>
      </c>
      <c r="G497" s="35">
        <f t="shared" si="119"/>
        <v>0.11916423787873685</v>
      </c>
      <c r="H497" s="88">
        <f t="shared" si="106"/>
        <v>0</v>
      </c>
      <c r="I497" s="62">
        <f t="shared" si="115"/>
        <v>0</v>
      </c>
      <c r="J497" s="89">
        <f t="shared" si="107"/>
        <v>0</v>
      </c>
      <c r="K497" s="62">
        <f t="shared" si="116"/>
        <v>0</v>
      </c>
      <c r="L497" s="90">
        <f t="shared" si="108"/>
        <v>105.19217712404129</v>
      </c>
      <c r="M497" s="73">
        <f>0</f>
        <v>0</v>
      </c>
      <c r="N497" s="89">
        <f t="shared" si="109"/>
        <v>0</v>
      </c>
      <c r="O497" s="89">
        <f t="shared" si="110"/>
        <v>0</v>
      </c>
      <c r="P497" s="89">
        <f t="shared" si="111"/>
        <v>0</v>
      </c>
      <c r="Q497" s="62">
        <f t="shared" si="120"/>
        <v>0</v>
      </c>
      <c r="R497" s="89">
        <f t="shared" si="117"/>
        <v>-105.19217712404129</v>
      </c>
      <c r="S497" s="74">
        <f t="shared" si="117"/>
        <v>0</v>
      </c>
      <c r="T497" s="91">
        <f t="shared" si="112"/>
        <v>1.1651400735117612E-2</v>
      </c>
      <c r="U497" s="92">
        <f t="shared" si="113"/>
        <v>1.3116514007351174</v>
      </c>
    </row>
    <row r="498" spans="1:21">
      <c r="A498" s="80">
        <v>37006</v>
      </c>
      <c r="B498" s="81">
        <v>1.5239999999999998E-2</v>
      </c>
      <c r="C498" s="82">
        <v>3.5594990510076072E-3</v>
      </c>
      <c r="D498" s="88">
        <f t="shared" si="114"/>
        <v>1.4063917918789157</v>
      </c>
      <c r="E498" s="89">
        <f t="shared" si="118"/>
        <v>13127.835837578312</v>
      </c>
      <c r="F498" s="72">
        <f t="shared" si="118"/>
        <v>1576903.6981999802</v>
      </c>
      <c r="G498" s="35">
        <f t="shared" si="119"/>
        <v>0.12011909028341958</v>
      </c>
      <c r="H498" s="88">
        <f t="shared" si="106"/>
        <v>304.79999999999995</v>
      </c>
      <c r="I498" s="62">
        <f t="shared" si="115"/>
        <v>3047.9999999999995</v>
      </c>
      <c r="J498" s="89">
        <f t="shared" si="107"/>
        <v>1005.8399999999997</v>
      </c>
      <c r="K498" s="62">
        <f t="shared" si="116"/>
        <v>90525.599999999991</v>
      </c>
      <c r="L498" s="90">
        <f t="shared" si="108"/>
        <v>71.189981020152146</v>
      </c>
      <c r="M498" s="73">
        <f>0</f>
        <v>0</v>
      </c>
      <c r="N498" s="89">
        <f t="shared" si="109"/>
        <v>0</v>
      </c>
      <c r="O498" s="89">
        <f t="shared" si="110"/>
        <v>0</v>
      </c>
      <c r="P498" s="89">
        <f t="shared" si="111"/>
        <v>0</v>
      </c>
      <c r="Q498" s="62">
        <f t="shared" si="120"/>
        <v>0</v>
      </c>
      <c r="R498" s="89">
        <f t="shared" si="117"/>
        <v>1239.4500189798475</v>
      </c>
      <c r="S498" s="74">
        <f t="shared" si="117"/>
        <v>93573.599999999991</v>
      </c>
      <c r="T498" s="91">
        <f t="shared" si="112"/>
        <v>6.391791878915809E-3</v>
      </c>
      <c r="U498" s="92">
        <f t="shared" si="113"/>
        <v>1.3063917918789156</v>
      </c>
    </row>
    <row r="499" spans="1:21">
      <c r="A499" s="80">
        <v>37007</v>
      </c>
      <c r="B499" s="81">
        <v>0</v>
      </c>
      <c r="C499" s="82">
        <v>4.4850460532422174E-3</v>
      </c>
      <c r="D499" s="88">
        <f t="shared" si="114"/>
        <v>1.4683642928279079</v>
      </c>
      <c r="E499" s="89">
        <f t="shared" si="118"/>
        <v>14367.285856558159</v>
      </c>
      <c r="F499" s="72">
        <f t="shared" si="118"/>
        <v>1670477.2981999803</v>
      </c>
      <c r="G499" s="35">
        <f t="shared" si="119"/>
        <v>0.11626951080934095</v>
      </c>
      <c r="H499" s="88">
        <f t="shared" si="106"/>
        <v>0</v>
      </c>
      <c r="I499" s="62">
        <f t="shared" si="115"/>
        <v>0</v>
      </c>
      <c r="J499" s="89">
        <f t="shared" si="107"/>
        <v>0</v>
      </c>
      <c r="K499" s="62">
        <f t="shared" si="116"/>
        <v>0</v>
      </c>
      <c r="L499" s="90">
        <f t="shared" si="108"/>
        <v>89.700921064844351</v>
      </c>
      <c r="M499" s="73">
        <f>0</f>
        <v>0</v>
      </c>
      <c r="N499" s="89">
        <f t="shared" si="109"/>
        <v>0</v>
      </c>
      <c r="O499" s="89">
        <f t="shared" si="110"/>
        <v>0</v>
      </c>
      <c r="P499" s="89">
        <f t="shared" si="111"/>
        <v>0</v>
      </c>
      <c r="Q499" s="62">
        <f t="shared" si="120"/>
        <v>0</v>
      </c>
      <c r="R499" s="89">
        <f t="shared" si="117"/>
        <v>-89.700921064844351</v>
      </c>
      <c r="S499" s="74">
        <f t="shared" si="117"/>
        <v>0</v>
      </c>
      <c r="T499" s="91">
        <f t="shared" si="112"/>
        <v>6.8364292827908013E-2</v>
      </c>
      <c r="U499" s="92">
        <f t="shared" si="113"/>
        <v>1.3683642928279078</v>
      </c>
    </row>
    <row r="500" spans="1:21">
      <c r="A500" s="80">
        <v>37008</v>
      </c>
      <c r="B500" s="81">
        <v>0</v>
      </c>
      <c r="C500" s="82">
        <v>5.2414355714029892E-3</v>
      </c>
      <c r="D500" s="88">
        <f t="shared" si="114"/>
        <v>1.4638792467746657</v>
      </c>
      <c r="E500" s="89">
        <f t="shared" si="118"/>
        <v>14277.584935493314</v>
      </c>
      <c r="F500" s="72">
        <f t="shared" si="118"/>
        <v>1670477.2981999803</v>
      </c>
      <c r="G500" s="35">
        <f t="shared" si="119"/>
        <v>0.11699999024675825</v>
      </c>
      <c r="H500" s="88">
        <f t="shared" si="106"/>
        <v>0</v>
      </c>
      <c r="I500" s="62">
        <f t="shared" si="115"/>
        <v>0</v>
      </c>
      <c r="J500" s="89">
        <f t="shared" si="107"/>
        <v>0</v>
      </c>
      <c r="K500" s="62">
        <f t="shared" si="116"/>
        <v>0</v>
      </c>
      <c r="L500" s="90">
        <f t="shared" si="108"/>
        <v>104.82871142805979</v>
      </c>
      <c r="M500" s="73">
        <f>0</f>
        <v>0</v>
      </c>
      <c r="N500" s="89">
        <f t="shared" si="109"/>
        <v>0</v>
      </c>
      <c r="O500" s="89">
        <f t="shared" si="110"/>
        <v>0</v>
      </c>
      <c r="P500" s="89">
        <f t="shared" si="111"/>
        <v>0</v>
      </c>
      <c r="Q500" s="62">
        <f t="shared" si="120"/>
        <v>0</v>
      </c>
      <c r="R500" s="89">
        <f t="shared" si="117"/>
        <v>-104.82871142805979</v>
      </c>
      <c r="S500" s="74">
        <f t="shared" si="117"/>
        <v>0</v>
      </c>
      <c r="T500" s="91">
        <f t="shared" si="112"/>
        <v>6.3879246774665832E-2</v>
      </c>
      <c r="U500" s="92">
        <f t="shared" si="113"/>
        <v>1.3638792467746657</v>
      </c>
    </row>
    <row r="501" spans="1:21">
      <c r="A501" s="80">
        <v>37009</v>
      </c>
      <c r="B501" s="81">
        <v>0</v>
      </c>
      <c r="C501" s="82">
        <v>5.420710855098502E-3</v>
      </c>
      <c r="D501" s="88">
        <f t="shared" si="114"/>
        <v>1.4586378112032627</v>
      </c>
      <c r="E501" s="89">
        <f t="shared" si="118"/>
        <v>14172.756224065255</v>
      </c>
      <c r="F501" s="72">
        <f t="shared" si="118"/>
        <v>1670477.2981999803</v>
      </c>
      <c r="G501" s="35">
        <f t="shared" si="119"/>
        <v>0.11786538001433482</v>
      </c>
      <c r="H501" s="88">
        <f t="shared" si="106"/>
        <v>0</v>
      </c>
      <c r="I501" s="62">
        <f t="shared" si="115"/>
        <v>0</v>
      </c>
      <c r="J501" s="89">
        <f t="shared" si="107"/>
        <v>0</v>
      </c>
      <c r="K501" s="62">
        <f t="shared" si="116"/>
        <v>0</v>
      </c>
      <c r="L501" s="90">
        <f t="shared" si="108"/>
        <v>108.41421710197004</v>
      </c>
      <c r="M501" s="73">
        <f>0</f>
        <v>0</v>
      </c>
      <c r="N501" s="89">
        <f t="shared" si="109"/>
        <v>0</v>
      </c>
      <c r="O501" s="89">
        <f t="shared" si="110"/>
        <v>0</v>
      </c>
      <c r="P501" s="89">
        <f t="shared" si="111"/>
        <v>0</v>
      </c>
      <c r="Q501" s="62">
        <f t="shared" si="120"/>
        <v>0</v>
      </c>
      <c r="R501" s="89">
        <f t="shared" si="117"/>
        <v>-108.41421710197004</v>
      </c>
      <c r="S501" s="74">
        <f t="shared" si="117"/>
        <v>0</v>
      </c>
      <c r="T501" s="91">
        <f t="shared" si="112"/>
        <v>5.8637811203262835E-2</v>
      </c>
      <c r="U501" s="92">
        <f t="shared" si="113"/>
        <v>1.3586378112032627</v>
      </c>
    </row>
    <row r="502" spans="1:21">
      <c r="A502" s="80">
        <v>37010</v>
      </c>
      <c r="B502" s="81">
        <v>0</v>
      </c>
      <c r="C502" s="82">
        <v>5.2981211901492464E-3</v>
      </c>
      <c r="D502" s="88">
        <f t="shared" si="114"/>
        <v>1.4532171003481642</v>
      </c>
      <c r="E502" s="89">
        <f t="shared" si="118"/>
        <v>14064.342006963285</v>
      </c>
      <c r="F502" s="72">
        <f t="shared" si="118"/>
        <v>1670477.2981999803</v>
      </c>
      <c r="G502" s="35">
        <f t="shared" si="119"/>
        <v>0.11877393889973122</v>
      </c>
      <c r="H502" s="88">
        <f t="shared" si="106"/>
        <v>0</v>
      </c>
      <c r="I502" s="62">
        <f t="shared" si="115"/>
        <v>0</v>
      </c>
      <c r="J502" s="89">
        <f t="shared" si="107"/>
        <v>0</v>
      </c>
      <c r="K502" s="62">
        <f t="shared" si="116"/>
        <v>0</v>
      </c>
      <c r="L502" s="90">
        <f t="shared" si="108"/>
        <v>105.96242380298493</v>
      </c>
      <c r="M502" s="73">
        <f>0</f>
        <v>0</v>
      </c>
      <c r="N502" s="89">
        <f t="shared" si="109"/>
        <v>0</v>
      </c>
      <c r="O502" s="89">
        <f t="shared" si="110"/>
        <v>0</v>
      </c>
      <c r="P502" s="89">
        <f t="shared" si="111"/>
        <v>0</v>
      </c>
      <c r="Q502" s="62">
        <f t="shared" si="120"/>
        <v>0</v>
      </c>
      <c r="R502" s="89">
        <f t="shared" si="117"/>
        <v>-105.96242380298493</v>
      </c>
      <c r="S502" s="74">
        <f t="shared" si="117"/>
        <v>0</v>
      </c>
      <c r="T502" s="91">
        <f t="shared" si="112"/>
        <v>5.3217100348164292E-2</v>
      </c>
      <c r="U502" s="92">
        <f t="shared" si="113"/>
        <v>1.3532171003481641</v>
      </c>
    </row>
    <row r="503" spans="1:21">
      <c r="A503" s="80">
        <v>37011</v>
      </c>
      <c r="B503" s="81">
        <v>0</v>
      </c>
      <c r="C503" s="82">
        <v>4.1440611237367189E-3</v>
      </c>
      <c r="D503" s="88">
        <f t="shared" si="114"/>
        <v>1.4479189791580149</v>
      </c>
      <c r="E503" s="89">
        <f t="shared" si="118"/>
        <v>13958.3795831603</v>
      </c>
      <c r="F503" s="72">
        <f t="shared" si="118"/>
        <v>1670477.2981999803</v>
      </c>
      <c r="G503" s="35">
        <f t="shared" si="119"/>
        <v>0.11967558900714244</v>
      </c>
      <c r="H503" s="88">
        <f t="shared" si="106"/>
        <v>0</v>
      </c>
      <c r="I503" s="62">
        <f t="shared" si="115"/>
        <v>0</v>
      </c>
      <c r="J503" s="89">
        <f t="shared" si="107"/>
        <v>0</v>
      </c>
      <c r="K503" s="62">
        <f t="shared" si="116"/>
        <v>0</v>
      </c>
      <c r="L503" s="90">
        <f t="shared" si="108"/>
        <v>82.881222474734372</v>
      </c>
      <c r="M503" s="73">
        <f>0</f>
        <v>0</v>
      </c>
      <c r="N503" s="89">
        <f t="shared" si="109"/>
        <v>0</v>
      </c>
      <c r="O503" s="89">
        <f t="shared" si="110"/>
        <v>0</v>
      </c>
      <c r="P503" s="89">
        <f t="shared" si="111"/>
        <v>0</v>
      </c>
      <c r="Q503" s="62">
        <f t="shared" si="120"/>
        <v>0</v>
      </c>
      <c r="R503" s="89">
        <f t="shared" si="117"/>
        <v>-82.881222474734372</v>
      </c>
      <c r="S503" s="74">
        <f t="shared" si="117"/>
        <v>0</v>
      </c>
      <c r="T503" s="91">
        <f t="shared" si="112"/>
        <v>4.7918979158015018E-2</v>
      </c>
      <c r="U503" s="92">
        <f t="shared" si="113"/>
        <v>1.3479189791580148</v>
      </c>
    </row>
    <row r="504" spans="1:21">
      <c r="A504" s="80">
        <v>37012</v>
      </c>
      <c r="B504" s="81">
        <v>0</v>
      </c>
      <c r="C504" s="82">
        <v>5.2137217500478105E-3</v>
      </c>
      <c r="D504" s="88">
        <f t="shared" si="114"/>
        <v>1.4437749180342785</v>
      </c>
      <c r="E504" s="89">
        <f t="shared" si="118"/>
        <v>13875.498360685566</v>
      </c>
      <c r="F504" s="72">
        <f t="shared" si="118"/>
        <v>1670477.2981999803</v>
      </c>
      <c r="G504" s="35">
        <f t="shared" si="119"/>
        <v>0.12039043606052105</v>
      </c>
      <c r="H504" s="88">
        <f t="shared" si="106"/>
        <v>0</v>
      </c>
      <c r="I504" s="62">
        <f t="shared" si="115"/>
        <v>0</v>
      </c>
      <c r="J504" s="89">
        <f t="shared" si="107"/>
        <v>0</v>
      </c>
      <c r="K504" s="62">
        <f t="shared" si="116"/>
        <v>0</v>
      </c>
      <c r="L504" s="90">
        <f t="shared" si="108"/>
        <v>104.2744350009562</v>
      </c>
      <c r="M504" s="73">
        <f>0</f>
        <v>0</v>
      </c>
      <c r="N504" s="89">
        <f t="shared" si="109"/>
        <v>0</v>
      </c>
      <c r="O504" s="89">
        <f t="shared" si="110"/>
        <v>0</v>
      </c>
      <c r="P504" s="89">
        <f t="shared" si="111"/>
        <v>0</v>
      </c>
      <c r="Q504" s="62">
        <f t="shared" si="120"/>
        <v>0</v>
      </c>
      <c r="R504" s="89">
        <f t="shared" si="117"/>
        <v>-104.2744350009562</v>
      </c>
      <c r="S504" s="74">
        <f t="shared" si="117"/>
        <v>0</v>
      </c>
      <c r="T504" s="91">
        <f t="shared" si="112"/>
        <v>4.3774918034278576E-2</v>
      </c>
      <c r="U504" s="92">
        <f t="shared" si="113"/>
        <v>1.3437749180342784</v>
      </c>
    </row>
    <row r="505" spans="1:21">
      <c r="A505" s="80">
        <v>37013</v>
      </c>
      <c r="B505" s="81">
        <v>1.0160000000000001E-2</v>
      </c>
      <c r="C505" s="82">
        <v>5.0089406365508102E-3</v>
      </c>
      <c r="D505" s="88">
        <f t="shared" si="114"/>
        <v>1.4385611962842304</v>
      </c>
      <c r="E505" s="89">
        <f t="shared" si="118"/>
        <v>13771.22392568461</v>
      </c>
      <c r="F505" s="72">
        <f t="shared" si="118"/>
        <v>1670477.2981999803</v>
      </c>
      <c r="G505" s="35">
        <f t="shared" si="119"/>
        <v>0.1213020213173925</v>
      </c>
      <c r="H505" s="88">
        <f t="shared" si="106"/>
        <v>203.20000000000002</v>
      </c>
      <c r="I505" s="62">
        <f t="shared" si="115"/>
        <v>2032</v>
      </c>
      <c r="J505" s="89">
        <f t="shared" si="107"/>
        <v>670.56000000000006</v>
      </c>
      <c r="K505" s="62">
        <f t="shared" si="116"/>
        <v>60350.400000000023</v>
      </c>
      <c r="L505" s="90">
        <f t="shared" si="108"/>
        <v>100.17881273101621</v>
      </c>
      <c r="M505" s="73">
        <f>0</f>
        <v>0</v>
      </c>
      <c r="N505" s="89">
        <f t="shared" si="109"/>
        <v>0</v>
      </c>
      <c r="O505" s="89">
        <f t="shared" si="110"/>
        <v>0</v>
      </c>
      <c r="P505" s="89">
        <f t="shared" si="111"/>
        <v>0</v>
      </c>
      <c r="Q505" s="62">
        <f t="shared" si="120"/>
        <v>0</v>
      </c>
      <c r="R505" s="89">
        <f t="shared" si="117"/>
        <v>773.58118726898385</v>
      </c>
      <c r="S505" s="74">
        <f t="shared" si="117"/>
        <v>62382.400000000023</v>
      </c>
      <c r="T505" s="91">
        <f t="shared" si="112"/>
        <v>3.8561196284230492E-2</v>
      </c>
      <c r="U505" s="92">
        <f t="shared" si="113"/>
        <v>1.3385611962842303</v>
      </c>
    </row>
    <row r="506" spans="1:21">
      <c r="A506" s="80">
        <v>37014</v>
      </c>
      <c r="B506" s="81">
        <v>0</v>
      </c>
      <c r="C506" s="82">
        <v>5.1837383474278107E-3</v>
      </c>
      <c r="D506" s="88">
        <f t="shared" si="114"/>
        <v>1.4772402556476798</v>
      </c>
      <c r="E506" s="89">
        <f t="shared" si="118"/>
        <v>14544.805112953594</v>
      </c>
      <c r="F506" s="72">
        <f t="shared" si="118"/>
        <v>1732859.6981999804</v>
      </c>
      <c r="G506" s="35">
        <f t="shared" si="119"/>
        <v>0.11913942364595155</v>
      </c>
      <c r="H506" s="88">
        <f t="shared" si="106"/>
        <v>0</v>
      </c>
      <c r="I506" s="62">
        <f t="shared" si="115"/>
        <v>0</v>
      </c>
      <c r="J506" s="89">
        <f t="shared" si="107"/>
        <v>0</v>
      </c>
      <c r="K506" s="62">
        <f t="shared" si="116"/>
        <v>0</v>
      </c>
      <c r="L506" s="90">
        <f t="shared" si="108"/>
        <v>103.67476694855621</v>
      </c>
      <c r="M506" s="73">
        <f>0</f>
        <v>0</v>
      </c>
      <c r="N506" s="89">
        <f t="shared" si="109"/>
        <v>0</v>
      </c>
      <c r="O506" s="89">
        <f t="shared" si="110"/>
        <v>0</v>
      </c>
      <c r="P506" s="89">
        <f t="shared" si="111"/>
        <v>0</v>
      </c>
      <c r="Q506" s="62">
        <f t="shared" si="120"/>
        <v>0</v>
      </c>
      <c r="R506" s="89">
        <f t="shared" si="117"/>
        <v>-103.67476694855621</v>
      </c>
      <c r="S506" s="74">
        <f t="shared" si="117"/>
        <v>0</v>
      </c>
      <c r="T506" s="91">
        <f t="shared" si="112"/>
        <v>7.724025564767989E-2</v>
      </c>
      <c r="U506" s="92">
        <f t="shared" si="113"/>
        <v>1.3772402556476797</v>
      </c>
    </row>
    <row r="507" spans="1:21">
      <c r="A507" s="80">
        <v>37015</v>
      </c>
      <c r="B507" s="81">
        <v>0</v>
      </c>
      <c r="C507" s="82">
        <v>5.2363891075814751E-3</v>
      </c>
      <c r="D507" s="88">
        <f t="shared" si="114"/>
        <v>1.472056517300252</v>
      </c>
      <c r="E507" s="89">
        <f t="shared" si="118"/>
        <v>14441.130346005039</v>
      </c>
      <c r="F507" s="72">
        <f t="shared" si="118"/>
        <v>1732859.6981999804</v>
      </c>
      <c r="G507" s="35">
        <f t="shared" si="119"/>
        <v>0.11999474117892404</v>
      </c>
      <c r="H507" s="88">
        <f t="shared" si="106"/>
        <v>0</v>
      </c>
      <c r="I507" s="62">
        <f t="shared" si="115"/>
        <v>0</v>
      </c>
      <c r="J507" s="89">
        <f t="shared" si="107"/>
        <v>0</v>
      </c>
      <c r="K507" s="62">
        <f t="shared" si="116"/>
        <v>0</v>
      </c>
      <c r="L507" s="90">
        <f t="shared" si="108"/>
        <v>104.7277821516295</v>
      </c>
      <c r="M507" s="73">
        <f>0</f>
        <v>0</v>
      </c>
      <c r="N507" s="89">
        <f t="shared" si="109"/>
        <v>0</v>
      </c>
      <c r="O507" s="89">
        <f t="shared" si="110"/>
        <v>0</v>
      </c>
      <c r="P507" s="89">
        <f t="shared" si="111"/>
        <v>0</v>
      </c>
      <c r="Q507" s="62">
        <f t="shared" si="120"/>
        <v>0</v>
      </c>
      <c r="R507" s="89">
        <f t="shared" si="117"/>
        <v>-104.7277821516295</v>
      </c>
      <c r="S507" s="74">
        <f t="shared" si="117"/>
        <v>0</v>
      </c>
      <c r="T507" s="91">
        <f t="shared" si="112"/>
        <v>7.2056517300252088E-2</v>
      </c>
      <c r="U507" s="92">
        <f t="shared" si="113"/>
        <v>1.3720565173002519</v>
      </c>
    </row>
    <row r="508" spans="1:21">
      <c r="A508" s="80">
        <v>37016</v>
      </c>
      <c r="B508" s="81">
        <v>0</v>
      </c>
      <c r="C508" s="82">
        <v>5.637076692752355E-3</v>
      </c>
      <c r="D508" s="88">
        <f t="shared" si="114"/>
        <v>1.4668201281926705</v>
      </c>
      <c r="E508" s="89">
        <f t="shared" si="118"/>
        <v>14336.402563853409</v>
      </c>
      <c r="F508" s="72">
        <f t="shared" si="118"/>
        <v>1732859.6981999804</v>
      </c>
      <c r="G508" s="35">
        <f t="shared" si="119"/>
        <v>0.12087130578832</v>
      </c>
      <c r="H508" s="88">
        <f t="shared" si="106"/>
        <v>0</v>
      </c>
      <c r="I508" s="62">
        <f t="shared" si="115"/>
        <v>0</v>
      </c>
      <c r="J508" s="89">
        <f t="shared" si="107"/>
        <v>0</v>
      </c>
      <c r="K508" s="62">
        <f t="shared" si="116"/>
        <v>0</v>
      </c>
      <c r="L508" s="90">
        <f t="shared" si="108"/>
        <v>112.74153385504709</v>
      </c>
      <c r="M508" s="73">
        <f>0</f>
        <v>0</v>
      </c>
      <c r="N508" s="89">
        <f t="shared" si="109"/>
        <v>0</v>
      </c>
      <c r="O508" s="89">
        <f t="shared" si="110"/>
        <v>0</v>
      </c>
      <c r="P508" s="89">
        <f t="shared" si="111"/>
        <v>0</v>
      </c>
      <c r="Q508" s="62">
        <f t="shared" si="120"/>
        <v>0</v>
      </c>
      <c r="R508" s="89">
        <f t="shared" si="117"/>
        <v>-112.74153385504709</v>
      </c>
      <c r="S508" s="74">
        <f t="shared" si="117"/>
        <v>0</v>
      </c>
      <c r="T508" s="91">
        <f t="shared" si="112"/>
        <v>6.682012819267058E-2</v>
      </c>
      <c r="U508" s="92">
        <f t="shared" si="113"/>
        <v>1.3668201281926704</v>
      </c>
    </row>
    <row r="509" spans="1:21">
      <c r="A509" s="80">
        <v>37017</v>
      </c>
      <c r="B509" s="81">
        <v>0</v>
      </c>
      <c r="C509" s="82">
        <v>6.2751054618479275E-3</v>
      </c>
      <c r="D509" s="88">
        <f t="shared" si="114"/>
        <v>1.461183051499918</v>
      </c>
      <c r="E509" s="89">
        <f t="shared" si="118"/>
        <v>14223.661029998362</v>
      </c>
      <c r="F509" s="72">
        <f t="shared" si="118"/>
        <v>1732859.6981999804</v>
      </c>
      <c r="G509" s="35">
        <f t="shared" si="119"/>
        <v>0.12182937251846053</v>
      </c>
      <c r="H509" s="88">
        <f t="shared" si="106"/>
        <v>0</v>
      </c>
      <c r="I509" s="62">
        <f t="shared" si="115"/>
        <v>0</v>
      </c>
      <c r="J509" s="89">
        <f t="shared" si="107"/>
        <v>0</v>
      </c>
      <c r="K509" s="62">
        <f t="shared" si="116"/>
        <v>0</v>
      </c>
      <c r="L509" s="90">
        <f t="shared" si="108"/>
        <v>125.50210923695855</v>
      </c>
      <c r="M509" s="73">
        <f>0</f>
        <v>0</v>
      </c>
      <c r="N509" s="89">
        <f t="shared" si="109"/>
        <v>0</v>
      </c>
      <c r="O509" s="89">
        <f t="shared" si="110"/>
        <v>0</v>
      </c>
      <c r="P509" s="89">
        <f t="shared" si="111"/>
        <v>0</v>
      </c>
      <c r="Q509" s="62">
        <f t="shared" si="120"/>
        <v>0</v>
      </c>
      <c r="R509" s="89">
        <f t="shared" si="117"/>
        <v>-125.50210923695855</v>
      </c>
      <c r="S509" s="74">
        <f t="shared" si="117"/>
        <v>0</v>
      </c>
      <c r="T509" s="91">
        <f t="shared" si="112"/>
        <v>6.1183051499918095E-2</v>
      </c>
      <c r="U509" s="92">
        <f t="shared" si="113"/>
        <v>1.3611830514999179</v>
      </c>
    </row>
    <row r="510" spans="1:21">
      <c r="A510" s="80">
        <v>37018</v>
      </c>
      <c r="B510" s="81">
        <v>1.016E-3</v>
      </c>
      <c r="C510" s="82">
        <v>4.4728070601861526E-3</v>
      </c>
      <c r="D510" s="88">
        <f t="shared" si="114"/>
        <v>1.4549079460380701</v>
      </c>
      <c r="E510" s="89">
        <f t="shared" si="118"/>
        <v>14098.158920761403</v>
      </c>
      <c r="F510" s="72">
        <f t="shared" si="118"/>
        <v>1732859.6981999804</v>
      </c>
      <c r="G510" s="35">
        <f t="shared" si="119"/>
        <v>0.12291390017232076</v>
      </c>
      <c r="H510" s="88">
        <f t="shared" si="106"/>
        <v>20.32</v>
      </c>
      <c r="I510" s="62">
        <f t="shared" si="115"/>
        <v>203.20000000000002</v>
      </c>
      <c r="J510" s="89">
        <f t="shared" si="107"/>
        <v>67.055999999999997</v>
      </c>
      <c r="K510" s="62">
        <f t="shared" si="116"/>
        <v>6035.0400000000018</v>
      </c>
      <c r="L510" s="90">
        <f t="shared" si="108"/>
        <v>89.45614120372305</v>
      </c>
      <c r="M510" s="73">
        <f>0</f>
        <v>0</v>
      </c>
      <c r="N510" s="89">
        <f t="shared" si="109"/>
        <v>0</v>
      </c>
      <c r="O510" s="89">
        <f t="shared" si="110"/>
        <v>0</v>
      </c>
      <c r="P510" s="89">
        <f t="shared" si="111"/>
        <v>0</v>
      </c>
      <c r="Q510" s="62">
        <f t="shared" si="120"/>
        <v>0</v>
      </c>
      <c r="R510" s="89">
        <f t="shared" si="117"/>
        <v>-2.0801412037230449</v>
      </c>
      <c r="S510" s="74">
        <f t="shared" si="117"/>
        <v>6238.2400000000016</v>
      </c>
      <c r="T510" s="91">
        <f t="shared" si="112"/>
        <v>5.4907946038070143E-2</v>
      </c>
      <c r="U510" s="92">
        <f t="shared" si="113"/>
        <v>1.35490794603807</v>
      </c>
    </row>
    <row r="511" spans="1:21">
      <c r="A511" s="80">
        <v>37019</v>
      </c>
      <c r="B511" s="81">
        <v>2.5399999999999999E-4</v>
      </c>
      <c r="C511" s="82">
        <v>5.092596985447468E-3</v>
      </c>
      <c r="D511" s="88">
        <f t="shared" si="114"/>
        <v>1.454803938977884</v>
      </c>
      <c r="E511" s="89">
        <f t="shared" si="118"/>
        <v>14096.07877955768</v>
      </c>
      <c r="F511" s="72">
        <f t="shared" si="118"/>
        <v>1739097.9381999804</v>
      </c>
      <c r="G511" s="35">
        <f t="shared" si="119"/>
        <v>0.12337458986977592</v>
      </c>
      <c r="H511" s="88">
        <f t="shared" si="106"/>
        <v>5.08</v>
      </c>
      <c r="I511" s="62">
        <f t="shared" si="115"/>
        <v>50.800000000000004</v>
      </c>
      <c r="J511" s="89">
        <f t="shared" si="107"/>
        <v>16.763999999999999</v>
      </c>
      <c r="K511" s="62">
        <f t="shared" si="116"/>
        <v>1508.7600000000004</v>
      </c>
      <c r="L511" s="90">
        <f t="shared" si="108"/>
        <v>101.85193970894936</v>
      </c>
      <c r="M511" s="73">
        <f>0</f>
        <v>0</v>
      </c>
      <c r="N511" s="89">
        <f t="shared" si="109"/>
        <v>0</v>
      </c>
      <c r="O511" s="89">
        <f t="shared" si="110"/>
        <v>0</v>
      </c>
      <c r="P511" s="89">
        <f t="shared" si="111"/>
        <v>0</v>
      </c>
      <c r="Q511" s="62">
        <f t="shared" si="120"/>
        <v>0</v>
      </c>
      <c r="R511" s="89">
        <f t="shared" si="117"/>
        <v>-80.007939708949351</v>
      </c>
      <c r="S511" s="74">
        <f t="shared" si="117"/>
        <v>1559.5600000000004</v>
      </c>
      <c r="T511" s="91">
        <f t="shared" si="112"/>
        <v>5.4803938977884048E-2</v>
      </c>
      <c r="U511" s="92">
        <f t="shared" si="113"/>
        <v>1.3548039389778839</v>
      </c>
    </row>
    <row r="512" spans="1:21">
      <c r="A512" s="80">
        <v>37020</v>
      </c>
      <c r="B512" s="81">
        <v>0</v>
      </c>
      <c r="C512" s="82">
        <v>4.9670450896156966E-3</v>
      </c>
      <c r="D512" s="88">
        <f t="shared" si="114"/>
        <v>1.4508035419924366</v>
      </c>
      <c r="E512" s="89">
        <f t="shared" si="118"/>
        <v>14016.070839848731</v>
      </c>
      <c r="F512" s="72">
        <f t="shared" si="118"/>
        <v>1740657.4981999805</v>
      </c>
      <c r="G512" s="35">
        <f t="shared" si="119"/>
        <v>0.124190118478223</v>
      </c>
      <c r="H512" s="88">
        <f t="shared" si="106"/>
        <v>0</v>
      </c>
      <c r="I512" s="62">
        <f t="shared" si="115"/>
        <v>0</v>
      </c>
      <c r="J512" s="89">
        <f t="shared" si="107"/>
        <v>0</v>
      </c>
      <c r="K512" s="62">
        <f t="shared" si="116"/>
        <v>0</v>
      </c>
      <c r="L512" s="90">
        <f t="shared" si="108"/>
        <v>99.340901792313929</v>
      </c>
      <c r="M512" s="73">
        <f>0</f>
        <v>0</v>
      </c>
      <c r="N512" s="89">
        <f t="shared" si="109"/>
        <v>0</v>
      </c>
      <c r="O512" s="89">
        <f t="shared" si="110"/>
        <v>0</v>
      </c>
      <c r="P512" s="89">
        <f t="shared" si="111"/>
        <v>0</v>
      </c>
      <c r="Q512" s="62">
        <f t="shared" si="120"/>
        <v>0</v>
      </c>
      <c r="R512" s="89">
        <f t="shared" si="117"/>
        <v>-99.340901792313929</v>
      </c>
      <c r="S512" s="74">
        <f t="shared" si="117"/>
        <v>0</v>
      </c>
      <c r="T512" s="91">
        <f t="shared" si="112"/>
        <v>5.080354199243664E-2</v>
      </c>
      <c r="U512" s="92">
        <f t="shared" si="113"/>
        <v>1.3508035419924365</v>
      </c>
    </row>
    <row r="513" spans="1:21">
      <c r="A513" s="80">
        <v>37021</v>
      </c>
      <c r="B513" s="81">
        <v>0</v>
      </c>
      <c r="C513" s="82">
        <v>5.8244846015472031E-3</v>
      </c>
      <c r="D513" s="88">
        <f t="shared" si="114"/>
        <v>1.445836496902821</v>
      </c>
      <c r="E513" s="89">
        <f t="shared" si="118"/>
        <v>13916.729938056418</v>
      </c>
      <c r="F513" s="72">
        <f t="shared" si="118"/>
        <v>1740657.4981999805</v>
      </c>
      <c r="G513" s="35">
        <f t="shared" si="119"/>
        <v>0.12507661684516938</v>
      </c>
      <c r="H513" s="88">
        <f t="shared" si="106"/>
        <v>0</v>
      </c>
      <c r="I513" s="62">
        <f t="shared" si="115"/>
        <v>0</v>
      </c>
      <c r="J513" s="89">
        <f t="shared" si="107"/>
        <v>0</v>
      </c>
      <c r="K513" s="62">
        <f t="shared" si="116"/>
        <v>0</v>
      </c>
      <c r="L513" s="90">
        <f t="shared" si="108"/>
        <v>116.48969203094406</v>
      </c>
      <c r="M513" s="73">
        <f>0</f>
        <v>0</v>
      </c>
      <c r="N513" s="89">
        <f t="shared" si="109"/>
        <v>0</v>
      </c>
      <c r="O513" s="89">
        <f t="shared" si="110"/>
        <v>0</v>
      </c>
      <c r="P513" s="89">
        <f t="shared" si="111"/>
        <v>0</v>
      </c>
      <c r="Q513" s="62">
        <f t="shared" si="120"/>
        <v>0</v>
      </c>
      <c r="R513" s="89">
        <f t="shared" si="117"/>
        <v>-116.48969203094406</v>
      </c>
      <c r="S513" s="74">
        <f t="shared" si="117"/>
        <v>0</v>
      </c>
      <c r="T513" s="91">
        <f t="shared" si="112"/>
        <v>4.58364969028211E-2</v>
      </c>
      <c r="U513" s="92">
        <f t="shared" si="113"/>
        <v>1.3458364969028209</v>
      </c>
    </row>
    <row r="514" spans="1:21">
      <c r="A514" s="80">
        <v>37022</v>
      </c>
      <c r="B514" s="81">
        <v>0</v>
      </c>
      <c r="C514" s="82">
        <v>6.1301728360443697E-3</v>
      </c>
      <c r="D514" s="88">
        <f t="shared" si="114"/>
        <v>1.4400120123012736</v>
      </c>
      <c r="E514" s="89">
        <f t="shared" si="118"/>
        <v>13800.240246025474</v>
      </c>
      <c r="F514" s="72">
        <f t="shared" si="118"/>
        <v>1740657.4981999805</v>
      </c>
      <c r="G514" s="35">
        <f t="shared" si="119"/>
        <v>0.12613240546310756</v>
      </c>
      <c r="H514" s="88">
        <f t="shared" si="106"/>
        <v>0</v>
      </c>
      <c r="I514" s="62">
        <f t="shared" si="115"/>
        <v>0</v>
      </c>
      <c r="J514" s="89">
        <f t="shared" si="107"/>
        <v>0</v>
      </c>
      <c r="K514" s="62">
        <f t="shared" si="116"/>
        <v>0</v>
      </c>
      <c r="L514" s="90">
        <f t="shared" si="108"/>
        <v>122.60345672088739</v>
      </c>
      <c r="M514" s="73">
        <f>0</f>
        <v>0</v>
      </c>
      <c r="N514" s="89">
        <f t="shared" si="109"/>
        <v>0</v>
      </c>
      <c r="O514" s="89">
        <f t="shared" si="110"/>
        <v>0</v>
      </c>
      <c r="P514" s="89">
        <f t="shared" si="111"/>
        <v>0</v>
      </c>
      <c r="Q514" s="62">
        <f t="shared" si="120"/>
        <v>0</v>
      </c>
      <c r="R514" s="89">
        <f t="shared" si="117"/>
        <v>-122.60345672088739</v>
      </c>
      <c r="S514" s="74">
        <f t="shared" si="117"/>
        <v>0</v>
      </c>
      <c r="T514" s="91">
        <f t="shared" si="112"/>
        <v>4.0012012301273714E-2</v>
      </c>
      <c r="U514" s="92">
        <f t="shared" si="113"/>
        <v>1.3400120123012735</v>
      </c>
    </row>
    <row r="515" spans="1:21">
      <c r="A515" s="80">
        <v>37023</v>
      </c>
      <c r="B515" s="81">
        <v>0</v>
      </c>
      <c r="C515" s="82">
        <v>5.883407439963506E-3</v>
      </c>
      <c r="D515" s="88">
        <f t="shared" si="114"/>
        <v>1.4338818394652293</v>
      </c>
      <c r="E515" s="89">
        <f t="shared" si="118"/>
        <v>13677.636789304586</v>
      </c>
      <c r="F515" s="72">
        <f t="shared" si="118"/>
        <v>1740657.4981999805</v>
      </c>
      <c r="G515" s="35">
        <f t="shared" si="119"/>
        <v>0.12726302979189441</v>
      </c>
      <c r="H515" s="88">
        <f t="shared" si="106"/>
        <v>0</v>
      </c>
      <c r="I515" s="62">
        <f t="shared" si="115"/>
        <v>0</v>
      </c>
      <c r="J515" s="89">
        <f t="shared" si="107"/>
        <v>0</v>
      </c>
      <c r="K515" s="62">
        <f t="shared" si="116"/>
        <v>0</v>
      </c>
      <c r="L515" s="90">
        <f t="shared" si="108"/>
        <v>117.66814879927011</v>
      </c>
      <c r="M515" s="73">
        <f>0</f>
        <v>0</v>
      </c>
      <c r="N515" s="89">
        <f t="shared" si="109"/>
        <v>0</v>
      </c>
      <c r="O515" s="89">
        <f t="shared" si="110"/>
        <v>0</v>
      </c>
      <c r="P515" s="89">
        <f t="shared" si="111"/>
        <v>0</v>
      </c>
      <c r="Q515" s="62">
        <f t="shared" si="120"/>
        <v>0</v>
      </c>
      <c r="R515" s="89">
        <f t="shared" si="117"/>
        <v>-117.66814879927011</v>
      </c>
      <c r="S515" s="74">
        <f t="shared" si="117"/>
        <v>0</v>
      </c>
      <c r="T515" s="91">
        <f t="shared" si="112"/>
        <v>3.388183946522938E-2</v>
      </c>
      <c r="U515" s="92">
        <f t="shared" si="113"/>
        <v>1.3338818394652292</v>
      </c>
    </row>
    <row r="516" spans="1:21">
      <c r="A516" s="80">
        <v>37024</v>
      </c>
      <c r="B516" s="81">
        <v>0</v>
      </c>
      <c r="C516" s="82">
        <v>6.427391524092798E-3</v>
      </c>
      <c r="D516" s="88">
        <f t="shared" si="114"/>
        <v>1.4279984320252657</v>
      </c>
      <c r="E516" s="89">
        <f t="shared" si="118"/>
        <v>13559.968640505316</v>
      </c>
      <c r="F516" s="72">
        <f t="shared" si="118"/>
        <v>1740657.4981999805</v>
      </c>
      <c r="G516" s="35">
        <f t="shared" si="119"/>
        <v>0.12836736900706539</v>
      </c>
      <c r="H516" s="88">
        <f t="shared" si="106"/>
        <v>0</v>
      </c>
      <c r="I516" s="62">
        <f t="shared" si="115"/>
        <v>0</v>
      </c>
      <c r="J516" s="89">
        <f t="shared" si="107"/>
        <v>0</v>
      </c>
      <c r="K516" s="62">
        <f t="shared" si="116"/>
        <v>0</v>
      </c>
      <c r="L516" s="90">
        <f t="shared" si="108"/>
        <v>128.54783048185595</v>
      </c>
      <c r="M516" s="73">
        <f>0</f>
        <v>0</v>
      </c>
      <c r="N516" s="89">
        <f t="shared" si="109"/>
        <v>0</v>
      </c>
      <c r="O516" s="89">
        <f t="shared" si="110"/>
        <v>0</v>
      </c>
      <c r="P516" s="89">
        <f t="shared" si="111"/>
        <v>0</v>
      </c>
      <c r="Q516" s="62">
        <f t="shared" si="120"/>
        <v>0</v>
      </c>
      <c r="R516" s="89">
        <f t="shared" si="117"/>
        <v>-128.54783048185595</v>
      </c>
      <c r="S516" s="74">
        <f t="shared" si="117"/>
        <v>0</v>
      </c>
      <c r="T516" s="91">
        <f t="shared" si="112"/>
        <v>2.7998432025265751E-2</v>
      </c>
      <c r="U516" s="92">
        <f t="shared" si="113"/>
        <v>1.3279984320252656</v>
      </c>
    </row>
    <row r="517" spans="1:21">
      <c r="A517" s="80">
        <v>37025</v>
      </c>
      <c r="B517" s="81">
        <v>0</v>
      </c>
      <c r="C517" s="82">
        <v>6.6269393010804541E-3</v>
      </c>
      <c r="D517" s="88">
        <f t="shared" si="114"/>
        <v>1.421571040501173</v>
      </c>
      <c r="E517" s="89">
        <f t="shared" si="118"/>
        <v>13431.420810023461</v>
      </c>
      <c r="F517" s="72">
        <f t="shared" si="118"/>
        <v>1740657.4981999805</v>
      </c>
      <c r="G517" s="35">
        <f t="shared" si="119"/>
        <v>0.12959593201792774</v>
      </c>
      <c r="H517" s="88">
        <f t="shared" si="106"/>
        <v>0</v>
      </c>
      <c r="I517" s="62">
        <f t="shared" si="115"/>
        <v>0</v>
      </c>
      <c r="J517" s="89">
        <f t="shared" si="107"/>
        <v>0</v>
      </c>
      <c r="K517" s="62">
        <f t="shared" si="116"/>
        <v>0</v>
      </c>
      <c r="L517" s="90">
        <f t="shared" si="108"/>
        <v>132.53878602160907</v>
      </c>
      <c r="M517" s="73">
        <f>0</f>
        <v>0</v>
      </c>
      <c r="N517" s="89">
        <f t="shared" si="109"/>
        <v>0</v>
      </c>
      <c r="O517" s="89">
        <f t="shared" si="110"/>
        <v>0</v>
      </c>
      <c r="P517" s="89">
        <f t="shared" si="111"/>
        <v>0</v>
      </c>
      <c r="Q517" s="62">
        <f t="shared" si="120"/>
        <v>0</v>
      </c>
      <c r="R517" s="89">
        <f t="shared" si="117"/>
        <v>-132.53878602160907</v>
      </c>
      <c r="S517" s="74">
        <f t="shared" si="117"/>
        <v>0</v>
      </c>
      <c r="T517" s="91">
        <f t="shared" si="112"/>
        <v>2.1571040501173089E-2</v>
      </c>
      <c r="U517" s="92">
        <f t="shared" si="113"/>
        <v>1.3215710405011729</v>
      </c>
    </row>
    <row r="518" spans="1:21">
      <c r="A518" s="80">
        <v>37026</v>
      </c>
      <c r="B518" s="81">
        <v>0</v>
      </c>
      <c r="C518" s="82">
        <v>5.9973730009632376E-3</v>
      </c>
      <c r="D518" s="88">
        <f t="shared" si="114"/>
        <v>1.4149441012000927</v>
      </c>
      <c r="E518" s="89">
        <f t="shared" si="118"/>
        <v>13298.882024001852</v>
      </c>
      <c r="F518" s="72">
        <f t="shared" si="118"/>
        <v>1740657.4981999805</v>
      </c>
      <c r="G518" s="35">
        <f t="shared" si="119"/>
        <v>0.13088750581127331</v>
      </c>
      <c r="H518" s="88">
        <f t="shared" si="106"/>
        <v>0</v>
      </c>
      <c r="I518" s="62">
        <f t="shared" si="115"/>
        <v>0</v>
      </c>
      <c r="J518" s="89">
        <f t="shared" si="107"/>
        <v>0</v>
      </c>
      <c r="K518" s="62">
        <f t="shared" si="116"/>
        <v>0</v>
      </c>
      <c r="L518" s="90">
        <f t="shared" si="108"/>
        <v>119.94746001926475</v>
      </c>
      <c r="M518" s="73">
        <f>0</f>
        <v>0</v>
      </c>
      <c r="N518" s="89">
        <f t="shared" si="109"/>
        <v>0</v>
      </c>
      <c r="O518" s="89">
        <f t="shared" si="110"/>
        <v>0</v>
      </c>
      <c r="P518" s="89">
        <f t="shared" si="111"/>
        <v>0</v>
      </c>
      <c r="Q518" s="62">
        <f t="shared" si="120"/>
        <v>0</v>
      </c>
      <c r="R518" s="89">
        <f t="shared" si="117"/>
        <v>-119.94746001926475</v>
      </c>
      <c r="S518" s="74">
        <f t="shared" si="117"/>
        <v>0</v>
      </c>
      <c r="T518" s="91">
        <f t="shared" si="112"/>
        <v>1.4944101200092819E-2</v>
      </c>
      <c r="U518" s="92">
        <f t="shared" si="113"/>
        <v>1.3149441012000926</v>
      </c>
    </row>
    <row r="519" spans="1:21">
      <c r="A519" s="80">
        <v>37027</v>
      </c>
      <c r="B519" s="81">
        <v>0</v>
      </c>
      <c r="C519" s="82">
        <v>6.6086918850535685E-3</v>
      </c>
      <c r="D519" s="88">
        <f t="shared" si="114"/>
        <v>1.4089467281991295</v>
      </c>
      <c r="E519" s="89">
        <f t="shared" si="118"/>
        <v>13178.934563982588</v>
      </c>
      <c r="F519" s="72">
        <f t="shared" si="118"/>
        <v>1740657.4981999805</v>
      </c>
      <c r="G519" s="35">
        <f t="shared" si="119"/>
        <v>0.13207877235820839</v>
      </c>
      <c r="H519" s="88">
        <f t="shared" si="106"/>
        <v>0</v>
      </c>
      <c r="I519" s="62">
        <f t="shared" si="115"/>
        <v>0</v>
      </c>
      <c r="J519" s="89">
        <f t="shared" si="107"/>
        <v>0</v>
      </c>
      <c r="K519" s="62">
        <f t="shared" si="116"/>
        <v>0</v>
      </c>
      <c r="L519" s="90">
        <f t="shared" si="108"/>
        <v>132.17383770107136</v>
      </c>
      <c r="M519" s="73">
        <f>0</f>
        <v>0</v>
      </c>
      <c r="N519" s="89">
        <f t="shared" si="109"/>
        <v>0</v>
      </c>
      <c r="O519" s="89">
        <f t="shared" si="110"/>
        <v>0</v>
      </c>
      <c r="P519" s="89">
        <f t="shared" si="111"/>
        <v>0</v>
      </c>
      <c r="Q519" s="62">
        <f t="shared" si="120"/>
        <v>0</v>
      </c>
      <c r="R519" s="89">
        <f t="shared" si="117"/>
        <v>-132.17383770107136</v>
      </c>
      <c r="S519" s="74">
        <f t="shared" si="117"/>
        <v>0</v>
      </c>
      <c r="T519" s="91">
        <f t="shared" si="112"/>
        <v>8.9467281991295611E-3</v>
      </c>
      <c r="U519" s="92">
        <f t="shared" si="113"/>
        <v>1.3089467281991294</v>
      </c>
    </row>
    <row r="520" spans="1:21">
      <c r="A520" s="80">
        <v>37028</v>
      </c>
      <c r="B520" s="81">
        <v>0</v>
      </c>
      <c r="C520" s="82">
        <v>6.3494557179667108E-3</v>
      </c>
      <c r="D520" s="88">
        <f t="shared" si="114"/>
        <v>1.4023380363140758</v>
      </c>
      <c r="E520" s="89">
        <f t="shared" si="118"/>
        <v>13046.760726281516</v>
      </c>
      <c r="F520" s="72">
        <f t="shared" si="118"/>
        <v>1740657.4981999805</v>
      </c>
      <c r="G520" s="35">
        <f t="shared" si="119"/>
        <v>0.13341683309126562</v>
      </c>
      <c r="H520" s="88">
        <f t="shared" si="106"/>
        <v>0</v>
      </c>
      <c r="I520" s="62">
        <f t="shared" si="115"/>
        <v>0</v>
      </c>
      <c r="J520" s="89">
        <f t="shared" si="107"/>
        <v>0</v>
      </c>
      <c r="K520" s="62">
        <f t="shared" si="116"/>
        <v>0</v>
      </c>
      <c r="L520" s="90">
        <f t="shared" si="108"/>
        <v>126.98911435933421</v>
      </c>
      <c r="M520" s="73">
        <f>0</f>
        <v>0</v>
      </c>
      <c r="N520" s="89">
        <f t="shared" si="109"/>
        <v>0</v>
      </c>
      <c r="O520" s="89">
        <f t="shared" si="110"/>
        <v>0</v>
      </c>
      <c r="P520" s="89">
        <f t="shared" si="111"/>
        <v>0</v>
      </c>
      <c r="Q520" s="62">
        <f t="shared" si="120"/>
        <v>0</v>
      </c>
      <c r="R520" s="89">
        <f t="shared" si="117"/>
        <v>-126.98911435933421</v>
      </c>
      <c r="S520" s="74">
        <f t="shared" si="117"/>
        <v>0</v>
      </c>
      <c r="T520" s="91">
        <f t="shared" si="112"/>
        <v>2.3380363140759197E-3</v>
      </c>
      <c r="U520" s="92">
        <f t="shared" si="113"/>
        <v>1.3023380363140757</v>
      </c>
    </row>
    <row r="521" spans="1:21">
      <c r="A521" s="80">
        <v>37029</v>
      </c>
      <c r="B521" s="81">
        <v>0</v>
      </c>
      <c r="C521" s="82">
        <v>6.0851820553153727E-3</v>
      </c>
      <c r="D521" s="88">
        <f t="shared" si="114"/>
        <v>1.3919771611922183</v>
      </c>
      <c r="E521" s="89">
        <f t="shared" si="118"/>
        <v>12919.771611922182</v>
      </c>
      <c r="F521" s="72">
        <f t="shared" si="118"/>
        <v>1740657.4981999805</v>
      </c>
      <c r="G521" s="35">
        <f t="shared" si="119"/>
        <v>0.134728194157374</v>
      </c>
      <c r="H521" s="88">
        <f t="shared" si="106"/>
        <v>0</v>
      </c>
      <c r="I521" s="62">
        <f t="shared" si="115"/>
        <v>0</v>
      </c>
      <c r="J521" s="89">
        <f t="shared" si="107"/>
        <v>0</v>
      </c>
      <c r="K521" s="62">
        <f t="shared" si="116"/>
        <v>0</v>
      </c>
      <c r="L521" s="90">
        <f t="shared" si="108"/>
        <v>121.70364110630746</v>
      </c>
      <c r="M521" s="73">
        <f>0</f>
        <v>0</v>
      </c>
      <c r="N521" s="89">
        <f t="shared" si="109"/>
        <v>0</v>
      </c>
      <c r="O521" s="89">
        <f t="shared" si="110"/>
        <v>0</v>
      </c>
      <c r="P521" s="89">
        <f t="shared" si="111"/>
        <v>0</v>
      </c>
      <c r="Q521" s="62">
        <f t="shared" si="120"/>
        <v>0</v>
      </c>
      <c r="R521" s="89">
        <f t="shared" si="117"/>
        <v>-121.70364110630746</v>
      </c>
      <c r="S521" s="74">
        <f t="shared" si="117"/>
        <v>0</v>
      </c>
      <c r="T521" s="91">
        <f t="shared" si="112"/>
        <v>-8.0228388077816515E-3</v>
      </c>
      <c r="U521" s="92">
        <f t="shared" si="113"/>
        <v>1.2919771611922182</v>
      </c>
    </row>
    <row r="522" spans="1:21">
      <c r="A522" s="80">
        <v>37030</v>
      </c>
      <c r="B522" s="81">
        <v>0</v>
      </c>
      <c r="C522" s="82">
        <v>6.6457858370201402E-3</v>
      </c>
      <c r="D522" s="88">
        <f t="shared" si="114"/>
        <v>1.3798067970815875</v>
      </c>
      <c r="E522" s="89">
        <f t="shared" si="118"/>
        <v>12798.067970815875</v>
      </c>
      <c r="F522" s="72">
        <f t="shared" si="118"/>
        <v>1740657.4981999805</v>
      </c>
      <c r="G522" s="35">
        <f t="shared" si="119"/>
        <v>0.13600939627522651</v>
      </c>
      <c r="H522" s="88">
        <f t="shared" si="106"/>
        <v>0</v>
      </c>
      <c r="I522" s="62">
        <f t="shared" si="115"/>
        <v>0</v>
      </c>
      <c r="J522" s="89">
        <f t="shared" si="107"/>
        <v>0</v>
      </c>
      <c r="K522" s="62">
        <f t="shared" si="116"/>
        <v>0</v>
      </c>
      <c r="L522" s="90">
        <f t="shared" si="108"/>
        <v>132.91571674040281</v>
      </c>
      <c r="M522" s="73">
        <f>0</f>
        <v>0</v>
      </c>
      <c r="N522" s="89">
        <f t="shared" si="109"/>
        <v>0</v>
      </c>
      <c r="O522" s="89">
        <f t="shared" si="110"/>
        <v>0</v>
      </c>
      <c r="P522" s="89">
        <f t="shared" si="111"/>
        <v>0</v>
      </c>
      <c r="Q522" s="62">
        <f t="shared" si="120"/>
        <v>0</v>
      </c>
      <c r="R522" s="89">
        <f t="shared" si="117"/>
        <v>-132.91571674040281</v>
      </c>
      <c r="S522" s="74">
        <f t="shared" si="117"/>
        <v>0</v>
      </c>
      <c r="T522" s="91">
        <f t="shared" si="112"/>
        <v>-2.0193202918412423E-2</v>
      </c>
      <c r="U522" s="92">
        <f t="shared" si="113"/>
        <v>1.2798067970815874</v>
      </c>
    </row>
    <row r="523" spans="1:21">
      <c r="A523" s="80">
        <v>37031</v>
      </c>
      <c r="B523" s="81">
        <v>0</v>
      </c>
      <c r="C523" s="82">
        <v>5.7697034995187971E-3</v>
      </c>
      <c r="D523" s="88">
        <f t="shared" si="114"/>
        <v>1.3665152254075472</v>
      </c>
      <c r="E523" s="89">
        <f t="shared" si="118"/>
        <v>12665.152254075472</v>
      </c>
      <c r="F523" s="72">
        <f t="shared" si="118"/>
        <v>1740657.4981999805</v>
      </c>
      <c r="G523" s="35">
        <f t="shared" si="119"/>
        <v>0.13743676059163529</v>
      </c>
      <c r="H523" s="88">
        <f t="shared" si="106"/>
        <v>0</v>
      </c>
      <c r="I523" s="62">
        <f t="shared" si="115"/>
        <v>0</v>
      </c>
      <c r="J523" s="89">
        <f t="shared" si="107"/>
        <v>0</v>
      </c>
      <c r="K523" s="62">
        <f t="shared" si="116"/>
        <v>0</v>
      </c>
      <c r="L523" s="90">
        <f t="shared" si="108"/>
        <v>115.39406999037594</v>
      </c>
      <c r="M523" s="73">
        <f>0</f>
        <v>0</v>
      </c>
      <c r="N523" s="89">
        <f t="shared" si="109"/>
        <v>0</v>
      </c>
      <c r="O523" s="89">
        <f t="shared" si="110"/>
        <v>0</v>
      </c>
      <c r="P523" s="89">
        <f t="shared" si="111"/>
        <v>0</v>
      </c>
      <c r="Q523" s="62">
        <f t="shared" si="120"/>
        <v>0</v>
      </c>
      <c r="R523" s="89">
        <f t="shared" si="117"/>
        <v>-115.39406999037594</v>
      </c>
      <c r="S523" s="74">
        <f t="shared" si="117"/>
        <v>0</v>
      </c>
      <c r="T523" s="91">
        <f t="shared" si="112"/>
        <v>-3.3484774592452693E-2</v>
      </c>
      <c r="U523" s="92">
        <f t="shared" si="113"/>
        <v>1.2665152254075471</v>
      </c>
    </row>
    <row r="524" spans="1:21">
      <c r="A524" s="80">
        <v>37032</v>
      </c>
      <c r="B524" s="81">
        <v>0</v>
      </c>
      <c r="C524" s="82">
        <v>6.9183559836806692E-3</v>
      </c>
      <c r="D524" s="88">
        <f t="shared" si="114"/>
        <v>1.3549758184085097</v>
      </c>
      <c r="E524" s="89">
        <f t="shared" si="118"/>
        <v>12549.758184085096</v>
      </c>
      <c r="F524" s="72">
        <f t="shared" si="118"/>
        <v>1740657.4981999805</v>
      </c>
      <c r="G524" s="35">
        <f t="shared" si="119"/>
        <v>0.13870048113017711</v>
      </c>
      <c r="H524" s="88">
        <f t="shared" si="106"/>
        <v>0</v>
      </c>
      <c r="I524" s="62">
        <f t="shared" si="115"/>
        <v>0</v>
      </c>
      <c r="J524" s="89">
        <f t="shared" si="107"/>
        <v>0</v>
      </c>
      <c r="K524" s="62">
        <f t="shared" si="116"/>
        <v>0</v>
      </c>
      <c r="L524" s="90">
        <f t="shared" si="108"/>
        <v>138.36711967361339</v>
      </c>
      <c r="M524" s="73">
        <f>0</f>
        <v>0</v>
      </c>
      <c r="N524" s="89">
        <f t="shared" si="109"/>
        <v>0</v>
      </c>
      <c r="O524" s="89">
        <f t="shared" si="110"/>
        <v>0</v>
      </c>
      <c r="P524" s="89">
        <f t="shared" si="111"/>
        <v>0</v>
      </c>
      <c r="Q524" s="62">
        <f t="shared" si="120"/>
        <v>0</v>
      </c>
      <c r="R524" s="89">
        <f t="shared" si="117"/>
        <v>-138.36711967361339</v>
      </c>
      <c r="S524" s="74">
        <f t="shared" si="117"/>
        <v>0</v>
      </c>
      <c r="T524" s="91">
        <f t="shared" si="112"/>
        <v>-4.5024181591490242E-2</v>
      </c>
      <c r="U524" s="92">
        <f t="shared" si="113"/>
        <v>1.2549758184085096</v>
      </c>
    </row>
    <row r="525" spans="1:21">
      <c r="A525" s="80">
        <v>37033</v>
      </c>
      <c r="B525" s="81">
        <v>0</v>
      </c>
      <c r="C525" s="82">
        <v>6.4959692939672055E-3</v>
      </c>
      <c r="D525" s="88">
        <f t="shared" si="114"/>
        <v>1.3411391064411482</v>
      </c>
      <c r="E525" s="89">
        <f t="shared" si="118"/>
        <v>12411.391064411482</v>
      </c>
      <c r="F525" s="72">
        <f t="shared" si="118"/>
        <v>1740657.4981999805</v>
      </c>
      <c r="G525" s="35">
        <f t="shared" si="119"/>
        <v>0.1402467692111608</v>
      </c>
      <c r="H525" s="88">
        <f t="shared" si="106"/>
        <v>0</v>
      </c>
      <c r="I525" s="62">
        <f t="shared" si="115"/>
        <v>0</v>
      </c>
      <c r="J525" s="89">
        <f t="shared" si="107"/>
        <v>0</v>
      </c>
      <c r="K525" s="62">
        <f t="shared" si="116"/>
        <v>0</v>
      </c>
      <c r="L525" s="90">
        <f t="shared" si="108"/>
        <v>129.91938587934411</v>
      </c>
      <c r="M525" s="73">
        <f>0</f>
        <v>0</v>
      </c>
      <c r="N525" s="89">
        <f t="shared" si="109"/>
        <v>0</v>
      </c>
      <c r="O525" s="89">
        <f t="shared" si="110"/>
        <v>0</v>
      </c>
      <c r="P525" s="89">
        <f t="shared" si="111"/>
        <v>0</v>
      </c>
      <c r="Q525" s="62">
        <f t="shared" si="120"/>
        <v>0</v>
      </c>
      <c r="R525" s="89">
        <f t="shared" si="117"/>
        <v>-129.91938587934411</v>
      </c>
      <c r="S525" s="74">
        <f t="shared" si="117"/>
        <v>0</v>
      </c>
      <c r="T525" s="91">
        <f t="shared" si="112"/>
        <v>-5.8860893558851712E-2</v>
      </c>
      <c r="U525" s="92">
        <f t="shared" si="113"/>
        <v>1.2411391064411481</v>
      </c>
    </row>
    <row r="526" spans="1:21">
      <c r="A526" s="80">
        <v>37034</v>
      </c>
      <c r="B526" s="81">
        <v>3.9877999999999997E-2</v>
      </c>
      <c r="C526" s="82">
        <v>6.2432323022160799E-3</v>
      </c>
      <c r="D526" s="88">
        <f t="shared" si="114"/>
        <v>1.3281471678532137</v>
      </c>
      <c r="E526" s="89">
        <f t="shared" si="118"/>
        <v>12281.471678532138</v>
      </c>
      <c r="F526" s="72">
        <f t="shared" si="118"/>
        <v>1740657.4981999805</v>
      </c>
      <c r="G526" s="35">
        <f t="shared" si="119"/>
        <v>0.14173036780621565</v>
      </c>
      <c r="H526" s="88">
        <f t="shared" si="106"/>
        <v>797.56</v>
      </c>
      <c r="I526" s="62">
        <f t="shared" si="115"/>
        <v>7975.6</v>
      </c>
      <c r="J526" s="89">
        <f t="shared" si="107"/>
        <v>2631.9479999999994</v>
      </c>
      <c r="K526" s="62">
        <f t="shared" si="116"/>
        <v>236875.32000000004</v>
      </c>
      <c r="L526" s="90">
        <f t="shared" si="108"/>
        <v>124.8646460443216</v>
      </c>
      <c r="M526" s="73">
        <f>0</f>
        <v>0</v>
      </c>
      <c r="N526" s="89">
        <f t="shared" si="109"/>
        <v>0</v>
      </c>
      <c r="O526" s="89">
        <f t="shared" si="110"/>
        <v>0</v>
      </c>
      <c r="P526" s="89">
        <f t="shared" si="111"/>
        <v>0</v>
      </c>
      <c r="Q526" s="62">
        <f t="shared" si="120"/>
        <v>0</v>
      </c>
      <c r="R526" s="89">
        <f t="shared" si="117"/>
        <v>3304.6433539556779</v>
      </c>
      <c r="S526" s="74">
        <f t="shared" si="117"/>
        <v>244850.92000000004</v>
      </c>
      <c r="T526" s="91">
        <f t="shared" si="112"/>
        <v>-7.1852832146786172E-2</v>
      </c>
      <c r="U526" s="92">
        <f t="shared" si="113"/>
        <v>1.2281471678532137</v>
      </c>
    </row>
    <row r="527" spans="1:21">
      <c r="A527" s="80">
        <v>37035</v>
      </c>
      <c r="B527" s="81">
        <v>0</v>
      </c>
      <c r="C527" s="82">
        <v>7.3549440998584839E-3</v>
      </c>
      <c r="D527" s="88">
        <f t="shared" si="114"/>
        <v>1.5293057516243909</v>
      </c>
      <c r="E527" s="89">
        <f t="shared" si="118"/>
        <v>15586.115032487816</v>
      </c>
      <c r="F527" s="72">
        <f t="shared" si="118"/>
        <v>1985508.4181999806</v>
      </c>
      <c r="G527" s="35">
        <f t="shared" si="119"/>
        <v>0.12738956526763545</v>
      </c>
      <c r="H527" s="88">
        <f t="shared" si="106"/>
        <v>0</v>
      </c>
      <c r="I527" s="62">
        <f t="shared" si="115"/>
        <v>0</v>
      </c>
      <c r="J527" s="89">
        <f t="shared" si="107"/>
        <v>0</v>
      </c>
      <c r="K527" s="62">
        <f t="shared" si="116"/>
        <v>0</v>
      </c>
      <c r="L527" s="90">
        <f t="shared" si="108"/>
        <v>147.09888199716968</v>
      </c>
      <c r="M527" s="73">
        <f>0</f>
        <v>0</v>
      </c>
      <c r="N527" s="89">
        <f t="shared" si="109"/>
        <v>767.98463651646057</v>
      </c>
      <c r="O527" s="89">
        <f t="shared" si="110"/>
        <v>586.1150324878173</v>
      </c>
      <c r="P527" s="89">
        <f t="shared" si="111"/>
        <v>586.1150324878173</v>
      </c>
      <c r="Q527" s="62">
        <f t="shared" si="120"/>
        <v>74664.939185449082</v>
      </c>
      <c r="R527" s="89">
        <f t="shared" si="117"/>
        <v>-733.21391448498696</v>
      </c>
      <c r="S527" s="74">
        <f t="shared" si="117"/>
        <v>-74664.939185449082</v>
      </c>
      <c r="T527" s="91">
        <f t="shared" si="112"/>
        <v>0.12930575162439095</v>
      </c>
      <c r="U527" s="92">
        <f t="shared" si="113"/>
        <v>1.4293057516243908</v>
      </c>
    </row>
    <row r="528" spans="1:21">
      <c r="A528" s="80">
        <v>37036</v>
      </c>
      <c r="B528" s="81">
        <v>0</v>
      </c>
      <c r="C528" s="82">
        <v>7.3375662705030265E-3</v>
      </c>
      <c r="D528" s="88">
        <f t="shared" si="114"/>
        <v>1.4926450559001416</v>
      </c>
      <c r="E528" s="89">
        <f t="shared" si="118"/>
        <v>14852.90111800283</v>
      </c>
      <c r="F528" s="72">
        <f t="shared" si="118"/>
        <v>1910843.4790145315</v>
      </c>
      <c r="G528" s="35">
        <f t="shared" si="119"/>
        <v>0.1286511950650803</v>
      </c>
      <c r="H528" s="88">
        <f t="shared" si="106"/>
        <v>0</v>
      </c>
      <c r="I528" s="62">
        <f t="shared" si="115"/>
        <v>0</v>
      </c>
      <c r="J528" s="89">
        <f t="shared" si="107"/>
        <v>0</v>
      </c>
      <c r="K528" s="62">
        <f t="shared" si="116"/>
        <v>0</v>
      </c>
      <c r="L528" s="90">
        <f t="shared" si="108"/>
        <v>146.75132541006053</v>
      </c>
      <c r="M528" s="73">
        <f>0</f>
        <v>0</v>
      </c>
      <c r="N528" s="89">
        <f t="shared" si="109"/>
        <v>0</v>
      </c>
      <c r="O528" s="89">
        <f t="shared" si="110"/>
        <v>0</v>
      </c>
      <c r="P528" s="89">
        <f t="shared" si="111"/>
        <v>0</v>
      </c>
      <c r="Q528" s="62">
        <f t="shared" si="120"/>
        <v>0</v>
      </c>
      <c r="R528" s="89">
        <f t="shared" si="117"/>
        <v>-146.75132541006053</v>
      </c>
      <c r="S528" s="74">
        <f t="shared" si="117"/>
        <v>0</v>
      </c>
      <c r="T528" s="91">
        <f t="shared" si="112"/>
        <v>9.2645055900141715E-2</v>
      </c>
      <c r="U528" s="92">
        <f t="shared" si="113"/>
        <v>1.3926450559001415</v>
      </c>
    </row>
    <row r="529" spans="1:21">
      <c r="A529" s="80">
        <v>37037</v>
      </c>
      <c r="B529" s="81">
        <v>0</v>
      </c>
      <c r="C529" s="82">
        <v>6.2741658974664292E-3</v>
      </c>
      <c r="D529" s="88">
        <f t="shared" si="114"/>
        <v>1.4853074896296385</v>
      </c>
      <c r="E529" s="89">
        <f t="shared" si="118"/>
        <v>14706.149792592769</v>
      </c>
      <c r="F529" s="72">
        <f t="shared" si="118"/>
        <v>1910843.4790145315</v>
      </c>
      <c r="G529" s="35">
        <f t="shared" si="119"/>
        <v>0.12993499358866792</v>
      </c>
      <c r="H529" s="88">
        <f t="shared" si="106"/>
        <v>0</v>
      </c>
      <c r="I529" s="62">
        <f t="shared" si="115"/>
        <v>0</v>
      </c>
      <c r="J529" s="89">
        <f t="shared" si="107"/>
        <v>0</v>
      </c>
      <c r="K529" s="62">
        <f t="shared" si="116"/>
        <v>0</v>
      </c>
      <c r="L529" s="90">
        <f t="shared" si="108"/>
        <v>125.48331794932858</v>
      </c>
      <c r="M529" s="73">
        <f>0</f>
        <v>0</v>
      </c>
      <c r="N529" s="89">
        <f t="shared" si="109"/>
        <v>0</v>
      </c>
      <c r="O529" s="89">
        <f t="shared" si="110"/>
        <v>0</v>
      </c>
      <c r="P529" s="89">
        <f t="shared" si="111"/>
        <v>0</v>
      </c>
      <c r="Q529" s="62">
        <f t="shared" si="120"/>
        <v>0</v>
      </c>
      <c r="R529" s="89">
        <f t="shared" si="117"/>
        <v>-125.48331794932858</v>
      </c>
      <c r="S529" s="74">
        <f t="shared" si="117"/>
        <v>0</v>
      </c>
      <c r="T529" s="91">
        <f t="shared" si="112"/>
        <v>8.5307489629638633E-2</v>
      </c>
      <c r="U529" s="92">
        <f t="shared" si="113"/>
        <v>1.3853074896296385</v>
      </c>
    </row>
    <row r="530" spans="1:21">
      <c r="A530" s="80">
        <v>37038</v>
      </c>
      <c r="B530" s="81">
        <v>0</v>
      </c>
      <c r="C530" s="82">
        <v>6.7598534996163072E-3</v>
      </c>
      <c r="D530" s="88">
        <f t="shared" si="114"/>
        <v>1.479033323732172</v>
      </c>
      <c r="E530" s="89">
        <f t="shared" si="118"/>
        <v>14580.66647464344</v>
      </c>
      <c r="F530" s="72">
        <f t="shared" si="118"/>
        <v>1910843.4790145315</v>
      </c>
      <c r="G530" s="35">
        <f t="shared" si="119"/>
        <v>0.1310532328777694</v>
      </c>
      <c r="H530" s="88">
        <f t="shared" ref="H530:H593" si="121">B530*($D$12+$D$11)*10000</f>
        <v>0</v>
      </c>
      <c r="I530" s="62">
        <f t="shared" si="115"/>
        <v>0</v>
      </c>
      <c r="J530" s="89">
        <f t="shared" ref="J530:J593" si="122">B530*$K$14*$D$10*10000</f>
        <v>0</v>
      </c>
      <c r="K530" s="62">
        <f t="shared" si="116"/>
        <v>0</v>
      </c>
      <c r="L530" s="90">
        <f t="shared" ref="L530:L593" si="123">C530*($D$12+$D$11)*10000</f>
        <v>135.19706999232613</v>
      </c>
      <c r="M530" s="73">
        <f>0</f>
        <v>0</v>
      </c>
      <c r="N530" s="89">
        <f t="shared" ref="N530:N593" si="124">IF(D530&lt;$N$10,0,(2/3*$N$12*SQRT(2*$N$13)*$N$11*(D530-$N$10)^(3/2))*24*60*60)</f>
        <v>0</v>
      </c>
      <c r="O530" s="89">
        <f t="shared" ref="O530:O593" si="125">IF(D530&lt;$N$10,0,(D530-$N$10)*10000*($D$12+$D$11))</f>
        <v>0</v>
      </c>
      <c r="P530" s="89">
        <f t="shared" ref="P530:P593" si="126">IF(N530&gt;O530,O530,N530)</f>
        <v>0</v>
      </c>
      <c r="Q530" s="62">
        <f t="shared" si="120"/>
        <v>0</v>
      </c>
      <c r="R530" s="89">
        <f t="shared" si="117"/>
        <v>-135.19706999232613</v>
      </c>
      <c r="S530" s="74">
        <f t="shared" si="117"/>
        <v>0</v>
      </c>
      <c r="T530" s="91">
        <f t="shared" ref="T530:T593" si="127">D530-$D$14</f>
        <v>7.9033323732172089E-2</v>
      </c>
      <c r="U530" s="92">
        <f t="shared" ref="U530:U593" si="128">IF(D530&lt;$D$13,0,D530-$D$13)</f>
        <v>1.3790333237321719</v>
      </c>
    </row>
    <row r="531" spans="1:21">
      <c r="A531" s="80">
        <v>37039</v>
      </c>
      <c r="B531" s="81">
        <v>1.524E-3</v>
      </c>
      <c r="C531" s="82">
        <v>6.5474831277862865E-3</v>
      </c>
      <c r="D531" s="88">
        <f t="shared" ref="D531:D594" si="129">IF(E531&lt;$D$11*10000*($D$14-$D$13),(E531+$D$13*$D$11*10000)/($D$11*10000),(E531+$D$13*$D$11*10000+$D$14*$D$12*10000)/($D$11*10000+$D$12*10000))</f>
        <v>1.4722734702325557</v>
      </c>
      <c r="E531" s="89">
        <f t="shared" si="118"/>
        <v>14445.469404651114</v>
      </c>
      <c r="F531" s="72">
        <f t="shared" si="118"/>
        <v>1910843.4790145315</v>
      </c>
      <c r="G531" s="35">
        <f t="shared" si="119"/>
        <v>0.13227977751967568</v>
      </c>
      <c r="H531" s="88">
        <f t="shared" si="121"/>
        <v>30.48</v>
      </c>
      <c r="I531" s="62">
        <f t="shared" ref="I531:I594" si="130">H531*$J$4*1000</f>
        <v>304.8</v>
      </c>
      <c r="J531" s="89">
        <f t="shared" si="122"/>
        <v>100.58399999999999</v>
      </c>
      <c r="K531" s="62">
        <f t="shared" ref="K531:K594" si="131">1000*J531*($J$11*$J$5+$J$12*$J$6+$J$13*$J$7)</f>
        <v>9052.5600000000013</v>
      </c>
      <c r="L531" s="90">
        <f t="shared" si="123"/>
        <v>130.94966255572572</v>
      </c>
      <c r="M531" s="73">
        <f>0</f>
        <v>0</v>
      </c>
      <c r="N531" s="89">
        <f t="shared" si="124"/>
        <v>0</v>
      </c>
      <c r="O531" s="89">
        <f t="shared" si="125"/>
        <v>0</v>
      </c>
      <c r="P531" s="89">
        <f t="shared" si="126"/>
        <v>0</v>
      </c>
      <c r="Q531" s="62">
        <f t="shared" si="120"/>
        <v>0</v>
      </c>
      <c r="R531" s="89">
        <f t="shared" ref="R531:S594" si="132">H531+J531-L531-P531</f>
        <v>0.11433744427426973</v>
      </c>
      <c r="S531" s="74">
        <f t="shared" si="132"/>
        <v>9357.36</v>
      </c>
      <c r="T531" s="91">
        <f t="shared" si="127"/>
        <v>7.2273470232555814E-2</v>
      </c>
      <c r="U531" s="92">
        <f t="shared" si="128"/>
        <v>1.3722734702325556</v>
      </c>
    </row>
    <row r="532" spans="1:21">
      <c r="A532" s="80">
        <v>37040</v>
      </c>
      <c r="B532" s="81">
        <v>2.2859999999999998E-3</v>
      </c>
      <c r="C532" s="82">
        <v>5.6941807096527498E-3</v>
      </c>
      <c r="D532" s="88">
        <f t="shared" si="129"/>
        <v>1.4722791871047696</v>
      </c>
      <c r="E532" s="89">
        <f t="shared" ref="E532:F595" si="133">E531+R531</f>
        <v>14445.583742095389</v>
      </c>
      <c r="F532" s="72">
        <f t="shared" si="133"/>
        <v>1920200.8390145316</v>
      </c>
      <c r="G532" s="35">
        <f t="shared" ref="G532:G595" si="134">F532/(E532*1000)</f>
        <v>0.1329264966578636</v>
      </c>
      <c r="H532" s="88">
        <f t="shared" si="121"/>
        <v>45.72</v>
      </c>
      <c r="I532" s="62">
        <f t="shared" si="130"/>
        <v>457.2</v>
      </c>
      <c r="J532" s="89">
        <f t="shared" si="122"/>
        <v>150.87599999999995</v>
      </c>
      <c r="K532" s="62">
        <f t="shared" si="131"/>
        <v>13578.839999999998</v>
      </c>
      <c r="L532" s="90">
        <f t="shared" si="123"/>
        <v>113.883614193055</v>
      </c>
      <c r="M532" s="73">
        <f>0</f>
        <v>0</v>
      </c>
      <c r="N532" s="89">
        <f t="shared" si="124"/>
        <v>0</v>
      </c>
      <c r="O532" s="89">
        <f t="shared" si="125"/>
        <v>0</v>
      </c>
      <c r="P532" s="89">
        <f t="shared" si="126"/>
        <v>0</v>
      </c>
      <c r="Q532" s="62">
        <f t="shared" ref="Q532:Q595" si="135">P532*1000*G532</f>
        <v>0</v>
      </c>
      <c r="R532" s="89">
        <f t="shared" si="132"/>
        <v>82.712385806944951</v>
      </c>
      <c r="S532" s="74">
        <f t="shared" si="132"/>
        <v>14036.039999999999</v>
      </c>
      <c r="T532" s="91">
        <f t="shared" si="127"/>
        <v>7.227918710476966E-2</v>
      </c>
      <c r="U532" s="92">
        <f t="shared" si="128"/>
        <v>1.3722791871047695</v>
      </c>
    </row>
    <row r="533" spans="1:21">
      <c r="A533" s="80">
        <v>37041</v>
      </c>
      <c r="B533" s="81">
        <v>4.8259999999999996E-3</v>
      </c>
      <c r="C533" s="82">
        <v>4.9812678232935012E-3</v>
      </c>
      <c r="D533" s="88">
        <f t="shared" si="129"/>
        <v>1.4764148063951166</v>
      </c>
      <c r="E533" s="89">
        <f t="shared" si="133"/>
        <v>14528.296127902333</v>
      </c>
      <c r="F533" s="72">
        <f t="shared" si="133"/>
        <v>1934236.8790145316</v>
      </c>
      <c r="G533" s="35">
        <f t="shared" si="134"/>
        <v>0.13313583795278863</v>
      </c>
      <c r="H533" s="88">
        <f t="shared" si="121"/>
        <v>96.52</v>
      </c>
      <c r="I533" s="62">
        <f t="shared" si="130"/>
        <v>965.19999999999993</v>
      </c>
      <c r="J533" s="89">
        <f t="shared" si="122"/>
        <v>318.51599999999996</v>
      </c>
      <c r="K533" s="62">
        <f t="shared" si="131"/>
        <v>28666.440000000002</v>
      </c>
      <c r="L533" s="90">
        <f t="shared" si="123"/>
        <v>99.625356465870027</v>
      </c>
      <c r="M533" s="73">
        <f>0</f>
        <v>0</v>
      </c>
      <c r="N533" s="89">
        <f t="shared" si="124"/>
        <v>0</v>
      </c>
      <c r="O533" s="89">
        <f t="shared" si="125"/>
        <v>0</v>
      </c>
      <c r="P533" s="89">
        <f t="shared" si="126"/>
        <v>0</v>
      </c>
      <c r="Q533" s="62">
        <f t="shared" si="135"/>
        <v>0</v>
      </c>
      <c r="R533" s="89">
        <f t="shared" si="132"/>
        <v>315.41064353412992</v>
      </c>
      <c r="S533" s="74">
        <f t="shared" si="132"/>
        <v>29631.640000000003</v>
      </c>
      <c r="T533" s="91">
        <f t="shared" si="127"/>
        <v>7.6414806395116663E-2</v>
      </c>
      <c r="U533" s="92">
        <f t="shared" si="128"/>
        <v>1.3764148063951165</v>
      </c>
    </row>
    <row r="534" spans="1:21">
      <c r="A534" s="80">
        <v>37042</v>
      </c>
      <c r="B534" s="81">
        <v>0</v>
      </c>
      <c r="C534" s="82">
        <v>5.8045228433564189E-3</v>
      </c>
      <c r="D534" s="88">
        <f t="shared" si="129"/>
        <v>1.4921853385718231</v>
      </c>
      <c r="E534" s="89">
        <f t="shared" si="133"/>
        <v>14843.706771436462</v>
      </c>
      <c r="F534" s="72">
        <f t="shared" si="133"/>
        <v>1963868.5190145315</v>
      </c>
      <c r="G534" s="35">
        <f t="shared" si="134"/>
        <v>0.13230310657938732</v>
      </c>
      <c r="H534" s="88">
        <f t="shared" si="121"/>
        <v>0</v>
      </c>
      <c r="I534" s="62">
        <f t="shared" si="130"/>
        <v>0</v>
      </c>
      <c r="J534" s="89">
        <f t="shared" si="122"/>
        <v>0</v>
      </c>
      <c r="K534" s="62">
        <f t="shared" si="131"/>
        <v>0</v>
      </c>
      <c r="L534" s="90">
        <f t="shared" si="123"/>
        <v>116.09045686712838</v>
      </c>
      <c r="M534" s="73">
        <f>0</f>
        <v>0</v>
      </c>
      <c r="N534" s="89">
        <f t="shared" si="124"/>
        <v>0</v>
      </c>
      <c r="O534" s="89">
        <f t="shared" si="125"/>
        <v>0</v>
      </c>
      <c r="P534" s="89">
        <f t="shared" si="126"/>
        <v>0</v>
      </c>
      <c r="Q534" s="62">
        <f t="shared" si="135"/>
        <v>0</v>
      </c>
      <c r="R534" s="89">
        <f t="shared" si="132"/>
        <v>-116.09045686712838</v>
      </c>
      <c r="S534" s="74">
        <f t="shared" si="132"/>
        <v>0</v>
      </c>
      <c r="T534" s="91">
        <f t="shared" si="127"/>
        <v>9.2185338571823205E-2</v>
      </c>
      <c r="U534" s="92">
        <f t="shared" si="128"/>
        <v>1.392185338571823</v>
      </c>
    </row>
    <row r="535" spans="1:21">
      <c r="A535" s="80">
        <v>37043</v>
      </c>
      <c r="B535" s="81">
        <v>1.7780000000000001E-3</v>
      </c>
      <c r="C535" s="82">
        <v>4.5034925235477733E-3</v>
      </c>
      <c r="D535" s="88">
        <f t="shared" si="129"/>
        <v>1.4863808157284668</v>
      </c>
      <c r="E535" s="89">
        <f t="shared" si="133"/>
        <v>14727.616314569334</v>
      </c>
      <c r="F535" s="72">
        <f t="shared" si="133"/>
        <v>1963868.5190145315</v>
      </c>
      <c r="G535" s="35">
        <f t="shared" si="134"/>
        <v>0.13334598600805272</v>
      </c>
      <c r="H535" s="88">
        <f t="shared" si="121"/>
        <v>35.56</v>
      </c>
      <c r="I535" s="62">
        <f t="shared" si="130"/>
        <v>355.6</v>
      </c>
      <c r="J535" s="89">
        <f t="shared" si="122"/>
        <v>117.348</v>
      </c>
      <c r="K535" s="62">
        <f t="shared" si="131"/>
        <v>10561.320000000003</v>
      </c>
      <c r="L535" s="90">
        <f t="shared" si="123"/>
        <v>90.069850470955473</v>
      </c>
      <c r="M535" s="73">
        <f>0</f>
        <v>0</v>
      </c>
      <c r="N535" s="89">
        <f t="shared" si="124"/>
        <v>0</v>
      </c>
      <c r="O535" s="89">
        <f t="shared" si="125"/>
        <v>0</v>
      </c>
      <c r="P535" s="89">
        <f t="shared" si="126"/>
        <v>0</v>
      </c>
      <c r="Q535" s="62">
        <f t="shared" si="135"/>
        <v>0</v>
      </c>
      <c r="R535" s="89">
        <f t="shared" si="132"/>
        <v>62.838149529044543</v>
      </c>
      <c r="S535" s="74">
        <f t="shared" si="132"/>
        <v>10916.920000000004</v>
      </c>
      <c r="T535" s="91">
        <f t="shared" si="127"/>
        <v>8.6380815728466898E-2</v>
      </c>
      <c r="U535" s="92">
        <f t="shared" si="128"/>
        <v>1.3863808157284667</v>
      </c>
    </row>
    <row r="536" spans="1:21">
      <c r="A536" s="80">
        <v>37044</v>
      </c>
      <c r="B536" s="81">
        <v>0</v>
      </c>
      <c r="C536" s="82">
        <v>5.9235968818866138E-3</v>
      </c>
      <c r="D536" s="88">
        <f t="shared" si="129"/>
        <v>1.4895227232049191</v>
      </c>
      <c r="E536" s="89">
        <f t="shared" si="133"/>
        <v>14790.454464098379</v>
      </c>
      <c r="F536" s="72">
        <f t="shared" si="133"/>
        <v>1974785.4390145314</v>
      </c>
      <c r="G536" s="35">
        <f t="shared" si="134"/>
        <v>0.13351756322349853</v>
      </c>
      <c r="H536" s="88">
        <f t="shared" si="121"/>
        <v>0</v>
      </c>
      <c r="I536" s="62">
        <f t="shared" si="130"/>
        <v>0</v>
      </c>
      <c r="J536" s="89">
        <f t="shared" si="122"/>
        <v>0</v>
      </c>
      <c r="K536" s="62">
        <f t="shared" si="131"/>
        <v>0</v>
      </c>
      <c r="L536" s="90">
        <f t="shared" si="123"/>
        <v>118.47193763773228</v>
      </c>
      <c r="M536" s="73">
        <f>0</f>
        <v>0</v>
      </c>
      <c r="N536" s="89">
        <f t="shared" si="124"/>
        <v>0</v>
      </c>
      <c r="O536" s="89">
        <f t="shared" si="125"/>
        <v>0</v>
      </c>
      <c r="P536" s="89">
        <f t="shared" si="126"/>
        <v>0</v>
      </c>
      <c r="Q536" s="62">
        <f t="shared" si="135"/>
        <v>0</v>
      </c>
      <c r="R536" s="89">
        <f t="shared" si="132"/>
        <v>-118.47193763773228</v>
      </c>
      <c r="S536" s="74">
        <f t="shared" si="132"/>
        <v>0</v>
      </c>
      <c r="T536" s="91">
        <f t="shared" si="127"/>
        <v>8.9522723204919163E-2</v>
      </c>
      <c r="U536" s="92">
        <f t="shared" si="128"/>
        <v>1.389522723204919</v>
      </c>
    </row>
    <row r="537" spans="1:21">
      <c r="A537" s="80">
        <v>37045</v>
      </c>
      <c r="B537" s="81">
        <v>0</v>
      </c>
      <c r="C537" s="82">
        <v>6.1805685061023397E-3</v>
      </c>
      <c r="D537" s="88">
        <f t="shared" si="129"/>
        <v>1.4835991263230324</v>
      </c>
      <c r="E537" s="89">
        <f t="shared" si="133"/>
        <v>14671.982526460646</v>
      </c>
      <c r="F537" s="72">
        <f t="shared" si="133"/>
        <v>1974785.4390145314</v>
      </c>
      <c r="G537" s="35">
        <f t="shared" si="134"/>
        <v>0.13459567822228816</v>
      </c>
      <c r="H537" s="88">
        <f t="shared" si="121"/>
        <v>0</v>
      </c>
      <c r="I537" s="62">
        <f t="shared" si="130"/>
        <v>0</v>
      </c>
      <c r="J537" s="89">
        <f t="shared" si="122"/>
        <v>0</v>
      </c>
      <c r="K537" s="62">
        <f t="shared" si="131"/>
        <v>0</v>
      </c>
      <c r="L537" s="90">
        <f t="shared" si="123"/>
        <v>123.61137012204679</v>
      </c>
      <c r="M537" s="73">
        <f>0</f>
        <v>0</v>
      </c>
      <c r="N537" s="89">
        <f t="shared" si="124"/>
        <v>0</v>
      </c>
      <c r="O537" s="89">
        <f t="shared" si="125"/>
        <v>0</v>
      </c>
      <c r="P537" s="89">
        <f t="shared" si="126"/>
        <v>0</v>
      </c>
      <c r="Q537" s="62">
        <f t="shared" si="135"/>
        <v>0</v>
      </c>
      <c r="R537" s="89">
        <f t="shared" si="132"/>
        <v>-123.61137012204679</v>
      </c>
      <c r="S537" s="74">
        <f t="shared" si="132"/>
        <v>0</v>
      </c>
      <c r="T537" s="91">
        <f t="shared" si="127"/>
        <v>8.3599126323032458E-2</v>
      </c>
      <c r="U537" s="92">
        <f t="shared" si="128"/>
        <v>1.3835991263230323</v>
      </c>
    </row>
    <row r="538" spans="1:21">
      <c r="A538" s="80">
        <v>37046</v>
      </c>
      <c r="B538" s="81">
        <v>0</v>
      </c>
      <c r="C538" s="82">
        <v>6.6354625443265447E-3</v>
      </c>
      <c r="D538" s="88">
        <f t="shared" si="129"/>
        <v>1.4774185578169299</v>
      </c>
      <c r="E538" s="89">
        <f t="shared" si="133"/>
        <v>14548.371156338599</v>
      </c>
      <c r="F538" s="72">
        <f t="shared" si="133"/>
        <v>1974785.4390145314</v>
      </c>
      <c r="G538" s="35">
        <f t="shared" si="134"/>
        <v>0.13573928089909465</v>
      </c>
      <c r="H538" s="88">
        <f t="shared" si="121"/>
        <v>0</v>
      </c>
      <c r="I538" s="62">
        <f t="shared" si="130"/>
        <v>0</v>
      </c>
      <c r="J538" s="89">
        <f t="shared" si="122"/>
        <v>0</v>
      </c>
      <c r="K538" s="62">
        <f t="shared" si="131"/>
        <v>0</v>
      </c>
      <c r="L538" s="90">
        <f t="shared" si="123"/>
        <v>132.7092508865309</v>
      </c>
      <c r="M538" s="73">
        <f>0</f>
        <v>0</v>
      </c>
      <c r="N538" s="89">
        <f t="shared" si="124"/>
        <v>0</v>
      </c>
      <c r="O538" s="89">
        <f t="shared" si="125"/>
        <v>0</v>
      </c>
      <c r="P538" s="89">
        <f t="shared" si="126"/>
        <v>0</v>
      </c>
      <c r="Q538" s="62">
        <f t="shared" si="135"/>
        <v>0</v>
      </c>
      <c r="R538" s="89">
        <f t="shared" si="132"/>
        <v>-132.7092508865309</v>
      </c>
      <c r="S538" s="74">
        <f t="shared" si="132"/>
        <v>0</v>
      </c>
      <c r="T538" s="91">
        <f t="shared" si="127"/>
        <v>7.7418557816929967E-2</v>
      </c>
      <c r="U538" s="92">
        <f t="shared" si="128"/>
        <v>1.3774185578169298</v>
      </c>
    </row>
    <row r="539" spans="1:21">
      <c r="A539" s="80">
        <v>37047</v>
      </c>
      <c r="B539" s="81">
        <v>1.1937999999999999E-2</v>
      </c>
      <c r="C539" s="82">
        <v>6.627631711466948E-3</v>
      </c>
      <c r="D539" s="88">
        <f t="shared" si="129"/>
        <v>1.4707830952726033</v>
      </c>
      <c r="E539" s="89">
        <f t="shared" si="133"/>
        <v>14415.661905452067</v>
      </c>
      <c r="F539" s="72">
        <f t="shared" si="133"/>
        <v>1974785.4390145314</v>
      </c>
      <c r="G539" s="35">
        <f t="shared" si="134"/>
        <v>0.13698888417101812</v>
      </c>
      <c r="H539" s="88">
        <f t="shared" si="121"/>
        <v>238.76</v>
      </c>
      <c r="I539" s="62">
        <f t="shared" si="130"/>
        <v>2387.6</v>
      </c>
      <c r="J539" s="89">
        <f t="shared" si="122"/>
        <v>787.90799999999979</v>
      </c>
      <c r="K539" s="62">
        <f t="shared" si="131"/>
        <v>70911.72</v>
      </c>
      <c r="L539" s="90">
        <f t="shared" si="123"/>
        <v>132.55263422933896</v>
      </c>
      <c r="M539" s="73">
        <f>0</f>
        <v>0</v>
      </c>
      <c r="N539" s="89">
        <f t="shared" si="124"/>
        <v>0</v>
      </c>
      <c r="O539" s="89">
        <f t="shared" si="125"/>
        <v>0</v>
      </c>
      <c r="P539" s="89">
        <f t="shared" si="126"/>
        <v>0</v>
      </c>
      <c r="Q539" s="62">
        <f t="shared" si="135"/>
        <v>0</v>
      </c>
      <c r="R539" s="89">
        <f t="shared" si="132"/>
        <v>894.11536577066067</v>
      </c>
      <c r="S539" s="74">
        <f t="shared" si="132"/>
        <v>73299.320000000007</v>
      </c>
      <c r="T539" s="91">
        <f t="shared" si="127"/>
        <v>7.0783095272603402E-2</v>
      </c>
      <c r="U539" s="92">
        <f t="shared" si="128"/>
        <v>1.3707830952726032</v>
      </c>
    </row>
    <row r="540" spans="1:21">
      <c r="A540" s="80">
        <v>37048</v>
      </c>
      <c r="B540" s="81">
        <v>6.3499999999999997E-3</v>
      </c>
      <c r="C540" s="82">
        <v>5.7888018273483492E-3</v>
      </c>
      <c r="D540" s="88">
        <f t="shared" si="129"/>
        <v>1.5154888635611363</v>
      </c>
      <c r="E540" s="89">
        <f t="shared" si="133"/>
        <v>15309.777271222727</v>
      </c>
      <c r="F540" s="72">
        <f t="shared" si="133"/>
        <v>2048084.7590145315</v>
      </c>
      <c r="G540" s="35">
        <f t="shared" si="134"/>
        <v>0.13377626092995143</v>
      </c>
      <c r="H540" s="88">
        <f t="shared" si="121"/>
        <v>127</v>
      </c>
      <c r="I540" s="62">
        <f t="shared" si="130"/>
        <v>1270</v>
      </c>
      <c r="J540" s="89">
        <f t="shared" si="122"/>
        <v>419.09999999999997</v>
      </c>
      <c r="K540" s="62">
        <f t="shared" si="131"/>
        <v>37719.000000000007</v>
      </c>
      <c r="L540" s="90">
        <f t="shared" si="123"/>
        <v>115.77603654696698</v>
      </c>
      <c r="M540" s="73">
        <f>0</f>
        <v>0</v>
      </c>
      <c r="N540" s="89">
        <f t="shared" si="124"/>
        <v>295.08869145842289</v>
      </c>
      <c r="O540" s="89">
        <f t="shared" si="125"/>
        <v>309.77727122272648</v>
      </c>
      <c r="P540" s="89">
        <f t="shared" si="126"/>
        <v>295.08869145842289</v>
      </c>
      <c r="Q540" s="62">
        <f t="shared" si="135"/>
        <v>39475.861786019908</v>
      </c>
      <c r="R540" s="89">
        <f t="shared" si="132"/>
        <v>135.23527199461006</v>
      </c>
      <c r="S540" s="74">
        <f t="shared" si="132"/>
        <v>-486.86178601990105</v>
      </c>
      <c r="T540" s="91">
        <f t="shared" si="127"/>
        <v>0.11548886356113641</v>
      </c>
      <c r="U540" s="92">
        <f t="shared" si="128"/>
        <v>1.4154888635611362</v>
      </c>
    </row>
    <row r="541" spans="1:21">
      <c r="A541" s="80">
        <v>37049</v>
      </c>
      <c r="B541" s="81">
        <v>2.5399999999999999E-4</v>
      </c>
      <c r="C541" s="82">
        <v>5.5249217604293735E-3</v>
      </c>
      <c r="D541" s="88">
        <f t="shared" si="129"/>
        <v>1.5222506271608669</v>
      </c>
      <c r="E541" s="89">
        <f t="shared" si="133"/>
        <v>15445.012543217337</v>
      </c>
      <c r="F541" s="72">
        <f t="shared" si="133"/>
        <v>2047597.8972285115</v>
      </c>
      <c r="G541" s="35">
        <f t="shared" si="134"/>
        <v>0.13257340461841918</v>
      </c>
      <c r="H541" s="88">
        <f t="shared" si="121"/>
        <v>5.08</v>
      </c>
      <c r="I541" s="62">
        <f t="shared" si="130"/>
        <v>50.800000000000004</v>
      </c>
      <c r="J541" s="89">
        <f t="shared" si="122"/>
        <v>16.763999999999999</v>
      </c>
      <c r="K541" s="62">
        <f t="shared" si="131"/>
        <v>1508.7600000000004</v>
      </c>
      <c r="L541" s="90">
        <f t="shared" si="123"/>
        <v>110.49843520858747</v>
      </c>
      <c r="M541" s="73">
        <f>0</f>
        <v>0</v>
      </c>
      <c r="N541" s="89">
        <f t="shared" si="124"/>
        <v>508.08528855555454</v>
      </c>
      <c r="O541" s="89">
        <f t="shared" si="125"/>
        <v>445.01254321733796</v>
      </c>
      <c r="P541" s="89">
        <f t="shared" si="126"/>
        <v>445.01254321733796</v>
      </c>
      <c r="Q541" s="62">
        <f t="shared" si="135"/>
        <v>58996.827952223903</v>
      </c>
      <c r="R541" s="89">
        <f t="shared" si="132"/>
        <v>-533.66697842592544</v>
      </c>
      <c r="S541" s="74">
        <f t="shared" si="132"/>
        <v>-57437.267952223905</v>
      </c>
      <c r="T541" s="91">
        <f t="shared" si="127"/>
        <v>0.12225062716086699</v>
      </c>
      <c r="U541" s="92">
        <f t="shared" si="128"/>
        <v>1.4222506271608668</v>
      </c>
    </row>
    <row r="542" spans="1:21">
      <c r="A542" s="80">
        <v>37050</v>
      </c>
      <c r="B542" s="81">
        <v>1.524E-3</v>
      </c>
      <c r="C542" s="82">
        <v>5.8096857370786483E-3</v>
      </c>
      <c r="D542" s="88">
        <f t="shared" si="129"/>
        <v>1.4955672782395706</v>
      </c>
      <c r="E542" s="89">
        <f t="shared" si="133"/>
        <v>14911.345564791412</v>
      </c>
      <c r="F542" s="72">
        <f t="shared" si="133"/>
        <v>1990160.6292762875</v>
      </c>
      <c r="G542" s="35">
        <f t="shared" si="134"/>
        <v>0.13346619999039147</v>
      </c>
      <c r="H542" s="88">
        <f t="shared" si="121"/>
        <v>30.48</v>
      </c>
      <c r="I542" s="62">
        <f t="shared" si="130"/>
        <v>304.8</v>
      </c>
      <c r="J542" s="89">
        <f t="shared" si="122"/>
        <v>100.58399999999999</v>
      </c>
      <c r="K542" s="62">
        <f t="shared" si="131"/>
        <v>9052.5600000000013</v>
      </c>
      <c r="L542" s="90">
        <f t="shared" si="123"/>
        <v>116.19371474157296</v>
      </c>
      <c r="M542" s="73">
        <f>0</f>
        <v>0</v>
      </c>
      <c r="N542" s="89">
        <f t="shared" si="124"/>
        <v>0</v>
      </c>
      <c r="O542" s="89">
        <f t="shared" si="125"/>
        <v>0</v>
      </c>
      <c r="P542" s="89">
        <f t="shared" si="126"/>
        <v>0</v>
      </c>
      <c r="Q542" s="62">
        <f t="shared" si="135"/>
        <v>0</v>
      </c>
      <c r="R542" s="89">
        <f t="shared" si="132"/>
        <v>14.870285258427032</v>
      </c>
      <c r="S542" s="74">
        <f t="shared" si="132"/>
        <v>9357.36</v>
      </c>
      <c r="T542" s="91">
        <f t="shared" si="127"/>
        <v>9.5567278239570674E-2</v>
      </c>
      <c r="U542" s="92">
        <f t="shared" si="128"/>
        <v>1.3955672782395705</v>
      </c>
    </row>
    <row r="543" spans="1:21">
      <c r="A543" s="80">
        <v>37051</v>
      </c>
      <c r="B543" s="81">
        <v>1.2954E-2</v>
      </c>
      <c r="C543" s="82">
        <v>5.2024778729459365E-3</v>
      </c>
      <c r="D543" s="88">
        <f t="shared" si="129"/>
        <v>1.4963107925024921</v>
      </c>
      <c r="E543" s="89">
        <f t="shared" si="133"/>
        <v>14926.215850049839</v>
      </c>
      <c r="F543" s="72">
        <f t="shared" si="133"/>
        <v>1999517.9892762876</v>
      </c>
      <c r="G543" s="35">
        <f t="shared" si="134"/>
        <v>0.13396014163024522</v>
      </c>
      <c r="H543" s="88">
        <f t="shared" si="121"/>
        <v>259.08</v>
      </c>
      <c r="I543" s="62">
        <f t="shared" si="130"/>
        <v>2590.7999999999997</v>
      </c>
      <c r="J543" s="89">
        <f t="shared" si="122"/>
        <v>854.96399999999983</v>
      </c>
      <c r="K543" s="62">
        <f t="shared" si="131"/>
        <v>76946.760000000009</v>
      </c>
      <c r="L543" s="90">
        <f t="shared" si="123"/>
        <v>104.04955745891873</v>
      </c>
      <c r="M543" s="73">
        <f>0</f>
        <v>0</v>
      </c>
      <c r="N543" s="89">
        <f t="shared" si="124"/>
        <v>0</v>
      </c>
      <c r="O543" s="89">
        <f t="shared" si="125"/>
        <v>0</v>
      </c>
      <c r="P543" s="89">
        <f t="shared" si="126"/>
        <v>0</v>
      </c>
      <c r="Q543" s="62">
        <f t="shared" si="135"/>
        <v>0</v>
      </c>
      <c r="R543" s="89">
        <f t="shared" si="132"/>
        <v>1009.9944425410812</v>
      </c>
      <c r="S543" s="74">
        <f t="shared" si="132"/>
        <v>79537.560000000012</v>
      </c>
      <c r="T543" s="91">
        <f t="shared" si="127"/>
        <v>9.6310792502492193E-2</v>
      </c>
      <c r="U543" s="92">
        <f t="shared" si="128"/>
        <v>1.396310792502492</v>
      </c>
    </row>
    <row r="544" spans="1:21">
      <c r="A544" s="80">
        <v>37052</v>
      </c>
      <c r="B544" s="81">
        <v>2.7686000000000002E-2</v>
      </c>
      <c r="C544" s="82">
        <v>4.0388787092836085E-3</v>
      </c>
      <c r="D544" s="88">
        <f t="shared" si="129"/>
        <v>1.5468105146295461</v>
      </c>
      <c r="E544" s="89">
        <f t="shared" si="133"/>
        <v>15936.21029259092</v>
      </c>
      <c r="F544" s="72">
        <f t="shared" si="133"/>
        <v>2079055.5492762877</v>
      </c>
      <c r="G544" s="35">
        <f t="shared" si="134"/>
        <v>0.13046110154826987</v>
      </c>
      <c r="H544" s="88">
        <f t="shared" si="121"/>
        <v>553.72</v>
      </c>
      <c r="I544" s="62">
        <f t="shared" si="130"/>
        <v>5537.2000000000007</v>
      </c>
      <c r="J544" s="89">
        <f t="shared" si="122"/>
        <v>1827.2759999999998</v>
      </c>
      <c r="K544" s="62">
        <f t="shared" si="131"/>
        <v>164454.84000000003</v>
      </c>
      <c r="L544" s="90">
        <f t="shared" si="123"/>
        <v>80.777574185672165</v>
      </c>
      <c r="M544" s="73">
        <f>0</f>
        <v>0</v>
      </c>
      <c r="N544" s="89">
        <f t="shared" si="124"/>
        <v>1550.3807197597866</v>
      </c>
      <c r="O544" s="89">
        <f t="shared" si="125"/>
        <v>936.21029259092211</v>
      </c>
      <c r="P544" s="89">
        <f t="shared" si="126"/>
        <v>936.21029259092211</v>
      </c>
      <c r="Q544" s="62">
        <f t="shared" si="135"/>
        <v>122139.02605223973</v>
      </c>
      <c r="R544" s="89">
        <f t="shared" si="132"/>
        <v>1364.0081332234058</v>
      </c>
      <c r="S544" s="74">
        <f t="shared" si="132"/>
        <v>47853.013947760308</v>
      </c>
      <c r="T544" s="91">
        <f t="shared" si="127"/>
        <v>0.1468105146295462</v>
      </c>
      <c r="U544" s="92">
        <f t="shared" si="128"/>
        <v>1.446810514629546</v>
      </c>
    </row>
    <row r="545" spans="1:21">
      <c r="A545" s="80">
        <v>37053</v>
      </c>
      <c r="B545" s="81">
        <v>1.6256E-2</v>
      </c>
      <c r="C545" s="82">
        <v>4.8858290086448734E-3</v>
      </c>
      <c r="D545" s="88">
        <f t="shared" si="129"/>
        <v>1.6150109212907162</v>
      </c>
      <c r="E545" s="89">
        <f t="shared" si="133"/>
        <v>17300.218425814324</v>
      </c>
      <c r="F545" s="72">
        <f t="shared" si="133"/>
        <v>2126908.5632240479</v>
      </c>
      <c r="G545" s="35">
        <f t="shared" si="134"/>
        <v>0.12294113928934017</v>
      </c>
      <c r="H545" s="88">
        <f t="shared" si="121"/>
        <v>325.12</v>
      </c>
      <c r="I545" s="62">
        <f t="shared" si="130"/>
        <v>3251.2000000000003</v>
      </c>
      <c r="J545" s="89">
        <f t="shared" si="122"/>
        <v>1072.896</v>
      </c>
      <c r="K545" s="62">
        <f t="shared" si="131"/>
        <v>96560.640000000029</v>
      </c>
      <c r="L545" s="90">
        <f t="shared" si="123"/>
        <v>97.716580172897466</v>
      </c>
      <c r="M545" s="73">
        <f>0</f>
        <v>0</v>
      </c>
      <c r="N545" s="89">
        <f t="shared" si="124"/>
        <v>5970.7908536579016</v>
      </c>
      <c r="O545" s="89">
        <f t="shared" si="125"/>
        <v>2300.2184258143243</v>
      </c>
      <c r="P545" s="89">
        <f t="shared" si="126"/>
        <v>2300.2184258143243</v>
      </c>
      <c r="Q545" s="62">
        <f t="shared" si="135"/>
        <v>282791.47388394561</v>
      </c>
      <c r="R545" s="89">
        <f t="shared" si="132"/>
        <v>-999.91900598722168</v>
      </c>
      <c r="S545" s="74">
        <f t="shared" si="132"/>
        <v>-182979.63388394559</v>
      </c>
      <c r="T545" s="91">
        <f t="shared" si="127"/>
        <v>0.21501092129071631</v>
      </c>
      <c r="U545" s="92">
        <f t="shared" si="128"/>
        <v>1.5150109212907161</v>
      </c>
    </row>
    <row r="546" spans="1:21">
      <c r="A546" s="80">
        <v>37054</v>
      </c>
      <c r="B546" s="81">
        <v>2.6415999999999999E-2</v>
      </c>
      <c r="C546" s="82">
        <v>4.3565519397578681E-3</v>
      </c>
      <c r="D546" s="88">
        <f t="shared" si="129"/>
        <v>1.5650149709913552</v>
      </c>
      <c r="E546" s="89">
        <f t="shared" si="133"/>
        <v>16300.299419827103</v>
      </c>
      <c r="F546" s="72">
        <f t="shared" si="133"/>
        <v>1943928.9293401022</v>
      </c>
      <c r="G546" s="35">
        <f t="shared" si="134"/>
        <v>0.1192572528438083</v>
      </c>
      <c r="H546" s="88">
        <f t="shared" si="121"/>
        <v>528.31999999999994</v>
      </c>
      <c r="I546" s="62">
        <f t="shared" si="130"/>
        <v>5283.2</v>
      </c>
      <c r="J546" s="89">
        <f t="shared" si="122"/>
        <v>1743.4559999999999</v>
      </c>
      <c r="K546" s="62">
        <f t="shared" si="131"/>
        <v>156911.04000000004</v>
      </c>
      <c r="L546" s="90">
        <f t="shared" si="123"/>
        <v>87.131038795157366</v>
      </c>
      <c r="M546" s="73">
        <f>0</f>
        <v>0</v>
      </c>
      <c r="N546" s="89">
        <f t="shared" si="124"/>
        <v>2537.7176193484943</v>
      </c>
      <c r="O546" s="89">
        <f t="shared" si="125"/>
        <v>1300.2994198271044</v>
      </c>
      <c r="P546" s="89">
        <f t="shared" si="126"/>
        <v>1300.2994198271044</v>
      </c>
      <c r="Q546" s="62">
        <f t="shared" si="135"/>
        <v>155070.13668297825</v>
      </c>
      <c r="R546" s="89">
        <f t="shared" si="132"/>
        <v>884.34554137773785</v>
      </c>
      <c r="S546" s="74">
        <f t="shared" si="132"/>
        <v>7124.1033170217997</v>
      </c>
      <c r="T546" s="91">
        <f t="shared" si="127"/>
        <v>0.16501497099135531</v>
      </c>
      <c r="U546" s="92">
        <f t="shared" si="128"/>
        <v>1.4650149709913551</v>
      </c>
    </row>
    <row r="547" spans="1:21">
      <c r="A547" s="80">
        <v>37055</v>
      </c>
      <c r="B547" s="81">
        <v>0</v>
      </c>
      <c r="C547" s="82">
        <v>5.146426029169076E-3</v>
      </c>
      <c r="D547" s="88">
        <f t="shared" si="129"/>
        <v>1.6092322480602421</v>
      </c>
      <c r="E547" s="89">
        <f t="shared" si="133"/>
        <v>17184.644961204842</v>
      </c>
      <c r="F547" s="72">
        <f t="shared" si="133"/>
        <v>1951053.0326571241</v>
      </c>
      <c r="G547" s="35">
        <f t="shared" si="134"/>
        <v>0.11353467220659605</v>
      </c>
      <c r="H547" s="88">
        <f t="shared" si="121"/>
        <v>0</v>
      </c>
      <c r="I547" s="62">
        <f t="shared" si="130"/>
        <v>0</v>
      </c>
      <c r="J547" s="89">
        <f t="shared" si="122"/>
        <v>0</v>
      </c>
      <c r="K547" s="62">
        <f t="shared" si="131"/>
        <v>0</v>
      </c>
      <c r="L547" s="90">
        <f t="shared" si="123"/>
        <v>102.92852058338151</v>
      </c>
      <c r="M547" s="73">
        <f>0</f>
        <v>0</v>
      </c>
      <c r="N547" s="89">
        <f t="shared" si="124"/>
        <v>5526.4919655530211</v>
      </c>
      <c r="O547" s="89">
        <f t="shared" si="125"/>
        <v>2184.6449612048423</v>
      </c>
      <c r="P547" s="89">
        <f t="shared" si="126"/>
        <v>2184.6449612048423</v>
      </c>
      <c r="Q547" s="62">
        <f t="shared" si="135"/>
        <v>248032.94955818349</v>
      </c>
      <c r="R547" s="89">
        <f t="shared" si="132"/>
        <v>-2287.5734817882239</v>
      </c>
      <c r="S547" s="74">
        <f t="shared" si="132"/>
        <v>-248032.94955818349</v>
      </c>
      <c r="T547" s="91">
        <f t="shared" si="127"/>
        <v>0.20923224806024221</v>
      </c>
      <c r="U547" s="92">
        <f t="shared" si="128"/>
        <v>1.509232248060242</v>
      </c>
    </row>
    <row r="548" spans="1:21">
      <c r="A548" s="80">
        <v>37056</v>
      </c>
      <c r="B548" s="81">
        <v>1.1684E-2</v>
      </c>
      <c r="C548" s="82">
        <v>5.5931475789442412E-3</v>
      </c>
      <c r="D548" s="88">
        <f t="shared" si="129"/>
        <v>1.4948535739708311</v>
      </c>
      <c r="E548" s="89">
        <f t="shared" si="133"/>
        <v>14897.071479416618</v>
      </c>
      <c r="F548" s="72">
        <f t="shared" si="133"/>
        <v>1703020.0830989406</v>
      </c>
      <c r="G548" s="35">
        <f t="shared" si="134"/>
        <v>0.11431911872424151</v>
      </c>
      <c r="H548" s="88">
        <f t="shared" si="121"/>
        <v>233.68</v>
      </c>
      <c r="I548" s="62">
        <f t="shared" si="130"/>
        <v>2336.8000000000002</v>
      </c>
      <c r="J548" s="89">
        <f t="shared" si="122"/>
        <v>771.14399999999989</v>
      </c>
      <c r="K548" s="62">
        <f t="shared" si="131"/>
        <v>69402.960000000006</v>
      </c>
      <c r="L548" s="90">
        <f t="shared" si="123"/>
        <v>111.86295157888482</v>
      </c>
      <c r="M548" s="73">
        <f>0</f>
        <v>0</v>
      </c>
      <c r="N548" s="89">
        <f t="shared" si="124"/>
        <v>0</v>
      </c>
      <c r="O548" s="89">
        <f t="shared" si="125"/>
        <v>0</v>
      </c>
      <c r="P548" s="89">
        <f t="shared" si="126"/>
        <v>0</v>
      </c>
      <c r="Q548" s="62">
        <f t="shared" si="135"/>
        <v>0</v>
      </c>
      <c r="R548" s="89">
        <f t="shared" si="132"/>
        <v>892.96104842111504</v>
      </c>
      <c r="S548" s="74">
        <f t="shared" si="132"/>
        <v>71739.760000000009</v>
      </c>
      <c r="T548" s="91">
        <f t="shared" si="127"/>
        <v>9.4853573970831162E-2</v>
      </c>
      <c r="U548" s="92">
        <f t="shared" si="128"/>
        <v>1.394853573970831</v>
      </c>
    </row>
    <row r="549" spans="1:21">
      <c r="A549" s="80">
        <v>37057</v>
      </c>
      <c r="B549" s="81">
        <v>0</v>
      </c>
      <c r="C549" s="82">
        <v>6.3938912970185014E-3</v>
      </c>
      <c r="D549" s="88">
        <f t="shared" si="129"/>
        <v>1.5395016263918868</v>
      </c>
      <c r="E549" s="89">
        <f t="shared" si="133"/>
        <v>15790.032527837733</v>
      </c>
      <c r="F549" s="72">
        <f t="shared" si="133"/>
        <v>1774759.8430989406</v>
      </c>
      <c r="G549" s="35">
        <f t="shared" si="134"/>
        <v>0.11239747859733978</v>
      </c>
      <c r="H549" s="88">
        <f t="shared" si="121"/>
        <v>0</v>
      </c>
      <c r="I549" s="62">
        <f t="shared" si="130"/>
        <v>0</v>
      </c>
      <c r="J549" s="89">
        <f t="shared" si="122"/>
        <v>0</v>
      </c>
      <c r="K549" s="62">
        <f t="shared" si="131"/>
        <v>0</v>
      </c>
      <c r="L549" s="90">
        <f t="shared" si="123"/>
        <v>127.87782594037003</v>
      </c>
      <c r="M549" s="73">
        <f>0</f>
        <v>0</v>
      </c>
      <c r="N549" s="89">
        <f t="shared" si="124"/>
        <v>1201.8373620429272</v>
      </c>
      <c r="O549" s="89">
        <f t="shared" si="125"/>
        <v>790.03252783773621</v>
      </c>
      <c r="P549" s="89">
        <f t="shared" si="126"/>
        <v>790.03252783773621</v>
      </c>
      <c r="Q549" s="62">
        <f t="shared" si="135"/>
        <v>88797.664138844193</v>
      </c>
      <c r="R549" s="89">
        <f t="shared" si="132"/>
        <v>-917.91035377810624</v>
      </c>
      <c r="S549" s="74">
        <f t="shared" si="132"/>
        <v>-88797.664138844193</v>
      </c>
      <c r="T549" s="91">
        <f t="shared" si="127"/>
        <v>0.1395016263918869</v>
      </c>
      <c r="U549" s="92">
        <f t="shared" si="128"/>
        <v>1.4395016263918867</v>
      </c>
    </row>
    <row r="550" spans="1:21">
      <c r="A550" s="80">
        <v>37058</v>
      </c>
      <c r="B550" s="81">
        <v>0</v>
      </c>
      <c r="C550" s="82">
        <v>6.010269400923406E-3</v>
      </c>
      <c r="D550" s="88">
        <f t="shared" si="129"/>
        <v>1.4936061087029813</v>
      </c>
      <c r="E550" s="89">
        <f t="shared" si="133"/>
        <v>14872.122174059627</v>
      </c>
      <c r="F550" s="72">
        <f t="shared" si="133"/>
        <v>1685962.1789600963</v>
      </c>
      <c r="G550" s="35">
        <f t="shared" si="134"/>
        <v>0.11336392743604534</v>
      </c>
      <c r="H550" s="88">
        <f t="shared" si="121"/>
        <v>0</v>
      </c>
      <c r="I550" s="62">
        <f t="shared" si="130"/>
        <v>0</v>
      </c>
      <c r="J550" s="89">
        <f t="shared" si="122"/>
        <v>0</v>
      </c>
      <c r="K550" s="62">
        <f t="shared" si="131"/>
        <v>0</v>
      </c>
      <c r="L550" s="90">
        <f t="shared" si="123"/>
        <v>120.20538801846811</v>
      </c>
      <c r="M550" s="73">
        <f>0</f>
        <v>0</v>
      </c>
      <c r="N550" s="89">
        <f t="shared" si="124"/>
        <v>0</v>
      </c>
      <c r="O550" s="89">
        <f t="shared" si="125"/>
        <v>0</v>
      </c>
      <c r="P550" s="89">
        <f t="shared" si="126"/>
        <v>0</v>
      </c>
      <c r="Q550" s="62">
        <f t="shared" si="135"/>
        <v>0</v>
      </c>
      <c r="R550" s="89">
        <f t="shared" si="132"/>
        <v>-120.20538801846811</v>
      </c>
      <c r="S550" s="74">
        <f t="shared" si="132"/>
        <v>0</v>
      </c>
      <c r="T550" s="91">
        <f t="shared" si="127"/>
        <v>9.3606108702981361E-2</v>
      </c>
      <c r="U550" s="92">
        <f t="shared" si="128"/>
        <v>1.3936061087029812</v>
      </c>
    </row>
    <row r="551" spans="1:21">
      <c r="A551" s="80">
        <v>37059</v>
      </c>
      <c r="B551" s="81">
        <v>0</v>
      </c>
      <c r="C551" s="82">
        <v>6.163931367929895E-3</v>
      </c>
      <c r="D551" s="88">
        <f t="shared" si="129"/>
        <v>1.4875958393020579</v>
      </c>
      <c r="E551" s="89">
        <f t="shared" si="133"/>
        <v>14751.916786041158</v>
      </c>
      <c r="F551" s="72">
        <f t="shared" si="133"/>
        <v>1685962.1789600963</v>
      </c>
      <c r="G551" s="35">
        <f t="shared" si="134"/>
        <v>0.11428766874250673</v>
      </c>
      <c r="H551" s="88">
        <f t="shared" si="121"/>
        <v>0</v>
      </c>
      <c r="I551" s="62">
        <f t="shared" si="130"/>
        <v>0</v>
      </c>
      <c r="J551" s="89">
        <f t="shared" si="122"/>
        <v>0</v>
      </c>
      <c r="K551" s="62">
        <f t="shared" si="131"/>
        <v>0</v>
      </c>
      <c r="L551" s="90">
        <f t="shared" si="123"/>
        <v>123.2786273585979</v>
      </c>
      <c r="M551" s="73">
        <f>0</f>
        <v>0</v>
      </c>
      <c r="N551" s="89">
        <f t="shared" si="124"/>
        <v>0</v>
      </c>
      <c r="O551" s="89">
        <f t="shared" si="125"/>
        <v>0</v>
      </c>
      <c r="P551" s="89">
        <f t="shared" si="126"/>
        <v>0</v>
      </c>
      <c r="Q551" s="62">
        <f t="shared" si="135"/>
        <v>0</v>
      </c>
      <c r="R551" s="89">
        <f t="shared" si="132"/>
        <v>-123.2786273585979</v>
      </c>
      <c r="S551" s="74">
        <f t="shared" si="132"/>
        <v>0</v>
      </c>
      <c r="T551" s="91">
        <f t="shared" si="127"/>
        <v>8.7595839302057943E-2</v>
      </c>
      <c r="U551" s="92">
        <f t="shared" si="128"/>
        <v>1.3875958393020578</v>
      </c>
    </row>
    <row r="552" spans="1:21">
      <c r="A552" s="80">
        <v>37060</v>
      </c>
      <c r="B552" s="81">
        <v>3.5560000000000001E-3</v>
      </c>
      <c r="C552" s="82">
        <v>5.713531990049924E-3</v>
      </c>
      <c r="D552" s="88">
        <f t="shared" si="129"/>
        <v>1.481431907934128</v>
      </c>
      <c r="E552" s="89">
        <f t="shared" si="133"/>
        <v>14628.638158682561</v>
      </c>
      <c r="F552" s="72">
        <f t="shared" si="133"/>
        <v>1685962.1789600963</v>
      </c>
      <c r="G552" s="35">
        <f t="shared" si="134"/>
        <v>0.11525079509601681</v>
      </c>
      <c r="H552" s="88">
        <f t="shared" si="121"/>
        <v>71.12</v>
      </c>
      <c r="I552" s="62">
        <f t="shared" si="130"/>
        <v>711.2</v>
      </c>
      <c r="J552" s="89">
        <f t="shared" si="122"/>
        <v>234.696</v>
      </c>
      <c r="K552" s="62">
        <f t="shared" si="131"/>
        <v>21122.640000000007</v>
      </c>
      <c r="L552" s="90">
        <f t="shared" si="123"/>
        <v>114.27063980099848</v>
      </c>
      <c r="M552" s="73">
        <f>0</f>
        <v>0</v>
      </c>
      <c r="N552" s="89">
        <f t="shared" si="124"/>
        <v>0</v>
      </c>
      <c r="O552" s="89">
        <f t="shared" si="125"/>
        <v>0</v>
      </c>
      <c r="P552" s="89">
        <f t="shared" si="126"/>
        <v>0</v>
      </c>
      <c r="Q552" s="62">
        <f t="shared" si="135"/>
        <v>0</v>
      </c>
      <c r="R552" s="89">
        <f t="shared" si="132"/>
        <v>191.54536019900155</v>
      </c>
      <c r="S552" s="74">
        <f t="shared" si="132"/>
        <v>21833.840000000007</v>
      </c>
      <c r="T552" s="91">
        <f t="shared" si="127"/>
        <v>8.1431907934128134E-2</v>
      </c>
      <c r="U552" s="92">
        <f t="shared" si="128"/>
        <v>1.381431907934128</v>
      </c>
    </row>
    <row r="553" spans="1:21">
      <c r="A553" s="80">
        <v>37061</v>
      </c>
      <c r="B553" s="81">
        <v>0</v>
      </c>
      <c r="C553" s="82">
        <v>6.3905194542336844E-3</v>
      </c>
      <c r="D553" s="88">
        <f t="shared" si="129"/>
        <v>1.491009175944078</v>
      </c>
      <c r="E553" s="89">
        <f t="shared" si="133"/>
        <v>14820.183518881562</v>
      </c>
      <c r="F553" s="72">
        <f t="shared" si="133"/>
        <v>1707796.0189600964</v>
      </c>
      <c r="G553" s="35">
        <f t="shared" si="134"/>
        <v>0.1152344717448532</v>
      </c>
      <c r="H553" s="88">
        <f t="shared" si="121"/>
        <v>0</v>
      </c>
      <c r="I553" s="62">
        <f t="shared" si="130"/>
        <v>0</v>
      </c>
      <c r="J553" s="89">
        <f t="shared" si="122"/>
        <v>0</v>
      </c>
      <c r="K553" s="62">
        <f t="shared" si="131"/>
        <v>0</v>
      </c>
      <c r="L553" s="90">
        <f t="shared" si="123"/>
        <v>127.81038908467369</v>
      </c>
      <c r="M553" s="73">
        <f>0</f>
        <v>0</v>
      </c>
      <c r="N553" s="89">
        <f t="shared" si="124"/>
        <v>0</v>
      </c>
      <c r="O553" s="89">
        <f t="shared" si="125"/>
        <v>0</v>
      </c>
      <c r="P553" s="89">
        <f t="shared" si="126"/>
        <v>0</v>
      </c>
      <c r="Q553" s="62">
        <f t="shared" si="135"/>
        <v>0</v>
      </c>
      <c r="R553" s="89">
        <f t="shared" si="132"/>
        <v>-127.81038908467369</v>
      </c>
      <c r="S553" s="74">
        <f t="shared" si="132"/>
        <v>0</v>
      </c>
      <c r="T553" s="91">
        <f t="shared" si="127"/>
        <v>9.1009175944078091E-2</v>
      </c>
      <c r="U553" s="92">
        <f t="shared" si="128"/>
        <v>1.3910091759440779</v>
      </c>
    </row>
    <row r="554" spans="1:21">
      <c r="A554" s="80">
        <v>37062</v>
      </c>
      <c r="B554" s="81">
        <v>2.032E-3</v>
      </c>
      <c r="C554" s="82">
        <v>6.2759122296783395E-3</v>
      </c>
      <c r="D554" s="88">
        <f t="shared" si="129"/>
        <v>1.4846186564898445</v>
      </c>
      <c r="E554" s="89">
        <f t="shared" si="133"/>
        <v>14692.373129796888</v>
      </c>
      <c r="F554" s="72">
        <f t="shared" si="133"/>
        <v>1707796.0189600964</v>
      </c>
      <c r="G554" s="35">
        <f t="shared" si="134"/>
        <v>0.11623690767127322</v>
      </c>
      <c r="H554" s="88">
        <f t="shared" si="121"/>
        <v>40.64</v>
      </c>
      <c r="I554" s="62">
        <f t="shared" si="130"/>
        <v>406.40000000000003</v>
      </c>
      <c r="J554" s="89">
        <f t="shared" si="122"/>
        <v>134.11199999999999</v>
      </c>
      <c r="K554" s="62">
        <f t="shared" si="131"/>
        <v>12070.080000000004</v>
      </c>
      <c r="L554" s="90">
        <f t="shared" si="123"/>
        <v>125.51824459356679</v>
      </c>
      <c r="M554" s="73">
        <f>0</f>
        <v>0</v>
      </c>
      <c r="N554" s="89">
        <f t="shared" si="124"/>
        <v>0</v>
      </c>
      <c r="O554" s="89">
        <f t="shared" si="125"/>
        <v>0</v>
      </c>
      <c r="P554" s="89">
        <f t="shared" si="126"/>
        <v>0</v>
      </c>
      <c r="Q554" s="62">
        <f t="shared" si="135"/>
        <v>0</v>
      </c>
      <c r="R554" s="89">
        <f t="shared" si="132"/>
        <v>49.233755406433218</v>
      </c>
      <c r="S554" s="74">
        <f t="shared" si="132"/>
        <v>12476.480000000003</v>
      </c>
      <c r="T554" s="91">
        <f t="shared" si="127"/>
        <v>8.4618656489844568E-2</v>
      </c>
      <c r="U554" s="92">
        <f t="shared" si="128"/>
        <v>1.3846186564898444</v>
      </c>
    </row>
    <row r="555" spans="1:21">
      <c r="A555" s="80">
        <v>37063</v>
      </c>
      <c r="B555" s="81">
        <v>1.016E-3</v>
      </c>
      <c r="C555" s="82">
        <v>5.9552020947348325E-3</v>
      </c>
      <c r="D555" s="88">
        <f t="shared" si="129"/>
        <v>1.4870803442601661</v>
      </c>
      <c r="E555" s="89">
        <f t="shared" si="133"/>
        <v>14741.60688520332</v>
      </c>
      <c r="F555" s="72">
        <f t="shared" si="133"/>
        <v>1720272.4989600964</v>
      </c>
      <c r="G555" s="35">
        <f t="shared" si="134"/>
        <v>0.11669504636477558</v>
      </c>
      <c r="H555" s="88">
        <f t="shared" si="121"/>
        <v>20.32</v>
      </c>
      <c r="I555" s="62">
        <f t="shared" si="130"/>
        <v>203.20000000000002</v>
      </c>
      <c r="J555" s="89">
        <f t="shared" si="122"/>
        <v>67.055999999999997</v>
      </c>
      <c r="K555" s="62">
        <f t="shared" si="131"/>
        <v>6035.0400000000018</v>
      </c>
      <c r="L555" s="90">
        <f t="shared" si="123"/>
        <v>119.10404189469665</v>
      </c>
      <c r="M555" s="73">
        <f>0</f>
        <v>0</v>
      </c>
      <c r="N555" s="89">
        <f t="shared" si="124"/>
        <v>0</v>
      </c>
      <c r="O555" s="89">
        <f t="shared" si="125"/>
        <v>0</v>
      </c>
      <c r="P555" s="89">
        <f t="shared" si="126"/>
        <v>0</v>
      </c>
      <c r="Q555" s="62">
        <f t="shared" si="135"/>
        <v>0</v>
      </c>
      <c r="R555" s="89">
        <f t="shared" si="132"/>
        <v>-31.728041894696645</v>
      </c>
      <c r="S555" s="74">
        <f t="shared" si="132"/>
        <v>6238.2400000000016</v>
      </c>
      <c r="T555" s="91">
        <f t="shared" si="127"/>
        <v>8.7080344260166198E-2</v>
      </c>
      <c r="U555" s="92">
        <f t="shared" si="128"/>
        <v>1.387080344260166</v>
      </c>
    </row>
    <row r="556" spans="1:21">
      <c r="A556" s="80">
        <v>37064</v>
      </c>
      <c r="B556" s="81">
        <v>1.651E-2</v>
      </c>
      <c r="C556" s="82">
        <v>4.8061560342988509E-3</v>
      </c>
      <c r="D556" s="88">
        <f t="shared" si="129"/>
        <v>1.4854939421654312</v>
      </c>
      <c r="E556" s="89">
        <f t="shared" si="133"/>
        <v>14709.878843308623</v>
      </c>
      <c r="F556" s="72">
        <f t="shared" si="133"/>
        <v>1726510.7389600964</v>
      </c>
      <c r="G556" s="35">
        <f t="shared" si="134"/>
        <v>0.11737083339374131</v>
      </c>
      <c r="H556" s="88">
        <f t="shared" si="121"/>
        <v>330.2</v>
      </c>
      <c r="I556" s="62">
        <f t="shared" si="130"/>
        <v>3302</v>
      </c>
      <c r="J556" s="89">
        <f t="shared" si="122"/>
        <v>1089.6599999999999</v>
      </c>
      <c r="K556" s="62">
        <f t="shared" si="131"/>
        <v>98069.400000000009</v>
      </c>
      <c r="L556" s="90">
        <f t="shared" si="123"/>
        <v>96.123120685977014</v>
      </c>
      <c r="M556" s="73">
        <f>0</f>
        <v>0</v>
      </c>
      <c r="N556" s="89">
        <f t="shared" si="124"/>
        <v>0</v>
      </c>
      <c r="O556" s="89">
        <f t="shared" si="125"/>
        <v>0</v>
      </c>
      <c r="P556" s="89">
        <f t="shared" si="126"/>
        <v>0</v>
      </c>
      <c r="Q556" s="62">
        <f t="shared" si="135"/>
        <v>0</v>
      </c>
      <c r="R556" s="89">
        <f t="shared" si="132"/>
        <v>1323.7368793140229</v>
      </c>
      <c r="S556" s="74">
        <f t="shared" si="132"/>
        <v>101371.40000000001</v>
      </c>
      <c r="T556" s="91">
        <f t="shared" si="127"/>
        <v>8.5493942165431269E-2</v>
      </c>
      <c r="U556" s="92">
        <f t="shared" si="128"/>
        <v>1.3854939421654311</v>
      </c>
    </row>
    <row r="557" spans="1:21">
      <c r="A557" s="80">
        <v>37065</v>
      </c>
      <c r="B557" s="81">
        <v>2.6162000000000001E-2</v>
      </c>
      <c r="C557" s="82">
        <v>4.4662877093714628E-3</v>
      </c>
      <c r="D557" s="88">
        <f t="shared" si="129"/>
        <v>1.5516807861311324</v>
      </c>
      <c r="E557" s="89">
        <f t="shared" si="133"/>
        <v>16033.615722622646</v>
      </c>
      <c r="F557" s="72">
        <f t="shared" si="133"/>
        <v>1827882.1389600963</v>
      </c>
      <c r="G557" s="35">
        <f t="shared" si="134"/>
        <v>0.11400311511651387</v>
      </c>
      <c r="H557" s="88">
        <f t="shared" si="121"/>
        <v>523.24</v>
      </c>
      <c r="I557" s="62">
        <f t="shared" si="130"/>
        <v>5232.4000000000005</v>
      </c>
      <c r="J557" s="89">
        <f t="shared" si="122"/>
        <v>1726.6919999999998</v>
      </c>
      <c r="K557" s="62">
        <f t="shared" si="131"/>
        <v>155402.28000000003</v>
      </c>
      <c r="L557" s="90">
        <f t="shared" si="123"/>
        <v>89.325754187429254</v>
      </c>
      <c r="M557" s="73">
        <f>0</f>
        <v>0</v>
      </c>
      <c r="N557" s="89">
        <f t="shared" si="124"/>
        <v>1798.5267523276236</v>
      </c>
      <c r="O557" s="89">
        <f t="shared" si="125"/>
        <v>1033.6157226226471</v>
      </c>
      <c r="P557" s="89">
        <f t="shared" si="126"/>
        <v>1033.6157226226471</v>
      </c>
      <c r="Q557" s="62">
        <f t="shared" si="135"/>
        <v>117835.41221238831</v>
      </c>
      <c r="R557" s="89">
        <f t="shared" si="132"/>
        <v>1126.9905231899236</v>
      </c>
      <c r="S557" s="74">
        <f t="shared" si="132"/>
        <v>42799.267787611709</v>
      </c>
      <c r="T557" s="91">
        <f t="shared" si="127"/>
        <v>0.15168078613113245</v>
      </c>
      <c r="U557" s="92">
        <f t="shared" si="128"/>
        <v>1.4516807861311323</v>
      </c>
    </row>
    <row r="558" spans="1:21">
      <c r="A558" s="80">
        <v>37066</v>
      </c>
      <c r="B558" s="81">
        <v>2.5399999999999999E-4</v>
      </c>
      <c r="C558" s="82">
        <v>5.7770472165950652E-3</v>
      </c>
      <c r="D558" s="88">
        <f t="shared" si="129"/>
        <v>1.6080303122906285</v>
      </c>
      <c r="E558" s="89">
        <f t="shared" si="133"/>
        <v>17160.606245812571</v>
      </c>
      <c r="F558" s="72">
        <f t="shared" si="133"/>
        <v>1870681.4067477081</v>
      </c>
      <c r="G558" s="35">
        <f t="shared" si="134"/>
        <v>0.10901021676924616</v>
      </c>
      <c r="H558" s="88">
        <f t="shared" si="121"/>
        <v>5.08</v>
      </c>
      <c r="I558" s="62">
        <f t="shared" si="130"/>
        <v>50.800000000000004</v>
      </c>
      <c r="J558" s="89">
        <f t="shared" si="122"/>
        <v>16.763999999999999</v>
      </c>
      <c r="K558" s="62">
        <f t="shared" si="131"/>
        <v>1508.7600000000004</v>
      </c>
      <c r="L558" s="90">
        <f t="shared" si="123"/>
        <v>115.5409443319013</v>
      </c>
      <c r="M558" s="73">
        <f>0</f>
        <v>0</v>
      </c>
      <c r="N558" s="89">
        <f t="shared" si="124"/>
        <v>5435.5273162921821</v>
      </c>
      <c r="O558" s="89">
        <f t="shared" si="125"/>
        <v>2160.6062458125707</v>
      </c>
      <c r="P558" s="89">
        <f t="shared" si="126"/>
        <v>2160.6062458125707</v>
      </c>
      <c r="Q558" s="62">
        <f t="shared" si="135"/>
        <v>235528.15520901547</v>
      </c>
      <c r="R558" s="89">
        <f t="shared" si="132"/>
        <v>-2254.303190144472</v>
      </c>
      <c r="S558" s="74">
        <f t="shared" si="132"/>
        <v>-233968.59520901548</v>
      </c>
      <c r="T558" s="91">
        <f t="shared" si="127"/>
        <v>0.20803031229062863</v>
      </c>
      <c r="U558" s="92">
        <f t="shared" si="128"/>
        <v>1.5080303122906284</v>
      </c>
    </row>
    <row r="559" spans="1:21">
      <c r="A559" s="80">
        <v>37067</v>
      </c>
      <c r="B559" s="81">
        <v>0</v>
      </c>
      <c r="C559" s="82">
        <v>6.3482019241189172E-3</v>
      </c>
      <c r="D559" s="88">
        <f t="shared" si="129"/>
        <v>1.4953151527834048</v>
      </c>
      <c r="E559" s="89">
        <f t="shared" si="133"/>
        <v>14906.303055668099</v>
      </c>
      <c r="F559" s="72">
        <f t="shared" si="133"/>
        <v>1636712.8115386926</v>
      </c>
      <c r="G559" s="35">
        <f t="shared" si="134"/>
        <v>0.10980004937685303</v>
      </c>
      <c r="H559" s="88">
        <f t="shared" si="121"/>
        <v>0</v>
      </c>
      <c r="I559" s="62">
        <f t="shared" si="130"/>
        <v>0</v>
      </c>
      <c r="J559" s="89">
        <f t="shared" si="122"/>
        <v>0</v>
      </c>
      <c r="K559" s="62">
        <f t="shared" si="131"/>
        <v>0</v>
      </c>
      <c r="L559" s="90">
        <f t="shared" si="123"/>
        <v>126.96403848237834</v>
      </c>
      <c r="M559" s="73">
        <f>0</f>
        <v>0</v>
      </c>
      <c r="N559" s="89">
        <f t="shared" si="124"/>
        <v>0</v>
      </c>
      <c r="O559" s="89">
        <f t="shared" si="125"/>
        <v>0</v>
      </c>
      <c r="P559" s="89">
        <f t="shared" si="126"/>
        <v>0</v>
      </c>
      <c r="Q559" s="62">
        <f t="shared" si="135"/>
        <v>0</v>
      </c>
      <c r="R559" s="89">
        <f t="shared" si="132"/>
        <v>-126.96403848237834</v>
      </c>
      <c r="S559" s="74">
        <f t="shared" si="132"/>
        <v>0</v>
      </c>
      <c r="T559" s="91">
        <f t="shared" si="127"/>
        <v>9.5315152783404855E-2</v>
      </c>
      <c r="U559" s="92">
        <f t="shared" si="128"/>
        <v>1.3953151527834047</v>
      </c>
    </row>
    <row r="560" spans="1:21">
      <c r="A560" s="80">
        <v>37068</v>
      </c>
      <c r="B560" s="81">
        <v>6.8580000000000004E-3</v>
      </c>
      <c r="C560" s="82">
        <v>6.5986547958135381E-3</v>
      </c>
      <c r="D560" s="88">
        <f t="shared" si="129"/>
        <v>1.488966950859286</v>
      </c>
      <c r="E560" s="89">
        <f t="shared" si="133"/>
        <v>14779.339017185721</v>
      </c>
      <c r="F560" s="72">
        <f t="shared" si="133"/>
        <v>1636712.8115386926</v>
      </c>
      <c r="G560" s="35">
        <f t="shared" si="134"/>
        <v>0.11074330250057117</v>
      </c>
      <c r="H560" s="88">
        <f t="shared" si="121"/>
        <v>137.16</v>
      </c>
      <c r="I560" s="62">
        <f t="shared" si="130"/>
        <v>1371.6</v>
      </c>
      <c r="J560" s="89">
        <f t="shared" si="122"/>
        <v>452.62799999999999</v>
      </c>
      <c r="K560" s="62">
        <f t="shared" si="131"/>
        <v>40736.520000000011</v>
      </c>
      <c r="L560" s="90">
        <f t="shared" si="123"/>
        <v>131.97309591627075</v>
      </c>
      <c r="M560" s="73">
        <f>0</f>
        <v>0</v>
      </c>
      <c r="N560" s="89">
        <f t="shared" si="124"/>
        <v>0</v>
      </c>
      <c r="O560" s="89">
        <f t="shared" si="125"/>
        <v>0</v>
      </c>
      <c r="P560" s="89">
        <f t="shared" si="126"/>
        <v>0</v>
      </c>
      <c r="Q560" s="62">
        <f t="shared" si="135"/>
        <v>0</v>
      </c>
      <c r="R560" s="89">
        <f t="shared" si="132"/>
        <v>457.81490408372929</v>
      </c>
      <c r="S560" s="74">
        <f t="shared" si="132"/>
        <v>42108.12000000001</v>
      </c>
      <c r="T560" s="91">
        <f t="shared" si="127"/>
        <v>8.8966950859286076E-2</v>
      </c>
      <c r="U560" s="92">
        <f t="shared" si="128"/>
        <v>1.3889669508592859</v>
      </c>
    </row>
    <row r="561" spans="1:21">
      <c r="A561" s="80">
        <v>37069</v>
      </c>
      <c r="B561" s="81">
        <v>4.0132000000000001E-2</v>
      </c>
      <c r="C561" s="82">
        <v>5.8802815471343372E-3</v>
      </c>
      <c r="D561" s="88">
        <f t="shared" si="129"/>
        <v>1.5118576960634724</v>
      </c>
      <c r="E561" s="89">
        <f t="shared" si="133"/>
        <v>15237.15392126945</v>
      </c>
      <c r="F561" s="72">
        <f t="shared" si="133"/>
        <v>1678820.9315386927</v>
      </c>
      <c r="G561" s="35">
        <f t="shared" si="134"/>
        <v>0.11017942984714729</v>
      </c>
      <c r="H561" s="88">
        <f t="shared" si="121"/>
        <v>802.64</v>
      </c>
      <c r="I561" s="62">
        <f t="shared" si="130"/>
        <v>8026.4000000000005</v>
      </c>
      <c r="J561" s="89">
        <f t="shared" si="122"/>
        <v>2648.7119999999995</v>
      </c>
      <c r="K561" s="62">
        <f t="shared" si="131"/>
        <v>238384.08000000002</v>
      </c>
      <c r="L561" s="90">
        <f t="shared" si="123"/>
        <v>117.60563094268674</v>
      </c>
      <c r="M561" s="73">
        <f>0</f>
        <v>0</v>
      </c>
      <c r="N561" s="89">
        <f t="shared" si="124"/>
        <v>197.66223732185549</v>
      </c>
      <c r="O561" s="89">
        <f t="shared" si="125"/>
        <v>237.15392126944846</v>
      </c>
      <c r="P561" s="89">
        <f t="shared" si="126"/>
        <v>197.66223732185549</v>
      </c>
      <c r="Q561" s="62">
        <f t="shared" si="135"/>
        <v>21778.312610433553</v>
      </c>
      <c r="R561" s="89">
        <f t="shared" si="132"/>
        <v>3136.084131735457</v>
      </c>
      <c r="S561" s="74">
        <f t="shared" si="132"/>
        <v>224632.16738956646</v>
      </c>
      <c r="T561" s="91">
        <f t="shared" si="127"/>
        <v>0.11185769606347251</v>
      </c>
      <c r="U561" s="92">
        <f t="shared" si="128"/>
        <v>1.4118576960634723</v>
      </c>
    </row>
    <row r="562" spans="1:21">
      <c r="A562" s="80">
        <v>37070</v>
      </c>
      <c r="B562" s="81">
        <v>3.4290000000000001E-2</v>
      </c>
      <c r="C562" s="82">
        <v>4.7954825881074345E-3</v>
      </c>
      <c r="D562" s="88">
        <f t="shared" si="129"/>
        <v>1.6686619026502452</v>
      </c>
      <c r="E562" s="89">
        <f t="shared" si="133"/>
        <v>18373.238053004905</v>
      </c>
      <c r="F562" s="72">
        <f t="shared" si="133"/>
        <v>1903453.0989282592</v>
      </c>
      <c r="G562" s="35">
        <f t="shared" si="134"/>
        <v>0.10359921824541719</v>
      </c>
      <c r="H562" s="88">
        <f t="shared" si="121"/>
        <v>685.80000000000007</v>
      </c>
      <c r="I562" s="62">
        <f t="shared" si="130"/>
        <v>6858.0000000000009</v>
      </c>
      <c r="J562" s="89">
        <f t="shared" si="122"/>
        <v>2263.14</v>
      </c>
      <c r="K562" s="62">
        <f t="shared" si="131"/>
        <v>203682.60000000006</v>
      </c>
      <c r="L562" s="90">
        <f t="shared" si="123"/>
        <v>95.909651762148684</v>
      </c>
      <c r="M562" s="73">
        <f>0</f>
        <v>0</v>
      </c>
      <c r="N562" s="89">
        <f t="shared" si="124"/>
        <v>10603.487486074613</v>
      </c>
      <c r="O562" s="89">
        <f t="shared" si="125"/>
        <v>3373.2380530049031</v>
      </c>
      <c r="P562" s="89">
        <f t="shared" si="126"/>
        <v>3373.2380530049031</v>
      </c>
      <c r="Q562" s="62">
        <f t="shared" si="135"/>
        <v>349464.82524700114</v>
      </c>
      <c r="R562" s="89">
        <f t="shared" si="132"/>
        <v>-520.20770476705184</v>
      </c>
      <c r="S562" s="74">
        <f t="shared" si="132"/>
        <v>-138924.22524700107</v>
      </c>
      <c r="T562" s="91">
        <f t="shared" si="127"/>
        <v>0.26866190265024525</v>
      </c>
      <c r="U562" s="92">
        <f t="shared" si="128"/>
        <v>1.5686619026502451</v>
      </c>
    </row>
    <row r="563" spans="1:21">
      <c r="A563" s="80">
        <v>37071</v>
      </c>
      <c r="B563" s="81">
        <v>1.3716000000000001E-2</v>
      </c>
      <c r="C563" s="82">
        <v>4.9133007425235953E-3</v>
      </c>
      <c r="D563" s="88">
        <f t="shared" si="129"/>
        <v>1.6426515174118925</v>
      </c>
      <c r="E563" s="89">
        <f t="shared" si="133"/>
        <v>17853.030348237851</v>
      </c>
      <c r="F563" s="72">
        <f t="shared" si="133"/>
        <v>1764528.8736812582</v>
      </c>
      <c r="G563" s="35">
        <f t="shared" si="134"/>
        <v>9.8836378993520435E-2</v>
      </c>
      <c r="H563" s="88">
        <f t="shared" si="121"/>
        <v>274.32</v>
      </c>
      <c r="I563" s="62">
        <f t="shared" si="130"/>
        <v>2743.2</v>
      </c>
      <c r="J563" s="89">
        <f t="shared" si="122"/>
        <v>905.25599999999997</v>
      </c>
      <c r="K563" s="62">
        <f t="shared" si="131"/>
        <v>81473.040000000023</v>
      </c>
      <c r="L563" s="90">
        <f t="shared" si="123"/>
        <v>98.266014850471905</v>
      </c>
      <c r="M563" s="73">
        <f>0</f>
        <v>0</v>
      </c>
      <c r="N563" s="89">
        <f t="shared" si="124"/>
        <v>8247.7944474066335</v>
      </c>
      <c r="O563" s="89">
        <f t="shared" si="125"/>
        <v>2853.0303482378504</v>
      </c>
      <c r="P563" s="89">
        <f t="shared" si="126"/>
        <v>2853.0303482378504</v>
      </c>
      <c r="Q563" s="62">
        <f t="shared" si="135"/>
        <v>281983.18877845176</v>
      </c>
      <c r="R563" s="89">
        <f t="shared" si="132"/>
        <v>-1771.7203630883223</v>
      </c>
      <c r="S563" s="74">
        <f t="shared" si="132"/>
        <v>-197766.94877845174</v>
      </c>
      <c r="T563" s="91">
        <f t="shared" si="127"/>
        <v>0.24265151741189261</v>
      </c>
      <c r="U563" s="92">
        <f t="shared" si="128"/>
        <v>1.5426515174118924</v>
      </c>
    </row>
    <row r="564" spans="1:21">
      <c r="A564" s="80">
        <v>37072</v>
      </c>
      <c r="B564" s="81">
        <v>2.5399999999999999E-4</v>
      </c>
      <c r="C564" s="82">
        <v>5.4227057311547512E-3</v>
      </c>
      <c r="D564" s="88">
        <f t="shared" si="129"/>
        <v>1.5540654992574765</v>
      </c>
      <c r="E564" s="89">
        <f t="shared" si="133"/>
        <v>16081.309985149528</v>
      </c>
      <c r="F564" s="72">
        <f t="shared" si="133"/>
        <v>1566761.9249028065</v>
      </c>
      <c r="G564" s="35">
        <f t="shared" si="134"/>
        <v>9.7427505989851004E-2</v>
      </c>
      <c r="H564" s="88">
        <f t="shared" si="121"/>
        <v>5.08</v>
      </c>
      <c r="I564" s="62">
        <f t="shared" si="130"/>
        <v>50.800000000000004</v>
      </c>
      <c r="J564" s="89">
        <f t="shared" si="122"/>
        <v>16.763999999999999</v>
      </c>
      <c r="K564" s="62">
        <f t="shared" si="131"/>
        <v>1508.7600000000004</v>
      </c>
      <c r="L564" s="90">
        <f t="shared" si="123"/>
        <v>108.45411462309502</v>
      </c>
      <c r="M564" s="73">
        <f>0</f>
        <v>0</v>
      </c>
      <c r="N564" s="89">
        <f t="shared" si="124"/>
        <v>1924.4363961565452</v>
      </c>
      <c r="O564" s="89">
        <f t="shared" si="125"/>
        <v>1081.3099851495301</v>
      </c>
      <c r="P564" s="89">
        <f t="shared" si="126"/>
        <v>1081.3099851495301</v>
      </c>
      <c r="Q564" s="62">
        <f t="shared" si="135"/>
        <v>105349.33505504156</v>
      </c>
      <c r="R564" s="89">
        <f t="shared" si="132"/>
        <v>-1167.9200997726252</v>
      </c>
      <c r="S564" s="74">
        <f t="shared" si="132"/>
        <v>-103789.77505504157</v>
      </c>
      <c r="T564" s="91">
        <f t="shared" si="127"/>
        <v>0.15406549925747659</v>
      </c>
      <c r="U564" s="92">
        <f t="shared" si="128"/>
        <v>1.4540654992574764</v>
      </c>
    </row>
    <row r="565" spans="1:21">
      <c r="A565" s="80">
        <v>37073</v>
      </c>
      <c r="B565" s="81">
        <v>0</v>
      </c>
      <c r="C565" s="82">
        <v>5.5923866822279776E-3</v>
      </c>
      <c r="D565" s="88">
        <f t="shared" si="129"/>
        <v>1.4956694942688451</v>
      </c>
      <c r="E565" s="89">
        <f t="shared" si="133"/>
        <v>14913.389885376902</v>
      </c>
      <c r="F565" s="72">
        <f t="shared" si="133"/>
        <v>1462972.149847765</v>
      </c>
      <c r="G565" s="35">
        <f t="shared" si="134"/>
        <v>9.8097894649844836E-2</v>
      </c>
      <c r="H565" s="88">
        <f t="shared" si="121"/>
        <v>0</v>
      </c>
      <c r="I565" s="62">
        <f t="shared" si="130"/>
        <v>0</v>
      </c>
      <c r="J565" s="89">
        <f t="shared" si="122"/>
        <v>0</v>
      </c>
      <c r="K565" s="62">
        <f t="shared" si="131"/>
        <v>0</v>
      </c>
      <c r="L565" s="90">
        <f t="shared" si="123"/>
        <v>111.84773364455955</v>
      </c>
      <c r="M565" s="73">
        <f>0</f>
        <v>0</v>
      </c>
      <c r="N565" s="89">
        <f t="shared" si="124"/>
        <v>0</v>
      </c>
      <c r="O565" s="89">
        <f t="shared" si="125"/>
        <v>0</v>
      </c>
      <c r="P565" s="89">
        <f t="shared" si="126"/>
        <v>0</v>
      </c>
      <c r="Q565" s="62">
        <f t="shared" si="135"/>
        <v>0</v>
      </c>
      <c r="R565" s="89">
        <f t="shared" si="132"/>
        <v>-111.84773364455955</v>
      </c>
      <c r="S565" s="74">
        <f t="shared" si="132"/>
        <v>0</v>
      </c>
      <c r="T565" s="91">
        <f t="shared" si="127"/>
        <v>9.566949426884519E-2</v>
      </c>
      <c r="U565" s="92">
        <f t="shared" si="128"/>
        <v>1.395669494268845</v>
      </c>
    </row>
    <row r="566" spans="1:21">
      <c r="A566" s="80">
        <v>37074</v>
      </c>
      <c r="B566" s="81">
        <v>0</v>
      </c>
      <c r="C566" s="82">
        <v>5.6996149495450611E-3</v>
      </c>
      <c r="D566" s="88">
        <f t="shared" si="129"/>
        <v>1.490077107586617</v>
      </c>
      <c r="E566" s="89">
        <f t="shared" si="133"/>
        <v>14801.542151732343</v>
      </c>
      <c r="F566" s="72">
        <f t="shared" si="133"/>
        <v>1462972.149847765</v>
      </c>
      <c r="G566" s="35">
        <f t="shared" si="134"/>
        <v>9.8839170597946224E-2</v>
      </c>
      <c r="H566" s="88">
        <f t="shared" si="121"/>
        <v>0</v>
      </c>
      <c r="I566" s="62">
        <f t="shared" si="130"/>
        <v>0</v>
      </c>
      <c r="J566" s="89">
        <f t="shared" si="122"/>
        <v>0</v>
      </c>
      <c r="K566" s="62">
        <f t="shared" si="131"/>
        <v>0</v>
      </c>
      <c r="L566" s="90">
        <f t="shared" si="123"/>
        <v>113.99229899090122</v>
      </c>
      <c r="M566" s="73">
        <f>0</f>
        <v>0</v>
      </c>
      <c r="N566" s="89">
        <f t="shared" si="124"/>
        <v>0</v>
      </c>
      <c r="O566" s="89">
        <f t="shared" si="125"/>
        <v>0</v>
      </c>
      <c r="P566" s="89">
        <f t="shared" si="126"/>
        <v>0</v>
      </c>
      <c r="Q566" s="62">
        <f t="shared" si="135"/>
        <v>0</v>
      </c>
      <c r="R566" s="89">
        <f t="shared" si="132"/>
        <v>-113.99229899090122</v>
      </c>
      <c r="S566" s="74">
        <f t="shared" si="132"/>
        <v>0</v>
      </c>
      <c r="T566" s="91">
        <f t="shared" si="127"/>
        <v>9.0077107586617133E-2</v>
      </c>
      <c r="U566" s="92">
        <f t="shared" si="128"/>
        <v>1.390077107586617</v>
      </c>
    </row>
    <row r="567" spans="1:21">
      <c r="A567" s="80">
        <v>37075</v>
      </c>
      <c r="B567" s="81">
        <v>0</v>
      </c>
      <c r="C567" s="82">
        <v>6.1154619314933685E-3</v>
      </c>
      <c r="D567" s="88">
        <f t="shared" si="129"/>
        <v>1.4843774926370721</v>
      </c>
      <c r="E567" s="89">
        <f t="shared" si="133"/>
        <v>14687.549852741442</v>
      </c>
      <c r="F567" s="72">
        <f t="shared" si="133"/>
        <v>1462972.149847765</v>
      </c>
      <c r="G567" s="35">
        <f t="shared" si="134"/>
        <v>9.9606276371187949E-2</v>
      </c>
      <c r="H567" s="88">
        <f t="shared" si="121"/>
        <v>0</v>
      </c>
      <c r="I567" s="62">
        <f t="shared" si="130"/>
        <v>0</v>
      </c>
      <c r="J567" s="89">
        <f t="shared" si="122"/>
        <v>0</v>
      </c>
      <c r="K567" s="62">
        <f t="shared" si="131"/>
        <v>0</v>
      </c>
      <c r="L567" s="90">
        <f t="shared" si="123"/>
        <v>122.30923862986737</v>
      </c>
      <c r="M567" s="73">
        <f>0</f>
        <v>0</v>
      </c>
      <c r="N567" s="89">
        <f t="shared" si="124"/>
        <v>0</v>
      </c>
      <c r="O567" s="89">
        <f t="shared" si="125"/>
        <v>0</v>
      </c>
      <c r="P567" s="89">
        <f t="shared" si="126"/>
        <v>0</v>
      </c>
      <c r="Q567" s="62">
        <f t="shared" si="135"/>
        <v>0</v>
      </c>
      <c r="R567" s="89">
        <f t="shared" si="132"/>
        <v>-122.30923862986737</v>
      </c>
      <c r="S567" s="74">
        <f t="shared" si="132"/>
        <v>0</v>
      </c>
      <c r="T567" s="91">
        <f t="shared" si="127"/>
        <v>8.4377492637072171E-2</v>
      </c>
      <c r="U567" s="92">
        <f t="shared" si="128"/>
        <v>1.384377492637072</v>
      </c>
    </row>
    <row r="568" spans="1:21">
      <c r="A568" s="80">
        <v>37076</v>
      </c>
      <c r="B568" s="81">
        <v>0</v>
      </c>
      <c r="C568" s="82">
        <v>5.3501657798521885E-3</v>
      </c>
      <c r="D568" s="88">
        <f t="shared" si="129"/>
        <v>1.4782620307055787</v>
      </c>
      <c r="E568" s="89">
        <f t="shared" si="133"/>
        <v>14565.240614111575</v>
      </c>
      <c r="F568" s="72">
        <f t="shared" si="133"/>
        <v>1462972.149847765</v>
      </c>
      <c r="G568" s="35">
        <f t="shared" si="134"/>
        <v>0.10044270387338197</v>
      </c>
      <c r="H568" s="88">
        <f t="shared" si="121"/>
        <v>0</v>
      </c>
      <c r="I568" s="62">
        <f t="shared" si="130"/>
        <v>0</v>
      </c>
      <c r="J568" s="89">
        <f t="shared" si="122"/>
        <v>0</v>
      </c>
      <c r="K568" s="62">
        <f t="shared" si="131"/>
        <v>0</v>
      </c>
      <c r="L568" s="90">
        <f t="shared" si="123"/>
        <v>107.00331559704377</v>
      </c>
      <c r="M568" s="73">
        <f>0</f>
        <v>0</v>
      </c>
      <c r="N568" s="89">
        <f t="shared" si="124"/>
        <v>0</v>
      </c>
      <c r="O568" s="89">
        <f t="shared" si="125"/>
        <v>0</v>
      </c>
      <c r="P568" s="89">
        <f t="shared" si="126"/>
        <v>0</v>
      </c>
      <c r="Q568" s="62">
        <f t="shared" si="135"/>
        <v>0</v>
      </c>
      <c r="R568" s="89">
        <f t="shared" si="132"/>
        <v>-107.00331559704377</v>
      </c>
      <c r="S568" s="74">
        <f t="shared" si="132"/>
        <v>0</v>
      </c>
      <c r="T568" s="91">
        <f t="shared" si="127"/>
        <v>7.82620307055788E-2</v>
      </c>
      <c r="U568" s="92">
        <f t="shared" si="128"/>
        <v>1.3782620307055786</v>
      </c>
    </row>
    <row r="569" spans="1:21">
      <c r="A569" s="80">
        <v>37077</v>
      </c>
      <c r="B569" s="81">
        <v>0</v>
      </c>
      <c r="C569" s="82">
        <v>5.942894663242001E-3</v>
      </c>
      <c r="D569" s="88">
        <f t="shared" si="129"/>
        <v>1.4729118649257267</v>
      </c>
      <c r="E569" s="89">
        <f t="shared" si="133"/>
        <v>14458.237298514532</v>
      </c>
      <c r="F569" s="72">
        <f t="shared" si="133"/>
        <v>1462972.149847765</v>
      </c>
      <c r="G569" s="35">
        <f t="shared" si="134"/>
        <v>0.10118606574523947</v>
      </c>
      <c r="H569" s="88">
        <f t="shared" si="121"/>
        <v>0</v>
      </c>
      <c r="I569" s="62">
        <f t="shared" si="130"/>
        <v>0</v>
      </c>
      <c r="J569" s="89">
        <f t="shared" si="122"/>
        <v>0</v>
      </c>
      <c r="K569" s="62">
        <f t="shared" si="131"/>
        <v>0</v>
      </c>
      <c r="L569" s="90">
        <f t="shared" si="123"/>
        <v>118.85789326484002</v>
      </c>
      <c r="M569" s="73">
        <f>0</f>
        <v>0</v>
      </c>
      <c r="N569" s="89">
        <f t="shared" si="124"/>
        <v>0</v>
      </c>
      <c r="O569" s="89">
        <f t="shared" si="125"/>
        <v>0</v>
      </c>
      <c r="P569" s="89">
        <f t="shared" si="126"/>
        <v>0</v>
      </c>
      <c r="Q569" s="62">
        <f t="shared" si="135"/>
        <v>0</v>
      </c>
      <c r="R569" s="89">
        <f t="shared" si="132"/>
        <v>-118.85789326484002</v>
      </c>
      <c r="S569" s="74">
        <f t="shared" si="132"/>
        <v>0</v>
      </c>
      <c r="T569" s="91">
        <f t="shared" si="127"/>
        <v>7.2911864925726766E-2</v>
      </c>
      <c r="U569" s="92">
        <f t="shared" si="128"/>
        <v>1.3729118649257266</v>
      </c>
    </row>
    <row r="570" spans="1:21">
      <c r="A570" s="80">
        <v>37078</v>
      </c>
      <c r="B570" s="81">
        <v>0</v>
      </c>
      <c r="C570" s="82">
        <v>5.5084825016520822E-3</v>
      </c>
      <c r="D570" s="88">
        <f t="shared" si="129"/>
        <v>1.4669689702624846</v>
      </c>
      <c r="E570" s="89">
        <f t="shared" si="133"/>
        <v>14339.379405249692</v>
      </c>
      <c r="F570" s="72">
        <f t="shared" si="133"/>
        <v>1462972.149847765</v>
      </c>
      <c r="G570" s="35">
        <f t="shared" si="134"/>
        <v>0.10202478841672648</v>
      </c>
      <c r="H570" s="88">
        <f t="shared" si="121"/>
        <v>0</v>
      </c>
      <c r="I570" s="62">
        <f t="shared" si="130"/>
        <v>0</v>
      </c>
      <c r="J570" s="89">
        <f t="shared" si="122"/>
        <v>0</v>
      </c>
      <c r="K570" s="62">
        <f t="shared" si="131"/>
        <v>0</v>
      </c>
      <c r="L570" s="90">
        <f t="shared" si="123"/>
        <v>110.16965003304165</v>
      </c>
      <c r="M570" s="73">
        <f>0</f>
        <v>0</v>
      </c>
      <c r="N570" s="89">
        <f t="shared" si="124"/>
        <v>0</v>
      </c>
      <c r="O570" s="89">
        <f t="shared" si="125"/>
        <v>0</v>
      </c>
      <c r="P570" s="89">
        <f t="shared" si="126"/>
        <v>0</v>
      </c>
      <c r="Q570" s="62">
        <f t="shared" si="135"/>
        <v>0</v>
      </c>
      <c r="R570" s="89">
        <f t="shared" si="132"/>
        <v>-110.16965003304165</v>
      </c>
      <c r="S570" s="74">
        <f t="shared" si="132"/>
        <v>0</v>
      </c>
      <c r="T570" s="91">
        <f t="shared" si="127"/>
        <v>6.6968970262484717E-2</v>
      </c>
      <c r="U570" s="92">
        <f t="shared" si="128"/>
        <v>1.3669689702624845</v>
      </c>
    </row>
    <row r="571" spans="1:21">
      <c r="A571" s="80">
        <v>37079</v>
      </c>
      <c r="B571" s="81">
        <v>0</v>
      </c>
      <c r="C571" s="82">
        <v>6.4790589220912777E-3</v>
      </c>
      <c r="D571" s="88">
        <f t="shared" si="129"/>
        <v>1.4614604877608326</v>
      </c>
      <c r="E571" s="89">
        <f t="shared" si="133"/>
        <v>14229.209755216651</v>
      </c>
      <c r="F571" s="72">
        <f t="shared" si="133"/>
        <v>1462972.149847765</v>
      </c>
      <c r="G571" s="35">
        <f t="shared" si="134"/>
        <v>0.10281471529446086</v>
      </c>
      <c r="H571" s="88">
        <f t="shared" si="121"/>
        <v>0</v>
      </c>
      <c r="I571" s="62">
        <f t="shared" si="130"/>
        <v>0</v>
      </c>
      <c r="J571" s="89">
        <f t="shared" si="122"/>
        <v>0</v>
      </c>
      <c r="K571" s="62">
        <f t="shared" si="131"/>
        <v>0</v>
      </c>
      <c r="L571" s="90">
        <f t="shared" si="123"/>
        <v>129.58117844182556</v>
      </c>
      <c r="M571" s="73">
        <f>0</f>
        <v>0</v>
      </c>
      <c r="N571" s="89">
        <f t="shared" si="124"/>
        <v>0</v>
      </c>
      <c r="O571" s="89">
        <f t="shared" si="125"/>
        <v>0</v>
      </c>
      <c r="P571" s="89">
        <f t="shared" si="126"/>
        <v>0</v>
      </c>
      <c r="Q571" s="62">
        <f t="shared" si="135"/>
        <v>0</v>
      </c>
      <c r="R571" s="89">
        <f t="shared" si="132"/>
        <v>-129.58117844182556</v>
      </c>
      <c r="S571" s="74">
        <f t="shared" si="132"/>
        <v>0</v>
      </c>
      <c r="T571" s="91">
        <f t="shared" si="127"/>
        <v>6.1460487760832683E-2</v>
      </c>
      <c r="U571" s="92">
        <f t="shared" si="128"/>
        <v>1.3614604877608325</v>
      </c>
    </row>
    <row r="572" spans="1:21">
      <c r="A572" s="80">
        <v>37080</v>
      </c>
      <c r="B572" s="81">
        <v>1.9049999999999997E-2</v>
      </c>
      <c r="C572" s="82">
        <v>5.0120432429525642E-3</v>
      </c>
      <c r="D572" s="88">
        <f t="shared" si="129"/>
        <v>1.4549814288387413</v>
      </c>
      <c r="E572" s="89">
        <f t="shared" si="133"/>
        <v>14099.628576774825</v>
      </c>
      <c r="F572" s="72">
        <f t="shared" si="133"/>
        <v>1462972.149847765</v>
      </c>
      <c r="G572" s="35">
        <f t="shared" si="134"/>
        <v>0.10375962330366634</v>
      </c>
      <c r="H572" s="88">
        <f t="shared" si="121"/>
        <v>380.99999999999994</v>
      </c>
      <c r="I572" s="62">
        <f t="shared" si="130"/>
        <v>3809.9999999999995</v>
      </c>
      <c r="J572" s="89">
        <f t="shared" si="122"/>
        <v>1257.2999999999997</v>
      </c>
      <c r="K572" s="62">
        <f t="shared" si="131"/>
        <v>113157.00000000001</v>
      </c>
      <c r="L572" s="90">
        <f t="shared" si="123"/>
        <v>100.24086485905129</v>
      </c>
      <c r="M572" s="73">
        <f>0</f>
        <v>0</v>
      </c>
      <c r="N572" s="89">
        <f t="shared" si="124"/>
        <v>0</v>
      </c>
      <c r="O572" s="89">
        <f t="shared" si="125"/>
        <v>0</v>
      </c>
      <c r="P572" s="89">
        <f t="shared" si="126"/>
        <v>0</v>
      </c>
      <c r="Q572" s="62">
        <f t="shared" si="135"/>
        <v>0</v>
      </c>
      <c r="R572" s="89">
        <f t="shared" si="132"/>
        <v>1538.0591351409485</v>
      </c>
      <c r="S572" s="74">
        <f t="shared" si="132"/>
        <v>116967.00000000001</v>
      </c>
      <c r="T572" s="91">
        <f t="shared" si="127"/>
        <v>5.4981428838741353E-2</v>
      </c>
      <c r="U572" s="92">
        <f t="shared" si="128"/>
        <v>1.3549814288387412</v>
      </c>
    </row>
    <row r="573" spans="1:21">
      <c r="A573" s="80">
        <v>37081</v>
      </c>
      <c r="B573" s="81">
        <v>0</v>
      </c>
      <c r="C573" s="82">
        <v>5.7248590126247646E-3</v>
      </c>
      <c r="D573" s="88">
        <f t="shared" si="129"/>
        <v>1.5318843855957887</v>
      </c>
      <c r="E573" s="89">
        <f t="shared" si="133"/>
        <v>15637.687711915773</v>
      </c>
      <c r="F573" s="72">
        <f t="shared" si="133"/>
        <v>1579939.149847765</v>
      </c>
      <c r="G573" s="35">
        <f t="shared" si="134"/>
        <v>0.10103406455954905</v>
      </c>
      <c r="H573" s="88">
        <f t="shared" si="121"/>
        <v>0</v>
      </c>
      <c r="I573" s="62">
        <f t="shared" si="130"/>
        <v>0</v>
      </c>
      <c r="J573" s="89">
        <f t="shared" si="122"/>
        <v>0</v>
      </c>
      <c r="K573" s="62">
        <f t="shared" si="131"/>
        <v>0</v>
      </c>
      <c r="L573" s="90">
        <f t="shared" si="123"/>
        <v>114.4971802524953</v>
      </c>
      <c r="M573" s="73">
        <f>0</f>
        <v>0</v>
      </c>
      <c r="N573" s="89">
        <f t="shared" si="124"/>
        <v>871.54600059998643</v>
      </c>
      <c r="O573" s="89">
        <f t="shared" si="125"/>
        <v>637.68771191577309</v>
      </c>
      <c r="P573" s="89">
        <f t="shared" si="126"/>
        <v>637.68771191577309</v>
      </c>
      <c r="Q573" s="62">
        <f t="shared" si="135"/>
        <v>64428.181454529338</v>
      </c>
      <c r="R573" s="89">
        <f t="shared" si="132"/>
        <v>-752.18489216826833</v>
      </c>
      <c r="S573" s="74">
        <f t="shared" si="132"/>
        <v>-64428.181454529338</v>
      </c>
      <c r="T573" s="91">
        <f t="shared" si="127"/>
        <v>0.13188438559578874</v>
      </c>
      <c r="U573" s="92">
        <f t="shared" si="128"/>
        <v>1.4318843855957886</v>
      </c>
    </row>
    <row r="574" spans="1:21">
      <c r="A574" s="80">
        <v>37082</v>
      </c>
      <c r="B574" s="81">
        <v>6.4007999999999995E-2</v>
      </c>
      <c r="C574" s="82">
        <v>5.2756020248777725E-3</v>
      </c>
      <c r="D574" s="88">
        <f t="shared" si="129"/>
        <v>1.4942751409873751</v>
      </c>
      <c r="E574" s="89">
        <f t="shared" si="133"/>
        <v>14885.502819747504</v>
      </c>
      <c r="F574" s="72">
        <f t="shared" si="133"/>
        <v>1515510.9683932357</v>
      </c>
      <c r="G574" s="35">
        <f t="shared" si="134"/>
        <v>0.10181120428009449</v>
      </c>
      <c r="H574" s="88">
        <f t="shared" si="121"/>
        <v>1280.1599999999999</v>
      </c>
      <c r="I574" s="62">
        <f t="shared" si="130"/>
        <v>12801.599999999999</v>
      </c>
      <c r="J574" s="89">
        <f t="shared" si="122"/>
        <v>4224.5279999999993</v>
      </c>
      <c r="K574" s="62">
        <f t="shared" si="131"/>
        <v>380207.52</v>
      </c>
      <c r="L574" s="90">
        <f t="shared" si="123"/>
        <v>105.51204049755545</v>
      </c>
      <c r="M574" s="73">
        <f>0</f>
        <v>0</v>
      </c>
      <c r="N574" s="89">
        <f t="shared" si="124"/>
        <v>0</v>
      </c>
      <c r="O574" s="89">
        <f t="shared" si="125"/>
        <v>0</v>
      </c>
      <c r="P574" s="89">
        <f t="shared" si="126"/>
        <v>0</v>
      </c>
      <c r="Q574" s="62">
        <f t="shared" si="135"/>
        <v>0</v>
      </c>
      <c r="R574" s="89">
        <f t="shared" si="132"/>
        <v>5399.1759595024441</v>
      </c>
      <c r="S574" s="74">
        <f t="shared" si="132"/>
        <v>393009.12</v>
      </c>
      <c r="T574" s="91">
        <f t="shared" si="127"/>
        <v>9.4275140987375217E-2</v>
      </c>
      <c r="U574" s="92">
        <f t="shared" si="128"/>
        <v>1.394275140987375</v>
      </c>
    </row>
    <row r="575" spans="1:21">
      <c r="A575" s="80">
        <v>37083</v>
      </c>
      <c r="B575" s="81">
        <v>1.1684E-2</v>
      </c>
      <c r="C575" s="82">
        <v>4.4857823612864832E-3</v>
      </c>
      <c r="D575" s="88">
        <f t="shared" si="129"/>
        <v>1.7642339389624977</v>
      </c>
      <c r="E575" s="89">
        <f t="shared" si="133"/>
        <v>20284.678779249949</v>
      </c>
      <c r="F575" s="72">
        <f t="shared" si="133"/>
        <v>1908520.0883932356</v>
      </c>
      <c r="G575" s="35">
        <f t="shared" si="134"/>
        <v>9.4086778950896732E-2</v>
      </c>
      <c r="H575" s="88">
        <f t="shared" si="121"/>
        <v>233.68</v>
      </c>
      <c r="I575" s="62">
        <f t="shared" si="130"/>
        <v>2336.8000000000002</v>
      </c>
      <c r="J575" s="89">
        <f t="shared" si="122"/>
        <v>771.14399999999989</v>
      </c>
      <c r="K575" s="62">
        <f t="shared" si="131"/>
        <v>69402.960000000006</v>
      </c>
      <c r="L575" s="90">
        <f t="shared" si="123"/>
        <v>89.715647225729668</v>
      </c>
      <c r="M575" s="73">
        <f>0</f>
        <v>0</v>
      </c>
      <c r="N575" s="89">
        <f t="shared" si="124"/>
        <v>20792.472399331116</v>
      </c>
      <c r="O575" s="89">
        <f t="shared" si="125"/>
        <v>5284.6787792499535</v>
      </c>
      <c r="P575" s="89">
        <f t="shared" si="126"/>
        <v>5284.6787792499535</v>
      </c>
      <c r="Q575" s="62">
        <f t="shared" si="135"/>
        <v>497218.40412978514</v>
      </c>
      <c r="R575" s="89">
        <f t="shared" si="132"/>
        <v>-4369.5704264756832</v>
      </c>
      <c r="S575" s="74">
        <f t="shared" si="132"/>
        <v>-425478.64412978513</v>
      </c>
      <c r="T575" s="91">
        <f t="shared" si="127"/>
        <v>0.36423393896249778</v>
      </c>
      <c r="U575" s="92">
        <f t="shared" si="128"/>
        <v>1.6642339389624976</v>
      </c>
    </row>
    <row r="576" spans="1:21">
      <c r="A576" s="80">
        <v>37084</v>
      </c>
      <c r="B576" s="81">
        <v>5.0799999999999999E-4</v>
      </c>
      <c r="C576" s="82">
        <v>4.2655919756971576E-3</v>
      </c>
      <c r="D576" s="88">
        <f t="shared" si="129"/>
        <v>1.5457554176387134</v>
      </c>
      <c r="E576" s="89">
        <f t="shared" si="133"/>
        <v>15915.108352774267</v>
      </c>
      <c r="F576" s="72">
        <f t="shared" si="133"/>
        <v>1483041.4442634503</v>
      </c>
      <c r="G576" s="35">
        <f t="shared" si="134"/>
        <v>9.3184501882761714E-2</v>
      </c>
      <c r="H576" s="88">
        <f t="shared" si="121"/>
        <v>10.16</v>
      </c>
      <c r="I576" s="62">
        <f t="shared" si="130"/>
        <v>101.60000000000001</v>
      </c>
      <c r="J576" s="89">
        <f t="shared" si="122"/>
        <v>33.527999999999999</v>
      </c>
      <c r="K576" s="62">
        <f t="shared" si="131"/>
        <v>3017.5200000000009</v>
      </c>
      <c r="L576" s="90">
        <f t="shared" si="123"/>
        <v>85.311839513943156</v>
      </c>
      <c r="M576" s="73">
        <f>0</f>
        <v>0</v>
      </c>
      <c r="N576" s="89">
        <f t="shared" si="124"/>
        <v>1498.2594341201807</v>
      </c>
      <c r="O576" s="89">
        <f t="shared" si="125"/>
        <v>915.10835277426759</v>
      </c>
      <c r="P576" s="89">
        <f t="shared" si="126"/>
        <v>915.10835277426759</v>
      </c>
      <c r="Q576" s="62">
        <f t="shared" si="135"/>
        <v>85273.916022024699</v>
      </c>
      <c r="R576" s="89">
        <f t="shared" si="132"/>
        <v>-956.73219228821074</v>
      </c>
      <c r="S576" s="74">
        <f t="shared" si="132"/>
        <v>-82154.796022024704</v>
      </c>
      <c r="T576" s="91">
        <f t="shared" si="127"/>
        <v>0.14575541763871347</v>
      </c>
      <c r="U576" s="92">
        <f t="shared" si="128"/>
        <v>1.4457554176387133</v>
      </c>
    </row>
    <row r="577" spans="1:21">
      <c r="A577" s="80">
        <v>37085</v>
      </c>
      <c r="B577" s="81">
        <v>1.6001999999999999E-2</v>
      </c>
      <c r="C577" s="82">
        <v>5.024278392142284E-3</v>
      </c>
      <c r="D577" s="88">
        <f t="shared" si="129"/>
        <v>1.4979188080243029</v>
      </c>
      <c r="E577" s="89">
        <f t="shared" si="133"/>
        <v>14958.376160486056</v>
      </c>
      <c r="F577" s="72">
        <f t="shared" si="133"/>
        <v>1400886.6482414256</v>
      </c>
      <c r="G577" s="35">
        <f t="shared" si="134"/>
        <v>9.3652321161838289E-2</v>
      </c>
      <c r="H577" s="88">
        <f t="shared" si="121"/>
        <v>320.03999999999996</v>
      </c>
      <c r="I577" s="62">
        <f t="shared" si="130"/>
        <v>3200.3999999999996</v>
      </c>
      <c r="J577" s="89">
        <f t="shared" si="122"/>
        <v>1056.1319999999998</v>
      </c>
      <c r="K577" s="62">
        <f t="shared" si="131"/>
        <v>95051.88</v>
      </c>
      <c r="L577" s="90">
        <f t="shared" si="123"/>
        <v>100.48556784284568</v>
      </c>
      <c r="M577" s="73">
        <f>0</f>
        <v>0</v>
      </c>
      <c r="N577" s="89">
        <f t="shared" si="124"/>
        <v>0</v>
      </c>
      <c r="O577" s="89">
        <f t="shared" si="125"/>
        <v>0</v>
      </c>
      <c r="P577" s="89">
        <f t="shared" si="126"/>
        <v>0</v>
      </c>
      <c r="Q577" s="62">
        <f t="shared" si="135"/>
        <v>0</v>
      </c>
      <c r="R577" s="89">
        <f t="shared" si="132"/>
        <v>1275.6864321571541</v>
      </c>
      <c r="S577" s="74">
        <f t="shared" si="132"/>
        <v>98252.28</v>
      </c>
      <c r="T577" s="91">
        <f t="shared" si="127"/>
        <v>9.7918808024302972E-2</v>
      </c>
      <c r="U577" s="92">
        <f t="shared" si="128"/>
        <v>1.3979188080243028</v>
      </c>
    </row>
    <row r="578" spans="1:21">
      <c r="A578" s="80">
        <v>37086</v>
      </c>
      <c r="B578" s="81">
        <v>7.6199999999999998E-4</v>
      </c>
      <c r="C578" s="82">
        <v>4.9542355298279233E-3</v>
      </c>
      <c r="D578" s="88">
        <f t="shared" si="129"/>
        <v>1.5617031296321606</v>
      </c>
      <c r="E578" s="89">
        <f t="shared" si="133"/>
        <v>16234.062592643209</v>
      </c>
      <c r="F578" s="72">
        <f t="shared" si="133"/>
        <v>1499138.9282414257</v>
      </c>
      <c r="G578" s="35">
        <f t="shared" si="134"/>
        <v>9.2345272151457061E-2</v>
      </c>
      <c r="H578" s="88">
        <f t="shared" si="121"/>
        <v>15.24</v>
      </c>
      <c r="I578" s="62">
        <f t="shared" si="130"/>
        <v>152.4</v>
      </c>
      <c r="J578" s="89">
        <f t="shared" si="122"/>
        <v>50.291999999999994</v>
      </c>
      <c r="K578" s="62">
        <f t="shared" si="131"/>
        <v>4526.2800000000007</v>
      </c>
      <c r="L578" s="90">
        <f t="shared" si="123"/>
        <v>99.084710596558466</v>
      </c>
      <c r="M578" s="73">
        <f>0</f>
        <v>0</v>
      </c>
      <c r="N578" s="89">
        <f t="shared" si="124"/>
        <v>2346.3026108134213</v>
      </c>
      <c r="O578" s="89">
        <f t="shared" si="125"/>
        <v>1234.0625926432126</v>
      </c>
      <c r="P578" s="89">
        <f t="shared" si="126"/>
        <v>1234.0625926432126</v>
      </c>
      <c r="Q578" s="62">
        <f t="shared" si="135"/>
        <v>113959.84596957016</v>
      </c>
      <c r="R578" s="89">
        <f t="shared" si="132"/>
        <v>-1267.615303239771</v>
      </c>
      <c r="S578" s="74">
        <f t="shared" si="132"/>
        <v>-109281.16596957017</v>
      </c>
      <c r="T578" s="91">
        <f t="shared" si="127"/>
        <v>0.16170312963216071</v>
      </c>
      <c r="U578" s="92">
        <f t="shared" si="128"/>
        <v>1.4617031296321605</v>
      </c>
    </row>
    <row r="579" spans="1:21">
      <c r="A579" s="80">
        <v>37087</v>
      </c>
      <c r="B579" s="81">
        <v>0</v>
      </c>
      <c r="C579" s="82">
        <v>5.4012281258381065E-3</v>
      </c>
      <c r="D579" s="88">
        <f t="shared" si="129"/>
        <v>1.498322364470172</v>
      </c>
      <c r="E579" s="89">
        <f t="shared" si="133"/>
        <v>14966.447289403439</v>
      </c>
      <c r="F579" s="72">
        <f t="shared" si="133"/>
        <v>1389857.7622718555</v>
      </c>
      <c r="G579" s="35">
        <f t="shared" si="134"/>
        <v>9.2864908778712243E-2</v>
      </c>
      <c r="H579" s="88">
        <f t="shared" si="121"/>
        <v>0</v>
      </c>
      <c r="I579" s="62">
        <f t="shared" si="130"/>
        <v>0</v>
      </c>
      <c r="J579" s="89">
        <f t="shared" si="122"/>
        <v>0</v>
      </c>
      <c r="K579" s="62">
        <f t="shared" si="131"/>
        <v>0</v>
      </c>
      <c r="L579" s="90">
        <f t="shared" si="123"/>
        <v>108.02456251676213</v>
      </c>
      <c r="M579" s="73">
        <f>0</f>
        <v>0</v>
      </c>
      <c r="N579" s="89">
        <f t="shared" si="124"/>
        <v>0</v>
      </c>
      <c r="O579" s="89">
        <f t="shared" si="125"/>
        <v>0</v>
      </c>
      <c r="P579" s="89">
        <f t="shared" si="126"/>
        <v>0</v>
      </c>
      <c r="Q579" s="62">
        <f t="shared" si="135"/>
        <v>0</v>
      </c>
      <c r="R579" s="89">
        <f t="shared" si="132"/>
        <v>-108.02456251676213</v>
      </c>
      <c r="S579" s="74">
        <f t="shared" si="132"/>
        <v>0</v>
      </c>
      <c r="T579" s="91">
        <f t="shared" si="127"/>
        <v>9.8322364470172063E-2</v>
      </c>
      <c r="U579" s="92">
        <f t="shared" si="128"/>
        <v>1.3983223644701719</v>
      </c>
    </row>
    <row r="580" spans="1:21">
      <c r="A580" s="80">
        <v>37088</v>
      </c>
      <c r="B580" s="81">
        <v>0</v>
      </c>
      <c r="C580" s="82">
        <v>5.6496886846943515E-3</v>
      </c>
      <c r="D580" s="88">
        <f t="shared" si="129"/>
        <v>1.4929211363443338</v>
      </c>
      <c r="E580" s="89">
        <f t="shared" si="133"/>
        <v>14858.422726886676</v>
      </c>
      <c r="F580" s="72">
        <f t="shared" si="133"/>
        <v>1389857.7622718555</v>
      </c>
      <c r="G580" s="35">
        <f t="shared" si="134"/>
        <v>9.3540060598550218E-2</v>
      </c>
      <c r="H580" s="88">
        <f t="shared" si="121"/>
        <v>0</v>
      </c>
      <c r="I580" s="62">
        <f t="shared" si="130"/>
        <v>0</v>
      </c>
      <c r="J580" s="89">
        <f t="shared" si="122"/>
        <v>0</v>
      </c>
      <c r="K580" s="62">
        <f t="shared" si="131"/>
        <v>0</v>
      </c>
      <c r="L580" s="90">
        <f t="shared" si="123"/>
        <v>112.99377369388704</v>
      </c>
      <c r="M580" s="73">
        <f>0</f>
        <v>0</v>
      </c>
      <c r="N580" s="89">
        <f t="shared" si="124"/>
        <v>0</v>
      </c>
      <c r="O580" s="89">
        <f t="shared" si="125"/>
        <v>0</v>
      </c>
      <c r="P580" s="89">
        <f t="shared" si="126"/>
        <v>0</v>
      </c>
      <c r="Q580" s="62">
        <f t="shared" si="135"/>
        <v>0</v>
      </c>
      <c r="R580" s="89">
        <f t="shared" si="132"/>
        <v>-112.99377369388704</v>
      </c>
      <c r="S580" s="74">
        <f t="shared" si="132"/>
        <v>0</v>
      </c>
      <c r="T580" s="91">
        <f t="shared" si="127"/>
        <v>9.2921136344333854E-2</v>
      </c>
      <c r="U580" s="92">
        <f t="shared" si="128"/>
        <v>1.3929211363443337</v>
      </c>
    </row>
    <row r="581" spans="1:21">
      <c r="A581" s="80">
        <v>37089</v>
      </c>
      <c r="B581" s="81">
        <v>5.5880000000000001E-3</v>
      </c>
      <c r="C581" s="82">
        <v>5.536391512474789E-3</v>
      </c>
      <c r="D581" s="88">
        <f t="shared" si="129"/>
        <v>1.4872714476596396</v>
      </c>
      <c r="E581" s="89">
        <f t="shared" si="133"/>
        <v>14745.42895319279</v>
      </c>
      <c r="F581" s="72">
        <f t="shared" si="133"/>
        <v>1389857.7622718555</v>
      </c>
      <c r="G581" s="35">
        <f t="shared" si="134"/>
        <v>9.4256855238579768E-2</v>
      </c>
      <c r="H581" s="88">
        <f t="shared" si="121"/>
        <v>111.76</v>
      </c>
      <c r="I581" s="62">
        <f t="shared" si="130"/>
        <v>1117.6000000000001</v>
      </c>
      <c r="J581" s="89">
        <f t="shared" si="122"/>
        <v>368.80799999999994</v>
      </c>
      <c r="K581" s="62">
        <f t="shared" si="131"/>
        <v>33192.720000000001</v>
      </c>
      <c r="L581" s="90">
        <f t="shared" si="123"/>
        <v>110.72783024949578</v>
      </c>
      <c r="M581" s="73">
        <f>0</f>
        <v>0</v>
      </c>
      <c r="N581" s="89">
        <f t="shared" si="124"/>
        <v>0</v>
      </c>
      <c r="O581" s="89">
        <f t="shared" si="125"/>
        <v>0</v>
      </c>
      <c r="P581" s="89">
        <f t="shared" si="126"/>
        <v>0</v>
      </c>
      <c r="Q581" s="62">
        <f t="shared" si="135"/>
        <v>0</v>
      </c>
      <c r="R581" s="89">
        <f t="shared" si="132"/>
        <v>369.84016975050417</v>
      </c>
      <c r="S581" s="74">
        <f t="shared" si="132"/>
        <v>34310.32</v>
      </c>
      <c r="T581" s="91">
        <f t="shared" si="127"/>
        <v>8.7271447659639678E-2</v>
      </c>
      <c r="U581" s="92">
        <f t="shared" si="128"/>
        <v>1.3872714476596395</v>
      </c>
    </row>
    <row r="582" spans="1:21">
      <c r="A582" s="80">
        <v>37090</v>
      </c>
      <c r="B582" s="81">
        <v>1.7018000000000002E-2</v>
      </c>
      <c r="C582" s="82">
        <v>5.3995211772902008E-3</v>
      </c>
      <c r="D582" s="88">
        <f t="shared" si="129"/>
        <v>1.5057634561471647</v>
      </c>
      <c r="E582" s="89">
        <f t="shared" si="133"/>
        <v>15115.269122943293</v>
      </c>
      <c r="F582" s="72">
        <f t="shared" si="133"/>
        <v>1424168.0822718556</v>
      </c>
      <c r="G582" s="35">
        <f t="shared" si="134"/>
        <v>9.4220491258744918E-2</v>
      </c>
      <c r="H582" s="88">
        <f t="shared" si="121"/>
        <v>340.36</v>
      </c>
      <c r="I582" s="62">
        <f t="shared" si="130"/>
        <v>3403.6000000000004</v>
      </c>
      <c r="J582" s="89">
        <f t="shared" si="122"/>
        <v>1123.1879999999999</v>
      </c>
      <c r="K582" s="62">
        <f t="shared" si="131"/>
        <v>101086.92000000001</v>
      </c>
      <c r="L582" s="90">
        <f t="shared" si="123"/>
        <v>107.99042354580402</v>
      </c>
      <c r="M582" s="73">
        <f>0</f>
        <v>0</v>
      </c>
      <c r="N582" s="89">
        <f t="shared" si="124"/>
        <v>66.980398171706483</v>
      </c>
      <c r="O582" s="89">
        <f t="shared" si="125"/>
        <v>115.26912294329338</v>
      </c>
      <c r="P582" s="89">
        <f t="shared" si="126"/>
        <v>66.980398171706483</v>
      </c>
      <c r="Q582" s="62">
        <f t="shared" si="135"/>
        <v>6310.9260204445254</v>
      </c>
      <c r="R582" s="89">
        <f t="shared" si="132"/>
        <v>1288.5771782824893</v>
      </c>
      <c r="S582" s="74">
        <f t="shared" si="132"/>
        <v>98179.593979555488</v>
      </c>
      <c r="T582" s="91">
        <f t="shared" si="127"/>
        <v>0.10576345614716476</v>
      </c>
      <c r="U582" s="92">
        <f t="shared" si="128"/>
        <v>1.4057634561471646</v>
      </c>
    </row>
    <row r="583" spans="1:21">
      <c r="A583" s="80">
        <v>37091</v>
      </c>
      <c r="B583" s="81">
        <v>0</v>
      </c>
      <c r="C583" s="82">
        <v>5.1336883868426109E-3</v>
      </c>
      <c r="D583" s="88">
        <f t="shared" si="129"/>
        <v>1.5701923150612891</v>
      </c>
      <c r="E583" s="89">
        <f t="shared" si="133"/>
        <v>16403.846301225782</v>
      </c>
      <c r="F583" s="72">
        <f t="shared" si="133"/>
        <v>1522347.676251411</v>
      </c>
      <c r="G583" s="35">
        <f t="shared" si="134"/>
        <v>9.2804312372620393E-2</v>
      </c>
      <c r="H583" s="88">
        <f t="shared" si="121"/>
        <v>0</v>
      </c>
      <c r="I583" s="62">
        <f t="shared" si="130"/>
        <v>0</v>
      </c>
      <c r="J583" s="89">
        <f t="shared" si="122"/>
        <v>0</v>
      </c>
      <c r="K583" s="62">
        <f t="shared" si="131"/>
        <v>0</v>
      </c>
      <c r="L583" s="90">
        <f t="shared" si="123"/>
        <v>102.67376773685221</v>
      </c>
      <c r="M583" s="73">
        <f>0</f>
        <v>0</v>
      </c>
      <c r="N583" s="89">
        <f t="shared" si="124"/>
        <v>2846.8041152091141</v>
      </c>
      <c r="O583" s="89">
        <f t="shared" si="125"/>
        <v>1403.8463012257819</v>
      </c>
      <c r="P583" s="89">
        <f t="shared" si="126"/>
        <v>1403.8463012257819</v>
      </c>
      <c r="Q583" s="62">
        <f t="shared" si="135"/>
        <v>130282.99066210521</v>
      </c>
      <c r="R583" s="89">
        <f t="shared" si="132"/>
        <v>-1506.520068962634</v>
      </c>
      <c r="S583" s="74">
        <f t="shared" si="132"/>
        <v>-130282.99066210521</v>
      </c>
      <c r="T583" s="91">
        <f t="shared" si="127"/>
        <v>0.17019231506128918</v>
      </c>
      <c r="U583" s="92">
        <f t="shared" si="128"/>
        <v>1.470192315061289</v>
      </c>
    </row>
    <row r="584" spans="1:21">
      <c r="A584" s="80">
        <v>37092</v>
      </c>
      <c r="B584" s="81">
        <v>3.6575999999999997E-2</v>
      </c>
      <c r="C584" s="82">
        <v>5.3936698189716425E-3</v>
      </c>
      <c r="D584" s="88">
        <f t="shared" si="129"/>
        <v>1.4948663116131575</v>
      </c>
      <c r="E584" s="89">
        <f t="shared" si="133"/>
        <v>14897.326232263147</v>
      </c>
      <c r="F584" s="72">
        <f t="shared" si="133"/>
        <v>1392064.6855893058</v>
      </c>
      <c r="G584" s="35">
        <f t="shared" si="134"/>
        <v>9.3443928385921401E-2</v>
      </c>
      <c r="H584" s="88">
        <f t="shared" si="121"/>
        <v>731.52</v>
      </c>
      <c r="I584" s="62">
        <f t="shared" si="130"/>
        <v>7315.2</v>
      </c>
      <c r="J584" s="89">
        <f t="shared" si="122"/>
        <v>2414.0159999999992</v>
      </c>
      <c r="K584" s="62">
        <f t="shared" si="131"/>
        <v>217261.43999999997</v>
      </c>
      <c r="L584" s="90">
        <f t="shared" si="123"/>
        <v>107.87339637943285</v>
      </c>
      <c r="M584" s="73">
        <f>0</f>
        <v>0</v>
      </c>
      <c r="N584" s="89">
        <f t="shared" si="124"/>
        <v>0</v>
      </c>
      <c r="O584" s="89">
        <f t="shared" si="125"/>
        <v>0</v>
      </c>
      <c r="P584" s="89">
        <f t="shared" si="126"/>
        <v>0</v>
      </c>
      <c r="Q584" s="62">
        <f t="shared" si="135"/>
        <v>0</v>
      </c>
      <c r="R584" s="89">
        <f t="shared" si="132"/>
        <v>3037.6626036205662</v>
      </c>
      <c r="S584" s="74">
        <f t="shared" si="132"/>
        <v>224576.63999999998</v>
      </c>
      <c r="T584" s="91">
        <f t="shared" si="127"/>
        <v>9.4866311613157617E-2</v>
      </c>
      <c r="U584" s="92">
        <f t="shared" si="128"/>
        <v>1.3948663116131574</v>
      </c>
    </row>
    <row r="585" spans="1:21">
      <c r="A585" s="80">
        <v>37093</v>
      </c>
      <c r="B585" s="81">
        <v>0</v>
      </c>
      <c r="C585" s="82">
        <v>4.4649678510299455E-3</v>
      </c>
      <c r="D585" s="88">
        <f t="shared" si="129"/>
        <v>1.6467494417941857</v>
      </c>
      <c r="E585" s="89">
        <f t="shared" si="133"/>
        <v>17934.988835883712</v>
      </c>
      <c r="F585" s="72">
        <f t="shared" si="133"/>
        <v>1616641.3255893057</v>
      </c>
      <c r="G585" s="35">
        <f t="shared" si="134"/>
        <v>9.0138964700930552E-2</v>
      </c>
      <c r="H585" s="88">
        <f t="shared" si="121"/>
        <v>0</v>
      </c>
      <c r="I585" s="62">
        <f t="shared" si="130"/>
        <v>0</v>
      </c>
      <c r="J585" s="89">
        <f t="shared" si="122"/>
        <v>0</v>
      </c>
      <c r="K585" s="62">
        <f t="shared" si="131"/>
        <v>0</v>
      </c>
      <c r="L585" s="90">
        <f t="shared" si="123"/>
        <v>89.299357020598904</v>
      </c>
      <c r="M585" s="73">
        <f>0</f>
        <v>0</v>
      </c>
      <c r="N585" s="89">
        <f t="shared" si="124"/>
        <v>8605.7340828828947</v>
      </c>
      <c r="O585" s="89">
        <f t="shared" si="125"/>
        <v>2934.9888358837138</v>
      </c>
      <c r="P585" s="89">
        <f t="shared" si="126"/>
        <v>2934.9888358837138</v>
      </c>
      <c r="Q585" s="62">
        <f t="shared" si="135"/>
        <v>264556.85507534735</v>
      </c>
      <c r="R585" s="89">
        <f t="shared" si="132"/>
        <v>-3024.2881929043128</v>
      </c>
      <c r="S585" s="74">
        <f t="shared" si="132"/>
        <v>-264556.85507534735</v>
      </c>
      <c r="T585" s="91">
        <f t="shared" si="127"/>
        <v>0.24674944179418579</v>
      </c>
      <c r="U585" s="92">
        <f t="shared" si="128"/>
        <v>1.5467494417941856</v>
      </c>
    </row>
    <row r="586" spans="1:21">
      <c r="A586" s="80">
        <v>37094</v>
      </c>
      <c r="B586" s="81">
        <v>1.524E-3</v>
      </c>
      <c r="C586" s="82">
        <v>4.7680269701133662E-3</v>
      </c>
      <c r="D586" s="88">
        <f t="shared" si="129"/>
        <v>1.49553503214897</v>
      </c>
      <c r="E586" s="89">
        <f t="shared" si="133"/>
        <v>14910.7006429794</v>
      </c>
      <c r="F586" s="72">
        <f t="shared" si="133"/>
        <v>1352084.4705139585</v>
      </c>
      <c r="G586" s="35">
        <f t="shared" si="134"/>
        <v>9.0678801948222199E-2</v>
      </c>
      <c r="H586" s="88">
        <f t="shared" si="121"/>
        <v>30.48</v>
      </c>
      <c r="I586" s="62">
        <f t="shared" si="130"/>
        <v>304.8</v>
      </c>
      <c r="J586" s="89">
        <f t="shared" si="122"/>
        <v>100.58399999999999</v>
      </c>
      <c r="K586" s="62">
        <f t="shared" si="131"/>
        <v>9052.5600000000013</v>
      </c>
      <c r="L586" s="90">
        <f t="shared" si="123"/>
        <v>95.360539402267321</v>
      </c>
      <c r="M586" s="73">
        <f>0</f>
        <v>0</v>
      </c>
      <c r="N586" s="89">
        <f t="shared" si="124"/>
        <v>0</v>
      </c>
      <c r="O586" s="89">
        <f t="shared" si="125"/>
        <v>0</v>
      </c>
      <c r="P586" s="89">
        <f t="shared" si="126"/>
        <v>0</v>
      </c>
      <c r="Q586" s="62">
        <f t="shared" si="135"/>
        <v>0</v>
      </c>
      <c r="R586" s="89">
        <f t="shared" si="132"/>
        <v>35.703460597732672</v>
      </c>
      <c r="S586" s="74">
        <f t="shared" si="132"/>
        <v>9357.36</v>
      </c>
      <c r="T586" s="91">
        <f t="shared" si="127"/>
        <v>9.5535032148970078E-2</v>
      </c>
      <c r="U586" s="92">
        <f t="shared" si="128"/>
        <v>1.3955350321489699</v>
      </c>
    </row>
    <row r="587" spans="1:21">
      <c r="A587" s="80">
        <v>37095</v>
      </c>
      <c r="B587" s="81">
        <v>4.0639999999999999E-3</v>
      </c>
      <c r="C587" s="82">
        <v>4.5053605894273359E-3</v>
      </c>
      <c r="D587" s="88">
        <f t="shared" si="129"/>
        <v>1.4973202051788568</v>
      </c>
      <c r="E587" s="89">
        <f t="shared" si="133"/>
        <v>14946.404103577133</v>
      </c>
      <c r="F587" s="72">
        <f t="shared" si="133"/>
        <v>1361441.8305139586</v>
      </c>
      <c r="G587" s="35">
        <f t="shared" si="134"/>
        <v>9.1088252470580791E-2</v>
      </c>
      <c r="H587" s="88">
        <f t="shared" si="121"/>
        <v>81.28</v>
      </c>
      <c r="I587" s="62">
        <f t="shared" si="130"/>
        <v>812.80000000000007</v>
      </c>
      <c r="J587" s="89">
        <f t="shared" si="122"/>
        <v>268.22399999999999</v>
      </c>
      <c r="K587" s="62">
        <f t="shared" si="131"/>
        <v>24140.160000000007</v>
      </c>
      <c r="L587" s="90">
        <f t="shared" si="123"/>
        <v>90.107211788546721</v>
      </c>
      <c r="M587" s="73">
        <f>0</f>
        <v>0</v>
      </c>
      <c r="N587" s="89">
        <f t="shared" si="124"/>
        <v>0</v>
      </c>
      <c r="O587" s="89">
        <f t="shared" si="125"/>
        <v>0</v>
      </c>
      <c r="P587" s="89">
        <f t="shared" si="126"/>
        <v>0</v>
      </c>
      <c r="Q587" s="62">
        <f t="shared" si="135"/>
        <v>0</v>
      </c>
      <c r="R587" s="89">
        <f t="shared" si="132"/>
        <v>259.39678821145333</v>
      </c>
      <c r="S587" s="74">
        <f t="shared" si="132"/>
        <v>24952.960000000006</v>
      </c>
      <c r="T587" s="91">
        <f t="shared" si="127"/>
        <v>9.7320205178856867E-2</v>
      </c>
      <c r="U587" s="92">
        <f t="shared" si="128"/>
        <v>1.3973202051788567</v>
      </c>
    </row>
    <row r="588" spans="1:21">
      <c r="A588" s="80">
        <v>37096</v>
      </c>
      <c r="B588" s="81">
        <v>2.794E-3</v>
      </c>
      <c r="C588" s="82">
        <v>4.1830864588405159E-3</v>
      </c>
      <c r="D588" s="88">
        <f t="shared" si="129"/>
        <v>1.5102900445894294</v>
      </c>
      <c r="E588" s="89">
        <f t="shared" si="133"/>
        <v>15205.800891788587</v>
      </c>
      <c r="F588" s="72">
        <f t="shared" si="133"/>
        <v>1386394.7905139585</v>
      </c>
      <c r="G588" s="35">
        <f t="shared" si="134"/>
        <v>9.1175387628719864E-2</v>
      </c>
      <c r="H588" s="88">
        <f t="shared" si="121"/>
        <v>55.88</v>
      </c>
      <c r="I588" s="62">
        <f t="shared" si="130"/>
        <v>558.80000000000007</v>
      </c>
      <c r="J588" s="89">
        <f t="shared" si="122"/>
        <v>184.40399999999997</v>
      </c>
      <c r="K588" s="62">
        <f t="shared" si="131"/>
        <v>16596.36</v>
      </c>
      <c r="L588" s="90">
        <f t="shared" si="123"/>
        <v>83.661729176810312</v>
      </c>
      <c r="M588" s="73">
        <f>0</f>
        <v>0</v>
      </c>
      <c r="N588" s="89">
        <f t="shared" si="124"/>
        <v>159.78982471586278</v>
      </c>
      <c r="O588" s="89">
        <f t="shared" si="125"/>
        <v>205.80089178858785</v>
      </c>
      <c r="P588" s="89">
        <f t="shared" si="126"/>
        <v>159.78982471586278</v>
      </c>
      <c r="Q588" s="62">
        <f t="shared" si="135"/>
        <v>14568.899207593991</v>
      </c>
      <c r="R588" s="89">
        <f t="shared" si="132"/>
        <v>-3.1675538926731406</v>
      </c>
      <c r="S588" s="74">
        <f t="shared" si="132"/>
        <v>2586.2607924060085</v>
      </c>
      <c r="T588" s="91">
        <f t="shared" si="127"/>
        <v>0.11029004458942948</v>
      </c>
      <c r="U588" s="92">
        <f t="shared" si="128"/>
        <v>1.4102900445894293</v>
      </c>
    </row>
    <row r="589" spans="1:21">
      <c r="A589" s="80">
        <v>37097</v>
      </c>
      <c r="B589" s="81">
        <v>5.0799999999999999E-4</v>
      </c>
      <c r="C589" s="82">
        <v>5.696509924813499E-3</v>
      </c>
      <c r="D589" s="88">
        <f t="shared" si="129"/>
        <v>1.5101316668947957</v>
      </c>
      <c r="E589" s="89">
        <f t="shared" si="133"/>
        <v>15202.633337895913</v>
      </c>
      <c r="F589" s="72">
        <f t="shared" si="133"/>
        <v>1388981.0513063646</v>
      </c>
      <c r="G589" s="35">
        <f t="shared" si="134"/>
        <v>9.1364503795801175E-2</v>
      </c>
      <c r="H589" s="88">
        <f t="shared" si="121"/>
        <v>10.16</v>
      </c>
      <c r="I589" s="62">
        <f t="shared" si="130"/>
        <v>101.60000000000001</v>
      </c>
      <c r="J589" s="89">
        <f t="shared" si="122"/>
        <v>33.527999999999999</v>
      </c>
      <c r="K589" s="62">
        <f t="shared" si="131"/>
        <v>3017.5200000000009</v>
      </c>
      <c r="L589" s="90">
        <f t="shared" si="123"/>
        <v>113.93019849626998</v>
      </c>
      <c r="M589" s="73">
        <f>0</f>
        <v>0</v>
      </c>
      <c r="N589" s="89">
        <f t="shared" si="124"/>
        <v>156.11498422200981</v>
      </c>
      <c r="O589" s="89">
        <f t="shared" si="125"/>
        <v>202.63333789591442</v>
      </c>
      <c r="P589" s="89">
        <f t="shared" si="126"/>
        <v>156.11498422200981</v>
      </c>
      <c r="Q589" s="62">
        <f t="shared" si="135"/>
        <v>14263.368068533255</v>
      </c>
      <c r="R589" s="89">
        <f t="shared" si="132"/>
        <v>-226.35718271827977</v>
      </c>
      <c r="S589" s="74">
        <f t="shared" si="132"/>
        <v>-11144.248068533254</v>
      </c>
      <c r="T589" s="91">
        <f t="shared" si="127"/>
        <v>0.11013166689479581</v>
      </c>
      <c r="U589" s="92">
        <f t="shared" si="128"/>
        <v>1.4101316668947956</v>
      </c>
    </row>
    <row r="590" spans="1:21">
      <c r="A590" s="80">
        <v>37098</v>
      </c>
      <c r="B590" s="81">
        <v>4.5719999999999997E-3</v>
      </c>
      <c r="C590" s="82">
        <v>5.3754823766284376E-3</v>
      </c>
      <c r="D590" s="88">
        <f t="shared" si="129"/>
        <v>1.4988138077588817</v>
      </c>
      <c r="E590" s="89">
        <f t="shared" si="133"/>
        <v>14976.276155177633</v>
      </c>
      <c r="F590" s="72">
        <f t="shared" si="133"/>
        <v>1377836.8032378315</v>
      </c>
      <c r="G590" s="35">
        <f t="shared" si="134"/>
        <v>9.2001295179207992E-2</v>
      </c>
      <c r="H590" s="88">
        <f t="shared" si="121"/>
        <v>91.44</v>
      </c>
      <c r="I590" s="62">
        <f t="shared" si="130"/>
        <v>914.4</v>
      </c>
      <c r="J590" s="89">
        <f t="shared" si="122"/>
        <v>301.7519999999999</v>
      </c>
      <c r="K590" s="62">
        <f t="shared" si="131"/>
        <v>27157.679999999997</v>
      </c>
      <c r="L590" s="90">
        <f t="shared" si="123"/>
        <v>107.50964753256875</v>
      </c>
      <c r="M590" s="73">
        <f>0</f>
        <v>0</v>
      </c>
      <c r="N590" s="89">
        <f t="shared" si="124"/>
        <v>0</v>
      </c>
      <c r="O590" s="89">
        <f t="shared" si="125"/>
        <v>0</v>
      </c>
      <c r="P590" s="89">
        <f t="shared" si="126"/>
        <v>0</v>
      </c>
      <c r="Q590" s="62">
        <f t="shared" si="135"/>
        <v>0</v>
      </c>
      <c r="R590" s="89">
        <f t="shared" si="132"/>
        <v>285.68235246743114</v>
      </c>
      <c r="S590" s="74">
        <f t="shared" si="132"/>
        <v>28072.079999999998</v>
      </c>
      <c r="T590" s="91">
        <f t="shared" si="127"/>
        <v>9.8813807758881822E-2</v>
      </c>
      <c r="U590" s="92">
        <f t="shared" si="128"/>
        <v>1.3988138077588816</v>
      </c>
    </row>
    <row r="591" spans="1:21">
      <c r="A591" s="80">
        <v>37099</v>
      </c>
      <c r="B591" s="81">
        <v>6.0959999999999999E-3</v>
      </c>
      <c r="C591" s="82">
        <v>5.4389191129599031E-3</v>
      </c>
      <c r="D591" s="88">
        <f t="shared" si="129"/>
        <v>1.5130979253822532</v>
      </c>
      <c r="E591" s="89">
        <f t="shared" si="133"/>
        <v>15261.958507645064</v>
      </c>
      <c r="F591" s="72">
        <f t="shared" si="133"/>
        <v>1405908.8832378315</v>
      </c>
      <c r="G591" s="35">
        <f t="shared" si="134"/>
        <v>9.2118510382109858E-2</v>
      </c>
      <c r="H591" s="88">
        <f t="shared" si="121"/>
        <v>121.92</v>
      </c>
      <c r="I591" s="62">
        <f t="shared" si="130"/>
        <v>1219.2</v>
      </c>
      <c r="J591" s="89">
        <f t="shared" si="122"/>
        <v>402.33599999999996</v>
      </c>
      <c r="K591" s="62">
        <f t="shared" si="131"/>
        <v>36210.240000000005</v>
      </c>
      <c r="L591" s="90">
        <f t="shared" si="123"/>
        <v>108.77838225919807</v>
      </c>
      <c r="M591" s="73">
        <f>0</f>
        <v>0</v>
      </c>
      <c r="N591" s="89">
        <f t="shared" si="124"/>
        <v>229.47057467609915</v>
      </c>
      <c r="O591" s="89">
        <f t="shared" si="125"/>
        <v>261.95850764506366</v>
      </c>
      <c r="P591" s="89">
        <f t="shared" si="126"/>
        <v>229.47057467609915</v>
      </c>
      <c r="Q591" s="62">
        <f t="shared" si="135"/>
        <v>21138.487515688954</v>
      </c>
      <c r="R591" s="89">
        <f t="shared" si="132"/>
        <v>186.00704306470277</v>
      </c>
      <c r="S591" s="74">
        <f t="shared" si="132"/>
        <v>16290.952484311048</v>
      </c>
      <c r="T591" s="91">
        <f t="shared" si="127"/>
        <v>0.11309792538225327</v>
      </c>
      <c r="U591" s="92">
        <f t="shared" si="128"/>
        <v>1.4130979253822531</v>
      </c>
    </row>
    <row r="592" spans="1:21">
      <c r="A592" s="80">
        <v>37100</v>
      </c>
      <c r="B592" s="81">
        <v>2.5399999999999999E-4</v>
      </c>
      <c r="C592" s="82">
        <v>6.0663041758022692E-3</v>
      </c>
      <c r="D592" s="88">
        <f t="shared" si="129"/>
        <v>1.5223982775354883</v>
      </c>
      <c r="E592" s="89">
        <f t="shared" si="133"/>
        <v>15447.965550709767</v>
      </c>
      <c r="F592" s="72">
        <f t="shared" si="133"/>
        <v>1422199.8357221426</v>
      </c>
      <c r="G592" s="35">
        <f t="shared" si="134"/>
        <v>9.2063892235751302E-2</v>
      </c>
      <c r="H592" s="88">
        <f t="shared" si="121"/>
        <v>5.08</v>
      </c>
      <c r="I592" s="62">
        <f t="shared" si="130"/>
        <v>50.800000000000004</v>
      </c>
      <c r="J592" s="89">
        <f t="shared" si="122"/>
        <v>16.763999999999999</v>
      </c>
      <c r="K592" s="62">
        <f t="shared" si="131"/>
        <v>1508.7600000000004</v>
      </c>
      <c r="L592" s="90">
        <f t="shared" si="123"/>
        <v>121.32608351604539</v>
      </c>
      <c r="M592" s="73">
        <f>0</f>
        <v>0</v>
      </c>
      <c r="N592" s="89">
        <f t="shared" si="124"/>
        <v>513.15098610720372</v>
      </c>
      <c r="O592" s="89">
        <f t="shared" si="125"/>
        <v>447.96555070976575</v>
      </c>
      <c r="P592" s="89">
        <f t="shared" si="126"/>
        <v>447.96555070976575</v>
      </c>
      <c r="Q592" s="62">
        <f t="shared" si="135"/>
        <v>41241.452185872862</v>
      </c>
      <c r="R592" s="89">
        <f t="shared" si="132"/>
        <v>-547.44763422581116</v>
      </c>
      <c r="S592" s="74">
        <f t="shared" si="132"/>
        <v>-39681.892185872865</v>
      </c>
      <c r="T592" s="91">
        <f t="shared" si="127"/>
        <v>0.12239827753548838</v>
      </c>
      <c r="U592" s="92">
        <f t="shared" si="128"/>
        <v>1.4223982775354882</v>
      </c>
    </row>
    <row r="593" spans="1:21">
      <c r="A593" s="80">
        <v>37101</v>
      </c>
      <c r="B593" s="81">
        <v>1.6256E-2</v>
      </c>
      <c r="C593" s="82">
        <v>5.6727087516621226E-3</v>
      </c>
      <c r="D593" s="88">
        <f t="shared" si="129"/>
        <v>1.4950258958241978</v>
      </c>
      <c r="E593" s="89">
        <f t="shared" si="133"/>
        <v>14900.517916483956</v>
      </c>
      <c r="F593" s="72">
        <f t="shared" si="133"/>
        <v>1382517.9435362697</v>
      </c>
      <c r="G593" s="35">
        <f t="shared" si="134"/>
        <v>9.2783214065789973E-2</v>
      </c>
      <c r="H593" s="88">
        <f t="shared" si="121"/>
        <v>325.12</v>
      </c>
      <c r="I593" s="62">
        <f t="shared" si="130"/>
        <v>3251.2000000000003</v>
      </c>
      <c r="J593" s="89">
        <f t="shared" si="122"/>
        <v>1072.896</v>
      </c>
      <c r="K593" s="62">
        <f t="shared" si="131"/>
        <v>96560.640000000029</v>
      </c>
      <c r="L593" s="90">
        <f t="shared" si="123"/>
        <v>113.45417503324245</v>
      </c>
      <c r="M593" s="73">
        <f>0</f>
        <v>0</v>
      </c>
      <c r="N593" s="89">
        <f t="shared" si="124"/>
        <v>0</v>
      </c>
      <c r="O593" s="89">
        <f t="shared" si="125"/>
        <v>0</v>
      </c>
      <c r="P593" s="89">
        <f t="shared" si="126"/>
        <v>0</v>
      </c>
      <c r="Q593" s="62">
        <f t="shared" si="135"/>
        <v>0</v>
      </c>
      <c r="R593" s="89">
        <f t="shared" si="132"/>
        <v>1284.5618249667577</v>
      </c>
      <c r="S593" s="74">
        <f t="shared" si="132"/>
        <v>99811.840000000026</v>
      </c>
      <c r="T593" s="91">
        <f t="shared" si="127"/>
        <v>9.5025895824197848E-2</v>
      </c>
      <c r="U593" s="92">
        <f t="shared" si="128"/>
        <v>1.3950258958241977</v>
      </c>
    </row>
    <row r="594" spans="1:21">
      <c r="A594" s="80">
        <v>37102</v>
      </c>
      <c r="B594" s="81">
        <v>1.2700000000000001E-3</v>
      </c>
      <c r="C594" s="82">
        <v>5.4497702664602311E-3</v>
      </c>
      <c r="D594" s="88">
        <f t="shared" si="129"/>
        <v>1.5592539870725357</v>
      </c>
      <c r="E594" s="89">
        <f t="shared" si="133"/>
        <v>16185.079741450714</v>
      </c>
      <c r="F594" s="72">
        <f t="shared" si="133"/>
        <v>1482329.7835362698</v>
      </c>
      <c r="G594" s="35">
        <f t="shared" si="134"/>
        <v>9.1586189701614931E-2</v>
      </c>
      <c r="H594" s="88">
        <f t="shared" ref="H594:H657" si="136">B594*($D$12+$D$11)*10000</f>
        <v>25.400000000000002</v>
      </c>
      <c r="I594" s="62">
        <f t="shared" si="130"/>
        <v>254</v>
      </c>
      <c r="J594" s="89">
        <f t="shared" ref="J594:J657" si="137">B594*$K$14*$D$10*10000</f>
        <v>83.820000000000007</v>
      </c>
      <c r="K594" s="62">
        <f t="shared" si="131"/>
        <v>7543.8000000000029</v>
      </c>
      <c r="L594" s="90">
        <f t="shared" ref="L594:L657" si="138">C594*($D$12+$D$11)*10000</f>
        <v>108.99540532920462</v>
      </c>
      <c r="M594" s="73">
        <f>0</f>
        <v>0</v>
      </c>
      <c r="N594" s="89">
        <f t="shared" ref="N594:N657" si="139">IF(D594&lt;$N$10,0,(2/3*$N$12*SQRT(2*$N$13)*$N$11*(D594-$N$10)^(3/2))*24*60*60)</f>
        <v>2208.0027142705276</v>
      </c>
      <c r="O594" s="89">
        <f t="shared" ref="O594:O657" si="140">IF(D594&lt;$N$10,0,(D594-$N$10)*10000*($D$12+$D$11))</f>
        <v>1185.0797414507142</v>
      </c>
      <c r="P594" s="89">
        <f t="shared" ref="P594:P657" si="141">IF(N594&gt;O594,O594,N594)</f>
        <v>1185.0797414507142</v>
      </c>
      <c r="Q594" s="62">
        <f t="shared" si="135"/>
        <v>108536.93801204588</v>
      </c>
      <c r="R594" s="89">
        <f t="shared" si="132"/>
        <v>-1184.8551467799189</v>
      </c>
      <c r="S594" s="74">
        <f t="shared" si="132"/>
        <v>-100739.13801204588</v>
      </c>
      <c r="T594" s="91">
        <f t="shared" ref="T594:T657" si="142">D594-$D$14</f>
        <v>0.1592539870725358</v>
      </c>
      <c r="U594" s="92">
        <f t="shared" ref="U594:U657" si="143">IF(D594&lt;$D$13,0,D594-$D$13)</f>
        <v>1.4592539870725356</v>
      </c>
    </row>
    <row r="595" spans="1:21">
      <c r="A595" s="80">
        <v>37103</v>
      </c>
      <c r="B595" s="81">
        <v>2.7686000000000002E-2</v>
      </c>
      <c r="C595" s="82">
        <v>3.8685830380405174E-3</v>
      </c>
      <c r="D595" s="88">
        <f t="shared" ref="D595:D658" si="144">IF(E595&lt;$D$11*10000*($D$14-$D$13),(E595+$D$13*$D$11*10000)/($D$11*10000),(E595+$D$13*$D$11*10000+$D$14*$D$12*10000)/($D$11*10000+$D$12*10000))</f>
        <v>1.5000112297335397</v>
      </c>
      <c r="E595" s="89">
        <f t="shared" si="133"/>
        <v>15000.224594670795</v>
      </c>
      <c r="F595" s="72">
        <f t="shared" si="133"/>
        <v>1381590.6455242238</v>
      </c>
      <c r="G595" s="35">
        <f t="shared" si="134"/>
        <v>9.2104663953836291E-2</v>
      </c>
      <c r="H595" s="88">
        <f t="shared" si="136"/>
        <v>553.72</v>
      </c>
      <c r="I595" s="62">
        <f t="shared" ref="I595:I658" si="145">H595*$J$4*1000</f>
        <v>5537.2000000000007</v>
      </c>
      <c r="J595" s="89">
        <f t="shared" si="137"/>
        <v>1827.2759999999998</v>
      </c>
      <c r="K595" s="62">
        <f t="shared" ref="K595:K658" si="146">1000*J595*($J$11*$J$5+$J$12*$J$6+$J$13*$J$7)</f>
        <v>164454.84000000003</v>
      </c>
      <c r="L595" s="90">
        <f t="shared" si="138"/>
        <v>77.371660760810343</v>
      </c>
      <c r="M595" s="73">
        <f>0</f>
        <v>0</v>
      </c>
      <c r="N595" s="89">
        <f t="shared" si="139"/>
        <v>5.7607285634334064E-3</v>
      </c>
      <c r="O595" s="89">
        <f t="shared" si="140"/>
        <v>0.22459467079460893</v>
      </c>
      <c r="P595" s="89">
        <f t="shared" si="141"/>
        <v>5.7607285634334064E-3</v>
      </c>
      <c r="Q595" s="62">
        <f t="shared" si="135"/>
        <v>0.53058996846429995</v>
      </c>
      <c r="R595" s="89">
        <f t="shared" ref="R595:S658" si="147">H595+J595-L595-P595</f>
        <v>2303.6185785106263</v>
      </c>
      <c r="S595" s="74">
        <f t="shared" si="147"/>
        <v>169991.50941003158</v>
      </c>
      <c r="T595" s="91">
        <f t="shared" si="142"/>
        <v>0.10001122973353982</v>
      </c>
      <c r="U595" s="92">
        <f t="shared" si="143"/>
        <v>1.4000112297335396</v>
      </c>
    </row>
    <row r="596" spans="1:21">
      <c r="A596" s="80">
        <v>37104</v>
      </c>
      <c r="B596" s="81">
        <v>4.0385999999999998E-2</v>
      </c>
      <c r="C596" s="82">
        <v>4.866321251614499E-3</v>
      </c>
      <c r="D596" s="88">
        <f t="shared" si="144"/>
        <v>1.615192158659071</v>
      </c>
      <c r="E596" s="89">
        <f t="shared" ref="E596:F659" si="148">E595+R595</f>
        <v>17303.84317318142</v>
      </c>
      <c r="F596" s="72">
        <f t="shared" si="148"/>
        <v>1551582.1549342554</v>
      </c>
      <c r="G596" s="35">
        <f t="shared" ref="G596:G659" si="149">F596/(E596*1000)</f>
        <v>8.9666910373933276E-2</v>
      </c>
      <c r="H596" s="88">
        <f t="shared" si="136"/>
        <v>807.71999999999991</v>
      </c>
      <c r="I596" s="62">
        <f t="shared" si="145"/>
        <v>8077.2</v>
      </c>
      <c r="J596" s="89">
        <f t="shared" si="137"/>
        <v>2665.4759999999992</v>
      </c>
      <c r="K596" s="62">
        <f t="shared" si="146"/>
        <v>239892.83999999997</v>
      </c>
      <c r="L596" s="90">
        <f t="shared" si="138"/>
        <v>97.326425032289976</v>
      </c>
      <c r="M596" s="73">
        <f>0</f>
        <v>0</v>
      </c>
      <c r="N596" s="89">
        <f t="shared" si="139"/>
        <v>5984.9098165786527</v>
      </c>
      <c r="O596" s="89">
        <f t="shared" si="140"/>
        <v>2303.8431731814189</v>
      </c>
      <c r="P596" s="89">
        <f t="shared" si="141"/>
        <v>2303.8431731814189</v>
      </c>
      <c r="Q596" s="62">
        <f t="shared" ref="Q596:Q659" si="150">P596*1000*G596</f>
        <v>206578.49932525633</v>
      </c>
      <c r="R596" s="89">
        <f t="shared" si="147"/>
        <v>1072.0264017862901</v>
      </c>
      <c r="S596" s="74">
        <f t="shared" si="147"/>
        <v>41391.54067474365</v>
      </c>
      <c r="T596" s="91">
        <f t="shared" si="142"/>
        <v>0.21519215865907104</v>
      </c>
      <c r="U596" s="92">
        <f t="shared" si="143"/>
        <v>1.5151921586590709</v>
      </c>
    </row>
    <row r="597" spans="1:21">
      <c r="A597" s="80">
        <v>37105</v>
      </c>
      <c r="B597" s="81">
        <v>1.016E-3</v>
      </c>
      <c r="C597" s="82">
        <v>3.9429236958720346E-3</v>
      </c>
      <c r="D597" s="88">
        <f t="shared" si="144"/>
        <v>1.6687934787483856</v>
      </c>
      <c r="E597" s="89">
        <f t="shared" si="148"/>
        <v>18375.86957496771</v>
      </c>
      <c r="F597" s="72">
        <f t="shared" si="148"/>
        <v>1592973.6956089991</v>
      </c>
      <c r="G597" s="35">
        <f t="shared" si="149"/>
        <v>8.6688343597029385E-2</v>
      </c>
      <c r="H597" s="88">
        <f t="shared" si="136"/>
        <v>20.32</v>
      </c>
      <c r="I597" s="62">
        <f t="shared" si="145"/>
        <v>203.20000000000002</v>
      </c>
      <c r="J597" s="89">
        <f t="shared" si="137"/>
        <v>67.055999999999997</v>
      </c>
      <c r="K597" s="62">
        <f t="shared" si="146"/>
        <v>6035.0400000000018</v>
      </c>
      <c r="L597" s="90">
        <f t="shared" si="138"/>
        <v>78.858473917440691</v>
      </c>
      <c r="M597" s="73">
        <f>0</f>
        <v>0</v>
      </c>
      <c r="N597" s="89">
        <f t="shared" si="139"/>
        <v>10615.897854548943</v>
      </c>
      <c r="O597" s="89">
        <f t="shared" si="140"/>
        <v>3375.8695749677113</v>
      </c>
      <c r="P597" s="89">
        <f t="shared" si="141"/>
        <v>3375.8695749677113</v>
      </c>
      <c r="Q597" s="62">
        <f t="shared" si="150"/>
        <v>292648.5416535585</v>
      </c>
      <c r="R597" s="89">
        <f t="shared" si="147"/>
        <v>-3367.3520488851518</v>
      </c>
      <c r="S597" s="74">
        <f t="shared" si="147"/>
        <v>-286410.3016535585</v>
      </c>
      <c r="T597" s="91">
        <f t="shared" si="142"/>
        <v>0.26879347874838566</v>
      </c>
      <c r="U597" s="92">
        <f t="shared" si="143"/>
        <v>1.5687934787483855</v>
      </c>
    </row>
    <row r="598" spans="1:21">
      <c r="A598" s="80">
        <v>37106</v>
      </c>
      <c r="B598" s="81">
        <v>2.032E-3</v>
      </c>
      <c r="C598" s="82">
        <v>4.1689351532954964E-3</v>
      </c>
      <c r="D598" s="88">
        <f t="shared" si="144"/>
        <v>1.5004258763041278</v>
      </c>
      <c r="E598" s="89">
        <f t="shared" si="148"/>
        <v>15008.517526082558</v>
      </c>
      <c r="F598" s="72">
        <f t="shared" si="148"/>
        <v>1306563.3939554407</v>
      </c>
      <c r="G598" s="35">
        <f t="shared" si="149"/>
        <v>8.7054793498746896E-2</v>
      </c>
      <c r="H598" s="88">
        <f t="shared" si="136"/>
        <v>40.64</v>
      </c>
      <c r="I598" s="62">
        <f t="shared" si="145"/>
        <v>406.40000000000003</v>
      </c>
      <c r="J598" s="89">
        <f t="shared" si="137"/>
        <v>134.11199999999999</v>
      </c>
      <c r="K598" s="62">
        <f t="shared" si="146"/>
        <v>12070.080000000004</v>
      </c>
      <c r="L598" s="90">
        <f t="shared" si="138"/>
        <v>83.378703065909932</v>
      </c>
      <c r="M598" s="73">
        <f>0</f>
        <v>0</v>
      </c>
      <c r="N598" s="89">
        <f t="shared" si="139"/>
        <v>1.345390789076937</v>
      </c>
      <c r="O598" s="89">
        <f t="shared" si="140"/>
        <v>8.5175260825565147</v>
      </c>
      <c r="P598" s="89">
        <f t="shared" si="141"/>
        <v>1.345390789076937</v>
      </c>
      <c r="Q598" s="62">
        <f t="shared" si="150"/>
        <v>117.12271731820888</v>
      </c>
      <c r="R598" s="89">
        <f t="shared" si="147"/>
        <v>90.027906145013148</v>
      </c>
      <c r="S598" s="74">
        <f t="shared" si="147"/>
        <v>12359.357282681794</v>
      </c>
      <c r="T598" s="91">
        <f t="shared" si="142"/>
        <v>0.10042587630412791</v>
      </c>
      <c r="U598" s="92">
        <f t="shared" si="143"/>
        <v>1.4004258763041277</v>
      </c>
    </row>
    <row r="599" spans="1:21">
      <c r="A599" s="80">
        <v>37107</v>
      </c>
      <c r="B599" s="81">
        <v>2.5399999999999999E-4</v>
      </c>
      <c r="C599" s="82">
        <v>4.6672009177564453E-3</v>
      </c>
      <c r="D599" s="88">
        <f t="shared" si="144"/>
        <v>1.5049272716113784</v>
      </c>
      <c r="E599" s="89">
        <f t="shared" si="148"/>
        <v>15098.545432227571</v>
      </c>
      <c r="F599" s="72">
        <f t="shared" si="148"/>
        <v>1318922.7512381226</v>
      </c>
      <c r="G599" s="35">
        <f t="shared" si="149"/>
        <v>8.7354292316325119E-2</v>
      </c>
      <c r="H599" s="88">
        <f t="shared" si="136"/>
        <v>5.08</v>
      </c>
      <c r="I599" s="62">
        <f t="shared" si="145"/>
        <v>50.800000000000004</v>
      </c>
      <c r="J599" s="89">
        <f t="shared" si="137"/>
        <v>16.763999999999999</v>
      </c>
      <c r="K599" s="62">
        <f t="shared" si="146"/>
        <v>1508.7600000000004</v>
      </c>
      <c r="L599" s="90">
        <f t="shared" si="138"/>
        <v>93.34401835512891</v>
      </c>
      <c r="M599" s="73">
        <f>0</f>
        <v>0</v>
      </c>
      <c r="N599" s="89">
        <f t="shared" si="139"/>
        <v>52.945979830004553</v>
      </c>
      <c r="O599" s="89">
        <f t="shared" si="140"/>
        <v>98.545432227568057</v>
      </c>
      <c r="P599" s="89">
        <f t="shared" si="141"/>
        <v>52.945979830004553</v>
      </c>
      <c r="Q599" s="62">
        <f t="shared" si="150"/>
        <v>4625.0585990444715</v>
      </c>
      <c r="R599" s="89">
        <f t="shared" si="147"/>
        <v>-124.44599818513345</v>
      </c>
      <c r="S599" s="74">
        <f t="shared" si="147"/>
        <v>-3065.4985990444711</v>
      </c>
      <c r="T599" s="91">
        <f t="shared" si="142"/>
        <v>0.10492727161137849</v>
      </c>
      <c r="U599" s="92">
        <f t="shared" si="143"/>
        <v>1.4049272716113783</v>
      </c>
    </row>
    <row r="600" spans="1:21">
      <c r="A600" s="80">
        <v>37108</v>
      </c>
      <c r="B600" s="81">
        <v>2.5399999999999999E-2</v>
      </c>
      <c r="C600" s="82">
        <v>4.5217526933805123E-3</v>
      </c>
      <c r="D600" s="88">
        <f t="shared" si="144"/>
        <v>1.4987049717021219</v>
      </c>
      <c r="E600" s="89">
        <f t="shared" si="148"/>
        <v>14974.099434042437</v>
      </c>
      <c r="F600" s="72">
        <f t="shared" si="148"/>
        <v>1315857.2526390781</v>
      </c>
      <c r="G600" s="35">
        <f t="shared" si="149"/>
        <v>8.7875551944551683E-2</v>
      </c>
      <c r="H600" s="88">
        <f t="shared" si="136"/>
        <v>508</v>
      </c>
      <c r="I600" s="62">
        <f t="shared" si="145"/>
        <v>5080</v>
      </c>
      <c r="J600" s="89">
        <f t="shared" si="137"/>
        <v>1676.3999999999999</v>
      </c>
      <c r="K600" s="62">
        <f t="shared" si="146"/>
        <v>150876.00000000003</v>
      </c>
      <c r="L600" s="90">
        <f t="shared" si="138"/>
        <v>90.43505386761025</v>
      </c>
      <c r="M600" s="73">
        <f>0</f>
        <v>0</v>
      </c>
      <c r="N600" s="89">
        <f t="shared" si="139"/>
        <v>0</v>
      </c>
      <c r="O600" s="89">
        <f t="shared" si="140"/>
        <v>0</v>
      </c>
      <c r="P600" s="89">
        <f t="shared" si="141"/>
        <v>0</v>
      </c>
      <c r="Q600" s="62">
        <f t="shared" si="150"/>
        <v>0</v>
      </c>
      <c r="R600" s="89">
        <f t="shared" si="147"/>
        <v>2093.9649461323893</v>
      </c>
      <c r="S600" s="74">
        <f t="shared" si="147"/>
        <v>155956.00000000003</v>
      </c>
      <c r="T600" s="91">
        <f t="shared" si="142"/>
        <v>9.8704971702122002E-2</v>
      </c>
      <c r="U600" s="92">
        <f t="shared" si="143"/>
        <v>1.3987049717021218</v>
      </c>
    </row>
    <row r="601" spans="1:21">
      <c r="A601" s="80">
        <v>37109</v>
      </c>
      <c r="B601" s="81">
        <v>0</v>
      </c>
      <c r="C601" s="82">
        <v>4.7828196032306605E-3</v>
      </c>
      <c r="D601" s="88">
        <f t="shared" si="144"/>
        <v>1.6034032190087413</v>
      </c>
      <c r="E601" s="89">
        <f t="shared" si="148"/>
        <v>17068.064380174827</v>
      </c>
      <c r="F601" s="72">
        <f t="shared" si="148"/>
        <v>1471813.2526390781</v>
      </c>
      <c r="G601" s="35">
        <f t="shared" si="149"/>
        <v>8.6231995606288095E-2</v>
      </c>
      <c r="H601" s="88">
        <f t="shared" si="136"/>
        <v>0</v>
      </c>
      <c r="I601" s="62">
        <f t="shared" si="145"/>
        <v>0</v>
      </c>
      <c r="J601" s="89">
        <f t="shared" si="137"/>
        <v>0</v>
      </c>
      <c r="K601" s="62">
        <f t="shared" si="146"/>
        <v>0</v>
      </c>
      <c r="L601" s="90">
        <f t="shared" si="138"/>
        <v>95.656392064613215</v>
      </c>
      <c r="M601" s="73">
        <f>0</f>
        <v>0</v>
      </c>
      <c r="N601" s="89">
        <f t="shared" si="139"/>
        <v>5090.0766649985071</v>
      </c>
      <c r="O601" s="89">
        <f t="shared" si="140"/>
        <v>2068.0643801748256</v>
      </c>
      <c r="P601" s="89">
        <f t="shared" si="141"/>
        <v>2068.0643801748256</v>
      </c>
      <c r="Q601" s="62">
        <f t="shared" si="150"/>
        <v>178333.31854475648</v>
      </c>
      <c r="R601" s="89">
        <f t="shared" si="147"/>
        <v>-2163.7207722394387</v>
      </c>
      <c r="S601" s="74">
        <f t="shared" si="147"/>
        <v>-178333.31854475648</v>
      </c>
      <c r="T601" s="91">
        <f t="shared" si="142"/>
        <v>0.20340321900874136</v>
      </c>
      <c r="U601" s="92">
        <f t="shared" si="143"/>
        <v>1.5034032190087412</v>
      </c>
    </row>
    <row r="602" spans="1:21">
      <c r="A602" s="80">
        <v>37110</v>
      </c>
      <c r="B602" s="81">
        <v>0</v>
      </c>
      <c r="C602" s="82">
        <v>5.1071000499799714E-3</v>
      </c>
      <c r="D602" s="88">
        <f t="shared" si="144"/>
        <v>1.4952171803967695</v>
      </c>
      <c r="E602" s="89">
        <f t="shared" si="148"/>
        <v>14904.343607935389</v>
      </c>
      <c r="F602" s="72">
        <f t="shared" si="148"/>
        <v>1293479.9340943217</v>
      </c>
      <c r="G602" s="35">
        <f t="shared" si="149"/>
        <v>8.6785434375361917E-2</v>
      </c>
      <c r="H602" s="88">
        <f t="shared" si="136"/>
        <v>0</v>
      </c>
      <c r="I602" s="62">
        <f t="shared" si="145"/>
        <v>0</v>
      </c>
      <c r="J602" s="89">
        <f t="shared" si="137"/>
        <v>0</v>
      </c>
      <c r="K602" s="62">
        <f t="shared" si="146"/>
        <v>0</v>
      </c>
      <c r="L602" s="90">
        <f t="shared" si="138"/>
        <v>102.14200099959943</v>
      </c>
      <c r="M602" s="73">
        <f>0</f>
        <v>0</v>
      </c>
      <c r="N602" s="89">
        <f t="shared" si="139"/>
        <v>0</v>
      </c>
      <c r="O602" s="89">
        <f t="shared" si="140"/>
        <v>0</v>
      </c>
      <c r="P602" s="89">
        <f t="shared" si="141"/>
        <v>0</v>
      </c>
      <c r="Q602" s="62">
        <f t="shared" si="150"/>
        <v>0</v>
      </c>
      <c r="R602" s="89">
        <f t="shared" si="147"/>
        <v>-102.14200099959943</v>
      </c>
      <c r="S602" s="74">
        <f t="shared" si="147"/>
        <v>0</v>
      </c>
      <c r="T602" s="91">
        <f t="shared" si="142"/>
        <v>9.521718039676963E-2</v>
      </c>
      <c r="U602" s="92">
        <f t="shared" si="143"/>
        <v>1.3952171803967695</v>
      </c>
    </row>
    <row r="603" spans="1:21">
      <c r="A603" s="80">
        <v>37111</v>
      </c>
      <c r="B603" s="81">
        <v>0</v>
      </c>
      <c r="C603" s="82">
        <v>5.5891782651492413E-3</v>
      </c>
      <c r="D603" s="88">
        <f t="shared" si="144"/>
        <v>1.4901100803467895</v>
      </c>
      <c r="E603" s="89">
        <f t="shared" si="148"/>
        <v>14802.201606935789</v>
      </c>
      <c r="F603" s="72">
        <f t="shared" si="148"/>
        <v>1293479.9340943217</v>
      </c>
      <c r="G603" s="35">
        <f t="shared" si="149"/>
        <v>8.7384293799122603E-2</v>
      </c>
      <c r="H603" s="88">
        <f t="shared" si="136"/>
        <v>0</v>
      </c>
      <c r="I603" s="62">
        <f t="shared" si="145"/>
        <v>0</v>
      </c>
      <c r="J603" s="89">
        <f t="shared" si="137"/>
        <v>0</v>
      </c>
      <c r="K603" s="62">
        <f t="shared" si="146"/>
        <v>0</v>
      </c>
      <c r="L603" s="90">
        <f t="shared" si="138"/>
        <v>111.78356530298483</v>
      </c>
      <c r="M603" s="73">
        <f>0</f>
        <v>0</v>
      </c>
      <c r="N603" s="89">
        <f t="shared" si="139"/>
        <v>0</v>
      </c>
      <c r="O603" s="89">
        <f t="shared" si="140"/>
        <v>0</v>
      </c>
      <c r="P603" s="89">
        <f t="shared" si="141"/>
        <v>0</v>
      </c>
      <c r="Q603" s="62">
        <f t="shared" si="150"/>
        <v>0</v>
      </c>
      <c r="R603" s="89">
        <f t="shared" si="147"/>
        <v>-111.78356530298483</v>
      </c>
      <c r="S603" s="74">
        <f t="shared" si="147"/>
        <v>0</v>
      </c>
      <c r="T603" s="91">
        <f t="shared" si="142"/>
        <v>9.0110080346789578E-2</v>
      </c>
      <c r="U603" s="92">
        <f t="shared" si="143"/>
        <v>1.3901100803467894</v>
      </c>
    </row>
    <row r="604" spans="1:21">
      <c r="A604" s="80">
        <v>37112</v>
      </c>
      <c r="B604" s="81">
        <v>0</v>
      </c>
      <c r="C604" s="82">
        <v>5.4322360516143153E-3</v>
      </c>
      <c r="D604" s="88">
        <f t="shared" si="144"/>
        <v>1.4845209020816401</v>
      </c>
      <c r="E604" s="89">
        <f t="shared" si="148"/>
        <v>14690.418041632804</v>
      </c>
      <c r="F604" s="72">
        <f t="shared" si="148"/>
        <v>1293479.9340943217</v>
      </c>
      <c r="G604" s="35">
        <f t="shared" si="149"/>
        <v>8.8049225721731378E-2</v>
      </c>
      <c r="H604" s="88">
        <f t="shared" si="136"/>
        <v>0</v>
      </c>
      <c r="I604" s="62">
        <f t="shared" si="145"/>
        <v>0</v>
      </c>
      <c r="J604" s="89">
        <f t="shared" si="137"/>
        <v>0</v>
      </c>
      <c r="K604" s="62">
        <f t="shared" si="146"/>
        <v>0</v>
      </c>
      <c r="L604" s="90">
        <f t="shared" si="138"/>
        <v>108.6447210322863</v>
      </c>
      <c r="M604" s="73">
        <f>0</f>
        <v>0</v>
      </c>
      <c r="N604" s="89">
        <f t="shared" si="139"/>
        <v>0</v>
      </c>
      <c r="O604" s="89">
        <f t="shared" si="140"/>
        <v>0</v>
      </c>
      <c r="P604" s="89">
        <f t="shared" si="141"/>
        <v>0</v>
      </c>
      <c r="Q604" s="62">
        <f t="shared" si="150"/>
        <v>0</v>
      </c>
      <c r="R604" s="89">
        <f t="shared" si="147"/>
        <v>-108.6447210322863</v>
      </c>
      <c r="S604" s="74">
        <f t="shared" si="147"/>
        <v>0</v>
      </c>
      <c r="T604" s="91">
        <f t="shared" si="142"/>
        <v>8.4520902081640203E-2</v>
      </c>
      <c r="U604" s="92">
        <f t="shared" si="143"/>
        <v>1.38452090208164</v>
      </c>
    </row>
    <row r="605" spans="1:21">
      <c r="A605" s="80">
        <v>37113</v>
      </c>
      <c r="B605" s="81">
        <v>0</v>
      </c>
      <c r="C605" s="82">
        <v>5.236727959198436E-3</v>
      </c>
      <c r="D605" s="88">
        <f t="shared" si="144"/>
        <v>1.479088666030026</v>
      </c>
      <c r="E605" s="89">
        <f t="shared" si="148"/>
        <v>14581.773320600518</v>
      </c>
      <c r="F605" s="72">
        <f t="shared" si="148"/>
        <v>1293479.9340943217</v>
      </c>
      <c r="G605" s="35">
        <f t="shared" si="149"/>
        <v>8.8705255914721129E-2</v>
      </c>
      <c r="H605" s="88">
        <f t="shared" si="136"/>
        <v>0</v>
      </c>
      <c r="I605" s="62">
        <f t="shared" si="145"/>
        <v>0</v>
      </c>
      <c r="J605" s="89">
        <f t="shared" si="137"/>
        <v>0</v>
      </c>
      <c r="K605" s="62">
        <f t="shared" si="146"/>
        <v>0</v>
      </c>
      <c r="L605" s="90">
        <f t="shared" si="138"/>
        <v>104.73455918396871</v>
      </c>
      <c r="M605" s="73">
        <f>0</f>
        <v>0</v>
      </c>
      <c r="N605" s="89">
        <f t="shared" si="139"/>
        <v>0</v>
      </c>
      <c r="O605" s="89">
        <f t="shared" si="140"/>
        <v>0</v>
      </c>
      <c r="P605" s="89">
        <f t="shared" si="141"/>
        <v>0</v>
      </c>
      <c r="Q605" s="62">
        <f t="shared" si="150"/>
        <v>0</v>
      </c>
      <c r="R605" s="89">
        <f t="shared" si="147"/>
        <v>-104.73455918396871</v>
      </c>
      <c r="S605" s="74">
        <f t="shared" si="147"/>
        <v>0</v>
      </c>
      <c r="T605" s="91">
        <f t="shared" si="142"/>
        <v>7.9088666030026067E-2</v>
      </c>
      <c r="U605" s="92">
        <f t="shared" si="143"/>
        <v>1.3790886660300259</v>
      </c>
    </row>
    <row r="606" spans="1:21">
      <c r="A606" s="80">
        <v>37114</v>
      </c>
      <c r="B606" s="81">
        <v>0</v>
      </c>
      <c r="C606" s="82">
        <v>4.7360160870466069E-3</v>
      </c>
      <c r="D606" s="88">
        <f t="shared" si="144"/>
        <v>1.4738519380708275</v>
      </c>
      <c r="E606" s="89">
        <f t="shared" si="148"/>
        <v>14477.038761416548</v>
      </c>
      <c r="F606" s="72">
        <f t="shared" si="148"/>
        <v>1293479.9340943217</v>
      </c>
      <c r="G606" s="35">
        <f t="shared" si="149"/>
        <v>8.9346996675980256E-2</v>
      </c>
      <c r="H606" s="88">
        <f t="shared" si="136"/>
        <v>0</v>
      </c>
      <c r="I606" s="62">
        <f t="shared" si="145"/>
        <v>0</v>
      </c>
      <c r="J606" s="89">
        <f t="shared" si="137"/>
        <v>0</v>
      </c>
      <c r="K606" s="62">
        <f t="shared" si="146"/>
        <v>0</v>
      </c>
      <c r="L606" s="90">
        <f t="shared" si="138"/>
        <v>94.720321740932135</v>
      </c>
      <c r="M606" s="73">
        <f>0</f>
        <v>0</v>
      </c>
      <c r="N606" s="89">
        <f t="shared" si="139"/>
        <v>0</v>
      </c>
      <c r="O606" s="89">
        <f t="shared" si="140"/>
        <v>0</v>
      </c>
      <c r="P606" s="89">
        <f t="shared" si="141"/>
        <v>0</v>
      </c>
      <c r="Q606" s="62">
        <f t="shared" si="150"/>
        <v>0</v>
      </c>
      <c r="R606" s="89">
        <f t="shared" si="147"/>
        <v>-94.720321740932135</v>
      </c>
      <c r="S606" s="74">
        <f t="shared" si="147"/>
        <v>0</v>
      </c>
      <c r="T606" s="91">
        <f t="shared" si="142"/>
        <v>7.3851938070827572E-2</v>
      </c>
      <c r="U606" s="92">
        <f t="shared" si="143"/>
        <v>1.3738519380708274</v>
      </c>
    </row>
    <row r="607" spans="1:21">
      <c r="A607" s="80">
        <v>37115</v>
      </c>
      <c r="B607" s="81">
        <v>1.524E-3</v>
      </c>
      <c r="C607" s="82">
        <v>5.5777808909956384E-3</v>
      </c>
      <c r="D607" s="88">
        <f t="shared" si="144"/>
        <v>1.4691159219837808</v>
      </c>
      <c r="E607" s="89">
        <f t="shared" si="148"/>
        <v>14382.318439675617</v>
      </c>
      <c r="F607" s="72">
        <f t="shared" si="148"/>
        <v>1293479.9340943217</v>
      </c>
      <c r="G607" s="35">
        <f t="shared" si="149"/>
        <v>8.9935425885584494E-2</v>
      </c>
      <c r="H607" s="88">
        <f t="shared" si="136"/>
        <v>30.48</v>
      </c>
      <c r="I607" s="62">
        <f t="shared" si="145"/>
        <v>304.8</v>
      </c>
      <c r="J607" s="89">
        <f t="shared" si="137"/>
        <v>100.58399999999999</v>
      </c>
      <c r="K607" s="62">
        <f t="shared" si="146"/>
        <v>9052.5600000000013</v>
      </c>
      <c r="L607" s="90">
        <f t="shared" si="138"/>
        <v>111.55561781991277</v>
      </c>
      <c r="M607" s="73">
        <f>0</f>
        <v>0</v>
      </c>
      <c r="N607" s="89">
        <f t="shared" si="139"/>
        <v>0</v>
      </c>
      <c r="O607" s="89">
        <f t="shared" si="140"/>
        <v>0</v>
      </c>
      <c r="P607" s="89">
        <f t="shared" si="141"/>
        <v>0</v>
      </c>
      <c r="Q607" s="62">
        <f t="shared" si="150"/>
        <v>0</v>
      </c>
      <c r="R607" s="89">
        <f t="shared" si="147"/>
        <v>19.508382180087224</v>
      </c>
      <c r="S607" s="74">
        <f t="shared" si="147"/>
        <v>9357.36</v>
      </c>
      <c r="T607" s="91">
        <f t="shared" si="142"/>
        <v>6.9115921983780915E-2</v>
      </c>
      <c r="U607" s="92">
        <f t="shared" si="143"/>
        <v>1.3691159219837807</v>
      </c>
    </row>
    <row r="608" spans="1:21">
      <c r="A608" s="80">
        <v>37116</v>
      </c>
      <c r="B608" s="81">
        <v>0</v>
      </c>
      <c r="C608" s="82">
        <v>5.7122173894395625E-3</v>
      </c>
      <c r="D608" s="88">
        <f t="shared" si="144"/>
        <v>1.4700913410927854</v>
      </c>
      <c r="E608" s="89">
        <f t="shared" si="148"/>
        <v>14401.826821855704</v>
      </c>
      <c r="F608" s="72">
        <f t="shared" si="148"/>
        <v>1302837.2940943218</v>
      </c>
      <c r="G608" s="35">
        <f t="shared" si="149"/>
        <v>9.0463335673303752E-2</v>
      </c>
      <c r="H608" s="88">
        <f t="shared" si="136"/>
        <v>0</v>
      </c>
      <c r="I608" s="62">
        <f t="shared" si="145"/>
        <v>0</v>
      </c>
      <c r="J608" s="89">
        <f t="shared" si="137"/>
        <v>0</v>
      </c>
      <c r="K608" s="62">
        <f t="shared" si="146"/>
        <v>0</v>
      </c>
      <c r="L608" s="90">
        <f t="shared" si="138"/>
        <v>114.24434778879125</v>
      </c>
      <c r="M608" s="73">
        <f>0</f>
        <v>0</v>
      </c>
      <c r="N608" s="89">
        <f t="shared" si="139"/>
        <v>0</v>
      </c>
      <c r="O608" s="89">
        <f t="shared" si="140"/>
        <v>0</v>
      </c>
      <c r="P608" s="89">
        <f t="shared" si="141"/>
        <v>0</v>
      </c>
      <c r="Q608" s="62">
        <f t="shared" si="150"/>
        <v>0</v>
      </c>
      <c r="R608" s="89">
        <f t="shared" si="147"/>
        <v>-114.24434778879125</v>
      </c>
      <c r="S608" s="74">
        <f t="shared" si="147"/>
        <v>0</v>
      </c>
      <c r="T608" s="91">
        <f t="shared" si="142"/>
        <v>7.0091341092785475E-2</v>
      </c>
      <c r="U608" s="92">
        <f t="shared" si="143"/>
        <v>1.3700913410927853</v>
      </c>
    </row>
    <row r="609" spans="1:21">
      <c r="A609" s="80">
        <v>37117</v>
      </c>
      <c r="B609" s="81">
        <v>1.016E-3</v>
      </c>
      <c r="C609" s="82">
        <v>5.447468314923245E-3</v>
      </c>
      <c r="D609" s="88">
        <f t="shared" si="144"/>
        <v>1.4643791237033457</v>
      </c>
      <c r="E609" s="89">
        <f t="shared" si="148"/>
        <v>14287.582474066912</v>
      </c>
      <c r="F609" s="72">
        <f t="shared" si="148"/>
        <v>1302837.2940943218</v>
      </c>
      <c r="G609" s="35">
        <f t="shared" si="149"/>
        <v>9.1186685813297946E-2</v>
      </c>
      <c r="H609" s="88">
        <f t="shared" si="136"/>
        <v>20.32</v>
      </c>
      <c r="I609" s="62">
        <f t="shared" si="145"/>
        <v>203.20000000000002</v>
      </c>
      <c r="J609" s="89">
        <f t="shared" si="137"/>
        <v>67.055999999999997</v>
      </c>
      <c r="K609" s="62">
        <f t="shared" si="146"/>
        <v>6035.0400000000018</v>
      </c>
      <c r="L609" s="90">
        <f t="shared" si="138"/>
        <v>108.94936629846489</v>
      </c>
      <c r="M609" s="73">
        <f>0</f>
        <v>0</v>
      </c>
      <c r="N609" s="89">
        <f t="shared" si="139"/>
        <v>0</v>
      </c>
      <c r="O609" s="89">
        <f t="shared" si="140"/>
        <v>0</v>
      </c>
      <c r="P609" s="89">
        <f t="shared" si="141"/>
        <v>0</v>
      </c>
      <c r="Q609" s="62">
        <f t="shared" si="150"/>
        <v>0</v>
      </c>
      <c r="R609" s="89">
        <f t="shared" si="147"/>
        <v>-21.57336629846489</v>
      </c>
      <c r="S609" s="74">
        <f t="shared" si="147"/>
        <v>6238.2400000000016</v>
      </c>
      <c r="T609" s="91">
        <f t="shared" si="142"/>
        <v>6.4379123703345753E-2</v>
      </c>
      <c r="U609" s="92">
        <f t="shared" si="143"/>
        <v>1.3643791237033456</v>
      </c>
    </row>
    <row r="610" spans="1:21">
      <c r="A610" s="80">
        <v>37118</v>
      </c>
      <c r="B610" s="81">
        <v>2.5399999999999999E-4</v>
      </c>
      <c r="C610" s="82">
        <v>4.506512018787729E-3</v>
      </c>
      <c r="D610" s="88">
        <f t="shared" si="144"/>
        <v>1.4633004553884223</v>
      </c>
      <c r="E610" s="89">
        <f t="shared" si="148"/>
        <v>14266.009107768446</v>
      </c>
      <c r="F610" s="72">
        <f t="shared" si="148"/>
        <v>1309075.5340943218</v>
      </c>
      <c r="G610" s="35">
        <f t="shared" si="149"/>
        <v>9.1761860251545382E-2</v>
      </c>
      <c r="H610" s="88">
        <f t="shared" si="136"/>
        <v>5.08</v>
      </c>
      <c r="I610" s="62">
        <f t="shared" si="145"/>
        <v>50.800000000000004</v>
      </c>
      <c r="J610" s="89">
        <f t="shared" si="137"/>
        <v>16.763999999999999</v>
      </c>
      <c r="K610" s="62">
        <f t="shared" si="146"/>
        <v>1508.7600000000004</v>
      </c>
      <c r="L610" s="90">
        <f t="shared" si="138"/>
        <v>90.130240375754582</v>
      </c>
      <c r="M610" s="73">
        <f>0</f>
        <v>0</v>
      </c>
      <c r="N610" s="89">
        <f t="shared" si="139"/>
        <v>0</v>
      </c>
      <c r="O610" s="89">
        <f t="shared" si="140"/>
        <v>0</v>
      </c>
      <c r="P610" s="89">
        <f t="shared" si="141"/>
        <v>0</v>
      </c>
      <c r="Q610" s="62">
        <f t="shared" si="150"/>
        <v>0</v>
      </c>
      <c r="R610" s="89">
        <f t="shared" si="147"/>
        <v>-68.286240375754574</v>
      </c>
      <c r="S610" s="74">
        <f t="shared" si="147"/>
        <v>1559.5600000000004</v>
      </c>
      <c r="T610" s="91">
        <f t="shared" si="142"/>
        <v>6.3300455388422439E-2</v>
      </c>
      <c r="U610" s="92">
        <f t="shared" si="143"/>
        <v>1.3633004553884223</v>
      </c>
    </row>
    <row r="611" spans="1:21">
      <c r="A611" s="80">
        <v>37119</v>
      </c>
      <c r="B611" s="81">
        <v>0</v>
      </c>
      <c r="C611" s="82">
        <v>5.5625199087547712E-3</v>
      </c>
      <c r="D611" s="88">
        <f t="shared" si="144"/>
        <v>1.4598861433696346</v>
      </c>
      <c r="E611" s="89">
        <f t="shared" si="148"/>
        <v>14197.722867392691</v>
      </c>
      <c r="F611" s="72">
        <f t="shared" si="148"/>
        <v>1310635.0940943218</v>
      </c>
      <c r="G611" s="35">
        <f t="shared" si="149"/>
        <v>9.2313049517567497E-2</v>
      </c>
      <c r="H611" s="88">
        <f t="shared" si="136"/>
        <v>0</v>
      </c>
      <c r="I611" s="62">
        <f t="shared" si="145"/>
        <v>0</v>
      </c>
      <c r="J611" s="89">
        <f t="shared" si="137"/>
        <v>0</v>
      </c>
      <c r="K611" s="62">
        <f t="shared" si="146"/>
        <v>0</v>
      </c>
      <c r="L611" s="90">
        <f t="shared" si="138"/>
        <v>111.25039817509543</v>
      </c>
      <c r="M611" s="73">
        <f>0</f>
        <v>0</v>
      </c>
      <c r="N611" s="89">
        <f t="shared" si="139"/>
        <v>0</v>
      </c>
      <c r="O611" s="89">
        <f t="shared" si="140"/>
        <v>0</v>
      </c>
      <c r="P611" s="89">
        <f t="shared" si="141"/>
        <v>0</v>
      </c>
      <c r="Q611" s="62">
        <f t="shared" si="150"/>
        <v>0</v>
      </c>
      <c r="R611" s="89">
        <f t="shared" si="147"/>
        <v>-111.25039817509543</v>
      </c>
      <c r="S611" s="74">
        <f t="shared" si="147"/>
        <v>0</v>
      </c>
      <c r="T611" s="91">
        <f t="shared" si="142"/>
        <v>5.9886143369634715E-2</v>
      </c>
      <c r="U611" s="92">
        <f t="shared" si="143"/>
        <v>1.3598861433696345</v>
      </c>
    </row>
    <row r="612" spans="1:21">
      <c r="A612" s="80">
        <v>37120</v>
      </c>
      <c r="B612" s="81">
        <v>0</v>
      </c>
      <c r="C612" s="82">
        <v>5.2764613927265254E-3</v>
      </c>
      <c r="D612" s="88">
        <f t="shared" si="144"/>
        <v>1.4543236234608798</v>
      </c>
      <c r="E612" s="89">
        <f t="shared" si="148"/>
        <v>14086.472469217595</v>
      </c>
      <c r="F612" s="72">
        <f t="shared" si="148"/>
        <v>1310635.0940943218</v>
      </c>
      <c r="G612" s="35">
        <f t="shared" si="149"/>
        <v>9.3042108090466341E-2</v>
      </c>
      <c r="H612" s="88">
        <f t="shared" si="136"/>
        <v>0</v>
      </c>
      <c r="I612" s="62">
        <f t="shared" si="145"/>
        <v>0</v>
      </c>
      <c r="J612" s="89">
        <f t="shared" si="137"/>
        <v>0</v>
      </c>
      <c r="K612" s="62">
        <f t="shared" si="146"/>
        <v>0</v>
      </c>
      <c r="L612" s="90">
        <f t="shared" si="138"/>
        <v>105.5292278545305</v>
      </c>
      <c r="M612" s="73">
        <f>0</f>
        <v>0</v>
      </c>
      <c r="N612" s="89">
        <f t="shared" si="139"/>
        <v>0</v>
      </c>
      <c r="O612" s="89">
        <f t="shared" si="140"/>
        <v>0</v>
      </c>
      <c r="P612" s="89">
        <f t="shared" si="141"/>
        <v>0</v>
      </c>
      <c r="Q612" s="62">
        <f t="shared" si="150"/>
        <v>0</v>
      </c>
      <c r="R612" s="89">
        <f t="shared" si="147"/>
        <v>-105.5292278545305</v>
      </c>
      <c r="S612" s="74">
        <f t="shared" si="147"/>
        <v>0</v>
      </c>
      <c r="T612" s="91">
        <f t="shared" si="142"/>
        <v>5.4323623460879933E-2</v>
      </c>
      <c r="U612" s="92">
        <f t="shared" si="143"/>
        <v>1.3543236234608798</v>
      </c>
    </row>
    <row r="613" spans="1:21">
      <c r="A613" s="80">
        <v>37121</v>
      </c>
      <c r="B613" s="81">
        <v>0</v>
      </c>
      <c r="C613" s="82">
        <v>5.4358972599722645E-3</v>
      </c>
      <c r="D613" s="88">
        <f t="shared" si="144"/>
        <v>1.4490471620681531</v>
      </c>
      <c r="E613" s="89">
        <f t="shared" si="148"/>
        <v>13980.943241363064</v>
      </c>
      <c r="F613" s="72">
        <f t="shared" si="148"/>
        <v>1310635.0940943218</v>
      </c>
      <c r="G613" s="35">
        <f t="shared" si="149"/>
        <v>9.3744397031579843E-2</v>
      </c>
      <c r="H613" s="88">
        <f t="shared" si="136"/>
        <v>0</v>
      </c>
      <c r="I613" s="62">
        <f t="shared" si="145"/>
        <v>0</v>
      </c>
      <c r="J613" s="89">
        <f t="shared" si="137"/>
        <v>0</v>
      </c>
      <c r="K613" s="62">
        <f t="shared" si="146"/>
        <v>0</v>
      </c>
      <c r="L613" s="90">
        <f t="shared" si="138"/>
        <v>108.7179451994453</v>
      </c>
      <c r="M613" s="73">
        <f>0</f>
        <v>0</v>
      </c>
      <c r="N613" s="89">
        <f t="shared" si="139"/>
        <v>0</v>
      </c>
      <c r="O613" s="89">
        <f t="shared" si="140"/>
        <v>0</v>
      </c>
      <c r="P613" s="89">
        <f t="shared" si="141"/>
        <v>0</v>
      </c>
      <c r="Q613" s="62">
        <f t="shared" si="150"/>
        <v>0</v>
      </c>
      <c r="R613" s="89">
        <f t="shared" si="147"/>
        <v>-108.7179451994453</v>
      </c>
      <c r="S613" s="74">
        <f t="shared" si="147"/>
        <v>0</v>
      </c>
      <c r="T613" s="91">
        <f t="shared" si="142"/>
        <v>4.9047162068153183E-2</v>
      </c>
      <c r="U613" s="92">
        <f t="shared" si="143"/>
        <v>1.349047162068153</v>
      </c>
    </row>
    <row r="614" spans="1:21">
      <c r="A614" s="80">
        <v>37122</v>
      </c>
      <c r="B614" s="81">
        <v>2.5400000000000002E-3</v>
      </c>
      <c r="C614" s="82">
        <v>4.3440820344164584E-3</v>
      </c>
      <c r="D614" s="88">
        <f t="shared" si="144"/>
        <v>1.4436112648081809</v>
      </c>
      <c r="E614" s="89">
        <f t="shared" si="148"/>
        <v>13872.225296163619</v>
      </c>
      <c r="F614" s="72">
        <f t="shared" si="148"/>
        <v>1310635.0940943218</v>
      </c>
      <c r="G614" s="35">
        <f t="shared" si="149"/>
        <v>9.4479080761237316E-2</v>
      </c>
      <c r="H614" s="88">
        <f t="shared" si="136"/>
        <v>50.800000000000004</v>
      </c>
      <c r="I614" s="62">
        <f t="shared" si="145"/>
        <v>508</v>
      </c>
      <c r="J614" s="89">
        <f t="shared" si="137"/>
        <v>167.64000000000001</v>
      </c>
      <c r="K614" s="62">
        <f t="shared" si="146"/>
        <v>15087.600000000006</v>
      </c>
      <c r="L614" s="90">
        <f t="shared" si="138"/>
        <v>86.881640688329171</v>
      </c>
      <c r="M614" s="73">
        <f>0</f>
        <v>0</v>
      </c>
      <c r="N614" s="89">
        <f t="shared" si="139"/>
        <v>0</v>
      </c>
      <c r="O614" s="89">
        <f t="shared" si="140"/>
        <v>0</v>
      </c>
      <c r="P614" s="89">
        <f t="shared" si="141"/>
        <v>0</v>
      </c>
      <c r="Q614" s="62">
        <f t="shared" si="150"/>
        <v>0</v>
      </c>
      <c r="R614" s="89">
        <f t="shared" si="147"/>
        <v>131.55835931167087</v>
      </c>
      <c r="S614" s="74">
        <f t="shared" si="147"/>
        <v>15595.600000000006</v>
      </c>
      <c r="T614" s="91">
        <f t="shared" si="142"/>
        <v>4.3611264808181005E-2</v>
      </c>
      <c r="U614" s="92">
        <f t="shared" si="143"/>
        <v>1.3436112648081808</v>
      </c>
    </row>
    <row r="615" spans="1:21">
      <c r="A615" s="80">
        <v>37123</v>
      </c>
      <c r="B615" s="81">
        <v>0</v>
      </c>
      <c r="C615" s="82">
        <v>5.3913788978197453E-3</v>
      </c>
      <c r="D615" s="88">
        <f t="shared" si="144"/>
        <v>1.4501891827737645</v>
      </c>
      <c r="E615" s="89">
        <f t="shared" si="148"/>
        <v>14003.78365547529</v>
      </c>
      <c r="F615" s="72">
        <f t="shared" si="148"/>
        <v>1326230.6940943219</v>
      </c>
      <c r="G615" s="35">
        <f t="shared" si="149"/>
        <v>9.470516874029139E-2</v>
      </c>
      <c r="H615" s="88">
        <f t="shared" si="136"/>
        <v>0</v>
      </c>
      <c r="I615" s="62">
        <f t="shared" si="145"/>
        <v>0</v>
      </c>
      <c r="J615" s="89">
        <f t="shared" si="137"/>
        <v>0</v>
      </c>
      <c r="K615" s="62">
        <f t="shared" si="146"/>
        <v>0</v>
      </c>
      <c r="L615" s="90">
        <f t="shared" si="138"/>
        <v>107.8275779563949</v>
      </c>
      <c r="M615" s="73">
        <f>0</f>
        <v>0</v>
      </c>
      <c r="N615" s="89">
        <f t="shared" si="139"/>
        <v>0</v>
      </c>
      <c r="O615" s="89">
        <f t="shared" si="140"/>
        <v>0</v>
      </c>
      <c r="P615" s="89">
        <f t="shared" si="141"/>
        <v>0</v>
      </c>
      <c r="Q615" s="62">
        <f t="shared" si="150"/>
        <v>0</v>
      </c>
      <c r="R615" s="89">
        <f t="shared" si="147"/>
        <v>-107.8275779563949</v>
      </c>
      <c r="S615" s="74">
        <f t="shared" si="147"/>
        <v>0</v>
      </c>
      <c r="T615" s="91">
        <f t="shared" si="142"/>
        <v>5.0189182773764607E-2</v>
      </c>
      <c r="U615" s="92">
        <f t="shared" si="143"/>
        <v>1.3501891827737644</v>
      </c>
    </row>
    <row r="616" spans="1:21">
      <c r="A616" s="80">
        <v>37124</v>
      </c>
      <c r="B616" s="81">
        <v>0</v>
      </c>
      <c r="C616" s="82">
        <v>5.5160549919933662E-3</v>
      </c>
      <c r="D616" s="88">
        <f t="shared" si="144"/>
        <v>1.4447978038759448</v>
      </c>
      <c r="E616" s="89">
        <f t="shared" si="148"/>
        <v>13895.956077518895</v>
      </c>
      <c r="F616" s="72">
        <f t="shared" si="148"/>
        <v>1326230.6940943219</v>
      </c>
      <c r="G616" s="35">
        <f t="shared" si="149"/>
        <v>9.5440046492369077E-2</v>
      </c>
      <c r="H616" s="88">
        <f t="shared" si="136"/>
        <v>0</v>
      </c>
      <c r="I616" s="62">
        <f t="shared" si="145"/>
        <v>0</v>
      </c>
      <c r="J616" s="89">
        <f t="shared" si="137"/>
        <v>0</v>
      </c>
      <c r="K616" s="62">
        <f t="shared" si="146"/>
        <v>0</v>
      </c>
      <c r="L616" s="90">
        <f t="shared" si="138"/>
        <v>110.32109983986733</v>
      </c>
      <c r="M616" s="73">
        <f>0</f>
        <v>0</v>
      </c>
      <c r="N616" s="89">
        <f t="shared" si="139"/>
        <v>0</v>
      </c>
      <c r="O616" s="89">
        <f t="shared" si="140"/>
        <v>0</v>
      </c>
      <c r="P616" s="89">
        <f t="shared" si="141"/>
        <v>0</v>
      </c>
      <c r="Q616" s="62">
        <f t="shared" si="150"/>
        <v>0</v>
      </c>
      <c r="R616" s="89">
        <f t="shared" si="147"/>
        <v>-110.32109983986733</v>
      </c>
      <c r="S616" s="74">
        <f t="shared" si="147"/>
        <v>0</v>
      </c>
      <c r="T616" s="91">
        <f t="shared" si="142"/>
        <v>4.4797803875944897E-2</v>
      </c>
      <c r="U616" s="92">
        <f t="shared" si="143"/>
        <v>1.3447978038759447</v>
      </c>
    </row>
    <row r="617" spans="1:21">
      <c r="A617" s="80">
        <v>37125</v>
      </c>
      <c r="B617" s="81">
        <v>0</v>
      </c>
      <c r="C617" s="82">
        <v>5.7705438837274284E-3</v>
      </c>
      <c r="D617" s="88">
        <f t="shared" si="144"/>
        <v>1.4392817488839513</v>
      </c>
      <c r="E617" s="89">
        <f t="shared" si="148"/>
        <v>13785.634977679027</v>
      </c>
      <c r="F617" s="72">
        <f t="shared" si="148"/>
        <v>1326230.6940943219</v>
      </c>
      <c r="G617" s="35">
        <f t="shared" si="149"/>
        <v>9.6203816236371031E-2</v>
      </c>
      <c r="H617" s="88">
        <f t="shared" si="136"/>
        <v>0</v>
      </c>
      <c r="I617" s="62">
        <f t="shared" si="145"/>
        <v>0</v>
      </c>
      <c r="J617" s="89">
        <f t="shared" si="137"/>
        <v>0</v>
      </c>
      <c r="K617" s="62">
        <f t="shared" si="146"/>
        <v>0</v>
      </c>
      <c r="L617" s="90">
        <f t="shared" si="138"/>
        <v>115.41087767454857</v>
      </c>
      <c r="M617" s="73">
        <f>0</f>
        <v>0</v>
      </c>
      <c r="N617" s="89">
        <f t="shared" si="139"/>
        <v>0</v>
      </c>
      <c r="O617" s="89">
        <f t="shared" si="140"/>
        <v>0</v>
      </c>
      <c r="P617" s="89">
        <f t="shared" si="141"/>
        <v>0</v>
      </c>
      <c r="Q617" s="62">
        <f t="shared" si="150"/>
        <v>0</v>
      </c>
      <c r="R617" s="89">
        <f t="shared" si="147"/>
        <v>-115.41087767454857</v>
      </c>
      <c r="S617" s="74">
        <f t="shared" si="147"/>
        <v>0</v>
      </c>
      <c r="T617" s="91">
        <f t="shared" si="142"/>
        <v>3.9281748883951417E-2</v>
      </c>
      <c r="U617" s="92">
        <f t="shared" si="143"/>
        <v>1.3392817488839512</v>
      </c>
    </row>
    <row r="618" spans="1:21">
      <c r="A618" s="80">
        <v>37126</v>
      </c>
      <c r="B618" s="81">
        <v>0</v>
      </c>
      <c r="C618" s="82">
        <v>5.3421638778686099E-3</v>
      </c>
      <c r="D618" s="88">
        <f t="shared" si="144"/>
        <v>1.4335112050002239</v>
      </c>
      <c r="E618" s="89">
        <f t="shared" si="148"/>
        <v>13670.224100004478</v>
      </c>
      <c r="F618" s="72">
        <f t="shared" si="148"/>
        <v>1326230.6940943219</v>
      </c>
      <c r="G618" s="35">
        <f t="shared" si="149"/>
        <v>9.7016017030319757E-2</v>
      </c>
      <c r="H618" s="88">
        <f t="shared" si="136"/>
        <v>0</v>
      </c>
      <c r="I618" s="62">
        <f t="shared" si="145"/>
        <v>0</v>
      </c>
      <c r="J618" s="89">
        <f t="shared" si="137"/>
        <v>0</v>
      </c>
      <c r="K618" s="62">
        <f t="shared" si="146"/>
        <v>0</v>
      </c>
      <c r="L618" s="90">
        <f t="shared" si="138"/>
        <v>106.8432775573722</v>
      </c>
      <c r="M618" s="73">
        <f>0</f>
        <v>0</v>
      </c>
      <c r="N618" s="89">
        <f t="shared" si="139"/>
        <v>0</v>
      </c>
      <c r="O618" s="89">
        <f t="shared" si="140"/>
        <v>0</v>
      </c>
      <c r="P618" s="89">
        <f t="shared" si="141"/>
        <v>0</v>
      </c>
      <c r="Q618" s="62">
        <f t="shared" si="150"/>
        <v>0</v>
      </c>
      <c r="R618" s="89">
        <f t="shared" si="147"/>
        <v>-106.8432775573722</v>
      </c>
      <c r="S618" s="74">
        <f t="shared" si="147"/>
        <v>0</v>
      </c>
      <c r="T618" s="91">
        <f t="shared" si="142"/>
        <v>3.3511205000223976E-2</v>
      </c>
      <c r="U618" s="92">
        <f t="shared" si="143"/>
        <v>1.3335112050002238</v>
      </c>
    </row>
    <row r="619" spans="1:21">
      <c r="A619" s="80">
        <v>37127</v>
      </c>
      <c r="B619" s="81">
        <v>0</v>
      </c>
      <c r="C619" s="82">
        <v>6.116954296704535E-3</v>
      </c>
      <c r="D619" s="88">
        <f t="shared" si="144"/>
        <v>1.4281690411223553</v>
      </c>
      <c r="E619" s="89">
        <f t="shared" si="148"/>
        <v>13563.380822447105</v>
      </c>
      <c r="F619" s="72">
        <f t="shared" si="148"/>
        <v>1326230.6940943219</v>
      </c>
      <c r="G619" s="35">
        <f t="shared" si="149"/>
        <v>9.7780244575853728E-2</v>
      </c>
      <c r="H619" s="88">
        <f t="shared" si="136"/>
        <v>0</v>
      </c>
      <c r="I619" s="62">
        <f t="shared" si="145"/>
        <v>0</v>
      </c>
      <c r="J619" s="89">
        <f t="shared" si="137"/>
        <v>0</v>
      </c>
      <c r="K619" s="62">
        <f t="shared" si="146"/>
        <v>0</v>
      </c>
      <c r="L619" s="90">
        <f t="shared" si="138"/>
        <v>122.3390859340907</v>
      </c>
      <c r="M619" s="73">
        <f>0</f>
        <v>0</v>
      </c>
      <c r="N619" s="89">
        <f t="shared" si="139"/>
        <v>0</v>
      </c>
      <c r="O619" s="89">
        <f t="shared" si="140"/>
        <v>0</v>
      </c>
      <c r="P619" s="89">
        <f t="shared" si="141"/>
        <v>0</v>
      </c>
      <c r="Q619" s="62">
        <f t="shared" si="150"/>
        <v>0</v>
      </c>
      <c r="R619" s="89">
        <f t="shared" si="147"/>
        <v>-122.3390859340907</v>
      </c>
      <c r="S619" s="74">
        <f t="shared" si="147"/>
        <v>0</v>
      </c>
      <c r="T619" s="91">
        <f t="shared" si="142"/>
        <v>2.8169041122355409E-2</v>
      </c>
      <c r="U619" s="92">
        <f t="shared" si="143"/>
        <v>1.3281690411223552</v>
      </c>
    </row>
    <row r="620" spans="1:21">
      <c r="A620" s="80">
        <v>37128</v>
      </c>
      <c r="B620" s="81">
        <v>1.7018000000000002E-2</v>
      </c>
      <c r="C620" s="82">
        <v>5.9000536006313864E-3</v>
      </c>
      <c r="D620" s="88">
        <f t="shared" si="144"/>
        <v>1.4220520868256505</v>
      </c>
      <c r="E620" s="89">
        <f t="shared" si="148"/>
        <v>13441.041736513014</v>
      </c>
      <c r="F620" s="72">
        <f t="shared" si="148"/>
        <v>1326230.6940943219</v>
      </c>
      <c r="G620" s="35">
        <f t="shared" si="149"/>
        <v>9.8670231079751383E-2</v>
      </c>
      <c r="H620" s="88">
        <f t="shared" si="136"/>
        <v>340.36</v>
      </c>
      <c r="I620" s="62">
        <f t="shared" si="145"/>
        <v>3403.6000000000004</v>
      </c>
      <c r="J620" s="89">
        <f t="shared" si="137"/>
        <v>1123.1879999999999</v>
      </c>
      <c r="K620" s="62">
        <f t="shared" si="146"/>
        <v>101086.92000000001</v>
      </c>
      <c r="L620" s="90">
        <f t="shared" si="138"/>
        <v>118.00107201262773</v>
      </c>
      <c r="M620" s="73">
        <f>0</f>
        <v>0</v>
      </c>
      <c r="N620" s="89">
        <f t="shared" si="139"/>
        <v>0</v>
      </c>
      <c r="O620" s="89">
        <f t="shared" si="140"/>
        <v>0</v>
      </c>
      <c r="P620" s="89">
        <f t="shared" si="141"/>
        <v>0</v>
      </c>
      <c r="Q620" s="62">
        <f t="shared" si="150"/>
        <v>0</v>
      </c>
      <c r="R620" s="89">
        <f t="shared" si="147"/>
        <v>1345.5469279873721</v>
      </c>
      <c r="S620" s="74">
        <f t="shared" si="147"/>
        <v>104490.52000000002</v>
      </c>
      <c r="T620" s="91">
        <f t="shared" si="142"/>
        <v>2.205208682565063E-2</v>
      </c>
      <c r="U620" s="92">
        <f t="shared" si="143"/>
        <v>1.3220520868256505</v>
      </c>
    </row>
    <row r="621" spans="1:21">
      <c r="A621" s="80">
        <v>37129</v>
      </c>
      <c r="B621" s="81">
        <v>2.5399999999999999E-4</v>
      </c>
      <c r="C621" s="82">
        <v>5.603672806724005E-3</v>
      </c>
      <c r="D621" s="88">
        <f t="shared" si="144"/>
        <v>1.4893294332250193</v>
      </c>
      <c r="E621" s="89">
        <f t="shared" si="148"/>
        <v>14786.588664500387</v>
      </c>
      <c r="F621" s="72">
        <f t="shared" si="148"/>
        <v>1430721.2140943219</v>
      </c>
      <c r="G621" s="35">
        <f t="shared" si="149"/>
        <v>9.6758031656699467E-2</v>
      </c>
      <c r="H621" s="88">
        <f t="shared" si="136"/>
        <v>5.08</v>
      </c>
      <c r="I621" s="62">
        <f t="shared" si="145"/>
        <v>50.800000000000004</v>
      </c>
      <c r="J621" s="89">
        <f t="shared" si="137"/>
        <v>16.763999999999999</v>
      </c>
      <c r="K621" s="62">
        <f t="shared" si="146"/>
        <v>1508.7600000000004</v>
      </c>
      <c r="L621" s="90">
        <f t="shared" si="138"/>
        <v>112.0734561344801</v>
      </c>
      <c r="M621" s="73">
        <f>0</f>
        <v>0</v>
      </c>
      <c r="N621" s="89">
        <f t="shared" si="139"/>
        <v>0</v>
      </c>
      <c r="O621" s="89">
        <f t="shared" si="140"/>
        <v>0</v>
      </c>
      <c r="P621" s="89">
        <f t="shared" si="141"/>
        <v>0</v>
      </c>
      <c r="Q621" s="62">
        <f t="shared" si="150"/>
        <v>0</v>
      </c>
      <c r="R621" s="89">
        <f t="shared" si="147"/>
        <v>-90.229456134480102</v>
      </c>
      <c r="S621" s="74">
        <f t="shared" si="147"/>
        <v>1559.5600000000004</v>
      </c>
      <c r="T621" s="91">
        <f t="shared" si="142"/>
        <v>8.9329433225019406E-2</v>
      </c>
      <c r="U621" s="92">
        <f t="shared" si="143"/>
        <v>1.3893294332250192</v>
      </c>
    </row>
    <row r="622" spans="1:21">
      <c r="A622" s="80">
        <v>37130</v>
      </c>
      <c r="B622" s="81">
        <v>0</v>
      </c>
      <c r="C622" s="82">
        <v>5.9689622322686752E-3</v>
      </c>
      <c r="D622" s="88">
        <f t="shared" si="144"/>
        <v>1.4848179604182954</v>
      </c>
      <c r="E622" s="89">
        <f t="shared" si="148"/>
        <v>14696.359208365906</v>
      </c>
      <c r="F622" s="72">
        <f t="shared" si="148"/>
        <v>1432280.774094322</v>
      </c>
      <c r="G622" s="35">
        <f t="shared" si="149"/>
        <v>9.7458204020965666E-2</v>
      </c>
      <c r="H622" s="88">
        <f t="shared" si="136"/>
        <v>0</v>
      </c>
      <c r="I622" s="62">
        <f t="shared" si="145"/>
        <v>0</v>
      </c>
      <c r="J622" s="89">
        <f t="shared" si="137"/>
        <v>0</v>
      </c>
      <c r="K622" s="62">
        <f t="shared" si="146"/>
        <v>0</v>
      </c>
      <c r="L622" s="90">
        <f t="shared" si="138"/>
        <v>119.3792446453735</v>
      </c>
      <c r="M622" s="73">
        <f>0</f>
        <v>0</v>
      </c>
      <c r="N622" s="89">
        <f t="shared" si="139"/>
        <v>0</v>
      </c>
      <c r="O622" s="89">
        <f t="shared" si="140"/>
        <v>0</v>
      </c>
      <c r="P622" s="89">
        <f t="shared" si="141"/>
        <v>0</v>
      </c>
      <c r="Q622" s="62">
        <f t="shared" si="150"/>
        <v>0</v>
      </c>
      <c r="R622" s="89">
        <f t="shared" si="147"/>
        <v>-119.3792446453735</v>
      </c>
      <c r="S622" s="74">
        <f t="shared" si="147"/>
        <v>0</v>
      </c>
      <c r="T622" s="91">
        <f t="shared" si="142"/>
        <v>8.4817960418295479E-2</v>
      </c>
      <c r="U622" s="92">
        <f t="shared" si="143"/>
        <v>1.3848179604182953</v>
      </c>
    </row>
    <row r="623" spans="1:21">
      <c r="A623" s="80">
        <v>37131</v>
      </c>
      <c r="B623" s="81">
        <v>0</v>
      </c>
      <c r="C623" s="82">
        <v>5.6932633970421705E-3</v>
      </c>
      <c r="D623" s="88">
        <f t="shared" si="144"/>
        <v>1.4788489981860267</v>
      </c>
      <c r="E623" s="89">
        <f t="shared" si="148"/>
        <v>14576.979963720532</v>
      </c>
      <c r="F623" s="72">
        <f t="shared" si="148"/>
        <v>1432280.774094322</v>
      </c>
      <c r="G623" s="35">
        <f t="shared" si="149"/>
        <v>9.8256345118056684E-2</v>
      </c>
      <c r="H623" s="88">
        <f t="shared" si="136"/>
        <v>0</v>
      </c>
      <c r="I623" s="62">
        <f t="shared" si="145"/>
        <v>0</v>
      </c>
      <c r="J623" s="89">
        <f t="shared" si="137"/>
        <v>0</v>
      </c>
      <c r="K623" s="62">
        <f t="shared" si="146"/>
        <v>0</v>
      </c>
      <c r="L623" s="90">
        <f t="shared" si="138"/>
        <v>113.86526794084341</v>
      </c>
      <c r="M623" s="73">
        <f>0</f>
        <v>0</v>
      </c>
      <c r="N623" s="89">
        <f t="shared" si="139"/>
        <v>0</v>
      </c>
      <c r="O623" s="89">
        <f t="shared" si="140"/>
        <v>0</v>
      </c>
      <c r="P623" s="89">
        <f t="shared" si="141"/>
        <v>0</v>
      </c>
      <c r="Q623" s="62">
        <f t="shared" si="150"/>
        <v>0</v>
      </c>
      <c r="R623" s="89">
        <f t="shared" si="147"/>
        <v>-113.86526794084341</v>
      </c>
      <c r="S623" s="74">
        <f t="shared" si="147"/>
        <v>0</v>
      </c>
      <c r="T623" s="91">
        <f t="shared" si="142"/>
        <v>7.8848998186026753E-2</v>
      </c>
      <c r="U623" s="92">
        <f t="shared" si="143"/>
        <v>1.3788489981860266</v>
      </c>
    </row>
    <row r="624" spans="1:21">
      <c r="A624" s="80">
        <v>37132</v>
      </c>
      <c r="B624" s="81">
        <v>2.5399999999999999E-4</v>
      </c>
      <c r="C624" s="82">
        <v>5.8600598207639576E-3</v>
      </c>
      <c r="D624" s="88">
        <f t="shared" si="144"/>
        <v>1.4731557347889843</v>
      </c>
      <c r="E624" s="89">
        <f t="shared" si="148"/>
        <v>14463.114695779688</v>
      </c>
      <c r="F624" s="72">
        <f t="shared" si="148"/>
        <v>1432280.774094322</v>
      </c>
      <c r="G624" s="35">
        <f t="shared" si="149"/>
        <v>9.9029898069760799E-2</v>
      </c>
      <c r="H624" s="88">
        <f t="shared" si="136"/>
        <v>5.08</v>
      </c>
      <c r="I624" s="62">
        <f t="shared" si="145"/>
        <v>50.800000000000004</v>
      </c>
      <c r="J624" s="89">
        <f t="shared" si="137"/>
        <v>16.763999999999999</v>
      </c>
      <c r="K624" s="62">
        <f t="shared" si="146"/>
        <v>1508.7600000000004</v>
      </c>
      <c r="L624" s="90">
        <f t="shared" si="138"/>
        <v>117.20119641527916</v>
      </c>
      <c r="M624" s="73">
        <f>0</f>
        <v>0</v>
      </c>
      <c r="N624" s="89">
        <f t="shared" si="139"/>
        <v>0</v>
      </c>
      <c r="O624" s="89">
        <f t="shared" si="140"/>
        <v>0</v>
      </c>
      <c r="P624" s="89">
        <f t="shared" si="141"/>
        <v>0</v>
      </c>
      <c r="Q624" s="62">
        <f t="shared" si="150"/>
        <v>0</v>
      </c>
      <c r="R624" s="89">
        <f t="shared" si="147"/>
        <v>-95.357196415279162</v>
      </c>
      <c r="S624" s="74">
        <f t="shared" si="147"/>
        <v>1559.5600000000004</v>
      </c>
      <c r="T624" s="91">
        <f t="shared" si="142"/>
        <v>7.3155734788984406E-2</v>
      </c>
      <c r="U624" s="92">
        <f t="shared" si="143"/>
        <v>1.3731557347889842</v>
      </c>
    </row>
    <row r="625" spans="1:21">
      <c r="A625" s="80">
        <v>37133</v>
      </c>
      <c r="B625" s="81">
        <v>0</v>
      </c>
      <c r="C625" s="82">
        <v>5.7579170645684838E-3</v>
      </c>
      <c r="D625" s="88">
        <f t="shared" si="144"/>
        <v>1.4683878749682204</v>
      </c>
      <c r="E625" s="89">
        <f t="shared" si="148"/>
        <v>14367.757499364408</v>
      </c>
      <c r="F625" s="72">
        <f t="shared" si="148"/>
        <v>1433840.3340943221</v>
      </c>
      <c r="G625" s="35">
        <f t="shared" si="149"/>
        <v>9.9795694224220549E-2</v>
      </c>
      <c r="H625" s="88">
        <f t="shared" si="136"/>
        <v>0</v>
      </c>
      <c r="I625" s="62">
        <f t="shared" si="145"/>
        <v>0</v>
      </c>
      <c r="J625" s="89">
        <f t="shared" si="137"/>
        <v>0</v>
      </c>
      <c r="K625" s="62">
        <f t="shared" si="146"/>
        <v>0</v>
      </c>
      <c r="L625" s="90">
        <f t="shared" si="138"/>
        <v>115.15834129136968</v>
      </c>
      <c r="M625" s="73">
        <f>0</f>
        <v>0</v>
      </c>
      <c r="N625" s="89">
        <f t="shared" si="139"/>
        <v>0</v>
      </c>
      <c r="O625" s="89">
        <f t="shared" si="140"/>
        <v>0</v>
      </c>
      <c r="P625" s="89">
        <f t="shared" si="141"/>
        <v>0</v>
      </c>
      <c r="Q625" s="62">
        <f t="shared" si="150"/>
        <v>0</v>
      </c>
      <c r="R625" s="89">
        <f t="shared" si="147"/>
        <v>-115.15834129136968</v>
      </c>
      <c r="S625" s="74">
        <f t="shared" si="147"/>
        <v>0</v>
      </c>
      <c r="T625" s="91">
        <f t="shared" si="142"/>
        <v>6.8387874968220519E-2</v>
      </c>
      <c r="U625" s="92">
        <f t="shared" si="143"/>
        <v>1.3683878749682203</v>
      </c>
    </row>
    <row r="626" spans="1:21">
      <c r="A626" s="80">
        <v>37134</v>
      </c>
      <c r="B626" s="81">
        <v>2.5400000000000002E-3</v>
      </c>
      <c r="C626" s="82">
        <v>5.6210501654638005E-3</v>
      </c>
      <c r="D626" s="88">
        <f t="shared" si="144"/>
        <v>1.4626299579036521</v>
      </c>
      <c r="E626" s="89">
        <f t="shared" si="148"/>
        <v>14252.599158073039</v>
      </c>
      <c r="F626" s="72">
        <f t="shared" si="148"/>
        <v>1433840.3340943221</v>
      </c>
      <c r="G626" s="35">
        <f t="shared" si="149"/>
        <v>0.10060202480907898</v>
      </c>
      <c r="H626" s="88">
        <f t="shared" si="136"/>
        <v>50.800000000000004</v>
      </c>
      <c r="I626" s="62">
        <f t="shared" si="145"/>
        <v>508</v>
      </c>
      <c r="J626" s="89">
        <f t="shared" si="137"/>
        <v>167.64000000000001</v>
      </c>
      <c r="K626" s="62">
        <f t="shared" si="146"/>
        <v>15087.600000000006</v>
      </c>
      <c r="L626" s="90">
        <f t="shared" si="138"/>
        <v>112.421003309276</v>
      </c>
      <c r="M626" s="73">
        <f>0</f>
        <v>0</v>
      </c>
      <c r="N626" s="89">
        <f t="shared" si="139"/>
        <v>0</v>
      </c>
      <c r="O626" s="89">
        <f t="shared" si="140"/>
        <v>0</v>
      </c>
      <c r="P626" s="89">
        <f t="shared" si="141"/>
        <v>0</v>
      </c>
      <c r="Q626" s="62">
        <f t="shared" si="150"/>
        <v>0</v>
      </c>
      <c r="R626" s="89">
        <f t="shared" si="147"/>
        <v>106.01899669072402</v>
      </c>
      <c r="S626" s="74">
        <f t="shared" si="147"/>
        <v>15595.600000000006</v>
      </c>
      <c r="T626" s="91">
        <f t="shared" si="142"/>
        <v>6.2629957903652222E-2</v>
      </c>
      <c r="U626" s="92">
        <f t="shared" si="143"/>
        <v>1.362629957903652</v>
      </c>
    </row>
    <row r="627" spans="1:21">
      <c r="A627" s="80">
        <v>37135</v>
      </c>
      <c r="B627" s="81">
        <v>2.5399999999999999E-4</v>
      </c>
      <c r="C627" s="82">
        <v>5.1088148245462747E-3</v>
      </c>
      <c r="D627" s="88">
        <f t="shared" si="144"/>
        <v>1.4679309077381881</v>
      </c>
      <c r="E627" s="89">
        <f t="shared" si="148"/>
        <v>14358.618154763763</v>
      </c>
      <c r="F627" s="72">
        <f t="shared" si="148"/>
        <v>1449435.9340943221</v>
      </c>
      <c r="G627" s="35">
        <f t="shared" si="149"/>
        <v>0.10094536385546561</v>
      </c>
      <c r="H627" s="88">
        <f t="shared" si="136"/>
        <v>5.08</v>
      </c>
      <c r="I627" s="62">
        <f t="shared" si="145"/>
        <v>50.800000000000004</v>
      </c>
      <c r="J627" s="89">
        <f t="shared" si="137"/>
        <v>16.763999999999999</v>
      </c>
      <c r="K627" s="62">
        <f t="shared" si="146"/>
        <v>1508.7600000000004</v>
      </c>
      <c r="L627" s="90">
        <f t="shared" si="138"/>
        <v>102.17629649092549</v>
      </c>
      <c r="M627" s="73">
        <f>0</f>
        <v>0</v>
      </c>
      <c r="N627" s="89">
        <f t="shared" si="139"/>
        <v>0</v>
      </c>
      <c r="O627" s="89">
        <f t="shared" si="140"/>
        <v>0</v>
      </c>
      <c r="P627" s="89">
        <f t="shared" si="141"/>
        <v>0</v>
      </c>
      <c r="Q627" s="62">
        <f t="shared" si="150"/>
        <v>0</v>
      </c>
      <c r="R627" s="89">
        <f t="shared" si="147"/>
        <v>-80.332296490925501</v>
      </c>
      <c r="S627" s="74">
        <f t="shared" si="147"/>
        <v>1559.5600000000004</v>
      </c>
      <c r="T627" s="91">
        <f t="shared" si="142"/>
        <v>6.7930907738188218E-2</v>
      </c>
      <c r="U627" s="92">
        <f t="shared" si="143"/>
        <v>1.367930907738188</v>
      </c>
    </row>
    <row r="628" spans="1:21">
      <c r="A628" s="80">
        <v>37136</v>
      </c>
      <c r="B628" s="81">
        <v>0</v>
      </c>
      <c r="C628" s="82">
        <v>4.7817821205580211E-3</v>
      </c>
      <c r="D628" s="88">
        <f t="shared" si="144"/>
        <v>1.4639142929136419</v>
      </c>
      <c r="E628" s="89">
        <f t="shared" si="148"/>
        <v>14278.285858272837</v>
      </c>
      <c r="F628" s="72">
        <f t="shared" si="148"/>
        <v>1450995.4940943222</v>
      </c>
      <c r="G628" s="35">
        <f t="shared" si="149"/>
        <v>0.10162252727652288</v>
      </c>
      <c r="H628" s="88">
        <f t="shared" si="136"/>
        <v>0</v>
      </c>
      <c r="I628" s="62">
        <f t="shared" si="145"/>
        <v>0</v>
      </c>
      <c r="J628" s="89">
        <f t="shared" si="137"/>
        <v>0</v>
      </c>
      <c r="K628" s="62">
        <f t="shared" si="146"/>
        <v>0</v>
      </c>
      <c r="L628" s="90">
        <f t="shared" si="138"/>
        <v>95.635642411160418</v>
      </c>
      <c r="M628" s="73">
        <f>0</f>
        <v>0</v>
      </c>
      <c r="N628" s="89">
        <f t="shared" si="139"/>
        <v>0</v>
      </c>
      <c r="O628" s="89">
        <f t="shared" si="140"/>
        <v>0</v>
      </c>
      <c r="P628" s="89">
        <f t="shared" si="141"/>
        <v>0</v>
      </c>
      <c r="Q628" s="62">
        <f t="shared" si="150"/>
        <v>0</v>
      </c>
      <c r="R628" s="89">
        <f t="shared" si="147"/>
        <v>-95.635642411160418</v>
      </c>
      <c r="S628" s="74">
        <f t="shared" si="147"/>
        <v>0</v>
      </c>
      <c r="T628" s="91">
        <f t="shared" si="142"/>
        <v>6.3914292913642035E-2</v>
      </c>
      <c r="U628" s="92">
        <f t="shared" si="143"/>
        <v>1.3639142929136419</v>
      </c>
    </row>
    <row r="629" spans="1:21">
      <c r="A629" s="80">
        <v>37137</v>
      </c>
      <c r="B629" s="81">
        <v>7.6199999999999998E-4</v>
      </c>
      <c r="C629" s="82">
        <v>4.4409087220633643E-3</v>
      </c>
      <c r="D629" s="88">
        <f t="shared" si="144"/>
        <v>1.4591325107930839</v>
      </c>
      <c r="E629" s="89">
        <f t="shared" si="148"/>
        <v>14182.650215861677</v>
      </c>
      <c r="F629" s="72">
        <f t="shared" si="148"/>
        <v>1450995.4940943222</v>
      </c>
      <c r="G629" s="35">
        <f t="shared" si="149"/>
        <v>0.10230778253781858</v>
      </c>
      <c r="H629" s="88">
        <f t="shared" si="136"/>
        <v>15.24</v>
      </c>
      <c r="I629" s="62">
        <f t="shared" si="145"/>
        <v>152.4</v>
      </c>
      <c r="J629" s="89">
        <f t="shared" si="137"/>
        <v>50.291999999999994</v>
      </c>
      <c r="K629" s="62">
        <f t="shared" si="146"/>
        <v>4526.2800000000007</v>
      </c>
      <c r="L629" s="90">
        <f t="shared" si="138"/>
        <v>88.818174441267288</v>
      </c>
      <c r="M629" s="73">
        <f>0</f>
        <v>0</v>
      </c>
      <c r="N629" s="89">
        <f t="shared" si="139"/>
        <v>0</v>
      </c>
      <c r="O629" s="89">
        <f t="shared" si="140"/>
        <v>0</v>
      </c>
      <c r="P629" s="89">
        <f t="shared" si="141"/>
        <v>0</v>
      </c>
      <c r="Q629" s="62">
        <f t="shared" si="150"/>
        <v>0</v>
      </c>
      <c r="R629" s="89">
        <f t="shared" si="147"/>
        <v>-23.286174441267292</v>
      </c>
      <c r="S629" s="74">
        <f t="shared" si="147"/>
        <v>4678.68</v>
      </c>
      <c r="T629" s="91">
        <f t="shared" si="142"/>
        <v>5.9132510793084014E-2</v>
      </c>
      <c r="U629" s="92">
        <f t="shared" si="143"/>
        <v>1.3591325107930838</v>
      </c>
    </row>
    <row r="630" spans="1:21">
      <c r="A630" s="80">
        <v>37138</v>
      </c>
      <c r="B630" s="81">
        <v>2.5399999999999999E-4</v>
      </c>
      <c r="C630" s="82">
        <v>4.7645890433314457E-3</v>
      </c>
      <c r="D630" s="88">
        <f t="shared" si="144"/>
        <v>1.4579682020710205</v>
      </c>
      <c r="E630" s="89">
        <f t="shared" si="148"/>
        <v>14159.364041420409</v>
      </c>
      <c r="F630" s="72">
        <f t="shared" si="148"/>
        <v>1455674.1740943221</v>
      </c>
      <c r="G630" s="35">
        <f t="shared" si="149"/>
        <v>0.10280646573080798</v>
      </c>
      <c r="H630" s="88">
        <f t="shared" si="136"/>
        <v>5.08</v>
      </c>
      <c r="I630" s="62">
        <f t="shared" si="145"/>
        <v>50.800000000000004</v>
      </c>
      <c r="J630" s="89">
        <f t="shared" si="137"/>
        <v>16.763999999999999</v>
      </c>
      <c r="K630" s="62">
        <f t="shared" si="146"/>
        <v>1508.7600000000004</v>
      </c>
      <c r="L630" s="90">
        <f t="shared" si="138"/>
        <v>95.291780866628912</v>
      </c>
      <c r="M630" s="73">
        <f>0</f>
        <v>0</v>
      </c>
      <c r="N630" s="89">
        <f t="shared" si="139"/>
        <v>0</v>
      </c>
      <c r="O630" s="89">
        <f t="shared" si="140"/>
        <v>0</v>
      </c>
      <c r="P630" s="89">
        <f t="shared" si="141"/>
        <v>0</v>
      </c>
      <c r="Q630" s="62">
        <f t="shared" si="150"/>
        <v>0</v>
      </c>
      <c r="R630" s="89">
        <f t="shared" si="147"/>
        <v>-73.447780866628904</v>
      </c>
      <c r="S630" s="74">
        <f t="shared" si="147"/>
        <v>1559.5600000000004</v>
      </c>
      <c r="T630" s="91">
        <f t="shared" si="142"/>
        <v>5.7968202071020603E-2</v>
      </c>
      <c r="U630" s="92">
        <f t="shared" si="143"/>
        <v>1.3579682020710204</v>
      </c>
    </row>
    <row r="631" spans="1:21">
      <c r="A631" s="80">
        <v>37139</v>
      </c>
      <c r="B631" s="81">
        <v>2.0574000000000002E-2</v>
      </c>
      <c r="C631" s="82">
        <v>4.8334580275476375E-3</v>
      </c>
      <c r="D631" s="88">
        <f t="shared" si="144"/>
        <v>1.4542958130276888</v>
      </c>
      <c r="E631" s="89">
        <f t="shared" si="148"/>
        <v>14085.91626055378</v>
      </c>
      <c r="F631" s="72">
        <f t="shared" si="148"/>
        <v>1457233.7340943222</v>
      </c>
      <c r="G631" s="35">
        <f t="shared" si="149"/>
        <v>0.10345324415814976</v>
      </c>
      <c r="H631" s="88">
        <f t="shared" si="136"/>
        <v>411.48</v>
      </c>
      <c r="I631" s="62">
        <f t="shared" si="145"/>
        <v>4114.8000000000011</v>
      </c>
      <c r="J631" s="89">
        <f t="shared" si="137"/>
        <v>1357.884</v>
      </c>
      <c r="K631" s="62">
        <f t="shared" si="146"/>
        <v>122209.56000000003</v>
      </c>
      <c r="L631" s="90">
        <f t="shared" si="138"/>
        <v>96.669160550952753</v>
      </c>
      <c r="M631" s="73">
        <f>0</f>
        <v>0</v>
      </c>
      <c r="N631" s="89">
        <f t="shared" si="139"/>
        <v>0</v>
      </c>
      <c r="O631" s="89">
        <f t="shared" si="140"/>
        <v>0</v>
      </c>
      <c r="P631" s="89">
        <f t="shared" si="141"/>
        <v>0</v>
      </c>
      <c r="Q631" s="62">
        <f t="shared" si="150"/>
        <v>0</v>
      </c>
      <c r="R631" s="89">
        <f t="shared" si="147"/>
        <v>1672.6948394490473</v>
      </c>
      <c r="S631" s="74">
        <f t="shared" si="147"/>
        <v>126324.36000000003</v>
      </c>
      <c r="T631" s="91">
        <f t="shared" si="142"/>
        <v>5.4295813027688933E-2</v>
      </c>
      <c r="U631" s="92">
        <f t="shared" si="143"/>
        <v>1.3542958130276888</v>
      </c>
    </row>
    <row r="632" spans="1:21">
      <c r="A632" s="80">
        <v>37140</v>
      </c>
      <c r="B632" s="81">
        <v>2.794E-3</v>
      </c>
      <c r="C632" s="82">
        <v>4.1778277503716384E-3</v>
      </c>
      <c r="D632" s="88">
        <f t="shared" si="144"/>
        <v>1.5379305550001414</v>
      </c>
      <c r="E632" s="89">
        <f t="shared" si="148"/>
        <v>15758.611100002829</v>
      </c>
      <c r="F632" s="72">
        <f t="shared" si="148"/>
        <v>1583558.0940943223</v>
      </c>
      <c r="G632" s="35">
        <f t="shared" si="149"/>
        <v>0.10048843036008662</v>
      </c>
      <c r="H632" s="88">
        <f t="shared" si="136"/>
        <v>55.88</v>
      </c>
      <c r="I632" s="62">
        <f t="shared" si="145"/>
        <v>558.80000000000007</v>
      </c>
      <c r="J632" s="89">
        <f t="shared" si="137"/>
        <v>184.40399999999997</v>
      </c>
      <c r="K632" s="62">
        <f t="shared" si="146"/>
        <v>16596.36</v>
      </c>
      <c r="L632" s="90">
        <f t="shared" si="138"/>
        <v>83.556555007432763</v>
      </c>
      <c r="M632" s="73">
        <f>0</f>
        <v>0</v>
      </c>
      <c r="N632" s="89">
        <f t="shared" si="139"/>
        <v>1130.8552832413877</v>
      </c>
      <c r="O632" s="89">
        <f t="shared" si="140"/>
        <v>758.61110000282838</v>
      </c>
      <c r="P632" s="89">
        <f t="shared" si="141"/>
        <v>758.61110000282838</v>
      </c>
      <c r="Q632" s="62">
        <f t="shared" si="150"/>
        <v>76231.63869302292</v>
      </c>
      <c r="R632" s="89">
        <f t="shared" si="147"/>
        <v>-601.88365501026124</v>
      </c>
      <c r="S632" s="74">
        <f t="shared" si="147"/>
        <v>-59076.478693022917</v>
      </c>
      <c r="T632" s="91">
        <f t="shared" si="142"/>
        <v>0.13793055500014151</v>
      </c>
      <c r="U632" s="92">
        <f t="shared" si="143"/>
        <v>1.4379305550001413</v>
      </c>
    </row>
    <row r="633" spans="1:21">
      <c r="A633" s="80">
        <v>37141</v>
      </c>
      <c r="B633" s="81">
        <v>2.1589999999999998E-2</v>
      </c>
      <c r="C633" s="82">
        <v>4.4361743616543568E-3</v>
      </c>
      <c r="D633" s="88">
        <f t="shared" si="144"/>
        <v>1.5078363722496284</v>
      </c>
      <c r="E633" s="89">
        <f t="shared" si="148"/>
        <v>15156.727444992568</v>
      </c>
      <c r="F633" s="72">
        <f t="shared" si="148"/>
        <v>1524481.6154012994</v>
      </c>
      <c r="G633" s="35">
        <f t="shared" si="149"/>
        <v>0.1005811855450995</v>
      </c>
      <c r="H633" s="88">
        <f t="shared" si="136"/>
        <v>431.79999999999995</v>
      </c>
      <c r="I633" s="62">
        <f t="shared" si="145"/>
        <v>4318</v>
      </c>
      <c r="J633" s="89">
        <f t="shared" si="137"/>
        <v>1424.9399999999998</v>
      </c>
      <c r="K633" s="62">
        <f t="shared" si="146"/>
        <v>128244.60000000002</v>
      </c>
      <c r="L633" s="90">
        <f t="shared" si="138"/>
        <v>88.723487233087141</v>
      </c>
      <c r="M633" s="73">
        <f>0</f>
        <v>0</v>
      </c>
      <c r="N633" s="89">
        <f t="shared" si="139"/>
        <v>106.1929834621108</v>
      </c>
      <c r="O633" s="89">
        <f t="shared" si="140"/>
        <v>156.72744499256819</v>
      </c>
      <c r="P633" s="89">
        <f t="shared" si="141"/>
        <v>106.1929834621108</v>
      </c>
      <c r="Q633" s="62">
        <f t="shared" si="150"/>
        <v>10681.016173190248</v>
      </c>
      <c r="R633" s="89">
        <f t="shared" si="147"/>
        <v>1661.8235293048019</v>
      </c>
      <c r="S633" s="74">
        <f t="shared" si="147"/>
        <v>121881.58382680979</v>
      </c>
      <c r="T633" s="91">
        <f t="shared" si="142"/>
        <v>0.1078363722496285</v>
      </c>
      <c r="U633" s="92">
        <f t="shared" si="143"/>
        <v>1.4078363722496283</v>
      </c>
    </row>
    <row r="634" spans="1:21">
      <c r="A634" s="80">
        <v>37142</v>
      </c>
      <c r="B634" s="81">
        <v>0</v>
      </c>
      <c r="C634" s="82">
        <v>4.2223128973474123E-3</v>
      </c>
      <c r="D634" s="88">
        <f t="shared" si="144"/>
        <v>1.5909275487148684</v>
      </c>
      <c r="E634" s="89">
        <f t="shared" si="148"/>
        <v>16818.55097429737</v>
      </c>
      <c r="F634" s="72">
        <f t="shared" si="148"/>
        <v>1646363.1992281093</v>
      </c>
      <c r="G634" s="35">
        <f t="shared" si="149"/>
        <v>9.7889717238074339E-2</v>
      </c>
      <c r="H634" s="88">
        <f t="shared" si="136"/>
        <v>0</v>
      </c>
      <c r="I634" s="62">
        <f t="shared" si="145"/>
        <v>0</v>
      </c>
      <c r="J634" s="89">
        <f t="shared" si="137"/>
        <v>0</v>
      </c>
      <c r="K634" s="62">
        <f t="shared" si="146"/>
        <v>0</v>
      </c>
      <c r="L634" s="90">
        <f t="shared" si="138"/>
        <v>84.446257946948251</v>
      </c>
      <c r="M634" s="73">
        <f>0</f>
        <v>0</v>
      </c>
      <c r="N634" s="89">
        <f t="shared" si="139"/>
        <v>4197.2656799243541</v>
      </c>
      <c r="O634" s="89">
        <f t="shared" si="140"/>
        <v>1818.5509742973682</v>
      </c>
      <c r="P634" s="89">
        <f t="shared" si="141"/>
        <v>1818.5509742973682</v>
      </c>
      <c r="Q634" s="62">
        <f t="shared" si="150"/>
        <v>178017.44065699397</v>
      </c>
      <c r="R634" s="89">
        <f t="shared" si="147"/>
        <v>-1902.9972322443164</v>
      </c>
      <c r="S634" s="74">
        <f t="shared" si="147"/>
        <v>-178017.44065699397</v>
      </c>
      <c r="T634" s="91">
        <f t="shared" si="142"/>
        <v>0.1909275487148685</v>
      </c>
      <c r="U634" s="92">
        <f t="shared" si="143"/>
        <v>1.4909275487148683</v>
      </c>
    </row>
    <row r="635" spans="1:21">
      <c r="A635" s="80">
        <v>37143</v>
      </c>
      <c r="B635" s="81">
        <v>0</v>
      </c>
      <c r="C635" s="82">
        <v>4.0609836847976047E-3</v>
      </c>
      <c r="D635" s="88">
        <f t="shared" si="144"/>
        <v>1.4957776871026527</v>
      </c>
      <c r="E635" s="89">
        <f t="shared" si="148"/>
        <v>14915.553742053053</v>
      </c>
      <c r="F635" s="72">
        <f t="shared" si="148"/>
        <v>1468345.7585711153</v>
      </c>
      <c r="G635" s="35">
        <f t="shared" si="149"/>
        <v>9.8443932016499494E-2</v>
      </c>
      <c r="H635" s="88">
        <f t="shared" si="136"/>
        <v>0</v>
      </c>
      <c r="I635" s="62">
        <f t="shared" si="145"/>
        <v>0</v>
      </c>
      <c r="J635" s="89">
        <f t="shared" si="137"/>
        <v>0</v>
      </c>
      <c r="K635" s="62">
        <f t="shared" si="146"/>
        <v>0</v>
      </c>
      <c r="L635" s="90">
        <f t="shared" si="138"/>
        <v>81.219673695952096</v>
      </c>
      <c r="M635" s="73">
        <f>0</f>
        <v>0</v>
      </c>
      <c r="N635" s="89">
        <f t="shared" si="139"/>
        <v>0</v>
      </c>
      <c r="O635" s="89">
        <f t="shared" si="140"/>
        <v>0</v>
      </c>
      <c r="P635" s="89">
        <f t="shared" si="141"/>
        <v>0</v>
      </c>
      <c r="Q635" s="62">
        <f t="shared" si="150"/>
        <v>0</v>
      </c>
      <c r="R635" s="89">
        <f t="shared" si="147"/>
        <v>-81.219673695952096</v>
      </c>
      <c r="S635" s="74">
        <f t="shared" si="147"/>
        <v>0</v>
      </c>
      <c r="T635" s="91">
        <f t="shared" si="142"/>
        <v>9.5777687102652775E-2</v>
      </c>
      <c r="U635" s="92">
        <f t="shared" si="143"/>
        <v>1.3957776871026526</v>
      </c>
    </row>
    <row r="636" spans="1:21">
      <c r="A636" s="80">
        <v>37144</v>
      </c>
      <c r="B636" s="81">
        <v>0</v>
      </c>
      <c r="C636" s="82">
        <v>3.5677751905183516E-3</v>
      </c>
      <c r="D636" s="88">
        <f t="shared" si="144"/>
        <v>1.4917167034178551</v>
      </c>
      <c r="E636" s="89">
        <f t="shared" si="148"/>
        <v>14834.3340683571</v>
      </c>
      <c r="F636" s="72">
        <f t="shared" si="148"/>
        <v>1468345.7585711153</v>
      </c>
      <c r="G636" s="35">
        <f t="shared" si="149"/>
        <v>9.8982923790507188E-2</v>
      </c>
      <c r="H636" s="88">
        <f t="shared" si="136"/>
        <v>0</v>
      </c>
      <c r="I636" s="62">
        <f t="shared" si="145"/>
        <v>0</v>
      </c>
      <c r="J636" s="89">
        <f t="shared" si="137"/>
        <v>0</v>
      </c>
      <c r="K636" s="62">
        <f t="shared" si="146"/>
        <v>0</v>
      </c>
      <c r="L636" s="90">
        <f t="shared" si="138"/>
        <v>71.355503810367026</v>
      </c>
      <c r="M636" s="73">
        <f>0</f>
        <v>0</v>
      </c>
      <c r="N636" s="89">
        <f t="shared" si="139"/>
        <v>0</v>
      </c>
      <c r="O636" s="89">
        <f t="shared" si="140"/>
        <v>0</v>
      </c>
      <c r="P636" s="89">
        <f t="shared" si="141"/>
        <v>0</v>
      </c>
      <c r="Q636" s="62">
        <f t="shared" si="150"/>
        <v>0</v>
      </c>
      <c r="R636" s="89">
        <f t="shared" si="147"/>
        <v>-71.355503810367026</v>
      </c>
      <c r="S636" s="74">
        <f t="shared" si="147"/>
        <v>0</v>
      </c>
      <c r="T636" s="91">
        <f t="shared" si="142"/>
        <v>9.1716703417855205E-2</v>
      </c>
      <c r="U636" s="92">
        <f t="shared" si="143"/>
        <v>1.391716703417855</v>
      </c>
    </row>
    <row r="637" spans="1:21">
      <c r="A637" s="80">
        <v>37145</v>
      </c>
      <c r="B637" s="81">
        <v>3.8099999999999996E-3</v>
      </c>
      <c r="C637" s="82">
        <v>3.9441123169939672E-3</v>
      </c>
      <c r="D637" s="88">
        <f t="shared" si="144"/>
        <v>1.4881489282273368</v>
      </c>
      <c r="E637" s="89">
        <f t="shared" si="148"/>
        <v>14762.978564546733</v>
      </c>
      <c r="F637" s="72">
        <f t="shared" si="148"/>
        <v>1468345.7585711153</v>
      </c>
      <c r="G637" s="35">
        <f t="shared" si="149"/>
        <v>9.9461348680499009E-2</v>
      </c>
      <c r="H637" s="88">
        <f t="shared" si="136"/>
        <v>76.199999999999989</v>
      </c>
      <c r="I637" s="62">
        <f t="shared" si="145"/>
        <v>761.99999999999989</v>
      </c>
      <c r="J637" s="89">
        <f t="shared" si="137"/>
        <v>251.45999999999992</v>
      </c>
      <c r="K637" s="62">
        <f t="shared" si="146"/>
        <v>22631.399999999998</v>
      </c>
      <c r="L637" s="90">
        <f t="shared" si="138"/>
        <v>78.882246339879345</v>
      </c>
      <c r="M637" s="73">
        <f>0</f>
        <v>0</v>
      </c>
      <c r="N637" s="89">
        <f t="shared" si="139"/>
        <v>0</v>
      </c>
      <c r="O637" s="89">
        <f t="shared" si="140"/>
        <v>0</v>
      </c>
      <c r="P637" s="89">
        <f t="shared" si="141"/>
        <v>0</v>
      </c>
      <c r="Q637" s="62">
        <f t="shared" si="150"/>
        <v>0</v>
      </c>
      <c r="R637" s="89">
        <f t="shared" si="147"/>
        <v>248.77775366012057</v>
      </c>
      <c r="S637" s="74">
        <f t="shared" si="147"/>
        <v>23393.399999999998</v>
      </c>
      <c r="T637" s="91">
        <f t="shared" si="142"/>
        <v>8.8148928227336887E-2</v>
      </c>
      <c r="U637" s="92">
        <f t="shared" si="143"/>
        <v>1.3881489282273367</v>
      </c>
    </row>
    <row r="638" spans="1:21">
      <c r="A638" s="80">
        <v>37146</v>
      </c>
      <c r="B638" s="81">
        <v>7.3659999999999993E-3</v>
      </c>
      <c r="C638" s="82">
        <v>3.6866529006703364E-3</v>
      </c>
      <c r="D638" s="88">
        <f t="shared" si="144"/>
        <v>1.5005878159103427</v>
      </c>
      <c r="E638" s="89">
        <f t="shared" si="148"/>
        <v>15011.756318206853</v>
      </c>
      <c r="F638" s="72">
        <f t="shared" si="148"/>
        <v>1491739.1585711152</v>
      </c>
      <c r="G638" s="35">
        <f t="shared" si="149"/>
        <v>9.9371394455815595E-2</v>
      </c>
      <c r="H638" s="88">
        <f t="shared" si="136"/>
        <v>147.32</v>
      </c>
      <c r="I638" s="62">
        <f t="shared" si="145"/>
        <v>1473.2</v>
      </c>
      <c r="J638" s="89">
        <f t="shared" si="137"/>
        <v>486.15599999999995</v>
      </c>
      <c r="K638" s="62">
        <f t="shared" si="146"/>
        <v>43754.040000000008</v>
      </c>
      <c r="L638" s="90">
        <f t="shared" si="138"/>
        <v>73.733058013406733</v>
      </c>
      <c r="M638" s="73">
        <f>0</f>
        <v>0</v>
      </c>
      <c r="N638" s="89">
        <f t="shared" si="139"/>
        <v>2.1816508151557725</v>
      </c>
      <c r="O638" s="89">
        <f t="shared" si="140"/>
        <v>11.756318206854743</v>
      </c>
      <c r="P638" s="89">
        <f t="shared" si="141"/>
        <v>2.1816508151557725</v>
      </c>
      <c r="Q638" s="62">
        <f t="shared" si="150"/>
        <v>216.7936837176959</v>
      </c>
      <c r="R638" s="89">
        <f t="shared" si="147"/>
        <v>557.56129117143735</v>
      </c>
      <c r="S638" s="74">
        <f t="shared" si="147"/>
        <v>45010.446316282309</v>
      </c>
      <c r="T638" s="91">
        <f t="shared" si="142"/>
        <v>0.10058781591034283</v>
      </c>
      <c r="U638" s="92">
        <f t="shared" si="143"/>
        <v>1.4005878159103426</v>
      </c>
    </row>
    <row r="639" spans="1:21">
      <c r="A639" s="80">
        <v>37147</v>
      </c>
      <c r="B639" s="81">
        <v>9.6519999999999991E-3</v>
      </c>
      <c r="C639" s="82">
        <v>2.560634053626575E-3</v>
      </c>
      <c r="D639" s="88">
        <f t="shared" si="144"/>
        <v>1.5284658804689144</v>
      </c>
      <c r="E639" s="89">
        <f t="shared" si="148"/>
        <v>15569.317609378291</v>
      </c>
      <c r="F639" s="72">
        <f t="shared" si="148"/>
        <v>1536749.6048873975</v>
      </c>
      <c r="G639" s="35">
        <f t="shared" si="149"/>
        <v>9.8703722503658428E-2</v>
      </c>
      <c r="H639" s="88">
        <f t="shared" si="136"/>
        <v>193.04</v>
      </c>
      <c r="I639" s="62">
        <f t="shared" si="145"/>
        <v>1930.3999999999999</v>
      </c>
      <c r="J639" s="89">
        <f t="shared" si="137"/>
        <v>637.03199999999993</v>
      </c>
      <c r="K639" s="62">
        <f t="shared" si="146"/>
        <v>57332.880000000005</v>
      </c>
      <c r="L639" s="90">
        <f t="shared" si="138"/>
        <v>51.212681072531502</v>
      </c>
      <c r="M639" s="73">
        <f>0</f>
        <v>0</v>
      </c>
      <c r="N639" s="89">
        <f t="shared" si="139"/>
        <v>735.20790403610795</v>
      </c>
      <c r="O639" s="89">
        <f t="shared" si="140"/>
        <v>569.31760937828813</v>
      </c>
      <c r="P639" s="89">
        <f t="shared" si="141"/>
        <v>569.31760937828813</v>
      </c>
      <c r="Q639" s="62">
        <f t="shared" si="150"/>
        <v>56193.767332520758</v>
      </c>
      <c r="R639" s="89">
        <f t="shared" si="147"/>
        <v>209.54170954918027</v>
      </c>
      <c r="S639" s="74">
        <f t="shared" si="147"/>
        <v>3069.5126674792482</v>
      </c>
      <c r="T639" s="91">
        <f t="shared" si="142"/>
        <v>0.1284658804689145</v>
      </c>
      <c r="U639" s="92">
        <f t="shared" si="143"/>
        <v>1.4284658804689143</v>
      </c>
    </row>
    <row r="640" spans="1:21">
      <c r="A640" s="80">
        <v>37148</v>
      </c>
      <c r="B640" s="81">
        <v>5.5117999999999993E-2</v>
      </c>
      <c r="C640" s="82">
        <v>1.8304490916303756E-3</v>
      </c>
      <c r="D640" s="88">
        <f t="shared" si="144"/>
        <v>1.5389429659463736</v>
      </c>
      <c r="E640" s="89">
        <f t="shared" si="148"/>
        <v>15778.859318927472</v>
      </c>
      <c r="F640" s="72">
        <f t="shared" si="148"/>
        <v>1539819.1175548767</v>
      </c>
      <c r="G640" s="35">
        <f t="shared" si="149"/>
        <v>9.7587479958566606E-2</v>
      </c>
      <c r="H640" s="88">
        <f t="shared" si="136"/>
        <v>1102.3599999999999</v>
      </c>
      <c r="I640" s="62">
        <f t="shared" si="145"/>
        <v>11023.6</v>
      </c>
      <c r="J640" s="89">
        <f t="shared" si="137"/>
        <v>3637.7879999999996</v>
      </c>
      <c r="K640" s="62">
        <f t="shared" si="146"/>
        <v>327400.92000000004</v>
      </c>
      <c r="L640" s="90">
        <f t="shared" si="138"/>
        <v>36.608981832607512</v>
      </c>
      <c r="M640" s="73">
        <f>0</f>
        <v>0</v>
      </c>
      <c r="N640" s="89">
        <f t="shared" si="139"/>
        <v>1176.4318467901783</v>
      </c>
      <c r="O640" s="89">
        <f t="shared" si="140"/>
        <v>778.85931892747169</v>
      </c>
      <c r="P640" s="89">
        <f t="shared" si="141"/>
        <v>778.85931892747169</v>
      </c>
      <c r="Q640" s="62">
        <f t="shared" si="150"/>
        <v>76006.918176377469</v>
      </c>
      <c r="R640" s="89">
        <f t="shared" si="147"/>
        <v>3924.6796992399204</v>
      </c>
      <c r="S640" s="74">
        <f t="shared" si="147"/>
        <v>262417.60182362254</v>
      </c>
      <c r="T640" s="91">
        <f t="shared" si="142"/>
        <v>0.13894296594637368</v>
      </c>
      <c r="U640" s="92">
        <f t="shared" si="143"/>
        <v>1.4389429659463735</v>
      </c>
    </row>
    <row r="641" spans="1:21">
      <c r="A641" s="80">
        <v>37149</v>
      </c>
      <c r="B641" s="81">
        <v>1.6764000000000001E-2</v>
      </c>
      <c r="C641" s="82">
        <v>2.8605865572482849E-3</v>
      </c>
      <c r="D641" s="88">
        <f t="shared" si="144"/>
        <v>1.7351769509083697</v>
      </c>
      <c r="E641" s="89">
        <f t="shared" si="148"/>
        <v>19703.539018167394</v>
      </c>
      <c r="F641" s="72">
        <f t="shared" si="148"/>
        <v>1802236.7193784993</v>
      </c>
      <c r="G641" s="35">
        <f t="shared" si="149"/>
        <v>9.1467665667409798E-2</v>
      </c>
      <c r="H641" s="88">
        <f t="shared" si="136"/>
        <v>335.28000000000003</v>
      </c>
      <c r="I641" s="62">
        <f t="shared" si="145"/>
        <v>3352.8</v>
      </c>
      <c r="J641" s="89">
        <f t="shared" si="137"/>
        <v>1106.424</v>
      </c>
      <c r="K641" s="62">
        <f t="shared" si="146"/>
        <v>99578.160000000033</v>
      </c>
      <c r="L641" s="90">
        <f t="shared" si="138"/>
        <v>57.211731144965697</v>
      </c>
      <c r="M641" s="73">
        <f>0</f>
        <v>0</v>
      </c>
      <c r="N641" s="89">
        <f t="shared" si="139"/>
        <v>17458.839336113226</v>
      </c>
      <c r="O641" s="89">
        <f t="shared" si="140"/>
        <v>4703.5390181673929</v>
      </c>
      <c r="P641" s="89">
        <f t="shared" si="141"/>
        <v>4703.5390181673929</v>
      </c>
      <c r="Q641" s="62">
        <f t="shared" si="150"/>
        <v>430221.7343673521</v>
      </c>
      <c r="R641" s="89">
        <f t="shared" si="147"/>
        <v>-3319.0467493123588</v>
      </c>
      <c r="S641" s="74">
        <f t="shared" si="147"/>
        <v>-327290.77436735207</v>
      </c>
      <c r="T641" s="91">
        <f t="shared" si="142"/>
        <v>0.33517695090836974</v>
      </c>
      <c r="U641" s="92">
        <f t="shared" si="143"/>
        <v>1.6351769509083696</v>
      </c>
    </row>
    <row r="642" spans="1:21">
      <c r="A642" s="80">
        <v>37150</v>
      </c>
      <c r="B642" s="81">
        <v>0</v>
      </c>
      <c r="C642" s="82">
        <v>4.5428028538838381E-3</v>
      </c>
      <c r="D642" s="88">
        <f t="shared" si="144"/>
        <v>1.5692246134427519</v>
      </c>
      <c r="E642" s="89">
        <f t="shared" si="148"/>
        <v>16384.492268855036</v>
      </c>
      <c r="F642" s="72">
        <f t="shared" si="148"/>
        <v>1474945.9450111473</v>
      </c>
      <c r="G642" s="35">
        <f t="shared" si="149"/>
        <v>9.0020851473978453E-2</v>
      </c>
      <c r="H642" s="88">
        <f t="shared" si="136"/>
        <v>0</v>
      </c>
      <c r="I642" s="62">
        <f t="shared" si="145"/>
        <v>0</v>
      </c>
      <c r="J642" s="89">
        <f t="shared" si="137"/>
        <v>0</v>
      </c>
      <c r="K642" s="62">
        <f t="shared" si="146"/>
        <v>0</v>
      </c>
      <c r="L642" s="90">
        <f t="shared" si="138"/>
        <v>90.856057077676766</v>
      </c>
      <c r="M642" s="73">
        <f>0</f>
        <v>0</v>
      </c>
      <c r="N642" s="89">
        <f t="shared" si="139"/>
        <v>2788.1365793524301</v>
      </c>
      <c r="O642" s="89">
        <f t="shared" si="140"/>
        <v>1384.4922688550375</v>
      </c>
      <c r="P642" s="89">
        <f t="shared" si="141"/>
        <v>1384.4922688550375</v>
      </c>
      <c r="Q642" s="62">
        <f t="shared" si="150"/>
        <v>124633.17290147078</v>
      </c>
      <c r="R642" s="89">
        <f t="shared" si="147"/>
        <v>-1475.3483259327143</v>
      </c>
      <c r="S642" s="74">
        <f t="shared" si="147"/>
        <v>-124633.17290147078</v>
      </c>
      <c r="T642" s="91">
        <f t="shared" si="142"/>
        <v>0.16922461344275197</v>
      </c>
      <c r="U642" s="92">
        <f t="shared" si="143"/>
        <v>1.4692246134427518</v>
      </c>
    </row>
    <row r="643" spans="1:21">
      <c r="A643" s="80">
        <v>37151</v>
      </c>
      <c r="B643" s="81">
        <v>0</v>
      </c>
      <c r="C643" s="82">
        <v>4.752302766229303E-3</v>
      </c>
      <c r="D643" s="88">
        <f t="shared" si="144"/>
        <v>1.4954571971461161</v>
      </c>
      <c r="E643" s="89">
        <f t="shared" si="148"/>
        <v>14909.143942922321</v>
      </c>
      <c r="F643" s="72">
        <f t="shared" si="148"/>
        <v>1350312.7721096766</v>
      </c>
      <c r="G643" s="35">
        <f t="shared" si="149"/>
        <v>9.0569436936095718E-2</v>
      </c>
      <c r="H643" s="88">
        <f t="shared" si="136"/>
        <v>0</v>
      </c>
      <c r="I643" s="62">
        <f t="shared" si="145"/>
        <v>0</v>
      </c>
      <c r="J643" s="89">
        <f t="shared" si="137"/>
        <v>0</v>
      </c>
      <c r="K643" s="62">
        <f t="shared" si="146"/>
        <v>0</v>
      </c>
      <c r="L643" s="90">
        <f t="shared" si="138"/>
        <v>95.046055324586064</v>
      </c>
      <c r="M643" s="73">
        <f>0</f>
        <v>0</v>
      </c>
      <c r="N643" s="89">
        <f t="shared" si="139"/>
        <v>0</v>
      </c>
      <c r="O643" s="89">
        <f t="shared" si="140"/>
        <v>0</v>
      </c>
      <c r="P643" s="89">
        <f t="shared" si="141"/>
        <v>0</v>
      </c>
      <c r="Q643" s="62">
        <f t="shared" si="150"/>
        <v>0</v>
      </c>
      <c r="R643" s="89">
        <f t="shared" si="147"/>
        <v>-95.046055324586064</v>
      </c>
      <c r="S643" s="74">
        <f t="shared" si="147"/>
        <v>0</v>
      </c>
      <c r="T643" s="91">
        <f t="shared" si="142"/>
        <v>9.5457197146116224E-2</v>
      </c>
      <c r="U643" s="92">
        <f t="shared" si="143"/>
        <v>1.395457197146116</v>
      </c>
    </row>
    <row r="644" spans="1:21">
      <c r="A644" s="80">
        <v>37152</v>
      </c>
      <c r="B644" s="81">
        <v>1.524E-3</v>
      </c>
      <c r="C644" s="82">
        <v>4.513766488897333E-3</v>
      </c>
      <c r="D644" s="88">
        <f t="shared" si="144"/>
        <v>1.4907048943798866</v>
      </c>
      <c r="E644" s="89">
        <f t="shared" si="148"/>
        <v>14814.097887597734</v>
      </c>
      <c r="F644" s="72">
        <f t="shared" si="148"/>
        <v>1350312.7721096766</v>
      </c>
      <c r="G644" s="35">
        <f t="shared" si="149"/>
        <v>9.1150523127037628E-2</v>
      </c>
      <c r="H644" s="88">
        <f t="shared" si="136"/>
        <v>30.48</v>
      </c>
      <c r="I644" s="62">
        <f t="shared" si="145"/>
        <v>304.8</v>
      </c>
      <c r="J644" s="89">
        <f t="shared" si="137"/>
        <v>100.58399999999999</v>
      </c>
      <c r="K644" s="62">
        <f t="shared" si="146"/>
        <v>9052.5600000000013</v>
      </c>
      <c r="L644" s="90">
        <f t="shared" si="138"/>
        <v>90.275329777946666</v>
      </c>
      <c r="M644" s="73">
        <f>0</f>
        <v>0</v>
      </c>
      <c r="N644" s="89">
        <f t="shared" si="139"/>
        <v>0</v>
      </c>
      <c r="O644" s="89">
        <f t="shared" si="140"/>
        <v>0</v>
      </c>
      <c r="P644" s="89">
        <f t="shared" si="141"/>
        <v>0</v>
      </c>
      <c r="Q644" s="62">
        <f t="shared" si="150"/>
        <v>0</v>
      </c>
      <c r="R644" s="89">
        <f t="shared" si="147"/>
        <v>40.788670222053327</v>
      </c>
      <c r="S644" s="74">
        <f t="shared" si="147"/>
        <v>9357.36</v>
      </c>
      <c r="T644" s="91">
        <f t="shared" si="142"/>
        <v>9.0704894379886714E-2</v>
      </c>
      <c r="U644" s="92">
        <f t="shared" si="143"/>
        <v>1.3907048943798865</v>
      </c>
    </row>
    <row r="645" spans="1:21">
      <c r="A645" s="80">
        <v>37153</v>
      </c>
      <c r="B645" s="81">
        <v>0</v>
      </c>
      <c r="C645" s="82">
        <v>4.5798674057397825E-3</v>
      </c>
      <c r="D645" s="88">
        <f t="shared" si="144"/>
        <v>1.4927443278909893</v>
      </c>
      <c r="E645" s="89">
        <f t="shared" si="148"/>
        <v>14854.886557819787</v>
      </c>
      <c r="F645" s="72">
        <f t="shared" si="148"/>
        <v>1359670.1321096767</v>
      </c>
      <c r="G645" s="35">
        <f t="shared" si="149"/>
        <v>9.1530159238673581E-2</v>
      </c>
      <c r="H645" s="88">
        <f t="shared" si="136"/>
        <v>0</v>
      </c>
      <c r="I645" s="62">
        <f t="shared" si="145"/>
        <v>0</v>
      </c>
      <c r="J645" s="89">
        <f t="shared" si="137"/>
        <v>0</v>
      </c>
      <c r="K645" s="62">
        <f t="shared" si="146"/>
        <v>0</v>
      </c>
      <c r="L645" s="90">
        <f t="shared" si="138"/>
        <v>91.597348114795651</v>
      </c>
      <c r="M645" s="73">
        <f>0</f>
        <v>0</v>
      </c>
      <c r="N645" s="89">
        <f t="shared" si="139"/>
        <v>0</v>
      </c>
      <c r="O645" s="89">
        <f t="shared" si="140"/>
        <v>0</v>
      </c>
      <c r="P645" s="89">
        <f t="shared" si="141"/>
        <v>0</v>
      </c>
      <c r="Q645" s="62">
        <f t="shared" si="150"/>
        <v>0</v>
      </c>
      <c r="R645" s="89">
        <f t="shared" si="147"/>
        <v>-91.597348114795651</v>
      </c>
      <c r="S645" s="74">
        <f t="shared" si="147"/>
        <v>0</v>
      </c>
      <c r="T645" s="91">
        <f t="shared" si="142"/>
        <v>9.2744327890989409E-2</v>
      </c>
      <c r="U645" s="92">
        <f t="shared" si="143"/>
        <v>1.3927443278909892</v>
      </c>
    </row>
    <row r="646" spans="1:21">
      <c r="A646" s="80">
        <v>37154</v>
      </c>
      <c r="B646" s="81">
        <v>0</v>
      </c>
      <c r="C646" s="82">
        <v>4.2315168889172274E-3</v>
      </c>
      <c r="D646" s="88">
        <f t="shared" si="144"/>
        <v>1.4881644604852495</v>
      </c>
      <c r="E646" s="89">
        <f t="shared" si="148"/>
        <v>14763.289209704992</v>
      </c>
      <c r="F646" s="72">
        <f t="shared" si="148"/>
        <v>1359670.1321096767</v>
      </c>
      <c r="G646" s="35">
        <f t="shared" si="149"/>
        <v>9.2098048937215557E-2</v>
      </c>
      <c r="H646" s="88">
        <f t="shared" si="136"/>
        <v>0</v>
      </c>
      <c r="I646" s="62">
        <f t="shared" si="145"/>
        <v>0</v>
      </c>
      <c r="J646" s="89">
        <f t="shared" si="137"/>
        <v>0</v>
      </c>
      <c r="K646" s="62">
        <f t="shared" si="146"/>
        <v>0</v>
      </c>
      <c r="L646" s="90">
        <f t="shared" si="138"/>
        <v>84.630337778344554</v>
      </c>
      <c r="M646" s="73">
        <f>0</f>
        <v>0</v>
      </c>
      <c r="N646" s="89">
        <f t="shared" si="139"/>
        <v>0</v>
      </c>
      <c r="O646" s="89">
        <f t="shared" si="140"/>
        <v>0</v>
      </c>
      <c r="P646" s="89">
        <f t="shared" si="141"/>
        <v>0</v>
      </c>
      <c r="Q646" s="62">
        <f t="shared" si="150"/>
        <v>0</v>
      </c>
      <c r="R646" s="89">
        <f t="shared" si="147"/>
        <v>-84.630337778344554</v>
      </c>
      <c r="S646" s="74">
        <f t="shared" si="147"/>
        <v>0</v>
      </c>
      <c r="T646" s="91">
        <f t="shared" si="142"/>
        <v>8.8164460485249618E-2</v>
      </c>
      <c r="U646" s="92">
        <f t="shared" si="143"/>
        <v>1.3881644604852494</v>
      </c>
    </row>
    <row r="647" spans="1:21">
      <c r="A647" s="80">
        <v>37155</v>
      </c>
      <c r="B647" s="81">
        <v>7.6199999999999998E-4</v>
      </c>
      <c r="C647" s="82">
        <v>4.7287568016679262E-3</v>
      </c>
      <c r="D647" s="88">
        <f t="shared" si="144"/>
        <v>1.4839329435963324</v>
      </c>
      <c r="E647" s="89">
        <f t="shared" si="148"/>
        <v>14678.658871926647</v>
      </c>
      <c r="F647" s="72">
        <f t="shared" si="148"/>
        <v>1359670.1321096767</v>
      </c>
      <c r="G647" s="35">
        <f t="shared" si="149"/>
        <v>9.2629043564060515E-2</v>
      </c>
      <c r="H647" s="88">
        <f t="shared" si="136"/>
        <v>15.24</v>
      </c>
      <c r="I647" s="62">
        <f t="shared" si="145"/>
        <v>152.4</v>
      </c>
      <c r="J647" s="89">
        <f t="shared" si="137"/>
        <v>50.291999999999994</v>
      </c>
      <c r="K647" s="62">
        <f t="shared" si="146"/>
        <v>4526.2800000000007</v>
      </c>
      <c r="L647" s="90">
        <f t="shared" si="138"/>
        <v>94.575136033358518</v>
      </c>
      <c r="M647" s="73">
        <f>0</f>
        <v>0</v>
      </c>
      <c r="N647" s="89">
        <f t="shared" si="139"/>
        <v>0</v>
      </c>
      <c r="O647" s="89">
        <f t="shared" si="140"/>
        <v>0</v>
      </c>
      <c r="P647" s="89">
        <f t="shared" si="141"/>
        <v>0</v>
      </c>
      <c r="Q647" s="62">
        <f t="shared" si="150"/>
        <v>0</v>
      </c>
      <c r="R647" s="89">
        <f t="shared" si="147"/>
        <v>-29.043136033358522</v>
      </c>
      <c r="S647" s="74">
        <f t="shared" si="147"/>
        <v>4678.68</v>
      </c>
      <c r="T647" s="91">
        <f t="shared" si="142"/>
        <v>8.3932943596332521E-2</v>
      </c>
      <c r="U647" s="92">
        <f t="shared" si="143"/>
        <v>1.3839329435963323</v>
      </c>
    </row>
    <row r="648" spans="1:21">
      <c r="A648" s="80">
        <v>37156</v>
      </c>
      <c r="B648" s="81">
        <v>3.7083999999999999E-2</v>
      </c>
      <c r="C648" s="82">
        <v>4.3485507973652811E-3</v>
      </c>
      <c r="D648" s="88">
        <f t="shared" si="144"/>
        <v>1.4824807867946646</v>
      </c>
      <c r="E648" s="89">
        <f t="shared" si="148"/>
        <v>14649.615735893289</v>
      </c>
      <c r="F648" s="72">
        <f t="shared" si="148"/>
        <v>1364348.8121096767</v>
      </c>
      <c r="G648" s="35">
        <f t="shared" si="149"/>
        <v>9.3132054567606232E-2</v>
      </c>
      <c r="H648" s="88">
        <f t="shared" si="136"/>
        <v>741.68</v>
      </c>
      <c r="I648" s="62">
        <f t="shared" si="145"/>
        <v>7416.7999999999993</v>
      </c>
      <c r="J648" s="89">
        <f t="shared" si="137"/>
        <v>2447.5439999999999</v>
      </c>
      <c r="K648" s="62">
        <f t="shared" si="146"/>
        <v>220278.96000000005</v>
      </c>
      <c r="L648" s="90">
        <f t="shared" si="138"/>
        <v>86.971015947305617</v>
      </c>
      <c r="M648" s="73">
        <f>0</f>
        <v>0</v>
      </c>
      <c r="N648" s="89">
        <f t="shared" si="139"/>
        <v>0</v>
      </c>
      <c r="O648" s="89">
        <f t="shared" si="140"/>
        <v>0</v>
      </c>
      <c r="P648" s="89">
        <f t="shared" si="141"/>
        <v>0</v>
      </c>
      <c r="Q648" s="62">
        <f t="shared" si="150"/>
        <v>0</v>
      </c>
      <c r="R648" s="89">
        <f t="shared" si="147"/>
        <v>3102.252984052694</v>
      </c>
      <c r="S648" s="74">
        <f t="shared" si="147"/>
        <v>227695.76000000004</v>
      </c>
      <c r="T648" s="91">
        <f t="shared" si="142"/>
        <v>8.248078679466464E-2</v>
      </c>
      <c r="U648" s="92">
        <f t="shared" si="143"/>
        <v>1.3824807867946645</v>
      </c>
    </row>
    <row r="649" spans="1:21">
      <c r="A649" s="80">
        <v>37157</v>
      </c>
      <c r="B649" s="81">
        <v>2.5399999999999999E-4</v>
      </c>
      <c r="C649" s="82">
        <v>3.9882072043100651E-3</v>
      </c>
      <c r="D649" s="88">
        <f t="shared" si="144"/>
        <v>1.637593435997299</v>
      </c>
      <c r="E649" s="89">
        <f t="shared" si="148"/>
        <v>17751.868719945982</v>
      </c>
      <c r="F649" s="72">
        <f t="shared" si="148"/>
        <v>1592044.5721096767</v>
      </c>
      <c r="G649" s="35">
        <f t="shared" si="149"/>
        <v>8.9683210101754354E-2</v>
      </c>
      <c r="H649" s="88">
        <f t="shared" si="136"/>
        <v>5.08</v>
      </c>
      <c r="I649" s="62">
        <f t="shared" si="145"/>
        <v>50.800000000000004</v>
      </c>
      <c r="J649" s="89">
        <f t="shared" si="137"/>
        <v>16.763999999999999</v>
      </c>
      <c r="K649" s="62">
        <f t="shared" si="146"/>
        <v>1508.7600000000004</v>
      </c>
      <c r="L649" s="90">
        <f t="shared" si="138"/>
        <v>79.764144086201298</v>
      </c>
      <c r="M649" s="73">
        <f>0</f>
        <v>0</v>
      </c>
      <c r="N649" s="89">
        <f t="shared" si="139"/>
        <v>7813.0357117165513</v>
      </c>
      <c r="O649" s="89">
        <f t="shared" si="140"/>
        <v>2751.86871994598</v>
      </c>
      <c r="P649" s="89">
        <f t="shared" si="141"/>
        <v>2751.86871994598</v>
      </c>
      <c r="Q649" s="62">
        <f t="shared" si="150"/>
        <v>246796.42058336115</v>
      </c>
      <c r="R649" s="89">
        <f t="shared" si="147"/>
        <v>-2809.7888640321812</v>
      </c>
      <c r="S649" s="74">
        <f t="shared" si="147"/>
        <v>-245236.86058336115</v>
      </c>
      <c r="T649" s="91">
        <f t="shared" si="142"/>
        <v>0.2375934359972991</v>
      </c>
      <c r="U649" s="92">
        <f t="shared" si="143"/>
        <v>1.5375934359972989</v>
      </c>
    </row>
    <row r="650" spans="1:21">
      <c r="A650" s="80">
        <v>37158</v>
      </c>
      <c r="B650" s="81">
        <v>3.3019999999999998E-3</v>
      </c>
      <c r="C650" s="82">
        <v>3.9121670097854435E-3</v>
      </c>
      <c r="D650" s="88">
        <f t="shared" si="144"/>
        <v>1.49710399279569</v>
      </c>
      <c r="E650" s="89">
        <f t="shared" si="148"/>
        <v>14942.0798559138</v>
      </c>
      <c r="F650" s="72">
        <f t="shared" si="148"/>
        <v>1346807.7115263154</v>
      </c>
      <c r="G650" s="35">
        <f t="shared" si="149"/>
        <v>9.013522377831984E-2</v>
      </c>
      <c r="H650" s="88">
        <f t="shared" si="136"/>
        <v>66.039999999999992</v>
      </c>
      <c r="I650" s="62">
        <f t="shared" si="145"/>
        <v>660.4</v>
      </c>
      <c r="J650" s="89">
        <f t="shared" si="137"/>
        <v>217.93199999999999</v>
      </c>
      <c r="K650" s="62">
        <f t="shared" si="146"/>
        <v>19613.880000000005</v>
      </c>
      <c r="L650" s="90">
        <f t="shared" si="138"/>
        <v>78.243340195708868</v>
      </c>
      <c r="M650" s="73">
        <f>0</f>
        <v>0</v>
      </c>
      <c r="N650" s="89">
        <f t="shared" si="139"/>
        <v>0</v>
      </c>
      <c r="O650" s="89">
        <f t="shared" si="140"/>
        <v>0</v>
      </c>
      <c r="P650" s="89">
        <f t="shared" si="141"/>
        <v>0</v>
      </c>
      <c r="Q650" s="62">
        <f t="shared" si="150"/>
        <v>0</v>
      </c>
      <c r="R650" s="89">
        <f t="shared" si="147"/>
        <v>205.72865980429111</v>
      </c>
      <c r="S650" s="74">
        <f t="shared" si="147"/>
        <v>20274.280000000006</v>
      </c>
      <c r="T650" s="91">
        <f t="shared" si="142"/>
        <v>9.7103992795690042E-2</v>
      </c>
      <c r="U650" s="92">
        <f t="shared" si="143"/>
        <v>1.3971039927956899</v>
      </c>
    </row>
    <row r="651" spans="1:21">
      <c r="A651" s="80">
        <v>37159</v>
      </c>
      <c r="B651" s="81">
        <v>1.4985999999999999E-2</v>
      </c>
      <c r="C651" s="82">
        <v>3.8156137938795045E-3</v>
      </c>
      <c r="D651" s="88">
        <f t="shared" si="144"/>
        <v>1.5073904257859045</v>
      </c>
      <c r="E651" s="89">
        <f t="shared" si="148"/>
        <v>15147.808515718092</v>
      </c>
      <c r="F651" s="72">
        <f t="shared" si="148"/>
        <v>1367081.9915263155</v>
      </c>
      <c r="G651" s="35">
        <f t="shared" si="149"/>
        <v>9.0249489892070239E-2</v>
      </c>
      <c r="H651" s="88">
        <f t="shared" si="136"/>
        <v>299.71999999999997</v>
      </c>
      <c r="I651" s="62">
        <f t="shared" si="145"/>
        <v>2997.2</v>
      </c>
      <c r="J651" s="89">
        <f t="shared" si="137"/>
        <v>989.07599999999979</v>
      </c>
      <c r="K651" s="62">
        <f t="shared" si="146"/>
        <v>89016.84</v>
      </c>
      <c r="L651" s="90">
        <f t="shared" si="138"/>
        <v>76.312275877590096</v>
      </c>
      <c r="M651" s="73">
        <f>0</f>
        <v>0</v>
      </c>
      <c r="N651" s="89">
        <f t="shared" si="139"/>
        <v>97.258468286894299</v>
      </c>
      <c r="O651" s="89">
        <f t="shared" si="140"/>
        <v>147.80851571809083</v>
      </c>
      <c r="P651" s="89">
        <f t="shared" si="141"/>
        <v>97.258468286894299</v>
      </c>
      <c r="Q651" s="62">
        <f t="shared" si="150"/>
        <v>8777.5271505763012</v>
      </c>
      <c r="R651" s="89">
        <f t="shared" si="147"/>
        <v>1115.2252558355153</v>
      </c>
      <c r="S651" s="74">
        <f t="shared" si="147"/>
        <v>83236.512849423685</v>
      </c>
      <c r="T651" s="91">
        <f t="shared" si="142"/>
        <v>0.10739042578590463</v>
      </c>
      <c r="U651" s="92">
        <f t="shared" si="143"/>
        <v>1.4073904257859045</v>
      </c>
    </row>
    <row r="652" spans="1:21">
      <c r="A652" s="80">
        <v>37160</v>
      </c>
      <c r="B652" s="81">
        <v>0</v>
      </c>
      <c r="C652" s="82">
        <v>3.5514387787993827E-3</v>
      </c>
      <c r="D652" s="88">
        <f t="shared" si="144"/>
        <v>1.5631516885776804</v>
      </c>
      <c r="E652" s="89">
        <f t="shared" si="148"/>
        <v>16263.033771553608</v>
      </c>
      <c r="F652" s="72">
        <f t="shared" si="148"/>
        <v>1450318.504375739</v>
      </c>
      <c r="G652" s="35">
        <f t="shared" si="149"/>
        <v>8.9178841091294744E-2</v>
      </c>
      <c r="H652" s="88">
        <f t="shared" si="136"/>
        <v>0</v>
      </c>
      <c r="I652" s="62">
        <f t="shared" si="145"/>
        <v>0</v>
      </c>
      <c r="J652" s="89">
        <f t="shared" si="137"/>
        <v>0</v>
      </c>
      <c r="K652" s="62">
        <f t="shared" si="146"/>
        <v>0</v>
      </c>
      <c r="L652" s="90">
        <f t="shared" si="138"/>
        <v>71.028775575987652</v>
      </c>
      <c r="M652" s="73">
        <f>0</f>
        <v>0</v>
      </c>
      <c r="N652" s="89">
        <f t="shared" si="139"/>
        <v>2429.4092818787208</v>
      </c>
      <c r="O652" s="89">
        <f t="shared" si="140"/>
        <v>1263.0337715536077</v>
      </c>
      <c r="P652" s="89">
        <f t="shared" si="141"/>
        <v>1263.0337715536077</v>
      </c>
      <c r="Q652" s="62">
        <f t="shared" si="150"/>
        <v>112635.88800631785</v>
      </c>
      <c r="R652" s="89">
        <f t="shared" si="147"/>
        <v>-1334.0625471295953</v>
      </c>
      <c r="S652" s="74">
        <f t="shared" si="147"/>
        <v>-112635.88800631785</v>
      </c>
      <c r="T652" s="91">
        <f t="shared" si="142"/>
        <v>0.16315168857768048</v>
      </c>
      <c r="U652" s="92">
        <f t="shared" si="143"/>
        <v>1.4631516885776803</v>
      </c>
    </row>
    <row r="653" spans="1:21">
      <c r="A653" s="80">
        <v>37161</v>
      </c>
      <c r="B653" s="81">
        <v>0</v>
      </c>
      <c r="C653" s="82">
        <v>3.8727421521022811E-3</v>
      </c>
      <c r="D653" s="88">
        <f t="shared" si="144"/>
        <v>1.4964485612212006</v>
      </c>
      <c r="E653" s="89">
        <f t="shared" si="148"/>
        <v>14928.971224424013</v>
      </c>
      <c r="F653" s="72">
        <f t="shared" si="148"/>
        <v>1337682.6163694211</v>
      </c>
      <c r="G653" s="35">
        <f t="shared" si="149"/>
        <v>8.96031344866519E-2</v>
      </c>
      <c r="H653" s="88">
        <f t="shared" si="136"/>
        <v>0</v>
      </c>
      <c r="I653" s="62">
        <f t="shared" si="145"/>
        <v>0</v>
      </c>
      <c r="J653" s="89">
        <f t="shared" si="137"/>
        <v>0</v>
      </c>
      <c r="K653" s="62">
        <f t="shared" si="146"/>
        <v>0</v>
      </c>
      <c r="L653" s="90">
        <f t="shared" si="138"/>
        <v>77.454843042045624</v>
      </c>
      <c r="M653" s="73">
        <f>0</f>
        <v>0</v>
      </c>
      <c r="N653" s="89">
        <f t="shared" si="139"/>
        <v>0</v>
      </c>
      <c r="O653" s="89">
        <f t="shared" si="140"/>
        <v>0</v>
      </c>
      <c r="P653" s="89">
        <f t="shared" si="141"/>
        <v>0</v>
      </c>
      <c r="Q653" s="62">
        <f t="shared" si="150"/>
        <v>0</v>
      </c>
      <c r="R653" s="89">
        <f t="shared" si="147"/>
        <v>-77.454843042045624</v>
      </c>
      <c r="S653" s="74">
        <f t="shared" si="147"/>
        <v>0</v>
      </c>
      <c r="T653" s="91">
        <f t="shared" si="142"/>
        <v>9.6448561221200713E-2</v>
      </c>
      <c r="U653" s="92">
        <f t="shared" si="143"/>
        <v>1.3964485612212005</v>
      </c>
    </row>
    <row r="654" spans="1:21">
      <c r="A654" s="80">
        <v>37162</v>
      </c>
      <c r="B654" s="81">
        <v>0</v>
      </c>
      <c r="C654" s="82">
        <v>3.7764660385031954E-3</v>
      </c>
      <c r="D654" s="88">
        <f t="shared" si="144"/>
        <v>1.4925758190690983</v>
      </c>
      <c r="E654" s="89">
        <f t="shared" si="148"/>
        <v>14851.516381381967</v>
      </c>
      <c r="F654" s="72">
        <f t="shared" si="148"/>
        <v>1337682.6163694211</v>
      </c>
      <c r="G654" s="35">
        <f t="shared" si="149"/>
        <v>9.0070440082896552E-2</v>
      </c>
      <c r="H654" s="88">
        <f t="shared" si="136"/>
        <v>0</v>
      </c>
      <c r="I654" s="62">
        <f t="shared" si="145"/>
        <v>0</v>
      </c>
      <c r="J654" s="89">
        <f t="shared" si="137"/>
        <v>0</v>
      </c>
      <c r="K654" s="62">
        <f t="shared" si="146"/>
        <v>0</v>
      </c>
      <c r="L654" s="90">
        <f t="shared" si="138"/>
        <v>75.529320770063904</v>
      </c>
      <c r="M654" s="73">
        <f>0</f>
        <v>0</v>
      </c>
      <c r="N654" s="89">
        <f t="shared" si="139"/>
        <v>0</v>
      </c>
      <c r="O654" s="89">
        <f t="shared" si="140"/>
        <v>0</v>
      </c>
      <c r="P654" s="89">
        <f t="shared" si="141"/>
        <v>0</v>
      </c>
      <c r="Q654" s="62">
        <f t="shared" si="150"/>
        <v>0</v>
      </c>
      <c r="R654" s="89">
        <f t="shared" si="147"/>
        <v>-75.529320770063904</v>
      </c>
      <c r="S654" s="74">
        <f t="shared" si="147"/>
        <v>0</v>
      </c>
      <c r="T654" s="91">
        <f t="shared" si="142"/>
        <v>9.2575819069098397E-2</v>
      </c>
      <c r="U654" s="92">
        <f t="shared" si="143"/>
        <v>1.3925758190690982</v>
      </c>
    </row>
    <row r="655" spans="1:21">
      <c r="A655" s="80">
        <v>37163</v>
      </c>
      <c r="B655" s="81">
        <v>0</v>
      </c>
      <c r="C655" s="82">
        <v>3.3774360751367138E-3</v>
      </c>
      <c r="D655" s="88">
        <f t="shared" si="144"/>
        <v>1.4887993530305952</v>
      </c>
      <c r="E655" s="89">
        <f t="shared" si="148"/>
        <v>14775.987060611904</v>
      </c>
      <c r="F655" s="72">
        <f t="shared" si="148"/>
        <v>1337682.6163694211</v>
      </c>
      <c r="G655" s="35">
        <f t="shared" si="149"/>
        <v>9.0530846493176678E-2</v>
      </c>
      <c r="H655" s="88">
        <f t="shared" si="136"/>
        <v>0</v>
      </c>
      <c r="I655" s="62">
        <f t="shared" si="145"/>
        <v>0</v>
      </c>
      <c r="J655" s="89">
        <f t="shared" si="137"/>
        <v>0</v>
      </c>
      <c r="K655" s="62">
        <f t="shared" si="146"/>
        <v>0</v>
      </c>
      <c r="L655" s="90">
        <f t="shared" si="138"/>
        <v>67.548721502734281</v>
      </c>
      <c r="M655" s="73">
        <f>0</f>
        <v>0</v>
      </c>
      <c r="N655" s="89">
        <f t="shared" si="139"/>
        <v>0</v>
      </c>
      <c r="O655" s="89">
        <f t="shared" si="140"/>
        <v>0</v>
      </c>
      <c r="P655" s="89">
        <f t="shared" si="141"/>
        <v>0</v>
      </c>
      <c r="Q655" s="62">
        <f t="shared" si="150"/>
        <v>0</v>
      </c>
      <c r="R655" s="89">
        <f t="shared" si="147"/>
        <v>-67.548721502734281</v>
      </c>
      <c r="S655" s="74">
        <f t="shared" si="147"/>
        <v>0</v>
      </c>
      <c r="T655" s="91">
        <f t="shared" si="142"/>
        <v>8.8799353030595274E-2</v>
      </c>
      <c r="U655" s="92">
        <f t="shared" si="143"/>
        <v>1.3887993530305951</v>
      </c>
    </row>
    <row r="656" spans="1:21">
      <c r="A656" s="80">
        <v>37164</v>
      </c>
      <c r="B656" s="81">
        <v>0</v>
      </c>
      <c r="C656" s="82">
        <v>3.8294266759335981E-3</v>
      </c>
      <c r="D656" s="88">
        <f t="shared" si="144"/>
        <v>1.4854219169554583</v>
      </c>
      <c r="E656" s="89">
        <f t="shared" si="148"/>
        <v>14708.438339109169</v>
      </c>
      <c r="F656" s="72">
        <f t="shared" si="148"/>
        <v>1337682.6163694211</v>
      </c>
      <c r="G656" s="35">
        <f t="shared" si="149"/>
        <v>9.0946610750141627E-2</v>
      </c>
      <c r="H656" s="88">
        <f t="shared" si="136"/>
        <v>0</v>
      </c>
      <c r="I656" s="62">
        <f t="shared" si="145"/>
        <v>0</v>
      </c>
      <c r="J656" s="89">
        <f t="shared" si="137"/>
        <v>0</v>
      </c>
      <c r="K656" s="62">
        <f t="shared" si="146"/>
        <v>0</v>
      </c>
      <c r="L656" s="90">
        <f t="shared" si="138"/>
        <v>76.588533518671966</v>
      </c>
      <c r="M656" s="73">
        <f>0</f>
        <v>0</v>
      </c>
      <c r="N656" s="89">
        <f t="shared" si="139"/>
        <v>0</v>
      </c>
      <c r="O656" s="89">
        <f t="shared" si="140"/>
        <v>0</v>
      </c>
      <c r="P656" s="89">
        <f t="shared" si="141"/>
        <v>0</v>
      </c>
      <c r="Q656" s="62">
        <f t="shared" si="150"/>
        <v>0</v>
      </c>
      <c r="R656" s="89">
        <f t="shared" si="147"/>
        <v>-76.588533518671966</v>
      </c>
      <c r="S656" s="74">
        <f t="shared" si="147"/>
        <v>0</v>
      </c>
      <c r="T656" s="91">
        <f t="shared" si="142"/>
        <v>8.5421916955458421E-2</v>
      </c>
      <c r="U656" s="92">
        <f t="shared" si="143"/>
        <v>1.3854219169554582</v>
      </c>
    </row>
    <row r="657" spans="1:21">
      <c r="A657" s="80">
        <v>37165</v>
      </c>
      <c r="B657" s="81">
        <v>0</v>
      </c>
      <c r="C657" s="82">
        <v>3.7971212416904889E-3</v>
      </c>
      <c r="D657" s="88">
        <f t="shared" si="144"/>
        <v>1.4815924902795248</v>
      </c>
      <c r="E657" s="89">
        <f t="shared" si="148"/>
        <v>14631.849805590497</v>
      </c>
      <c r="F657" s="72">
        <f t="shared" si="148"/>
        <v>1337682.6163694211</v>
      </c>
      <c r="G657" s="35">
        <f t="shared" si="149"/>
        <v>9.1422659072014467E-2</v>
      </c>
      <c r="H657" s="88">
        <f t="shared" si="136"/>
        <v>0</v>
      </c>
      <c r="I657" s="62">
        <f t="shared" si="145"/>
        <v>0</v>
      </c>
      <c r="J657" s="89">
        <f t="shared" si="137"/>
        <v>0</v>
      </c>
      <c r="K657" s="62">
        <f t="shared" si="146"/>
        <v>0</v>
      </c>
      <c r="L657" s="90">
        <f t="shared" si="138"/>
        <v>75.942424833809781</v>
      </c>
      <c r="M657" s="73">
        <f>0</f>
        <v>0</v>
      </c>
      <c r="N657" s="89">
        <f t="shared" si="139"/>
        <v>0</v>
      </c>
      <c r="O657" s="89">
        <f t="shared" si="140"/>
        <v>0</v>
      </c>
      <c r="P657" s="89">
        <f t="shared" si="141"/>
        <v>0</v>
      </c>
      <c r="Q657" s="62">
        <f t="shared" si="150"/>
        <v>0</v>
      </c>
      <c r="R657" s="89">
        <f t="shared" si="147"/>
        <v>-75.942424833809781</v>
      </c>
      <c r="S657" s="74">
        <f t="shared" si="147"/>
        <v>0</v>
      </c>
      <c r="T657" s="91">
        <f t="shared" si="142"/>
        <v>8.1592490279524865E-2</v>
      </c>
      <c r="U657" s="92">
        <f t="shared" si="143"/>
        <v>1.3815924902795247</v>
      </c>
    </row>
    <row r="658" spans="1:21">
      <c r="A658" s="80">
        <v>37166</v>
      </c>
      <c r="B658" s="81">
        <v>0</v>
      </c>
      <c r="C658" s="82">
        <v>3.7687105254208299E-3</v>
      </c>
      <c r="D658" s="88">
        <f t="shared" si="144"/>
        <v>1.4777953690378345</v>
      </c>
      <c r="E658" s="89">
        <f t="shared" si="148"/>
        <v>14555.907380756687</v>
      </c>
      <c r="F658" s="72">
        <f t="shared" si="148"/>
        <v>1337682.6163694211</v>
      </c>
      <c r="G658" s="35">
        <f t="shared" si="149"/>
        <v>9.1899637815631791E-2</v>
      </c>
      <c r="H658" s="88">
        <f t="shared" ref="H658:H721" si="151">B658*($D$12+$D$11)*10000</f>
        <v>0</v>
      </c>
      <c r="I658" s="62">
        <f t="shared" si="145"/>
        <v>0</v>
      </c>
      <c r="J658" s="89">
        <f t="shared" ref="J658:J721" si="152">B658*$K$14*$D$10*10000</f>
        <v>0</v>
      </c>
      <c r="K658" s="62">
        <f t="shared" si="146"/>
        <v>0</v>
      </c>
      <c r="L658" s="90">
        <f t="shared" ref="L658:L721" si="153">C658*($D$12+$D$11)*10000</f>
        <v>75.374210508416596</v>
      </c>
      <c r="M658" s="73">
        <f>0</f>
        <v>0</v>
      </c>
      <c r="N658" s="89">
        <f t="shared" ref="N658:N721" si="154">IF(D658&lt;$N$10,0,(2/3*$N$12*SQRT(2*$N$13)*$N$11*(D658-$N$10)^(3/2))*24*60*60)</f>
        <v>0</v>
      </c>
      <c r="O658" s="89">
        <f t="shared" ref="O658:O721" si="155">IF(D658&lt;$N$10,0,(D658-$N$10)*10000*($D$12+$D$11))</f>
        <v>0</v>
      </c>
      <c r="P658" s="89">
        <f t="shared" ref="P658:P721" si="156">IF(N658&gt;O658,O658,N658)</f>
        <v>0</v>
      </c>
      <c r="Q658" s="62">
        <f t="shared" si="150"/>
        <v>0</v>
      </c>
      <c r="R658" s="89">
        <f t="shared" si="147"/>
        <v>-75.374210508416596</v>
      </c>
      <c r="S658" s="74">
        <f t="shared" si="147"/>
        <v>0</v>
      </c>
      <c r="T658" s="91">
        <f t="shared" ref="T658:T721" si="157">D658-$D$14</f>
        <v>7.7795369037834572E-2</v>
      </c>
      <c r="U658" s="92">
        <f t="shared" ref="U658:U721" si="158">IF(D658&lt;$D$13,0,D658-$D$13)</f>
        <v>1.3777953690378344</v>
      </c>
    </row>
    <row r="659" spans="1:21">
      <c r="A659" s="80">
        <v>37167</v>
      </c>
      <c r="B659" s="81">
        <v>0</v>
      </c>
      <c r="C659" s="82">
        <v>3.9870434552754901E-3</v>
      </c>
      <c r="D659" s="88">
        <f t="shared" ref="D659:D722" si="159">IF(E659&lt;$D$11*10000*($D$14-$D$13),(E659+$D$13*$D$11*10000)/($D$11*10000),(E659+$D$13*$D$11*10000+$D$14*$D$12*10000)/($D$11*10000+$D$12*10000))</f>
        <v>1.4740266585124135</v>
      </c>
      <c r="E659" s="89">
        <f t="shared" si="148"/>
        <v>14480.533170248271</v>
      </c>
      <c r="F659" s="72">
        <f t="shared" si="148"/>
        <v>1337682.6163694211</v>
      </c>
      <c r="G659" s="35">
        <f t="shared" si="149"/>
        <v>9.2377994694133658E-2</v>
      </c>
      <c r="H659" s="88">
        <f t="shared" si="151"/>
        <v>0</v>
      </c>
      <c r="I659" s="62">
        <f t="shared" ref="I659:I722" si="160">H659*$J$4*1000</f>
        <v>0</v>
      </c>
      <c r="J659" s="89">
        <f t="shared" si="152"/>
        <v>0</v>
      </c>
      <c r="K659" s="62">
        <f t="shared" ref="K659:K722" si="161">1000*J659*($J$11*$J$5+$J$12*$J$6+$J$13*$J$7)</f>
        <v>0</v>
      </c>
      <c r="L659" s="90">
        <f t="shared" si="153"/>
        <v>79.740869105509802</v>
      </c>
      <c r="M659" s="73">
        <f>0</f>
        <v>0</v>
      </c>
      <c r="N659" s="89">
        <f t="shared" si="154"/>
        <v>0</v>
      </c>
      <c r="O659" s="89">
        <f t="shared" si="155"/>
        <v>0</v>
      </c>
      <c r="P659" s="89">
        <f t="shared" si="156"/>
        <v>0</v>
      </c>
      <c r="Q659" s="62">
        <f t="shared" si="150"/>
        <v>0</v>
      </c>
      <c r="R659" s="89">
        <f t="shared" ref="R659:S722" si="162">H659+J659-L659-P659</f>
        <v>-79.740869105509802</v>
      </c>
      <c r="S659" s="74">
        <f t="shared" si="162"/>
        <v>0</v>
      </c>
      <c r="T659" s="91">
        <f t="shared" si="157"/>
        <v>7.4026658512413634E-2</v>
      </c>
      <c r="U659" s="92">
        <f t="shared" si="158"/>
        <v>1.3740266585124135</v>
      </c>
    </row>
    <row r="660" spans="1:21">
      <c r="A660" s="80">
        <v>37168</v>
      </c>
      <c r="B660" s="81">
        <v>0</v>
      </c>
      <c r="C660" s="82">
        <v>3.8786562702689642E-3</v>
      </c>
      <c r="D660" s="88">
        <f t="shared" si="159"/>
        <v>1.4700396150571382</v>
      </c>
      <c r="E660" s="89">
        <f t="shared" ref="E660:F723" si="163">E659+R659</f>
        <v>14400.792301142761</v>
      </c>
      <c r="F660" s="72">
        <f t="shared" si="163"/>
        <v>1337682.6163694211</v>
      </c>
      <c r="G660" s="35">
        <f t="shared" ref="G660:G723" si="164">F660/(E660*1000)</f>
        <v>9.2889515270855663E-2</v>
      </c>
      <c r="H660" s="88">
        <f t="shared" si="151"/>
        <v>0</v>
      </c>
      <c r="I660" s="62">
        <f t="shared" si="160"/>
        <v>0</v>
      </c>
      <c r="J660" s="89">
        <f t="shared" si="152"/>
        <v>0</v>
      </c>
      <c r="K660" s="62">
        <f t="shared" si="161"/>
        <v>0</v>
      </c>
      <c r="L660" s="90">
        <f t="shared" si="153"/>
        <v>77.573125405379287</v>
      </c>
      <c r="M660" s="73">
        <f>0</f>
        <v>0</v>
      </c>
      <c r="N660" s="89">
        <f t="shared" si="154"/>
        <v>0</v>
      </c>
      <c r="O660" s="89">
        <f t="shared" si="155"/>
        <v>0</v>
      </c>
      <c r="P660" s="89">
        <f t="shared" si="156"/>
        <v>0</v>
      </c>
      <c r="Q660" s="62">
        <f t="shared" ref="Q660:Q723" si="165">P660*1000*G660</f>
        <v>0</v>
      </c>
      <c r="R660" s="89">
        <f t="shared" si="162"/>
        <v>-77.573125405379287</v>
      </c>
      <c r="S660" s="74">
        <f t="shared" si="162"/>
        <v>0</v>
      </c>
      <c r="T660" s="91">
        <f t="shared" si="157"/>
        <v>7.0039615057138294E-2</v>
      </c>
      <c r="U660" s="92">
        <f t="shared" si="158"/>
        <v>1.3700396150571381</v>
      </c>
    </row>
    <row r="661" spans="1:21">
      <c r="A661" s="80">
        <v>37169</v>
      </c>
      <c r="B661" s="81">
        <v>0</v>
      </c>
      <c r="C661" s="82">
        <v>4.0191393417730705E-3</v>
      </c>
      <c r="D661" s="88">
        <f t="shared" si="159"/>
        <v>1.4661609587868689</v>
      </c>
      <c r="E661" s="89">
        <f t="shared" si="163"/>
        <v>14323.219175737382</v>
      </c>
      <c r="F661" s="72">
        <f t="shared" si="163"/>
        <v>1337682.6163694211</v>
      </c>
      <c r="G661" s="35">
        <f t="shared" si="164"/>
        <v>9.3392595613936424E-2</v>
      </c>
      <c r="H661" s="88">
        <f t="shared" si="151"/>
        <v>0</v>
      </c>
      <c r="I661" s="62">
        <f t="shared" si="160"/>
        <v>0</v>
      </c>
      <c r="J661" s="89">
        <f t="shared" si="152"/>
        <v>0</v>
      </c>
      <c r="K661" s="62">
        <f t="shared" si="161"/>
        <v>0</v>
      </c>
      <c r="L661" s="90">
        <f t="shared" si="153"/>
        <v>80.382786835461403</v>
      </c>
      <c r="M661" s="73">
        <f>0</f>
        <v>0</v>
      </c>
      <c r="N661" s="89">
        <f t="shared" si="154"/>
        <v>0</v>
      </c>
      <c r="O661" s="89">
        <f t="shared" si="155"/>
        <v>0</v>
      </c>
      <c r="P661" s="89">
        <f t="shared" si="156"/>
        <v>0</v>
      </c>
      <c r="Q661" s="62">
        <f t="shared" si="165"/>
        <v>0</v>
      </c>
      <c r="R661" s="89">
        <f t="shared" si="162"/>
        <v>-80.382786835461403</v>
      </c>
      <c r="S661" s="74">
        <f t="shared" si="162"/>
        <v>0</v>
      </c>
      <c r="T661" s="91">
        <f t="shared" si="157"/>
        <v>6.6160958786869006E-2</v>
      </c>
      <c r="U661" s="92">
        <f t="shared" si="158"/>
        <v>1.3661609587868688</v>
      </c>
    </row>
    <row r="662" spans="1:21">
      <c r="A662" s="80">
        <v>37170</v>
      </c>
      <c r="B662" s="81">
        <v>0</v>
      </c>
      <c r="C662" s="82">
        <v>3.4002585845474519E-3</v>
      </c>
      <c r="D662" s="88">
        <f t="shared" si="159"/>
        <v>1.4621418194450959</v>
      </c>
      <c r="E662" s="89">
        <f t="shared" si="163"/>
        <v>14242.83638890192</v>
      </c>
      <c r="F662" s="72">
        <f t="shared" si="163"/>
        <v>1337682.6163694211</v>
      </c>
      <c r="G662" s="35">
        <f t="shared" si="164"/>
        <v>9.3919678626074032E-2</v>
      </c>
      <c r="H662" s="88">
        <f t="shared" si="151"/>
        <v>0</v>
      </c>
      <c r="I662" s="62">
        <f t="shared" si="160"/>
        <v>0</v>
      </c>
      <c r="J662" s="89">
        <f t="shared" si="152"/>
        <v>0</v>
      </c>
      <c r="K662" s="62">
        <f t="shared" si="161"/>
        <v>0</v>
      </c>
      <c r="L662" s="90">
        <f t="shared" si="153"/>
        <v>68.005171690949041</v>
      </c>
      <c r="M662" s="73">
        <f>0</f>
        <v>0</v>
      </c>
      <c r="N662" s="89">
        <f t="shared" si="154"/>
        <v>0</v>
      </c>
      <c r="O662" s="89">
        <f t="shared" si="155"/>
        <v>0</v>
      </c>
      <c r="P662" s="89">
        <f t="shared" si="156"/>
        <v>0</v>
      </c>
      <c r="Q662" s="62">
        <f t="shared" si="165"/>
        <v>0</v>
      </c>
      <c r="R662" s="89">
        <f t="shared" si="162"/>
        <v>-68.005171690949041</v>
      </c>
      <c r="S662" s="74">
        <f t="shared" si="162"/>
        <v>0</v>
      </c>
      <c r="T662" s="91">
        <f t="shared" si="157"/>
        <v>6.2141819445096003E-2</v>
      </c>
      <c r="U662" s="92">
        <f t="shared" si="158"/>
        <v>1.3621418194450958</v>
      </c>
    </row>
    <row r="663" spans="1:21">
      <c r="A663" s="80">
        <v>37171</v>
      </c>
      <c r="B663" s="81">
        <v>0</v>
      </c>
      <c r="C663" s="82">
        <v>2.2130864709416511E-3</v>
      </c>
      <c r="D663" s="88">
        <f t="shared" si="159"/>
        <v>1.4587415608605487</v>
      </c>
      <c r="E663" s="89">
        <f t="shared" si="163"/>
        <v>14174.831217210971</v>
      </c>
      <c r="F663" s="72">
        <f t="shared" si="163"/>
        <v>1337682.6163694211</v>
      </c>
      <c r="G663" s="35">
        <f t="shared" si="164"/>
        <v>9.4370267685813233E-2</v>
      </c>
      <c r="H663" s="88">
        <f t="shared" si="151"/>
        <v>0</v>
      </c>
      <c r="I663" s="62">
        <f t="shared" si="160"/>
        <v>0</v>
      </c>
      <c r="J663" s="89">
        <f t="shared" si="152"/>
        <v>0</v>
      </c>
      <c r="K663" s="62">
        <f t="shared" si="161"/>
        <v>0</v>
      </c>
      <c r="L663" s="90">
        <f t="shared" si="153"/>
        <v>44.261729418833021</v>
      </c>
      <c r="M663" s="73">
        <f>0</f>
        <v>0</v>
      </c>
      <c r="N663" s="89">
        <f t="shared" si="154"/>
        <v>0</v>
      </c>
      <c r="O663" s="89">
        <f t="shared" si="155"/>
        <v>0</v>
      </c>
      <c r="P663" s="89">
        <f t="shared" si="156"/>
        <v>0</v>
      </c>
      <c r="Q663" s="62">
        <f t="shared" si="165"/>
        <v>0</v>
      </c>
      <c r="R663" s="89">
        <f t="shared" si="162"/>
        <v>-44.261729418833021</v>
      </c>
      <c r="S663" s="74">
        <f t="shared" si="162"/>
        <v>0</v>
      </c>
      <c r="T663" s="91">
        <f t="shared" si="157"/>
        <v>5.8741560860548825E-2</v>
      </c>
      <c r="U663" s="92">
        <f t="shared" si="158"/>
        <v>1.3587415608605486</v>
      </c>
    </row>
    <row r="664" spans="1:21">
      <c r="A664" s="80">
        <v>37172</v>
      </c>
      <c r="B664" s="81">
        <v>0</v>
      </c>
      <c r="C664" s="82">
        <v>3.0892785865619054E-3</v>
      </c>
      <c r="D664" s="88">
        <f t="shared" si="159"/>
        <v>1.456528474389607</v>
      </c>
      <c r="E664" s="89">
        <f t="shared" si="163"/>
        <v>14130.569487792138</v>
      </c>
      <c r="F664" s="72">
        <f t="shared" si="163"/>
        <v>1337682.6163694211</v>
      </c>
      <c r="G664" s="35">
        <f t="shared" si="164"/>
        <v>9.4665867325806577E-2</v>
      </c>
      <c r="H664" s="88">
        <f t="shared" si="151"/>
        <v>0</v>
      </c>
      <c r="I664" s="62">
        <f t="shared" si="160"/>
        <v>0</v>
      </c>
      <c r="J664" s="89">
        <f t="shared" si="152"/>
        <v>0</v>
      </c>
      <c r="K664" s="62">
        <f t="shared" si="161"/>
        <v>0</v>
      </c>
      <c r="L664" s="90">
        <f t="shared" si="153"/>
        <v>61.785571731238107</v>
      </c>
      <c r="M664" s="73">
        <f>0</f>
        <v>0</v>
      </c>
      <c r="N664" s="89">
        <f t="shared" si="154"/>
        <v>0</v>
      </c>
      <c r="O664" s="89">
        <f t="shared" si="155"/>
        <v>0</v>
      </c>
      <c r="P664" s="89">
        <f t="shared" si="156"/>
        <v>0</v>
      </c>
      <c r="Q664" s="62">
        <f t="shared" si="165"/>
        <v>0</v>
      </c>
      <c r="R664" s="89">
        <f t="shared" si="162"/>
        <v>-61.785571731238107</v>
      </c>
      <c r="S664" s="74">
        <f t="shared" si="162"/>
        <v>0</v>
      </c>
      <c r="T664" s="91">
        <f t="shared" si="157"/>
        <v>5.6528474389607064E-2</v>
      </c>
      <c r="U664" s="92">
        <f t="shared" si="158"/>
        <v>1.3565284743896069</v>
      </c>
    </row>
    <row r="665" spans="1:21">
      <c r="A665" s="80">
        <v>37173</v>
      </c>
      <c r="B665" s="81">
        <v>0</v>
      </c>
      <c r="C665" s="82">
        <v>3.2896396284377628E-3</v>
      </c>
      <c r="D665" s="88">
        <f t="shared" si="159"/>
        <v>1.453439195803045</v>
      </c>
      <c r="E665" s="89">
        <f t="shared" si="163"/>
        <v>14068.7839160609</v>
      </c>
      <c r="F665" s="72">
        <f t="shared" si="163"/>
        <v>1337682.6163694211</v>
      </c>
      <c r="G665" s="35">
        <f t="shared" si="164"/>
        <v>9.5081609352342444E-2</v>
      </c>
      <c r="H665" s="88">
        <f t="shared" si="151"/>
        <v>0</v>
      </c>
      <c r="I665" s="62">
        <f t="shared" si="160"/>
        <v>0</v>
      </c>
      <c r="J665" s="89">
        <f t="shared" si="152"/>
        <v>0</v>
      </c>
      <c r="K665" s="62">
        <f t="shared" si="161"/>
        <v>0</v>
      </c>
      <c r="L665" s="90">
        <f t="shared" si="153"/>
        <v>65.79279256875526</v>
      </c>
      <c r="M665" s="73">
        <f>0</f>
        <v>0</v>
      </c>
      <c r="N665" s="89">
        <f t="shared" si="154"/>
        <v>0</v>
      </c>
      <c r="O665" s="89">
        <f t="shared" si="155"/>
        <v>0</v>
      </c>
      <c r="P665" s="89">
        <f t="shared" si="156"/>
        <v>0</v>
      </c>
      <c r="Q665" s="62">
        <f t="shared" si="165"/>
        <v>0</v>
      </c>
      <c r="R665" s="89">
        <f t="shared" si="162"/>
        <v>-65.79279256875526</v>
      </c>
      <c r="S665" s="74">
        <f t="shared" si="162"/>
        <v>0</v>
      </c>
      <c r="T665" s="91">
        <f t="shared" si="157"/>
        <v>5.3439195803045125E-2</v>
      </c>
      <c r="U665" s="92">
        <f t="shared" si="158"/>
        <v>1.3534391958030449</v>
      </c>
    </row>
    <row r="666" spans="1:21">
      <c r="A666" s="80">
        <v>37174</v>
      </c>
      <c r="B666" s="81">
        <v>0</v>
      </c>
      <c r="C666" s="82">
        <v>3.3034964966913226E-3</v>
      </c>
      <c r="D666" s="88">
        <f t="shared" si="159"/>
        <v>1.4501495561746072</v>
      </c>
      <c r="E666" s="89">
        <f t="shared" si="163"/>
        <v>14002.991123492146</v>
      </c>
      <c r="F666" s="72">
        <f t="shared" si="163"/>
        <v>1337682.6163694211</v>
      </c>
      <c r="G666" s="35">
        <f t="shared" si="164"/>
        <v>9.5528348520142622E-2</v>
      </c>
      <c r="H666" s="88">
        <f t="shared" si="151"/>
        <v>0</v>
      </c>
      <c r="I666" s="62">
        <f t="shared" si="160"/>
        <v>0</v>
      </c>
      <c r="J666" s="89">
        <f t="shared" si="152"/>
        <v>0</v>
      </c>
      <c r="K666" s="62">
        <f t="shared" si="161"/>
        <v>0</v>
      </c>
      <c r="L666" s="90">
        <f t="shared" si="153"/>
        <v>66.069929933826458</v>
      </c>
      <c r="M666" s="73">
        <f>0</f>
        <v>0</v>
      </c>
      <c r="N666" s="89">
        <f t="shared" si="154"/>
        <v>0</v>
      </c>
      <c r="O666" s="89">
        <f t="shared" si="155"/>
        <v>0</v>
      </c>
      <c r="P666" s="89">
        <f t="shared" si="156"/>
        <v>0</v>
      </c>
      <c r="Q666" s="62">
        <f t="shared" si="165"/>
        <v>0</v>
      </c>
      <c r="R666" s="89">
        <f t="shared" si="162"/>
        <v>-66.069929933826458</v>
      </c>
      <c r="S666" s="74">
        <f t="shared" si="162"/>
        <v>0</v>
      </c>
      <c r="T666" s="91">
        <f t="shared" si="157"/>
        <v>5.0149556174607257E-2</v>
      </c>
      <c r="U666" s="92">
        <f t="shared" si="158"/>
        <v>1.3501495561746071</v>
      </c>
    </row>
    <row r="667" spans="1:21">
      <c r="A667" s="80">
        <v>37175</v>
      </c>
      <c r="B667" s="81">
        <v>7.6199999999999998E-4</v>
      </c>
      <c r="C667" s="82">
        <v>3.4130637197675525E-3</v>
      </c>
      <c r="D667" s="88">
        <f t="shared" si="159"/>
        <v>1.446846059677916</v>
      </c>
      <c r="E667" s="89">
        <f t="shared" si="163"/>
        <v>13936.921193558319</v>
      </c>
      <c r="F667" s="72">
        <f t="shared" si="163"/>
        <v>1337682.6163694211</v>
      </c>
      <c r="G667" s="35">
        <f t="shared" si="164"/>
        <v>9.5981214056638384E-2</v>
      </c>
      <c r="H667" s="88">
        <f t="shared" si="151"/>
        <v>15.24</v>
      </c>
      <c r="I667" s="62">
        <f t="shared" si="160"/>
        <v>152.4</v>
      </c>
      <c r="J667" s="89">
        <f t="shared" si="152"/>
        <v>50.291999999999994</v>
      </c>
      <c r="K667" s="62">
        <f t="shared" si="161"/>
        <v>4526.2800000000007</v>
      </c>
      <c r="L667" s="90">
        <f t="shared" si="153"/>
        <v>68.261274395351052</v>
      </c>
      <c r="M667" s="73">
        <f>0</f>
        <v>0</v>
      </c>
      <c r="N667" s="89">
        <f t="shared" si="154"/>
        <v>0</v>
      </c>
      <c r="O667" s="89">
        <f t="shared" si="155"/>
        <v>0</v>
      </c>
      <c r="P667" s="89">
        <f t="shared" si="156"/>
        <v>0</v>
      </c>
      <c r="Q667" s="62">
        <f t="shared" si="165"/>
        <v>0</v>
      </c>
      <c r="R667" s="89">
        <f t="shared" si="162"/>
        <v>-2.7292743953510552</v>
      </c>
      <c r="S667" s="74">
        <f t="shared" si="162"/>
        <v>4678.68</v>
      </c>
      <c r="T667" s="91">
        <f t="shared" si="157"/>
        <v>4.6846059677916108E-2</v>
      </c>
      <c r="U667" s="92">
        <f t="shared" si="158"/>
        <v>1.3468460596779159</v>
      </c>
    </row>
    <row r="668" spans="1:21">
      <c r="A668" s="80">
        <v>37176</v>
      </c>
      <c r="B668" s="81">
        <v>0</v>
      </c>
      <c r="C668" s="82">
        <v>3.5101373673905299E-3</v>
      </c>
      <c r="D668" s="88">
        <f t="shared" si="159"/>
        <v>1.4467095959581484</v>
      </c>
      <c r="E668" s="89">
        <f t="shared" si="163"/>
        <v>13934.191919162968</v>
      </c>
      <c r="F668" s="72">
        <f t="shared" si="163"/>
        <v>1342361.2963694211</v>
      </c>
      <c r="G668" s="35">
        <f t="shared" si="164"/>
        <v>9.6335783528526078E-2</v>
      </c>
      <c r="H668" s="88">
        <f t="shared" si="151"/>
        <v>0</v>
      </c>
      <c r="I668" s="62">
        <f t="shared" si="160"/>
        <v>0</v>
      </c>
      <c r="J668" s="89">
        <f t="shared" si="152"/>
        <v>0</v>
      </c>
      <c r="K668" s="62">
        <f t="shared" si="161"/>
        <v>0</v>
      </c>
      <c r="L668" s="90">
        <f t="shared" si="153"/>
        <v>70.2027473478106</v>
      </c>
      <c r="M668" s="73">
        <f>0</f>
        <v>0</v>
      </c>
      <c r="N668" s="89">
        <f t="shared" si="154"/>
        <v>0</v>
      </c>
      <c r="O668" s="89">
        <f t="shared" si="155"/>
        <v>0</v>
      </c>
      <c r="P668" s="89">
        <f t="shared" si="156"/>
        <v>0</v>
      </c>
      <c r="Q668" s="62">
        <f t="shared" si="165"/>
        <v>0</v>
      </c>
      <c r="R668" s="89">
        <f t="shared" si="162"/>
        <v>-70.2027473478106</v>
      </c>
      <c r="S668" s="74">
        <f t="shared" si="162"/>
        <v>0</v>
      </c>
      <c r="T668" s="91">
        <f t="shared" si="157"/>
        <v>4.6709595958148498E-2</v>
      </c>
      <c r="U668" s="92">
        <f t="shared" si="158"/>
        <v>1.3467095959581483</v>
      </c>
    </row>
    <row r="669" spans="1:21">
      <c r="A669" s="80">
        <v>37177</v>
      </c>
      <c r="B669" s="81">
        <v>0</v>
      </c>
      <c r="C669" s="82">
        <v>3.2037429186912185E-3</v>
      </c>
      <c r="D669" s="88">
        <f t="shared" si="159"/>
        <v>1.4431994585907577</v>
      </c>
      <c r="E669" s="89">
        <f t="shared" si="163"/>
        <v>13863.989171815158</v>
      </c>
      <c r="F669" s="72">
        <f t="shared" si="163"/>
        <v>1342361.2963694211</v>
      </c>
      <c r="G669" s="35">
        <f t="shared" si="164"/>
        <v>9.6823596710417154E-2</v>
      </c>
      <c r="H669" s="88">
        <f t="shared" si="151"/>
        <v>0</v>
      </c>
      <c r="I669" s="62">
        <f t="shared" si="160"/>
        <v>0</v>
      </c>
      <c r="J669" s="89">
        <f t="shared" si="152"/>
        <v>0</v>
      </c>
      <c r="K669" s="62">
        <f t="shared" si="161"/>
        <v>0</v>
      </c>
      <c r="L669" s="90">
        <f t="shared" si="153"/>
        <v>64.07485837382437</v>
      </c>
      <c r="M669" s="73">
        <f>0</f>
        <v>0</v>
      </c>
      <c r="N669" s="89">
        <f t="shared" si="154"/>
        <v>0</v>
      </c>
      <c r="O669" s="89">
        <f t="shared" si="155"/>
        <v>0</v>
      </c>
      <c r="P669" s="89">
        <f t="shared" si="156"/>
        <v>0</v>
      </c>
      <c r="Q669" s="62">
        <f t="shared" si="165"/>
        <v>0</v>
      </c>
      <c r="R669" s="89">
        <f t="shared" si="162"/>
        <v>-64.07485837382437</v>
      </c>
      <c r="S669" s="74">
        <f t="shared" si="162"/>
        <v>0</v>
      </c>
      <c r="T669" s="91">
        <f t="shared" si="157"/>
        <v>4.31994585907578E-2</v>
      </c>
      <c r="U669" s="92">
        <f t="shared" si="158"/>
        <v>1.3431994585907576</v>
      </c>
    </row>
    <row r="670" spans="1:21">
      <c r="A670" s="80">
        <v>37178</v>
      </c>
      <c r="B670" s="81">
        <v>0</v>
      </c>
      <c r="C670" s="82">
        <v>2.9643733734209619E-3</v>
      </c>
      <c r="D670" s="88">
        <f t="shared" si="159"/>
        <v>1.4399957156720666</v>
      </c>
      <c r="E670" s="89">
        <f t="shared" si="163"/>
        <v>13799.914313441333</v>
      </c>
      <c r="F670" s="72">
        <f t="shared" si="163"/>
        <v>1342361.2963694211</v>
      </c>
      <c r="G670" s="35">
        <f t="shared" si="164"/>
        <v>9.7273161693615731E-2</v>
      </c>
      <c r="H670" s="88">
        <f t="shared" si="151"/>
        <v>0</v>
      </c>
      <c r="I670" s="62">
        <f t="shared" si="160"/>
        <v>0</v>
      </c>
      <c r="J670" s="89">
        <f t="shared" si="152"/>
        <v>0</v>
      </c>
      <c r="K670" s="62">
        <f t="shared" si="161"/>
        <v>0</v>
      </c>
      <c r="L670" s="90">
        <f t="shared" si="153"/>
        <v>59.287467468419237</v>
      </c>
      <c r="M670" s="73">
        <f>0</f>
        <v>0</v>
      </c>
      <c r="N670" s="89">
        <f t="shared" si="154"/>
        <v>0</v>
      </c>
      <c r="O670" s="89">
        <f t="shared" si="155"/>
        <v>0</v>
      </c>
      <c r="P670" s="89">
        <f t="shared" si="156"/>
        <v>0</v>
      </c>
      <c r="Q670" s="62">
        <f t="shared" si="165"/>
        <v>0</v>
      </c>
      <c r="R670" s="89">
        <f t="shared" si="162"/>
        <v>-59.287467468419237</v>
      </c>
      <c r="S670" s="74">
        <f t="shared" si="162"/>
        <v>0</v>
      </c>
      <c r="T670" s="91">
        <f t="shared" si="157"/>
        <v>3.9995715672066723E-2</v>
      </c>
      <c r="U670" s="92">
        <f t="shared" si="158"/>
        <v>1.3399957156720665</v>
      </c>
    </row>
    <row r="671" spans="1:21">
      <c r="A671" s="80">
        <v>37179</v>
      </c>
      <c r="B671" s="81">
        <v>0</v>
      </c>
      <c r="C671" s="82">
        <v>3.3037166095263686E-3</v>
      </c>
      <c r="D671" s="88">
        <f t="shared" si="159"/>
        <v>1.4370313422986458</v>
      </c>
      <c r="E671" s="89">
        <f t="shared" si="163"/>
        <v>13740.626845972914</v>
      </c>
      <c r="F671" s="72">
        <f t="shared" si="163"/>
        <v>1342361.2963694211</v>
      </c>
      <c r="G671" s="35">
        <f t="shared" si="164"/>
        <v>9.7692871760274802E-2</v>
      </c>
      <c r="H671" s="88">
        <f t="shared" si="151"/>
        <v>0</v>
      </c>
      <c r="I671" s="62">
        <f t="shared" si="160"/>
        <v>0</v>
      </c>
      <c r="J671" s="89">
        <f t="shared" si="152"/>
        <v>0</v>
      </c>
      <c r="K671" s="62">
        <f t="shared" si="161"/>
        <v>0</v>
      </c>
      <c r="L671" s="90">
        <f t="shared" si="153"/>
        <v>66.074332190527372</v>
      </c>
      <c r="M671" s="73">
        <f>0</f>
        <v>0</v>
      </c>
      <c r="N671" s="89">
        <f t="shared" si="154"/>
        <v>0</v>
      </c>
      <c r="O671" s="89">
        <f t="shared" si="155"/>
        <v>0</v>
      </c>
      <c r="P671" s="89">
        <f t="shared" si="156"/>
        <v>0</v>
      </c>
      <c r="Q671" s="62">
        <f t="shared" si="165"/>
        <v>0</v>
      </c>
      <c r="R671" s="89">
        <f t="shared" si="162"/>
        <v>-66.074332190527372</v>
      </c>
      <c r="S671" s="74">
        <f t="shared" si="162"/>
        <v>0</v>
      </c>
      <c r="T671" s="91">
        <f t="shared" si="157"/>
        <v>3.7031342298645908E-2</v>
      </c>
      <c r="U671" s="92">
        <f t="shared" si="158"/>
        <v>1.3370313422986457</v>
      </c>
    </row>
    <row r="672" spans="1:21">
      <c r="A672" s="80">
        <v>37180</v>
      </c>
      <c r="B672" s="81">
        <v>0</v>
      </c>
      <c r="C672" s="82">
        <v>3.3544992710964443E-3</v>
      </c>
      <c r="D672" s="88">
        <f t="shared" si="159"/>
        <v>1.4337276256891194</v>
      </c>
      <c r="E672" s="89">
        <f t="shared" si="163"/>
        <v>13674.552513782388</v>
      </c>
      <c r="F672" s="72">
        <f t="shared" si="163"/>
        <v>1342361.2963694211</v>
      </c>
      <c r="G672" s="35">
        <f t="shared" si="164"/>
        <v>9.8164915818376816E-2</v>
      </c>
      <c r="H672" s="88">
        <f t="shared" si="151"/>
        <v>0</v>
      </c>
      <c r="I672" s="62">
        <f t="shared" si="160"/>
        <v>0</v>
      </c>
      <c r="J672" s="89">
        <f t="shared" si="152"/>
        <v>0</v>
      </c>
      <c r="K672" s="62">
        <f t="shared" si="161"/>
        <v>0</v>
      </c>
      <c r="L672" s="90">
        <f t="shared" si="153"/>
        <v>67.089985421928887</v>
      </c>
      <c r="M672" s="73">
        <f>0</f>
        <v>0</v>
      </c>
      <c r="N672" s="89">
        <f t="shared" si="154"/>
        <v>0</v>
      </c>
      <c r="O672" s="89">
        <f t="shared" si="155"/>
        <v>0</v>
      </c>
      <c r="P672" s="89">
        <f t="shared" si="156"/>
        <v>0</v>
      </c>
      <c r="Q672" s="62">
        <f t="shared" si="165"/>
        <v>0</v>
      </c>
      <c r="R672" s="89">
        <f t="shared" si="162"/>
        <v>-67.089985421928887</v>
      </c>
      <c r="S672" s="74">
        <f t="shared" si="162"/>
        <v>0</v>
      </c>
      <c r="T672" s="91">
        <f t="shared" si="157"/>
        <v>3.3727625689119467E-2</v>
      </c>
      <c r="U672" s="92">
        <f t="shared" si="158"/>
        <v>1.3337276256891193</v>
      </c>
    </row>
    <row r="673" spans="1:21">
      <c r="A673" s="80">
        <v>37181</v>
      </c>
      <c r="B673" s="81">
        <v>0</v>
      </c>
      <c r="C673" s="82">
        <v>3.0040922942163989E-3</v>
      </c>
      <c r="D673" s="88">
        <f t="shared" si="159"/>
        <v>1.4303731264180228</v>
      </c>
      <c r="E673" s="89">
        <f t="shared" si="163"/>
        <v>13607.462528360458</v>
      </c>
      <c r="F673" s="72">
        <f t="shared" si="163"/>
        <v>1342361.2963694211</v>
      </c>
      <c r="G673" s="35">
        <f t="shared" si="164"/>
        <v>9.8648906331484862E-2</v>
      </c>
      <c r="H673" s="88">
        <f t="shared" si="151"/>
        <v>0</v>
      </c>
      <c r="I673" s="62">
        <f t="shared" si="160"/>
        <v>0</v>
      </c>
      <c r="J673" s="89">
        <f t="shared" si="152"/>
        <v>0</v>
      </c>
      <c r="K673" s="62">
        <f t="shared" si="161"/>
        <v>0</v>
      </c>
      <c r="L673" s="90">
        <f t="shared" si="153"/>
        <v>60.081845884327976</v>
      </c>
      <c r="M673" s="73">
        <f>0</f>
        <v>0</v>
      </c>
      <c r="N673" s="89">
        <f t="shared" si="154"/>
        <v>0</v>
      </c>
      <c r="O673" s="89">
        <f t="shared" si="155"/>
        <v>0</v>
      </c>
      <c r="P673" s="89">
        <f t="shared" si="156"/>
        <v>0</v>
      </c>
      <c r="Q673" s="62">
        <f t="shared" si="165"/>
        <v>0</v>
      </c>
      <c r="R673" s="89">
        <f t="shared" si="162"/>
        <v>-60.081845884327976</v>
      </c>
      <c r="S673" s="74">
        <f t="shared" si="162"/>
        <v>0</v>
      </c>
      <c r="T673" s="91">
        <f t="shared" si="157"/>
        <v>3.0373126418022922E-2</v>
      </c>
      <c r="U673" s="92">
        <f t="shared" si="158"/>
        <v>1.3303731264180227</v>
      </c>
    </row>
    <row r="674" spans="1:21">
      <c r="A674" s="80">
        <v>37182</v>
      </c>
      <c r="B674" s="81">
        <v>0</v>
      </c>
      <c r="C674" s="82">
        <v>3.7804431100884428E-3</v>
      </c>
      <c r="D674" s="88">
        <f t="shared" si="159"/>
        <v>1.4273690341238066</v>
      </c>
      <c r="E674" s="89">
        <f t="shared" si="163"/>
        <v>13547.38068247613</v>
      </c>
      <c r="F674" s="72">
        <f t="shared" si="163"/>
        <v>1342361.2963694211</v>
      </c>
      <c r="G674" s="35">
        <f t="shared" si="164"/>
        <v>9.9086408497090384E-2</v>
      </c>
      <c r="H674" s="88">
        <f t="shared" si="151"/>
        <v>0</v>
      </c>
      <c r="I674" s="62">
        <f t="shared" si="160"/>
        <v>0</v>
      </c>
      <c r="J674" s="89">
        <f t="shared" si="152"/>
        <v>0</v>
      </c>
      <c r="K674" s="62">
        <f t="shared" si="161"/>
        <v>0</v>
      </c>
      <c r="L674" s="90">
        <f t="shared" si="153"/>
        <v>75.608862201768858</v>
      </c>
      <c r="M674" s="73">
        <f>0</f>
        <v>0</v>
      </c>
      <c r="N674" s="89">
        <f t="shared" si="154"/>
        <v>0</v>
      </c>
      <c r="O674" s="89">
        <f t="shared" si="155"/>
        <v>0</v>
      </c>
      <c r="P674" s="89">
        <f t="shared" si="156"/>
        <v>0</v>
      </c>
      <c r="Q674" s="62">
        <f t="shared" si="165"/>
        <v>0</v>
      </c>
      <c r="R674" s="89">
        <f t="shared" si="162"/>
        <v>-75.608862201768858</v>
      </c>
      <c r="S674" s="74">
        <f t="shared" si="162"/>
        <v>0</v>
      </c>
      <c r="T674" s="91">
        <f t="shared" si="157"/>
        <v>2.7369034123806646E-2</v>
      </c>
      <c r="U674" s="92">
        <f t="shared" si="158"/>
        <v>1.3273690341238065</v>
      </c>
    </row>
    <row r="675" spans="1:21">
      <c r="A675" s="80">
        <v>37183</v>
      </c>
      <c r="B675" s="81">
        <v>0</v>
      </c>
      <c r="C675" s="82">
        <v>3.6480332753231642E-3</v>
      </c>
      <c r="D675" s="88">
        <f t="shared" si="159"/>
        <v>1.4235885910137183</v>
      </c>
      <c r="E675" s="89">
        <f t="shared" si="163"/>
        <v>13471.771820274362</v>
      </c>
      <c r="F675" s="72">
        <f t="shared" si="163"/>
        <v>1342361.2963694211</v>
      </c>
      <c r="G675" s="35">
        <f t="shared" si="164"/>
        <v>9.9642520247353983E-2</v>
      </c>
      <c r="H675" s="88">
        <f t="shared" si="151"/>
        <v>0</v>
      </c>
      <c r="I675" s="62">
        <f t="shared" si="160"/>
        <v>0</v>
      </c>
      <c r="J675" s="89">
        <f t="shared" si="152"/>
        <v>0</v>
      </c>
      <c r="K675" s="62">
        <f t="shared" si="161"/>
        <v>0</v>
      </c>
      <c r="L675" s="90">
        <f t="shared" si="153"/>
        <v>72.960665506463286</v>
      </c>
      <c r="M675" s="73">
        <f>0</f>
        <v>0</v>
      </c>
      <c r="N675" s="89">
        <f t="shared" si="154"/>
        <v>0</v>
      </c>
      <c r="O675" s="89">
        <f t="shared" si="155"/>
        <v>0</v>
      </c>
      <c r="P675" s="89">
        <f t="shared" si="156"/>
        <v>0</v>
      </c>
      <c r="Q675" s="62">
        <f t="shared" si="165"/>
        <v>0</v>
      </c>
      <c r="R675" s="89">
        <f t="shared" si="162"/>
        <v>-72.960665506463286</v>
      </c>
      <c r="S675" s="74">
        <f t="shared" si="162"/>
        <v>0</v>
      </c>
      <c r="T675" s="91">
        <f t="shared" si="157"/>
        <v>2.3588591013718352E-2</v>
      </c>
      <c r="U675" s="92">
        <f t="shared" si="158"/>
        <v>1.3235885910137182</v>
      </c>
    </row>
    <row r="676" spans="1:21">
      <c r="A676" s="80">
        <v>37184</v>
      </c>
      <c r="B676" s="81">
        <v>0</v>
      </c>
      <c r="C676" s="82">
        <v>3.378439301512447E-3</v>
      </c>
      <c r="D676" s="88">
        <f t="shared" si="159"/>
        <v>1.419940557738395</v>
      </c>
      <c r="E676" s="89">
        <f t="shared" si="163"/>
        <v>13398.811154767898</v>
      </c>
      <c r="F676" s="72">
        <f t="shared" si="163"/>
        <v>1342361.2963694211</v>
      </c>
      <c r="G676" s="35">
        <f t="shared" si="164"/>
        <v>0.1001851045487531</v>
      </c>
      <c r="H676" s="88">
        <f t="shared" si="151"/>
        <v>0</v>
      </c>
      <c r="I676" s="62">
        <f t="shared" si="160"/>
        <v>0</v>
      </c>
      <c r="J676" s="89">
        <f t="shared" si="152"/>
        <v>0</v>
      </c>
      <c r="K676" s="62">
        <f t="shared" si="161"/>
        <v>0</v>
      </c>
      <c r="L676" s="90">
        <f t="shared" si="153"/>
        <v>67.568786030248944</v>
      </c>
      <c r="M676" s="73">
        <f>0</f>
        <v>0</v>
      </c>
      <c r="N676" s="89">
        <f t="shared" si="154"/>
        <v>0</v>
      </c>
      <c r="O676" s="89">
        <f t="shared" si="155"/>
        <v>0</v>
      </c>
      <c r="P676" s="89">
        <f t="shared" si="156"/>
        <v>0</v>
      </c>
      <c r="Q676" s="62">
        <f t="shared" si="165"/>
        <v>0</v>
      </c>
      <c r="R676" s="89">
        <f t="shared" si="162"/>
        <v>-67.568786030248944</v>
      </c>
      <c r="S676" s="74">
        <f t="shared" si="162"/>
        <v>0</v>
      </c>
      <c r="T676" s="91">
        <f t="shared" si="157"/>
        <v>1.9940557738395093E-2</v>
      </c>
      <c r="U676" s="92">
        <f t="shared" si="158"/>
        <v>1.3199405577383949</v>
      </c>
    </row>
    <row r="677" spans="1:21">
      <c r="A677" s="80">
        <v>37185</v>
      </c>
      <c r="B677" s="81">
        <v>0</v>
      </c>
      <c r="C677" s="82">
        <v>3.3567073979227065E-3</v>
      </c>
      <c r="D677" s="88">
        <f t="shared" si="159"/>
        <v>1.4165621184368826</v>
      </c>
      <c r="E677" s="89">
        <f t="shared" si="163"/>
        <v>13331.242368737649</v>
      </c>
      <c r="F677" s="72">
        <f t="shared" si="163"/>
        <v>1342361.2963694211</v>
      </c>
      <c r="G677" s="35">
        <f t="shared" si="164"/>
        <v>0.10069288812251419</v>
      </c>
      <c r="H677" s="88">
        <f t="shared" si="151"/>
        <v>0</v>
      </c>
      <c r="I677" s="62">
        <f t="shared" si="160"/>
        <v>0</v>
      </c>
      <c r="J677" s="89">
        <f t="shared" si="152"/>
        <v>0</v>
      </c>
      <c r="K677" s="62">
        <f t="shared" si="161"/>
        <v>0</v>
      </c>
      <c r="L677" s="90">
        <f t="shared" si="153"/>
        <v>67.134147958454136</v>
      </c>
      <c r="M677" s="73">
        <f>0</f>
        <v>0</v>
      </c>
      <c r="N677" s="89">
        <f t="shared" si="154"/>
        <v>0</v>
      </c>
      <c r="O677" s="89">
        <f t="shared" si="155"/>
        <v>0</v>
      </c>
      <c r="P677" s="89">
        <f t="shared" si="156"/>
        <v>0</v>
      </c>
      <c r="Q677" s="62">
        <f t="shared" si="165"/>
        <v>0</v>
      </c>
      <c r="R677" s="89">
        <f t="shared" si="162"/>
        <v>-67.134147958454136</v>
      </c>
      <c r="S677" s="74">
        <f t="shared" si="162"/>
        <v>0</v>
      </c>
      <c r="T677" s="91">
        <f t="shared" si="157"/>
        <v>1.6562118436882711E-2</v>
      </c>
      <c r="U677" s="92">
        <f t="shared" si="158"/>
        <v>1.3165621184368825</v>
      </c>
    </row>
    <row r="678" spans="1:21">
      <c r="A678" s="80">
        <v>37186</v>
      </c>
      <c r="B678" s="81">
        <v>0</v>
      </c>
      <c r="C678" s="82">
        <v>3.2963274798506058E-3</v>
      </c>
      <c r="D678" s="88">
        <f t="shared" si="159"/>
        <v>1.4132054110389598</v>
      </c>
      <c r="E678" s="89">
        <f t="shared" si="163"/>
        <v>13264.108220779195</v>
      </c>
      <c r="F678" s="72">
        <f t="shared" si="163"/>
        <v>1342361.2963694211</v>
      </c>
      <c r="G678" s="35">
        <f t="shared" si="164"/>
        <v>0.10120252896206877</v>
      </c>
      <c r="H678" s="88">
        <f t="shared" si="151"/>
        <v>0</v>
      </c>
      <c r="I678" s="62">
        <f t="shared" si="160"/>
        <v>0</v>
      </c>
      <c r="J678" s="89">
        <f t="shared" si="152"/>
        <v>0</v>
      </c>
      <c r="K678" s="62">
        <f t="shared" si="161"/>
        <v>0</v>
      </c>
      <c r="L678" s="90">
        <f t="shared" si="153"/>
        <v>65.926549597012112</v>
      </c>
      <c r="M678" s="73">
        <f>0</f>
        <v>0</v>
      </c>
      <c r="N678" s="89">
        <f t="shared" si="154"/>
        <v>0</v>
      </c>
      <c r="O678" s="89">
        <f t="shared" si="155"/>
        <v>0</v>
      </c>
      <c r="P678" s="89">
        <f t="shared" si="156"/>
        <v>0</v>
      </c>
      <c r="Q678" s="62">
        <f t="shared" si="165"/>
        <v>0</v>
      </c>
      <c r="R678" s="89">
        <f t="shared" si="162"/>
        <v>-65.926549597012112</v>
      </c>
      <c r="S678" s="74">
        <f t="shared" si="162"/>
        <v>0</v>
      </c>
      <c r="T678" s="91">
        <f t="shared" si="157"/>
        <v>1.3205411038959891E-2</v>
      </c>
      <c r="U678" s="92">
        <f t="shared" si="158"/>
        <v>1.3132054110389597</v>
      </c>
    </row>
    <row r="679" spans="1:21">
      <c r="A679" s="80">
        <v>37187</v>
      </c>
      <c r="B679" s="81">
        <v>0</v>
      </c>
      <c r="C679" s="82">
        <v>3.1925634530810833E-3</v>
      </c>
      <c r="D679" s="88">
        <f t="shared" si="159"/>
        <v>1.409909083559109</v>
      </c>
      <c r="E679" s="89">
        <f t="shared" si="163"/>
        <v>13198.181671182183</v>
      </c>
      <c r="F679" s="72">
        <f t="shared" si="163"/>
        <v>1342361.2963694211</v>
      </c>
      <c r="G679" s="35">
        <f t="shared" si="164"/>
        <v>0.10170804810941685</v>
      </c>
      <c r="H679" s="88">
        <f t="shared" si="151"/>
        <v>0</v>
      </c>
      <c r="I679" s="62">
        <f t="shared" si="160"/>
        <v>0</v>
      </c>
      <c r="J679" s="89">
        <f t="shared" si="152"/>
        <v>0</v>
      </c>
      <c r="K679" s="62">
        <f t="shared" si="161"/>
        <v>0</v>
      </c>
      <c r="L679" s="90">
        <f t="shared" si="153"/>
        <v>63.851269061621664</v>
      </c>
      <c r="M679" s="73">
        <f>0</f>
        <v>0</v>
      </c>
      <c r="N679" s="89">
        <f t="shared" si="154"/>
        <v>0</v>
      </c>
      <c r="O679" s="89">
        <f t="shared" si="155"/>
        <v>0</v>
      </c>
      <c r="P679" s="89">
        <f t="shared" si="156"/>
        <v>0</v>
      </c>
      <c r="Q679" s="62">
        <f t="shared" si="165"/>
        <v>0</v>
      </c>
      <c r="R679" s="89">
        <f t="shared" si="162"/>
        <v>-63.851269061621664</v>
      </c>
      <c r="S679" s="74">
        <f t="shared" si="162"/>
        <v>0</v>
      </c>
      <c r="T679" s="91">
        <f t="shared" si="157"/>
        <v>9.9090835591091331E-3</v>
      </c>
      <c r="U679" s="92">
        <f t="shared" si="158"/>
        <v>1.309909083559109</v>
      </c>
    </row>
    <row r="680" spans="1:21">
      <c r="A680" s="80">
        <v>37188</v>
      </c>
      <c r="B680" s="81">
        <v>2.2859999999999998E-3</v>
      </c>
      <c r="C680" s="82">
        <v>3.4726486941548231E-3</v>
      </c>
      <c r="D680" s="88">
        <f t="shared" si="159"/>
        <v>1.4067165201060281</v>
      </c>
      <c r="E680" s="89">
        <f t="shared" si="163"/>
        <v>13134.330402120562</v>
      </c>
      <c r="F680" s="72">
        <f t="shared" si="163"/>
        <v>1342361.2963694211</v>
      </c>
      <c r="G680" s="35">
        <f t="shared" si="164"/>
        <v>0.10220249188742003</v>
      </c>
      <c r="H680" s="88">
        <f t="shared" si="151"/>
        <v>45.72</v>
      </c>
      <c r="I680" s="62">
        <f t="shared" si="160"/>
        <v>457.2</v>
      </c>
      <c r="J680" s="89">
        <f t="shared" si="152"/>
        <v>150.87599999999995</v>
      </c>
      <c r="K680" s="62">
        <f t="shared" si="161"/>
        <v>13578.839999999998</v>
      </c>
      <c r="L680" s="90">
        <f t="shared" si="153"/>
        <v>69.452973883096462</v>
      </c>
      <c r="M680" s="73">
        <f>0</f>
        <v>0</v>
      </c>
      <c r="N680" s="89">
        <f t="shared" si="154"/>
        <v>0</v>
      </c>
      <c r="O680" s="89">
        <f t="shared" si="155"/>
        <v>0</v>
      </c>
      <c r="P680" s="89">
        <f t="shared" si="156"/>
        <v>0</v>
      </c>
      <c r="Q680" s="62">
        <f t="shared" si="165"/>
        <v>0</v>
      </c>
      <c r="R680" s="89">
        <f t="shared" si="162"/>
        <v>127.14302611690348</v>
      </c>
      <c r="S680" s="74">
        <f t="shared" si="162"/>
        <v>14036.039999999999</v>
      </c>
      <c r="T680" s="91">
        <f t="shared" si="157"/>
        <v>6.7165201060281898E-3</v>
      </c>
      <c r="U680" s="92">
        <f t="shared" si="158"/>
        <v>1.306716520106028</v>
      </c>
    </row>
    <row r="681" spans="1:21">
      <c r="A681" s="80">
        <v>37189</v>
      </c>
      <c r="B681" s="81">
        <v>0</v>
      </c>
      <c r="C681" s="82">
        <v>3.726567944436892E-3</v>
      </c>
      <c r="D681" s="88">
        <f t="shared" si="159"/>
        <v>1.4130736714118732</v>
      </c>
      <c r="E681" s="89">
        <f t="shared" si="163"/>
        <v>13261.473428237467</v>
      </c>
      <c r="F681" s="72">
        <f t="shared" si="163"/>
        <v>1356397.3363694211</v>
      </c>
      <c r="G681" s="35">
        <f t="shared" si="164"/>
        <v>0.10228104318191851</v>
      </c>
      <c r="H681" s="88">
        <f t="shared" si="151"/>
        <v>0</v>
      </c>
      <c r="I681" s="62">
        <f t="shared" si="160"/>
        <v>0</v>
      </c>
      <c r="J681" s="89">
        <f t="shared" si="152"/>
        <v>0</v>
      </c>
      <c r="K681" s="62">
        <f t="shared" si="161"/>
        <v>0</v>
      </c>
      <c r="L681" s="90">
        <f t="shared" si="153"/>
        <v>74.531358888737842</v>
      </c>
      <c r="M681" s="73">
        <f>0</f>
        <v>0</v>
      </c>
      <c r="N681" s="89">
        <f t="shared" si="154"/>
        <v>0</v>
      </c>
      <c r="O681" s="89">
        <f t="shared" si="155"/>
        <v>0</v>
      </c>
      <c r="P681" s="89">
        <f t="shared" si="156"/>
        <v>0</v>
      </c>
      <c r="Q681" s="62">
        <f t="shared" si="165"/>
        <v>0</v>
      </c>
      <c r="R681" s="89">
        <f t="shared" si="162"/>
        <v>-74.531358888737842</v>
      </c>
      <c r="S681" s="74">
        <f t="shared" si="162"/>
        <v>0</v>
      </c>
      <c r="T681" s="91">
        <f t="shared" si="157"/>
        <v>1.3073671411873322E-2</v>
      </c>
      <c r="U681" s="92">
        <f t="shared" si="158"/>
        <v>1.3130736714118731</v>
      </c>
    </row>
    <row r="682" spans="1:21">
      <c r="A682" s="80">
        <v>37190</v>
      </c>
      <c r="B682" s="81">
        <v>0</v>
      </c>
      <c r="C682" s="82">
        <v>3.6589380936940239E-3</v>
      </c>
      <c r="D682" s="88">
        <f t="shared" si="159"/>
        <v>1.4093471034674363</v>
      </c>
      <c r="E682" s="89">
        <f t="shared" si="163"/>
        <v>13186.942069348728</v>
      </c>
      <c r="F682" s="72">
        <f t="shared" si="163"/>
        <v>1356397.3363694211</v>
      </c>
      <c r="G682" s="35">
        <f t="shared" si="164"/>
        <v>0.10285912603818774</v>
      </c>
      <c r="H682" s="88">
        <f t="shared" si="151"/>
        <v>0</v>
      </c>
      <c r="I682" s="62">
        <f t="shared" si="160"/>
        <v>0</v>
      </c>
      <c r="J682" s="89">
        <f t="shared" si="152"/>
        <v>0</v>
      </c>
      <c r="K682" s="62">
        <f t="shared" si="161"/>
        <v>0</v>
      </c>
      <c r="L682" s="90">
        <f t="shared" si="153"/>
        <v>73.178761873880475</v>
      </c>
      <c r="M682" s="73">
        <f>0</f>
        <v>0</v>
      </c>
      <c r="N682" s="89">
        <f t="shared" si="154"/>
        <v>0</v>
      </c>
      <c r="O682" s="89">
        <f t="shared" si="155"/>
        <v>0</v>
      </c>
      <c r="P682" s="89">
        <f t="shared" si="156"/>
        <v>0</v>
      </c>
      <c r="Q682" s="62">
        <f t="shared" si="165"/>
        <v>0</v>
      </c>
      <c r="R682" s="89">
        <f t="shared" si="162"/>
        <v>-73.178761873880475</v>
      </c>
      <c r="S682" s="74">
        <f t="shared" si="162"/>
        <v>0</v>
      </c>
      <c r="T682" s="91">
        <f t="shared" si="157"/>
        <v>9.3471034674363906E-3</v>
      </c>
      <c r="U682" s="92">
        <f t="shared" si="158"/>
        <v>1.3093471034674362</v>
      </c>
    </row>
    <row r="683" spans="1:21">
      <c r="A683" s="80">
        <v>37191</v>
      </c>
      <c r="B683" s="81">
        <v>0</v>
      </c>
      <c r="C683" s="82">
        <v>2.5998902824957816E-3</v>
      </c>
      <c r="D683" s="88">
        <f t="shared" si="159"/>
        <v>1.4056881653737423</v>
      </c>
      <c r="E683" s="89">
        <f t="shared" si="163"/>
        <v>13113.763307474848</v>
      </c>
      <c r="F683" s="72">
        <f t="shared" si="163"/>
        <v>1356397.3363694211</v>
      </c>
      <c r="G683" s="35">
        <f t="shared" si="164"/>
        <v>0.10343311104267638</v>
      </c>
      <c r="H683" s="88">
        <f t="shared" si="151"/>
        <v>0</v>
      </c>
      <c r="I683" s="62">
        <f t="shared" si="160"/>
        <v>0</v>
      </c>
      <c r="J683" s="89">
        <f t="shared" si="152"/>
        <v>0</v>
      </c>
      <c r="K683" s="62">
        <f t="shared" si="161"/>
        <v>0</v>
      </c>
      <c r="L683" s="90">
        <f t="shared" si="153"/>
        <v>51.997805649915634</v>
      </c>
      <c r="M683" s="73">
        <f>0</f>
        <v>0</v>
      </c>
      <c r="N683" s="89">
        <f t="shared" si="154"/>
        <v>0</v>
      </c>
      <c r="O683" s="89">
        <f t="shared" si="155"/>
        <v>0</v>
      </c>
      <c r="P683" s="89">
        <f t="shared" si="156"/>
        <v>0</v>
      </c>
      <c r="Q683" s="62">
        <f t="shared" si="165"/>
        <v>0</v>
      </c>
      <c r="R683" s="89">
        <f t="shared" si="162"/>
        <v>-51.997805649915634</v>
      </c>
      <c r="S683" s="74">
        <f t="shared" si="162"/>
        <v>0</v>
      </c>
      <c r="T683" s="91">
        <f t="shared" si="157"/>
        <v>5.6881653737423932E-3</v>
      </c>
      <c r="U683" s="92">
        <f t="shared" si="158"/>
        <v>1.3056881653737422</v>
      </c>
    </row>
    <row r="684" spans="1:21">
      <c r="A684" s="80">
        <v>37192</v>
      </c>
      <c r="B684" s="81">
        <v>0</v>
      </c>
      <c r="C684" s="82">
        <v>2.7859631353816879E-3</v>
      </c>
      <c r="D684" s="88">
        <f t="shared" si="159"/>
        <v>1.4030882750912468</v>
      </c>
      <c r="E684" s="89">
        <f t="shared" si="163"/>
        <v>13061.765501824933</v>
      </c>
      <c r="F684" s="72">
        <f t="shared" si="163"/>
        <v>1356397.3363694211</v>
      </c>
      <c r="G684" s="35">
        <f t="shared" si="164"/>
        <v>0.10384486968319184</v>
      </c>
      <c r="H684" s="88">
        <f t="shared" si="151"/>
        <v>0</v>
      </c>
      <c r="I684" s="62">
        <f t="shared" si="160"/>
        <v>0</v>
      </c>
      <c r="J684" s="89">
        <f t="shared" si="152"/>
        <v>0</v>
      </c>
      <c r="K684" s="62">
        <f t="shared" si="161"/>
        <v>0</v>
      </c>
      <c r="L684" s="90">
        <f t="shared" si="153"/>
        <v>55.71926270763376</v>
      </c>
      <c r="M684" s="73">
        <f>0</f>
        <v>0</v>
      </c>
      <c r="N684" s="89">
        <f t="shared" si="154"/>
        <v>0</v>
      </c>
      <c r="O684" s="89">
        <f t="shared" si="155"/>
        <v>0</v>
      </c>
      <c r="P684" s="89">
        <f t="shared" si="156"/>
        <v>0</v>
      </c>
      <c r="Q684" s="62">
        <f t="shared" si="165"/>
        <v>0</v>
      </c>
      <c r="R684" s="89">
        <f t="shared" si="162"/>
        <v>-55.71926270763376</v>
      </c>
      <c r="S684" s="74">
        <f t="shared" si="162"/>
        <v>0</v>
      </c>
      <c r="T684" s="91">
        <f t="shared" si="157"/>
        <v>3.0882750912468726E-3</v>
      </c>
      <c r="U684" s="92">
        <f t="shared" si="158"/>
        <v>1.3030882750912467</v>
      </c>
    </row>
    <row r="685" spans="1:21">
      <c r="A685" s="80">
        <v>37193</v>
      </c>
      <c r="B685" s="81">
        <v>0</v>
      </c>
      <c r="C685" s="82">
        <v>3.0086229351856107E-3</v>
      </c>
      <c r="D685" s="88">
        <f t="shared" si="159"/>
        <v>1.4003023119558649</v>
      </c>
      <c r="E685" s="89">
        <f t="shared" si="163"/>
        <v>13006.046239117301</v>
      </c>
      <c r="F685" s="72">
        <f t="shared" si="163"/>
        <v>1356397.3363694211</v>
      </c>
      <c r="G685" s="35">
        <f t="shared" si="164"/>
        <v>0.10428975196857963</v>
      </c>
      <c r="H685" s="88">
        <f t="shared" si="151"/>
        <v>0</v>
      </c>
      <c r="I685" s="62">
        <f t="shared" si="160"/>
        <v>0</v>
      </c>
      <c r="J685" s="89">
        <f t="shared" si="152"/>
        <v>0</v>
      </c>
      <c r="K685" s="62">
        <f t="shared" si="161"/>
        <v>0</v>
      </c>
      <c r="L685" s="90">
        <f t="shared" si="153"/>
        <v>60.172458703712216</v>
      </c>
      <c r="M685" s="73">
        <f>0</f>
        <v>0</v>
      </c>
      <c r="N685" s="89">
        <f t="shared" si="154"/>
        <v>0</v>
      </c>
      <c r="O685" s="89">
        <f t="shared" si="155"/>
        <v>0</v>
      </c>
      <c r="P685" s="89">
        <f t="shared" si="156"/>
        <v>0</v>
      </c>
      <c r="Q685" s="62">
        <f t="shared" si="165"/>
        <v>0</v>
      </c>
      <c r="R685" s="89">
        <f t="shared" si="162"/>
        <v>-60.172458703712216</v>
      </c>
      <c r="S685" s="74">
        <f t="shared" si="162"/>
        <v>0</v>
      </c>
      <c r="T685" s="91">
        <f t="shared" si="157"/>
        <v>3.0231195586494231E-4</v>
      </c>
      <c r="U685" s="92">
        <f t="shared" si="158"/>
        <v>1.3003023119558648</v>
      </c>
    </row>
    <row r="686" spans="1:21">
      <c r="A686" s="80">
        <v>37194</v>
      </c>
      <c r="B686" s="81">
        <v>0</v>
      </c>
      <c r="C686" s="82">
        <v>3.4493999093529425E-3</v>
      </c>
      <c r="D686" s="88">
        <f t="shared" si="159"/>
        <v>1.3945873780413589</v>
      </c>
      <c r="E686" s="89">
        <f t="shared" si="163"/>
        <v>12945.873780413589</v>
      </c>
      <c r="F686" s="72">
        <f t="shared" si="163"/>
        <v>1356397.3363694211</v>
      </c>
      <c r="G686" s="35">
        <f t="shared" si="164"/>
        <v>0.10477449103679486</v>
      </c>
      <c r="H686" s="88">
        <f t="shared" si="151"/>
        <v>0</v>
      </c>
      <c r="I686" s="62">
        <f t="shared" si="160"/>
        <v>0</v>
      </c>
      <c r="J686" s="89">
        <f t="shared" si="152"/>
        <v>0</v>
      </c>
      <c r="K686" s="62">
        <f t="shared" si="161"/>
        <v>0</v>
      </c>
      <c r="L686" s="90">
        <f t="shared" si="153"/>
        <v>68.987998187058849</v>
      </c>
      <c r="M686" s="73">
        <f>0</f>
        <v>0</v>
      </c>
      <c r="N686" s="89">
        <f t="shared" si="154"/>
        <v>0</v>
      </c>
      <c r="O686" s="89">
        <f t="shared" si="155"/>
        <v>0</v>
      </c>
      <c r="P686" s="89">
        <f t="shared" si="156"/>
        <v>0</v>
      </c>
      <c r="Q686" s="62">
        <f t="shared" si="165"/>
        <v>0</v>
      </c>
      <c r="R686" s="89">
        <f t="shared" si="162"/>
        <v>-68.987998187058849</v>
      </c>
      <c r="S686" s="74">
        <f t="shared" si="162"/>
        <v>0</v>
      </c>
      <c r="T686" s="91">
        <f t="shared" si="157"/>
        <v>-5.4126219586410063E-3</v>
      </c>
      <c r="U686" s="92">
        <f t="shared" si="158"/>
        <v>1.2945873780413588</v>
      </c>
    </row>
    <row r="687" spans="1:21">
      <c r="A687" s="80">
        <v>37195</v>
      </c>
      <c r="B687" s="81">
        <v>0</v>
      </c>
      <c r="C687" s="82">
        <v>3.4951221005972166E-3</v>
      </c>
      <c r="D687" s="88">
        <f t="shared" si="159"/>
        <v>1.3876885782226531</v>
      </c>
      <c r="E687" s="89">
        <f t="shared" si="163"/>
        <v>12876.885782226531</v>
      </c>
      <c r="F687" s="72">
        <f t="shared" si="163"/>
        <v>1356397.3363694211</v>
      </c>
      <c r="G687" s="35">
        <f t="shared" si="164"/>
        <v>0.10533582104468178</v>
      </c>
      <c r="H687" s="88">
        <f t="shared" si="151"/>
        <v>0</v>
      </c>
      <c r="I687" s="62">
        <f t="shared" si="160"/>
        <v>0</v>
      </c>
      <c r="J687" s="89">
        <f t="shared" si="152"/>
        <v>0</v>
      </c>
      <c r="K687" s="62">
        <f t="shared" si="161"/>
        <v>0</v>
      </c>
      <c r="L687" s="90">
        <f t="shared" si="153"/>
        <v>69.902442011944331</v>
      </c>
      <c r="M687" s="73">
        <f>0</f>
        <v>0</v>
      </c>
      <c r="N687" s="89">
        <f t="shared" si="154"/>
        <v>0</v>
      </c>
      <c r="O687" s="89">
        <f t="shared" si="155"/>
        <v>0</v>
      </c>
      <c r="P687" s="89">
        <f t="shared" si="156"/>
        <v>0</v>
      </c>
      <c r="Q687" s="62">
        <f t="shared" si="165"/>
        <v>0</v>
      </c>
      <c r="R687" s="89">
        <f t="shared" si="162"/>
        <v>-69.902442011944331</v>
      </c>
      <c r="S687" s="74">
        <f t="shared" si="162"/>
        <v>0</v>
      </c>
      <c r="T687" s="91">
        <f t="shared" si="157"/>
        <v>-1.2311421777346787E-2</v>
      </c>
      <c r="U687" s="92">
        <f t="shared" si="158"/>
        <v>1.287688578222653</v>
      </c>
    </row>
    <row r="688" spans="1:21">
      <c r="A688" s="80">
        <v>37196</v>
      </c>
      <c r="B688" s="81">
        <v>0</v>
      </c>
      <c r="C688" s="82">
        <v>3.6090971371703284E-3</v>
      </c>
      <c r="D688" s="88">
        <f t="shared" si="159"/>
        <v>1.3806983340214587</v>
      </c>
      <c r="E688" s="89">
        <f t="shared" si="163"/>
        <v>12806.983340214587</v>
      </c>
      <c r="F688" s="72">
        <f t="shared" si="163"/>
        <v>1356397.3363694211</v>
      </c>
      <c r="G688" s="35">
        <f t="shared" si="164"/>
        <v>0.10591075980479053</v>
      </c>
      <c r="H688" s="88">
        <f t="shared" si="151"/>
        <v>0</v>
      </c>
      <c r="I688" s="62">
        <f t="shared" si="160"/>
        <v>0</v>
      </c>
      <c r="J688" s="89">
        <f t="shared" si="152"/>
        <v>0</v>
      </c>
      <c r="K688" s="62">
        <f t="shared" si="161"/>
        <v>0</v>
      </c>
      <c r="L688" s="90">
        <f t="shared" si="153"/>
        <v>72.181942743406566</v>
      </c>
      <c r="M688" s="73">
        <f>0</f>
        <v>0</v>
      </c>
      <c r="N688" s="89">
        <f t="shared" si="154"/>
        <v>0</v>
      </c>
      <c r="O688" s="89">
        <f t="shared" si="155"/>
        <v>0</v>
      </c>
      <c r="P688" s="89">
        <f t="shared" si="156"/>
        <v>0</v>
      </c>
      <c r="Q688" s="62">
        <f t="shared" si="165"/>
        <v>0</v>
      </c>
      <c r="R688" s="89">
        <f t="shared" si="162"/>
        <v>-72.181942743406566</v>
      </c>
      <c r="S688" s="74">
        <f t="shared" si="162"/>
        <v>0</v>
      </c>
      <c r="T688" s="91">
        <f t="shared" si="157"/>
        <v>-1.9301665978541216E-2</v>
      </c>
      <c r="U688" s="92">
        <f t="shared" si="158"/>
        <v>1.2806983340214586</v>
      </c>
    </row>
    <row r="689" spans="1:21">
      <c r="A689" s="80">
        <v>37197</v>
      </c>
      <c r="B689" s="81">
        <v>0</v>
      </c>
      <c r="C689" s="82">
        <v>2.5653213219541805E-3</v>
      </c>
      <c r="D689" s="88">
        <f t="shared" si="159"/>
        <v>1.3734801397471181</v>
      </c>
      <c r="E689" s="89">
        <f t="shared" si="163"/>
        <v>12734.801397471181</v>
      </c>
      <c r="F689" s="72">
        <f t="shared" si="163"/>
        <v>1356397.3363694211</v>
      </c>
      <c r="G689" s="35">
        <f t="shared" si="164"/>
        <v>0.1065110710433826</v>
      </c>
      <c r="H689" s="88">
        <f t="shared" si="151"/>
        <v>0</v>
      </c>
      <c r="I689" s="62">
        <f t="shared" si="160"/>
        <v>0</v>
      </c>
      <c r="J689" s="89">
        <f t="shared" si="152"/>
        <v>0</v>
      </c>
      <c r="K689" s="62">
        <f t="shared" si="161"/>
        <v>0</v>
      </c>
      <c r="L689" s="90">
        <f t="shared" si="153"/>
        <v>51.306426439083609</v>
      </c>
      <c r="M689" s="73">
        <f>0</f>
        <v>0</v>
      </c>
      <c r="N689" s="89">
        <f t="shared" si="154"/>
        <v>0</v>
      </c>
      <c r="O689" s="89">
        <f t="shared" si="155"/>
        <v>0</v>
      </c>
      <c r="P689" s="89">
        <f t="shared" si="156"/>
        <v>0</v>
      </c>
      <c r="Q689" s="62">
        <f t="shared" si="165"/>
        <v>0</v>
      </c>
      <c r="R689" s="89">
        <f t="shared" si="162"/>
        <v>-51.306426439083609</v>
      </c>
      <c r="S689" s="74">
        <f t="shared" si="162"/>
        <v>0</v>
      </c>
      <c r="T689" s="91">
        <f t="shared" si="157"/>
        <v>-2.6519860252881777E-2</v>
      </c>
      <c r="U689" s="92">
        <f t="shared" si="158"/>
        <v>1.273480139747118</v>
      </c>
    </row>
    <row r="690" spans="1:21">
      <c r="A690" s="80">
        <v>37198</v>
      </c>
      <c r="B690" s="81">
        <v>0</v>
      </c>
      <c r="C690" s="82">
        <v>2.5824180419944448E-3</v>
      </c>
      <c r="D690" s="88">
        <f t="shared" si="159"/>
        <v>1.3683494971032097</v>
      </c>
      <c r="E690" s="89">
        <f t="shared" si="163"/>
        <v>12683.494971032098</v>
      </c>
      <c r="F690" s="72">
        <f t="shared" si="163"/>
        <v>1356397.3363694211</v>
      </c>
      <c r="G690" s="35">
        <f t="shared" si="164"/>
        <v>0.10694192251168186</v>
      </c>
      <c r="H690" s="88">
        <f t="shared" si="151"/>
        <v>0</v>
      </c>
      <c r="I690" s="62">
        <f t="shared" si="160"/>
        <v>0</v>
      </c>
      <c r="J690" s="89">
        <f t="shared" si="152"/>
        <v>0</v>
      </c>
      <c r="K690" s="62">
        <f t="shared" si="161"/>
        <v>0</v>
      </c>
      <c r="L690" s="90">
        <f t="shared" si="153"/>
        <v>51.648360839888895</v>
      </c>
      <c r="M690" s="73">
        <f>0</f>
        <v>0</v>
      </c>
      <c r="N690" s="89">
        <f t="shared" si="154"/>
        <v>0</v>
      </c>
      <c r="O690" s="89">
        <f t="shared" si="155"/>
        <v>0</v>
      </c>
      <c r="P690" s="89">
        <f t="shared" si="156"/>
        <v>0</v>
      </c>
      <c r="Q690" s="62">
        <f t="shared" si="165"/>
        <v>0</v>
      </c>
      <c r="R690" s="89">
        <f t="shared" si="162"/>
        <v>-51.648360839888895</v>
      </c>
      <c r="S690" s="74">
        <f t="shared" si="162"/>
        <v>0</v>
      </c>
      <c r="T690" s="91">
        <f t="shared" si="157"/>
        <v>-3.1650502896790167E-2</v>
      </c>
      <c r="U690" s="92">
        <f t="shared" si="158"/>
        <v>1.2683494971032097</v>
      </c>
    </row>
    <row r="691" spans="1:21">
      <c r="A691" s="80">
        <v>37199</v>
      </c>
      <c r="B691" s="81">
        <v>0</v>
      </c>
      <c r="C691" s="82">
        <v>2.1568294795040123E-3</v>
      </c>
      <c r="D691" s="88">
        <f t="shared" si="159"/>
        <v>1.3631846610192209</v>
      </c>
      <c r="E691" s="89">
        <f t="shared" si="163"/>
        <v>12631.846610192209</v>
      </c>
      <c r="F691" s="72">
        <f t="shared" si="163"/>
        <v>1356397.3363694211</v>
      </c>
      <c r="G691" s="35">
        <f t="shared" si="164"/>
        <v>0.10737918043391929</v>
      </c>
      <c r="H691" s="88">
        <f t="shared" si="151"/>
        <v>0</v>
      </c>
      <c r="I691" s="62">
        <f t="shared" si="160"/>
        <v>0</v>
      </c>
      <c r="J691" s="89">
        <f t="shared" si="152"/>
        <v>0</v>
      </c>
      <c r="K691" s="62">
        <f t="shared" si="161"/>
        <v>0</v>
      </c>
      <c r="L691" s="90">
        <f t="shared" si="153"/>
        <v>43.136589590080249</v>
      </c>
      <c r="M691" s="73">
        <f>0</f>
        <v>0</v>
      </c>
      <c r="N691" s="89">
        <f t="shared" si="154"/>
        <v>0</v>
      </c>
      <c r="O691" s="89">
        <f t="shared" si="155"/>
        <v>0</v>
      </c>
      <c r="P691" s="89">
        <f t="shared" si="156"/>
        <v>0</v>
      </c>
      <c r="Q691" s="62">
        <f t="shared" si="165"/>
        <v>0</v>
      </c>
      <c r="R691" s="89">
        <f t="shared" si="162"/>
        <v>-43.136589590080249</v>
      </c>
      <c r="S691" s="74">
        <f t="shared" si="162"/>
        <v>0</v>
      </c>
      <c r="T691" s="91">
        <f t="shared" si="157"/>
        <v>-3.6815338980779044E-2</v>
      </c>
      <c r="U691" s="92">
        <f t="shared" si="158"/>
        <v>1.2631846610192208</v>
      </c>
    </row>
    <row r="692" spans="1:21">
      <c r="A692" s="80">
        <v>37200</v>
      </c>
      <c r="B692" s="81">
        <v>0</v>
      </c>
      <c r="C692" s="82">
        <v>2.5057209089918474E-3</v>
      </c>
      <c r="D692" s="88">
        <f t="shared" si="159"/>
        <v>1.3588710020602131</v>
      </c>
      <c r="E692" s="89">
        <f t="shared" si="163"/>
        <v>12588.71002060213</v>
      </c>
      <c r="F692" s="72">
        <f t="shared" si="163"/>
        <v>1356397.3363694211</v>
      </c>
      <c r="G692" s="35">
        <f t="shared" si="164"/>
        <v>0.10774712692163065</v>
      </c>
      <c r="H692" s="88">
        <f t="shared" si="151"/>
        <v>0</v>
      </c>
      <c r="I692" s="62">
        <f t="shared" si="160"/>
        <v>0</v>
      </c>
      <c r="J692" s="89">
        <f t="shared" si="152"/>
        <v>0</v>
      </c>
      <c r="K692" s="62">
        <f t="shared" si="161"/>
        <v>0</v>
      </c>
      <c r="L692" s="90">
        <f t="shared" si="153"/>
        <v>50.114418179836946</v>
      </c>
      <c r="M692" s="73">
        <f>0</f>
        <v>0</v>
      </c>
      <c r="N692" s="89">
        <f t="shared" si="154"/>
        <v>0</v>
      </c>
      <c r="O692" s="89">
        <f t="shared" si="155"/>
        <v>0</v>
      </c>
      <c r="P692" s="89">
        <f t="shared" si="156"/>
        <v>0</v>
      </c>
      <c r="Q692" s="62">
        <f t="shared" si="165"/>
        <v>0</v>
      </c>
      <c r="R692" s="89">
        <f t="shared" si="162"/>
        <v>-50.114418179836946</v>
      </c>
      <c r="S692" s="74">
        <f t="shared" si="162"/>
        <v>0</v>
      </c>
      <c r="T692" s="91">
        <f t="shared" si="157"/>
        <v>-4.112899793978686E-2</v>
      </c>
      <c r="U692" s="92">
        <f t="shared" si="158"/>
        <v>1.258871002060213</v>
      </c>
    </row>
    <row r="693" spans="1:21">
      <c r="A693" s="80">
        <v>37201</v>
      </c>
      <c r="B693" s="81">
        <v>0</v>
      </c>
      <c r="C693" s="82">
        <v>2.5404216650175481E-3</v>
      </c>
      <c r="D693" s="88">
        <f t="shared" si="159"/>
        <v>1.3538595602422292</v>
      </c>
      <c r="E693" s="89">
        <f t="shared" si="163"/>
        <v>12538.595602422292</v>
      </c>
      <c r="F693" s="72">
        <f t="shared" si="163"/>
        <v>1356397.3363694211</v>
      </c>
      <c r="G693" s="35">
        <f t="shared" si="164"/>
        <v>0.10817777200720811</v>
      </c>
      <c r="H693" s="88">
        <f t="shared" si="151"/>
        <v>0</v>
      </c>
      <c r="I693" s="62">
        <f t="shared" si="160"/>
        <v>0</v>
      </c>
      <c r="J693" s="89">
        <f t="shared" si="152"/>
        <v>0</v>
      </c>
      <c r="K693" s="62">
        <f t="shared" si="161"/>
        <v>0</v>
      </c>
      <c r="L693" s="90">
        <f t="shared" si="153"/>
        <v>50.808433300350963</v>
      </c>
      <c r="M693" s="73">
        <f>0</f>
        <v>0</v>
      </c>
      <c r="N693" s="89">
        <f t="shared" si="154"/>
        <v>0</v>
      </c>
      <c r="O693" s="89">
        <f t="shared" si="155"/>
        <v>0</v>
      </c>
      <c r="P693" s="89">
        <f t="shared" si="156"/>
        <v>0</v>
      </c>
      <c r="Q693" s="62">
        <f t="shared" si="165"/>
        <v>0</v>
      </c>
      <c r="R693" s="89">
        <f t="shared" si="162"/>
        <v>-50.808433300350963</v>
      </c>
      <c r="S693" s="74">
        <f t="shared" si="162"/>
        <v>0</v>
      </c>
      <c r="T693" s="91">
        <f t="shared" si="157"/>
        <v>-4.6140439757770713E-2</v>
      </c>
      <c r="U693" s="92">
        <f t="shared" si="158"/>
        <v>1.2538595602422291</v>
      </c>
    </row>
    <row r="694" spans="1:21">
      <c r="A694" s="80">
        <v>37202</v>
      </c>
      <c r="B694" s="81">
        <v>4.0639999999999999E-3</v>
      </c>
      <c r="C694" s="82">
        <v>2.7409022762097863E-3</v>
      </c>
      <c r="D694" s="88">
        <f t="shared" si="159"/>
        <v>1.3487787169121941</v>
      </c>
      <c r="E694" s="89">
        <f t="shared" si="163"/>
        <v>12487.787169121941</v>
      </c>
      <c r="F694" s="72">
        <f t="shared" si="163"/>
        <v>1356397.3363694211</v>
      </c>
      <c r="G694" s="35">
        <f t="shared" si="164"/>
        <v>0.10861790948226049</v>
      </c>
      <c r="H694" s="88">
        <f t="shared" si="151"/>
        <v>81.28</v>
      </c>
      <c r="I694" s="62">
        <f t="shared" si="160"/>
        <v>812.80000000000007</v>
      </c>
      <c r="J694" s="89">
        <f t="shared" si="152"/>
        <v>268.22399999999999</v>
      </c>
      <c r="K694" s="62">
        <f t="shared" si="161"/>
        <v>24140.160000000007</v>
      </c>
      <c r="L694" s="90">
        <f t="shared" si="153"/>
        <v>54.818045524195725</v>
      </c>
      <c r="M694" s="73">
        <f>0</f>
        <v>0</v>
      </c>
      <c r="N694" s="89">
        <f t="shared" si="154"/>
        <v>0</v>
      </c>
      <c r="O694" s="89">
        <f t="shared" si="155"/>
        <v>0</v>
      </c>
      <c r="P694" s="89">
        <f t="shared" si="156"/>
        <v>0</v>
      </c>
      <c r="Q694" s="62">
        <f t="shared" si="165"/>
        <v>0</v>
      </c>
      <c r="R694" s="89">
        <f t="shared" si="162"/>
        <v>294.68595447580429</v>
      </c>
      <c r="S694" s="74">
        <f t="shared" si="162"/>
        <v>24952.960000000006</v>
      </c>
      <c r="T694" s="91">
        <f t="shared" si="157"/>
        <v>-5.1221283087805825E-2</v>
      </c>
      <c r="U694" s="92">
        <f t="shared" si="158"/>
        <v>1.248778716912194</v>
      </c>
    </row>
    <row r="695" spans="1:21">
      <c r="A695" s="80">
        <v>37203</v>
      </c>
      <c r="B695" s="81">
        <v>0</v>
      </c>
      <c r="C695" s="82">
        <v>2.8161846021838716E-3</v>
      </c>
      <c r="D695" s="88">
        <f t="shared" si="159"/>
        <v>1.3782473123597745</v>
      </c>
      <c r="E695" s="89">
        <f t="shared" si="163"/>
        <v>12782.473123597745</v>
      </c>
      <c r="F695" s="72">
        <f t="shared" si="163"/>
        <v>1381350.2963694211</v>
      </c>
      <c r="G695" s="35">
        <f t="shared" si="164"/>
        <v>0.10806596524887722</v>
      </c>
      <c r="H695" s="88">
        <f t="shared" si="151"/>
        <v>0</v>
      </c>
      <c r="I695" s="62">
        <f t="shared" si="160"/>
        <v>0</v>
      </c>
      <c r="J695" s="89">
        <f t="shared" si="152"/>
        <v>0</v>
      </c>
      <c r="K695" s="62">
        <f t="shared" si="161"/>
        <v>0</v>
      </c>
      <c r="L695" s="90">
        <f t="shared" si="153"/>
        <v>56.323692043677433</v>
      </c>
      <c r="M695" s="73">
        <f>0</f>
        <v>0</v>
      </c>
      <c r="N695" s="89">
        <f t="shared" si="154"/>
        <v>0</v>
      </c>
      <c r="O695" s="89">
        <f t="shared" si="155"/>
        <v>0</v>
      </c>
      <c r="P695" s="89">
        <f t="shared" si="156"/>
        <v>0</v>
      </c>
      <c r="Q695" s="62">
        <f t="shared" si="165"/>
        <v>0</v>
      </c>
      <c r="R695" s="89">
        <f t="shared" si="162"/>
        <v>-56.323692043677433</v>
      </c>
      <c r="S695" s="74">
        <f t="shared" si="162"/>
        <v>0</v>
      </c>
      <c r="T695" s="91">
        <f t="shared" si="157"/>
        <v>-2.1752687640225421E-2</v>
      </c>
      <c r="U695" s="92">
        <f t="shared" si="158"/>
        <v>1.2782473123597744</v>
      </c>
    </row>
    <row r="696" spans="1:21">
      <c r="A696" s="80">
        <v>37204</v>
      </c>
      <c r="B696" s="81">
        <v>0</v>
      </c>
      <c r="C696" s="82">
        <v>2.8926531996007333E-3</v>
      </c>
      <c r="D696" s="88">
        <f t="shared" si="159"/>
        <v>1.3726149431554067</v>
      </c>
      <c r="E696" s="89">
        <f t="shared" si="163"/>
        <v>12726.149431554068</v>
      </c>
      <c r="F696" s="72">
        <f t="shared" si="163"/>
        <v>1381350.2963694211</v>
      </c>
      <c r="G696" s="35">
        <f t="shared" si="164"/>
        <v>0.10854424614443145</v>
      </c>
      <c r="H696" s="88">
        <f t="shared" si="151"/>
        <v>0</v>
      </c>
      <c r="I696" s="62">
        <f t="shared" si="160"/>
        <v>0</v>
      </c>
      <c r="J696" s="89">
        <f t="shared" si="152"/>
        <v>0</v>
      </c>
      <c r="K696" s="62">
        <f t="shared" si="161"/>
        <v>0</v>
      </c>
      <c r="L696" s="90">
        <f t="shared" si="153"/>
        <v>57.853063992014668</v>
      </c>
      <c r="M696" s="73">
        <f>0</f>
        <v>0</v>
      </c>
      <c r="N696" s="89">
        <f t="shared" si="154"/>
        <v>0</v>
      </c>
      <c r="O696" s="89">
        <f t="shared" si="155"/>
        <v>0</v>
      </c>
      <c r="P696" s="89">
        <f t="shared" si="156"/>
        <v>0</v>
      </c>
      <c r="Q696" s="62">
        <f t="shared" si="165"/>
        <v>0</v>
      </c>
      <c r="R696" s="89">
        <f t="shared" si="162"/>
        <v>-57.853063992014668</v>
      </c>
      <c r="S696" s="74">
        <f t="shared" si="162"/>
        <v>0</v>
      </c>
      <c r="T696" s="91">
        <f t="shared" si="157"/>
        <v>-2.7385056844593247E-2</v>
      </c>
      <c r="U696" s="92">
        <f t="shared" si="158"/>
        <v>1.2726149431554066</v>
      </c>
    </row>
    <row r="697" spans="1:21">
      <c r="A697" s="80">
        <v>37205</v>
      </c>
      <c r="B697" s="81">
        <v>0</v>
      </c>
      <c r="C697" s="82">
        <v>2.963961152258525E-3</v>
      </c>
      <c r="D697" s="88">
        <f t="shared" si="159"/>
        <v>1.3668296367562052</v>
      </c>
      <c r="E697" s="89">
        <f t="shared" si="163"/>
        <v>12668.296367562052</v>
      </c>
      <c r="F697" s="72">
        <f t="shared" si="163"/>
        <v>1381350.2963694211</v>
      </c>
      <c r="G697" s="35">
        <f t="shared" si="164"/>
        <v>0.10903994162202055</v>
      </c>
      <c r="H697" s="88">
        <f t="shared" si="151"/>
        <v>0</v>
      </c>
      <c r="I697" s="62">
        <f t="shared" si="160"/>
        <v>0</v>
      </c>
      <c r="J697" s="89">
        <f t="shared" si="152"/>
        <v>0</v>
      </c>
      <c r="K697" s="62">
        <f t="shared" si="161"/>
        <v>0</v>
      </c>
      <c r="L697" s="90">
        <f t="shared" si="153"/>
        <v>59.279223045170497</v>
      </c>
      <c r="M697" s="73">
        <f>0</f>
        <v>0</v>
      </c>
      <c r="N697" s="89">
        <f t="shared" si="154"/>
        <v>0</v>
      </c>
      <c r="O697" s="89">
        <f t="shared" si="155"/>
        <v>0</v>
      </c>
      <c r="P697" s="89">
        <f t="shared" si="156"/>
        <v>0</v>
      </c>
      <c r="Q697" s="62">
        <f t="shared" si="165"/>
        <v>0</v>
      </c>
      <c r="R697" s="89">
        <f t="shared" si="162"/>
        <v>-59.279223045170497</v>
      </c>
      <c r="S697" s="74">
        <f t="shared" si="162"/>
        <v>0</v>
      </c>
      <c r="T697" s="91">
        <f t="shared" si="157"/>
        <v>-3.3170363243794743E-2</v>
      </c>
      <c r="U697" s="92">
        <f t="shared" si="158"/>
        <v>1.2668296367562051</v>
      </c>
    </row>
    <row r="698" spans="1:21">
      <c r="A698" s="80">
        <v>37206</v>
      </c>
      <c r="B698" s="81">
        <v>0</v>
      </c>
      <c r="C698" s="82">
        <v>2.7099685711151188E-3</v>
      </c>
      <c r="D698" s="88">
        <f t="shared" si="159"/>
        <v>1.3609017144516882</v>
      </c>
      <c r="E698" s="89">
        <f t="shared" si="163"/>
        <v>12609.017144516882</v>
      </c>
      <c r="F698" s="72">
        <f t="shared" si="163"/>
        <v>1381350.2963694211</v>
      </c>
      <c r="G698" s="35">
        <f t="shared" si="164"/>
        <v>0.10955257499749779</v>
      </c>
      <c r="H698" s="88">
        <f t="shared" si="151"/>
        <v>0</v>
      </c>
      <c r="I698" s="62">
        <f t="shared" si="160"/>
        <v>0</v>
      </c>
      <c r="J698" s="89">
        <f t="shared" si="152"/>
        <v>0</v>
      </c>
      <c r="K698" s="62">
        <f t="shared" si="161"/>
        <v>0</v>
      </c>
      <c r="L698" s="90">
        <f t="shared" si="153"/>
        <v>54.199371422302377</v>
      </c>
      <c r="M698" s="73">
        <f>0</f>
        <v>0</v>
      </c>
      <c r="N698" s="89">
        <f t="shared" si="154"/>
        <v>0</v>
      </c>
      <c r="O698" s="89">
        <f t="shared" si="155"/>
        <v>0</v>
      </c>
      <c r="P698" s="89">
        <f t="shared" si="156"/>
        <v>0</v>
      </c>
      <c r="Q698" s="62">
        <f t="shared" si="165"/>
        <v>0</v>
      </c>
      <c r="R698" s="89">
        <f t="shared" si="162"/>
        <v>-54.199371422302377</v>
      </c>
      <c r="S698" s="74">
        <f t="shared" si="162"/>
        <v>0</v>
      </c>
      <c r="T698" s="91">
        <f t="shared" si="157"/>
        <v>-3.909828554831174E-2</v>
      </c>
      <c r="U698" s="92">
        <f t="shared" si="158"/>
        <v>1.2609017144516881</v>
      </c>
    </row>
    <row r="699" spans="1:21">
      <c r="A699" s="80">
        <v>37207</v>
      </c>
      <c r="B699" s="81">
        <v>0</v>
      </c>
      <c r="C699" s="82">
        <v>2.8613586445507895E-3</v>
      </c>
      <c r="D699" s="88">
        <f t="shared" si="159"/>
        <v>1.3554817773094578</v>
      </c>
      <c r="E699" s="89">
        <f t="shared" si="163"/>
        <v>12554.817773094579</v>
      </c>
      <c r="F699" s="72">
        <f t="shared" si="163"/>
        <v>1381350.2963694211</v>
      </c>
      <c r="G699" s="35">
        <f t="shared" si="164"/>
        <v>0.1100255154104828</v>
      </c>
      <c r="H699" s="88">
        <f t="shared" si="151"/>
        <v>0</v>
      </c>
      <c r="I699" s="62">
        <f t="shared" si="160"/>
        <v>0</v>
      </c>
      <c r="J699" s="89">
        <f t="shared" si="152"/>
        <v>0</v>
      </c>
      <c r="K699" s="62">
        <f t="shared" si="161"/>
        <v>0</v>
      </c>
      <c r="L699" s="90">
        <f t="shared" si="153"/>
        <v>57.22717289101579</v>
      </c>
      <c r="M699" s="73">
        <f>0</f>
        <v>0</v>
      </c>
      <c r="N699" s="89">
        <f t="shared" si="154"/>
        <v>0</v>
      </c>
      <c r="O699" s="89">
        <f t="shared" si="155"/>
        <v>0</v>
      </c>
      <c r="P699" s="89">
        <f t="shared" si="156"/>
        <v>0</v>
      </c>
      <c r="Q699" s="62">
        <f t="shared" si="165"/>
        <v>0</v>
      </c>
      <c r="R699" s="89">
        <f t="shared" si="162"/>
        <v>-57.22717289101579</v>
      </c>
      <c r="S699" s="74">
        <f t="shared" si="162"/>
        <v>0</v>
      </c>
      <c r="T699" s="91">
        <f t="shared" si="157"/>
        <v>-4.4518222690542064E-2</v>
      </c>
      <c r="U699" s="92">
        <f t="shared" si="158"/>
        <v>1.2554817773094578</v>
      </c>
    </row>
    <row r="700" spans="1:21">
      <c r="A700" s="80">
        <v>37208</v>
      </c>
      <c r="B700" s="81">
        <v>5.0799999999999999E-4</v>
      </c>
      <c r="C700" s="82">
        <v>2.1816874804832112E-3</v>
      </c>
      <c r="D700" s="88">
        <f t="shared" si="159"/>
        <v>1.3497590600203562</v>
      </c>
      <c r="E700" s="89">
        <f t="shared" si="163"/>
        <v>12497.590600203563</v>
      </c>
      <c r="F700" s="72">
        <f t="shared" si="163"/>
        <v>1381350.2963694211</v>
      </c>
      <c r="G700" s="35">
        <f t="shared" si="164"/>
        <v>0.11052932845687244</v>
      </c>
      <c r="H700" s="88">
        <f t="shared" si="151"/>
        <v>10.16</v>
      </c>
      <c r="I700" s="62">
        <f t="shared" si="160"/>
        <v>101.60000000000001</v>
      </c>
      <c r="J700" s="89">
        <f t="shared" si="152"/>
        <v>33.527999999999999</v>
      </c>
      <c r="K700" s="62">
        <f t="shared" si="161"/>
        <v>3017.5200000000009</v>
      </c>
      <c r="L700" s="90">
        <f t="shared" si="153"/>
        <v>43.633749609664228</v>
      </c>
      <c r="M700" s="73">
        <f>0</f>
        <v>0</v>
      </c>
      <c r="N700" s="89">
        <f t="shared" si="154"/>
        <v>0</v>
      </c>
      <c r="O700" s="89">
        <f t="shared" si="155"/>
        <v>0</v>
      </c>
      <c r="P700" s="89">
        <f t="shared" si="156"/>
        <v>0</v>
      </c>
      <c r="Q700" s="62">
        <f t="shared" si="165"/>
        <v>0</v>
      </c>
      <c r="R700" s="89">
        <f t="shared" si="162"/>
        <v>5.4250390335774057E-2</v>
      </c>
      <c r="S700" s="74">
        <f t="shared" si="162"/>
        <v>3119.1200000000008</v>
      </c>
      <c r="T700" s="91">
        <f t="shared" si="157"/>
        <v>-5.0240939979643739E-2</v>
      </c>
      <c r="U700" s="92">
        <f t="shared" si="158"/>
        <v>1.2497590600203561</v>
      </c>
    </row>
    <row r="701" spans="1:21">
      <c r="A701" s="80">
        <v>37209</v>
      </c>
      <c r="B701" s="81">
        <v>2.1843999999999999E-2</v>
      </c>
      <c r="C701" s="82">
        <v>1.4800872870499363E-3</v>
      </c>
      <c r="D701" s="88">
        <f t="shared" si="159"/>
        <v>1.34976448505939</v>
      </c>
      <c r="E701" s="89">
        <f t="shared" si="163"/>
        <v>12497.644850593899</v>
      </c>
      <c r="F701" s="72">
        <f t="shared" si="163"/>
        <v>1384469.4163694212</v>
      </c>
      <c r="G701" s="35">
        <f t="shared" si="164"/>
        <v>0.11077842528895594</v>
      </c>
      <c r="H701" s="88">
        <f t="shared" si="151"/>
        <v>436.88</v>
      </c>
      <c r="I701" s="62">
        <f t="shared" si="160"/>
        <v>4368.8</v>
      </c>
      <c r="J701" s="89">
        <f t="shared" si="152"/>
        <v>1441.7039999999997</v>
      </c>
      <c r="K701" s="62">
        <f t="shared" si="161"/>
        <v>129753.36000000002</v>
      </c>
      <c r="L701" s="90">
        <f t="shared" si="153"/>
        <v>29.601745740998727</v>
      </c>
      <c r="M701" s="73">
        <f>0</f>
        <v>0</v>
      </c>
      <c r="N701" s="89">
        <f t="shared" si="154"/>
        <v>0</v>
      </c>
      <c r="O701" s="89">
        <f t="shared" si="155"/>
        <v>0</v>
      </c>
      <c r="P701" s="89">
        <f t="shared" si="156"/>
        <v>0</v>
      </c>
      <c r="Q701" s="62">
        <f t="shared" si="165"/>
        <v>0</v>
      </c>
      <c r="R701" s="89">
        <f t="shared" si="162"/>
        <v>1848.9822542590011</v>
      </c>
      <c r="S701" s="74">
        <f t="shared" si="162"/>
        <v>134122.16</v>
      </c>
      <c r="T701" s="91">
        <f t="shared" si="157"/>
        <v>-5.023551494060996E-2</v>
      </c>
      <c r="U701" s="92">
        <f t="shared" si="158"/>
        <v>1.2497644850593899</v>
      </c>
    </row>
    <row r="702" spans="1:21">
      <c r="A702" s="80">
        <v>37210</v>
      </c>
      <c r="B702" s="81">
        <v>0</v>
      </c>
      <c r="C702" s="82">
        <v>2.0127467300059213E-3</v>
      </c>
      <c r="D702" s="88">
        <f t="shared" si="159"/>
        <v>1.467331355242645</v>
      </c>
      <c r="E702" s="89">
        <f t="shared" si="163"/>
        <v>14346.6271048529</v>
      </c>
      <c r="F702" s="72">
        <f t="shared" si="163"/>
        <v>1518591.5763694211</v>
      </c>
      <c r="G702" s="35">
        <f t="shared" si="164"/>
        <v>0.10585007648632209</v>
      </c>
      <c r="H702" s="88">
        <f t="shared" si="151"/>
        <v>0</v>
      </c>
      <c r="I702" s="62">
        <f t="shared" si="160"/>
        <v>0</v>
      </c>
      <c r="J702" s="89">
        <f t="shared" si="152"/>
        <v>0</v>
      </c>
      <c r="K702" s="62">
        <f t="shared" si="161"/>
        <v>0</v>
      </c>
      <c r="L702" s="90">
        <f t="shared" si="153"/>
        <v>40.254934600118425</v>
      </c>
      <c r="M702" s="73">
        <f>0</f>
        <v>0</v>
      </c>
      <c r="N702" s="89">
        <f t="shared" si="154"/>
        <v>0</v>
      </c>
      <c r="O702" s="89">
        <f t="shared" si="155"/>
        <v>0</v>
      </c>
      <c r="P702" s="89">
        <f t="shared" si="156"/>
        <v>0</v>
      </c>
      <c r="Q702" s="62">
        <f t="shared" si="165"/>
        <v>0</v>
      </c>
      <c r="R702" s="89">
        <f t="shared" si="162"/>
        <v>-40.254934600118425</v>
      </c>
      <c r="S702" s="74">
        <f t="shared" si="162"/>
        <v>0</v>
      </c>
      <c r="T702" s="91">
        <f t="shared" si="157"/>
        <v>6.7331355242645108E-2</v>
      </c>
      <c r="U702" s="92">
        <f t="shared" si="158"/>
        <v>1.3673313552426449</v>
      </c>
    </row>
    <row r="703" spans="1:21">
      <c r="A703" s="80">
        <v>37211</v>
      </c>
      <c r="B703" s="81">
        <v>0</v>
      </c>
      <c r="C703" s="82">
        <v>2.5436092811524005E-3</v>
      </c>
      <c r="D703" s="88">
        <f t="shared" si="159"/>
        <v>1.4653186085126393</v>
      </c>
      <c r="E703" s="89">
        <f t="shared" si="163"/>
        <v>14306.372170252782</v>
      </c>
      <c r="F703" s="72">
        <f t="shared" si="163"/>
        <v>1518591.5763694211</v>
      </c>
      <c r="G703" s="35">
        <f t="shared" si="164"/>
        <v>0.1061479149498869</v>
      </c>
      <c r="H703" s="88">
        <f t="shared" si="151"/>
        <v>0</v>
      </c>
      <c r="I703" s="62">
        <f t="shared" si="160"/>
        <v>0</v>
      </c>
      <c r="J703" s="89">
        <f t="shared" si="152"/>
        <v>0</v>
      </c>
      <c r="K703" s="62">
        <f t="shared" si="161"/>
        <v>0</v>
      </c>
      <c r="L703" s="90">
        <f t="shared" si="153"/>
        <v>50.872185623048011</v>
      </c>
      <c r="M703" s="73">
        <f>0</f>
        <v>0</v>
      </c>
      <c r="N703" s="89">
        <f t="shared" si="154"/>
        <v>0</v>
      </c>
      <c r="O703" s="89">
        <f t="shared" si="155"/>
        <v>0</v>
      </c>
      <c r="P703" s="89">
        <f t="shared" si="156"/>
        <v>0</v>
      </c>
      <c r="Q703" s="62">
        <f t="shared" si="165"/>
        <v>0</v>
      </c>
      <c r="R703" s="89">
        <f t="shared" si="162"/>
        <v>-50.872185623048011</v>
      </c>
      <c r="S703" s="74">
        <f t="shared" si="162"/>
        <v>0</v>
      </c>
      <c r="T703" s="91">
        <f t="shared" si="157"/>
        <v>6.5318608512639376E-2</v>
      </c>
      <c r="U703" s="92">
        <f t="shared" si="158"/>
        <v>1.3653186085126392</v>
      </c>
    </row>
    <row r="704" spans="1:21">
      <c r="A704" s="80">
        <v>37212</v>
      </c>
      <c r="B704" s="81">
        <v>0</v>
      </c>
      <c r="C704" s="82">
        <v>2.9180412052980686E-3</v>
      </c>
      <c r="D704" s="88">
        <f t="shared" si="159"/>
        <v>1.4627749992314869</v>
      </c>
      <c r="E704" s="89">
        <f t="shared" si="163"/>
        <v>14255.499984629734</v>
      </c>
      <c r="F704" s="72">
        <f t="shared" si="163"/>
        <v>1518591.5763694211</v>
      </c>
      <c r="G704" s="35">
        <f t="shared" si="164"/>
        <v>0.10652671446155976</v>
      </c>
      <c r="H704" s="88">
        <f t="shared" si="151"/>
        <v>0</v>
      </c>
      <c r="I704" s="62">
        <f t="shared" si="160"/>
        <v>0</v>
      </c>
      <c r="J704" s="89">
        <f t="shared" si="152"/>
        <v>0</v>
      </c>
      <c r="K704" s="62">
        <f t="shared" si="161"/>
        <v>0</v>
      </c>
      <c r="L704" s="90">
        <f t="shared" si="153"/>
        <v>58.36082410596137</v>
      </c>
      <c r="M704" s="73">
        <f>0</f>
        <v>0</v>
      </c>
      <c r="N704" s="89">
        <f t="shared" si="154"/>
        <v>0</v>
      </c>
      <c r="O704" s="89">
        <f t="shared" si="155"/>
        <v>0</v>
      </c>
      <c r="P704" s="89">
        <f t="shared" si="156"/>
        <v>0</v>
      </c>
      <c r="Q704" s="62">
        <f t="shared" si="165"/>
        <v>0</v>
      </c>
      <c r="R704" s="89">
        <f t="shared" si="162"/>
        <v>-58.36082410596137</v>
      </c>
      <c r="S704" s="74">
        <f t="shared" si="162"/>
        <v>0</v>
      </c>
      <c r="T704" s="91">
        <f t="shared" si="157"/>
        <v>6.2774999231486994E-2</v>
      </c>
      <c r="U704" s="92">
        <f t="shared" si="158"/>
        <v>1.3627749992314868</v>
      </c>
    </row>
    <row r="705" spans="1:21">
      <c r="A705" s="80">
        <v>37213</v>
      </c>
      <c r="B705" s="81">
        <v>0</v>
      </c>
      <c r="C705" s="82">
        <v>2.5383564900704624E-3</v>
      </c>
      <c r="D705" s="88">
        <f t="shared" si="159"/>
        <v>1.4598569580261886</v>
      </c>
      <c r="E705" s="89">
        <f t="shared" si="163"/>
        <v>14197.139160523773</v>
      </c>
      <c r="F705" s="72">
        <f t="shared" si="163"/>
        <v>1518591.5763694211</v>
      </c>
      <c r="G705" s="35">
        <f t="shared" si="164"/>
        <v>0.10696461866007348</v>
      </c>
      <c r="H705" s="88">
        <f t="shared" si="151"/>
        <v>0</v>
      </c>
      <c r="I705" s="62">
        <f t="shared" si="160"/>
        <v>0</v>
      </c>
      <c r="J705" s="89">
        <f t="shared" si="152"/>
        <v>0</v>
      </c>
      <c r="K705" s="62">
        <f t="shared" si="161"/>
        <v>0</v>
      </c>
      <c r="L705" s="90">
        <f t="shared" si="153"/>
        <v>50.767129801409247</v>
      </c>
      <c r="M705" s="73">
        <f>0</f>
        <v>0</v>
      </c>
      <c r="N705" s="89">
        <f t="shared" si="154"/>
        <v>0</v>
      </c>
      <c r="O705" s="89">
        <f t="shared" si="155"/>
        <v>0</v>
      </c>
      <c r="P705" s="89">
        <f t="shared" si="156"/>
        <v>0</v>
      </c>
      <c r="Q705" s="62">
        <f t="shared" si="165"/>
        <v>0</v>
      </c>
      <c r="R705" s="89">
        <f t="shared" si="162"/>
        <v>-50.767129801409247</v>
      </c>
      <c r="S705" s="74">
        <f t="shared" si="162"/>
        <v>0</v>
      </c>
      <c r="T705" s="91">
        <f t="shared" si="157"/>
        <v>5.9856958026188734E-2</v>
      </c>
      <c r="U705" s="92">
        <f t="shared" si="158"/>
        <v>1.3598569580261886</v>
      </c>
    </row>
    <row r="706" spans="1:21">
      <c r="A706" s="80">
        <v>37214</v>
      </c>
      <c r="B706" s="81">
        <v>0</v>
      </c>
      <c r="C706" s="82">
        <v>2.5530480159262261E-3</v>
      </c>
      <c r="D706" s="88">
        <f t="shared" si="159"/>
        <v>1.4573186015361181</v>
      </c>
      <c r="E706" s="89">
        <f t="shared" si="163"/>
        <v>14146.372030722365</v>
      </c>
      <c r="F706" s="72">
        <f t="shared" si="163"/>
        <v>1518591.5763694211</v>
      </c>
      <c r="G706" s="35">
        <f t="shared" si="164"/>
        <v>0.107348482923496</v>
      </c>
      <c r="H706" s="88">
        <f t="shared" si="151"/>
        <v>0</v>
      </c>
      <c r="I706" s="62">
        <f t="shared" si="160"/>
        <v>0</v>
      </c>
      <c r="J706" s="89">
        <f t="shared" si="152"/>
        <v>0</v>
      </c>
      <c r="K706" s="62">
        <f t="shared" si="161"/>
        <v>0</v>
      </c>
      <c r="L706" s="90">
        <f t="shared" si="153"/>
        <v>51.060960318524522</v>
      </c>
      <c r="M706" s="73">
        <f>0</f>
        <v>0</v>
      </c>
      <c r="N706" s="89">
        <f t="shared" si="154"/>
        <v>0</v>
      </c>
      <c r="O706" s="89">
        <f t="shared" si="155"/>
        <v>0</v>
      </c>
      <c r="P706" s="89">
        <f t="shared" si="156"/>
        <v>0</v>
      </c>
      <c r="Q706" s="62">
        <f t="shared" si="165"/>
        <v>0</v>
      </c>
      <c r="R706" s="89">
        <f t="shared" si="162"/>
        <v>-51.060960318524522</v>
      </c>
      <c r="S706" s="74">
        <f t="shared" si="162"/>
        <v>0</v>
      </c>
      <c r="T706" s="91">
        <f t="shared" si="157"/>
        <v>5.731860153611823E-2</v>
      </c>
      <c r="U706" s="92">
        <f t="shared" si="158"/>
        <v>1.3573186015361181</v>
      </c>
    </row>
    <row r="707" spans="1:21">
      <c r="A707" s="80">
        <v>37215</v>
      </c>
      <c r="B707" s="81">
        <v>0</v>
      </c>
      <c r="C707" s="82">
        <v>2.559547052145074E-3</v>
      </c>
      <c r="D707" s="88">
        <f t="shared" si="159"/>
        <v>1.454765553520192</v>
      </c>
      <c r="E707" s="89">
        <f t="shared" si="163"/>
        <v>14095.311070403841</v>
      </c>
      <c r="F707" s="72">
        <f t="shared" si="163"/>
        <v>1518591.5763694211</v>
      </c>
      <c r="G707" s="35">
        <f t="shared" si="164"/>
        <v>0.10773735810329388</v>
      </c>
      <c r="H707" s="88">
        <f t="shared" si="151"/>
        <v>0</v>
      </c>
      <c r="I707" s="62">
        <f t="shared" si="160"/>
        <v>0</v>
      </c>
      <c r="J707" s="89">
        <f t="shared" si="152"/>
        <v>0</v>
      </c>
      <c r="K707" s="62">
        <f t="shared" si="161"/>
        <v>0</v>
      </c>
      <c r="L707" s="90">
        <f t="shared" si="153"/>
        <v>51.190941042901478</v>
      </c>
      <c r="M707" s="73">
        <f>0</f>
        <v>0</v>
      </c>
      <c r="N707" s="89">
        <f t="shared" si="154"/>
        <v>0</v>
      </c>
      <c r="O707" s="89">
        <f t="shared" si="155"/>
        <v>0</v>
      </c>
      <c r="P707" s="89">
        <f t="shared" si="156"/>
        <v>0</v>
      </c>
      <c r="Q707" s="62">
        <f t="shared" si="165"/>
        <v>0</v>
      </c>
      <c r="R707" s="89">
        <f t="shared" si="162"/>
        <v>-51.190941042901478</v>
      </c>
      <c r="S707" s="74">
        <f t="shared" si="162"/>
        <v>0</v>
      </c>
      <c r="T707" s="91">
        <f t="shared" si="157"/>
        <v>5.4765553520192078E-2</v>
      </c>
      <c r="U707" s="92">
        <f t="shared" si="158"/>
        <v>1.3547655535201919</v>
      </c>
    </row>
    <row r="708" spans="1:21">
      <c r="A708" s="80">
        <v>37216</v>
      </c>
      <c r="B708" s="81">
        <v>0</v>
      </c>
      <c r="C708" s="82">
        <v>2.5384168113740608E-3</v>
      </c>
      <c r="D708" s="88">
        <f t="shared" si="159"/>
        <v>1.4522060064680471</v>
      </c>
      <c r="E708" s="89">
        <f t="shared" si="163"/>
        <v>14044.120129360939</v>
      </c>
      <c r="F708" s="72">
        <f t="shared" si="163"/>
        <v>1518591.5763694211</v>
      </c>
      <c r="G708" s="35">
        <f t="shared" si="164"/>
        <v>0.10813006171847113</v>
      </c>
      <c r="H708" s="88">
        <f t="shared" si="151"/>
        <v>0</v>
      </c>
      <c r="I708" s="62">
        <f t="shared" si="160"/>
        <v>0</v>
      </c>
      <c r="J708" s="89">
        <f t="shared" si="152"/>
        <v>0</v>
      </c>
      <c r="K708" s="62">
        <f t="shared" si="161"/>
        <v>0</v>
      </c>
      <c r="L708" s="90">
        <f t="shared" si="153"/>
        <v>50.768336227481214</v>
      </c>
      <c r="M708" s="73">
        <f>0</f>
        <v>0</v>
      </c>
      <c r="N708" s="89">
        <f t="shared" si="154"/>
        <v>0</v>
      </c>
      <c r="O708" s="89">
        <f t="shared" si="155"/>
        <v>0</v>
      </c>
      <c r="P708" s="89">
        <f t="shared" si="156"/>
        <v>0</v>
      </c>
      <c r="Q708" s="62">
        <f t="shared" si="165"/>
        <v>0</v>
      </c>
      <c r="R708" s="89">
        <f t="shared" si="162"/>
        <v>-50.768336227481214</v>
      </c>
      <c r="S708" s="74">
        <f t="shared" si="162"/>
        <v>0</v>
      </c>
      <c r="T708" s="91">
        <f t="shared" si="157"/>
        <v>5.2206006468047184E-2</v>
      </c>
      <c r="U708" s="92">
        <f t="shared" si="158"/>
        <v>1.352206006468047</v>
      </c>
    </row>
    <row r="709" spans="1:21">
      <c r="A709" s="80">
        <v>37217</v>
      </c>
      <c r="B709" s="81">
        <v>0</v>
      </c>
      <c r="C709" s="82">
        <v>2.6379633214081376E-3</v>
      </c>
      <c r="D709" s="88">
        <f t="shared" si="159"/>
        <v>1.4496675896566729</v>
      </c>
      <c r="E709" s="89">
        <f t="shared" si="163"/>
        <v>13993.351793133457</v>
      </c>
      <c r="F709" s="72">
        <f t="shared" si="163"/>
        <v>1518591.5763694211</v>
      </c>
      <c r="G709" s="35">
        <f t="shared" si="164"/>
        <v>0.10852236110540682</v>
      </c>
      <c r="H709" s="88">
        <f t="shared" si="151"/>
        <v>0</v>
      </c>
      <c r="I709" s="62">
        <f t="shared" si="160"/>
        <v>0</v>
      </c>
      <c r="J709" s="89">
        <f t="shared" si="152"/>
        <v>0</v>
      </c>
      <c r="K709" s="62">
        <f t="shared" si="161"/>
        <v>0</v>
      </c>
      <c r="L709" s="90">
        <f t="shared" si="153"/>
        <v>52.759266428162753</v>
      </c>
      <c r="M709" s="73">
        <f>0</f>
        <v>0</v>
      </c>
      <c r="N709" s="89">
        <f t="shared" si="154"/>
        <v>0</v>
      </c>
      <c r="O709" s="89">
        <f t="shared" si="155"/>
        <v>0</v>
      </c>
      <c r="P709" s="89">
        <f t="shared" si="156"/>
        <v>0</v>
      </c>
      <c r="Q709" s="62">
        <f t="shared" si="165"/>
        <v>0</v>
      </c>
      <c r="R709" s="89">
        <f t="shared" si="162"/>
        <v>-52.759266428162753</v>
      </c>
      <c r="S709" s="74">
        <f t="shared" si="162"/>
        <v>0</v>
      </c>
      <c r="T709" s="91">
        <f t="shared" si="157"/>
        <v>4.966758965667295E-2</v>
      </c>
      <c r="U709" s="92">
        <f t="shared" si="158"/>
        <v>1.3496675896566728</v>
      </c>
    </row>
    <row r="710" spans="1:21">
      <c r="A710" s="80">
        <v>37218</v>
      </c>
      <c r="B710" s="81">
        <v>7.6199999999999998E-4</v>
      </c>
      <c r="C710" s="82">
        <v>2.2152294661655918E-3</v>
      </c>
      <c r="D710" s="88">
        <f t="shared" si="159"/>
        <v>1.4470296263352647</v>
      </c>
      <c r="E710" s="89">
        <f t="shared" si="163"/>
        <v>13940.592526705295</v>
      </c>
      <c r="F710" s="72">
        <f t="shared" si="163"/>
        <v>1518591.5763694211</v>
      </c>
      <c r="G710" s="35">
        <f t="shared" si="164"/>
        <v>0.10893307249748038</v>
      </c>
      <c r="H710" s="88">
        <f t="shared" si="151"/>
        <v>15.24</v>
      </c>
      <c r="I710" s="62">
        <f t="shared" si="160"/>
        <v>152.4</v>
      </c>
      <c r="J710" s="89">
        <f t="shared" si="152"/>
        <v>50.291999999999994</v>
      </c>
      <c r="K710" s="62">
        <f t="shared" si="161"/>
        <v>4526.2800000000007</v>
      </c>
      <c r="L710" s="90">
        <f t="shared" si="153"/>
        <v>44.304589323311838</v>
      </c>
      <c r="M710" s="73">
        <f>0</f>
        <v>0</v>
      </c>
      <c r="N710" s="89">
        <f t="shared" si="154"/>
        <v>0</v>
      </c>
      <c r="O710" s="89">
        <f t="shared" si="155"/>
        <v>0</v>
      </c>
      <c r="P710" s="89">
        <f t="shared" si="156"/>
        <v>0</v>
      </c>
      <c r="Q710" s="62">
        <f t="shared" si="165"/>
        <v>0</v>
      </c>
      <c r="R710" s="89">
        <f t="shared" si="162"/>
        <v>21.227410676688159</v>
      </c>
      <c r="S710" s="74">
        <f t="shared" si="162"/>
        <v>4678.68</v>
      </c>
      <c r="T710" s="91">
        <f t="shared" si="157"/>
        <v>4.7029626335264751E-2</v>
      </c>
      <c r="U710" s="92">
        <f t="shared" si="158"/>
        <v>1.3470296263352646</v>
      </c>
    </row>
    <row r="711" spans="1:21">
      <c r="A711" s="80">
        <v>37219</v>
      </c>
      <c r="B711" s="81">
        <v>0</v>
      </c>
      <c r="C711" s="82">
        <v>2.7906193157893229E-3</v>
      </c>
      <c r="D711" s="88">
        <f t="shared" si="159"/>
        <v>1.4480909968690991</v>
      </c>
      <c r="E711" s="89">
        <f t="shared" si="163"/>
        <v>13961.819937381984</v>
      </c>
      <c r="F711" s="72">
        <f t="shared" si="163"/>
        <v>1523270.256369421</v>
      </c>
      <c r="G711" s="35">
        <f t="shared" si="164"/>
        <v>0.10910255705926639</v>
      </c>
      <c r="H711" s="88">
        <f t="shared" si="151"/>
        <v>0</v>
      </c>
      <c r="I711" s="62">
        <f t="shared" si="160"/>
        <v>0</v>
      </c>
      <c r="J711" s="89">
        <f t="shared" si="152"/>
        <v>0</v>
      </c>
      <c r="K711" s="62">
        <f t="shared" si="161"/>
        <v>0</v>
      </c>
      <c r="L711" s="90">
        <f t="shared" si="153"/>
        <v>55.812386315786455</v>
      </c>
      <c r="M711" s="73">
        <f>0</f>
        <v>0</v>
      </c>
      <c r="N711" s="89">
        <f t="shared" si="154"/>
        <v>0</v>
      </c>
      <c r="O711" s="89">
        <f t="shared" si="155"/>
        <v>0</v>
      </c>
      <c r="P711" s="89">
        <f t="shared" si="156"/>
        <v>0</v>
      </c>
      <c r="Q711" s="62">
        <f t="shared" si="165"/>
        <v>0</v>
      </c>
      <c r="R711" s="89">
        <f t="shared" si="162"/>
        <v>-55.812386315786455</v>
      </c>
      <c r="S711" s="74">
        <f t="shared" si="162"/>
        <v>0</v>
      </c>
      <c r="T711" s="91">
        <f t="shared" si="157"/>
        <v>4.8090996869099234E-2</v>
      </c>
      <c r="U711" s="92">
        <f t="shared" si="158"/>
        <v>1.3480909968690991</v>
      </c>
    </row>
    <row r="712" spans="1:21">
      <c r="A712" s="80">
        <v>37220</v>
      </c>
      <c r="B712" s="81">
        <v>0</v>
      </c>
      <c r="C712" s="82">
        <v>2.8466006901064771E-3</v>
      </c>
      <c r="D712" s="88">
        <f t="shared" si="159"/>
        <v>1.44530037755331</v>
      </c>
      <c r="E712" s="89">
        <f t="shared" si="163"/>
        <v>13906.007551066197</v>
      </c>
      <c r="F712" s="72">
        <f t="shared" si="163"/>
        <v>1523270.256369421</v>
      </c>
      <c r="G712" s="35">
        <f t="shared" si="164"/>
        <v>0.10954044507567014</v>
      </c>
      <c r="H712" s="88">
        <f t="shared" si="151"/>
        <v>0</v>
      </c>
      <c r="I712" s="62">
        <f t="shared" si="160"/>
        <v>0</v>
      </c>
      <c r="J712" s="89">
        <f t="shared" si="152"/>
        <v>0</v>
      </c>
      <c r="K712" s="62">
        <f t="shared" si="161"/>
        <v>0</v>
      </c>
      <c r="L712" s="90">
        <f t="shared" si="153"/>
        <v>56.932013802129539</v>
      </c>
      <c r="M712" s="73">
        <f>0</f>
        <v>0</v>
      </c>
      <c r="N712" s="89">
        <f t="shared" si="154"/>
        <v>0</v>
      </c>
      <c r="O712" s="89">
        <f t="shared" si="155"/>
        <v>0</v>
      </c>
      <c r="P712" s="89">
        <f t="shared" si="156"/>
        <v>0</v>
      </c>
      <c r="Q712" s="62">
        <f t="shared" si="165"/>
        <v>0</v>
      </c>
      <c r="R712" s="89">
        <f t="shared" si="162"/>
        <v>-56.932013802129539</v>
      </c>
      <c r="S712" s="74">
        <f t="shared" si="162"/>
        <v>0</v>
      </c>
      <c r="T712" s="91">
        <f t="shared" si="157"/>
        <v>4.5300377553310067E-2</v>
      </c>
      <c r="U712" s="92">
        <f t="shared" si="158"/>
        <v>1.3453003775533099</v>
      </c>
    </row>
    <row r="713" spans="1:21">
      <c r="A713" s="80">
        <v>37221</v>
      </c>
      <c r="B713" s="81">
        <v>0</v>
      </c>
      <c r="C713" s="82">
        <v>2.9970273555813116E-3</v>
      </c>
      <c r="D713" s="88">
        <f t="shared" si="159"/>
        <v>1.4424537768632033</v>
      </c>
      <c r="E713" s="89">
        <f t="shared" si="163"/>
        <v>13849.075537264067</v>
      </c>
      <c r="F713" s="72">
        <f t="shared" si="163"/>
        <v>1523270.256369421</v>
      </c>
      <c r="G713" s="35">
        <f t="shared" si="164"/>
        <v>0.10999075369837634</v>
      </c>
      <c r="H713" s="88">
        <f t="shared" si="151"/>
        <v>0</v>
      </c>
      <c r="I713" s="62">
        <f t="shared" si="160"/>
        <v>0</v>
      </c>
      <c r="J713" s="89">
        <f t="shared" si="152"/>
        <v>0</v>
      </c>
      <c r="K713" s="62">
        <f t="shared" si="161"/>
        <v>0</v>
      </c>
      <c r="L713" s="90">
        <f t="shared" si="153"/>
        <v>59.940547111626231</v>
      </c>
      <c r="M713" s="73">
        <f>0</f>
        <v>0</v>
      </c>
      <c r="N713" s="89">
        <f t="shared" si="154"/>
        <v>0</v>
      </c>
      <c r="O713" s="89">
        <f t="shared" si="155"/>
        <v>0</v>
      </c>
      <c r="P713" s="89">
        <f t="shared" si="156"/>
        <v>0</v>
      </c>
      <c r="Q713" s="62">
        <f t="shared" si="165"/>
        <v>0</v>
      </c>
      <c r="R713" s="89">
        <f t="shared" si="162"/>
        <v>-59.940547111626231</v>
      </c>
      <c r="S713" s="74">
        <f t="shared" si="162"/>
        <v>0</v>
      </c>
      <c r="T713" s="91">
        <f t="shared" si="157"/>
        <v>4.2453776863203396E-2</v>
      </c>
      <c r="U713" s="92">
        <f t="shared" si="158"/>
        <v>1.3424537768632032</v>
      </c>
    </row>
    <row r="714" spans="1:21">
      <c r="A714" s="80">
        <v>37222</v>
      </c>
      <c r="B714" s="81">
        <v>0</v>
      </c>
      <c r="C714" s="82">
        <v>2.826121993688696E-3</v>
      </c>
      <c r="D714" s="88">
        <f t="shared" si="159"/>
        <v>1.439456749507622</v>
      </c>
      <c r="E714" s="89">
        <f t="shared" si="163"/>
        <v>13789.134990152441</v>
      </c>
      <c r="F714" s="72">
        <f t="shared" si="163"/>
        <v>1523270.256369421</v>
      </c>
      <c r="G714" s="35">
        <f t="shared" si="164"/>
        <v>0.11046887694240935</v>
      </c>
      <c r="H714" s="88">
        <f t="shared" si="151"/>
        <v>0</v>
      </c>
      <c r="I714" s="62">
        <f t="shared" si="160"/>
        <v>0</v>
      </c>
      <c r="J714" s="89">
        <f t="shared" si="152"/>
        <v>0</v>
      </c>
      <c r="K714" s="62">
        <f t="shared" si="161"/>
        <v>0</v>
      </c>
      <c r="L714" s="90">
        <f t="shared" si="153"/>
        <v>56.522439873773919</v>
      </c>
      <c r="M714" s="73">
        <f>0</f>
        <v>0</v>
      </c>
      <c r="N714" s="89">
        <f t="shared" si="154"/>
        <v>0</v>
      </c>
      <c r="O714" s="89">
        <f t="shared" si="155"/>
        <v>0</v>
      </c>
      <c r="P714" s="89">
        <f t="shared" si="156"/>
        <v>0</v>
      </c>
      <c r="Q714" s="62">
        <f t="shared" si="165"/>
        <v>0</v>
      </c>
      <c r="R714" s="89">
        <f t="shared" si="162"/>
        <v>-56.522439873773919</v>
      </c>
      <c r="S714" s="74">
        <f t="shared" si="162"/>
        <v>0</v>
      </c>
      <c r="T714" s="91">
        <f t="shared" si="157"/>
        <v>3.9456749507622124E-2</v>
      </c>
      <c r="U714" s="92">
        <f t="shared" si="158"/>
        <v>1.3394567495076219</v>
      </c>
    </row>
    <row r="715" spans="1:21">
      <c r="A715" s="80">
        <v>37223</v>
      </c>
      <c r="B715" s="81">
        <v>0</v>
      </c>
      <c r="C715" s="82">
        <v>2.9946367352792517E-3</v>
      </c>
      <c r="D715" s="88">
        <f t="shared" si="159"/>
        <v>1.4366306275139333</v>
      </c>
      <c r="E715" s="89">
        <f t="shared" si="163"/>
        <v>13732.612550278667</v>
      </c>
      <c r="F715" s="72">
        <f t="shared" si="163"/>
        <v>1523270.256369421</v>
      </c>
      <c r="G715" s="35">
        <f t="shared" si="164"/>
        <v>0.1109235588488594</v>
      </c>
      <c r="H715" s="88">
        <f t="shared" si="151"/>
        <v>0</v>
      </c>
      <c r="I715" s="62">
        <f t="shared" si="160"/>
        <v>0</v>
      </c>
      <c r="J715" s="89">
        <f t="shared" si="152"/>
        <v>0</v>
      </c>
      <c r="K715" s="62">
        <f t="shared" si="161"/>
        <v>0</v>
      </c>
      <c r="L715" s="90">
        <f t="shared" si="153"/>
        <v>59.892734705585035</v>
      </c>
      <c r="M715" s="73">
        <f>0</f>
        <v>0</v>
      </c>
      <c r="N715" s="89">
        <f t="shared" si="154"/>
        <v>0</v>
      </c>
      <c r="O715" s="89">
        <f t="shared" si="155"/>
        <v>0</v>
      </c>
      <c r="P715" s="89">
        <f t="shared" si="156"/>
        <v>0</v>
      </c>
      <c r="Q715" s="62">
        <f t="shared" si="165"/>
        <v>0</v>
      </c>
      <c r="R715" s="89">
        <f t="shared" si="162"/>
        <v>-59.892734705585035</v>
      </c>
      <c r="S715" s="74">
        <f t="shared" si="162"/>
        <v>0</v>
      </c>
      <c r="T715" s="91">
        <f t="shared" si="157"/>
        <v>3.6630627513933423E-2</v>
      </c>
      <c r="U715" s="92">
        <f t="shared" si="158"/>
        <v>1.3366306275139332</v>
      </c>
    </row>
    <row r="716" spans="1:21">
      <c r="A716" s="80">
        <v>37224</v>
      </c>
      <c r="B716" s="81">
        <v>0</v>
      </c>
      <c r="C716" s="82">
        <v>2.9709505314439301E-3</v>
      </c>
      <c r="D716" s="88">
        <f t="shared" si="159"/>
        <v>1.433635990778654</v>
      </c>
      <c r="E716" s="89">
        <f t="shared" si="163"/>
        <v>13672.719815573082</v>
      </c>
      <c r="F716" s="72">
        <f t="shared" si="163"/>
        <v>1523270.256369421</v>
      </c>
      <c r="G716" s="35">
        <f t="shared" si="164"/>
        <v>0.11140945451353669</v>
      </c>
      <c r="H716" s="88">
        <f t="shared" si="151"/>
        <v>0</v>
      </c>
      <c r="I716" s="62">
        <f t="shared" si="160"/>
        <v>0</v>
      </c>
      <c r="J716" s="89">
        <f t="shared" si="152"/>
        <v>0</v>
      </c>
      <c r="K716" s="62">
        <f t="shared" si="161"/>
        <v>0</v>
      </c>
      <c r="L716" s="90">
        <f t="shared" si="153"/>
        <v>59.419010628878603</v>
      </c>
      <c r="M716" s="73">
        <f>0</f>
        <v>0</v>
      </c>
      <c r="N716" s="89">
        <f t="shared" si="154"/>
        <v>0</v>
      </c>
      <c r="O716" s="89">
        <f t="shared" si="155"/>
        <v>0</v>
      </c>
      <c r="P716" s="89">
        <f t="shared" si="156"/>
        <v>0</v>
      </c>
      <c r="Q716" s="62">
        <f t="shared" si="165"/>
        <v>0</v>
      </c>
      <c r="R716" s="89">
        <f t="shared" si="162"/>
        <v>-59.419010628878603</v>
      </c>
      <c r="S716" s="74">
        <f t="shared" si="162"/>
        <v>0</v>
      </c>
      <c r="T716" s="91">
        <f t="shared" si="157"/>
        <v>3.363599077865409E-2</v>
      </c>
      <c r="U716" s="92">
        <f t="shared" si="158"/>
        <v>1.3336359907786539</v>
      </c>
    </row>
    <row r="717" spans="1:21">
      <c r="A717" s="80">
        <v>37225</v>
      </c>
      <c r="B717" s="81">
        <v>0</v>
      </c>
      <c r="C717" s="82">
        <v>2.5407037744025916E-3</v>
      </c>
      <c r="D717" s="88">
        <f t="shared" si="159"/>
        <v>1.4306650402472101</v>
      </c>
      <c r="E717" s="89">
        <f t="shared" si="163"/>
        <v>13613.300804944203</v>
      </c>
      <c r="F717" s="72">
        <f t="shared" si="163"/>
        <v>1523270.256369421</v>
      </c>
      <c r="G717" s="35">
        <f t="shared" si="164"/>
        <v>0.11189573184309463</v>
      </c>
      <c r="H717" s="88">
        <f t="shared" si="151"/>
        <v>0</v>
      </c>
      <c r="I717" s="62">
        <f t="shared" si="160"/>
        <v>0</v>
      </c>
      <c r="J717" s="89">
        <f t="shared" si="152"/>
        <v>0</v>
      </c>
      <c r="K717" s="62">
        <f t="shared" si="161"/>
        <v>0</v>
      </c>
      <c r="L717" s="90">
        <f t="shared" si="153"/>
        <v>50.814075488051834</v>
      </c>
      <c r="M717" s="73">
        <f>0</f>
        <v>0</v>
      </c>
      <c r="N717" s="89">
        <f t="shared" si="154"/>
        <v>0</v>
      </c>
      <c r="O717" s="89">
        <f t="shared" si="155"/>
        <v>0</v>
      </c>
      <c r="P717" s="89">
        <f t="shared" si="156"/>
        <v>0</v>
      </c>
      <c r="Q717" s="62">
        <f t="shared" si="165"/>
        <v>0</v>
      </c>
      <c r="R717" s="89">
        <f t="shared" si="162"/>
        <v>-50.814075488051834</v>
      </c>
      <c r="S717" s="74">
        <f t="shared" si="162"/>
        <v>0</v>
      </c>
      <c r="T717" s="91">
        <f t="shared" si="157"/>
        <v>3.0665040247210174E-2</v>
      </c>
      <c r="U717" s="92">
        <f t="shared" si="158"/>
        <v>1.33066504024721</v>
      </c>
    </row>
    <row r="718" spans="1:21">
      <c r="A718" s="80">
        <v>37226</v>
      </c>
      <c r="B718" s="81">
        <v>0</v>
      </c>
      <c r="C718" s="82">
        <v>2.4611847754320254E-3</v>
      </c>
      <c r="D718" s="88">
        <f t="shared" si="159"/>
        <v>1.4281243364728076</v>
      </c>
      <c r="E718" s="89">
        <f t="shared" si="163"/>
        <v>13562.486729456152</v>
      </c>
      <c r="F718" s="72">
        <f t="shared" si="163"/>
        <v>1523270.256369421</v>
      </c>
      <c r="G718" s="35">
        <f t="shared" si="164"/>
        <v>0.11231496750968643</v>
      </c>
      <c r="H718" s="88">
        <f t="shared" si="151"/>
        <v>0</v>
      </c>
      <c r="I718" s="62">
        <f t="shared" si="160"/>
        <v>0</v>
      </c>
      <c r="J718" s="89">
        <f t="shared" si="152"/>
        <v>0</v>
      </c>
      <c r="K718" s="62">
        <f t="shared" si="161"/>
        <v>0</v>
      </c>
      <c r="L718" s="90">
        <f t="shared" si="153"/>
        <v>49.22369550864051</v>
      </c>
      <c r="M718" s="73">
        <f>0</f>
        <v>0</v>
      </c>
      <c r="N718" s="89">
        <f t="shared" si="154"/>
        <v>0</v>
      </c>
      <c r="O718" s="89">
        <f t="shared" si="155"/>
        <v>0</v>
      </c>
      <c r="P718" s="89">
        <f t="shared" si="156"/>
        <v>0</v>
      </c>
      <c r="Q718" s="62">
        <f t="shared" si="165"/>
        <v>0</v>
      </c>
      <c r="R718" s="89">
        <f t="shared" si="162"/>
        <v>-49.22369550864051</v>
      </c>
      <c r="S718" s="74">
        <f t="shared" si="162"/>
        <v>0</v>
      </c>
      <c r="T718" s="91">
        <f t="shared" si="157"/>
        <v>2.8124336472807654E-2</v>
      </c>
      <c r="U718" s="92">
        <f t="shared" si="158"/>
        <v>1.3281243364728075</v>
      </c>
    </row>
    <row r="719" spans="1:21">
      <c r="A719" s="80">
        <v>37227</v>
      </c>
      <c r="B719" s="81">
        <v>0</v>
      </c>
      <c r="C719" s="82">
        <v>2.5185404475941186E-3</v>
      </c>
      <c r="D719" s="88">
        <f t="shared" si="159"/>
        <v>1.4256631516973755</v>
      </c>
      <c r="E719" s="89">
        <f t="shared" si="163"/>
        <v>13513.263033947511</v>
      </c>
      <c r="F719" s="72">
        <f t="shared" si="163"/>
        <v>1523270.256369421</v>
      </c>
      <c r="G719" s="35">
        <f t="shared" si="164"/>
        <v>0.11272408836731135</v>
      </c>
      <c r="H719" s="88">
        <f t="shared" si="151"/>
        <v>0</v>
      </c>
      <c r="I719" s="62">
        <f t="shared" si="160"/>
        <v>0</v>
      </c>
      <c r="J719" s="89">
        <f t="shared" si="152"/>
        <v>0</v>
      </c>
      <c r="K719" s="62">
        <f t="shared" si="161"/>
        <v>0</v>
      </c>
      <c r="L719" s="90">
        <f t="shared" si="153"/>
        <v>50.370808951882374</v>
      </c>
      <c r="M719" s="73">
        <f>0</f>
        <v>0</v>
      </c>
      <c r="N719" s="89">
        <f t="shared" si="154"/>
        <v>0</v>
      </c>
      <c r="O719" s="89">
        <f t="shared" si="155"/>
        <v>0</v>
      </c>
      <c r="P719" s="89">
        <f t="shared" si="156"/>
        <v>0</v>
      </c>
      <c r="Q719" s="62">
        <f t="shared" si="165"/>
        <v>0</v>
      </c>
      <c r="R719" s="89">
        <f t="shared" si="162"/>
        <v>-50.370808951882374</v>
      </c>
      <c r="S719" s="74">
        <f t="shared" si="162"/>
        <v>0</v>
      </c>
      <c r="T719" s="91">
        <f t="shared" si="157"/>
        <v>2.5663151697375541E-2</v>
      </c>
      <c r="U719" s="92">
        <f t="shared" si="158"/>
        <v>1.3256631516973754</v>
      </c>
    </row>
    <row r="720" spans="1:21">
      <c r="A720" s="80">
        <v>37228</v>
      </c>
      <c r="B720" s="81">
        <v>0</v>
      </c>
      <c r="C720" s="82">
        <v>2.2625594315017175E-3</v>
      </c>
      <c r="D720" s="88">
        <f t="shared" si="159"/>
        <v>1.4231446112497814</v>
      </c>
      <c r="E720" s="89">
        <f t="shared" si="163"/>
        <v>13462.892224995629</v>
      </c>
      <c r="F720" s="72">
        <f t="shared" si="163"/>
        <v>1523270.256369421</v>
      </c>
      <c r="G720" s="35">
        <f t="shared" si="164"/>
        <v>0.11314584050084496</v>
      </c>
      <c r="H720" s="88">
        <f t="shared" si="151"/>
        <v>0</v>
      </c>
      <c r="I720" s="62">
        <f t="shared" si="160"/>
        <v>0</v>
      </c>
      <c r="J720" s="89">
        <f t="shared" si="152"/>
        <v>0</v>
      </c>
      <c r="K720" s="62">
        <f t="shared" si="161"/>
        <v>0</v>
      </c>
      <c r="L720" s="90">
        <f t="shared" si="153"/>
        <v>45.251188630034349</v>
      </c>
      <c r="M720" s="73">
        <f>0</f>
        <v>0</v>
      </c>
      <c r="N720" s="89">
        <f t="shared" si="154"/>
        <v>0</v>
      </c>
      <c r="O720" s="89">
        <f t="shared" si="155"/>
        <v>0</v>
      </c>
      <c r="P720" s="89">
        <f t="shared" si="156"/>
        <v>0</v>
      </c>
      <c r="Q720" s="62">
        <f t="shared" si="165"/>
        <v>0</v>
      </c>
      <c r="R720" s="89">
        <f t="shared" si="162"/>
        <v>-45.251188630034349</v>
      </c>
      <c r="S720" s="74">
        <f t="shared" si="162"/>
        <v>0</v>
      </c>
      <c r="T720" s="91">
        <f t="shared" si="157"/>
        <v>2.314461124978151E-2</v>
      </c>
      <c r="U720" s="92">
        <f t="shared" si="158"/>
        <v>1.3231446112497813</v>
      </c>
    </row>
    <row r="721" spans="1:21">
      <c r="A721" s="80">
        <v>37229</v>
      </c>
      <c r="B721" s="81">
        <v>0</v>
      </c>
      <c r="C721" s="82">
        <v>2.1975518811104241E-3</v>
      </c>
      <c r="D721" s="88">
        <f t="shared" si="159"/>
        <v>1.4208820518182799</v>
      </c>
      <c r="E721" s="89">
        <f t="shared" si="163"/>
        <v>13417.641036365594</v>
      </c>
      <c r="F721" s="72">
        <f t="shared" si="163"/>
        <v>1523270.256369421</v>
      </c>
      <c r="G721" s="35">
        <f t="shared" si="164"/>
        <v>0.11352742648584267</v>
      </c>
      <c r="H721" s="88">
        <f t="shared" si="151"/>
        <v>0</v>
      </c>
      <c r="I721" s="62">
        <f t="shared" si="160"/>
        <v>0</v>
      </c>
      <c r="J721" s="89">
        <f t="shared" si="152"/>
        <v>0</v>
      </c>
      <c r="K721" s="62">
        <f t="shared" si="161"/>
        <v>0</v>
      </c>
      <c r="L721" s="90">
        <f t="shared" si="153"/>
        <v>43.951037622208482</v>
      </c>
      <c r="M721" s="73">
        <f>0</f>
        <v>0</v>
      </c>
      <c r="N721" s="89">
        <f t="shared" si="154"/>
        <v>0</v>
      </c>
      <c r="O721" s="89">
        <f t="shared" si="155"/>
        <v>0</v>
      </c>
      <c r="P721" s="89">
        <f t="shared" si="156"/>
        <v>0</v>
      </c>
      <c r="Q721" s="62">
        <f t="shared" si="165"/>
        <v>0</v>
      </c>
      <c r="R721" s="89">
        <f t="shared" si="162"/>
        <v>-43.951037622208482</v>
      </c>
      <c r="S721" s="74">
        <f t="shared" si="162"/>
        <v>0</v>
      </c>
      <c r="T721" s="91">
        <f t="shared" si="157"/>
        <v>2.0882051818279956E-2</v>
      </c>
      <c r="U721" s="92">
        <f t="shared" si="158"/>
        <v>1.3208820518182798</v>
      </c>
    </row>
    <row r="722" spans="1:21">
      <c r="A722" s="80">
        <v>37230</v>
      </c>
      <c r="B722" s="81">
        <v>0</v>
      </c>
      <c r="C722" s="82">
        <v>2.2255116976031262E-3</v>
      </c>
      <c r="D722" s="88">
        <f t="shared" si="159"/>
        <v>1.4186844999371693</v>
      </c>
      <c r="E722" s="89">
        <f t="shared" si="163"/>
        <v>13373.689998743386</v>
      </c>
      <c r="F722" s="72">
        <f t="shared" si="163"/>
        <v>1523270.256369421</v>
      </c>
      <c r="G722" s="35">
        <f t="shared" si="164"/>
        <v>0.11390052083699787</v>
      </c>
      <c r="H722" s="88">
        <f t="shared" ref="H722:H785" si="166">B722*($D$12+$D$11)*10000</f>
        <v>0</v>
      </c>
      <c r="I722" s="62">
        <f t="shared" si="160"/>
        <v>0</v>
      </c>
      <c r="J722" s="89">
        <f t="shared" ref="J722:J785" si="167">B722*$K$14*$D$10*10000</f>
        <v>0</v>
      </c>
      <c r="K722" s="62">
        <f t="shared" si="161"/>
        <v>0</v>
      </c>
      <c r="L722" s="90">
        <f t="shared" ref="L722:L785" si="168">C722*($D$12+$D$11)*10000</f>
        <v>44.510233952062521</v>
      </c>
      <c r="M722" s="73">
        <f>0</f>
        <v>0</v>
      </c>
      <c r="N722" s="89">
        <f t="shared" ref="N722:N785" si="169">IF(D722&lt;$N$10,0,(2/3*$N$12*SQRT(2*$N$13)*$N$11*(D722-$N$10)^(3/2))*24*60*60)</f>
        <v>0</v>
      </c>
      <c r="O722" s="89">
        <f t="shared" ref="O722:O785" si="170">IF(D722&lt;$N$10,0,(D722-$N$10)*10000*($D$12+$D$11))</f>
        <v>0</v>
      </c>
      <c r="P722" s="89">
        <f t="shared" ref="P722:P785" si="171">IF(N722&gt;O722,O722,N722)</f>
        <v>0</v>
      </c>
      <c r="Q722" s="62">
        <f t="shared" si="165"/>
        <v>0</v>
      </c>
      <c r="R722" s="89">
        <f t="shared" si="162"/>
        <v>-44.510233952062521</v>
      </c>
      <c r="S722" s="74">
        <f t="shared" si="162"/>
        <v>0</v>
      </c>
      <c r="T722" s="91">
        <f t="shared" ref="T722:T785" si="172">D722-$D$14</f>
        <v>1.8684499937169363E-2</v>
      </c>
      <c r="U722" s="92">
        <f t="shared" ref="U722:U785" si="173">IF(D722&lt;$D$13,0,D722-$D$13)</f>
        <v>1.3186844999371692</v>
      </c>
    </row>
    <row r="723" spans="1:21">
      <c r="A723" s="80">
        <v>37231</v>
      </c>
      <c r="B723" s="81">
        <v>0</v>
      </c>
      <c r="C723" s="82">
        <v>2.5394979608522527E-3</v>
      </c>
      <c r="D723" s="88">
        <f t="shared" ref="D723:D786" si="174">IF(E723&lt;$D$11*10000*($D$14-$D$13),(E723+$D$13*$D$11*10000)/($D$11*10000),(E723+$D$13*$D$11*10000+$D$14*$D$12*10000)/($D$11*10000+$D$12*10000))</f>
        <v>1.4164589882395664</v>
      </c>
      <c r="E723" s="89">
        <f t="shared" si="163"/>
        <v>13329.179764791324</v>
      </c>
      <c r="F723" s="72">
        <f t="shared" si="163"/>
        <v>1523270.256369421</v>
      </c>
      <c r="G723" s="35">
        <f t="shared" si="164"/>
        <v>0.1142808697346178</v>
      </c>
      <c r="H723" s="88">
        <f t="shared" si="166"/>
        <v>0</v>
      </c>
      <c r="I723" s="62">
        <f t="shared" ref="I723:I786" si="175">H723*$J$4*1000</f>
        <v>0</v>
      </c>
      <c r="J723" s="89">
        <f t="shared" si="167"/>
        <v>0</v>
      </c>
      <c r="K723" s="62">
        <f t="shared" ref="K723:K786" si="176">1000*J723*($J$11*$J$5+$J$12*$J$6+$J$13*$J$7)</f>
        <v>0</v>
      </c>
      <c r="L723" s="90">
        <f t="shared" si="168"/>
        <v>50.789959217045052</v>
      </c>
      <c r="M723" s="73">
        <f>0</f>
        <v>0</v>
      </c>
      <c r="N723" s="89">
        <f t="shared" si="169"/>
        <v>0</v>
      </c>
      <c r="O723" s="89">
        <f t="shared" si="170"/>
        <v>0</v>
      </c>
      <c r="P723" s="89">
        <f t="shared" si="171"/>
        <v>0</v>
      </c>
      <c r="Q723" s="62">
        <f t="shared" si="165"/>
        <v>0</v>
      </c>
      <c r="R723" s="89">
        <f t="shared" ref="R723:S786" si="177">H723+J723-L723-P723</f>
        <v>-50.789959217045052</v>
      </c>
      <c r="S723" s="74">
        <f t="shared" si="177"/>
        <v>0</v>
      </c>
      <c r="T723" s="91">
        <f t="shared" si="172"/>
        <v>1.6458988239566485E-2</v>
      </c>
      <c r="U723" s="92">
        <f t="shared" si="173"/>
        <v>1.3164589882395663</v>
      </c>
    </row>
    <row r="724" spans="1:21">
      <c r="A724" s="80">
        <v>37232</v>
      </c>
      <c r="B724" s="81">
        <v>0</v>
      </c>
      <c r="C724" s="82">
        <v>2.5208468676693042E-3</v>
      </c>
      <c r="D724" s="88">
        <f t="shared" si="174"/>
        <v>1.413919490278714</v>
      </c>
      <c r="E724" s="89">
        <f t="shared" ref="E724:F787" si="178">E723+R723</f>
        <v>13278.389805574279</v>
      </c>
      <c r="F724" s="72">
        <f t="shared" si="178"/>
        <v>1523270.256369421</v>
      </c>
      <c r="G724" s="35">
        <f t="shared" ref="G724:G787" si="179">F724/(E724*1000)</f>
        <v>0.11471799507873695</v>
      </c>
      <c r="H724" s="88">
        <f t="shared" si="166"/>
        <v>0</v>
      </c>
      <c r="I724" s="62">
        <f t="shared" si="175"/>
        <v>0</v>
      </c>
      <c r="J724" s="89">
        <f t="shared" si="167"/>
        <v>0</v>
      </c>
      <c r="K724" s="62">
        <f t="shared" si="176"/>
        <v>0</v>
      </c>
      <c r="L724" s="90">
        <f t="shared" si="168"/>
        <v>50.416937353386082</v>
      </c>
      <c r="M724" s="73">
        <f>0</f>
        <v>0</v>
      </c>
      <c r="N724" s="89">
        <f t="shared" si="169"/>
        <v>0</v>
      </c>
      <c r="O724" s="89">
        <f t="shared" si="170"/>
        <v>0</v>
      </c>
      <c r="P724" s="89">
        <f t="shared" si="171"/>
        <v>0</v>
      </c>
      <c r="Q724" s="62">
        <f t="shared" ref="Q724:Q787" si="180">P724*1000*G724</f>
        <v>0</v>
      </c>
      <c r="R724" s="89">
        <f t="shared" si="177"/>
        <v>-50.416937353386082</v>
      </c>
      <c r="S724" s="74">
        <f t="shared" si="177"/>
        <v>0</v>
      </c>
      <c r="T724" s="91">
        <f t="shared" si="172"/>
        <v>1.3919490278714086E-2</v>
      </c>
      <c r="U724" s="92">
        <f t="shared" si="173"/>
        <v>1.3139194902787139</v>
      </c>
    </row>
    <row r="725" spans="1:21">
      <c r="A725" s="80">
        <v>37233</v>
      </c>
      <c r="B725" s="81">
        <v>3.5560000000000001E-3</v>
      </c>
      <c r="C725" s="82">
        <v>2.0261741342939362E-3</v>
      </c>
      <c r="D725" s="88">
        <f t="shared" si="174"/>
        <v>1.4113986434110448</v>
      </c>
      <c r="E725" s="89">
        <f t="shared" si="178"/>
        <v>13227.972868220893</v>
      </c>
      <c r="F725" s="72">
        <f t="shared" si="178"/>
        <v>1523270.256369421</v>
      </c>
      <c r="G725" s="35">
        <f t="shared" si="179"/>
        <v>0.11515522987115821</v>
      </c>
      <c r="H725" s="88">
        <f t="shared" si="166"/>
        <v>71.12</v>
      </c>
      <c r="I725" s="62">
        <f t="shared" si="175"/>
        <v>711.2</v>
      </c>
      <c r="J725" s="89">
        <f t="shared" si="167"/>
        <v>234.696</v>
      </c>
      <c r="K725" s="62">
        <f t="shared" si="176"/>
        <v>21122.640000000007</v>
      </c>
      <c r="L725" s="90">
        <f t="shared" si="168"/>
        <v>40.523482685878726</v>
      </c>
      <c r="M725" s="73">
        <f>0</f>
        <v>0</v>
      </c>
      <c r="N725" s="89">
        <f t="shared" si="169"/>
        <v>0</v>
      </c>
      <c r="O725" s="89">
        <f t="shared" si="170"/>
        <v>0</v>
      </c>
      <c r="P725" s="89">
        <f t="shared" si="171"/>
        <v>0</v>
      </c>
      <c r="Q725" s="62">
        <f t="shared" si="180"/>
        <v>0</v>
      </c>
      <c r="R725" s="89">
        <f t="shared" si="177"/>
        <v>265.29251731412131</v>
      </c>
      <c r="S725" s="74">
        <f t="shared" si="177"/>
        <v>21833.840000000007</v>
      </c>
      <c r="T725" s="91">
        <f t="shared" si="172"/>
        <v>1.1398643411044906E-2</v>
      </c>
      <c r="U725" s="92">
        <f t="shared" si="173"/>
        <v>1.3113986434110447</v>
      </c>
    </row>
    <row r="726" spans="1:21">
      <c r="A726" s="80">
        <v>37234</v>
      </c>
      <c r="B726" s="81">
        <v>2.7686000000000002E-2</v>
      </c>
      <c r="C726" s="82">
        <v>1.917442363423908E-3</v>
      </c>
      <c r="D726" s="88">
        <f t="shared" si="174"/>
        <v>1.4246632692767507</v>
      </c>
      <c r="E726" s="89">
        <f t="shared" si="178"/>
        <v>13493.265385535015</v>
      </c>
      <c r="F726" s="72">
        <f t="shared" si="178"/>
        <v>1545104.0963694211</v>
      </c>
      <c r="G726" s="35">
        <f t="shared" si="179"/>
        <v>0.11450927942362982</v>
      </c>
      <c r="H726" s="88">
        <f t="shared" si="166"/>
        <v>553.72</v>
      </c>
      <c r="I726" s="62">
        <f t="shared" si="175"/>
        <v>5537.2000000000007</v>
      </c>
      <c r="J726" s="89">
        <f t="shared" si="167"/>
        <v>1827.2759999999998</v>
      </c>
      <c r="K726" s="62">
        <f t="shared" si="176"/>
        <v>164454.84000000003</v>
      </c>
      <c r="L726" s="90">
        <f t="shared" si="168"/>
        <v>38.34884726847816</v>
      </c>
      <c r="M726" s="73">
        <f>0</f>
        <v>0</v>
      </c>
      <c r="N726" s="89">
        <f t="shared" si="169"/>
        <v>0</v>
      </c>
      <c r="O726" s="89">
        <f t="shared" si="170"/>
        <v>0</v>
      </c>
      <c r="P726" s="89">
        <f t="shared" si="171"/>
        <v>0</v>
      </c>
      <c r="Q726" s="62">
        <f t="shared" si="180"/>
        <v>0</v>
      </c>
      <c r="R726" s="89">
        <f t="shared" si="177"/>
        <v>2342.6471527315221</v>
      </c>
      <c r="S726" s="74">
        <f t="shared" si="177"/>
        <v>169992.04000000004</v>
      </c>
      <c r="T726" s="91">
        <f t="shared" si="172"/>
        <v>2.4663269276750777E-2</v>
      </c>
      <c r="U726" s="92">
        <f t="shared" si="173"/>
        <v>1.3246632692767506</v>
      </c>
    </row>
    <row r="727" spans="1:21">
      <c r="A727" s="80">
        <v>37235</v>
      </c>
      <c r="B727" s="81">
        <v>2.032E-3</v>
      </c>
      <c r="C727" s="82">
        <v>1.8045169922083473E-3</v>
      </c>
      <c r="D727" s="88">
        <f t="shared" si="174"/>
        <v>1.5417956269133268</v>
      </c>
      <c r="E727" s="89">
        <f t="shared" si="178"/>
        <v>15835.912538266537</v>
      </c>
      <c r="F727" s="72">
        <f t="shared" si="178"/>
        <v>1715096.1363694211</v>
      </c>
      <c r="G727" s="35">
        <f t="shared" si="179"/>
        <v>0.10830421879541161</v>
      </c>
      <c r="H727" s="88">
        <f t="shared" si="166"/>
        <v>40.64</v>
      </c>
      <c r="I727" s="62">
        <f t="shared" si="175"/>
        <v>406.40000000000003</v>
      </c>
      <c r="J727" s="89">
        <f t="shared" si="167"/>
        <v>134.11199999999999</v>
      </c>
      <c r="K727" s="62">
        <f t="shared" si="176"/>
        <v>12070.080000000004</v>
      </c>
      <c r="L727" s="90">
        <f t="shared" si="168"/>
        <v>36.090339844166948</v>
      </c>
      <c r="M727" s="73">
        <f>0</f>
        <v>0</v>
      </c>
      <c r="N727" s="89">
        <f t="shared" si="169"/>
        <v>1308.0354101782027</v>
      </c>
      <c r="O727" s="89">
        <f t="shared" si="170"/>
        <v>835.91253826653667</v>
      </c>
      <c r="P727" s="89">
        <f t="shared" si="171"/>
        <v>835.91253826653667</v>
      </c>
      <c r="Q727" s="62">
        <f t="shared" si="180"/>
        <v>90532.854438246868</v>
      </c>
      <c r="R727" s="89">
        <f t="shared" si="177"/>
        <v>-697.25087811070364</v>
      </c>
      <c r="S727" s="74">
        <f t="shared" si="177"/>
        <v>-78056.374438246858</v>
      </c>
      <c r="T727" s="91">
        <f t="shared" si="172"/>
        <v>0.14179562691332692</v>
      </c>
      <c r="U727" s="92">
        <f t="shared" si="173"/>
        <v>1.4417956269133267</v>
      </c>
    </row>
    <row r="728" spans="1:21">
      <c r="A728" s="80">
        <v>37236</v>
      </c>
      <c r="B728" s="81">
        <v>0</v>
      </c>
      <c r="C728" s="82">
        <v>2.3964546890080378E-3</v>
      </c>
      <c r="D728" s="88">
        <f t="shared" si="174"/>
        <v>1.5069330830077918</v>
      </c>
      <c r="E728" s="89">
        <f t="shared" si="178"/>
        <v>15138.661660155833</v>
      </c>
      <c r="F728" s="72">
        <f t="shared" si="178"/>
        <v>1637039.7619311742</v>
      </c>
      <c r="G728" s="35">
        <f t="shared" si="179"/>
        <v>0.10813635965190882</v>
      </c>
      <c r="H728" s="88">
        <f t="shared" si="166"/>
        <v>0</v>
      </c>
      <c r="I728" s="62">
        <f t="shared" si="175"/>
        <v>0</v>
      </c>
      <c r="J728" s="89">
        <f t="shared" si="167"/>
        <v>0</v>
      </c>
      <c r="K728" s="62">
        <f t="shared" si="176"/>
        <v>0</v>
      </c>
      <c r="L728" s="90">
        <f t="shared" si="168"/>
        <v>47.929093780160756</v>
      </c>
      <c r="M728" s="73">
        <f>0</f>
        <v>0</v>
      </c>
      <c r="N728" s="89">
        <f t="shared" si="169"/>
        <v>88.371623822190301</v>
      </c>
      <c r="O728" s="89">
        <f t="shared" si="170"/>
        <v>138.66166015583659</v>
      </c>
      <c r="P728" s="89">
        <f t="shared" si="171"/>
        <v>88.371623822190301</v>
      </c>
      <c r="Q728" s="62">
        <f t="shared" si="180"/>
        <v>9556.1856966595642</v>
      </c>
      <c r="R728" s="89">
        <f t="shared" si="177"/>
        <v>-136.30071760235106</v>
      </c>
      <c r="S728" s="74">
        <f t="shared" si="177"/>
        <v>-9556.1856966595642</v>
      </c>
      <c r="T728" s="91">
        <f t="shared" si="172"/>
        <v>0.10693308300779192</v>
      </c>
      <c r="U728" s="92">
        <f t="shared" si="173"/>
        <v>1.4069330830077917</v>
      </c>
    </row>
    <row r="729" spans="1:21">
      <c r="A729" s="80">
        <v>37237</v>
      </c>
      <c r="B729" s="81">
        <v>0</v>
      </c>
      <c r="C729" s="82">
        <v>2.0168253896886389E-3</v>
      </c>
      <c r="D729" s="88">
        <f t="shared" si="174"/>
        <v>1.500118047127674</v>
      </c>
      <c r="E729" s="89">
        <f t="shared" si="178"/>
        <v>15002.360942553481</v>
      </c>
      <c r="F729" s="72">
        <f t="shared" si="178"/>
        <v>1627483.5762345146</v>
      </c>
      <c r="G729" s="35">
        <f t="shared" si="179"/>
        <v>0.10848183045764717</v>
      </c>
      <c r="H729" s="88">
        <f t="shared" si="166"/>
        <v>0</v>
      </c>
      <c r="I729" s="62">
        <f t="shared" si="175"/>
        <v>0</v>
      </c>
      <c r="J729" s="89">
        <f t="shared" si="167"/>
        <v>0</v>
      </c>
      <c r="K729" s="62">
        <f t="shared" si="176"/>
        <v>0</v>
      </c>
      <c r="L729" s="90">
        <f t="shared" si="168"/>
        <v>40.336507793772775</v>
      </c>
      <c r="M729" s="73">
        <f>0</f>
        <v>0</v>
      </c>
      <c r="N729" s="89">
        <f t="shared" si="169"/>
        <v>0.19633890824623362</v>
      </c>
      <c r="O729" s="89">
        <f t="shared" si="170"/>
        <v>2.3609425534809603</v>
      </c>
      <c r="P729" s="89">
        <f t="shared" si="171"/>
        <v>0.19633890824623362</v>
      </c>
      <c r="Q729" s="62">
        <f t="shared" si="180"/>
        <v>21.299204156607459</v>
      </c>
      <c r="R729" s="89">
        <f t="shared" si="177"/>
        <v>-40.532846702019008</v>
      </c>
      <c r="S729" s="74">
        <f t="shared" si="177"/>
        <v>-21.299204156607459</v>
      </c>
      <c r="T729" s="91">
        <f t="shared" si="172"/>
        <v>0.10011804712767414</v>
      </c>
      <c r="U729" s="92">
        <f t="shared" si="173"/>
        <v>1.400118047127674</v>
      </c>
    </row>
    <row r="730" spans="1:21">
      <c r="A730" s="80">
        <v>37238</v>
      </c>
      <c r="B730" s="81">
        <v>0</v>
      </c>
      <c r="C730" s="82">
        <v>2.1789010640463581E-3</v>
      </c>
      <c r="D730" s="88">
        <f t="shared" si="174"/>
        <v>1.4980914047925731</v>
      </c>
      <c r="E730" s="89">
        <f t="shared" si="178"/>
        <v>14961.828095851462</v>
      </c>
      <c r="F730" s="72">
        <f t="shared" si="178"/>
        <v>1627462.2770303581</v>
      </c>
      <c r="G730" s="35">
        <f t="shared" si="179"/>
        <v>0.10877429326177142</v>
      </c>
      <c r="H730" s="88">
        <f t="shared" si="166"/>
        <v>0</v>
      </c>
      <c r="I730" s="62">
        <f t="shared" si="175"/>
        <v>0</v>
      </c>
      <c r="J730" s="89">
        <f t="shared" si="167"/>
        <v>0</v>
      </c>
      <c r="K730" s="62">
        <f t="shared" si="176"/>
        <v>0</v>
      </c>
      <c r="L730" s="90">
        <f t="shared" si="168"/>
        <v>43.57802128092716</v>
      </c>
      <c r="M730" s="73">
        <f>0</f>
        <v>0</v>
      </c>
      <c r="N730" s="89">
        <f t="shared" si="169"/>
        <v>0</v>
      </c>
      <c r="O730" s="89">
        <f t="shared" si="170"/>
        <v>0</v>
      </c>
      <c r="P730" s="89">
        <f t="shared" si="171"/>
        <v>0</v>
      </c>
      <c r="Q730" s="62">
        <f t="shared" si="180"/>
        <v>0</v>
      </c>
      <c r="R730" s="89">
        <f t="shared" si="177"/>
        <v>-43.57802128092716</v>
      </c>
      <c r="S730" s="74">
        <f t="shared" si="177"/>
        <v>0</v>
      </c>
      <c r="T730" s="91">
        <f t="shared" si="172"/>
        <v>9.8091404792573167E-2</v>
      </c>
      <c r="U730" s="92">
        <f t="shared" si="173"/>
        <v>1.398091404792573</v>
      </c>
    </row>
    <row r="731" spans="1:21">
      <c r="A731" s="80">
        <v>37239</v>
      </c>
      <c r="B731" s="81">
        <v>0</v>
      </c>
      <c r="C731" s="82">
        <v>2.177426821112151E-3</v>
      </c>
      <c r="D731" s="88">
        <f t="shared" si="174"/>
        <v>1.4959125037285266</v>
      </c>
      <c r="E731" s="89">
        <f t="shared" si="178"/>
        <v>14918.250074570535</v>
      </c>
      <c r="F731" s="72">
        <f t="shared" si="178"/>
        <v>1627462.2770303581</v>
      </c>
      <c r="G731" s="35">
        <f t="shared" si="179"/>
        <v>0.10909203619025734</v>
      </c>
      <c r="H731" s="88">
        <f t="shared" si="166"/>
        <v>0</v>
      </c>
      <c r="I731" s="62">
        <f t="shared" si="175"/>
        <v>0</v>
      </c>
      <c r="J731" s="89">
        <f t="shared" si="167"/>
        <v>0</v>
      </c>
      <c r="K731" s="62">
        <f t="shared" si="176"/>
        <v>0</v>
      </c>
      <c r="L731" s="90">
        <f t="shared" si="168"/>
        <v>43.548536422243018</v>
      </c>
      <c r="M731" s="73">
        <f>0</f>
        <v>0</v>
      </c>
      <c r="N731" s="89">
        <f t="shared" si="169"/>
        <v>0</v>
      </c>
      <c r="O731" s="89">
        <f t="shared" si="170"/>
        <v>0</v>
      </c>
      <c r="P731" s="89">
        <f t="shared" si="171"/>
        <v>0</v>
      </c>
      <c r="Q731" s="62">
        <f t="shared" si="180"/>
        <v>0</v>
      </c>
      <c r="R731" s="89">
        <f t="shared" si="177"/>
        <v>-43.548536422243018</v>
      </c>
      <c r="S731" s="74">
        <f t="shared" si="177"/>
        <v>0</v>
      </c>
      <c r="T731" s="91">
        <f t="shared" si="172"/>
        <v>9.5912503728526666E-2</v>
      </c>
      <c r="U731" s="92">
        <f t="shared" si="173"/>
        <v>1.3959125037285265</v>
      </c>
    </row>
    <row r="732" spans="1:21">
      <c r="A732" s="80">
        <v>37240</v>
      </c>
      <c r="B732" s="81">
        <v>0</v>
      </c>
      <c r="C732" s="82">
        <v>1.7842877038564012E-3</v>
      </c>
      <c r="D732" s="88">
        <f t="shared" si="174"/>
        <v>1.4937350769074147</v>
      </c>
      <c r="E732" s="89">
        <f t="shared" si="178"/>
        <v>14874.701538148292</v>
      </c>
      <c r="F732" s="72">
        <f t="shared" si="178"/>
        <v>1627462.2770303581</v>
      </c>
      <c r="G732" s="35">
        <f t="shared" si="179"/>
        <v>0.10941142401119773</v>
      </c>
      <c r="H732" s="88">
        <f t="shared" si="166"/>
        <v>0</v>
      </c>
      <c r="I732" s="62">
        <f t="shared" si="175"/>
        <v>0</v>
      </c>
      <c r="J732" s="89">
        <f t="shared" si="167"/>
        <v>0</v>
      </c>
      <c r="K732" s="62">
        <f t="shared" si="176"/>
        <v>0</v>
      </c>
      <c r="L732" s="90">
        <f t="shared" si="168"/>
        <v>35.685754077128024</v>
      </c>
      <c r="M732" s="73">
        <f>0</f>
        <v>0</v>
      </c>
      <c r="N732" s="89">
        <f t="shared" si="169"/>
        <v>0</v>
      </c>
      <c r="O732" s="89">
        <f t="shared" si="170"/>
        <v>0</v>
      </c>
      <c r="P732" s="89">
        <f t="shared" si="171"/>
        <v>0</v>
      </c>
      <c r="Q732" s="62">
        <f t="shared" si="180"/>
        <v>0</v>
      </c>
      <c r="R732" s="89">
        <f t="shared" si="177"/>
        <v>-35.685754077128024</v>
      </c>
      <c r="S732" s="74">
        <f t="shared" si="177"/>
        <v>0</v>
      </c>
      <c r="T732" s="91">
        <f t="shared" si="172"/>
        <v>9.3735076907414783E-2</v>
      </c>
      <c r="U732" s="92">
        <f t="shared" si="173"/>
        <v>1.3937350769074146</v>
      </c>
    </row>
    <row r="733" spans="1:21">
      <c r="A733" s="80">
        <v>37241</v>
      </c>
      <c r="B733" s="81">
        <v>0</v>
      </c>
      <c r="C733" s="82">
        <v>2.218617159775645E-3</v>
      </c>
      <c r="D733" s="88">
        <f t="shared" si="174"/>
        <v>1.4919507892035582</v>
      </c>
      <c r="E733" s="89">
        <f t="shared" si="178"/>
        <v>14839.015784071164</v>
      </c>
      <c r="F733" s="72">
        <f t="shared" si="178"/>
        <v>1627462.2770303581</v>
      </c>
      <c r="G733" s="35">
        <f t="shared" si="179"/>
        <v>0.10967454315786536</v>
      </c>
      <c r="H733" s="88">
        <f t="shared" si="166"/>
        <v>0</v>
      </c>
      <c r="I733" s="62">
        <f t="shared" si="175"/>
        <v>0</v>
      </c>
      <c r="J733" s="89">
        <f t="shared" si="167"/>
        <v>0</v>
      </c>
      <c r="K733" s="62">
        <f t="shared" si="176"/>
        <v>0</v>
      </c>
      <c r="L733" s="90">
        <f t="shared" si="168"/>
        <v>44.372343195512897</v>
      </c>
      <c r="M733" s="73">
        <f>0</f>
        <v>0</v>
      </c>
      <c r="N733" s="89">
        <f t="shared" si="169"/>
        <v>0</v>
      </c>
      <c r="O733" s="89">
        <f t="shared" si="170"/>
        <v>0</v>
      </c>
      <c r="P733" s="89">
        <f t="shared" si="171"/>
        <v>0</v>
      </c>
      <c r="Q733" s="62">
        <f t="shared" si="180"/>
        <v>0</v>
      </c>
      <c r="R733" s="89">
        <f t="shared" si="177"/>
        <v>-44.372343195512897</v>
      </c>
      <c r="S733" s="74">
        <f t="shared" si="177"/>
        <v>0</v>
      </c>
      <c r="T733" s="91">
        <f t="shared" si="172"/>
        <v>9.1950789203558259E-2</v>
      </c>
      <c r="U733" s="92">
        <f t="shared" si="173"/>
        <v>1.3919507892035581</v>
      </c>
    </row>
    <row r="734" spans="1:21">
      <c r="A734" s="80">
        <v>37242</v>
      </c>
      <c r="B734" s="81">
        <v>0</v>
      </c>
      <c r="C734" s="82">
        <v>2.6005084438158886E-3</v>
      </c>
      <c r="D734" s="88">
        <f t="shared" si="174"/>
        <v>1.4897321720437826</v>
      </c>
      <c r="E734" s="89">
        <f t="shared" si="178"/>
        <v>14794.64344087565</v>
      </c>
      <c r="F734" s="72">
        <f t="shared" si="178"/>
        <v>1627462.2770303581</v>
      </c>
      <c r="G734" s="35">
        <f t="shared" si="179"/>
        <v>0.11000348089051569</v>
      </c>
      <c r="H734" s="88">
        <f t="shared" si="166"/>
        <v>0</v>
      </c>
      <c r="I734" s="62">
        <f t="shared" si="175"/>
        <v>0</v>
      </c>
      <c r="J734" s="89">
        <f t="shared" si="167"/>
        <v>0</v>
      </c>
      <c r="K734" s="62">
        <f t="shared" si="176"/>
        <v>0</v>
      </c>
      <c r="L734" s="90">
        <f t="shared" si="168"/>
        <v>52.010168876317771</v>
      </c>
      <c r="M734" s="73">
        <f>0</f>
        <v>0</v>
      </c>
      <c r="N734" s="89">
        <f t="shared" si="169"/>
        <v>0</v>
      </c>
      <c r="O734" s="89">
        <f t="shared" si="170"/>
        <v>0</v>
      </c>
      <c r="P734" s="89">
        <f t="shared" si="171"/>
        <v>0</v>
      </c>
      <c r="Q734" s="62">
        <f t="shared" si="180"/>
        <v>0</v>
      </c>
      <c r="R734" s="89">
        <f t="shared" si="177"/>
        <v>-52.010168876317771</v>
      </c>
      <c r="S734" s="74">
        <f t="shared" si="177"/>
        <v>0</v>
      </c>
      <c r="T734" s="91">
        <f t="shared" si="172"/>
        <v>8.9732172043782699E-2</v>
      </c>
      <c r="U734" s="92">
        <f t="shared" si="173"/>
        <v>1.3897321720437825</v>
      </c>
    </row>
    <row r="735" spans="1:21">
      <c r="A735" s="80">
        <v>37243</v>
      </c>
      <c r="B735" s="81">
        <v>5.0800000000000003E-3</v>
      </c>
      <c r="C735" s="82">
        <v>2.2063130981902104E-3</v>
      </c>
      <c r="D735" s="88">
        <f t="shared" si="174"/>
        <v>1.4871316635999667</v>
      </c>
      <c r="E735" s="89">
        <f t="shared" si="178"/>
        <v>14742.633271999333</v>
      </c>
      <c r="F735" s="72">
        <f t="shared" si="178"/>
        <v>1627462.2770303581</v>
      </c>
      <c r="G735" s="35">
        <f t="shared" si="179"/>
        <v>0.11039155943201785</v>
      </c>
      <c r="H735" s="88">
        <f t="shared" si="166"/>
        <v>101.60000000000001</v>
      </c>
      <c r="I735" s="62">
        <f t="shared" si="175"/>
        <v>1016</v>
      </c>
      <c r="J735" s="89">
        <f t="shared" si="167"/>
        <v>335.28000000000003</v>
      </c>
      <c r="K735" s="62">
        <f t="shared" si="176"/>
        <v>30175.200000000012</v>
      </c>
      <c r="L735" s="90">
        <f t="shared" si="168"/>
        <v>44.126261963804211</v>
      </c>
      <c r="M735" s="73">
        <f>0</f>
        <v>0</v>
      </c>
      <c r="N735" s="89">
        <f t="shared" si="169"/>
        <v>0</v>
      </c>
      <c r="O735" s="89">
        <f t="shared" si="170"/>
        <v>0</v>
      </c>
      <c r="P735" s="89">
        <f t="shared" si="171"/>
        <v>0</v>
      </c>
      <c r="Q735" s="62">
        <f t="shared" si="180"/>
        <v>0</v>
      </c>
      <c r="R735" s="89">
        <f t="shared" si="177"/>
        <v>392.75373803619584</v>
      </c>
      <c r="S735" s="74">
        <f t="shared" si="177"/>
        <v>31191.200000000012</v>
      </c>
      <c r="T735" s="91">
        <f t="shared" si="172"/>
        <v>8.7131663599966824E-2</v>
      </c>
      <c r="U735" s="92">
        <f t="shared" si="173"/>
        <v>1.3871316635999666</v>
      </c>
    </row>
    <row r="736" spans="1:21">
      <c r="A736" s="80">
        <v>37244</v>
      </c>
      <c r="B736" s="81">
        <v>0</v>
      </c>
      <c r="C736" s="82">
        <v>2.1365841384145177E-3</v>
      </c>
      <c r="D736" s="88">
        <f t="shared" si="174"/>
        <v>1.5067693505017763</v>
      </c>
      <c r="E736" s="89">
        <f t="shared" si="178"/>
        <v>15135.387010035529</v>
      </c>
      <c r="F736" s="72">
        <f t="shared" si="178"/>
        <v>1658653.477030358</v>
      </c>
      <c r="G736" s="35">
        <f t="shared" si="179"/>
        <v>0.10958778100160813</v>
      </c>
      <c r="H736" s="88">
        <f t="shared" si="166"/>
        <v>0</v>
      </c>
      <c r="I736" s="62">
        <f t="shared" si="175"/>
        <v>0</v>
      </c>
      <c r="J736" s="89">
        <f t="shared" si="167"/>
        <v>0</v>
      </c>
      <c r="K736" s="62">
        <f t="shared" si="176"/>
        <v>0</v>
      </c>
      <c r="L736" s="90">
        <f t="shared" si="168"/>
        <v>42.731682768290355</v>
      </c>
      <c r="M736" s="73">
        <f>0</f>
        <v>0</v>
      </c>
      <c r="N736" s="89">
        <f t="shared" si="169"/>
        <v>85.25968770259675</v>
      </c>
      <c r="O736" s="89">
        <f t="shared" si="170"/>
        <v>135.38701003552589</v>
      </c>
      <c r="P736" s="89">
        <f t="shared" si="171"/>
        <v>85.25968770259675</v>
      </c>
      <c r="Q736" s="62">
        <f t="shared" si="180"/>
        <v>9343.4199842176749</v>
      </c>
      <c r="R736" s="89">
        <f t="shared" si="177"/>
        <v>-127.99137047088711</v>
      </c>
      <c r="S736" s="74">
        <f t="shared" si="177"/>
        <v>-9343.4199842176749</v>
      </c>
      <c r="T736" s="91">
        <f t="shared" si="172"/>
        <v>0.10676935050177638</v>
      </c>
      <c r="U736" s="92">
        <f t="shared" si="173"/>
        <v>1.4067693505017762</v>
      </c>
    </row>
    <row r="737" spans="1:21">
      <c r="A737" s="80">
        <v>37245</v>
      </c>
      <c r="B737" s="81">
        <v>0</v>
      </c>
      <c r="C737" s="82">
        <v>1.9669092995188739E-3</v>
      </c>
      <c r="D737" s="88">
        <f t="shared" si="174"/>
        <v>1.500369781978232</v>
      </c>
      <c r="E737" s="89">
        <f t="shared" si="178"/>
        <v>15007.395639564642</v>
      </c>
      <c r="F737" s="72">
        <f t="shared" si="178"/>
        <v>1649310.0570461403</v>
      </c>
      <c r="G737" s="35">
        <f t="shared" si="179"/>
        <v>0.10989981850668301</v>
      </c>
      <c r="H737" s="88">
        <f t="shared" si="166"/>
        <v>0</v>
      </c>
      <c r="I737" s="62">
        <f t="shared" si="175"/>
        <v>0</v>
      </c>
      <c r="J737" s="89">
        <f t="shared" si="167"/>
        <v>0</v>
      </c>
      <c r="K737" s="62">
        <f t="shared" si="176"/>
        <v>0</v>
      </c>
      <c r="L737" s="90">
        <f t="shared" si="168"/>
        <v>39.338185990377475</v>
      </c>
      <c r="M737" s="73">
        <f>0</f>
        <v>0</v>
      </c>
      <c r="N737" s="89">
        <f t="shared" si="169"/>
        <v>1.0885336213022494</v>
      </c>
      <c r="O737" s="89">
        <f t="shared" si="170"/>
        <v>7.3956395646401774</v>
      </c>
      <c r="P737" s="89">
        <f t="shared" si="171"/>
        <v>1.0885336213022494</v>
      </c>
      <c r="Q737" s="62">
        <f t="shared" si="180"/>
        <v>119.62964741953964</v>
      </c>
      <c r="R737" s="89">
        <f t="shared" si="177"/>
        <v>-40.426719611679722</v>
      </c>
      <c r="S737" s="74">
        <f t="shared" si="177"/>
        <v>-119.62964741953964</v>
      </c>
      <c r="T737" s="91">
        <f t="shared" si="172"/>
        <v>0.1003697819782321</v>
      </c>
      <c r="U737" s="92">
        <f t="shared" si="173"/>
        <v>1.4003697819782319</v>
      </c>
    </row>
    <row r="738" spans="1:21">
      <c r="A738" s="80">
        <v>37246</v>
      </c>
      <c r="B738" s="81">
        <v>0</v>
      </c>
      <c r="C738" s="82">
        <v>1.9620589975782015E-3</v>
      </c>
      <c r="D738" s="88">
        <f t="shared" si="174"/>
        <v>1.4983484459976479</v>
      </c>
      <c r="E738" s="89">
        <f t="shared" si="178"/>
        <v>14966.968919952962</v>
      </c>
      <c r="F738" s="72">
        <f t="shared" si="178"/>
        <v>1649190.4273987208</v>
      </c>
      <c r="G738" s="35">
        <f t="shared" si="179"/>
        <v>0.11018867188266358</v>
      </c>
      <c r="H738" s="88">
        <f t="shared" si="166"/>
        <v>0</v>
      </c>
      <c r="I738" s="62">
        <f t="shared" si="175"/>
        <v>0</v>
      </c>
      <c r="J738" s="89">
        <f t="shared" si="167"/>
        <v>0</v>
      </c>
      <c r="K738" s="62">
        <f t="shared" si="176"/>
        <v>0</v>
      </c>
      <c r="L738" s="90">
        <f t="shared" si="168"/>
        <v>39.241179951564028</v>
      </c>
      <c r="M738" s="73">
        <f>0</f>
        <v>0</v>
      </c>
      <c r="N738" s="89">
        <f t="shared" si="169"/>
        <v>0</v>
      </c>
      <c r="O738" s="89">
        <f t="shared" si="170"/>
        <v>0</v>
      </c>
      <c r="P738" s="89">
        <f t="shared" si="171"/>
        <v>0</v>
      </c>
      <c r="Q738" s="62">
        <f t="shared" si="180"/>
        <v>0</v>
      </c>
      <c r="R738" s="89">
        <f t="shared" si="177"/>
        <v>-39.241179951564028</v>
      </c>
      <c r="S738" s="74">
        <f t="shared" si="177"/>
        <v>0</v>
      </c>
      <c r="T738" s="91">
        <f t="shared" si="172"/>
        <v>9.8348445997648026E-2</v>
      </c>
      <c r="U738" s="92">
        <f t="shared" si="173"/>
        <v>1.3983484459976478</v>
      </c>
    </row>
    <row r="739" spans="1:21">
      <c r="A739" s="80">
        <v>37247</v>
      </c>
      <c r="B739" s="81">
        <v>0</v>
      </c>
      <c r="C739" s="82">
        <v>2.3951950208490618E-3</v>
      </c>
      <c r="D739" s="88">
        <f t="shared" si="174"/>
        <v>1.49638638700007</v>
      </c>
      <c r="E739" s="89">
        <f t="shared" si="178"/>
        <v>14927.727740001397</v>
      </c>
      <c r="F739" s="72">
        <f t="shared" si="178"/>
        <v>1649190.4273987208</v>
      </c>
      <c r="G739" s="35">
        <f t="shared" si="179"/>
        <v>0.11047832973128477</v>
      </c>
      <c r="H739" s="88">
        <f t="shared" si="166"/>
        <v>0</v>
      </c>
      <c r="I739" s="62">
        <f t="shared" si="175"/>
        <v>0</v>
      </c>
      <c r="J739" s="89">
        <f t="shared" si="167"/>
        <v>0</v>
      </c>
      <c r="K739" s="62">
        <f t="shared" si="176"/>
        <v>0</v>
      </c>
      <c r="L739" s="90">
        <f t="shared" si="168"/>
        <v>47.903900416981237</v>
      </c>
      <c r="M739" s="73">
        <f>0</f>
        <v>0</v>
      </c>
      <c r="N739" s="89">
        <f t="shared" si="169"/>
        <v>0</v>
      </c>
      <c r="O739" s="89">
        <f t="shared" si="170"/>
        <v>0</v>
      </c>
      <c r="P739" s="89">
        <f t="shared" si="171"/>
        <v>0</v>
      </c>
      <c r="Q739" s="62">
        <f t="shared" si="180"/>
        <v>0</v>
      </c>
      <c r="R739" s="89">
        <f t="shared" si="177"/>
        <v>-47.903900416981237</v>
      </c>
      <c r="S739" s="74">
        <f t="shared" si="177"/>
        <v>0</v>
      </c>
      <c r="T739" s="91">
        <f t="shared" si="172"/>
        <v>9.6386387000070073E-2</v>
      </c>
      <c r="U739" s="92">
        <f t="shared" si="173"/>
        <v>1.3963863870000699</v>
      </c>
    </row>
    <row r="740" spans="1:21">
      <c r="A740" s="80">
        <v>37248</v>
      </c>
      <c r="B740" s="81">
        <v>0</v>
      </c>
      <c r="C740" s="82">
        <v>2.4180361584408157E-3</v>
      </c>
      <c r="D740" s="88">
        <f t="shared" si="174"/>
        <v>1.4939911919792208</v>
      </c>
      <c r="E740" s="89">
        <f t="shared" si="178"/>
        <v>14879.823839584416</v>
      </c>
      <c r="F740" s="72">
        <f t="shared" si="178"/>
        <v>1649190.4273987208</v>
      </c>
      <c r="G740" s="35">
        <f t="shared" si="179"/>
        <v>0.11083400214802419</v>
      </c>
      <c r="H740" s="88">
        <f t="shared" si="166"/>
        <v>0</v>
      </c>
      <c r="I740" s="62">
        <f t="shared" si="175"/>
        <v>0</v>
      </c>
      <c r="J740" s="89">
        <f t="shared" si="167"/>
        <v>0</v>
      </c>
      <c r="K740" s="62">
        <f t="shared" si="176"/>
        <v>0</v>
      </c>
      <c r="L740" s="90">
        <f t="shared" si="168"/>
        <v>48.360723168816314</v>
      </c>
      <c r="M740" s="73">
        <f>0</f>
        <v>0</v>
      </c>
      <c r="N740" s="89">
        <f t="shared" si="169"/>
        <v>0</v>
      </c>
      <c r="O740" s="89">
        <f t="shared" si="170"/>
        <v>0</v>
      </c>
      <c r="P740" s="89">
        <f t="shared" si="171"/>
        <v>0</v>
      </c>
      <c r="Q740" s="62">
        <f t="shared" si="180"/>
        <v>0</v>
      </c>
      <c r="R740" s="89">
        <f t="shared" si="177"/>
        <v>-48.360723168816314</v>
      </c>
      <c r="S740" s="74">
        <f t="shared" si="177"/>
        <v>0</v>
      </c>
      <c r="T740" s="91">
        <f t="shared" si="172"/>
        <v>9.3991191979220901E-2</v>
      </c>
      <c r="U740" s="92">
        <f t="shared" si="173"/>
        <v>1.3939911919792207</v>
      </c>
    </row>
    <row r="741" spans="1:21">
      <c r="A741" s="80">
        <v>37249</v>
      </c>
      <c r="B741" s="81">
        <v>0</v>
      </c>
      <c r="C741" s="82">
        <v>2.154800462136655E-3</v>
      </c>
      <c r="D741" s="88">
        <f t="shared" si="174"/>
        <v>1.4915731558207801</v>
      </c>
      <c r="E741" s="89">
        <f t="shared" si="178"/>
        <v>14831.4631164156</v>
      </c>
      <c r="F741" s="72">
        <f t="shared" si="178"/>
        <v>1649190.4273987208</v>
      </c>
      <c r="G741" s="35">
        <f t="shared" si="179"/>
        <v>0.11119539687041272</v>
      </c>
      <c r="H741" s="88">
        <f t="shared" si="166"/>
        <v>0</v>
      </c>
      <c r="I741" s="62">
        <f t="shared" si="175"/>
        <v>0</v>
      </c>
      <c r="J741" s="89">
        <f t="shared" si="167"/>
        <v>0</v>
      </c>
      <c r="K741" s="62">
        <f t="shared" si="176"/>
        <v>0</v>
      </c>
      <c r="L741" s="90">
        <f t="shared" si="168"/>
        <v>43.096009242733103</v>
      </c>
      <c r="M741" s="73">
        <f>0</f>
        <v>0</v>
      </c>
      <c r="N741" s="89">
        <f t="shared" si="169"/>
        <v>0</v>
      </c>
      <c r="O741" s="89">
        <f t="shared" si="170"/>
        <v>0</v>
      </c>
      <c r="P741" s="89">
        <f t="shared" si="171"/>
        <v>0</v>
      </c>
      <c r="Q741" s="62">
        <f t="shared" si="180"/>
        <v>0</v>
      </c>
      <c r="R741" s="89">
        <f t="shared" si="177"/>
        <v>-43.096009242733103</v>
      </c>
      <c r="S741" s="74">
        <f t="shared" si="177"/>
        <v>0</v>
      </c>
      <c r="T741" s="91">
        <f t="shared" si="172"/>
        <v>9.1573155820780183E-2</v>
      </c>
      <c r="U741" s="92">
        <f t="shared" si="173"/>
        <v>1.39157315582078</v>
      </c>
    </row>
    <row r="742" spans="1:21">
      <c r="A742" s="80">
        <v>37250</v>
      </c>
      <c r="B742" s="81">
        <v>0</v>
      </c>
      <c r="C742" s="82">
        <v>9.9154179386095036E-4</v>
      </c>
      <c r="D742" s="88">
        <f t="shared" si="174"/>
        <v>1.4894183553586433</v>
      </c>
      <c r="E742" s="89">
        <f t="shared" si="178"/>
        <v>14788.367107172866</v>
      </c>
      <c r="F742" s="72">
        <f t="shared" si="178"/>
        <v>1649190.4273987208</v>
      </c>
      <c r="G742" s="35">
        <f t="shared" si="179"/>
        <v>0.11151944061483346</v>
      </c>
      <c r="H742" s="88">
        <f t="shared" si="166"/>
        <v>0</v>
      </c>
      <c r="I742" s="62">
        <f t="shared" si="175"/>
        <v>0</v>
      </c>
      <c r="J742" s="89">
        <f t="shared" si="167"/>
        <v>0</v>
      </c>
      <c r="K742" s="62">
        <f t="shared" si="176"/>
        <v>0</v>
      </c>
      <c r="L742" s="90">
        <f t="shared" si="168"/>
        <v>19.830835877219009</v>
      </c>
      <c r="M742" s="73">
        <f>0</f>
        <v>0</v>
      </c>
      <c r="N742" s="89">
        <f t="shared" si="169"/>
        <v>0</v>
      </c>
      <c r="O742" s="89">
        <f t="shared" si="170"/>
        <v>0</v>
      </c>
      <c r="P742" s="89">
        <f t="shared" si="171"/>
        <v>0</v>
      </c>
      <c r="Q742" s="62">
        <f t="shared" si="180"/>
        <v>0</v>
      </c>
      <c r="R742" s="89">
        <f t="shared" si="177"/>
        <v>-19.830835877219009</v>
      </c>
      <c r="S742" s="74">
        <f t="shared" si="177"/>
        <v>0</v>
      </c>
      <c r="T742" s="91">
        <f t="shared" si="172"/>
        <v>8.9418355358643398E-2</v>
      </c>
      <c r="U742" s="92">
        <f t="shared" si="173"/>
        <v>1.3894183553586432</v>
      </c>
    </row>
    <row r="743" spans="1:21">
      <c r="A743" s="80">
        <v>37251</v>
      </c>
      <c r="B743" s="81">
        <v>0</v>
      </c>
      <c r="C743" s="82">
        <v>1.4854757658362265E-3</v>
      </c>
      <c r="D743" s="88">
        <f t="shared" si="174"/>
        <v>1.4884268135647825</v>
      </c>
      <c r="E743" s="89">
        <f t="shared" si="178"/>
        <v>14768.536271295647</v>
      </c>
      <c r="F743" s="72">
        <f t="shared" si="178"/>
        <v>1649190.4273987208</v>
      </c>
      <c r="G743" s="35">
        <f t="shared" si="179"/>
        <v>0.11166918624184258</v>
      </c>
      <c r="H743" s="88">
        <f t="shared" si="166"/>
        <v>0</v>
      </c>
      <c r="I743" s="62">
        <f t="shared" si="175"/>
        <v>0</v>
      </c>
      <c r="J743" s="89">
        <f t="shared" si="167"/>
        <v>0</v>
      </c>
      <c r="K743" s="62">
        <f t="shared" si="176"/>
        <v>0</v>
      </c>
      <c r="L743" s="90">
        <f t="shared" si="168"/>
        <v>29.709515316724531</v>
      </c>
      <c r="M743" s="73">
        <f>0</f>
        <v>0</v>
      </c>
      <c r="N743" s="89">
        <f t="shared" si="169"/>
        <v>0</v>
      </c>
      <c r="O743" s="89">
        <f t="shared" si="170"/>
        <v>0</v>
      </c>
      <c r="P743" s="89">
        <f t="shared" si="171"/>
        <v>0</v>
      </c>
      <c r="Q743" s="62">
        <f t="shared" si="180"/>
        <v>0</v>
      </c>
      <c r="R743" s="89">
        <f t="shared" si="177"/>
        <v>-29.709515316724531</v>
      </c>
      <c r="S743" s="74">
        <f t="shared" si="177"/>
        <v>0</v>
      </c>
      <c r="T743" s="91">
        <f t="shared" si="172"/>
        <v>8.8426813564782547E-2</v>
      </c>
      <c r="U743" s="92">
        <f t="shared" si="173"/>
        <v>1.3884268135647824</v>
      </c>
    </row>
    <row r="744" spans="1:21">
      <c r="A744" s="80">
        <v>37252</v>
      </c>
      <c r="B744" s="81">
        <v>0</v>
      </c>
      <c r="C744" s="82">
        <v>1.6214584910242264E-3</v>
      </c>
      <c r="D744" s="88">
        <f t="shared" si="174"/>
        <v>1.4869413377989462</v>
      </c>
      <c r="E744" s="89">
        <f t="shared" si="178"/>
        <v>14738.826755978922</v>
      </c>
      <c r="F744" s="72">
        <f t="shared" si="178"/>
        <v>1649190.4273987208</v>
      </c>
      <c r="G744" s="35">
        <f t="shared" si="179"/>
        <v>0.11189428132261027</v>
      </c>
      <c r="H744" s="88">
        <f t="shared" si="166"/>
        <v>0</v>
      </c>
      <c r="I744" s="62">
        <f t="shared" si="175"/>
        <v>0</v>
      </c>
      <c r="J744" s="89">
        <f t="shared" si="167"/>
        <v>0</v>
      </c>
      <c r="K744" s="62">
        <f t="shared" si="176"/>
        <v>0</v>
      </c>
      <c r="L744" s="90">
        <f t="shared" si="168"/>
        <v>32.429169820484525</v>
      </c>
      <c r="M744" s="73">
        <f>0</f>
        <v>0</v>
      </c>
      <c r="N744" s="89">
        <f t="shared" si="169"/>
        <v>0</v>
      </c>
      <c r="O744" s="89">
        <f t="shared" si="170"/>
        <v>0</v>
      </c>
      <c r="P744" s="89">
        <f t="shared" si="171"/>
        <v>0</v>
      </c>
      <c r="Q744" s="62">
        <f t="shared" si="180"/>
        <v>0</v>
      </c>
      <c r="R744" s="89">
        <f t="shared" si="177"/>
        <v>-32.429169820484525</v>
      </c>
      <c r="S744" s="74">
        <f t="shared" si="177"/>
        <v>0</v>
      </c>
      <c r="T744" s="91">
        <f t="shared" si="172"/>
        <v>8.6941337798946305E-2</v>
      </c>
      <c r="U744" s="92">
        <f t="shared" si="173"/>
        <v>1.3869413377989461</v>
      </c>
    </row>
    <row r="745" spans="1:21">
      <c r="A745" s="80">
        <v>37253</v>
      </c>
      <c r="B745" s="81">
        <v>0</v>
      </c>
      <c r="C745" s="82">
        <v>2.2165424753431448E-3</v>
      </c>
      <c r="D745" s="88">
        <f t="shared" si="174"/>
        <v>1.4853198793079219</v>
      </c>
      <c r="E745" s="89">
        <f t="shared" si="178"/>
        <v>14706.397586158437</v>
      </c>
      <c r="F745" s="72">
        <f t="shared" si="178"/>
        <v>1649190.4273987208</v>
      </c>
      <c r="G745" s="35">
        <f t="shared" si="179"/>
        <v>0.11214102010616983</v>
      </c>
      <c r="H745" s="88">
        <f t="shared" si="166"/>
        <v>0</v>
      </c>
      <c r="I745" s="62">
        <f t="shared" si="175"/>
        <v>0</v>
      </c>
      <c r="J745" s="89">
        <f t="shared" si="167"/>
        <v>0</v>
      </c>
      <c r="K745" s="62">
        <f t="shared" si="176"/>
        <v>0</v>
      </c>
      <c r="L745" s="90">
        <f t="shared" si="168"/>
        <v>44.330849506862897</v>
      </c>
      <c r="M745" s="73">
        <f>0</f>
        <v>0</v>
      </c>
      <c r="N745" s="89">
        <f t="shared" si="169"/>
        <v>0</v>
      </c>
      <c r="O745" s="89">
        <f t="shared" si="170"/>
        <v>0</v>
      </c>
      <c r="P745" s="89">
        <f t="shared" si="171"/>
        <v>0</v>
      </c>
      <c r="Q745" s="62">
        <f t="shared" si="180"/>
        <v>0</v>
      </c>
      <c r="R745" s="89">
        <f t="shared" si="177"/>
        <v>-44.330849506862897</v>
      </c>
      <c r="S745" s="74">
        <f t="shared" si="177"/>
        <v>0</v>
      </c>
      <c r="T745" s="91">
        <f t="shared" si="172"/>
        <v>8.5319879307921953E-2</v>
      </c>
      <c r="U745" s="92">
        <f t="shared" si="173"/>
        <v>1.3853198793079218</v>
      </c>
    </row>
    <row r="746" spans="1:21">
      <c r="A746" s="80">
        <v>37254</v>
      </c>
      <c r="B746" s="81">
        <v>0</v>
      </c>
      <c r="C746" s="82">
        <v>2.2463300569209857E-3</v>
      </c>
      <c r="D746" s="88">
        <f t="shared" si="174"/>
        <v>1.4831033368325788</v>
      </c>
      <c r="E746" s="89">
        <f t="shared" si="178"/>
        <v>14662.066736651574</v>
      </c>
      <c r="F746" s="72">
        <f t="shared" si="178"/>
        <v>1649190.4273987208</v>
      </c>
      <c r="G746" s="35">
        <f t="shared" si="179"/>
        <v>0.11248007917438739</v>
      </c>
      <c r="H746" s="88">
        <f t="shared" si="166"/>
        <v>0</v>
      </c>
      <c r="I746" s="62">
        <f t="shared" si="175"/>
        <v>0</v>
      </c>
      <c r="J746" s="89">
        <f t="shared" si="167"/>
        <v>0</v>
      </c>
      <c r="K746" s="62">
        <f t="shared" si="176"/>
        <v>0</v>
      </c>
      <c r="L746" s="90">
        <f t="shared" si="168"/>
        <v>44.926601138419713</v>
      </c>
      <c r="M746" s="73">
        <f>0</f>
        <v>0</v>
      </c>
      <c r="N746" s="89">
        <f t="shared" si="169"/>
        <v>0</v>
      </c>
      <c r="O746" s="89">
        <f t="shared" si="170"/>
        <v>0</v>
      </c>
      <c r="P746" s="89">
        <f t="shared" si="171"/>
        <v>0</v>
      </c>
      <c r="Q746" s="62">
        <f t="shared" si="180"/>
        <v>0</v>
      </c>
      <c r="R746" s="89">
        <f t="shared" si="177"/>
        <v>-44.926601138419713</v>
      </c>
      <c r="S746" s="74">
        <f t="shared" si="177"/>
        <v>0</v>
      </c>
      <c r="T746" s="91">
        <f t="shared" si="172"/>
        <v>8.3103336832578867E-2</v>
      </c>
      <c r="U746" s="92">
        <f t="shared" si="173"/>
        <v>1.3831033368325787</v>
      </c>
    </row>
    <row r="747" spans="1:21">
      <c r="A747" s="80">
        <v>37255</v>
      </c>
      <c r="B747" s="81">
        <v>0</v>
      </c>
      <c r="C747" s="82">
        <v>1.913708182868936E-3</v>
      </c>
      <c r="D747" s="88">
        <f t="shared" si="174"/>
        <v>1.4808570067756577</v>
      </c>
      <c r="E747" s="89">
        <f t="shared" si="178"/>
        <v>14617.140135513155</v>
      </c>
      <c r="F747" s="72">
        <f t="shared" si="178"/>
        <v>1649190.4273987208</v>
      </c>
      <c r="G747" s="35">
        <f t="shared" si="179"/>
        <v>0.11282579301486759</v>
      </c>
      <c r="H747" s="88">
        <f t="shared" si="166"/>
        <v>0</v>
      </c>
      <c r="I747" s="62">
        <f t="shared" si="175"/>
        <v>0</v>
      </c>
      <c r="J747" s="89">
        <f t="shared" si="167"/>
        <v>0</v>
      </c>
      <c r="K747" s="62">
        <f t="shared" si="176"/>
        <v>0</v>
      </c>
      <c r="L747" s="90">
        <f t="shared" si="168"/>
        <v>38.274163657378722</v>
      </c>
      <c r="M747" s="73">
        <f>0</f>
        <v>0</v>
      </c>
      <c r="N747" s="89">
        <f t="shared" si="169"/>
        <v>0</v>
      </c>
      <c r="O747" s="89">
        <f t="shared" si="170"/>
        <v>0</v>
      </c>
      <c r="P747" s="89">
        <f t="shared" si="171"/>
        <v>0</v>
      </c>
      <c r="Q747" s="62">
        <f t="shared" si="180"/>
        <v>0</v>
      </c>
      <c r="R747" s="89">
        <f t="shared" si="177"/>
        <v>-38.274163657378722</v>
      </c>
      <c r="S747" s="74">
        <f t="shared" si="177"/>
        <v>0</v>
      </c>
      <c r="T747" s="91">
        <f t="shared" si="172"/>
        <v>8.0857006775657769E-2</v>
      </c>
      <c r="U747" s="92">
        <f t="shared" si="173"/>
        <v>1.3808570067756576</v>
      </c>
    </row>
    <row r="748" spans="1:21">
      <c r="A748" s="80">
        <v>37256</v>
      </c>
      <c r="B748" s="81">
        <v>0</v>
      </c>
      <c r="C748" s="82">
        <v>1.5185723091414422E-3</v>
      </c>
      <c r="D748" s="88">
        <f t="shared" si="174"/>
        <v>1.4789432985927888</v>
      </c>
      <c r="E748" s="89">
        <f t="shared" si="178"/>
        <v>14578.865971855776</v>
      </c>
      <c r="F748" s="72">
        <f t="shared" si="178"/>
        <v>1649190.4273987208</v>
      </c>
      <c r="G748" s="35">
        <f t="shared" si="179"/>
        <v>0.11312199663419992</v>
      </c>
      <c r="H748" s="88">
        <f t="shared" si="166"/>
        <v>0</v>
      </c>
      <c r="I748" s="62">
        <f t="shared" si="175"/>
        <v>0</v>
      </c>
      <c r="J748" s="89">
        <f t="shared" si="167"/>
        <v>0</v>
      </c>
      <c r="K748" s="62">
        <f t="shared" si="176"/>
        <v>0</v>
      </c>
      <c r="L748" s="90">
        <f t="shared" si="168"/>
        <v>30.371446182828844</v>
      </c>
      <c r="M748" s="73">
        <f>0</f>
        <v>0</v>
      </c>
      <c r="N748" s="89">
        <f t="shared" si="169"/>
        <v>0</v>
      </c>
      <c r="O748" s="89">
        <f t="shared" si="170"/>
        <v>0</v>
      </c>
      <c r="P748" s="89">
        <f t="shared" si="171"/>
        <v>0</v>
      </c>
      <c r="Q748" s="62">
        <f t="shared" si="180"/>
        <v>0</v>
      </c>
      <c r="R748" s="89">
        <f t="shared" si="177"/>
        <v>-30.371446182828844</v>
      </c>
      <c r="S748" s="74">
        <f t="shared" si="177"/>
        <v>0</v>
      </c>
      <c r="T748" s="91">
        <f t="shared" si="172"/>
        <v>7.8943298592788924E-2</v>
      </c>
      <c r="U748" s="92">
        <f t="shared" si="173"/>
        <v>1.3789432985927887</v>
      </c>
    </row>
    <row r="749" spans="1:21">
      <c r="A749" s="80">
        <v>37257</v>
      </c>
      <c r="B749" s="81">
        <v>0</v>
      </c>
      <c r="C749" s="82">
        <v>1.6649229987838713E-3</v>
      </c>
      <c r="D749" s="88">
        <f t="shared" si="174"/>
        <v>1.4774247262836473</v>
      </c>
      <c r="E749" s="89">
        <f t="shared" si="178"/>
        <v>14548.494525672946</v>
      </c>
      <c r="F749" s="72">
        <f t="shared" si="178"/>
        <v>1649190.4273987208</v>
      </c>
      <c r="G749" s="35">
        <f t="shared" si="179"/>
        <v>0.11335815018443889</v>
      </c>
      <c r="H749" s="88">
        <f t="shared" si="166"/>
        <v>0</v>
      </c>
      <c r="I749" s="62">
        <f t="shared" si="175"/>
        <v>0</v>
      </c>
      <c r="J749" s="89">
        <f t="shared" si="167"/>
        <v>0</v>
      </c>
      <c r="K749" s="62">
        <f t="shared" si="176"/>
        <v>0</v>
      </c>
      <c r="L749" s="90">
        <f t="shared" si="168"/>
        <v>33.298459975677424</v>
      </c>
      <c r="M749" s="73">
        <f>0</f>
        <v>0</v>
      </c>
      <c r="N749" s="89">
        <f t="shared" si="169"/>
        <v>0</v>
      </c>
      <c r="O749" s="89">
        <f t="shared" si="170"/>
        <v>0</v>
      </c>
      <c r="P749" s="89">
        <f t="shared" si="171"/>
        <v>0</v>
      </c>
      <c r="Q749" s="62">
        <f t="shared" si="180"/>
        <v>0</v>
      </c>
      <c r="R749" s="89">
        <f t="shared" si="177"/>
        <v>-33.298459975677424</v>
      </c>
      <c r="S749" s="74">
        <f t="shared" si="177"/>
        <v>0</v>
      </c>
      <c r="T749" s="91">
        <f t="shared" si="172"/>
        <v>7.7424726283647383E-2</v>
      </c>
      <c r="U749" s="92">
        <f t="shared" si="173"/>
        <v>1.3774247262836472</v>
      </c>
    </row>
    <row r="750" spans="1:21">
      <c r="A750" s="80">
        <v>37258</v>
      </c>
      <c r="B750" s="81">
        <v>8.6359999999999996E-3</v>
      </c>
      <c r="C750" s="82">
        <v>1.3888601515531685E-3</v>
      </c>
      <c r="D750" s="88">
        <f t="shared" si="174"/>
        <v>1.4757598032848633</v>
      </c>
      <c r="E750" s="89">
        <f t="shared" si="178"/>
        <v>14515.196065697268</v>
      </c>
      <c r="F750" s="72">
        <f t="shared" si="178"/>
        <v>1649190.4273987208</v>
      </c>
      <c r="G750" s="35">
        <f t="shared" si="179"/>
        <v>0.11361819846830284</v>
      </c>
      <c r="H750" s="88">
        <f t="shared" si="166"/>
        <v>172.72</v>
      </c>
      <c r="I750" s="62">
        <f t="shared" si="175"/>
        <v>1727.2</v>
      </c>
      <c r="J750" s="89">
        <f t="shared" si="167"/>
        <v>569.97599999999989</v>
      </c>
      <c r="K750" s="62">
        <f t="shared" si="176"/>
        <v>51297.840000000004</v>
      </c>
      <c r="L750" s="90">
        <f t="shared" si="168"/>
        <v>27.777203031063369</v>
      </c>
      <c r="M750" s="73">
        <f>0</f>
        <v>0</v>
      </c>
      <c r="N750" s="89">
        <f t="shared" si="169"/>
        <v>0</v>
      </c>
      <c r="O750" s="89">
        <f t="shared" si="170"/>
        <v>0</v>
      </c>
      <c r="P750" s="89">
        <f t="shared" si="171"/>
        <v>0</v>
      </c>
      <c r="Q750" s="62">
        <f t="shared" si="180"/>
        <v>0</v>
      </c>
      <c r="R750" s="89">
        <f t="shared" si="177"/>
        <v>714.91879696893659</v>
      </c>
      <c r="S750" s="74">
        <f t="shared" si="177"/>
        <v>53025.04</v>
      </c>
      <c r="T750" s="91">
        <f t="shared" si="172"/>
        <v>7.5759803284863425E-2</v>
      </c>
      <c r="U750" s="92">
        <f t="shared" si="173"/>
        <v>1.3757598032848632</v>
      </c>
    </row>
    <row r="751" spans="1:21">
      <c r="A751" s="80">
        <v>37259</v>
      </c>
      <c r="B751" s="81">
        <v>0</v>
      </c>
      <c r="C751" s="82">
        <v>8.7331051430424478E-4</v>
      </c>
      <c r="D751" s="88">
        <f t="shared" si="174"/>
        <v>1.5115057431333101</v>
      </c>
      <c r="E751" s="89">
        <f t="shared" si="178"/>
        <v>15230.114862666205</v>
      </c>
      <c r="F751" s="72">
        <f t="shared" si="178"/>
        <v>1702215.4673987208</v>
      </c>
      <c r="G751" s="35">
        <f t="shared" si="179"/>
        <v>0.11176642348058619</v>
      </c>
      <c r="H751" s="88">
        <f t="shared" si="166"/>
        <v>0</v>
      </c>
      <c r="I751" s="62">
        <f t="shared" si="175"/>
        <v>0</v>
      </c>
      <c r="J751" s="89">
        <f t="shared" si="167"/>
        <v>0</v>
      </c>
      <c r="K751" s="62">
        <f t="shared" si="176"/>
        <v>0</v>
      </c>
      <c r="L751" s="90">
        <f t="shared" si="168"/>
        <v>17.466210286084895</v>
      </c>
      <c r="M751" s="73">
        <f>0</f>
        <v>0</v>
      </c>
      <c r="N751" s="89">
        <f t="shared" si="169"/>
        <v>188.927529914453</v>
      </c>
      <c r="O751" s="89">
        <f t="shared" si="170"/>
        <v>230.11486266620196</v>
      </c>
      <c r="P751" s="89">
        <f t="shared" si="171"/>
        <v>188.927529914453</v>
      </c>
      <c r="Q751" s="62">
        <f t="shared" si="180"/>
        <v>21115.754315559869</v>
      </c>
      <c r="R751" s="89">
        <f t="shared" si="177"/>
        <v>-206.39374020053791</v>
      </c>
      <c r="S751" s="74">
        <f t="shared" si="177"/>
        <v>-21115.754315559869</v>
      </c>
      <c r="T751" s="91">
        <f t="shared" si="172"/>
        <v>0.11150574313331019</v>
      </c>
      <c r="U751" s="92">
        <f t="shared" si="173"/>
        <v>1.41150574313331</v>
      </c>
    </row>
    <row r="752" spans="1:21">
      <c r="A752" s="80">
        <v>37260</v>
      </c>
      <c r="B752" s="81">
        <v>0</v>
      </c>
      <c r="C752" s="82">
        <v>1.344161896026529E-3</v>
      </c>
      <c r="D752" s="88">
        <f t="shared" si="174"/>
        <v>1.5011860561232835</v>
      </c>
      <c r="E752" s="89">
        <f t="shared" si="178"/>
        <v>15023.721122465668</v>
      </c>
      <c r="F752" s="72">
        <f t="shared" si="178"/>
        <v>1681099.713083161</v>
      </c>
      <c r="G752" s="35">
        <f t="shared" si="179"/>
        <v>0.11189636038766285</v>
      </c>
      <c r="H752" s="88">
        <f t="shared" si="166"/>
        <v>0</v>
      </c>
      <c r="I752" s="62">
        <f t="shared" si="175"/>
        <v>0</v>
      </c>
      <c r="J752" s="89">
        <f t="shared" si="167"/>
        <v>0</v>
      </c>
      <c r="K752" s="62">
        <f t="shared" si="176"/>
        <v>0</v>
      </c>
      <c r="L752" s="90">
        <f t="shared" si="168"/>
        <v>26.883237920530579</v>
      </c>
      <c r="M752" s="73">
        <f>0</f>
        <v>0</v>
      </c>
      <c r="N752" s="89">
        <f t="shared" si="169"/>
        <v>6.2528944148749206</v>
      </c>
      <c r="O752" s="89">
        <f t="shared" si="170"/>
        <v>23.721122465669708</v>
      </c>
      <c r="P752" s="89">
        <f t="shared" si="171"/>
        <v>6.2528944148749206</v>
      </c>
      <c r="Q752" s="62">
        <f t="shared" si="180"/>
        <v>699.6761269128483</v>
      </c>
      <c r="R752" s="89">
        <f t="shared" si="177"/>
        <v>-33.136132335405499</v>
      </c>
      <c r="S752" s="74">
        <f t="shared" si="177"/>
        <v>-699.6761269128483</v>
      </c>
      <c r="T752" s="91">
        <f t="shared" si="172"/>
        <v>0.10118605612328357</v>
      </c>
      <c r="U752" s="92">
        <f t="shared" si="173"/>
        <v>1.4011860561232834</v>
      </c>
    </row>
    <row r="753" spans="1:21">
      <c r="A753" s="80">
        <v>37261</v>
      </c>
      <c r="B753" s="81">
        <v>0</v>
      </c>
      <c r="C753" s="82">
        <v>1.9494849516154581E-3</v>
      </c>
      <c r="D753" s="88">
        <f t="shared" si="174"/>
        <v>1.4995292495065131</v>
      </c>
      <c r="E753" s="89">
        <f t="shared" si="178"/>
        <v>14990.584990130263</v>
      </c>
      <c r="F753" s="72">
        <f t="shared" si="178"/>
        <v>1680400.0369562481</v>
      </c>
      <c r="G753" s="35">
        <f t="shared" si="179"/>
        <v>0.11209702877256734</v>
      </c>
      <c r="H753" s="88">
        <f t="shared" si="166"/>
        <v>0</v>
      </c>
      <c r="I753" s="62">
        <f t="shared" si="175"/>
        <v>0</v>
      </c>
      <c r="J753" s="89">
        <f t="shared" si="167"/>
        <v>0</v>
      </c>
      <c r="K753" s="62">
        <f t="shared" si="176"/>
        <v>0</v>
      </c>
      <c r="L753" s="90">
        <f t="shared" si="168"/>
        <v>38.989699032309161</v>
      </c>
      <c r="M753" s="73">
        <f>0</f>
        <v>0</v>
      </c>
      <c r="N753" s="89">
        <f t="shared" si="169"/>
        <v>0</v>
      </c>
      <c r="O753" s="89">
        <f t="shared" si="170"/>
        <v>0</v>
      </c>
      <c r="P753" s="89">
        <f t="shared" si="171"/>
        <v>0</v>
      </c>
      <c r="Q753" s="62">
        <f t="shared" si="180"/>
        <v>0</v>
      </c>
      <c r="R753" s="89">
        <f t="shared" si="177"/>
        <v>-38.989699032309161</v>
      </c>
      <c r="S753" s="74">
        <f t="shared" si="177"/>
        <v>0</v>
      </c>
      <c r="T753" s="91">
        <f t="shared" si="172"/>
        <v>9.9529249506513207E-2</v>
      </c>
      <c r="U753" s="92">
        <f t="shared" si="173"/>
        <v>1.399529249506513</v>
      </c>
    </row>
    <row r="754" spans="1:21">
      <c r="A754" s="80">
        <v>37262</v>
      </c>
      <c r="B754" s="81">
        <v>5.0800000000000003E-3</v>
      </c>
      <c r="C754" s="82">
        <v>2.0979150534962197E-3</v>
      </c>
      <c r="D754" s="88">
        <f t="shared" si="174"/>
        <v>1.4975797645548976</v>
      </c>
      <c r="E754" s="89">
        <f t="shared" si="178"/>
        <v>14951.595291097954</v>
      </c>
      <c r="F754" s="72">
        <f t="shared" si="178"/>
        <v>1680400.0369562481</v>
      </c>
      <c r="G754" s="35">
        <f t="shared" si="179"/>
        <v>0.11238934737330292</v>
      </c>
      <c r="H754" s="88">
        <f t="shared" si="166"/>
        <v>101.60000000000001</v>
      </c>
      <c r="I754" s="62">
        <f t="shared" si="175"/>
        <v>1016</v>
      </c>
      <c r="J754" s="89">
        <f t="shared" si="167"/>
        <v>335.28000000000003</v>
      </c>
      <c r="K754" s="62">
        <f t="shared" si="176"/>
        <v>30175.200000000012</v>
      </c>
      <c r="L754" s="90">
        <f t="shared" si="168"/>
        <v>41.958301069924396</v>
      </c>
      <c r="M754" s="73">
        <f>0</f>
        <v>0</v>
      </c>
      <c r="N754" s="89">
        <f t="shared" si="169"/>
        <v>0</v>
      </c>
      <c r="O754" s="89">
        <f t="shared" si="170"/>
        <v>0</v>
      </c>
      <c r="P754" s="89">
        <f t="shared" si="171"/>
        <v>0</v>
      </c>
      <c r="Q754" s="62">
        <f t="shared" si="180"/>
        <v>0</v>
      </c>
      <c r="R754" s="89">
        <f t="shared" si="177"/>
        <v>394.92169893007565</v>
      </c>
      <c r="S754" s="74">
        <f t="shared" si="177"/>
        <v>31191.200000000012</v>
      </c>
      <c r="T754" s="91">
        <f t="shared" si="172"/>
        <v>9.7579764554897697E-2</v>
      </c>
      <c r="U754" s="92">
        <f t="shared" si="173"/>
        <v>1.3975797645548975</v>
      </c>
    </row>
    <row r="755" spans="1:21">
      <c r="A755" s="80">
        <v>37263</v>
      </c>
      <c r="B755" s="81">
        <v>0</v>
      </c>
      <c r="C755" s="82">
        <v>1.4864198879159917E-3</v>
      </c>
      <c r="D755" s="88">
        <f t="shared" si="174"/>
        <v>1.5173258495014015</v>
      </c>
      <c r="E755" s="89">
        <f t="shared" si="178"/>
        <v>15346.516990028029</v>
      </c>
      <c r="F755" s="72">
        <f t="shared" si="178"/>
        <v>1711591.2369562481</v>
      </c>
      <c r="G755" s="35">
        <f t="shared" si="179"/>
        <v>0.11152962187240389</v>
      </c>
      <c r="H755" s="88">
        <f t="shared" si="166"/>
        <v>0</v>
      </c>
      <c r="I755" s="62">
        <f t="shared" si="175"/>
        <v>0</v>
      </c>
      <c r="J755" s="89">
        <f t="shared" si="167"/>
        <v>0</v>
      </c>
      <c r="K755" s="62">
        <f t="shared" si="176"/>
        <v>0</v>
      </c>
      <c r="L755" s="90">
        <f t="shared" si="168"/>
        <v>29.728397758319833</v>
      </c>
      <c r="M755" s="73">
        <f>0</f>
        <v>0</v>
      </c>
      <c r="N755" s="89">
        <f t="shared" si="169"/>
        <v>349.1122128201514</v>
      </c>
      <c r="O755" s="89">
        <f t="shared" si="170"/>
        <v>346.51699002802962</v>
      </c>
      <c r="P755" s="89">
        <f t="shared" si="171"/>
        <v>346.51699002802962</v>
      </c>
      <c r="Q755" s="62">
        <f t="shared" si="180"/>
        <v>38646.908870189691</v>
      </c>
      <c r="R755" s="89">
        <f t="shared" si="177"/>
        <v>-376.24538778634945</v>
      </c>
      <c r="S755" s="74">
        <f t="shared" si="177"/>
        <v>-38646.908870189691</v>
      </c>
      <c r="T755" s="91">
        <f t="shared" si="172"/>
        <v>0.11732584950140157</v>
      </c>
      <c r="U755" s="92">
        <f t="shared" si="173"/>
        <v>1.4173258495014014</v>
      </c>
    </row>
    <row r="756" spans="1:21">
      <c r="A756" s="80">
        <v>37264</v>
      </c>
      <c r="B756" s="81">
        <v>0</v>
      </c>
      <c r="C756" s="82">
        <v>1.4158119673244704E-3</v>
      </c>
      <c r="D756" s="88">
        <f t="shared" si="174"/>
        <v>1.4985135801120839</v>
      </c>
      <c r="E756" s="89">
        <f t="shared" si="178"/>
        <v>14970.271602241679</v>
      </c>
      <c r="F756" s="72">
        <f t="shared" si="178"/>
        <v>1672944.3280860584</v>
      </c>
      <c r="G756" s="35">
        <f t="shared" si="179"/>
        <v>0.11175110061700874</v>
      </c>
      <c r="H756" s="88">
        <f t="shared" si="166"/>
        <v>0</v>
      </c>
      <c r="I756" s="62">
        <f t="shared" si="175"/>
        <v>0</v>
      </c>
      <c r="J756" s="89">
        <f t="shared" si="167"/>
        <v>0</v>
      </c>
      <c r="K756" s="62">
        <f t="shared" si="176"/>
        <v>0</v>
      </c>
      <c r="L756" s="90">
        <f t="shared" si="168"/>
        <v>28.316239346489407</v>
      </c>
      <c r="M756" s="73">
        <f>0</f>
        <v>0</v>
      </c>
      <c r="N756" s="89">
        <f t="shared" si="169"/>
        <v>0</v>
      </c>
      <c r="O756" s="89">
        <f t="shared" si="170"/>
        <v>0</v>
      </c>
      <c r="P756" s="89">
        <f t="shared" si="171"/>
        <v>0</v>
      </c>
      <c r="Q756" s="62">
        <f t="shared" si="180"/>
        <v>0</v>
      </c>
      <c r="R756" s="89">
        <f t="shared" si="177"/>
        <v>-28.316239346489407</v>
      </c>
      <c r="S756" s="74">
        <f t="shared" si="177"/>
        <v>0</v>
      </c>
      <c r="T756" s="91">
        <f t="shared" si="172"/>
        <v>9.8513580112083998E-2</v>
      </c>
      <c r="U756" s="92">
        <f t="shared" si="173"/>
        <v>1.3985135801120838</v>
      </c>
    </row>
    <row r="757" spans="1:21">
      <c r="A757" s="80">
        <v>37265</v>
      </c>
      <c r="B757" s="81">
        <v>0</v>
      </c>
      <c r="C757" s="82">
        <v>2.1149228079466813E-3</v>
      </c>
      <c r="D757" s="88">
        <f t="shared" si="174"/>
        <v>1.4970977681447595</v>
      </c>
      <c r="E757" s="89">
        <f t="shared" si="178"/>
        <v>14941.955362895189</v>
      </c>
      <c r="F757" s="72">
        <f t="shared" si="178"/>
        <v>1672944.3280860584</v>
      </c>
      <c r="G757" s="35">
        <f t="shared" si="179"/>
        <v>0.11196287818128675</v>
      </c>
      <c r="H757" s="88">
        <f t="shared" si="166"/>
        <v>0</v>
      </c>
      <c r="I757" s="62">
        <f t="shared" si="175"/>
        <v>0</v>
      </c>
      <c r="J757" s="89">
        <f t="shared" si="167"/>
        <v>0</v>
      </c>
      <c r="K757" s="62">
        <f t="shared" si="176"/>
        <v>0</v>
      </c>
      <c r="L757" s="90">
        <f t="shared" si="168"/>
        <v>42.298456158933625</v>
      </c>
      <c r="M757" s="73">
        <f>0</f>
        <v>0</v>
      </c>
      <c r="N757" s="89">
        <f t="shared" si="169"/>
        <v>0</v>
      </c>
      <c r="O757" s="89">
        <f t="shared" si="170"/>
        <v>0</v>
      </c>
      <c r="P757" s="89">
        <f t="shared" si="171"/>
        <v>0</v>
      </c>
      <c r="Q757" s="62">
        <f t="shared" si="180"/>
        <v>0</v>
      </c>
      <c r="R757" s="89">
        <f t="shared" si="177"/>
        <v>-42.298456158933625</v>
      </c>
      <c r="S757" s="74">
        <f t="shared" si="177"/>
        <v>0</v>
      </c>
      <c r="T757" s="91">
        <f t="shared" si="172"/>
        <v>9.7097768144759566E-2</v>
      </c>
      <c r="U757" s="92">
        <f t="shared" si="173"/>
        <v>1.3970977681447594</v>
      </c>
    </row>
    <row r="758" spans="1:21">
      <c r="A758" s="80">
        <v>37266</v>
      </c>
      <c r="B758" s="81">
        <v>0</v>
      </c>
      <c r="C758" s="82">
        <v>2.4621543459418024E-3</v>
      </c>
      <c r="D758" s="88">
        <f t="shared" si="174"/>
        <v>1.4949828453368128</v>
      </c>
      <c r="E758" s="89">
        <f t="shared" si="178"/>
        <v>14899.656906736256</v>
      </c>
      <c r="F758" s="72">
        <f t="shared" si="178"/>
        <v>1672944.3280860584</v>
      </c>
      <c r="G758" s="35">
        <f t="shared" si="179"/>
        <v>0.11228072824480317</v>
      </c>
      <c r="H758" s="88">
        <f t="shared" si="166"/>
        <v>0</v>
      </c>
      <c r="I758" s="62">
        <f t="shared" si="175"/>
        <v>0</v>
      </c>
      <c r="J758" s="89">
        <f t="shared" si="167"/>
        <v>0</v>
      </c>
      <c r="K758" s="62">
        <f t="shared" si="176"/>
        <v>0</v>
      </c>
      <c r="L758" s="90">
        <f t="shared" si="168"/>
        <v>49.243086918836049</v>
      </c>
      <c r="M758" s="73">
        <f>0</f>
        <v>0</v>
      </c>
      <c r="N758" s="89">
        <f t="shared" si="169"/>
        <v>0</v>
      </c>
      <c r="O758" s="89">
        <f t="shared" si="170"/>
        <v>0</v>
      </c>
      <c r="P758" s="89">
        <f t="shared" si="171"/>
        <v>0</v>
      </c>
      <c r="Q758" s="62">
        <f t="shared" si="180"/>
        <v>0</v>
      </c>
      <c r="R758" s="89">
        <f t="shared" si="177"/>
        <v>-49.243086918836049</v>
      </c>
      <c r="S758" s="74">
        <f t="shared" si="177"/>
        <v>0</v>
      </c>
      <c r="T758" s="91">
        <f t="shared" si="172"/>
        <v>9.4982845336812893E-2</v>
      </c>
      <c r="U758" s="92">
        <f t="shared" si="173"/>
        <v>1.3949828453368127</v>
      </c>
    </row>
    <row r="759" spans="1:21">
      <c r="A759" s="80">
        <v>37267</v>
      </c>
      <c r="B759" s="81">
        <v>0</v>
      </c>
      <c r="C759" s="82">
        <v>2.4738401043202492E-3</v>
      </c>
      <c r="D759" s="88">
        <f t="shared" si="174"/>
        <v>1.492520690990871</v>
      </c>
      <c r="E759" s="89">
        <f t="shared" si="178"/>
        <v>14850.413819817421</v>
      </c>
      <c r="F759" s="72">
        <f t="shared" si="178"/>
        <v>1672944.3280860584</v>
      </c>
      <c r="G759" s="35">
        <f t="shared" si="179"/>
        <v>0.11265304444604538</v>
      </c>
      <c r="H759" s="88">
        <f t="shared" si="166"/>
        <v>0</v>
      </c>
      <c r="I759" s="62">
        <f t="shared" si="175"/>
        <v>0</v>
      </c>
      <c r="J759" s="89">
        <f t="shared" si="167"/>
        <v>0</v>
      </c>
      <c r="K759" s="62">
        <f t="shared" si="176"/>
        <v>0</v>
      </c>
      <c r="L759" s="90">
        <f t="shared" si="168"/>
        <v>49.476802086404987</v>
      </c>
      <c r="M759" s="73">
        <f>0</f>
        <v>0</v>
      </c>
      <c r="N759" s="89">
        <f t="shared" si="169"/>
        <v>0</v>
      </c>
      <c r="O759" s="89">
        <f t="shared" si="170"/>
        <v>0</v>
      </c>
      <c r="P759" s="89">
        <f t="shared" si="171"/>
        <v>0</v>
      </c>
      <c r="Q759" s="62">
        <f t="shared" si="180"/>
        <v>0</v>
      </c>
      <c r="R759" s="89">
        <f t="shared" si="177"/>
        <v>-49.476802086404987</v>
      </c>
      <c r="S759" s="74">
        <f t="shared" si="177"/>
        <v>0</v>
      </c>
      <c r="T759" s="91">
        <f t="shared" si="172"/>
        <v>9.2520690990871124E-2</v>
      </c>
      <c r="U759" s="92">
        <f t="shared" si="173"/>
        <v>1.3925206909908709</v>
      </c>
    </row>
    <row r="760" spans="1:21">
      <c r="A760" s="80">
        <v>37268</v>
      </c>
      <c r="B760" s="81">
        <v>5.0799999999999999E-4</v>
      </c>
      <c r="C760" s="82">
        <v>2.3066654724837594E-3</v>
      </c>
      <c r="D760" s="88">
        <f t="shared" si="174"/>
        <v>1.4900468508865508</v>
      </c>
      <c r="E760" s="89">
        <f t="shared" si="178"/>
        <v>14800.937017731016</v>
      </c>
      <c r="F760" s="72">
        <f t="shared" si="178"/>
        <v>1672944.3280860584</v>
      </c>
      <c r="G760" s="35">
        <f t="shared" si="179"/>
        <v>0.11302962279225486</v>
      </c>
      <c r="H760" s="88">
        <f t="shared" si="166"/>
        <v>10.16</v>
      </c>
      <c r="I760" s="62">
        <f t="shared" si="175"/>
        <v>101.60000000000001</v>
      </c>
      <c r="J760" s="89">
        <f t="shared" si="167"/>
        <v>33.527999999999999</v>
      </c>
      <c r="K760" s="62">
        <f t="shared" si="176"/>
        <v>3017.5200000000009</v>
      </c>
      <c r="L760" s="90">
        <f t="shared" si="168"/>
        <v>46.133309449675188</v>
      </c>
      <c r="M760" s="73">
        <f>0</f>
        <v>0</v>
      </c>
      <c r="N760" s="89">
        <f t="shared" si="169"/>
        <v>0</v>
      </c>
      <c r="O760" s="89">
        <f t="shared" si="170"/>
        <v>0</v>
      </c>
      <c r="P760" s="89">
        <f t="shared" si="171"/>
        <v>0</v>
      </c>
      <c r="Q760" s="62">
        <f t="shared" si="180"/>
        <v>0</v>
      </c>
      <c r="R760" s="89">
        <f t="shared" si="177"/>
        <v>-2.4453094496751859</v>
      </c>
      <c r="S760" s="74">
        <f t="shared" si="177"/>
        <v>3119.1200000000008</v>
      </c>
      <c r="T760" s="91">
        <f t="shared" si="172"/>
        <v>9.0046850886550844E-2</v>
      </c>
      <c r="U760" s="92">
        <f t="shared" si="173"/>
        <v>1.3900468508865507</v>
      </c>
    </row>
    <row r="761" spans="1:21">
      <c r="A761" s="80">
        <v>37269</v>
      </c>
      <c r="B761" s="81">
        <v>5.0800000000000003E-3</v>
      </c>
      <c r="C761" s="82">
        <v>2.1173285384614893E-3</v>
      </c>
      <c r="D761" s="88">
        <f t="shared" si="174"/>
        <v>1.489924585414067</v>
      </c>
      <c r="E761" s="89">
        <f t="shared" si="178"/>
        <v>14798.491708281341</v>
      </c>
      <c r="F761" s="72">
        <f t="shared" si="178"/>
        <v>1676063.4480860585</v>
      </c>
      <c r="G761" s="35">
        <f t="shared" si="179"/>
        <v>0.11325907268969321</v>
      </c>
      <c r="H761" s="88">
        <f t="shared" si="166"/>
        <v>101.60000000000001</v>
      </c>
      <c r="I761" s="62">
        <f t="shared" si="175"/>
        <v>1016</v>
      </c>
      <c r="J761" s="89">
        <f t="shared" si="167"/>
        <v>335.28000000000003</v>
      </c>
      <c r="K761" s="62">
        <f t="shared" si="176"/>
        <v>30175.200000000012</v>
      </c>
      <c r="L761" s="90">
        <f t="shared" si="168"/>
        <v>42.346570769229785</v>
      </c>
      <c r="M761" s="73">
        <f>0</f>
        <v>0</v>
      </c>
      <c r="N761" s="89">
        <f t="shared" si="169"/>
        <v>0</v>
      </c>
      <c r="O761" s="89">
        <f t="shared" si="170"/>
        <v>0</v>
      </c>
      <c r="P761" s="89">
        <f t="shared" si="171"/>
        <v>0</v>
      </c>
      <c r="Q761" s="62">
        <f t="shared" si="180"/>
        <v>0</v>
      </c>
      <c r="R761" s="89">
        <f t="shared" si="177"/>
        <v>394.53342923077025</v>
      </c>
      <c r="S761" s="74">
        <f t="shared" si="177"/>
        <v>31191.200000000012</v>
      </c>
      <c r="T761" s="91">
        <f t="shared" si="172"/>
        <v>8.9924585414067115E-2</v>
      </c>
      <c r="U761" s="92">
        <f t="shared" si="173"/>
        <v>1.3899245854140669</v>
      </c>
    </row>
    <row r="762" spans="1:21">
      <c r="A762" s="80">
        <v>37270</v>
      </c>
      <c r="B762" s="81">
        <v>6.1467999999999995E-2</v>
      </c>
      <c r="C762" s="82">
        <v>1.7456230951647723E-3</v>
      </c>
      <c r="D762" s="88">
        <f t="shared" si="174"/>
        <v>1.5096512568756055</v>
      </c>
      <c r="E762" s="89">
        <f t="shared" si="178"/>
        <v>15193.025137512112</v>
      </c>
      <c r="F762" s="72">
        <f t="shared" si="178"/>
        <v>1707254.6480860584</v>
      </c>
      <c r="G762" s="35">
        <f t="shared" si="179"/>
        <v>0.11237094868426084</v>
      </c>
      <c r="H762" s="88">
        <f t="shared" si="166"/>
        <v>1229.3599999999999</v>
      </c>
      <c r="I762" s="62">
        <f t="shared" si="175"/>
        <v>12293.6</v>
      </c>
      <c r="J762" s="89">
        <f t="shared" si="167"/>
        <v>4056.8879999999995</v>
      </c>
      <c r="K762" s="62">
        <f t="shared" si="176"/>
        <v>365119.92000000004</v>
      </c>
      <c r="L762" s="90">
        <f t="shared" si="168"/>
        <v>34.912461903295444</v>
      </c>
      <c r="M762" s="73">
        <f>0</f>
        <v>0</v>
      </c>
      <c r="N762" s="89">
        <f t="shared" si="169"/>
        <v>145.14398664893525</v>
      </c>
      <c r="O762" s="89">
        <f t="shared" si="170"/>
        <v>193.02513751211058</v>
      </c>
      <c r="P762" s="89">
        <f t="shared" si="171"/>
        <v>145.14398664893525</v>
      </c>
      <c r="Q762" s="62">
        <f t="shared" si="180"/>
        <v>16309.967475556543</v>
      </c>
      <c r="R762" s="89">
        <f t="shared" si="177"/>
        <v>5106.1915514477687</v>
      </c>
      <c r="S762" s="74">
        <f t="shared" si="177"/>
        <v>361103.55252444348</v>
      </c>
      <c r="T762" s="91">
        <f t="shared" si="172"/>
        <v>0.10965125687560562</v>
      </c>
      <c r="U762" s="92">
        <f t="shared" si="173"/>
        <v>1.4096512568756054</v>
      </c>
    </row>
    <row r="763" spans="1:21">
      <c r="A763" s="80">
        <v>37271</v>
      </c>
      <c r="B763" s="81">
        <v>0</v>
      </c>
      <c r="C763" s="82">
        <v>2.0620491968500283E-3</v>
      </c>
      <c r="D763" s="88">
        <f t="shared" si="174"/>
        <v>1.7649608344479941</v>
      </c>
      <c r="E763" s="89">
        <f t="shared" si="178"/>
        <v>20299.216688959881</v>
      </c>
      <c r="F763" s="72">
        <f t="shared" si="178"/>
        <v>2068358.2006105019</v>
      </c>
      <c r="G763" s="35">
        <f t="shared" si="179"/>
        <v>0.10189349827155736</v>
      </c>
      <c r="H763" s="88">
        <f t="shared" si="166"/>
        <v>0</v>
      </c>
      <c r="I763" s="62">
        <f t="shared" si="175"/>
        <v>0</v>
      </c>
      <c r="J763" s="89">
        <f t="shared" si="167"/>
        <v>0</v>
      </c>
      <c r="K763" s="62">
        <f t="shared" si="176"/>
        <v>0</v>
      </c>
      <c r="L763" s="90">
        <f t="shared" si="168"/>
        <v>41.240983937000564</v>
      </c>
      <c r="M763" s="73">
        <f>0</f>
        <v>0</v>
      </c>
      <c r="N763" s="89">
        <f t="shared" si="169"/>
        <v>20878.330090817879</v>
      </c>
      <c r="O763" s="89">
        <f t="shared" si="170"/>
        <v>5299.216688959882</v>
      </c>
      <c r="P763" s="89">
        <f t="shared" si="171"/>
        <v>5299.216688959882</v>
      </c>
      <c r="Q763" s="62">
        <f t="shared" si="180"/>
        <v>539955.7265371416</v>
      </c>
      <c r="R763" s="89">
        <f t="shared" si="177"/>
        <v>-5340.4576728968823</v>
      </c>
      <c r="S763" s="74">
        <f t="shared" si="177"/>
        <v>-539955.7265371416</v>
      </c>
      <c r="T763" s="91">
        <f t="shared" si="172"/>
        <v>0.36496083444799421</v>
      </c>
      <c r="U763" s="92">
        <f t="shared" si="173"/>
        <v>1.664960834447994</v>
      </c>
    </row>
    <row r="764" spans="1:21">
      <c r="A764" s="80">
        <v>37272</v>
      </c>
      <c r="B764" s="81">
        <v>0</v>
      </c>
      <c r="C764" s="82">
        <v>2.2270274344245505E-3</v>
      </c>
      <c r="D764" s="88">
        <f t="shared" si="174"/>
        <v>1.4979379508031498</v>
      </c>
      <c r="E764" s="89">
        <f t="shared" si="178"/>
        <v>14958.759016062999</v>
      </c>
      <c r="F764" s="72">
        <f t="shared" si="178"/>
        <v>1528402.4740733602</v>
      </c>
      <c r="G764" s="35">
        <f t="shared" si="179"/>
        <v>0.10217441650287518</v>
      </c>
      <c r="H764" s="88">
        <f t="shared" si="166"/>
        <v>0</v>
      </c>
      <c r="I764" s="62">
        <f t="shared" si="175"/>
        <v>0</v>
      </c>
      <c r="J764" s="89">
        <f t="shared" si="167"/>
        <v>0</v>
      </c>
      <c r="K764" s="62">
        <f t="shared" si="176"/>
        <v>0</v>
      </c>
      <c r="L764" s="90">
        <f t="shared" si="168"/>
        <v>44.540548688491008</v>
      </c>
      <c r="M764" s="73">
        <f>0</f>
        <v>0</v>
      </c>
      <c r="N764" s="89">
        <f t="shared" si="169"/>
        <v>0</v>
      </c>
      <c r="O764" s="89">
        <f t="shared" si="170"/>
        <v>0</v>
      </c>
      <c r="P764" s="89">
        <f t="shared" si="171"/>
        <v>0</v>
      </c>
      <c r="Q764" s="62">
        <f t="shared" si="180"/>
        <v>0</v>
      </c>
      <c r="R764" s="89">
        <f t="shared" si="177"/>
        <v>-44.540548688491008</v>
      </c>
      <c r="S764" s="74">
        <f t="shared" si="177"/>
        <v>0</v>
      </c>
      <c r="T764" s="91">
        <f t="shared" si="172"/>
        <v>9.7937950803149931E-2</v>
      </c>
      <c r="U764" s="92">
        <f t="shared" si="173"/>
        <v>1.3979379508031498</v>
      </c>
    </row>
    <row r="765" spans="1:21">
      <c r="A765" s="80">
        <v>37273</v>
      </c>
      <c r="B765" s="81">
        <v>0</v>
      </c>
      <c r="C765" s="82">
        <v>2.5095597939352845E-3</v>
      </c>
      <c r="D765" s="88">
        <f t="shared" si="174"/>
        <v>1.4957109233687254</v>
      </c>
      <c r="E765" s="89">
        <f t="shared" si="178"/>
        <v>14914.218467374509</v>
      </c>
      <c r="F765" s="72">
        <f t="shared" si="178"/>
        <v>1528402.4740733602</v>
      </c>
      <c r="G765" s="35">
        <f t="shared" si="179"/>
        <v>0.10247955515850904</v>
      </c>
      <c r="H765" s="88">
        <f t="shared" si="166"/>
        <v>0</v>
      </c>
      <c r="I765" s="62">
        <f t="shared" si="175"/>
        <v>0</v>
      </c>
      <c r="J765" s="89">
        <f t="shared" si="167"/>
        <v>0</v>
      </c>
      <c r="K765" s="62">
        <f t="shared" si="176"/>
        <v>0</v>
      </c>
      <c r="L765" s="90">
        <f t="shared" si="168"/>
        <v>50.191195878705692</v>
      </c>
      <c r="M765" s="73">
        <f>0</f>
        <v>0</v>
      </c>
      <c r="N765" s="89">
        <f t="shared" si="169"/>
        <v>0</v>
      </c>
      <c r="O765" s="89">
        <f t="shared" si="170"/>
        <v>0</v>
      </c>
      <c r="P765" s="89">
        <f t="shared" si="171"/>
        <v>0</v>
      </c>
      <c r="Q765" s="62">
        <f t="shared" si="180"/>
        <v>0</v>
      </c>
      <c r="R765" s="89">
        <f t="shared" si="177"/>
        <v>-50.191195878705692</v>
      </c>
      <c r="S765" s="74">
        <f t="shared" si="177"/>
        <v>0</v>
      </c>
      <c r="T765" s="91">
        <f t="shared" si="172"/>
        <v>9.5710923368725442E-2</v>
      </c>
      <c r="U765" s="92">
        <f t="shared" si="173"/>
        <v>1.3957109233687253</v>
      </c>
    </row>
    <row r="766" spans="1:21">
      <c r="A766" s="80">
        <v>37274</v>
      </c>
      <c r="B766" s="81">
        <v>0</v>
      </c>
      <c r="C766" s="82">
        <v>2.675147648344053E-3</v>
      </c>
      <c r="D766" s="88">
        <f t="shared" si="174"/>
        <v>1.4932013635747903</v>
      </c>
      <c r="E766" s="89">
        <f t="shared" si="178"/>
        <v>14864.027271495803</v>
      </c>
      <c r="F766" s="72">
        <f t="shared" si="178"/>
        <v>1528402.4740733602</v>
      </c>
      <c r="G766" s="35">
        <f t="shared" si="179"/>
        <v>0.10282559673476389</v>
      </c>
      <c r="H766" s="88">
        <f t="shared" si="166"/>
        <v>0</v>
      </c>
      <c r="I766" s="62">
        <f t="shared" si="175"/>
        <v>0</v>
      </c>
      <c r="J766" s="89">
        <f t="shared" si="167"/>
        <v>0</v>
      </c>
      <c r="K766" s="62">
        <f t="shared" si="176"/>
        <v>0</v>
      </c>
      <c r="L766" s="90">
        <f t="shared" si="168"/>
        <v>53.502952966881061</v>
      </c>
      <c r="M766" s="73">
        <f>0</f>
        <v>0</v>
      </c>
      <c r="N766" s="89">
        <f t="shared" si="169"/>
        <v>0</v>
      </c>
      <c r="O766" s="89">
        <f t="shared" si="170"/>
        <v>0</v>
      </c>
      <c r="P766" s="89">
        <f t="shared" si="171"/>
        <v>0</v>
      </c>
      <c r="Q766" s="62">
        <f t="shared" si="180"/>
        <v>0</v>
      </c>
      <c r="R766" s="89">
        <f t="shared" si="177"/>
        <v>-53.502952966881061</v>
      </c>
      <c r="S766" s="74">
        <f t="shared" si="177"/>
        <v>0</v>
      </c>
      <c r="T766" s="91">
        <f t="shared" si="172"/>
        <v>9.3201363574790363E-2</v>
      </c>
      <c r="U766" s="92">
        <f t="shared" si="173"/>
        <v>1.3932013635747902</v>
      </c>
    </row>
    <row r="767" spans="1:21">
      <c r="A767" s="80">
        <v>37275</v>
      </c>
      <c r="B767" s="81">
        <v>1.7780000000000001E-3</v>
      </c>
      <c r="C767" s="82">
        <v>2.9943183841404115E-3</v>
      </c>
      <c r="D767" s="88">
        <f t="shared" si="174"/>
        <v>1.4905262159264461</v>
      </c>
      <c r="E767" s="89">
        <f t="shared" si="178"/>
        <v>14810.524318528922</v>
      </c>
      <c r="F767" s="72">
        <f t="shared" si="178"/>
        <v>1528402.4740733602</v>
      </c>
      <c r="G767" s="35">
        <f t="shared" si="179"/>
        <v>0.1031970537438185</v>
      </c>
      <c r="H767" s="88">
        <f t="shared" si="166"/>
        <v>35.56</v>
      </c>
      <c r="I767" s="62">
        <f t="shared" si="175"/>
        <v>355.6</v>
      </c>
      <c r="J767" s="89">
        <f t="shared" si="167"/>
        <v>117.348</v>
      </c>
      <c r="K767" s="62">
        <f t="shared" si="176"/>
        <v>10561.320000000003</v>
      </c>
      <c r="L767" s="90">
        <f t="shared" si="168"/>
        <v>59.886367682808228</v>
      </c>
      <c r="M767" s="73">
        <f>0</f>
        <v>0</v>
      </c>
      <c r="N767" s="89">
        <f t="shared" si="169"/>
        <v>0</v>
      </c>
      <c r="O767" s="89">
        <f t="shared" si="170"/>
        <v>0</v>
      </c>
      <c r="P767" s="89">
        <f t="shared" si="171"/>
        <v>0</v>
      </c>
      <c r="Q767" s="62">
        <f t="shared" si="180"/>
        <v>0</v>
      </c>
      <c r="R767" s="89">
        <f t="shared" si="177"/>
        <v>93.021632317191788</v>
      </c>
      <c r="S767" s="74">
        <f t="shared" si="177"/>
        <v>10916.920000000004</v>
      </c>
      <c r="T767" s="91">
        <f t="shared" si="172"/>
        <v>9.0526215926446163E-2</v>
      </c>
      <c r="U767" s="92">
        <f t="shared" si="173"/>
        <v>1.390526215926446</v>
      </c>
    </row>
    <row r="768" spans="1:21">
      <c r="A768" s="80">
        <v>37276</v>
      </c>
      <c r="B768" s="81">
        <v>0</v>
      </c>
      <c r="C768" s="82">
        <v>2.2245068266053569E-3</v>
      </c>
      <c r="D768" s="88">
        <f t="shared" si="174"/>
        <v>1.4951772975423057</v>
      </c>
      <c r="E768" s="89">
        <f t="shared" si="178"/>
        <v>14903.545950846114</v>
      </c>
      <c r="F768" s="72">
        <f t="shared" si="178"/>
        <v>1539319.3940733601</v>
      </c>
      <c r="G768" s="35">
        <f t="shared" si="179"/>
        <v>0.10328544623878379</v>
      </c>
      <c r="H768" s="88">
        <f t="shared" si="166"/>
        <v>0</v>
      </c>
      <c r="I768" s="62">
        <f t="shared" si="175"/>
        <v>0</v>
      </c>
      <c r="J768" s="89">
        <f t="shared" si="167"/>
        <v>0</v>
      </c>
      <c r="K768" s="62">
        <f t="shared" si="176"/>
        <v>0</v>
      </c>
      <c r="L768" s="90">
        <f t="shared" si="168"/>
        <v>44.490136532107137</v>
      </c>
      <c r="M768" s="73">
        <f>0</f>
        <v>0</v>
      </c>
      <c r="N768" s="89">
        <f t="shared" si="169"/>
        <v>0</v>
      </c>
      <c r="O768" s="89">
        <f t="shared" si="170"/>
        <v>0</v>
      </c>
      <c r="P768" s="89">
        <f t="shared" si="171"/>
        <v>0</v>
      </c>
      <c r="Q768" s="62">
        <f t="shared" si="180"/>
        <v>0</v>
      </c>
      <c r="R768" s="89">
        <f t="shared" si="177"/>
        <v>-44.490136532107137</v>
      </c>
      <c r="S768" s="74">
        <f t="shared" si="177"/>
        <v>0</v>
      </c>
      <c r="T768" s="91">
        <f t="shared" si="172"/>
        <v>9.517729754230575E-2</v>
      </c>
      <c r="U768" s="92">
        <f t="shared" si="173"/>
        <v>1.3951772975423056</v>
      </c>
    </row>
    <row r="769" spans="1:21">
      <c r="A769" s="80">
        <v>37277</v>
      </c>
      <c r="B769" s="81">
        <v>1.0667999999999999E-2</v>
      </c>
      <c r="C769" s="82">
        <v>1.5779938258039799E-3</v>
      </c>
      <c r="D769" s="88">
        <f t="shared" si="174"/>
        <v>1.4929527907157003</v>
      </c>
      <c r="E769" s="89">
        <f t="shared" si="178"/>
        <v>14859.055814314006</v>
      </c>
      <c r="F769" s="72">
        <f t="shared" si="178"/>
        <v>1539319.3940733601</v>
      </c>
      <c r="G769" s="35">
        <f t="shared" si="179"/>
        <v>0.10359469762476463</v>
      </c>
      <c r="H769" s="88">
        <f t="shared" si="166"/>
        <v>213.35999999999999</v>
      </c>
      <c r="I769" s="62">
        <f t="shared" si="175"/>
        <v>2133.6</v>
      </c>
      <c r="J769" s="89">
        <f t="shared" si="167"/>
        <v>704.08799999999985</v>
      </c>
      <c r="K769" s="62">
        <f t="shared" si="176"/>
        <v>63367.920000000006</v>
      </c>
      <c r="L769" s="90">
        <f t="shared" si="168"/>
        <v>31.559876516079598</v>
      </c>
      <c r="M769" s="73">
        <f>0</f>
        <v>0</v>
      </c>
      <c r="N769" s="89">
        <f t="shared" si="169"/>
        <v>0</v>
      </c>
      <c r="O769" s="89">
        <f t="shared" si="170"/>
        <v>0</v>
      </c>
      <c r="P769" s="89">
        <f t="shared" si="171"/>
        <v>0</v>
      </c>
      <c r="Q769" s="62">
        <f t="shared" si="180"/>
        <v>0</v>
      </c>
      <c r="R769" s="89">
        <f t="shared" si="177"/>
        <v>885.88812348392025</v>
      </c>
      <c r="S769" s="74">
        <f t="shared" si="177"/>
        <v>65501.520000000004</v>
      </c>
      <c r="T769" s="91">
        <f t="shared" si="172"/>
        <v>9.2952790715700395E-2</v>
      </c>
      <c r="U769" s="92">
        <f t="shared" si="173"/>
        <v>1.3929527907157002</v>
      </c>
    </row>
    <row r="770" spans="1:21">
      <c r="A770" s="80">
        <v>37278</v>
      </c>
      <c r="B770" s="81">
        <v>2.5399999999999999E-4</v>
      </c>
      <c r="C770" s="82">
        <v>1.4097299914379005E-3</v>
      </c>
      <c r="D770" s="88">
        <f t="shared" si="174"/>
        <v>1.5372471968898964</v>
      </c>
      <c r="E770" s="89">
        <f t="shared" si="178"/>
        <v>15744.943937797927</v>
      </c>
      <c r="F770" s="72">
        <f t="shared" si="178"/>
        <v>1604820.9140733602</v>
      </c>
      <c r="G770" s="35">
        <f t="shared" si="179"/>
        <v>0.10192611167199932</v>
      </c>
      <c r="H770" s="88">
        <f t="shared" si="166"/>
        <v>5.08</v>
      </c>
      <c r="I770" s="62">
        <f t="shared" si="175"/>
        <v>50.800000000000004</v>
      </c>
      <c r="J770" s="89">
        <f t="shared" si="167"/>
        <v>16.763999999999999</v>
      </c>
      <c r="K770" s="62">
        <f t="shared" si="176"/>
        <v>1508.7600000000004</v>
      </c>
      <c r="L770" s="90">
        <f t="shared" si="168"/>
        <v>28.194599828758012</v>
      </c>
      <c r="M770" s="73">
        <f>0</f>
        <v>0</v>
      </c>
      <c r="N770" s="89">
        <f t="shared" si="169"/>
        <v>1100.4330549027118</v>
      </c>
      <c r="O770" s="89">
        <f t="shared" si="170"/>
        <v>744.94393779792836</v>
      </c>
      <c r="P770" s="89">
        <f t="shared" si="171"/>
        <v>744.94393779792836</v>
      </c>
      <c r="Q770" s="62">
        <f t="shared" si="180"/>
        <v>75929.238993370556</v>
      </c>
      <c r="R770" s="89">
        <f t="shared" si="177"/>
        <v>-751.29453762668641</v>
      </c>
      <c r="S770" s="74">
        <f t="shared" si="177"/>
        <v>-74369.678993370559</v>
      </c>
      <c r="T770" s="91">
        <f t="shared" si="172"/>
        <v>0.13724719688989651</v>
      </c>
      <c r="U770" s="92">
        <f t="shared" si="173"/>
        <v>1.4372471968898963</v>
      </c>
    </row>
    <row r="771" spans="1:21">
      <c r="A771" s="80">
        <v>37279</v>
      </c>
      <c r="B771" s="81">
        <v>0</v>
      </c>
      <c r="C771" s="82">
        <v>2.8869778995144007E-3</v>
      </c>
      <c r="D771" s="88">
        <f t="shared" si="174"/>
        <v>1.499682470008562</v>
      </c>
      <c r="E771" s="89">
        <f t="shared" si="178"/>
        <v>14993.64940017124</v>
      </c>
      <c r="F771" s="72">
        <f t="shared" si="178"/>
        <v>1530451.2350799895</v>
      </c>
      <c r="G771" s="35">
        <f t="shared" si="179"/>
        <v>0.1020732974496863</v>
      </c>
      <c r="H771" s="88">
        <f t="shared" si="166"/>
        <v>0</v>
      </c>
      <c r="I771" s="62">
        <f t="shared" si="175"/>
        <v>0</v>
      </c>
      <c r="J771" s="89">
        <f t="shared" si="167"/>
        <v>0</v>
      </c>
      <c r="K771" s="62">
        <f t="shared" si="176"/>
        <v>0</v>
      </c>
      <c r="L771" s="90">
        <f t="shared" si="168"/>
        <v>57.739557990288013</v>
      </c>
      <c r="M771" s="73">
        <f>0</f>
        <v>0</v>
      </c>
      <c r="N771" s="89">
        <f t="shared" si="169"/>
        <v>0</v>
      </c>
      <c r="O771" s="89">
        <f t="shared" si="170"/>
        <v>0</v>
      </c>
      <c r="P771" s="89">
        <f t="shared" si="171"/>
        <v>0</v>
      </c>
      <c r="Q771" s="62">
        <f t="shared" si="180"/>
        <v>0</v>
      </c>
      <c r="R771" s="89">
        <f t="shared" si="177"/>
        <v>-57.739557990288013</v>
      </c>
      <c r="S771" s="74">
        <f t="shared" si="177"/>
        <v>0</v>
      </c>
      <c r="T771" s="91">
        <f t="shared" si="172"/>
        <v>9.9682470008562118E-2</v>
      </c>
      <c r="U771" s="92">
        <f t="shared" si="173"/>
        <v>1.3996824700085619</v>
      </c>
    </row>
    <row r="772" spans="1:21">
      <c r="A772" s="80">
        <v>37280</v>
      </c>
      <c r="B772" s="81">
        <v>0</v>
      </c>
      <c r="C772" s="82">
        <v>2.5575906245978502E-3</v>
      </c>
      <c r="D772" s="88">
        <f t="shared" si="174"/>
        <v>1.4967954921090476</v>
      </c>
      <c r="E772" s="89">
        <f t="shared" si="178"/>
        <v>14935.909842180952</v>
      </c>
      <c r="F772" s="72">
        <f t="shared" si="178"/>
        <v>1530451.2350799895</v>
      </c>
      <c r="G772" s="35">
        <f t="shared" si="179"/>
        <v>0.10246789457430951</v>
      </c>
      <c r="H772" s="88">
        <f t="shared" si="166"/>
        <v>0</v>
      </c>
      <c r="I772" s="62">
        <f t="shared" si="175"/>
        <v>0</v>
      </c>
      <c r="J772" s="89">
        <f t="shared" si="167"/>
        <v>0</v>
      </c>
      <c r="K772" s="62">
        <f t="shared" si="176"/>
        <v>0</v>
      </c>
      <c r="L772" s="90">
        <f t="shared" si="168"/>
        <v>51.151812491957003</v>
      </c>
      <c r="M772" s="73">
        <f>0</f>
        <v>0</v>
      </c>
      <c r="N772" s="89">
        <f t="shared" si="169"/>
        <v>0</v>
      </c>
      <c r="O772" s="89">
        <f t="shared" si="170"/>
        <v>0</v>
      </c>
      <c r="P772" s="89">
        <f t="shared" si="171"/>
        <v>0</v>
      </c>
      <c r="Q772" s="62">
        <f t="shared" si="180"/>
        <v>0</v>
      </c>
      <c r="R772" s="89">
        <f t="shared" si="177"/>
        <v>-51.151812491957003</v>
      </c>
      <c r="S772" s="74">
        <f t="shared" si="177"/>
        <v>0</v>
      </c>
      <c r="T772" s="91">
        <f t="shared" si="172"/>
        <v>9.6795492109047698E-2</v>
      </c>
      <c r="U772" s="92">
        <f t="shared" si="173"/>
        <v>1.3967954921090475</v>
      </c>
    </row>
    <row r="773" spans="1:21">
      <c r="A773" s="80">
        <v>37281</v>
      </c>
      <c r="B773" s="81">
        <v>1.6256E-2</v>
      </c>
      <c r="C773" s="82">
        <v>2.1273190795964483E-3</v>
      </c>
      <c r="D773" s="88">
        <f t="shared" si="174"/>
        <v>1.4942379014844498</v>
      </c>
      <c r="E773" s="89">
        <f t="shared" si="178"/>
        <v>14884.758029688996</v>
      </c>
      <c r="F773" s="72">
        <f t="shared" si="178"/>
        <v>1530451.2350799895</v>
      </c>
      <c r="G773" s="35">
        <f t="shared" si="179"/>
        <v>0.10282002784508597</v>
      </c>
      <c r="H773" s="88">
        <f t="shared" si="166"/>
        <v>325.12</v>
      </c>
      <c r="I773" s="62">
        <f t="shared" si="175"/>
        <v>3251.2000000000003</v>
      </c>
      <c r="J773" s="89">
        <f t="shared" si="167"/>
        <v>1072.896</v>
      </c>
      <c r="K773" s="62">
        <f t="shared" si="176"/>
        <v>96560.640000000029</v>
      </c>
      <c r="L773" s="90">
        <f t="shared" si="168"/>
        <v>42.546381591928963</v>
      </c>
      <c r="M773" s="73">
        <f>0</f>
        <v>0</v>
      </c>
      <c r="N773" s="89">
        <f t="shared" si="169"/>
        <v>0</v>
      </c>
      <c r="O773" s="89">
        <f t="shared" si="170"/>
        <v>0</v>
      </c>
      <c r="P773" s="89">
        <f t="shared" si="171"/>
        <v>0</v>
      </c>
      <c r="Q773" s="62">
        <f t="shared" si="180"/>
        <v>0</v>
      </c>
      <c r="R773" s="89">
        <f t="shared" si="177"/>
        <v>1355.469618408071</v>
      </c>
      <c r="S773" s="74">
        <f t="shared" si="177"/>
        <v>99811.840000000026</v>
      </c>
      <c r="T773" s="91">
        <f t="shared" si="172"/>
        <v>9.4237901484449882E-2</v>
      </c>
      <c r="U773" s="92">
        <f t="shared" si="173"/>
        <v>1.3942379014844497</v>
      </c>
    </row>
    <row r="774" spans="1:21">
      <c r="A774" s="80">
        <v>37282</v>
      </c>
      <c r="B774" s="81">
        <v>2.5399999999999999E-4</v>
      </c>
      <c r="C774" s="82">
        <v>7.326825169781129E-4</v>
      </c>
      <c r="D774" s="88">
        <f t="shared" si="174"/>
        <v>1.5620113824048534</v>
      </c>
      <c r="E774" s="89">
        <f t="shared" si="178"/>
        <v>16240.227648097067</v>
      </c>
      <c r="F774" s="72">
        <f t="shared" si="178"/>
        <v>1630263.0750799896</v>
      </c>
      <c r="G774" s="35">
        <f t="shared" si="179"/>
        <v>0.10038425017219596</v>
      </c>
      <c r="H774" s="88">
        <f t="shared" si="166"/>
        <v>5.08</v>
      </c>
      <c r="I774" s="62">
        <f t="shared" si="175"/>
        <v>50.800000000000004</v>
      </c>
      <c r="J774" s="89">
        <f t="shared" si="167"/>
        <v>16.763999999999999</v>
      </c>
      <c r="K774" s="62">
        <f t="shared" si="176"/>
        <v>1508.7600000000004</v>
      </c>
      <c r="L774" s="90">
        <f t="shared" si="168"/>
        <v>14.653650339562258</v>
      </c>
      <c r="M774" s="73">
        <f>0</f>
        <v>0</v>
      </c>
      <c r="N774" s="89">
        <f t="shared" si="169"/>
        <v>2363.9068272407071</v>
      </c>
      <c r="O774" s="89">
        <f t="shared" si="170"/>
        <v>1240.2276480970675</v>
      </c>
      <c r="P774" s="89">
        <f t="shared" si="171"/>
        <v>1240.2276480970675</v>
      </c>
      <c r="Q774" s="62">
        <f t="shared" si="180"/>
        <v>124499.32249705022</v>
      </c>
      <c r="R774" s="89">
        <f t="shared" si="177"/>
        <v>-1233.0372984366297</v>
      </c>
      <c r="S774" s="74">
        <f t="shared" si="177"/>
        <v>-122939.76249705022</v>
      </c>
      <c r="T774" s="91">
        <f t="shared" si="172"/>
        <v>0.16201138240485347</v>
      </c>
      <c r="U774" s="92">
        <f t="shared" si="173"/>
        <v>1.4620113824048533</v>
      </c>
    </row>
    <row r="775" spans="1:21">
      <c r="A775" s="80">
        <v>37283</v>
      </c>
      <c r="B775" s="81">
        <v>0</v>
      </c>
      <c r="C775" s="82">
        <v>1.6030469387480501E-3</v>
      </c>
      <c r="D775" s="88">
        <f t="shared" si="174"/>
        <v>1.5003595174830218</v>
      </c>
      <c r="E775" s="89">
        <f t="shared" si="178"/>
        <v>15007.190349660437</v>
      </c>
      <c r="F775" s="72">
        <f t="shared" si="178"/>
        <v>1507323.3125829394</v>
      </c>
      <c r="G775" s="35">
        <f t="shared" si="179"/>
        <v>0.10044007422195755</v>
      </c>
      <c r="H775" s="88">
        <f t="shared" si="166"/>
        <v>0</v>
      </c>
      <c r="I775" s="62">
        <f t="shared" si="175"/>
        <v>0</v>
      </c>
      <c r="J775" s="89">
        <f t="shared" si="167"/>
        <v>0</v>
      </c>
      <c r="K775" s="62">
        <f t="shared" si="176"/>
        <v>0</v>
      </c>
      <c r="L775" s="90">
        <f t="shared" si="168"/>
        <v>32.060938774961002</v>
      </c>
      <c r="M775" s="73">
        <f>0</f>
        <v>0</v>
      </c>
      <c r="N775" s="89">
        <f t="shared" si="169"/>
        <v>1.0435259591725345</v>
      </c>
      <c r="O775" s="89">
        <f t="shared" si="170"/>
        <v>7.1903496604353023</v>
      </c>
      <c r="P775" s="89">
        <f t="shared" si="171"/>
        <v>1.0435259591725345</v>
      </c>
      <c r="Q775" s="62">
        <f t="shared" si="180"/>
        <v>104.81182479182883</v>
      </c>
      <c r="R775" s="89">
        <f t="shared" si="177"/>
        <v>-33.104464734133536</v>
      </c>
      <c r="S775" s="74">
        <f t="shared" si="177"/>
        <v>-104.81182479182883</v>
      </c>
      <c r="T775" s="91">
        <f t="shared" si="172"/>
        <v>0.10035951748302185</v>
      </c>
      <c r="U775" s="92">
        <f t="shared" si="173"/>
        <v>1.4003595174830217</v>
      </c>
    </row>
    <row r="776" spans="1:21">
      <c r="A776" s="80">
        <v>37284</v>
      </c>
      <c r="B776" s="81">
        <v>2.2352E-2</v>
      </c>
      <c r="C776" s="82">
        <v>2.4469059829777453E-3</v>
      </c>
      <c r="D776" s="88">
        <f t="shared" si="174"/>
        <v>1.4987042942463151</v>
      </c>
      <c r="E776" s="89">
        <f t="shared" si="178"/>
        <v>14974.085884926304</v>
      </c>
      <c r="F776" s="72">
        <f t="shared" si="178"/>
        <v>1507218.5007581476</v>
      </c>
      <c r="G776" s="35">
        <f t="shared" si="179"/>
        <v>0.10065512595165441</v>
      </c>
      <c r="H776" s="88">
        <f t="shared" si="166"/>
        <v>447.04</v>
      </c>
      <c r="I776" s="62">
        <f t="shared" si="175"/>
        <v>4470.4000000000005</v>
      </c>
      <c r="J776" s="89">
        <f t="shared" si="167"/>
        <v>1475.2319999999997</v>
      </c>
      <c r="K776" s="62">
        <f t="shared" si="176"/>
        <v>132770.88</v>
      </c>
      <c r="L776" s="90">
        <f t="shared" si="168"/>
        <v>48.938119659554907</v>
      </c>
      <c r="M776" s="73">
        <f>0</f>
        <v>0</v>
      </c>
      <c r="N776" s="89">
        <f t="shared" si="169"/>
        <v>0</v>
      </c>
      <c r="O776" s="89">
        <f t="shared" si="170"/>
        <v>0</v>
      </c>
      <c r="P776" s="89">
        <f t="shared" si="171"/>
        <v>0</v>
      </c>
      <c r="Q776" s="62">
        <f t="shared" si="180"/>
        <v>0</v>
      </c>
      <c r="R776" s="89">
        <f t="shared" si="177"/>
        <v>1873.3338803404447</v>
      </c>
      <c r="S776" s="74">
        <f t="shared" si="177"/>
        <v>137241.28</v>
      </c>
      <c r="T776" s="91">
        <f t="shared" si="172"/>
        <v>9.8704294246315216E-2</v>
      </c>
      <c r="U776" s="92">
        <f t="shared" si="173"/>
        <v>1.398704294246315</v>
      </c>
    </row>
    <row r="777" spans="1:21">
      <c r="A777" s="80">
        <v>37285</v>
      </c>
      <c r="B777" s="81">
        <v>2.5399999999999999E-4</v>
      </c>
      <c r="C777" s="82">
        <v>2.3565176293215066E-3</v>
      </c>
      <c r="D777" s="88">
        <f t="shared" si="174"/>
        <v>1.5923709882633375</v>
      </c>
      <c r="E777" s="89">
        <f t="shared" si="178"/>
        <v>16847.41976526675</v>
      </c>
      <c r="F777" s="72">
        <f t="shared" si="178"/>
        <v>1644459.7807581476</v>
      </c>
      <c r="G777" s="35">
        <f t="shared" si="179"/>
        <v>9.7608999103140137E-2</v>
      </c>
      <c r="H777" s="88">
        <f t="shared" si="166"/>
        <v>5.08</v>
      </c>
      <c r="I777" s="62">
        <f t="shared" si="175"/>
        <v>50.800000000000004</v>
      </c>
      <c r="J777" s="89">
        <f t="shared" si="167"/>
        <v>16.763999999999999</v>
      </c>
      <c r="K777" s="62">
        <f t="shared" si="176"/>
        <v>1508.7600000000004</v>
      </c>
      <c r="L777" s="90">
        <f t="shared" si="168"/>
        <v>47.130352586430135</v>
      </c>
      <c r="M777" s="73">
        <f>0</f>
        <v>0</v>
      </c>
      <c r="N777" s="89">
        <f t="shared" si="169"/>
        <v>4297.6062291691569</v>
      </c>
      <c r="O777" s="89">
        <f t="shared" si="170"/>
        <v>1847.419765266749</v>
      </c>
      <c r="P777" s="89">
        <f t="shared" si="171"/>
        <v>1847.419765266749</v>
      </c>
      <c r="Q777" s="62">
        <f t="shared" si="180"/>
        <v>180324.79421104546</v>
      </c>
      <c r="R777" s="89">
        <f t="shared" si="177"/>
        <v>-1872.7061178531792</v>
      </c>
      <c r="S777" s="74">
        <f t="shared" si="177"/>
        <v>-178765.23421104546</v>
      </c>
      <c r="T777" s="91">
        <f t="shared" si="172"/>
        <v>0.19237098826333754</v>
      </c>
      <c r="U777" s="92">
        <f t="shared" si="173"/>
        <v>1.4923709882633374</v>
      </c>
    </row>
    <row r="778" spans="1:21">
      <c r="A778" s="80">
        <v>37286</v>
      </c>
      <c r="B778" s="81">
        <v>0</v>
      </c>
      <c r="C778" s="82">
        <v>2.4040135745103681E-3</v>
      </c>
      <c r="D778" s="88">
        <f t="shared" si="174"/>
        <v>1.4987356823706786</v>
      </c>
      <c r="E778" s="89">
        <f t="shared" si="178"/>
        <v>14974.713647413571</v>
      </c>
      <c r="F778" s="72">
        <f t="shared" si="178"/>
        <v>1465694.546547102</v>
      </c>
      <c r="G778" s="35">
        <f t="shared" si="179"/>
        <v>9.7877968224137385E-2</v>
      </c>
      <c r="H778" s="88">
        <f t="shared" si="166"/>
        <v>0</v>
      </c>
      <c r="I778" s="62">
        <f t="shared" si="175"/>
        <v>0</v>
      </c>
      <c r="J778" s="89">
        <f t="shared" si="167"/>
        <v>0</v>
      </c>
      <c r="K778" s="62">
        <f t="shared" si="176"/>
        <v>0</v>
      </c>
      <c r="L778" s="90">
        <f t="shared" si="168"/>
        <v>48.080271490207359</v>
      </c>
      <c r="M778" s="73">
        <f>0</f>
        <v>0</v>
      </c>
      <c r="N778" s="89">
        <f t="shared" si="169"/>
        <v>0</v>
      </c>
      <c r="O778" s="89">
        <f t="shared" si="170"/>
        <v>0</v>
      </c>
      <c r="P778" s="89">
        <f t="shared" si="171"/>
        <v>0</v>
      </c>
      <c r="Q778" s="62">
        <f t="shared" si="180"/>
        <v>0</v>
      </c>
      <c r="R778" s="89">
        <f t="shared" si="177"/>
        <v>-48.080271490207359</v>
      </c>
      <c r="S778" s="74">
        <f t="shared" si="177"/>
        <v>0</v>
      </c>
      <c r="T778" s="91">
        <f t="shared" si="172"/>
        <v>9.8735682370678646E-2</v>
      </c>
      <c r="U778" s="92">
        <f t="shared" si="173"/>
        <v>1.3987356823706785</v>
      </c>
    </row>
    <row r="779" spans="1:21">
      <c r="A779" s="80">
        <v>37287</v>
      </c>
      <c r="B779" s="81">
        <v>0</v>
      </c>
      <c r="C779" s="82">
        <v>2.4346342563555546E-3</v>
      </c>
      <c r="D779" s="88">
        <f t="shared" si="174"/>
        <v>1.4963316687961683</v>
      </c>
      <c r="E779" s="89">
        <f t="shared" si="178"/>
        <v>14926.633375923364</v>
      </c>
      <c r="F779" s="72">
        <f t="shared" si="178"/>
        <v>1465694.546547102</v>
      </c>
      <c r="G779" s="35">
        <f t="shared" si="179"/>
        <v>9.8193243555594056E-2</v>
      </c>
      <c r="H779" s="88">
        <f t="shared" si="166"/>
        <v>0</v>
      </c>
      <c r="I779" s="62">
        <f t="shared" si="175"/>
        <v>0</v>
      </c>
      <c r="J779" s="89">
        <f t="shared" si="167"/>
        <v>0</v>
      </c>
      <c r="K779" s="62">
        <f t="shared" si="176"/>
        <v>0</v>
      </c>
      <c r="L779" s="90">
        <f t="shared" si="168"/>
        <v>48.692685127111091</v>
      </c>
      <c r="M779" s="73">
        <f>0</f>
        <v>0</v>
      </c>
      <c r="N779" s="89">
        <f t="shared" si="169"/>
        <v>0</v>
      </c>
      <c r="O779" s="89">
        <f t="shared" si="170"/>
        <v>0</v>
      </c>
      <c r="P779" s="89">
        <f t="shared" si="171"/>
        <v>0</v>
      </c>
      <c r="Q779" s="62">
        <f t="shared" si="180"/>
        <v>0</v>
      </c>
      <c r="R779" s="89">
        <f t="shared" si="177"/>
        <v>-48.692685127111091</v>
      </c>
      <c r="S779" s="74">
        <f t="shared" si="177"/>
        <v>0</v>
      </c>
      <c r="T779" s="91">
        <f t="shared" si="172"/>
        <v>9.633166879616839E-2</v>
      </c>
      <c r="U779" s="92">
        <f t="shared" si="173"/>
        <v>1.3963316687961682</v>
      </c>
    </row>
    <row r="780" spans="1:21">
      <c r="A780" s="80">
        <v>37288</v>
      </c>
      <c r="B780" s="81">
        <v>0</v>
      </c>
      <c r="C780" s="82">
        <v>2.8906445154890338E-3</v>
      </c>
      <c r="D780" s="88">
        <f t="shared" si="174"/>
        <v>1.4938970345398128</v>
      </c>
      <c r="E780" s="89">
        <f t="shared" si="178"/>
        <v>14877.940690796253</v>
      </c>
      <c r="F780" s="72">
        <f t="shared" si="178"/>
        <v>1465694.546547102</v>
      </c>
      <c r="G780" s="35">
        <f t="shared" si="179"/>
        <v>9.8514611464596419E-2</v>
      </c>
      <c r="H780" s="88">
        <f t="shared" si="166"/>
        <v>0</v>
      </c>
      <c r="I780" s="62">
        <f t="shared" si="175"/>
        <v>0</v>
      </c>
      <c r="J780" s="89">
        <f t="shared" si="167"/>
        <v>0</v>
      </c>
      <c r="K780" s="62">
        <f t="shared" si="176"/>
        <v>0</v>
      </c>
      <c r="L780" s="90">
        <f t="shared" si="168"/>
        <v>57.812890309780677</v>
      </c>
      <c r="M780" s="73">
        <f>0</f>
        <v>0</v>
      </c>
      <c r="N780" s="89">
        <f t="shared" si="169"/>
        <v>0</v>
      </c>
      <c r="O780" s="89">
        <f t="shared" si="170"/>
        <v>0</v>
      </c>
      <c r="P780" s="89">
        <f t="shared" si="171"/>
        <v>0</v>
      </c>
      <c r="Q780" s="62">
        <f t="shared" si="180"/>
        <v>0</v>
      </c>
      <c r="R780" s="89">
        <f t="shared" si="177"/>
        <v>-57.812890309780677</v>
      </c>
      <c r="S780" s="74">
        <f t="shared" si="177"/>
        <v>0</v>
      </c>
      <c r="T780" s="91">
        <f t="shared" si="172"/>
        <v>9.3897034539812907E-2</v>
      </c>
      <c r="U780" s="92">
        <f t="shared" si="173"/>
        <v>1.3938970345398127</v>
      </c>
    </row>
    <row r="781" spans="1:21">
      <c r="A781" s="80">
        <v>37289</v>
      </c>
      <c r="B781" s="81">
        <v>0</v>
      </c>
      <c r="C781" s="82">
        <v>2.8152740812192978E-3</v>
      </c>
      <c r="D781" s="88">
        <f t="shared" si="174"/>
        <v>1.4910063900243236</v>
      </c>
      <c r="E781" s="89">
        <f t="shared" si="178"/>
        <v>14820.127800486473</v>
      </c>
      <c r="F781" s="72">
        <f t="shared" si="178"/>
        <v>1465694.546547102</v>
      </c>
      <c r="G781" s="35">
        <f t="shared" si="179"/>
        <v>9.889891411725818E-2</v>
      </c>
      <c r="H781" s="88">
        <f t="shared" si="166"/>
        <v>0</v>
      </c>
      <c r="I781" s="62">
        <f t="shared" si="175"/>
        <v>0</v>
      </c>
      <c r="J781" s="89">
        <f t="shared" si="167"/>
        <v>0</v>
      </c>
      <c r="K781" s="62">
        <f t="shared" si="176"/>
        <v>0</v>
      </c>
      <c r="L781" s="90">
        <f t="shared" si="168"/>
        <v>56.305481624385955</v>
      </c>
      <c r="M781" s="73">
        <f>0</f>
        <v>0</v>
      </c>
      <c r="N781" s="89">
        <f t="shared" si="169"/>
        <v>0</v>
      </c>
      <c r="O781" s="89">
        <f t="shared" si="170"/>
        <v>0</v>
      </c>
      <c r="P781" s="89">
        <f t="shared" si="171"/>
        <v>0</v>
      </c>
      <c r="Q781" s="62">
        <f t="shared" si="180"/>
        <v>0</v>
      </c>
      <c r="R781" s="89">
        <f t="shared" si="177"/>
        <v>-56.305481624385955</v>
      </c>
      <c r="S781" s="74">
        <f t="shared" si="177"/>
        <v>0</v>
      </c>
      <c r="T781" s="91">
        <f t="shared" si="172"/>
        <v>9.1006390024323647E-2</v>
      </c>
      <c r="U781" s="92">
        <f t="shared" si="173"/>
        <v>1.3910063900243235</v>
      </c>
    </row>
    <row r="782" spans="1:21">
      <c r="A782" s="80">
        <v>37290</v>
      </c>
      <c r="B782" s="81">
        <v>0</v>
      </c>
      <c r="C782" s="82">
        <v>2.6320734256624827E-3</v>
      </c>
      <c r="D782" s="88">
        <f t="shared" si="174"/>
        <v>1.4881911159431043</v>
      </c>
      <c r="E782" s="89">
        <f t="shared" si="178"/>
        <v>14763.822318862087</v>
      </c>
      <c r="F782" s="72">
        <f t="shared" si="178"/>
        <v>1465694.546547102</v>
      </c>
      <c r="G782" s="35">
        <f t="shared" si="179"/>
        <v>9.9276089544544838E-2</v>
      </c>
      <c r="H782" s="88">
        <f t="shared" si="166"/>
        <v>0</v>
      </c>
      <c r="I782" s="62">
        <f t="shared" si="175"/>
        <v>0</v>
      </c>
      <c r="J782" s="89">
        <f t="shared" si="167"/>
        <v>0</v>
      </c>
      <c r="K782" s="62">
        <f t="shared" si="176"/>
        <v>0</v>
      </c>
      <c r="L782" s="90">
        <f t="shared" si="168"/>
        <v>52.641468513249656</v>
      </c>
      <c r="M782" s="73">
        <f>0</f>
        <v>0</v>
      </c>
      <c r="N782" s="89">
        <f t="shared" si="169"/>
        <v>0</v>
      </c>
      <c r="O782" s="89">
        <f t="shared" si="170"/>
        <v>0</v>
      </c>
      <c r="P782" s="89">
        <f t="shared" si="171"/>
        <v>0</v>
      </c>
      <c r="Q782" s="62">
        <f t="shared" si="180"/>
        <v>0</v>
      </c>
      <c r="R782" s="89">
        <f t="shared" si="177"/>
        <v>-52.641468513249656</v>
      </c>
      <c r="S782" s="74">
        <f t="shared" si="177"/>
        <v>0</v>
      </c>
      <c r="T782" s="91">
        <f t="shared" si="172"/>
        <v>8.8191115943104359E-2</v>
      </c>
      <c r="U782" s="92">
        <f t="shared" si="173"/>
        <v>1.3881911159431042</v>
      </c>
    </row>
    <row r="783" spans="1:21">
      <c r="A783" s="80">
        <v>37291</v>
      </c>
      <c r="B783" s="81">
        <v>0</v>
      </c>
      <c r="C783" s="82">
        <v>2.4513267636724163E-3</v>
      </c>
      <c r="D783" s="88">
        <f t="shared" si="174"/>
        <v>1.4855590425174419</v>
      </c>
      <c r="E783" s="89">
        <f t="shared" si="178"/>
        <v>14711.180850348837</v>
      </c>
      <c r="F783" s="72">
        <f t="shared" si="178"/>
        <v>1465694.546547102</v>
      </c>
      <c r="G783" s="35">
        <f t="shared" si="179"/>
        <v>9.9631332213032164E-2</v>
      </c>
      <c r="H783" s="88">
        <f t="shared" si="166"/>
        <v>0</v>
      </c>
      <c r="I783" s="62">
        <f t="shared" si="175"/>
        <v>0</v>
      </c>
      <c r="J783" s="89">
        <f t="shared" si="167"/>
        <v>0</v>
      </c>
      <c r="K783" s="62">
        <f t="shared" si="176"/>
        <v>0</v>
      </c>
      <c r="L783" s="90">
        <f t="shared" si="168"/>
        <v>49.026535273448324</v>
      </c>
      <c r="M783" s="73">
        <f>0</f>
        <v>0</v>
      </c>
      <c r="N783" s="89">
        <f t="shared" si="169"/>
        <v>0</v>
      </c>
      <c r="O783" s="89">
        <f t="shared" si="170"/>
        <v>0</v>
      </c>
      <c r="P783" s="89">
        <f t="shared" si="171"/>
        <v>0</v>
      </c>
      <c r="Q783" s="62">
        <f t="shared" si="180"/>
        <v>0</v>
      </c>
      <c r="R783" s="89">
        <f t="shared" si="177"/>
        <v>-49.026535273448324</v>
      </c>
      <c r="S783" s="74">
        <f t="shared" si="177"/>
        <v>0</v>
      </c>
      <c r="T783" s="91">
        <f t="shared" si="172"/>
        <v>8.5559042517441952E-2</v>
      </c>
      <c r="U783" s="92">
        <f t="shared" si="173"/>
        <v>1.3855590425174418</v>
      </c>
    </row>
    <row r="784" spans="1:21">
      <c r="A784" s="80">
        <v>37292</v>
      </c>
      <c r="B784" s="81">
        <v>0</v>
      </c>
      <c r="C784" s="82">
        <v>1.7564746678704357E-3</v>
      </c>
      <c r="D784" s="88">
        <f t="shared" si="174"/>
        <v>1.4831077157537695</v>
      </c>
      <c r="E784" s="89">
        <f t="shared" si="178"/>
        <v>14662.15431507539</v>
      </c>
      <c r="F784" s="72">
        <f t="shared" si="178"/>
        <v>1465694.546547102</v>
      </c>
      <c r="G784" s="35">
        <f t="shared" si="179"/>
        <v>9.9964474186450117E-2</v>
      </c>
      <c r="H784" s="88">
        <f t="shared" si="166"/>
        <v>0</v>
      </c>
      <c r="I784" s="62">
        <f t="shared" si="175"/>
        <v>0</v>
      </c>
      <c r="J784" s="89">
        <f t="shared" si="167"/>
        <v>0</v>
      </c>
      <c r="K784" s="62">
        <f t="shared" si="176"/>
        <v>0</v>
      </c>
      <c r="L784" s="90">
        <f t="shared" si="168"/>
        <v>35.129493357408712</v>
      </c>
      <c r="M784" s="73">
        <f>0</f>
        <v>0</v>
      </c>
      <c r="N784" s="89">
        <f t="shared" si="169"/>
        <v>0</v>
      </c>
      <c r="O784" s="89">
        <f t="shared" si="170"/>
        <v>0</v>
      </c>
      <c r="P784" s="89">
        <f t="shared" si="171"/>
        <v>0</v>
      </c>
      <c r="Q784" s="62">
        <f t="shared" si="180"/>
        <v>0</v>
      </c>
      <c r="R784" s="89">
        <f t="shared" si="177"/>
        <v>-35.129493357408712</v>
      </c>
      <c r="S784" s="74">
        <f t="shared" si="177"/>
        <v>0</v>
      </c>
      <c r="T784" s="91">
        <f t="shared" si="172"/>
        <v>8.3107715753769629E-2</v>
      </c>
      <c r="U784" s="92">
        <f t="shared" si="173"/>
        <v>1.3831077157537695</v>
      </c>
    </row>
    <row r="785" spans="1:21">
      <c r="A785" s="80">
        <v>37293</v>
      </c>
      <c r="B785" s="81">
        <v>0</v>
      </c>
      <c r="C785" s="82">
        <v>3.2688667429525498E-3</v>
      </c>
      <c r="D785" s="88">
        <f t="shared" si="174"/>
        <v>1.4813512410858991</v>
      </c>
      <c r="E785" s="89">
        <f t="shared" si="178"/>
        <v>14627.024821717981</v>
      </c>
      <c r="F785" s="72">
        <f t="shared" si="178"/>
        <v>1465694.546547102</v>
      </c>
      <c r="G785" s="35">
        <f t="shared" si="179"/>
        <v>0.10020455727748963</v>
      </c>
      <c r="H785" s="88">
        <f t="shared" si="166"/>
        <v>0</v>
      </c>
      <c r="I785" s="62">
        <f t="shared" si="175"/>
        <v>0</v>
      </c>
      <c r="J785" s="89">
        <f t="shared" si="167"/>
        <v>0</v>
      </c>
      <c r="K785" s="62">
        <f t="shared" si="176"/>
        <v>0</v>
      </c>
      <c r="L785" s="90">
        <f t="shared" si="168"/>
        <v>65.37733485905099</v>
      </c>
      <c r="M785" s="73">
        <f>0</f>
        <v>0</v>
      </c>
      <c r="N785" s="89">
        <f t="shared" si="169"/>
        <v>0</v>
      </c>
      <c r="O785" s="89">
        <f t="shared" si="170"/>
        <v>0</v>
      </c>
      <c r="P785" s="89">
        <f t="shared" si="171"/>
        <v>0</v>
      </c>
      <c r="Q785" s="62">
        <f t="shared" si="180"/>
        <v>0</v>
      </c>
      <c r="R785" s="89">
        <f t="shared" si="177"/>
        <v>-65.37733485905099</v>
      </c>
      <c r="S785" s="74">
        <f t="shared" si="177"/>
        <v>0</v>
      </c>
      <c r="T785" s="91">
        <f t="shared" si="172"/>
        <v>8.1351241085899195E-2</v>
      </c>
      <c r="U785" s="92">
        <f t="shared" si="173"/>
        <v>1.381351241085899</v>
      </c>
    </row>
    <row r="786" spans="1:21">
      <c r="A786" s="80">
        <v>37294</v>
      </c>
      <c r="B786" s="81">
        <v>7.6199999999999992E-3</v>
      </c>
      <c r="C786" s="82">
        <v>3.1198145707207153E-3</v>
      </c>
      <c r="D786" s="88">
        <f t="shared" si="174"/>
        <v>1.4780823743429463</v>
      </c>
      <c r="E786" s="89">
        <f t="shared" si="178"/>
        <v>14561.64748685893</v>
      </c>
      <c r="F786" s="72">
        <f t="shared" si="178"/>
        <v>1465694.546547102</v>
      </c>
      <c r="G786" s="35">
        <f t="shared" si="179"/>
        <v>0.10065444503239136</v>
      </c>
      <c r="H786" s="88">
        <f t="shared" ref="H786:H849" si="181">B786*($D$12+$D$11)*10000</f>
        <v>152.39999999999998</v>
      </c>
      <c r="I786" s="62">
        <f t="shared" si="175"/>
        <v>1523.9999999999998</v>
      </c>
      <c r="J786" s="89">
        <f t="shared" ref="J786:J849" si="182">B786*$K$14*$D$10*10000</f>
        <v>502.91999999999985</v>
      </c>
      <c r="K786" s="62">
        <f t="shared" si="176"/>
        <v>45262.799999999996</v>
      </c>
      <c r="L786" s="90">
        <f t="shared" ref="L786:L849" si="183">C786*($D$12+$D$11)*10000</f>
        <v>62.396291414414307</v>
      </c>
      <c r="M786" s="73">
        <f>0</f>
        <v>0</v>
      </c>
      <c r="N786" s="89">
        <f t="shared" ref="N786:N849" si="184">IF(D786&lt;$N$10,0,(2/3*$N$12*SQRT(2*$N$13)*$N$11*(D786-$N$10)^(3/2))*24*60*60)</f>
        <v>0</v>
      </c>
      <c r="O786" s="89">
        <f t="shared" ref="O786:O849" si="185">IF(D786&lt;$N$10,0,(D786-$N$10)*10000*($D$12+$D$11))</f>
        <v>0</v>
      </c>
      <c r="P786" s="89">
        <f t="shared" ref="P786:P849" si="186">IF(N786&gt;O786,O786,N786)</f>
        <v>0</v>
      </c>
      <c r="Q786" s="62">
        <f t="shared" si="180"/>
        <v>0</v>
      </c>
      <c r="R786" s="89">
        <f t="shared" si="177"/>
        <v>592.92370858558547</v>
      </c>
      <c r="S786" s="74">
        <f t="shared" si="177"/>
        <v>46786.799999999996</v>
      </c>
      <c r="T786" s="91">
        <f t="shared" ref="T786:T849" si="187">D786-$D$14</f>
        <v>7.8082374342946403E-2</v>
      </c>
      <c r="U786" s="92">
        <f t="shared" ref="U786:U849" si="188">IF(D786&lt;$D$13,0,D786-$D$13)</f>
        <v>1.3780823743429462</v>
      </c>
    </row>
    <row r="787" spans="1:21">
      <c r="A787" s="80">
        <v>37295</v>
      </c>
      <c r="B787" s="81">
        <v>0</v>
      </c>
      <c r="C787" s="82">
        <v>2.4365156151504742E-3</v>
      </c>
      <c r="D787" s="88">
        <f t="shared" ref="D787:D850" si="189">IF(E787&lt;$D$11*10000*($D$14-$D$13),(E787+$D$13*$D$11*10000)/($D$11*10000),(E787+$D$13*$D$11*10000+$D$14*$D$12*10000)/($D$11*10000+$D$12*10000))</f>
        <v>1.5077285597722256</v>
      </c>
      <c r="E787" s="89">
        <f t="shared" si="178"/>
        <v>15154.571195444516</v>
      </c>
      <c r="F787" s="72">
        <f t="shared" si="178"/>
        <v>1512481.3465471021</v>
      </c>
      <c r="G787" s="35">
        <f t="shared" si="179"/>
        <v>9.980363858805559E-2</v>
      </c>
      <c r="H787" s="88">
        <f t="shared" si="181"/>
        <v>0</v>
      </c>
      <c r="I787" s="62">
        <f t="shared" ref="I787:I850" si="190">H787*$J$4*1000</f>
        <v>0</v>
      </c>
      <c r="J787" s="89">
        <f t="shared" si="182"/>
        <v>0</v>
      </c>
      <c r="K787" s="62">
        <f t="shared" ref="K787:K850" si="191">1000*J787*($J$11*$J$5+$J$12*$J$6+$J$13*$J$7)</f>
        <v>0</v>
      </c>
      <c r="L787" s="90">
        <f t="shared" si="183"/>
        <v>48.730312303009484</v>
      </c>
      <c r="M787" s="73">
        <f>0</f>
        <v>0</v>
      </c>
      <c r="N787" s="89">
        <f t="shared" si="184"/>
        <v>104.00904061827895</v>
      </c>
      <c r="O787" s="89">
        <f t="shared" si="185"/>
        <v>154.5711954445128</v>
      </c>
      <c r="P787" s="89">
        <f t="shared" si="186"/>
        <v>104.00904061827895</v>
      </c>
      <c r="Q787" s="62">
        <f t="shared" si="180"/>
        <v>10380.480699757105</v>
      </c>
      <c r="R787" s="89">
        <f t="shared" ref="R787:S850" si="192">H787+J787-L787-P787</f>
        <v>-152.73935292128843</v>
      </c>
      <c r="S787" s="74">
        <f t="shared" si="192"/>
        <v>-10380.480699757105</v>
      </c>
      <c r="T787" s="91">
        <f t="shared" si="187"/>
        <v>0.10772855977222573</v>
      </c>
      <c r="U787" s="92">
        <f t="shared" si="188"/>
        <v>1.4077285597722256</v>
      </c>
    </row>
    <row r="788" spans="1:21">
      <c r="A788" s="80">
        <v>37296</v>
      </c>
      <c r="B788" s="81">
        <v>0</v>
      </c>
      <c r="C788" s="82">
        <v>3.3579662266519429E-3</v>
      </c>
      <c r="D788" s="88">
        <f t="shared" si="189"/>
        <v>1.5000915921261615</v>
      </c>
      <c r="E788" s="89">
        <f t="shared" ref="E788:F851" si="193">E787+R787</f>
        <v>15001.831842523228</v>
      </c>
      <c r="F788" s="72">
        <f t="shared" si="193"/>
        <v>1502100.865847345</v>
      </c>
      <c r="G788" s="35">
        <f t="shared" ref="G788:G851" si="194">F788/(E788*1000)</f>
        <v>0.10012782982872707</v>
      </c>
      <c r="H788" s="88">
        <f t="shared" si="181"/>
        <v>0</v>
      </c>
      <c r="I788" s="62">
        <f t="shared" si="190"/>
        <v>0</v>
      </c>
      <c r="J788" s="89">
        <f t="shared" si="182"/>
        <v>0</v>
      </c>
      <c r="K788" s="62">
        <f t="shared" si="191"/>
        <v>0</v>
      </c>
      <c r="L788" s="90">
        <f t="shared" si="183"/>
        <v>67.159324533038856</v>
      </c>
      <c r="M788" s="73">
        <f>0</f>
        <v>0</v>
      </c>
      <c r="N788" s="89">
        <f t="shared" si="184"/>
        <v>0.13418700081779752</v>
      </c>
      <c r="O788" s="89">
        <f t="shared" si="185"/>
        <v>1.8318425232299873</v>
      </c>
      <c r="P788" s="89">
        <f t="shared" si="186"/>
        <v>0.13418700081779752</v>
      </c>
      <c r="Q788" s="62">
        <f t="shared" ref="Q788:Q851" si="195">P788*1000*G788</f>
        <v>13.435853183111691</v>
      </c>
      <c r="R788" s="89">
        <f t="shared" si="192"/>
        <v>-67.293511533856659</v>
      </c>
      <c r="S788" s="74">
        <f t="shared" si="192"/>
        <v>-13.435853183111691</v>
      </c>
      <c r="T788" s="91">
        <f t="shared" si="187"/>
        <v>0.10009159212616159</v>
      </c>
      <c r="U788" s="92">
        <f t="shared" si="188"/>
        <v>1.4000915921261614</v>
      </c>
    </row>
    <row r="789" spans="1:21">
      <c r="A789" s="80">
        <v>37297</v>
      </c>
      <c r="B789" s="81">
        <v>0</v>
      </c>
      <c r="C789" s="82">
        <v>2.2396954730872177E-3</v>
      </c>
      <c r="D789" s="88">
        <f t="shared" si="189"/>
        <v>1.4967269165494688</v>
      </c>
      <c r="E789" s="89">
        <f t="shared" si="193"/>
        <v>14934.538330989371</v>
      </c>
      <c r="F789" s="72">
        <f t="shared" si="193"/>
        <v>1502087.4299941619</v>
      </c>
      <c r="G789" s="35">
        <f t="shared" si="194"/>
        <v>0.10057809600162262</v>
      </c>
      <c r="H789" s="88">
        <f t="shared" si="181"/>
        <v>0</v>
      </c>
      <c r="I789" s="62">
        <f t="shared" si="190"/>
        <v>0</v>
      </c>
      <c r="J789" s="89">
        <f t="shared" si="182"/>
        <v>0</v>
      </c>
      <c r="K789" s="62">
        <f t="shared" si="191"/>
        <v>0</v>
      </c>
      <c r="L789" s="90">
        <f t="shared" si="183"/>
        <v>44.793909461744356</v>
      </c>
      <c r="M789" s="73">
        <f>0</f>
        <v>0</v>
      </c>
      <c r="N789" s="89">
        <f t="shared" si="184"/>
        <v>0</v>
      </c>
      <c r="O789" s="89">
        <f t="shared" si="185"/>
        <v>0</v>
      </c>
      <c r="P789" s="89">
        <f t="shared" si="186"/>
        <v>0</v>
      </c>
      <c r="Q789" s="62">
        <f t="shared" si="195"/>
        <v>0</v>
      </c>
      <c r="R789" s="89">
        <f t="shared" si="192"/>
        <v>-44.793909461744356</v>
      </c>
      <c r="S789" s="74">
        <f t="shared" si="192"/>
        <v>0</v>
      </c>
      <c r="T789" s="91">
        <f t="shared" si="187"/>
        <v>9.6726916549468855E-2</v>
      </c>
      <c r="U789" s="92">
        <f t="shared" si="188"/>
        <v>1.3967269165494687</v>
      </c>
    </row>
    <row r="790" spans="1:21">
      <c r="A790" s="80">
        <v>37298</v>
      </c>
      <c r="B790" s="81">
        <v>0</v>
      </c>
      <c r="C790" s="82">
        <v>2.9096981407686941E-3</v>
      </c>
      <c r="D790" s="88">
        <f t="shared" si="189"/>
        <v>1.4944872210763813</v>
      </c>
      <c r="E790" s="89">
        <f t="shared" si="193"/>
        <v>14889.744421527626</v>
      </c>
      <c r="F790" s="72">
        <f t="shared" si="193"/>
        <v>1502087.4299941619</v>
      </c>
      <c r="G790" s="35">
        <f t="shared" si="194"/>
        <v>0.10088067245952459</v>
      </c>
      <c r="H790" s="88">
        <f t="shared" si="181"/>
        <v>0</v>
      </c>
      <c r="I790" s="62">
        <f t="shared" si="190"/>
        <v>0</v>
      </c>
      <c r="J790" s="89">
        <f t="shared" si="182"/>
        <v>0</v>
      </c>
      <c r="K790" s="62">
        <f t="shared" si="191"/>
        <v>0</v>
      </c>
      <c r="L790" s="90">
        <f t="shared" si="183"/>
        <v>58.193962815373879</v>
      </c>
      <c r="M790" s="73">
        <f>0</f>
        <v>0</v>
      </c>
      <c r="N790" s="89">
        <f t="shared" si="184"/>
        <v>0</v>
      </c>
      <c r="O790" s="89">
        <f t="shared" si="185"/>
        <v>0</v>
      </c>
      <c r="P790" s="89">
        <f t="shared" si="186"/>
        <v>0</v>
      </c>
      <c r="Q790" s="62">
        <f t="shared" si="195"/>
        <v>0</v>
      </c>
      <c r="R790" s="89">
        <f t="shared" si="192"/>
        <v>-58.193962815373879</v>
      </c>
      <c r="S790" s="74">
        <f t="shared" si="192"/>
        <v>0</v>
      </c>
      <c r="T790" s="91">
        <f t="shared" si="187"/>
        <v>9.4487221076381411E-2</v>
      </c>
      <c r="U790" s="92">
        <f t="shared" si="188"/>
        <v>1.3944872210763812</v>
      </c>
    </row>
    <row r="791" spans="1:21">
      <c r="A791" s="80">
        <v>37299</v>
      </c>
      <c r="B791" s="81">
        <v>0</v>
      </c>
      <c r="C791" s="82">
        <v>2.852956714980081E-3</v>
      </c>
      <c r="D791" s="88">
        <f t="shared" si="189"/>
        <v>1.4915775229356125</v>
      </c>
      <c r="E791" s="89">
        <f t="shared" si="193"/>
        <v>14831.550458712252</v>
      </c>
      <c r="F791" s="72">
        <f t="shared" si="193"/>
        <v>1502087.4299941619</v>
      </c>
      <c r="G791" s="35">
        <f t="shared" si="194"/>
        <v>0.10127649392931914</v>
      </c>
      <c r="H791" s="88">
        <f t="shared" si="181"/>
        <v>0</v>
      </c>
      <c r="I791" s="62">
        <f t="shared" si="190"/>
        <v>0</v>
      </c>
      <c r="J791" s="89">
        <f t="shared" si="182"/>
        <v>0</v>
      </c>
      <c r="K791" s="62">
        <f t="shared" si="191"/>
        <v>0</v>
      </c>
      <c r="L791" s="90">
        <f t="shared" si="183"/>
        <v>57.059134299601624</v>
      </c>
      <c r="M791" s="73">
        <f>0</f>
        <v>0</v>
      </c>
      <c r="N791" s="89">
        <f t="shared" si="184"/>
        <v>0</v>
      </c>
      <c r="O791" s="89">
        <f t="shared" si="185"/>
        <v>0</v>
      </c>
      <c r="P791" s="89">
        <f t="shared" si="186"/>
        <v>0</v>
      </c>
      <c r="Q791" s="62">
        <f t="shared" si="195"/>
        <v>0</v>
      </c>
      <c r="R791" s="89">
        <f t="shared" si="192"/>
        <v>-57.059134299601624</v>
      </c>
      <c r="S791" s="74">
        <f t="shared" si="192"/>
        <v>0</v>
      </c>
      <c r="T791" s="91">
        <f t="shared" si="187"/>
        <v>9.157752293561261E-2</v>
      </c>
      <c r="U791" s="92">
        <f t="shared" si="188"/>
        <v>1.3915775229356124</v>
      </c>
    </row>
    <row r="792" spans="1:21">
      <c r="A792" s="80">
        <v>37300</v>
      </c>
      <c r="B792" s="81">
        <v>5.0799999999999999E-4</v>
      </c>
      <c r="C792" s="82">
        <v>1.9562377131285219E-3</v>
      </c>
      <c r="D792" s="88">
        <f t="shared" si="189"/>
        <v>1.4887245662206325</v>
      </c>
      <c r="E792" s="89">
        <f t="shared" si="193"/>
        <v>14774.491324412651</v>
      </c>
      <c r="F792" s="72">
        <f t="shared" si="193"/>
        <v>1502087.4299941619</v>
      </c>
      <c r="G792" s="35">
        <f t="shared" si="194"/>
        <v>0.10166762408342178</v>
      </c>
      <c r="H792" s="88">
        <f t="shared" si="181"/>
        <v>10.16</v>
      </c>
      <c r="I792" s="62">
        <f t="shared" si="190"/>
        <v>101.60000000000001</v>
      </c>
      <c r="J792" s="89">
        <f t="shared" si="182"/>
        <v>33.527999999999999</v>
      </c>
      <c r="K792" s="62">
        <f t="shared" si="191"/>
        <v>3017.5200000000009</v>
      </c>
      <c r="L792" s="90">
        <f t="shared" si="183"/>
        <v>39.124754262570441</v>
      </c>
      <c r="M792" s="73">
        <f>0</f>
        <v>0</v>
      </c>
      <c r="N792" s="89">
        <f t="shared" si="184"/>
        <v>0</v>
      </c>
      <c r="O792" s="89">
        <f t="shared" si="185"/>
        <v>0</v>
      </c>
      <c r="P792" s="89">
        <f t="shared" si="186"/>
        <v>0</v>
      </c>
      <c r="Q792" s="62">
        <f t="shared" si="195"/>
        <v>0</v>
      </c>
      <c r="R792" s="89">
        <f t="shared" si="192"/>
        <v>4.5632457374295612</v>
      </c>
      <c r="S792" s="74">
        <f t="shared" si="192"/>
        <v>3119.1200000000008</v>
      </c>
      <c r="T792" s="91">
        <f t="shared" si="187"/>
        <v>8.8724566220632628E-2</v>
      </c>
      <c r="U792" s="92">
        <f t="shared" si="188"/>
        <v>1.3887245662206325</v>
      </c>
    </row>
    <row r="793" spans="1:21">
      <c r="A793" s="80">
        <v>37301</v>
      </c>
      <c r="B793" s="81">
        <v>0</v>
      </c>
      <c r="C793" s="82">
        <v>2.4842007587248275E-3</v>
      </c>
      <c r="D793" s="88">
        <f t="shared" si="189"/>
        <v>1.4889527285075042</v>
      </c>
      <c r="E793" s="89">
        <f t="shared" si="193"/>
        <v>14779.054570150081</v>
      </c>
      <c r="F793" s="72">
        <f t="shared" si="193"/>
        <v>1505206.5499941621</v>
      </c>
      <c r="G793" s="35">
        <f t="shared" si="194"/>
        <v>0.1018472827777695</v>
      </c>
      <c r="H793" s="88">
        <f t="shared" si="181"/>
        <v>0</v>
      </c>
      <c r="I793" s="62">
        <f t="shared" si="190"/>
        <v>0</v>
      </c>
      <c r="J793" s="89">
        <f t="shared" si="182"/>
        <v>0</v>
      </c>
      <c r="K793" s="62">
        <f t="shared" si="191"/>
        <v>0</v>
      </c>
      <c r="L793" s="90">
        <f t="shared" si="183"/>
        <v>49.684015174496551</v>
      </c>
      <c r="M793" s="73">
        <f>0</f>
        <v>0</v>
      </c>
      <c r="N793" s="89">
        <f t="shared" si="184"/>
        <v>0</v>
      </c>
      <c r="O793" s="89">
        <f t="shared" si="185"/>
        <v>0</v>
      </c>
      <c r="P793" s="89">
        <f t="shared" si="186"/>
        <v>0</v>
      </c>
      <c r="Q793" s="62">
        <f t="shared" si="195"/>
        <v>0</v>
      </c>
      <c r="R793" s="89">
        <f t="shared" si="192"/>
        <v>-49.684015174496551</v>
      </c>
      <c r="S793" s="74">
        <f t="shared" si="192"/>
        <v>0</v>
      </c>
      <c r="T793" s="91">
        <f t="shared" si="187"/>
        <v>8.8952728507504242E-2</v>
      </c>
      <c r="U793" s="92">
        <f t="shared" si="188"/>
        <v>1.3889527285075041</v>
      </c>
    </row>
    <row r="794" spans="1:21">
      <c r="A794" s="80">
        <v>37302</v>
      </c>
      <c r="B794" s="81">
        <v>0</v>
      </c>
      <c r="C794" s="82">
        <v>3.0841669328021074E-3</v>
      </c>
      <c r="D794" s="88">
        <f t="shared" si="189"/>
        <v>1.4864685277487792</v>
      </c>
      <c r="E794" s="89">
        <f t="shared" si="193"/>
        <v>14729.370554975585</v>
      </c>
      <c r="F794" s="72">
        <f t="shared" si="193"/>
        <v>1505206.5499941621</v>
      </c>
      <c r="G794" s="35">
        <f t="shared" si="194"/>
        <v>0.10219082644272963</v>
      </c>
      <c r="H794" s="88">
        <f t="shared" si="181"/>
        <v>0</v>
      </c>
      <c r="I794" s="62">
        <f t="shared" si="190"/>
        <v>0</v>
      </c>
      <c r="J794" s="89">
        <f t="shared" si="182"/>
        <v>0</v>
      </c>
      <c r="K794" s="62">
        <f t="shared" si="191"/>
        <v>0</v>
      </c>
      <c r="L794" s="90">
        <f t="shared" si="183"/>
        <v>61.683338656042146</v>
      </c>
      <c r="M794" s="73">
        <f>0</f>
        <v>0</v>
      </c>
      <c r="N794" s="89">
        <f t="shared" si="184"/>
        <v>0</v>
      </c>
      <c r="O794" s="89">
        <f t="shared" si="185"/>
        <v>0</v>
      </c>
      <c r="P794" s="89">
        <f t="shared" si="186"/>
        <v>0</v>
      </c>
      <c r="Q794" s="62">
        <f t="shared" si="195"/>
        <v>0</v>
      </c>
      <c r="R794" s="89">
        <f t="shared" si="192"/>
        <v>-61.683338656042146</v>
      </c>
      <c r="S794" s="74">
        <f t="shared" si="192"/>
        <v>0</v>
      </c>
      <c r="T794" s="91">
        <f t="shared" si="187"/>
        <v>8.6468527748779334E-2</v>
      </c>
      <c r="U794" s="92">
        <f t="shared" si="188"/>
        <v>1.3864685277487792</v>
      </c>
    </row>
    <row r="795" spans="1:21">
      <c r="A795" s="80">
        <v>37303</v>
      </c>
      <c r="B795" s="81">
        <v>2.5399999999999999E-4</v>
      </c>
      <c r="C795" s="82">
        <v>2.6573553304117346E-3</v>
      </c>
      <c r="D795" s="88">
        <f t="shared" si="189"/>
        <v>1.4833843608159771</v>
      </c>
      <c r="E795" s="89">
        <f t="shared" si="193"/>
        <v>14667.687216319542</v>
      </c>
      <c r="F795" s="72">
        <f t="shared" si="193"/>
        <v>1505206.5499941621</v>
      </c>
      <c r="G795" s="35">
        <f t="shared" si="194"/>
        <v>0.10262057867715103</v>
      </c>
      <c r="H795" s="88">
        <f t="shared" si="181"/>
        <v>5.08</v>
      </c>
      <c r="I795" s="62">
        <f t="shared" si="190"/>
        <v>50.800000000000004</v>
      </c>
      <c r="J795" s="89">
        <f t="shared" si="182"/>
        <v>16.763999999999999</v>
      </c>
      <c r="K795" s="62">
        <f t="shared" si="191"/>
        <v>1508.7600000000004</v>
      </c>
      <c r="L795" s="90">
        <f t="shared" si="183"/>
        <v>53.147106608234694</v>
      </c>
      <c r="M795" s="73">
        <f>0</f>
        <v>0</v>
      </c>
      <c r="N795" s="89">
        <f t="shared" si="184"/>
        <v>0</v>
      </c>
      <c r="O795" s="89">
        <f t="shared" si="185"/>
        <v>0</v>
      </c>
      <c r="P795" s="89">
        <f t="shared" si="186"/>
        <v>0</v>
      </c>
      <c r="Q795" s="62">
        <f t="shared" si="195"/>
        <v>0</v>
      </c>
      <c r="R795" s="89">
        <f t="shared" si="192"/>
        <v>-31.303106608234692</v>
      </c>
      <c r="S795" s="74">
        <f t="shared" si="192"/>
        <v>1559.5600000000004</v>
      </c>
      <c r="T795" s="91">
        <f t="shared" si="187"/>
        <v>8.3384360815977221E-2</v>
      </c>
      <c r="U795" s="92">
        <f t="shared" si="188"/>
        <v>1.383384360815977</v>
      </c>
    </row>
    <row r="796" spans="1:21">
      <c r="A796" s="80">
        <v>37304</v>
      </c>
      <c r="B796" s="81">
        <v>0</v>
      </c>
      <c r="C796" s="82">
        <v>2.9959360770270625E-3</v>
      </c>
      <c r="D796" s="88">
        <f t="shared" si="189"/>
        <v>1.4818192054855654</v>
      </c>
      <c r="E796" s="89">
        <f t="shared" si="193"/>
        <v>14636.384109711307</v>
      </c>
      <c r="F796" s="72">
        <f t="shared" si="193"/>
        <v>1506766.1099941621</v>
      </c>
      <c r="G796" s="35">
        <f t="shared" si="194"/>
        <v>0.10294660885501193</v>
      </c>
      <c r="H796" s="88">
        <f t="shared" si="181"/>
        <v>0</v>
      </c>
      <c r="I796" s="62">
        <f t="shared" si="190"/>
        <v>0</v>
      </c>
      <c r="J796" s="89">
        <f t="shared" si="182"/>
        <v>0</v>
      </c>
      <c r="K796" s="62">
        <f t="shared" si="191"/>
        <v>0</v>
      </c>
      <c r="L796" s="90">
        <f t="shared" si="183"/>
        <v>59.918721540541249</v>
      </c>
      <c r="M796" s="73">
        <f>0</f>
        <v>0</v>
      </c>
      <c r="N796" s="89">
        <f t="shared" si="184"/>
        <v>0</v>
      </c>
      <c r="O796" s="89">
        <f t="shared" si="185"/>
        <v>0</v>
      </c>
      <c r="P796" s="89">
        <f t="shared" si="186"/>
        <v>0</v>
      </c>
      <c r="Q796" s="62">
        <f t="shared" si="195"/>
        <v>0</v>
      </c>
      <c r="R796" s="89">
        <f t="shared" si="192"/>
        <v>-59.918721540541249</v>
      </c>
      <c r="S796" s="74">
        <f t="shared" si="192"/>
        <v>0</v>
      </c>
      <c r="T796" s="91">
        <f t="shared" si="187"/>
        <v>8.1819205485565538E-2</v>
      </c>
      <c r="U796" s="92">
        <f t="shared" si="188"/>
        <v>1.3818192054855654</v>
      </c>
    </row>
    <row r="797" spans="1:21">
      <c r="A797" s="80">
        <v>37305</v>
      </c>
      <c r="B797" s="81">
        <v>0</v>
      </c>
      <c r="C797" s="82">
        <v>2.6270650441647093E-3</v>
      </c>
      <c r="D797" s="88">
        <f t="shared" si="189"/>
        <v>1.4788232694085381</v>
      </c>
      <c r="E797" s="89">
        <f t="shared" si="193"/>
        <v>14576.465388170765</v>
      </c>
      <c r="F797" s="72">
        <f t="shared" si="193"/>
        <v>1506766.1099941621</v>
      </c>
      <c r="G797" s="35">
        <f t="shared" si="194"/>
        <v>0.10336978614973061</v>
      </c>
      <c r="H797" s="88">
        <f t="shared" si="181"/>
        <v>0</v>
      </c>
      <c r="I797" s="62">
        <f t="shared" si="190"/>
        <v>0</v>
      </c>
      <c r="J797" s="89">
        <f t="shared" si="182"/>
        <v>0</v>
      </c>
      <c r="K797" s="62">
        <f t="shared" si="191"/>
        <v>0</v>
      </c>
      <c r="L797" s="90">
        <f t="shared" si="183"/>
        <v>52.541300883294184</v>
      </c>
      <c r="M797" s="73">
        <f>0</f>
        <v>0</v>
      </c>
      <c r="N797" s="89">
        <f t="shared" si="184"/>
        <v>0</v>
      </c>
      <c r="O797" s="89">
        <f t="shared" si="185"/>
        <v>0</v>
      </c>
      <c r="P797" s="89">
        <f t="shared" si="186"/>
        <v>0</v>
      </c>
      <c r="Q797" s="62">
        <f t="shared" si="195"/>
        <v>0</v>
      </c>
      <c r="R797" s="89">
        <f t="shared" si="192"/>
        <v>-52.541300883294184</v>
      </c>
      <c r="S797" s="74">
        <f t="shared" si="192"/>
        <v>0</v>
      </c>
      <c r="T797" s="91">
        <f t="shared" si="187"/>
        <v>7.8823269408538232E-2</v>
      </c>
      <c r="U797" s="92">
        <f t="shared" si="188"/>
        <v>1.3788232694085381</v>
      </c>
    </row>
    <row r="798" spans="1:21">
      <c r="A798" s="80">
        <v>37306</v>
      </c>
      <c r="B798" s="81">
        <v>0</v>
      </c>
      <c r="C798" s="82">
        <v>3.3036690356578247E-3</v>
      </c>
      <c r="D798" s="88">
        <f t="shared" si="189"/>
        <v>1.4761962043643737</v>
      </c>
      <c r="E798" s="89">
        <f t="shared" si="193"/>
        <v>14523.924087287471</v>
      </c>
      <c r="F798" s="72">
        <f t="shared" si="193"/>
        <v>1506766.1099941621</v>
      </c>
      <c r="G798" s="35">
        <f t="shared" si="194"/>
        <v>0.10374373350746217</v>
      </c>
      <c r="H798" s="88">
        <f t="shared" si="181"/>
        <v>0</v>
      </c>
      <c r="I798" s="62">
        <f t="shared" si="190"/>
        <v>0</v>
      </c>
      <c r="J798" s="89">
        <f t="shared" si="182"/>
        <v>0</v>
      </c>
      <c r="K798" s="62">
        <f t="shared" si="191"/>
        <v>0</v>
      </c>
      <c r="L798" s="90">
        <f t="shared" si="183"/>
        <v>66.073380713156496</v>
      </c>
      <c r="M798" s="73">
        <f>0</f>
        <v>0</v>
      </c>
      <c r="N798" s="89">
        <f t="shared" si="184"/>
        <v>0</v>
      </c>
      <c r="O798" s="89">
        <f t="shared" si="185"/>
        <v>0</v>
      </c>
      <c r="P798" s="89">
        <f t="shared" si="186"/>
        <v>0</v>
      </c>
      <c r="Q798" s="62">
        <f t="shared" si="195"/>
        <v>0</v>
      </c>
      <c r="R798" s="89">
        <f t="shared" si="192"/>
        <v>-66.073380713156496</v>
      </c>
      <c r="S798" s="74">
        <f t="shared" si="192"/>
        <v>0</v>
      </c>
      <c r="T798" s="91">
        <f t="shared" si="187"/>
        <v>7.6196204364373799E-2</v>
      </c>
      <c r="U798" s="92">
        <f t="shared" si="188"/>
        <v>1.3761962043643736</v>
      </c>
    </row>
    <row r="799" spans="1:21">
      <c r="A799" s="80">
        <v>37307</v>
      </c>
      <c r="B799" s="81">
        <v>0</v>
      </c>
      <c r="C799" s="82">
        <v>3.3231821645991117E-3</v>
      </c>
      <c r="D799" s="88">
        <f t="shared" si="189"/>
        <v>1.4728925353287157</v>
      </c>
      <c r="E799" s="89">
        <f t="shared" si="193"/>
        <v>14457.850706574314</v>
      </c>
      <c r="F799" s="72">
        <f t="shared" si="193"/>
        <v>1506766.1099941621</v>
      </c>
      <c r="G799" s="35">
        <f t="shared" si="194"/>
        <v>0.10421784956660268</v>
      </c>
      <c r="H799" s="88">
        <f t="shared" si="181"/>
        <v>0</v>
      </c>
      <c r="I799" s="62">
        <f t="shared" si="190"/>
        <v>0</v>
      </c>
      <c r="J799" s="89">
        <f t="shared" si="182"/>
        <v>0</v>
      </c>
      <c r="K799" s="62">
        <f t="shared" si="191"/>
        <v>0</v>
      </c>
      <c r="L799" s="90">
        <f t="shared" si="183"/>
        <v>66.463643291982237</v>
      </c>
      <c r="M799" s="73">
        <f>0</f>
        <v>0</v>
      </c>
      <c r="N799" s="89">
        <f t="shared" si="184"/>
        <v>0</v>
      </c>
      <c r="O799" s="89">
        <f t="shared" si="185"/>
        <v>0</v>
      </c>
      <c r="P799" s="89">
        <f t="shared" si="186"/>
        <v>0</v>
      </c>
      <c r="Q799" s="62">
        <f t="shared" si="195"/>
        <v>0</v>
      </c>
      <c r="R799" s="89">
        <f t="shared" si="192"/>
        <v>-66.463643291982237</v>
      </c>
      <c r="S799" s="74">
        <f t="shared" si="192"/>
        <v>0</v>
      </c>
      <c r="T799" s="91">
        <f t="shared" si="187"/>
        <v>7.2892535328715757E-2</v>
      </c>
      <c r="U799" s="92">
        <f t="shared" si="188"/>
        <v>1.3728925353287156</v>
      </c>
    </row>
    <row r="800" spans="1:21">
      <c r="A800" s="80">
        <v>37308</v>
      </c>
      <c r="B800" s="81">
        <v>1.016E-3</v>
      </c>
      <c r="C800" s="82">
        <v>2.6630399201862599E-3</v>
      </c>
      <c r="D800" s="88">
        <f t="shared" si="189"/>
        <v>1.4695693531641165</v>
      </c>
      <c r="E800" s="89">
        <f t="shared" si="193"/>
        <v>14391.387063282333</v>
      </c>
      <c r="F800" s="72">
        <f t="shared" si="193"/>
        <v>1506766.1099941621</v>
      </c>
      <c r="G800" s="35">
        <f t="shared" si="194"/>
        <v>0.10469915814011221</v>
      </c>
      <c r="H800" s="88">
        <f t="shared" si="181"/>
        <v>20.32</v>
      </c>
      <c r="I800" s="62">
        <f t="shared" si="190"/>
        <v>203.20000000000002</v>
      </c>
      <c r="J800" s="89">
        <f t="shared" si="182"/>
        <v>67.055999999999997</v>
      </c>
      <c r="K800" s="62">
        <f t="shared" si="191"/>
        <v>6035.0400000000018</v>
      </c>
      <c r="L800" s="90">
        <f t="shared" si="183"/>
        <v>53.260798403725197</v>
      </c>
      <c r="M800" s="73">
        <f>0</f>
        <v>0</v>
      </c>
      <c r="N800" s="89">
        <f t="shared" si="184"/>
        <v>0</v>
      </c>
      <c r="O800" s="89">
        <f t="shared" si="185"/>
        <v>0</v>
      </c>
      <c r="P800" s="89">
        <f t="shared" si="186"/>
        <v>0</v>
      </c>
      <c r="Q800" s="62">
        <f t="shared" si="195"/>
        <v>0</v>
      </c>
      <c r="R800" s="89">
        <f t="shared" si="192"/>
        <v>34.115201596274808</v>
      </c>
      <c r="S800" s="74">
        <f t="shared" si="192"/>
        <v>6238.2400000000016</v>
      </c>
      <c r="T800" s="91">
        <f t="shared" si="187"/>
        <v>6.956935316411661E-2</v>
      </c>
      <c r="U800" s="92">
        <f t="shared" si="188"/>
        <v>1.3695693531641164</v>
      </c>
    </row>
    <row r="801" spans="1:21">
      <c r="A801" s="80">
        <v>37309</v>
      </c>
      <c r="B801" s="81">
        <v>0</v>
      </c>
      <c r="C801" s="82">
        <v>2.0750803620403486E-3</v>
      </c>
      <c r="D801" s="88">
        <f t="shared" si="189"/>
        <v>1.4712751132439303</v>
      </c>
      <c r="E801" s="89">
        <f t="shared" si="193"/>
        <v>14425.502264878607</v>
      </c>
      <c r="F801" s="72">
        <f t="shared" si="193"/>
        <v>1513004.3499941621</v>
      </c>
      <c r="G801" s="35">
        <f t="shared" si="194"/>
        <v>0.10488399795117251</v>
      </c>
      <c r="H801" s="88">
        <f t="shared" si="181"/>
        <v>0</v>
      </c>
      <c r="I801" s="62">
        <f t="shared" si="190"/>
        <v>0</v>
      </c>
      <c r="J801" s="89">
        <f t="shared" si="182"/>
        <v>0</v>
      </c>
      <c r="K801" s="62">
        <f t="shared" si="191"/>
        <v>0</v>
      </c>
      <c r="L801" s="90">
        <f t="shared" si="183"/>
        <v>41.501607240806976</v>
      </c>
      <c r="M801" s="73">
        <f>0</f>
        <v>0</v>
      </c>
      <c r="N801" s="89">
        <f t="shared" si="184"/>
        <v>0</v>
      </c>
      <c r="O801" s="89">
        <f t="shared" si="185"/>
        <v>0</v>
      </c>
      <c r="P801" s="89">
        <f t="shared" si="186"/>
        <v>0</v>
      </c>
      <c r="Q801" s="62">
        <f t="shared" si="195"/>
        <v>0</v>
      </c>
      <c r="R801" s="89">
        <f t="shared" si="192"/>
        <v>-41.501607240806976</v>
      </c>
      <c r="S801" s="74">
        <f t="shared" si="192"/>
        <v>0</v>
      </c>
      <c r="T801" s="91">
        <f t="shared" si="187"/>
        <v>7.1275113243930432E-2</v>
      </c>
      <c r="U801" s="92">
        <f t="shared" si="188"/>
        <v>1.3712751132439303</v>
      </c>
    </row>
    <row r="802" spans="1:21">
      <c r="A802" s="80">
        <v>37310</v>
      </c>
      <c r="B802" s="81">
        <v>1.8541999999999999E-2</v>
      </c>
      <c r="C802" s="82">
        <v>1.6447562809054966E-3</v>
      </c>
      <c r="D802" s="88">
        <f t="shared" si="189"/>
        <v>1.4692000328818899</v>
      </c>
      <c r="E802" s="89">
        <f t="shared" si="193"/>
        <v>14384.0006576378</v>
      </c>
      <c r="F802" s="72">
        <f t="shared" si="193"/>
        <v>1513004.3499941621</v>
      </c>
      <c r="G802" s="35">
        <f t="shared" si="194"/>
        <v>0.10518661574106421</v>
      </c>
      <c r="H802" s="88">
        <f t="shared" si="181"/>
        <v>370.84</v>
      </c>
      <c r="I802" s="62">
        <f t="shared" si="190"/>
        <v>3708.3999999999996</v>
      </c>
      <c r="J802" s="89">
        <f t="shared" si="182"/>
        <v>1223.7719999999999</v>
      </c>
      <c r="K802" s="62">
        <f t="shared" si="191"/>
        <v>110139.48000000003</v>
      </c>
      <c r="L802" s="90">
        <f t="shared" si="183"/>
        <v>32.89512561810993</v>
      </c>
      <c r="M802" s="73">
        <f>0</f>
        <v>0</v>
      </c>
      <c r="N802" s="89">
        <f t="shared" si="184"/>
        <v>0</v>
      </c>
      <c r="O802" s="89">
        <f t="shared" si="185"/>
        <v>0</v>
      </c>
      <c r="P802" s="89">
        <f t="shared" si="186"/>
        <v>0</v>
      </c>
      <c r="Q802" s="62">
        <f t="shared" si="195"/>
        <v>0</v>
      </c>
      <c r="R802" s="89">
        <f t="shared" si="192"/>
        <v>1561.71687438189</v>
      </c>
      <c r="S802" s="74">
        <f t="shared" si="192"/>
        <v>113847.88000000002</v>
      </c>
      <c r="T802" s="91">
        <f t="shared" si="187"/>
        <v>6.9200032881890028E-2</v>
      </c>
      <c r="U802" s="92">
        <f t="shared" si="188"/>
        <v>1.3692000328818899</v>
      </c>
    </row>
    <row r="803" spans="1:21">
      <c r="A803" s="80">
        <v>37311</v>
      </c>
      <c r="B803" s="81">
        <v>0</v>
      </c>
      <c r="C803" s="82">
        <v>2.5820897494827889E-3</v>
      </c>
      <c r="D803" s="88">
        <f t="shared" si="189"/>
        <v>1.5472858766009845</v>
      </c>
      <c r="E803" s="89">
        <f t="shared" si="193"/>
        <v>15945.717532019689</v>
      </c>
      <c r="F803" s="72">
        <f t="shared" si="193"/>
        <v>1626852.2299941622</v>
      </c>
      <c r="G803" s="35">
        <f t="shared" si="194"/>
        <v>0.10202439788158624</v>
      </c>
      <c r="H803" s="88">
        <f t="shared" si="181"/>
        <v>0</v>
      </c>
      <c r="I803" s="62">
        <f t="shared" si="190"/>
        <v>0</v>
      </c>
      <c r="J803" s="89">
        <f t="shared" si="182"/>
        <v>0</v>
      </c>
      <c r="K803" s="62">
        <f t="shared" si="191"/>
        <v>0</v>
      </c>
      <c r="L803" s="90">
        <f t="shared" si="183"/>
        <v>51.641794989655779</v>
      </c>
      <c r="M803" s="73">
        <f>0</f>
        <v>0</v>
      </c>
      <c r="N803" s="89">
        <f t="shared" si="184"/>
        <v>1574.0568082334107</v>
      </c>
      <c r="O803" s="89">
        <f t="shared" si="185"/>
        <v>945.71753201968977</v>
      </c>
      <c r="P803" s="89">
        <f t="shared" si="186"/>
        <v>945.71753201968977</v>
      </c>
      <c r="Q803" s="62">
        <f t="shared" si="195"/>
        <v>96486.261770368597</v>
      </c>
      <c r="R803" s="89">
        <f t="shared" si="192"/>
        <v>-997.35932700934552</v>
      </c>
      <c r="S803" s="74">
        <f t="shared" si="192"/>
        <v>-96486.261770368597</v>
      </c>
      <c r="T803" s="91">
        <f t="shared" si="187"/>
        <v>0.14728587660098458</v>
      </c>
      <c r="U803" s="92">
        <f t="shared" si="188"/>
        <v>1.4472858766009844</v>
      </c>
    </row>
    <row r="804" spans="1:21">
      <c r="A804" s="80">
        <v>37312</v>
      </c>
      <c r="B804" s="81">
        <v>0</v>
      </c>
      <c r="C804" s="82">
        <v>3.2397496505679295E-3</v>
      </c>
      <c r="D804" s="88">
        <f t="shared" si="189"/>
        <v>1.4974179102505172</v>
      </c>
      <c r="E804" s="89">
        <f t="shared" si="193"/>
        <v>14948.358205010343</v>
      </c>
      <c r="F804" s="72">
        <f t="shared" si="193"/>
        <v>1530365.9682237937</v>
      </c>
      <c r="G804" s="35">
        <f t="shared" si="194"/>
        <v>0.10237685953437016</v>
      </c>
      <c r="H804" s="88">
        <f t="shared" si="181"/>
        <v>0</v>
      </c>
      <c r="I804" s="62">
        <f t="shared" si="190"/>
        <v>0</v>
      </c>
      <c r="J804" s="89">
        <f t="shared" si="182"/>
        <v>0</v>
      </c>
      <c r="K804" s="62">
        <f t="shared" si="191"/>
        <v>0</v>
      </c>
      <c r="L804" s="90">
        <f t="shared" si="183"/>
        <v>64.794993011358585</v>
      </c>
      <c r="M804" s="73">
        <f>0</f>
        <v>0</v>
      </c>
      <c r="N804" s="89">
        <f t="shared" si="184"/>
        <v>0</v>
      </c>
      <c r="O804" s="89">
        <f t="shared" si="185"/>
        <v>0</v>
      </c>
      <c r="P804" s="89">
        <f t="shared" si="186"/>
        <v>0</v>
      </c>
      <c r="Q804" s="62">
        <f t="shared" si="195"/>
        <v>0</v>
      </c>
      <c r="R804" s="89">
        <f t="shared" si="192"/>
        <v>-64.794993011358585</v>
      </c>
      <c r="S804" s="74">
        <f t="shared" si="192"/>
        <v>0</v>
      </c>
      <c r="T804" s="91">
        <f t="shared" si="187"/>
        <v>9.741791025051727E-2</v>
      </c>
      <c r="U804" s="92">
        <f t="shared" si="188"/>
        <v>1.3974179102505171</v>
      </c>
    </row>
    <row r="805" spans="1:21">
      <c r="A805" s="80">
        <v>37313</v>
      </c>
      <c r="B805" s="81">
        <v>0</v>
      </c>
      <c r="C805" s="82">
        <v>3.3839262533905149E-3</v>
      </c>
      <c r="D805" s="88">
        <f t="shared" si="189"/>
        <v>1.4941781605999491</v>
      </c>
      <c r="E805" s="89">
        <f t="shared" si="193"/>
        <v>14883.563211998984</v>
      </c>
      <c r="F805" s="72">
        <f t="shared" si="193"/>
        <v>1530365.9682237937</v>
      </c>
      <c r="G805" s="35">
        <f t="shared" si="194"/>
        <v>0.10282255306914861</v>
      </c>
      <c r="H805" s="88">
        <f t="shared" si="181"/>
        <v>0</v>
      </c>
      <c r="I805" s="62">
        <f t="shared" si="190"/>
        <v>0</v>
      </c>
      <c r="J805" s="89">
        <f t="shared" si="182"/>
        <v>0</v>
      </c>
      <c r="K805" s="62">
        <f t="shared" si="191"/>
        <v>0</v>
      </c>
      <c r="L805" s="90">
        <f t="shared" si="183"/>
        <v>67.678525067810298</v>
      </c>
      <c r="M805" s="73">
        <f>0</f>
        <v>0</v>
      </c>
      <c r="N805" s="89">
        <f t="shared" si="184"/>
        <v>0</v>
      </c>
      <c r="O805" s="89">
        <f t="shared" si="185"/>
        <v>0</v>
      </c>
      <c r="P805" s="89">
        <f t="shared" si="186"/>
        <v>0</v>
      </c>
      <c r="Q805" s="62">
        <f t="shared" si="195"/>
        <v>0</v>
      </c>
      <c r="R805" s="89">
        <f t="shared" si="192"/>
        <v>-67.678525067810298</v>
      </c>
      <c r="S805" s="74">
        <f t="shared" si="192"/>
        <v>0</v>
      </c>
      <c r="T805" s="91">
        <f t="shared" si="187"/>
        <v>9.4178160599949212E-2</v>
      </c>
      <c r="U805" s="92">
        <f t="shared" si="188"/>
        <v>1.394178160599949</v>
      </c>
    </row>
    <row r="806" spans="1:21">
      <c r="A806" s="80">
        <v>37314</v>
      </c>
      <c r="B806" s="81">
        <v>0</v>
      </c>
      <c r="C806" s="82">
        <v>2.5372422397678322E-3</v>
      </c>
      <c r="D806" s="88">
        <f t="shared" si="189"/>
        <v>1.4907942343465588</v>
      </c>
      <c r="E806" s="89">
        <f t="shared" si="193"/>
        <v>14815.884686931175</v>
      </c>
      <c r="F806" s="72">
        <f t="shared" si="193"/>
        <v>1530365.9682237937</v>
      </c>
      <c r="G806" s="35">
        <f t="shared" si="194"/>
        <v>0.10329224346445555</v>
      </c>
      <c r="H806" s="88">
        <f t="shared" si="181"/>
        <v>0</v>
      </c>
      <c r="I806" s="62">
        <f t="shared" si="190"/>
        <v>0</v>
      </c>
      <c r="J806" s="89">
        <f t="shared" si="182"/>
        <v>0</v>
      </c>
      <c r="K806" s="62">
        <f t="shared" si="191"/>
        <v>0</v>
      </c>
      <c r="L806" s="90">
        <f t="shared" si="183"/>
        <v>50.744844795356641</v>
      </c>
      <c r="M806" s="73">
        <f>0</f>
        <v>0</v>
      </c>
      <c r="N806" s="89">
        <f t="shared" si="184"/>
        <v>0</v>
      </c>
      <c r="O806" s="89">
        <f t="shared" si="185"/>
        <v>0</v>
      </c>
      <c r="P806" s="89">
        <f t="shared" si="186"/>
        <v>0</v>
      </c>
      <c r="Q806" s="62">
        <f t="shared" si="195"/>
        <v>0</v>
      </c>
      <c r="R806" s="89">
        <f t="shared" si="192"/>
        <v>-50.744844795356641</v>
      </c>
      <c r="S806" s="74">
        <f t="shared" si="192"/>
        <v>0</v>
      </c>
      <c r="T806" s="91">
        <f t="shared" si="187"/>
        <v>9.0794234346558866E-2</v>
      </c>
      <c r="U806" s="92">
        <f t="shared" si="188"/>
        <v>1.3907942343465587</v>
      </c>
    </row>
    <row r="807" spans="1:21">
      <c r="A807" s="80">
        <v>37315</v>
      </c>
      <c r="B807" s="81">
        <v>0</v>
      </c>
      <c r="C807" s="82">
        <v>1.9185911236977342E-3</v>
      </c>
      <c r="D807" s="88">
        <f t="shared" si="189"/>
        <v>1.488256992106791</v>
      </c>
      <c r="E807" s="89">
        <f t="shared" si="193"/>
        <v>14765.139842135817</v>
      </c>
      <c r="F807" s="72">
        <f t="shared" si="193"/>
        <v>1530365.9682237937</v>
      </c>
      <c r="G807" s="35">
        <f t="shared" si="194"/>
        <v>0.10364723833204292</v>
      </c>
      <c r="H807" s="88">
        <f t="shared" si="181"/>
        <v>0</v>
      </c>
      <c r="I807" s="62">
        <f t="shared" si="190"/>
        <v>0</v>
      </c>
      <c r="J807" s="89">
        <f t="shared" si="182"/>
        <v>0</v>
      </c>
      <c r="K807" s="62">
        <f t="shared" si="191"/>
        <v>0</v>
      </c>
      <c r="L807" s="90">
        <f t="shared" si="183"/>
        <v>38.371822473954687</v>
      </c>
      <c r="M807" s="73">
        <f>0</f>
        <v>0</v>
      </c>
      <c r="N807" s="89">
        <f t="shared" si="184"/>
        <v>0</v>
      </c>
      <c r="O807" s="89">
        <f t="shared" si="185"/>
        <v>0</v>
      </c>
      <c r="P807" s="89">
        <f t="shared" si="186"/>
        <v>0</v>
      </c>
      <c r="Q807" s="62">
        <f t="shared" si="195"/>
        <v>0</v>
      </c>
      <c r="R807" s="89">
        <f t="shared" si="192"/>
        <v>-38.371822473954687</v>
      </c>
      <c r="S807" s="74">
        <f t="shared" si="192"/>
        <v>0</v>
      </c>
      <c r="T807" s="91">
        <f t="shared" si="187"/>
        <v>8.8256992106791055E-2</v>
      </c>
      <c r="U807" s="92">
        <f t="shared" si="188"/>
        <v>1.3882569921067909</v>
      </c>
    </row>
    <row r="808" spans="1:21">
      <c r="A808" s="80">
        <v>37316</v>
      </c>
      <c r="B808" s="81">
        <v>0</v>
      </c>
      <c r="C808" s="82">
        <v>3.0128284175640059E-3</v>
      </c>
      <c r="D808" s="88">
        <f t="shared" si="189"/>
        <v>1.4863384009830931</v>
      </c>
      <c r="E808" s="89">
        <f t="shared" si="193"/>
        <v>14726.768019661862</v>
      </c>
      <c r="F808" s="72">
        <f t="shared" si="193"/>
        <v>1530365.9682237937</v>
      </c>
      <c r="G808" s="35">
        <f t="shared" si="194"/>
        <v>0.10391729985700773</v>
      </c>
      <c r="H808" s="88">
        <f t="shared" si="181"/>
        <v>0</v>
      </c>
      <c r="I808" s="62">
        <f t="shared" si="190"/>
        <v>0</v>
      </c>
      <c r="J808" s="89">
        <f t="shared" si="182"/>
        <v>0</v>
      </c>
      <c r="K808" s="62">
        <f t="shared" si="191"/>
        <v>0</v>
      </c>
      <c r="L808" s="90">
        <f t="shared" si="183"/>
        <v>60.256568351280116</v>
      </c>
      <c r="M808" s="73">
        <f>0</f>
        <v>0</v>
      </c>
      <c r="N808" s="89">
        <f t="shared" si="184"/>
        <v>0</v>
      </c>
      <c r="O808" s="89">
        <f t="shared" si="185"/>
        <v>0</v>
      </c>
      <c r="P808" s="89">
        <f t="shared" si="186"/>
        <v>0</v>
      </c>
      <c r="Q808" s="62">
        <f t="shared" si="195"/>
        <v>0</v>
      </c>
      <c r="R808" s="89">
        <f t="shared" si="192"/>
        <v>-60.256568351280116</v>
      </c>
      <c r="S808" s="74">
        <f t="shared" si="192"/>
        <v>0</v>
      </c>
      <c r="T808" s="91">
        <f t="shared" si="187"/>
        <v>8.63384009830932E-2</v>
      </c>
      <c r="U808" s="92">
        <f t="shared" si="188"/>
        <v>1.386338400983093</v>
      </c>
    </row>
    <row r="809" spans="1:21">
      <c r="A809" s="80">
        <v>37317</v>
      </c>
      <c r="B809" s="81">
        <v>4.1655999999999999E-2</v>
      </c>
      <c r="C809" s="82">
        <v>2.9028092578911452E-3</v>
      </c>
      <c r="D809" s="88">
        <f t="shared" si="189"/>
        <v>1.483325572565529</v>
      </c>
      <c r="E809" s="89">
        <f t="shared" si="193"/>
        <v>14666.511451310582</v>
      </c>
      <c r="F809" s="72">
        <f t="shared" si="193"/>
        <v>1530365.9682237937</v>
      </c>
      <c r="G809" s="35">
        <f t="shared" si="194"/>
        <v>0.10434423845808555</v>
      </c>
      <c r="H809" s="88">
        <f t="shared" si="181"/>
        <v>833.12</v>
      </c>
      <c r="I809" s="62">
        <f t="shared" si="190"/>
        <v>8331.2000000000007</v>
      </c>
      <c r="J809" s="89">
        <f t="shared" si="182"/>
        <v>2749.2959999999998</v>
      </c>
      <c r="K809" s="62">
        <f t="shared" si="191"/>
        <v>247436.64000000007</v>
      </c>
      <c r="L809" s="90">
        <f t="shared" si="183"/>
        <v>58.056185157822902</v>
      </c>
      <c r="M809" s="73">
        <f>0</f>
        <v>0</v>
      </c>
      <c r="N809" s="89">
        <f t="shared" si="184"/>
        <v>0</v>
      </c>
      <c r="O809" s="89">
        <f t="shared" si="185"/>
        <v>0</v>
      </c>
      <c r="P809" s="89">
        <f t="shared" si="186"/>
        <v>0</v>
      </c>
      <c r="Q809" s="62">
        <f t="shared" si="195"/>
        <v>0</v>
      </c>
      <c r="R809" s="89">
        <f t="shared" si="192"/>
        <v>3524.359814842177</v>
      </c>
      <c r="S809" s="74">
        <f t="shared" si="192"/>
        <v>255767.84000000008</v>
      </c>
      <c r="T809" s="91">
        <f t="shared" si="187"/>
        <v>8.3325572565529082E-2</v>
      </c>
      <c r="U809" s="92">
        <f t="shared" si="188"/>
        <v>1.3833255725655289</v>
      </c>
    </row>
    <row r="810" spans="1:21">
      <c r="A810" s="80">
        <v>37318</v>
      </c>
      <c r="B810" s="81">
        <v>3.5559999999999994E-2</v>
      </c>
      <c r="C810" s="82">
        <v>3.5087934582674284E-3</v>
      </c>
      <c r="D810" s="88">
        <f t="shared" si="189"/>
        <v>1.6595435633076381</v>
      </c>
      <c r="E810" s="89">
        <f t="shared" si="193"/>
        <v>18190.871266152761</v>
      </c>
      <c r="F810" s="72">
        <f t="shared" si="193"/>
        <v>1786133.8082237937</v>
      </c>
      <c r="G810" s="35">
        <f t="shared" si="194"/>
        <v>9.8188469485087401E-2</v>
      </c>
      <c r="H810" s="88">
        <f t="shared" si="181"/>
        <v>711.19999999999993</v>
      </c>
      <c r="I810" s="62">
        <f t="shared" si="190"/>
        <v>7111.9999999999991</v>
      </c>
      <c r="J810" s="89">
        <f t="shared" si="182"/>
        <v>2346.9599999999991</v>
      </c>
      <c r="K810" s="62">
        <f t="shared" si="191"/>
        <v>211226.39999999997</v>
      </c>
      <c r="L810" s="90">
        <f t="shared" si="183"/>
        <v>70.175869165348573</v>
      </c>
      <c r="M810" s="73">
        <f>0</f>
        <v>0</v>
      </c>
      <c r="N810" s="89">
        <f t="shared" si="184"/>
        <v>9755.3345255110235</v>
      </c>
      <c r="O810" s="89">
        <f t="shared" si="185"/>
        <v>3190.8712661527616</v>
      </c>
      <c r="P810" s="89">
        <f t="shared" si="186"/>
        <v>3190.8712661527616</v>
      </c>
      <c r="Q810" s="62">
        <f t="shared" si="195"/>
        <v>313306.76594748261</v>
      </c>
      <c r="R810" s="89">
        <f t="shared" si="192"/>
        <v>-202.88713531811118</v>
      </c>
      <c r="S810" s="74">
        <f t="shared" si="192"/>
        <v>-94968.365947482642</v>
      </c>
      <c r="T810" s="91">
        <f t="shared" si="187"/>
        <v>0.25954356330763817</v>
      </c>
      <c r="U810" s="92">
        <f t="shared" si="188"/>
        <v>1.559543563307638</v>
      </c>
    </row>
    <row r="811" spans="1:21">
      <c r="A811" s="80">
        <v>37319</v>
      </c>
      <c r="B811" s="81">
        <v>0</v>
      </c>
      <c r="C811" s="82">
        <v>2.3620062886955655E-3</v>
      </c>
      <c r="D811" s="88">
        <f t="shared" si="189"/>
        <v>1.6493992065417327</v>
      </c>
      <c r="E811" s="89">
        <f t="shared" si="193"/>
        <v>17987.984130834651</v>
      </c>
      <c r="F811" s="72">
        <f t="shared" si="193"/>
        <v>1691165.4422763111</v>
      </c>
      <c r="G811" s="35">
        <f t="shared" si="194"/>
        <v>9.4016396166224564E-2</v>
      </c>
      <c r="H811" s="88">
        <f t="shared" si="181"/>
        <v>0</v>
      </c>
      <c r="I811" s="62">
        <f t="shared" si="190"/>
        <v>0</v>
      </c>
      <c r="J811" s="89">
        <f t="shared" si="182"/>
        <v>0</v>
      </c>
      <c r="K811" s="62">
        <f t="shared" si="191"/>
        <v>0</v>
      </c>
      <c r="L811" s="90">
        <f t="shared" si="183"/>
        <v>47.240125773911309</v>
      </c>
      <c r="M811" s="73">
        <f>0</f>
        <v>0</v>
      </c>
      <c r="N811" s="89">
        <f t="shared" si="184"/>
        <v>8839.8657962065208</v>
      </c>
      <c r="O811" s="89">
        <f t="shared" si="185"/>
        <v>2987.9841308346531</v>
      </c>
      <c r="P811" s="89">
        <f t="shared" si="186"/>
        <v>2987.9841308346531</v>
      </c>
      <c r="Q811" s="62">
        <f t="shared" si="195"/>
        <v>280919.49978294293</v>
      </c>
      <c r="R811" s="89">
        <f t="shared" si="192"/>
        <v>-3035.2242566085642</v>
      </c>
      <c r="S811" s="74">
        <f t="shared" si="192"/>
        <v>-280919.49978294293</v>
      </c>
      <c r="T811" s="91">
        <f t="shared" si="187"/>
        <v>0.24939920654173275</v>
      </c>
      <c r="U811" s="92">
        <f t="shared" si="188"/>
        <v>1.5493992065417326</v>
      </c>
    </row>
    <row r="812" spans="1:21">
      <c r="A812" s="80">
        <v>37320</v>
      </c>
      <c r="B812" s="81">
        <v>0</v>
      </c>
      <c r="C812" s="82">
        <v>2.7385963339680596E-3</v>
      </c>
      <c r="D812" s="88">
        <f t="shared" si="189"/>
        <v>1.4976379937113045</v>
      </c>
      <c r="E812" s="89">
        <f t="shared" si="193"/>
        <v>14952.759874226087</v>
      </c>
      <c r="F812" s="72">
        <f t="shared" si="193"/>
        <v>1410245.9424933682</v>
      </c>
      <c r="G812" s="35">
        <f t="shared" si="194"/>
        <v>9.431342135870141E-2</v>
      </c>
      <c r="H812" s="88">
        <f t="shared" si="181"/>
        <v>0</v>
      </c>
      <c r="I812" s="62">
        <f t="shared" si="190"/>
        <v>0</v>
      </c>
      <c r="J812" s="89">
        <f t="shared" si="182"/>
        <v>0</v>
      </c>
      <c r="K812" s="62">
        <f t="shared" si="191"/>
        <v>0</v>
      </c>
      <c r="L812" s="90">
        <f t="shared" si="183"/>
        <v>54.771926679361194</v>
      </c>
      <c r="M812" s="73">
        <f>0</f>
        <v>0</v>
      </c>
      <c r="N812" s="89">
        <f t="shared" si="184"/>
        <v>0</v>
      </c>
      <c r="O812" s="89">
        <f t="shared" si="185"/>
        <v>0</v>
      </c>
      <c r="P812" s="89">
        <f t="shared" si="186"/>
        <v>0</v>
      </c>
      <c r="Q812" s="62">
        <f t="shared" si="195"/>
        <v>0</v>
      </c>
      <c r="R812" s="89">
        <f t="shared" si="192"/>
        <v>-54.771926679361194</v>
      </c>
      <c r="S812" s="74">
        <f t="shared" si="192"/>
        <v>0</v>
      </c>
      <c r="T812" s="91">
        <f t="shared" si="187"/>
        <v>9.7637993711304549E-2</v>
      </c>
      <c r="U812" s="92">
        <f t="shared" si="188"/>
        <v>1.3976379937113044</v>
      </c>
    </row>
    <row r="813" spans="1:21">
      <c r="A813" s="80">
        <v>37321</v>
      </c>
      <c r="B813" s="81">
        <v>0</v>
      </c>
      <c r="C813" s="82">
        <v>3.7844701217229137E-3</v>
      </c>
      <c r="D813" s="88">
        <f t="shared" si="189"/>
        <v>1.4948993973773361</v>
      </c>
      <c r="E813" s="89">
        <f t="shared" si="193"/>
        <v>14897.987947546726</v>
      </c>
      <c r="F813" s="72">
        <f t="shared" si="193"/>
        <v>1410245.9424933682</v>
      </c>
      <c r="G813" s="35">
        <f t="shared" si="194"/>
        <v>9.4660161322361352E-2</v>
      </c>
      <c r="H813" s="88">
        <f t="shared" si="181"/>
        <v>0</v>
      </c>
      <c r="I813" s="62">
        <f t="shared" si="190"/>
        <v>0</v>
      </c>
      <c r="J813" s="89">
        <f t="shared" si="182"/>
        <v>0</v>
      </c>
      <c r="K813" s="62">
        <f t="shared" si="191"/>
        <v>0</v>
      </c>
      <c r="L813" s="90">
        <f t="shared" si="183"/>
        <v>75.689402434458273</v>
      </c>
      <c r="M813" s="73">
        <f>0</f>
        <v>0</v>
      </c>
      <c r="N813" s="89">
        <f t="shared" si="184"/>
        <v>0</v>
      </c>
      <c r="O813" s="89">
        <f t="shared" si="185"/>
        <v>0</v>
      </c>
      <c r="P813" s="89">
        <f t="shared" si="186"/>
        <v>0</v>
      </c>
      <c r="Q813" s="62">
        <f t="shared" si="195"/>
        <v>0</v>
      </c>
      <c r="R813" s="89">
        <f t="shared" si="192"/>
        <v>-75.689402434458273</v>
      </c>
      <c r="S813" s="74">
        <f t="shared" si="192"/>
        <v>0</v>
      </c>
      <c r="T813" s="91">
        <f t="shared" si="187"/>
        <v>9.4899397377336214E-2</v>
      </c>
      <c r="U813" s="92">
        <f t="shared" si="188"/>
        <v>1.394899397377336</v>
      </c>
    </row>
    <row r="814" spans="1:21">
      <c r="A814" s="80">
        <v>37322</v>
      </c>
      <c r="B814" s="81">
        <v>0</v>
      </c>
      <c r="C814" s="82">
        <v>3.6478612552418095E-3</v>
      </c>
      <c r="D814" s="88">
        <f t="shared" si="189"/>
        <v>1.4911149272556132</v>
      </c>
      <c r="E814" s="89">
        <f t="shared" si="193"/>
        <v>14822.298545112268</v>
      </c>
      <c r="F814" s="72">
        <f t="shared" si="193"/>
        <v>1410245.9424933682</v>
      </c>
      <c r="G814" s="35">
        <f t="shared" si="194"/>
        <v>9.5143539188691104E-2</v>
      </c>
      <c r="H814" s="88">
        <f t="shared" si="181"/>
        <v>0</v>
      </c>
      <c r="I814" s="62">
        <f t="shared" si="190"/>
        <v>0</v>
      </c>
      <c r="J814" s="89">
        <f t="shared" si="182"/>
        <v>0</v>
      </c>
      <c r="K814" s="62">
        <f t="shared" si="191"/>
        <v>0</v>
      </c>
      <c r="L814" s="90">
        <f t="shared" si="183"/>
        <v>72.957225104836198</v>
      </c>
      <c r="M814" s="73">
        <f>0</f>
        <v>0</v>
      </c>
      <c r="N814" s="89">
        <f t="shared" si="184"/>
        <v>0</v>
      </c>
      <c r="O814" s="89">
        <f t="shared" si="185"/>
        <v>0</v>
      </c>
      <c r="P814" s="89">
        <f t="shared" si="186"/>
        <v>0</v>
      </c>
      <c r="Q814" s="62">
        <f t="shared" si="195"/>
        <v>0</v>
      </c>
      <c r="R814" s="89">
        <f t="shared" si="192"/>
        <v>-72.957225104836198</v>
      </c>
      <c r="S814" s="74">
        <f t="shared" si="192"/>
        <v>0</v>
      </c>
      <c r="T814" s="91">
        <f t="shared" si="187"/>
        <v>9.1114927255613321E-2</v>
      </c>
      <c r="U814" s="92">
        <f t="shared" si="188"/>
        <v>1.3911149272556131</v>
      </c>
    </row>
    <row r="815" spans="1:21">
      <c r="A815" s="80">
        <v>37323</v>
      </c>
      <c r="B815" s="81">
        <v>0</v>
      </c>
      <c r="C815" s="82">
        <v>4.1445005141920108E-3</v>
      </c>
      <c r="D815" s="88">
        <f t="shared" si="189"/>
        <v>1.4874670660003717</v>
      </c>
      <c r="E815" s="89">
        <f t="shared" si="193"/>
        <v>14749.341320007432</v>
      </c>
      <c r="F815" s="72">
        <f t="shared" si="193"/>
        <v>1410245.9424933682</v>
      </c>
      <c r="G815" s="35">
        <f t="shared" si="194"/>
        <v>9.5614164178326674E-2</v>
      </c>
      <c r="H815" s="88">
        <f t="shared" si="181"/>
        <v>0</v>
      </c>
      <c r="I815" s="62">
        <f t="shared" si="190"/>
        <v>0</v>
      </c>
      <c r="J815" s="89">
        <f t="shared" si="182"/>
        <v>0</v>
      </c>
      <c r="K815" s="62">
        <f t="shared" si="191"/>
        <v>0</v>
      </c>
      <c r="L815" s="90">
        <f t="shared" si="183"/>
        <v>82.890010283840212</v>
      </c>
      <c r="M815" s="73">
        <f>0</f>
        <v>0</v>
      </c>
      <c r="N815" s="89">
        <f t="shared" si="184"/>
        <v>0</v>
      </c>
      <c r="O815" s="89">
        <f t="shared" si="185"/>
        <v>0</v>
      </c>
      <c r="P815" s="89">
        <f t="shared" si="186"/>
        <v>0</v>
      </c>
      <c r="Q815" s="62">
        <f t="shared" si="195"/>
        <v>0</v>
      </c>
      <c r="R815" s="89">
        <f t="shared" si="192"/>
        <v>-82.890010283840212</v>
      </c>
      <c r="S815" s="74">
        <f t="shared" si="192"/>
        <v>0</v>
      </c>
      <c r="T815" s="91">
        <f t="shared" si="187"/>
        <v>8.7467066000371796E-2</v>
      </c>
      <c r="U815" s="92">
        <f t="shared" si="188"/>
        <v>1.3874670660003716</v>
      </c>
    </row>
    <row r="816" spans="1:21">
      <c r="A816" s="80">
        <v>37324</v>
      </c>
      <c r="B816" s="81">
        <v>0</v>
      </c>
      <c r="C816" s="82">
        <v>4.2319493350853219E-3</v>
      </c>
      <c r="D816" s="88">
        <f t="shared" si="189"/>
        <v>1.4833225654861795</v>
      </c>
      <c r="E816" s="89">
        <f t="shared" si="193"/>
        <v>14666.451309723592</v>
      </c>
      <c r="F816" s="72">
        <f t="shared" si="193"/>
        <v>1410245.9424933682</v>
      </c>
      <c r="G816" s="35">
        <f t="shared" si="194"/>
        <v>9.6154544321051999E-2</v>
      </c>
      <c r="H816" s="88">
        <f t="shared" si="181"/>
        <v>0</v>
      </c>
      <c r="I816" s="62">
        <f t="shared" si="190"/>
        <v>0</v>
      </c>
      <c r="J816" s="89">
        <f t="shared" si="182"/>
        <v>0</v>
      </c>
      <c r="K816" s="62">
        <f t="shared" si="191"/>
        <v>0</v>
      </c>
      <c r="L816" s="90">
        <f t="shared" si="183"/>
        <v>84.638986701706443</v>
      </c>
      <c r="M816" s="73">
        <f>0</f>
        <v>0</v>
      </c>
      <c r="N816" s="89">
        <f t="shared" si="184"/>
        <v>0</v>
      </c>
      <c r="O816" s="89">
        <f t="shared" si="185"/>
        <v>0</v>
      </c>
      <c r="P816" s="89">
        <f t="shared" si="186"/>
        <v>0</v>
      </c>
      <c r="Q816" s="62">
        <f t="shared" si="195"/>
        <v>0</v>
      </c>
      <c r="R816" s="89">
        <f t="shared" si="192"/>
        <v>-84.638986701706443</v>
      </c>
      <c r="S816" s="74">
        <f t="shared" si="192"/>
        <v>0</v>
      </c>
      <c r="T816" s="91">
        <f t="shared" si="187"/>
        <v>8.3322565486179556E-2</v>
      </c>
      <c r="U816" s="92">
        <f t="shared" si="188"/>
        <v>1.3833225654861794</v>
      </c>
    </row>
    <row r="817" spans="1:21">
      <c r="A817" s="80">
        <v>37325</v>
      </c>
      <c r="B817" s="81">
        <v>0</v>
      </c>
      <c r="C817" s="82">
        <v>3.8600548032043987E-3</v>
      </c>
      <c r="D817" s="88">
        <f t="shared" si="189"/>
        <v>1.4790906161510942</v>
      </c>
      <c r="E817" s="89">
        <f t="shared" si="193"/>
        <v>14581.812323021886</v>
      </c>
      <c r="F817" s="72">
        <f t="shared" si="193"/>
        <v>1410245.9424933682</v>
      </c>
      <c r="G817" s="35">
        <f t="shared" si="194"/>
        <v>9.6712665836938536E-2</v>
      </c>
      <c r="H817" s="88">
        <f t="shared" si="181"/>
        <v>0</v>
      </c>
      <c r="I817" s="62">
        <f t="shared" si="190"/>
        <v>0</v>
      </c>
      <c r="J817" s="89">
        <f t="shared" si="182"/>
        <v>0</v>
      </c>
      <c r="K817" s="62">
        <f t="shared" si="191"/>
        <v>0</v>
      </c>
      <c r="L817" s="90">
        <f t="shared" si="183"/>
        <v>77.201096064087977</v>
      </c>
      <c r="M817" s="73">
        <f>0</f>
        <v>0</v>
      </c>
      <c r="N817" s="89">
        <f t="shared" si="184"/>
        <v>0</v>
      </c>
      <c r="O817" s="89">
        <f t="shared" si="185"/>
        <v>0</v>
      </c>
      <c r="P817" s="89">
        <f t="shared" si="186"/>
        <v>0</v>
      </c>
      <c r="Q817" s="62">
        <f t="shared" si="195"/>
        <v>0</v>
      </c>
      <c r="R817" s="89">
        <f t="shared" si="192"/>
        <v>-77.201096064087977</v>
      </c>
      <c r="S817" s="74">
        <f t="shared" si="192"/>
        <v>0</v>
      </c>
      <c r="T817" s="91">
        <f t="shared" si="187"/>
        <v>7.9090616151094251E-2</v>
      </c>
      <c r="U817" s="92">
        <f t="shared" si="188"/>
        <v>1.3790906161510941</v>
      </c>
    </row>
    <row r="818" spans="1:21">
      <c r="A818" s="80">
        <v>37326</v>
      </c>
      <c r="B818" s="81">
        <v>0</v>
      </c>
      <c r="C818" s="82">
        <v>4.3865807479700845E-3</v>
      </c>
      <c r="D818" s="88">
        <f t="shared" si="189"/>
        <v>1.47523056134789</v>
      </c>
      <c r="E818" s="89">
        <f t="shared" si="193"/>
        <v>14504.611226957799</v>
      </c>
      <c r="F818" s="72">
        <f t="shared" si="193"/>
        <v>1410245.9424933682</v>
      </c>
      <c r="G818" s="35">
        <f t="shared" si="194"/>
        <v>9.7227421019898216E-2</v>
      </c>
      <c r="H818" s="88">
        <f t="shared" si="181"/>
        <v>0</v>
      </c>
      <c r="I818" s="62">
        <f t="shared" si="190"/>
        <v>0</v>
      </c>
      <c r="J818" s="89">
        <f t="shared" si="182"/>
        <v>0</v>
      </c>
      <c r="K818" s="62">
        <f t="shared" si="191"/>
        <v>0</v>
      </c>
      <c r="L818" s="90">
        <f t="shared" si="183"/>
        <v>87.731614959401696</v>
      </c>
      <c r="M818" s="73">
        <f>0</f>
        <v>0</v>
      </c>
      <c r="N818" s="89">
        <f t="shared" si="184"/>
        <v>0</v>
      </c>
      <c r="O818" s="89">
        <f t="shared" si="185"/>
        <v>0</v>
      </c>
      <c r="P818" s="89">
        <f t="shared" si="186"/>
        <v>0</v>
      </c>
      <c r="Q818" s="62">
        <f t="shared" si="195"/>
        <v>0</v>
      </c>
      <c r="R818" s="89">
        <f t="shared" si="192"/>
        <v>-87.731614959401696</v>
      </c>
      <c r="S818" s="74">
        <f t="shared" si="192"/>
        <v>0</v>
      </c>
      <c r="T818" s="91">
        <f t="shared" si="187"/>
        <v>7.5230561347890079E-2</v>
      </c>
      <c r="U818" s="92">
        <f t="shared" si="188"/>
        <v>1.3752305613478899</v>
      </c>
    </row>
    <row r="819" spans="1:21">
      <c r="A819" s="80">
        <v>37327</v>
      </c>
      <c r="B819" s="81">
        <v>3.8099999999999996E-3</v>
      </c>
      <c r="C819" s="82">
        <v>4.1168813130351041E-3</v>
      </c>
      <c r="D819" s="88">
        <f t="shared" si="189"/>
        <v>1.4708439805999198</v>
      </c>
      <c r="E819" s="89">
        <f t="shared" si="193"/>
        <v>14416.879611998396</v>
      </c>
      <c r="F819" s="72">
        <f t="shared" si="193"/>
        <v>1410245.9424933682</v>
      </c>
      <c r="G819" s="35">
        <f t="shared" si="194"/>
        <v>9.7819082939396687E-2</v>
      </c>
      <c r="H819" s="88">
        <f t="shared" si="181"/>
        <v>76.199999999999989</v>
      </c>
      <c r="I819" s="62">
        <f t="shared" si="190"/>
        <v>761.99999999999989</v>
      </c>
      <c r="J819" s="89">
        <f t="shared" si="182"/>
        <v>251.45999999999992</v>
      </c>
      <c r="K819" s="62">
        <f t="shared" si="191"/>
        <v>22631.399999999998</v>
      </c>
      <c r="L819" s="90">
        <f t="shared" si="183"/>
        <v>82.337626260702081</v>
      </c>
      <c r="M819" s="73">
        <f>0</f>
        <v>0</v>
      </c>
      <c r="N819" s="89">
        <f t="shared" si="184"/>
        <v>0</v>
      </c>
      <c r="O819" s="89">
        <f t="shared" si="185"/>
        <v>0</v>
      </c>
      <c r="P819" s="89">
        <f t="shared" si="186"/>
        <v>0</v>
      </c>
      <c r="Q819" s="62">
        <f t="shared" si="195"/>
        <v>0</v>
      </c>
      <c r="R819" s="89">
        <f t="shared" si="192"/>
        <v>245.32237373929783</v>
      </c>
      <c r="S819" s="74">
        <f t="shared" si="192"/>
        <v>23393.399999999998</v>
      </c>
      <c r="T819" s="91">
        <f t="shared" si="187"/>
        <v>7.084398059991992E-2</v>
      </c>
      <c r="U819" s="92">
        <f t="shared" si="188"/>
        <v>1.3708439805999197</v>
      </c>
    </row>
    <row r="820" spans="1:21">
      <c r="A820" s="80">
        <v>37328</v>
      </c>
      <c r="B820" s="81">
        <v>7.6199999999999998E-4</v>
      </c>
      <c r="C820" s="82">
        <v>3.4816827220426928E-3</v>
      </c>
      <c r="D820" s="88">
        <f t="shared" si="189"/>
        <v>1.4831100992868846</v>
      </c>
      <c r="E820" s="89">
        <f t="shared" si="193"/>
        <v>14662.201985737694</v>
      </c>
      <c r="F820" s="72">
        <f t="shared" si="193"/>
        <v>1433639.3424933681</v>
      </c>
      <c r="G820" s="35">
        <f t="shared" si="194"/>
        <v>9.7777901565392858E-2</v>
      </c>
      <c r="H820" s="88">
        <f t="shared" si="181"/>
        <v>15.24</v>
      </c>
      <c r="I820" s="62">
        <f t="shared" si="190"/>
        <v>152.4</v>
      </c>
      <c r="J820" s="89">
        <f t="shared" si="182"/>
        <v>50.291999999999994</v>
      </c>
      <c r="K820" s="62">
        <f t="shared" si="191"/>
        <v>4526.2800000000007</v>
      </c>
      <c r="L820" s="90">
        <f t="shared" si="183"/>
        <v>69.63365444085386</v>
      </c>
      <c r="M820" s="73">
        <f>0</f>
        <v>0</v>
      </c>
      <c r="N820" s="89">
        <f t="shared" si="184"/>
        <v>0</v>
      </c>
      <c r="O820" s="89">
        <f t="shared" si="185"/>
        <v>0</v>
      </c>
      <c r="P820" s="89">
        <f t="shared" si="186"/>
        <v>0</v>
      </c>
      <c r="Q820" s="62">
        <f t="shared" si="195"/>
        <v>0</v>
      </c>
      <c r="R820" s="89">
        <f t="shared" si="192"/>
        <v>-4.1016544408538635</v>
      </c>
      <c r="S820" s="74">
        <f t="shared" si="192"/>
        <v>4678.68</v>
      </c>
      <c r="T820" s="91">
        <f t="shared" si="187"/>
        <v>8.3110099286884731E-2</v>
      </c>
      <c r="U820" s="92">
        <f t="shared" si="188"/>
        <v>1.3831100992868846</v>
      </c>
    </row>
    <row r="821" spans="1:21">
      <c r="A821" s="80">
        <v>37329</v>
      </c>
      <c r="B821" s="81">
        <v>2.5399999999999999E-4</v>
      </c>
      <c r="C821" s="82">
        <v>4.0025442362874204E-3</v>
      </c>
      <c r="D821" s="88">
        <f t="shared" si="189"/>
        <v>1.4829050165648419</v>
      </c>
      <c r="E821" s="89">
        <f t="shared" si="193"/>
        <v>14658.100331296841</v>
      </c>
      <c r="F821" s="72">
        <f t="shared" si="193"/>
        <v>1438318.022493368</v>
      </c>
      <c r="G821" s="35">
        <f t="shared" si="194"/>
        <v>9.8124449279582485E-2</v>
      </c>
      <c r="H821" s="88">
        <f t="shared" si="181"/>
        <v>5.08</v>
      </c>
      <c r="I821" s="62">
        <f t="shared" si="190"/>
        <v>50.800000000000004</v>
      </c>
      <c r="J821" s="89">
        <f t="shared" si="182"/>
        <v>16.763999999999999</v>
      </c>
      <c r="K821" s="62">
        <f t="shared" si="191"/>
        <v>1508.7600000000004</v>
      </c>
      <c r="L821" s="90">
        <f t="shared" si="183"/>
        <v>80.050884725748404</v>
      </c>
      <c r="M821" s="73">
        <f>0</f>
        <v>0</v>
      </c>
      <c r="N821" s="89">
        <f t="shared" si="184"/>
        <v>0</v>
      </c>
      <c r="O821" s="89">
        <f t="shared" si="185"/>
        <v>0</v>
      </c>
      <c r="P821" s="89">
        <f t="shared" si="186"/>
        <v>0</v>
      </c>
      <c r="Q821" s="62">
        <f t="shared" si="195"/>
        <v>0</v>
      </c>
      <c r="R821" s="89">
        <f t="shared" si="192"/>
        <v>-58.206884725748402</v>
      </c>
      <c r="S821" s="74">
        <f t="shared" si="192"/>
        <v>1559.5600000000004</v>
      </c>
      <c r="T821" s="91">
        <f t="shared" si="187"/>
        <v>8.2905016564841949E-2</v>
      </c>
      <c r="U821" s="92">
        <f t="shared" si="188"/>
        <v>1.3829050165648418</v>
      </c>
    </row>
    <row r="822" spans="1:21">
      <c r="A822" s="80">
        <v>37330</v>
      </c>
      <c r="B822" s="81">
        <v>0</v>
      </c>
      <c r="C822" s="82">
        <v>4.7852109385633891E-3</v>
      </c>
      <c r="D822" s="88">
        <f t="shared" si="189"/>
        <v>1.4799946723285546</v>
      </c>
      <c r="E822" s="89">
        <f t="shared" si="193"/>
        <v>14599.893446571092</v>
      </c>
      <c r="F822" s="72">
        <f t="shared" si="193"/>
        <v>1439877.5824933681</v>
      </c>
      <c r="G822" s="35">
        <f t="shared" si="194"/>
        <v>9.8622471990131924E-2</v>
      </c>
      <c r="H822" s="88">
        <f t="shared" si="181"/>
        <v>0</v>
      </c>
      <c r="I822" s="62">
        <f t="shared" si="190"/>
        <v>0</v>
      </c>
      <c r="J822" s="89">
        <f t="shared" si="182"/>
        <v>0</v>
      </c>
      <c r="K822" s="62">
        <f t="shared" si="191"/>
        <v>0</v>
      </c>
      <c r="L822" s="90">
        <f t="shared" si="183"/>
        <v>95.704218771267776</v>
      </c>
      <c r="M822" s="73">
        <f>0</f>
        <v>0</v>
      </c>
      <c r="N822" s="89">
        <f t="shared" si="184"/>
        <v>0</v>
      </c>
      <c r="O822" s="89">
        <f t="shared" si="185"/>
        <v>0</v>
      </c>
      <c r="P822" s="89">
        <f t="shared" si="186"/>
        <v>0</v>
      </c>
      <c r="Q822" s="62">
        <f t="shared" si="195"/>
        <v>0</v>
      </c>
      <c r="R822" s="89">
        <f t="shared" si="192"/>
        <v>-95.704218771267776</v>
      </c>
      <c r="S822" s="74">
        <f t="shared" si="192"/>
        <v>0</v>
      </c>
      <c r="T822" s="91">
        <f t="shared" si="187"/>
        <v>7.9994672328554728E-2</v>
      </c>
      <c r="U822" s="92">
        <f t="shared" si="188"/>
        <v>1.3799946723285546</v>
      </c>
    </row>
    <row r="823" spans="1:21">
      <c r="A823" s="80">
        <v>37331</v>
      </c>
      <c r="B823" s="81">
        <v>0</v>
      </c>
      <c r="C823" s="82">
        <v>4.6391937862946073E-3</v>
      </c>
      <c r="D823" s="88">
        <f t="shared" si="189"/>
        <v>1.4752094613899911</v>
      </c>
      <c r="E823" s="89">
        <f t="shared" si="193"/>
        <v>14504.189227799823</v>
      </c>
      <c r="F823" s="72">
        <f t="shared" si="193"/>
        <v>1439877.5824933681</v>
      </c>
      <c r="G823" s="35">
        <f t="shared" si="194"/>
        <v>9.9273220990084024E-2</v>
      </c>
      <c r="H823" s="88">
        <f t="shared" si="181"/>
        <v>0</v>
      </c>
      <c r="I823" s="62">
        <f t="shared" si="190"/>
        <v>0</v>
      </c>
      <c r="J823" s="89">
        <f t="shared" si="182"/>
        <v>0</v>
      </c>
      <c r="K823" s="62">
        <f t="shared" si="191"/>
        <v>0</v>
      </c>
      <c r="L823" s="90">
        <f t="shared" si="183"/>
        <v>92.783875725892145</v>
      </c>
      <c r="M823" s="73">
        <f>0</f>
        <v>0</v>
      </c>
      <c r="N823" s="89">
        <f t="shared" si="184"/>
        <v>0</v>
      </c>
      <c r="O823" s="89">
        <f t="shared" si="185"/>
        <v>0</v>
      </c>
      <c r="P823" s="89">
        <f t="shared" si="186"/>
        <v>0</v>
      </c>
      <c r="Q823" s="62">
        <f t="shared" si="195"/>
        <v>0</v>
      </c>
      <c r="R823" s="89">
        <f t="shared" si="192"/>
        <v>-92.783875725892145</v>
      </c>
      <c r="S823" s="74">
        <f t="shared" si="192"/>
        <v>0</v>
      </c>
      <c r="T823" s="91">
        <f t="shared" si="187"/>
        <v>7.5209461389991183E-2</v>
      </c>
      <c r="U823" s="92">
        <f t="shared" si="188"/>
        <v>1.375209461389991</v>
      </c>
    </row>
    <row r="824" spans="1:21">
      <c r="A824" s="80">
        <v>37332</v>
      </c>
      <c r="B824" s="81">
        <v>0</v>
      </c>
      <c r="C824" s="82">
        <v>4.5838146144224004E-3</v>
      </c>
      <c r="D824" s="88">
        <f t="shared" si="189"/>
        <v>1.4705702676036967</v>
      </c>
      <c r="E824" s="89">
        <f t="shared" si="193"/>
        <v>14411.405352073931</v>
      </c>
      <c r="F824" s="72">
        <f t="shared" si="193"/>
        <v>1439877.5824933681</v>
      </c>
      <c r="G824" s="35">
        <f t="shared" si="194"/>
        <v>9.9912364361200684E-2</v>
      </c>
      <c r="H824" s="88">
        <f t="shared" si="181"/>
        <v>0</v>
      </c>
      <c r="I824" s="62">
        <f t="shared" si="190"/>
        <v>0</v>
      </c>
      <c r="J824" s="89">
        <f t="shared" si="182"/>
        <v>0</v>
      </c>
      <c r="K824" s="62">
        <f t="shared" si="191"/>
        <v>0</v>
      </c>
      <c r="L824" s="90">
        <f t="shared" si="183"/>
        <v>91.67629228844801</v>
      </c>
      <c r="M824" s="73">
        <f>0</f>
        <v>0</v>
      </c>
      <c r="N824" s="89">
        <f t="shared" si="184"/>
        <v>0</v>
      </c>
      <c r="O824" s="89">
        <f t="shared" si="185"/>
        <v>0</v>
      </c>
      <c r="P824" s="89">
        <f t="shared" si="186"/>
        <v>0</v>
      </c>
      <c r="Q824" s="62">
        <f t="shared" si="195"/>
        <v>0</v>
      </c>
      <c r="R824" s="89">
        <f t="shared" si="192"/>
        <v>-91.67629228844801</v>
      </c>
      <c r="S824" s="74">
        <f t="shared" si="192"/>
        <v>0</v>
      </c>
      <c r="T824" s="91">
        <f t="shared" si="187"/>
        <v>7.0570267603696779E-2</v>
      </c>
      <c r="U824" s="92">
        <f t="shared" si="188"/>
        <v>1.3705702676036966</v>
      </c>
    </row>
    <row r="825" spans="1:21">
      <c r="A825" s="80">
        <v>37333</v>
      </c>
      <c r="B825" s="81">
        <v>0</v>
      </c>
      <c r="C825" s="82">
        <v>4.7398337081928218E-3</v>
      </c>
      <c r="D825" s="88">
        <f t="shared" si="189"/>
        <v>1.4659864529892741</v>
      </c>
      <c r="E825" s="89">
        <f t="shared" si="193"/>
        <v>14319.729059785483</v>
      </c>
      <c r="F825" s="72">
        <f t="shared" si="193"/>
        <v>1439877.5824933681</v>
      </c>
      <c r="G825" s="35">
        <f t="shared" si="194"/>
        <v>0.10055201299422757</v>
      </c>
      <c r="H825" s="88">
        <f t="shared" si="181"/>
        <v>0</v>
      </c>
      <c r="I825" s="62">
        <f t="shared" si="190"/>
        <v>0</v>
      </c>
      <c r="J825" s="89">
        <f t="shared" si="182"/>
        <v>0</v>
      </c>
      <c r="K825" s="62">
        <f t="shared" si="191"/>
        <v>0</v>
      </c>
      <c r="L825" s="90">
        <f t="shared" si="183"/>
        <v>94.796674163856437</v>
      </c>
      <c r="M825" s="73">
        <f>0</f>
        <v>0</v>
      </c>
      <c r="N825" s="89">
        <f t="shared" si="184"/>
        <v>0</v>
      </c>
      <c r="O825" s="89">
        <f t="shared" si="185"/>
        <v>0</v>
      </c>
      <c r="P825" s="89">
        <f t="shared" si="186"/>
        <v>0</v>
      </c>
      <c r="Q825" s="62">
        <f t="shared" si="195"/>
        <v>0</v>
      </c>
      <c r="R825" s="89">
        <f t="shared" si="192"/>
        <v>-94.796674163856437</v>
      </c>
      <c r="S825" s="74">
        <f t="shared" si="192"/>
        <v>0</v>
      </c>
      <c r="T825" s="91">
        <f t="shared" si="187"/>
        <v>6.5986452989274191E-2</v>
      </c>
      <c r="U825" s="92">
        <f t="shared" si="188"/>
        <v>1.365986452989274</v>
      </c>
    </row>
    <row r="826" spans="1:21">
      <c r="A826" s="80">
        <v>37334</v>
      </c>
      <c r="B826" s="81">
        <v>0</v>
      </c>
      <c r="C826" s="82">
        <v>4.8237334696604461E-3</v>
      </c>
      <c r="D826" s="88">
        <f t="shared" si="189"/>
        <v>1.4612466192810813</v>
      </c>
      <c r="E826" s="89">
        <f t="shared" si="193"/>
        <v>14224.932385621627</v>
      </c>
      <c r="F826" s="72">
        <f t="shared" si="193"/>
        <v>1439877.5824933681</v>
      </c>
      <c r="G826" s="35">
        <f t="shared" si="194"/>
        <v>0.10122210380056197</v>
      </c>
      <c r="H826" s="88">
        <f t="shared" si="181"/>
        <v>0</v>
      </c>
      <c r="I826" s="62">
        <f t="shared" si="190"/>
        <v>0</v>
      </c>
      <c r="J826" s="89">
        <f t="shared" si="182"/>
        <v>0</v>
      </c>
      <c r="K826" s="62">
        <f t="shared" si="191"/>
        <v>0</v>
      </c>
      <c r="L826" s="90">
        <f t="shared" si="183"/>
        <v>96.474669393208927</v>
      </c>
      <c r="M826" s="73">
        <f>0</f>
        <v>0</v>
      </c>
      <c r="N826" s="89">
        <f t="shared" si="184"/>
        <v>0</v>
      </c>
      <c r="O826" s="89">
        <f t="shared" si="185"/>
        <v>0</v>
      </c>
      <c r="P826" s="89">
        <f t="shared" si="186"/>
        <v>0</v>
      </c>
      <c r="Q826" s="62">
        <f t="shared" si="195"/>
        <v>0</v>
      </c>
      <c r="R826" s="89">
        <f t="shared" si="192"/>
        <v>-96.474669393208927</v>
      </c>
      <c r="S826" s="74">
        <f t="shared" si="192"/>
        <v>0</v>
      </c>
      <c r="T826" s="91">
        <f t="shared" si="187"/>
        <v>6.1246619281081438E-2</v>
      </c>
      <c r="U826" s="92">
        <f t="shared" si="188"/>
        <v>1.3612466192810813</v>
      </c>
    </row>
    <row r="827" spans="1:21">
      <c r="A827" s="80">
        <v>37335</v>
      </c>
      <c r="B827" s="81">
        <v>0</v>
      </c>
      <c r="C827" s="82">
        <v>4.2121155497745642E-3</v>
      </c>
      <c r="D827" s="88">
        <f t="shared" si="189"/>
        <v>1.456422885811421</v>
      </c>
      <c r="E827" s="89">
        <f t="shared" si="193"/>
        <v>14128.457716228419</v>
      </c>
      <c r="F827" s="72">
        <f t="shared" si="193"/>
        <v>1439877.5824933681</v>
      </c>
      <c r="G827" s="35">
        <f t="shared" si="194"/>
        <v>0.10191328816021275</v>
      </c>
      <c r="H827" s="88">
        <f t="shared" si="181"/>
        <v>0</v>
      </c>
      <c r="I827" s="62">
        <f t="shared" si="190"/>
        <v>0</v>
      </c>
      <c r="J827" s="89">
        <f t="shared" si="182"/>
        <v>0</v>
      </c>
      <c r="K827" s="62">
        <f t="shared" si="191"/>
        <v>0</v>
      </c>
      <c r="L827" s="90">
        <f t="shared" si="183"/>
        <v>84.24231099549128</v>
      </c>
      <c r="M827" s="73">
        <f>0</f>
        <v>0</v>
      </c>
      <c r="N827" s="89">
        <f t="shared" si="184"/>
        <v>0</v>
      </c>
      <c r="O827" s="89">
        <f t="shared" si="185"/>
        <v>0</v>
      </c>
      <c r="P827" s="89">
        <f t="shared" si="186"/>
        <v>0</v>
      </c>
      <c r="Q827" s="62">
        <f t="shared" si="195"/>
        <v>0</v>
      </c>
      <c r="R827" s="89">
        <f t="shared" si="192"/>
        <v>-84.24231099549128</v>
      </c>
      <c r="S827" s="74">
        <f t="shared" si="192"/>
        <v>0</v>
      </c>
      <c r="T827" s="91">
        <f t="shared" si="187"/>
        <v>5.6422885811421075E-2</v>
      </c>
      <c r="U827" s="92">
        <f t="shared" si="188"/>
        <v>1.3564228858114209</v>
      </c>
    </row>
    <row r="828" spans="1:21">
      <c r="A828" s="80">
        <v>37336</v>
      </c>
      <c r="B828" s="81">
        <v>0</v>
      </c>
      <c r="C828" s="82">
        <v>3.8854411637007989E-3</v>
      </c>
      <c r="D828" s="88">
        <f t="shared" si="189"/>
        <v>1.4522107702616465</v>
      </c>
      <c r="E828" s="89">
        <f t="shared" si="193"/>
        <v>14044.215405232928</v>
      </c>
      <c r="F828" s="72">
        <f t="shared" si="193"/>
        <v>1439877.5824933681</v>
      </c>
      <c r="G828" s="35">
        <f t="shared" si="194"/>
        <v>0.1025246011220295</v>
      </c>
      <c r="H828" s="88">
        <f t="shared" si="181"/>
        <v>0</v>
      </c>
      <c r="I828" s="62">
        <f t="shared" si="190"/>
        <v>0</v>
      </c>
      <c r="J828" s="89">
        <f t="shared" si="182"/>
        <v>0</v>
      </c>
      <c r="K828" s="62">
        <f t="shared" si="191"/>
        <v>0</v>
      </c>
      <c r="L828" s="90">
        <f t="shared" si="183"/>
        <v>77.708823274015984</v>
      </c>
      <c r="M828" s="73">
        <f>0</f>
        <v>0</v>
      </c>
      <c r="N828" s="89">
        <f t="shared" si="184"/>
        <v>0</v>
      </c>
      <c r="O828" s="89">
        <f t="shared" si="185"/>
        <v>0</v>
      </c>
      <c r="P828" s="89">
        <f t="shared" si="186"/>
        <v>0</v>
      </c>
      <c r="Q828" s="62">
        <f t="shared" si="195"/>
        <v>0</v>
      </c>
      <c r="R828" s="89">
        <f t="shared" si="192"/>
        <v>-77.708823274015984</v>
      </c>
      <c r="S828" s="74">
        <f t="shared" si="192"/>
        <v>0</v>
      </c>
      <c r="T828" s="91">
        <f t="shared" si="187"/>
        <v>5.2210770261646555E-2</v>
      </c>
      <c r="U828" s="92">
        <f t="shared" si="188"/>
        <v>1.3522107702616464</v>
      </c>
    </row>
    <row r="829" spans="1:21">
      <c r="A829" s="80">
        <v>37337</v>
      </c>
      <c r="B829" s="81">
        <v>0</v>
      </c>
      <c r="C829" s="82">
        <v>3.5786909936561229E-3</v>
      </c>
      <c r="D829" s="88">
        <f t="shared" si="189"/>
        <v>1.4483253290979456</v>
      </c>
      <c r="E829" s="89">
        <f t="shared" si="193"/>
        <v>13966.506581958913</v>
      </c>
      <c r="F829" s="72">
        <f t="shared" si="193"/>
        <v>1439877.5824933681</v>
      </c>
      <c r="G829" s="35">
        <f t="shared" si="194"/>
        <v>0.10309504198804552</v>
      </c>
      <c r="H829" s="88">
        <f t="shared" si="181"/>
        <v>0</v>
      </c>
      <c r="I829" s="62">
        <f t="shared" si="190"/>
        <v>0</v>
      </c>
      <c r="J829" s="89">
        <f t="shared" si="182"/>
        <v>0</v>
      </c>
      <c r="K829" s="62">
        <f t="shared" si="191"/>
        <v>0</v>
      </c>
      <c r="L829" s="90">
        <f t="shared" si="183"/>
        <v>71.57381987312246</v>
      </c>
      <c r="M829" s="73">
        <f>0</f>
        <v>0</v>
      </c>
      <c r="N829" s="89">
        <f t="shared" si="184"/>
        <v>0</v>
      </c>
      <c r="O829" s="89">
        <f t="shared" si="185"/>
        <v>0</v>
      </c>
      <c r="P829" s="89">
        <f t="shared" si="186"/>
        <v>0</v>
      </c>
      <c r="Q829" s="62">
        <f t="shared" si="195"/>
        <v>0</v>
      </c>
      <c r="R829" s="89">
        <f t="shared" si="192"/>
        <v>-71.57381987312246</v>
      </c>
      <c r="S829" s="74">
        <f t="shared" si="192"/>
        <v>0</v>
      </c>
      <c r="T829" s="91">
        <f t="shared" si="187"/>
        <v>4.8325329097945735E-2</v>
      </c>
      <c r="U829" s="92">
        <f t="shared" si="188"/>
        <v>1.3483253290979456</v>
      </c>
    </row>
    <row r="830" spans="1:21">
      <c r="A830" s="80">
        <v>37338</v>
      </c>
      <c r="B830" s="81">
        <v>0</v>
      </c>
      <c r="C830" s="82">
        <v>3.7662995215580462E-3</v>
      </c>
      <c r="D830" s="88">
        <f t="shared" si="189"/>
        <v>1.4447466381042893</v>
      </c>
      <c r="E830" s="89">
        <f t="shared" si="193"/>
        <v>13894.932762085789</v>
      </c>
      <c r="F830" s="72">
        <f t="shared" si="193"/>
        <v>1439877.5824933681</v>
      </c>
      <c r="G830" s="35">
        <f t="shared" si="194"/>
        <v>0.10362609212635196</v>
      </c>
      <c r="H830" s="88">
        <f t="shared" si="181"/>
        <v>0</v>
      </c>
      <c r="I830" s="62">
        <f t="shared" si="190"/>
        <v>0</v>
      </c>
      <c r="J830" s="89">
        <f t="shared" si="182"/>
        <v>0</v>
      </c>
      <c r="K830" s="62">
        <f t="shared" si="191"/>
        <v>0</v>
      </c>
      <c r="L830" s="90">
        <f t="shared" si="183"/>
        <v>75.325990431160918</v>
      </c>
      <c r="M830" s="73">
        <f>0</f>
        <v>0</v>
      </c>
      <c r="N830" s="89">
        <f t="shared" si="184"/>
        <v>0</v>
      </c>
      <c r="O830" s="89">
        <f t="shared" si="185"/>
        <v>0</v>
      </c>
      <c r="P830" s="89">
        <f t="shared" si="186"/>
        <v>0</v>
      </c>
      <c r="Q830" s="62">
        <f t="shared" si="195"/>
        <v>0</v>
      </c>
      <c r="R830" s="89">
        <f t="shared" si="192"/>
        <v>-75.325990431160918</v>
      </c>
      <c r="S830" s="74">
        <f t="shared" si="192"/>
        <v>0</v>
      </c>
      <c r="T830" s="91">
        <f t="shared" si="187"/>
        <v>4.474663810428936E-2</v>
      </c>
      <c r="U830" s="92">
        <f t="shared" si="188"/>
        <v>1.3447466381042892</v>
      </c>
    </row>
    <row r="831" spans="1:21">
      <c r="A831" s="80">
        <v>37339</v>
      </c>
      <c r="B831" s="81">
        <v>0</v>
      </c>
      <c r="C831" s="82">
        <v>4.7040299463728171E-3</v>
      </c>
      <c r="D831" s="88">
        <f t="shared" si="189"/>
        <v>1.4409803385827313</v>
      </c>
      <c r="E831" s="89">
        <f t="shared" si="193"/>
        <v>13819.606771654628</v>
      </c>
      <c r="F831" s="72">
        <f t="shared" si="193"/>
        <v>1439877.5824933681</v>
      </c>
      <c r="G831" s="35">
        <f t="shared" si="194"/>
        <v>0.1041909228160311</v>
      </c>
      <c r="H831" s="88">
        <f t="shared" si="181"/>
        <v>0</v>
      </c>
      <c r="I831" s="62">
        <f t="shared" si="190"/>
        <v>0</v>
      </c>
      <c r="J831" s="89">
        <f t="shared" si="182"/>
        <v>0</v>
      </c>
      <c r="K831" s="62">
        <f t="shared" si="191"/>
        <v>0</v>
      </c>
      <c r="L831" s="90">
        <f t="shared" si="183"/>
        <v>94.080598927456336</v>
      </c>
      <c r="M831" s="73">
        <f>0</f>
        <v>0</v>
      </c>
      <c r="N831" s="89">
        <f t="shared" si="184"/>
        <v>0</v>
      </c>
      <c r="O831" s="89">
        <f t="shared" si="185"/>
        <v>0</v>
      </c>
      <c r="P831" s="89">
        <f t="shared" si="186"/>
        <v>0</v>
      </c>
      <c r="Q831" s="62">
        <f t="shared" si="195"/>
        <v>0</v>
      </c>
      <c r="R831" s="89">
        <f t="shared" si="192"/>
        <v>-94.080598927456336</v>
      </c>
      <c r="S831" s="74">
        <f t="shared" si="192"/>
        <v>0</v>
      </c>
      <c r="T831" s="91">
        <f t="shared" si="187"/>
        <v>4.0980338582731424E-2</v>
      </c>
      <c r="U831" s="92">
        <f t="shared" si="188"/>
        <v>1.3409803385827312</v>
      </c>
    </row>
    <row r="832" spans="1:21">
      <c r="A832" s="80">
        <v>37340</v>
      </c>
      <c r="B832" s="81">
        <v>5.0799999999999999E-4</v>
      </c>
      <c r="C832" s="82">
        <v>4.5491208988409802E-3</v>
      </c>
      <c r="D832" s="88">
        <f t="shared" si="189"/>
        <v>1.4362763086363586</v>
      </c>
      <c r="E832" s="89">
        <f t="shared" si="193"/>
        <v>13725.526172727172</v>
      </c>
      <c r="F832" s="72">
        <f t="shared" si="193"/>
        <v>1439877.5824933681</v>
      </c>
      <c r="G832" s="35">
        <f t="shared" si="194"/>
        <v>0.10490509175192327</v>
      </c>
      <c r="H832" s="88">
        <f t="shared" si="181"/>
        <v>10.16</v>
      </c>
      <c r="I832" s="62">
        <f t="shared" si="190"/>
        <v>101.60000000000001</v>
      </c>
      <c r="J832" s="89">
        <f t="shared" si="182"/>
        <v>33.527999999999999</v>
      </c>
      <c r="K832" s="62">
        <f t="shared" si="191"/>
        <v>3017.5200000000009</v>
      </c>
      <c r="L832" s="90">
        <f t="shared" si="183"/>
        <v>90.982417976819605</v>
      </c>
      <c r="M832" s="73">
        <f>0</f>
        <v>0</v>
      </c>
      <c r="N832" s="89">
        <f t="shared" si="184"/>
        <v>0</v>
      </c>
      <c r="O832" s="89">
        <f t="shared" si="185"/>
        <v>0</v>
      </c>
      <c r="P832" s="89">
        <f t="shared" si="186"/>
        <v>0</v>
      </c>
      <c r="Q832" s="62">
        <f t="shared" si="195"/>
        <v>0</v>
      </c>
      <c r="R832" s="89">
        <f t="shared" si="192"/>
        <v>-47.294417976819602</v>
      </c>
      <c r="S832" s="74">
        <f t="shared" si="192"/>
        <v>3119.1200000000008</v>
      </c>
      <c r="T832" s="91">
        <f t="shared" si="187"/>
        <v>3.6276308636358667E-2</v>
      </c>
      <c r="U832" s="92">
        <f t="shared" si="188"/>
        <v>1.3362763086363585</v>
      </c>
    </row>
    <row r="833" spans="1:21">
      <c r="A833" s="80">
        <v>37341</v>
      </c>
      <c r="B833" s="81">
        <v>2.5399999999999999E-4</v>
      </c>
      <c r="C833" s="82">
        <v>4.6360056275676744E-3</v>
      </c>
      <c r="D833" s="88">
        <f t="shared" si="189"/>
        <v>1.4339115877375175</v>
      </c>
      <c r="E833" s="89">
        <f t="shared" si="193"/>
        <v>13678.231754750352</v>
      </c>
      <c r="F833" s="72">
        <f t="shared" si="193"/>
        <v>1442996.7024933682</v>
      </c>
      <c r="G833" s="35">
        <f t="shared" si="194"/>
        <v>0.10549585124497</v>
      </c>
      <c r="H833" s="88">
        <f t="shared" si="181"/>
        <v>5.08</v>
      </c>
      <c r="I833" s="62">
        <f t="shared" si="190"/>
        <v>50.800000000000004</v>
      </c>
      <c r="J833" s="89">
        <f t="shared" si="182"/>
        <v>16.763999999999999</v>
      </c>
      <c r="K833" s="62">
        <f t="shared" si="191"/>
        <v>1508.7600000000004</v>
      </c>
      <c r="L833" s="90">
        <f t="shared" si="183"/>
        <v>92.720112551353481</v>
      </c>
      <c r="M833" s="73">
        <f>0</f>
        <v>0</v>
      </c>
      <c r="N833" s="89">
        <f t="shared" si="184"/>
        <v>0</v>
      </c>
      <c r="O833" s="89">
        <f t="shared" si="185"/>
        <v>0</v>
      </c>
      <c r="P833" s="89">
        <f t="shared" si="186"/>
        <v>0</v>
      </c>
      <c r="Q833" s="62">
        <f t="shared" si="195"/>
        <v>0</v>
      </c>
      <c r="R833" s="89">
        <f t="shared" si="192"/>
        <v>-70.876112551353486</v>
      </c>
      <c r="S833" s="74">
        <f t="shared" si="192"/>
        <v>1559.5600000000004</v>
      </c>
      <c r="T833" s="91">
        <f t="shared" si="187"/>
        <v>3.3911587737517568E-2</v>
      </c>
      <c r="U833" s="92">
        <f t="shared" si="188"/>
        <v>1.3339115877375174</v>
      </c>
    </row>
    <row r="834" spans="1:21">
      <c r="A834" s="80">
        <v>37342</v>
      </c>
      <c r="B834" s="81">
        <v>7.6199999999999998E-4</v>
      </c>
      <c r="C834" s="82">
        <v>4.3438644805643065E-3</v>
      </c>
      <c r="D834" s="88">
        <f t="shared" si="189"/>
        <v>1.4303677821099501</v>
      </c>
      <c r="E834" s="89">
        <f t="shared" si="193"/>
        <v>13607.355642198998</v>
      </c>
      <c r="F834" s="72">
        <f t="shared" si="193"/>
        <v>1444556.2624933682</v>
      </c>
      <c r="G834" s="35">
        <f t="shared" si="194"/>
        <v>0.10615995498886827</v>
      </c>
      <c r="H834" s="88">
        <f t="shared" si="181"/>
        <v>15.24</v>
      </c>
      <c r="I834" s="62">
        <f t="shared" si="190"/>
        <v>152.4</v>
      </c>
      <c r="J834" s="89">
        <f t="shared" si="182"/>
        <v>50.291999999999994</v>
      </c>
      <c r="K834" s="62">
        <f t="shared" si="191"/>
        <v>4526.2800000000007</v>
      </c>
      <c r="L834" s="90">
        <f t="shared" si="183"/>
        <v>86.87728961128613</v>
      </c>
      <c r="M834" s="73">
        <f>0</f>
        <v>0</v>
      </c>
      <c r="N834" s="89">
        <f t="shared" si="184"/>
        <v>0</v>
      </c>
      <c r="O834" s="89">
        <f t="shared" si="185"/>
        <v>0</v>
      </c>
      <c r="P834" s="89">
        <f t="shared" si="186"/>
        <v>0</v>
      </c>
      <c r="Q834" s="62">
        <f t="shared" si="195"/>
        <v>0</v>
      </c>
      <c r="R834" s="89">
        <f t="shared" si="192"/>
        <v>-21.345289611286134</v>
      </c>
      <c r="S834" s="74">
        <f t="shared" si="192"/>
        <v>4678.68</v>
      </c>
      <c r="T834" s="91">
        <f t="shared" si="187"/>
        <v>3.036778210995017E-2</v>
      </c>
      <c r="U834" s="92">
        <f t="shared" si="188"/>
        <v>1.33036778210995</v>
      </c>
    </row>
    <row r="835" spans="1:21">
      <c r="A835" s="80">
        <v>37343</v>
      </c>
      <c r="B835" s="81">
        <v>0</v>
      </c>
      <c r="C835" s="82">
        <v>4.6112896281082384E-3</v>
      </c>
      <c r="D835" s="88">
        <f t="shared" si="189"/>
        <v>1.4293005176293856</v>
      </c>
      <c r="E835" s="89">
        <f t="shared" si="193"/>
        <v>13586.010352587711</v>
      </c>
      <c r="F835" s="72">
        <f t="shared" si="193"/>
        <v>1449234.9424933682</v>
      </c>
      <c r="G835" s="35">
        <f t="shared" si="194"/>
        <v>0.10667112013626091</v>
      </c>
      <c r="H835" s="88">
        <f t="shared" si="181"/>
        <v>0</v>
      </c>
      <c r="I835" s="62">
        <f t="shared" si="190"/>
        <v>0</v>
      </c>
      <c r="J835" s="89">
        <f t="shared" si="182"/>
        <v>0</v>
      </c>
      <c r="K835" s="62">
        <f t="shared" si="191"/>
        <v>0</v>
      </c>
      <c r="L835" s="90">
        <f t="shared" si="183"/>
        <v>92.22579256216477</v>
      </c>
      <c r="M835" s="73">
        <f>0</f>
        <v>0</v>
      </c>
      <c r="N835" s="89">
        <f t="shared" si="184"/>
        <v>0</v>
      </c>
      <c r="O835" s="89">
        <f t="shared" si="185"/>
        <v>0</v>
      </c>
      <c r="P835" s="89">
        <f t="shared" si="186"/>
        <v>0</v>
      </c>
      <c r="Q835" s="62">
        <f t="shared" si="195"/>
        <v>0</v>
      </c>
      <c r="R835" s="89">
        <f t="shared" si="192"/>
        <v>-92.22579256216477</v>
      </c>
      <c r="S835" s="74">
        <f t="shared" si="192"/>
        <v>0</v>
      </c>
      <c r="T835" s="91">
        <f t="shared" si="187"/>
        <v>2.9300517629385681E-2</v>
      </c>
      <c r="U835" s="92">
        <f t="shared" si="188"/>
        <v>1.3293005176293855</v>
      </c>
    </row>
    <row r="836" spans="1:21">
      <c r="A836" s="80">
        <v>37344</v>
      </c>
      <c r="B836" s="81">
        <v>0</v>
      </c>
      <c r="C836" s="82">
        <v>4.78700724750922E-3</v>
      </c>
      <c r="D836" s="88">
        <f t="shared" si="189"/>
        <v>1.4246892280012773</v>
      </c>
      <c r="E836" s="89">
        <f t="shared" si="193"/>
        <v>13493.784560025546</v>
      </c>
      <c r="F836" s="72">
        <f t="shared" si="193"/>
        <v>1449234.9424933682</v>
      </c>
      <c r="G836" s="35">
        <f t="shared" si="194"/>
        <v>0.10740018384365138</v>
      </c>
      <c r="H836" s="88">
        <f t="shared" si="181"/>
        <v>0</v>
      </c>
      <c r="I836" s="62">
        <f t="shared" si="190"/>
        <v>0</v>
      </c>
      <c r="J836" s="89">
        <f t="shared" si="182"/>
        <v>0</v>
      </c>
      <c r="K836" s="62">
        <f t="shared" si="191"/>
        <v>0</v>
      </c>
      <c r="L836" s="90">
        <f t="shared" si="183"/>
        <v>95.740144950184401</v>
      </c>
      <c r="M836" s="73">
        <f>0</f>
        <v>0</v>
      </c>
      <c r="N836" s="89">
        <f t="shared" si="184"/>
        <v>0</v>
      </c>
      <c r="O836" s="89">
        <f t="shared" si="185"/>
        <v>0</v>
      </c>
      <c r="P836" s="89">
        <f t="shared" si="186"/>
        <v>0</v>
      </c>
      <c r="Q836" s="62">
        <f t="shared" si="195"/>
        <v>0</v>
      </c>
      <c r="R836" s="89">
        <f t="shared" si="192"/>
        <v>-95.740144950184401</v>
      </c>
      <c r="S836" s="74">
        <f t="shared" si="192"/>
        <v>0</v>
      </c>
      <c r="T836" s="91">
        <f t="shared" si="187"/>
        <v>2.4689228001277375E-2</v>
      </c>
      <c r="U836" s="92">
        <f t="shared" si="188"/>
        <v>1.3246892280012772</v>
      </c>
    </row>
    <row r="837" spans="1:21">
      <c r="A837" s="80">
        <v>37345</v>
      </c>
      <c r="B837" s="81">
        <v>0</v>
      </c>
      <c r="C837" s="82">
        <v>4.8220789939297758E-3</v>
      </c>
      <c r="D837" s="88">
        <f t="shared" si="189"/>
        <v>1.4199022207537682</v>
      </c>
      <c r="E837" s="89">
        <f t="shared" si="193"/>
        <v>13398.044415075361</v>
      </c>
      <c r="F837" s="72">
        <f t="shared" si="193"/>
        <v>1449234.9424933682</v>
      </c>
      <c r="G837" s="35">
        <f t="shared" si="194"/>
        <v>0.10816764727714305</v>
      </c>
      <c r="H837" s="88">
        <f t="shared" si="181"/>
        <v>0</v>
      </c>
      <c r="I837" s="62">
        <f t="shared" si="190"/>
        <v>0</v>
      </c>
      <c r="J837" s="89">
        <f t="shared" si="182"/>
        <v>0</v>
      </c>
      <c r="K837" s="62">
        <f t="shared" si="191"/>
        <v>0</v>
      </c>
      <c r="L837" s="90">
        <f t="shared" si="183"/>
        <v>96.441579878595519</v>
      </c>
      <c r="M837" s="73">
        <f>0</f>
        <v>0</v>
      </c>
      <c r="N837" s="89">
        <f t="shared" si="184"/>
        <v>0</v>
      </c>
      <c r="O837" s="89">
        <f t="shared" si="185"/>
        <v>0</v>
      </c>
      <c r="P837" s="89">
        <f t="shared" si="186"/>
        <v>0</v>
      </c>
      <c r="Q837" s="62">
        <f t="shared" si="195"/>
        <v>0</v>
      </c>
      <c r="R837" s="89">
        <f t="shared" si="192"/>
        <v>-96.441579878595519</v>
      </c>
      <c r="S837" s="74">
        <f t="shared" si="192"/>
        <v>0</v>
      </c>
      <c r="T837" s="91">
        <f t="shared" si="187"/>
        <v>1.9902220753768241E-2</v>
      </c>
      <c r="U837" s="92">
        <f t="shared" si="188"/>
        <v>1.3199022207537681</v>
      </c>
    </row>
    <row r="838" spans="1:21">
      <c r="A838" s="80">
        <v>37346</v>
      </c>
      <c r="B838" s="81">
        <v>0</v>
      </c>
      <c r="C838" s="82">
        <v>4.0157081143105166E-3</v>
      </c>
      <c r="D838" s="88">
        <f t="shared" si="189"/>
        <v>1.4150801417598382</v>
      </c>
      <c r="E838" s="89">
        <f t="shared" si="193"/>
        <v>13301.602835196765</v>
      </c>
      <c r="F838" s="72">
        <f t="shared" si="193"/>
        <v>1449234.9424933682</v>
      </c>
      <c r="G838" s="35">
        <f t="shared" si="194"/>
        <v>0.10895190304875241</v>
      </c>
      <c r="H838" s="88">
        <f t="shared" si="181"/>
        <v>0</v>
      </c>
      <c r="I838" s="62">
        <f t="shared" si="190"/>
        <v>0</v>
      </c>
      <c r="J838" s="89">
        <f t="shared" si="182"/>
        <v>0</v>
      </c>
      <c r="K838" s="62">
        <f t="shared" si="191"/>
        <v>0</v>
      </c>
      <c r="L838" s="90">
        <f t="shared" si="183"/>
        <v>80.314162286210333</v>
      </c>
      <c r="M838" s="73">
        <f>0</f>
        <v>0</v>
      </c>
      <c r="N838" s="89">
        <f t="shared" si="184"/>
        <v>0</v>
      </c>
      <c r="O838" s="89">
        <f t="shared" si="185"/>
        <v>0</v>
      </c>
      <c r="P838" s="89">
        <f t="shared" si="186"/>
        <v>0</v>
      </c>
      <c r="Q838" s="62">
        <f t="shared" si="195"/>
        <v>0</v>
      </c>
      <c r="R838" s="89">
        <f t="shared" si="192"/>
        <v>-80.314162286210333</v>
      </c>
      <c r="S838" s="74">
        <f t="shared" si="192"/>
        <v>0</v>
      </c>
      <c r="T838" s="91">
        <f t="shared" si="187"/>
        <v>1.5080141759838295E-2</v>
      </c>
      <c r="U838" s="92">
        <f t="shared" si="188"/>
        <v>1.3150801417598381</v>
      </c>
    </row>
    <row r="839" spans="1:21">
      <c r="A839" s="80">
        <v>37347</v>
      </c>
      <c r="B839" s="81">
        <v>7.6199999999999998E-4</v>
      </c>
      <c r="C839" s="82">
        <v>3.7087093652077626E-3</v>
      </c>
      <c r="D839" s="88">
        <f t="shared" si="189"/>
        <v>1.4110644336455278</v>
      </c>
      <c r="E839" s="89">
        <f t="shared" si="193"/>
        <v>13221.288672910556</v>
      </c>
      <c r="F839" s="72">
        <f t="shared" si="193"/>
        <v>1449234.9424933682</v>
      </c>
      <c r="G839" s="35">
        <f t="shared" si="194"/>
        <v>0.109613743285308</v>
      </c>
      <c r="H839" s="88">
        <f t="shared" si="181"/>
        <v>15.24</v>
      </c>
      <c r="I839" s="62">
        <f t="shared" si="190"/>
        <v>152.4</v>
      </c>
      <c r="J839" s="89">
        <f t="shared" si="182"/>
        <v>50.291999999999994</v>
      </c>
      <c r="K839" s="62">
        <f t="shared" si="191"/>
        <v>4526.2800000000007</v>
      </c>
      <c r="L839" s="90">
        <f t="shared" si="183"/>
        <v>74.174187304155254</v>
      </c>
      <c r="M839" s="73">
        <f>0</f>
        <v>0</v>
      </c>
      <c r="N839" s="89">
        <f t="shared" si="184"/>
        <v>0</v>
      </c>
      <c r="O839" s="89">
        <f t="shared" si="185"/>
        <v>0</v>
      </c>
      <c r="P839" s="89">
        <f t="shared" si="186"/>
        <v>0</v>
      </c>
      <c r="Q839" s="62">
        <f t="shared" si="195"/>
        <v>0</v>
      </c>
      <c r="R839" s="89">
        <f t="shared" si="192"/>
        <v>-8.6421873041552573</v>
      </c>
      <c r="S839" s="74">
        <f t="shared" si="192"/>
        <v>4678.68</v>
      </c>
      <c r="T839" s="91">
        <f t="shared" si="187"/>
        <v>1.1064433645527894E-2</v>
      </c>
      <c r="U839" s="92">
        <f t="shared" si="188"/>
        <v>1.3110644336455277</v>
      </c>
    </row>
    <row r="840" spans="1:21">
      <c r="A840" s="80">
        <v>37348</v>
      </c>
      <c r="B840" s="81">
        <v>2.5399999999999999E-4</v>
      </c>
      <c r="C840" s="82">
        <v>5.2982416452427728E-3</v>
      </c>
      <c r="D840" s="88">
        <f t="shared" si="189"/>
        <v>1.41063232428032</v>
      </c>
      <c r="E840" s="89">
        <f t="shared" si="193"/>
        <v>13212.646485606401</v>
      </c>
      <c r="F840" s="72">
        <f t="shared" si="193"/>
        <v>1453913.6224933681</v>
      </c>
      <c r="G840" s="35">
        <f t="shared" si="194"/>
        <v>0.11003954613311066</v>
      </c>
      <c r="H840" s="88">
        <f t="shared" si="181"/>
        <v>5.08</v>
      </c>
      <c r="I840" s="62">
        <f t="shared" si="190"/>
        <v>50.800000000000004</v>
      </c>
      <c r="J840" s="89">
        <f t="shared" si="182"/>
        <v>16.763999999999999</v>
      </c>
      <c r="K840" s="62">
        <f t="shared" si="191"/>
        <v>1508.7600000000004</v>
      </c>
      <c r="L840" s="90">
        <f t="shared" si="183"/>
        <v>105.96483290485546</v>
      </c>
      <c r="M840" s="73">
        <f>0</f>
        <v>0</v>
      </c>
      <c r="N840" s="89">
        <f t="shared" si="184"/>
        <v>0</v>
      </c>
      <c r="O840" s="89">
        <f t="shared" si="185"/>
        <v>0</v>
      </c>
      <c r="P840" s="89">
        <f t="shared" si="186"/>
        <v>0</v>
      </c>
      <c r="Q840" s="62">
        <f t="shared" si="195"/>
        <v>0</v>
      </c>
      <c r="R840" s="89">
        <f t="shared" si="192"/>
        <v>-84.120832904855462</v>
      </c>
      <c r="S840" s="74">
        <f t="shared" si="192"/>
        <v>1559.5600000000004</v>
      </c>
      <c r="T840" s="91">
        <f t="shared" si="187"/>
        <v>1.0632324280320127E-2</v>
      </c>
      <c r="U840" s="92">
        <f t="shared" si="188"/>
        <v>1.3106323242803199</v>
      </c>
    </row>
    <row r="841" spans="1:21">
      <c r="A841" s="80">
        <v>37349</v>
      </c>
      <c r="B841" s="81">
        <v>2.5399999999999999E-4</v>
      </c>
      <c r="C841" s="82">
        <v>3.7570560102349339E-3</v>
      </c>
      <c r="D841" s="88">
        <f t="shared" si="189"/>
        <v>1.4064262826350773</v>
      </c>
      <c r="E841" s="89">
        <f t="shared" si="193"/>
        <v>13128.525652701546</v>
      </c>
      <c r="F841" s="72">
        <f t="shared" si="193"/>
        <v>1455473.1824933682</v>
      </c>
      <c r="G841" s="35">
        <f t="shared" si="194"/>
        <v>0.11086341459780487</v>
      </c>
      <c r="H841" s="88">
        <f t="shared" si="181"/>
        <v>5.08</v>
      </c>
      <c r="I841" s="62">
        <f t="shared" si="190"/>
        <v>50.800000000000004</v>
      </c>
      <c r="J841" s="89">
        <f t="shared" si="182"/>
        <v>16.763999999999999</v>
      </c>
      <c r="K841" s="62">
        <f t="shared" si="191"/>
        <v>1508.7600000000004</v>
      </c>
      <c r="L841" s="90">
        <f t="shared" si="183"/>
        <v>75.14112020469868</v>
      </c>
      <c r="M841" s="73">
        <f>0</f>
        <v>0</v>
      </c>
      <c r="N841" s="89">
        <f t="shared" si="184"/>
        <v>0</v>
      </c>
      <c r="O841" s="89">
        <f t="shared" si="185"/>
        <v>0</v>
      </c>
      <c r="P841" s="89">
        <f t="shared" si="186"/>
        <v>0</v>
      </c>
      <c r="Q841" s="62">
        <f t="shared" si="195"/>
        <v>0</v>
      </c>
      <c r="R841" s="89">
        <f t="shared" si="192"/>
        <v>-53.297120204698679</v>
      </c>
      <c r="S841" s="74">
        <f t="shared" si="192"/>
        <v>1559.5600000000004</v>
      </c>
      <c r="T841" s="91">
        <f t="shared" si="187"/>
        <v>6.426282635077385E-3</v>
      </c>
      <c r="U841" s="92">
        <f t="shared" si="188"/>
        <v>1.3064262826350772</v>
      </c>
    </row>
    <row r="842" spans="1:21">
      <c r="A842" s="80">
        <v>37350</v>
      </c>
      <c r="B842" s="81">
        <v>0</v>
      </c>
      <c r="C842" s="82">
        <v>4.3061729261214179E-3</v>
      </c>
      <c r="D842" s="88">
        <f t="shared" si="189"/>
        <v>1.4037614266248424</v>
      </c>
      <c r="E842" s="89">
        <f t="shared" si="193"/>
        <v>13075.228532496847</v>
      </c>
      <c r="F842" s="72">
        <f t="shared" si="193"/>
        <v>1457032.7424933682</v>
      </c>
      <c r="G842" s="35">
        <f t="shared" si="194"/>
        <v>0.11143459090386798</v>
      </c>
      <c r="H842" s="88">
        <f t="shared" si="181"/>
        <v>0</v>
      </c>
      <c r="I842" s="62">
        <f t="shared" si="190"/>
        <v>0</v>
      </c>
      <c r="J842" s="89">
        <f t="shared" si="182"/>
        <v>0</v>
      </c>
      <c r="K842" s="62">
        <f t="shared" si="191"/>
        <v>0</v>
      </c>
      <c r="L842" s="90">
        <f t="shared" si="183"/>
        <v>86.123458522428351</v>
      </c>
      <c r="M842" s="73">
        <f>0</f>
        <v>0</v>
      </c>
      <c r="N842" s="89">
        <f t="shared" si="184"/>
        <v>0</v>
      </c>
      <c r="O842" s="89">
        <f t="shared" si="185"/>
        <v>0</v>
      </c>
      <c r="P842" s="89">
        <f t="shared" si="186"/>
        <v>0</v>
      </c>
      <c r="Q842" s="62">
        <f t="shared" si="195"/>
        <v>0</v>
      </c>
      <c r="R842" s="89">
        <f t="shared" si="192"/>
        <v>-86.123458522428351</v>
      </c>
      <c r="S842" s="74">
        <f t="shared" si="192"/>
        <v>0</v>
      </c>
      <c r="T842" s="91">
        <f t="shared" si="187"/>
        <v>3.7614266248424677E-3</v>
      </c>
      <c r="U842" s="92">
        <f t="shared" si="188"/>
        <v>1.3037614266248423</v>
      </c>
    </row>
    <row r="843" spans="1:21">
      <c r="A843" s="80">
        <v>37351</v>
      </c>
      <c r="B843" s="81">
        <v>0</v>
      </c>
      <c r="C843" s="82">
        <v>4.4379462175577209E-3</v>
      </c>
      <c r="D843" s="88">
        <f t="shared" si="189"/>
        <v>1.3989105073974419</v>
      </c>
      <c r="E843" s="89">
        <f t="shared" si="193"/>
        <v>12989.105073974419</v>
      </c>
      <c r="F843" s="72">
        <f t="shared" si="193"/>
        <v>1457032.7424933682</v>
      </c>
      <c r="G843" s="35">
        <f t="shared" si="194"/>
        <v>0.11217345107267994</v>
      </c>
      <c r="H843" s="88">
        <f t="shared" si="181"/>
        <v>0</v>
      </c>
      <c r="I843" s="62">
        <f t="shared" si="190"/>
        <v>0</v>
      </c>
      <c r="J843" s="89">
        <f t="shared" si="182"/>
        <v>0</v>
      </c>
      <c r="K843" s="62">
        <f t="shared" si="191"/>
        <v>0</v>
      </c>
      <c r="L843" s="90">
        <f t="shared" si="183"/>
        <v>88.75892435115442</v>
      </c>
      <c r="M843" s="73">
        <f>0</f>
        <v>0</v>
      </c>
      <c r="N843" s="89">
        <f t="shared" si="184"/>
        <v>0</v>
      </c>
      <c r="O843" s="89">
        <f t="shared" si="185"/>
        <v>0</v>
      </c>
      <c r="P843" s="89">
        <f t="shared" si="186"/>
        <v>0</v>
      </c>
      <c r="Q843" s="62">
        <f t="shared" si="195"/>
        <v>0</v>
      </c>
      <c r="R843" s="89">
        <f t="shared" si="192"/>
        <v>-88.75892435115442</v>
      </c>
      <c r="S843" s="74">
        <f t="shared" si="192"/>
        <v>0</v>
      </c>
      <c r="T843" s="91">
        <f t="shared" si="187"/>
        <v>-1.0894926025579732E-3</v>
      </c>
      <c r="U843" s="92">
        <f t="shared" si="188"/>
        <v>1.2989105073974418</v>
      </c>
    </row>
    <row r="844" spans="1:21">
      <c r="A844" s="80">
        <v>37352</v>
      </c>
      <c r="B844" s="81">
        <v>0</v>
      </c>
      <c r="C844" s="82">
        <v>4.7672417658230874E-3</v>
      </c>
      <c r="D844" s="88">
        <f t="shared" si="189"/>
        <v>1.3900346149623264</v>
      </c>
      <c r="E844" s="89">
        <f t="shared" si="193"/>
        <v>12900.346149623265</v>
      </c>
      <c r="F844" s="72">
        <f t="shared" si="193"/>
        <v>1457032.7424933682</v>
      </c>
      <c r="G844" s="35">
        <f t="shared" si="194"/>
        <v>0.11294524391780902</v>
      </c>
      <c r="H844" s="88">
        <f t="shared" si="181"/>
        <v>0</v>
      </c>
      <c r="I844" s="62">
        <f t="shared" si="190"/>
        <v>0</v>
      </c>
      <c r="J844" s="89">
        <f t="shared" si="182"/>
        <v>0</v>
      </c>
      <c r="K844" s="62">
        <f t="shared" si="191"/>
        <v>0</v>
      </c>
      <c r="L844" s="90">
        <f t="shared" si="183"/>
        <v>95.344835316461754</v>
      </c>
      <c r="M844" s="73">
        <f>0</f>
        <v>0</v>
      </c>
      <c r="N844" s="89">
        <f t="shared" si="184"/>
        <v>0</v>
      </c>
      <c r="O844" s="89">
        <f t="shared" si="185"/>
        <v>0</v>
      </c>
      <c r="P844" s="89">
        <f t="shared" si="186"/>
        <v>0</v>
      </c>
      <c r="Q844" s="62">
        <f t="shared" si="195"/>
        <v>0</v>
      </c>
      <c r="R844" s="89">
        <f t="shared" si="192"/>
        <v>-95.344835316461754</v>
      </c>
      <c r="S844" s="74">
        <f t="shared" si="192"/>
        <v>0</v>
      </c>
      <c r="T844" s="91">
        <f t="shared" si="187"/>
        <v>-9.9653850376735242E-3</v>
      </c>
      <c r="U844" s="92">
        <f t="shared" si="188"/>
        <v>1.2900346149623263</v>
      </c>
    </row>
    <row r="845" spans="1:21">
      <c r="A845" s="80">
        <v>37353</v>
      </c>
      <c r="B845" s="81">
        <v>0</v>
      </c>
      <c r="C845" s="82">
        <v>4.8266619071359665E-3</v>
      </c>
      <c r="D845" s="88">
        <f t="shared" si="189"/>
        <v>1.3805001314306802</v>
      </c>
      <c r="E845" s="89">
        <f t="shared" si="193"/>
        <v>12805.001314306803</v>
      </c>
      <c r="F845" s="72">
        <f t="shared" si="193"/>
        <v>1457032.7424933682</v>
      </c>
      <c r="G845" s="35">
        <f t="shared" si="194"/>
        <v>0.11378622358011406</v>
      </c>
      <c r="H845" s="88">
        <f t="shared" si="181"/>
        <v>0</v>
      </c>
      <c r="I845" s="62">
        <f t="shared" si="190"/>
        <v>0</v>
      </c>
      <c r="J845" s="89">
        <f t="shared" si="182"/>
        <v>0</v>
      </c>
      <c r="K845" s="62">
        <f t="shared" si="191"/>
        <v>0</v>
      </c>
      <c r="L845" s="90">
        <f t="shared" si="183"/>
        <v>96.533238142719327</v>
      </c>
      <c r="M845" s="73">
        <f>0</f>
        <v>0</v>
      </c>
      <c r="N845" s="89">
        <f t="shared" si="184"/>
        <v>0</v>
      </c>
      <c r="O845" s="89">
        <f t="shared" si="185"/>
        <v>0</v>
      </c>
      <c r="P845" s="89">
        <f t="shared" si="186"/>
        <v>0</v>
      </c>
      <c r="Q845" s="62">
        <f t="shared" si="195"/>
        <v>0</v>
      </c>
      <c r="R845" s="89">
        <f t="shared" si="192"/>
        <v>-96.533238142719327</v>
      </c>
      <c r="S845" s="74">
        <f t="shared" si="192"/>
        <v>0</v>
      </c>
      <c r="T845" s="91">
        <f t="shared" si="187"/>
        <v>-1.9499868569319734E-2</v>
      </c>
      <c r="U845" s="92">
        <f t="shared" si="188"/>
        <v>1.2805001314306801</v>
      </c>
    </row>
    <row r="846" spans="1:21">
      <c r="A846" s="80">
        <v>37354</v>
      </c>
      <c r="B846" s="81">
        <v>0</v>
      </c>
      <c r="C846" s="82">
        <v>4.8941515918399844E-3</v>
      </c>
      <c r="D846" s="88">
        <f t="shared" si="189"/>
        <v>1.3708468076164082</v>
      </c>
      <c r="E846" s="89">
        <f t="shared" si="193"/>
        <v>12708.468076164083</v>
      </c>
      <c r="F846" s="72">
        <f t="shared" si="193"/>
        <v>1457032.7424933682</v>
      </c>
      <c r="G846" s="35">
        <f t="shared" si="194"/>
        <v>0.11465054117940218</v>
      </c>
      <c r="H846" s="88">
        <f t="shared" si="181"/>
        <v>0</v>
      </c>
      <c r="I846" s="62">
        <f t="shared" si="190"/>
        <v>0</v>
      </c>
      <c r="J846" s="89">
        <f t="shared" si="182"/>
        <v>0</v>
      </c>
      <c r="K846" s="62">
        <f t="shared" si="191"/>
        <v>0</v>
      </c>
      <c r="L846" s="90">
        <f t="shared" si="183"/>
        <v>97.883031836799688</v>
      </c>
      <c r="M846" s="73">
        <f>0</f>
        <v>0</v>
      </c>
      <c r="N846" s="89">
        <f t="shared" si="184"/>
        <v>0</v>
      </c>
      <c r="O846" s="89">
        <f t="shared" si="185"/>
        <v>0</v>
      </c>
      <c r="P846" s="89">
        <f t="shared" si="186"/>
        <v>0</v>
      </c>
      <c r="Q846" s="62">
        <f t="shared" si="195"/>
        <v>0</v>
      </c>
      <c r="R846" s="89">
        <f t="shared" si="192"/>
        <v>-97.883031836799688</v>
      </c>
      <c r="S846" s="74">
        <f t="shared" si="192"/>
        <v>0</v>
      </c>
      <c r="T846" s="91">
        <f t="shared" si="187"/>
        <v>-2.9153192383591708E-2</v>
      </c>
      <c r="U846" s="92">
        <f t="shared" si="188"/>
        <v>1.2708468076164081</v>
      </c>
    </row>
    <row r="847" spans="1:21">
      <c r="A847" s="80">
        <v>37355</v>
      </c>
      <c r="B847" s="81">
        <v>0</v>
      </c>
      <c r="C847" s="82">
        <v>5.1856561361367246E-3</v>
      </c>
      <c r="D847" s="88">
        <f t="shared" si="189"/>
        <v>1.3610585044327284</v>
      </c>
      <c r="E847" s="89">
        <f t="shared" si="193"/>
        <v>12610.585044327283</v>
      </c>
      <c r="F847" s="72">
        <f t="shared" si="193"/>
        <v>1457032.7424933682</v>
      </c>
      <c r="G847" s="35">
        <f t="shared" si="194"/>
        <v>0.11554045568637566</v>
      </c>
      <c r="H847" s="88">
        <f t="shared" si="181"/>
        <v>0</v>
      </c>
      <c r="I847" s="62">
        <f t="shared" si="190"/>
        <v>0</v>
      </c>
      <c r="J847" s="89">
        <f t="shared" si="182"/>
        <v>0</v>
      </c>
      <c r="K847" s="62">
        <f t="shared" si="191"/>
        <v>0</v>
      </c>
      <c r="L847" s="90">
        <f t="shared" si="183"/>
        <v>103.7131227227345</v>
      </c>
      <c r="M847" s="73">
        <f>0</f>
        <v>0</v>
      </c>
      <c r="N847" s="89">
        <f t="shared" si="184"/>
        <v>0</v>
      </c>
      <c r="O847" s="89">
        <f t="shared" si="185"/>
        <v>0</v>
      </c>
      <c r="P847" s="89">
        <f t="shared" si="186"/>
        <v>0</v>
      </c>
      <c r="Q847" s="62">
        <f t="shared" si="195"/>
        <v>0</v>
      </c>
      <c r="R847" s="89">
        <f t="shared" si="192"/>
        <v>-103.7131227227345</v>
      </c>
      <c r="S847" s="74">
        <f t="shared" si="192"/>
        <v>0</v>
      </c>
      <c r="T847" s="91">
        <f t="shared" si="187"/>
        <v>-3.8941495567271556E-2</v>
      </c>
      <c r="U847" s="92">
        <f t="shared" si="188"/>
        <v>1.2610585044327283</v>
      </c>
    </row>
    <row r="848" spans="1:21">
      <c r="A848" s="80">
        <v>37356</v>
      </c>
      <c r="B848" s="81">
        <v>7.6199999999999998E-4</v>
      </c>
      <c r="C848" s="82">
        <v>4.2074829378356297E-3</v>
      </c>
      <c r="D848" s="88">
        <f t="shared" si="189"/>
        <v>1.3506871921604549</v>
      </c>
      <c r="E848" s="89">
        <f t="shared" si="193"/>
        <v>12506.871921604548</v>
      </c>
      <c r="F848" s="72">
        <f t="shared" si="193"/>
        <v>1457032.7424933682</v>
      </c>
      <c r="G848" s="35">
        <f t="shared" si="194"/>
        <v>0.11649857387413308</v>
      </c>
      <c r="H848" s="88">
        <f t="shared" si="181"/>
        <v>15.24</v>
      </c>
      <c r="I848" s="62">
        <f t="shared" si="190"/>
        <v>152.4</v>
      </c>
      <c r="J848" s="89">
        <f t="shared" si="182"/>
        <v>50.291999999999994</v>
      </c>
      <c r="K848" s="62">
        <f t="shared" si="191"/>
        <v>4526.2800000000007</v>
      </c>
      <c r="L848" s="90">
        <f t="shared" si="183"/>
        <v>84.149658756712597</v>
      </c>
      <c r="M848" s="73">
        <f>0</f>
        <v>0</v>
      </c>
      <c r="N848" s="89">
        <f t="shared" si="184"/>
        <v>0</v>
      </c>
      <c r="O848" s="89">
        <f t="shared" si="185"/>
        <v>0</v>
      </c>
      <c r="P848" s="89">
        <f t="shared" si="186"/>
        <v>0</v>
      </c>
      <c r="Q848" s="62">
        <f t="shared" si="195"/>
        <v>0</v>
      </c>
      <c r="R848" s="89">
        <f t="shared" si="192"/>
        <v>-18.617658756712601</v>
      </c>
      <c r="S848" s="74">
        <f t="shared" si="192"/>
        <v>4678.68</v>
      </c>
      <c r="T848" s="91">
        <f t="shared" si="187"/>
        <v>-4.9312807839545059E-2</v>
      </c>
      <c r="U848" s="92">
        <f t="shared" si="188"/>
        <v>1.2506871921604548</v>
      </c>
    </row>
    <row r="849" spans="1:21">
      <c r="A849" s="80">
        <v>37357</v>
      </c>
      <c r="B849" s="81">
        <v>0</v>
      </c>
      <c r="C849" s="82">
        <v>3.7978615038289192E-3</v>
      </c>
      <c r="D849" s="88">
        <f t="shared" si="189"/>
        <v>1.3488254262847834</v>
      </c>
      <c r="E849" s="89">
        <f t="shared" si="193"/>
        <v>12488.254262847835</v>
      </c>
      <c r="F849" s="72">
        <f t="shared" si="193"/>
        <v>1461711.4224933682</v>
      </c>
      <c r="G849" s="35">
        <f t="shared" si="194"/>
        <v>0.11704689796730948</v>
      </c>
      <c r="H849" s="88">
        <f t="shared" si="181"/>
        <v>0</v>
      </c>
      <c r="I849" s="62">
        <f t="shared" si="190"/>
        <v>0</v>
      </c>
      <c r="J849" s="89">
        <f t="shared" si="182"/>
        <v>0</v>
      </c>
      <c r="K849" s="62">
        <f t="shared" si="191"/>
        <v>0</v>
      </c>
      <c r="L849" s="90">
        <f t="shared" si="183"/>
        <v>75.957230076578384</v>
      </c>
      <c r="M849" s="73">
        <f>0</f>
        <v>0</v>
      </c>
      <c r="N849" s="89">
        <f t="shared" si="184"/>
        <v>0</v>
      </c>
      <c r="O849" s="89">
        <f t="shared" si="185"/>
        <v>0</v>
      </c>
      <c r="P849" s="89">
        <f t="shared" si="186"/>
        <v>0</v>
      </c>
      <c r="Q849" s="62">
        <f t="shared" si="195"/>
        <v>0</v>
      </c>
      <c r="R849" s="89">
        <f t="shared" si="192"/>
        <v>-75.957230076578384</v>
      </c>
      <c r="S849" s="74">
        <f t="shared" si="192"/>
        <v>0</v>
      </c>
      <c r="T849" s="91">
        <f t="shared" si="187"/>
        <v>-5.1174573715216498E-2</v>
      </c>
      <c r="U849" s="92">
        <f t="shared" si="188"/>
        <v>1.2488254262847833</v>
      </c>
    </row>
    <row r="850" spans="1:21">
      <c r="A850" s="80">
        <v>37358</v>
      </c>
      <c r="B850" s="81">
        <v>0</v>
      </c>
      <c r="C850" s="82">
        <v>4.0348841336686645E-3</v>
      </c>
      <c r="D850" s="88">
        <f t="shared" si="189"/>
        <v>1.3412297032771257</v>
      </c>
      <c r="E850" s="89">
        <f t="shared" si="193"/>
        <v>12412.297032771257</v>
      </c>
      <c r="F850" s="72">
        <f t="shared" si="193"/>
        <v>1461711.4224933682</v>
      </c>
      <c r="G850" s="35">
        <f t="shared" si="194"/>
        <v>0.1177631681415713</v>
      </c>
      <c r="H850" s="88">
        <f t="shared" ref="H850:H913" si="196">B850*($D$12+$D$11)*10000</f>
        <v>0</v>
      </c>
      <c r="I850" s="62">
        <f t="shared" si="190"/>
        <v>0</v>
      </c>
      <c r="J850" s="89">
        <f t="shared" ref="J850:J913" si="197">B850*$K$14*$D$10*10000</f>
        <v>0</v>
      </c>
      <c r="K850" s="62">
        <f t="shared" si="191"/>
        <v>0</v>
      </c>
      <c r="L850" s="90">
        <f t="shared" ref="L850:L913" si="198">C850*($D$12+$D$11)*10000</f>
        <v>80.697682673373293</v>
      </c>
      <c r="M850" s="73">
        <f>0</f>
        <v>0</v>
      </c>
      <c r="N850" s="89">
        <f t="shared" ref="N850:N913" si="199">IF(D850&lt;$N$10,0,(2/3*$N$12*SQRT(2*$N$13)*$N$11*(D850-$N$10)^(3/2))*24*60*60)</f>
        <v>0</v>
      </c>
      <c r="O850" s="89">
        <f t="shared" ref="O850:O913" si="200">IF(D850&lt;$N$10,0,(D850-$N$10)*10000*($D$12+$D$11))</f>
        <v>0</v>
      </c>
      <c r="P850" s="89">
        <f t="shared" ref="P850:P913" si="201">IF(N850&gt;O850,O850,N850)</f>
        <v>0</v>
      </c>
      <c r="Q850" s="62">
        <f t="shared" si="195"/>
        <v>0</v>
      </c>
      <c r="R850" s="89">
        <f t="shared" si="192"/>
        <v>-80.697682673373293</v>
      </c>
      <c r="S850" s="74">
        <f t="shared" si="192"/>
        <v>0</v>
      </c>
      <c r="T850" s="91">
        <f t="shared" ref="T850:T913" si="202">D850-$D$14</f>
        <v>-5.877029672287426E-2</v>
      </c>
      <c r="U850" s="92">
        <f t="shared" ref="U850:U913" si="203">IF(D850&lt;$D$13,0,D850-$D$13)</f>
        <v>1.2412297032771256</v>
      </c>
    </row>
    <row r="851" spans="1:21">
      <c r="A851" s="80">
        <v>37359</v>
      </c>
      <c r="B851" s="81">
        <v>7.1120000000000003E-3</v>
      </c>
      <c r="C851" s="82">
        <v>3.1017747309141932E-3</v>
      </c>
      <c r="D851" s="88">
        <f t="shared" ref="D851:D914" si="204">IF(E851&lt;$D$11*10000*($D$14-$D$13),(E851+$D$13*$D$11*10000)/($D$11*10000),(E851+$D$13*$D$11*10000+$D$14*$D$12*10000)/($D$11*10000+$D$12*10000))</f>
        <v>1.3331599350097885</v>
      </c>
      <c r="E851" s="89">
        <f t="shared" si="193"/>
        <v>12331.599350097884</v>
      </c>
      <c r="F851" s="72">
        <f t="shared" si="193"/>
        <v>1461711.4224933682</v>
      </c>
      <c r="G851" s="35">
        <f t="shared" si="194"/>
        <v>0.11853380741580496</v>
      </c>
      <c r="H851" s="88">
        <f t="shared" si="196"/>
        <v>142.24</v>
      </c>
      <c r="I851" s="62">
        <f t="shared" ref="I851:I914" si="205">H851*$J$4*1000</f>
        <v>1422.4</v>
      </c>
      <c r="J851" s="89">
        <f t="shared" si="197"/>
        <v>469.392</v>
      </c>
      <c r="K851" s="62">
        <f t="shared" ref="K851:K914" si="206">1000*J851*($J$11*$J$5+$J$12*$J$6+$J$13*$J$7)</f>
        <v>42245.280000000013</v>
      </c>
      <c r="L851" s="90">
        <f t="shared" si="198"/>
        <v>62.035494618283863</v>
      </c>
      <c r="M851" s="73">
        <f>0</f>
        <v>0</v>
      </c>
      <c r="N851" s="89">
        <f t="shared" si="199"/>
        <v>0</v>
      </c>
      <c r="O851" s="89">
        <f t="shared" si="200"/>
        <v>0</v>
      </c>
      <c r="P851" s="89">
        <f t="shared" si="201"/>
        <v>0</v>
      </c>
      <c r="Q851" s="62">
        <f t="shared" si="195"/>
        <v>0</v>
      </c>
      <c r="R851" s="89">
        <f t="shared" ref="R851:S914" si="207">H851+J851-L851-P851</f>
        <v>549.59650538171616</v>
      </c>
      <c r="S851" s="74">
        <f t="shared" si="207"/>
        <v>43667.680000000015</v>
      </c>
      <c r="T851" s="91">
        <f t="shared" si="202"/>
        <v>-6.6840064990211445E-2</v>
      </c>
      <c r="U851" s="92">
        <f t="shared" si="203"/>
        <v>1.2331599350097884</v>
      </c>
    </row>
    <row r="852" spans="1:21">
      <c r="A852" s="80">
        <v>37360</v>
      </c>
      <c r="B852" s="81">
        <v>2.5399999999999999E-4</v>
      </c>
      <c r="C852" s="82">
        <v>4.8366995013197737E-3</v>
      </c>
      <c r="D852" s="88">
        <f t="shared" si="204"/>
        <v>1.38811958554796</v>
      </c>
      <c r="E852" s="89">
        <f t="shared" ref="E852:F915" si="208">E851+R851</f>
        <v>12881.1958554796</v>
      </c>
      <c r="F852" s="72">
        <f t="shared" si="208"/>
        <v>1505379.1024933681</v>
      </c>
      <c r="G852" s="35">
        <f t="shared" ref="G852:G915" si="209">F852/(E852*1000)</f>
        <v>0.11686640894082725</v>
      </c>
      <c r="H852" s="88">
        <f t="shared" si="196"/>
        <v>5.08</v>
      </c>
      <c r="I852" s="62">
        <f t="shared" si="205"/>
        <v>50.800000000000004</v>
      </c>
      <c r="J852" s="89">
        <f t="shared" si="197"/>
        <v>16.763999999999999</v>
      </c>
      <c r="K852" s="62">
        <f t="shared" si="206"/>
        <v>1508.7600000000004</v>
      </c>
      <c r="L852" s="90">
        <f t="shared" si="198"/>
        <v>96.733990026395475</v>
      </c>
      <c r="M852" s="73">
        <f>0</f>
        <v>0</v>
      </c>
      <c r="N852" s="89">
        <f t="shared" si="199"/>
        <v>0</v>
      </c>
      <c r="O852" s="89">
        <f t="shared" si="200"/>
        <v>0</v>
      </c>
      <c r="P852" s="89">
        <f t="shared" si="201"/>
        <v>0</v>
      </c>
      <c r="Q852" s="62">
        <f t="shared" ref="Q852:Q915" si="210">P852*1000*G852</f>
        <v>0</v>
      </c>
      <c r="R852" s="89">
        <f t="shared" si="207"/>
        <v>-74.889990026395481</v>
      </c>
      <c r="S852" s="74">
        <f t="shared" si="207"/>
        <v>1559.5600000000004</v>
      </c>
      <c r="T852" s="91">
        <f t="shared" si="202"/>
        <v>-1.1880414452039911E-2</v>
      </c>
      <c r="U852" s="92">
        <f t="shared" si="203"/>
        <v>1.2881195855479599</v>
      </c>
    </row>
    <row r="853" spans="1:21">
      <c r="A853" s="80">
        <v>37361</v>
      </c>
      <c r="B853" s="81">
        <v>0</v>
      </c>
      <c r="C853" s="82">
        <v>5.4395606902091628E-3</v>
      </c>
      <c r="D853" s="88">
        <f t="shared" si="204"/>
        <v>1.3806305865453206</v>
      </c>
      <c r="E853" s="89">
        <f t="shared" si="208"/>
        <v>12806.305865453205</v>
      </c>
      <c r="F853" s="72">
        <f t="shared" si="208"/>
        <v>1506938.6624933681</v>
      </c>
      <c r="G853" s="35">
        <f t="shared" si="209"/>
        <v>0.11767161258880636</v>
      </c>
      <c r="H853" s="88">
        <f t="shared" si="196"/>
        <v>0</v>
      </c>
      <c r="I853" s="62">
        <f t="shared" si="205"/>
        <v>0</v>
      </c>
      <c r="J853" s="89">
        <f t="shared" si="197"/>
        <v>0</v>
      </c>
      <c r="K853" s="62">
        <f t="shared" si="206"/>
        <v>0</v>
      </c>
      <c r="L853" s="90">
        <f t="shared" si="198"/>
        <v>108.79121380418326</v>
      </c>
      <c r="M853" s="73">
        <f>0</f>
        <v>0</v>
      </c>
      <c r="N853" s="89">
        <f t="shared" si="199"/>
        <v>0</v>
      </c>
      <c r="O853" s="89">
        <f t="shared" si="200"/>
        <v>0</v>
      </c>
      <c r="P853" s="89">
        <f t="shared" si="201"/>
        <v>0</v>
      </c>
      <c r="Q853" s="62">
        <f t="shared" si="210"/>
        <v>0</v>
      </c>
      <c r="R853" s="89">
        <f t="shared" si="207"/>
        <v>-108.79121380418326</v>
      </c>
      <c r="S853" s="74">
        <f t="shared" si="207"/>
        <v>0</v>
      </c>
      <c r="T853" s="91">
        <f t="shared" si="202"/>
        <v>-1.9369413454679352E-2</v>
      </c>
      <c r="U853" s="92">
        <f t="shared" si="203"/>
        <v>1.2806305865453205</v>
      </c>
    </row>
    <row r="854" spans="1:21">
      <c r="A854" s="80">
        <v>37362</v>
      </c>
      <c r="B854" s="81">
        <v>0</v>
      </c>
      <c r="C854" s="82">
        <v>5.3740477243332105E-3</v>
      </c>
      <c r="D854" s="88">
        <f t="shared" si="204"/>
        <v>1.3697514651649023</v>
      </c>
      <c r="E854" s="89">
        <f t="shared" si="208"/>
        <v>12697.514651649022</v>
      </c>
      <c r="F854" s="72">
        <f t="shared" si="208"/>
        <v>1506938.6624933681</v>
      </c>
      <c r="G854" s="35">
        <f t="shared" si="209"/>
        <v>0.11867981284807279</v>
      </c>
      <c r="H854" s="88">
        <f t="shared" si="196"/>
        <v>0</v>
      </c>
      <c r="I854" s="62">
        <f t="shared" si="205"/>
        <v>0</v>
      </c>
      <c r="J854" s="89">
        <f t="shared" si="197"/>
        <v>0</v>
      </c>
      <c r="K854" s="62">
        <f t="shared" si="206"/>
        <v>0</v>
      </c>
      <c r="L854" s="90">
        <f t="shared" si="198"/>
        <v>107.4809544866642</v>
      </c>
      <c r="M854" s="73">
        <f>0</f>
        <v>0</v>
      </c>
      <c r="N854" s="89">
        <f t="shared" si="199"/>
        <v>0</v>
      </c>
      <c r="O854" s="89">
        <f t="shared" si="200"/>
        <v>0</v>
      </c>
      <c r="P854" s="89">
        <f t="shared" si="201"/>
        <v>0</v>
      </c>
      <c r="Q854" s="62">
        <f t="shared" si="210"/>
        <v>0</v>
      </c>
      <c r="R854" s="89">
        <f t="shared" si="207"/>
        <v>-107.4809544866642</v>
      </c>
      <c r="S854" s="74">
        <f t="shared" si="207"/>
        <v>0</v>
      </c>
      <c r="T854" s="91">
        <f t="shared" si="202"/>
        <v>-3.0248534835097596E-2</v>
      </c>
      <c r="U854" s="92">
        <f t="shared" si="203"/>
        <v>1.2697514651649022</v>
      </c>
    </row>
    <row r="855" spans="1:21">
      <c r="A855" s="80">
        <v>37363</v>
      </c>
      <c r="B855" s="81">
        <v>0</v>
      </c>
      <c r="C855" s="82">
        <v>5.4493074481390359E-3</v>
      </c>
      <c r="D855" s="88">
        <f t="shared" si="204"/>
        <v>1.3590033697162358</v>
      </c>
      <c r="E855" s="89">
        <f t="shared" si="208"/>
        <v>12590.033697162358</v>
      </c>
      <c r="F855" s="72">
        <f t="shared" si="208"/>
        <v>1506938.6624933681</v>
      </c>
      <c r="G855" s="35">
        <f t="shared" si="209"/>
        <v>0.11969298087208567</v>
      </c>
      <c r="H855" s="88">
        <f t="shared" si="196"/>
        <v>0</v>
      </c>
      <c r="I855" s="62">
        <f t="shared" si="205"/>
        <v>0</v>
      </c>
      <c r="J855" s="89">
        <f t="shared" si="197"/>
        <v>0</v>
      </c>
      <c r="K855" s="62">
        <f t="shared" si="206"/>
        <v>0</v>
      </c>
      <c r="L855" s="90">
        <f t="shared" si="198"/>
        <v>108.98614896278072</v>
      </c>
      <c r="M855" s="73">
        <f>0</f>
        <v>0</v>
      </c>
      <c r="N855" s="89">
        <f t="shared" si="199"/>
        <v>0</v>
      </c>
      <c r="O855" s="89">
        <f t="shared" si="200"/>
        <v>0</v>
      </c>
      <c r="P855" s="89">
        <f t="shared" si="201"/>
        <v>0</v>
      </c>
      <c r="Q855" s="62">
        <f t="shared" si="210"/>
        <v>0</v>
      </c>
      <c r="R855" s="89">
        <f t="shared" si="207"/>
        <v>-108.98614896278072</v>
      </c>
      <c r="S855" s="74">
        <f t="shared" si="207"/>
        <v>0</v>
      </c>
      <c r="T855" s="91">
        <f t="shared" si="202"/>
        <v>-4.0996630283764102E-2</v>
      </c>
      <c r="U855" s="92">
        <f t="shared" si="203"/>
        <v>1.2590033697162357</v>
      </c>
    </row>
    <row r="856" spans="1:21">
      <c r="A856" s="80">
        <v>37364</v>
      </c>
      <c r="B856" s="81">
        <v>0</v>
      </c>
      <c r="C856" s="82">
        <v>5.3402989160420437E-3</v>
      </c>
      <c r="D856" s="88">
        <f t="shared" si="204"/>
        <v>1.3481047548199578</v>
      </c>
      <c r="E856" s="89">
        <f t="shared" si="208"/>
        <v>12481.047548199578</v>
      </c>
      <c r="F856" s="72">
        <f t="shared" si="208"/>
        <v>1506938.6624933681</v>
      </c>
      <c r="G856" s="35">
        <f t="shared" si="209"/>
        <v>0.12073815572561838</v>
      </c>
      <c r="H856" s="88">
        <f t="shared" si="196"/>
        <v>0</v>
      </c>
      <c r="I856" s="62">
        <f t="shared" si="205"/>
        <v>0</v>
      </c>
      <c r="J856" s="89">
        <f t="shared" si="197"/>
        <v>0</v>
      </c>
      <c r="K856" s="62">
        <f t="shared" si="206"/>
        <v>0</v>
      </c>
      <c r="L856" s="90">
        <f t="shared" si="198"/>
        <v>106.80597832084088</v>
      </c>
      <c r="M856" s="73">
        <f>0</f>
        <v>0</v>
      </c>
      <c r="N856" s="89">
        <f t="shared" si="199"/>
        <v>0</v>
      </c>
      <c r="O856" s="89">
        <f t="shared" si="200"/>
        <v>0</v>
      </c>
      <c r="P856" s="89">
        <f t="shared" si="201"/>
        <v>0</v>
      </c>
      <c r="Q856" s="62">
        <f t="shared" si="210"/>
        <v>0</v>
      </c>
      <c r="R856" s="89">
        <f t="shared" si="207"/>
        <v>-106.80597832084088</v>
      </c>
      <c r="S856" s="74">
        <f t="shared" si="207"/>
        <v>0</v>
      </c>
      <c r="T856" s="91">
        <f t="shared" si="202"/>
        <v>-5.1895245180042071E-2</v>
      </c>
      <c r="U856" s="92">
        <f t="shared" si="203"/>
        <v>1.2481047548199578</v>
      </c>
    </row>
    <row r="857" spans="1:21">
      <c r="A857" s="80">
        <v>37365</v>
      </c>
      <c r="B857" s="81">
        <v>0</v>
      </c>
      <c r="C857" s="82">
        <v>5.8998816994936479E-3</v>
      </c>
      <c r="D857" s="88">
        <f t="shared" si="204"/>
        <v>1.3374241569878738</v>
      </c>
      <c r="E857" s="89">
        <f t="shared" si="208"/>
        <v>12374.241569878737</v>
      </c>
      <c r="F857" s="72">
        <f t="shared" si="208"/>
        <v>1506938.6624933681</v>
      </c>
      <c r="G857" s="35">
        <f t="shared" si="209"/>
        <v>0.12178028479430564</v>
      </c>
      <c r="H857" s="88">
        <f t="shared" si="196"/>
        <v>0</v>
      </c>
      <c r="I857" s="62">
        <f t="shared" si="205"/>
        <v>0</v>
      </c>
      <c r="J857" s="89">
        <f t="shared" si="197"/>
        <v>0</v>
      </c>
      <c r="K857" s="62">
        <f t="shared" si="206"/>
        <v>0</v>
      </c>
      <c r="L857" s="90">
        <f t="shared" si="198"/>
        <v>117.99763398987295</v>
      </c>
      <c r="M857" s="73">
        <f>0</f>
        <v>0</v>
      </c>
      <c r="N857" s="89">
        <f t="shared" si="199"/>
        <v>0</v>
      </c>
      <c r="O857" s="89">
        <f t="shared" si="200"/>
        <v>0</v>
      </c>
      <c r="P857" s="89">
        <f t="shared" si="201"/>
        <v>0</v>
      </c>
      <c r="Q857" s="62">
        <f t="shared" si="210"/>
        <v>0</v>
      </c>
      <c r="R857" s="89">
        <f t="shared" si="207"/>
        <v>-117.99763398987295</v>
      </c>
      <c r="S857" s="74">
        <f t="shared" si="207"/>
        <v>0</v>
      </c>
      <c r="T857" s="91">
        <f t="shared" si="202"/>
        <v>-6.2575843012126153E-2</v>
      </c>
      <c r="U857" s="92">
        <f t="shared" si="203"/>
        <v>1.2374241569878737</v>
      </c>
    </row>
    <row r="858" spans="1:21">
      <c r="A858" s="80">
        <v>37366</v>
      </c>
      <c r="B858" s="81">
        <v>2.5399999999999999E-4</v>
      </c>
      <c r="C858" s="82">
        <v>5.3618655939809386E-3</v>
      </c>
      <c r="D858" s="88">
        <f t="shared" si="204"/>
        <v>1.3256243935888865</v>
      </c>
      <c r="E858" s="89">
        <f t="shared" si="208"/>
        <v>12256.243935888864</v>
      </c>
      <c r="F858" s="72">
        <f t="shared" si="208"/>
        <v>1506938.6624933681</v>
      </c>
      <c r="G858" s="35">
        <f t="shared" si="209"/>
        <v>0.12295273089994026</v>
      </c>
      <c r="H858" s="88">
        <f t="shared" si="196"/>
        <v>5.08</v>
      </c>
      <c r="I858" s="62">
        <f t="shared" si="205"/>
        <v>50.800000000000004</v>
      </c>
      <c r="J858" s="89">
        <f t="shared" si="197"/>
        <v>16.763999999999999</v>
      </c>
      <c r="K858" s="62">
        <f t="shared" si="206"/>
        <v>1508.7600000000004</v>
      </c>
      <c r="L858" s="90">
        <f t="shared" si="198"/>
        <v>107.23731187961877</v>
      </c>
      <c r="M858" s="73">
        <f>0</f>
        <v>0</v>
      </c>
      <c r="N858" s="89">
        <f t="shared" si="199"/>
        <v>0</v>
      </c>
      <c r="O858" s="89">
        <f t="shared" si="200"/>
        <v>0</v>
      </c>
      <c r="P858" s="89">
        <f t="shared" si="201"/>
        <v>0</v>
      </c>
      <c r="Q858" s="62">
        <f t="shared" si="210"/>
        <v>0</v>
      </c>
      <c r="R858" s="89">
        <f t="shared" si="207"/>
        <v>-85.393311879618778</v>
      </c>
      <c r="S858" s="74">
        <f t="shared" si="207"/>
        <v>1559.5600000000004</v>
      </c>
      <c r="T858" s="91">
        <f t="shared" si="202"/>
        <v>-7.4375606411113404E-2</v>
      </c>
      <c r="U858" s="92">
        <f t="shared" si="203"/>
        <v>1.2256243935888864</v>
      </c>
    </row>
    <row r="859" spans="1:21">
      <c r="A859" s="80">
        <v>37367</v>
      </c>
      <c r="B859" s="81">
        <v>0</v>
      </c>
      <c r="C859" s="82">
        <v>5.5710355272614162E-3</v>
      </c>
      <c r="D859" s="88">
        <f t="shared" si="204"/>
        <v>1.3170850624009245</v>
      </c>
      <c r="E859" s="89">
        <f t="shared" si="208"/>
        <v>12170.850624009245</v>
      </c>
      <c r="F859" s="72">
        <f t="shared" si="208"/>
        <v>1508498.2224933682</v>
      </c>
      <c r="G859" s="35">
        <f t="shared" si="209"/>
        <v>0.12394353271558338</v>
      </c>
      <c r="H859" s="88">
        <f t="shared" si="196"/>
        <v>0</v>
      </c>
      <c r="I859" s="62">
        <f t="shared" si="205"/>
        <v>0</v>
      </c>
      <c r="J859" s="89">
        <f t="shared" si="197"/>
        <v>0</v>
      </c>
      <c r="K859" s="62">
        <f t="shared" si="206"/>
        <v>0</v>
      </c>
      <c r="L859" s="90">
        <f t="shared" si="198"/>
        <v>111.42071054522832</v>
      </c>
      <c r="M859" s="73">
        <f>0</f>
        <v>0</v>
      </c>
      <c r="N859" s="89">
        <f t="shared" si="199"/>
        <v>0</v>
      </c>
      <c r="O859" s="89">
        <f t="shared" si="200"/>
        <v>0</v>
      </c>
      <c r="P859" s="89">
        <f t="shared" si="201"/>
        <v>0</v>
      </c>
      <c r="Q859" s="62">
        <f t="shared" si="210"/>
        <v>0</v>
      </c>
      <c r="R859" s="89">
        <f t="shared" si="207"/>
        <v>-111.42071054522832</v>
      </c>
      <c r="S859" s="74">
        <f t="shared" si="207"/>
        <v>0</v>
      </c>
      <c r="T859" s="91">
        <f t="shared" si="202"/>
        <v>-8.2914937599075422E-2</v>
      </c>
      <c r="U859" s="92">
        <f t="shared" si="203"/>
        <v>1.2170850624009244</v>
      </c>
    </row>
    <row r="860" spans="1:21">
      <c r="A860" s="80">
        <v>37368</v>
      </c>
      <c r="B860" s="81">
        <v>0</v>
      </c>
      <c r="C860" s="82">
        <v>5.5905454060537632E-3</v>
      </c>
      <c r="D860" s="88">
        <f t="shared" si="204"/>
        <v>1.3059429913464018</v>
      </c>
      <c r="E860" s="89">
        <f t="shared" si="208"/>
        <v>12059.429913464017</v>
      </c>
      <c r="F860" s="72">
        <f t="shared" si="208"/>
        <v>1508498.2224933682</v>
      </c>
      <c r="G860" s="35">
        <f t="shared" si="209"/>
        <v>0.12508868440034401</v>
      </c>
      <c r="H860" s="88">
        <f t="shared" si="196"/>
        <v>0</v>
      </c>
      <c r="I860" s="62">
        <f t="shared" si="205"/>
        <v>0</v>
      </c>
      <c r="J860" s="89">
        <f t="shared" si="197"/>
        <v>0</v>
      </c>
      <c r="K860" s="62">
        <f t="shared" si="206"/>
        <v>0</v>
      </c>
      <c r="L860" s="90">
        <f t="shared" si="198"/>
        <v>111.81090812107527</v>
      </c>
      <c r="M860" s="73">
        <f>0</f>
        <v>0</v>
      </c>
      <c r="N860" s="89">
        <f t="shared" si="199"/>
        <v>0</v>
      </c>
      <c r="O860" s="89">
        <f t="shared" si="200"/>
        <v>0</v>
      </c>
      <c r="P860" s="89">
        <f t="shared" si="201"/>
        <v>0</v>
      </c>
      <c r="Q860" s="62">
        <f t="shared" si="210"/>
        <v>0</v>
      </c>
      <c r="R860" s="89">
        <f t="shared" si="207"/>
        <v>-111.81090812107527</v>
      </c>
      <c r="S860" s="74">
        <f t="shared" si="207"/>
        <v>0</v>
      </c>
      <c r="T860" s="91">
        <f t="shared" si="202"/>
        <v>-9.4057008653598118E-2</v>
      </c>
      <c r="U860" s="92">
        <f t="shared" si="203"/>
        <v>1.2059429913464017</v>
      </c>
    </row>
    <row r="861" spans="1:21">
      <c r="A861" s="80">
        <v>37369</v>
      </c>
      <c r="B861" s="81">
        <v>0</v>
      </c>
      <c r="C861" s="82">
        <v>4.9863122255827397E-3</v>
      </c>
      <c r="D861" s="88">
        <f t="shared" si="204"/>
        <v>1.2947619005342941</v>
      </c>
      <c r="E861" s="89">
        <f t="shared" si="208"/>
        <v>11947.619005342942</v>
      </c>
      <c r="F861" s="72">
        <f t="shared" si="208"/>
        <v>1508498.2224933682</v>
      </c>
      <c r="G861" s="35">
        <f t="shared" si="209"/>
        <v>0.12625931759447401</v>
      </c>
      <c r="H861" s="88">
        <f t="shared" si="196"/>
        <v>0</v>
      </c>
      <c r="I861" s="62">
        <f t="shared" si="205"/>
        <v>0</v>
      </c>
      <c r="J861" s="89">
        <f t="shared" si="197"/>
        <v>0</v>
      </c>
      <c r="K861" s="62">
        <f t="shared" si="206"/>
        <v>0</v>
      </c>
      <c r="L861" s="90">
        <f t="shared" si="198"/>
        <v>99.726244511654798</v>
      </c>
      <c r="M861" s="73">
        <f>0</f>
        <v>0</v>
      </c>
      <c r="N861" s="89">
        <f t="shared" si="199"/>
        <v>0</v>
      </c>
      <c r="O861" s="89">
        <f t="shared" si="200"/>
        <v>0</v>
      </c>
      <c r="P861" s="89">
        <f t="shared" si="201"/>
        <v>0</v>
      </c>
      <c r="Q861" s="62">
        <f t="shared" si="210"/>
        <v>0</v>
      </c>
      <c r="R861" s="89">
        <f t="shared" si="207"/>
        <v>-99.726244511654798</v>
      </c>
      <c r="S861" s="74">
        <f t="shared" si="207"/>
        <v>0</v>
      </c>
      <c r="T861" s="91">
        <f t="shared" si="202"/>
        <v>-0.10523809946570584</v>
      </c>
      <c r="U861" s="92">
        <f t="shared" si="203"/>
        <v>1.194761900534294</v>
      </c>
    </row>
    <row r="862" spans="1:21">
      <c r="A862" s="80">
        <v>37370</v>
      </c>
      <c r="B862" s="81">
        <v>0</v>
      </c>
      <c r="C862" s="82">
        <v>5.7391041127535626E-3</v>
      </c>
      <c r="D862" s="88">
        <f t="shared" si="204"/>
        <v>1.2847892760831288</v>
      </c>
      <c r="E862" s="89">
        <f t="shared" si="208"/>
        <v>11847.892760831288</v>
      </c>
      <c r="F862" s="72">
        <f t="shared" si="208"/>
        <v>1508498.2224933682</v>
      </c>
      <c r="G862" s="35">
        <f t="shared" si="209"/>
        <v>0.12732206924428027</v>
      </c>
      <c r="H862" s="88">
        <f t="shared" si="196"/>
        <v>0</v>
      </c>
      <c r="I862" s="62">
        <f t="shared" si="205"/>
        <v>0</v>
      </c>
      <c r="J862" s="89">
        <f t="shared" si="197"/>
        <v>0</v>
      </c>
      <c r="K862" s="62">
        <f t="shared" si="206"/>
        <v>0</v>
      </c>
      <c r="L862" s="90">
        <f t="shared" si="198"/>
        <v>114.78208225507126</v>
      </c>
      <c r="M862" s="73">
        <f>0</f>
        <v>0</v>
      </c>
      <c r="N862" s="89">
        <f t="shared" si="199"/>
        <v>0</v>
      </c>
      <c r="O862" s="89">
        <f t="shared" si="200"/>
        <v>0</v>
      </c>
      <c r="P862" s="89">
        <f t="shared" si="201"/>
        <v>0</v>
      </c>
      <c r="Q862" s="62">
        <f t="shared" si="210"/>
        <v>0</v>
      </c>
      <c r="R862" s="89">
        <f t="shared" si="207"/>
        <v>-114.78208225507126</v>
      </c>
      <c r="S862" s="74">
        <f t="shared" si="207"/>
        <v>0</v>
      </c>
      <c r="T862" s="91">
        <f t="shared" si="202"/>
        <v>-0.11521072391687115</v>
      </c>
      <c r="U862" s="92">
        <f t="shared" si="203"/>
        <v>1.1847892760831287</v>
      </c>
    </row>
    <row r="863" spans="1:21">
      <c r="A863" s="80">
        <v>37371</v>
      </c>
      <c r="B863" s="81">
        <v>0</v>
      </c>
      <c r="C863" s="82">
        <v>4.8569505363354549E-3</v>
      </c>
      <c r="D863" s="88">
        <f t="shared" si="204"/>
        <v>1.2733110678576216</v>
      </c>
      <c r="E863" s="89">
        <f t="shared" si="208"/>
        <v>11733.110678576217</v>
      </c>
      <c r="F863" s="72">
        <f t="shared" si="208"/>
        <v>1508498.2224933682</v>
      </c>
      <c r="G863" s="35">
        <f t="shared" si="209"/>
        <v>0.1285676291495122</v>
      </c>
      <c r="H863" s="88">
        <f t="shared" si="196"/>
        <v>0</v>
      </c>
      <c r="I863" s="62">
        <f t="shared" si="205"/>
        <v>0</v>
      </c>
      <c r="J863" s="89">
        <f t="shared" si="197"/>
        <v>0</v>
      </c>
      <c r="K863" s="62">
        <f t="shared" si="206"/>
        <v>0</v>
      </c>
      <c r="L863" s="90">
        <f t="shared" si="198"/>
        <v>97.139010726709103</v>
      </c>
      <c r="M863" s="73">
        <f>0</f>
        <v>0</v>
      </c>
      <c r="N863" s="89">
        <f t="shared" si="199"/>
        <v>0</v>
      </c>
      <c r="O863" s="89">
        <f t="shared" si="200"/>
        <v>0</v>
      </c>
      <c r="P863" s="89">
        <f t="shared" si="201"/>
        <v>0</v>
      </c>
      <c r="Q863" s="62">
        <f t="shared" si="210"/>
        <v>0</v>
      </c>
      <c r="R863" s="89">
        <f t="shared" si="207"/>
        <v>-97.139010726709103</v>
      </c>
      <c r="S863" s="74">
        <f t="shared" si="207"/>
        <v>0</v>
      </c>
      <c r="T863" s="91">
        <f t="shared" si="202"/>
        <v>-0.12668893214237831</v>
      </c>
      <c r="U863" s="92">
        <f t="shared" si="203"/>
        <v>1.1733110678576215</v>
      </c>
    </row>
    <row r="864" spans="1:21">
      <c r="A864" s="80">
        <v>37372</v>
      </c>
      <c r="B864" s="81">
        <v>0</v>
      </c>
      <c r="C864" s="82">
        <v>5.3831771979556877E-3</v>
      </c>
      <c r="D864" s="88">
        <f t="shared" si="204"/>
        <v>1.2635971667849508</v>
      </c>
      <c r="E864" s="89">
        <f t="shared" si="208"/>
        <v>11635.971667849508</v>
      </c>
      <c r="F864" s="72">
        <f t="shared" si="208"/>
        <v>1508498.2224933682</v>
      </c>
      <c r="G864" s="35">
        <f t="shared" si="209"/>
        <v>0.12964093292366705</v>
      </c>
      <c r="H864" s="88">
        <f t="shared" si="196"/>
        <v>0</v>
      </c>
      <c r="I864" s="62">
        <f t="shared" si="205"/>
        <v>0</v>
      </c>
      <c r="J864" s="89">
        <f t="shared" si="197"/>
        <v>0</v>
      </c>
      <c r="K864" s="62">
        <f t="shared" si="206"/>
        <v>0</v>
      </c>
      <c r="L864" s="90">
        <f t="shared" si="198"/>
        <v>107.66354395911375</v>
      </c>
      <c r="M864" s="73">
        <f>0</f>
        <v>0</v>
      </c>
      <c r="N864" s="89">
        <f t="shared" si="199"/>
        <v>0</v>
      </c>
      <c r="O864" s="89">
        <f t="shared" si="200"/>
        <v>0</v>
      </c>
      <c r="P864" s="89">
        <f t="shared" si="201"/>
        <v>0</v>
      </c>
      <c r="Q864" s="62">
        <f t="shared" si="210"/>
        <v>0</v>
      </c>
      <c r="R864" s="89">
        <f t="shared" si="207"/>
        <v>-107.66354395911375</v>
      </c>
      <c r="S864" s="74">
        <f t="shared" si="207"/>
        <v>0</v>
      </c>
      <c r="T864" s="91">
        <f t="shared" si="202"/>
        <v>-0.13640283321504909</v>
      </c>
      <c r="U864" s="92">
        <f t="shared" si="203"/>
        <v>1.1635971667849507</v>
      </c>
    </row>
    <row r="865" spans="1:21">
      <c r="A865" s="80">
        <v>37373</v>
      </c>
      <c r="B865" s="81">
        <v>0</v>
      </c>
      <c r="C865" s="82">
        <v>5.3519555761977651E-3</v>
      </c>
      <c r="D865" s="88">
        <f t="shared" si="204"/>
        <v>1.2528308123890395</v>
      </c>
      <c r="E865" s="89">
        <f t="shared" si="208"/>
        <v>11528.308123890394</v>
      </c>
      <c r="F865" s="72">
        <f t="shared" si="208"/>
        <v>1508498.2224933682</v>
      </c>
      <c r="G865" s="35">
        <f t="shared" si="209"/>
        <v>0.13085165718005667</v>
      </c>
      <c r="H865" s="88">
        <f t="shared" si="196"/>
        <v>0</v>
      </c>
      <c r="I865" s="62">
        <f t="shared" si="205"/>
        <v>0</v>
      </c>
      <c r="J865" s="89">
        <f t="shared" si="197"/>
        <v>0</v>
      </c>
      <c r="K865" s="62">
        <f t="shared" si="206"/>
        <v>0</v>
      </c>
      <c r="L865" s="90">
        <f t="shared" si="198"/>
        <v>107.0391115239553</v>
      </c>
      <c r="M865" s="73">
        <f>0</f>
        <v>0</v>
      </c>
      <c r="N865" s="89">
        <f t="shared" si="199"/>
        <v>0</v>
      </c>
      <c r="O865" s="89">
        <f t="shared" si="200"/>
        <v>0</v>
      </c>
      <c r="P865" s="89">
        <f t="shared" si="201"/>
        <v>0</v>
      </c>
      <c r="Q865" s="62">
        <f t="shared" si="210"/>
        <v>0</v>
      </c>
      <c r="R865" s="89">
        <f t="shared" si="207"/>
        <v>-107.0391115239553</v>
      </c>
      <c r="S865" s="74">
        <f t="shared" si="207"/>
        <v>0</v>
      </c>
      <c r="T865" s="91">
        <f t="shared" si="202"/>
        <v>-0.14716918761096043</v>
      </c>
      <c r="U865" s="92">
        <f t="shared" si="203"/>
        <v>1.1528308123890394</v>
      </c>
    </row>
    <row r="866" spans="1:21">
      <c r="A866" s="80">
        <v>37374</v>
      </c>
      <c r="B866" s="81">
        <v>0</v>
      </c>
      <c r="C866" s="82">
        <v>5.1856283355595353E-3</v>
      </c>
      <c r="D866" s="88">
        <f t="shared" si="204"/>
        <v>1.242126901236644</v>
      </c>
      <c r="E866" s="89">
        <f t="shared" si="208"/>
        <v>11421.26901236644</v>
      </c>
      <c r="F866" s="72">
        <f t="shared" si="208"/>
        <v>1508498.2224933682</v>
      </c>
      <c r="G866" s="35">
        <f t="shared" si="209"/>
        <v>0.13207798720615316</v>
      </c>
      <c r="H866" s="88">
        <f t="shared" si="196"/>
        <v>0</v>
      </c>
      <c r="I866" s="62">
        <f t="shared" si="205"/>
        <v>0</v>
      </c>
      <c r="J866" s="89">
        <f t="shared" si="197"/>
        <v>0</v>
      </c>
      <c r="K866" s="62">
        <f t="shared" si="206"/>
        <v>0</v>
      </c>
      <c r="L866" s="90">
        <f t="shared" si="198"/>
        <v>103.7125667111907</v>
      </c>
      <c r="M866" s="73">
        <f>0</f>
        <v>0</v>
      </c>
      <c r="N866" s="89">
        <f t="shared" si="199"/>
        <v>0</v>
      </c>
      <c r="O866" s="89">
        <f t="shared" si="200"/>
        <v>0</v>
      </c>
      <c r="P866" s="89">
        <f t="shared" si="201"/>
        <v>0</v>
      </c>
      <c r="Q866" s="62">
        <f t="shared" si="210"/>
        <v>0</v>
      </c>
      <c r="R866" s="89">
        <f t="shared" si="207"/>
        <v>-103.7125667111907</v>
      </c>
      <c r="S866" s="74">
        <f t="shared" si="207"/>
        <v>0</v>
      </c>
      <c r="T866" s="91">
        <f t="shared" si="202"/>
        <v>-0.15787309876335587</v>
      </c>
      <c r="U866" s="92">
        <f t="shared" si="203"/>
        <v>1.142126901236644</v>
      </c>
    </row>
    <row r="867" spans="1:21">
      <c r="A867" s="80">
        <v>37375</v>
      </c>
      <c r="B867" s="81">
        <v>0</v>
      </c>
      <c r="C867" s="82">
        <v>4.721021758191511E-3</v>
      </c>
      <c r="D867" s="88">
        <f t="shared" si="204"/>
        <v>1.2317556445655249</v>
      </c>
      <c r="E867" s="89">
        <f t="shared" si="208"/>
        <v>11317.556445655249</v>
      </c>
      <c r="F867" s="72">
        <f t="shared" si="208"/>
        <v>1508498.2224933682</v>
      </c>
      <c r="G867" s="35">
        <f t="shared" si="209"/>
        <v>0.13328833213572996</v>
      </c>
      <c r="H867" s="88">
        <f t="shared" si="196"/>
        <v>0</v>
      </c>
      <c r="I867" s="62">
        <f t="shared" si="205"/>
        <v>0</v>
      </c>
      <c r="J867" s="89">
        <f t="shared" si="197"/>
        <v>0</v>
      </c>
      <c r="K867" s="62">
        <f t="shared" si="206"/>
        <v>0</v>
      </c>
      <c r="L867" s="90">
        <f t="shared" si="198"/>
        <v>94.42043516383022</v>
      </c>
      <c r="M867" s="73">
        <f>0</f>
        <v>0</v>
      </c>
      <c r="N867" s="89">
        <f t="shared" si="199"/>
        <v>0</v>
      </c>
      <c r="O867" s="89">
        <f t="shared" si="200"/>
        <v>0</v>
      </c>
      <c r="P867" s="89">
        <f t="shared" si="201"/>
        <v>0</v>
      </c>
      <c r="Q867" s="62">
        <f t="shared" si="210"/>
        <v>0</v>
      </c>
      <c r="R867" s="89">
        <f t="shared" si="207"/>
        <v>-94.42043516383022</v>
      </c>
      <c r="S867" s="74">
        <f t="shared" si="207"/>
        <v>0</v>
      </c>
      <c r="T867" s="91">
        <f t="shared" si="202"/>
        <v>-0.16824435543447502</v>
      </c>
      <c r="U867" s="92">
        <f t="shared" si="203"/>
        <v>1.1317556445655248</v>
      </c>
    </row>
    <row r="868" spans="1:21">
      <c r="A868" s="80">
        <v>37376</v>
      </c>
      <c r="B868" s="81">
        <v>0</v>
      </c>
      <c r="C868" s="82">
        <v>5.1713341209944442E-3</v>
      </c>
      <c r="D868" s="88">
        <f t="shared" si="204"/>
        <v>1.2223136010491418</v>
      </c>
      <c r="E868" s="89">
        <f t="shared" si="208"/>
        <v>11223.136010491418</v>
      </c>
      <c r="F868" s="72">
        <f t="shared" si="208"/>
        <v>1508498.2224933682</v>
      </c>
      <c r="G868" s="35">
        <f t="shared" si="209"/>
        <v>0.13440968915312262</v>
      </c>
      <c r="H868" s="88">
        <f t="shared" si="196"/>
        <v>0</v>
      </c>
      <c r="I868" s="62">
        <f t="shared" si="205"/>
        <v>0</v>
      </c>
      <c r="J868" s="89">
        <f t="shared" si="197"/>
        <v>0</v>
      </c>
      <c r="K868" s="62">
        <f t="shared" si="206"/>
        <v>0</v>
      </c>
      <c r="L868" s="90">
        <f t="shared" si="198"/>
        <v>103.42668241988888</v>
      </c>
      <c r="M868" s="73">
        <f>0</f>
        <v>0</v>
      </c>
      <c r="N868" s="89">
        <f t="shared" si="199"/>
        <v>0</v>
      </c>
      <c r="O868" s="89">
        <f t="shared" si="200"/>
        <v>0</v>
      </c>
      <c r="P868" s="89">
        <f t="shared" si="201"/>
        <v>0</v>
      </c>
      <c r="Q868" s="62">
        <f t="shared" si="210"/>
        <v>0</v>
      </c>
      <c r="R868" s="89">
        <f t="shared" si="207"/>
        <v>-103.42668241988888</v>
      </c>
      <c r="S868" s="74">
        <f t="shared" si="207"/>
        <v>0</v>
      </c>
      <c r="T868" s="91">
        <f t="shared" si="202"/>
        <v>-0.17768639895085814</v>
      </c>
      <c r="U868" s="92">
        <f t="shared" si="203"/>
        <v>1.1223136010491417</v>
      </c>
    </row>
    <row r="869" spans="1:21">
      <c r="A869" s="80">
        <v>37377</v>
      </c>
      <c r="B869" s="81">
        <v>0</v>
      </c>
      <c r="C869" s="82">
        <v>5.1010428503200471E-3</v>
      </c>
      <c r="D869" s="88">
        <f t="shared" si="204"/>
        <v>1.2119709328071528</v>
      </c>
      <c r="E869" s="89">
        <f t="shared" si="208"/>
        <v>11119.709328071529</v>
      </c>
      <c r="F869" s="72">
        <f t="shared" si="208"/>
        <v>1508498.2224933682</v>
      </c>
      <c r="G869" s="35">
        <f t="shared" si="209"/>
        <v>0.1356598610617625</v>
      </c>
      <c r="H869" s="88">
        <f t="shared" si="196"/>
        <v>0</v>
      </c>
      <c r="I869" s="62">
        <f t="shared" si="205"/>
        <v>0</v>
      </c>
      <c r="J869" s="89">
        <f t="shared" si="197"/>
        <v>0</v>
      </c>
      <c r="K869" s="62">
        <f t="shared" si="206"/>
        <v>0</v>
      </c>
      <c r="L869" s="90">
        <f t="shared" si="198"/>
        <v>102.02085700640095</v>
      </c>
      <c r="M869" s="73">
        <f>0</f>
        <v>0</v>
      </c>
      <c r="N869" s="89">
        <f t="shared" si="199"/>
        <v>0</v>
      </c>
      <c r="O869" s="89">
        <f t="shared" si="200"/>
        <v>0</v>
      </c>
      <c r="P869" s="89">
        <f t="shared" si="201"/>
        <v>0</v>
      </c>
      <c r="Q869" s="62">
        <f t="shared" si="210"/>
        <v>0</v>
      </c>
      <c r="R869" s="89">
        <f t="shared" si="207"/>
        <v>-102.02085700640095</v>
      </c>
      <c r="S869" s="74">
        <f t="shared" si="207"/>
        <v>0</v>
      </c>
      <c r="T869" s="91">
        <f t="shared" si="202"/>
        <v>-0.18802906719284707</v>
      </c>
      <c r="U869" s="92">
        <f t="shared" si="203"/>
        <v>1.1119709328071528</v>
      </c>
    </row>
    <row r="870" spans="1:21">
      <c r="A870" s="80">
        <v>37378</v>
      </c>
      <c r="B870" s="81">
        <v>0</v>
      </c>
      <c r="C870" s="82">
        <v>5.1892655120123607E-3</v>
      </c>
      <c r="D870" s="88">
        <f t="shared" si="204"/>
        <v>1.2017688471065129</v>
      </c>
      <c r="E870" s="89">
        <f t="shared" si="208"/>
        <v>11017.688471065128</v>
      </c>
      <c r="F870" s="72">
        <f t="shared" si="208"/>
        <v>1508498.2224933682</v>
      </c>
      <c r="G870" s="35">
        <f t="shared" si="209"/>
        <v>0.13691603519694862</v>
      </c>
      <c r="H870" s="88">
        <f t="shared" si="196"/>
        <v>0</v>
      </c>
      <c r="I870" s="62">
        <f t="shared" si="205"/>
        <v>0</v>
      </c>
      <c r="J870" s="89">
        <f t="shared" si="197"/>
        <v>0</v>
      </c>
      <c r="K870" s="62">
        <f t="shared" si="206"/>
        <v>0</v>
      </c>
      <c r="L870" s="90">
        <f t="shared" si="198"/>
        <v>103.78531024024721</v>
      </c>
      <c r="M870" s="73">
        <f>0</f>
        <v>0</v>
      </c>
      <c r="N870" s="89">
        <f t="shared" si="199"/>
        <v>0</v>
      </c>
      <c r="O870" s="89">
        <f t="shared" si="200"/>
        <v>0</v>
      </c>
      <c r="P870" s="89">
        <f t="shared" si="201"/>
        <v>0</v>
      </c>
      <c r="Q870" s="62">
        <f t="shared" si="210"/>
        <v>0</v>
      </c>
      <c r="R870" s="89">
        <f t="shared" si="207"/>
        <v>-103.78531024024721</v>
      </c>
      <c r="S870" s="74">
        <f t="shared" si="207"/>
        <v>0</v>
      </c>
      <c r="T870" s="91">
        <f t="shared" si="202"/>
        <v>-0.19823115289348703</v>
      </c>
      <c r="U870" s="92">
        <f t="shared" si="203"/>
        <v>1.1017688471065128</v>
      </c>
    </row>
    <row r="871" spans="1:21">
      <c r="A871" s="80">
        <v>37379</v>
      </c>
      <c r="B871" s="81">
        <v>0</v>
      </c>
      <c r="C871" s="82">
        <v>5.7818268458745044E-3</v>
      </c>
      <c r="D871" s="88">
        <f t="shared" si="204"/>
        <v>1.1913903160824881</v>
      </c>
      <c r="E871" s="89">
        <f t="shared" si="208"/>
        <v>10913.903160824881</v>
      </c>
      <c r="F871" s="72">
        <f t="shared" si="208"/>
        <v>1508498.2224933682</v>
      </c>
      <c r="G871" s="35">
        <f t="shared" si="209"/>
        <v>0.1382180325649284</v>
      </c>
      <c r="H871" s="88">
        <f t="shared" si="196"/>
        <v>0</v>
      </c>
      <c r="I871" s="62">
        <f t="shared" si="205"/>
        <v>0</v>
      </c>
      <c r="J871" s="89">
        <f t="shared" si="197"/>
        <v>0</v>
      </c>
      <c r="K871" s="62">
        <f t="shared" si="206"/>
        <v>0</v>
      </c>
      <c r="L871" s="90">
        <f t="shared" si="198"/>
        <v>115.63653691749009</v>
      </c>
      <c r="M871" s="73">
        <f>0</f>
        <v>0</v>
      </c>
      <c r="N871" s="89">
        <f t="shared" si="199"/>
        <v>0</v>
      </c>
      <c r="O871" s="89">
        <f t="shared" si="200"/>
        <v>0</v>
      </c>
      <c r="P871" s="89">
        <f t="shared" si="201"/>
        <v>0</v>
      </c>
      <c r="Q871" s="62">
        <f t="shared" si="210"/>
        <v>0</v>
      </c>
      <c r="R871" s="89">
        <f t="shared" si="207"/>
        <v>-115.63653691749009</v>
      </c>
      <c r="S871" s="74">
        <f t="shared" si="207"/>
        <v>0</v>
      </c>
      <c r="T871" s="91">
        <f t="shared" si="202"/>
        <v>-0.20860968391751178</v>
      </c>
      <c r="U871" s="92">
        <f t="shared" si="203"/>
        <v>1.091390316082488</v>
      </c>
    </row>
    <row r="872" spans="1:21">
      <c r="A872" s="80">
        <v>37380</v>
      </c>
      <c r="B872" s="81">
        <v>0</v>
      </c>
      <c r="C872" s="82">
        <v>6.2919365923299261E-3</v>
      </c>
      <c r="D872" s="88">
        <f t="shared" si="204"/>
        <v>1.179826662390739</v>
      </c>
      <c r="E872" s="89">
        <f t="shared" si="208"/>
        <v>10798.26662390739</v>
      </c>
      <c r="F872" s="72">
        <f t="shared" si="208"/>
        <v>1508498.2224933682</v>
      </c>
      <c r="G872" s="35">
        <f t="shared" si="209"/>
        <v>0.13969818259104191</v>
      </c>
      <c r="H872" s="88">
        <f t="shared" si="196"/>
        <v>0</v>
      </c>
      <c r="I872" s="62">
        <f t="shared" si="205"/>
        <v>0</v>
      </c>
      <c r="J872" s="89">
        <f t="shared" si="197"/>
        <v>0</v>
      </c>
      <c r="K872" s="62">
        <f t="shared" si="206"/>
        <v>0</v>
      </c>
      <c r="L872" s="90">
        <f t="shared" si="198"/>
        <v>125.83873184659852</v>
      </c>
      <c r="M872" s="73">
        <f>0</f>
        <v>0</v>
      </c>
      <c r="N872" s="89">
        <f t="shared" si="199"/>
        <v>0</v>
      </c>
      <c r="O872" s="89">
        <f t="shared" si="200"/>
        <v>0</v>
      </c>
      <c r="P872" s="89">
        <f t="shared" si="201"/>
        <v>0</v>
      </c>
      <c r="Q872" s="62">
        <f t="shared" si="210"/>
        <v>0</v>
      </c>
      <c r="R872" s="89">
        <f t="shared" si="207"/>
        <v>-125.83873184659852</v>
      </c>
      <c r="S872" s="74">
        <f t="shared" si="207"/>
        <v>0</v>
      </c>
      <c r="T872" s="91">
        <f t="shared" si="202"/>
        <v>-0.22017333760926094</v>
      </c>
      <c r="U872" s="92">
        <f t="shared" si="203"/>
        <v>1.0798266623907389</v>
      </c>
    </row>
    <row r="873" spans="1:21">
      <c r="A873" s="80">
        <v>37381</v>
      </c>
      <c r="B873" s="81">
        <v>0</v>
      </c>
      <c r="C873" s="82">
        <v>5.1726556490330131E-3</v>
      </c>
      <c r="D873" s="88">
        <f t="shared" si="204"/>
        <v>1.167242789206079</v>
      </c>
      <c r="E873" s="89">
        <f t="shared" si="208"/>
        <v>10672.42789206079</v>
      </c>
      <c r="F873" s="72">
        <f t="shared" si="208"/>
        <v>1508498.2224933682</v>
      </c>
      <c r="G873" s="35">
        <f t="shared" si="209"/>
        <v>0.14134536562346217</v>
      </c>
      <c r="H873" s="88">
        <f t="shared" si="196"/>
        <v>0</v>
      </c>
      <c r="I873" s="62">
        <f t="shared" si="205"/>
        <v>0</v>
      </c>
      <c r="J873" s="89">
        <f t="shared" si="197"/>
        <v>0</v>
      </c>
      <c r="K873" s="62">
        <f t="shared" si="206"/>
        <v>0</v>
      </c>
      <c r="L873" s="90">
        <f t="shared" si="198"/>
        <v>103.45311298066026</v>
      </c>
      <c r="M873" s="73">
        <f>0</f>
        <v>0</v>
      </c>
      <c r="N873" s="89">
        <f t="shared" si="199"/>
        <v>0</v>
      </c>
      <c r="O873" s="89">
        <f t="shared" si="200"/>
        <v>0</v>
      </c>
      <c r="P873" s="89">
        <f t="shared" si="201"/>
        <v>0</v>
      </c>
      <c r="Q873" s="62">
        <f t="shared" si="210"/>
        <v>0</v>
      </c>
      <c r="R873" s="89">
        <f t="shared" si="207"/>
        <v>-103.45311298066026</v>
      </c>
      <c r="S873" s="74">
        <f t="shared" si="207"/>
        <v>0</v>
      </c>
      <c r="T873" s="91">
        <f t="shared" si="202"/>
        <v>-0.23275721079392087</v>
      </c>
      <c r="U873" s="92">
        <f t="shared" si="203"/>
        <v>1.067242789206079</v>
      </c>
    </row>
    <row r="874" spans="1:21">
      <c r="A874" s="80">
        <v>37382</v>
      </c>
      <c r="B874" s="81">
        <v>0</v>
      </c>
      <c r="C874" s="82">
        <v>5.2928535971173644E-3</v>
      </c>
      <c r="D874" s="88">
        <f t="shared" si="204"/>
        <v>1.156897477908013</v>
      </c>
      <c r="E874" s="89">
        <f t="shared" si="208"/>
        <v>10568.97477908013</v>
      </c>
      <c r="F874" s="72">
        <f t="shared" si="208"/>
        <v>1508498.2224933682</v>
      </c>
      <c r="G874" s="35">
        <f t="shared" si="209"/>
        <v>0.14272890739404909</v>
      </c>
      <c r="H874" s="88">
        <f t="shared" si="196"/>
        <v>0</v>
      </c>
      <c r="I874" s="62">
        <f t="shared" si="205"/>
        <v>0</v>
      </c>
      <c r="J874" s="89">
        <f t="shared" si="197"/>
        <v>0</v>
      </c>
      <c r="K874" s="62">
        <f t="shared" si="206"/>
        <v>0</v>
      </c>
      <c r="L874" s="90">
        <f t="shared" si="198"/>
        <v>105.85707194234729</v>
      </c>
      <c r="M874" s="73">
        <f>0</f>
        <v>0</v>
      </c>
      <c r="N874" s="89">
        <f t="shared" si="199"/>
        <v>0</v>
      </c>
      <c r="O874" s="89">
        <f t="shared" si="200"/>
        <v>0</v>
      </c>
      <c r="P874" s="89">
        <f t="shared" si="201"/>
        <v>0</v>
      </c>
      <c r="Q874" s="62">
        <f t="shared" si="210"/>
        <v>0</v>
      </c>
      <c r="R874" s="89">
        <f t="shared" si="207"/>
        <v>-105.85707194234729</v>
      </c>
      <c r="S874" s="74">
        <f t="shared" si="207"/>
        <v>0</v>
      </c>
      <c r="T874" s="91">
        <f t="shared" si="202"/>
        <v>-0.24310252209198691</v>
      </c>
      <c r="U874" s="92">
        <f t="shared" si="203"/>
        <v>1.0568974779080129</v>
      </c>
    </row>
    <row r="875" spans="1:21">
      <c r="A875" s="80">
        <v>37383</v>
      </c>
      <c r="B875" s="81">
        <v>0</v>
      </c>
      <c r="C875" s="82">
        <v>6.4178949192623255E-3</v>
      </c>
      <c r="D875" s="88">
        <f t="shared" si="204"/>
        <v>1.1463117707137782</v>
      </c>
      <c r="E875" s="89">
        <f t="shared" si="208"/>
        <v>10463.117707137782</v>
      </c>
      <c r="F875" s="72">
        <f t="shared" si="208"/>
        <v>1508498.2224933682</v>
      </c>
      <c r="G875" s="35">
        <f t="shared" si="209"/>
        <v>0.14417291907786656</v>
      </c>
      <c r="H875" s="88">
        <f t="shared" si="196"/>
        <v>0</v>
      </c>
      <c r="I875" s="62">
        <f t="shared" si="205"/>
        <v>0</v>
      </c>
      <c r="J875" s="89">
        <f t="shared" si="197"/>
        <v>0</v>
      </c>
      <c r="K875" s="62">
        <f t="shared" si="206"/>
        <v>0</v>
      </c>
      <c r="L875" s="90">
        <f t="shared" si="198"/>
        <v>128.3578983852465</v>
      </c>
      <c r="M875" s="73">
        <f>0</f>
        <v>0</v>
      </c>
      <c r="N875" s="89">
        <f t="shared" si="199"/>
        <v>0</v>
      </c>
      <c r="O875" s="89">
        <f t="shared" si="200"/>
        <v>0</v>
      </c>
      <c r="P875" s="89">
        <f t="shared" si="201"/>
        <v>0</v>
      </c>
      <c r="Q875" s="62">
        <f t="shared" si="210"/>
        <v>0</v>
      </c>
      <c r="R875" s="89">
        <f t="shared" si="207"/>
        <v>-128.3578983852465</v>
      </c>
      <c r="S875" s="74">
        <f t="shared" si="207"/>
        <v>0</v>
      </c>
      <c r="T875" s="91">
        <f t="shared" si="202"/>
        <v>-0.2536882292862217</v>
      </c>
      <c r="U875" s="92">
        <f t="shared" si="203"/>
        <v>1.0463117707137781</v>
      </c>
    </row>
    <row r="876" spans="1:21">
      <c r="A876" s="80">
        <v>37384</v>
      </c>
      <c r="B876" s="81">
        <v>0</v>
      </c>
      <c r="C876" s="82">
        <v>6.4649650770492806E-3</v>
      </c>
      <c r="D876" s="88">
        <f t="shared" si="204"/>
        <v>1.1334759808752537</v>
      </c>
      <c r="E876" s="89">
        <f t="shared" si="208"/>
        <v>10334.759808752537</v>
      </c>
      <c r="F876" s="72">
        <f t="shared" si="208"/>
        <v>1508498.2224933682</v>
      </c>
      <c r="G876" s="35">
        <f t="shared" si="209"/>
        <v>0.14596354926563623</v>
      </c>
      <c r="H876" s="88">
        <f t="shared" si="196"/>
        <v>0</v>
      </c>
      <c r="I876" s="62">
        <f t="shared" si="205"/>
        <v>0</v>
      </c>
      <c r="J876" s="89">
        <f t="shared" si="197"/>
        <v>0</v>
      </c>
      <c r="K876" s="62">
        <f t="shared" si="206"/>
        <v>0</v>
      </c>
      <c r="L876" s="90">
        <f t="shared" si="198"/>
        <v>129.29930154098562</v>
      </c>
      <c r="M876" s="73">
        <f>0</f>
        <v>0</v>
      </c>
      <c r="N876" s="89">
        <f t="shared" si="199"/>
        <v>0</v>
      </c>
      <c r="O876" s="89">
        <f t="shared" si="200"/>
        <v>0</v>
      </c>
      <c r="P876" s="89">
        <f t="shared" si="201"/>
        <v>0</v>
      </c>
      <c r="Q876" s="62">
        <f t="shared" si="210"/>
        <v>0</v>
      </c>
      <c r="R876" s="89">
        <f t="shared" si="207"/>
        <v>-129.29930154098562</v>
      </c>
      <c r="S876" s="74">
        <f t="shared" si="207"/>
        <v>0</v>
      </c>
      <c r="T876" s="91">
        <f t="shared" si="202"/>
        <v>-0.26652401912474621</v>
      </c>
      <c r="U876" s="92">
        <f t="shared" si="203"/>
        <v>1.0334759808752536</v>
      </c>
    </row>
    <row r="877" spans="1:21">
      <c r="A877" s="80">
        <v>37385</v>
      </c>
      <c r="B877" s="81">
        <v>0</v>
      </c>
      <c r="C877" s="82">
        <v>6.1448224218389799E-3</v>
      </c>
      <c r="D877" s="88">
        <f t="shared" si="204"/>
        <v>1.1205460507211551</v>
      </c>
      <c r="E877" s="89">
        <f t="shared" si="208"/>
        <v>10205.460507211552</v>
      </c>
      <c r="F877" s="72">
        <f t="shared" si="208"/>
        <v>1508498.2224933682</v>
      </c>
      <c r="G877" s="35">
        <f t="shared" si="209"/>
        <v>0.14781285189702201</v>
      </c>
      <c r="H877" s="88">
        <f t="shared" si="196"/>
        <v>0</v>
      </c>
      <c r="I877" s="62">
        <f t="shared" si="205"/>
        <v>0</v>
      </c>
      <c r="J877" s="89">
        <f t="shared" si="197"/>
        <v>0</v>
      </c>
      <c r="K877" s="62">
        <f t="shared" si="206"/>
        <v>0</v>
      </c>
      <c r="L877" s="90">
        <f t="shared" si="198"/>
        <v>122.89644843677959</v>
      </c>
      <c r="M877" s="73">
        <f>0</f>
        <v>0</v>
      </c>
      <c r="N877" s="89">
        <f t="shared" si="199"/>
        <v>0</v>
      </c>
      <c r="O877" s="89">
        <f t="shared" si="200"/>
        <v>0</v>
      </c>
      <c r="P877" s="89">
        <f t="shared" si="201"/>
        <v>0</v>
      </c>
      <c r="Q877" s="62">
        <f t="shared" si="210"/>
        <v>0</v>
      </c>
      <c r="R877" s="89">
        <f t="shared" si="207"/>
        <v>-122.89644843677959</v>
      </c>
      <c r="S877" s="74">
        <f t="shared" si="207"/>
        <v>0</v>
      </c>
      <c r="T877" s="91">
        <f t="shared" si="202"/>
        <v>-0.27945394927884482</v>
      </c>
      <c r="U877" s="92">
        <f t="shared" si="203"/>
        <v>1.020546050721155</v>
      </c>
    </row>
    <row r="878" spans="1:21">
      <c r="A878" s="80">
        <v>37386</v>
      </c>
      <c r="B878" s="81">
        <v>0</v>
      </c>
      <c r="C878" s="82">
        <v>6.0243844359837047E-3</v>
      </c>
      <c r="D878" s="88">
        <f t="shared" si="204"/>
        <v>1.1082564058774773</v>
      </c>
      <c r="E878" s="89">
        <f t="shared" si="208"/>
        <v>10082.564058774773</v>
      </c>
      <c r="F878" s="72">
        <f t="shared" si="208"/>
        <v>1508498.2224933682</v>
      </c>
      <c r="G878" s="35">
        <f t="shared" si="209"/>
        <v>0.14961454385013648</v>
      </c>
      <c r="H878" s="88">
        <f t="shared" si="196"/>
        <v>0</v>
      </c>
      <c r="I878" s="62">
        <f t="shared" si="205"/>
        <v>0</v>
      </c>
      <c r="J878" s="89">
        <f t="shared" si="197"/>
        <v>0</v>
      </c>
      <c r="K878" s="62">
        <f t="shared" si="206"/>
        <v>0</v>
      </c>
      <c r="L878" s="90">
        <f t="shared" si="198"/>
        <v>120.4876887196741</v>
      </c>
      <c r="M878" s="73">
        <f>0</f>
        <v>0</v>
      </c>
      <c r="N878" s="89">
        <f t="shared" si="199"/>
        <v>0</v>
      </c>
      <c r="O878" s="89">
        <f t="shared" si="200"/>
        <v>0</v>
      </c>
      <c r="P878" s="89">
        <f t="shared" si="201"/>
        <v>0</v>
      </c>
      <c r="Q878" s="62">
        <f t="shared" si="210"/>
        <v>0</v>
      </c>
      <c r="R878" s="89">
        <f t="shared" si="207"/>
        <v>-120.4876887196741</v>
      </c>
      <c r="S878" s="74">
        <f t="shared" si="207"/>
        <v>0</v>
      </c>
      <c r="T878" s="91">
        <f t="shared" si="202"/>
        <v>-0.2917435941225226</v>
      </c>
      <c r="U878" s="92">
        <f t="shared" si="203"/>
        <v>1.0082564058774772</v>
      </c>
    </row>
    <row r="879" spans="1:21">
      <c r="A879" s="80">
        <v>37387</v>
      </c>
      <c r="B879" s="81">
        <v>0</v>
      </c>
      <c r="C879" s="82">
        <v>6.2582970318198292E-3</v>
      </c>
      <c r="D879" s="88">
        <f t="shared" si="204"/>
        <v>1.09620763700551</v>
      </c>
      <c r="E879" s="89">
        <f t="shared" si="208"/>
        <v>9962.0763700550997</v>
      </c>
      <c r="F879" s="72">
        <f t="shared" si="208"/>
        <v>1508498.2224933682</v>
      </c>
      <c r="G879" s="35">
        <f t="shared" si="209"/>
        <v>0.15142407731662719</v>
      </c>
      <c r="H879" s="88">
        <f t="shared" si="196"/>
        <v>0</v>
      </c>
      <c r="I879" s="62">
        <f t="shared" si="205"/>
        <v>0</v>
      </c>
      <c r="J879" s="89">
        <f t="shared" si="197"/>
        <v>0</v>
      </c>
      <c r="K879" s="62">
        <f t="shared" si="206"/>
        <v>0</v>
      </c>
      <c r="L879" s="90">
        <f t="shared" si="198"/>
        <v>125.16594063639658</v>
      </c>
      <c r="M879" s="73">
        <f>0</f>
        <v>0</v>
      </c>
      <c r="N879" s="89">
        <f t="shared" si="199"/>
        <v>0</v>
      </c>
      <c r="O879" s="89">
        <f t="shared" si="200"/>
        <v>0</v>
      </c>
      <c r="P879" s="89">
        <f t="shared" si="201"/>
        <v>0</v>
      </c>
      <c r="Q879" s="62">
        <f t="shared" si="210"/>
        <v>0</v>
      </c>
      <c r="R879" s="89">
        <f t="shared" si="207"/>
        <v>-125.16594063639658</v>
      </c>
      <c r="S879" s="74">
        <f t="shared" si="207"/>
        <v>0</v>
      </c>
      <c r="T879" s="91">
        <f t="shared" si="202"/>
        <v>-0.30379236299448986</v>
      </c>
      <c r="U879" s="92">
        <f t="shared" si="203"/>
        <v>0.99620763700551007</v>
      </c>
    </row>
    <row r="880" spans="1:21">
      <c r="A880" s="80">
        <v>37388</v>
      </c>
      <c r="B880" s="81">
        <v>0</v>
      </c>
      <c r="C880" s="82">
        <v>6.379186498728975E-3</v>
      </c>
      <c r="D880" s="88">
        <f t="shared" si="204"/>
        <v>1.0836910429418705</v>
      </c>
      <c r="E880" s="89">
        <f t="shared" si="208"/>
        <v>9836.9104294187036</v>
      </c>
      <c r="F880" s="72">
        <f t="shared" si="208"/>
        <v>1508498.2224933682</v>
      </c>
      <c r="G880" s="35">
        <f t="shared" si="209"/>
        <v>0.15335081409117909</v>
      </c>
      <c r="H880" s="88">
        <f t="shared" si="196"/>
        <v>0</v>
      </c>
      <c r="I880" s="62">
        <f t="shared" si="205"/>
        <v>0</v>
      </c>
      <c r="J880" s="89">
        <f t="shared" si="197"/>
        <v>0</v>
      </c>
      <c r="K880" s="62">
        <f t="shared" si="206"/>
        <v>0</v>
      </c>
      <c r="L880" s="90">
        <f t="shared" si="198"/>
        <v>127.5837299745795</v>
      </c>
      <c r="M880" s="73">
        <f>0</f>
        <v>0</v>
      </c>
      <c r="N880" s="89">
        <f t="shared" si="199"/>
        <v>0</v>
      </c>
      <c r="O880" s="89">
        <f t="shared" si="200"/>
        <v>0</v>
      </c>
      <c r="P880" s="89">
        <f t="shared" si="201"/>
        <v>0</v>
      </c>
      <c r="Q880" s="62">
        <f t="shared" si="210"/>
        <v>0</v>
      </c>
      <c r="R880" s="89">
        <f t="shared" si="207"/>
        <v>-127.5837299745795</v>
      </c>
      <c r="S880" s="74">
        <f t="shared" si="207"/>
        <v>0</v>
      </c>
      <c r="T880" s="91">
        <f t="shared" si="202"/>
        <v>-0.31630895705812945</v>
      </c>
      <c r="U880" s="92">
        <f t="shared" si="203"/>
        <v>0.98369104294187049</v>
      </c>
    </row>
    <row r="881" spans="1:21">
      <c r="A881" s="80">
        <v>37389</v>
      </c>
      <c r="B881" s="81">
        <v>0</v>
      </c>
      <c r="C881" s="82">
        <v>5.155423193880058E-3</v>
      </c>
      <c r="D881" s="88">
        <f t="shared" si="204"/>
        <v>1.0709326699444124</v>
      </c>
      <c r="E881" s="89">
        <f t="shared" si="208"/>
        <v>9709.3266994441237</v>
      </c>
      <c r="F881" s="72">
        <f t="shared" si="208"/>
        <v>1508498.2224933682</v>
      </c>
      <c r="G881" s="35">
        <f t="shared" si="209"/>
        <v>0.15536589396870665</v>
      </c>
      <c r="H881" s="88">
        <f t="shared" si="196"/>
        <v>0</v>
      </c>
      <c r="I881" s="62">
        <f t="shared" si="205"/>
        <v>0</v>
      </c>
      <c r="J881" s="89">
        <f t="shared" si="197"/>
        <v>0</v>
      </c>
      <c r="K881" s="62">
        <f t="shared" si="206"/>
        <v>0</v>
      </c>
      <c r="L881" s="90">
        <f t="shared" si="198"/>
        <v>103.10846387760115</v>
      </c>
      <c r="M881" s="73">
        <f>0</f>
        <v>0</v>
      </c>
      <c r="N881" s="89">
        <f t="shared" si="199"/>
        <v>0</v>
      </c>
      <c r="O881" s="89">
        <f t="shared" si="200"/>
        <v>0</v>
      </c>
      <c r="P881" s="89">
        <f t="shared" si="201"/>
        <v>0</v>
      </c>
      <c r="Q881" s="62">
        <f t="shared" si="210"/>
        <v>0</v>
      </c>
      <c r="R881" s="89">
        <f t="shared" si="207"/>
        <v>-103.10846387760115</v>
      </c>
      <c r="S881" s="74">
        <f t="shared" si="207"/>
        <v>0</v>
      </c>
      <c r="T881" s="91">
        <f t="shared" si="202"/>
        <v>-0.32906733005558753</v>
      </c>
      <c r="U881" s="92">
        <f t="shared" si="203"/>
        <v>0.97093266994441241</v>
      </c>
    </row>
    <row r="882" spans="1:21">
      <c r="A882" s="80">
        <v>37390</v>
      </c>
      <c r="B882" s="81">
        <v>5.0799999999999999E-4</v>
      </c>
      <c r="C882" s="82">
        <v>5.7017451781166198E-3</v>
      </c>
      <c r="D882" s="88">
        <f t="shared" si="204"/>
        <v>1.0606218235566522</v>
      </c>
      <c r="E882" s="89">
        <f t="shared" si="208"/>
        <v>9606.2182355665227</v>
      </c>
      <c r="F882" s="72">
        <f t="shared" si="208"/>
        <v>1508498.2224933682</v>
      </c>
      <c r="G882" s="35">
        <f t="shared" si="209"/>
        <v>0.15703351573965205</v>
      </c>
      <c r="H882" s="88">
        <f t="shared" si="196"/>
        <v>10.16</v>
      </c>
      <c r="I882" s="62">
        <f t="shared" si="205"/>
        <v>101.60000000000001</v>
      </c>
      <c r="J882" s="89">
        <f t="shared" si="197"/>
        <v>33.527999999999999</v>
      </c>
      <c r="K882" s="62">
        <f t="shared" si="206"/>
        <v>3017.5200000000009</v>
      </c>
      <c r="L882" s="90">
        <f t="shared" si="198"/>
        <v>114.0349035623324</v>
      </c>
      <c r="M882" s="73">
        <f>0</f>
        <v>0</v>
      </c>
      <c r="N882" s="89">
        <f t="shared" si="199"/>
        <v>0</v>
      </c>
      <c r="O882" s="89">
        <f t="shared" si="200"/>
        <v>0</v>
      </c>
      <c r="P882" s="89">
        <f t="shared" si="201"/>
        <v>0</v>
      </c>
      <c r="Q882" s="62">
        <f t="shared" si="210"/>
        <v>0</v>
      </c>
      <c r="R882" s="89">
        <f t="shared" si="207"/>
        <v>-70.3469035623324</v>
      </c>
      <c r="S882" s="74">
        <f t="shared" si="207"/>
        <v>3119.1200000000008</v>
      </c>
      <c r="T882" s="91">
        <f t="shared" si="202"/>
        <v>-0.33937817644334767</v>
      </c>
      <c r="U882" s="92">
        <f t="shared" si="203"/>
        <v>0.96062182355665227</v>
      </c>
    </row>
    <row r="883" spans="1:21">
      <c r="A883" s="80">
        <v>37391</v>
      </c>
      <c r="B883" s="81">
        <v>0</v>
      </c>
      <c r="C883" s="82">
        <v>6.2058575495614679E-3</v>
      </c>
      <c r="D883" s="88">
        <f t="shared" si="204"/>
        <v>1.053587133200419</v>
      </c>
      <c r="E883" s="89">
        <f t="shared" si="208"/>
        <v>9535.8713320041898</v>
      </c>
      <c r="F883" s="72">
        <f t="shared" si="208"/>
        <v>1511617.3424933683</v>
      </c>
      <c r="G883" s="35">
        <f t="shared" si="209"/>
        <v>0.15851905818192977</v>
      </c>
      <c r="H883" s="88">
        <f t="shared" si="196"/>
        <v>0</v>
      </c>
      <c r="I883" s="62">
        <f t="shared" si="205"/>
        <v>0</v>
      </c>
      <c r="J883" s="89">
        <f t="shared" si="197"/>
        <v>0</v>
      </c>
      <c r="K883" s="62">
        <f t="shared" si="206"/>
        <v>0</v>
      </c>
      <c r="L883" s="90">
        <f t="shared" si="198"/>
        <v>124.11715099122935</v>
      </c>
      <c r="M883" s="73">
        <f>0</f>
        <v>0</v>
      </c>
      <c r="N883" s="89">
        <f t="shared" si="199"/>
        <v>0</v>
      </c>
      <c r="O883" s="89">
        <f t="shared" si="200"/>
        <v>0</v>
      </c>
      <c r="P883" s="89">
        <f t="shared" si="201"/>
        <v>0</v>
      </c>
      <c r="Q883" s="62">
        <f t="shared" si="210"/>
        <v>0</v>
      </c>
      <c r="R883" s="89">
        <f t="shared" si="207"/>
        <v>-124.11715099122935</v>
      </c>
      <c r="S883" s="74">
        <f t="shared" si="207"/>
        <v>0</v>
      </c>
      <c r="T883" s="91">
        <f t="shared" si="202"/>
        <v>-0.34641286679958094</v>
      </c>
      <c r="U883" s="92">
        <f t="shared" si="203"/>
        <v>0.95358713320041899</v>
      </c>
    </row>
    <row r="884" spans="1:21">
      <c r="A884" s="80">
        <v>37392</v>
      </c>
      <c r="B884" s="81">
        <v>0</v>
      </c>
      <c r="C884" s="82">
        <v>6.7154676287898849E-3</v>
      </c>
      <c r="D884" s="88">
        <f t="shared" si="204"/>
        <v>1.041175418101296</v>
      </c>
      <c r="E884" s="89">
        <f t="shared" si="208"/>
        <v>9411.7541810129605</v>
      </c>
      <c r="F884" s="72">
        <f t="shared" si="208"/>
        <v>1511617.3424933683</v>
      </c>
      <c r="G884" s="35">
        <f t="shared" si="209"/>
        <v>0.16060952224430891</v>
      </c>
      <c r="H884" s="88">
        <f t="shared" si="196"/>
        <v>0</v>
      </c>
      <c r="I884" s="62">
        <f t="shared" si="205"/>
        <v>0</v>
      </c>
      <c r="J884" s="89">
        <f t="shared" si="197"/>
        <v>0</v>
      </c>
      <c r="K884" s="62">
        <f t="shared" si="206"/>
        <v>0</v>
      </c>
      <c r="L884" s="90">
        <f t="shared" si="198"/>
        <v>134.3093525757977</v>
      </c>
      <c r="M884" s="73">
        <f>0</f>
        <v>0</v>
      </c>
      <c r="N884" s="89">
        <f t="shared" si="199"/>
        <v>0</v>
      </c>
      <c r="O884" s="89">
        <f t="shared" si="200"/>
        <v>0</v>
      </c>
      <c r="P884" s="89">
        <f t="shared" si="201"/>
        <v>0</v>
      </c>
      <c r="Q884" s="62">
        <f t="shared" si="210"/>
        <v>0</v>
      </c>
      <c r="R884" s="89">
        <f t="shared" si="207"/>
        <v>-134.3093525757977</v>
      </c>
      <c r="S884" s="74">
        <f t="shared" si="207"/>
        <v>0</v>
      </c>
      <c r="T884" s="91">
        <f t="shared" si="202"/>
        <v>-0.35882458189870392</v>
      </c>
      <c r="U884" s="92">
        <f t="shared" si="203"/>
        <v>0.94117541810129601</v>
      </c>
    </row>
    <row r="885" spans="1:21">
      <c r="A885" s="80">
        <v>37393</v>
      </c>
      <c r="B885" s="81">
        <v>0</v>
      </c>
      <c r="C885" s="82">
        <v>6.2035436954777342E-3</v>
      </c>
      <c r="D885" s="88">
        <f t="shared" si="204"/>
        <v>1.0277444828437163</v>
      </c>
      <c r="E885" s="89">
        <f t="shared" si="208"/>
        <v>9277.4448284371629</v>
      </c>
      <c r="F885" s="72">
        <f t="shared" si="208"/>
        <v>1511617.3424933683</v>
      </c>
      <c r="G885" s="35">
        <f t="shared" si="209"/>
        <v>0.16293466255492772</v>
      </c>
      <c r="H885" s="88">
        <f t="shared" si="196"/>
        <v>0</v>
      </c>
      <c r="I885" s="62">
        <f t="shared" si="205"/>
        <v>0</v>
      </c>
      <c r="J885" s="89">
        <f t="shared" si="197"/>
        <v>0</v>
      </c>
      <c r="K885" s="62">
        <f t="shared" si="206"/>
        <v>0</v>
      </c>
      <c r="L885" s="90">
        <f t="shared" si="198"/>
        <v>124.07087390955468</v>
      </c>
      <c r="M885" s="73">
        <f>0</f>
        <v>0</v>
      </c>
      <c r="N885" s="89">
        <f t="shared" si="199"/>
        <v>0</v>
      </c>
      <c r="O885" s="89">
        <f t="shared" si="200"/>
        <v>0</v>
      </c>
      <c r="P885" s="89">
        <f t="shared" si="201"/>
        <v>0</v>
      </c>
      <c r="Q885" s="62">
        <f t="shared" si="210"/>
        <v>0</v>
      </c>
      <c r="R885" s="89">
        <f t="shared" si="207"/>
        <v>-124.07087390955468</v>
      </c>
      <c r="S885" s="74">
        <f t="shared" si="207"/>
        <v>0</v>
      </c>
      <c r="T885" s="91">
        <f t="shared" si="202"/>
        <v>-0.37225551715628358</v>
      </c>
      <c r="U885" s="92">
        <f t="shared" si="203"/>
        <v>0.92774448284371636</v>
      </c>
    </row>
    <row r="886" spans="1:21">
      <c r="A886" s="80">
        <v>37394</v>
      </c>
      <c r="B886" s="81">
        <v>2.0320000000000001E-2</v>
      </c>
      <c r="C886" s="82">
        <v>4.6904913129116668E-3</v>
      </c>
      <c r="D886" s="88">
        <f t="shared" si="204"/>
        <v>1.0153373954527607</v>
      </c>
      <c r="E886" s="89">
        <f t="shared" si="208"/>
        <v>9153.3739545276076</v>
      </c>
      <c r="F886" s="72">
        <f t="shared" si="208"/>
        <v>1511617.3424933683</v>
      </c>
      <c r="G886" s="35">
        <f t="shared" si="209"/>
        <v>0.16514318654551033</v>
      </c>
      <c r="H886" s="88">
        <f t="shared" si="196"/>
        <v>406.40000000000003</v>
      </c>
      <c r="I886" s="62">
        <f t="shared" si="205"/>
        <v>4064</v>
      </c>
      <c r="J886" s="89">
        <f t="shared" si="197"/>
        <v>1341.1200000000001</v>
      </c>
      <c r="K886" s="62">
        <f t="shared" si="206"/>
        <v>120700.80000000005</v>
      </c>
      <c r="L886" s="90">
        <f t="shared" si="198"/>
        <v>93.809826258233343</v>
      </c>
      <c r="M886" s="73">
        <f>0</f>
        <v>0</v>
      </c>
      <c r="N886" s="89">
        <f t="shared" si="199"/>
        <v>0</v>
      </c>
      <c r="O886" s="89">
        <f t="shared" si="200"/>
        <v>0</v>
      </c>
      <c r="P886" s="89">
        <f t="shared" si="201"/>
        <v>0</v>
      </c>
      <c r="Q886" s="62">
        <f t="shared" si="210"/>
        <v>0</v>
      </c>
      <c r="R886" s="89">
        <f t="shared" si="207"/>
        <v>1653.7101737417668</v>
      </c>
      <c r="S886" s="74">
        <f t="shared" si="207"/>
        <v>124764.80000000005</v>
      </c>
      <c r="T886" s="91">
        <f t="shared" si="202"/>
        <v>-0.38466260454723922</v>
      </c>
      <c r="U886" s="92">
        <f t="shared" si="203"/>
        <v>0.91533739545276072</v>
      </c>
    </row>
    <row r="887" spans="1:21">
      <c r="A887" s="80">
        <v>37395</v>
      </c>
      <c r="B887" s="81">
        <v>1.2700000000000001E-3</v>
      </c>
      <c r="C887" s="82">
        <v>3.9481301967299312E-3</v>
      </c>
      <c r="D887" s="88">
        <f t="shared" si="204"/>
        <v>1.1807084128269374</v>
      </c>
      <c r="E887" s="89">
        <f t="shared" si="208"/>
        <v>10807.084128269375</v>
      </c>
      <c r="F887" s="72">
        <f t="shared" si="208"/>
        <v>1636382.1424933684</v>
      </c>
      <c r="G887" s="35">
        <f t="shared" si="209"/>
        <v>0.15141754455421413</v>
      </c>
      <c r="H887" s="88">
        <f t="shared" si="196"/>
        <v>25.400000000000002</v>
      </c>
      <c r="I887" s="62">
        <f t="shared" si="205"/>
        <v>254</v>
      </c>
      <c r="J887" s="89">
        <f t="shared" si="197"/>
        <v>83.820000000000007</v>
      </c>
      <c r="K887" s="62">
        <f t="shared" si="206"/>
        <v>7543.8000000000029</v>
      </c>
      <c r="L887" s="90">
        <f t="shared" si="198"/>
        <v>78.962603934598619</v>
      </c>
      <c r="M887" s="73">
        <f>0</f>
        <v>0</v>
      </c>
      <c r="N887" s="89">
        <f t="shared" si="199"/>
        <v>0</v>
      </c>
      <c r="O887" s="89">
        <f t="shared" si="200"/>
        <v>0</v>
      </c>
      <c r="P887" s="89">
        <f t="shared" si="201"/>
        <v>0</v>
      </c>
      <c r="Q887" s="62">
        <f t="shared" si="210"/>
        <v>0</v>
      </c>
      <c r="R887" s="89">
        <f t="shared" si="207"/>
        <v>30.257396065401394</v>
      </c>
      <c r="S887" s="74">
        <f t="shared" si="207"/>
        <v>7797.8000000000029</v>
      </c>
      <c r="T887" s="91">
        <f t="shared" si="202"/>
        <v>-0.21929158717306252</v>
      </c>
      <c r="U887" s="92">
        <f t="shared" si="203"/>
        <v>1.0807084128269373</v>
      </c>
    </row>
    <row r="888" spans="1:21">
      <c r="A888" s="80">
        <v>37396</v>
      </c>
      <c r="B888" s="81">
        <v>0</v>
      </c>
      <c r="C888" s="82">
        <v>4.7480278862877768E-3</v>
      </c>
      <c r="D888" s="88">
        <f t="shared" si="204"/>
        <v>1.1837341524334775</v>
      </c>
      <c r="E888" s="89">
        <f t="shared" si="208"/>
        <v>10837.341524334775</v>
      </c>
      <c r="F888" s="72">
        <f t="shared" si="208"/>
        <v>1644179.9424933684</v>
      </c>
      <c r="G888" s="35">
        <f t="shared" si="209"/>
        <v>0.15171432392357798</v>
      </c>
      <c r="H888" s="88">
        <f t="shared" si="196"/>
        <v>0</v>
      </c>
      <c r="I888" s="62">
        <f t="shared" si="205"/>
        <v>0</v>
      </c>
      <c r="J888" s="89">
        <f t="shared" si="197"/>
        <v>0</v>
      </c>
      <c r="K888" s="62">
        <f t="shared" si="206"/>
        <v>0</v>
      </c>
      <c r="L888" s="90">
        <f t="shared" si="198"/>
        <v>94.960557725755535</v>
      </c>
      <c r="M888" s="73">
        <f>0</f>
        <v>0</v>
      </c>
      <c r="N888" s="89">
        <f t="shared" si="199"/>
        <v>0</v>
      </c>
      <c r="O888" s="89">
        <f t="shared" si="200"/>
        <v>0</v>
      </c>
      <c r="P888" s="89">
        <f t="shared" si="201"/>
        <v>0</v>
      </c>
      <c r="Q888" s="62">
        <f t="shared" si="210"/>
        <v>0</v>
      </c>
      <c r="R888" s="89">
        <f t="shared" si="207"/>
        <v>-94.960557725755535</v>
      </c>
      <c r="S888" s="74">
        <f t="shared" si="207"/>
        <v>0</v>
      </c>
      <c r="T888" s="91">
        <f t="shared" si="202"/>
        <v>-0.21626584756652245</v>
      </c>
      <c r="U888" s="92">
        <f t="shared" si="203"/>
        <v>1.0837341524334774</v>
      </c>
    </row>
    <row r="889" spans="1:21">
      <c r="A889" s="80">
        <v>37397</v>
      </c>
      <c r="B889" s="81">
        <v>0</v>
      </c>
      <c r="C889" s="82">
        <v>5.1827782269231988E-3</v>
      </c>
      <c r="D889" s="88">
        <f t="shared" si="204"/>
        <v>1.1742380966609021</v>
      </c>
      <c r="E889" s="89">
        <f t="shared" si="208"/>
        <v>10742.38096660902</v>
      </c>
      <c r="F889" s="72">
        <f t="shared" si="208"/>
        <v>1644179.9424933684</v>
      </c>
      <c r="G889" s="35">
        <f t="shared" si="209"/>
        <v>0.15305544902978585</v>
      </c>
      <c r="H889" s="88">
        <f t="shared" si="196"/>
        <v>0</v>
      </c>
      <c r="I889" s="62">
        <f t="shared" si="205"/>
        <v>0</v>
      </c>
      <c r="J889" s="89">
        <f t="shared" si="197"/>
        <v>0</v>
      </c>
      <c r="K889" s="62">
        <f t="shared" si="206"/>
        <v>0</v>
      </c>
      <c r="L889" s="90">
        <f t="shared" si="198"/>
        <v>103.65556453846398</v>
      </c>
      <c r="M889" s="73">
        <f>0</f>
        <v>0</v>
      </c>
      <c r="N889" s="89">
        <f t="shared" si="199"/>
        <v>0</v>
      </c>
      <c r="O889" s="89">
        <f t="shared" si="200"/>
        <v>0</v>
      </c>
      <c r="P889" s="89">
        <f t="shared" si="201"/>
        <v>0</v>
      </c>
      <c r="Q889" s="62">
        <f t="shared" si="210"/>
        <v>0</v>
      </c>
      <c r="R889" s="89">
        <f t="shared" si="207"/>
        <v>-103.65556453846398</v>
      </c>
      <c r="S889" s="74">
        <f t="shared" si="207"/>
        <v>0</v>
      </c>
      <c r="T889" s="91">
        <f t="shared" si="202"/>
        <v>-0.22576190333909785</v>
      </c>
      <c r="U889" s="92">
        <f t="shared" si="203"/>
        <v>1.074238096660902</v>
      </c>
    </row>
    <row r="890" spans="1:21">
      <c r="A890" s="80">
        <v>37398</v>
      </c>
      <c r="B890" s="81">
        <v>0</v>
      </c>
      <c r="C890" s="82">
        <v>5.100305854976739E-3</v>
      </c>
      <c r="D890" s="88">
        <f t="shared" si="204"/>
        <v>1.1638725402070558</v>
      </c>
      <c r="E890" s="89">
        <f t="shared" si="208"/>
        <v>10638.725402070557</v>
      </c>
      <c r="F890" s="72">
        <f t="shared" si="208"/>
        <v>1644179.9424933684</v>
      </c>
      <c r="G890" s="35">
        <f t="shared" si="209"/>
        <v>0.1545467037031871</v>
      </c>
      <c r="H890" s="88">
        <f t="shared" si="196"/>
        <v>0</v>
      </c>
      <c r="I890" s="62">
        <f t="shared" si="205"/>
        <v>0</v>
      </c>
      <c r="J890" s="89">
        <f t="shared" si="197"/>
        <v>0</v>
      </c>
      <c r="K890" s="62">
        <f t="shared" si="206"/>
        <v>0</v>
      </c>
      <c r="L890" s="90">
        <f t="shared" si="198"/>
        <v>102.00611709953478</v>
      </c>
      <c r="M890" s="73">
        <f>0</f>
        <v>0</v>
      </c>
      <c r="N890" s="89">
        <f t="shared" si="199"/>
        <v>0</v>
      </c>
      <c r="O890" s="89">
        <f t="shared" si="200"/>
        <v>0</v>
      </c>
      <c r="P890" s="89">
        <f t="shared" si="201"/>
        <v>0</v>
      </c>
      <c r="Q890" s="62">
        <f t="shared" si="210"/>
        <v>0</v>
      </c>
      <c r="R890" s="89">
        <f t="shared" si="207"/>
        <v>-102.00611709953478</v>
      </c>
      <c r="S890" s="74">
        <f t="shared" si="207"/>
        <v>0</v>
      </c>
      <c r="T890" s="91">
        <f t="shared" si="202"/>
        <v>-0.23612745979294414</v>
      </c>
      <c r="U890" s="92">
        <f t="shared" si="203"/>
        <v>1.0638725402070557</v>
      </c>
    </row>
    <row r="891" spans="1:21">
      <c r="A891" s="80">
        <v>37399</v>
      </c>
      <c r="B891" s="81">
        <v>0</v>
      </c>
      <c r="C891" s="82">
        <v>5.2212427654580338E-3</v>
      </c>
      <c r="D891" s="88">
        <f t="shared" si="204"/>
        <v>1.1536719284971022</v>
      </c>
      <c r="E891" s="89">
        <f t="shared" si="208"/>
        <v>10536.719284971023</v>
      </c>
      <c r="F891" s="72">
        <f t="shared" si="208"/>
        <v>1644179.9424933684</v>
      </c>
      <c r="G891" s="35">
        <f t="shared" si="209"/>
        <v>0.15604287236146958</v>
      </c>
      <c r="H891" s="88">
        <f t="shared" si="196"/>
        <v>0</v>
      </c>
      <c r="I891" s="62">
        <f t="shared" si="205"/>
        <v>0</v>
      </c>
      <c r="J891" s="89">
        <f t="shared" si="197"/>
        <v>0</v>
      </c>
      <c r="K891" s="62">
        <f t="shared" si="206"/>
        <v>0</v>
      </c>
      <c r="L891" s="90">
        <f t="shared" si="198"/>
        <v>104.42485530916068</v>
      </c>
      <c r="M891" s="73">
        <f>0</f>
        <v>0</v>
      </c>
      <c r="N891" s="89">
        <f t="shared" si="199"/>
        <v>0</v>
      </c>
      <c r="O891" s="89">
        <f t="shared" si="200"/>
        <v>0</v>
      </c>
      <c r="P891" s="89">
        <f t="shared" si="201"/>
        <v>0</v>
      </c>
      <c r="Q891" s="62">
        <f t="shared" si="210"/>
        <v>0</v>
      </c>
      <c r="R891" s="89">
        <f t="shared" si="207"/>
        <v>-104.42485530916068</v>
      </c>
      <c r="S891" s="74">
        <f t="shared" si="207"/>
        <v>0</v>
      </c>
      <c r="T891" s="91">
        <f t="shared" si="202"/>
        <v>-0.24632807150289771</v>
      </c>
      <c r="U891" s="92">
        <f t="shared" si="203"/>
        <v>1.0536719284971021</v>
      </c>
    </row>
    <row r="892" spans="1:21">
      <c r="A892" s="80">
        <v>37400</v>
      </c>
      <c r="B892" s="81">
        <v>0</v>
      </c>
      <c r="C892" s="82">
        <v>6.307443350816077E-3</v>
      </c>
      <c r="D892" s="88">
        <f t="shared" si="204"/>
        <v>1.1432294429661862</v>
      </c>
      <c r="E892" s="89">
        <f t="shared" si="208"/>
        <v>10432.294429661863</v>
      </c>
      <c r="F892" s="72">
        <f t="shared" si="208"/>
        <v>1644179.9424933684</v>
      </c>
      <c r="G892" s="35">
        <f t="shared" si="209"/>
        <v>0.15760482543691595</v>
      </c>
      <c r="H892" s="88">
        <f t="shared" si="196"/>
        <v>0</v>
      </c>
      <c r="I892" s="62">
        <f t="shared" si="205"/>
        <v>0</v>
      </c>
      <c r="J892" s="89">
        <f t="shared" si="197"/>
        <v>0</v>
      </c>
      <c r="K892" s="62">
        <f t="shared" si="206"/>
        <v>0</v>
      </c>
      <c r="L892" s="90">
        <f t="shared" si="198"/>
        <v>126.14886701632155</v>
      </c>
      <c r="M892" s="73">
        <f>0</f>
        <v>0</v>
      </c>
      <c r="N892" s="89">
        <f t="shared" si="199"/>
        <v>0</v>
      </c>
      <c r="O892" s="89">
        <f t="shared" si="200"/>
        <v>0</v>
      </c>
      <c r="P892" s="89">
        <f t="shared" si="201"/>
        <v>0</v>
      </c>
      <c r="Q892" s="62">
        <f t="shared" si="210"/>
        <v>0</v>
      </c>
      <c r="R892" s="89">
        <f t="shared" si="207"/>
        <v>-126.14886701632155</v>
      </c>
      <c r="S892" s="74">
        <f t="shared" si="207"/>
        <v>0</v>
      </c>
      <c r="T892" s="91">
        <f t="shared" si="202"/>
        <v>-0.25677055703381368</v>
      </c>
      <c r="U892" s="92">
        <f t="shared" si="203"/>
        <v>1.0432294429661861</v>
      </c>
    </row>
    <row r="893" spans="1:21">
      <c r="A893" s="80">
        <v>37401</v>
      </c>
      <c r="B893" s="81">
        <v>0</v>
      </c>
      <c r="C893" s="82">
        <v>6.0915117572063185E-3</v>
      </c>
      <c r="D893" s="88">
        <f t="shared" si="204"/>
        <v>1.130614556264554</v>
      </c>
      <c r="E893" s="89">
        <f t="shared" si="208"/>
        <v>10306.145562645541</v>
      </c>
      <c r="F893" s="72">
        <f t="shared" si="208"/>
        <v>1644179.9424933684</v>
      </c>
      <c r="G893" s="35">
        <f t="shared" si="209"/>
        <v>0.15953393366116156</v>
      </c>
      <c r="H893" s="88">
        <f t="shared" si="196"/>
        <v>0</v>
      </c>
      <c r="I893" s="62">
        <f t="shared" si="205"/>
        <v>0</v>
      </c>
      <c r="J893" s="89">
        <f t="shared" si="197"/>
        <v>0</v>
      </c>
      <c r="K893" s="62">
        <f t="shared" si="206"/>
        <v>0</v>
      </c>
      <c r="L893" s="90">
        <f t="shared" si="198"/>
        <v>121.83023514412636</v>
      </c>
      <c r="M893" s="73">
        <f>0</f>
        <v>0</v>
      </c>
      <c r="N893" s="89">
        <f t="shared" si="199"/>
        <v>0</v>
      </c>
      <c r="O893" s="89">
        <f t="shared" si="200"/>
        <v>0</v>
      </c>
      <c r="P893" s="89">
        <f t="shared" si="201"/>
        <v>0</v>
      </c>
      <c r="Q893" s="62">
        <f t="shared" si="210"/>
        <v>0</v>
      </c>
      <c r="R893" s="89">
        <f t="shared" si="207"/>
        <v>-121.83023514412636</v>
      </c>
      <c r="S893" s="74">
        <f t="shared" si="207"/>
        <v>0</v>
      </c>
      <c r="T893" s="91">
        <f t="shared" si="202"/>
        <v>-0.26938544373544593</v>
      </c>
      <c r="U893" s="92">
        <f t="shared" si="203"/>
        <v>1.0306145562645539</v>
      </c>
    </row>
    <row r="894" spans="1:21">
      <c r="A894" s="80">
        <v>37402</v>
      </c>
      <c r="B894" s="81">
        <v>0</v>
      </c>
      <c r="C894" s="82">
        <v>6.4293115967853668E-3</v>
      </c>
      <c r="D894" s="88">
        <f t="shared" si="204"/>
        <v>1.1184315327501413</v>
      </c>
      <c r="E894" s="89">
        <f t="shared" si="208"/>
        <v>10184.315327501414</v>
      </c>
      <c r="F894" s="72">
        <f t="shared" si="208"/>
        <v>1644179.9424933684</v>
      </c>
      <c r="G894" s="35">
        <f t="shared" si="209"/>
        <v>0.16144236402946746</v>
      </c>
      <c r="H894" s="88">
        <f t="shared" si="196"/>
        <v>0</v>
      </c>
      <c r="I894" s="62">
        <f t="shared" si="205"/>
        <v>0</v>
      </c>
      <c r="J894" s="89">
        <f t="shared" si="197"/>
        <v>0</v>
      </c>
      <c r="K894" s="62">
        <f t="shared" si="206"/>
        <v>0</v>
      </c>
      <c r="L894" s="90">
        <f t="shared" si="198"/>
        <v>128.58623193570733</v>
      </c>
      <c r="M894" s="73">
        <f>0</f>
        <v>0</v>
      </c>
      <c r="N894" s="89">
        <f t="shared" si="199"/>
        <v>0</v>
      </c>
      <c r="O894" s="89">
        <f t="shared" si="200"/>
        <v>0</v>
      </c>
      <c r="P894" s="89">
        <f t="shared" si="201"/>
        <v>0</v>
      </c>
      <c r="Q894" s="62">
        <f t="shared" si="210"/>
        <v>0</v>
      </c>
      <c r="R894" s="89">
        <f t="shared" si="207"/>
        <v>-128.58623193570733</v>
      </c>
      <c r="S894" s="74">
        <f t="shared" si="207"/>
        <v>0</v>
      </c>
      <c r="T894" s="91">
        <f t="shared" si="202"/>
        <v>-0.28156846724985862</v>
      </c>
      <c r="U894" s="92">
        <f t="shared" si="203"/>
        <v>1.0184315327501412</v>
      </c>
    </row>
    <row r="895" spans="1:21">
      <c r="A895" s="80">
        <v>37403</v>
      </c>
      <c r="B895" s="81">
        <v>0</v>
      </c>
      <c r="C895" s="82">
        <v>5.8137270662863231E-3</v>
      </c>
      <c r="D895" s="88">
        <f t="shared" si="204"/>
        <v>1.1055729095565707</v>
      </c>
      <c r="E895" s="89">
        <f t="shared" si="208"/>
        <v>10055.729095565706</v>
      </c>
      <c r="F895" s="72">
        <f t="shared" si="208"/>
        <v>1644179.9424933684</v>
      </c>
      <c r="G895" s="35">
        <f t="shared" si="209"/>
        <v>0.16350678572063018</v>
      </c>
      <c r="H895" s="88">
        <f t="shared" si="196"/>
        <v>0</v>
      </c>
      <c r="I895" s="62">
        <f t="shared" si="205"/>
        <v>0</v>
      </c>
      <c r="J895" s="89">
        <f t="shared" si="197"/>
        <v>0</v>
      </c>
      <c r="K895" s="62">
        <f t="shared" si="206"/>
        <v>0</v>
      </c>
      <c r="L895" s="90">
        <f t="shared" si="198"/>
        <v>116.27454132572646</v>
      </c>
      <c r="M895" s="73">
        <f>0</f>
        <v>0</v>
      </c>
      <c r="N895" s="89">
        <f t="shared" si="199"/>
        <v>0</v>
      </c>
      <c r="O895" s="89">
        <f t="shared" si="200"/>
        <v>0</v>
      </c>
      <c r="P895" s="89">
        <f t="shared" si="201"/>
        <v>0</v>
      </c>
      <c r="Q895" s="62">
        <f t="shared" si="210"/>
        <v>0</v>
      </c>
      <c r="R895" s="89">
        <f t="shared" si="207"/>
        <v>-116.27454132572646</v>
      </c>
      <c r="S895" s="74">
        <f t="shared" si="207"/>
        <v>0</v>
      </c>
      <c r="T895" s="91">
        <f t="shared" si="202"/>
        <v>-0.29442709044342918</v>
      </c>
      <c r="U895" s="92">
        <f t="shared" si="203"/>
        <v>1.0055729095565706</v>
      </c>
    </row>
    <row r="896" spans="1:21">
      <c r="A896" s="80">
        <v>37404</v>
      </c>
      <c r="B896" s="81">
        <v>0</v>
      </c>
      <c r="C896" s="82">
        <v>5.619311153518939E-3</v>
      </c>
      <c r="D896" s="88">
        <f t="shared" si="204"/>
        <v>1.093945455423998</v>
      </c>
      <c r="E896" s="89">
        <f t="shared" si="208"/>
        <v>9939.4545542399792</v>
      </c>
      <c r="F896" s="72">
        <f t="shared" si="208"/>
        <v>1644179.9424933684</v>
      </c>
      <c r="G896" s="35">
        <f t="shared" si="209"/>
        <v>0.16541953419284894</v>
      </c>
      <c r="H896" s="88">
        <f t="shared" si="196"/>
        <v>0</v>
      </c>
      <c r="I896" s="62">
        <f t="shared" si="205"/>
        <v>0</v>
      </c>
      <c r="J896" s="89">
        <f t="shared" si="197"/>
        <v>0</v>
      </c>
      <c r="K896" s="62">
        <f t="shared" si="206"/>
        <v>0</v>
      </c>
      <c r="L896" s="90">
        <f t="shared" si="198"/>
        <v>112.38622307037878</v>
      </c>
      <c r="M896" s="73">
        <f>0</f>
        <v>0</v>
      </c>
      <c r="N896" s="89">
        <f t="shared" si="199"/>
        <v>0</v>
      </c>
      <c r="O896" s="89">
        <f t="shared" si="200"/>
        <v>0</v>
      </c>
      <c r="P896" s="89">
        <f t="shared" si="201"/>
        <v>0</v>
      </c>
      <c r="Q896" s="62">
        <f t="shared" si="210"/>
        <v>0</v>
      </c>
      <c r="R896" s="89">
        <f t="shared" si="207"/>
        <v>-112.38622307037878</v>
      </c>
      <c r="S896" s="74">
        <f t="shared" si="207"/>
        <v>0</v>
      </c>
      <c r="T896" s="91">
        <f t="shared" si="202"/>
        <v>-0.3060545445760019</v>
      </c>
      <c r="U896" s="92">
        <f t="shared" si="203"/>
        <v>0.99394545542399804</v>
      </c>
    </row>
    <row r="897" spans="1:21">
      <c r="A897" s="80">
        <v>37405</v>
      </c>
      <c r="B897" s="81">
        <v>0</v>
      </c>
      <c r="C897" s="82">
        <v>5.6401400971442736E-3</v>
      </c>
      <c r="D897" s="88">
        <f t="shared" si="204"/>
        <v>1.08270683311696</v>
      </c>
      <c r="E897" s="89">
        <f t="shared" si="208"/>
        <v>9827.0683311696012</v>
      </c>
      <c r="F897" s="72">
        <f t="shared" si="208"/>
        <v>1644179.9424933684</v>
      </c>
      <c r="G897" s="35">
        <f t="shared" si="209"/>
        <v>0.16731133712364049</v>
      </c>
      <c r="H897" s="88">
        <f t="shared" si="196"/>
        <v>0</v>
      </c>
      <c r="I897" s="62">
        <f t="shared" si="205"/>
        <v>0</v>
      </c>
      <c r="J897" s="89">
        <f t="shared" si="197"/>
        <v>0</v>
      </c>
      <c r="K897" s="62">
        <f t="shared" si="206"/>
        <v>0</v>
      </c>
      <c r="L897" s="90">
        <f t="shared" si="198"/>
        <v>112.80280194288547</v>
      </c>
      <c r="M897" s="73">
        <f>0</f>
        <v>0</v>
      </c>
      <c r="N897" s="89">
        <f t="shared" si="199"/>
        <v>0</v>
      </c>
      <c r="O897" s="89">
        <f t="shared" si="200"/>
        <v>0</v>
      </c>
      <c r="P897" s="89">
        <f t="shared" si="201"/>
        <v>0</v>
      </c>
      <c r="Q897" s="62">
        <f t="shared" si="210"/>
        <v>0</v>
      </c>
      <c r="R897" s="89">
        <f t="shared" si="207"/>
        <v>-112.80280194288547</v>
      </c>
      <c r="S897" s="74">
        <f t="shared" si="207"/>
        <v>0</v>
      </c>
      <c r="T897" s="91">
        <f t="shared" si="202"/>
        <v>-0.31729316688303988</v>
      </c>
      <c r="U897" s="92">
        <f t="shared" si="203"/>
        <v>0.98270683311696005</v>
      </c>
    </row>
    <row r="898" spans="1:21">
      <c r="A898" s="80">
        <v>37406</v>
      </c>
      <c r="B898" s="81">
        <v>5.0799999999999999E-4</v>
      </c>
      <c r="C898" s="82">
        <v>5.8636527468092815E-3</v>
      </c>
      <c r="D898" s="88">
        <f t="shared" si="204"/>
        <v>1.0714265529226716</v>
      </c>
      <c r="E898" s="89">
        <f t="shared" si="208"/>
        <v>9714.2655292267154</v>
      </c>
      <c r="F898" s="72">
        <f t="shared" si="208"/>
        <v>1644179.9424933684</v>
      </c>
      <c r="G898" s="35">
        <f t="shared" si="209"/>
        <v>0.16925416929840192</v>
      </c>
      <c r="H898" s="88">
        <f t="shared" si="196"/>
        <v>10.16</v>
      </c>
      <c r="I898" s="62">
        <f t="shared" si="205"/>
        <v>101.60000000000001</v>
      </c>
      <c r="J898" s="89">
        <f t="shared" si="197"/>
        <v>33.527999999999999</v>
      </c>
      <c r="K898" s="62">
        <f t="shared" si="206"/>
        <v>3017.5200000000009</v>
      </c>
      <c r="L898" s="90">
        <f t="shared" si="198"/>
        <v>117.27305493618563</v>
      </c>
      <c r="M898" s="73">
        <f>0</f>
        <v>0</v>
      </c>
      <c r="N898" s="89">
        <f t="shared" si="199"/>
        <v>0</v>
      </c>
      <c r="O898" s="89">
        <f t="shared" si="200"/>
        <v>0</v>
      </c>
      <c r="P898" s="89">
        <f t="shared" si="201"/>
        <v>0</v>
      </c>
      <c r="Q898" s="62">
        <f t="shared" si="210"/>
        <v>0</v>
      </c>
      <c r="R898" s="89">
        <f t="shared" si="207"/>
        <v>-73.585054936185628</v>
      </c>
      <c r="S898" s="74">
        <f t="shared" si="207"/>
        <v>3119.1200000000008</v>
      </c>
      <c r="T898" s="91">
        <f t="shared" si="202"/>
        <v>-0.32857344707732827</v>
      </c>
      <c r="U898" s="92">
        <f t="shared" si="203"/>
        <v>0.97142655292267166</v>
      </c>
    </row>
    <row r="899" spans="1:21">
      <c r="A899" s="80">
        <v>37407</v>
      </c>
      <c r="B899" s="81">
        <v>1.7018000000000002E-2</v>
      </c>
      <c r="C899" s="82">
        <v>5.9996485433802807E-3</v>
      </c>
      <c r="D899" s="88">
        <f t="shared" si="204"/>
        <v>1.0640680474290529</v>
      </c>
      <c r="E899" s="89">
        <f t="shared" si="208"/>
        <v>9640.6804742905297</v>
      </c>
      <c r="F899" s="72">
        <f t="shared" si="208"/>
        <v>1647299.0624933685</v>
      </c>
      <c r="G899" s="35">
        <f t="shared" si="209"/>
        <v>0.17086958403883784</v>
      </c>
      <c r="H899" s="88">
        <f t="shared" si="196"/>
        <v>340.36</v>
      </c>
      <c r="I899" s="62">
        <f t="shared" si="205"/>
        <v>3403.6000000000004</v>
      </c>
      <c r="J899" s="89">
        <f t="shared" si="197"/>
        <v>1123.1879999999999</v>
      </c>
      <c r="K899" s="62">
        <f t="shared" si="206"/>
        <v>101086.92000000001</v>
      </c>
      <c r="L899" s="90">
        <f t="shared" si="198"/>
        <v>119.99297086760561</v>
      </c>
      <c r="M899" s="73">
        <f>0</f>
        <v>0</v>
      </c>
      <c r="N899" s="89">
        <f t="shared" si="199"/>
        <v>0</v>
      </c>
      <c r="O899" s="89">
        <f t="shared" si="200"/>
        <v>0</v>
      </c>
      <c r="P899" s="89">
        <f t="shared" si="201"/>
        <v>0</v>
      </c>
      <c r="Q899" s="62">
        <f t="shared" si="210"/>
        <v>0</v>
      </c>
      <c r="R899" s="89">
        <f t="shared" si="207"/>
        <v>1343.5550291323941</v>
      </c>
      <c r="S899" s="74">
        <f t="shared" si="207"/>
        <v>104490.52000000002</v>
      </c>
      <c r="T899" s="91">
        <f t="shared" si="202"/>
        <v>-0.33593195257094699</v>
      </c>
      <c r="U899" s="92">
        <f t="shared" si="203"/>
        <v>0.96406804742905294</v>
      </c>
    </row>
    <row r="900" spans="1:21">
      <c r="A900" s="80">
        <v>37408</v>
      </c>
      <c r="B900" s="81">
        <v>0</v>
      </c>
      <c r="C900" s="82">
        <v>6.7900829090531646E-3</v>
      </c>
      <c r="D900" s="88">
        <f t="shared" si="204"/>
        <v>1.1984235503422924</v>
      </c>
      <c r="E900" s="89">
        <f t="shared" si="208"/>
        <v>10984.235503422924</v>
      </c>
      <c r="F900" s="72">
        <f t="shared" si="208"/>
        <v>1751789.5824933685</v>
      </c>
      <c r="G900" s="35">
        <f t="shared" si="209"/>
        <v>0.15948215803889795</v>
      </c>
      <c r="H900" s="88">
        <f t="shared" si="196"/>
        <v>0</v>
      </c>
      <c r="I900" s="62">
        <f t="shared" si="205"/>
        <v>0</v>
      </c>
      <c r="J900" s="89">
        <f t="shared" si="197"/>
        <v>0</v>
      </c>
      <c r="K900" s="62">
        <f t="shared" si="206"/>
        <v>0</v>
      </c>
      <c r="L900" s="90">
        <f t="shared" si="198"/>
        <v>135.80165818106329</v>
      </c>
      <c r="M900" s="73">
        <f>0</f>
        <v>0</v>
      </c>
      <c r="N900" s="89">
        <f t="shared" si="199"/>
        <v>0</v>
      </c>
      <c r="O900" s="89">
        <f t="shared" si="200"/>
        <v>0</v>
      </c>
      <c r="P900" s="89">
        <f t="shared" si="201"/>
        <v>0</v>
      </c>
      <c r="Q900" s="62">
        <f t="shared" si="210"/>
        <v>0</v>
      </c>
      <c r="R900" s="89">
        <f t="shared" si="207"/>
        <v>-135.80165818106329</v>
      </c>
      <c r="S900" s="74">
        <f t="shared" si="207"/>
        <v>0</v>
      </c>
      <c r="T900" s="91">
        <f t="shared" si="202"/>
        <v>-0.20157644965770749</v>
      </c>
      <c r="U900" s="92">
        <f t="shared" si="203"/>
        <v>1.0984235503422923</v>
      </c>
    </row>
    <row r="901" spans="1:21">
      <c r="A901" s="80">
        <v>37409</v>
      </c>
      <c r="B901" s="81">
        <v>2.5399999999999999E-4</v>
      </c>
      <c r="C901" s="82">
        <v>6.7286103744834611E-3</v>
      </c>
      <c r="D901" s="88">
        <f t="shared" si="204"/>
        <v>1.1848433845241861</v>
      </c>
      <c r="E901" s="89">
        <f t="shared" si="208"/>
        <v>10848.433845241861</v>
      </c>
      <c r="F901" s="72">
        <f t="shared" si="208"/>
        <v>1751789.5824933685</v>
      </c>
      <c r="G901" s="35">
        <f t="shared" si="209"/>
        <v>0.16147856985473585</v>
      </c>
      <c r="H901" s="88">
        <f t="shared" si="196"/>
        <v>5.08</v>
      </c>
      <c r="I901" s="62">
        <f t="shared" si="205"/>
        <v>50.800000000000004</v>
      </c>
      <c r="J901" s="89">
        <f t="shared" si="197"/>
        <v>16.763999999999999</v>
      </c>
      <c r="K901" s="62">
        <f t="shared" si="206"/>
        <v>1508.7600000000004</v>
      </c>
      <c r="L901" s="90">
        <f t="shared" si="198"/>
        <v>134.57220748966921</v>
      </c>
      <c r="M901" s="73">
        <f>0</f>
        <v>0</v>
      </c>
      <c r="N901" s="89">
        <f t="shared" si="199"/>
        <v>0</v>
      </c>
      <c r="O901" s="89">
        <f t="shared" si="200"/>
        <v>0</v>
      </c>
      <c r="P901" s="89">
        <f t="shared" si="201"/>
        <v>0</v>
      </c>
      <c r="Q901" s="62">
        <f t="shared" si="210"/>
        <v>0</v>
      </c>
      <c r="R901" s="89">
        <f t="shared" si="207"/>
        <v>-112.72820748966922</v>
      </c>
      <c r="S901" s="74">
        <f t="shared" si="207"/>
        <v>1559.5600000000004</v>
      </c>
      <c r="T901" s="91">
        <f t="shared" si="202"/>
        <v>-0.21515661547581377</v>
      </c>
      <c r="U901" s="92">
        <f t="shared" si="203"/>
        <v>1.084843384524186</v>
      </c>
    </row>
    <row r="902" spans="1:21">
      <c r="A902" s="80">
        <v>37410</v>
      </c>
      <c r="B902" s="81">
        <v>1.7780000000000001E-3</v>
      </c>
      <c r="C902" s="82">
        <v>6.7782430163599973E-3</v>
      </c>
      <c r="D902" s="88">
        <f t="shared" si="204"/>
        <v>1.1735705637752194</v>
      </c>
      <c r="E902" s="89">
        <f t="shared" si="208"/>
        <v>10735.705637752193</v>
      </c>
      <c r="F902" s="72">
        <f t="shared" si="208"/>
        <v>1753349.1424933686</v>
      </c>
      <c r="G902" s="35">
        <f t="shared" si="209"/>
        <v>0.16331941296226513</v>
      </c>
      <c r="H902" s="88">
        <f t="shared" si="196"/>
        <v>35.56</v>
      </c>
      <c r="I902" s="62">
        <f t="shared" si="205"/>
        <v>355.6</v>
      </c>
      <c r="J902" s="89">
        <f t="shared" si="197"/>
        <v>117.348</v>
      </c>
      <c r="K902" s="62">
        <f t="shared" si="206"/>
        <v>10561.320000000003</v>
      </c>
      <c r="L902" s="90">
        <f t="shared" si="198"/>
        <v>135.56486032719994</v>
      </c>
      <c r="M902" s="73">
        <f>0</f>
        <v>0</v>
      </c>
      <c r="N902" s="89">
        <f t="shared" si="199"/>
        <v>0</v>
      </c>
      <c r="O902" s="89">
        <f t="shared" si="200"/>
        <v>0</v>
      </c>
      <c r="P902" s="89">
        <f t="shared" si="201"/>
        <v>0</v>
      </c>
      <c r="Q902" s="62">
        <f t="shared" si="210"/>
        <v>0</v>
      </c>
      <c r="R902" s="89">
        <f t="shared" si="207"/>
        <v>17.343139672800078</v>
      </c>
      <c r="S902" s="74">
        <f t="shared" si="207"/>
        <v>10916.920000000004</v>
      </c>
      <c r="T902" s="91">
        <f t="shared" si="202"/>
        <v>-0.22642943622478051</v>
      </c>
      <c r="U902" s="92">
        <f t="shared" si="203"/>
        <v>1.0735705637752193</v>
      </c>
    </row>
    <row r="903" spans="1:21">
      <c r="A903" s="80">
        <v>37411</v>
      </c>
      <c r="B903" s="81">
        <v>0</v>
      </c>
      <c r="C903" s="82">
        <v>6.2375013295804535E-3</v>
      </c>
      <c r="D903" s="88">
        <f t="shared" si="204"/>
        <v>1.1753048777424993</v>
      </c>
      <c r="E903" s="89">
        <f t="shared" si="208"/>
        <v>10753.048777424992</v>
      </c>
      <c r="F903" s="72">
        <f t="shared" si="208"/>
        <v>1764266.0624933685</v>
      </c>
      <c r="G903" s="35">
        <f t="shared" si="209"/>
        <v>0.16407124146942195</v>
      </c>
      <c r="H903" s="88">
        <f t="shared" si="196"/>
        <v>0</v>
      </c>
      <c r="I903" s="62">
        <f t="shared" si="205"/>
        <v>0</v>
      </c>
      <c r="J903" s="89">
        <f t="shared" si="197"/>
        <v>0</v>
      </c>
      <c r="K903" s="62">
        <f t="shared" si="206"/>
        <v>0</v>
      </c>
      <c r="L903" s="90">
        <f t="shared" si="198"/>
        <v>124.75002659160907</v>
      </c>
      <c r="M903" s="73">
        <f>0</f>
        <v>0</v>
      </c>
      <c r="N903" s="89">
        <f t="shared" si="199"/>
        <v>0</v>
      </c>
      <c r="O903" s="89">
        <f t="shared" si="200"/>
        <v>0</v>
      </c>
      <c r="P903" s="89">
        <f t="shared" si="201"/>
        <v>0</v>
      </c>
      <c r="Q903" s="62">
        <f t="shared" si="210"/>
        <v>0</v>
      </c>
      <c r="R903" s="89">
        <f t="shared" si="207"/>
        <v>-124.75002659160907</v>
      </c>
      <c r="S903" s="74">
        <f t="shared" si="207"/>
        <v>0</v>
      </c>
      <c r="T903" s="91">
        <f t="shared" si="202"/>
        <v>-0.22469512225750066</v>
      </c>
      <c r="U903" s="92">
        <f t="shared" si="203"/>
        <v>1.0753048777424992</v>
      </c>
    </row>
    <row r="904" spans="1:21">
      <c r="A904" s="80">
        <v>37412</v>
      </c>
      <c r="B904" s="81">
        <v>0</v>
      </c>
      <c r="C904" s="82">
        <v>6.0792903093485808E-3</v>
      </c>
      <c r="D904" s="88">
        <f t="shared" si="204"/>
        <v>1.1628298750833383</v>
      </c>
      <c r="E904" s="89">
        <f t="shared" si="208"/>
        <v>10628.298750833383</v>
      </c>
      <c r="F904" s="72">
        <f t="shared" si="208"/>
        <v>1764266.0624933685</v>
      </c>
      <c r="G904" s="35">
        <f t="shared" si="209"/>
        <v>0.16599703337799282</v>
      </c>
      <c r="H904" s="88">
        <f t="shared" si="196"/>
        <v>0</v>
      </c>
      <c r="I904" s="62">
        <f t="shared" si="205"/>
        <v>0</v>
      </c>
      <c r="J904" s="89">
        <f t="shared" si="197"/>
        <v>0</v>
      </c>
      <c r="K904" s="62">
        <f t="shared" si="206"/>
        <v>0</v>
      </c>
      <c r="L904" s="90">
        <f t="shared" si="198"/>
        <v>121.58580618697161</v>
      </c>
      <c r="M904" s="73">
        <f>0</f>
        <v>0</v>
      </c>
      <c r="N904" s="89">
        <f t="shared" si="199"/>
        <v>0</v>
      </c>
      <c r="O904" s="89">
        <f t="shared" si="200"/>
        <v>0</v>
      </c>
      <c r="P904" s="89">
        <f t="shared" si="201"/>
        <v>0</v>
      </c>
      <c r="Q904" s="62">
        <f t="shared" si="210"/>
        <v>0</v>
      </c>
      <c r="R904" s="89">
        <f t="shared" si="207"/>
        <v>-121.58580618697161</v>
      </c>
      <c r="S904" s="74">
        <f t="shared" si="207"/>
        <v>0</v>
      </c>
      <c r="T904" s="91">
        <f t="shared" si="202"/>
        <v>-0.23717012491666156</v>
      </c>
      <c r="U904" s="92">
        <f t="shared" si="203"/>
        <v>1.0628298750833383</v>
      </c>
    </row>
    <row r="905" spans="1:21">
      <c r="A905" s="80">
        <v>37413</v>
      </c>
      <c r="B905" s="81">
        <v>8.6359999999999996E-3</v>
      </c>
      <c r="C905" s="82">
        <v>5.1106637945987224E-3</v>
      </c>
      <c r="D905" s="88">
        <f t="shared" si="204"/>
        <v>1.1506712944646411</v>
      </c>
      <c r="E905" s="89">
        <f t="shared" si="208"/>
        <v>10506.712944646411</v>
      </c>
      <c r="F905" s="72">
        <f t="shared" si="208"/>
        <v>1764266.0624933685</v>
      </c>
      <c r="G905" s="35">
        <f t="shared" si="209"/>
        <v>0.16791798460548335</v>
      </c>
      <c r="H905" s="88">
        <f t="shared" si="196"/>
        <v>172.72</v>
      </c>
      <c r="I905" s="62">
        <f t="shared" si="205"/>
        <v>1727.2</v>
      </c>
      <c r="J905" s="89">
        <f t="shared" si="197"/>
        <v>569.97599999999989</v>
      </c>
      <c r="K905" s="62">
        <f t="shared" si="206"/>
        <v>51297.840000000004</v>
      </c>
      <c r="L905" s="90">
        <f t="shared" si="198"/>
        <v>102.21327589197445</v>
      </c>
      <c r="M905" s="73">
        <f>0</f>
        <v>0</v>
      </c>
      <c r="N905" s="89">
        <f t="shared" si="199"/>
        <v>0</v>
      </c>
      <c r="O905" s="89">
        <f t="shared" si="200"/>
        <v>0</v>
      </c>
      <c r="P905" s="89">
        <f t="shared" si="201"/>
        <v>0</v>
      </c>
      <c r="Q905" s="62">
        <f t="shared" si="210"/>
        <v>0</v>
      </c>
      <c r="R905" s="89">
        <f t="shared" si="207"/>
        <v>640.48272410802542</v>
      </c>
      <c r="S905" s="74">
        <f t="shared" si="207"/>
        <v>53025.04</v>
      </c>
      <c r="T905" s="91">
        <f t="shared" si="202"/>
        <v>-0.2493287055353588</v>
      </c>
      <c r="U905" s="92">
        <f t="shared" si="203"/>
        <v>1.050671294464641</v>
      </c>
    </row>
    <row r="906" spans="1:21">
      <c r="A906" s="80">
        <v>37414</v>
      </c>
      <c r="B906" s="81">
        <v>1.016E-3</v>
      </c>
      <c r="C906" s="82">
        <v>5.634994302400392E-3</v>
      </c>
      <c r="D906" s="88">
        <f t="shared" si="204"/>
        <v>1.2147195668754438</v>
      </c>
      <c r="E906" s="89">
        <f t="shared" si="208"/>
        <v>11147.195668754437</v>
      </c>
      <c r="F906" s="72">
        <f t="shared" si="208"/>
        <v>1817291.1024933686</v>
      </c>
      <c r="G906" s="35">
        <f t="shared" si="209"/>
        <v>0.16302675188408428</v>
      </c>
      <c r="H906" s="88">
        <f t="shared" si="196"/>
        <v>20.32</v>
      </c>
      <c r="I906" s="62">
        <f t="shared" si="205"/>
        <v>203.20000000000002</v>
      </c>
      <c r="J906" s="89">
        <f t="shared" si="197"/>
        <v>67.055999999999997</v>
      </c>
      <c r="K906" s="62">
        <f t="shared" si="206"/>
        <v>6035.0400000000018</v>
      </c>
      <c r="L906" s="90">
        <f t="shared" si="198"/>
        <v>112.69988604800784</v>
      </c>
      <c r="M906" s="73">
        <f>0</f>
        <v>0</v>
      </c>
      <c r="N906" s="89">
        <f t="shared" si="199"/>
        <v>0</v>
      </c>
      <c r="O906" s="89">
        <f t="shared" si="200"/>
        <v>0</v>
      </c>
      <c r="P906" s="89">
        <f t="shared" si="201"/>
        <v>0</v>
      </c>
      <c r="Q906" s="62">
        <f t="shared" si="210"/>
        <v>0</v>
      </c>
      <c r="R906" s="89">
        <f t="shared" si="207"/>
        <v>-25.323886048007836</v>
      </c>
      <c r="S906" s="74">
        <f t="shared" si="207"/>
        <v>6238.2400000000016</v>
      </c>
      <c r="T906" s="91">
        <f t="shared" si="202"/>
        <v>-0.18528043312455611</v>
      </c>
      <c r="U906" s="92">
        <f t="shared" si="203"/>
        <v>1.1147195668754437</v>
      </c>
    </row>
    <row r="907" spans="1:21">
      <c r="A907" s="80">
        <v>37415</v>
      </c>
      <c r="B907" s="81">
        <v>1.2699999999999999E-2</v>
      </c>
      <c r="C907" s="82">
        <v>4.6793719101439991E-3</v>
      </c>
      <c r="D907" s="88">
        <f t="shared" si="204"/>
        <v>1.2121871782706428</v>
      </c>
      <c r="E907" s="89">
        <f t="shared" si="208"/>
        <v>11121.871782706428</v>
      </c>
      <c r="F907" s="72">
        <f t="shared" si="208"/>
        <v>1823529.3424933685</v>
      </c>
      <c r="G907" s="35">
        <f t="shared" si="209"/>
        <v>0.16395885316074249</v>
      </c>
      <c r="H907" s="88">
        <f t="shared" si="196"/>
        <v>254</v>
      </c>
      <c r="I907" s="62">
        <f t="shared" si="205"/>
        <v>2540</v>
      </c>
      <c r="J907" s="89">
        <f t="shared" si="197"/>
        <v>838.19999999999993</v>
      </c>
      <c r="K907" s="62">
        <f t="shared" si="206"/>
        <v>75438.000000000015</v>
      </c>
      <c r="L907" s="90">
        <f t="shared" si="198"/>
        <v>93.58743820287998</v>
      </c>
      <c r="M907" s="73">
        <f>0</f>
        <v>0</v>
      </c>
      <c r="N907" s="89">
        <f t="shared" si="199"/>
        <v>0</v>
      </c>
      <c r="O907" s="89">
        <f t="shared" si="200"/>
        <v>0</v>
      </c>
      <c r="P907" s="89">
        <f t="shared" si="201"/>
        <v>0</v>
      </c>
      <c r="Q907" s="62">
        <f t="shared" si="210"/>
        <v>0</v>
      </c>
      <c r="R907" s="89">
        <f t="shared" si="207"/>
        <v>998.61256179711984</v>
      </c>
      <c r="S907" s="74">
        <f t="shared" si="207"/>
        <v>77978.000000000015</v>
      </c>
      <c r="T907" s="91">
        <f t="shared" si="202"/>
        <v>-0.18781282172935709</v>
      </c>
      <c r="U907" s="92">
        <f t="shared" si="203"/>
        <v>1.1121871782706427</v>
      </c>
    </row>
    <row r="908" spans="1:21">
      <c r="A908" s="80">
        <v>37416</v>
      </c>
      <c r="B908" s="81">
        <v>7.6199999999999998E-4</v>
      </c>
      <c r="C908" s="82">
        <v>5.0206704881480442E-3</v>
      </c>
      <c r="D908" s="88">
        <f t="shared" si="204"/>
        <v>1.3120484344503547</v>
      </c>
      <c r="E908" s="89">
        <f t="shared" si="208"/>
        <v>12120.484344503548</v>
      </c>
      <c r="F908" s="72">
        <f t="shared" si="208"/>
        <v>1901507.3424933685</v>
      </c>
      <c r="G908" s="35">
        <f t="shared" si="209"/>
        <v>0.15688377530520656</v>
      </c>
      <c r="H908" s="88">
        <f t="shared" si="196"/>
        <v>15.24</v>
      </c>
      <c r="I908" s="62">
        <f t="shared" si="205"/>
        <v>152.4</v>
      </c>
      <c r="J908" s="89">
        <f t="shared" si="197"/>
        <v>50.291999999999994</v>
      </c>
      <c r="K908" s="62">
        <f t="shared" si="206"/>
        <v>4526.2800000000007</v>
      </c>
      <c r="L908" s="90">
        <f t="shared" si="198"/>
        <v>100.41340976296088</v>
      </c>
      <c r="M908" s="73">
        <f>0</f>
        <v>0</v>
      </c>
      <c r="N908" s="89">
        <f t="shared" si="199"/>
        <v>0</v>
      </c>
      <c r="O908" s="89">
        <f t="shared" si="200"/>
        <v>0</v>
      </c>
      <c r="P908" s="89">
        <f t="shared" si="201"/>
        <v>0</v>
      </c>
      <c r="Q908" s="62">
        <f t="shared" si="210"/>
        <v>0</v>
      </c>
      <c r="R908" s="89">
        <f t="shared" si="207"/>
        <v>-34.881409762960885</v>
      </c>
      <c r="S908" s="74">
        <f t="shared" si="207"/>
        <v>4678.68</v>
      </c>
      <c r="T908" s="91">
        <f t="shared" si="202"/>
        <v>-8.7951565549645228E-2</v>
      </c>
      <c r="U908" s="92">
        <f t="shared" si="203"/>
        <v>1.2120484344503546</v>
      </c>
    </row>
    <row r="909" spans="1:21">
      <c r="A909" s="80">
        <v>37417</v>
      </c>
      <c r="B909" s="81">
        <v>1.016E-3</v>
      </c>
      <c r="C909" s="82">
        <v>4.937354752126962E-3</v>
      </c>
      <c r="D909" s="88">
        <f t="shared" si="204"/>
        <v>1.3085602934740588</v>
      </c>
      <c r="E909" s="89">
        <f t="shared" si="208"/>
        <v>12085.602934740587</v>
      </c>
      <c r="F909" s="72">
        <f t="shared" si="208"/>
        <v>1906186.0224933685</v>
      </c>
      <c r="G909" s="35">
        <f t="shared" si="209"/>
        <v>0.15772370090150442</v>
      </c>
      <c r="H909" s="88">
        <f t="shared" si="196"/>
        <v>20.32</v>
      </c>
      <c r="I909" s="62">
        <f t="shared" si="205"/>
        <v>203.20000000000002</v>
      </c>
      <c r="J909" s="89">
        <f t="shared" si="197"/>
        <v>67.055999999999997</v>
      </c>
      <c r="K909" s="62">
        <f t="shared" si="206"/>
        <v>6035.0400000000018</v>
      </c>
      <c r="L909" s="90">
        <f t="shared" si="198"/>
        <v>98.747095042539243</v>
      </c>
      <c r="M909" s="73">
        <f>0</f>
        <v>0</v>
      </c>
      <c r="N909" s="89">
        <f t="shared" si="199"/>
        <v>0</v>
      </c>
      <c r="O909" s="89">
        <f t="shared" si="200"/>
        <v>0</v>
      </c>
      <c r="P909" s="89">
        <f t="shared" si="201"/>
        <v>0</v>
      </c>
      <c r="Q909" s="62">
        <f t="shared" si="210"/>
        <v>0</v>
      </c>
      <c r="R909" s="89">
        <f t="shared" si="207"/>
        <v>-11.371095042539238</v>
      </c>
      <c r="S909" s="74">
        <f t="shared" si="207"/>
        <v>6238.2400000000016</v>
      </c>
      <c r="T909" s="91">
        <f t="shared" si="202"/>
        <v>-9.1439706525941133E-2</v>
      </c>
      <c r="U909" s="92">
        <f t="shared" si="203"/>
        <v>1.2085602934740587</v>
      </c>
    </row>
    <row r="910" spans="1:21">
      <c r="A910" s="80">
        <v>37418</v>
      </c>
      <c r="B910" s="81">
        <v>0</v>
      </c>
      <c r="C910" s="82">
        <v>4.3878025824158539E-3</v>
      </c>
      <c r="D910" s="88">
        <f t="shared" si="204"/>
        <v>1.3074231839698047</v>
      </c>
      <c r="E910" s="89">
        <f t="shared" si="208"/>
        <v>12074.231839698048</v>
      </c>
      <c r="F910" s="72">
        <f t="shared" si="208"/>
        <v>1912424.2624933685</v>
      </c>
      <c r="G910" s="35">
        <f t="shared" si="209"/>
        <v>0.1583888969404777</v>
      </c>
      <c r="H910" s="88">
        <f t="shared" si="196"/>
        <v>0</v>
      </c>
      <c r="I910" s="62">
        <f t="shared" si="205"/>
        <v>0</v>
      </c>
      <c r="J910" s="89">
        <f t="shared" si="197"/>
        <v>0</v>
      </c>
      <c r="K910" s="62">
        <f t="shared" si="206"/>
        <v>0</v>
      </c>
      <c r="L910" s="90">
        <f t="shared" si="198"/>
        <v>87.756051648317083</v>
      </c>
      <c r="M910" s="73">
        <f>0</f>
        <v>0</v>
      </c>
      <c r="N910" s="89">
        <f t="shared" si="199"/>
        <v>0</v>
      </c>
      <c r="O910" s="89">
        <f t="shared" si="200"/>
        <v>0</v>
      </c>
      <c r="P910" s="89">
        <f t="shared" si="201"/>
        <v>0</v>
      </c>
      <c r="Q910" s="62">
        <f t="shared" si="210"/>
        <v>0</v>
      </c>
      <c r="R910" s="89">
        <f t="shared" si="207"/>
        <v>-87.756051648317083</v>
      </c>
      <c r="S910" s="74">
        <f t="shared" si="207"/>
        <v>0</v>
      </c>
      <c r="T910" s="91">
        <f t="shared" si="202"/>
        <v>-9.2576816030195186E-2</v>
      </c>
      <c r="U910" s="92">
        <f t="shared" si="203"/>
        <v>1.2074231839698046</v>
      </c>
    </row>
    <row r="911" spans="1:21">
      <c r="A911" s="80">
        <v>37419</v>
      </c>
      <c r="B911" s="81">
        <v>0</v>
      </c>
      <c r="C911" s="82">
        <v>6.0294196546533093E-3</v>
      </c>
      <c r="D911" s="88">
        <f t="shared" si="204"/>
        <v>1.2986475788049732</v>
      </c>
      <c r="E911" s="89">
        <f t="shared" si="208"/>
        <v>11986.475788049731</v>
      </c>
      <c r="F911" s="72">
        <f t="shared" si="208"/>
        <v>1912424.2624933685</v>
      </c>
      <c r="G911" s="35">
        <f t="shared" si="209"/>
        <v>0.15954850252148475</v>
      </c>
      <c r="H911" s="88">
        <f t="shared" si="196"/>
        <v>0</v>
      </c>
      <c r="I911" s="62">
        <f t="shared" si="205"/>
        <v>0</v>
      </c>
      <c r="J911" s="89">
        <f t="shared" si="197"/>
        <v>0</v>
      </c>
      <c r="K911" s="62">
        <f t="shared" si="206"/>
        <v>0</v>
      </c>
      <c r="L911" s="90">
        <f t="shared" si="198"/>
        <v>120.58839309306619</v>
      </c>
      <c r="M911" s="73">
        <f>0</f>
        <v>0</v>
      </c>
      <c r="N911" s="89">
        <f t="shared" si="199"/>
        <v>0</v>
      </c>
      <c r="O911" s="89">
        <f t="shared" si="200"/>
        <v>0</v>
      </c>
      <c r="P911" s="89">
        <f t="shared" si="201"/>
        <v>0</v>
      </c>
      <c r="Q911" s="62">
        <f t="shared" si="210"/>
        <v>0</v>
      </c>
      <c r="R911" s="89">
        <f t="shared" si="207"/>
        <v>-120.58839309306619</v>
      </c>
      <c r="S911" s="74">
        <f t="shared" si="207"/>
        <v>0</v>
      </c>
      <c r="T911" s="91">
        <f t="shared" si="202"/>
        <v>-0.10135242119502674</v>
      </c>
      <c r="U911" s="92">
        <f t="shared" si="203"/>
        <v>1.1986475788049731</v>
      </c>
    </row>
    <row r="912" spans="1:21">
      <c r="A912" s="80">
        <v>37420</v>
      </c>
      <c r="B912" s="81">
        <v>0</v>
      </c>
      <c r="C912" s="82">
        <v>6.2036048229959714E-3</v>
      </c>
      <c r="D912" s="88">
        <f t="shared" si="204"/>
        <v>1.2865887394956663</v>
      </c>
      <c r="E912" s="89">
        <f t="shared" si="208"/>
        <v>11865.887394956664</v>
      </c>
      <c r="F912" s="72">
        <f t="shared" si="208"/>
        <v>1912424.2624933685</v>
      </c>
      <c r="G912" s="35">
        <f t="shared" si="209"/>
        <v>0.1611699318254278</v>
      </c>
      <c r="H912" s="88">
        <f t="shared" si="196"/>
        <v>0</v>
      </c>
      <c r="I912" s="62">
        <f t="shared" si="205"/>
        <v>0</v>
      </c>
      <c r="J912" s="89">
        <f t="shared" si="197"/>
        <v>0</v>
      </c>
      <c r="K912" s="62">
        <f t="shared" si="206"/>
        <v>0</v>
      </c>
      <c r="L912" s="90">
        <f t="shared" si="198"/>
        <v>124.07209645991942</v>
      </c>
      <c r="M912" s="73">
        <f>0</f>
        <v>0</v>
      </c>
      <c r="N912" s="89">
        <f t="shared" si="199"/>
        <v>0</v>
      </c>
      <c r="O912" s="89">
        <f t="shared" si="200"/>
        <v>0</v>
      </c>
      <c r="P912" s="89">
        <f t="shared" si="201"/>
        <v>0</v>
      </c>
      <c r="Q912" s="62">
        <f t="shared" si="210"/>
        <v>0</v>
      </c>
      <c r="R912" s="89">
        <f t="shared" si="207"/>
        <v>-124.07209645991942</v>
      </c>
      <c r="S912" s="74">
        <f t="shared" si="207"/>
        <v>0</v>
      </c>
      <c r="T912" s="91">
        <f t="shared" si="202"/>
        <v>-0.11341126050433359</v>
      </c>
      <c r="U912" s="92">
        <f t="shared" si="203"/>
        <v>1.1865887394956662</v>
      </c>
    </row>
    <row r="913" spans="1:21">
      <c r="A913" s="80">
        <v>37421</v>
      </c>
      <c r="B913" s="81">
        <v>0</v>
      </c>
      <c r="C913" s="82">
        <v>6.2902965304869217E-3</v>
      </c>
      <c r="D913" s="88">
        <f t="shared" si="204"/>
        <v>1.2741815298496746</v>
      </c>
      <c r="E913" s="89">
        <f t="shared" si="208"/>
        <v>11741.815298496746</v>
      </c>
      <c r="F913" s="72">
        <f t="shared" si="208"/>
        <v>1912424.2624933685</v>
      </c>
      <c r="G913" s="35">
        <f t="shared" si="209"/>
        <v>0.16287296417771177</v>
      </c>
      <c r="H913" s="88">
        <f t="shared" si="196"/>
        <v>0</v>
      </c>
      <c r="I913" s="62">
        <f t="shared" si="205"/>
        <v>0</v>
      </c>
      <c r="J913" s="89">
        <f t="shared" si="197"/>
        <v>0</v>
      </c>
      <c r="K913" s="62">
        <f t="shared" si="206"/>
        <v>0</v>
      </c>
      <c r="L913" s="90">
        <f t="shared" si="198"/>
        <v>125.80593060973844</v>
      </c>
      <c r="M913" s="73">
        <f>0</f>
        <v>0</v>
      </c>
      <c r="N913" s="89">
        <f t="shared" si="199"/>
        <v>0</v>
      </c>
      <c r="O913" s="89">
        <f t="shared" si="200"/>
        <v>0</v>
      </c>
      <c r="P913" s="89">
        <f t="shared" si="201"/>
        <v>0</v>
      </c>
      <c r="Q913" s="62">
        <f t="shared" si="210"/>
        <v>0</v>
      </c>
      <c r="R913" s="89">
        <f t="shared" si="207"/>
        <v>-125.80593060973844</v>
      </c>
      <c r="S913" s="74">
        <f t="shared" si="207"/>
        <v>0</v>
      </c>
      <c r="T913" s="91">
        <f t="shared" si="202"/>
        <v>-0.12581847015032532</v>
      </c>
      <c r="U913" s="92">
        <f t="shared" si="203"/>
        <v>1.1741815298496745</v>
      </c>
    </row>
    <row r="914" spans="1:21">
      <c r="A914" s="80">
        <v>37422</v>
      </c>
      <c r="B914" s="81">
        <v>0</v>
      </c>
      <c r="C914" s="82">
        <v>5.6272368123306627E-3</v>
      </c>
      <c r="D914" s="88">
        <f t="shared" si="204"/>
        <v>1.2616009367887007</v>
      </c>
      <c r="E914" s="89">
        <f t="shared" si="208"/>
        <v>11616.009367887007</v>
      </c>
      <c r="F914" s="72">
        <f t="shared" si="208"/>
        <v>1912424.2624933685</v>
      </c>
      <c r="G914" s="35">
        <f t="shared" si="209"/>
        <v>0.16463694216538372</v>
      </c>
      <c r="H914" s="88">
        <f t="shared" ref="H914:H977" si="211">B914*($D$12+$D$11)*10000</f>
        <v>0</v>
      </c>
      <c r="I914" s="62">
        <f t="shared" si="205"/>
        <v>0</v>
      </c>
      <c r="J914" s="89">
        <f t="shared" ref="J914:J977" si="212">B914*$K$14*$D$10*10000</f>
        <v>0</v>
      </c>
      <c r="K914" s="62">
        <f t="shared" si="206"/>
        <v>0</v>
      </c>
      <c r="L914" s="90">
        <f t="shared" ref="L914:L977" si="213">C914*($D$12+$D$11)*10000</f>
        <v>112.54473624661325</v>
      </c>
      <c r="M914" s="73">
        <f>0</f>
        <v>0</v>
      </c>
      <c r="N914" s="89">
        <f t="shared" ref="N914:N977" si="214">IF(D914&lt;$N$10,0,(2/3*$N$12*SQRT(2*$N$13)*$N$11*(D914-$N$10)^(3/2))*24*60*60)</f>
        <v>0</v>
      </c>
      <c r="O914" s="89">
        <f t="shared" ref="O914:O977" si="215">IF(D914&lt;$N$10,0,(D914-$N$10)*10000*($D$12+$D$11))</f>
        <v>0</v>
      </c>
      <c r="P914" s="89">
        <f t="shared" ref="P914:P977" si="216">IF(N914&gt;O914,O914,N914)</f>
        <v>0</v>
      </c>
      <c r="Q914" s="62">
        <f t="shared" si="210"/>
        <v>0</v>
      </c>
      <c r="R914" s="89">
        <f t="shared" si="207"/>
        <v>-112.54473624661325</v>
      </c>
      <c r="S914" s="74">
        <f t="shared" si="207"/>
        <v>0</v>
      </c>
      <c r="T914" s="91">
        <f t="shared" ref="T914:T977" si="217">D914-$D$14</f>
        <v>-0.13839906321129924</v>
      </c>
      <c r="U914" s="92">
        <f t="shared" ref="U914:U977" si="218">IF(D914&lt;$D$13,0,D914-$D$13)</f>
        <v>1.1616009367887006</v>
      </c>
    </row>
    <row r="915" spans="1:21">
      <c r="A915" s="80">
        <v>37423</v>
      </c>
      <c r="B915" s="81">
        <v>0</v>
      </c>
      <c r="C915" s="82">
        <v>6.6666821153336768E-3</v>
      </c>
      <c r="D915" s="88">
        <f t="shared" ref="D915:D978" si="219">IF(E915&lt;$D$11*10000*($D$14-$D$13),(E915+$D$13*$D$11*10000)/($D$11*10000),(E915+$D$13*$D$11*10000+$D$14*$D$12*10000)/($D$11*10000+$D$12*10000))</f>
        <v>1.2503464631640395</v>
      </c>
      <c r="E915" s="89">
        <f t="shared" si="208"/>
        <v>11503.464631640394</v>
      </c>
      <c r="F915" s="72">
        <f t="shared" si="208"/>
        <v>1912424.2624933685</v>
      </c>
      <c r="G915" s="35">
        <f t="shared" si="209"/>
        <v>0.16624767613343433</v>
      </c>
      <c r="H915" s="88">
        <f t="shared" si="211"/>
        <v>0</v>
      </c>
      <c r="I915" s="62">
        <f t="shared" ref="I915:I978" si="220">H915*$J$4*1000</f>
        <v>0</v>
      </c>
      <c r="J915" s="89">
        <f t="shared" si="212"/>
        <v>0</v>
      </c>
      <c r="K915" s="62">
        <f t="shared" ref="K915:K978" si="221">1000*J915*($J$11*$J$5+$J$12*$J$6+$J$13*$J$7)</f>
        <v>0</v>
      </c>
      <c r="L915" s="90">
        <f t="shared" si="213"/>
        <v>133.33364230667354</v>
      </c>
      <c r="M915" s="73">
        <f>0</f>
        <v>0</v>
      </c>
      <c r="N915" s="89">
        <f t="shared" si="214"/>
        <v>0</v>
      </c>
      <c r="O915" s="89">
        <f t="shared" si="215"/>
        <v>0</v>
      </c>
      <c r="P915" s="89">
        <f t="shared" si="216"/>
        <v>0</v>
      </c>
      <c r="Q915" s="62">
        <f t="shared" si="210"/>
        <v>0</v>
      </c>
      <c r="R915" s="89">
        <f t="shared" ref="R915:S978" si="222">H915+J915-L915-P915</f>
        <v>-133.33364230667354</v>
      </c>
      <c r="S915" s="74">
        <f t="shared" si="222"/>
        <v>0</v>
      </c>
      <c r="T915" s="91">
        <f t="shared" si="217"/>
        <v>-0.14965353683596039</v>
      </c>
      <c r="U915" s="92">
        <f t="shared" si="218"/>
        <v>1.1503464631640394</v>
      </c>
    </row>
    <row r="916" spans="1:21">
      <c r="A916" s="80">
        <v>37424</v>
      </c>
      <c r="B916" s="81">
        <v>2.794E-3</v>
      </c>
      <c r="C916" s="82">
        <v>5.3552467430666943E-3</v>
      </c>
      <c r="D916" s="88">
        <f t="shared" si="219"/>
        <v>1.2370130989333721</v>
      </c>
      <c r="E916" s="89">
        <f t="shared" ref="E916:F979" si="223">E915+R915</f>
        <v>11370.13098933372</v>
      </c>
      <c r="F916" s="72">
        <f t="shared" si="223"/>
        <v>1912424.2624933685</v>
      </c>
      <c r="G916" s="35">
        <f t="shared" ref="G916:G979" si="224">F916/(E916*1000)</f>
        <v>0.16819720584462983</v>
      </c>
      <c r="H916" s="88">
        <f t="shared" si="211"/>
        <v>55.88</v>
      </c>
      <c r="I916" s="62">
        <f t="shared" si="220"/>
        <v>558.80000000000007</v>
      </c>
      <c r="J916" s="89">
        <f t="shared" si="212"/>
        <v>184.40399999999997</v>
      </c>
      <c r="K916" s="62">
        <f t="shared" si="221"/>
        <v>16596.36</v>
      </c>
      <c r="L916" s="90">
        <f t="shared" si="213"/>
        <v>107.10493486133389</v>
      </c>
      <c r="M916" s="73">
        <f>0</f>
        <v>0</v>
      </c>
      <c r="N916" s="89">
        <f t="shared" si="214"/>
        <v>0</v>
      </c>
      <c r="O916" s="89">
        <f t="shared" si="215"/>
        <v>0</v>
      </c>
      <c r="P916" s="89">
        <f t="shared" si="216"/>
        <v>0</v>
      </c>
      <c r="Q916" s="62">
        <f t="shared" ref="Q916:Q979" si="225">P916*1000*G916</f>
        <v>0</v>
      </c>
      <c r="R916" s="89">
        <f t="shared" si="222"/>
        <v>133.17906513866609</v>
      </c>
      <c r="S916" s="74">
        <f t="shared" si="222"/>
        <v>17155.16</v>
      </c>
      <c r="T916" s="91">
        <f t="shared" si="217"/>
        <v>-0.16298690106662783</v>
      </c>
      <c r="U916" s="92">
        <f t="shared" si="218"/>
        <v>1.137013098933372</v>
      </c>
    </row>
    <row r="917" spans="1:21">
      <c r="A917" s="80">
        <v>37425</v>
      </c>
      <c r="B917" s="81">
        <v>1.016E-3</v>
      </c>
      <c r="C917" s="82">
        <v>3.0196764243413114E-3</v>
      </c>
      <c r="D917" s="88">
        <f t="shared" si="219"/>
        <v>1.2503310054472385</v>
      </c>
      <c r="E917" s="89">
        <f t="shared" si="223"/>
        <v>11503.310054472386</v>
      </c>
      <c r="F917" s="72">
        <f t="shared" si="223"/>
        <v>1929579.4224933684</v>
      </c>
      <c r="G917" s="35">
        <f t="shared" si="224"/>
        <v>0.16774123390190332</v>
      </c>
      <c r="H917" s="88">
        <f t="shared" si="211"/>
        <v>20.32</v>
      </c>
      <c r="I917" s="62">
        <f t="shared" si="220"/>
        <v>203.20000000000002</v>
      </c>
      <c r="J917" s="89">
        <f t="shared" si="212"/>
        <v>67.055999999999997</v>
      </c>
      <c r="K917" s="62">
        <f t="shared" si="221"/>
        <v>6035.0400000000018</v>
      </c>
      <c r="L917" s="90">
        <f t="shared" si="213"/>
        <v>60.393528486826227</v>
      </c>
      <c r="M917" s="73">
        <f>0</f>
        <v>0</v>
      </c>
      <c r="N917" s="89">
        <f t="shared" si="214"/>
        <v>0</v>
      </c>
      <c r="O917" s="89">
        <f t="shared" si="215"/>
        <v>0</v>
      </c>
      <c r="P917" s="89">
        <f t="shared" si="216"/>
        <v>0</v>
      </c>
      <c r="Q917" s="62">
        <f t="shared" si="225"/>
        <v>0</v>
      </c>
      <c r="R917" s="89">
        <f t="shared" si="222"/>
        <v>26.982471513173778</v>
      </c>
      <c r="S917" s="74">
        <f t="shared" si="222"/>
        <v>6238.2400000000016</v>
      </c>
      <c r="T917" s="91">
        <f t="shared" si="217"/>
        <v>-0.14966899455276139</v>
      </c>
      <c r="U917" s="92">
        <f t="shared" si="218"/>
        <v>1.1503310054472384</v>
      </c>
    </row>
    <row r="918" spans="1:21">
      <c r="A918" s="80">
        <v>37426</v>
      </c>
      <c r="B918" s="81">
        <v>4.5719999999999997E-3</v>
      </c>
      <c r="C918" s="82">
        <v>5.2129584491677101E-3</v>
      </c>
      <c r="D918" s="88">
        <f t="shared" si="219"/>
        <v>1.253029252598556</v>
      </c>
      <c r="E918" s="89">
        <f t="shared" si="223"/>
        <v>11530.29252598556</v>
      </c>
      <c r="F918" s="72">
        <f t="shared" si="223"/>
        <v>1935817.6624933684</v>
      </c>
      <c r="G918" s="35">
        <f t="shared" si="224"/>
        <v>0.16788972683309292</v>
      </c>
      <c r="H918" s="88">
        <f t="shared" si="211"/>
        <v>91.44</v>
      </c>
      <c r="I918" s="62">
        <f t="shared" si="220"/>
        <v>914.4</v>
      </c>
      <c r="J918" s="89">
        <f t="shared" si="212"/>
        <v>301.7519999999999</v>
      </c>
      <c r="K918" s="62">
        <f t="shared" si="221"/>
        <v>27157.679999999997</v>
      </c>
      <c r="L918" s="90">
        <f t="shared" si="213"/>
        <v>104.2591689833542</v>
      </c>
      <c r="M918" s="73">
        <f>0</f>
        <v>0</v>
      </c>
      <c r="N918" s="89">
        <f t="shared" si="214"/>
        <v>0</v>
      </c>
      <c r="O918" s="89">
        <f t="shared" si="215"/>
        <v>0</v>
      </c>
      <c r="P918" s="89">
        <f t="shared" si="216"/>
        <v>0</v>
      </c>
      <c r="Q918" s="62">
        <f t="shared" si="225"/>
        <v>0</v>
      </c>
      <c r="R918" s="89">
        <f t="shared" si="222"/>
        <v>288.93283101664571</v>
      </c>
      <c r="S918" s="74">
        <f t="shared" si="222"/>
        <v>28072.079999999998</v>
      </c>
      <c r="T918" s="91">
        <f t="shared" si="217"/>
        <v>-0.14697074740144389</v>
      </c>
      <c r="U918" s="92">
        <f t="shared" si="218"/>
        <v>1.1530292525985559</v>
      </c>
    </row>
    <row r="919" spans="1:21">
      <c r="A919" s="80">
        <v>37427</v>
      </c>
      <c r="B919" s="81">
        <v>0</v>
      </c>
      <c r="C919" s="82">
        <v>4.7801539911349715E-3</v>
      </c>
      <c r="D919" s="88">
        <f t="shared" si="219"/>
        <v>1.2819225357002206</v>
      </c>
      <c r="E919" s="89">
        <f t="shared" si="223"/>
        <v>11819.225357002206</v>
      </c>
      <c r="F919" s="72">
        <f t="shared" si="223"/>
        <v>1963889.7424933685</v>
      </c>
      <c r="G919" s="35">
        <f t="shared" si="224"/>
        <v>0.16616061401434212</v>
      </c>
      <c r="H919" s="88">
        <f t="shared" si="211"/>
        <v>0</v>
      </c>
      <c r="I919" s="62">
        <f t="shared" si="220"/>
        <v>0</v>
      </c>
      <c r="J919" s="89">
        <f t="shared" si="212"/>
        <v>0</v>
      </c>
      <c r="K919" s="62">
        <f t="shared" si="221"/>
        <v>0</v>
      </c>
      <c r="L919" s="90">
        <f t="shared" si="213"/>
        <v>95.603079822699428</v>
      </c>
      <c r="M919" s="73">
        <f>0</f>
        <v>0</v>
      </c>
      <c r="N919" s="89">
        <f t="shared" si="214"/>
        <v>0</v>
      </c>
      <c r="O919" s="89">
        <f t="shared" si="215"/>
        <v>0</v>
      </c>
      <c r="P919" s="89">
        <f t="shared" si="216"/>
        <v>0</v>
      </c>
      <c r="Q919" s="62">
        <f t="shared" si="225"/>
        <v>0</v>
      </c>
      <c r="R919" s="89">
        <f t="shared" si="222"/>
        <v>-95.603079822699428</v>
      </c>
      <c r="S919" s="74">
        <f t="shared" si="222"/>
        <v>0</v>
      </c>
      <c r="T919" s="91">
        <f t="shared" si="217"/>
        <v>-0.11807746429977928</v>
      </c>
      <c r="U919" s="92">
        <f t="shared" si="218"/>
        <v>1.1819225357002205</v>
      </c>
    </row>
    <row r="920" spans="1:21">
      <c r="A920" s="80">
        <v>37428</v>
      </c>
      <c r="B920" s="81">
        <v>6.3499999999999997E-3</v>
      </c>
      <c r="C920" s="82">
        <v>3.0753650920587266E-3</v>
      </c>
      <c r="D920" s="88">
        <f t="shared" si="219"/>
        <v>1.2723622277179505</v>
      </c>
      <c r="E920" s="89">
        <f t="shared" si="223"/>
        <v>11723.622277179506</v>
      </c>
      <c r="F920" s="72">
        <f t="shared" si="223"/>
        <v>1963889.7424933685</v>
      </c>
      <c r="G920" s="35">
        <f t="shared" si="224"/>
        <v>0.16751561045395991</v>
      </c>
      <c r="H920" s="88">
        <f t="shared" si="211"/>
        <v>127</v>
      </c>
      <c r="I920" s="62">
        <f t="shared" si="220"/>
        <v>1270</v>
      </c>
      <c r="J920" s="89">
        <f t="shared" si="212"/>
        <v>419.09999999999997</v>
      </c>
      <c r="K920" s="62">
        <f t="shared" si="221"/>
        <v>37719.000000000007</v>
      </c>
      <c r="L920" s="90">
        <f t="shared" si="213"/>
        <v>61.507301841174531</v>
      </c>
      <c r="M920" s="73">
        <f>0</f>
        <v>0</v>
      </c>
      <c r="N920" s="89">
        <f t="shared" si="214"/>
        <v>0</v>
      </c>
      <c r="O920" s="89">
        <f t="shared" si="215"/>
        <v>0</v>
      </c>
      <c r="P920" s="89">
        <f t="shared" si="216"/>
        <v>0</v>
      </c>
      <c r="Q920" s="62">
        <f t="shared" si="225"/>
        <v>0</v>
      </c>
      <c r="R920" s="89">
        <f t="shared" si="222"/>
        <v>484.59269815882539</v>
      </c>
      <c r="S920" s="74">
        <f t="shared" si="222"/>
        <v>38989.000000000007</v>
      </c>
      <c r="T920" s="91">
        <f t="shared" si="217"/>
        <v>-0.12763777228204942</v>
      </c>
      <c r="U920" s="92">
        <f t="shared" si="218"/>
        <v>1.1723622277179504</v>
      </c>
    </row>
    <row r="921" spans="1:21">
      <c r="A921" s="80">
        <v>37429</v>
      </c>
      <c r="B921" s="81">
        <v>2.5908E-2</v>
      </c>
      <c r="C921" s="82">
        <v>2.5117103647230641E-3</v>
      </c>
      <c r="D921" s="88">
        <f t="shared" si="219"/>
        <v>1.320821497533833</v>
      </c>
      <c r="E921" s="89">
        <f t="shared" si="223"/>
        <v>12208.214975338331</v>
      </c>
      <c r="F921" s="72">
        <f t="shared" si="223"/>
        <v>2002878.7424933685</v>
      </c>
      <c r="G921" s="35">
        <f t="shared" si="224"/>
        <v>0.16405991756693014</v>
      </c>
      <c r="H921" s="88">
        <f t="shared" si="211"/>
        <v>518.16</v>
      </c>
      <c r="I921" s="62">
        <f t="shared" si="220"/>
        <v>5181.5999999999995</v>
      </c>
      <c r="J921" s="89">
        <f t="shared" si="212"/>
        <v>1709.9279999999997</v>
      </c>
      <c r="K921" s="62">
        <f t="shared" si="221"/>
        <v>153893.52000000002</v>
      </c>
      <c r="L921" s="90">
        <f t="shared" si="213"/>
        <v>50.234207294461285</v>
      </c>
      <c r="M921" s="73">
        <f>0</f>
        <v>0</v>
      </c>
      <c r="N921" s="89">
        <f t="shared" si="214"/>
        <v>0</v>
      </c>
      <c r="O921" s="89">
        <f t="shared" si="215"/>
        <v>0</v>
      </c>
      <c r="P921" s="89">
        <f t="shared" si="216"/>
        <v>0</v>
      </c>
      <c r="Q921" s="62">
        <f t="shared" si="225"/>
        <v>0</v>
      </c>
      <c r="R921" s="89">
        <f t="shared" si="222"/>
        <v>2177.8537927055386</v>
      </c>
      <c r="S921" s="74">
        <f t="shared" si="222"/>
        <v>159075.12000000002</v>
      </c>
      <c r="T921" s="91">
        <f t="shared" si="217"/>
        <v>-7.9178502466166867E-2</v>
      </c>
      <c r="U921" s="92">
        <f t="shared" si="218"/>
        <v>1.220821497533833</v>
      </c>
    </row>
    <row r="922" spans="1:21">
      <c r="A922" s="80">
        <v>37430</v>
      </c>
      <c r="B922" s="81">
        <v>5.0799999999999999E-4</v>
      </c>
      <c r="C922" s="82">
        <v>5.1049567426923858E-3</v>
      </c>
      <c r="D922" s="88">
        <f t="shared" si="219"/>
        <v>1.4693034384021935</v>
      </c>
      <c r="E922" s="89">
        <f t="shared" si="223"/>
        <v>14386.06876804387</v>
      </c>
      <c r="F922" s="72">
        <f t="shared" si="223"/>
        <v>2161953.8624933683</v>
      </c>
      <c r="G922" s="35">
        <f t="shared" si="224"/>
        <v>0.15028107381884409</v>
      </c>
      <c r="H922" s="88">
        <f t="shared" si="211"/>
        <v>10.16</v>
      </c>
      <c r="I922" s="62">
        <f t="shared" si="220"/>
        <v>101.60000000000001</v>
      </c>
      <c r="J922" s="89">
        <f t="shared" si="212"/>
        <v>33.527999999999999</v>
      </c>
      <c r="K922" s="62">
        <f t="shared" si="221"/>
        <v>3017.5200000000009</v>
      </c>
      <c r="L922" s="90">
        <f t="shared" si="213"/>
        <v>102.09913485384772</v>
      </c>
      <c r="M922" s="73">
        <f>0</f>
        <v>0</v>
      </c>
      <c r="N922" s="89">
        <f t="shared" si="214"/>
        <v>0</v>
      </c>
      <c r="O922" s="89">
        <f t="shared" si="215"/>
        <v>0</v>
      </c>
      <c r="P922" s="89">
        <f t="shared" si="216"/>
        <v>0</v>
      </c>
      <c r="Q922" s="62">
        <f t="shared" si="225"/>
        <v>0</v>
      </c>
      <c r="R922" s="89">
        <f t="shared" si="222"/>
        <v>-58.411134853847713</v>
      </c>
      <c r="S922" s="74">
        <f t="shared" si="222"/>
        <v>3119.1200000000008</v>
      </c>
      <c r="T922" s="91">
        <f t="shared" si="217"/>
        <v>6.9303438402193551E-2</v>
      </c>
      <c r="U922" s="92">
        <f t="shared" si="218"/>
        <v>1.3693034384021934</v>
      </c>
    </row>
    <row r="923" spans="1:21">
      <c r="A923" s="80">
        <v>37431</v>
      </c>
      <c r="B923" s="81">
        <v>1.651E-2</v>
      </c>
      <c r="C923" s="82">
        <v>4.582526173834262E-3</v>
      </c>
      <c r="D923" s="88">
        <f t="shared" si="219"/>
        <v>1.466382881659501</v>
      </c>
      <c r="E923" s="89">
        <f t="shared" si="223"/>
        <v>14327.657633190021</v>
      </c>
      <c r="F923" s="72">
        <f t="shared" si="223"/>
        <v>2165072.9824933684</v>
      </c>
      <c r="G923" s="35">
        <f t="shared" si="224"/>
        <v>0.15111144039888116</v>
      </c>
      <c r="H923" s="88">
        <f t="shared" si="211"/>
        <v>330.2</v>
      </c>
      <c r="I923" s="62">
        <f t="shared" si="220"/>
        <v>3302</v>
      </c>
      <c r="J923" s="89">
        <f t="shared" si="212"/>
        <v>1089.6599999999999</v>
      </c>
      <c r="K923" s="62">
        <f t="shared" si="221"/>
        <v>98069.400000000009</v>
      </c>
      <c r="L923" s="90">
        <f t="shared" si="213"/>
        <v>91.650523476685237</v>
      </c>
      <c r="M923" s="73">
        <f>0</f>
        <v>0</v>
      </c>
      <c r="N923" s="89">
        <f t="shared" si="214"/>
        <v>0</v>
      </c>
      <c r="O923" s="89">
        <f t="shared" si="215"/>
        <v>0</v>
      </c>
      <c r="P923" s="89">
        <f t="shared" si="216"/>
        <v>0</v>
      </c>
      <c r="Q923" s="62">
        <f t="shared" si="225"/>
        <v>0</v>
      </c>
      <c r="R923" s="89">
        <f t="shared" si="222"/>
        <v>1328.2094765233146</v>
      </c>
      <c r="S923" s="74">
        <f t="shared" si="222"/>
        <v>101371.40000000001</v>
      </c>
      <c r="T923" s="91">
        <f t="shared" si="217"/>
        <v>6.6382881659501125E-2</v>
      </c>
      <c r="U923" s="92">
        <f t="shared" si="218"/>
        <v>1.3663828816595009</v>
      </c>
    </row>
    <row r="924" spans="1:21">
      <c r="A924" s="80">
        <v>37432</v>
      </c>
      <c r="B924" s="81">
        <v>3.0479999999999999E-3</v>
      </c>
      <c r="C924" s="82">
        <v>5.0978972953683362E-3</v>
      </c>
      <c r="D924" s="88">
        <f t="shared" si="219"/>
        <v>1.5327933554856668</v>
      </c>
      <c r="E924" s="89">
        <f t="shared" si="223"/>
        <v>15655.867109713336</v>
      </c>
      <c r="F924" s="72">
        <f t="shared" si="223"/>
        <v>2266444.3824933683</v>
      </c>
      <c r="G924" s="35">
        <f t="shared" si="224"/>
        <v>0.14476645506828575</v>
      </c>
      <c r="H924" s="88">
        <f t="shared" si="211"/>
        <v>60.96</v>
      </c>
      <c r="I924" s="62">
        <f t="shared" si="220"/>
        <v>609.6</v>
      </c>
      <c r="J924" s="89">
        <f t="shared" si="212"/>
        <v>201.16799999999998</v>
      </c>
      <c r="K924" s="62">
        <f t="shared" si="221"/>
        <v>18105.120000000003</v>
      </c>
      <c r="L924" s="90">
        <f t="shared" si="213"/>
        <v>101.95794590736672</v>
      </c>
      <c r="M924" s="73">
        <f>0</f>
        <v>0</v>
      </c>
      <c r="N924" s="89">
        <f t="shared" si="214"/>
        <v>909.07982702558752</v>
      </c>
      <c r="O924" s="89">
        <f t="shared" si="215"/>
        <v>655.86710971333503</v>
      </c>
      <c r="P924" s="89">
        <f t="shared" si="216"/>
        <v>655.86710971333503</v>
      </c>
      <c r="Q924" s="62">
        <f t="shared" si="225"/>
        <v>94947.556469081959</v>
      </c>
      <c r="R924" s="89">
        <f t="shared" si="222"/>
        <v>-495.69705562070175</v>
      </c>
      <c r="S924" s="74">
        <f t="shared" si="222"/>
        <v>-76232.836469081958</v>
      </c>
      <c r="T924" s="91">
        <f t="shared" si="217"/>
        <v>0.13279335548566684</v>
      </c>
      <c r="U924" s="92">
        <f t="shared" si="218"/>
        <v>1.4327933554856667</v>
      </c>
    </row>
    <row r="925" spans="1:21">
      <c r="A925" s="80">
        <v>37433</v>
      </c>
      <c r="B925" s="81">
        <v>1.016E-3</v>
      </c>
      <c r="C925" s="82">
        <v>4.8089633359978921E-3</v>
      </c>
      <c r="D925" s="88">
        <f t="shared" si="219"/>
        <v>1.5080085027046317</v>
      </c>
      <c r="E925" s="89">
        <f t="shared" si="223"/>
        <v>15160.170054092634</v>
      </c>
      <c r="F925" s="72">
        <f t="shared" si="223"/>
        <v>2190211.5460242862</v>
      </c>
      <c r="G925" s="35">
        <f t="shared" si="224"/>
        <v>0.14447143654783856</v>
      </c>
      <c r="H925" s="88">
        <f t="shared" si="211"/>
        <v>20.32</v>
      </c>
      <c r="I925" s="62">
        <f t="shared" si="220"/>
        <v>203.20000000000002</v>
      </c>
      <c r="J925" s="89">
        <f t="shared" si="212"/>
        <v>67.055999999999997</v>
      </c>
      <c r="K925" s="62">
        <f t="shared" si="221"/>
        <v>6035.0400000000018</v>
      </c>
      <c r="L925" s="90">
        <f t="shared" si="213"/>
        <v>96.179266719957837</v>
      </c>
      <c r="M925" s="73">
        <f>0</f>
        <v>0</v>
      </c>
      <c r="N925" s="89">
        <f t="shared" si="214"/>
        <v>109.71101303428085</v>
      </c>
      <c r="O925" s="89">
        <f t="shared" si="215"/>
        <v>160.1700540926343</v>
      </c>
      <c r="P925" s="89">
        <f t="shared" si="216"/>
        <v>109.71101303428085</v>
      </c>
      <c r="Q925" s="62">
        <f t="shared" si="225"/>
        <v>15850.107658181196</v>
      </c>
      <c r="R925" s="89">
        <f t="shared" si="222"/>
        <v>-118.51427975423869</v>
      </c>
      <c r="S925" s="74">
        <f t="shared" si="222"/>
        <v>-9611.8676581811942</v>
      </c>
      <c r="T925" s="91">
        <f t="shared" si="217"/>
        <v>0.1080085027046318</v>
      </c>
      <c r="U925" s="92">
        <f t="shared" si="218"/>
        <v>1.4080085027046316</v>
      </c>
    </row>
    <row r="926" spans="1:21">
      <c r="A926" s="80">
        <v>37434</v>
      </c>
      <c r="B926" s="81">
        <v>1.7780000000000001E-3</v>
      </c>
      <c r="C926" s="82">
        <v>5.3401196595442681E-3</v>
      </c>
      <c r="D926" s="88">
        <f t="shared" si="219"/>
        <v>1.5020827887169199</v>
      </c>
      <c r="E926" s="89">
        <f t="shared" si="223"/>
        <v>15041.655774338395</v>
      </c>
      <c r="F926" s="72">
        <f t="shared" si="223"/>
        <v>2180599.6783661051</v>
      </c>
      <c r="G926" s="35">
        <f t="shared" si="224"/>
        <v>0.14497072071588599</v>
      </c>
      <c r="H926" s="88">
        <f t="shared" si="211"/>
        <v>35.56</v>
      </c>
      <c r="I926" s="62">
        <f t="shared" si="220"/>
        <v>355.6</v>
      </c>
      <c r="J926" s="89">
        <f t="shared" si="212"/>
        <v>117.348</v>
      </c>
      <c r="K926" s="62">
        <f t="shared" si="221"/>
        <v>10561.320000000003</v>
      </c>
      <c r="L926" s="90">
        <f t="shared" si="213"/>
        <v>106.80239319088537</v>
      </c>
      <c r="M926" s="73">
        <f>0</f>
        <v>0</v>
      </c>
      <c r="N926" s="89">
        <f t="shared" si="214"/>
        <v>14.550940330476683</v>
      </c>
      <c r="O926" s="89">
        <f t="shared" si="215"/>
        <v>41.655774338398288</v>
      </c>
      <c r="P926" s="89">
        <f t="shared" si="216"/>
        <v>14.550940330476683</v>
      </c>
      <c r="Q926" s="62">
        <f t="shared" si="225"/>
        <v>2109.4603068030569</v>
      </c>
      <c r="R926" s="89">
        <f t="shared" si="222"/>
        <v>31.554666478637962</v>
      </c>
      <c r="S926" s="74">
        <f t="shared" si="222"/>
        <v>8807.4596931969463</v>
      </c>
      <c r="T926" s="91">
        <f t="shared" si="217"/>
        <v>0.10208278871692</v>
      </c>
      <c r="U926" s="92">
        <f t="shared" si="218"/>
        <v>1.4020827887169198</v>
      </c>
    </row>
    <row r="927" spans="1:21">
      <c r="A927" s="80">
        <v>37435</v>
      </c>
      <c r="B927" s="81">
        <v>1.1684E-2</v>
      </c>
      <c r="C927" s="82">
        <v>5.9679849468041099E-3</v>
      </c>
      <c r="D927" s="88">
        <f t="shared" si="219"/>
        <v>1.5036605220408517</v>
      </c>
      <c r="E927" s="89">
        <f t="shared" si="223"/>
        <v>15073.210440817033</v>
      </c>
      <c r="F927" s="72">
        <f t="shared" si="223"/>
        <v>2189407.1380593022</v>
      </c>
      <c r="G927" s="35">
        <f t="shared" si="224"/>
        <v>0.14525154721721162</v>
      </c>
      <c r="H927" s="88">
        <f t="shared" si="211"/>
        <v>233.68</v>
      </c>
      <c r="I927" s="62">
        <f t="shared" si="220"/>
        <v>2336.8000000000002</v>
      </c>
      <c r="J927" s="89">
        <f t="shared" si="212"/>
        <v>771.14399999999989</v>
      </c>
      <c r="K927" s="62">
        <f t="shared" si="221"/>
        <v>69402.960000000006</v>
      </c>
      <c r="L927" s="90">
        <f t="shared" si="213"/>
        <v>119.3596989360822</v>
      </c>
      <c r="M927" s="73">
        <f>0</f>
        <v>0</v>
      </c>
      <c r="N927" s="89">
        <f t="shared" si="214"/>
        <v>33.902972284274213</v>
      </c>
      <c r="O927" s="89">
        <f t="shared" si="215"/>
        <v>73.210440817033088</v>
      </c>
      <c r="P927" s="89">
        <f t="shared" si="216"/>
        <v>33.902972284274213</v>
      </c>
      <c r="Q927" s="62">
        <f t="shared" si="225"/>
        <v>4924.4591795530723</v>
      </c>
      <c r="R927" s="89">
        <f t="shared" si="222"/>
        <v>851.56132877964342</v>
      </c>
      <c r="S927" s="74">
        <f t="shared" si="222"/>
        <v>66815.300820446937</v>
      </c>
      <c r="T927" s="91">
        <f t="shared" si="217"/>
        <v>0.10366052204085174</v>
      </c>
      <c r="U927" s="92">
        <f t="shared" si="218"/>
        <v>1.4036605220408516</v>
      </c>
    </row>
    <row r="928" spans="1:21">
      <c r="A928" s="80">
        <v>37436</v>
      </c>
      <c r="B928" s="81">
        <v>3.5560000000000001E-3</v>
      </c>
      <c r="C928" s="82">
        <v>5.4117800677461123E-3</v>
      </c>
      <c r="D928" s="88">
        <f t="shared" si="219"/>
        <v>1.546238588479834</v>
      </c>
      <c r="E928" s="89">
        <f t="shared" si="223"/>
        <v>15924.771769596677</v>
      </c>
      <c r="F928" s="72">
        <f t="shared" si="223"/>
        <v>2256222.4388797493</v>
      </c>
      <c r="G928" s="35">
        <f t="shared" si="224"/>
        <v>0.14168004863889438</v>
      </c>
      <c r="H928" s="88">
        <f t="shared" si="211"/>
        <v>71.12</v>
      </c>
      <c r="I928" s="62">
        <f t="shared" si="220"/>
        <v>711.2</v>
      </c>
      <c r="J928" s="89">
        <f t="shared" si="212"/>
        <v>234.696</v>
      </c>
      <c r="K928" s="62">
        <f t="shared" si="221"/>
        <v>21122.640000000007</v>
      </c>
      <c r="L928" s="90">
        <f t="shared" si="213"/>
        <v>108.23560135492224</v>
      </c>
      <c r="M928" s="73">
        <f>0</f>
        <v>0</v>
      </c>
      <c r="N928" s="89">
        <f t="shared" si="214"/>
        <v>1522.0540928508669</v>
      </c>
      <c r="O928" s="89">
        <f t="shared" si="215"/>
        <v>924.77176959667952</v>
      </c>
      <c r="P928" s="89">
        <f t="shared" si="216"/>
        <v>924.77176959667952</v>
      </c>
      <c r="Q928" s="62">
        <f t="shared" si="225"/>
        <v>131021.70929633398</v>
      </c>
      <c r="R928" s="89">
        <f t="shared" si="222"/>
        <v>-727.1913709516017</v>
      </c>
      <c r="S928" s="74">
        <f t="shared" si="222"/>
        <v>-109187.86929633397</v>
      </c>
      <c r="T928" s="91">
        <f t="shared" si="217"/>
        <v>0.14623858847983406</v>
      </c>
      <c r="U928" s="92">
        <f t="shared" si="218"/>
        <v>1.4462385884798339</v>
      </c>
    </row>
    <row r="929" spans="1:21">
      <c r="A929" s="80">
        <v>37437</v>
      </c>
      <c r="B929" s="81">
        <v>5.0799999999999999E-4</v>
      </c>
      <c r="C929" s="82">
        <v>4.8563110443262981E-3</v>
      </c>
      <c r="D929" s="88">
        <f t="shared" si="219"/>
        <v>1.5098790199322538</v>
      </c>
      <c r="E929" s="89">
        <f t="shared" si="223"/>
        <v>15197.580398645076</v>
      </c>
      <c r="F929" s="72">
        <f t="shared" si="223"/>
        <v>2147034.5695834155</v>
      </c>
      <c r="G929" s="35">
        <f t="shared" si="224"/>
        <v>0.14127476303891323</v>
      </c>
      <c r="H929" s="88">
        <f t="shared" si="211"/>
        <v>10.16</v>
      </c>
      <c r="I929" s="62">
        <f t="shared" si="220"/>
        <v>101.60000000000001</v>
      </c>
      <c r="J929" s="89">
        <f t="shared" si="212"/>
        <v>33.527999999999999</v>
      </c>
      <c r="K929" s="62">
        <f t="shared" si="221"/>
        <v>3017.5200000000009</v>
      </c>
      <c r="L929" s="90">
        <f t="shared" si="213"/>
        <v>97.126220886525957</v>
      </c>
      <c r="M929" s="73">
        <f>0</f>
        <v>0</v>
      </c>
      <c r="N929" s="89">
        <f t="shared" si="214"/>
        <v>150.31212959467965</v>
      </c>
      <c r="O929" s="89">
        <f t="shared" si="215"/>
        <v>197.58039864507637</v>
      </c>
      <c r="P929" s="89">
        <f t="shared" si="216"/>
        <v>150.31212959467965</v>
      </c>
      <c r="Q929" s="62">
        <f t="shared" si="225"/>
        <v>21235.310490362786</v>
      </c>
      <c r="R929" s="89">
        <f t="shared" si="222"/>
        <v>-203.7503504812056</v>
      </c>
      <c r="S929" s="74">
        <f t="shared" si="222"/>
        <v>-18116.190490362787</v>
      </c>
      <c r="T929" s="91">
        <f t="shared" si="217"/>
        <v>0.10987901993225391</v>
      </c>
      <c r="U929" s="92">
        <f t="shared" si="218"/>
        <v>1.4098790199322537</v>
      </c>
    </row>
    <row r="930" spans="1:21">
      <c r="A930" s="80">
        <v>37438</v>
      </c>
      <c r="B930" s="81">
        <v>1.524E-3</v>
      </c>
      <c r="C930" s="82">
        <v>5.6234010981752961E-3</v>
      </c>
      <c r="D930" s="88">
        <f t="shared" si="219"/>
        <v>1.4996915024081936</v>
      </c>
      <c r="E930" s="89">
        <f t="shared" si="223"/>
        <v>14993.830048163871</v>
      </c>
      <c r="F930" s="72">
        <f t="shared" si="223"/>
        <v>2128918.3790930528</v>
      </c>
      <c r="G930" s="35">
        <f t="shared" si="224"/>
        <v>0.14198629517971348</v>
      </c>
      <c r="H930" s="88">
        <f t="shared" si="211"/>
        <v>30.48</v>
      </c>
      <c r="I930" s="62">
        <f t="shared" si="220"/>
        <v>304.8</v>
      </c>
      <c r="J930" s="89">
        <f t="shared" si="212"/>
        <v>100.58399999999999</v>
      </c>
      <c r="K930" s="62">
        <f t="shared" si="221"/>
        <v>9052.5600000000013</v>
      </c>
      <c r="L930" s="90">
        <f t="shared" si="213"/>
        <v>112.46802196350592</v>
      </c>
      <c r="M930" s="73">
        <f>0</f>
        <v>0</v>
      </c>
      <c r="N930" s="89">
        <f t="shared" si="214"/>
        <v>0</v>
      </c>
      <c r="O930" s="89">
        <f t="shared" si="215"/>
        <v>0</v>
      </c>
      <c r="P930" s="89">
        <f t="shared" si="216"/>
        <v>0</v>
      </c>
      <c r="Q930" s="62">
        <f t="shared" si="225"/>
        <v>0</v>
      </c>
      <c r="R930" s="89">
        <f t="shared" si="222"/>
        <v>18.595978036494074</v>
      </c>
      <c r="S930" s="74">
        <f t="shared" si="222"/>
        <v>9357.36</v>
      </c>
      <c r="T930" s="91">
        <f t="shared" si="217"/>
        <v>9.9691502408193688E-2</v>
      </c>
      <c r="U930" s="92">
        <f t="shared" si="218"/>
        <v>1.3996915024081935</v>
      </c>
    </row>
    <row r="931" spans="1:21">
      <c r="A931" s="80">
        <v>37439</v>
      </c>
      <c r="B931" s="81">
        <v>0</v>
      </c>
      <c r="C931" s="82">
        <v>5.736221066218219E-3</v>
      </c>
      <c r="D931" s="88">
        <f t="shared" si="219"/>
        <v>1.5006213013100183</v>
      </c>
      <c r="E931" s="89">
        <f t="shared" si="223"/>
        <v>15012.426026200365</v>
      </c>
      <c r="F931" s="72">
        <f t="shared" si="223"/>
        <v>2138275.7390930527</v>
      </c>
      <c r="G931" s="35">
        <f t="shared" si="224"/>
        <v>0.14243372359412376</v>
      </c>
      <c r="H931" s="88">
        <f t="shared" si="211"/>
        <v>0</v>
      </c>
      <c r="I931" s="62">
        <f t="shared" si="220"/>
        <v>0</v>
      </c>
      <c r="J931" s="89">
        <f t="shared" si="212"/>
        <v>0</v>
      </c>
      <c r="K931" s="62">
        <f t="shared" si="221"/>
        <v>0</v>
      </c>
      <c r="L931" s="90">
        <f t="shared" si="213"/>
        <v>114.72442132436439</v>
      </c>
      <c r="M931" s="73">
        <f>0</f>
        <v>0</v>
      </c>
      <c r="N931" s="89">
        <f t="shared" si="214"/>
        <v>2.3707002162592143</v>
      </c>
      <c r="O931" s="89">
        <f t="shared" si="215"/>
        <v>12.426026200365037</v>
      </c>
      <c r="P931" s="89">
        <f t="shared" si="216"/>
        <v>2.3707002162592143</v>
      </c>
      <c r="Q931" s="62">
        <f t="shared" si="225"/>
        <v>337.66765932719437</v>
      </c>
      <c r="R931" s="89">
        <f t="shared" si="222"/>
        <v>-117.09512154062359</v>
      </c>
      <c r="S931" s="74">
        <f t="shared" si="222"/>
        <v>-337.66765932719437</v>
      </c>
      <c r="T931" s="91">
        <f t="shared" si="217"/>
        <v>0.10062130131001834</v>
      </c>
      <c r="U931" s="92">
        <f t="shared" si="218"/>
        <v>1.4006213013100182</v>
      </c>
    </row>
    <row r="932" spans="1:21">
      <c r="A932" s="80">
        <v>37440</v>
      </c>
      <c r="B932" s="81">
        <v>8.1279999999999998E-3</v>
      </c>
      <c r="C932" s="82">
        <v>5.6912109706648206E-3</v>
      </c>
      <c r="D932" s="88">
        <f t="shared" si="219"/>
        <v>1.494766545232987</v>
      </c>
      <c r="E932" s="89">
        <f t="shared" si="223"/>
        <v>14895.330904659741</v>
      </c>
      <c r="F932" s="72">
        <f t="shared" si="223"/>
        <v>2137938.0714337253</v>
      </c>
      <c r="G932" s="35">
        <f t="shared" si="224"/>
        <v>0.14353075370517007</v>
      </c>
      <c r="H932" s="88">
        <f t="shared" si="211"/>
        <v>162.56</v>
      </c>
      <c r="I932" s="62">
        <f t="shared" si="220"/>
        <v>1625.6000000000001</v>
      </c>
      <c r="J932" s="89">
        <f t="shared" si="212"/>
        <v>536.44799999999998</v>
      </c>
      <c r="K932" s="62">
        <f t="shared" si="221"/>
        <v>48280.320000000014</v>
      </c>
      <c r="L932" s="90">
        <f t="shared" si="213"/>
        <v>113.82421941329642</v>
      </c>
      <c r="M932" s="73">
        <f>0</f>
        <v>0</v>
      </c>
      <c r="N932" s="89">
        <f t="shared" si="214"/>
        <v>0</v>
      </c>
      <c r="O932" s="89">
        <f t="shared" si="215"/>
        <v>0</v>
      </c>
      <c r="P932" s="89">
        <f t="shared" si="216"/>
        <v>0</v>
      </c>
      <c r="Q932" s="62">
        <f t="shared" si="225"/>
        <v>0</v>
      </c>
      <c r="R932" s="89">
        <f t="shared" si="222"/>
        <v>585.18378058670362</v>
      </c>
      <c r="S932" s="74">
        <f t="shared" si="222"/>
        <v>49905.920000000013</v>
      </c>
      <c r="T932" s="91">
        <f t="shared" si="217"/>
        <v>9.4766545232987109E-2</v>
      </c>
      <c r="U932" s="92">
        <f t="shared" si="218"/>
        <v>1.3947665452329869</v>
      </c>
    </row>
    <row r="933" spans="1:21">
      <c r="A933" s="80">
        <v>37441</v>
      </c>
      <c r="B933" s="81">
        <v>1.016E-3</v>
      </c>
      <c r="C933" s="82">
        <v>5.3857662975693608E-3</v>
      </c>
      <c r="D933" s="88">
        <f t="shared" si="219"/>
        <v>1.5240257342623222</v>
      </c>
      <c r="E933" s="89">
        <f t="shared" si="223"/>
        <v>15480.514685246444</v>
      </c>
      <c r="F933" s="72">
        <f t="shared" si="223"/>
        <v>2187843.9914337252</v>
      </c>
      <c r="G933" s="35">
        <f t="shared" si="224"/>
        <v>0.14132889221821734</v>
      </c>
      <c r="H933" s="88">
        <f t="shared" si="211"/>
        <v>20.32</v>
      </c>
      <c r="I933" s="62">
        <f t="shared" si="220"/>
        <v>203.20000000000002</v>
      </c>
      <c r="J933" s="89">
        <f t="shared" si="212"/>
        <v>67.055999999999997</v>
      </c>
      <c r="K933" s="62">
        <f t="shared" si="221"/>
        <v>6035.0400000000018</v>
      </c>
      <c r="L933" s="90">
        <f t="shared" si="213"/>
        <v>107.71532595138721</v>
      </c>
      <c r="M933" s="73">
        <f>0</f>
        <v>0</v>
      </c>
      <c r="N933" s="89">
        <f t="shared" si="214"/>
        <v>570.08319523963905</v>
      </c>
      <c r="O933" s="89">
        <f t="shared" si="215"/>
        <v>480.5146852464448</v>
      </c>
      <c r="P933" s="89">
        <f t="shared" si="216"/>
        <v>480.5146852464448</v>
      </c>
      <c r="Q933" s="62">
        <f t="shared" si="225"/>
        <v>67910.608160465432</v>
      </c>
      <c r="R933" s="89">
        <f t="shared" si="222"/>
        <v>-500.85401119783199</v>
      </c>
      <c r="S933" s="74">
        <f t="shared" si="222"/>
        <v>-61672.368160465427</v>
      </c>
      <c r="T933" s="91">
        <f t="shared" si="217"/>
        <v>0.12402573426232233</v>
      </c>
      <c r="U933" s="92">
        <f t="shared" si="218"/>
        <v>1.4240257342623222</v>
      </c>
    </row>
    <row r="934" spans="1:21">
      <c r="A934" s="80">
        <v>37442</v>
      </c>
      <c r="B934" s="81">
        <v>5.3339999999999993E-3</v>
      </c>
      <c r="C934" s="82">
        <v>4.7841749300631042E-3</v>
      </c>
      <c r="D934" s="88">
        <f t="shared" si="219"/>
        <v>1.4989830337024306</v>
      </c>
      <c r="E934" s="89">
        <f t="shared" si="223"/>
        <v>14979.660674048611</v>
      </c>
      <c r="F934" s="72">
        <f t="shared" si="223"/>
        <v>2126171.62327326</v>
      </c>
      <c r="G934" s="35">
        <f t="shared" si="224"/>
        <v>0.14193723539791048</v>
      </c>
      <c r="H934" s="88">
        <f t="shared" si="211"/>
        <v>106.67999999999999</v>
      </c>
      <c r="I934" s="62">
        <f t="shared" si="220"/>
        <v>1066.8</v>
      </c>
      <c r="J934" s="89">
        <f t="shared" si="212"/>
        <v>352.04399999999993</v>
      </c>
      <c r="K934" s="62">
        <f t="shared" si="221"/>
        <v>31683.960000000003</v>
      </c>
      <c r="L934" s="90">
        <f t="shared" si="213"/>
        <v>95.683498601262087</v>
      </c>
      <c r="M934" s="73">
        <f>0</f>
        <v>0</v>
      </c>
      <c r="N934" s="89">
        <f t="shared" si="214"/>
        <v>0</v>
      </c>
      <c r="O934" s="89">
        <f t="shared" si="215"/>
        <v>0</v>
      </c>
      <c r="P934" s="89">
        <f t="shared" si="216"/>
        <v>0</v>
      </c>
      <c r="Q934" s="62">
        <f t="shared" si="225"/>
        <v>0</v>
      </c>
      <c r="R934" s="89">
        <f t="shared" si="222"/>
        <v>363.04050139873783</v>
      </c>
      <c r="S934" s="74">
        <f t="shared" si="222"/>
        <v>32750.760000000002</v>
      </c>
      <c r="T934" s="91">
        <f t="shared" si="217"/>
        <v>9.8983033702430667E-2</v>
      </c>
      <c r="U934" s="92">
        <f t="shared" si="218"/>
        <v>1.3989830337024305</v>
      </c>
    </row>
    <row r="935" spans="1:21">
      <c r="A935" s="80">
        <v>37443</v>
      </c>
      <c r="B935" s="81">
        <v>4.3179999999999998E-3</v>
      </c>
      <c r="C935" s="82">
        <v>5.9025557103479743E-3</v>
      </c>
      <c r="D935" s="88">
        <f t="shared" si="219"/>
        <v>1.5171350587723675</v>
      </c>
      <c r="E935" s="89">
        <f t="shared" si="223"/>
        <v>15342.70117544735</v>
      </c>
      <c r="F935" s="72">
        <f t="shared" si="223"/>
        <v>2158922.3832732597</v>
      </c>
      <c r="G935" s="35">
        <f t="shared" si="224"/>
        <v>0.1407133175954795</v>
      </c>
      <c r="H935" s="88">
        <f t="shared" si="211"/>
        <v>86.36</v>
      </c>
      <c r="I935" s="62">
        <f t="shared" si="220"/>
        <v>863.6</v>
      </c>
      <c r="J935" s="89">
        <f t="shared" si="212"/>
        <v>284.98799999999994</v>
      </c>
      <c r="K935" s="62">
        <f t="shared" si="221"/>
        <v>25648.920000000002</v>
      </c>
      <c r="L935" s="90">
        <f t="shared" si="213"/>
        <v>118.05111420695948</v>
      </c>
      <c r="M935" s="73">
        <f>0</f>
        <v>0</v>
      </c>
      <c r="N935" s="89">
        <f t="shared" si="214"/>
        <v>343.36152795277411</v>
      </c>
      <c r="O935" s="89">
        <f t="shared" si="215"/>
        <v>342.70117544735081</v>
      </c>
      <c r="P935" s="89">
        <f t="shared" si="216"/>
        <v>342.70117544735081</v>
      </c>
      <c r="Q935" s="62">
        <f t="shared" si="225"/>
        <v>48222.61934106722</v>
      </c>
      <c r="R935" s="89">
        <f t="shared" si="222"/>
        <v>-89.404289654310332</v>
      </c>
      <c r="S935" s="74">
        <f t="shared" si="222"/>
        <v>-21710.09934106722</v>
      </c>
      <c r="T935" s="91">
        <f t="shared" si="217"/>
        <v>0.11713505877236763</v>
      </c>
      <c r="U935" s="92">
        <f t="shared" si="218"/>
        <v>1.4171350587723675</v>
      </c>
    </row>
    <row r="936" spans="1:21">
      <c r="A936" s="80">
        <v>37444</v>
      </c>
      <c r="B936" s="81">
        <v>0</v>
      </c>
      <c r="C936" s="82">
        <v>5.811749228485763E-3</v>
      </c>
      <c r="D936" s="88">
        <f t="shared" si="219"/>
        <v>1.512664844289652</v>
      </c>
      <c r="E936" s="89">
        <f t="shared" si="223"/>
        <v>15253.296885793039</v>
      </c>
      <c r="F936" s="72">
        <f t="shared" si="223"/>
        <v>2137212.2839321927</v>
      </c>
      <c r="G936" s="35">
        <f t="shared" si="224"/>
        <v>0.14011477649286416</v>
      </c>
      <c r="H936" s="88">
        <f t="shared" si="211"/>
        <v>0</v>
      </c>
      <c r="I936" s="62">
        <f t="shared" si="220"/>
        <v>0</v>
      </c>
      <c r="J936" s="89">
        <f t="shared" si="212"/>
        <v>0</v>
      </c>
      <c r="K936" s="62">
        <f t="shared" si="221"/>
        <v>0</v>
      </c>
      <c r="L936" s="90">
        <f t="shared" si="213"/>
        <v>116.23498456971527</v>
      </c>
      <c r="M936" s="73">
        <f>0</f>
        <v>0</v>
      </c>
      <c r="N936" s="89">
        <f t="shared" si="214"/>
        <v>218.18405918960607</v>
      </c>
      <c r="O936" s="89">
        <f t="shared" si="215"/>
        <v>253.29688579303956</v>
      </c>
      <c r="P936" s="89">
        <f t="shared" si="216"/>
        <v>218.18405918960607</v>
      </c>
      <c r="Q936" s="62">
        <f t="shared" si="225"/>
        <v>30570.8106876575</v>
      </c>
      <c r="R936" s="89">
        <f t="shared" si="222"/>
        <v>-334.41904375932131</v>
      </c>
      <c r="S936" s="74">
        <f t="shared" si="222"/>
        <v>-30570.8106876575</v>
      </c>
      <c r="T936" s="91">
        <f t="shared" si="217"/>
        <v>0.11266484428965207</v>
      </c>
      <c r="U936" s="92">
        <f t="shared" si="218"/>
        <v>1.4126648442896519</v>
      </c>
    </row>
    <row r="937" spans="1:21">
      <c r="A937" s="80">
        <v>37445</v>
      </c>
      <c r="B937" s="81">
        <v>1.2954E-2</v>
      </c>
      <c r="C937" s="82">
        <v>4.9868735688115414E-3</v>
      </c>
      <c r="D937" s="88">
        <f t="shared" si="219"/>
        <v>1.4959438921016859</v>
      </c>
      <c r="E937" s="89">
        <f t="shared" si="223"/>
        <v>14918.877842033718</v>
      </c>
      <c r="F937" s="72">
        <f t="shared" si="223"/>
        <v>2106641.4732445353</v>
      </c>
      <c r="G937" s="35">
        <f t="shared" si="224"/>
        <v>0.14120642956865723</v>
      </c>
      <c r="H937" s="88">
        <f t="shared" si="211"/>
        <v>259.08</v>
      </c>
      <c r="I937" s="62">
        <f t="shared" si="220"/>
        <v>2590.7999999999997</v>
      </c>
      <c r="J937" s="89">
        <f t="shared" si="212"/>
        <v>854.96399999999983</v>
      </c>
      <c r="K937" s="62">
        <f t="shared" si="221"/>
        <v>76946.760000000009</v>
      </c>
      <c r="L937" s="90">
        <f t="shared" si="213"/>
        <v>99.737471376230829</v>
      </c>
      <c r="M937" s="73">
        <f>0</f>
        <v>0</v>
      </c>
      <c r="N937" s="89">
        <f t="shared" si="214"/>
        <v>0</v>
      </c>
      <c r="O937" s="89">
        <f t="shared" si="215"/>
        <v>0</v>
      </c>
      <c r="P937" s="89">
        <f t="shared" si="216"/>
        <v>0</v>
      </c>
      <c r="Q937" s="62">
        <f t="shared" si="225"/>
        <v>0</v>
      </c>
      <c r="R937" s="89">
        <f t="shared" si="222"/>
        <v>1014.3065286237691</v>
      </c>
      <c r="S937" s="74">
        <f t="shared" si="222"/>
        <v>79537.560000000012</v>
      </c>
      <c r="T937" s="91">
        <f t="shared" si="217"/>
        <v>9.5943892101685968E-2</v>
      </c>
      <c r="U937" s="92">
        <f t="shared" si="218"/>
        <v>1.3959438921016858</v>
      </c>
    </row>
    <row r="938" spans="1:21">
      <c r="A938" s="80">
        <v>37446</v>
      </c>
      <c r="B938" s="81">
        <v>1.7780000000000001E-3</v>
      </c>
      <c r="C938" s="82">
        <v>4.7272124511059457E-3</v>
      </c>
      <c r="D938" s="88">
        <f t="shared" si="219"/>
        <v>1.5466592185328745</v>
      </c>
      <c r="E938" s="89">
        <f t="shared" si="223"/>
        <v>15933.184370657487</v>
      </c>
      <c r="F938" s="72">
        <f t="shared" si="223"/>
        <v>2186179.0332445353</v>
      </c>
      <c r="G938" s="35">
        <f t="shared" si="224"/>
        <v>0.13720917190104179</v>
      </c>
      <c r="H938" s="88">
        <f t="shared" si="211"/>
        <v>35.56</v>
      </c>
      <c r="I938" s="62">
        <f t="shared" si="220"/>
        <v>355.6</v>
      </c>
      <c r="J938" s="89">
        <f t="shared" si="212"/>
        <v>117.348</v>
      </c>
      <c r="K938" s="62">
        <f t="shared" si="221"/>
        <v>10561.320000000003</v>
      </c>
      <c r="L938" s="90">
        <f t="shared" si="213"/>
        <v>94.544249022118919</v>
      </c>
      <c r="M938" s="73">
        <f>0</f>
        <v>0</v>
      </c>
      <c r="N938" s="89">
        <f t="shared" si="214"/>
        <v>1542.8703265674085</v>
      </c>
      <c r="O938" s="89">
        <f t="shared" si="215"/>
        <v>933.18437065748935</v>
      </c>
      <c r="P938" s="89">
        <f t="shared" si="216"/>
        <v>933.18437065748935</v>
      </c>
      <c r="Q938" s="62">
        <f t="shared" si="225"/>
        <v>128041.45472890895</v>
      </c>
      <c r="R938" s="89">
        <f t="shared" si="222"/>
        <v>-874.82061967960828</v>
      </c>
      <c r="S938" s="74">
        <f t="shared" si="222"/>
        <v>-117124.53472890896</v>
      </c>
      <c r="T938" s="91">
        <f t="shared" si="217"/>
        <v>0.14665921853287456</v>
      </c>
      <c r="U938" s="92">
        <f t="shared" si="218"/>
        <v>1.4466592185328744</v>
      </c>
    </row>
    <row r="939" spans="1:21">
      <c r="A939" s="80">
        <v>37447</v>
      </c>
      <c r="B939" s="81">
        <v>0</v>
      </c>
      <c r="C939" s="82">
        <v>5.3682400436558921E-3</v>
      </c>
      <c r="D939" s="88">
        <f t="shared" si="219"/>
        <v>1.5029181875488939</v>
      </c>
      <c r="E939" s="89">
        <f t="shared" si="223"/>
        <v>15058.363750977878</v>
      </c>
      <c r="F939" s="72">
        <f t="shared" si="223"/>
        <v>2069054.4985156264</v>
      </c>
      <c r="G939" s="35">
        <f t="shared" si="224"/>
        <v>0.1374023454826733</v>
      </c>
      <c r="H939" s="88">
        <f t="shared" si="211"/>
        <v>0</v>
      </c>
      <c r="I939" s="62">
        <f t="shared" si="220"/>
        <v>0</v>
      </c>
      <c r="J939" s="89">
        <f t="shared" si="212"/>
        <v>0</v>
      </c>
      <c r="K939" s="62">
        <f t="shared" si="221"/>
        <v>0</v>
      </c>
      <c r="L939" s="90">
        <f t="shared" si="213"/>
        <v>107.36480087311784</v>
      </c>
      <c r="M939" s="73">
        <f>0</f>
        <v>0</v>
      </c>
      <c r="N939" s="89">
        <f t="shared" si="214"/>
        <v>24.131984377709333</v>
      </c>
      <c r="O939" s="89">
        <f t="shared" si="215"/>
        <v>58.363750977878937</v>
      </c>
      <c r="P939" s="89">
        <f t="shared" si="216"/>
        <v>24.131984377709333</v>
      </c>
      <c r="Q939" s="62">
        <f t="shared" si="225"/>
        <v>3315.7912546484927</v>
      </c>
      <c r="R939" s="89">
        <f t="shared" si="222"/>
        <v>-131.49678525082717</v>
      </c>
      <c r="S939" s="74">
        <f t="shared" si="222"/>
        <v>-3315.7912546484927</v>
      </c>
      <c r="T939" s="91">
        <f t="shared" si="217"/>
        <v>0.10291818754889404</v>
      </c>
      <c r="U939" s="92">
        <f t="shared" si="218"/>
        <v>1.4029181875488939</v>
      </c>
    </row>
    <row r="940" spans="1:21">
      <c r="A940" s="80">
        <v>37448</v>
      </c>
      <c r="B940" s="81">
        <v>0</v>
      </c>
      <c r="C940" s="82">
        <v>6.1687282423369474E-3</v>
      </c>
      <c r="D940" s="88">
        <f t="shared" si="219"/>
        <v>1.4963433482863526</v>
      </c>
      <c r="E940" s="89">
        <f t="shared" si="223"/>
        <v>14926.866965727051</v>
      </c>
      <c r="F940" s="72">
        <f t="shared" si="223"/>
        <v>2065738.7072609779</v>
      </c>
      <c r="G940" s="35">
        <f t="shared" si="224"/>
        <v>0.13839064232327072</v>
      </c>
      <c r="H940" s="88">
        <f t="shared" si="211"/>
        <v>0</v>
      </c>
      <c r="I940" s="62">
        <f t="shared" si="220"/>
        <v>0</v>
      </c>
      <c r="J940" s="89">
        <f t="shared" si="212"/>
        <v>0</v>
      </c>
      <c r="K940" s="62">
        <f t="shared" si="221"/>
        <v>0</v>
      </c>
      <c r="L940" s="90">
        <f t="shared" si="213"/>
        <v>123.37456484673895</v>
      </c>
      <c r="M940" s="73">
        <f>0</f>
        <v>0</v>
      </c>
      <c r="N940" s="89">
        <f t="shared" si="214"/>
        <v>0</v>
      </c>
      <c r="O940" s="89">
        <f t="shared" si="215"/>
        <v>0</v>
      </c>
      <c r="P940" s="89">
        <f t="shared" si="216"/>
        <v>0</v>
      </c>
      <c r="Q940" s="62">
        <f t="shared" si="225"/>
        <v>0</v>
      </c>
      <c r="R940" s="89">
        <f t="shared" si="222"/>
        <v>-123.37456484673895</v>
      </c>
      <c r="S940" s="74">
        <f t="shared" si="222"/>
        <v>0</v>
      </c>
      <c r="T940" s="91">
        <f t="shared" si="217"/>
        <v>9.6343348286352715E-2</v>
      </c>
      <c r="U940" s="92">
        <f t="shared" si="218"/>
        <v>1.3963433482863525</v>
      </c>
    </row>
    <row r="941" spans="1:21">
      <c r="A941" s="80">
        <v>37449</v>
      </c>
      <c r="B941" s="81">
        <v>0</v>
      </c>
      <c r="C941" s="82">
        <v>4.5834924873043199E-3</v>
      </c>
      <c r="D941" s="88">
        <f t="shared" si="219"/>
        <v>1.4901746200440156</v>
      </c>
      <c r="E941" s="89">
        <f t="shared" si="223"/>
        <v>14803.492400880312</v>
      </c>
      <c r="F941" s="72">
        <f t="shared" si="223"/>
        <v>2065738.7072609779</v>
      </c>
      <c r="G941" s="35">
        <f t="shared" si="224"/>
        <v>0.13954401105634612</v>
      </c>
      <c r="H941" s="88">
        <f t="shared" si="211"/>
        <v>0</v>
      </c>
      <c r="I941" s="62">
        <f t="shared" si="220"/>
        <v>0</v>
      </c>
      <c r="J941" s="89">
        <f t="shared" si="212"/>
        <v>0</v>
      </c>
      <c r="K941" s="62">
        <f t="shared" si="221"/>
        <v>0</v>
      </c>
      <c r="L941" s="90">
        <f t="shared" si="213"/>
        <v>91.669849746086399</v>
      </c>
      <c r="M941" s="73">
        <f>0</f>
        <v>0</v>
      </c>
      <c r="N941" s="89">
        <f t="shared" si="214"/>
        <v>0</v>
      </c>
      <c r="O941" s="89">
        <f t="shared" si="215"/>
        <v>0</v>
      </c>
      <c r="P941" s="89">
        <f t="shared" si="216"/>
        <v>0</v>
      </c>
      <c r="Q941" s="62">
        <f t="shared" si="225"/>
        <v>0</v>
      </c>
      <c r="R941" s="89">
        <f t="shared" si="222"/>
        <v>-91.669849746086399</v>
      </c>
      <c r="S941" s="74">
        <f t="shared" si="222"/>
        <v>0</v>
      </c>
      <c r="T941" s="91">
        <f t="shared" si="217"/>
        <v>9.0174620044015663E-2</v>
      </c>
      <c r="U941" s="92">
        <f t="shared" si="218"/>
        <v>1.3901746200440155</v>
      </c>
    </row>
    <row r="942" spans="1:21">
      <c r="A942" s="80">
        <v>37450</v>
      </c>
      <c r="B942" s="81">
        <v>1.1684E-2</v>
      </c>
      <c r="C942" s="82">
        <v>3.3160621142457828E-3</v>
      </c>
      <c r="D942" s="88">
        <f t="shared" si="219"/>
        <v>1.4855911275567113</v>
      </c>
      <c r="E942" s="89">
        <f t="shared" si="223"/>
        <v>14711.822551134226</v>
      </c>
      <c r="F942" s="72">
        <f t="shared" si="223"/>
        <v>2065738.7072609779</v>
      </c>
      <c r="G942" s="35">
        <f t="shared" si="224"/>
        <v>0.14041351437464947</v>
      </c>
      <c r="H942" s="88">
        <f t="shared" si="211"/>
        <v>233.68</v>
      </c>
      <c r="I942" s="62">
        <f t="shared" si="220"/>
        <v>2336.8000000000002</v>
      </c>
      <c r="J942" s="89">
        <f t="shared" si="212"/>
        <v>771.14399999999989</v>
      </c>
      <c r="K942" s="62">
        <f t="shared" si="221"/>
        <v>69402.960000000006</v>
      </c>
      <c r="L942" s="90">
        <f t="shared" si="213"/>
        <v>66.321242284915655</v>
      </c>
      <c r="M942" s="73">
        <f>0</f>
        <v>0</v>
      </c>
      <c r="N942" s="89">
        <f t="shared" si="214"/>
        <v>0</v>
      </c>
      <c r="O942" s="89">
        <f t="shared" si="215"/>
        <v>0</v>
      </c>
      <c r="P942" s="89">
        <f t="shared" si="216"/>
        <v>0</v>
      </c>
      <c r="Q942" s="62">
        <f t="shared" si="225"/>
        <v>0</v>
      </c>
      <c r="R942" s="89">
        <f t="shared" si="222"/>
        <v>938.50275771508416</v>
      </c>
      <c r="S942" s="74">
        <f t="shared" si="222"/>
        <v>71739.760000000009</v>
      </c>
      <c r="T942" s="91">
        <f t="shared" si="217"/>
        <v>8.5591127556711388E-2</v>
      </c>
      <c r="U942" s="92">
        <f t="shared" si="218"/>
        <v>1.3855911275567112</v>
      </c>
    </row>
    <row r="943" spans="1:21">
      <c r="A943" s="80">
        <v>37451</v>
      </c>
      <c r="B943" s="81">
        <v>1.7525999999999996E-2</v>
      </c>
      <c r="C943" s="82">
        <v>4.7152696511166053E-3</v>
      </c>
      <c r="D943" s="88">
        <f t="shared" si="219"/>
        <v>1.5325162654424656</v>
      </c>
      <c r="E943" s="89">
        <f t="shared" si="223"/>
        <v>15650.325308849311</v>
      </c>
      <c r="F943" s="72">
        <f t="shared" si="223"/>
        <v>2137478.4672609782</v>
      </c>
      <c r="G943" s="35">
        <f t="shared" si="224"/>
        <v>0.13657725479050353</v>
      </c>
      <c r="H943" s="88">
        <f t="shared" si="211"/>
        <v>350.51999999999992</v>
      </c>
      <c r="I943" s="62">
        <f t="shared" si="220"/>
        <v>3505.1999999999994</v>
      </c>
      <c r="J943" s="89">
        <f t="shared" si="212"/>
        <v>1156.7159999999997</v>
      </c>
      <c r="K943" s="62">
        <f t="shared" si="221"/>
        <v>104104.44</v>
      </c>
      <c r="L943" s="90">
        <f t="shared" si="213"/>
        <v>94.305393022332112</v>
      </c>
      <c r="M943" s="73">
        <f>0</f>
        <v>0</v>
      </c>
      <c r="N943" s="89">
        <f t="shared" si="214"/>
        <v>897.58218791851505</v>
      </c>
      <c r="O943" s="89">
        <f t="shared" si="215"/>
        <v>650.32530884931111</v>
      </c>
      <c r="P943" s="89">
        <f t="shared" si="216"/>
        <v>650.32530884931111</v>
      </c>
      <c r="Q943" s="62">
        <f t="shared" si="225"/>
        <v>88819.645403425267</v>
      </c>
      <c r="R943" s="89">
        <f t="shared" si="222"/>
        <v>762.60529812835648</v>
      </c>
      <c r="S943" s="74">
        <f t="shared" si="222"/>
        <v>18789.994596574732</v>
      </c>
      <c r="T943" s="91">
        <f t="shared" si="217"/>
        <v>0.13251626544246564</v>
      </c>
      <c r="U943" s="92">
        <f t="shared" si="218"/>
        <v>1.4325162654424655</v>
      </c>
    </row>
    <row r="944" spans="1:21">
      <c r="A944" s="80">
        <v>37452</v>
      </c>
      <c r="B944" s="81">
        <v>0</v>
      </c>
      <c r="C944" s="82">
        <v>5.0968593092806545E-3</v>
      </c>
      <c r="D944" s="88">
        <f t="shared" si="219"/>
        <v>1.5706465303488835</v>
      </c>
      <c r="E944" s="89">
        <f t="shared" si="223"/>
        <v>16412.930606977669</v>
      </c>
      <c r="F944" s="72">
        <f t="shared" si="223"/>
        <v>2156268.4618575531</v>
      </c>
      <c r="G944" s="35">
        <f t="shared" si="224"/>
        <v>0.13137620047822865</v>
      </c>
      <c r="H944" s="88">
        <f t="shared" si="211"/>
        <v>0</v>
      </c>
      <c r="I944" s="62">
        <f t="shared" si="220"/>
        <v>0</v>
      </c>
      <c r="J944" s="89">
        <f t="shared" si="212"/>
        <v>0</v>
      </c>
      <c r="K944" s="62">
        <f t="shared" si="221"/>
        <v>0</v>
      </c>
      <c r="L944" s="90">
        <f t="shared" si="213"/>
        <v>101.93718618561309</v>
      </c>
      <c r="M944" s="73">
        <f>0</f>
        <v>0</v>
      </c>
      <c r="N944" s="89">
        <f t="shared" si="214"/>
        <v>2874.4813235951583</v>
      </c>
      <c r="O944" s="89">
        <f t="shared" si="215"/>
        <v>1412.9306069776692</v>
      </c>
      <c r="P944" s="89">
        <f t="shared" si="216"/>
        <v>1412.9306069776692</v>
      </c>
      <c r="Q944" s="62">
        <f t="shared" si="225"/>
        <v>185625.45468412357</v>
      </c>
      <c r="R944" s="89">
        <f t="shared" si="222"/>
        <v>-1514.8677931632824</v>
      </c>
      <c r="S944" s="74">
        <f t="shared" si="222"/>
        <v>-185625.45468412357</v>
      </c>
      <c r="T944" s="91">
        <f t="shared" si="217"/>
        <v>0.17064653034888355</v>
      </c>
      <c r="U944" s="92">
        <f t="shared" si="218"/>
        <v>1.4706465303488834</v>
      </c>
    </row>
    <row r="945" spans="1:21">
      <c r="A945" s="80">
        <v>37453</v>
      </c>
      <c r="B945" s="81">
        <v>0</v>
      </c>
      <c r="C945" s="82">
        <v>5.9428276917752963E-3</v>
      </c>
      <c r="D945" s="88">
        <f t="shared" si="219"/>
        <v>1.4949031406907194</v>
      </c>
      <c r="E945" s="89">
        <f t="shared" si="223"/>
        <v>14898.062813814386</v>
      </c>
      <c r="F945" s="72">
        <f t="shared" si="223"/>
        <v>1970643.0071734295</v>
      </c>
      <c r="G945" s="35">
        <f t="shared" si="224"/>
        <v>0.13227511736264999</v>
      </c>
      <c r="H945" s="88">
        <f t="shared" si="211"/>
        <v>0</v>
      </c>
      <c r="I945" s="62">
        <f t="shared" si="220"/>
        <v>0</v>
      </c>
      <c r="J945" s="89">
        <f t="shared" si="212"/>
        <v>0</v>
      </c>
      <c r="K945" s="62">
        <f t="shared" si="221"/>
        <v>0</v>
      </c>
      <c r="L945" s="90">
        <f t="shared" si="213"/>
        <v>118.85655383550592</v>
      </c>
      <c r="M945" s="73">
        <f>0</f>
        <v>0</v>
      </c>
      <c r="N945" s="89">
        <f t="shared" si="214"/>
        <v>0</v>
      </c>
      <c r="O945" s="89">
        <f t="shared" si="215"/>
        <v>0</v>
      </c>
      <c r="P945" s="89">
        <f t="shared" si="216"/>
        <v>0</v>
      </c>
      <c r="Q945" s="62">
        <f t="shared" si="225"/>
        <v>0</v>
      </c>
      <c r="R945" s="89">
        <f t="shared" si="222"/>
        <v>-118.85655383550592</v>
      </c>
      <c r="S945" s="74">
        <f t="shared" si="222"/>
        <v>0</v>
      </c>
      <c r="T945" s="91">
        <f t="shared" si="217"/>
        <v>9.4903140690719479E-2</v>
      </c>
      <c r="U945" s="92">
        <f t="shared" si="218"/>
        <v>1.3949031406907193</v>
      </c>
    </row>
    <row r="946" spans="1:21">
      <c r="A946" s="80">
        <v>37454</v>
      </c>
      <c r="B946" s="81">
        <v>1.3207999999999999E-2</v>
      </c>
      <c r="C946" s="82">
        <v>6.069628457997159E-3</v>
      </c>
      <c r="D946" s="88">
        <f t="shared" si="219"/>
        <v>1.4889603129989439</v>
      </c>
      <c r="E946" s="89">
        <f t="shared" si="223"/>
        <v>14779.206259978881</v>
      </c>
      <c r="F946" s="72">
        <f t="shared" si="223"/>
        <v>1970643.0071734295</v>
      </c>
      <c r="G946" s="35">
        <f t="shared" si="224"/>
        <v>0.13333889334164048</v>
      </c>
      <c r="H946" s="88">
        <f t="shared" si="211"/>
        <v>264.15999999999997</v>
      </c>
      <c r="I946" s="62">
        <f t="shared" si="220"/>
        <v>2641.6</v>
      </c>
      <c r="J946" s="89">
        <f t="shared" si="212"/>
        <v>871.72799999999995</v>
      </c>
      <c r="K946" s="62">
        <f t="shared" si="221"/>
        <v>78455.520000000019</v>
      </c>
      <c r="L946" s="90">
        <f t="shared" si="213"/>
        <v>121.39256915994318</v>
      </c>
      <c r="M946" s="73">
        <f>0</f>
        <v>0</v>
      </c>
      <c r="N946" s="89">
        <f t="shared" si="214"/>
        <v>0</v>
      </c>
      <c r="O946" s="89">
        <f t="shared" si="215"/>
        <v>0</v>
      </c>
      <c r="P946" s="89">
        <f t="shared" si="216"/>
        <v>0</v>
      </c>
      <c r="Q946" s="62">
        <f t="shared" si="225"/>
        <v>0</v>
      </c>
      <c r="R946" s="89">
        <f t="shared" si="222"/>
        <v>1014.4954308400568</v>
      </c>
      <c r="S946" s="74">
        <f t="shared" si="222"/>
        <v>81097.120000000024</v>
      </c>
      <c r="T946" s="91">
        <f t="shared" si="217"/>
        <v>8.8960312998944024E-2</v>
      </c>
      <c r="U946" s="92">
        <f t="shared" si="218"/>
        <v>1.3889603129989438</v>
      </c>
    </row>
    <row r="947" spans="1:21">
      <c r="A947" s="80">
        <v>37455</v>
      </c>
      <c r="B947" s="81">
        <v>2.5399999999999999E-4</v>
      </c>
      <c r="C947" s="82">
        <v>5.7146766835556003E-3</v>
      </c>
      <c r="D947" s="88">
        <f t="shared" si="219"/>
        <v>1.5396850845409471</v>
      </c>
      <c r="E947" s="89">
        <f t="shared" si="223"/>
        <v>15793.701690818938</v>
      </c>
      <c r="F947" s="72">
        <f t="shared" si="223"/>
        <v>2051740.1271734296</v>
      </c>
      <c r="G947" s="35">
        <f t="shared" si="224"/>
        <v>0.12990875523286158</v>
      </c>
      <c r="H947" s="88">
        <f t="shared" si="211"/>
        <v>5.08</v>
      </c>
      <c r="I947" s="62">
        <f t="shared" si="220"/>
        <v>50.800000000000004</v>
      </c>
      <c r="J947" s="89">
        <f t="shared" si="212"/>
        <v>16.763999999999999</v>
      </c>
      <c r="K947" s="62">
        <f t="shared" si="221"/>
        <v>1508.7600000000004</v>
      </c>
      <c r="L947" s="90">
        <f t="shared" si="213"/>
        <v>114.293533671112</v>
      </c>
      <c r="M947" s="73">
        <f>0</f>
        <v>0</v>
      </c>
      <c r="N947" s="89">
        <f t="shared" si="214"/>
        <v>1210.2196496755494</v>
      </c>
      <c r="O947" s="89">
        <f t="shared" si="215"/>
        <v>793.7016908189421</v>
      </c>
      <c r="P947" s="89">
        <f t="shared" si="216"/>
        <v>793.7016908189421</v>
      </c>
      <c r="Q947" s="62">
        <f t="shared" si="225"/>
        <v>103108.79868050633</v>
      </c>
      <c r="R947" s="89">
        <f t="shared" si="222"/>
        <v>-886.15122449005412</v>
      </c>
      <c r="S947" s="74">
        <f t="shared" si="222"/>
        <v>-101549.23868050633</v>
      </c>
      <c r="T947" s="91">
        <f t="shared" si="217"/>
        <v>0.13968508454094719</v>
      </c>
      <c r="U947" s="92">
        <f t="shared" si="218"/>
        <v>1.439685084540947</v>
      </c>
    </row>
    <row r="948" spans="1:21">
      <c r="A948" s="80">
        <v>37456</v>
      </c>
      <c r="B948" s="81">
        <v>1.8541999999999999E-2</v>
      </c>
      <c r="C948" s="82">
        <v>6.1147210619199458E-3</v>
      </c>
      <c r="D948" s="88">
        <f t="shared" si="219"/>
        <v>1.4953775233164441</v>
      </c>
      <c r="E948" s="89">
        <f t="shared" si="223"/>
        <v>14907.550466328885</v>
      </c>
      <c r="F948" s="72">
        <f t="shared" si="223"/>
        <v>1950190.8884929232</v>
      </c>
      <c r="G948" s="35">
        <f t="shared" si="224"/>
        <v>0.13081900295408994</v>
      </c>
      <c r="H948" s="88">
        <f t="shared" si="211"/>
        <v>370.84</v>
      </c>
      <c r="I948" s="62">
        <f t="shared" si="220"/>
        <v>3708.3999999999996</v>
      </c>
      <c r="J948" s="89">
        <f t="shared" si="212"/>
        <v>1223.7719999999999</v>
      </c>
      <c r="K948" s="62">
        <f t="shared" si="221"/>
        <v>110139.48000000003</v>
      </c>
      <c r="L948" s="90">
        <f t="shared" si="213"/>
        <v>122.29442123839891</v>
      </c>
      <c r="M948" s="73">
        <f>0</f>
        <v>0</v>
      </c>
      <c r="N948" s="89">
        <f t="shared" si="214"/>
        <v>0</v>
      </c>
      <c r="O948" s="89">
        <f t="shared" si="215"/>
        <v>0</v>
      </c>
      <c r="P948" s="89">
        <f t="shared" si="216"/>
        <v>0</v>
      </c>
      <c r="Q948" s="62">
        <f t="shared" si="225"/>
        <v>0</v>
      </c>
      <c r="R948" s="89">
        <f t="shared" si="222"/>
        <v>1472.317578761601</v>
      </c>
      <c r="S948" s="74">
        <f t="shared" si="222"/>
        <v>113847.88000000002</v>
      </c>
      <c r="T948" s="91">
        <f t="shared" si="217"/>
        <v>9.5377523316444224E-2</v>
      </c>
      <c r="U948" s="92">
        <f t="shared" si="218"/>
        <v>1.395377523316444</v>
      </c>
    </row>
    <row r="949" spans="1:21">
      <c r="A949" s="80">
        <v>37457</v>
      </c>
      <c r="B949" s="81">
        <v>2.6415999999999999E-2</v>
      </c>
      <c r="C949" s="82">
        <v>5.3717826708098012E-3</v>
      </c>
      <c r="D949" s="88">
        <f t="shared" si="219"/>
        <v>1.5689934022545244</v>
      </c>
      <c r="E949" s="89">
        <f t="shared" si="223"/>
        <v>16379.868045090487</v>
      </c>
      <c r="F949" s="72">
        <f t="shared" si="223"/>
        <v>2064038.7684929234</v>
      </c>
      <c r="G949" s="35">
        <f t="shared" si="224"/>
        <v>0.12601070795021296</v>
      </c>
      <c r="H949" s="88">
        <f t="shared" si="211"/>
        <v>528.31999999999994</v>
      </c>
      <c r="I949" s="62">
        <f t="shared" si="220"/>
        <v>5283.2</v>
      </c>
      <c r="J949" s="89">
        <f t="shared" si="212"/>
        <v>1743.4559999999999</v>
      </c>
      <c r="K949" s="62">
        <f t="shared" si="221"/>
        <v>156911.04000000004</v>
      </c>
      <c r="L949" s="90">
        <f t="shared" si="213"/>
        <v>107.43565341619602</v>
      </c>
      <c r="M949" s="73">
        <f>0</f>
        <v>0</v>
      </c>
      <c r="N949" s="89">
        <f t="shared" si="214"/>
        <v>2774.1796262747534</v>
      </c>
      <c r="O949" s="89">
        <f t="shared" si="215"/>
        <v>1379.8680450904887</v>
      </c>
      <c r="P949" s="89">
        <f t="shared" si="216"/>
        <v>1379.8680450904887</v>
      </c>
      <c r="Q949" s="62">
        <f t="shared" si="225"/>
        <v>173878.1492397289</v>
      </c>
      <c r="R949" s="89">
        <f t="shared" si="222"/>
        <v>784.47230149331494</v>
      </c>
      <c r="S949" s="74">
        <f t="shared" si="222"/>
        <v>-11683.909239728848</v>
      </c>
      <c r="T949" s="91">
        <f t="shared" si="217"/>
        <v>0.16899340225452453</v>
      </c>
      <c r="U949" s="92">
        <f t="shared" si="218"/>
        <v>1.4689934022545243</v>
      </c>
    </row>
    <row r="950" spans="1:21">
      <c r="A950" s="80">
        <v>37458</v>
      </c>
      <c r="B950" s="81">
        <v>6.6039999999999996E-3</v>
      </c>
      <c r="C950" s="82">
        <v>4.4674149838185677E-3</v>
      </c>
      <c r="D950" s="88">
        <f t="shared" si="219"/>
        <v>1.6082170173291901</v>
      </c>
      <c r="E950" s="89">
        <f t="shared" si="223"/>
        <v>17164.340346583802</v>
      </c>
      <c r="F950" s="72">
        <f t="shared" si="223"/>
        <v>2052354.8592531944</v>
      </c>
      <c r="G950" s="35">
        <f t="shared" si="224"/>
        <v>0.11957085549528107</v>
      </c>
      <c r="H950" s="88">
        <f t="shared" si="211"/>
        <v>132.07999999999998</v>
      </c>
      <c r="I950" s="62">
        <f t="shared" si="220"/>
        <v>1320.8</v>
      </c>
      <c r="J950" s="89">
        <f t="shared" si="212"/>
        <v>435.86399999999998</v>
      </c>
      <c r="K950" s="62">
        <f t="shared" si="221"/>
        <v>39227.760000000009</v>
      </c>
      <c r="L950" s="90">
        <f t="shared" si="213"/>
        <v>89.348299676371354</v>
      </c>
      <c r="M950" s="73">
        <f>0</f>
        <v>0</v>
      </c>
      <c r="N950" s="89">
        <f t="shared" si="214"/>
        <v>5449.6244525649827</v>
      </c>
      <c r="O950" s="89">
        <f t="shared" si="215"/>
        <v>2164.3403465838019</v>
      </c>
      <c r="P950" s="89">
        <f t="shared" si="216"/>
        <v>2164.3403465838019</v>
      </c>
      <c r="Q950" s="62">
        <f t="shared" si="225"/>
        <v>258792.02682397832</v>
      </c>
      <c r="R950" s="89">
        <f t="shared" si="222"/>
        <v>-1685.7446462601733</v>
      </c>
      <c r="S950" s="74">
        <f t="shared" si="222"/>
        <v>-218243.46682397829</v>
      </c>
      <c r="T950" s="91">
        <f t="shared" si="217"/>
        <v>0.20821701732919018</v>
      </c>
      <c r="U950" s="92">
        <f t="shared" si="218"/>
        <v>1.50821701732919</v>
      </c>
    </row>
    <row r="951" spans="1:21">
      <c r="A951" s="80">
        <v>37459</v>
      </c>
      <c r="B951" s="81">
        <v>0</v>
      </c>
      <c r="C951" s="82">
        <v>5.0560170697576704E-3</v>
      </c>
      <c r="D951" s="88">
        <f t="shared" si="219"/>
        <v>1.5239297850161815</v>
      </c>
      <c r="E951" s="89">
        <f t="shared" si="223"/>
        <v>15478.595700323629</v>
      </c>
      <c r="F951" s="72">
        <f t="shared" si="223"/>
        <v>1834111.3924292161</v>
      </c>
      <c r="G951" s="35">
        <f t="shared" si="224"/>
        <v>0.11849339745923257</v>
      </c>
      <c r="H951" s="88">
        <f t="shared" si="211"/>
        <v>0</v>
      </c>
      <c r="I951" s="62">
        <f t="shared" si="220"/>
        <v>0</v>
      </c>
      <c r="J951" s="89">
        <f t="shared" si="212"/>
        <v>0</v>
      </c>
      <c r="K951" s="62">
        <f t="shared" si="221"/>
        <v>0</v>
      </c>
      <c r="L951" s="90">
        <f t="shared" si="213"/>
        <v>101.1203413951534</v>
      </c>
      <c r="M951" s="73">
        <f>0</f>
        <v>0</v>
      </c>
      <c r="N951" s="89">
        <f t="shared" si="214"/>
        <v>566.67157808090303</v>
      </c>
      <c r="O951" s="89">
        <f t="shared" si="215"/>
        <v>478.59570032362961</v>
      </c>
      <c r="P951" s="89">
        <f t="shared" si="216"/>
        <v>478.59570032362961</v>
      </c>
      <c r="Q951" s="62">
        <f t="shared" si="225"/>
        <v>56710.430540727604</v>
      </c>
      <c r="R951" s="89">
        <f t="shared" si="222"/>
        <v>-579.716041718783</v>
      </c>
      <c r="S951" s="74">
        <f t="shared" si="222"/>
        <v>-56710.430540727604</v>
      </c>
      <c r="T951" s="91">
        <f t="shared" si="217"/>
        <v>0.12392978501618157</v>
      </c>
      <c r="U951" s="92">
        <f t="shared" si="218"/>
        <v>1.4239297850161814</v>
      </c>
    </row>
    <row r="952" spans="1:21">
      <c r="A952" s="80">
        <v>37460</v>
      </c>
      <c r="B952" s="81">
        <v>0</v>
      </c>
      <c r="C952" s="82">
        <v>5.0305873326045494E-3</v>
      </c>
      <c r="D952" s="88">
        <f t="shared" si="219"/>
        <v>1.4949439829302424</v>
      </c>
      <c r="E952" s="89">
        <f t="shared" si="223"/>
        <v>14898.879658604847</v>
      </c>
      <c r="F952" s="72">
        <f t="shared" si="223"/>
        <v>1777400.9618884884</v>
      </c>
      <c r="G952" s="35">
        <f t="shared" si="224"/>
        <v>0.11929762523197175</v>
      </c>
      <c r="H952" s="88">
        <f t="shared" si="211"/>
        <v>0</v>
      </c>
      <c r="I952" s="62">
        <f t="shared" si="220"/>
        <v>0</v>
      </c>
      <c r="J952" s="89">
        <f t="shared" si="212"/>
        <v>0</v>
      </c>
      <c r="K952" s="62">
        <f t="shared" si="221"/>
        <v>0</v>
      </c>
      <c r="L952" s="90">
        <f t="shared" si="213"/>
        <v>100.61174665209099</v>
      </c>
      <c r="M952" s="73">
        <f>0</f>
        <v>0</v>
      </c>
      <c r="N952" s="89">
        <f t="shared" si="214"/>
        <v>0</v>
      </c>
      <c r="O952" s="89">
        <f t="shared" si="215"/>
        <v>0</v>
      </c>
      <c r="P952" s="89">
        <f t="shared" si="216"/>
        <v>0</v>
      </c>
      <c r="Q952" s="62">
        <f t="shared" si="225"/>
        <v>0</v>
      </c>
      <c r="R952" s="89">
        <f t="shared" si="222"/>
        <v>-100.61174665209099</v>
      </c>
      <c r="S952" s="74">
        <f t="shared" si="222"/>
        <v>0</v>
      </c>
      <c r="T952" s="91">
        <f t="shared" si="217"/>
        <v>9.4943982930242532E-2</v>
      </c>
      <c r="U952" s="92">
        <f t="shared" si="218"/>
        <v>1.3949439829302424</v>
      </c>
    </row>
    <row r="953" spans="1:21">
      <c r="A953" s="80">
        <v>37461</v>
      </c>
      <c r="B953" s="81">
        <v>0</v>
      </c>
      <c r="C953" s="82">
        <v>5.3518881296542153E-3</v>
      </c>
      <c r="D953" s="88">
        <f t="shared" si="219"/>
        <v>1.4899133955976376</v>
      </c>
      <c r="E953" s="89">
        <f t="shared" si="223"/>
        <v>14798.267911952755</v>
      </c>
      <c r="F953" s="72">
        <f t="shared" si="223"/>
        <v>1777400.9618884884</v>
      </c>
      <c r="G953" s="35">
        <f t="shared" si="224"/>
        <v>0.12010871626758821</v>
      </c>
      <c r="H953" s="88">
        <f t="shared" si="211"/>
        <v>0</v>
      </c>
      <c r="I953" s="62">
        <f t="shared" si="220"/>
        <v>0</v>
      </c>
      <c r="J953" s="89">
        <f t="shared" si="212"/>
        <v>0</v>
      </c>
      <c r="K953" s="62">
        <f t="shared" si="221"/>
        <v>0</v>
      </c>
      <c r="L953" s="90">
        <f t="shared" si="213"/>
        <v>107.03776259308431</v>
      </c>
      <c r="M953" s="73">
        <f>0</f>
        <v>0</v>
      </c>
      <c r="N953" s="89">
        <f t="shared" si="214"/>
        <v>0</v>
      </c>
      <c r="O953" s="89">
        <f t="shared" si="215"/>
        <v>0</v>
      </c>
      <c r="P953" s="89">
        <f t="shared" si="216"/>
        <v>0</v>
      </c>
      <c r="Q953" s="62">
        <f t="shared" si="225"/>
        <v>0</v>
      </c>
      <c r="R953" s="89">
        <f t="shared" si="222"/>
        <v>-107.03776259308431</v>
      </c>
      <c r="S953" s="74">
        <f t="shared" si="222"/>
        <v>0</v>
      </c>
      <c r="T953" s="91">
        <f t="shared" si="217"/>
        <v>8.9913395597637669E-2</v>
      </c>
      <c r="U953" s="92">
        <f t="shared" si="218"/>
        <v>1.3899133955976375</v>
      </c>
    </row>
    <row r="954" spans="1:21">
      <c r="A954" s="80">
        <v>37462</v>
      </c>
      <c r="B954" s="81">
        <v>2.5399999999999999E-4</v>
      </c>
      <c r="C954" s="82">
        <v>5.900954216288762E-3</v>
      </c>
      <c r="D954" s="88">
        <f t="shared" si="219"/>
        <v>1.4845615074679834</v>
      </c>
      <c r="E954" s="89">
        <f t="shared" si="223"/>
        <v>14691.23014935967</v>
      </c>
      <c r="F954" s="72">
        <f t="shared" si="223"/>
        <v>1777400.9618884884</v>
      </c>
      <c r="G954" s="35">
        <f t="shared" si="224"/>
        <v>0.12098380760619681</v>
      </c>
      <c r="H954" s="88">
        <f t="shared" si="211"/>
        <v>5.08</v>
      </c>
      <c r="I954" s="62">
        <f t="shared" si="220"/>
        <v>50.800000000000004</v>
      </c>
      <c r="J954" s="89">
        <f t="shared" si="212"/>
        <v>16.763999999999999</v>
      </c>
      <c r="K954" s="62">
        <f t="shared" si="221"/>
        <v>1508.7600000000004</v>
      </c>
      <c r="L954" s="90">
        <f t="shared" si="213"/>
        <v>118.01908432577524</v>
      </c>
      <c r="M954" s="73">
        <f>0</f>
        <v>0</v>
      </c>
      <c r="N954" s="89">
        <f t="shared" si="214"/>
        <v>0</v>
      </c>
      <c r="O954" s="89">
        <f t="shared" si="215"/>
        <v>0</v>
      </c>
      <c r="P954" s="89">
        <f t="shared" si="216"/>
        <v>0</v>
      </c>
      <c r="Q954" s="62">
        <f t="shared" si="225"/>
        <v>0</v>
      </c>
      <c r="R954" s="89">
        <f t="shared" si="222"/>
        <v>-96.175084325775231</v>
      </c>
      <c r="S954" s="74">
        <f t="shared" si="222"/>
        <v>1559.5600000000004</v>
      </c>
      <c r="T954" s="91">
        <f t="shared" si="217"/>
        <v>8.4561507467983521E-2</v>
      </c>
      <c r="U954" s="92">
        <f t="shared" si="218"/>
        <v>1.3845615074679833</v>
      </c>
    </row>
    <row r="955" spans="1:21">
      <c r="A955" s="80">
        <v>37463</v>
      </c>
      <c r="B955" s="81">
        <v>1.016E-3</v>
      </c>
      <c r="C955" s="82">
        <v>5.6721958371433508E-3</v>
      </c>
      <c r="D955" s="88">
        <f t="shared" si="219"/>
        <v>1.4797527532516945</v>
      </c>
      <c r="E955" s="89">
        <f t="shared" si="223"/>
        <v>14595.055065033894</v>
      </c>
      <c r="F955" s="72">
        <f t="shared" si="223"/>
        <v>1778960.5218884884</v>
      </c>
      <c r="G955" s="35">
        <f t="shared" si="224"/>
        <v>0.12188789380798114</v>
      </c>
      <c r="H955" s="88">
        <f t="shared" si="211"/>
        <v>20.32</v>
      </c>
      <c r="I955" s="62">
        <f t="shared" si="220"/>
        <v>203.20000000000002</v>
      </c>
      <c r="J955" s="89">
        <f t="shared" si="212"/>
        <v>67.055999999999997</v>
      </c>
      <c r="K955" s="62">
        <f t="shared" si="221"/>
        <v>6035.0400000000018</v>
      </c>
      <c r="L955" s="90">
        <f t="shared" si="213"/>
        <v>113.44391674286702</v>
      </c>
      <c r="M955" s="73">
        <f>0</f>
        <v>0</v>
      </c>
      <c r="N955" s="89">
        <f t="shared" si="214"/>
        <v>0</v>
      </c>
      <c r="O955" s="89">
        <f t="shared" si="215"/>
        <v>0</v>
      </c>
      <c r="P955" s="89">
        <f t="shared" si="216"/>
        <v>0</v>
      </c>
      <c r="Q955" s="62">
        <f t="shared" si="225"/>
        <v>0</v>
      </c>
      <c r="R955" s="89">
        <f t="shared" si="222"/>
        <v>-26.067916742867013</v>
      </c>
      <c r="S955" s="74">
        <f t="shared" si="222"/>
        <v>6238.2400000000016</v>
      </c>
      <c r="T955" s="91">
        <f t="shared" si="217"/>
        <v>7.9752753251694619E-2</v>
      </c>
      <c r="U955" s="92">
        <f t="shared" si="218"/>
        <v>1.3797527532516944</v>
      </c>
    </row>
    <row r="956" spans="1:21">
      <c r="A956" s="80">
        <v>37464</v>
      </c>
      <c r="B956" s="81">
        <v>0</v>
      </c>
      <c r="C956" s="82">
        <v>5.749823124142195E-3</v>
      </c>
      <c r="D956" s="88">
        <f t="shared" si="219"/>
        <v>1.4784493574145514</v>
      </c>
      <c r="E956" s="89">
        <f t="shared" si="223"/>
        <v>14568.987148291028</v>
      </c>
      <c r="F956" s="72">
        <f t="shared" si="223"/>
        <v>1785198.7618884884</v>
      </c>
      <c r="G956" s="35">
        <f t="shared" si="224"/>
        <v>0.12253417095627653</v>
      </c>
      <c r="H956" s="88">
        <f t="shared" si="211"/>
        <v>0</v>
      </c>
      <c r="I956" s="62">
        <f t="shared" si="220"/>
        <v>0</v>
      </c>
      <c r="J956" s="89">
        <f t="shared" si="212"/>
        <v>0</v>
      </c>
      <c r="K956" s="62">
        <f t="shared" si="221"/>
        <v>0</v>
      </c>
      <c r="L956" s="90">
        <f t="shared" si="213"/>
        <v>114.9964624828439</v>
      </c>
      <c r="M956" s="73">
        <f>0</f>
        <v>0</v>
      </c>
      <c r="N956" s="89">
        <f t="shared" si="214"/>
        <v>0</v>
      </c>
      <c r="O956" s="89">
        <f t="shared" si="215"/>
        <v>0</v>
      </c>
      <c r="P956" s="89">
        <f t="shared" si="216"/>
        <v>0</v>
      </c>
      <c r="Q956" s="62">
        <f t="shared" si="225"/>
        <v>0</v>
      </c>
      <c r="R956" s="89">
        <f t="shared" si="222"/>
        <v>-114.9964624828439</v>
      </c>
      <c r="S956" s="74">
        <f t="shared" si="222"/>
        <v>0</v>
      </c>
      <c r="T956" s="91">
        <f t="shared" si="217"/>
        <v>7.8449357414551502E-2</v>
      </c>
      <c r="U956" s="92">
        <f t="shared" si="218"/>
        <v>1.3784493574145513</v>
      </c>
    </row>
    <row r="957" spans="1:21">
      <c r="A957" s="80">
        <v>37465</v>
      </c>
      <c r="B957" s="81">
        <v>1.7780000000000001E-3</v>
      </c>
      <c r="C957" s="82">
        <v>5.8641193746029252E-3</v>
      </c>
      <c r="D957" s="88">
        <f t="shared" si="219"/>
        <v>1.472699534290409</v>
      </c>
      <c r="E957" s="89">
        <f t="shared" si="223"/>
        <v>14453.990685808183</v>
      </c>
      <c r="F957" s="72">
        <f t="shared" si="223"/>
        <v>1785198.7618884884</v>
      </c>
      <c r="G957" s="35">
        <f t="shared" si="224"/>
        <v>0.12350905716587367</v>
      </c>
      <c r="H957" s="88">
        <f t="shared" si="211"/>
        <v>35.56</v>
      </c>
      <c r="I957" s="62">
        <f t="shared" si="220"/>
        <v>355.6</v>
      </c>
      <c r="J957" s="89">
        <f t="shared" si="212"/>
        <v>117.348</v>
      </c>
      <c r="K957" s="62">
        <f t="shared" si="221"/>
        <v>10561.320000000003</v>
      </c>
      <c r="L957" s="90">
        <f t="shared" si="213"/>
        <v>117.2823874920585</v>
      </c>
      <c r="M957" s="73">
        <f>0</f>
        <v>0</v>
      </c>
      <c r="N957" s="89">
        <f t="shared" si="214"/>
        <v>0</v>
      </c>
      <c r="O957" s="89">
        <f t="shared" si="215"/>
        <v>0</v>
      </c>
      <c r="P957" s="89">
        <f t="shared" si="216"/>
        <v>0</v>
      </c>
      <c r="Q957" s="62">
        <f t="shared" si="225"/>
        <v>0</v>
      </c>
      <c r="R957" s="89">
        <f t="shared" si="222"/>
        <v>35.625612507941511</v>
      </c>
      <c r="S957" s="74">
        <f t="shared" si="222"/>
        <v>10916.920000000004</v>
      </c>
      <c r="T957" s="91">
        <f t="shared" si="217"/>
        <v>7.2699534290409096E-2</v>
      </c>
      <c r="U957" s="92">
        <f t="shared" si="218"/>
        <v>1.3726995342904089</v>
      </c>
    </row>
    <row r="958" spans="1:21">
      <c r="A958" s="80">
        <v>37466</v>
      </c>
      <c r="B958" s="81">
        <v>5.842E-3</v>
      </c>
      <c r="C958" s="82">
        <v>5.9686607481893887E-3</v>
      </c>
      <c r="D958" s="88">
        <f t="shared" si="219"/>
        <v>1.4744808149158064</v>
      </c>
      <c r="E958" s="89">
        <f t="shared" si="223"/>
        <v>14489.616298316125</v>
      </c>
      <c r="F958" s="72">
        <f t="shared" si="223"/>
        <v>1796115.6818884884</v>
      </c>
      <c r="G958" s="35">
        <f t="shared" si="224"/>
        <v>0.12395881608660814</v>
      </c>
      <c r="H958" s="88">
        <f t="shared" si="211"/>
        <v>116.84</v>
      </c>
      <c r="I958" s="62">
        <f t="shared" si="220"/>
        <v>1168.4000000000001</v>
      </c>
      <c r="J958" s="89">
        <f t="shared" si="212"/>
        <v>385.57199999999995</v>
      </c>
      <c r="K958" s="62">
        <f t="shared" si="221"/>
        <v>34701.480000000003</v>
      </c>
      <c r="L958" s="90">
        <f t="shared" si="213"/>
        <v>119.37321496378777</v>
      </c>
      <c r="M958" s="73">
        <f>0</f>
        <v>0</v>
      </c>
      <c r="N958" s="89">
        <f t="shared" si="214"/>
        <v>0</v>
      </c>
      <c r="O958" s="89">
        <f t="shared" si="215"/>
        <v>0</v>
      </c>
      <c r="P958" s="89">
        <f t="shared" si="216"/>
        <v>0</v>
      </c>
      <c r="Q958" s="62">
        <f t="shared" si="225"/>
        <v>0</v>
      </c>
      <c r="R958" s="89">
        <f t="shared" si="222"/>
        <v>383.03878503621218</v>
      </c>
      <c r="S958" s="74">
        <f t="shared" si="222"/>
        <v>35869.880000000005</v>
      </c>
      <c r="T958" s="91">
        <f t="shared" si="217"/>
        <v>7.4480814915806492E-2</v>
      </c>
      <c r="U958" s="92">
        <f t="shared" si="218"/>
        <v>1.3744808149158063</v>
      </c>
    </row>
    <row r="959" spans="1:21">
      <c r="A959" s="80">
        <v>37467</v>
      </c>
      <c r="B959" s="81">
        <v>0</v>
      </c>
      <c r="C959" s="82">
        <v>6.058052433052831E-3</v>
      </c>
      <c r="D959" s="88">
        <f t="shared" si="219"/>
        <v>1.4936327541676169</v>
      </c>
      <c r="E959" s="89">
        <f t="shared" si="223"/>
        <v>14872.655083352336</v>
      </c>
      <c r="F959" s="72">
        <f t="shared" si="223"/>
        <v>1831985.5618884885</v>
      </c>
      <c r="G959" s="35">
        <f t="shared" si="224"/>
        <v>0.12317811121291425</v>
      </c>
      <c r="H959" s="88">
        <f t="shared" si="211"/>
        <v>0</v>
      </c>
      <c r="I959" s="62">
        <f t="shared" si="220"/>
        <v>0</v>
      </c>
      <c r="J959" s="89">
        <f t="shared" si="212"/>
        <v>0</v>
      </c>
      <c r="K959" s="62">
        <f t="shared" si="221"/>
        <v>0</v>
      </c>
      <c r="L959" s="90">
        <f t="shared" si="213"/>
        <v>121.16104866105663</v>
      </c>
      <c r="M959" s="73">
        <f>0</f>
        <v>0</v>
      </c>
      <c r="N959" s="89">
        <f t="shared" si="214"/>
        <v>0</v>
      </c>
      <c r="O959" s="89">
        <f t="shared" si="215"/>
        <v>0</v>
      </c>
      <c r="P959" s="89">
        <f t="shared" si="216"/>
        <v>0</v>
      </c>
      <c r="Q959" s="62">
        <f t="shared" si="225"/>
        <v>0</v>
      </c>
      <c r="R959" s="89">
        <f t="shared" si="222"/>
        <v>-121.16104866105663</v>
      </c>
      <c r="S959" s="74">
        <f t="shared" si="222"/>
        <v>0</v>
      </c>
      <c r="T959" s="91">
        <f t="shared" si="217"/>
        <v>9.3632754167616961E-2</v>
      </c>
      <c r="U959" s="92">
        <f t="shared" si="218"/>
        <v>1.3936327541676168</v>
      </c>
    </row>
    <row r="960" spans="1:21">
      <c r="A960" s="80">
        <v>37468</v>
      </c>
      <c r="B960" s="81">
        <v>0</v>
      </c>
      <c r="C960" s="82">
        <v>5.8725509860209565E-3</v>
      </c>
      <c r="D960" s="88">
        <f t="shared" si="219"/>
        <v>1.487574701734564</v>
      </c>
      <c r="E960" s="89">
        <f t="shared" si="223"/>
        <v>14751.494034691279</v>
      </c>
      <c r="F960" s="72">
        <f t="shared" si="223"/>
        <v>1831985.5618884885</v>
      </c>
      <c r="G960" s="35">
        <f t="shared" si="224"/>
        <v>0.12418983172688708</v>
      </c>
      <c r="H960" s="88">
        <f t="shared" si="211"/>
        <v>0</v>
      </c>
      <c r="I960" s="62">
        <f t="shared" si="220"/>
        <v>0</v>
      </c>
      <c r="J960" s="89">
        <f t="shared" si="212"/>
        <v>0</v>
      </c>
      <c r="K960" s="62">
        <f t="shared" si="221"/>
        <v>0</v>
      </c>
      <c r="L960" s="90">
        <f t="shared" si="213"/>
        <v>117.45101972041913</v>
      </c>
      <c r="M960" s="73">
        <f>0</f>
        <v>0</v>
      </c>
      <c r="N960" s="89">
        <f t="shared" si="214"/>
        <v>0</v>
      </c>
      <c r="O960" s="89">
        <f t="shared" si="215"/>
        <v>0</v>
      </c>
      <c r="P960" s="89">
        <f t="shared" si="216"/>
        <v>0</v>
      </c>
      <c r="Q960" s="62">
        <f t="shared" si="225"/>
        <v>0</v>
      </c>
      <c r="R960" s="89">
        <f t="shared" si="222"/>
        <v>-117.45101972041913</v>
      </c>
      <c r="S960" s="74">
        <f t="shared" si="222"/>
        <v>0</v>
      </c>
      <c r="T960" s="91">
        <f t="shared" si="217"/>
        <v>8.7574701734564053E-2</v>
      </c>
      <c r="U960" s="92">
        <f t="shared" si="218"/>
        <v>1.3875747017345639</v>
      </c>
    </row>
    <row r="961" spans="1:21">
      <c r="A961" s="80">
        <v>37469</v>
      </c>
      <c r="B961" s="81">
        <v>8.6359999999999996E-3</v>
      </c>
      <c r="C961" s="82">
        <v>5.4039065716735123E-3</v>
      </c>
      <c r="D961" s="88">
        <f t="shared" si="219"/>
        <v>1.4817021507485431</v>
      </c>
      <c r="E961" s="89">
        <f t="shared" si="223"/>
        <v>14634.043014970859</v>
      </c>
      <c r="F961" s="72">
        <f t="shared" si="223"/>
        <v>1831985.5618884885</v>
      </c>
      <c r="G961" s="35">
        <f t="shared" si="224"/>
        <v>0.12518656396009892</v>
      </c>
      <c r="H961" s="88">
        <f t="shared" si="211"/>
        <v>172.72</v>
      </c>
      <c r="I961" s="62">
        <f t="shared" si="220"/>
        <v>1727.2</v>
      </c>
      <c r="J961" s="89">
        <f t="shared" si="212"/>
        <v>569.97599999999989</v>
      </c>
      <c r="K961" s="62">
        <f t="shared" si="221"/>
        <v>51297.840000000004</v>
      </c>
      <c r="L961" s="90">
        <f t="shared" si="213"/>
        <v>108.07813143347025</v>
      </c>
      <c r="M961" s="73">
        <f>0</f>
        <v>0</v>
      </c>
      <c r="N961" s="89">
        <f t="shared" si="214"/>
        <v>0</v>
      </c>
      <c r="O961" s="89">
        <f t="shared" si="215"/>
        <v>0</v>
      </c>
      <c r="P961" s="89">
        <f t="shared" si="216"/>
        <v>0</v>
      </c>
      <c r="Q961" s="62">
        <f t="shared" si="225"/>
        <v>0</v>
      </c>
      <c r="R961" s="89">
        <f t="shared" si="222"/>
        <v>634.61786856652964</v>
      </c>
      <c r="S961" s="74">
        <f t="shared" si="222"/>
        <v>53025.04</v>
      </c>
      <c r="T961" s="91">
        <f t="shared" si="217"/>
        <v>8.1702150748543145E-2</v>
      </c>
      <c r="U961" s="92">
        <f t="shared" si="218"/>
        <v>1.381702150748543</v>
      </c>
    </row>
    <row r="962" spans="1:21">
      <c r="A962" s="80">
        <v>37470</v>
      </c>
      <c r="B962" s="81">
        <v>5.3339999999999993E-3</v>
      </c>
      <c r="C962" s="82">
        <v>5.1665211445278717E-3</v>
      </c>
      <c r="D962" s="88">
        <f t="shared" si="219"/>
        <v>1.5134330441768693</v>
      </c>
      <c r="E962" s="89">
        <f t="shared" si="223"/>
        <v>15268.660883537388</v>
      </c>
      <c r="F962" s="72">
        <f t="shared" si="223"/>
        <v>1885010.6018884885</v>
      </c>
      <c r="G962" s="35">
        <f t="shared" si="224"/>
        <v>0.12345618363434215</v>
      </c>
      <c r="H962" s="88">
        <f t="shared" si="211"/>
        <v>106.67999999999999</v>
      </c>
      <c r="I962" s="62">
        <f t="shared" si="220"/>
        <v>1066.8</v>
      </c>
      <c r="J962" s="89">
        <f t="shared" si="212"/>
        <v>352.04399999999993</v>
      </c>
      <c r="K962" s="62">
        <f t="shared" si="221"/>
        <v>31683.960000000003</v>
      </c>
      <c r="L962" s="90">
        <f t="shared" si="213"/>
        <v>103.33042289055743</v>
      </c>
      <c r="M962" s="73">
        <f>0</f>
        <v>0</v>
      </c>
      <c r="N962" s="89">
        <f t="shared" si="214"/>
        <v>238.33339521042939</v>
      </c>
      <c r="O962" s="89">
        <f t="shared" si="215"/>
        <v>268.66088353738604</v>
      </c>
      <c r="P962" s="89">
        <f t="shared" si="216"/>
        <v>238.33339521042939</v>
      </c>
      <c r="Q962" s="62">
        <f t="shared" si="225"/>
        <v>29423.73140529501</v>
      </c>
      <c r="R962" s="89">
        <f t="shared" si="222"/>
        <v>117.06018189901312</v>
      </c>
      <c r="S962" s="74">
        <f t="shared" si="222"/>
        <v>3327.0285947049924</v>
      </c>
      <c r="T962" s="91">
        <f t="shared" si="217"/>
        <v>0.11343304417686939</v>
      </c>
      <c r="U962" s="92">
        <f t="shared" si="218"/>
        <v>1.4134330441768692</v>
      </c>
    </row>
    <row r="963" spans="1:21">
      <c r="A963" s="80">
        <v>37471</v>
      </c>
      <c r="B963" s="81">
        <v>1.7271999999999999E-2</v>
      </c>
      <c r="C963" s="82">
        <v>4.5358619724464944E-3</v>
      </c>
      <c r="D963" s="88">
        <f t="shared" si="219"/>
        <v>1.5192860532718202</v>
      </c>
      <c r="E963" s="89">
        <f t="shared" si="223"/>
        <v>15385.721065436401</v>
      </c>
      <c r="F963" s="72">
        <f t="shared" si="223"/>
        <v>1888337.6304831936</v>
      </c>
      <c r="G963" s="35">
        <f t="shared" si="224"/>
        <v>0.12273312524333306</v>
      </c>
      <c r="H963" s="88">
        <f t="shared" si="211"/>
        <v>345.44</v>
      </c>
      <c r="I963" s="62">
        <f t="shared" si="220"/>
        <v>3454.4</v>
      </c>
      <c r="J963" s="89">
        <f t="shared" si="212"/>
        <v>1139.9519999999998</v>
      </c>
      <c r="K963" s="62">
        <f t="shared" si="221"/>
        <v>102595.68000000001</v>
      </c>
      <c r="L963" s="90">
        <f t="shared" si="213"/>
        <v>90.717239448929888</v>
      </c>
      <c r="M963" s="73">
        <f>0</f>
        <v>0</v>
      </c>
      <c r="N963" s="89">
        <f t="shared" si="214"/>
        <v>410.00417433129769</v>
      </c>
      <c r="O963" s="89">
        <f t="shared" si="215"/>
        <v>385.72106543640405</v>
      </c>
      <c r="P963" s="89">
        <f t="shared" si="216"/>
        <v>385.72106543640405</v>
      </c>
      <c r="Q963" s="62">
        <f t="shared" si="225"/>
        <v>47340.751833198039</v>
      </c>
      <c r="R963" s="89">
        <f t="shared" si="222"/>
        <v>1008.9536951146659</v>
      </c>
      <c r="S963" s="74">
        <f t="shared" si="222"/>
        <v>58709.328166801963</v>
      </c>
      <c r="T963" s="91">
        <f t="shared" si="217"/>
        <v>0.11928605327182029</v>
      </c>
      <c r="U963" s="92">
        <f t="shared" si="218"/>
        <v>1.4192860532718201</v>
      </c>
    </row>
    <row r="964" spans="1:21">
      <c r="A964" s="80">
        <v>37472</v>
      </c>
      <c r="B964" s="81">
        <v>8.3820000000000006E-3</v>
      </c>
      <c r="C964" s="82">
        <v>4.4836609923552175E-3</v>
      </c>
      <c r="D964" s="88">
        <f t="shared" si="219"/>
        <v>1.5697337380275533</v>
      </c>
      <c r="E964" s="89">
        <f t="shared" si="223"/>
        <v>16394.674760551068</v>
      </c>
      <c r="F964" s="72">
        <f t="shared" si="223"/>
        <v>1947046.9586499955</v>
      </c>
      <c r="G964" s="35">
        <f t="shared" si="224"/>
        <v>0.11876093835877657</v>
      </c>
      <c r="H964" s="88">
        <f t="shared" si="211"/>
        <v>167.64000000000001</v>
      </c>
      <c r="I964" s="62">
        <f t="shared" si="220"/>
        <v>1676.4</v>
      </c>
      <c r="J964" s="89">
        <f t="shared" si="212"/>
        <v>553.21199999999999</v>
      </c>
      <c r="K964" s="62">
        <f t="shared" si="221"/>
        <v>49789.080000000016</v>
      </c>
      <c r="L964" s="90">
        <f t="shared" si="213"/>
        <v>89.673219847104349</v>
      </c>
      <c r="M964" s="73">
        <f>0</f>
        <v>0</v>
      </c>
      <c r="N964" s="89">
        <f t="shared" si="214"/>
        <v>2818.9518260684781</v>
      </c>
      <c r="O964" s="89">
        <f t="shared" si="215"/>
        <v>1394.6747605510668</v>
      </c>
      <c r="P964" s="89">
        <f t="shared" si="216"/>
        <v>1394.6747605510668</v>
      </c>
      <c r="Q964" s="62">
        <f t="shared" si="225"/>
        <v>165632.88326834672</v>
      </c>
      <c r="R964" s="89">
        <f t="shared" si="222"/>
        <v>-763.49598039817124</v>
      </c>
      <c r="S964" s="74">
        <f t="shared" si="222"/>
        <v>-114167.40326834671</v>
      </c>
      <c r="T964" s="91">
        <f t="shared" si="217"/>
        <v>0.16973373802755343</v>
      </c>
      <c r="U964" s="92">
        <f t="shared" si="218"/>
        <v>1.4697337380275532</v>
      </c>
    </row>
    <row r="965" spans="1:21">
      <c r="A965" s="80">
        <v>37473</v>
      </c>
      <c r="B965" s="81">
        <v>2.5399999999999999E-4</v>
      </c>
      <c r="C965" s="82">
        <v>5.3668222274481639E-3</v>
      </c>
      <c r="D965" s="88">
        <f t="shared" si="219"/>
        <v>1.5315589390076449</v>
      </c>
      <c r="E965" s="89">
        <f t="shared" si="223"/>
        <v>15631.178780152897</v>
      </c>
      <c r="F965" s="72">
        <f t="shared" si="223"/>
        <v>1832879.5553816487</v>
      </c>
      <c r="G965" s="35">
        <f t="shared" si="224"/>
        <v>0.11725792284513302</v>
      </c>
      <c r="H965" s="88">
        <f t="shared" si="211"/>
        <v>5.08</v>
      </c>
      <c r="I965" s="62">
        <f t="shared" si="220"/>
        <v>50.800000000000004</v>
      </c>
      <c r="J965" s="89">
        <f t="shared" si="212"/>
        <v>16.763999999999999</v>
      </c>
      <c r="K965" s="62">
        <f t="shared" si="221"/>
        <v>1508.7600000000004</v>
      </c>
      <c r="L965" s="90">
        <f t="shared" si="213"/>
        <v>107.33644454896327</v>
      </c>
      <c r="M965" s="73">
        <f>0</f>
        <v>0</v>
      </c>
      <c r="N965" s="89">
        <f t="shared" si="214"/>
        <v>858.23619507493356</v>
      </c>
      <c r="O965" s="89">
        <f t="shared" si="215"/>
        <v>631.17878015289898</v>
      </c>
      <c r="P965" s="89">
        <f t="shared" si="216"/>
        <v>631.17878015289898</v>
      </c>
      <c r="Q965" s="62">
        <f t="shared" si="225"/>
        <v>74010.712704653808</v>
      </c>
      <c r="R965" s="89">
        <f t="shared" si="222"/>
        <v>-716.67122470186223</v>
      </c>
      <c r="S965" s="74">
        <f t="shared" si="222"/>
        <v>-72451.15270465381</v>
      </c>
      <c r="T965" s="91">
        <f t="shared" si="217"/>
        <v>0.13155893900764504</v>
      </c>
      <c r="U965" s="92">
        <f t="shared" si="218"/>
        <v>1.4315589390076449</v>
      </c>
    </row>
    <row r="966" spans="1:21">
      <c r="A966" s="80">
        <v>37474</v>
      </c>
      <c r="B966" s="81">
        <v>0</v>
      </c>
      <c r="C966" s="82">
        <v>5.7988356595778901E-3</v>
      </c>
      <c r="D966" s="88">
        <f t="shared" si="219"/>
        <v>1.4957253777725517</v>
      </c>
      <c r="E966" s="89">
        <f t="shared" si="223"/>
        <v>14914.507555451035</v>
      </c>
      <c r="F966" s="72">
        <f t="shared" si="223"/>
        <v>1760428.4026769949</v>
      </c>
      <c r="G966" s="35">
        <f t="shared" si="224"/>
        <v>0.11803463145744855</v>
      </c>
      <c r="H966" s="88">
        <f t="shared" si="211"/>
        <v>0</v>
      </c>
      <c r="I966" s="62">
        <f t="shared" si="220"/>
        <v>0</v>
      </c>
      <c r="J966" s="89">
        <f t="shared" si="212"/>
        <v>0</v>
      </c>
      <c r="K966" s="62">
        <f t="shared" si="221"/>
        <v>0</v>
      </c>
      <c r="L966" s="90">
        <f t="shared" si="213"/>
        <v>115.97671319155781</v>
      </c>
      <c r="M966" s="73">
        <f>0</f>
        <v>0</v>
      </c>
      <c r="N966" s="89">
        <f t="shared" si="214"/>
        <v>0</v>
      </c>
      <c r="O966" s="89">
        <f t="shared" si="215"/>
        <v>0</v>
      </c>
      <c r="P966" s="89">
        <f t="shared" si="216"/>
        <v>0</v>
      </c>
      <c r="Q966" s="62">
        <f t="shared" si="225"/>
        <v>0</v>
      </c>
      <c r="R966" s="89">
        <f t="shared" si="222"/>
        <v>-115.97671319155781</v>
      </c>
      <c r="S966" s="74">
        <f t="shared" si="222"/>
        <v>0</v>
      </c>
      <c r="T966" s="91">
        <f t="shared" si="217"/>
        <v>9.5725377772551745E-2</v>
      </c>
      <c r="U966" s="92">
        <f t="shared" si="218"/>
        <v>1.3957253777725516</v>
      </c>
    </row>
    <row r="967" spans="1:21">
      <c r="A967" s="80">
        <v>37475</v>
      </c>
      <c r="B967" s="81">
        <v>0</v>
      </c>
      <c r="C967" s="82">
        <v>5.0523786109775617E-3</v>
      </c>
      <c r="D967" s="88">
        <f t="shared" si="219"/>
        <v>1.4899265421129737</v>
      </c>
      <c r="E967" s="89">
        <f t="shared" si="223"/>
        <v>14798.530842259477</v>
      </c>
      <c r="F967" s="72">
        <f t="shared" si="223"/>
        <v>1760428.4026769949</v>
      </c>
      <c r="G967" s="35">
        <f t="shared" si="224"/>
        <v>0.11895967386504484</v>
      </c>
      <c r="H967" s="88">
        <f t="shared" si="211"/>
        <v>0</v>
      </c>
      <c r="I967" s="62">
        <f t="shared" si="220"/>
        <v>0</v>
      </c>
      <c r="J967" s="89">
        <f t="shared" si="212"/>
        <v>0</v>
      </c>
      <c r="K967" s="62">
        <f t="shared" si="221"/>
        <v>0</v>
      </c>
      <c r="L967" s="90">
        <f t="shared" si="213"/>
        <v>101.04757221955123</v>
      </c>
      <c r="M967" s="73">
        <f>0</f>
        <v>0</v>
      </c>
      <c r="N967" s="89">
        <f t="shared" si="214"/>
        <v>0</v>
      </c>
      <c r="O967" s="89">
        <f t="shared" si="215"/>
        <v>0</v>
      </c>
      <c r="P967" s="89">
        <f t="shared" si="216"/>
        <v>0</v>
      </c>
      <c r="Q967" s="62">
        <f t="shared" si="225"/>
        <v>0</v>
      </c>
      <c r="R967" s="89">
        <f t="shared" si="222"/>
        <v>-101.04757221955123</v>
      </c>
      <c r="S967" s="74">
        <f t="shared" si="222"/>
        <v>0</v>
      </c>
      <c r="T967" s="91">
        <f t="shared" si="217"/>
        <v>8.9926542112973795E-2</v>
      </c>
      <c r="U967" s="92">
        <f t="shared" si="218"/>
        <v>1.3899265421129736</v>
      </c>
    </row>
    <row r="968" spans="1:21">
      <c r="A968" s="80">
        <v>37476</v>
      </c>
      <c r="B968" s="81">
        <v>0</v>
      </c>
      <c r="C968" s="82">
        <v>5.7218434654761931E-3</v>
      </c>
      <c r="D968" s="88">
        <f t="shared" si="219"/>
        <v>1.4848741635019964</v>
      </c>
      <c r="E968" s="89">
        <f t="shared" si="223"/>
        <v>14697.483270039926</v>
      </c>
      <c r="F968" s="72">
        <f t="shared" si="223"/>
        <v>1760428.4026769949</v>
      </c>
      <c r="G968" s="35">
        <f t="shared" si="224"/>
        <v>0.11977754084371295</v>
      </c>
      <c r="H968" s="88">
        <f t="shared" si="211"/>
        <v>0</v>
      </c>
      <c r="I968" s="62">
        <f t="shared" si="220"/>
        <v>0</v>
      </c>
      <c r="J968" s="89">
        <f t="shared" si="212"/>
        <v>0</v>
      </c>
      <c r="K968" s="62">
        <f t="shared" si="221"/>
        <v>0</v>
      </c>
      <c r="L968" s="90">
        <f t="shared" si="213"/>
        <v>114.43686930952386</v>
      </c>
      <c r="M968" s="73">
        <f>0</f>
        <v>0</v>
      </c>
      <c r="N968" s="89">
        <f t="shared" si="214"/>
        <v>0</v>
      </c>
      <c r="O968" s="89">
        <f t="shared" si="215"/>
        <v>0</v>
      </c>
      <c r="P968" s="89">
        <f t="shared" si="216"/>
        <v>0</v>
      </c>
      <c r="Q968" s="62">
        <f t="shared" si="225"/>
        <v>0</v>
      </c>
      <c r="R968" s="89">
        <f t="shared" si="222"/>
        <v>-114.43686930952386</v>
      </c>
      <c r="S968" s="74">
        <f t="shared" si="222"/>
        <v>0</v>
      </c>
      <c r="T968" s="91">
        <f t="shared" si="217"/>
        <v>8.4874163501996502E-2</v>
      </c>
      <c r="U968" s="92">
        <f t="shared" si="218"/>
        <v>1.3848741635019963</v>
      </c>
    </row>
    <row r="969" spans="1:21">
      <c r="A969" s="80">
        <v>37477</v>
      </c>
      <c r="B969" s="81">
        <v>0</v>
      </c>
      <c r="C969" s="82">
        <v>5.6108676652218579E-3</v>
      </c>
      <c r="D969" s="88">
        <f t="shared" si="219"/>
        <v>1.4791523200365202</v>
      </c>
      <c r="E969" s="89">
        <f t="shared" si="223"/>
        <v>14583.046400730402</v>
      </c>
      <c r="F969" s="72">
        <f t="shared" si="223"/>
        <v>1760428.4026769949</v>
      </c>
      <c r="G969" s="35">
        <f t="shared" si="224"/>
        <v>0.12071746563110591</v>
      </c>
      <c r="H969" s="88">
        <f t="shared" si="211"/>
        <v>0</v>
      </c>
      <c r="I969" s="62">
        <f t="shared" si="220"/>
        <v>0</v>
      </c>
      <c r="J969" s="89">
        <f t="shared" si="212"/>
        <v>0</v>
      </c>
      <c r="K969" s="62">
        <f t="shared" si="221"/>
        <v>0</v>
      </c>
      <c r="L969" s="90">
        <f t="shared" si="213"/>
        <v>112.21735330443715</v>
      </c>
      <c r="M969" s="73">
        <f>0</f>
        <v>0</v>
      </c>
      <c r="N969" s="89">
        <f t="shared" si="214"/>
        <v>0</v>
      </c>
      <c r="O969" s="89">
        <f t="shared" si="215"/>
        <v>0</v>
      </c>
      <c r="P969" s="89">
        <f t="shared" si="216"/>
        <v>0</v>
      </c>
      <c r="Q969" s="62">
        <f t="shared" si="225"/>
        <v>0</v>
      </c>
      <c r="R969" s="89">
        <f t="shared" si="222"/>
        <v>-112.21735330443715</v>
      </c>
      <c r="S969" s="74">
        <f t="shared" si="222"/>
        <v>0</v>
      </c>
      <c r="T969" s="91">
        <f t="shared" si="217"/>
        <v>7.9152320036520285E-2</v>
      </c>
      <c r="U969" s="92">
        <f t="shared" si="218"/>
        <v>1.3791523200365201</v>
      </c>
    </row>
    <row r="970" spans="1:21">
      <c r="A970" s="80">
        <v>37478</v>
      </c>
      <c r="B970" s="81">
        <v>0</v>
      </c>
      <c r="C970" s="82">
        <v>5.1679151859257292E-3</v>
      </c>
      <c r="D970" s="88">
        <f t="shared" si="219"/>
        <v>1.4735414523712982</v>
      </c>
      <c r="E970" s="89">
        <f t="shared" si="223"/>
        <v>14470.829047425965</v>
      </c>
      <c r="F970" s="72">
        <f t="shared" si="223"/>
        <v>1760428.4026769949</v>
      </c>
      <c r="G970" s="35">
        <f t="shared" si="224"/>
        <v>0.12165359682623958</v>
      </c>
      <c r="H970" s="88">
        <f t="shared" si="211"/>
        <v>0</v>
      </c>
      <c r="I970" s="62">
        <f t="shared" si="220"/>
        <v>0</v>
      </c>
      <c r="J970" s="89">
        <f t="shared" si="212"/>
        <v>0</v>
      </c>
      <c r="K970" s="62">
        <f t="shared" si="221"/>
        <v>0</v>
      </c>
      <c r="L970" s="90">
        <f t="shared" si="213"/>
        <v>103.35830371851458</v>
      </c>
      <c r="M970" s="73">
        <f>0</f>
        <v>0</v>
      </c>
      <c r="N970" s="89">
        <f t="shared" si="214"/>
        <v>0</v>
      </c>
      <c r="O970" s="89">
        <f t="shared" si="215"/>
        <v>0</v>
      </c>
      <c r="P970" s="89">
        <f t="shared" si="216"/>
        <v>0</v>
      </c>
      <c r="Q970" s="62">
        <f t="shared" si="225"/>
        <v>0</v>
      </c>
      <c r="R970" s="89">
        <f t="shared" si="222"/>
        <v>-103.35830371851458</v>
      </c>
      <c r="S970" s="74">
        <f t="shared" si="222"/>
        <v>0</v>
      </c>
      <c r="T970" s="91">
        <f t="shared" si="217"/>
        <v>7.3541452371298277E-2</v>
      </c>
      <c r="U970" s="92">
        <f t="shared" si="218"/>
        <v>1.3735414523712981</v>
      </c>
    </row>
    <row r="971" spans="1:21">
      <c r="A971" s="80">
        <v>37479</v>
      </c>
      <c r="B971" s="81">
        <v>0</v>
      </c>
      <c r="C971" s="82">
        <v>5.5953147189535786E-3</v>
      </c>
      <c r="D971" s="88">
        <f t="shared" si="219"/>
        <v>1.4683735371853726</v>
      </c>
      <c r="E971" s="89">
        <f t="shared" si="223"/>
        <v>14367.47074370745</v>
      </c>
      <c r="F971" s="72">
        <f t="shared" si="223"/>
        <v>1760428.4026769949</v>
      </c>
      <c r="G971" s="35">
        <f t="shared" si="224"/>
        <v>0.12252876195679836</v>
      </c>
      <c r="H971" s="88">
        <f t="shared" si="211"/>
        <v>0</v>
      </c>
      <c r="I971" s="62">
        <f t="shared" si="220"/>
        <v>0</v>
      </c>
      <c r="J971" s="89">
        <f t="shared" si="212"/>
        <v>0</v>
      </c>
      <c r="K971" s="62">
        <f t="shared" si="221"/>
        <v>0</v>
      </c>
      <c r="L971" s="90">
        <f t="shared" si="213"/>
        <v>111.90629437907157</v>
      </c>
      <c r="M971" s="73">
        <f>0</f>
        <v>0</v>
      </c>
      <c r="N971" s="89">
        <f t="shared" si="214"/>
        <v>0</v>
      </c>
      <c r="O971" s="89">
        <f t="shared" si="215"/>
        <v>0</v>
      </c>
      <c r="P971" s="89">
        <f t="shared" si="216"/>
        <v>0</v>
      </c>
      <c r="Q971" s="62">
        <f t="shared" si="225"/>
        <v>0</v>
      </c>
      <c r="R971" s="89">
        <f t="shared" si="222"/>
        <v>-111.90629437907157</v>
      </c>
      <c r="S971" s="74">
        <f t="shared" si="222"/>
        <v>0</v>
      </c>
      <c r="T971" s="91">
        <f t="shared" si="217"/>
        <v>6.8373537185372646E-2</v>
      </c>
      <c r="U971" s="92">
        <f t="shared" si="218"/>
        <v>1.3683735371853725</v>
      </c>
    </row>
    <row r="972" spans="1:21">
      <c r="A972" s="80">
        <v>37480</v>
      </c>
      <c r="B972" s="81">
        <v>1.8541999999999999E-2</v>
      </c>
      <c r="C972" s="82">
        <v>4.5407700637067564E-3</v>
      </c>
      <c r="D972" s="88">
        <f t="shared" si="219"/>
        <v>1.4627782224664188</v>
      </c>
      <c r="E972" s="89">
        <f t="shared" si="223"/>
        <v>14255.564449328378</v>
      </c>
      <c r="F972" s="72">
        <f t="shared" si="223"/>
        <v>1760428.4026769949</v>
      </c>
      <c r="G972" s="35">
        <f t="shared" si="224"/>
        <v>0.12349061371329523</v>
      </c>
      <c r="H972" s="88">
        <f t="shared" si="211"/>
        <v>370.84</v>
      </c>
      <c r="I972" s="62">
        <f t="shared" si="220"/>
        <v>3708.3999999999996</v>
      </c>
      <c r="J972" s="89">
        <f t="shared" si="212"/>
        <v>1223.7719999999999</v>
      </c>
      <c r="K972" s="62">
        <f t="shared" si="221"/>
        <v>110139.48000000003</v>
      </c>
      <c r="L972" s="90">
        <f t="shared" si="213"/>
        <v>90.815401274135127</v>
      </c>
      <c r="M972" s="73">
        <f>0</f>
        <v>0</v>
      </c>
      <c r="N972" s="89">
        <f t="shared" si="214"/>
        <v>0</v>
      </c>
      <c r="O972" s="89">
        <f t="shared" si="215"/>
        <v>0</v>
      </c>
      <c r="P972" s="89">
        <f t="shared" si="216"/>
        <v>0</v>
      </c>
      <c r="Q972" s="62">
        <f t="shared" si="225"/>
        <v>0</v>
      </c>
      <c r="R972" s="89">
        <f t="shared" si="222"/>
        <v>1503.7965987258647</v>
      </c>
      <c r="S972" s="74">
        <f t="shared" si="222"/>
        <v>113847.88000000002</v>
      </c>
      <c r="T972" s="91">
        <f t="shared" si="217"/>
        <v>6.2778222466418843E-2</v>
      </c>
      <c r="U972" s="92">
        <f t="shared" si="218"/>
        <v>1.3627782224664187</v>
      </c>
    </row>
    <row r="973" spans="1:21">
      <c r="A973" s="80">
        <v>37481</v>
      </c>
      <c r="B973" s="81">
        <v>2.032E-3</v>
      </c>
      <c r="C973" s="82">
        <v>4.4074589227965748E-3</v>
      </c>
      <c r="D973" s="88">
        <f t="shared" si="219"/>
        <v>1.5379680524027119</v>
      </c>
      <c r="E973" s="89">
        <f t="shared" si="223"/>
        <v>15759.361048054243</v>
      </c>
      <c r="F973" s="72">
        <f t="shared" si="223"/>
        <v>1874276.282676995</v>
      </c>
      <c r="G973" s="35">
        <f t="shared" si="224"/>
        <v>0.11893098184386136</v>
      </c>
      <c r="H973" s="88">
        <f t="shared" si="211"/>
        <v>40.64</v>
      </c>
      <c r="I973" s="62">
        <f t="shared" si="220"/>
        <v>406.40000000000003</v>
      </c>
      <c r="J973" s="89">
        <f t="shared" si="212"/>
        <v>134.11199999999999</v>
      </c>
      <c r="K973" s="62">
        <f t="shared" si="221"/>
        <v>12070.080000000004</v>
      </c>
      <c r="L973" s="90">
        <f t="shared" si="213"/>
        <v>88.149178455931491</v>
      </c>
      <c r="M973" s="73">
        <f>0</f>
        <v>0</v>
      </c>
      <c r="N973" s="89">
        <f t="shared" si="214"/>
        <v>1132.532609636402</v>
      </c>
      <c r="O973" s="89">
        <f t="shared" si="215"/>
        <v>759.36104805423895</v>
      </c>
      <c r="P973" s="89">
        <f t="shared" si="216"/>
        <v>759.36104805423895</v>
      </c>
      <c r="Q973" s="62">
        <f t="shared" si="225"/>
        <v>90311.555019074221</v>
      </c>
      <c r="R973" s="89">
        <f t="shared" si="222"/>
        <v>-672.7582265101704</v>
      </c>
      <c r="S973" s="74">
        <f t="shared" si="222"/>
        <v>-77835.075019074226</v>
      </c>
      <c r="T973" s="91">
        <f t="shared" si="217"/>
        <v>0.13796805240271204</v>
      </c>
      <c r="U973" s="92">
        <f t="shared" si="218"/>
        <v>1.4379680524027119</v>
      </c>
    </row>
    <row r="974" spans="1:21">
      <c r="A974" s="80">
        <v>37482</v>
      </c>
      <c r="B974" s="81">
        <v>0</v>
      </c>
      <c r="C974" s="82">
        <v>5.5202667543822297E-3</v>
      </c>
      <c r="D974" s="88">
        <f t="shared" si="219"/>
        <v>1.5043301410772036</v>
      </c>
      <c r="E974" s="89">
        <f t="shared" si="223"/>
        <v>15086.602821544073</v>
      </c>
      <c r="F974" s="72">
        <f t="shared" si="223"/>
        <v>1796441.2076579209</v>
      </c>
      <c r="G974" s="35">
        <f t="shared" si="224"/>
        <v>0.11907526359032629</v>
      </c>
      <c r="H974" s="88">
        <f t="shared" si="211"/>
        <v>0</v>
      </c>
      <c r="I974" s="62">
        <f t="shared" si="220"/>
        <v>0</v>
      </c>
      <c r="J974" s="89">
        <f t="shared" si="212"/>
        <v>0</v>
      </c>
      <c r="K974" s="62">
        <f t="shared" si="221"/>
        <v>0</v>
      </c>
      <c r="L974" s="90">
        <f t="shared" si="213"/>
        <v>110.40533508764459</v>
      </c>
      <c r="M974" s="73">
        <f>0</f>
        <v>0</v>
      </c>
      <c r="N974" s="89">
        <f t="shared" si="214"/>
        <v>43.619060216171228</v>
      </c>
      <c r="O974" s="89">
        <f t="shared" si="215"/>
        <v>86.602821544072839</v>
      </c>
      <c r="P974" s="89">
        <f t="shared" si="216"/>
        <v>43.619060216171228</v>
      </c>
      <c r="Q974" s="62">
        <f t="shared" si="225"/>
        <v>5193.951092802904</v>
      </c>
      <c r="R974" s="89">
        <f t="shared" si="222"/>
        <v>-154.02439530381582</v>
      </c>
      <c r="S974" s="74">
        <f t="shared" si="222"/>
        <v>-5193.951092802904</v>
      </c>
      <c r="T974" s="91">
        <f t="shared" si="217"/>
        <v>0.10433014107720373</v>
      </c>
      <c r="U974" s="92">
        <f t="shared" si="218"/>
        <v>1.4043301410772036</v>
      </c>
    </row>
    <row r="975" spans="1:21">
      <c r="A975" s="80">
        <v>37483</v>
      </c>
      <c r="B975" s="81">
        <v>2.4129999999999999E-2</v>
      </c>
      <c r="C975" s="82">
        <v>4.9588152895797136E-3</v>
      </c>
      <c r="D975" s="88">
        <f t="shared" si="219"/>
        <v>1.496628921312013</v>
      </c>
      <c r="E975" s="89">
        <f t="shared" si="223"/>
        <v>14932.578426240258</v>
      </c>
      <c r="F975" s="72">
        <f t="shared" si="223"/>
        <v>1791247.256565118</v>
      </c>
      <c r="G975" s="35">
        <f t="shared" si="224"/>
        <v>0.11995565704965264</v>
      </c>
      <c r="H975" s="88">
        <f t="shared" si="211"/>
        <v>482.59999999999997</v>
      </c>
      <c r="I975" s="62">
        <f t="shared" si="220"/>
        <v>4826</v>
      </c>
      <c r="J975" s="89">
        <f t="shared" si="212"/>
        <v>1592.5799999999995</v>
      </c>
      <c r="K975" s="62">
        <f t="shared" si="221"/>
        <v>143332.19999999998</v>
      </c>
      <c r="L975" s="90">
        <f t="shared" si="213"/>
        <v>99.176305791594274</v>
      </c>
      <c r="M975" s="73">
        <f>0</f>
        <v>0</v>
      </c>
      <c r="N975" s="89">
        <f t="shared" si="214"/>
        <v>0</v>
      </c>
      <c r="O975" s="89">
        <f t="shared" si="215"/>
        <v>0</v>
      </c>
      <c r="P975" s="89">
        <f t="shared" si="216"/>
        <v>0</v>
      </c>
      <c r="Q975" s="62">
        <f t="shared" si="225"/>
        <v>0</v>
      </c>
      <c r="R975" s="89">
        <f t="shared" si="222"/>
        <v>1976.003694208405</v>
      </c>
      <c r="S975" s="74">
        <f t="shared" si="222"/>
        <v>148158.19999999998</v>
      </c>
      <c r="T975" s="91">
        <f t="shared" si="217"/>
        <v>9.6628921312013061E-2</v>
      </c>
      <c r="U975" s="92">
        <f t="shared" si="218"/>
        <v>1.3966289213120129</v>
      </c>
    </row>
    <row r="976" spans="1:21">
      <c r="A976" s="80">
        <v>37484</v>
      </c>
      <c r="B976" s="81">
        <v>2.5399999999999999E-4</v>
      </c>
      <c r="C976" s="82">
        <v>5.1826665256764172E-3</v>
      </c>
      <c r="D976" s="88">
        <f t="shared" si="219"/>
        <v>1.5954291060224333</v>
      </c>
      <c r="E976" s="89">
        <f t="shared" si="223"/>
        <v>16908.582120448664</v>
      </c>
      <c r="F976" s="72">
        <f t="shared" si="223"/>
        <v>1939405.4565651179</v>
      </c>
      <c r="G976" s="35">
        <f t="shared" si="224"/>
        <v>0.11469947289191487</v>
      </c>
      <c r="H976" s="88">
        <f t="shared" si="211"/>
        <v>5.08</v>
      </c>
      <c r="I976" s="62">
        <f t="shared" si="220"/>
        <v>50.800000000000004</v>
      </c>
      <c r="J976" s="89">
        <f t="shared" si="212"/>
        <v>16.763999999999999</v>
      </c>
      <c r="K976" s="62">
        <f t="shared" si="221"/>
        <v>1508.7600000000004</v>
      </c>
      <c r="L976" s="90">
        <f t="shared" si="213"/>
        <v>103.65333051352835</v>
      </c>
      <c r="M976" s="73">
        <f>0</f>
        <v>0</v>
      </c>
      <c r="N976" s="89">
        <f t="shared" si="214"/>
        <v>4512.7837035564298</v>
      </c>
      <c r="O976" s="89">
        <f t="shared" si="215"/>
        <v>1908.5821204486654</v>
      </c>
      <c r="P976" s="89">
        <f t="shared" si="216"/>
        <v>1908.5821204486654</v>
      </c>
      <c r="Q976" s="62">
        <f t="shared" si="225"/>
        <v>218913.36318639512</v>
      </c>
      <c r="R976" s="89">
        <f t="shared" si="222"/>
        <v>-1990.3914509621936</v>
      </c>
      <c r="S976" s="74">
        <f t="shared" si="222"/>
        <v>-217353.80318639512</v>
      </c>
      <c r="T976" s="91">
        <f t="shared" si="217"/>
        <v>0.19542910602243335</v>
      </c>
      <c r="U976" s="92">
        <f t="shared" si="218"/>
        <v>1.4954291060224332</v>
      </c>
    </row>
    <row r="977" spans="1:21">
      <c r="A977" s="80">
        <v>37485</v>
      </c>
      <c r="B977" s="81">
        <v>1.3207999999999999E-2</v>
      </c>
      <c r="C977" s="82">
        <v>5.2363713540475761E-3</v>
      </c>
      <c r="D977" s="88">
        <f t="shared" si="219"/>
        <v>1.4959095334743235</v>
      </c>
      <c r="E977" s="89">
        <f t="shared" si="223"/>
        <v>14918.19066948647</v>
      </c>
      <c r="F977" s="72">
        <f t="shared" si="223"/>
        <v>1722051.6533787227</v>
      </c>
      <c r="G977" s="35">
        <f t="shared" si="224"/>
        <v>0.11543301004330178</v>
      </c>
      <c r="H977" s="88">
        <f t="shared" si="211"/>
        <v>264.15999999999997</v>
      </c>
      <c r="I977" s="62">
        <f t="shared" si="220"/>
        <v>2641.6</v>
      </c>
      <c r="J977" s="89">
        <f t="shared" si="212"/>
        <v>871.72799999999995</v>
      </c>
      <c r="K977" s="62">
        <f t="shared" si="221"/>
        <v>78455.520000000019</v>
      </c>
      <c r="L977" s="90">
        <f t="shared" si="213"/>
        <v>104.72742708095151</v>
      </c>
      <c r="M977" s="73">
        <f>0</f>
        <v>0</v>
      </c>
      <c r="N977" s="89">
        <f t="shared" si="214"/>
        <v>0</v>
      </c>
      <c r="O977" s="89">
        <f t="shared" si="215"/>
        <v>0</v>
      </c>
      <c r="P977" s="89">
        <f t="shared" si="216"/>
        <v>0</v>
      </c>
      <c r="Q977" s="62">
        <f t="shared" si="225"/>
        <v>0</v>
      </c>
      <c r="R977" s="89">
        <f t="shared" si="222"/>
        <v>1031.1605729190485</v>
      </c>
      <c r="S977" s="74">
        <f t="shared" si="222"/>
        <v>81097.120000000024</v>
      </c>
      <c r="T977" s="91">
        <f t="shared" si="217"/>
        <v>9.5909533474323627E-2</v>
      </c>
      <c r="U977" s="92">
        <f t="shared" si="218"/>
        <v>1.3959095334743234</v>
      </c>
    </row>
    <row r="978" spans="1:21">
      <c r="A978" s="80">
        <v>37486</v>
      </c>
      <c r="B978" s="81">
        <v>4.9783999999999995E-2</v>
      </c>
      <c r="C978" s="82">
        <v>5.1697866482367846E-3</v>
      </c>
      <c r="D978" s="88">
        <f t="shared" si="219"/>
        <v>1.547467562120276</v>
      </c>
      <c r="E978" s="89">
        <f t="shared" si="223"/>
        <v>15949.351242405519</v>
      </c>
      <c r="F978" s="72">
        <f t="shared" si="223"/>
        <v>1803148.7733787228</v>
      </c>
      <c r="G978" s="35">
        <f t="shared" si="224"/>
        <v>0.11305467827334446</v>
      </c>
      <c r="H978" s="88">
        <f t="shared" ref="H978:H1041" si="226">B978*($D$12+$D$11)*10000</f>
        <v>995.68</v>
      </c>
      <c r="I978" s="62">
        <f t="shared" si="220"/>
        <v>9956.7999999999993</v>
      </c>
      <c r="J978" s="89">
        <f t="shared" ref="J978:J1041" si="227">B978*$K$14*$D$10*10000</f>
        <v>3285.7439999999992</v>
      </c>
      <c r="K978" s="62">
        <f t="shared" si="221"/>
        <v>295716.96000000002</v>
      </c>
      <c r="L978" s="90">
        <f t="shared" ref="L978:L1041" si="228">C978*($D$12+$D$11)*10000</f>
        <v>103.39573296473569</v>
      </c>
      <c r="M978" s="73">
        <f>0</f>
        <v>0</v>
      </c>
      <c r="N978" s="89">
        <f t="shared" ref="N978:N1041" si="229">IF(D978&lt;$N$10,0,(2/3*$N$12*SQRT(2*$N$13)*$N$11*(D978-$N$10)^(3/2))*24*60*60)</f>
        <v>1583.1374644598127</v>
      </c>
      <c r="O978" s="89">
        <f t="shared" ref="O978:O1041" si="230">IF(D978&lt;$N$10,0,(D978-$N$10)*10000*($D$12+$D$11))</f>
        <v>949.35124240552057</v>
      </c>
      <c r="P978" s="89">
        <f t="shared" ref="P978:P1041" si="231">IF(N978&gt;O978,O978,N978)</f>
        <v>949.35124240552057</v>
      </c>
      <c r="Q978" s="62">
        <f t="shared" si="225"/>
        <v>107328.59927855598</v>
      </c>
      <c r="R978" s="89">
        <f t="shared" si="222"/>
        <v>3228.6770246297428</v>
      </c>
      <c r="S978" s="74">
        <f t="shared" si="222"/>
        <v>198345.16072144403</v>
      </c>
      <c r="T978" s="91">
        <f t="shared" ref="T978:T1041" si="232">D978-$D$14</f>
        <v>0.14746756212027612</v>
      </c>
      <c r="U978" s="92">
        <f t="shared" ref="U978:U1041" si="233">IF(D978&lt;$D$13,0,D978-$D$13)</f>
        <v>1.4474675621202759</v>
      </c>
    </row>
    <row r="979" spans="1:21">
      <c r="A979" s="80">
        <v>37487</v>
      </c>
      <c r="B979" s="81">
        <v>2.5399999999999999E-4</v>
      </c>
      <c r="C979" s="82">
        <v>4.9173934540362634E-3</v>
      </c>
      <c r="D979" s="88">
        <f t="shared" ref="D979:D1042" si="234">IF(E979&lt;$D$11*10000*($D$14-$D$13),(E979+$D$13*$D$11*10000)/($D$11*10000),(E979+$D$13*$D$11*10000+$D$14*$D$12*10000)/($D$11*10000+$D$12*10000))</f>
        <v>1.708901413351763</v>
      </c>
      <c r="E979" s="89">
        <f t="shared" si="223"/>
        <v>19178.028267035261</v>
      </c>
      <c r="F979" s="72">
        <f t="shared" si="223"/>
        <v>2001493.9341001669</v>
      </c>
      <c r="G979" s="35">
        <f t="shared" si="224"/>
        <v>0.10436390572749837</v>
      </c>
      <c r="H979" s="88">
        <f t="shared" si="226"/>
        <v>5.08</v>
      </c>
      <c r="I979" s="62">
        <f t="shared" ref="I979:I1042" si="235">H979*$J$4*1000</f>
        <v>50.800000000000004</v>
      </c>
      <c r="J979" s="89">
        <f t="shared" si="227"/>
        <v>16.763999999999999</v>
      </c>
      <c r="K979" s="62">
        <f t="shared" ref="K979:K1042" si="236">1000*J979*($J$11*$J$5+$J$12*$J$6+$J$13*$J$7)</f>
        <v>1508.7600000000004</v>
      </c>
      <c r="L979" s="90">
        <f t="shared" si="228"/>
        <v>98.347869080725275</v>
      </c>
      <c r="M979" s="73">
        <f>0</f>
        <v>0</v>
      </c>
      <c r="N979" s="89">
        <f t="shared" si="229"/>
        <v>14616.227789119703</v>
      </c>
      <c r="O979" s="89">
        <f t="shared" si="230"/>
        <v>4178.0282670352608</v>
      </c>
      <c r="P979" s="89">
        <f t="shared" si="231"/>
        <v>4178.0282670352608</v>
      </c>
      <c r="Q979" s="62">
        <f t="shared" si="225"/>
        <v>436035.34818769136</v>
      </c>
      <c r="R979" s="89">
        <f t="shared" ref="R979:S1042" si="237">H979+J979-L979-P979</f>
        <v>-4254.5321361159858</v>
      </c>
      <c r="S979" s="74">
        <f t="shared" si="237"/>
        <v>-434475.78818769136</v>
      </c>
      <c r="T979" s="91">
        <f t="shared" si="232"/>
        <v>0.30890141335176313</v>
      </c>
      <c r="U979" s="92">
        <f t="shared" si="233"/>
        <v>1.608901413351763</v>
      </c>
    </row>
    <row r="980" spans="1:21">
      <c r="A980" s="80">
        <v>37488</v>
      </c>
      <c r="B980" s="81">
        <v>2.5399999999999999E-4</v>
      </c>
      <c r="C980" s="82">
        <v>4.050857776519064E-3</v>
      </c>
      <c r="D980" s="88">
        <f t="shared" si="234"/>
        <v>1.4961748065459637</v>
      </c>
      <c r="E980" s="89">
        <f t="shared" ref="E980:F1043" si="238">E979+R979</f>
        <v>14923.496130919275</v>
      </c>
      <c r="F980" s="72">
        <f t="shared" si="238"/>
        <v>1567018.1459124754</v>
      </c>
      <c r="G980" s="35">
        <f t="shared" ref="G980:G1043" si="239">F980/(E980*1000)</f>
        <v>0.10500342092533167</v>
      </c>
      <c r="H980" s="88">
        <f t="shared" si="226"/>
        <v>5.08</v>
      </c>
      <c r="I980" s="62">
        <f t="shared" si="235"/>
        <v>50.800000000000004</v>
      </c>
      <c r="J980" s="89">
        <f t="shared" si="227"/>
        <v>16.763999999999999</v>
      </c>
      <c r="K980" s="62">
        <f t="shared" si="236"/>
        <v>1508.7600000000004</v>
      </c>
      <c r="L980" s="90">
        <f t="shared" si="228"/>
        <v>81.017155530381288</v>
      </c>
      <c r="M980" s="73">
        <f>0</f>
        <v>0</v>
      </c>
      <c r="N980" s="89">
        <f t="shared" si="229"/>
        <v>0</v>
      </c>
      <c r="O980" s="89">
        <f t="shared" si="230"/>
        <v>0</v>
      </c>
      <c r="P980" s="89">
        <f t="shared" si="231"/>
        <v>0</v>
      </c>
      <c r="Q980" s="62">
        <f t="shared" ref="Q980:Q1043" si="240">P980*1000*G980</f>
        <v>0</v>
      </c>
      <c r="R980" s="89">
        <f t="shared" si="237"/>
        <v>-59.173155530381287</v>
      </c>
      <c r="S980" s="74">
        <f t="shared" si="237"/>
        <v>1559.5600000000004</v>
      </c>
      <c r="T980" s="91">
        <f t="shared" si="232"/>
        <v>9.6174806545963776E-2</v>
      </c>
      <c r="U980" s="92">
        <f t="shared" si="233"/>
        <v>1.3961748065459636</v>
      </c>
    </row>
    <row r="981" spans="1:21">
      <c r="A981" s="80">
        <v>37489</v>
      </c>
      <c r="B981" s="81">
        <v>3.8099999999999996E-3</v>
      </c>
      <c r="C981" s="82">
        <v>5.2544732753388211E-3</v>
      </c>
      <c r="D981" s="88">
        <f t="shared" si="234"/>
        <v>1.4932161487694449</v>
      </c>
      <c r="E981" s="89">
        <f t="shared" si="238"/>
        <v>14864.322975388894</v>
      </c>
      <c r="F981" s="72">
        <f t="shared" si="238"/>
        <v>1568577.7059124755</v>
      </c>
      <c r="G981" s="35">
        <f t="shared" si="239"/>
        <v>0.10552634711379695</v>
      </c>
      <c r="H981" s="88">
        <f t="shared" si="226"/>
        <v>76.199999999999989</v>
      </c>
      <c r="I981" s="62">
        <f t="shared" si="235"/>
        <v>761.99999999999989</v>
      </c>
      <c r="J981" s="89">
        <f t="shared" si="227"/>
        <v>251.45999999999992</v>
      </c>
      <c r="K981" s="62">
        <f t="shared" si="236"/>
        <v>22631.399999999998</v>
      </c>
      <c r="L981" s="90">
        <f t="shared" si="228"/>
        <v>105.08946550677642</v>
      </c>
      <c r="M981" s="73">
        <f>0</f>
        <v>0</v>
      </c>
      <c r="N981" s="89">
        <f t="shared" si="229"/>
        <v>0</v>
      </c>
      <c r="O981" s="89">
        <f t="shared" si="230"/>
        <v>0</v>
      </c>
      <c r="P981" s="89">
        <f t="shared" si="231"/>
        <v>0</v>
      </c>
      <c r="Q981" s="62">
        <f t="shared" si="240"/>
        <v>0</v>
      </c>
      <c r="R981" s="89">
        <f t="shared" si="237"/>
        <v>222.57053449322348</v>
      </c>
      <c r="S981" s="74">
        <f t="shared" si="237"/>
        <v>23393.399999999998</v>
      </c>
      <c r="T981" s="91">
        <f t="shared" si="232"/>
        <v>9.3216148769444951E-2</v>
      </c>
      <c r="U981" s="92">
        <f t="shared" si="233"/>
        <v>1.3932161487694448</v>
      </c>
    </row>
    <row r="982" spans="1:21">
      <c r="A982" s="80">
        <v>37490</v>
      </c>
      <c r="B982" s="81">
        <v>0</v>
      </c>
      <c r="C982" s="82">
        <v>5.6784065314780729E-3</v>
      </c>
      <c r="D982" s="88">
        <f t="shared" si="234"/>
        <v>1.5043446754941059</v>
      </c>
      <c r="E982" s="89">
        <f t="shared" si="238"/>
        <v>15086.893509882117</v>
      </c>
      <c r="F982" s="72">
        <f t="shared" si="238"/>
        <v>1591971.1059124754</v>
      </c>
      <c r="G982" s="35">
        <f t="shared" si="239"/>
        <v>0.10552013937592342</v>
      </c>
      <c r="H982" s="88">
        <f t="shared" si="226"/>
        <v>0</v>
      </c>
      <c r="I982" s="62">
        <f t="shared" si="235"/>
        <v>0</v>
      </c>
      <c r="J982" s="89">
        <f t="shared" si="227"/>
        <v>0</v>
      </c>
      <c r="K982" s="62">
        <f t="shared" si="236"/>
        <v>0</v>
      </c>
      <c r="L982" s="90">
        <f t="shared" si="228"/>
        <v>113.56813062956145</v>
      </c>
      <c r="M982" s="73">
        <f>0</f>
        <v>0</v>
      </c>
      <c r="N982" s="89">
        <f t="shared" si="229"/>
        <v>43.838859973809456</v>
      </c>
      <c r="O982" s="89">
        <f t="shared" si="230"/>
        <v>86.893509882117741</v>
      </c>
      <c r="P982" s="89">
        <f t="shared" si="231"/>
        <v>43.838859973809456</v>
      </c>
      <c r="Q982" s="62">
        <f t="shared" si="240"/>
        <v>4625.8826145179646</v>
      </c>
      <c r="R982" s="89">
        <f t="shared" si="237"/>
        <v>-157.4069906033709</v>
      </c>
      <c r="S982" s="74">
        <f t="shared" si="237"/>
        <v>-4625.8826145179646</v>
      </c>
      <c r="T982" s="91">
        <f t="shared" si="232"/>
        <v>0.10434467549410598</v>
      </c>
      <c r="U982" s="92">
        <f t="shared" si="233"/>
        <v>1.4043446754941058</v>
      </c>
    </row>
    <row r="983" spans="1:21">
      <c r="A983" s="80">
        <v>37491</v>
      </c>
      <c r="B983" s="81">
        <v>0</v>
      </c>
      <c r="C983" s="82">
        <v>6.0401022184801848E-3</v>
      </c>
      <c r="D983" s="88">
        <f t="shared" si="234"/>
        <v>1.4964743259639375</v>
      </c>
      <c r="E983" s="89">
        <f t="shared" si="238"/>
        <v>14929.486519278746</v>
      </c>
      <c r="F983" s="72">
        <f t="shared" si="238"/>
        <v>1587345.2232979573</v>
      </c>
      <c r="G983" s="35">
        <f t="shared" si="239"/>
        <v>0.10632282773075863</v>
      </c>
      <c r="H983" s="88">
        <f t="shared" si="226"/>
        <v>0</v>
      </c>
      <c r="I983" s="62">
        <f t="shared" si="235"/>
        <v>0</v>
      </c>
      <c r="J983" s="89">
        <f t="shared" si="227"/>
        <v>0</v>
      </c>
      <c r="K983" s="62">
        <f t="shared" si="236"/>
        <v>0</v>
      </c>
      <c r="L983" s="90">
        <f t="shared" si="228"/>
        <v>120.80204436960369</v>
      </c>
      <c r="M983" s="73">
        <f>0</f>
        <v>0</v>
      </c>
      <c r="N983" s="89">
        <f t="shared" si="229"/>
        <v>0</v>
      </c>
      <c r="O983" s="89">
        <f t="shared" si="230"/>
        <v>0</v>
      </c>
      <c r="P983" s="89">
        <f t="shared" si="231"/>
        <v>0</v>
      </c>
      <c r="Q983" s="62">
        <f t="shared" si="240"/>
        <v>0</v>
      </c>
      <c r="R983" s="89">
        <f t="shared" si="237"/>
        <v>-120.80204436960369</v>
      </c>
      <c r="S983" s="74">
        <f t="shared" si="237"/>
        <v>0</v>
      </c>
      <c r="T983" s="91">
        <f t="shared" si="232"/>
        <v>9.6474325963937568E-2</v>
      </c>
      <c r="U983" s="92">
        <f t="shared" si="233"/>
        <v>1.3964743259639374</v>
      </c>
    </row>
    <row r="984" spans="1:21">
      <c r="A984" s="80">
        <v>37492</v>
      </c>
      <c r="B984" s="81">
        <v>0</v>
      </c>
      <c r="C984" s="82">
        <v>5.720245039588949E-3</v>
      </c>
      <c r="D984" s="88">
        <f t="shared" si="234"/>
        <v>1.4904342237454571</v>
      </c>
      <c r="E984" s="89">
        <f t="shared" si="238"/>
        <v>14808.684474909141</v>
      </c>
      <c r="F984" s="72">
        <f t="shared" si="238"/>
        <v>1587345.2232979573</v>
      </c>
      <c r="G984" s="35">
        <f t="shared" si="239"/>
        <v>0.107190157639421</v>
      </c>
      <c r="H984" s="88">
        <f t="shared" si="226"/>
        <v>0</v>
      </c>
      <c r="I984" s="62">
        <f t="shared" si="235"/>
        <v>0</v>
      </c>
      <c r="J984" s="89">
        <f t="shared" si="227"/>
        <v>0</v>
      </c>
      <c r="K984" s="62">
        <f t="shared" si="236"/>
        <v>0</v>
      </c>
      <c r="L984" s="90">
        <f t="shared" si="228"/>
        <v>114.40490079177899</v>
      </c>
      <c r="M984" s="73">
        <f>0</f>
        <v>0</v>
      </c>
      <c r="N984" s="89">
        <f t="shared" si="229"/>
        <v>0</v>
      </c>
      <c r="O984" s="89">
        <f t="shared" si="230"/>
        <v>0</v>
      </c>
      <c r="P984" s="89">
        <f t="shared" si="231"/>
        <v>0</v>
      </c>
      <c r="Q984" s="62">
        <f t="shared" si="240"/>
        <v>0</v>
      </c>
      <c r="R984" s="89">
        <f t="shared" si="237"/>
        <v>-114.40490079177899</v>
      </c>
      <c r="S984" s="74">
        <f t="shared" si="237"/>
        <v>0</v>
      </c>
      <c r="T984" s="91">
        <f t="shared" si="232"/>
        <v>9.0434223745457176E-2</v>
      </c>
      <c r="U984" s="92">
        <f t="shared" si="233"/>
        <v>1.390434223745457</v>
      </c>
    </row>
    <row r="985" spans="1:21">
      <c r="A985" s="80">
        <v>37493</v>
      </c>
      <c r="B985" s="81">
        <v>0</v>
      </c>
      <c r="C985" s="82">
        <v>5.6107267866313129E-3</v>
      </c>
      <c r="D985" s="88">
        <f t="shared" si="234"/>
        <v>1.4847139787058681</v>
      </c>
      <c r="E985" s="89">
        <f t="shared" si="238"/>
        <v>14694.279574117363</v>
      </c>
      <c r="F985" s="72">
        <f t="shared" si="238"/>
        <v>1587345.2232979573</v>
      </c>
      <c r="G985" s="35">
        <f t="shared" si="239"/>
        <v>0.10802470548429755</v>
      </c>
      <c r="H985" s="88">
        <f t="shared" si="226"/>
        <v>0</v>
      </c>
      <c r="I985" s="62">
        <f t="shared" si="235"/>
        <v>0</v>
      </c>
      <c r="J985" s="89">
        <f t="shared" si="227"/>
        <v>0</v>
      </c>
      <c r="K985" s="62">
        <f t="shared" si="236"/>
        <v>0</v>
      </c>
      <c r="L985" s="90">
        <f t="shared" si="228"/>
        <v>112.21453573262626</v>
      </c>
      <c r="M985" s="73">
        <f>0</f>
        <v>0</v>
      </c>
      <c r="N985" s="89">
        <f t="shared" si="229"/>
        <v>0</v>
      </c>
      <c r="O985" s="89">
        <f t="shared" si="230"/>
        <v>0</v>
      </c>
      <c r="P985" s="89">
        <f t="shared" si="231"/>
        <v>0</v>
      </c>
      <c r="Q985" s="62">
        <f t="shared" si="240"/>
        <v>0</v>
      </c>
      <c r="R985" s="89">
        <f t="shared" si="237"/>
        <v>-112.21453573262626</v>
      </c>
      <c r="S985" s="74">
        <f t="shared" si="237"/>
        <v>0</v>
      </c>
      <c r="T985" s="91">
        <f t="shared" si="232"/>
        <v>8.4713978705868165E-2</v>
      </c>
      <c r="U985" s="92">
        <f t="shared" si="233"/>
        <v>1.384713978705868</v>
      </c>
    </row>
    <row r="986" spans="1:21">
      <c r="A986" s="80">
        <v>37494</v>
      </c>
      <c r="B986" s="81">
        <v>1.016E-3</v>
      </c>
      <c r="C986" s="82">
        <v>4.3447178534477514E-3</v>
      </c>
      <c r="D986" s="88">
        <f t="shared" si="234"/>
        <v>1.4791032519192369</v>
      </c>
      <c r="E986" s="89">
        <f t="shared" si="238"/>
        <v>14582.065038384737</v>
      </c>
      <c r="F986" s="72">
        <f t="shared" si="238"/>
        <v>1587345.2232979573</v>
      </c>
      <c r="G986" s="35">
        <f t="shared" si="239"/>
        <v>0.10885599667259394</v>
      </c>
      <c r="H986" s="88">
        <f t="shared" si="226"/>
        <v>20.32</v>
      </c>
      <c r="I986" s="62">
        <f t="shared" si="235"/>
        <v>203.20000000000002</v>
      </c>
      <c r="J986" s="89">
        <f t="shared" si="227"/>
        <v>67.055999999999997</v>
      </c>
      <c r="K986" s="62">
        <f t="shared" si="236"/>
        <v>6035.0400000000018</v>
      </c>
      <c r="L986" s="90">
        <f t="shared" si="228"/>
        <v>86.894357068955031</v>
      </c>
      <c r="M986" s="73">
        <f>0</f>
        <v>0</v>
      </c>
      <c r="N986" s="89">
        <f t="shared" si="229"/>
        <v>0</v>
      </c>
      <c r="O986" s="89">
        <f t="shared" si="230"/>
        <v>0</v>
      </c>
      <c r="P986" s="89">
        <f t="shared" si="231"/>
        <v>0</v>
      </c>
      <c r="Q986" s="62">
        <f t="shared" si="240"/>
        <v>0</v>
      </c>
      <c r="R986" s="89">
        <f t="shared" si="237"/>
        <v>0.48164293104497347</v>
      </c>
      <c r="S986" s="74">
        <f t="shared" si="237"/>
        <v>6238.2400000000016</v>
      </c>
      <c r="T986" s="91">
        <f t="shared" si="232"/>
        <v>7.910325191923695E-2</v>
      </c>
      <c r="U986" s="92">
        <f t="shared" si="233"/>
        <v>1.3791032519192368</v>
      </c>
    </row>
    <row r="987" spans="1:21">
      <c r="A987" s="80">
        <v>37495</v>
      </c>
      <c r="B987" s="81">
        <v>4.1401999999999994E-2</v>
      </c>
      <c r="C987" s="82">
        <v>4.1084315264322989E-3</v>
      </c>
      <c r="D987" s="88">
        <f t="shared" si="234"/>
        <v>1.4791273340657891</v>
      </c>
      <c r="E987" s="89">
        <f t="shared" si="238"/>
        <v>14582.546681315782</v>
      </c>
      <c r="F987" s="72">
        <f t="shared" si="238"/>
        <v>1593583.4632979573</v>
      </c>
      <c r="G987" s="35">
        <f t="shared" si="239"/>
        <v>0.10928018940201797</v>
      </c>
      <c r="H987" s="88">
        <f t="shared" si="226"/>
        <v>828.03999999999985</v>
      </c>
      <c r="I987" s="62">
        <f t="shared" si="235"/>
        <v>8280.3999999999978</v>
      </c>
      <c r="J987" s="89">
        <f t="shared" si="227"/>
        <v>2732.5319999999992</v>
      </c>
      <c r="K987" s="62">
        <f t="shared" si="236"/>
        <v>245927.87999999998</v>
      </c>
      <c r="L987" s="90">
        <f t="shared" si="228"/>
        <v>82.168630528645977</v>
      </c>
      <c r="M987" s="73">
        <f>0</f>
        <v>0</v>
      </c>
      <c r="N987" s="89">
        <f t="shared" si="229"/>
        <v>0</v>
      </c>
      <c r="O987" s="89">
        <f t="shared" si="230"/>
        <v>0</v>
      </c>
      <c r="P987" s="89">
        <f t="shared" si="231"/>
        <v>0</v>
      </c>
      <c r="Q987" s="62">
        <f t="shared" si="240"/>
        <v>0</v>
      </c>
      <c r="R987" s="89">
        <f t="shared" si="237"/>
        <v>3478.403369471353</v>
      </c>
      <c r="S987" s="74">
        <f t="shared" si="237"/>
        <v>254208.27999999997</v>
      </c>
      <c r="T987" s="91">
        <f t="shared" si="232"/>
        <v>7.9127334065789201E-2</v>
      </c>
      <c r="U987" s="92">
        <f t="shared" si="233"/>
        <v>1.379127334065789</v>
      </c>
    </row>
    <row r="988" spans="1:21">
      <c r="A988" s="80">
        <v>37496</v>
      </c>
      <c r="B988" s="81">
        <v>0</v>
      </c>
      <c r="C988" s="82">
        <v>4.4897692317619076E-3</v>
      </c>
      <c r="D988" s="88">
        <f t="shared" si="234"/>
        <v>1.6530475025393567</v>
      </c>
      <c r="E988" s="89">
        <f t="shared" si="238"/>
        <v>18060.950050787134</v>
      </c>
      <c r="F988" s="72">
        <f t="shared" si="238"/>
        <v>1847791.7432979573</v>
      </c>
      <c r="G988" s="35">
        <f t="shared" si="239"/>
        <v>0.10230866804359644</v>
      </c>
      <c r="H988" s="88">
        <f t="shared" si="226"/>
        <v>0</v>
      </c>
      <c r="I988" s="62">
        <f t="shared" si="235"/>
        <v>0</v>
      </c>
      <c r="J988" s="89">
        <f t="shared" si="227"/>
        <v>0</v>
      </c>
      <c r="K988" s="62">
        <f t="shared" si="236"/>
        <v>0</v>
      </c>
      <c r="L988" s="90">
        <f t="shared" si="228"/>
        <v>89.79538463523815</v>
      </c>
      <c r="M988" s="73">
        <f>0</f>
        <v>0</v>
      </c>
      <c r="N988" s="89">
        <f t="shared" si="229"/>
        <v>9165.6360017420793</v>
      </c>
      <c r="O988" s="89">
        <f t="shared" si="230"/>
        <v>3060.9500507871344</v>
      </c>
      <c r="P988" s="89">
        <f t="shared" si="231"/>
        <v>3060.9500507871344</v>
      </c>
      <c r="Q988" s="62">
        <f t="shared" si="240"/>
        <v>313161.72264401062</v>
      </c>
      <c r="R988" s="89">
        <f t="shared" si="237"/>
        <v>-3150.7454354223723</v>
      </c>
      <c r="S988" s="74">
        <f t="shared" si="237"/>
        <v>-313161.72264401062</v>
      </c>
      <c r="T988" s="91">
        <f t="shared" si="232"/>
        <v>0.25304750253935682</v>
      </c>
      <c r="U988" s="92">
        <f t="shared" si="233"/>
        <v>1.5530475025393566</v>
      </c>
    </row>
    <row r="989" spans="1:21">
      <c r="A989" s="80">
        <v>37497</v>
      </c>
      <c r="B989" s="81">
        <v>2.3622000000000001E-2</v>
      </c>
      <c r="C989" s="82">
        <v>4.6075793065149563E-3</v>
      </c>
      <c r="D989" s="88">
        <f t="shared" si="234"/>
        <v>1.495510230768238</v>
      </c>
      <c r="E989" s="89">
        <f t="shared" si="238"/>
        <v>14910.204615364763</v>
      </c>
      <c r="F989" s="72">
        <f t="shared" si="238"/>
        <v>1534630.0206539468</v>
      </c>
      <c r="G989" s="35">
        <f t="shared" si="239"/>
        <v>0.10292481292124801</v>
      </c>
      <c r="H989" s="88">
        <f t="shared" si="226"/>
        <v>472.44</v>
      </c>
      <c r="I989" s="62">
        <f t="shared" si="235"/>
        <v>4724.4000000000005</v>
      </c>
      <c r="J989" s="89">
        <f t="shared" si="227"/>
        <v>1559.0519999999999</v>
      </c>
      <c r="K989" s="62">
        <f t="shared" si="236"/>
        <v>140314.68000000005</v>
      </c>
      <c r="L989" s="90">
        <f t="shared" si="228"/>
        <v>92.151586130299123</v>
      </c>
      <c r="M989" s="73">
        <f>0</f>
        <v>0</v>
      </c>
      <c r="N989" s="89">
        <f t="shared" si="229"/>
        <v>0</v>
      </c>
      <c r="O989" s="89">
        <f t="shared" si="230"/>
        <v>0</v>
      </c>
      <c r="P989" s="89">
        <f t="shared" si="231"/>
        <v>0</v>
      </c>
      <c r="Q989" s="62">
        <f t="shared" si="240"/>
        <v>0</v>
      </c>
      <c r="R989" s="89">
        <f t="shared" si="237"/>
        <v>1939.3404138697008</v>
      </c>
      <c r="S989" s="74">
        <f t="shared" si="237"/>
        <v>145039.08000000005</v>
      </c>
      <c r="T989" s="91">
        <f t="shared" si="232"/>
        <v>9.5510230768238058E-2</v>
      </c>
      <c r="U989" s="92">
        <f t="shared" si="233"/>
        <v>1.3955102307682379</v>
      </c>
    </row>
    <row r="990" spans="1:21">
      <c r="A990" s="80">
        <v>37498</v>
      </c>
      <c r="B990" s="81">
        <v>4.6482000000000002E-2</v>
      </c>
      <c r="C990" s="82">
        <v>4.1444006949334046E-3</v>
      </c>
      <c r="D990" s="88">
        <f t="shared" si="234"/>
        <v>1.5924772514617231</v>
      </c>
      <c r="E990" s="89">
        <f t="shared" si="238"/>
        <v>16849.545029234465</v>
      </c>
      <c r="F990" s="72">
        <f t="shared" si="238"/>
        <v>1679669.1006539469</v>
      </c>
      <c r="G990" s="35">
        <f t="shared" si="239"/>
        <v>9.9686317805001298E-2</v>
      </c>
      <c r="H990" s="88">
        <f t="shared" si="226"/>
        <v>929.6400000000001</v>
      </c>
      <c r="I990" s="62">
        <f t="shared" si="235"/>
        <v>9296.4000000000015</v>
      </c>
      <c r="J990" s="89">
        <f t="shared" si="227"/>
        <v>3067.8119999999999</v>
      </c>
      <c r="K990" s="62">
        <f t="shared" si="236"/>
        <v>276103.08000000007</v>
      </c>
      <c r="L990" s="90">
        <f t="shared" si="228"/>
        <v>82.888013898668092</v>
      </c>
      <c r="M990" s="73">
        <f>0</f>
        <v>0</v>
      </c>
      <c r="N990" s="89">
        <f t="shared" si="229"/>
        <v>4305.0242839069379</v>
      </c>
      <c r="O990" s="89">
        <f t="shared" si="230"/>
        <v>1849.5450292344628</v>
      </c>
      <c r="P990" s="89">
        <f t="shared" si="231"/>
        <v>1849.5450292344628</v>
      </c>
      <c r="Q990" s="62">
        <f t="shared" si="240"/>
        <v>184374.33357892709</v>
      </c>
      <c r="R990" s="89">
        <f t="shared" si="237"/>
        <v>2065.0189568668693</v>
      </c>
      <c r="S990" s="74">
        <f t="shared" si="237"/>
        <v>101025.146421073</v>
      </c>
      <c r="T990" s="91">
        <f t="shared" si="232"/>
        <v>0.19247725146172323</v>
      </c>
      <c r="U990" s="92">
        <f t="shared" si="233"/>
        <v>1.4924772514617231</v>
      </c>
    </row>
    <row r="991" spans="1:21">
      <c r="A991" s="80">
        <v>37499</v>
      </c>
      <c r="B991" s="81">
        <v>0</v>
      </c>
      <c r="C991" s="82">
        <v>3.6429244659848693E-3</v>
      </c>
      <c r="D991" s="88">
        <f t="shared" si="234"/>
        <v>1.6957281993050666</v>
      </c>
      <c r="E991" s="89">
        <f t="shared" si="238"/>
        <v>18914.563986101333</v>
      </c>
      <c r="F991" s="72">
        <f t="shared" si="238"/>
        <v>1780694.2470750199</v>
      </c>
      <c r="G991" s="35">
        <f t="shared" si="239"/>
        <v>9.4144081163250556E-2</v>
      </c>
      <c r="H991" s="88">
        <f t="shared" si="226"/>
        <v>0</v>
      </c>
      <c r="I991" s="62">
        <f t="shared" si="235"/>
        <v>0</v>
      </c>
      <c r="J991" s="89">
        <f t="shared" si="227"/>
        <v>0</v>
      </c>
      <c r="K991" s="62">
        <f t="shared" si="236"/>
        <v>0</v>
      </c>
      <c r="L991" s="90">
        <f t="shared" si="228"/>
        <v>72.858489319697384</v>
      </c>
      <c r="M991" s="73">
        <f>0</f>
        <v>0</v>
      </c>
      <c r="N991" s="89">
        <f t="shared" si="229"/>
        <v>13255.720437574731</v>
      </c>
      <c r="O991" s="89">
        <f t="shared" si="230"/>
        <v>3914.5639861013315</v>
      </c>
      <c r="P991" s="89">
        <f t="shared" si="231"/>
        <v>3914.5639861013315</v>
      </c>
      <c r="Q991" s="62">
        <f t="shared" si="240"/>
        <v>368533.02962626138</v>
      </c>
      <c r="R991" s="89">
        <f t="shared" si="237"/>
        <v>-3987.422475421029</v>
      </c>
      <c r="S991" s="74">
        <f t="shared" si="237"/>
        <v>-368533.02962626138</v>
      </c>
      <c r="T991" s="91">
        <f t="shared" si="232"/>
        <v>0.29572819930506666</v>
      </c>
      <c r="U991" s="92">
        <f t="shared" si="233"/>
        <v>1.5957281993050665</v>
      </c>
    </row>
    <row r="992" spans="1:21">
      <c r="A992" s="80">
        <v>37500</v>
      </c>
      <c r="B992" s="81">
        <v>0</v>
      </c>
      <c r="C992" s="82">
        <v>4.6139444425730338E-3</v>
      </c>
      <c r="D992" s="88">
        <f t="shared" si="234"/>
        <v>1.4963570755340152</v>
      </c>
      <c r="E992" s="89">
        <f t="shared" si="238"/>
        <v>14927.141510680303</v>
      </c>
      <c r="F992" s="72">
        <f t="shared" si="238"/>
        <v>1412161.2174487584</v>
      </c>
      <c r="G992" s="35">
        <f t="shared" si="239"/>
        <v>9.4603592820391186E-2</v>
      </c>
      <c r="H992" s="88">
        <f t="shared" si="226"/>
        <v>0</v>
      </c>
      <c r="I992" s="62">
        <f t="shared" si="235"/>
        <v>0</v>
      </c>
      <c r="J992" s="89">
        <f t="shared" si="227"/>
        <v>0</v>
      </c>
      <c r="K992" s="62">
        <f t="shared" si="236"/>
        <v>0</v>
      </c>
      <c r="L992" s="90">
        <f t="shared" si="228"/>
        <v>92.278888851460678</v>
      </c>
      <c r="M992" s="73">
        <f>0</f>
        <v>0</v>
      </c>
      <c r="N992" s="89">
        <f t="shared" si="229"/>
        <v>0</v>
      </c>
      <c r="O992" s="89">
        <f t="shared" si="230"/>
        <v>0</v>
      </c>
      <c r="P992" s="89">
        <f t="shared" si="231"/>
        <v>0</v>
      </c>
      <c r="Q992" s="62">
        <f t="shared" si="240"/>
        <v>0</v>
      </c>
      <c r="R992" s="89">
        <f t="shared" si="237"/>
        <v>-92.278888851460678</v>
      </c>
      <c r="S992" s="74">
        <f t="shared" si="237"/>
        <v>0</v>
      </c>
      <c r="T992" s="91">
        <f t="shared" si="232"/>
        <v>9.6357075534015291E-2</v>
      </c>
      <c r="U992" s="92">
        <f t="shared" si="233"/>
        <v>1.3963570755340151</v>
      </c>
    </row>
    <row r="993" spans="1:21">
      <c r="A993" s="80">
        <v>37501</v>
      </c>
      <c r="B993" s="81">
        <v>0</v>
      </c>
      <c r="C993" s="82">
        <v>4.2251252150620824E-3</v>
      </c>
      <c r="D993" s="88">
        <f t="shared" si="234"/>
        <v>1.491743131091442</v>
      </c>
      <c r="E993" s="89">
        <f t="shared" si="238"/>
        <v>14834.862621828843</v>
      </c>
      <c r="F993" s="72">
        <f t="shared" si="238"/>
        <v>1412161.2174487584</v>
      </c>
      <c r="G993" s="35">
        <f t="shared" si="239"/>
        <v>9.5192065706818596E-2</v>
      </c>
      <c r="H993" s="88">
        <f t="shared" si="226"/>
        <v>0</v>
      </c>
      <c r="I993" s="62">
        <f t="shared" si="235"/>
        <v>0</v>
      </c>
      <c r="J993" s="89">
        <f t="shared" si="227"/>
        <v>0</v>
      </c>
      <c r="K993" s="62">
        <f t="shared" si="236"/>
        <v>0</v>
      </c>
      <c r="L993" s="90">
        <f t="shared" si="228"/>
        <v>84.502504301241643</v>
      </c>
      <c r="M993" s="73">
        <f>0</f>
        <v>0</v>
      </c>
      <c r="N993" s="89">
        <f t="shared" si="229"/>
        <v>0</v>
      </c>
      <c r="O993" s="89">
        <f t="shared" si="230"/>
        <v>0</v>
      </c>
      <c r="P993" s="89">
        <f t="shared" si="231"/>
        <v>0</v>
      </c>
      <c r="Q993" s="62">
        <f t="shared" si="240"/>
        <v>0</v>
      </c>
      <c r="R993" s="89">
        <f t="shared" si="237"/>
        <v>-84.502504301241643</v>
      </c>
      <c r="S993" s="74">
        <f t="shared" si="237"/>
        <v>0</v>
      </c>
      <c r="T993" s="91">
        <f t="shared" si="232"/>
        <v>9.1743131091442054E-2</v>
      </c>
      <c r="U993" s="92">
        <f t="shared" si="233"/>
        <v>1.3917431310914419</v>
      </c>
    </row>
    <row r="994" spans="1:21">
      <c r="A994" s="80">
        <v>37502</v>
      </c>
      <c r="B994" s="81">
        <v>0</v>
      </c>
      <c r="C994" s="82">
        <v>4.2511970797928303E-3</v>
      </c>
      <c r="D994" s="88">
        <f t="shared" si="234"/>
        <v>1.4875180058763802</v>
      </c>
      <c r="E994" s="89">
        <f t="shared" si="238"/>
        <v>14750.360117527602</v>
      </c>
      <c r="F994" s="72">
        <f t="shared" si="238"/>
        <v>1412161.2174487584</v>
      </c>
      <c r="G994" s="35">
        <f t="shared" si="239"/>
        <v>9.5737406151237714E-2</v>
      </c>
      <c r="H994" s="88">
        <f t="shared" si="226"/>
        <v>0</v>
      </c>
      <c r="I994" s="62">
        <f t="shared" si="235"/>
        <v>0</v>
      </c>
      <c r="J994" s="89">
        <f t="shared" si="227"/>
        <v>0</v>
      </c>
      <c r="K994" s="62">
        <f t="shared" si="236"/>
        <v>0</v>
      </c>
      <c r="L994" s="90">
        <f t="shared" si="228"/>
        <v>85.023941595856613</v>
      </c>
      <c r="M994" s="73">
        <f>0</f>
        <v>0</v>
      </c>
      <c r="N994" s="89">
        <f t="shared" si="229"/>
        <v>0</v>
      </c>
      <c r="O994" s="89">
        <f t="shared" si="230"/>
        <v>0</v>
      </c>
      <c r="P994" s="89">
        <f t="shared" si="231"/>
        <v>0</v>
      </c>
      <c r="Q994" s="62">
        <f t="shared" si="240"/>
        <v>0</v>
      </c>
      <c r="R994" s="89">
        <f t="shared" si="237"/>
        <v>-85.023941595856613</v>
      </c>
      <c r="S994" s="74">
        <f t="shared" si="237"/>
        <v>0</v>
      </c>
      <c r="T994" s="91">
        <f t="shared" si="232"/>
        <v>8.7518005876380256E-2</v>
      </c>
      <c r="U994" s="92">
        <f t="shared" si="233"/>
        <v>1.3875180058763801</v>
      </c>
    </row>
    <row r="995" spans="1:21">
      <c r="A995" s="80">
        <v>37503</v>
      </c>
      <c r="B995" s="81">
        <v>1.7780000000000001E-3</v>
      </c>
      <c r="C995" s="82">
        <v>4.3326780458077842E-3</v>
      </c>
      <c r="D995" s="88">
        <f t="shared" si="234"/>
        <v>1.4832668087965872</v>
      </c>
      <c r="E995" s="89">
        <f t="shared" si="238"/>
        <v>14665.336175931745</v>
      </c>
      <c r="F995" s="72">
        <f t="shared" si="238"/>
        <v>1412161.2174487584</v>
      </c>
      <c r="G995" s="35">
        <f t="shared" si="239"/>
        <v>9.6292454568232114E-2</v>
      </c>
      <c r="H995" s="88">
        <f t="shared" si="226"/>
        <v>35.56</v>
      </c>
      <c r="I995" s="62">
        <f t="shared" si="235"/>
        <v>355.6</v>
      </c>
      <c r="J995" s="89">
        <f t="shared" si="227"/>
        <v>117.348</v>
      </c>
      <c r="K995" s="62">
        <f t="shared" si="236"/>
        <v>10561.320000000003</v>
      </c>
      <c r="L995" s="90">
        <f t="shared" si="228"/>
        <v>86.653560916155683</v>
      </c>
      <c r="M995" s="73">
        <f>0</f>
        <v>0</v>
      </c>
      <c r="N995" s="89">
        <f t="shared" si="229"/>
        <v>0</v>
      </c>
      <c r="O995" s="89">
        <f t="shared" si="230"/>
        <v>0</v>
      </c>
      <c r="P995" s="89">
        <f t="shared" si="231"/>
        <v>0</v>
      </c>
      <c r="Q995" s="62">
        <f t="shared" si="240"/>
        <v>0</v>
      </c>
      <c r="R995" s="89">
        <f t="shared" si="237"/>
        <v>66.254439083844332</v>
      </c>
      <c r="S995" s="74">
        <f t="shared" si="237"/>
        <v>10916.920000000004</v>
      </c>
      <c r="T995" s="91">
        <f t="shared" si="232"/>
        <v>8.3266808796587322E-2</v>
      </c>
      <c r="U995" s="92">
        <f t="shared" si="233"/>
        <v>1.3832668087965871</v>
      </c>
    </row>
    <row r="996" spans="1:21">
      <c r="A996" s="80">
        <v>37504</v>
      </c>
      <c r="B996" s="81">
        <v>1.5747999999999998E-2</v>
      </c>
      <c r="C996" s="82">
        <v>4.1285933430463516E-3</v>
      </c>
      <c r="D996" s="88">
        <f t="shared" si="234"/>
        <v>1.4865795307507794</v>
      </c>
      <c r="E996" s="89">
        <f t="shared" si="238"/>
        <v>14731.59061501559</v>
      </c>
      <c r="F996" s="72">
        <f t="shared" si="238"/>
        <v>1423078.1374487584</v>
      </c>
      <c r="G996" s="35">
        <f t="shared" si="239"/>
        <v>9.6600440145156202E-2</v>
      </c>
      <c r="H996" s="88">
        <f t="shared" si="226"/>
        <v>314.95999999999998</v>
      </c>
      <c r="I996" s="62">
        <f t="shared" si="235"/>
        <v>3149.6</v>
      </c>
      <c r="J996" s="89">
        <f t="shared" si="227"/>
        <v>1039.3679999999997</v>
      </c>
      <c r="K996" s="62">
        <f t="shared" si="236"/>
        <v>93543.12000000001</v>
      </c>
      <c r="L996" s="90">
        <f t="shared" si="228"/>
        <v>82.571866860927031</v>
      </c>
      <c r="M996" s="73">
        <f>0</f>
        <v>0</v>
      </c>
      <c r="N996" s="89">
        <f t="shared" si="229"/>
        <v>0</v>
      </c>
      <c r="O996" s="89">
        <f t="shared" si="230"/>
        <v>0</v>
      </c>
      <c r="P996" s="89">
        <f t="shared" si="231"/>
        <v>0</v>
      </c>
      <c r="Q996" s="62">
        <f t="shared" si="240"/>
        <v>0</v>
      </c>
      <c r="R996" s="89">
        <f t="shared" si="237"/>
        <v>1271.7561331390727</v>
      </c>
      <c r="S996" s="74">
        <f t="shared" si="237"/>
        <v>96692.720000000016</v>
      </c>
      <c r="T996" s="91">
        <f t="shared" si="232"/>
        <v>8.657953075077951E-2</v>
      </c>
      <c r="U996" s="92">
        <f t="shared" si="233"/>
        <v>1.3865795307507793</v>
      </c>
    </row>
    <row r="997" spans="1:21">
      <c r="A997" s="80">
        <v>37505</v>
      </c>
      <c r="B997" s="81">
        <v>0</v>
      </c>
      <c r="C997" s="82">
        <v>4.263708028674899E-3</v>
      </c>
      <c r="D997" s="88">
        <f t="shared" si="234"/>
        <v>1.5501673374077332</v>
      </c>
      <c r="E997" s="89">
        <f t="shared" si="238"/>
        <v>16003.346748154663</v>
      </c>
      <c r="F997" s="72">
        <f t="shared" si="238"/>
        <v>1519770.8574487583</v>
      </c>
      <c r="G997" s="35">
        <f t="shared" si="239"/>
        <v>9.4965814424036163E-2</v>
      </c>
      <c r="H997" s="88">
        <f t="shared" si="226"/>
        <v>0</v>
      </c>
      <c r="I997" s="62">
        <f t="shared" si="235"/>
        <v>0</v>
      </c>
      <c r="J997" s="89">
        <f t="shared" si="227"/>
        <v>0</v>
      </c>
      <c r="K997" s="62">
        <f t="shared" si="236"/>
        <v>0</v>
      </c>
      <c r="L997" s="90">
        <f t="shared" si="228"/>
        <v>85.27416057349798</v>
      </c>
      <c r="M997" s="73">
        <f>0</f>
        <v>0</v>
      </c>
      <c r="N997" s="89">
        <f t="shared" si="229"/>
        <v>1720.104424771898</v>
      </c>
      <c r="O997" s="89">
        <f t="shared" si="230"/>
        <v>1003.3467481546631</v>
      </c>
      <c r="P997" s="89">
        <f t="shared" si="231"/>
        <v>1003.3467481546631</v>
      </c>
      <c r="Q997" s="62">
        <f t="shared" si="240"/>
        <v>95283.641088215882</v>
      </c>
      <c r="R997" s="89">
        <f t="shared" si="237"/>
        <v>-1088.6209087281611</v>
      </c>
      <c r="S997" s="74">
        <f t="shared" si="237"/>
        <v>-95283.641088215882</v>
      </c>
      <c r="T997" s="91">
        <f t="shared" si="232"/>
        <v>0.15016733740773325</v>
      </c>
      <c r="U997" s="92">
        <f t="shared" si="233"/>
        <v>1.4501673374077331</v>
      </c>
    </row>
    <row r="998" spans="1:21">
      <c r="A998" s="80">
        <v>37506</v>
      </c>
      <c r="B998" s="81">
        <v>0</v>
      </c>
      <c r="C998" s="82">
        <v>4.4347388870776723E-3</v>
      </c>
      <c r="D998" s="88">
        <f t="shared" si="234"/>
        <v>1.4957362919713251</v>
      </c>
      <c r="E998" s="89">
        <f t="shared" si="238"/>
        <v>14914.725839426503</v>
      </c>
      <c r="F998" s="72">
        <f t="shared" si="238"/>
        <v>1424487.2163605425</v>
      </c>
      <c r="G998" s="35">
        <f t="shared" si="239"/>
        <v>9.550877647344784E-2</v>
      </c>
      <c r="H998" s="88">
        <f t="shared" si="226"/>
        <v>0</v>
      </c>
      <c r="I998" s="62">
        <f t="shared" si="235"/>
        <v>0</v>
      </c>
      <c r="J998" s="89">
        <f t="shared" si="227"/>
        <v>0</v>
      </c>
      <c r="K998" s="62">
        <f t="shared" si="236"/>
        <v>0</v>
      </c>
      <c r="L998" s="90">
        <f t="shared" si="228"/>
        <v>88.694777741553452</v>
      </c>
      <c r="M998" s="73">
        <f>0</f>
        <v>0</v>
      </c>
      <c r="N998" s="89">
        <f t="shared" si="229"/>
        <v>0</v>
      </c>
      <c r="O998" s="89">
        <f t="shared" si="230"/>
        <v>0</v>
      </c>
      <c r="P998" s="89">
        <f t="shared" si="231"/>
        <v>0</v>
      </c>
      <c r="Q998" s="62">
        <f t="shared" si="240"/>
        <v>0</v>
      </c>
      <c r="R998" s="89">
        <f t="shared" si="237"/>
        <v>-88.694777741553452</v>
      </c>
      <c r="S998" s="74">
        <f t="shared" si="237"/>
        <v>0</v>
      </c>
      <c r="T998" s="91">
        <f t="shared" si="232"/>
        <v>9.573629197132516E-2</v>
      </c>
      <c r="U998" s="92">
        <f t="shared" si="233"/>
        <v>1.395736291971325</v>
      </c>
    </row>
    <row r="999" spans="1:21">
      <c r="A999" s="80">
        <v>37507</v>
      </c>
      <c r="B999" s="81">
        <v>5.3339999999999993E-3</v>
      </c>
      <c r="C999" s="82">
        <v>4.0846793690857627E-3</v>
      </c>
      <c r="D999" s="88">
        <f t="shared" si="234"/>
        <v>1.4913015530842475</v>
      </c>
      <c r="E999" s="89">
        <f t="shared" si="238"/>
        <v>14826.031061684949</v>
      </c>
      <c r="F999" s="72">
        <f t="shared" si="238"/>
        <v>1424487.2163605425</v>
      </c>
      <c r="G999" s="35">
        <f t="shared" si="239"/>
        <v>9.6080145146994742E-2</v>
      </c>
      <c r="H999" s="88">
        <f t="shared" si="226"/>
        <v>106.67999999999999</v>
      </c>
      <c r="I999" s="62">
        <f t="shared" si="235"/>
        <v>1066.8</v>
      </c>
      <c r="J999" s="89">
        <f t="shared" si="227"/>
        <v>352.04399999999993</v>
      </c>
      <c r="K999" s="62">
        <f t="shared" si="236"/>
        <v>31683.960000000003</v>
      </c>
      <c r="L999" s="90">
        <f t="shared" si="228"/>
        <v>81.693587381715261</v>
      </c>
      <c r="M999" s="73">
        <f>0</f>
        <v>0</v>
      </c>
      <c r="N999" s="89">
        <f t="shared" si="229"/>
        <v>0</v>
      </c>
      <c r="O999" s="89">
        <f t="shared" si="230"/>
        <v>0</v>
      </c>
      <c r="P999" s="89">
        <f t="shared" si="231"/>
        <v>0</v>
      </c>
      <c r="Q999" s="62">
        <f t="shared" si="240"/>
        <v>0</v>
      </c>
      <c r="R999" s="89">
        <f t="shared" si="237"/>
        <v>377.03041261828469</v>
      </c>
      <c r="S999" s="74">
        <f t="shared" si="237"/>
        <v>32750.760000000002</v>
      </c>
      <c r="T999" s="91">
        <f t="shared" si="232"/>
        <v>9.1301553084247589E-2</v>
      </c>
      <c r="U999" s="92">
        <f t="shared" si="233"/>
        <v>1.3913015530842474</v>
      </c>
    </row>
    <row r="1000" spans="1:21">
      <c r="A1000" s="80">
        <v>37508</v>
      </c>
      <c r="B1000" s="81">
        <v>0</v>
      </c>
      <c r="C1000" s="82">
        <v>4.4486795750542677E-3</v>
      </c>
      <c r="D1000" s="88">
        <f t="shared" si="234"/>
        <v>1.5101530737151618</v>
      </c>
      <c r="E1000" s="89">
        <f t="shared" si="238"/>
        <v>15203.061474303235</v>
      </c>
      <c r="F1000" s="72">
        <f t="shared" si="238"/>
        <v>1457237.9763605425</v>
      </c>
      <c r="G1000" s="35">
        <f t="shared" si="239"/>
        <v>9.5851613757111945E-2</v>
      </c>
      <c r="H1000" s="88">
        <f t="shared" si="226"/>
        <v>0</v>
      </c>
      <c r="I1000" s="62">
        <f t="shared" si="235"/>
        <v>0</v>
      </c>
      <c r="J1000" s="89">
        <f t="shared" si="227"/>
        <v>0</v>
      </c>
      <c r="K1000" s="62">
        <f t="shared" si="236"/>
        <v>0</v>
      </c>
      <c r="L1000" s="90">
        <f t="shared" si="228"/>
        <v>88.973591501085352</v>
      </c>
      <c r="M1000" s="73">
        <f>0</f>
        <v>0</v>
      </c>
      <c r="N1000" s="89">
        <f t="shared" si="229"/>
        <v>156.61001975189171</v>
      </c>
      <c r="O1000" s="89">
        <f t="shared" si="230"/>
        <v>203.06147430323662</v>
      </c>
      <c r="P1000" s="89">
        <f t="shared" si="231"/>
        <v>156.61001975189171</v>
      </c>
      <c r="Q1000" s="62">
        <f t="shared" si="240"/>
        <v>15011.323123751998</v>
      </c>
      <c r="R1000" s="89">
        <f t="shared" si="237"/>
        <v>-245.58361125297705</v>
      </c>
      <c r="S1000" s="74">
        <f t="shared" si="237"/>
        <v>-15011.323123751998</v>
      </c>
      <c r="T1000" s="91">
        <f t="shared" si="232"/>
        <v>0.11015307371516192</v>
      </c>
      <c r="U1000" s="92">
        <f t="shared" si="233"/>
        <v>1.4101530737151617</v>
      </c>
    </row>
    <row r="1001" spans="1:21">
      <c r="A1001" s="80">
        <v>37509</v>
      </c>
      <c r="B1001" s="81">
        <v>0</v>
      </c>
      <c r="C1001" s="82">
        <v>4.8367891848824542E-3</v>
      </c>
      <c r="D1001" s="88">
        <f t="shared" si="234"/>
        <v>1.4978738931525128</v>
      </c>
      <c r="E1001" s="89">
        <f t="shared" si="238"/>
        <v>14957.477863050257</v>
      </c>
      <c r="F1001" s="72">
        <f t="shared" si="238"/>
        <v>1442226.6532367906</v>
      </c>
      <c r="G1001" s="35">
        <f t="shared" si="239"/>
        <v>9.6421780893926681E-2</v>
      </c>
      <c r="H1001" s="88">
        <f t="shared" si="226"/>
        <v>0</v>
      </c>
      <c r="I1001" s="62">
        <f t="shared" si="235"/>
        <v>0</v>
      </c>
      <c r="J1001" s="89">
        <f t="shared" si="227"/>
        <v>0</v>
      </c>
      <c r="K1001" s="62">
        <f t="shared" si="236"/>
        <v>0</v>
      </c>
      <c r="L1001" s="90">
        <f t="shared" si="228"/>
        <v>96.735783697649083</v>
      </c>
      <c r="M1001" s="73">
        <f>0</f>
        <v>0</v>
      </c>
      <c r="N1001" s="89">
        <f t="shared" si="229"/>
        <v>0</v>
      </c>
      <c r="O1001" s="89">
        <f t="shared" si="230"/>
        <v>0</v>
      </c>
      <c r="P1001" s="89">
        <f t="shared" si="231"/>
        <v>0</v>
      </c>
      <c r="Q1001" s="62">
        <f t="shared" si="240"/>
        <v>0</v>
      </c>
      <c r="R1001" s="89">
        <f t="shared" si="237"/>
        <v>-96.735783697649083</v>
      </c>
      <c r="S1001" s="74">
        <f t="shared" si="237"/>
        <v>0</v>
      </c>
      <c r="T1001" s="91">
        <f t="shared" si="232"/>
        <v>9.7873893152512936E-2</v>
      </c>
      <c r="U1001" s="92">
        <f t="shared" si="233"/>
        <v>1.3978738931525128</v>
      </c>
    </row>
    <row r="1002" spans="1:21">
      <c r="A1002" s="80">
        <v>37510</v>
      </c>
      <c r="B1002" s="81">
        <v>0</v>
      </c>
      <c r="C1002" s="82">
        <v>3.9265669206283863E-3</v>
      </c>
      <c r="D1002" s="88">
        <f t="shared" si="234"/>
        <v>1.4930371039676305</v>
      </c>
      <c r="E1002" s="89">
        <f t="shared" si="238"/>
        <v>14860.742079352607</v>
      </c>
      <c r="F1002" s="72">
        <f t="shared" si="238"/>
        <v>1442226.6532367906</v>
      </c>
      <c r="G1002" s="35">
        <f t="shared" si="239"/>
        <v>9.704943706953964E-2</v>
      </c>
      <c r="H1002" s="88">
        <f t="shared" si="226"/>
        <v>0</v>
      </c>
      <c r="I1002" s="62">
        <f t="shared" si="235"/>
        <v>0</v>
      </c>
      <c r="J1002" s="89">
        <f t="shared" si="227"/>
        <v>0</v>
      </c>
      <c r="K1002" s="62">
        <f t="shared" si="236"/>
        <v>0</v>
      </c>
      <c r="L1002" s="90">
        <f t="shared" si="228"/>
        <v>78.53133841256772</v>
      </c>
      <c r="M1002" s="73">
        <f>0</f>
        <v>0</v>
      </c>
      <c r="N1002" s="89">
        <f t="shared" si="229"/>
        <v>0</v>
      </c>
      <c r="O1002" s="89">
        <f t="shared" si="230"/>
        <v>0</v>
      </c>
      <c r="P1002" s="89">
        <f t="shared" si="231"/>
        <v>0</v>
      </c>
      <c r="Q1002" s="62">
        <f t="shared" si="240"/>
        <v>0</v>
      </c>
      <c r="R1002" s="89">
        <f t="shared" si="237"/>
        <v>-78.53133841256772</v>
      </c>
      <c r="S1002" s="74">
        <f t="shared" si="237"/>
        <v>0</v>
      </c>
      <c r="T1002" s="91">
        <f t="shared" si="232"/>
        <v>9.3037103967630541E-2</v>
      </c>
      <c r="U1002" s="92">
        <f t="shared" si="233"/>
        <v>1.3930371039676304</v>
      </c>
    </row>
    <row r="1003" spans="1:21">
      <c r="A1003" s="80">
        <v>37511</v>
      </c>
      <c r="B1003" s="81">
        <v>1.4731999999999999E-2</v>
      </c>
      <c r="C1003" s="82">
        <v>4.4578726444029675E-3</v>
      </c>
      <c r="D1003" s="88">
        <f t="shared" si="234"/>
        <v>1.4891105370470021</v>
      </c>
      <c r="E1003" s="89">
        <f t="shared" si="238"/>
        <v>14782.21074094004</v>
      </c>
      <c r="F1003" s="72">
        <f t="shared" si="238"/>
        <v>1442226.6532367906</v>
      </c>
      <c r="G1003" s="35">
        <f t="shared" si="239"/>
        <v>9.7565017744096608E-2</v>
      </c>
      <c r="H1003" s="88">
        <f t="shared" si="226"/>
        <v>294.64</v>
      </c>
      <c r="I1003" s="62">
        <f t="shared" si="235"/>
        <v>2946.4</v>
      </c>
      <c r="J1003" s="89">
        <f t="shared" si="227"/>
        <v>972.3119999999999</v>
      </c>
      <c r="K1003" s="62">
        <f t="shared" si="236"/>
        <v>87508.080000000016</v>
      </c>
      <c r="L1003" s="90">
        <f t="shared" si="228"/>
        <v>89.157452888059353</v>
      </c>
      <c r="M1003" s="73">
        <f>0</f>
        <v>0</v>
      </c>
      <c r="N1003" s="89">
        <f t="shared" si="229"/>
        <v>0</v>
      </c>
      <c r="O1003" s="89">
        <f t="shared" si="230"/>
        <v>0</v>
      </c>
      <c r="P1003" s="89">
        <f t="shared" si="231"/>
        <v>0</v>
      </c>
      <c r="Q1003" s="62">
        <f t="shared" si="240"/>
        <v>0</v>
      </c>
      <c r="R1003" s="89">
        <f t="shared" si="237"/>
        <v>1177.7945471119403</v>
      </c>
      <c r="S1003" s="74">
        <f t="shared" si="237"/>
        <v>90454.48000000001</v>
      </c>
      <c r="T1003" s="91">
        <f t="shared" si="232"/>
        <v>8.9110537047002225E-2</v>
      </c>
      <c r="U1003" s="92">
        <f t="shared" si="233"/>
        <v>1.389110537047002</v>
      </c>
    </row>
    <row r="1004" spans="1:21">
      <c r="A1004" s="80">
        <v>37512</v>
      </c>
      <c r="B1004" s="81">
        <v>5.0799999999999999E-4</v>
      </c>
      <c r="C1004" s="82">
        <v>3.8003976092575607E-3</v>
      </c>
      <c r="D1004" s="88">
        <f t="shared" si="234"/>
        <v>1.548000264402599</v>
      </c>
      <c r="E1004" s="89">
        <f t="shared" si="238"/>
        <v>15960.00528805198</v>
      </c>
      <c r="F1004" s="72">
        <f t="shared" si="238"/>
        <v>1532681.1332367905</v>
      </c>
      <c r="G1004" s="35">
        <f t="shared" si="239"/>
        <v>9.6032620639805819E-2</v>
      </c>
      <c r="H1004" s="88">
        <f t="shared" si="226"/>
        <v>10.16</v>
      </c>
      <c r="I1004" s="62">
        <f t="shared" si="235"/>
        <v>101.60000000000001</v>
      </c>
      <c r="J1004" s="89">
        <f t="shared" si="227"/>
        <v>33.527999999999999</v>
      </c>
      <c r="K1004" s="62">
        <f t="shared" si="236"/>
        <v>3017.5200000000009</v>
      </c>
      <c r="L1004" s="90">
        <f t="shared" si="228"/>
        <v>76.007952185151211</v>
      </c>
      <c r="M1004" s="73">
        <f>0</f>
        <v>0</v>
      </c>
      <c r="N1004" s="89">
        <f t="shared" si="229"/>
        <v>1609.8621133577567</v>
      </c>
      <c r="O1004" s="89">
        <f t="shared" si="230"/>
        <v>960.00528805197939</v>
      </c>
      <c r="P1004" s="89">
        <f t="shared" si="231"/>
        <v>960.00528805197939</v>
      </c>
      <c r="Q1004" s="62">
        <f t="shared" si="240"/>
        <v>92191.823639703245</v>
      </c>
      <c r="R1004" s="89">
        <f t="shared" si="237"/>
        <v>-992.32524023713063</v>
      </c>
      <c r="S1004" s="74">
        <f t="shared" si="237"/>
        <v>-89072.70363970325</v>
      </c>
      <c r="T1004" s="91">
        <f t="shared" si="232"/>
        <v>0.14800026440259906</v>
      </c>
      <c r="U1004" s="92">
        <f t="shared" si="233"/>
        <v>1.4480002644025989</v>
      </c>
    </row>
    <row r="1005" spans="1:21">
      <c r="A1005" s="80">
        <v>37513</v>
      </c>
      <c r="B1005" s="81">
        <v>4.5465999999999999E-2</v>
      </c>
      <c r="C1005" s="82">
        <v>3.9519055426525508E-3</v>
      </c>
      <c r="D1005" s="88">
        <f t="shared" si="234"/>
        <v>1.4983840023907424</v>
      </c>
      <c r="E1005" s="89">
        <f t="shared" si="238"/>
        <v>14967.680047814849</v>
      </c>
      <c r="F1005" s="72">
        <f t="shared" si="238"/>
        <v>1443608.4295970872</v>
      </c>
      <c r="G1005" s="35">
        <f t="shared" si="239"/>
        <v>9.6448375766012007E-2</v>
      </c>
      <c r="H1005" s="88">
        <f t="shared" si="226"/>
        <v>909.31999999999994</v>
      </c>
      <c r="I1005" s="62">
        <f t="shared" si="235"/>
        <v>9093.1999999999989</v>
      </c>
      <c r="J1005" s="89">
        <f t="shared" si="227"/>
        <v>3000.7559999999994</v>
      </c>
      <c r="K1005" s="62">
        <f t="shared" si="236"/>
        <v>270068.04000000004</v>
      </c>
      <c r="L1005" s="90">
        <f t="shared" si="228"/>
        <v>79.038110853051023</v>
      </c>
      <c r="M1005" s="73">
        <f>0</f>
        <v>0</v>
      </c>
      <c r="N1005" s="89">
        <f t="shared" si="229"/>
        <v>0</v>
      </c>
      <c r="O1005" s="89">
        <f t="shared" si="230"/>
        <v>0</v>
      </c>
      <c r="P1005" s="89">
        <f t="shared" si="231"/>
        <v>0</v>
      </c>
      <c r="Q1005" s="62">
        <f t="shared" si="240"/>
        <v>0</v>
      </c>
      <c r="R1005" s="89">
        <f t="shared" si="237"/>
        <v>3831.0378891469481</v>
      </c>
      <c r="S1005" s="74">
        <f t="shared" si="237"/>
        <v>279161.24000000005</v>
      </c>
      <c r="T1005" s="91">
        <f t="shared" si="232"/>
        <v>9.838400239074252E-2</v>
      </c>
      <c r="U1005" s="92">
        <f t="shared" si="233"/>
        <v>1.3983840023907423</v>
      </c>
    </row>
    <row r="1006" spans="1:21">
      <c r="A1006" s="80">
        <v>37514</v>
      </c>
      <c r="B1006" s="81">
        <v>1.2700000000000001E-3</v>
      </c>
      <c r="C1006" s="82">
        <v>4.1781828566098524E-3</v>
      </c>
      <c r="D1006" s="88">
        <f t="shared" si="234"/>
        <v>1.6899358968480898</v>
      </c>
      <c r="E1006" s="89">
        <f t="shared" si="238"/>
        <v>18798.717936961795</v>
      </c>
      <c r="F1006" s="72">
        <f t="shared" si="238"/>
        <v>1722769.6695970872</v>
      </c>
      <c r="G1006" s="35">
        <f t="shared" si="239"/>
        <v>9.1642934128491796E-2</v>
      </c>
      <c r="H1006" s="88">
        <f t="shared" si="226"/>
        <v>25.400000000000002</v>
      </c>
      <c r="I1006" s="62">
        <f t="shared" si="235"/>
        <v>254</v>
      </c>
      <c r="J1006" s="89">
        <f t="shared" si="227"/>
        <v>83.820000000000007</v>
      </c>
      <c r="K1006" s="62">
        <f t="shared" si="236"/>
        <v>7543.8000000000029</v>
      </c>
      <c r="L1006" s="90">
        <f t="shared" si="228"/>
        <v>83.563657132197051</v>
      </c>
      <c r="M1006" s="73">
        <f>0</f>
        <v>0</v>
      </c>
      <c r="N1006" s="89">
        <f t="shared" si="229"/>
        <v>12671.66879365583</v>
      </c>
      <c r="O1006" s="89">
        <f t="shared" si="230"/>
        <v>3798.7179369617952</v>
      </c>
      <c r="P1006" s="89">
        <f t="shared" si="231"/>
        <v>3798.7179369617952</v>
      </c>
      <c r="Q1006" s="62">
        <f t="shared" si="240"/>
        <v>348125.65766971005</v>
      </c>
      <c r="R1006" s="89">
        <f t="shared" si="237"/>
        <v>-3773.0615940939924</v>
      </c>
      <c r="S1006" s="74">
        <f t="shared" si="237"/>
        <v>-340327.85766971007</v>
      </c>
      <c r="T1006" s="91">
        <f t="shared" si="232"/>
        <v>0.28993589684808985</v>
      </c>
      <c r="U1006" s="92">
        <f t="shared" si="233"/>
        <v>1.5899358968480897</v>
      </c>
    </row>
    <row r="1007" spans="1:21">
      <c r="A1007" s="80">
        <v>37515</v>
      </c>
      <c r="B1007" s="81">
        <v>0</v>
      </c>
      <c r="C1007" s="82">
        <v>4.5597445543020618E-3</v>
      </c>
      <c r="D1007" s="88">
        <f t="shared" si="234"/>
        <v>1.5012828171433901</v>
      </c>
      <c r="E1007" s="89">
        <f t="shared" si="238"/>
        <v>15025.656342867802</v>
      </c>
      <c r="F1007" s="72">
        <f t="shared" si="238"/>
        <v>1382441.8119273772</v>
      </c>
      <c r="G1007" s="35">
        <f t="shared" si="239"/>
        <v>9.2005419289625787E-2</v>
      </c>
      <c r="H1007" s="88">
        <f t="shared" si="226"/>
        <v>0</v>
      </c>
      <c r="I1007" s="62">
        <f t="shared" si="235"/>
        <v>0</v>
      </c>
      <c r="J1007" s="89">
        <f t="shared" si="227"/>
        <v>0</v>
      </c>
      <c r="K1007" s="62">
        <f t="shared" si="236"/>
        <v>0</v>
      </c>
      <c r="L1007" s="90">
        <f t="shared" si="228"/>
        <v>91.194891086041238</v>
      </c>
      <c r="M1007" s="73">
        <f>0</f>
        <v>0</v>
      </c>
      <c r="N1007" s="89">
        <f t="shared" si="229"/>
        <v>7.033481800691856</v>
      </c>
      <c r="O1007" s="89">
        <f t="shared" si="230"/>
        <v>25.656342867801385</v>
      </c>
      <c r="P1007" s="89">
        <f t="shared" si="231"/>
        <v>7.033481800691856</v>
      </c>
      <c r="Q1007" s="62">
        <f t="shared" si="240"/>
        <v>647.11844213860638</v>
      </c>
      <c r="R1007" s="89">
        <f t="shared" si="237"/>
        <v>-98.228372886733098</v>
      </c>
      <c r="S1007" s="74">
        <f t="shared" si="237"/>
        <v>-647.11844213860638</v>
      </c>
      <c r="T1007" s="91">
        <f t="shared" si="232"/>
        <v>0.10128281714339016</v>
      </c>
      <c r="U1007" s="92">
        <f t="shared" si="233"/>
        <v>1.40128281714339</v>
      </c>
    </row>
    <row r="1008" spans="1:21">
      <c r="A1008" s="80">
        <v>37516</v>
      </c>
      <c r="B1008" s="81">
        <v>0</v>
      </c>
      <c r="C1008" s="82">
        <v>4.6073011188845934E-3</v>
      </c>
      <c r="D1008" s="88">
        <f t="shared" si="234"/>
        <v>1.4963713984990534</v>
      </c>
      <c r="E1008" s="89">
        <f t="shared" si="238"/>
        <v>14927.427969981069</v>
      </c>
      <c r="F1008" s="72">
        <f t="shared" si="238"/>
        <v>1381794.6934852386</v>
      </c>
      <c r="G1008" s="35">
        <f t="shared" si="239"/>
        <v>9.2567500326514118E-2</v>
      </c>
      <c r="H1008" s="88">
        <f t="shared" si="226"/>
        <v>0</v>
      </c>
      <c r="I1008" s="62">
        <f t="shared" si="235"/>
        <v>0</v>
      </c>
      <c r="J1008" s="89">
        <f t="shared" si="227"/>
        <v>0</v>
      </c>
      <c r="K1008" s="62">
        <f t="shared" si="236"/>
        <v>0</v>
      </c>
      <c r="L1008" s="90">
        <f t="shared" si="228"/>
        <v>92.146022377691864</v>
      </c>
      <c r="M1008" s="73">
        <f>0</f>
        <v>0</v>
      </c>
      <c r="N1008" s="89">
        <f t="shared" si="229"/>
        <v>0</v>
      </c>
      <c r="O1008" s="89">
        <f t="shared" si="230"/>
        <v>0</v>
      </c>
      <c r="P1008" s="89">
        <f t="shared" si="231"/>
        <v>0</v>
      </c>
      <c r="Q1008" s="62">
        <f t="shared" si="240"/>
        <v>0</v>
      </c>
      <c r="R1008" s="89">
        <f t="shared" si="237"/>
        <v>-92.146022377691864</v>
      </c>
      <c r="S1008" s="74">
        <f t="shared" si="237"/>
        <v>0</v>
      </c>
      <c r="T1008" s="91">
        <f t="shared" si="232"/>
        <v>9.6371398499053518E-2</v>
      </c>
      <c r="U1008" s="92">
        <f t="shared" si="233"/>
        <v>1.3963713984990533</v>
      </c>
    </row>
    <row r="1009" spans="1:21">
      <c r="A1009" s="80">
        <v>37517</v>
      </c>
      <c r="B1009" s="81">
        <v>0</v>
      </c>
      <c r="C1009" s="82">
        <v>4.7402137582151062E-3</v>
      </c>
      <c r="D1009" s="88">
        <f t="shared" si="234"/>
        <v>1.4917640973801689</v>
      </c>
      <c r="E1009" s="89">
        <f t="shared" si="238"/>
        <v>14835.281947603376</v>
      </c>
      <c r="F1009" s="72">
        <f t="shared" si="238"/>
        <v>1381794.6934852386</v>
      </c>
      <c r="G1009" s="35">
        <f t="shared" si="239"/>
        <v>9.3142462567653864E-2</v>
      </c>
      <c r="H1009" s="88">
        <f t="shared" si="226"/>
        <v>0</v>
      </c>
      <c r="I1009" s="62">
        <f t="shared" si="235"/>
        <v>0</v>
      </c>
      <c r="J1009" s="89">
        <f t="shared" si="227"/>
        <v>0</v>
      </c>
      <c r="K1009" s="62">
        <f t="shared" si="236"/>
        <v>0</v>
      </c>
      <c r="L1009" s="90">
        <f t="shared" si="228"/>
        <v>94.804275164302126</v>
      </c>
      <c r="M1009" s="73">
        <f>0</f>
        <v>0</v>
      </c>
      <c r="N1009" s="89">
        <f t="shared" si="229"/>
        <v>0</v>
      </c>
      <c r="O1009" s="89">
        <f t="shared" si="230"/>
        <v>0</v>
      </c>
      <c r="P1009" s="89">
        <f t="shared" si="231"/>
        <v>0</v>
      </c>
      <c r="Q1009" s="62">
        <f t="shared" si="240"/>
        <v>0</v>
      </c>
      <c r="R1009" s="89">
        <f t="shared" si="237"/>
        <v>-94.804275164302126</v>
      </c>
      <c r="S1009" s="74">
        <f t="shared" si="237"/>
        <v>0</v>
      </c>
      <c r="T1009" s="91">
        <f t="shared" si="232"/>
        <v>9.1764097380168996E-2</v>
      </c>
      <c r="U1009" s="92">
        <f t="shared" si="233"/>
        <v>1.3917640973801688</v>
      </c>
    </row>
    <row r="1010" spans="1:21">
      <c r="A1010" s="80">
        <v>37518</v>
      </c>
      <c r="B1010" s="81">
        <v>0</v>
      </c>
      <c r="C1010" s="82">
        <v>4.752473374113355E-3</v>
      </c>
      <c r="D1010" s="88">
        <f t="shared" si="234"/>
        <v>1.4870238836219538</v>
      </c>
      <c r="E1010" s="89">
        <f t="shared" si="238"/>
        <v>14740.477672439074</v>
      </c>
      <c r="F1010" s="72">
        <f t="shared" si="238"/>
        <v>1381794.6934852386</v>
      </c>
      <c r="G1010" s="35">
        <f t="shared" si="239"/>
        <v>9.3741513958454786E-2</v>
      </c>
      <c r="H1010" s="88">
        <f t="shared" si="226"/>
        <v>0</v>
      </c>
      <c r="I1010" s="62">
        <f t="shared" si="235"/>
        <v>0</v>
      </c>
      <c r="J1010" s="89">
        <f t="shared" si="227"/>
        <v>0</v>
      </c>
      <c r="K1010" s="62">
        <f t="shared" si="236"/>
        <v>0</v>
      </c>
      <c r="L1010" s="90">
        <f t="shared" si="228"/>
        <v>95.049467482267104</v>
      </c>
      <c r="M1010" s="73">
        <f>0</f>
        <v>0</v>
      </c>
      <c r="N1010" s="89">
        <f t="shared" si="229"/>
        <v>0</v>
      </c>
      <c r="O1010" s="89">
        <f t="shared" si="230"/>
        <v>0</v>
      </c>
      <c r="P1010" s="89">
        <f t="shared" si="231"/>
        <v>0</v>
      </c>
      <c r="Q1010" s="62">
        <f t="shared" si="240"/>
        <v>0</v>
      </c>
      <c r="R1010" s="89">
        <f t="shared" si="237"/>
        <v>-95.049467482267104</v>
      </c>
      <c r="S1010" s="74">
        <f t="shared" si="237"/>
        <v>0</v>
      </c>
      <c r="T1010" s="91">
        <f t="shared" si="232"/>
        <v>8.7023883621953901E-2</v>
      </c>
      <c r="U1010" s="92">
        <f t="shared" si="233"/>
        <v>1.3870238836219537</v>
      </c>
    </row>
    <row r="1011" spans="1:21">
      <c r="A1011" s="80">
        <v>37519</v>
      </c>
      <c r="B1011" s="81">
        <v>0</v>
      </c>
      <c r="C1011" s="82">
        <v>4.3815968996721542E-3</v>
      </c>
      <c r="D1011" s="88">
        <f t="shared" si="234"/>
        <v>1.4822714102478403</v>
      </c>
      <c r="E1011" s="89">
        <f t="shared" si="238"/>
        <v>14645.428204956806</v>
      </c>
      <c r="F1011" s="72">
        <f t="shared" si="238"/>
        <v>1381794.6934852386</v>
      </c>
      <c r="G1011" s="35">
        <f t="shared" si="239"/>
        <v>9.4349900470480225E-2</v>
      </c>
      <c r="H1011" s="88">
        <f t="shared" si="226"/>
        <v>0</v>
      </c>
      <c r="I1011" s="62">
        <f t="shared" si="235"/>
        <v>0</v>
      </c>
      <c r="J1011" s="89">
        <f t="shared" si="227"/>
        <v>0</v>
      </c>
      <c r="K1011" s="62">
        <f t="shared" si="236"/>
        <v>0</v>
      </c>
      <c r="L1011" s="90">
        <f t="shared" si="228"/>
        <v>87.631937993443088</v>
      </c>
      <c r="M1011" s="73">
        <f>0</f>
        <v>0</v>
      </c>
      <c r="N1011" s="89">
        <f t="shared" si="229"/>
        <v>0</v>
      </c>
      <c r="O1011" s="89">
        <f t="shared" si="230"/>
        <v>0</v>
      </c>
      <c r="P1011" s="89">
        <f t="shared" si="231"/>
        <v>0</v>
      </c>
      <c r="Q1011" s="62">
        <f t="shared" si="240"/>
        <v>0</v>
      </c>
      <c r="R1011" s="89">
        <f t="shared" si="237"/>
        <v>-87.631937993443088</v>
      </c>
      <c r="S1011" s="74">
        <f t="shared" si="237"/>
        <v>0</v>
      </c>
      <c r="T1011" s="91">
        <f t="shared" si="232"/>
        <v>8.2271410247840349E-2</v>
      </c>
      <c r="U1011" s="92">
        <f t="shared" si="233"/>
        <v>1.3822714102478402</v>
      </c>
    </row>
    <row r="1012" spans="1:21">
      <c r="A1012" s="80">
        <v>37520</v>
      </c>
      <c r="B1012" s="81">
        <v>2.5399999999999999E-4</v>
      </c>
      <c r="C1012" s="82">
        <v>4.2989420793111306E-3</v>
      </c>
      <c r="D1012" s="88">
        <f t="shared" si="234"/>
        <v>1.4778898133481682</v>
      </c>
      <c r="E1012" s="89">
        <f t="shared" si="238"/>
        <v>14557.796266963363</v>
      </c>
      <c r="F1012" s="72">
        <f t="shared" si="238"/>
        <v>1381794.6934852386</v>
      </c>
      <c r="G1012" s="35">
        <f t="shared" si="239"/>
        <v>9.4917848013919878E-2</v>
      </c>
      <c r="H1012" s="88">
        <f t="shared" si="226"/>
        <v>5.08</v>
      </c>
      <c r="I1012" s="62">
        <f t="shared" si="235"/>
        <v>50.800000000000004</v>
      </c>
      <c r="J1012" s="89">
        <f t="shared" si="227"/>
        <v>16.763999999999999</v>
      </c>
      <c r="K1012" s="62">
        <f t="shared" si="236"/>
        <v>1508.7600000000004</v>
      </c>
      <c r="L1012" s="90">
        <f t="shared" si="228"/>
        <v>85.978841586222615</v>
      </c>
      <c r="M1012" s="73">
        <f>0</f>
        <v>0</v>
      </c>
      <c r="N1012" s="89">
        <f t="shared" si="229"/>
        <v>0</v>
      </c>
      <c r="O1012" s="89">
        <f t="shared" si="230"/>
        <v>0</v>
      </c>
      <c r="P1012" s="89">
        <f t="shared" si="231"/>
        <v>0</v>
      </c>
      <c r="Q1012" s="62">
        <f t="shared" si="240"/>
        <v>0</v>
      </c>
      <c r="R1012" s="89">
        <f t="shared" si="237"/>
        <v>-64.13484158622262</v>
      </c>
      <c r="S1012" s="74">
        <f t="shared" si="237"/>
        <v>1559.5600000000004</v>
      </c>
      <c r="T1012" s="91">
        <f t="shared" si="232"/>
        <v>7.7889813348168246E-2</v>
      </c>
      <c r="U1012" s="92">
        <f t="shared" si="233"/>
        <v>1.3778898133481681</v>
      </c>
    </row>
    <row r="1013" spans="1:21">
      <c r="A1013" s="80">
        <v>37521</v>
      </c>
      <c r="B1013" s="81">
        <v>0</v>
      </c>
      <c r="C1013" s="82">
        <v>4.7441103646921386E-3</v>
      </c>
      <c r="D1013" s="88">
        <f t="shared" si="234"/>
        <v>1.474683071268857</v>
      </c>
      <c r="E1013" s="89">
        <f t="shared" si="238"/>
        <v>14493.66142537714</v>
      </c>
      <c r="F1013" s="72">
        <f t="shared" si="238"/>
        <v>1383354.2534852386</v>
      </c>
      <c r="G1013" s="35">
        <f t="shared" si="239"/>
        <v>9.5445464943944791E-2</v>
      </c>
      <c r="H1013" s="88">
        <f t="shared" si="226"/>
        <v>0</v>
      </c>
      <c r="I1013" s="62">
        <f t="shared" si="235"/>
        <v>0</v>
      </c>
      <c r="J1013" s="89">
        <f t="shared" si="227"/>
        <v>0</v>
      </c>
      <c r="K1013" s="62">
        <f t="shared" si="236"/>
        <v>0</v>
      </c>
      <c r="L1013" s="90">
        <f t="shared" si="228"/>
        <v>94.882207293842768</v>
      </c>
      <c r="M1013" s="73">
        <f>0</f>
        <v>0</v>
      </c>
      <c r="N1013" s="89">
        <f t="shared" si="229"/>
        <v>0</v>
      </c>
      <c r="O1013" s="89">
        <f t="shared" si="230"/>
        <v>0</v>
      </c>
      <c r="P1013" s="89">
        <f t="shared" si="231"/>
        <v>0</v>
      </c>
      <c r="Q1013" s="62">
        <f t="shared" si="240"/>
        <v>0</v>
      </c>
      <c r="R1013" s="89">
        <f t="shared" si="237"/>
        <v>-94.882207293842768</v>
      </c>
      <c r="S1013" s="74">
        <f t="shared" si="237"/>
        <v>0</v>
      </c>
      <c r="T1013" s="91">
        <f t="shared" si="232"/>
        <v>7.4683071268857093E-2</v>
      </c>
      <c r="U1013" s="92">
        <f t="shared" si="233"/>
        <v>1.3746830712688569</v>
      </c>
    </row>
    <row r="1014" spans="1:21">
      <c r="A1014" s="80">
        <v>37522</v>
      </c>
      <c r="B1014" s="81">
        <v>0</v>
      </c>
      <c r="C1014" s="82">
        <v>4.95721609205907E-3</v>
      </c>
      <c r="D1014" s="88">
        <f t="shared" si="234"/>
        <v>1.4699389609041649</v>
      </c>
      <c r="E1014" s="89">
        <f t="shared" si="238"/>
        <v>14398.779218083298</v>
      </c>
      <c r="F1014" s="72">
        <f t="shared" si="238"/>
        <v>1383354.2534852386</v>
      </c>
      <c r="G1014" s="35">
        <f t="shared" si="239"/>
        <v>9.6074412457682279E-2</v>
      </c>
      <c r="H1014" s="88">
        <f t="shared" si="226"/>
        <v>0</v>
      </c>
      <c r="I1014" s="62">
        <f t="shared" si="235"/>
        <v>0</v>
      </c>
      <c r="J1014" s="89">
        <f t="shared" si="227"/>
        <v>0</v>
      </c>
      <c r="K1014" s="62">
        <f t="shared" si="236"/>
        <v>0</v>
      </c>
      <c r="L1014" s="90">
        <f t="shared" si="228"/>
        <v>99.144321841181394</v>
      </c>
      <c r="M1014" s="73">
        <f>0</f>
        <v>0</v>
      </c>
      <c r="N1014" s="89">
        <f t="shared" si="229"/>
        <v>0</v>
      </c>
      <c r="O1014" s="89">
        <f t="shared" si="230"/>
        <v>0</v>
      </c>
      <c r="P1014" s="89">
        <f t="shared" si="231"/>
        <v>0</v>
      </c>
      <c r="Q1014" s="62">
        <f t="shared" si="240"/>
        <v>0</v>
      </c>
      <c r="R1014" s="89">
        <f t="shared" si="237"/>
        <v>-99.144321841181394</v>
      </c>
      <c r="S1014" s="74">
        <f t="shared" si="237"/>
        <v>0</v>
      </c>
      <c r="T1014" s="91">
        <f t="shared" si="232"/>
        <v>6.993896090416496E-2</v>
      </c>
      <c r="U1014" s="92">
        <f t="shared" si="233"/>
        <v>1.3699389609041648</v>
      </c>
    </row>
    <row r="1015" spans="1:21">
      <c r="A1015" s="80">
        <v>37523</v>
      </c>
      <c r="B1015" s="81">
        <v>2.9463999999999997E-2</v>
      </c>
      <c r="C1015" s="82">
        <v>2.8932763220836199E-3</v>
      </c>
      <c r="D1015" s="88">
        <f t="shared" si="234"/>
        <v>1.4649817448121059</v>
      </c>
      <c r="E1015" s="89">
        <f t="shared" si="238"/>
        <v>14299.634896242118</v>
      </c>
      <c r="F1015" s="72">
        <f t="shared" si="238"/>
        <v>1383354.2534852386</v>
      </c>
      <c r="G1015" s="35">
        <f t="shared" si="239"/>
        <v>9.6740529637492925E-2</v>
      </c>
      <c r="H1015" s="88">
        <f t="shared" si="226"/>
        <v>589.28</v>
      </c>
      <c r="I1015" s="62">
        <f t="shared" si="235"/>
        <v>5892.8</v>
      </c>
      <c r="J1015" s="89">
        <f t="shared" si="227"/>
        <v>1944.6239999999998</v>
      </c>
      <c r="K1015" s="62">
        <f t="shared" si="236"/>
        <v>175016.16000000003</v>
      </c>
      <c r="L1015" s="90">
        <f t="shared" si="228"/>
        <v>57.865526441672401</v>
      </c>
      <c r="M1015" s="73">
        <f>0</f>
        <v>0</v>
      </c>
      <c r="N1015" s="89">
        <f t="shared" si="229"/>
        <v>0</v>
      </c>
      <c r="O1015" s="89">
        <f t="shared" si="230"/>
        <v>0</v>
      </c>
      <c r="P1015" s="89">
        <f t="shared" si="231"/>
        <v>0</v>
      </c>
      <c r="Q1015" s="62">
        <f t="shared" si="240"/>
        <v>0</v>
      </c>
      <c r="R1015" s="89">
        <f t="shared" si="237"/>
        <v>2476.038473558327</v>
      </c>
      <c r="S1015" s="74">
        <f t="shared" si="237"/>
        <v>180908.96000000002</v>
      </c>
      <c r="T1015" s="91">
        <f t="shared" si="232"/>
        <v>6.4981744812105946E-2</v>
      </c>
      <c r="U1015" s="92">
        <f t="shared" si="233"/>
        <v>1.3649817448121058</v>
      </c>
    </row>
    <row r="1016" spans="1:21">
      <c r="A1016" s="80">
        <v>37524</v>
      </c>
      <c r="B1016" s="81">
        <v>1.524E-3</v>
      </c>
      <c r="C1016" s="82">
        <v>3.6031378167206392E-3</v>
      </c>
      <c r="D1016" s="88">
        <f t="shared" si="234"/>
        <v>1.5887836684900223</v>
      </c>
      <c r="E1016" s="89">
        <f t="shared" si="238"/>
        <v>16775.673369800446</v>
      </c>
      <c r="F1016" s="72">
        <f t="shared" si="238"/>
        <v>1564263.2134852386</v>
      </c>
      <c r="G1016" s="35">
        <f t="shared" si="239"/>
        <v>9.3245926944501914E-2</v>
      </c>
      <c r="H1016" s="88">
        <f t="shared" si="226"/>
        <v>30.48</v>
      </c>
      <c r="I1016" s="62">
        <f t="shared" si="235"/>
        <v>304.8</v>
      </c>
      <c r="J1016" s="89">
        <f t="shared" si="227"/>
        <v>100.58399999999999</v>
      </c>
      <c r="K1016" s="62">
        <f t="shared" si="236"/>
        <v>9052.5600000000013</v>
      </c>
      <c r="L1016" s="90">
        <f t="shared" si="228"/>
        <v>72.062756334412782</v>
      </c>
      <c r="M1016" s="73">
        <f>0</f>
        <v>0</v>
      </c>
      <c r="N1016" s="89">
        <f t="shared" si="229"/>
        <v>4049.7001124014523</v>
      </c>
      <c r="O1016" s="89">
        <f t="shared" si="230"/>
        <v>1775.6733698004457</v>
      </c>
      <c r="P1016" s="89">
        <f t="shared" si="231"/>
        <v>1775.6733698004457</v>
      </c>
      <c r="Q1016" s="62">
        <f t="shared" si="240"/>
        <v>165574.30931770988</v>
      </c>
      <c r="R1016" s="89">
        <f t="shared" si="237"/>
        <v>-1716.6721261348584</v>
      </c>
      <c r="S1016" s="74">
        <f t="shared" si="237"/>
        <v>-156216.94931770989</v>
      </c>
      <c r="T1016" s="91">
        <f t="shared" si="232"/>
        <v>0.18878366849002237</v>
      </c>
      <c r="U1016" s="92">
        <f t="shared" si="233"/>
        <v>1.4887836684900222</v>
      </c>
    </row>
    <row r="1017" spans="1:21">
      <c r="A1017" s="80">
        <v>37525</v>
      </c>
      <c r="B1017" s="81">
        <v>1.2192E-2</v>
      </c>
      <c r="C1017" s="82">
        <v>3.6426654074521508E-3</v>
      </c>
      <c r="D1017" s="88">
        <f t="shared" si="234"/>
        <v>1.5029500621832794</v>
      </c>
      <c r="E1017" s="89">
        <f t="shared" si="238"/>
        <v>15059.001243665589</v>
      </c>
      <c r="F1017" s="72">
        <f t="shared" si="238"/>
        <v>1408046.2641675286</v>
      </c>
      <c r="G1017" s="35">
        <f t="shared" si="239"/>
        <v>9.3501968781615485E-2</v>
      </c>
      <c r="H1017" s="88">
        <f t="shared" si="226"/>
        <v>243.84</v>
      </c>
      <c r="I1017" s="62">
        <f t="shared" si="235"/>
        <v>2438.4</v>
      </c>
      <c r="J1017" s="89">
        <f t="shared" si="227"/>
        <v>804.67199999999991</v>
      </c>
      <c r="K1017" s="62">
        <f t="shared" si="236"/>
        <v>72420.48000000001</v>
      </c>
      <c r="L1017" s="90">
        <f t="shared" si="228"/>
        <v>72.853308149043016</v>
      </c>
      <c r="M1017" s="73">
        <f>0</f>
        <v>0</v>
      </c>
      <c r="N1017" s="89">
        <f t="shared" si="229"/>
        <v>24.52844354861594</v>
      </c>
      <c r="O1017" s="89">
        <f t="shared" si="230"/>
        <v>59.001243665588454</v>
      </c>
      <c r="P1017" s="89">
        <f t="shared" si="231"/>
        <v>24.52844354861594</v>
      </c>
      <c r="Q1017" s="62">
        <f t="shared" si="240"/>
        <v>2293.4577629443052</v>
      </c>
      <c r="R1017" s="89">
        <f t="shared" si="237"/>
        <v>951.13024830234099</v>
      </c>
      <c r="S1017" s="74">
        <f t="shared" si="237"/>
        <v>72565.422237055696</v>
      </c>
      <c r="T1017" s="91">
        <f t="shared" si="232"/>
        <v>0.10295006218327951</v>
      </c>
      <c r="U1017" s="92">
        <f t="shared" si="233"/>
        <v>1.4029500621832793</v>
      </c>
    </row>
    <row r="1018" spans="1:21">
      <c r="A1018" s="80">
        <v>37526</v>
      </c>
      <c r="B1018" s="81">
        <v>0</v>
      </c>
      <c r="C1018" s="82">
        <v>4.2681076391721485E-3</v>
      </c>
      <c r="D1018" s="88">
        <f t="shared" si="234"/>
        <v>1.5505065745983964</v>
      </c>
      <c r="E1018" s="89">
        <f t="shared" si="238"/>
        <v>16010.13149196793</v>
      </c>
      <c r="F1018" s="72">
        <f t="shared" si="238"/>
        <v>1480611.6864045842</v>
      </c>
      <c r="G1018" s="35">
        <f t="shared" si="239"/>
        <v>9.2479670585303278E-2</v>
      </c>
      <c r="H1018" s="88">
        <f t="shared" si="226"/>
        <v>0</v>
      </c>
      <c r="I1018" s="62">
        <f t="shared" si="235"/>
        <v>0</v>
      </c>
      <c r="J1018" s="89">
        <f t="shared" si="227"/>
        <v>0</v>
      </c>
      <c r="K1018" s="62">
        <f t="shared" si="236"/>
        <v>0</v>
      </c>
      <c r="L1018" s="90">
        <f t="shared" si="228"/>
        <v>85.362152783442966</v>
      </c>
      <c r="M1018" s="73">
        <f>0</f>
        <v>0</v>
      </c>
      <c r="N1018" s="89">
        <f t="shared" si="229"/>
        <v>1737.5811968121557</v>
      </c>
      <c r="O1018" s="89">
        <f t="shared" si="230"/>
        <v>1010.1314919679272</v>
      </c>
      <c r="P1018" s="89">
        <f t="shared" si="231"/>
        <v>1010.1314919679272</v>
      </c>
      <c r="Q1018" s="62">
        <f t="shared" si="240"/>
        <v>93416.627625034831</v>
      </c>
      <c r="R1018" s="89">
        <f t="shared" si="237"/>
        <v>-1095.4936447513701</v>
      </c>
      <c r="S1018" s="74">
        <f t="shared" si="237"/>
        <v>-93416.627625034831</v>
      </c>
      <c r="T1018" s="91">
        <f t="shared" si="232"/>
        <v>0.15050657459839645</v>
      </c>
      <c r="U1018" s="92">
        <f t="shared" si="233"/>
        <v>1.4505065745983963</v>
      </c>
    </row>
    <row r="1019" spans="1:21">
      <c r="A1019" s="80">
        <v>37527</v>
      </c>
      <c r="B1019" s="81">
        <v>0</v>
      </c>
      <c r="C1019" s="82">
        <v>4.5748759570195807E-3</v>
      </c>
      <c r="D1019" s="88">
        <f t="shared" si="234"/>
        <v>1.495731892360828</v>
      </c>
      <c r="E1019" s="89">
        <f t="shared" si="238"/>
        <v>14914.63784721656</v>
      </c>
      <c r="F1019" s="72">
        <f t="shared" si="238"/>
        <v>1387195.0587795493</v>
      </c>
      <c r="G1019" s="35">
        <f t="shared" si="239"/>
        <v>9.3008966961838385E-2</v>
      </c>
      <c r="H1019" s="88">
        <f t="shared" si="226"/>
        <v>0</v>
      </c>
      <c r="I1019" s="62">
        <f t="shared" si="235"/>
        <v>0</v>
      </c>
      <c r="J1019" s="89">
        <f t="shared" si="227"/>
        <v>0</v>
      </c>
      <c r="K1019" s="62">
        <f t="shared" si="236"/>
        <v>0</v>
      </c>
      <c r="L1019" s="90">
        <f t="shared" si="228"/>
        <v>91.497519140391617</v>
      </c>
      <c r="M1019" s="73">
        <f>0</f>
        <v>0</v>
      </c>
      <c r="N1019" s="89">
        <f t="shared" si="229"/>
        <v>0</v>
      </c>
      <c r="O1019" s="89">
        <f t="shared" si="230"/>
        <v>0</v>
      </c>
      <c r="P1019" s="89">
        <f t="shared" si="231"/>
        <v>0</v>
      </c>
      <c r="Q1019" s="62">
        <f t="shared" si="240"/>
        <v>0</v>
      </c>
      <c r="R1019" s="89">
        <f t="shared" si="237"/>
        <v>-91.497519140391617</v>
      </c>
      <c r="S1019" s="74">
        <f t="shared" si="237"/>
        <v>0</v>
      </c>
      <c r="T1019" s="91">
        <f t="shared" si="232"/>
        <v>9.573189236082813E-2</v>
      </c>
      <c r="U1019" s="92">
        <f t="shared" si="233"/>
        <v>1.395731892360828</v>
      </c>
    </row>
    <row r="1020" spans="1:21">
      <c r="A1020" s="80">
        <v>37528</v>
      </c>
      <c r="B1020" s="81">
        <v>0</v>
      </c>
      <c r="C1020" s="82">
        <v>4.8282043230710439E-3</v>
      </c>
      <c r="D1020" s="88">
        <f t="shared" si="234"/>
        <v>1.4911570164038084</v>
      </c>
      <c r="E1020" s="89">
        <f t="shared" si="238"/>
        <v>14823.140328076168</v>
      </c>
      <c r="F1020" s="72">
        <f t="shared" si="238"/>
        <v>1387195.0587795493</v>
      </c>
      <c r="G1020" s="35">
        <f t="shared" si="239"/>
        <v>9.3583075385995987E-2</v>
      </c>
      <c r="H1020" s="88">
        <f t="shared" si="226"/>
        <v>0</v>
      </c>
      <c r="I1020" s="62">
        <f t="shared" si="235"/>
        <v>0</v>
      </c>
      <c r="J1020" s="89">
        <f t="shared" si="227"/>
        <v>0</v>
      </c>
      <c r="K1020" s="62">
        <f t="shared" si="236"/>
        <v>0</v>
      </c>
      <c r="L1020" s="90">
        <f t="shared" si="228"/>
        <v>96.564086461420871</v>
      </c>
      <c r="M1020" s="73">
        <f>0</f>
        <v>0</v>
      </c>
      <c r="N1020" s="89">
        <f t="shared" si="229"/>
        <v>0</v>
      </c>
      <c r="O1020" s="89">
        <f t="shared" si="230"/>
        <v>0</v>
      </c>
      <c r="P1020" s="89">
        <f t="shared" si="231"/>
        <v>0</v>
      </c>
      <c r="Q1020" s="62">
        <f t="shared" si="240"/>
        <v>0</v>
      </c>
      <c r="R1020" s="89">
        <f t="shared" si="237"/>
        <v>-96.564086461420871</v>
      </c>
      <c r="S1020" s="74">
        <f t="shared" si="237"/>
        <v>0</v>
      </c>
      <c r="T1020" s="91">
        <f t="shared" si="232"/>
        <v>9.1157016403808466E-2</v>
      </c>
      <c r="U1020" s="92">
        <f t="shared" si="233"/>
        <v>1.3911570164038083</v>
      </c>
    </row>
    <row r="1021" spans="1:21">
      <c r="A1021" s="80">
        <v>37529</v>
      </c>
      <c r="B1021" s="81">
        <v>0</v>
      </c>
      <c r="C1021" s="82">
        <v>4.2999026208283596E-3</v>
      </c>
      <c r="D1021" s="88">
        <f t="shared" si="234"/>
        <v>1.4863288120807374</v>
      </c>
      <c r="E1021" s="89">
        <f t="shared" si="238"/>
        <v>14726.576241614746</v>
      </c>
      <c r="F1021" s="72">
        <f t="shared" si="238"/>
        <v>1387195.0587795493</v>
      </c>
      <c r="G1021" s="35">
        <f t="shared" si="239"/>
        <v>9.4196711850754358E-2</v>
      </c>
      <c r="H1021" s="88">
        <f t="shared" si="226"/>
        <v>0</v>
      </c>
      <c r="I1021" s="62">
        <f t="shared" si="235"/>
        <v>0</v>
      </c>
      <c r="J1021" s="89">
        <f t="shared" si="227"/>
        <v>0</v>
      </c>
      <c r="K1021" s="62">
        <f t="shared" si="236"/>
        <v>0</v>
      </c>
      <c r="L1021" s="90">
        <f t="shared" si="228"/>
        <v>85.998052416567191</v>
      </c>
      <c r="M1021" s="73">
        <f>0</f>
        <v>0</v>
      </c>
      <c r="N1021" s="89">
        <f t="shared" si="229"/>
        <v>0</v>
      </c>
      <c r="O1021" s="89">
        <f t="shared" si="230"/>
        <v>0</v>
      </c>
      <c r="P1021" s="89">
        <f t="shared" si="231"/>
        <v>0</v>
      </c>
      <c r="Q1021" s="62">
        <f t="shared" si="240"/>
        <v>0</v>
      </c>
      <c r="R1021" s="89">
        <f t="shared" si="237"/>
        <v>-85.998052416567191</v>
      </c>
      <c r="S1021" s="74">
        <f t="shared" si="237"/>
        <v>0</v>
      </c>
      <c r="T1021" s="91">
        <f t="shared" si="232"/>
        <v>8.6328812080737505E-2</v>
      </c>
      <c r="U1021" s="92">
        <f t="shared" si="233"/>
        <v>1.3863288120807373</v>
      </c>
    </row>
    <row r="1022" spans="1:21">
      <c r="A1022" s="80">
        <v>37530</v>
      </c>
      <c r="B1022" s="81">
        <v>1.7780000000000001E-3</v>
      </c>
      <c r="C1022" s="82">
        <v>3.3729650163659753E-3</v>
      </c>
      <c r="D1022" s="88">
        <f t="shared" si="234"/>
        <v>1.4820289094599088</v>
      </c>
      <c r="E1022" s="89">
        <f t="shared" si="238"/>
        <v>14640.578189198179</v>
      </c>
      <c r="F1022" s="72">
        <f t="shared" si="238"/>
        <v>1387195.0587795493</v>
      </c>
      <c r="G1022" s="35">
        <f t="shared" si="239"/>
        <v>9.4750018807523734E-2</v>
      </c>
      <c r="H1022" s="88">
        <f t="shared" si="226"/>
        <v>35.56</v>
      </c>
      <c r="I1022" s="62">
        <f t="shared" si="235"/>
        <v>355.6</v>
      </c>
      <c r="J1022" s="89">
        <f t="shared" si="227"/>
        <v>117.348</v>
      </c>
      <c r="K1022" s="62">
        <f t="shared" si="236"/>
        <v>10561.320000000003</v>
      </c>
      <c r="L1022" s="90">
        <f t="shared" si="228"/>
        <v>67.459300327319511</v>
      </c>
      <c r="M1022" s="73">
        <f>0</f>
        <v>0</v>
      </c>
      <c r="N1022" s="89">
        <f t="shared" si="229"/>
        <v>0</v>
      </c>
      <c r="O1022" s="89">
        <f t="shared" si="230"/>
        <v>0</v>
      </c>
      <c r="P1022" s="89">
        <f t="shared" si="231"/>
        <v>0</v>
      </c>
      <c r="Q1022" s="62">
        <f t="shared" si="240"/>
        <v>0</v>
      </c>
      <c r="R1022" s="89">
        <f t="shared" si="237"/>
        <v>85.448699672680505</v>
      </c>
      <c r="S1022" s="74">
        <f t="shared" si="237"/>
        <v>10916.920000000004</v>
      </c>
      <c r="T1022" s="91">
        <f t="shared" si="232"/>
        <v>8.2028909459908927E-2</v>
      </c>
      <c r="U1022" s="92">
        <f t="shared" si="233"/>
        <v>1.3820289094599087</v>
      </c>
    </row>
    <row r="1023" spans="1:21">
      <c r="A1023" s="80">
        <v>37531</v>
      </c>
      <c r="B1023" s="81">
        <v>0</v>
      </c>
      <c r="C1023" s="82">
        <v>4.2964186036428664E-3</v>
      </c>
      <c r="D1023" s="88">
        <f t="shared" si="234"/>
        <v>1.4863013444435429</v>
      </c>
      <c r="E1023" s="89">
        <f t="shared" si="238"/>
        <v>14726.02688887086</v>
      </c>
      <c r="F1023" s="72">
        <f t="shared" si="238"/>
        <v>1398111.9787795492</v>
      </c>
      <c r="G1023" s="35">
        <f t="shared" si="239"/>
        <v>9.4941560906436157E-2</v>
      </c>
      <c r="H1023" s="88">
        <f t="shared" si="226"/>
        <v>0</v>
      </c>
      <c r="I1023" s="62">
        <f t="shared" si="235"/>
        <v>0</v>
      </c>
      <c r="J1023" s="89">
        <f t="shared" si="227"/>
        <v>0</v>
      </c>
      <c r="K1023" s="62">
        <f t="shared" si="236"/>
        <v>0</v>
      </c>
      <c r="L1023" s="90">
        <f t="shared" si="228"/>
        <v>85.928372072857329</v>
      </c>
      <c r="M1023" s="73">
        <f>0</f>
        <v>0</v>
      </c>
      <c r="N1023" s="89">
        <f t="shared" si="229"/>
        <v>0</v>
      </c>
      <c r="O1023" s="89">
        <f t="shared" si="230"/>
        <v>0</v>
      </c>
      <c r="P1023" s="89">
        <f t="shared" si="231"/>
        <v>0</v>
      </c>
      <c r="Q1023" s="62">
        <f t="shared" si="240"/>
        <v>0</v>
      </c>
      <c r="R1023" s="89">
        <f t="shared" si="237"/>
        <v>-85.928372072857329</v>
      </c>
      <c r="S1023" s="74">
        <f t="shared" si="237"/>
        <v>0</v>
      </c>
      <c r="T1023" s="91">
        <f t="shared" si="232"/>
        <v>8.6301344443542982E-2</v>
      </c>
      <c r="U1023" s="92">
        <f t="shared" si="233"/>
        <v>1.3863013444435428</v>
      </c>
    </row>
    <row r="1024" spans="1:21">
      <c r="A1024" s="80">
        <v>37532</v>
      </c>
      <c r="B1024" s="81">
        <v>0</v>
      </c>
      <c r="C1024" s="82">
        <v>3.9504556467991302E-3</v>
      </c>
      <c r="D1024" s="88">
        <f t="shared" si="234"/>
        <v>1.4820049258399002</v>
      </c>
      <c r="E1024" s="89">
        <f t="shared" si="238"/>
        <v>14640.098516798002</v>
      </c>
      <c r="F1024" s="72">
        <f t="shared" si="238"/>
        <v>1398111.9787795492</v>
      </c>
      <c r="G1024" s="35">
        <f t="shared" si="239"/>
        <v>9.5498809463294268E-2</v>
      </c>
      <c r="H1024" s="88">
        <f t="shared" si="226"/>
        <v>0</v>
      </c>
      <c r="I1024" s="62">
        <f t="shared" si="235"/>
        <v>0</v>
      </c>
      <c r="J1024" s="89">
        <f t="shared" si="227"/>
        <v>0</v>
      </c>
      <c r="K1024" s="62">
        <f t="shared" si="236"/>
        <v>0</v>
      </c>
      <c r="L1024" s="90">
        <f t="shared" si="228"/>
        <v>79.0091129359826</v>
      </c>
      <c r="M1024" s="73">
        <f>0</f>
        <v>0</v>
      </c>
      <c r="N1024" s="89">
        <f t="shared" si="229"/>
        <v>0</v>
      </c>
      <c r="O1024" s="89">
        <f t="shared" si="230"/>
        <v>0</v>
      </c>
      <c r="P1024" s="89">
        <f t="shared" si="231"/>
        <v>0</v>
      </c>
      <c r="Q1024" s="62">
        <f t="shared" si="240"/>
        <v>0</v>
      </c>
      <c r="R1024" s="89">
        <f t="shared" si="237"/>
        <v>-79.0091129359826</v>
      </c>
      <c r="S1024" s="74">
        <f t="shared" si="237"/>
        <v>0</v>
      </c>
      <c r="T1024" s="91">
        <f t="shared" si="232"/>
        <v>8.2004925839900267E-2</v>
      </c>
      <c r="U1024" s="92">
        <f t="shared" si="233"/>
        <v>1.3820049258399001</v>
      </c>
    </row>
    <row r="1025" spans="1:21">
      <c r="A1025" s="80">
        <v>37533</v>
      </c>
      <c r="B1025" s="81">
        <v>0</v>
      </c>
      <c r="C1025" s="82">
        <v>4.1132451680221142E-3</v>
      </c>
      <c r="D1025" s="88">
        <f t="shared" si="234"/>
        <v>1.4780544701931009</v>
      </c>
      <c r="E1025" s="89">
        <f t="shared" si="238"/>
        <v>14561.089403862019</v>
      </c>
      <c r="F1025" s="72">
        <f t="shared" si="238"/>
        <v>1398111.9787795492</v>
      </c>
      <c r="G1025" s="35">
        <f t="shared" si="239"/>
        <v>9.6016990212884068E-2</v>
      </c>
      <c r="H1025" s="88">
        <f t="shared" si="226"/>
        <v>0</v>
      </c>
      <c r="I1025" s="62">
        <f t="shared" si="235"/>
        <v>0</v>
      </c>
      <c r="J1025" s="89">
        <f t="shared" si="227"/>
        <v>0</v>
      </c>
      <c r="K1025" s="62">
        <f t="shared" si="236"/>
        <v>0</v>
      </c>
      <c r="L1025" s="90">
        <f t="shared" si="228"/>
        <v>82.26490336044229</v>
      </c>
      <c r="M1025" s="73">
        <f>0</f>
        <v>0</v>
      </c>
      <c r="N1025" s="89">
        <f t="shared" si="229"/>
        <v>0</v>
      </c>
      <c r="O1025" s="89">
        <f t="shared" si="230"/>
        <v>0</v>
      </c>
      <c r="P1025" s="89">
        <f t="shared" si="231"/>
        <v>0</v>
      </c>
      <c r="Q1025" s="62">
        <f t="shared" si="240"/>
        <v>0</v>
      </c>
      <c r="R1025" s="89">
        <f t="shared" si="237"/>
        <v>-82.26490336044229</v>
      </c>
      <c r="S1025" s="74">
        <f t="shared" si="237"/>
        <v>0</v>
      </c>
      <c r="T1025" s="91">
        <f t="shared" si="232"/>
        <v>7.8054470193100967E-2</v>
      </c>
      <c r="U1025" s="92">
        <f t="shared" si="233"/>
        <v>1.3780544701931008</v>
      </c>
    </row>
    <row r="1026" spans="1:21">
      <c r="A1026" s="80">
        <v>37534</v>
      </c>
      <c r="B1026" s="81">
        <v>0</v>
      </c>
      <c r="C1026" s="82">
        <v>4.16481386278688E-3</v>
      </c>
      <c r="D1026" s="88">
        <f t="shared" si="234"/>
        <v>1.473941225025079</v>
      </c>
      <c r="E1026" s="89">
        <f t="shared" si="238"/>
        <v>14478.824500501576</v>
      </c>
      <c r="F1026" s="72">
        <f t="shared" si="238"/>
        <v>1398111.9787795492</v>
      </c>
      <c r="G1026" s="35">
        <f t="shared" si="239"/>
        <v>9.6562533700931014E-2</v>
      </c>
      <c r="H1026" s="88">
        <f t="shared" si="226"/>
        <v>0</v>
      </c>
      <c r="I1026" s="62">
        <f t="shared" si="235"/>
        <v>0</v>
      </c>
      <c r="J1026" s="89">
        <f t="shared" si="227"/>
        <v>0</v>
      </c>
      <c r="K1026" s="62">
        <f t="shared" si="236"/>
        <v>0</v>
      </c>
      <c r="L1026" s="90">
        <f t="shared" si="228"/>
        <v>83.296277255737593</v>
      </c>
      <c r="M1026" s="73">
        <f>0</f>
        <v>0</v>
      </c>
      <c r="N1026" s="89">
        <f t="shared" si="229"/>
        <v>0</v>
      </c>
      <c r="O1026" s="89">
        <f t="shared" si="230"/>
        <v>0</v>
      </c>
      <c r="P1026" s="89">
        <f t="shared" si="231"/>
        <v>0</v>
      </c>
      <c r="Q1026" s="62">
        <f t="shared" si="240"/>
        <v>0</v>
      </c>
      <c r="R1026" s="89">
        <f t="shared" si="237"/>
        <v>-83.296277255737593</v>
      </c>
      <c r="S1026" s="74">
        <f t="shared" si="237"/>
        <v>0</v>
      </c>
      <c r="T1026" s="91">
        <f t="shared" si="232"/>
        <v>7.3941225025079049E-2</v>
      </c>
      <c r="U1026" s="92">
        <f t="shared" si="233"/>
        <v>1.3739412250250789</v>
      </c>
    </row>
    <row r="1027" spans="1:21">
      <c r="A1027" s="80">
        <v>37535</v>
      </c>
      <c r="B1027" s="81">
        <v>0</v>
      </c>
      <c r="C1027" s="82">
        <v>4.0848941831526896E-3</v>
      </c>
      <c r="D1027" s="88">
        <f t="shared" si="234"/>
        <v>1.469776411162292</v>
      </c>
      <c r="E1027" s="89">
        <f t="shared" si="238"/>
        <v>14395.528223245838</v>
      </c>
      <c r="F1027" s="72">
        <f t="shared" si="238"/>
        <v>1398111.9787795492</v>
      </c>
      <c r="G1027" s="35">
        <f t="shared" si="239"/>
        <v>9.7121269681642114E-2</v>
      </c>
      <c r="H1027" s="88">
        <f t="shared" si="226"/>
        <v>0</v>
      </c>
      <c r="I1027" s="62">
        <f t="shared" si="235"/>
        <v>0</v>
      </c>
      <c r="J1027" s="89">
        <f t="shared" si="227"/>
        <v>0</v>
      </c>
      <c r="K1027" s="62">
        <f t="shared" si="236"/>
        <v>0</v>
      </c>
      <c r="L1027" s="90">
        <f t="shared" si="228"/>
        <v>81.697883663053787</v>
      </c>
      <c r="M1027" s="73">
        <f>0</f>
        <v>0</v>
      </c>
      <c r="N1027" s="89">
        <f t="shared" si="229"/>
        <v>0</v>
      </c>
      <c r="O1027" s="89">
        <f t="shared" si="230"/>
        <v>0</v>
      </c>
      <c r="P1027" s="89">
        <f t="shared" si="231"/>
        <v>0</v>
      </c>
      <c r="Q1027" s="62">
        <f t="shared" si="240"/>
        <v>0</v>
      </c>
      <c r="R1027" s="89">
        <f t="shared" si="237"/>
        <v>-81.697883663053787</v>
      </c>
      <c r="S1027" s="74">
        <f t="shared" si="237"/>
        <v>0</v>
      </c>
      <c r="T1027" s="91">
        <f t="shared" si="232"/>
        <v>6.9776411162292051E-2</v>
      </c>
      <c r="U1027" s="92">
        <f t="shared" si="233"/>
        <v>1.3697764111622919</v>
      </c>
    </row>
    <row r="1028" spans="1:21">
      <c r="A1028" s="80">
        <v>37536</v>
      </c>
      <c r="B1028" s="81">
        <v>0</v>
      </c>
      <c r="C1028" s="82">
        <v>4.0927316234796287E-3</v>
      </c>
      <c r="D1028" s="88">
        <f t="shared" si="234"/>
        <v>1.4656915169791391</v>
      </c>
      <c r="E1028" s="89">
        <f t="shared" si="238"/>
        <v>14313.830339582784</v>
      </c>
      <c r="F1028" s="72">
        <f t="shared" si="238"/>
        <v>1398111.9787795492</v>
      </c>
      <c r="G1028" s="35">
        <f t="shared" si="239"/>
        <v>9.7675600842723212E-2</v>
      </c>
      <c r="H1028" s="88">
        <f t="shared" si="226"/>
        <v>0</v>
      </c>
      <c r="I1028" s="62">
        <f t="shared" si="235"/>
        <v>0</v>
      </c>
      <c r="J1028" s="89">
        <f t="shared" si="227"/>
        <v>0</v>
      </c>
      <c r="K1028" s="62">
        <f t="shared" si="236"/>
        <v>0</v>
      </c>
      <c r="L1028" s="90">
        <f t="shared" si="228"/>
        <v>81.854632469592573</v>
      </c>
      <c r="M1028" s="73">
        <f>0</f>
        <v>0</v>
      </c>
      <c r="N1028" s="89">
        <f t="shared" si="229"/>
        <v>0</v>
      </c>
      <c r="O1028" s="89">
        <f t="shared" si="230"/>
        <v>0</v>
      </c>
      <c r="P1028" s="89">
        <f t="shared" si="231"/>
        <v>0</v>
      </c>
      <c r="Q1028" s="62">
        <f t="shared" si="240"/>
        <v>0</v>
      </c>
      <c r="R1028" s="89">
        <f t="shared" si="237"/>
        <v>-81.854632469592573</v>
      </c>
      <c r="S1028" s="74">
        <f t="shared" si="237"/>
        <v>0</v>
      </c>
      <c r="T1028" s="91">
        <f t="shared" si="232"/>
        <v>6.569151697913922E-2</v>
      </c>
      <c r="U1028" s="92">
        <f t="shared" si="233"/>
        <v>1.365691516979139</v>
      </c>
    </row>
    <row r="1029" spans="1:21">
      <c r="A1029" s="80">
        <v>37537</v>
      </c>
      <c r="B1029" s="81">
        <v>3.3019999999999998E-3</v>
      </c>
      <c r="C1029" s="82">
        <v>3.9441315323217509E-3</v>
      </c>
      <c r="D1029" s="88">
        <f t="shared" si="234"/>
        <v>1.4615987853556596</v>
      </c>
      <c r="E1029" s="89">
        <f t="shared" si="238"/>
        <v>14231.975707113192</v>
      </c>
      <c r="F1029" s="72">
        <f t="shared" si="238"/>
        <v>1398111.9787795492</v>
      </c>
      <c r="G1029" s="35">
        <f t="shared" si="239"/>
        <v>9.8237378109124224E-2</v>
      </c>
      <c r="H1029" s="88">
        <f t="shared" si="226"/>
        <v>66.039999999999992</v>
      </c>
      <c r="I1029" s="62">
        <f t="shared" si="235"/>
        <v>660.4</v>
      </c>
      <c r="J1029" s="89">
        <f t="shared" si="227"/>
        <v>217.93199999999999</v>
      </c>
      <c r="K1029" s="62">
        <f t="shared" si="236"/>
        <v>19613.880000000005</v>
      </c>
      <c r="L1029" s="90">
        <f t="shared" si="228"/>
        <v>78.882630646435018</v>
      </c>
      <c r="M1029" s="73">
        <f>0</f>
        <v>0</v>
      </c>
      <c r="N1029" s="89">
        <f t="shared" si="229"/>
        <v>0</v>
      </c>
      <c r="O1029" s="89">
        <f t="shared" si="230"/>
        <v>0</v>
      </c>
      <c r="P1029" s="89">
        <f t="shared" si="231"/>
        <v>0</v>
      </c>
      <c r="Q1029" s="62">
        <f t="shared" si="240"/>
        <v>0</v>
      </c>
      <c r="R1029" s="89">
        <f t="shared" si="237"/>
        <v>205.08936935356496</v>
      </c>
      <c r="S1029" s="74">
        <f t="shared" si="237"/>
        <v>20274.280000000006</v>
      </c>
      <c r="T1029" s="91">
        <f t="shared" si="232"/>
        <v>6.1598785355659658E-2</v>
      </c>
      <c r="U1029" s="92">
        <f t="shared" si="233"/>
        <v>1.3615987853556595</v>
      </c>
    </row>
    <row r="1030" spans="1:21">
      <c r="A1030" s="80">
        <v>37538</v>
      </c>
      <c r="B1030" s="81">
        <v>0</v>
      </c>
      <c r="C1030" s="82">
        <v>2.4959482360120571E-3</v>
      </c>
      <c r="D1030" s="88">
        <f t="shared" si="234"/>
        <v>1.471853253823338</v>
      </c>
      <c r="E1030" s="89">
        <f t="shared" si="238"/>
        <v>14437.065076466757</v>
      </c>
      <c r="F1030" s="72">
        <f t="shared" si="238"/>
        <v>1418386.2587795493</v>
      </c>
      <c r="G1030" s="35">
        <f t="shared" si="239"/>
        <v>9.8246163695112798E-2</v>
      </c>
      <c r="H1030" s="88">
        <f t="shared" si="226"/>
        <v>0</v>
      </c>
      <c r="I1030" s="62">
        <f t="shared" si="235"/>
        <v>0</v>
      </c>
      <c r="J1030" s="89">
        <f t="shared" si="227"/>
        <v>0</v>
      </c>
      <c r="K1030" s="62">
        <f t="shared" si="236"/>
        <v>0</v>
      </c>
      <c r="L1030" s="90">
        <f t="shared" si="228"/>
        <v>49.918964720241142</v>
      </c>
      <c r="M1030" s="73">
        <f>0</f>
        <v>0</v>
      </c>
      <c r="N1030" s="89">
        <f t="shared" si="229"/>
        <v>0</v>
      </c>
      <c r="O1030" s="89">
        <f t="shared" si="230"/>
        <v>0</v>
      </c>
      <c r="P1030" s="89">
        <f t="shared" si="231"/>
        <v>0</v>
      </c>
      <c r="Q1030" s="62">
        <f t="shared" si="240"/>
        <v>0</v>
      </c>
      <c r="R1030" s="89">
        <f t="shared" si="237"/>
        <v>-49.918964720241142</v>
      </c>
      <c r="S1030" s="74">
        <f t="shared" si="237"/>
        <v>0</v>
      </c>
      <c r="T1030" s="91">
        <f t="shared" si="232"/>
        <v>7.185325382333807E-2</v>
      </c>
      <c r="U1030" s="92">
        <f t="shared" si="233"/>
        <v>1.3718532538233379</v>
      </c>
    </row>
    <row r="1031" spans="1:21">
      <c r="A1031" s="80">
        <v>37539</v>
      </c>
      <c r="B1031" s="81">
        <v>7.6199999999999998E-4</v>
      </c>
      <c r="C1031" s="82">
        <v>3.1448190548145133E-3</v>
      </c>
      <c r="D1031" s="88">
        <f t="shared" si="234"/>
        <v>1.4693573055873257</v>
      </c>
      <c r="E1031" s="89">
        <f t="shared" si="238"/>
        <v>14387.146111746515</v>
      </c>
      <c r="F1031" s="72">
        <f t="shared" si="238"/>
        <v>1418386.2587795493</v>
      </c>
      <c r="G1031" s="35">
        <f t="shared" si="239"/>
        <v>9.8587047616170043E-2</v>
      </c>
      <c r="H1031" s="88">
        <f t="shared" si="226"/>
        <v>15.24</v>
      </c>
      <c r="I1031" s="62">
        <f t="shared" si="235"/>
        <v>152.4</v>
      </c>
      <c r="J1031" s="89">
        <f t="shared" si="227"/>
        <v>50.291999999999994</v>
      </c>
      <c r="K1031" s="62">
        <f t="shared" si="236"/>
        <v>4526.2800000000007</v>
      </c>
      <c r="L1031" s="90">
        <f t="shared" si="228"/>
        <v>62.896381096290263</v>
      </c>
      <c r="M1031" s="73">
        <f>0</f>
        <v>0</v>
      </c>
      <c r="N1031" s="89">
        <f t="shared" si="229"/>
        <v>0</v>
      </c>
      <c r="O1031" s="89">
        <f t="shared" si="230"/>
        <v>0</v>
      </c>
      <c r="P1031" s="89">
        <f t="shared" si="231"/>
        <v>0</v>
      </c>
      <c r="Q1031" s="62">
        <f t="shared" si="240"/>
        <v>0</v>
      </c>
      <c r="R1031" s="89">
        <f t="shared" si="237"/>
        <v>2.6356189037097337</v>
      </c>
      <c r="S1031" s="74">
        <f t="shared" si="237"/>
        <v>4678.68</v>
      </c>
      <c r="T1031" s="91">
        <f t="shared" si="232"/>
        <v>6.9357305587325779E-2</v>
      </c>
      <c r="U1031" s="92">
        <f t="shared" si="233"/>
        <v>1.3693573055873256</v>
      </c>
    </row>
    <row r="1032" spans="1:21">
      <c r="A1032" s="80">
        <v>37540</v>
      </c>
      <c r="B1032" s="81">
        <v>2.5399999999999999E-4</v>
      </c>
      <c r="C1032" s="82">
        <v>3.3460730447341285E-3</v>
      </c>
      <c r="D1032" s="88">
        <f t="shared" si="234"/>
        <v>1.4694890865325112</v>
      </c>
      <c r="E1032" s="89">
        <f t="shared" si="238"/>
        <v>14389.781730650226</v>
      </c>
      <c r="F1032" s="72">
        <f t="shared" si="238"/>
        <v>1423064.9387795492</v>
      </c>
      <c r="G1032" s="35">
        <f t="shared" si="239"/>
        <v>9.8894129557811281E-2</v>
      </c>
      <c r="H1032" s="88">
        <f t="shared" si="226"/>
        <v>5.08</v>
      </c>
      <c r="I1032" s="62">
        <f t="shared" si="235"/>
        <v>50.800000000000004</v>
      </c>
      <c r="J1032" s="89">
        <f t="shared" si="227"/>
        <v>16.763999999999999</v>
      </c>
      <c r="K1032" s="62">
        <f t="shared" si="236"/>
        <v>1508.7600000000004</v>
      </c>
      <c r="L1032" s="90">
        <f t="shared" si="228"/>
        <v>66.921460894682568</v>
      </c>
      <c r="M1032" s="73">
        <f>0</f>
        <v>0</v>
      </c>
      <c r="N1032" s="89">
        <f t="shared" si="229"/>
        <v>0</v>
      </c>
      <c r="O1032" s="89">
        <f t="shared" si="230"/>
        <v>0</v>
      </c>
      <c r="P1032" s="89">
        <f t="shared" si="231"/>
        <v>0</v>
      </c>
      <c r="Q1032" s="62">
        <f t="shared" si="240"/>
        <v>0</v>
      </c>
      <c r="R1032" s="89">
        <f t="shared" si="237"/>
        <v>-45.077460894682567</v>
      </c>
      <c r="S1032" s="74">
        <f t="shared" si="237"/>
        <v>1559.5600000000004</v>
      </c>
      <c r="T1032" s="91">
        <f t="shared" si="232"/>
        <v>6.9489086532511291E-2</v>
      </c>
      <c r="U1032" s="92">
        <f t="shared" si="233"/>
        <v>1.3694890865325111</v>
      </c>
    </row>
    <row r="1033" spans="1:21">
      <c r="A1033" s="80">
        <v>37541</v>
      </c>
      <c r="B1033" s="81">
        <v>0</v>
      </c>
      <c r="C1033" s="82">
        <v>3.6987779420625095E-3</v>
      </c>
      <c r="D1033" s="88">
        <f t="shared" si="234"/>
        <v>1.4672352134877773</v>
      </c>
      <c r="E1033" s="89">
        <f t="shared" si="238"/>
        <v>14344.704269755543</v>
      </c>
      <c r="F1033" s="72">
        <f t="shared" si="238"/>
        <v>1424624.4987795493</v>
      </c>
      <c r="G1033" s="35">
        <f t="shared" si="239"/>
        <v>9.9313619297348346E-2</v>
      </c>
      <c r="H1033" s="88">
        <f t="shared" si="226"/>
        <v>0</v>
      </c>
      <c r="I1033" s="62">
        <f t="shared" si="235"/>
        <v>0</v>
      </c>
      <c r="J1033" s="89">
        <f t="shared" si="227"/>
        <v>0</v>
      </c>
      <c r="K1033" s="62">
        <f t="shared" si="236"/>
        <v>0</v>
      </c>
      <c r="L1033" s="90">
        <f t="shared" si="228"/>
        <v>73.975558841250191</v>
      </c>
      <c r="M1033" s="73">
        <f>0</f>
        <v>0</v>
      </c>
      <c r="N1033" s="89">
        <f t="shared" si="229"/>
        <v>0</v>
      </c>
      <c r="O1033" s="89">
        <f t="shared" si="230"/>
        <v>0</v>
      </c>
      <c r="P1033" s="89">
        <f t="shared" si="231"/>
        <v>0</v>
      </c>
      <c r="Q1033" s="62">
        <f t="shared" si="240"/>
        <v>0</v>
      </c>
      <c r="R1033" s="89">
        <f t="shared" si="237"/>
        <v>-73.975558841250191</v>
      </c>
      <c r="S1033" s="74">
        <f t="shared" si="237"/>
        <v>0</v>
      </c>
      <c r="T1033" s="91">
        <f t="shared" si="232"/>
        <v>6.723521348777739E-2</v>
      </c>
      <c r="U1033" s="92">
        <f t="shared" si="233"/>
        <v>1.3672352134877772</v>
      </c>
    </row>
    <row r="1034" spans="1:21">
      <c r="A1034" s="80">
        <v>37542</v>
      </c>
      <c r="B1034" s="81">
        <v>0</v>
      </c>
      <c r="C1034" s="82">
        <v>3.2967458767409726E-3</v>
      </c>
      <c r="D1034" s="88">
        <f t="shared" si="234"/>
        <v>1.4635364355457146</v>
      </c>
      <c r="E1034" s="89">
        <f t="shared" si="238"/>
        <v>14270.728710914293</v>
      </c>
      <c r="F1034" s="72">
        <f t="shared" si="238"/>
        <v>1424624.4987795493</v>
      </c>
      <c r="G1034" s="35">
        <f t="shared" si="239"/>
        <v>9.9828433967075025E-2</v>
      </c>
      <c r="H1034" s="88">
        <f t="shared" si="226"/>
        <v>0</v>
      </c>
      <c r="I1034" s="62">
        <f t="shared" si="235"/>
        <v>0</v>
      </c>
      <c r="J1034" s="89">
        <f t="shared" si="227"/>
        <v>0</v>
      </c>
      <c r="K1034" s="62">
        <f t="shared" si="236"/>
        <v>0</v>
      </c>
      <c r="L1034" s="90">
        <f t="shared" si="228"/>
        <v>65.934917534819448</v>
      </c>
      <c r="M1034" s="73">
        <f>0</f>
        <v>0</v>
      </c>
      <c r="N1034" s="89">
        <f t="shared" si="229"/>
        <v>0</v>
      </c>
      <c r="O1034" s="89">
        <f t="shared" si="230"/>
        <v>0</v>
      </c>
      <c r="P1034" s="89">
        <f t="shared" si="231"/>
        <v>0</v>
      </c>
      <c r="Q1034" s="62">
        <f t="shared" si="240"/>
        <v>0</v>
      </c>
      <c r="R1034" s="89">
        <f t="shared" si="237"/>
        <v>-65.934917534819448</v>
      </c>
      <c r="S1034" s="74">
        <f t="shared" si="237"/>
        <v>0</v>
      </c>
      <c r="T1034" s="91">
        <f t="shared" si="232"/>
        <v>6.3536435545714642E-2</v>
      </c>
      <c r="U1034" s="92">
        <f t="shared" si="233"/>
        <v>1.3635364355457145</v>
      </c>
    </row>
    <row r="1035" spans="1:21">
      <c r="A1035" s="80">
        <v>37543</v>
      </c>
      <c r="B1035" s="81">
        <v>2.2859999999999998E-3</v>
      </c>
      <c r="C1035" s="82">
        <v>3.4166891357570355E-3</v>
      </c>
      <c r="D1035" s="88">
        <f t="shared" si="234"/>
        <v>1.4602396896689738</v>
      </c>
      <c r="E1035" s="89">
        <f t="shared" si="238"/>
        <v>14204.793793379473</v>
      </c>
      <c r="F1035" s="72">
        <f t="shared" si="238"/>
        <v>1424624.4987795493</v>
      </c>
      <c r="G1035" s="35">
        <f t="shared" si="239"/>
        <v>0.10029181130693597</v>
      </c>
      <c r="H1035" s="88">
        <f t="shared" si="226"/>
        <v>45.72</v>
      </c>
      <c r="I1035" s="62">
        <f t="shared" si="235"/>
        <v>457.2</v>
      </c>
      <c r="J1035" s="89">
        <f t="shared" si="227"/>
        <v>150.87599999999995</v>
      </c>
      <c r="K1035" s="62">
        <f t="shared" si="236"/>
        <v>13578.839999999998</v>
      </c>
      <c r="L1035" s="90">
        <f t="shared" si="228"/>
        <v>68.333782715140714</v>
      </c>
      <c r="M1035" s="73">
        <f>0</f>
        <v>0</v>
      </c>
      <c r="N1035" s="89">
        <f t="shared" si="229"/>
        <v>0</v>
      </c>
      <c r="O1035" s="89">
        <f t="shared" si="230"/>
        <v>0</v>
      </c>
      <c r="P1035" s="89">
        <f t="shared" si="231"/>
        <v>0</v>
      </c>
      <c r="Q1035" s="62">
        <f t="shared" si="240"/>
        <v>0</v>
      </c>
      <c r="R1035" s="89">
        <f t="shared" si="237"/>
        <v>128.26221728485922</v>
      </c>
      <c r="S1035" s="74">
        <f t="shared" si="237"/>
        <v>14036.039999999999</v>
      </c>
      <c r="T1035" s="91">
        <f t="shared" si="232"/>
        <v>6.0239689668973861E-2</v>
      </c>
      <c r="U1035" s="92">
        <f t="shared" si="233"/>
        <v>1.3602396896689737</v>
      </c>
    </row>
    <row r="1036" spans="1:21">
      <c r="A1036" s="80">
        <v>37544</v>
      </c>
      <c r="B1036" s="81">
        <v>1.1937999999999999E-2</v>
      </c>
      <c r="C1036" s="82">
        <v>1.459268148853869E-3</v>
      </c>
      <c r="D1036" s="88">
        <f t="shared" si="234"/>
        <v>1.4666528005332167</v>
      </c>
      <c r="E1036" s="89">
        <f t="shared" si="238"/>
        <v>14333.056010664332</v>
      </c>
      <c r="F1036" s="72">
        <f t="shared" si="238"/>
        <v>1438660.5387795493</v>
      </c>
      <c r="G1036" s="35">
        <f t="shared" si="239"/>
        <v>0.10037360753415964</v>
      </c>
      <c r="H1036" s="88">
        <f t="shared" si="226"/>
        <v>238.76</v>
      </c>
      <c r="I1036" s="62">
        <f t="shared" si="235"/>
        <v>2387.6</v>
      </c>
      <c r="J1036" s="89">
        <f t="shared" si="227"/>
        <v>787.90799999999979</v>
      </c>
      <c r="K1036" s="62">
        <f t="shared" si="236"/>
        <v>70911.72</v>
      </c>
      <c r="L1036" s="90">
        <f t="shared" si="228"/>
        <v>29.185362977077379</v>
      </c>
      <c r="M1036" s="73">
        <f>0</f>
        <v>0</v>
      </c>
      <c r="N1036" s="89">
        <f t="shared" si="229"/>
        <v>0</v>
      </c>
      <c r="O1036" s="89">
        <f t="shared" si="230"/>
        <v>0</v>
      </c>
      <c r="P1036" s="89">
        <f t="shared" si="231"/>
        <v>0</v>
      </c>
      <c r="Q1036" s="62">
        <f t="shared" si="240"/>
        <v>0</v>
      </c>
      <c r="R1036" s="89">
        <f t="shared" si="237"/>
        <v>997.48263702292229</v>
      </c>
      <c r="S1036" s="74">
        <f t="shared" si="237"/>
        <v>73299.320000000007</v>
      </c>
      <c r="T1036" s="91">
        <f t="shared" si="232"/>
        <v>6.6652800533216761E-2</v>
      </c>
      <c r="U1036" s="92">
        <f t="shared" si="233"/>
        <v>1.3666528005332166</v>
      </c>
    </row>
    <row r="1037" spans="1:21">
      <c r="A1037" s="80">
        <v>37545</v>
      </c>
      <c r="B1037" s="81">
        <v>0</v>
      </c>
      <c r="C1037" s="82">
        <v>2.8953286521045058E-3</v>
      </c>
      <c r="D1037" s="88">
        <f t="shared" si="234"/>
        <v>1.5165269323843626</v>
      </c>
      <c r="E1037" s="89">
        <f t="shared" si="238"/>
        <v>15330.538647687254</v>
      </c>
      <c r="F1037" s="72">
        <f t="shared" si="238"/>
        <v>1511959.8587795494</v>
      </c>
      <c r="G1037" s="35">
        <f t="shared" si="239"/>
        <v>9.8624053174259582E-2</v>
      </c>
      <c r="H1037" s="88">
        <f t="shared" si="226"/>
        <v>0</v>
      </c>
      <c r="I1037" s="62">
        <f t="shared" si="235"/>
        <v>0</v>
      </c>
      <c r="J1037" s="89">
        <f t="shared" si="227"/>
        <v>0</v>
      </c>
      <c r="K1037" s="62">
        <f t="shared" si="236"/>
        <v>0</v>
      </c>
      <c r="L1037" s="90">
        <f t="shared" si="228"/>
        <v>57.906573042090116</v>
      </c>
      <c r="M1037" s="73">
        <f>0</f>
        <v>0</v>
      </c>
      <c r="N1037" s="89">
        <f t="shared" si="229"/>
        <v>325.24573535393654</v>
      </c>
      <c r="O1037" s="89">
        <f t="shared" si="230"/>
        <v>330.53864768725293</v>
      </c>
      <c r="P1037" s="89">
        <f t="shared" si="231"/>
        <v>325.24573535393654</v>
      </c>
      <c r="Q1037" s="62">
        <f t="shared" si="240"/>
        <v>32077.0526982478</v>
      </c>
      <c r="R1037" s="89">
        <f t="shared" si="237"/>
        <v>-383.15230839602668</v>
      </c>
      <c r="S1037" s="74">
        <f t="shared" si="237"/>
        <v>-32077.0526982478</v>
      </c>
      <c r="T1037" s="91">
        <f t="shared" si="232"/>
        <v>0.11652693238436274</v>
      </c>
      <c r="U1037" s="92">
        <f t="shared" si="233"/>
        <v>1.4165269323843626</v>
      </c>
    </row>
    <row r="1038" spans="1:21">
      <c r="A1038" s="80">
        <v>37546</v>
      </c>
      <c r="B1038" s="81">
        <v>0</v>
      </c>
      <c r="C1038" s="82">
        <v>3.3274778529846605E-3</v>
      </c>
      <c r="D1038" s="88">
        <f t="shared" si="234"/>
        <v>1.4973693169645612</v>
      </c>
      <c r="E1038" s="89">
        <f t="shared" si="238"/>
        <v>14947.386339291226</v>
      </c>
      <c r="F1038" s="72">
        <f t="shared" si="238"/>
        <v>1479882.8060813015</v>
      </c>
      <c r="G1038" s="35">
        <f t="shared" si="239"/>
        <v>9.900612538469214E-2</v>
      </c>
      <c r="H1038" s="88">
        <f t="shared" si="226"/>
        <v>0</v>
      </c>
      <c r="I1038" s="62">
        <f t="shared" si="235"/>
        <v>0</v>
      </c>
      <c r="J1038" s="89">
        <f t="shared" si="227"/>
        <v>0</v>
      </c>
      <c r="K1038" s="62">
        <f t="shared" si="236"/>
        <v>0</v>
      </c>
      <c r="L1038" s="90">
        <f t="shared" si="228"/>
        <v>66.549557059693214</v>
      </c>
      <c r="M1038" s="73">
        <f>0</f>
        <v>0</v>
      </c>
      <c r="N1038" s="89">
        <f t="shared" si="229"/>
        <v>0</v>
      </c>
      <c r="O1038" s="89">
        <f t="shared" si="230"/>
        <v>0</v>
      </c>
      <c r="P1038" s="89">
        <f t="shared" si="231"/>
        <v>0</v>
      </c>
      <c r="Q1038" s="62">
        <f t="shared" si="240"/>
        <v>0</v>
      </c>
      <c r="R1038" s="89">
        <f t="shared" si="237"/>
        <v>-66.549557059693214</v>
      </c>
      <c r="S1038" s="74">
        <f t="shared" si="237"/>
        <v>0</v>
      </c>
      <c r="T1038" s="91">
        <f t="shared" si="232"/>
        <v>9.7369316964561303E-2</v>
      </c>
      <c r="U1038" s="92">
        <f t="shared" si="233"/>
        <v>1.3973693169645611</v>
      </c>
    </row>
    <row r="1039" spans="1:21">
      <c r="A1039" s="80">
        <v>37547</v>
      </c>
      <c r="B1039" s="81">
        <v>0</v>
      </c>
      <c r="C1039" s="82">
        <v>3.2208529691743486E-3</v>
      </c>
      <c r="D1039" s="88">
        <f t="shared" si="234"/>
        <v>1.4940418391115766</v>
      </c>
      <c r="E1039" s="89">
        <f t="shared" si="238"/>
        <v>14880.836782231532</v>
      </c>
      <c r="F1039" s="72">
        <f t="shared" si="238"/>
        <v>1479882.8060813015</v>
      </c>
      <c r="G1039" s="35">
        <f t="shared" si="239"/>
        <v>9.9448897110971352E-2</v>
      </c>
      <c r="H1039" s="88">
        <f t="shared" si="226"/>
        <v>0</v>
      </c>
      <c r="I1039" s="62">
        <f t="shared" si="235"/>
        <v>0</v>
      </c>
      <c r="J1039" s="89">
        <f t="shared" si="227"/>
        <v>0</v>
      </c>
      <c r="K1039" s="62">
        <f t="shared" si="236"/>
        <v>0</v>
      </c>
      <c r="L1039" s="90">
        <f t="shared" si="228"/>
        <v>64.417059383486972</v>
      </c>
      <c r="M1039" s="73">
        <f>0</f>
        <v>0</v>
      </c>
      <c r="N1039" s="89">
        <f t="shared" si="229"/>
        <v>0</v>
      </c>
      <c r="O1039" s="89">
        <f t="shared" si="230"/>
        <v>0</v>
      </c>
      <c r="P1039" s="89">
        <f t="shared" si="231"/>
        <v>0</v>
      </c>
      <c r="Q1039" s="62">
        <f t="shared" si="240"/>
        <v>0</v>
      </c>
      <c r="R1039" s="89">
        <f t="shared" si="237"/>
        <v>-64.417059383486972</v>
      </c>
      <c r="S1039" s="74">
        <f t="shared" si="237"/>
        <v>0</v>
      </c>
      <c r="T1039" s="91">
        <f t="shared" si="232"/>
        <v>9.4041839111576708E-2</v>
      </c>
      <c r="U1039" s="92">
        <f t="shared" si="233"/>
        <v>1.3940418391115765</v>
      </c>
    </row>
    <row r="1040" spans="1:21">
      <c r="A1040" s="80">
        <v>37548</v>
      </c>
      <c r="B1040" s="81">
        <v>0</v>
      </c>
      <c r="C1040" s="82">
        <v>3.9667817450590552E-3</v>
      </c>
      <c r="D1040" s="88">
        <f t="shared" si="234"/>
        <v>1.4908209861424022</v>
      </c>
      <c r="E1040" s="89">
        <f t="shared" si="238"/>
        <v>14816.419722848044</v>
      </c>
      <c r="F1040" s="72">
        <f t="shared" si="238"/>
        <v>1479882.8060813015</v>
      </c>
      <c r="G1040" s="35">
        <f t="shared" si="239"/>
        <v>9.9881269143530668E-2</v>
      </c>
      <c r="H1040" s="88">
        <f t="shared" si="226"/>
        <v>0</v>
      </c>
      <c r="I1040" s="62">
        <f t="shared" si="235"/>
        <v>0</v>
      </c>
      <c r="J1040" s="89">
        <f t="shared" si="227"/>
        <v>0</v>
      </c>
      <c r="K1040" s="62">
        <f t="shared" si="236"/>
        <v>0</v>
      </c>
      <c r="L1040" s="90">
        <f t="shared" si="228"/>
        <v>79.335634901181109</v>
      </c>
      <c r="M1040" s="73">
        <f>0</f>
        <v>0</v>
      </c>
      <c r="N1040" s="89">
        <f t="shared" si="229"/>
        <v>0</v>
      </c>
      <c r="O1040" s="89">
        <f t="shared" si="230"/>
        <v>0</v>
      </c>
      <c r="P1040" s="89">
        <f t="shared" si="231"/>
        <v>0</v>
      </c>
      <c r="Q1040" s="62">
        <f t="shared" si="240"/>
        <v>0</v>
      </c>
      <c r="R1040" s="89">
        <f t="shared" si="237"/>
        <v>-79.335634901181109</v>
      </c>
      <c r="S1040" s="74">
        <f t="shared" si="237"/>
        <v>0</v>
      </c>
      <c r="T1040" s="91">
        <f t="shared" si="232"/>
        <v>9.0820986142402305E-2</v>
      </c>
      <c r="U1040" s="92">
        <f t="shared" si="233"/>
        <v>1.3908209861424021</v>
      </c>
    </row>
    <row r="1041" spans="1:21">
      <c r="A1041" s="80">
        <v>37549</v>
      </c>
      <c r="B1041" s="81">
        <v>0</v>
      </c>
      <c r="C1041" s="82">
        <v>3.7915461703596064E-3</v>
      </c>
      <c r="D1041" s="88">
        <f t="shared" si="234"/>
        <v>1.4868542043973432</v>
      </c>
      <c r="E1041" s="89">
        <f t="shared" si="238"/>
        <v>14737.084087946863</v>
      </c>
      <c r="F1041" s="72">
        <f t="shared" si="238"/>
        <v>1479882.8060813015</v>
      </c>
      <c r="G1041" s="35">
        <f t="shared" si="239"/>
        <v>0.10041897007913968</v>
      </c>
      <c r="H1041" s="88">
        <f t="shared" si="226"/>
        <v>0</v>
      </c>
      <c r="I1041" s="62">
        <f t="shared" si="235"/>
        <v>0</v>
      </c>
      <c r="J1041" s="89">
        <f t="shared" si="227"/>
        <v>0</v>
      </c>
      <c r="K1041" s="62">
        <f t="shared" si="236"/>
        <v>0</v>
      </c>
      <c r="L1041" s="90">
        <f t="shared" si="228"/>
        <v>75.830923407192131</v>
      </c>
      <c r="M1041" s="73">
        <f>0</f>
        <v>0</v>
      </c>
      <c r="N1041" s="89">
        <f t="shared" si="229"/>
        <v>0</v>
      </c>
      <c r="O1041" s="89">
        <f t="shared" si="230"/>
        <v>0</v>
      </c>
      <c r="P1041" s="89">
        <f t="shared" si="231"/>
        <v>0</v>
      </c>
      <c r="Q1041" s="62">
        <f t="shared" si="240"/>
        <v>0</v>
      </c>
      <c r="R1041" s="89">
        <f t="shared" si="237"/>
        <v>-75.830923407192131</v>
      </c>
      <c r="S1041" s="74">
        <f t="shared" si="237"/>
        <v>0</v>
      </c>
      <c r="T1041" s="91">
        <f t="shared" si="232"/>
        <v>8.685420439734326E-2</v>
      </c>
      <c r="U1041" s="92">
        <f t="shared" si="233"/>
        <v>1.3868542043973431</v>
      </c>
    </row>
    <row r="1042" spans="1:21">
      <c r="A1042" s="80">
        <v>37550</v>
      </c>
      <c r="B1042" s="81">
        <v>0</v>
      </c>
      <c r="C1042" s="82">
        <v>3.6399025239615447E-3</v>
      </c>
      <c r="D1042" s="88">
        <f t="shared" si="234"/>
        <v>1.4830626582269835</v>
      </c>
      <c r="E1042" s="89">
        <f t="shared" si="238"/>
        <v>14661.25316453967</v>
      </c>
      <c r="F1042" s="72">
        <f t="shared" si="238"/>
        <v>1479882.8060813015</v>
      </c>
      <c r="G1042" s="35">
        <f t="shared" si="239"/>
        <v>0.10093835700624888</v>
      </c>
      <c r="H1042" s="88">
        <f t="shared" ref="H1042:H1105" si="241">B1042*($D$12+$D$11)*10000</f>
        <v>0</v>
      </c>
      <c r="I1042" s="62">
        <f t="shared" si="235"/>
        <v>0</v>
      </c>
      <c r="J1042" s="89">
        <f t="shared" ref="J1042:J1105" si="242">B1042*$K$14*$D$10*10000</f>
        <v>0</v>
      </c>
      <c r="K1042" s="62">
        <f t="shared" si="236"/>
        <v>0</v>
      </c>
      <c r="L1042" s="90">
        <f t="shared" ref="L1042:L1105" si="243">C1042*($D$12+$D$11)*10000</f>
        <v>72.798050479230895</v>
      </c>
      <c r="M1042" s="73">
        <f>0</f>
        <v>0</v>
      </c>
      <c r="N1042" s="89">
        <f t="shared" ref="N1042:N1105" si="244">IF(D1042&lt;$N$10,0,(2/3*$N$12*SQRT(2*$N$13)*$N$11*(D1042-$N$10)^(3/2))*24*60*60)</f>
        <v>0</v>
      </c>
      <c r="O1042" s="89">
        <f t="shared" ref="O1042:O1105" si="245">IF(D1042&lt;$N$10,0,(D1042-$N$10)*10000*($D$12+$D$11))</f>
        <v>0</v>
      </c>
      <c r="P1042" s="89">
        <f t="shared" ref="P1042:P1105" si="246">IF(N1042&gt;O1042,O1042,N1042)</f>
        <v>0</v>
      </c>
      <c r="Q1042" s="62">
        <f t="shared" si="240"/>
        <v>0</v>
      </c>
      <c r="R1042" s="89">
        <f t="shared" si="237"/>
        <v>-72.798050479230895</v>
      </c>
      <c r="S1042" s="74">
        <f t="shared" si="237"/>
        <v>0</v>
      </c>
      <c r="T1042" s="91">
        <f t="shared" ref="T1042:T1105" si="247">D1042-$D$14</f>
        <v>8.3062658226983554E-2</v>
      </c>
      <c r="U1042" s="92">
        <f t="shared" ref="U1042:U1105" si="248">IF(D1042&lt;$D$13,0,D1042-$D$13)</f>
        <v>1.3830626582269834</v>
      </c>
    </row>
    <row r="1043" spans="1:21">
      <c r="A1043" s="80">
        <v>37551</v>
      </c>
      <c r="B1043" s="81">
        <v>0</v>
      </c>
      <c r="C1043" s="82">
        <v>3.9285428690487489E-3</v>
      </c>
      <c r="D1043" s="88">
        <f t="shared" ref="D1043:D1106" si="249">IF(E1043&lt;$D$11*10000*($D$14-$D$13),(E1043+$D$13*$D$11*10000)/($D$11*10000),(E1043+$D$13*$D$11*10000+$D$14*$D$12*10000)/($D$11*10000+$D$12*10000))</f>
        <v>1.479422755703022</v>
      </c>
      <c r="E1043" s="89">
        <f t="shared" si="238"/>
        <v>14588.45511406044</v>
      </c>
      <c r="F1043" s="72">
        <f t="shared" si="238"/>
        <v>1479882.8060813015</v>
      </c>
      <c r="G1043" s="35">
        <f t="shared" si="239"/>
        <v>0.10144205088960939</v>
      </c>
      <c r="H1043" s="88">
        <f t="shared" si="241"/>
        <v>0</v>
      </c>
      <c r="I1043" s="62">
        <f t="shared" ref="I1043:I1106" si="250">H1043*$J$4*1000</f>
        <v>0</v>
      </c>
      <c r="J1043" s="89">
        <f t="shared" si="242"/>
        <v>0</v>
      </c>
      <c r="K1043" s="62">
        <f t="shared" ref="K1043:K1106" si="251">1000*J1043*($J$11*$J$5+$J$12*$J$6+$J$13*$J$7)</f>
        <v>0</v>
      </c>
      <c r="L1043" s="90">
        <f t="shared" si="243"/>
        <v>78.570857380974985</v>
      </c>
      <c r="M1043" s="73">
        <f>0</f>
        <v>0</v>
      </c>
      <c r="N1043" s="89">
        <f t="shared" si="244"/>
        <v>0</v>
      </c>
      <c r="O1043" s="89">
        <f t="shared" si="245"/>
        <v>0</v>
      </c>
      <c r="P1043" s="89">
        <f t="shared" si="246"/>
        <v>0</v>
      </c>
      <c r="Q1043" s="62">
        <f t="shared" si="240"/>
        <v>0</v>
      </c>
      <c r="R1043" s="89">
        <f t="shared" ref="R1043:S1106" si="252">H1043+J1043-L1043-P1043</f>
        <v>-78.570857380974985</v>
      </c>
      <c r="S1043" s="74">
        <f t="shared" si="252"/>
        <v>0</v>
      </c>
      <c r="T1043" s="91">
        <f t="shared" si="247"/>
        <v>7.9422755703022041E-2</v>
      </c>
      <c r="U1043" s="92">
        <f t="shared" si="248"/>
        <v>1.3794227557030219</v>
      </c>
    </row>
    <row r="1044" spans="1:21">
      <c r="A1044" s="80">
        <v>37552</v>
      </c>
      <c r="B1044" s="81">
        <v>0</v>
      </c>
      <c r="C1044" s="82">
        <v>2.843918153422712E-3</v>
      </c>
      <c r="D1044" s="88">
        <f t="shared" si="249"/>
        <v>1.4754942128339732</v>
      </c>
      <c r="E1044" s="89">
        <f t="shared" ref="E1044:F1107" si="253">E1043+R1043</f>
        <v>14509.884256679465</v>
      </c>
      <c r="F1044" s="72">
        <f t="shared" si="253"/>
        <v>1479882.8060813015</v>
      </c>
      <c r="G1044" s="35">
        <f t="shared" ref="G1044:G1107" si="254">F1044/(E1044*1000)</f>
        <v>0.10199135843554741</v>
      </c>
      <c r="H1044" s="88">
        <f t="shared" si="241"/>
        <v>0</v>
      </c>
      <c r="I1044" s="62">
        <f t="shared" si="250"/>
        <v>0</v>
      </c>
      <c r="J1044" s="89">
        <f t="shared" si="242"/>
        <v>0</v>
      </c>
      <c r="K1044" s="62">
        <f t="shared" si="251"/>
        <v>0</v>
      </c>
      <c r="L1044" s="90">
        <f t="shared" si="243"/>
        <v>56.878363068454242</v>
      </c>
      <c r="M1044" s="73">
        <f>0</f>
        <v>0</v>
      </c>
      <c r="N1044" s="89">
        <f t="shared" si="244"/>
        <v>0</v>
      </c>
      <c r="O1044" s="89">
        <f t="shared" si="245"/>
        <v>0</v>
      </c>
      <c r="P1044" s="89">
        <f t="shared" si="246"/>
        <v>0</v>
      </c>
      <c r="Q1044" s="62">
        <f t="shared" ref="Q1044:Q1107" si="255">P1044*1000*G1044</f>
        <v>0</v>
      </c>
      <c r="R1044" s="89">
        <f t="shared" si="252"/>
        <v>-56.878363068454242</v>
      </c>
      <c r="S1044" s="74">
        <f t="shared" si="252"/>
        <v>0</v>
      </c>
      <c r="T1044" s="91">
        <f t="shared" si="247"/>
        <v>7.5494212833973284E-2</v>
      </c>
      <c r="U1044" s="92">
        <f t="shared" si="248"/>
        <v>1.3754942128339731</v>
      </c>
    </row>
    <row r="1045" spans="1:21">
      <c r="A1045" s="80">
        <v>37553</v>
      </c>
      <c r="B1045" s="81">
        <v>3.3019999999999998E-3</v>
      </c>
      <c r="C1045" s="82">
        <v>2.6607446779464928E-3</v>
      </c>
      <c r="D1045" s="88">
        <f t="shared" si="249"/>
        <v>1.4726502946805506</v>
      </c>
      <c r="E1045" s="89">
        <f t="shared" si="253"/>
        <v>14453.005893611011</v>
      </c>
      <c r="F1045" s="72">
        <f t="shared" si="253"/>
        <v>1479882.8060813015</v>
      </c>
      <c r="G1045" s="35">
        <f t="shared" si="254"/>
        <v>0.10239273525346639</v>
      </c>
      <c r="H1045" s="88">
        <f t="shared" si="241"/>
        <v>66.039999999999992</v>
      </c>
      <c r="I1045" s="62">
        <f t="shared" si="250"/>
        <v>660.4</v>
      </c>
      <c r="J1045" s="89">
        <f t="shared" si="242"/>
        <v>217.93199999999999</v>
      </c>
      <c r="K1045" s="62">
        <f t="shared" si="251"/>
        <v>19613.880000000005</v>
      </c>
      <c r="L1045" s="90">
        <f t="shared" si="243"/>
        <v>53.214893558929859</v>
      </c>
      <c r="M1045" s="73">
        <f>0</f>
        <v>0</v>
      </c>
      <c r="N1045" s="89">
        <f t="shared" si="244"/>
        <v>0</v>
      </c>
      <c r="O1045" s="89">
        <f t="shared" si="245"/>
        <v>0</v>
      </c>
      <c r="P1045" s="89">
        <f t="shared" si="246"/>
        <v>0</v>
      </c>
      <c r="Q1045" s="62">
        <f t="shared" si="255"/>
        <v>0</v>
      </c>
      <c r="R1045" s="89">
        <f t="shared" si="252"/>
        <v>230.75710644107011</v>
      </c>
      <c r="S1045" s="74">
        <f t="shared" si="252"/>
        <v>20274.280000000006</v>
      </c>
      <c r="T1045" s="91">
        <f t="shared" si="247"/>
        <v>7.2650294680550731E-2</v>
      </c>
      <c r="U1045" s="92">
        <f t="shared" si="248"/>
        <v>1.3726502946805506</v>
      </c>
    </row>
    <row r="1046" spans="1:21">
      <c r="A1046" s="80">
        <v>37554</v>
      </c>
      <c r="B1046" s="81">
        <v>2.5399999999999999E-4</v>
      </c>
      <c r="C1046" s="82">
        <v>2.6854370040298699E-3</v>
      </c>
      <c r="D1046" s="88">
        <f t="shared" si="249"/>
        <v>1.484188150002604</v>
      </c>
      <c r="E1046" s="89">
        <f t="shared" si="253"/>
        <v>14683.76300005208</v>
      </c>
      <c r="F1046" s="72">
        <f t="shared" si="253"/>
        <v>1500157.0860813016</v>
      </c>
      <c r="G1046" s="35">
        <f t="shared" si="254"/>
        <v>0.10216434888495414</v>
      </c>
      <c r="H1046" s="88">
        <f t="shared" si="241"/>
        <v>5.08</v>
      </c>
      <c r="I1046" s="62">
        <f t="shared" si="250"/>
        <v>50.800000000000004</v>
      </c>
      <c r="J1046" s="89">
        <f t="shared" si="242"/>
        <v>16.763999999999999</v>
      </c>
      <c r="K1046" s="62">
        <f t="shared" si="251"/>
        <v>1508.7600000000004</v>
      </c>
      <c r="L1046" s="90">
        <f t="shared" si="243"/>
        <v>53.708740080597401</v>
      </c>
      <c r="M1046" s="73">
        <f>0</f>
        <v>0</v>
      </c>
      <c r="N1046" s="89">
        <f t="shared" si="244"/>
        <v>0</v>
      </c>
      <c r="O1046" s="89">
        <f t="shared" si="245"/>
        <v>0</v>
      </c>
      <c r="P1046" s="89">
        <f t="shared" si="246"/>
        <v>0</v>
      </c>
      <c r="Q1046" s="62">
        <f t="shared" si="255"/>
        <v>0</v>
      </c>
      <c r="R1046" s="89">
        <f t="shared" si="252"/>
        <v>-31.8647400805974</v>
      </c>
      <c r="S1046" s="74">
        <f t="shared" si="252"/>
        <v>1559.5600000000004</v>
      </c>
      <c r="T1046" s="91">
        <f t="shared" si="247"/>
        <v>8.4188150002604045E-2</v>
      </c>
      <c r="U1046" s="92">
        <f t="shared" si="248"/>
        <v>1.3841881500026039</v>
      </c>
    </row>
    <row r="1047" spans="1:21">
      <c r="A1047" s="80">
        <v>37555</v>
      </c>
      <c r="B1047" s="81">
        <v>0</v>
      </c>
      <c r="C1047" s="82">
        <v>3.0493929725170653E-3</v>
      </c>
      <c r="D1047" s="88">
        <f t="shared" si="249"/>
        <v>1.4825949129985743</v>
      </c>
      <c r="E1047" s="89">
        <f t="shared" si="253"/>
        <v>14651.898259971484</v>
      </c>
      <c r="F1047" s="72">
        <f t="shared" si="253"/>
        <v>1501716.6460813016</v>
      </c>
      <c r="G1047" s="35">
        <f t="shared" si="254"/>
        <v>0.10249297527433311</v>
      </c>
      <c r="H1047" s="88">
        <f t="shared" si="241"/>
        <v>0</v>
      </c>
      <c r="I1047" s="62">
        <f t="shared" si="250"/>
        <v>0</v>
      </c>
      <c r="J1047" s="89">
        <f t="shared" si="242"/>
        <v>0</v>
      </c>
      <c r="K1047" s="62">
        <f t="shared" si="251"/>
        <v>0</v>
      </c>
      <c r="L1047" s="90">
        <f t="shared" si="243"/>
        <v>60.987859450341304</v>
      </c>
      <c r="M1047" s="73">
        <f>0</f>
        <v>0</v>
      </c>
      <c r="N1047" s="89">
        <f t="shared" si="244"/>
        <v>0</v>
      </c>
      <c r="O1047" s="89">
        <f t="shared" si="245"/>
        <v>0</v>
      </c>
      <c r="P1047" s="89">
        <f t="shared" si="246"/>
        <v>0</v>
      </c>
      <c r="Q1047" s="62">
        <f t="shared" si="255"/>
        <v>0</v>
      </c>
      <c r="R1047" s="89">
        <f t="shared" si="252"/>
        <v>-60.987859450341304</v>
      </c>
      <c r="S1047" s="74">
        <f t="shared" si="252"/>
        <v>0</v>
      </c>
      <c r="T1047" s="91">
        <f t="shared" si="247"/>
        <v>8.2594912998574355E-2</v>
      </c>
      <c r="U1047" s="92">
        <f t="shared" si="248"/>
        <v>1.3825949129985742</v>
      </c>
    </row>
    <row r="1048" spans="1:21">
      <c r="A1048" s="80">
        <v>37556</v>
      </c>
      <c r="B1048" s="81">
        <v>0</v>
      </c>
      <c r="C1048" s="82">
        <v>3.4058302664905339E-3</v>
      </c>
      <c r="D1048" s="88">
        <f t="shared" si="249"/>
        <v>1.479545520026057</v>
      </c>
      <c r="E1048" s="89">
        <f t="shared" si="253"/>
        <v>14590.910400521143</v>
      </c>
      <c r="F1048" s="72">
        <f t="shared" si="253"/>
        <v>1501716.6460813016</v>
      </c>
      <c r="G1048" s="35">
        <f t="shared" si="254"/>
        <v>0.10292138083636405</v>
      </c>
      <c r="H1048" s="88">
        <f t="shared" si="241"/>
        <v>0</v>
      </c>
      <c r="I1048" s="62">
        <f t="shared" si="250"/>
        <v>0</v>
      </c>
      <c r="J1048" s="89">
        <f t="shared" si="242"/>
        <v>0</v>
      </c>
      <c r="K1048" s="62">
        <f t="shared" si="251"/>
        <v>0</v>
      </c>
      <c r="L1048" s="90">
        <f t="shared" si="243"/>
        <v>68.116605329810682</v>
      </c>
      <c r="M1048" s="73">
        <f>0</f>
        <v>0</v>
      </c>
      <c r="N1048" s="89">
        <f t="shared" si="244"/>
        <v>0</v>
      </c>
      <c r="O1048" s="89">
        <f t="shared" si="245"/>
        <v>0</v>
      </c>
      <c r="P1048" s="89">
        <f t="shared" si="246"/>
        <v>0</v>
      </c>
      <c r="Q1048" s="62">
        <f t="shared" si="255"/>
        <v>0</v>
      </c>
      <c r="R1048" s="89">
        <f t="shared" si="252"/>
        <v>-68.116605329810682</v>
      </c>
      <c r="S1048" s="74">
        <f t="shared" si="252"/>
        <v>0</v>
      </c>
      <c r="T1048" s="91">
        <f t="shared" si="247"/>
        <v>7.9545520026057082E-2</v>
      </c>
      <c r="U1048" s="92">
        <f t="shared" si="248"/>
        <v>1.3795455200260569</v>
      </c>
    </row>
    <row r="1049" spans="1:21">
      <c r="A1049" s="80">
        <v>37557</v>
      </c>
      <c r="B1049" s="81">
        <v>0</v>
      </c>
      <c r="C1049" s="82">
        <v>3.8706514912615953E-3</v>
      </c>
      <c r="D1049" s="88">
        <f t="shared" si="249"/>
        <v>1.4761396897595667</v>
      </c>
      <c r="E1049" s="89">
        <f t="shared" si="253"/>
        <v>14522.793795191332</v>
      </c>
      <c r="F1049" s="72">
        <f t="shared" si="253"/>
        <v>1501716.6460813016</v>
      </c>
      <c r="G1049" s="35">
        <f t="shared" si="254"/>
        <v>0.10340411543807347</v>
      </c>
      <c r="H1049" s="88">
        <f t="shared" si="241"/>
        <v>0</v>
      </c>
      <c r="I1049" s="62">
        <f t="shared" si="250"/>
        <v>0</v>
      </c>
      <c r="J1049" s="89">
        <f t="shared" si="242"/>
        <v>0</v>
      </c>
      <c r="K1049" s="62">
        <f t="shared" si="251"/>
        <v>0</v>
      </c>
      <c r="L1049" s="90">
        <f t="shared" si="243"/>
        <v>77.413029825231902</v>
      </c>
      <c r="M1049" s="73">
        <f>0</f>
        <v>0</v>
      </c>
      <c r="N1049" s="89">
        <f t="shared" si="244"/>
        <v>0</v>
      </c>
      <c r="O1049" s="89">
        <f t="shared" si="245"/>
        <v>0</v>
      </c>
      <c r="P1049" s="89">
        <f t="shared" si="246"/>
        <v>0</v>
      </c>
      <c r="Q1049" s="62">
        <f t="shared" si="255"/>
        <v>0</v>
      </c>
      <c r="R1049" s="89">
        <f t="shared" si="252"/>
        <v>-77.413029825231902</v>
      </c>
      <c r="S1049" s="74">
        <f t="shared" si="252"/>
        <v>0</v>
      </c>
      <c r="T1049" s="91">
        <f t="shared" si="247"/>
        <v>7.6139689759566753E-2</v>
      </c>
      <c r="U1049" s="92">
        <f t="shared" si="248"/>
        <v>1.3761396897595666</v>
      </c>
    </row>
    <row r="1050" spans="1:21">
      <c r="A1050" s="80">
        <v>37558</v>
      </c>
      <c r="B1050" s="81">
        <v>1.016E-3</v>
      </c>
      <c r="C1050" s="82">
        <v>3.4774263032532693E-3</v>
      </c>
      <c r="D1050" s="88">
        <f t="shared" si="249"/>
        <v>1.472269038268305</v>
      </c>
      <c r="E1050" s="89">
        <f t="shared" si="253"/>
        <v>14445.380765366101</v>
      </c>
      <c r="F1050" s="72">
        <f t="shared" si="253"/>
        <v>1501716.6460813016</v>
      </c>
      <c r="G1050" s="35">
        <f t="shared" si="254"/>
        <v>0.10395825976991771</v>
      </c>
      <c r="H1050" s="88">
        <f t="shared" si="241"/>
        <v>20.32</v>
      </c>
      <c r="I1050" s="62">
        <f t="shared" si="250"/>
        <v>203.20000000000002</v>
      </c>
      <c r="J1050" s="89">
        <f t="shared" si="242"/>
        <v>67.055999999999997</v>
      </c>
      <c r="K1050" s="62">
        <f t="shared" si="251"/>
        <v>6035.0400000000018</v>
      </c>
      <c r="L1050" s="90">
        <f t="shared" si="243"/>
        <v>69.548526065065388</v>
      </c>
      <c r="M1050" s="73">
        <f>0</f>
        <v>0</v>
      </c>
      <c r="N1050" s="89">
        <f t="shared" si="244"/>
        <v>0</v>
      </c>
      <c r="O1050" s="89">
        <f t="shared" si="245"/>
        <v>0</v>
      </c>
      <c r="P1050" s="89">
        <f t="shared" si="246"/>
        <v>0</v>
      </c>
      <c r="Q1050" s="62">
        <f t="shared" si="255"/>
        <v>0</v>
      </c>
      <c r="R1050" s="89">
        <f t="shared" si="252"/>
        <v>17.827473934934616</v>
      </c>
      <c r="S1050" s="74">
        <f t="shared" si="252"/>
        <v>6238.2400000000016</v>
      </c>
      <c r="T1050" s="91">
        <f t="shared" si="247"/>
        <v>7.2269038268305108E-2</v>
      </c>
      <c r="U1050" s="92">
        <f t="shared" si="248"/>
        <v>1.3722690382683049</v>
      </c>
    </row>
    <row r="1051" spans="1:21">
      <c r="A1051" s="80">
        <v>37559</v>
      </c>
      <c r="B1051" s="81">
        <v>1.7018000000000002E-2</v>
      </c>
      <c r="C1051" s="82">
        <v>3.3061816397463228E-3</v>
      </c>
      <c r="D1051" s="88">
        <f t="shared" si="249"/>
        <v>1.4731604119650517</v>
      </c>
      <c r="E1051" s="89">
        <f t="shared" si="253"/>
        <v>14463.208239301035</v>
      </c>
      <c r="F1051" s="72">
        <f t="shared" si="253"/>
        <v>1507954.8860813016</v>
      </c>
      <c r="G1051" s="35">
        <f t="shared" si="254"/>
        <v>0.10426143778969586</v>
      </c>
      <c r="H1051" s="88">
        <f t="shared" si="241"/>
        <v>340.36</v>
      </c>
      <c r="I1051" s="62">
        <f t="shared" si="250"/>
        <v>3403.6000000000004</v>
      </c>
      <c r="J1051" s="89">
        <f t="shared" si="242"/>
        <v>1123.1879999999999</v>
      </c>
      <c r="K1051" s="62">
        <f t="shared" si="251"/>
        <v>101086.92000000001</v>
      </c>
      <c r="L1051" s="90">
        <f t="shared" si="243"/>
        <v>66.123632794926451</v>
      </c>
      <c r="M1051" s="73">
        <f>0</f>
        <v>0</v>
      </c>
      <c r="N1051" s="89">
        <f t="shared" si="244"/>
        <v>0</v>
      </c>
      <c r="O1051" s="89">
        <f t="shared" si="245"/>
        <v>0</v>
      </c>
      <c r="P1051" s="89">
        <f t="shared" si="246"/>
        <v>0</v>
      </c>
      <c r="Q1051" s="62">
        <f t="shared" si="255"/>
        <v>0</v>
      </c>
      <c r="R1051" s="89">
        <f t="shared" si="252"/>
        <v>1397.4243672050734</v>
      </c>
      <c r="S1051" s="74">
        <f t="shared" si="252"/>
        <v>104490.52000000002</v>
      </c>
      <c r="T1051" s="91">
        <f t="shared" si="247"/>
        <v>7.3160411965051741E-2</v>
      </c>
      <c r="U1051" s="92">
        <f t="shared" si="248"/>
        <v>1.3731604119650516</v>
      </c>
    </row>
    <row r="1052" spans="1:21">
      <c r="A1052" s="80">
        <v>37560</v>
      </c>
      <c r="B1052" s="81">
        <v>0</v>
      </c>
      <c r="C1052" s="82">
        <v>2.7824974769422302E-3</v>
      </c>
      <c r="D1052" s="88">
        <f t="shared" si="249"/>
        <v>1.5430316303253053</v>
      </c>
      <c r="E1052" s="89">
        <f t="shared" si="253"/>
        <v>15860.632606506108</v>
      </c>
      <c r="F1052" s="72">
        <f t="shared" si="253"/>
        <v>1612445.4060813016</v>
      </c>
      <c r="G1052" s="35">
        <f t="shared" si="254"/>
        <v>0.10166337283544849</v>
      </c>
      <c r="H1052" s="88">
        <f t="shared" si="241"/>
        <v>0</v>
      </c>
      <c r="I1052" s="62">
        <f t="shared" si="250"/>
        <v>0</v>
      </c>
      <c r="J1052" s="89">
        <f t="shared" si="242"/>
        <v>0</v>
      </c>
      <c r="K1052" s="62">
        <f t="shared" si="251"/>
        <v>0</v>
      </c>
      <c r="L1052" s="90">
        <f t="shared" si="243"/>
        <v>55.649949538844602</v>
      </c>
      <c r="M1052" s="73">
        <f>0</f>
        <v>0</v>
      </c>
      <c r="N1052" s="89">
        <f t="shared" si="244"/>
        <v>1366.4852111434247</v>
      </c>
      <c r="O1052" s="89">
        <f t="shared" si="245"/>
        <v>860.63260650610653</v>
      </c>
      <c r="P1052" s="89">
        <f t="shared" si="246"/>
        <v>860.63260650610653</v>
      </c>
      <c r="Q1052" s="62">
        <f t="shared" si="255"/>
        <v>87494.813549574144</v>
      </c>
      <c r="R1052" s="89">
        <f t="shared" si="252"/>
        <v>-916.28255604495109</v>
      </c>
      <c r="S1052" s="74">
        <f t="shared" si="252"/>
        <v>-87494.813549574144</v>
      </c>
      <c r="T1052" s="91">
        <f t="shared" si="247"/>
        <v>0.14303163032530541</v>
      </c>
      <c r="U1052" s="92">
        <f t="shared" si="248"/>
        <v>1.4430316303253052</v>
      </c>
    </row>
    <row r="1053" spans="1:21">
      <c r="A1053" s="80">
        <v>37561</v>
      </c>
      <c r="B1053" s="81">
        <v>0</v>
      </c>
      <c r="C1053" s="82">
        <v>3.1553901026763666E-3</v>
      </c>
      <c r="D1053" s="88">
        <f t="shared" si="249"/>
        <v>1.4972175025230579</v>
      </c>
      <c r="E1053" s="89">
        <f t="shared" si="253"/>
        <v>14944.350050461157</v>
      </c>
      <c r="F1053" s="72">
        <f t="shared" si="253"/>
        <v>1524950.5925317274</v>
      </c>
      <c r="G1053" s="35">
        <f t="shared" si="254"/>
        <v>0.10204194811969558</v>
      </c>
      <c r="H1053" s="88">
        <f t="shared" si="241"/>
        <v>0</v>
      </c>
      <c r="I1053" s="62">
        <f t="shared" si="250"/>
        <v>0</v>
      </c>
      <c r="J1053" s="89">
        <f t="shared" si="242"/>
        <v>0</v>
      </c>
      <c r="K1053" s="62">
        <f t="shared" si="251"/>
        <v>0</v>
      </c>
      <c r="L1053" s="90">
        <f t="shared" si="243"/>
        <v>63.10780205352733</v>
      </c>
      <c r="M1053" s="73">
        <f>0</f>
        <v>0</v>
      </c>
      <c r="N1053" s="89">
        <f t="shared" si="244"/>
        <v>0</v>
      </c>
      <c r="O1053" s="89">
        <f t="shared" si="245"/>
        <v>0</v>
      </c>
      <c r="P1053" s="89">
        <f t="shared" si="246"/>
        <v>0</v>
      </c>
      <c r="Q1053" s="62">
        <f t="shared" si="255"/>
        <v>0</v>
      </c>
      <c r="R1053" s="89">
        <f t="shared" si="252"/>
        <v>-63.10780205352733</v>
      </c>
      <c r="S1053" s="74">
        <f t="shared" si="252"/>
        <v>0</v>
      </c>
      <c r="T1053" s="91">
        <f t="shared" si="247"/>
        <v>9.7217502523057941E-2</v>
      </c>
      <c r="U1053" s="92">
        <f t="shared" si="248"/>
        <v>1.3972175025230578</v>
      </c>
    </row>
    <row r="1054" spans="1:21">
      <c r="A1054" s="80">
        <v>37562</v>
      </c>
      <c r="B1054" s="81">
        <v>0</v>
      </c>
      <c r="C1054" s="82">
        <v>2.8554441135630816E-3</v>
      </c>
      <c r="D1054" s="88">
        <f t="shared" si="249"/>
        <v>1.4940621124203814</v>
      </c>
      <c r="E1054" s="89">
        <f t="shared" si="253"/>
        <v>14881.242248407629</v>
      </c>
      <c r="F1054" s="72">
        <f t="shared" si="253"/>
        <v>1524950.5925317274</v>
      </c>
      <c r="G1054" s="35">
        <f t="shared" si="254"/>
        <v>0.10247468370423882</v>
      </c>
      <c r="H1054" s="88">
        <f t="shared" si="241"/>
        <v>0</v>
      </c>
      <c r="I1054" s="62">
        <f t="shared" si="250"/>
        <v>0</v>
      </c>
      <c r="J1054" s="89">
        <f t="shared" si="242"/>
        <v>0</v>
      </c>
      <c r="K1054" s="62">
        <f t="shared" si="251"/>
        <v>0</v>
      </c>
      <c r="L1054" s="90">
        <f t="shared" si="243"/>
        <v>57.108882271261635</v>
      </c>
      <c r="M1054" s="73">
        <f>0</f>
        <v>0</v>
      </c>
      <c r="N1054" s="89">
        <f t="shared" si="244"/>
        <v>0</v>
      </c>
      <c r="O1054" s="89">
        <f t="shared" si="245"/>
        <v>0</v>
      </c>
      <c r="P1054" s="89">
        <f t="shared" si="246"/>
        <v>0</v>
      </c>
      <c r="Q1054" s="62">
        <f t="shared" si="255"/>
        <v>0</v>
      </c>
      <c r="R1054" s="89">
        <f t="shared" si="252"/>
        <v>-57.108882271261635</v>
      </c>
      <c r="S1054" s="74">
        <f t="shared" si="252"/>
        <v>0</v>
      </c>
      <c r="T1054" s="91">
        <f t="shared" si="247"/>
        <v>9.4062112420381538E-2</v>
      </c>
      <c r="U1054" s="92">
        <f t="shared" si="248"/>
        <v>1.3940621124203814</v>
      </c>
    </row>
    <row r="1055" spans="1:21">
      <c r="A1055" s="80">
        <v>37563</v>
      </c>
      <c r="B1055" s="81">
        <v>0</v>
      </c>
      <c r="C1055" s="82">
        <v>2.4624553874822469E-3</v>
      </c>
      <c r="D1055" s="88">
        <f t="shared" si="249"/>
        <v>1.4912066683068184</v>
      </c>
      <c r="E1055" s="89">
        <f t="shared" si="253"/>
        <v>14824.133366136368</v>
      </c>
      <c r="F1055" s="72">
        <f t="shared" si="253"/>
        <v>1524950.5925317274</v>
      </c>
      <c r="G1055" s="35">
        <f t="shared" si="254"/>
        <v>0.10286945987785437</v>
      </c>
      <c r="H1055" s="88">
        <f t="shared" si="241"/>
        <v>0</v>
      </c>
      <c r="I1055" s="62">
        <f t="shared" si="250"/>
        <v>0</v>
      </c>
      <c r="J1055" s="89">
        <f t="shared" si="242"/>
        <v>0</v>
      </c>
      <c r="K1055" s="62">
        <f t="shared" si="251"/>
        <v>0</v>
      </c>
      <c r="L1055" s="90">
        <f t="shared" si="243"/>
        <v>49.249107749644935</v>
      </c>
      <c r="M1055" s="73">
        <f>0</f>
        <v>0</v>
      </c>
      <c r="N1055" s="89">
        <f t="shared" si="244"/>
        <v>0</v>
      </c>
      <c r="O1055" s="89">
        <f t="shared" si="245"/>
        <v>0</v>
      </c>
      <c r="P1055" s="89">
        <f t="shared" si="246"/>
        <v>0</v>
      </c>
      <c r="Q1055" s="62">
        <f t="shared" si="255"/>
        <v>0</v>
      </c>
      <c r="R1055" s="89">
        <f t="shared" si="252"/>
        <v>-49.249107749644935</v>
      </c>
      <c r="S1055" s="74">
        <f t="shared" si="252"/>
        <v>0</v>
      </c>
      <c r="T1055" s="91">
        <f t="shared" si="247"/>
        <v>9.120666830681845E-2</v>
      </c>
      <c r="U1055" s="92">
        <f t="shared" si="248"/>
        <v>1.3912066683068183</v>
      </c>
    </row>
    <row r="1056" spans="1:21">
      <c r="A1056" s="80">
        <v>37564</v>
      </c>
      <c r="B1056" s="81">
        <v>0</v>
      </c>
      <c r="C1056" s="82">
        <v>2.8787740831591594E-3</v>
      </c>
      <c r="D1056" s="88">
        <f t="shared" si="249"/>
        <v>1.4887442129193362</v>
      </c>
      <c r="E1056" s="89">
        <f t="shared" si="253"/>
        <v>14774.884258386723</v>
      </c>
      <c r="F1056" s="72">
        <f t="shared" si="253"/>
        <v>1524950.5925317274</v>
      </c>
      <c r="G1056" s="35">
        <f t="shared" si="254"/>
        <v>0.1032123545513471</v>
      </c>
      <c r="H1056" s="88">
        <f t="shared" si="241"/>
        <v>0</v>
      </c>
      <c r="I1056" s="62">
        <f t="shared" si="250"/>
        <v>0</v>
      </c>
      <c r="J1056" s="89">
        <f t="shared" si="242"/>
        <v>0</v>
      </c>
      <c r="K1056" s="62">
        <f t="shared" si="251"/>
        <v>0</v>
      </c>
      <c r="L1056" s="90">
        <f t="shared" si="243"/>
        <v>57.57548166318319</v>
      </c>
      <c r="M1056" s="73">
        <f>0</f>
        <v>0</v>
      </c>
      <c r="N1056" s="89">
        <f t="shared" si="244"/>
        <v>0</v>
      </c>
      <c r="O1056" s="89">
        <f t="shared" si="245"/>
        <v>0</v>
      </c>
      <c r="P1056" s="89">
        <f t="shared" si="246"/>
        <v>0</v>
      </c>
      <c r="Q1056" s="62">
        <f t="shared" si="255"/>
        <v>0</v>
      </c>
      <c r="R1056" s="89">
        <f t="shared" si="252"/>
        <v>-57.57548166318319</v>
      </c>
      <c r="S1056" s="74">
        <f t="shared" si="252"/>
        <v>0</v>
      </c>
      <c r="T1056" s="91">
        <f t="shared" si="247"/>
        <v>8.8744212919336318E-2</v>
      </c>
      <c r="U1056" s="92">
        <f t="shared" si="248"/>
        <v>1.3887442129193361</v>
      </c>
    </row>
    <row r="1057" spans="1:21">
      <c r="A1057" s="80">
        <v>37565</v>
      </c>
      <c r="B1057" s="81">
        <v>0</v>
      </c>
      <c r="C1057" s="82">
        <v>3.0734026224280625E-3</v>
      </c>
      <c r="D1057" s="88">
        <f t="shared" si="249"/>
        <v>1.4858654388361769</v>
      </c>
      <c r="E1057" s="89">
        <f t="shared" si="253"/>
        <v>14717.308776723539</v>
      </c>
      <c r="F1057" s="72">
        <f t="shared" si="253"/>
        <v>1524950.5925317274</v>
      </c>
      <c r="G1057" s="35">
        <f t="shared" si="254"/>
        <v>0.10361613088824664</v>
      </c>
      <c r="H1057" s="88">
        <f t="shared" si="241"/>
        <v>0</v>
      </c>
      <c r="I1057" s="62">
        <f t="shared" si="250"/>
        <v>0</v>
      </c>
      <c r="J1057" s="89">
        <f t="shared" si="242"/>
        <v>0</v>
      </c>
      <c r="K1057" s="62">
        <f t="shared" si="251"/>
        <v>0</v>
      </c>
      <c r="L1057" s="90">
        <f t="shared" si="243"/>
        <v>61.468052448561252</v>
      </c>
      <c r="M1057" s="73">
        <f>0</f>
        <v>0</v>
      </c>
      <c r="N1057" s="89">
        <f t="shared" si="244"/>
        <v>0</v>
      </c>
      <c r="O1057" s="89">
        <f t="shared" si="245"/>
        <v>0</v>
      </c>
      <c r="P1057" s="89">
        <f t="shared" si="246"/>
        <v>0</v>
      </c>
      <c r="Q1057" s="62">
        <f t="shared" si="255"/>
        <v>0</v>
      </c>
      <c r="R1057" s="89">
        <f t="shared" si="252"/>
        <v>-61.468052448561252</v>
      </c>
      <c r="S1057" s="74">
        <f t="shared" si="252"/>
        <v>0</v>
      </c>
      <c r="T1057" s="91">
        <f t="shared" si="247"/>
        <v>8.5865438836177033E-2</v>
      </c>
      <c r="U1057" s="92">
        <f t="shared" si="248"/>
        <v>1.3858654388361769</v>
      </c>
    </row>
    <row r="1058" spans="1:21">
      <c r="A1058" s="80">
        <v>37566</v>
      </c>
      <c r="B1058" s="81">
        <v>7.1120000000000003E-3</v>
      </c>
      <c r="C1058" s="82">
        <v>3.1050808469014761E-3</v>
      </c>
      <c r="D1058" s="88">
        <f t="shared" si="249"/>
        <v>1.482792036213749</v>
      </c>
      <c r="E1058" s="89">
        <f t="shared" si="253"/>
        <v>14655.840724274978</v>
      </c>
      <c r="F1058" s="72">
        <f t="shared" si="253"/>
        <v>1524950.5925317274</v>
      </c>
      <c r="G1058" s="35">
        <f t="shared" si="254"/>
        <v>0.1040507072382343</v>
      </c>
      <c r="H1058" s="88">
        <f t="shared" si="241"/>
        <v>142.24</v>
      </c>
      <c r="I1058" s="62">
        <f t="shared" si="250"/>
        <v>1422.4</v>
      </c>
      <c r="J1058" s="89">
        <f t="shared" si="242"/>
        <v>469.392</v>
      </c>
      <c r="K1058" s="62">
        <f t="shared" si="251"/>
        <v>42245.280000000013</v>
      </c>
      <c r="L1058" s="90">
        <f t="shared" si="243"/>
        <v>62.101616938029522</v>
      </c>
      <c r="M1058" s="73">
        <f>0</f>
        <v>0</v>
      </c>
      <c r="N1058" s="89">
        <f t="shared" si="244"/>
        <v>0</v>
      </c>
      <c r="O1058" s="89">
        <f t="shared" si="245"/>
        <v>0</v>
      </c>
      <c r="P1058" s="89">
        <f t="shared" si="246"/>
        <v>0</v>
      </c>
      <c r="Q1058" s="62">
        <f t="shared" si="255"/>
        <v>0</v>
      </c>
      <c r="R1058" s="89">
        <f t="shared" si="252"/>
        <v>549.5303830619705</v>
      </c>
      <c r="S1058" s="74">
        <f t="shared" si="252"/>
        <v>43667.680000000015</v>
      </c>
      <c r="T1058" s="91">
        <f t="shared" si="247"/>
        <v>8.2792036213749087E-2</v>
      </c>
      <c r="U1058" s="92">
        <f t="shared" si="248"/>
        <v>1.3827920362137489</v>
      </c>
    </row>
    <row r="1059" spans="1:21">
      <c r="A1059" s="80">
        <v>37567</v>
      </c>
      <c r="B1059" s="81">
        <v>0</v>
      </c>
      <c r="C1059" s="82">
        <v>2.0986718511489984E-3</v>
      </c>
      <c r="D1059" s="88">
        <f t="shared" si="249"/>
        <v>1.5102685553668473</v>
      </c>
      <c r="E1059" s="89">
        <f t="shared" si="253"/>
        <v>15205.371107336949</v>
      </c>
      <c r="F1059" s="72">
        <f t="shared" si="253"/>
        <v>1568618.2725317273</v>
      </c>
      <c r="G1059" s="35">
        <f t="shared" si="254"/>
        <v>0.10316211695581913</v>
      </c>
      <c r="H1059" s="88">
        <f t="shared" si="241"/>
        <v>0</v>
      </c>
      <c r="I1059" s="62">
        <f t="shared" si="250"/>
        <v>0</v>
      </c>
      <c r="J1059" s="89">
        <f t="shared" si="242"/>
        <v>0</v>
      </c>
      <c r="K1059" s="62">
        <f t="shared" si="251"/>
        <v>0</v>
      </c>
      <c r="L1059" s="90">
        <f t="shared" si="243"/>
        <v>41.973437022979965</v>
      </c>
      <c r="M1059" s="73">
        <f>0</f>
        <v>0</v>
      </c>
      <c r="N1059" s="89">
        <f t="shared" si="244"/>
        <v>159.28954032953138</v>
      </c>
      <c r="O1059" s="89">
        <f t="shared" si="245"/>
        <v>205.37110733694686</v>
      </c>
      <c r="P1059" s="89">
        <f t="shared" si="246"/>
        <v>159.28954032953138</v>
      </c>
      <c r="Q1059" s="62">
        <f t="shared" si="255"/>
        <v>16432.646189313786</v>
      </c>
      <c r="R1059" s="89">
        <f t="shared" si="252"/>
        <v>-201.26297735251134</v>
      </c>
      <c r="S1059" s="74">
        <f t="shared" si="252"/>
        <v>-16432.646189313786</v>
      </c>
      <c r="T1059" s="91">
        <f t="shared" si="247"/>
        <v>0.11026855536684743</v>
      </c>
      <c r="U1059" s="92">
        <f t="shared" si="248"/>
        <v>1.4102685553668473</v>
      </c>
    </row>
    <row r="1060" spans="1:21">
      <c r="A1060" s="80">
        <v>37568</v>
      </c>
      <c r="B1060" s="81">
        <v>0</v>
      </c>
      <c r="C1060" s="82">
        <v>2.9167408748181547E-3</v>
      </c>
      <c r="D1060" s="88">
        <f t="shared" si="249"/>
        <v>1.5002054064992218</v>
      </c>
      <c r="E1060" s="89">
        <f t="shared" si="253"/>
        <v>15004.108129984437</v>
      </c>
      <c r="F1060" s="72">
        <f t="shared" si="253"/>
        <v>1552185.6263424135</v>
      </c>
      <c r="G1060" s="35">
        <f t="shared" si="254"/>
        <v>0.1034507091588138</v>
      </c>
      <c r="H1060" s="88">
        <f t="shared" si="241"/>
        <v>0</v>
      </c>
      <c r="I1060" s="62">
        <f t="shared" si="250"/>
        <v>0</v>
      </c>
      <c r="J1060" s="89">
        <f t="shared" si="242"/>
        <v>0</v>
      </c>
      <c r="K1060" s="62">
        <f t="shared" si="251"/>
        <v>0</v>
      </c>
      <c r="L1060" s="90">
        <f t="shared" si="243"/>
        <v>58.334817496363094</v>
      </c>
      <c r="M1060" s="73">
        <f>0</f>
        <v>0</v>
      </c>
      <c r="N1060" s="89">
        <f t="shared" si="244"/>
        <v>0.45065532454342344</v>
      </c>
      <c r="O1060" s="89">
        <f t="shared" si="245"/>
        <v>4.1081299844369923</v>
      </c>
      <c r="P1060" s="89">
        <f t="shared" si="246"/>
        <v>0.45065532454342344</v>
      </c>
      <c r="Q1060" s="62">
        <f t="shared" si="255"/>
        <v>46.620612910212536</v>
      </c>
      <c r="R1060" s="89">
        <f t="shared" si="252"/>
        <v>-58.78547282090652</v>
      </c>
      <c r="S1060" s="74">
        <f t="shared" si="252"/>
        <v>-46.620612910212536</v>
      </c>
      <c r="T1060" s="91">
        <f t="shared" si="247"/>
        <v>0.10020540649922194</v>
      </c>
      <c r="U1060" s="92">
        <f t="shared" si="248"/>
        <v>1.4002054064992218</v>
      </c>
    </row>
    <row r="1061" spans="1:21">
      <c r="A1061" s="80">
        <v>37569</v>
      </c>
      <c r="B1061" s="81">
        <v>0</v>
      </c>
      <c r="C1061" s="82">
        <v>3.0234798992910209E-3</v>
      </c>
      <c r="D1061" s="88">
        <f t="shared" si="249"/>
        <v>1.4972661328581767</v>
      </c>
      <c r="E1061" s="89">
        <f t="shared" si="253"/>
        <v>14945.322657163531</v>
      </c>
      <c r="F1061" s="72">
        <f t="shared" si="253"/>
        <v>1552139.0057295032</v>
      </c>
      <c r="G1061" s="35">
        <f t="shared" si="254"/>
        <v>0.1038544995872363</v>
      </c>
      <c r="H1061" s="88">
        <f t="shared" si="241"/>
        <v>0</v>
      </c>
      <c r="I1061" s="62">
        <f t="shared" si="250"/>
        <v>0</v>
      </c>
      <c r="J1061" s="89">
        <f t="shared" si="242"/>
        <v>0</v>
      </c>
      <c r="K1061" s="62">
        <f t="shared" si="251"/>
        <v>0</v>
      </c>
      <c r="L1061" s="90">
        <f t="shared" si="243"/>
        <v>60.469597985820421</v>
      </c>
      <c r="M1061" s="73">
        <f>0</f>
        <v>0</v>
      </c>
      <c r="N1061" s="89">
        <f t="shared" si="244"/>
        <v>0</v>
      </c>
      <c r="O1061" s="89">
        <f t="shared" si="245"/>
        <v>0</v>
      </c>
      <c r="P1061" s="89">
        <f t="shared" si="246"/>
        <v>0</v>
      </c>
      <c r="Q1061" s="62">
        <f t="shared" si="255"/>
        <v>0</v>
      </c>
      <c r="R1061" s="89">
        <f t="shared" si="252"/>
        <v>-60.469597985820421</v>
      </c>
      <c r="S1061" s="74">
        <f t="shared" si="252"/>
        <v>0</v>
      </c>
      <c r="T1061" s="91">
        <f t="shared" si="247"/>
        <v>9.7266132858176757E-2</v>
      </c>
      <c r="U1061" s="92">
        <f t="shared" si="248"/>
        <v>1.3972661328581766</v>
      </c>
    </row>
    <row r="1062" spans="1:21">
      <c r="A1062" s="80">
        <v>37570</v>
      </c>
      <c r="B1062" s="81">
        <v>1.3462E-2</v>
      </c>
      <c r="C1062" s="82">
        <v>2.3041663595579315E-3</v>
      </c>
      <c r="D1062" s="88">
        <f t="shared" si="249"/>
        <v>1.4942426529588855</v>
      </c>
      <c r="E1062" s="89">
        <f t="shared" si="253"/>
        <v>14884.853059177711</v>
      </c>
      <c r="F1062" s="72">
        <f t="shared" si="253"/>
        <v>1552139.0057295032</v>
      </c>
      <c r="G1062" s="35">
        <f t="shared" si="254"/>
        <v>0.10427640767152112</v>
      </c>
      <c r="H1062" s="88">
        <f t="shared" si="241"/>
        <v>269.24</v>
      </c>
      <c r="I1062" s="62">
        <f t="shared" si="250"/>
        <v>2692.4</v>
      </c>
      <c r="J1062" s="89">
        <f t="shared" si="242"/>
        <v>888.49199999999985</v>
      </c>
      <c r="K1062" s="62">
        <f t="shared" si="251"/>
        <v>79964.280000000013</v>
      </c>
      <c r="L1062" s="90">
        <f t="shared" si="243"/>
        <v>46.083327191158631</v>
      </c>
      <c r="M1062" s="73">
        <f>0</f>
        <v>0</v>
      </c>
      <c r="N1062" s="89">
        <f t="shared" si="244"/>
        <v>0</v>
      </c>
      <c r="O1062" s="89">
        <f t="shared" si="245"/>
        <v>0</v>
      </c>
      <c r="P1062" s="89">
        <f t="shared" si="246"/>
        <v>0</v>
      </c>
      <c r="Q1062" s="62">
        <f t="shared" si="255"/>
        <v>0</v>
      </c>
      <c r="R1062" s="89">
        <f t="shared" si="252"/>
        <v>1111.6486728088414</v>
      </c>
      <c r="S1062" s="74">
        <f t="shared" si="252"/>
        <v>82656.680000000008</v>
      </c>
      <c r="T1062" s="91">
        <f t="shared" si="247"/>
        <v>9.4242652958885564E-2</v>
      </c>
      <c r="U1062" s="92">
        <f t="shared" si="248"/>
        <v>1.3942426529588854</v>
      </c>
    </row>
    <row r="1063" spans="1:21">
      <c r="A1063" s="80">
        <v>37571</v>
      </c>
      <c r="B1063" s="81">
        <v>2.5399999999999999E-4</v>
      </c>
      <c r="C1063" s="82">
        <v>2.4570927878433341E-3</v>
      </c>
      <c r="D1063" s="88">
        <f t="shared" si="249"/>
        <v>1.5498250865993275</v>
      </c>
      <c r="E1063" s="89">
        <f t="shared" si="253"/>
        <v>15996.501731986553</v>
      </c>
      <c r="F1063" s="72">
        <f t="shared" si="253"/>
        <v>1634795.6857295032</v>
      </c>
      <c r="G1063" s="35">
        <f t="shared" si="254"/>
        <v>0.10219707490548206</v>
      </c>
      <c r="H1063" s="88">
        <f t="shared" si="241"/>
        <v>5.08</v>
      </c>
      <c r="I1063" s="62">
        <f t="shared" si="250"/>
        <v>50.800000000000004</v>
      </c>
      <c r="J1063" s="89">
        <f t="shared" si="242"/>
        <v>16.763999999999999</v>
      </c>
      <c r="K1063" s="62">
        <f t="shared" si="251"/>
        <v>1508.7600000000004</v>
      </c>
      <c r="L1063" s="90">
        <f t="shared" si="243"/>
        <v>49.141855756866683</v>
      </c>
      <c r="M1063" s="73">
        <f>0</f>
        <v>0</v>
      </c>
      <c r="N1063" s="89">
        <f t="shared" si="244"/>
        <v>1702.5321771121689</v>
      </c>
      <c r="O1063" s="89">
        <f t="shared" si="245"/>
        <v>996.50173198654988</v>
      </c>
      <c r="P1063" s="89">
        <f t="shared" si="246"/>
        <v>996.50173198654988</v>
      </c>
      <c r="Q1063" s="62">
        <f t="shared" si="255"/>
        <v>101839.56214727205</v>
      </c>
      <c r="R1063" s="89">
        <f t="shared" si="252"/>
        <v>-1023.7995877434166</v>
      </c>
      <c r="S1063" s="74">
        <f t="shared" si="252"/>
        <v>-100280.00214727205</v>
      </c>
      <c r="T1063" s="91">
        <f t="shared" si="247"/>
        <v>0.14982508659932758</v>
      </c>
      <c r="U1063" s="92">
        <f t="shared" si="248"/>
        <v>1.4498250865993274</v>
      </c>
    </row>
    <row r="1064" spans="1:21">
      <c r="A1064" s="80">
        <v>37572</v>
      </c>
      <c r="B1064" s="81">
        <v>4.1401999999999994E-2</v>
      </c>
      <c r="C1064" s="82">
        <v>2.9094629112257869E-3</v>
      </c>
      <c r="D1064" s="88">
        <f t="shared" si="249"/>
        <v>1.4986351072121569</v>
      </c>
      <c r="E1064" s="89">
        <f t="shared" si="253"/>
        <v>14972.702144243136</v>
      </c>
      <c r="F1064" s="72">
        <f t="shared" si="253"/>
        <v>1534515.6835822312</v>
      </c>
      <c r="G1064" s="35">
        <f t="shared" si="254"/>
        <v>0.10248755827766454</v>
      </c>
      <c r="H1064" s="88">
        <f t="shared" si="241"/>
        <v>828.03999999999985</v>
      </c>
      <c r="I1064" s="62">
        <f t="shared" si="250"/>
        <v>8280.3999999999978</v>
      </c>
      <c r="J1064" s="89">
        <f t="shared" si="242"/>
        <v>2732.5319999999992</v>
      </c>
      <c r="K1064" s="62">
        <f t="shared" si="251"/>
        <v>245927.87999999998</v>
      </c>
      <c r="L1064" s="90">
        <f t="shared" si="243"/>
        <v>58.18925822451574</v>
      </c>
      <c r="M1064" s="73">
        <f>0</f>
        <v>0</v>
      </c>
      <c r="N1064" s="89">
        <f t="shared" si="244"/>
        <v>0</v>
      </c>
      <c r="O1064" s="89">
        <f t="shared" si="245"/>
        <v>0</v>
      </c>
      <c r="P1064" s="89">
        <f t="shared" si="246"/>
        <v>0</v>
      </c>
      <c r="Q1064" s="62">
        <f t="shared" si="255"/>
        <v>0</v>
      </c>
      <c r="R1064" s="89">
        <f t="shared" si="252"/>
        <v>3502.3827417754833</v>
      </c>
      <c r="S1064" s="74">
        <f t="shared" si="252"/>
        <v>254208.27999999997</v>
      </c>
      <c r="T1064" s="91">
        <f t="shared" si="247"/>
        <v>9.8635107212156958E-2</v>
      </c>
      <c r="U1064" s="92">
        <f t="shared" si="248"/>
        <v>1.3986351072121568</v>
      </c>
    </row>
    <row r="1065" spans="1:21">
      <c r="A1065" s="80">
        <v>37573</v>
      </c>
      <c r="B1065" s="81">
        <v>9.6519999999999991E-3</v>
      </c>
      <c r="C1065" s="82">
        <v>2.1929323296772997E-3</v>
      </c>
      <c r="D1065" s="88">
        <f t="shared" si="249"/>
        <v>1.6737542443009312</v>
      </c>
      <c r="E1065" s="89">
        <f t="shared" si="253"/>
        <v>18475.08488601862</v>
      </c>
      <c r="F1065" s="72">
        <f t="shared" si="253"/>
        <v>1788723.9635822312</v>
      </c>
      <c r="G1065" s="35">
        <f t="shared" si="254"/>
        <v>9.6818172940351846E-2</v>
      </c>
      <c r="H1065" s="88">
        <f t="shared" si="241"/>
        <v>193.04</v>
      </c>
      <c r="I1065" s="62">
        <f t="shared" si="250"/>
        <v>1930.3999999999999</v>
      </c>
      <c r="J1065" s="89">
        <f t="shared" si="242"/>
        <v>637.03199999999993</v>
      </c>
      <c r="K1065" s="62">
        <f t="shared" si="251"/>
        <v>57332.880000000005</v>
      </c>
      <c r="L1065" s="90">
        <f t="shared" si="243"/>
        <v>43.858646593545991</v>
      </c>
      <c r="M1065" s="73">
        <f>0</f>
        <v>0</v>
      </c>
      <c r="N1065" s="89">
        <f t="shared" si="244"/>
        <v>11087.314536085409</v>
      </c>
      <c r="O1065" s="89">
        <f t="shared" si="245"/>
        <v>3475.0848860186247</v>
      </c>
      <c r="P1065" s="89">
        <f t="shared" si="246"/>
        <v>3475.0848860186247</v>
      </c>
      <c r="Q1065" s="62">
        <f t="shared" si="255"/>
        <v>336451.36947695405</v>
      </c>
      <c r="R1065" s="89">
        <f t="shared" si="252"/>
        <v>-2688.871532612171</v>
      </c>
      <c r="S1065" s="74">
        <f t="shared" si="252"/>
        <v>-277188.08947695402</v>
      </c>
      <c r="T1065" s="91">
        <f t="shared" si="247"/>
        <v>0.27375424430093132</v>
      </c>
      <c r="U1065" s="92">
        <f t="shared" si="248"/>
        <v>1.5737542443009311</v>
      </c>
    </row>
    <row r="1066" spans="1:21">
      <c r="A1066" s="80">
        <v>37574</v>
      </c>
      <c r="B1066" s="81">
        <v>0</v>
      </c>
      <c r="C1066" s="82">
        <v>2.5204265125224499E-3</v>
      </c>
      <c r="D1066" s="88">
        <f t="shared" si="249"/>
        <v>1.5393106676703225</v>
      </c>
      <c r="E1066" s="89">
        <f t="shared" si="253"/>
        <v>15786.213353406449</v>
      </c>
      <c r="F1066" s="72">
        <f t="shared" si="253"/>
        <v>1511535.8741052772</v>
      </c>
      <c r="G1066" s="35">
        <f t="shared" si="254"/>
        <v>9.5750376627154132E-2</v>
      </c>
      <c r="H1066" s="88">
        <f t="shared" si="241"/>
        <v>0</v>
      </c>
      <c r="I1066" s="62">
        <f t="shared" si="250"/>
        <v>0</v>
      </c>
      <c r="J1066" s="89">
        <f t="shared" si="242"/>
        <v>0</v>
      </c>
      <c r="K1066" s="62">
        <f t="shared" si="251"/>
        <v>0</v>
      </c>
      <c r="L1066" s="90">
        <f t="shared" si="243"/>
        <v>50.408530250448997</v>
      </c>
      <c r="M1066" s="73">
        <f>0</f>
        <v>0</v>
      </c>
      <c r="N1066" s="89">
        <f t="shared" si="244"/>
        <v>1193.1330215078124</v>
      </c>
      <c r="O1066" s="89">
        <f t="shared" si="245"/>
        <v>786.21335340645078</v>
      </c>
      <c r="P1066" s="89">
        <f t="shared" si="246"/>
        <v>786.21335340645078</v>
      </c>
      <c r="Q1066" s="62">
        <f t="shared" si="255"/>
        <v>75280.224697965503</v>
      </c>
      <c r="R1066" s="89">
        <f t="shared" si="252"/>
        <v>-836.62188365689974</v>
      </c>
      <c r="S1066" s="74">
        <f t="shared" si="252"/>
        <v>-75280.224697965503</v>
      </c>
      <c r="T1066" s="91">
        <f t="shared" si="247"/>
        <v>0.13931066767032263</v>
      </c>
      <c r="U1066" s="92">
        <f t="shared" si="248"/>
        <v>1.4393106676703225</v>
      </c>
    </row>
    <row r="1067" spans="1:21">
      <c r="A1067" s="80">
        <v>37575</v>
      </c>
      <c r="B1067" s="81">
        <v>0</v>
      </c>
      <c r="C1067" s="82">
        <v>2.4429996521215707E-3</v>
      </c>
      <c r="D1067" s="88">
        <f t="shared" si="249"/>
        <v>1.4974795734874773</v>
      </c>
      <c r="E1067" s="89">
        <f t="shared" si="253"/>
        <v>14949.591469749548</v>
      </c>
      <c r="F1067" s="72">
        <f t="shared" si="253"/>
        <v>1436255.6494073118</v>
      </c>
      <c r="G1067" s="35">
        <f t="shared" si="254"/>
        <v>9.6073237339867834E-2</v>
      </c>
      <c r="H1067" s="88">
        <f t="shared" si="241"/>
        <v>0</v>
      </c>
      <c r="I1067" s="62">
        <f t="shared" si="250"/>
        <v>0</v>
      </c>
      <c r="J1067" s="89">
        <f t="shared" si="242"/>
        <v>0</v>
      </c>
      <c r="K1067" s="62">
        <f t="shared" si="251"/>
        <v>0</v>
      </c>
      <c r="L1067" s="90">
        <f t="shared" si="243"/>
        <v>48.859993042431412</v>
      </c>
      <c r="M1067" s="73">
        <f>0</f>
        <v>0</v>
      </c>
      <c r="N1067" s="89">
        <f t="shared" si="244"/>
        <v>0</v>
      </c>
      <c r="O1067" s="89">
        <f t="shared" si="245"/>
        <v>0</v>
      </c>
      <c r="P1067" s="89">
        <f t="shared" si="246"/>
        <v>0</v>
      </c>
      <c r="Q1067" s="62">
        <f t="shared" si="255"/>
        <v>0</v>
      </c>
      <c r="R1067" s="89">
        <f t="shared" si="252"/>
        <v>-48.859993042431412</v>
      </c>
      <c r="S1067" s="74">
        <f t="shared" si="252"/>
        <v>0</v>
      </c>
      <c r="T1067" s="91">
        <f t="shared" si="247"/>
        <v>9.7479573487477378E-2</v>
      </c>
      <c r="U1067" s="92">
        <f t="shared" si="248"/>
        <v>1.3974795734874772</v>
      </c>
    </row>
    <row r="1068" spans="1:21">
      <c r="A1068" s="80">
        <v>37576</v>
      </c>
      <c r="B1068" s="81">
        <v>5.4101999999999997E-2</v>
      </c>
      <c r="C1068" s="82">
        <v>1.7818262446343894E-3</v>
      </c>
      <c r="D1068" s="88">
        <f t="shared" si="249"/>
        <v>1.4950365738353557</v>
      </c>
      <c r="E1068" s="89">
        <f t="shared" si="253"/>
        <v>14900.731476707117</v>
      </c>
      <c r="F1068" s="72">
        <f t="shared" si="253"/>
        <v>1436255.6494073118</v>
      </c>
      <c r="G1068" s="35">
        <f t="shared" si="254"/>
        <v>9.6388264673615012E-2</v>
      </c>
      <c r="H1068" s="88">
        <f t="shared" si="241"/>
        <v>1082.04</v>
      </c>
      <c r="I1068" s="62">
        <f t="shared" si="250"/>
        <v>10820.4</v>
      </c>
      <c r="J1068" s="89">
        <f t="shared" si="242"/>
        <v>3570.7319999999991</v>
      </c>
      <c r="K1068" s="62">
        <f t="shared" si="251"/>
        <v>321365.88</v>
      </c>
      <c r="L1068" s="90">
        <f t="shared" si="243"/>
        <v>35.636524892687788</v>
      </c>
      <c r="M1068" s="73">
        <f>0</f>
        <v>0</v>
      </c>
      <c r="N1068" s="89">
        <f t="shared" si="244"/>
        <v>0</v>
      </c>
      <c r="O1068" s="89">
        <f t="shared" si="245"/>
        <v>0</v>
      </c>
      <c r="P1068" s="89">
        <f t="shared" si="246"/>
        <v>0</v>
      </c>
      <c r="Q1068" s="62">
        <f t="shared" si="255"/>
        <v>0</v>
      </c>
      <c r="R1068" s="89">
        <f t="shared" si="252"/>
        <v>4617.1354751073113</v>
      </c>
      <c r="S1068" s="74">
        <f t="shared" si="252"/>
        <v>332186.28000000003</v>
      </c>
      <c r="T1068" s="91">
        <f t="shared" si="247"/>
        <v>9.5036573835355798E-2</v>
      </c>
      <c r="U1068" s="92">
        <f t="shared" si="248"/>
        <v>1.3950365738353556</v>
      </c>
    </row>
    <row r="1069" spans="1:21">
      <c r="A1069" s="80">
        <v>37577</v>
      </c>
      <c r="B1069" s="81">
        <v>6.8580000000000004E-3</v>
      </c>
      <c r="C1069" s="82">
        <v>1.8711122501333557E-3</v>
      </c>
      <c r="D1069" s="88">
        <f t="shared" si="249"/>
        <v>1.7258933475907214</v>
      </c>
      <c r="E1069" s="89">
        <f t="shared" si="253"/>
        <v>19517.866951814427</v>
      </c>
      <c r="F1069" s="72">
        <f t="shared" si="253"/>
        <v>1768441.9294073118</v>
      </c>
      <c r="G1069" s="35">
        <f t="shared" si="254"/>
        <v>9.0606311323528782E-2</v>
      </c>
      <c r="H1069" s="88">
        <f t="shared" si="241"/>
        <v>137.16</v>
      </c>
      <c r="I1069" s="62">
        <f t="shared" si="250"/>
        <v>1371.6</v>
      </c>
      <c r="J1069" s="89">
        <f t="shared" si="242"/>
        <v>452.62799999999999</v>
      </c>
      <c r="K1069" s="62">
        <f t="shared" si="251"/>
        <v>40736.520000000011</v>
      </c>
      <c r="L1069" s="90">
        <f t="shared" si="243"/>
        <v>37.422245002667111</v>
      </c>
      <c r="M1069" s="73">
        <f>0</f>
        <v>0</v>
      </c>
      <c r="N1069" s="89">
        <f t="shared" si="244"/>
        <v>16435.328822791857</v>
      </c>
      <c r="O1069" s="89">
        <f t="shared" si="245"/>
        <v>4517.8669518144288</v>
      </c>
      <c r="P1069" s="89">
        <f t="shared" si="246"/>
        <v>4517.8669518144288</v>
      </c>
      <c r="Q1069" s="62">
        <f t="shared" si="255"/>
        <v>409347.25955438014</v>
      </c>
      <c r="R1069" s="89">
        <f t="shared" si="252"/>
        <v>-3965.5011968170957</v>
      </c>
      <c r="S1069" s="74">
        <f t="shared" si="252"/>
        <v>-367239.13955438015</v>
      </c>
      <c r="T1069" s="91">
        <f t="shared" si="247"/>
        <v>0.32589334759072153</v>
      </c>
      <c r="U1069" s="92">
        <f t="shared" si="248"/>
        <v>1.6258933475907213</v>
      </c>
    </row>
    <row r="1070" spans="1:21">
      <c r="A1070" s="80">
        <v>37578</v>
      </c>
      <c r="B1070" s="81">
        <v>0</v>
      </c>
      <c r="C1070" s="82">
        <v>2.0237884106873798E-3</v>
      </c>
      <c r="D1070" s="88">
        <f t="shared" si="249"/>
        <v>1.5276182877498665</v>
      </c>
      <c r="E1070" s="89">
        <f t="shared" si="253"/>
        <v>15552.365754997332</v>
      </c>
      <c r="F1070" s="72">
        <f t="shared" si="253"/>
        <v>1401202.7898529316</v>
      </c>
      <c r="G1070" s="35">
        <f t="shared" si="254"/>
        <v>9.0095797123514343E-2</v>
      </c>
      <c r="H1070" s="88">
        <f t="shared" si="241"/>
        <v>0</v>
      </c>
      <c r="I1070" s="62">
        <f t="shared" si="250"/>
        <v>0</v>
      </c>
      <c r="J1070" s="89">
        <f t="shared" si="242"/>
        <v>0</v>
      </c>
      <c r="K1070" s="62">
        <f t="shared" si="251"/>
        <v>0</v>
      </c>
      <c r="L1070" s="90">
        <f t="shared" si="243"/>
        <v>40.4757682137476</v>
      </c>
      <c r="M1070" s="73">
        <f>0</f>
        <v>0</v>
      </c>
      <c r="N1070" s="89">
        <f t="shared" si="244"/>
        <v>702.61652610675719</v>
      </c>
      <c r="O1070" s="89">
        <f t="shared" si="245"/>
        <v>552.36575499733044</v>
      </c>
      <c r="P1070" s="89">
        <f t="shared" si="246"/>
        <v>552.36575499733044</v>
      </c>
      <c r="Q1070" s="62">
        <f t="shared" si="255"/>
        <v>49765.833000216313</v>
      </c>
      <c r="R1070" s="89">
        <f t="shared" si="252"/>
        <v>-592.84152321107808</v>
      </c>
      <c r="S1070" s="74">
        <f t="shared" si="252"/>
        <v>-49765.833000216313</v>
      </c>
      <c r="T1070" s="91">
        <f t="shared" si="247"/>
        <v>0.12761828774986661</v>
      </c>
      <c r="U1070" s="92">
        <f t="shared" si="248"/>
        <v>1.4276182877498664</v>
      </c>
    </row>
    <row r="1071" spans="1:21">
      <c r="A1071" s="80">
        <v>37579</v>
      </c>
      <c r="B1071" s="81">
        <v>0</v>
      </c>
      <c r="C1071" s="82">
        <v>2.4850383441491776E-3</v>
      </c>
      <c r="D1071" s="88">
        <f t="shared" si="249"/>
        <v>1.4979762115893127</v>
      </c>
      <c r="E1071" s="89">
        <f t="shared" si="253"/>
        <v>14959.524231786254</v>
      </c>
      <c r="F1071" s="72">
        <f t="shared" si="253"/>
        <v>1351436.9568527152</v>
      </c>
      <c r="G1071" s="35">
        <f t="shared" si="254"/>
        <v>9.0339568017889144E-2</v>
      </c>
      <c r="H1071" s="88">
        <f t="shared" si="241"/>
        <v>0</v>
      </c>
      <c r="I1071" s="62">
        <f t="shared" si="250"/>
        <v>0</v>
      </c>
      <c r="J1071" s="89">
        <f t="shared" si="242"/>
        <v>0</v>
      </c>
      <c r="K1071" s="62">
        <f t="shared" si="251"/>
        <v>0</v>
      </c>
      <c r="L1071" s="90">
        <f t="shared" si="243"/>
        <v>49.700766882983551</v>
      </c>
      <c r="M1071" s="73">
        <f>0</f>
        <v>0</v>
      </c>
      <c r="N1071" s="89">
        <f t="shared" si="244"/>
        <v>0</v>
      </c>
      <c r="O1071" s="89">
        <f t="shared" si="245"/>
        <v>0</v>
      </c>
      <c r="P1071" s="89">
        <f t="shared" si="246"/>
        <v>0</v>
      </c>
      <c r="Q1071" s="62">
        <f t="shared" si="255"/>
        <v>0</v>
      </c>
      <c r="R1071" s="89">
        <f t="shared" si="252"/>
        <v>-49.700766882983551</v>
      </c>
      <c r="S1071" s="74">
        <f t="shared" si="252"/>
        <v>0</v>
      </c>
      <c r="T1071" s="91">
        <f t="shared" si="247"/>
        <v>9.79762115893128E-2</v>
      </c>
      <c r="U1071" s="92">
        <f t="shared" si="248"/>
        <v>1.3979762115893126</v>
      </c>
    </row>
    <row r="1072" spans="1:21">
      <c r="A1072" s="80">
        <v>37580</v>
      </c>
      <c r="B1072" s="81">
        <v>0</v>
      </c>
      <c r="C1072" s="82">
        <v>2.6787469806139569E-3</v>
      </c>
      <c r="D1072" s="88">
        <f t="shared" si="249"/>
        <v>1.4954911732451635</v>
      </c>
      <c r="E1072" s="89">
        <f t="shared" si="253"/>
        <v>14909.823464903271</v>
      </c>
      <c r="F1072" s="72">
        <f t="shared" si="253"/>
        <v>1351436.9568527152</v>
      </c>
      <c r="G1072" s="35">
        <f t="shared" si="254"/>
        <v>9.0640708123332761E-2</v>
      </c>
      <c r="H1072" s="88">
        <f t="shared" si="241"/>
        <v>0</v>
      </c>
      <c r="I1072" s="62">
        <f t="shared" si="250"/>
        <v>0</v>
      </c>
      <c r="J1072" s="89">
        <f t="shared" si="242"/>
        <v>0</v>
      </c>
      <c r="K1072" s="62">
        <f t="shared" si="251"/>
        <v>0</v>
      </c>
      <c r="L1072" s="90">
        <f t="shared" si="243"/>
        <v>53.574939612279138</v>
      </c>
      <c r="M1072" s="73">
        <f>0</f>
        <v>0</v>
      </c>
      <c r="N1072" s="89">
        <f t="shared" si="244"/>
        <v>0</v>
      </c>
      <c r="O1072" s="89">
        <f t="shared" si="245"/>
        <v>0</v>
      </c>
      <c r="P1072" s="89">
        <f t="shared" si="246"/>
        <v>0</v>
      </c>
      <c r="Q1072" s="62">
        <f t="shared" si="255"/>
        <v>0</v>
      </c>
      <c r="R1072" s="89">
        <f t="shared" si="252"/>
        <v>-53.574939612279138</v>
      </c>
      <c r="S1072" s="74">
        <f t="shared" si="252"/>
        <v>0</v>
      </c>
      <c r="T1072" s="91">
        <f t="shared" si="247"/>
        <v>9.5491173245163541E-2</v>
      </c>
      <c r="U1072" s="92">
        <f t="shared" si="248"/>
        <v>1.3954911732451634</v>
      </c>
    </row>
    <row r="1073" spans="1:21">
      <c r="A1073" s="80">
        <v>37581</v>
      </c>
      <c r="B1073" s="81">
        <v>2.5399999999999999E-4</v>
      </c>
      <c r="C1073" s="82">
        <v>2.1110088252673594E-3</v>
      </c>
      <c r="D1073" s="88">
        <f t="shared" si="249"/>
        <v>1.4928124262645495</v>
      </c>
      <c r="E1073" s="89">
        <f t="shared" si="253"/>
        <v>14856.248525290992</v>
      </c>
      <c r="F1073" s="72">
        <f t="shared" si="253"/>
        <v>1351436.9568527152</v>
      </c>
      <c r="G1073" s="35">
        <f t="shared" si="254"/>
        <v>9.096757869606549E-2</v>
      </c>
      <c r="H1073" s="88">
        <f t="shared" si="241"/>
        <v>5.08</v>
      </c>
      <c r="I1073" s="62">
        <f t="shared" si="250"/>
        <v>50.800000000000004</v>
      </c>
      <c r="J1073" s="89">
        <f t="shared" si="242"/>
        <v>16.763999999999999</v>
      </c>
      <c r="K1073" s="62">
        <f t="shared" si="251"/>
        <v>1508.7600000000004</v>
      </c>
      <c r="L1073" s="90">
        <f t="shared" si="243"/>
        <v>42.22017650534719</v>
      </c>
      <c r="M1073" s="73">
        <f>0</f>
        <v>0</v>
      </c>
      <c r="N1073" s="89">
        <f t="shared" si="244"/>
        <v>0</v>
      </c>
      <c r="O1073" s="89">
        <f t="shared" si="245"/>
        <v>0</v>
      </c>
      <c r="P1073" s="89">
        <f t="shared" si="246"/>
        <v>0</v>
      </c>
      <c r="Q1073" s="62">
        <f t="shared" si="255"/>
        <v>0</v>
      </c>
      <c r="R1073" s="89">
        <f t="shared" si="252"/>
        <v>-20.376176505347189</v>
      </c>
      <c r="S1073" s="74">
        <f t="shared" si="252"/>
        <v>1559.5600000000004</v>
      </c>
      <c r="T1073" s="91">
        <f t="shared" si="247"/>
        <v>9.2812426264549552E-2</v>
      </c>
      <c r="U1073" s="92">
        <f t="shared" si="248"/>
        <v>1.3928124262645494</v>
      </c>
    </row>
    <row r="1074" spans="1:21">
      <c r="A1074" s="80">
        <v>37582</v>
      </c>
      <c r="B1074" s="81">
        <v>0</v>
      </c>
      <c r="C1074" s="82">
        <v>2.3392772547382768E-3</v>
      </c>
      <c r="D1074" s="88">
        <f t="shared" si="249"/>
        <v>1.4917936174392823</v>
      </c>
      <c r="E1074" s="89">
        <f t="shared" si="253"/>
        <v>14835.872348785644</v>
      </c>
      <c r="F1074" s="72">
        <f t="shared" si="253"/>
        <v>1352996.5168527153</v>
      </c>
      <c r="G1074" s="35">
        <f t="shared" si="254"/>
        <v>9.119763806564847E-2</v>
      </c>
      <c r="H1074" s="88">
        <f t="shared" si="241"/>
        <v>0</v>
      </c>
      <c r="I1074" s="62">
        <f t="shared" si="250"/>
        <v>0</v>
      </c>
      <c r="J1074" s="89">
        <f t="shared" si="242"/>
        <v>0</v>
      </c>
      <c r="K1074" s="62">
        <f t="shared" si="251"/>
        <v>0</v>
      </c>
      <c r="L1074" s="90">
        <f t="shared" si="243"/>
        <v>46.785545094765538</v>
      </c>
      <c r="M1074" s="73">
        <f>0</f>
        <v>0</v>
      </c>
      <c r="N1074" s="89">
        <f t="shared" si="244"/>
        <v>0</v>
      </c>
      <c r="O1074" s="89">
        <f t="shared" si="245"/>
        <v>0</v>
      </c>
      <c r="P1074" s="89">
        <f t="shared" si="246"/>
        <v>0</v>
      </c>
      <c r="Q1074" s="62">
        <f t="shared" si="255"/>
        <v>0</v>
      </c>
      <c r="R1074" s="89">
        <f t="shared" si="252"/>
        <v>-46.785545094765538</v>
      </c>
      <c r="S1074" s="74">
        <f t="shared" si="252"/>
        <v>0</v>
      </c>
      <c r="T1074" s="91">
        <f t="shared" si="247"/>
        <v>9.1793617439282382E-2</v>
      </c>
      <c r="U1074" s="92">
        <f t="shared" si="248"/>
        <v>1.3917936174392822</v>
      </c>
    </row>
    <row r="1075" spans="1:21">
      <c r="A1075" s="80">
        <v>37583</v>
      </c>
      <c r="B1075" s="81">
        <v>0</v>
      </c>
      <c r="C1075" s="82">
        <v>1.8486012951145663E-3</v>
      </c>
      <c r="D1075" s="88">
        <f t="shared" si="249"/>
        <v>1.4894543401845439</v>
      </c>
      <c r="E1075" s="89">
        <f t="shared" si="253"/>
        <v>14789.086803690878</v>
      </c>
      <c r="F1075" s="72">
        <f t="shared" si="253"/>
        <v>1352996.5168527153</v>
      </c>
      <c r="G1075" s="35">
        <f t="shared" si="254"/>
        <v>9.148614345241729E-2</v>
      </c>
      <c r="H1075" s="88">
        <f t="shared" si="241"/>
        <v>0</v>
      </c>
      <c r="I1075" s="62">
        <f t="shared" si="250"/>
        <v>0</v>
      </c>
      <c r="J1075" s="89">
        <f t="shared" si="242"/>
        <v>0</v>
      </c>
      <c r="K1075" s="62">
        <f t="shared" si="251"/>
        <v>0</v>
      </c>
      <c r="L1075" s="90">
        <f t="shared" si="243"/>
        <v>36.972025902291328</v>
      </c>
      <c r="M1075" s="73">
        <f>0</f>
        <v>0</v>
      </c>
      <c r="N1075" s="89">
        <f t="shared" si="244"/>
        <v>0</v>
      </c>
      <c r="O1075" s="89">
        <f t="shared" si="245"/>
        <v>0</v>
      </c>
      <c r="P1075" s="89">
        <f t="shared" si="246"/>
        <v>0</v>
      </c>
      <c r="Q1075" s="62">
        <f t="shared" si="255"/>
        <v>0</v>
      </c>
      <c r="R1075" s="89">
        <f t="shared" si="252"/>
        <v>-36.972025902291328</v>
      </c>
      <c r="S1075" s="74">
        <f t="shared" si="252"/>
        <v>0</v>
      </c>
      <c r="T1075" s="91">
        <f t="shared" si="247"/>
        <v>8.9454340184544012E-2</v>
      </c>
      <c r="U1075" s="92">
        <f t="shared" si="248"/>
        <v>1.3894543401845438</v>
      </c>
    </row>
    <row r="1076" spans="1:21">
      <c r="A1076" s="80">
        <v>37584</v>
      </c>
      <c r="B1076" s="81">
        <v>0</v>
      </c>
      <c r="C1076" s="82">
        <v>2.5227519981671615E-3</v>
      </c>
      <c r="D1076" s="88">
        <f t="shared" si="249"/>
        <v>1.4876057388894293</v>
      </c>
      <c r="E1076" s="89">
        <f t="shared" si="253"/>
        <v>14752.114777788587</v>
      </c>
      <c r="F1076" s="72">
        <f t="shared" si="253"/>
        <v>1352996.5168527153</v>
      </c>
      <c r="G1076" s="35">
        <f t="shared" si="254"/>
        <v>9.1715427735814842E-2</v>
      </c>
      <c r="H1076" s="88">
        <f t="shared" si="241"/>
        <v>0</v>
      </c>
      <c r="I1076" s="62">
        <f t="shared" si="250"/>
        <v>0</v>
      </c>
      <c r="J1076" s="89">
        <f t="shared" si="242"/>
        <v>0</v>
      </c>
      <c r="K1076" s="62">
        <f t="shared" si="251"/>
        <v>0</v>
      </c>
      <c r="L1076" s="90">
        <f t="shared" si="243"/>
        <v>50.455039963343232</v>
      </c>
      <c r="M1076" s="73">
        <f>0</f>
        <v>0</v>
      </c>
      <c r="N1076" s="89">
        <f t="shared" si="244"/>
        <v>0</v>
      </c>
      <c r="O1076" s="89">
        <f t="shared" si="245"/>
        <v>0</v>
      </c>
      <c r="P1076" s="89">
        <f t="shared" si="246"/>
        <v>0</v>
      </c>
      <c r="Q1076" s="62">
        <f t="shared" si="255"/>
        <v>0</v>
      </c>
      <c r="R1076" s="89">
        <f t="shared" si="252"/>
        <v>-50.455039963343232</v>
      </c>
      <c r="S1076" s="74">
        <f t="shared" si="252"/>
        <v>0</v>
      </c>
      <c r="T1076" s="91">
        <f t="shared" si="247"/>
        <v>8.7605738889429352E-2</v>
      </c>
      <c r="U1076" s="92">
        <f t="shared" si="248"/>
        <v>1.3876057388894292</v>
      </c>
    </row>
    <row r="1077" spans="1:21">
      <c r="A1077" s="80">
        <v>37585</v>
      </c>
      <c r="B1077" s="81">
        <v>0</v>
      </c>
      <c r="C1077" s="82">
        <v>2.4865512497887405E-3</v>
      </c>
      <c r="D1077" s="88">
        <f t="shared" si="249"/>
        <v>1.4850829868912623</v>
      </c>
      <c r="E1077" s="89">
        <f t="shared" si="253"/>
        <v>14701.659737825245</v>
      </c>
      <c r="F1077" s="72">
        <f t="shared" si="253"/>
        <v>1352996.5168527153</v>
      </c>
      <c r="G1077" s="35">
        <f t="shared" si="254"/>
        <v>9.2030188494408624E-2</v>
      </c>
      <c r="H1077" s="88">
        <f t="shared" si="241"/>
        <v>0</v>
      </c>
      <c r="I1077" s="62">
        <f t="shared" si="250"/>
        <v>0</v>
      </c>
      <c r="J1077" s="89">
        <f t="shared" si="242"/>
        <v>0</v>
      </c>
      <c r="K1077" s="62">
        <f t="shared" si="251"/>
        <v>0</v>
      </c>
      <c r="L1077" s="90">
        <f t="shared" si="243"/>
        <v>49.73102499577481</v>
      </c>
      <c r="M1077" s="73">
        <f>0</f>
        <v>0</v>
      </c>
      <c r="N1077" s="89">
        <f t="shared" si="244"/>
        <v>0</v>
      </c>
      <c r="O1077" s="89">
        <f t="shared" si="245"/>
        <v>0</v>
      </c>
      <c r="P1077" s="89">
        <f t="shared" si="246"/>
        <v>0</v>
      </c>
      <c r="Q1077" s="62">
        <f t="shared" si="255"/>
        <v>0</v>
      </c>
      <c r="R1077" s="89">
        <f t="shared" si="252"/>
        <v>-49.73102499577481</v>
      </c>
      <c r="S1077" s="74">
        <f t="shared" si="252"/>
        <v>0</v>
      </c>
      <c r="T1077" s="91">
        <f t="shared" si="247"/>
        <v>8.5082986891262369E-2</v>
      </c>
      <c r="U1077" s="92">
        <f t="shared" si="248"/>
        <v>1.3850829868912622</v>
      </c>
    </row>
    <row r="1078" spans="1:21">
      <c r="A1078" s="80">
        <v>37586</v>
      </c>
      <c r="B1078" s="81">
        <v>0</v>
      </c>
      <c r="C1078" s="82">
        <v>2.5285560462918306E-3</v>
      </c>
      <c r="D1078" s="88">
        <f t="shared" si="249"/>
        <v>1.4825964356414734</v>
      </c>
      <c r="E1078" s="89">
        <f t="shared" si="253"/>
        <v>14651.928712829469</v>
      </c>
      <c r="F1078" s="72">
        <f t="shared" si="253"/>
        <v>1352996.5168527153</v>
      </c>
      <c r="G1078" s="35">
        <f t="shared" si="254"/>
        <v>9.2342553896539878E-2</v>
      </c>
      <c r="H1078" s="88">
        <f t="shared" si="241"/>
        <v>0</v>
      </c>
      <c r="I1078" s="62">
        <f t="shared" si="250"/>
        <v>0</v>
      </c>
      <c r="J1078" s="89">
        <f t="shared" si="242"/>
        <v>0</v>
      </c>
      <c r="K1078" s="62">
        <f t="shared" si="251"/>
        <v>0</v>
      </c>
      <c r="L1078" s="90">
        <f t="shared" si="243"/>
        <v>50.57112092583661</v>
      </c>
      <c r="M1078" s="73">
        <f>0</f>
        <v>0</v>
      </c>
      <c r="N1078" s="89">
        <f t="shared" si="244"/>
        <v>0</v>
      </c>
      <c r="O1078" s="89">
        <f t="shared" si="245"/>
        <v>0</v>
      </c>
      <c r="P1078" s="89">
        <f t="shared" si="246"/>
        <v>0</v>
      </c>
      <c r="Q1078" s="62">
        <f t="shared" si="255"/>
        <v>0</v>
      </c>
      <c r="R1078" s="89">
        <f t="shared" si="252"/>
        <v>-50.57112092583661</v>
      </c>
      <c r="S1078" s="74">
        <f t="shared" si="252"/>
        <v>0</v>
      </c>
      <c r="T1078" s="91">
        <f t="shared" si="247"/>
        <v>8.2596435641473454E-2</v>
      </c>
      <c r="U1078" s="92">
        <f t="shared" si="248"/>
        <v>1.3825964356414733</v>
      </c>
    </row>
    <row r="1079" spans="1:21">
      <c r="A1079" s="80">
        <v>37587</v>
      </c>
      <c r="B1079" s="81">
        <v>0</v>
      </c>
      <c r="C1079" s="82">
        <v>2.6755429826078934E-3</v>
      </c>
      <c r="D1079" s="88">
        <f t="shared" si="249"/>
        <v>1.4800678795951816</v>
      </c>
      <c r="E1079" s="89">
        <f t="shared" si="253"/>
        <v>14601.357591903632</v>
      </c>
      <c r="F1079" s="72">
        <f t="shared" si="253"/>
        <v>1352996.5168527153</v>
      </c>
      <c r="G1079" s="35">
        <f t="shared" si="254"/>
        <v>9.2662378024557387E-2</v>
      </c>
      <c r="H1079" s="88">
        <f t="shared" si="241"/>
        <v>0</v>
      </c>
      <c r="I1079" s="62">
        <f t="shared" si="250"/>
        <v>0</v>
      </c>
      <c r="J1079" s="89">
        <f t="shared" si="242"/>
        <v>0</v>
      </c>
      <c r="K1079" s="62">
        <f t="shared" si="251"/>
        <v>0</v>
      </c>
      <c r="L1079" s="90">
        <f t="shared" si="243"/>
        <v>53.510859652157869</v>
      </c>
      <c r="M1079" s="73">
        <f>0</f>
        <v>0</v>
      </c>
      <c r="N1079" s="89">
        <f t="shared" si="244"/>
        <v>0</v>
      </c>
      <c r="O1079" s="89">
        <f t="shared" si="245"/>
        <v>0</v>
      </c>
      <c r="P1079" s="89">
        <f t="shared" si="246"/>
        <v>0</v>
      </c>
      <c r="Q1079" s="62">
        <f t="shared" si="255"/>
        <v>0</v>
      </c>
      <c r="R1079" s="89">
        <f t="shared" si="252"/>
        <v>-53.510859652157869</v>
      </c>
      <c r="S1079" s="74">
        <f t="shared" si="252"/>
        <v>0</v>
      </c>
      <c r="T1079" s="91">
        <f t="shared" si="247"/>
        <v>8.006787959518169E-2</v>
      </c>
      <c r="U1079" s="92">
        <f t="shared" si="248"/>
        <v>1.3800678795951815</v>
      </c>
    </row>
    <row r="1080" spans="1:21">
      <c r="A1080" s="80">
        <v>37588</v>
      </c>
      <c r="B1080" s="81">
        <v>0</v>
      </c>
      <c r="C1080" s="82">
        <v>1.9216023444391921E-3</v>
      </c>
      <c r="D1080" s="88">
        <f t="shared" si="249"/>
        <v>1.4773923366125736</v>
      </c>
      <c r="E1080" s="89">
        <f t="shared" si="253"/>
        <v>14547.846732251473</v>
      </c>
      <c r="F1080" s="72">
        <f t="shared" si="253"/>
        <v>1352996.5168527153</v>
      </c>
      <c r="G1080" s="35">
        <f t="shared" si="254"/>
        <v>9.3003214960549765E-2</v>
      </c>
      <c r="H1080" s="88">
        <f t="shared" si="241"/>
        <v>0</v>
      </c>
      <c r="I1080" s="62">
        <f t="shared" si="250"/>
        <v>0</v>
      </c>
      <c r="J1080" s="89">
        <f t="shared" si="242"/>
        <v>0</v>
      </c>
      <c r="K1080" s="62">
        <f t="shared" si="251"/>
        <v>0</v>
      </c>
      <c r="L1080" s="90">
        <f t="shared" si="243"/>
        <v>38.432046888783844</v>
      </c>
      <c r="M1080" s="73">
        <f>0</f>
        <v>0</v>
      </c>
      <c r="N1080" s="89">
        <f t="shared" si="244"/>
        <v>0</v>
      </c>
      <c r="O1080" s="89">
        <f t="shared" si="245"/>
        <v>0</v>
      </c>
      <c r="P1080" s="89">
        <f t="shared" si="246"/>
        <v>0</v>
      </c>
      <c r="Q1080" s="62">
        <f t="shared" si="255"/>
        <v>0</v>
      </c>
      <c r="R1080" s="89">
        <f t="shared" si="252"/>
        <v>-38.432046888783844</v>
      </c>
      <c r="S1080" s="74">
        <f t="shared" si="252"/>
        <v>0</v>
      </c>
      <c r="T1080" s="91">
        <f t="shared" si="247"/>
        <v>7.739233661257372E-2</v>
      </c>
      <c r="U1080" s="92">
        <f t="shared" si="248"/>
        <v>1.3773923366125735</v>
      </c>
    </row>
    <row r="1081" spans="1:21">
      <c r="A1081" s="80">
        <v>37589</v>
      </c>
      <c r="B1081" s="81">
        <v>0</v>
      </c>
      <c r="C1081" s="82">
        <v>1.9443629795128639E-3</v>
      </c>
      <c r="D1081" s="88">
        <f t="shared" si="249"/>
        <v>1.4754707342681344</v>
      </c>
      <c r="E1081" s="89">
        <f t="shared" si="253"/>
        <v>14509.41468536269</v>
      </c>
      <c r="F1081" s="72">
        <f t="shared" si="253"/>
        <v>1352996.5168527153</v>
      </c>
      <c r="G1081" s="35">
        <f t="shared" si="254"/>
        <v>9.3249558730831378E-2</v>
      </c>
      <c r="H1081" s="88">
        <f t="shared" si="241"/>
        <v>0</v>
      </c>
      <c r="I1081" s="62">
        <f t="shared" si="250"/>
        <v>0</v>
      </c>
      <c r="J1081" s="89">
        <f t="shared" si="242"/>
        <v>0</v>
      </c>
      <c r="K1081" s="62">
        <f t="shared" si="251"/>
        <v>0</v>
      </c>
      <c r="L1081" s="90">
        <f t="shared" si="243"/>
        <v>38.88725959025728</v>
      </c>
      <c r="M1081" s="73">
        <f>0</f>
        <v>0</v>
      </c>
      <c r="N1081" s="89">
        <f t="shared" si="244"/>
        <v>0</v>
      </c>
      <c r="O1081" s="89">
        <f t="shared" si="245"/>
        <v>0</v>
      </c>
      <c r="P1081" s="89">
        <f t="shared" si="246"/>
        <v>0</v>
      </c>
      <c r="Q1081" s="62">
        <f t="shared" si="255"/>
        <v>0</v>
      </c>
      <c r="R1081" s="89">
        <f t="shared" si="252"/>
        <v>-38.88725959025728</v>
      </c>
      <c r="S1081" s="74">
        <f t="shared" si="252"/>
        <v>0</v>
      </c>
      <c r="T1081" s="91">
        <f t="shared" si="247"/>
        <v>7.5470734268134443E-2</v>
      </c>
      <c r="U1081" s="92">
        <f t="shared" si="248"/>
        <v>1.3754707342681343</v>
      </c>
    </row>
    <row r="1082" spans="1:21">
      <c r="A1082" s="80">
        <v>37590</v>
      </c>
      <c r="B1082" s="81">
        <v>0</v>
      </c>
      <c r="C1082" s="82">
        <v>2.6098616362115047E-3</v>
      </c>
      <c r="D1082" s="88">
        <f t="shared" si="249"/>
        <v>1.4735263712886215</v>
      </c>
      <c r="E1082" s="89">
        <f t="shared" si="253"/>
        <v>14470.527425772432</v>
      </c>
      <c r="F1082" s="72">
        <f t="shared" si="253"/>
        <v>1352996.5168527153</v>
      </c>
      <c r="G1082" s="35">
        <f t="shared" si="254"/>
        <v>9.3500152208895224E-2</v>
      </c>
      <c r="H1082" s="88">
        <f t="shared" si="241"/>
        <v>0</v>
      </c>
      <c r="I1082" s="62">
        <f t="shared" si="250"/>
        <v>0</v>
      </c>
      <c r="J1082" s="89">
        <f t="shared" si="242"/>
        <v>0</v>
      </c>
      <c r="K1082" s="62">
        <f t="shared" si="251"/>
        <v>0</v>
      </c>
      <c r="L1082" s="90">
        <f t="shared" si="243"/>
        <v>52.197232724230091</v>
      </c>
      <c r="M1082" s="73">
        <f>0</f>
        <v>0</v>
      </c>
      <c r="N1082" s="89">
        <f t="shared" si="244"/>
        <v>0</v>
      </c>
      <c r="O1082" s="89">
        <f t="shared" si="245"/>
        <v>0</v>
      </c>
      <c r="P1082" s="89">
        <f t="shared" si="246"/>
        <v>0</v>
      </c>
      <c r="Q1082" s="62">
        <f t="shared" si="255"/>
        <v>0</v>
      </c>
      <c r="R1082" s="89">
        <f t="shared" si="252"/>
        <v>-52.197232724230091</v>
      </c>
      <c r="S1082" s="74">
        <f t="shared" si="252"/>
        <v>0</v>
      </c>
      <c r="T1082" s="91">
        <f t="shared" si="247"/>
        <v>7.3526371288621606E-2</v>
      </c>
      <c r="U1082" s="92">
        <f t="shared" si="248"/>
        <v>1.3735263712886214</v>
      </c>
    </row>
    <row r="1083" spans="1:21">
      <c r="A1083" s="80">
        <v>37591</v>
      </c>
      <c r="B1083" s="81">
        <v>0</v>
      </c>
      <c r="C1083" s="82">
        <v>2.140790700599323E-3</v>
      </c>
      <c r="D1083" s="88">
        <f t="shared" si="249"/>
        <v>1.4709165096524102</v>
      </c>
      <c r="E1083" s="89">
        <f t="shared" si="253"/>
        <v>14418.330193048203</v>
      </c>
      <c r="F1083" s="72">
        <f t="shared" si="253"/>
        <v>1352996.5168527153</v>
      </c>
      <c r="G1083" s="35">
        <f t="shared" si="254"/>
        <v>9.3838641419452473E-2</v>
      </c>
      <c r="H1083" s="88">
        <f t="shared" si="241"/>
        <v>0</v>
      </c>
      <c r="I1083" s="62">
        <f t="shared" si="250"/>
        <v>0</v>
      </c>
      <c r="J1083" s="89">
        <f t="shared" si="242"/>
        <v>0</v>
      </c>
      <c r="K1083" s="62">
        <f t="shared" si="251"/>
        <v>0</v>
      </c>
      <c r="L1083" s="90">
        <f t="shared" si="243"/>
        <v>42.815814011986461</v>
      </c>
      <c r="M1083" s="73">
        <f>0</f>
        <v>0</v>
      </c>
      <c r="N1083" s="89">
        <f t="shared" si="244"/>
        <v>0</v>
      </c>
      <c r="O1083" s="89">
        <f t="shared" si="245"/>
        <v>0</v>
      </c>
      <c r="P1083" s="89">
        <f t="shared" si="246"/>
        <v>0</v>
      </c>
      <c r="Q1083" s="62">
        <f t="shared" si="255"/>
        <v>0</v>
      </c>
      <c r="R1083" s="89">
        <f t="shared" si="252"/>
        <v>-42.815814011986461</v>
      </c>
      <c r="S1083" s="74">
        <f t="shared" si="252"/>
        <v>0</v>
      </c>
      <c r="T1083" s="91">
        <f t="shared" si="247"/>
        <v>7.0916509652410253E-2</v>
      </c>
      <c r="U1083" s="92">
        <f t="shared" si="248"/>
        <v>1.3709165096524101</v>
      </c>
    </row>
    <row r="1084" spans="1:21">
      <c r="A1084" s="80">
        <v>37592</v>
      </c>
      <c r="B1084" s="81">
        <v>0</v>
      </c>
      <c r="C1084" s="82">
        <v>2.1066150369491825E-3</v>
      </c>
      <c r="D1084" s="88">
        <f t="shared" si="249"/>
        <v>1.4687757189518109</v>
      </c>
      <c r="E1084" s="89">
        <f t="shared" si="253"/>
        <v>14375.514379036216</v>
      </c>
      <c r="F1084" s="72">
        <f t="shared" si="253"/>
        <v>1352996.5168527153</v>
      </c>
      <c r="G1084" s="35">
        <f t="shared" si="254"/>
        <v>9.4118129005928822E-2</v>
      </c>
      <c r="H1084" s="88">
        <f t="shared" si="241"/>
        <v>0</v>
      </c>
      <c r="I1084" s="62">
        <f t="shared" si="250"/>
        <v>0</v>
      </c>
      <c r="J1084" s="89">
        <f t="shared" si="242"/>
        <v>0</v>
      </c>
      <c r="K1084" s="62">
        <f t="shared" si="251"/>
        <v>0</v>
      </c>
      <c r="L1084" s="90">
        <f t="shared" si="243"/>
        <v>42.132300738983652</v>
      </c>
      <c r="M1084" s="73">
        <f>0</f>
        <v>0</v>
      </c>
      <c r="N1084" s="89">
        <f t="shared" si="244"/>
        <v>0</v>
      </c>
      <c r="O1084" s="89">
        <f t="shared" si="245"/>
        <v>0</v>
      </c>
      <c r="P1084" s="89">
        <f t="shared" si="246"/>
        <v>0</v>
      </c>
      <c r="Q1084" s="62">
        <f t="shared" si="255"/>
        <v>0</v>
      </c>
      <c r="R1084" s="89">
        <f t="shared" si="252"/>
        <v>-42.132300738983652</v>
      </c>
      <c r="S1084" s="74">
        <f t="shared" si="252"/>
        <v>0</v>
      </c>
      <c r="T1084" s="91">
        <f t="shared" si="247"/>
        <v>6.8775718951811005E-2</v>
      </c>
      <c r="U1084" s="92">
        <f t="shared" si="248"/>
        <v>1.3687757189518108</v>
      </c>
    </row>
    <row r="1085" spans="1:21">
      <c r="A1085" s="80">
        <v>37593</v>
      </c>
      <c r="B1085" s="81">
        <v>0</v>
      </c>
      <c r="C1085" s="82">
        <v>2.1983439571848355E-3</v>
      </c>
      <c r="D1085" s="88">
        <f t="shared" si="249"/>
        <v>1.4666691039148616</v>
      </c>
      <c r="E1085" s="89">
        <f t="shared" si="253"/>
        <v>14333.382078297233</v>
      </c>
      <c r="F1085" s="72">
        <f t="shared" si="253"/>
        <v>1352996.5168527153</v>
      </c>
      <c r="G1085" s="35">
        <f t="shared" si="254"/>
        <v>9.4394784808070051E-2</v>
      </c>
      <c r="H1085" s="88">
        <f t="shared" si="241"/>
        <v>0</v>
      </c>
      <c r="I1085" s="62">
        <f t="shared" si="250"/>
        <v>0</v>
      </c>
      <c r="J1085" s="89">
        <f t="shared" si="242"/>
        <v>0</v>
      </c>
      <c r="K1085" s="62">
        <f t="shared" si="251"/>
        <v>0</v>
      </c>
      <c r="L1085" s="90">
        <f t="shared" si="243"/>
        <v>43.966879143696708</v>
      </c>
      <c r="M1085" s="73">
        <f>0</f>
        <v>0</v>
      </c>
      <c r="N1085" s="89">
        <f t="shared" si="244"/>
        <v>0</v>
      </c>
      <c r="O1085" s="89">
        <f t="shared" si="245"/>
        <v>0</v>
      </c>
      <c r="P1085" s="89">
        <f t="shared" si="246"/>
        <v>0</v>
      </c>
      <c r="Q1085" s="62">
        <f t="shared" si="255"/>
        <v>0</v>
      </c>
      <c r="R1085" s="89">
        <f t="shared" si="252"/>
        <v>-43.966879143696708</v>
      </c>
      <c r="S1085" s="74">
        <f t="shared" si="252"/>
        <v>0</v>
      </c>
      <c r="T1085" s="91">
        <f t="shared" si="247"/>
        <v>6.6669103914861694E-2</v>
      </c>
      <c r="U1085" s="92">
        <f t="shared" si="248"/>
        <v>1.3666691039148615</v>
      </c>
    </row>
    <row r="1086" spans="1:21">
      <c r="A1086" s="80">
        <v>37594</v>
      </c>
      <c r="B1086" s="81">
        <v>0</v>
      </c>
      <c r="C1086" s="82">
        <v>2.7433393668588658E-3</v>
      </c>
      <c r="D1086" s="88">
        <f t="shared" si="249"/>
        <v>1.4644707599576767</v>
      </c>
      <c r="E1086" s="89">
        <f t="shared" si="253"/>
        <v>14289.415199153536</v>
      </c>
      <c r="F1086" s="72">
        <f t="shared" si="253"/>
        <v>1352996.5168527153</v>
      </c>
      <c r="G1086" s="35">
        <f t="shared" si="254"/>
        <v>9.4685226651743087E-2</v>
      </c>
      <c r="H1086" s="88">
        <f t="shared" si="241"/>
        <v>0</v>
      </c>
      <c r="I1086" s="62">
        <f t="shared" si="250"/>
        <v>0</v>
      </c>
      <c r="J1086" s="89">
        <f t="shared" si="242"/>
        <v>0</v>
      </c>
      <c r="K1086" s="62">
        <f t="shared" si="251"/>
        <v>0</v>
      </c>
      <c r="L1086" s="90">
        <f t="shared" si="243"/>
        <v>54.866787337177314</v>
      </c>
      <c r="M1086" s="73">
        <f>0</f>
        <v>0</v>
      </c>
      <c r="N1086" s="89">
        <f t="shared" si="244"/>
        <v>0</v>
      </c>
      <c r="O1086" s="89">
        <f t="shared" si="245"/>
        <v>0</v>
      </c>
      <c r="P1086" s="89">
        <f t="shared" si="246"/>
        <v>0</v>
      </c>
      <c r="Q1086" s="62">
        <f t="shared" si="255"/>
        <v>0</v>
      </c>
      <c r="R1086" s="89">
        <f t="shared" si="252"/>
        <v>-54.866787337177314</v>
      </c>
      <c r="S1086" s="74">
        <f t="shared" si="252"/>
        <v>0</v>
      </c>
      <c r="T1086" s="91">
        <f t="shared" si="247"/>
        <v>6.4470759957676815E-2</v>
      </c>
      <c r="U1086" s="92">
        <f t="shared" si="248"/>
        <v>1.3644707599576766</v>
      </c>
    </row>
    <row r="1087" spans="1:21">
      <c r="A1087" s="80">
        <v>37595</v>
      </c>
      <c r="B1087" s="81">
        <v>9.3980000000000001E-3</v>
      </c>
      <c r="C1087" s="82">
        <v>2.0666230371549806E-3</v>
      </c>
      <c r="D1087" s="88">
        <f t="shared" si="249"/>
        <v>1.4617274205908179</v>
      </c>
      <c r="E1087" s="89">
        <f t="shared" si="253"/>
        <v>14234.548411816359</v>
      </c>
      <c r="F1087" s="72">
        <f t="shared" si="253"/>
        <v>1352996.5168527153</v>
      </c>
      <c r="G1087" s="35">
        <f t="shared" si="254"/>
        <v>9.5050188998589386E-2</v>
      </c>
      <c r="H1087" s="88">
        <f t="shared" si="241"/>
        <v>187.96</v>
      </c>
      <c r="I1087" s="62">
        <f t="shared" si="250"/>
        <v>1879.6000000000001</v>
      </c>
      <c r="J1087" s="89">
        <f t="shared" si="242"/>
        <v>620.26799999999992</v>
      </c>
      <c r="K1087" s="62">
        <f t="shared" si="251"/>
        <v>55824.12</v>
      </c>
      <c r="L1087" s="90">
        <f t="shared" si="243"/>
        <v>41.33246074309961</v>
      </c>
      <c r="M1087" s="73">
        <f>0</f>
        <v>0</v>
      </c>
      <c r="N1087" s="89">
        <f t="shared" si="244"/>
        <v>0</v>
      </c>
      <c r="O1087" s="89">
        <f t="shared" si="245"/>
        <v>0</v>
      </c>
      <c r="P1087" s="89">
        <f t="shared" si="246"/>
        <v>0</v>
      </c>
      <c r="Q1087" s="62">
        <f t="shared" si="255"/>
        <v>0</v>
      </c>
      <c r="R1087" s="89">
        <f t="shared" si="252"/>
        <v>766.89553925690029</v>
      </c>
      <c r="S1087" s="74">
        <f t="shared" si="252"/>
        <v>57703.72</v>
      </c>
      <c r="T1087" s="91">
        <f t="shared" si="247"/>
        <v>6.1727420590818038E-2</v>
      </c>
      <c r="U1087" s="92">
        <f t="shared" si="248"/>
        <v>1.3617274205908179</v>
      </c>
    </row>
    <row r="1088" spans="1:21">
      <c r="A1088" s="80">
        <v>37596</v>
      </c>
      <c r="B1088" s="81">
        <v>7.6199999999999992E-3</v>
      </c>
      <c r="C1088" s="82">
        <v>1.1805351249056309E-3</v>
      </c>
      <c r="D1088" s="88">
        <f t="shared" si="249"/>
        <v>1.5000721975536631</v>
      </c>
      <c r="E1088" s="89">
        <f t="shared" si="253"/>
        <v>15001.443951073259</v>
      </c>
      <c r="F1088" s="72">
        <f t="shared" si="253"/>
        <v>1410700.2368527153</v>
      </c>
      <c r="G1088" s="35">
        <f t="shared" si="254"/>
        <v>9.4037630074389505E-2</v>
      </c>
      <c r="H1088" s="88">
        <f t="shared" si="241"/>
        <v>152.39999999999998</v>
      </c>
      <c r="I1088" s="62">
        <f t="shared" si="250"/>
        <v>1523.9999999999998</v>
      </c>
      <c r="J1088" s="89">
        <f t="shared" si="242"/>
        <v>502.91999999999985</v>
      </c>
      <c r="K1088" s="62">
        <f t="shared" si="251"/>
        <v>45262.799999999996</v>
      </c>
      <c r="L1088" s="90">
        <f t="shared" si="243"/>
        <v>23.610702498112619</v>
      </c>
      <c r="M1088" s="73">
        <f>0</f>
        <v>0</v>
      </c>
      <c r="N1088" s="89">
        <f t="shared" si="244"/>
        <v>9.3908944365330996E-2</v>
      </c>
      <c r="O1088" s="89">
        <f t="shared" si="245"/>
        <v>1.4439510732611183</v>
      </c>
      <c r="P1088" s="89">
        <f t="shared" si="246"/>
        <v>9.3908944365330996E-2</v>
      </c>
      <c r="Q1088" s="62">
        <f t="shared" si="255"/>
        <v>8.8309745709034217</v>
      </c>
      <c r="R1088" s="89">
        <f t="shared" si="252"/>
        <v>631.6153885575219</v>
      </c>
      <c r="S1088" s="74">
        <f t="shared" si="252"/>
        <v>46777.969025429091</v>
      </c>
      <c r="T1088" s="91">
        <f t="shared" si="247"/>
        <v>0.10007219755366314</v>
      </c>
      <c r="U1088" s="92">
        <f t="shared" si="248"/>
        <v>1.400072197553663</v>
      </c>
    </row>
    <row r="1089" spans="1:21">
      <c r="A1089" s="80">
        <v>37597</v>
      </c>
      <c r="B1089" s="81">
        <v>2.5399999999999999E-4</v>
      </c>
      <c r="C1089" s="82">
        <v>1.9002395448543502E-3</v>
      </c>
      <c r="D1089" s="88">
        <f t="shared" si="249"/>
        <v>1.5316529669815391</v>
      </c>
      <c r="E1089" s="89">
        <f t="shared" si="253"/>
        <v>15633.059339630781</v>
      </c>
      <c r="F1089" s="72">
        <f t="shared" si="253"/>
        <v>1457478.2058781444</v>
      </c>
      <c r="G1089" s="35">
        <f t="shared" si="254"/>
        <v>9.3230517086527409E-2</v>
      </c>
      <c r="H1089" s="88">
        <f t="shared" si="241"/>
        <v>5.08</v>
      </c>
      <c r="I1089" s="62">
        <f t="shared" si="250"/>
        <v>50.800000000000004</v>
      </c>
      <c r="J1089" s="89">
        <f t="shared" si="242"/>
        <v>16.763999999999999</v>
      </c>
      <c r="K1089" s="62">
        <f t="shared" si="251"/>
        <v>1508.7600000000004</v>
      </c>
      <c r="L1089" s="90">
        <f t="shared" si="243"/>
        <v>38.004790897087005</v>
      </c>
      <c r="M1089" s="73">
        <f>0</f>
        <v>0</v>
      </c>
      <c r="N1089" s="89">
        <f t="shared" si="244"/>
        <v>862.07464586626418</v>
      </c>
      <c r="O1089" s="89">
        <f t="shared" si="245"/>
        <v>633.05933963078155</v>
      </c>
      <c r="P1089" s="89">
        <f t="shared" si="246"/>
        <v>633.05933963078155</v>
      </c>
      <c r="Q1089" s="62">
        <f t="shared" si="255"/>
        <v>59020.44958023334</v>
      </c>
      <c r="R1089" s="89">
        <f t="shared" si="252"/>
        <v>-649.2201305278686</v>
      </c>
      <c r="S1089" s="74">
        <f t="shared" si="252"/>
        <v>-57460.889580233343</v>
      </c>
      <c r="T1089" s="91">
        <f t="shared" si="247"/>
        <v>0.13165296698153917</v>
      </c>
      <c r="U1089" s="92">
        <f t="shared" si="248"/>
        <v>1.431652966981539</v>
      </c>
    </row>
    <row r="1090" spans="1:21">
      <c r="A1090" s="80">
        <v>37598</v>
      </c>
      <c r="B1090" s="81">
        <v>0</v>
      </c>
      <c r="C1090" s="82">
        <v>2.1397736641415115E-3</v>
      </c>
      <c r="D1090" s="88">
        <f t="shared" si="249"/>
        <v>1.4991919604551456</v>
      </c>
      <c r="E1090" s="89">
        <f t="shared" si="253"/>
        <v>14983.839209102913</v>
      </c>
      <c r="F1090" s="72">
        <f t="shared" si="253"/>
        <v>1400017.3162979111</v>
      </c>
      <c r="G1090" s="35">
        <f t="shared" si="254"/>
        <v>9.3435153485054698E-2</v>
      </c>
      <c r="H1090" s="88">
        <f t="shared" si="241"/>
        <v>0</v>
      </c>
      <c r="I1090" s="62">
        <f t="shared" si="250"/>
        <v>0</v>
      </c>
      <c r="J1090" s="89">
        <f t="shared" si="242"/>
        <v>0</v>
      </c>
      <c r="K1090" s="62">
        <f t="shared" si="251"/>
        <v>0</v>
      </c>
      <c r="L1090" s="90">
        <f t="shared" si="243"/>
        <v>42.79547328283023</v>
      </c>
      <c r="M1090" s="73">
        <f>0</f>
        <v>0</v>
      </c>
      <c r="N1090" s="89">
        <f t="shared" si="244"/>
        <v>0</v>
      </c>
      <c r="O1090" s="89">
        <f t="shared" si="245"/>
        <v>0</v>
      </c>
      <c r="P1090" s="89">
        <f t="shared" si="246"/>
        <v>0</v>
      </c>
      <c r="Q1090" s="62">
        <f t="shared" si="255"/>
        <v>0</v>
      </c>
      <c r="R1090" s="89">
        <f t="shared" si="252"/>
        <v>-42.79547328283023</v>
      </c>
      <c r="S1090" s="74">
        <f t="shared" si="252"/>
        <v>0</v>
      </c>
      <c r="T1090" s="91">
        <f t="shared" si="247"/>
        <v>9.9191960455145667E-2</v>
      </c>
      <c r="U1090" s="92">
        <f t="shared" si="248"/>
        <v>1.3991919604551455</v>
      </c>
    </row>
    <row r="1091" spans="1:21">
      <c r="A1091" s="80">
        <v>37599</v>
      </c>
      <c r="B1091" s="81">
        <v>2.5399999999999999E-2</v>
      </c>
      <c r="C1091" s="82">
        <v>1.0959975991851015E-3</v>
      </c>
      <c r="D1091" s="88">
        <f t="shared" si="249"/>
        <v>1.4970521867910043</v>
      </c>
      <c r="E1091" s="89">
        <f t="shared" si="253"/>
        <v>14941.043735820083</v>
      </c>
      <c r="F1091" s="72">
        <f t="shared" si="253"/>
        <v>1400017.3162979111</v>
      </c>
      <c r="G1091" s="35">
        <f t="shared" si="254"/>
        <v>9.3702778805303255E-2</v>
      </c>
      <c r="H1091" s="88">
        <f t="shared" si="241"/>
        <v>508</v>
      </c>
      <c r="I1091" s="62">
        <f t="shared" si="250"/>
        <v>5080</v>
      </c>
      <c r="J1091" s="89">
        <f t="shared" si="242"/>
        <v>1676.3999999999999</v>
      </c>
      <c r="K1091" s="62">
        <f t="shared" si="251"/>
        <v>150876.00000000003</v>
      </c>
      <c r="L1091" s="90">
        <f t="shared" si="243"/>
        <v>21.919951983702031</v>
      </c>
      <c r="M1091" s="73">
        <f>0</f>
        <v>0</v>
      </c>
      <c r="N1091" s="89">
        <f t="shared" si="244"/>
        <v>0</v>
      </c>
      <c r="O1091" s="89">
        <f t="shared" si="245"/>
        <v>0</v>
      </c>
      <c r="P1091" s="89">
        <f t="shared" si="246"/>
        <v>0</v>
      </c>
      <c r="Q1091" s="62">
        <f t="shared" si="255"/>
        <v>0</v>
      </c>
      <c r="R1091" s="89">
        <f t="shared" si="252"/>
        <v>2162.4800480162976</v>
      </c>
      <c r="S1091" s="74">
        <f t="shared" si="252"/>
        <v>155956.00000000003</v>
      </c>
      <c r="T1091" s="91">
        <f t="shared" si="247"/>
        <v>9.7052186791004358E-2</v>
      </c>
      <c r="U1091" s="92">
        <f t="shared" si="248"/>
        <v>1.3970521867910042</v>
      </c>
    </row>
    <row r="1092" spans="1:21">
      <c r="A1092" s="80">
        <v>37600</v>
      </c>
      <c r="B1092" s="81">
        <v>9.9059999999999999E-3</v>
      </c>
      <c r="C1092" s="82">
        <v>1.0656109945205942E-3</v>
      </c>
      <c r="D1092" s="88">
        <f t="shared" si="249"/>
        <v>1.605176189191819</v>
      </c>
      <c r="E1092" s="89">
        <f t="shared" si="253"/>
        <v>17103.523783836383</v>
      </c>
      <c r="F1092" s="72">
        <f t="shared" si="253"/>
        <v>1555973.3162979111</v>
      </c>
      <c r="G1092" s="35">
        <f t="shared" si="254"/>
        <v>9.0973844686226435E-2</v>
      </c>
      <c r="H1092" s="88">
        <f t="shared" si="241"/>
        <v>198.12</v>
      </c>
      <c r="I1092" s="62">
        <f t="shared" si="250"/>
        <v>1981.2</v>
      </c>
      <c r="J1092" s="89">
        <f t="shared" si="242"/>
        <v>653.79599999999982</v>
      </c>
      <c r="K1092" s="62">
        <f t="shared" si="251"/>
        <v>58841.639999999992</v>
      </c>
      <c r="L1092" s="90">
        <f t="shared" si="243"/>
        <v>21.312219890411882</v>
      </c>
      <c r="M1092" s="73">
        <f>0</f>
        <v>0</v>
      </c>
      <c r="N1092" s="89">
        <f t="shared" si="244"/>
        <v>5221.5492906724039</v>
      </c>
      <c r="O1092" s="89">
        <f t="shared" si="245"/>
        <v>2103.5237838363805</v>
      </c>
      <c r="P1092" s="89">
        <f t="shared" si="246"/>
        <v>2103.5237838363805</v>
      </c>
      <c r="Q1092" s="62">
        <f t="shared" si="255"/>
        <v>191365.64600451424</v>
      </c>
      <c r="R1092" s="89">
        <f t="shared" si="252"/>
        <v>-1272.9200037267926</v>
      </c>
      <c r="S1092" s="74">
        <f t="shared" si="252"/>
        <v>-130542.80600451425</v>
      </c>
      <c r="T1092" s="91">
        <f t="shared" si="247"/>
        <v>0.20517618919181912</v>
      </c>
      <c r="U1092" s="92">
        <f t="shared" si="248"/>
        <v>1.5051761891918189</v>
      </c>
    </row>
    <row r="1093" spans="1:21">
      <c r="A1093" s="80">
        <v>37601</v>
      </c>
      <c r="B1093" s="81">
        <v>0</v>
      </c>
      <c r="C1093" s="82">
        <v>2.0306308840530693E-3</v>
      </c>
      <c r="D1093" s="88">
        <f t="shared" si="249"/>
        <v>1.5415301890054793</v>
      </c>
      <c r="E1093" s="89">
        <f t="shared" si="253"/>
        <v>15830.60378010959</v>
      </c>
      <c r="F1093" s="72">
        <f t="shared" si="253"/>
        <v>1425430.5102933969</v>
      </c>
      <c r="G1093" s="35">
        <f t="shared" si="254"/>
        <v>9.0042712842348022E-2</v>
      </c>
      <c r="H1093" s="88">
        <f t="shared" si="241"/>
        <v>0</v>
      </c>
      <c r="I1093" s="62">
        <f t="shared" si="250"/>
        <v>0</v>
      </c>
      <c r="J1093" s="89">
        <f t="shared" si="242"/>
        <v>0</v>
      </c>
      <c r="K1093" s="62">
        <f t="shared" si="251"/>
        <v>0</v>
      </c>
      <c r="L1093" s="90">
        <f t="shared" si="243"/>
        <v>40.612617681061387</v>
      </c>
      <c r="M1093" s="73">
        <f>0</f>
        <v>0</v>
      </c>
      <c r="N1093" s="89">
        <f t="shared" si="244"/>
        <v>1295.5945031088368</v>
      </c>
      <c r="O1093" s="89">
        <f t="shared" si="245"/>
        <v>830.60378010958664</v>
      </c>
      <c r="P1093" s="89">
        <f t="shared" si="246"/>
        <v>830.60378010958664</v>
      </c>
      <c r="Q1093" s="62">
        <f t="shared" si="255"/>
        <v>74789.817658176296</v>
      </c>
      <c r="R1093" s="89">
        <f t="shared" si="252"/>
        <v>-871.21639779064799</v>
      </c>
      <c r="S1093" s="74">
        <f t="shared" si="252"/>
        <v>-74789.817658176296</v>
      </c>
      <c r="T1093" s="91">
        <f t="shared" si="247"/>
        <v>0.14153018900547942</v>
      </c>
      <c r="U1093" s="92">
        <f t="shared" si="248"/>
        <v>1.4415301890054792</v>
      </c>
    </row>
    <row r="1094" spans="1:21">
      <c r="A1094" s="80">
        <v>37602</v>
      </c>
      <c r="B1094" s="81">
        <v>7.1120000000000003E-3</v>
      </c>
      <c r="C1094" s="82">
        <v>1.4133206106453106E-3</v>
      </c>
      <c r="D1094" s="88">
        <f t="shared" si="249"/>
        <v>1.497969369115947</v>
      </c>
      <c r="E1094" s="89">
        <f t="shared" si="253"/>
        <v>14959.387382318942</v>
      </c>
      <c r="F1094" s="72">
        <f t="shared" si="253"/>
        <v>1350640.6926352205</v>
      </c>
      <c r="G1094" s="35">
        <f t="shared" si="254"/>
        <v>9.0287166052775203E-2</v>
      </c>
      <c r="H1094" s="88">
        <f t="shared" si="241"/>
        <v>142.24</v>
      </c>
      <c r="I1094" s="62">
        <f t="shared" si="250"/>
        <v>1422.4</v>
      </c>
      <c r="J1094" s="89">
        <f t="shared" si="242"/>
        <v>469.392</v>
      </c>
      <c r="K1094" s="62">
        <f t="shared" si="251"/>
        <v>42245.280000000013</v>
      </c>
      <c r="L1094" s="90">
        <f t="shared" si="243"/>
        <v>28.266412212906211</v>
      </c>
      <c r="M1094" s="73">
        <f>0</f>
        <v>0</v>
      </c>
      <c r="N1094" s="89">
        <f t="shared" si="244"/>
        <v>0</v>
      </c>
      <c r="O1094" s="89">
        <f t="shared" si="245"/>
        <v>0</v>
      </c>
      <c r="P1094" s="89">
        <f t="shared" si="246"/>
        <v>0</v>
      </c>
      <c r="Q1094" s="62">
        <f t="shared" si="255"/>
        <v>0</v>
      </c>
      <c r="R1094" s="89">
        <f t="shared" si="252"/>
        <v>583.36558778709389</v>
      </c>
      <c r="S1094" s="74">
        <f t="shared" si="252"/>
        <v>43667.680000000015</v>
      </c>
      <c r="T1094" s="91">
        <f t="shared" si="247"/>
        <v>9.7969369115947114E-2</v>
      </c>
      <c r="U1094" s="92">
        <f t="shared" si="248"/>
        <v>1.3979693691159469</v>
      </c>
    </row>
    <row r="1095" spans="1:21">
      <c r="A1095" s="80">
        <v>37603</v>
      </c>
      <c r="B1095" s="81">
        <v>1.397E-2</v>
      </c>
      <c r="C1095" s="82">
        <v>1.9292227268505233E-3</v>
      </c>
      <c r="D1095" s="88">
        <f t="shared" si="249"/>
        <v>1.5271376485053016</v>
      </c>
      <c r="E1095" s="89">
        <f t="shared" si="253"/>
        <v>15542.752970106036</v>
      </c>
      <c r="F1095" s="72">
        <f t="shared" si="253"/>
        <v>1394308.3726352204</v>
      </c>
      <c r="G1095" s="35">
        <f t="shared" si="254"/>
        <v>8.9707941399888844E-2</v>
      </c>
      <c r="H1095" s="88">
        <f t="shared" si="241"/>
        <v>279.39999999999998</v>
      </c>
      <c r="I1095" s="62">
        <f t="shared" si="250"/>
        <v>2794</v>
      </c>
      <c r="J1095" s="89">
        <f t="shared" si="242"/>
        <v>922.01999999999987</v>
      </c>
      <c r="K1095" s="62">
        <f t="shared" si="251"/>
        <v>82981.800000000017</v>
      </c>
      <c r="L1095" s="90">
        <f t="shared" si="243"/>
        <v>38.584454537010465</v>
      </c>
      <c r="M1095" s="73">
        <f>0</f>
        <v>0</v>
      </c>
      <c r="N1095" s="89">
        <f t="shared" si="244"/>
        <v>684.35517379610087</v>
      </c>
      <c r="O1095" s="89">
        <f t="shared" si="245"/>
        <v>542.75297010603299</v>
      </c>
      <c r="P1095" s="89">
        <f t="shared" si="246"/>
        <v>542.75297010603299</v>
      </c>
      <c r="Q1095" s="62">
        <f t="shared" si="255"/>
        <v>48689.251636887631</v>
      </c>
      <c r="R1095" s="89">
        <f t="shared" si="252"/>
        <v>620.08257535695634</v>
      </c>
      <c r="S1095" s="74">
        <f t="shared" si="252"/>
        <v>37086.548363112386</v>
      </c>
      <c r="T1095" s="91">
        <f t="shared" si="247"/>
        <v>0.12713764850530174</v>
      </c>
      <c r="U1095" s="92">
        <f t="shared" si="248"/>
        <v>1.4271376485053016</v>
      </c>
    </row>
    <row r="1096" spans="1:21">
      <c r="A1096" s="80">
        <v>37604</v>
      </c>
      <c r="B1096" s="81">
        <v>0</v>
      </c>
      <c r="C1096" s="82">
        <v>1.4671746477030716E-3</v>
      </c>
      <c r="D1096" s="88">
        <f t="shared" si="249"/>
        <v>1.5581417772731496</v>
      </c>
      <c r="E1096" s="89">
        <f t="shared" si="253"/>
        <v>16162.835545462993</v>
      </c>
      <c r="F1096" s="72">
        <f t="shared" si="253"/>
        <v>1431394.9209983328</v>
      </c>
      <c r="G1096" s="35">
        <f t="shared" si="254"/>
        <v>8.8560878873765084E-2</v>
      </c>
      <c r="H1096" s="88">
        <f t="shared" si="241"/>
        <v>0</v>
      </c>
      <c r="I1096" s="62">
        <f t="shared" si="250"/>
        <v>0</v>
      </c>
      <c r="J1096" s="89">
        <f t="shared" si="242"/>
        <v>0</v>
      </c>
      <c r="K1096" s="62">
        <f t="shared" si="251"/>
        <v>0</v>
      </c>
      <c r="L1096" s="90">
        <f t="shared" si="243"/>
        <v>29.343492954061432</v>
      </c>
      <c r="M1096" s="73">
        <f>0</f>
        <v>0</v>
      </c>
      <c r="N1096" s="89">
        <f t="shared" si="244"/>
        <v>2146.1283423599093</v>
      </c>
      <c r="O1096" s="89">
        <f t="shared" si="245"/>
        <v>1162.8355454629923</v>
      </c>
      <c r="P1096" s="89">
        <f t="shared" si="246"/>
        <v>1162.8355454629923</v>
      </c>
      <c r="Q1096" s="62">
        <f t="shared" si="255"/>
        <v>102981.73789185661</v>
      </c>
      <c r="R1096" s="89">
        <f t="shared" si="252"/>
        <v>-1192.1790384170538</v>
      </c>
      <c r="S1096" s="74">
        <f t="shared" si="252"/>
        <v>-102981.73789185661</v>
      </c>
      <c r="T1096" s="91">
        <f t="shared" si="247"/>
        <v>0.15814177727314971</v>
      </c>
      <c r="U1096" s="92">
        <f t="shared" si="248"/>
        <v>1.4581417772731495</v>
      </c>
    </row>
    <row r="1097" spans="1:21">
      <c r="A1097" s="80">
        <v>37605</v>
      </c>
      <c r="B1097" s="81">
        <v>0</v>
      </c>
      <c r="C1097" s="82">
        <v>1.3579485015287388E-3</v>
      </c>
      <c r="D1097" s="88">
        <f t="shared" si="249"/>
        <v>1.4985328253522969</v>
      </c>
      <c r="E1097" s="89">
        <f t="shared" si="253"/>
        <v>14970.656507045938</v>
      </c>
      <c r="F1097" s="72">
        <f t="shared" si="253"/>
        <v>1328413.1831064762</v>
      </c>
      <c r="G1097" s="35">
        <f t="shared" si="254"/>
        <v>8.8734464148667008E-2</v>
      </c>
      <c r="H1097" s="88">
        <f t="shared" si="241"/>
        <v>0</v>
      </c>
      <c r="I1097" s="62">
        <f t="shared" si="250"/>
        <v>0</v>
      </c>
      <c r="J1097" s="89">
        <f t="shared" si="242"/>
        <v>0</v>
      </c>
      <c r="K1097" s="62">
        <f t="shared" si="251"/>
        <v>0</v>
      </c>
      <c r="L1097" s="90">
        <f t="shared" si="243"/>
        <v>27.158970030574775</v>
      </c>
      <c r="M1097" s="73">
        <f>0</f>
        <v>0</v>
      </c>
      <c r="N1097" s="89">
        <f t="shared" si="244"/>
        <v>0</v>
      </c>
      <c r="O1097" s="89">
        <f t="shared" si="245"/>
        <v>0</v>
      </c>
      <c r="P1097" s="89">
        <f t="shared" si="246"/>
        <v>0</v>
      </c>
      <c r="Q1097" s="62">
        <f t="shared" si="255"/>
        <v>0</v>
      </c>
      <c r="R1097" s="89">
        <f t="shared" si="252"/>
        <v>-27.158970030574775</v>
      </c>
      <c r="S1097" s="74">
        <f t="shared" si="252"/>
        <v>0</v>
      </c>
      <c r="T1097" s="91">
        <f t="shared" si="247"/>
        <v>9.8532825352297015E-2</v>
      </c>
      <c r="U1097" s="92">
        <f t="shared" si="248"/>
        <v>1.3985328253522968</v>
      </c>
    </row>
    <row r="1098" spans="1:21">
      <c r="A1098" s="80">
        <v>37606</v>
      </c>
      <c r="B1098" s="81">
        <v>0</v>
      </c>
      <c r="C1098" s="82">
        <v>1.9703977537041035E-3</v>
      </c>
      <c r="D1098" s="88">
        <f t="shared" si="249"/>
        <v>1.4971748768507682</v>
      </c>
      <c r="E1098" s="89">
        <f t="shared" si="253"/>
        <v>14943.497537015364</v>
      </c>
      <c r="F1098" s="72">
        <f t="shared" si="253"/>
        <v>1328413.1831064762</v>
      </c>
      <c r="G1098" s="35">
        <f t="shared" si="254"/>
        <v>8.8895734068678928E-2</v>
      </c>
      <c r="H1098" s="88">
        <f t="shared" si="241"/>
        <v>0</v>
      </c>
      <c r="I1098" s="62">
        <f t="shared" si="250"/>
        <v>0</v>
      </c>
      <c r="J1098" s="89">
        <f t="shared" si="242"/>
        <v>0</v>
      </c>
      <c r="K1098" s="62">
        <f t="shared" si="251"/>
        <v>0</v>
      </c>
      <c r="L1098" s="90">
        <f t="shared" si="243"/>
        <v>39.407955074082068</v>
      </c>
      <c r="M1098" s="73">
        <f>0</f>
        <v>0</v>
      </c>
      <c r="N1098" s="89">
        <f t="shared" si="244"/>
        <v>0</v>
      </c>
      <c r="O1098" s="89">
        <f t="shared" si="245"/>
        <v>0</v>
      </c>
      <c r="P1098" s="89">
        <f t="shared" si="246"/>
        <v>0</v>
      </c>
      <c r="Q1098" s="62">
        <f t="shared" si="255"/>
        <v>0</v>
      </c>
      <c r="R1098" s="89">
        <f t="shared" si="252"/>
        <v>-39.407955074082068</v>
      </c>
      <c r="S1098" s="74">
        <f t="shared" si="252"/>
        <v>0</v>
      </c>
      <c r="T1098" s="91">
        <f t="shared" si="247"/>
        <v>9.717487685076831E-2</v>
      </c>
      <c r="U1098" s="92">
        <f t="shared" si="248"/>
        <v>1.3971748768507681</v>
      </c>
    </row>
    <row r="1099" spans="1:21">
      <c r="A1099" s="80">
        <v>37607</v>
      </c>
      <c r="B1099" s="81">
        <v>0</v>
      </c>
      <c r="C1099" s="82">
        <v>2.0178651629219877E-3</v>
      </c>
      <c r="D1099" s="88">
        <f t="shared" si="249"/>
        <v>1.4952044790970642</v>
      </c>
      <c r="E1099" s="89">
        <f t="shared" si="253"/>
        <v>14904.089581941282</v>
      </c>
      <c r="F1099" s="72">
        <f t="shared" si="253"/>
        <v>1328413.1831064762</v>
      </c>
      <c r="G1099" s="35">
        <f t="shared" si="254"/>
        <v>8.9130783588154475E-2</v>
      </c>
      <c r="H1099" s="88">
        <f t="shared" si="241"/>
        <v>0</v>
      </c>
      <c r="I1099" s="62">
        <f t="shared" si="250"/>
        <v>0</v>
      </c>
      <c r="J1099" s="89">
        <f t="shared" si="242"/>
        <v>0</v>
      </c>
      <c r="K1099" s="62">
        <f t="shared" si="251"/>
        <v>0</v>
      </c>
      <c r="L1099" s="90">
        <f t="shared" si="243"/>
        <v>40.357303258439757</v>
      </c>
      <c r="M1099" s="73">
        <f>0</f>
        <v>0</v>
      </c>
      <c r="N1099" s="89">
        <f t="shared" si="244"/>
        <v>0</v>
      </c>
      <c r="O1099" s="89">
        <f t="shared" si="245"/>
        <v>0</v>
      </c>
      <c r="P1099" s="89">
        <f t="shared" si="246"/>
        <v>0</v>
      </c>
      <c r="Q1099" s="62">
        <f t="shared" si="255"/>
        <v>0</v>
      </c>
      <c r="R1099" s="89">
        <f t="shared" si="252"/>
        <v>-40.357303258439757</v>
      </c>
      <c r="S1099" s="74">
        <f t="shared" si="252"/>
        <v>0</v>
      </c>
      <c r="T1099" s="91">
        <f t="shared" si="247"/>
        <v>9.520447909706431E-2</v>
      </c>
      <c r="U1099" s="92">
        <f t="shared" si="248"/>
        <v>1.3952044790970641</v>
      </c>
    </row>
    <row r="1100" spans="1:21">
      <c r="A1100" s="80">
        <v>37608</v>
      </c>
      <c r="B1100" s="81">
        <v>0</v>
      </c>
      <c r="C1100" s="82">
        <v>2.3245022346629813E-3</v>
      </c>
      <c r="D1100" s="88">
        <f t="shared" si="249"/>
        <v>1.4931866139341423</v>
      </c>
      <c r="E1100" s="89">
        <f t="shared" si="253"/>
        <v>14863.732278682843</v>
      </c>
      <c r="F1100" s="72">
        <f t="shared" si="253"/>
        <v>1328413.1831064762</v>
      </c>
      <c r="G1100" s="35">
        <f t="shared" si="254"/>
        <v>8.937278727844486E-2</v>
      </c>
      <c r="H1100" s="88">
        <f t="shared" si="241"/>
        <v>0</v>
      </c>
      <c r="I1100" s="62">
        <f t="shared" si="250"/>
        <v>0</v>
      </c>
      <c r="J1100" s="89">
        <f t="shared" si="242"/>
        <v>0</v>
      </c>
      <c r="K1100" s="62">
        <f t="shared" si="251"/>
        <v>0</v>
      </c>
      <c r="L1100" s="90">
        <f t="shared" si="243"/>
        <v>46.490044693259627</v>
      </c>
      <c r="M1100" s="73">
        <f>0</f>
        <v>0</v>
      </c>
      <c r="N1100" s="89">
        <f t="shared" si="244"/>
        <v>0</v>
      </c>
      <c r="O1100" s="89">
        <f t="shared" si="245"/>
        <v>0</v>
      </c>
      <c r="P1100" s="89">
        <f t="shared" si="246"/>
        <v>0</v>
      </c>
      <c r="Q1100" s="62">
        <f t="shared" si="255"/>
        <v>0</v>
      </c>
      <c r="R1100" s="89">
        <f t="shared" si="252"/>
        <v>-46.490044693259627</v>
      </c>
      <c r="S1100" s="74">
        <f t="shared" si="252"/>
        <v>0</v>
      </c>
      <c r="T1100" s="91">
        <f t="shared" si="247"/>
        <v>9.3186613934142404E-2</v>
      </c>
      <c r="U1100" s="92">
        <f t="shared" si="248"/>
        <v>1.3931866139341422</v>
      </c>
    </row>
    <row r="1101" spans="1:21">
      <c r="A1101" s="80">
        <v>37609</v>
      </c>
      <c r="B1101" s="81">
        <v>0</v>
      </c>
      <c r="C1101" s="82">
        <v>2.3545993558119586E-3</v>
      </c>
      <c r="D1101" s="88">
        <f t="shared" si="249"/>
        <v>1.4908621116994794</v>
      </c>
      <c r="E1101" s="89">
        <f t="shared" si="253"/>
        <v>14817.242233989584</v>
      </c>
      <c r="F1101" s="72">
        <f t="shared" si="253"/>
        <v>1328413.1831064762</v>
      </c>
      <c r="G1101" s="35">
        <f t="shared" si="254"/>
        <v>8.965320011163759E-2</v>
      </c>
      <c r="H1101" s="88">
        <f t="shared" si="241"/>
        <v>0</v>
      </c>
      <c r="I1101" s="62">
        <f t="shared" si="250"/>
        <v>0</v>
      </c>
      <c r="J1101" s="89">
        <f t="shared" si="242"/>
        <v>0</v>
      </c>
      <c r="K1101" s="62">
        <f t="shared" si="251"/>
        <v>0</v>
      </c>
      <c r="L1101" s="90">
        <f t="shared" si="243"/>
        <v>47.091987116239174</v>
      </c>
      <c r="M1101" s="73">
        <f>0</f>
        <v>0</v>
      </c>
      <c r="N1101" s="89">
        <f t="shared" si="244"/>
        <v>0</v>
      </c>
      <c r="O1101" s="89">
        <f t="shared" si="245"/>
        <v>0</v>
      </c>
      <c r="P1101" s="89">
        <f t="shared" si="246"/>
        <v>0</v>
      </c>
      <c r="Q1101" s="62">
        <f t="shared" si="255"/>
        <v>0</v>
      </c>
      <c r="R1101" s="89">
        <f t="shared" si="252"/>
        <v>-47.091987116239174</v>
      </c>
      <c r="S1101" s="74">
        <f t="shared" si="252"/>
        <v>0</v>
      </c>
      <c r="T1101" s="91">
        <f t="shared" si="247"/>
        <v>9.0862111699479442E-2</v>
      </c>
      <c r="U1101" s="92">
        <f t="shared" si="248"/>
        <v>1.3908621116994793</v>
      </c>
    </row>
    <row r="1102" spans="1:21">
      <c r="A1102" s="80">
        <v>37610</v>
      </c>
      <c r="B1102" s="81">
        <v>4.8259999999999996E-3</v>
      </c>
      <c r="C1102" s="82">
        <v>1.9754380281457795E-3</v>
      </c>
      <c r="D1102" s="88">
        <f t="shared" si="249"/>
        <v>1.4885075123436673</v>
      </c>
      <c r="E1102" s="89">
        <f t="shared" si="253"/>
        <v>14770.150246873345</v>
      </c>
      <c r="F1102" s="72">
        <f t="shared" si="253"/>
        <v>1328413.1831064762</v>
      </c>
      <c r="G1102" s="35">
        <f t="shared" si="254"/>
        <v>8.9939043334219607E-2</v>
      </c>
      <c r="H1102" s="88">
        <f t="shared" si="241"/>
        <v>96.52</v>
      </c>
      <c r="I1102" s="62">
        <f t="shared" si="250"/>
        <v>965.19999999999993</v>
      </c>
      <c r="J1102" s="89">
        <f t="shared" si="242"/>
        <v>318.51599999999996</v>
      </c>
      <c r="K1102" s="62">
        <f t="shared" si="251"/>
        <v>28666.440000000002</v>
      </c>
      <c r="L1102" s="90">
        <f t="shared" si="243"/>
        <v>39.50876056291559</v>
      </c>
      <c r="M1102" s="73">
        <f>0</f>
        <v>0</v>
      </c>
      <c r="N1102" s="89">
        <f t="shared" si="244"/>
        <v>0</v>
      </c>
      <c r="O1102" s="89">
        <f t="shared" si="245"/>
        <v>0</v>
      </c>
      <c r="P1102" s="89">
        <f t="shared" si="246"/>
        <v>0</v>
      </c>
      <c r="Q1102" s="62">
        <f t="shared" si="255"/>
        <v>0</v>
      </c>
      <c r="R1102" s="89">
        <f t="shared" si="252"/>
        <v>375.52723943708435</v>
      </c>
      <c r="S1102" s="74">
        <f t="shared" si="252"/>
        <v>29631.640000000003</v>
      </c>
      <c r="T1102" s="91">
        <f t="shared" si="247"/>
        <v>8.8507512343667383E-2</v>
      </c>
      <c r="U1102" s="92">
        <f t="shared" si="248"/>
        <v>1.3885075123436672</v>
      </c>
    </row>
    <row r="1103" spans="1:21">
      <c r="A1103" s="80">
        <v>37611</v>
      </c>
      <c r="B1103" s="81">
        <v>0</v>
      </c>
      <c r="C1103" s="82">
        <v>1.93595463085556E-3</v>
      </c>
      <c r="D1103" s="88">
        <f t="shared" si="249"/>
        <v>1.5072838743155215</v>
      </c>
      <c r="E1103" s="89">
        <f t="shared" si="253"/>
        <v>15145.677486310429</v>
      </c>
      <c r="F1103" s="72">
        <f t="shared" si="253"/>
        <v>1358044.8231064761</v>
      </c>
      <c r="G1103" s="35">
        <f t="shared" si="254"/>
        <v>8.9665505180204608E-2</v>
      </c>
      <c r="H1103" s="88">
        <f t="shared" si="241"/>
        <v>0</v>
      </c>
      <c r="I1103" s="62">
        <f t="shared" si="250"/>
        <v>0</v>
      </c>
      <c r="J1103" s="89">
        <f t="shared" si="242"/>
        <v>0</v>
      </c>
      <c r="K1103" s="62">
        <f t="shared" si="251"/>
        <v>0</v>
      </c>
      <c r="L1103" s="90">
        <f t="shared" si="243"/>
        <v>38.719092617111201</v>
      </c>
      <c r="M1103" s="73">
        <f>0</f>
        <v>0</v>
      </c>
      <c r="N1103" s="89">
        <f t="shared" si="244"/>
        <v>95.162731735213796</v>
      </c>
      <c r="O1103" s="89">
        <f t="shared" si="245"/>
        <v>145.67748631042932</v>
      </c>
      <c r="P1103" s="89">
        <f t="shared" si="246"/>
        <v>95.162731735213796</v>
      </c>
      <c r="Q1103" s="62">
        <f t="shared" si="255"/>
        <v>8532.8144153662342</v>
      </c>
      <c r="R1103" s="89">
        <f t="shared" si="252"/>
        <v>-133.881824352325</v>
      </c>
      <c r="S1103" s="74">
        <f t="shared" si="252"/>
        <v>-8532.8144153662342</v>
      </c>
      <c r="T1103" s="91">
        <f t="shared" si="247"/>
        <v>0.10728387431552155</v>
      </c>
      <c r="U1103" s="92">
        <f t="shared" si="248"/>
        <v>1.4072838743155214</v>
      </c>
    </row>
    <row r="1104" spans="1:21">
      <c r="A1104" s="80">
        <v>37612</v>
      </c>
      <c r="B1104" s="81">
        <v>0</v>
      </c>
      <c r="C1104" s="82">
        <v>2.3837211646873923E-3</v>
      </c>
      <c r="D1104" s="88">
        <f t="shared" si="249"/>
        <v>1.5005897830979051</v>
      </c>
      <c r="E1104" s="89">
        <f t="shared" si="253"/>
        <v>15011.795661958104</v>
      </c>
      <c r="F1104" s="72">
        <f t="shared" si="253"/>
        <v>1349512.0086911099</v>
      </c>
      <c r="G1104" s="35">
        <f t="shared" si="254"/>
        <v>8.9896774448572705E-2</v>
      </c>
      <c r="H1104" s="88">
        <f t="shared" si="241"/>
        <v>0</v>
      </c>
      <c r="I1104" s="62">
        <f t="shared" si="250"/>
        <v>0</v>
      </c>
      <c r="J1104" s="89">
        <f t="shared" si="242"/>
        <v>0</v>
      </c>
      <c r="K1104" s="62">
        <f t="shared" si="251"/>
        <v>0</v>
      </c>
      <c r="L1104" s="90">
        <f t="shared" si="243"/>
        <v>47.674423293747843</v>
      </c>
      <c r="M1104" s="73">
        <f>0</f>
        <v>0</v>
      </c>
      <c r="N1104" s="89">
        <f t="shared" si="244"/>
        <v>2.1926116575119741</v>
      </c>
      <c r="O1104" s="89">
        <f t="shared" si="245"/>
        <v>11.795661958102777</v>
      </c>
      <c r="P1104" s="89">
        <f t="shared" si="246"/>
        <v>2.1926116575119741</v>
      </c>
      <c r="Q1104" s="62">
        <f t="shared" si="255"/>
        <v>197.10871562866507</v>
      </c>
      <c r="R1104" s="89">
        <f t="shared" si="252"/>
        <v>-49.867034951259818</v>
      </c>
      <c r="S1104" s="74">
        <f t="shared" si="252"/>
        <v>-197.10871562866507</v>
      </c>
      <c r="T1104" s="91">
        <f t="shared" si="247"/>
        <v>0.10058978309790523</v>
      </c>
      <c r="U1104" s="92">
        <f t="shared" si="248"/>
        <v>1.4005897830979051</v>
      </c>
    </row>
    <row r="1105" spans="1:21">
      <c r="A1105" s="80">
        <v>37613</v>
      </c>
      <c r="B1105" s="81">
        <v>0</v>
      </c>
      <c r="C1105" s="82">
        <v>2.4087315600265237E-3</v>
      </c>
      <c r="D1105" s="88">
        <f t="shared" si="249"/>
        <v>1.4980964313503422</v>
      </c>
      <c r="E1105" s="89">
        <f t="shared" si="253"/>
        <v>14961.928627006844</v>
      </c>
      <c r="F1105" s="72">
        <f t="shared" si="253"/>
        <v>1349314.8999754812</v>
      </c>
      <c r="G1105" s="35">
        <f t="shared" si="254"/>
        <v>9.0183219931948957E-2</v>
      </c>
      <c r="H1105" s="88">
        <f t="shared" si="241"/>
        <v>0</v>
      </c>
      <c r="I1105" s="62">
        <f t="shared" si="250"/>
        <v>0</v>
      </c>
      <c r="J1105" s="89">
        <f t="shared" si="242"/>
        <v>0</v>
      </c>
      <c r="K1105" s="62">
        <f t="shared" si="251"/>
        <v>0</v>
      </c>
      <c r="L1105" s="90">
        <f t="shared" si="243"/>
        <v>48.174631200530477</v>
      </c>
      <c r="M1105" s="73">
        <f>0</f>
        <v>0</v>
      </c>
      <c r="N1105" s="89">
        <f t="shared" si="244"/>
        <v>0</v>
      </c>
      <c r="O1105" s="89">
        <f t="shared" si="245"/>
        <v>0</v>
      </c>
      <c r="P1105" s="89">
        <f t="shared" si="246"/>
        <v>0</v>
      </c>
      <c r="Q1105" s="62">
        <f t="shared" si="255"/>
        <v>0</v>
      </c>
      <c r="R1105" s="89">
        <f t="shared" si="252"/>
        <v>-48.174631200530477</v>
      </c>
      <c r="S1105" s="74">
        <f t="shared" si="252"/>
        <v>0</v>
      </c>
      <c r="T1105" s="91">
        <f t="shared" si="247"/>
        <v>9.8096431350342295E-2</v>
      </c>
      <c r="U1105" s="92">
        <f t="shared" si="248"/>
        <v>1.3980964313503421</v>
      </c>
    </row>
    <row r="1106" spans="1:21">
      <c r="A1106" s="80">
        <v>37614</v>
      </c>
      <c r="B1106" s="81">
        <v>6.0198000000000002E-2</v>
      </c>
      <c r="C1106" s="82">
        <v>1.8627981114262965E-3</v>
      </c>
      <c r="D1106" s="88">
        <f t="shared" si="249"/>
        <v>1.4956876997903157</v>
      </c>
      <c r="E1106" s="89">
        <f t="shared" si="253"/>
        <v>14913.753995806313</v>
      </c>
      <c r="F1106" s="72">
        <f t="shared" si="253"/>
        <v>1349314.8999754812</v>
      </c>
      <c r="G1106" s="35">
        <f t="shared" si="254"/>
        <v>9.0474531117712073E-2</v>
      </c>
      <c r="H1106" s="88">
        <f t="shared" ref="H1106:H1169" si="256">B1106*($D$12+$D$11)*10000</f>
        <v>1203.96</v>
      </c>
      <c r="I1106" s="62">
        <f t="shared" si="250"/>
        <v>12039.6</v>
      </c>
      <c r="J1106" s="89">
        <f t="shared" ref="J1106:J1169" si="257">B1106*$K$14*$D$10*10000</f>
        <v>3973.0679999999998</v>
      </c>
      <c r="K1106" s="62">
        <f t="shared" si="251"/>
        <v>357576.12000000005</v>
      </c>
      <c r="L1106" s="90">
        <f t="shared" ref="L1106:L1169" si="258">C1106*($D$12+$D$11)*10000</f>
        <v>37.255962228525931</v>
      </c>
      <c r="M1106" s="73">
        <f>0</f>
        <v>0</v>
      </c>
      <c r="N1106" s="89">
        <f t="shared" ref="N1106:N1169" si="259">IF(D1106&lt;$N$10,0,(2/3*$N$12*SQRT(2*$N$13)*$N$11*(D1106-$N$10)^(3/2))*24*60*60)</f>
        <v>0</v>
      </c>
      <c r="O1106" s="89">
        <f t="shared" ref="O1106:O1169" si="260">IF(D1106&lt;$N$10,0,(D1106-$N$10)*10000*($D$12+$D$11))</f>
        <v>0</v>
      </c>
      <c r="P1106" s="89">
        <f t="shared" ref="P1106:P1169" si="261">IF(N1106&gt;O1106,O1106,N1106)</f>
        <v>0</v>
      </c>
      <c r="Q1106" s="62">
        <f t="shared" si="255"/>
        <v>0</v>
      </c>
      <c r="R1106" s="89">
        <f t="shared" si="252"/>
        <v>5139.7720377714741</v>
      </c>
      <c r="S1106" s="74">
        <f t="shared" si="252"/>
        <v>369615.72000000003</v>
      </c>
      <c r="T1106" s="91">
        <f t="shared" ref="T1106:T1169" si="262">D1106-$D$14</f>
        <v>9.5687699790315772E-2</v>
      </c>
      <c r="U1106" s="92">
        <f t="shared" ref="U1106:U1169" si="263">IF(D1106&lt;$D$13,0,D1106-$D$13)</f>
        <v>1.3956876997903156</v>
      </c>
    </row>
    <row r="1107" spans="1:21">
      <c r="A1107" s="80">
        <v>37615</v>
      </c>
      <c r="B1107" s="81">
        <v>0</v>
      </c>
      <c r="C1107" s="82">
        <v>2.1359243758691665E-3</v>
      </c>
      <c r="D1107" s="88">
        <f t="shared" ref="D1107:D1170" si="264">IF(E1107&lt;$D$11*10000*($D$14-$D$13),(E1107+$D$13*$D$11*10000)/($D$11*10000),(E1107+$D$13*$D$11*10000+$D$14*$D$12*10000)/($D$11*10000+$D$12*10000))</f>
        <v>1.7526763016788893</v>
      </c>
      <c r="E1107" s="89">
        <f t="shared" si="253"/>
        <v>20053.526033577786</v>
      </c>
      <c r="F1107" s="72">
        <f t="shared" si="253"/>
        <v>1718930.6199754812</v>
      </c>
      <c r="G1107" s="35">
        <f t="shared" si="254"/>
        <v>8.5717126110255615E-2</v>
      </c>
      <c r="H1107" s="88">
        <f t="shared" si="256"/>
        <v>0</v>
      </c>
      <c r="I1107" s="62">
        <f t="shared" ref="I1107:I1170" si="265">H1107*$J$4*1000</f>
        <v>0</v>
      </c>
      <c r="J1107" s="89">
        <f t="shared" si="257"/>
        <v>0</v>
      </c>
      <c r="K1107" s="62">
        <f t="shared" ref="K1107:K1170" si="266">1000*J1107*($J$11*$J$5+$J$12*$J$6+$J$13*$J$7)</f>
        <v>0</v>
      </c>
      <c r="L1107" s="90">
        <f t="shared" si="258"/>
        <v>42.71848751738333</v>
      </c>
      <c r="M1107" s="73">
        <f>0</f>
        <v>0</v>
      </c>
      <c r="N1107" s="89">
        <f t="shared" si="259"/>
        <v>19443.301149690436</v>
      </c>
      <c r="O1107" s="89">
        <f t="shared" si="260"/>
        <v>5053.5260335777866</v>
      </c>
      <c r="P1107" s="89">
        <f t="shared" si="261"/>
        <v>5053.5260335777866</v>
      </c>
      <c r="Q1107" s="62">
        <f t="shared" si="255"/>
        <v>433173.72832164698</v>
      </c>
      <c r="R1107" s="89">
        <f t="shared" ref="R1107:S1170" si="267">H1107+J1107-L1107-P1107</f>
        <v>-5096.2445210951701</v>
      </c>
      <c r="S1107" s="74">
        <f t="shared" si="267"/>
        <v>-433173.72832164698</v>
      </c>
      <c r="T1107" s="91">
        <f t="shared" si="262"/>
        <v>0.35267630167888941</v>
      </c>
      <c r="U1107" s="92">
        <f t="shared" si="263"/>
        <v>1.6526763016788892</v>
      </c>
    </row>
    <row r="1108" spans="1:21">
      <c r="A1108" s="80">
        <v>37616</v>
      </c>
      <c r="B1108" s="81">
        <v>0</v>
      </c>
      <c r="C1108" s="82">
        <v>1.2335569120843388E-3</v>
      </c>
      <c r="D1108" s="88">
        <f t="shared" si="264"/>
        <v>1.4978640756241308</v>
      </c>
      <c r="E1108" s="89">
        <f t="shared" ref="E1108:F1171" si="268">E1107+R1107</f>
        <v>14957.281512482616</v>
      </c>
      <c r="F1108" s="72">
        <f t="shared" si="268"/>
        <v>1285756.8916538341</v>
      </c>
      <c r="G1108" s="35">
        <f t="shared" ref="G1108:G1171" si="269">F1108/(E1108*1000)</f>
        <v>8.5961937039214273E-2</v>
      </c>
      <c r="H1108" s="88">
        <f t="shared" si="256"/>
        <v>0</v>
      </c>
      <c r="I1108" s="62">
        <f t="shared" si="265"/>
        <v>0</v>
      </c>
      <c r="J1108" s="89">
        <f t="shared" si="257"/>
        <v>0</v>
      </c>
      <c r="K1108" s="62">
        <f t="shared" si="266"/>
        <v>0</v>
      </c>
      <c r="L1108" s="90">
        <f t="shared" si="258"/>
        <v>24.671138241686776</v>
      </c>
      <c r="M1108" s="73">
        <f>0</f>
        <v>0</v>
      </c>
      <c r="N1108" s="89">
        <f t="shared" si="259"/>
        <v>0</v>
      </c>
      <c r="O1108" s="89">
        <f t="shared" si="260"/>
        <v>0</v>
      </c>
      <c r="P1108" s="89">
        <f t="shared" si="261"/>
        <v>0</v>
      </c>
      <c r="Q1108" s="62">
        <f t="shared" ref="Q1108:Q1171" si="270">P1108*1000*G1108</f>
        <v>0</v>
      </c>
      <c r="R1108" s="89">
        <f t="shared" si="267"/>
        <v>-24.671138241686776</v>
      </c>
      <c r="S1108" s="74">
        <f t="shared" si="267"/>
        <v>0</v>
      </c>
      <c r="T1108" s="91">
        <f t="shared" si="262"/>
        <v>9.7864075624130908E-2</v>
      </c>
      <c r="U1108" s="92">
        <f t="shared" si="263"/>
        <v>1.3978640756241307</v>
      </c>
    </row>
    <row r="1109" spans="1:21">
      <c r="A1109" s="80">
        <v>37617</v>
      </c>
      <c r="B1109" s="81">
        <v>0</v>
      </c>
      <c r="C1109" s="82">
        <v>1.8043361374293534E-3</v>
      </c>
      <c r="D1109" s="88">
        <f t="shared" si="264"/>
        <v>1.4966305187120463</v>
      </c>
      <c r="E1109" s="89">
        <f t="shared" si="268"/>
        <v>14932.610374240929</v>
      </c>
      <c r="F1109" s="72">
        <f t="shared" si="268"/>
        <v>1285756.8916538341</v>
      </c>
      <c r="G1109" s="35">
        <f t="shared" si="269"/>
        <v>8.6103960354566814E-2</v>
      </c>
      <c r="H1109" s="88">
        <f t="shared" si="256"/>
        <v>0</v>
      </c>
      <c r="I1109" s="62">
        <f t="shared" si="265"/>
        <v>0</v>
      </c>
      <c r="J1109" s="89">
        <f t="shared" si="257"/>
        <v>0</v>
      </c>
      <c r="K1109" s="62">
        <f t="shared" si="266"/>
        <v>0</v>
      </c>
      <c r="L1109" s="90">
        <f t="shared" si="258"/>
        <v>36.086722748587071</v>
      </c>
      <c r="M1109" s="73">
        <f>0</f>
        <v>0</v>
      </c>
      <c r="N1109" s="89">
        <f t="shared" si="259"/>
        <v>0</v>
      </c>
      <c r="O1109" s="89">
        <f t="shared" si="260"/>
        <v>0</v>
      </c>
      <c r="P1109" s="89">
        <f t="shared" si="261"/>
        <v>0</v>
      </c>
      <c r="Q1109" s="62">
        <f t="shared" si="270"/>
        <v>0</v>
      </c>
      <c r="R1109" s="89">
        <f t="shared" si="267"/>
        <v>-36.086722748587071</v>
      </c>
      <c r="S1109" s="74">
        <f t="shared" si="267"/>
        <v>0</v>
      </c>
      <c r="T1109" s="91">
        <f t="shared" si="262"/>
        <v>9.663051871204642E-2</v>
      </c>
      <c r="U1109" s="92">
        <f t="shared" si="263"/>
        <v>1.3966305187120462</v>
      </c>
    </row>
    <row r="1110" spans="1:21">
      <c r="A1110" s="80">
        <v>37618</v>
      </c>
      <c r="B1110" s="81">
        <v>0</v>
      </c>
      <c r="C1110" s="82">
        <v>1.710277715847098E-3</v>
      </c>
      <c r="D1110" s="88">
        <f t="shared" si="264"/>
        <v>1.4948261825746172</v>
      </c>
      <c r="E1110" s="89">
        <f t="shared" si="268"/>
        <v>14896.523651492342</v>
      </c>
      <c r="F1110" s="72">
        <f t="shared" si="268"/>
        <v>1285756.8916538341</v>
      </c>
      <c r="G1110" s="35">
        <f t="shared" si="269"/>
        <v>8.631254658700363E-2</v>
      </c>
      <c r="H1110" s="88">
        <f t="shared" si="256"/>
        <v>0</v>
      </c>
      <c r="I1110" s="62">
        <f t="shared" si="265"/>
        <v>0</v>
      </c>
      <c r="J1110" s="89">
        <f t="shared" si="257"/>
        <v>0</v>
      </c>
      <c r="K1110" s="62">
        <f t="shared" si="266"/>
        <v>0</v>
      </c>
      <c r="L1110" s="90">
        <f t="shared" si="258"/>
        <v>34.205554316941964</v>
      </c>
      <c r="M1110" s="73">
        <f>0</f>
        <v>0</v>
      </c>
      <c r="N1110" s="89">
        <f t="shared" si="259"/>
        <v>0</v>
      </c>
      <c r="O1110" s="89">
        <f t="shared" si="260"/>
        <v>0</v>
      </c>
      <c r="P1110" s="89">
        <f t="shared" si="261"/>
        <v>0</v>
      </c>
      <c r="Q1110" s="62">
        <f t="shared" si="270"/>
        <v>0</v>
      </c>
      <c r="R1110" s="89">
        <f t="shared" si="267"/>
        <v>-34.205554316941964</v>
      </c>
      <c r="S1110" s="74">
        <f t="shared" si="267"/>
        <v>0</v>
      </c>
      <c r="T1110" s="91">
        <f t="shared" si="262"/>
        <v>9.4826182574617279E-2</v>
      </c>
      <c r="U1110" s="92">
        <f t="shared" si="263"/>
        <v>1.3948261825746171</v>
      </c>
    </row>
    <row r="1111" spans="1:21">
      <c r="A1111" s="80">
        <v>37619</v>
      </c>
      <c r="B1111" s="81">
        <v>0</v>
      </c>
      <c r="C1111" s="82">
        <v>1.9811109215599238E-3</v>
      </c>
      <c r="D1111" s="88">
        <f t="shared" si="264"/>
        <v>1.4931159048587699</v>
      </c>
      <c r="E1111" s="89">
        <f t="shared" si="268"/>
        <v>14862.318097175399</v>
      </c>
      <c r="F1111" s="72">
        <f t="shared" si="268"/>
        <v>1285756.8916538341</v>
      </c>
      <c r="G1111" s="35">
        <f t="shared" si="269"/>
        <v>8.651119450189898E-2</v>
      </c>
      <c r="H1111" s="88">
        <f t="shared" si="256"/>
        <v>0</v>
      </c>
      <c r="I1111" s="62">
        <f t="shared" si="265"/>
        <v>0</v>
      </c>
      <c r="J1111" s="89">
        <f t="shared" si="257"/>
        <v>0</v>
      </c>
      <c r="K1111" s="62">
        <f t="shared" si="266"/>
        <v>0</v>
      </c>
      <c r="L1111" s="90">
        <f t="shared" si="258"/>
        <v>39.622218431198476</v>
      </c>
      <c r="M1111" s="73">
        <f>0</f>
        <v>0</v>
      </c>
      <c r="N1111" s="89">
        <f t="shared" si="259"/>
        <v>0</v>
      </c>
      <c r="O1111" s="89">
        <f t="shared" si="260"/>
        <v>0</v>
      </c>
      <c r="P1111" s="89">
        <f t="shared" si="261"/>
        <v>0</v>
      </c>
      <c r="Q1111" s="62">
        <f t="shared" si="270"/>
        <v>0</v>
      </c>
      <c r="R1111" s="89">
        <f t="shared" si="267"/>
        <v>-39.622218431198476</v>
      </c>
      <c r="S1111" s="74">
        <f t="shared" si="267"/>
        <v>0</v>
      </c>
      <c r="T1111" s="91">
        <f t="shared" si="262"/>
        <v>9.3115904858769971E-2</v>
      </c>
      <c r="U1111" s="92">
        <f t="shared" si="263"/>
        <v>1.3931159048587698</v>
      </c>
    </row>
    <row r="1112" spans="1:21">
      <c r="A1112" s="80">
        <v>37620</v>
      </c>
      <c r="B1112" s="81">
        <v>0</v>
      </c>
      <c r="C1112" s="82">
        <v>2.1709031677103995E-3</v>
      </c>
      <c r="D1112" s="88">
        <f t="shared" si="264"/>
        <v>1.4911347939372099</v>
      </c>
      <c r="E1112" s="89">
        <f t="shared" si="268"/>
        <v>14822.6958787442</v>
      </c>
      <c r="F1112" s="72">
        <f t="shared" si="268"/>
        <v>1285756.8916538341</v>
      </c>
      <c r="G1112" s="35">
        <f t="shared" si="269"/>
        <v>8.6742445650363389E-2</v>
      </c>
      <c r="H1112" s="88">
        <f t="shared" si="256"/>
        <v>0</v>
      </c>
      <c r="I1112" s="62">
        <f t="shared" si="265"/>
        <v>0</v>
      </c>
      <c r="J1112" s="89">
        <f t="shared" si="257"/>
        <v>0</v>
      </c>
      <c r="K1112" s="62">
        <f t="shared" si="266"/>
        <v>0</v>
      </c>
      <c r="L1112" s="90">
        <f t="shared" si="258"/>
        <v>43.418063354207987</v>
      </c>
      <c r="M1112" s="73">
        <f>0</f>
        <v>0</v>
      </c>
      <c r="N1112" s="89">
        <f t="shared" si="259"/>
        <v>0</v>
      </c>
      <c r="O1112" s="89">
        <f t="shared" si="260"/>
        <v>0</v>
      </c>
      <c r="P1112" s="89">
        <f t="shared" si="261"/>
        <v>0</v>
      </c>
      <c r="Q1112" s="62">
        <f t="shared" si="270"/>
        <v>0</v>
      </c>
      <c r="R1112" s="89">
        <f t="shared" si="267"/>
        <v>-43.418063354207987</v>
      </c>
      <c r="S1112" s="74">
        <f t="shared" si="267"/>
        <v>0</v>
      </c>
      <c r="T1112" s="91">
        <f t="shared" si="262"/>
        <v>9.1134793937210024E-2</v>
      </c>
      <c r="U1112" s="92">
        <f t="shared" si="263"/>
        <v>1.3911347939372098</v>
      </c>
    </row>
    <row r="1113" spans="1:21">
      <c r="A1113" s="80">
        <v>37621</v>
      </c>
      <c r="B1113" s="81">
        <v>4.4195999999999999E-2</v>
      </c>
      <c r="C1113" s="82">
        <v>2.5164470759296807E-3</v>
      </c>
      <c r="D1113" s="88">
        <f t="shared" si="264"/>
        <v>1.4889638907694995</v>
      </c>
      <c r="E1113" s="89">
        <f t="shared" si="268"/>
        <v>14779.277815389993</v>
      </c>
      <c r="F1113" s="72">
        <f t="shared" si="268"/>
        <v>1285756.8916538341</v>
      </c>
      <c r="G1113" s="35">
        <f t="shared" si="269"/>
        <v>8.6997274678397796E-2</v>
      </c>
      <c r="H1113" s="88">
        <f t="shared" si="256"/>
        <v>883.92</v>
      </c>
      <c r="I1113" s="62">
        <f t="shared" si="265"/>
        <v>8839.2000000000007</v>
      </c>
      <c r="J1113" s="89">
        <f t="shared" si="257"/>
        <v>2916.9359999999992</v>
      </c>
      <c r="K1113" s="62">
        <f t="shared" si="266"/>
        <v>262524.24</v>
      </c>
      <c r="L1113" s="90">
        <f t="shared" si="258"/>
        <v>50.328941518593616</v>
      </c>
      <c r="M1113" s="73">
        <f>0</f>
        <v>0</v>
      </c>
      <c r="N1113" s="89">
        <f t="shared" si="259"/>
        <v>0</v>
      </c>
      <c r="O1113" s="89">
        <f t="shared" si="260"/>
        <v>0</v>
      </c>
      <c r="P1113" s="89">
        <f t="shared" si="261"/>
        <v>0</v>
      </c>
      <c r="Q1113" s="62">
        <f t="shared" si="270"/>
        <v>0</v>
      </c>
      <c r="R1113" s="89">
        <f t="shared" si="267"/>
        <v>3750.5270584814057</v>
      </c>
      <c r="S1113" s="74">
        <f t="shared" si="267"/>
        <v>271363.44</v>
      </c>
      <c r="T1113" s="91">
        <f t="shared" si="262"/>
        <v>8.8963890769499621E-2</v>
      </c>
      <c r="U1113" s="92">
        <f t="shared" si="263"/>
        <v>1.3889638907694994</v>
      </c>
    </row>
    <row r="1114" spans="1:21">
      <c r="A1114" s="80">
        <v>37622</v>
      </c>
      <c r="B1114" s="81">
        <v>0</v>
      </c>
      <c r="C1114" s="82">
        <v>1.9476038925803601E-3</v>
      </c>
      <c r="D1114" s="88">
        <f t="shared" si="264"/>
        <v>1.67649024369357</v>
      </c>
      <c r="E1114" s="89">
        <f t="shared" si="268"/>
        <v>18529.804873871399</v>
      </c>
      <c r="F1114" s="72">
        <f t="shared" si="268"/>
        <v>1557120.3316538341</v>
      </c>
      <c r="G1114" s="35">
        <f t="shared" si="269"/>
        <v>8.4033282716835633E-2</v>
      </c>
      <c r="H1114" s="88">
        <f t="shared" si="256"/>
        <v>0</v>
      </c>
      <c r="I1114" s="62">
        <f t="shared" si="265"/>
        <v>0</v>
      </c>
      <c r="J1114" s="89">
        <f t="shared" si="257"/>
        <v>0</v>
      </c>
      <c r="K1114" s="62">
        <f t="shared" si="266"/>
        <v>0</v>
      </c>
      <c r="L1114" s="90">
        <f t="shared" si="258"/>
        <v>38.9520778516072</v>
      </c>
      <c r="M1114" s="73">
        <f>0</f>
        <v>0</v>
      </c>
      <c r="N1114" s="89">
        <f t="shared" si="259"/>
        <v>11350.220261220613</v>
      </c>
      <c r="O1114" s="89">
        <f t="shared" si="260"/>
        <v>3529.8048738714006</v>
      </c>
      <c r="P1114" s="89">
        <f t="shared" si="261"/>
        <v>3529.8048738714006</v>
      </c>
      <c r="Q1114" s="62">
        <f t="shared" si="270"/>
        <v>296621.09090129973</v>
      </c>
      <c r="R1114" s="89">
        <f t="shared" si="267"/>
        <v>-3568.7569517230077</v>
      </c>
      <c r="S1114" s="74">
        <f t="shared" si="267"/>
        <v>-296621.09090129973</v>
      </c>
      <c r="T1114" s="91">
        <f t="shared" si="262"/>
        <v>0.27649024369357011</v>
      </c>
      <c r="U1114" s="92">
        <f t="shared" si="263"/>
        <v>1.5764902436935699</v>
      </c>
    </row>
    <row r="1115" spans="1:21">
      <c r="A1115" s="80">
        <v>37623</v>
      </c>
      <c r="B1115" s="81">
        <v>0</v>
      </c>
      <c r="C1115" s="82">
        <v>2.1747330771487087E-3</v>
      </c>
      <c r="D1115" s="88">
        <f t="shared" si="264"/>
        <v>1.4980523961074195</v>
      </c>
      <c r="E1115" s="89">
        <f t="shared" si="268"/>
        <v>14961.047922148391</v>
      </c>
      <c r="F1115" s="72">
        <f t="shared" si="268"/>
        <v>1260499.2407525345</v>
      </c>
      <c r="G1115" s="35">
        <f t="shared" si="269"/>
        <v>8.4252068926701756E-2</v>
      </c>
      <c r="H1115" s="88">
        <f t="shared" si="256"/>
        <v>0</v>
      </c>
      <c r="I1115" s="62">
        <f t="shared" si="265"/>
        <v>0</v>
      </c>
      <c r="J1115" s="89">
        <f t="shared" si="257"/>
        <v>0</v>
      </c>
      <c r="K1115" s="62">
        <f t="shared" si="266"/>
        <v>0</v>
      </c>
      <c r="L1115" s="90">
        <f t="shared" si="258"/>
        <v>43.494661542974171</v>
      </c>
      <c r="M1115" s="73">
        <f>0</f>
        <v>0</v>
      </c>
      <c r="N1115" s="89">
        <f t="shared" si="259"/>
        <v>0</v>
      </c>
      <c r="O1115" s="89">
        <f t="shared" si="260"/>
        <v>0</v>
      </c>
      <c r="P1115" s="89">
        <f t="shared" si="261"/>
        <v>0</v>
      </c>
      <c r="Q1115" s="62">
        <f t="shared" si="270"/>
        <v>0</v>
      </c>
      <c r="R1115" s="89">
        <f t="shared" si="267"/>
        <v>-43.494661542974171</v>
      </c>
      <c r="S1115" s="74">
        <f t="shared" si="267"/>
        <v>0</v>
      </c>
      <c r="T1115" s="91">
        <f t="shared" si="262"/>
        <v>9.8052396107419559E-2</v>
      </c>
      <c r="U1115" s="92">
        <f t="shared" si="263"/>
        <v>1.3980523961074194</v>
      </c>
    </row>
    <row r="1116" spans="1:21">
      <c r="A1116" s="80">
        <v>37624</v>
      </c>
      <c r="B1116" s="81">
        <v>5.0799999999999999E-4</v>
      </c>
      <c r="C1116" s="82">
        <v>2.1125955716588827E-3</v>
      </c>
      <c r="D1116" s="88">
        <f t="shared" si="264"/>
        <v>1.495877663030271</v>
      </c>
      <c r="E1116" s="89">
        <f t="shared" si="268"/>
        <v>14917.553260605417</v>
      </c>
      <c r="F1116" s="72">
        <f t="shared" si="268"/>
        <v>1260499.2407525345</v>
      </c>
      <c r="G1116" s="35">
        <f t="shared" si="269"/>
        <v>8.4497720151017447E-2</v>
      </c>
      <c r="H1116" s="88">
        <f t="shared" si="256"/>
        <v>10.16</v>
      </c>
      <c r="I1116" s="62">
        <f t="shared" si="265"/>
        <v>101.60000000000001</v>
      </c>
      <c r="J1116" s="89">
        <f t="shared" si="257"/>
        <v>33.527999999999999</v>
      </c>
      <c r="K1116" s="62">
        <f t="shared" si="266"/>
        <v>3017.5200000000009</v>
      </c>
      <c r="L1116" s="90">
        <f t="shared" si="258"/>
        <v>42.251911433177654</v>
      </c>
      <c r="M1116" s="73">
        <f>0</f>
        <v>0</v>
      </c>
      <c r="N1116" s="89">
        <f t="shared" si="259"/>
        <v>0</v>
      </c>
      <c r="O1116" s="89">
        <f t="shared" si="260"/>
        <v>0</v>
      </c>
      <c r="P1116" s="89">
        <f t="shared" si="261"/>
        <v>0</v>
      </c>
      <c r="Q1116" s="62">
        <f t="shared" si="270"/>
        <v>0</v>
      </c>
      <c r="R1116" s="89">
        <f t="shared" si="267"/>
        <v>1.4360885668223489</v>
      </c>
      <c r="S1116" s="74">
        <f t="shared" si="267"/>
        <v>3119.1200000000008</v>
      </c>
      <c r="T1116" s="91">
        <f t="shared" si="262"/>
        <v>9.5877663030271121E-2</v>
      </c>
      <c r="U1116" s="92">
        <f t="shared" si="263"/>
        <v>1.3958776630302709</v>
      </c>
    </row>
    <row r="1117" spans="1:21">
      <c r="A1117" s="80">
        <v>37625</v>
      </c>
      <c r="B1117" s="81">
        <v>0</v>
      </c>
      <c r="C1117" s="82">
        <v>1.5175824837376395E-3</v>
      </c>
      <c r="D1117" s="88">
        <f t="shared" si="264"/>
        <v>1.495949467458612</v>
      </c>
      <c r="E1117" s="89">
        <f t="shared" si="268"/>
        <v>14918.98934917224</v>
      </c>
      <c r="F1117" s="72">
        <f t="shared" si="268"/>
        <v>1263618.3607525346</v>
      </c>
      <c r="G1117" s="35">
        <f t="shared" si="269"/>
        <v>8.4698656938356529E-2</v>
      </c>
      <c r="H1117" s="88">
        <f t="shared" si="256"/>
        <v>0</v>
      </c>
      <c r="I1117" s="62">
        <f t="shared" si="265"/>
        <v>0</v>
      </c>
      <c r="J1117" s="89">
        <f t="shared" si="257"/>
        <v>0</v>
      </c>
      <c r="K1117" s="62">
        <f t="shared" si="266"/>
        <v>0</v>
      </c>
      <c r="L1117" s="90">
        <f t="shared" si="258"/>
        <v>30.351649674752789</v>
      </c>
      <c r="M1117" s="73">
        <f>0</f>
        <v>0</v>
      </c>
      <c r="N1117" s="89">
        <f t="shared" si="259"/>
        <v>0</v>
      </c>
      <c r="O1117" s="89">
        <f t="shared" si="260"/>
        <v>0</v>
      </c>
      <c r="P1117" s="89">
        <f t="shared" si="261"/>
        <v>0</v>
      </c>
      <c r="Q1117" s="62">
        <f t="shared" si="270"/>
        <v>0</v>
      </c>
      <c r="R1117" s="89">
        <f t="shared" si="267"/>
        <v>-30.351649674752789</v>
      </c>
      <c r="S1117" s="74">
        <f t="shared" si="267"/>
        <v>0</v>
      </c>
      <c r="T1117" s="91">
        <f t="shared" si="262"/>
        <v>9.5949467458612103E-2</v>
      </c>
      <c r="U1117" s="92">
        <f t="shared" si="263"/>
        <v>1.3959494674586119</v>
      </c>
    </row>
    <row r="1118" spans="1:21">
      <c r="A1118" s="80">
        <v>37626</v>
      </c>
      <c r="B1118" s="81">
        <v>0</v>
      </c>
      <c r="C1118" s="82">
        <v>2.007310556862965E-3</v>
      </c>
      <c r="D1118" s="88">
        <f t="shared" si="264"/>
        <v>1.4944318849748743</v>
      </c>
      <c r="E1118" s="89">
        <f t="shared" si="268"/>
        <v>14888.637699497487</v>
      </c>
      <c r="F1118" s="72">
        <f t="shared" si="268"/>
        <v>1263618.3607525346</v>
      </c>
      <c r="G1118" s="35">
        <f t="shared" si="269"/>
        <v>8.4871321759356369E-2</v>
      </c>
      <c r="H1118" s="88">
        <f t="shared" si="256"/>
        <v>0</v>
      </c>
      <c r="I1118" s="62">
        <f t="shared" si="265"/>
        <v>0</v>
      </c>
      <c r="J1118" s="89">
        <f t="shared" si="257"/>
        <v>0</v>
      </c>
      <c r="K1118" s="62">
        <f t="shared" si="266"/>
        <v>0</v>
      </c>
      <c r="L1118" s="90">
        <f t="shared" si="258"/>
        <v>40.1462111372593</v>
      </c>
      <c r="M1118" s="73">
        <f>0</f>
        <v>0</v>
      </c>
      <c r="N1118" s="89">
        <f t="shared" si="259"/>
        <v>0</v>
      </c>
      <c r="O1118" s="89">
        <f t="shared" si="260"/>
        <v>0</v>
      </c>
      <c r="P1118" s="89">
        <f t="shared" si="261"/>
        <v>0</v>
      </c>
      <c r="Q1118" s="62">
        <f t="shared" si="270"/>
        <v>0</v>
      </c>
      <c r="R1118" s="89">
        <f t="shared" si="267"/>
        <v>-40.1462111372593</v>
      </c>
      <c r="S1118" s="74">
        <f t="shared" si="267"/>
        <v>0</v>
      </c>
      <c r="T1118" s="91">
        <f t="shared" si="262"/>
        <v>9.4431884974874425E-2</v>
      </c>
      <c r="U1118" s="92">
        <f t="shared" si="263"/>
        <v>1.3944318849748742</v>
      </c>
    </row>
    <row r="1119" spans="1:21">
      <c r="A1119" s="80">
        <v>37627</v>
      </c>
      <c r="B1119" s="81">
        <v>0</v>
      </c>
      <c r="C1119" s="82">
        <v>2.1819962922023646E-3</v>
      </c>
      <c r="D1119" s="88">
        <f t="shared" si="264"/>
        <v>1.4924245744180114</v>
      </c>
      <c r="E1119" s="89">
        <f t="shared" si="268"/>
        <v>14848.491488360229</v>
      </c>
      <c r="F1119" s="72">
        <f t="shared" si="268"/>
        <v>1263618.3607525346</v>
      </c>
      <c r="G1119" s="35">
        <f t="shared" si="269"/>
        <v>8.5100790322241715E-2</v>
      </c>
      <c r="H1119" s="88">
        <f t="shared" si="256"/>
        <v>0</v>
      </c>
      <c r="I1119" s="62">
        <f t="shared" si="265"/>
        <v>0</v>
      </c>
      <c r="J1119" s="89">
        <f t="shared" si="257"/>
        <v>0</v>
      </c>
      <c r="K1119" s="62">
        <f t="shared" si="266"/>
        <v>0</v>
      </c>
      <c r="L1119" s="90">
        <f t="shared" si="258"/>
        <v>43.639925844047291</v>
      </c>
      <c r="M1119" s="73">
        <f>0</f>
        <v>0</v>
      </c>
      <c r="N1119" s="89">
        <f t="shared" si="259"/>
        <v>0</v>
      </c>
      <c r="O1119" s="89">
        <f t="shared" si="260"/>
        <v>0</v>
      </c>
      <c r="P1119" s="89">
        <f t="shared" si="261"/>
        <v>0</v>
      </c>
      <c r="Q1119" s="62">
        <f t="shared" si="270"/>
        <v>0</v>
      </c>
      <c r="R1119" s="89">
        <f t="shared" si="267"/>
        <v>-43.639925844047291</v>
      </c>
      <c r="S1119" s="74">
        <f t="shared" si="267"/>
        <v>0</v>
      </c>
      <c r="T1119" s="91">
        <f t="shared" si="262"/>
        <v>9.242457441801144E-2</v>
      </c>
      <c r="U1119" s="92">
        <f t="shared" si="263"/>
        <v>1.3924245744180113</v>
      </c>
    </row>
    <row r="1120" spans="1:21">
      <c r="A1120" s="80">
        <v>37628</v>
      </c>
      <c r="B1120" s="81">
        <v>0</v>
      </c>
      <c r="C1120" s="82">
        <v>1.549009005769161E-3</v>
      </c>
      <c r="D1120" s="88">
        <f t="shared" si="264"/>
        <v>1.4902425781258091</v>
      </c>
      <c r="E1120" s="89">
        <f t="shared" si="268"/>
        <v>14804.851562516182</v>
      </c>
      <c r="F1120" s="72">
        <f t="shared" si="268"/>
        <v>1263618.3607525346</v>
      </c>
      <c r="G1120" s="35">
        <f t="shared" si="269"/>
        <v>8.5351639995624132E-2</v>
      </c>
      <c r="H1120" s="88">
        <f t="shared" si="256"/>
        <v>0</v>
      </c>
      <c r="I1120" s="62">
        <f t="shared" si="265"/>
        <v>0</v>
      </c>
      <c r="J1120" s="89">
        <f t="shared" si="257"/>
        <v>0</v>
      </c>
      <c r="K1120" s="62">
        <f t="shared" si="266"/>
        <v>0</v>
      </c>
      <c r="L1120" s="90">
        <f t="shared" si="258"/>
        <v>30.98018011538322</v>
      </c>
      <c r="M1120" s="73">
        <f>0</f>
        <v>0</v>
      </c>
      <c r="N1120" s="89">
        <f t="shared" si="259"/>
        <v>0</v>
      </c>
      <c r="O1120" s="89">
        <f t="shared" si="260"/>
        <v>0</v>
      </c>
      <c r="P1120" s="89">
        <f t="shared" si="261"/>
        <v>0</v>
      </c>
      <c r="Q1120" s="62">
        <f t="shared" si="270"/>
        <v>0</v>
      </c>
      <c r="R1120" s="89">
        <f t="shared" si="267"/>
        <v>-30.98018011538322</v>
      </c>
      <c r="S1120" s="74">
        <f t="shared" si="267"/>
        <v>0</v>
      </c>
      <c r="T1120" s="91">
        <f t="shared" si="262"/>
        <v>9.0242578125809159E-2</v>
      </c>
      <c r="U1120" s="92">
        <f t="shared" si="263"/>
        <v>1.390242578125809</v>
      </c>
    </row>
    <row r="1121" spans="1:21">
      <c r="A1121" s="80">
        <v>37629</v>
      </c>
      <c r="B1121" s="81">
        <v>0</v>
      </c>
      <c r="C1121" s="82">
        <v>1.9390363974445771E-3</v>
      </c>
      <c r="D1121" s="88">
        <f t="shared" si="264"/>
        <v>1.48869356912004</v>
      </c>
      <c r="E1121" s="89">
        <f t="shared" si="268"/>
        <v>14773.871382400799</v>
      </c>
      <c r="F1121" s="72">
        <f t="shared" si="268"/>
        <v>1263618.3607525346</v>
      </c>
      <c r="G1121" s="35">
        <f t="shared" si="269"/>
        <v>8.5530618755609661E-2</v>
      </c>
      <c r="H1121" s="88">
        <f t="shared" si="256"/>
        <v>0</v>
      </c>
      <c r="I1121" s="62">
        <f t="shared" si="265"/>
        <v>0</v>
      </c>
      <c r="J1121" s="89">
        <f t="shared" si="257"/>
        <v>0</v>
      </c>
      <c r="K1121" s="62">
        <f t="shared" si="266"/>
        <v>0</v>
      </c>
      <c r="L1121" s="90">
        <f t="shared" si="258"/>
        <v>38.780727948891546</v>
      </c>
      <c r="M1121" s="73">
        <f>0</f>
        <v>0</v>
      </c>
      <c r="N1121" s="89">
        <f t="shared" si="259"/>
        <v>0</v>
      </c>
      <c r="O1121" s="89">
        <f t="shared" si="260"/>
        <v>0</v>
      </c>
      <c r="P1121" s="89">
        <f t="shared" si="261"/>
        <v>0</v>
      </c>
      <c r="Q1121" s="62">
        <f t="shared" si="270"/>
        <v>0</v>
      </c>
      <c r="R1121" s="89">
        <f t="shared" si="267"/>
        <v>-38.780727948891546</v>
      </c>
      <c r="S1121" s="74">
        <f t="shared" si="267"/>
        <v>0</v>
      </c>
      <c r="T1121" s="91">
        <f t="shared" si="262"/>
        <v>8.8693569120040117E-2</v>
      </c>
      <c r="U1121" s="92">
        <f t="shared" si="263"/>
        <v>1.3886935691200399</v>
      </c>
    </row>
    <row r="1122" spans="1:21">
      <c r="A1122" s="80">
        <v>37630</v>
      </c>
      <c r="B1122" s="81">
        <v>0</v>
      </c>
      <c r="C1122" s="82">
        <v>2.1713762328327739E-3</v>
      </c>
      <c r="D1122" s="88">
        <f t="shared" si="264"/>
        <v>1.4867545327225955</v>
      </c>
      <c r="E1122" s="89">
        <f t="shared" si="268"/>
        <v>14735.090654451908</v>
      </c>
      <c r="F1122" s="72">
        <f t="shared" si="268"/>
        <v>1263618.3607525346</v>
      </c>
      <c r="G1122" s="35">
        <f t="shared" si="269"/>
        <v>8.5755723557137273E-2</v>
      </c>
      <c r="H1122" s="88">
        <f t="shared" si="256"/>
        <v>0</v>
      </c>
      <c r="I1122" s="62">
        <f t="shared" si="265"/>
        <v>0</v>
      </c>
      <c r="J1122" s="89">
        <f t="shared" si="257"/>
        <v>0</v>
      </c>
      <c r="K1122" s="62">
        <f t="shared" si="266"/>
        <v>0</v>
      </c>
      <c r="L1122" s="90">
        <f t="shared" si="258"/>
        <v>43.427524656655478</v>
      </c>
      <c r="M1122" s="73">
        <f>0</f>
        <v>0</v>
      </c>
      <c r="N1122" s="89">
        <f t="shared" si="259"/>
        <v>0</v>
      </c>
      <c r="O1122" s="89">
        <f t="shared" si="260"/>
        <v>0</v>
      </c>
      <c r="P1122" s="89">
        <f t="shared" si="261"/>
        <v>0</v>
      </c>
      <c r="Q1122" s="62">
        <f t="shared" si="270"/>
        <v>0</v>
      </c>
      <c r="R1122" s="89">
        <f t="shared" si="267"/>
        <v>-43.427524656655478</v>
      </c>
      <c r="S1122" s="74">
        <f t="shared" si="267"/>
        <v>0</v>
      </c>
      <c r="T1122" s="91">
        <f t="shared" si="262"/>
        <v>8.675453272259559E-2</v>
      </c>
      <c r="U1122" s="92">
        <f t="shared" si="263"/>
        <v>1.3867545327225954</v>
      </c>
    </row>
    <row r="1123" spans="1:21">
      <c r="A1123" s="80">
        <v>37631</v>
      </c>
      <c r="B1123" s="81">
        <v>1.524E-3</v>
      </c>
      <c r="C1123" s="82">
        <v>1.8771843372004176E-3</v>
      </c>
      <c r="D1123" s="88">
        <f t="shared" si="264"/>
        <v>1.4845831564897627</v>
      </c>
      <c r="E1123" s="89">
        <f t="shared" si="268"/>
        <v>14691.663129795252</v>
      </c>
      <c r="F1123" s="72">
        <f t="shared" si="268"/>
        <v>1263618.3607525346</v>
      </c>
      <c r="G1123" s="35">
        <f t="shared" si="269"/>
        <v>8.6009211454751405E-2</v>
      </c>
      <c r="H1123" s="88">
        <f t="shared" si="256"/>
        <v>30.48</v>
      </c>
      <c r="I1123" s="62">
        <f t="shared" si="265"/>
        <v>304.8</v>
      </c>
      <c r="J1123" s="89">
        <f t="shared" si="257"/>
        <v>100.58399999999999</v>
      </c>
      <c r="K1123" s="62">
        <f t="shared" si="266"/>
        <v>9052.5600000000013</v>
      </c>
      <c r="L1123" s="90">
        <f t="shared" si="258"/>
        <v>37.543686744008355</v>
      </c>
      <c r="M1123" s="73">
        <f>0</f>
        <v>0</v>
      </c>
      <c r="N1123" s="89">
        <f t="shared" si="259"/>
        <v>0</v>
      </c>
      <c r="O1123" s="89">
        <f t="shared" si="260"/>
        <v>0</v>
      </c>
      <c r="P1123" s="89">
        <f t="shared" si="261"/>
        <v>0</v>
      </c>
      <c r="Q1123" s="62">
        <f t="shared" si="270"/>
        <v>0</v>
      </c>
      <c r="R1123" s="89">
        <f t="shared" si="267"/>
        <v>93.520313255991638</v>
      </c>
      <c r="S1123" s="74">
        <f t="shared" si="267"/>
        <v>9357.36</v>
      </c>
      <c r="T1123" s="91">
        <f t="shared" si="262"/>
        <v>8.4583156489762779E-2</v>
      </c>
      <c r="U1123" s="92">
        <f t="shared" si="263"/>
        <v>1.3845831564897626</v>
      </c>
    </row>
    <row r="1124" spans="1:21">
      <c r="A1124" s="80">
        <v>37632</v>
      </c>
      <c r="B1124" s="81">
        <v>0</v>
      </c>
      <c r="C1124" s="82">
        <v>1.8942480983373056E-3</v>
      </c>
      <c r="D1124" s="88">
        <f t="shared" si="264"/>
        <v>1.4892591721525621</v>
      </c>
      <c r="E1124" s="89">
        <f t="shared" si="268"/>
        <v>14785.183443051243</v>
      </c>
      <c r="F1124" s="72">
        <f t="shared" si="268"/>
        <v>1272975.7207525347</v>
      </c>
      <c r="G1124" s="35">
        <f t="shared" si="269"/>
        <v>8.6098067410236234E-2</v>
      </c>
      <c r="H1124" s="88">
        <f t="shared" si="256"/>
        <v>0</v>
      </c>
      <c r="I1124" s="62">
        <f t="shared" si="265"/>
        <v>0</v>
      </c>
      <c r="J1124" s="89">
        <f t="shared" si="257"/>
        <v>0</v>
      </c>
      <c r="K1124" s="62">
        <f t="shared" si="266"/>
        <v>0</v>
      </c>
      <c r="L1124" s="90">
        <f t="shared" si="258"/>
        <v>37.884961966746111</v>
      </c>
      <c r="M1124" s="73">
        <f>0</f>
        <v>0</v>
      </c>
      <c r="N1124" s="89">
        <f t="shared" si="259"/>
        <v>0</v>
      </c>
      <c r="O1124" s="89">
        <f t="shared" si="260"/>
        <v>0</v>
      </c>
      <c r="P1124" s="89">
        <f t="shared" si="261"/>
        <v>0</v>
      </c>
      <c r="Q1124" s="62">
        <f t="shared" si="270"/>
        <v>0</v>
      </c>
      <c r="R1124" s="89">
        <f t="shared" si="267"/>
        <v>-37.884961966746111</v>
      </c>
      <c r="S1124" s="74">
        <f t="shared" si="267"/>
        <v>0</v>
      </c>
      <c r="T1124" s="91">
        <f t="shared" si="262"/>
        <v>8.9259172152562183E-2</v>
      </c>
      <c r="U1124" s="92">
        <f t="shared" si="263"/>
        <v>1.389259172152562</v>
      </c>
    </row>
    <row r="1125" spans="1:21">
      <c r="A1125" s="80">
        <v>37633</v>
      </c>
      <c r="B1125" s="81">
        <v>0</v>
      </c>
      <c r="C1125" s="82">
        <v>7.9448499829491497E-4</v>
      </c>
      <c r="D1125" s="88">
        <f t="shared" si="264"/>
        <v>1.4873649240542248</v>
      </c>
      <c r="E1125" s="89">
        <f t="shared" si="268"/>
        <v>14747.298481084497</v>
      </c>
      <c r="F1125" s="72">
        <f t="shared" si="268"/>
        <v>1272975.7207525347</v>
      </c>
      <c r="G1125" s="35">
        <f t="shared" si="269"/>
        <v>8.6319248395582873E-2</v>
      </c>
      <c r="H1125" s="88">
        <f t="shared" si="256"/>
        <v>0</v>
      </c>
      <c r="I1125" s="62">
        <f t="shared" si="265"/>
        <v>0</v>
      </c>
      <c r="J1125" s="89">
        <f t="shared" si="257"/>
        <v>0</v>
      </c>
      <c r="K1125" s="62">
        <f t="shared" si="266"/>
        <v>0</v>
      </c>
      <c r="L1125" s="90">
        <f t="shared" si="258"/>
        <v>15.8896999658983</v>
      </c>
      <c r="M1125" s="73">
        <f>0</f>
        <v>0</v>
      </c>
      <c r="N1125" s="89">
        <f t="shared" si="259"/>
        <v>0</v>
      </c>
      <c r="O1125" s="89">
        <f t="shared" si="260"/>
        <v>0</v>
      </c>
      <c r="P1125" s="89">
        <f t="shared" si="261"/>
        <v>0</v>
      </c>
      <c r="Q1125" s="62">
        <f t="shared" si="270"/>
        <v>0</v>
      </c>
      <c r="R1125" s="89">
        <f t="shared" si="267"/>
        <v>-15.8896999658983</v>
      </c>
      <c r="S1125" s="74">
        <f t="shared" si="267"/>
        <v>0</v>
      </c>
      <c r="T1125" s="91">
        <f t="shared" si="262"/>
        <v>8.7364924054224913E-2</v>
      </c>
      <c r="U1125" s="92">
        <f t="shared" si="263"/>
        <v>1.3873649240542247</v>
      </c>
    </row>
    <row r="1126" spans="1:21">
      <c r="A1126" s="80">
        <v>37634</v>
      </c>
      <c r="B1126" s="81">
        <v>1.7780000000000001E-3</v>
      </c>
      <c r="C1126" s="82">
        <v>1.1103117637263932E-3</v>
      </c>
      <c r="D1126" s="88">
        <f t="shared" si="264"/>
        <v>1.4865704390559298</v>
      </c>
      <c r="E1126" s="89">
        <f t="shared" si="268"/>
        <v>14731.408781118598</v>
      </c>
      <c r="F1126" s="72">
        <f t="shared" si="268"/>
        <v>1272975.7207525347</v>
      </c>
      <c r="G1126" s="35">
        <f t="shared" si="269"/>
        <v>8.6412354695100252E-2</v>
      </c>
      <c r="H1126" s="88">
        <f t="shared" si="256"/>
        <v>35.56</v>
      </c>
      <c r="I1126" s="62">
        <f t="shared" si="265"/>
        <v>355.6</v>
      </c>
      <c r="J1126" s="89">
        <f t="shared" si="257"/>
        <v>117.348</v>
      </c>
      <c r="K1126" s="62">
        <f t="shared" si="266"/>
        <v>10561.320000000003</v>
      </c>
      <c r="L1126" s="90">
        <f t="shared" si="258"/>
        <v>22.206235274527863</v>
      </c>
      <c r="M1126" s="73">
        <f>0</f>
        <v>0</v>
      </c>
      <c r="N1126" s="89">
        <f t="shared" si="259"/>
        <v>0</v>
      </c>
      <c r="O1126" s="89">
        <f t="shared" si="260"/>
        <v>0</v>
      </c>
      <c r="P1126" s="89">
        <f t="shared" si="261"/>
        <v>0</v>
      </c>
      <c r="Q1126" s="62">
        <f t="shared" si="270"/>
        <v>0</v>
      </c>
      <c r="R1126" s="89">
        <f t="shared" si="267"/>
        <v>130.70176472547215</v>
      </c>
      <c r="S1126" s="74">
        <f t="shared" si="267"/>
        <v>10916.920000000004</v>
      </c>
      <c r="T1126" s="91">
        <f t="shared" si="262"/>
        <v>8.6570439055929871E-2</v>
      </c>
      <c r="U1126" s="92">
        <f t="shared" si="263"/>
        <v>1.3865704390559297</v>
      </c>
    </row>
    <row r="1127" spans="1:21">
      <c r="A1127" s="80">
        <v>37635</v>
      </c>
      <c r="B1127" s="81">
        <v>0</v>
      </c>
      <c r="C1127" s="82">
        <v>1.8422143511302161E-3</v>
      </c>
      <c r="D1127" s="88">
        <f t="shared" si="264"/>
        <v>1.4931055272922036</v>
      </c>
      <c r="E1127" s="89">
        <f t="shared" si="268"/>
        <v>14862.110545844071</v>
      </c>
      <c r="F1127" s="72">
        <f t="shared" si="268"/>
        <v>1283892.6407525346</v>
      </c>
      <c r="G1127" s="35">
        <f t="shared" si="269"/>
        <v>8.6386966157478401E-2</v>
      </c>
      <c r="H1127" s="88">
        <f t="shared" si="256"/>
        <v>0</v>
      </c>
      <c r="I1127" s="62">
        <f t="shared" si="265"/>
        <v>0</v>
      </c>
      <c r="J1127" s="89">
        <f t="shared" si="257"/>
        <v>0</v>
      </c>
      <c r="K1127" s="62">
        <f t="shared" si="266"/>
        <v>0</v>
      </c>
      <c r="L1127" s="90">
        <f t="shared" si="258"/>
        <v>36.84428702260432</v>
      </c>
      <c r="M1127" s="73">
        <f>0</f>
        <v>0</v>
      </c>
      <c r="N1127" s="89">
        <f t="shared" si="259"/>
        <v>0</v>
      </c>
      <c r="O1127" s="89">
        <f t="shared" si="260"/>
        <v>0</v>
      </c>
      <c r="P1127" s="89">
        <f t="shared" si="261"/>
        <v>0</v>
      </c>
      <c r="Q1127" s="62">
        <f t="shared" si="270"/>
        <v>0</v>
      </c>
      <c r="R1127" s="89">
        <f t="shared" si="267"/>
        <v>-36.84428702260432</v>
      </c>
      <c r="S1127" s="74">
        <f t="shared" si="267"/>
        <v>0</v>
      </c>
      <c r="T1127" s="91">
        <f t="shared" si="262"/>
        <v>9.3105527292203671E-2</v>
      </c>
      <c r="U1127" s="92">
        <f t="shared" si="263"/>
        <v>1.3931055272922035</v>
      </c>
    </row>
    <row r="1128" spans="1:21">
      <c r="A1128" s="80">
        <v>37636</v>
      </c>
      <c r="B1128" s="81">
        <v>0</v>
      </c>
      <c r="C1128" s="82">
        <v>1.832101411275742E-3</v>
      </c>
      <c r="D1128" s="88">
        <f t="shared" si="264"/>
        <v>1.4912633129410733</v>
      </c>
      <c r="E1128" s="89">
        <f t="shared" si="268"/>
        <v>14825.266258821466</v>
      </c>
      <c r="F1128" s="72">
        <f t="shared" si="268"/>
        <v>1283892.6407525346</v>
      </c>
      <c r="G1128" s="35">
        <f t="shared" si="269"/>
        <v>8.660165816506539E-2</v>
      </c>
      <c r="H1128" s="88">
        <f t="shared" si="256"/>
        <v>0</v>
      </c>
      <c r="I1128" s="62">
        <f t="shared" si="265"/>
        <v>0</v>
      </c>
      <c r="J1128" s="89">
        <f t="shared" si="257"/>
        <v>0</v>
      </c>
      <c r="K1128" s="62">
        <f t="shared" si="266"/>
        <v>0</v>
      </c>
      <c r="L1128" s="90">
        <f t="shared" si="258"/>
        <v>36.642028225514842</v>
      </c>
      <c r="M1128" s="73">
        <f>0</f>
        <v>0</v>
      </c>
      <c r="N1128" s="89">
        <f t="shared" si="259"/>
        <v>0</v>
      </c>
      <c r="O1128" s="89">
        <f t="shared" si="260"/>
        <v>0</v>
      </c>
      <c r="P1128" s="89">
        <f t="shared" si="261"/>
        <v>0</v>
      </c>
      <c r="Q1128" s="62">
        <f t="shared" si="270"/>
        <v>0</v>
      </c>
      <c r="R1128" s="89">
        <f t="shared" si="267"/>
        <v>-36.642028225514842</v>
      </c>
      <c r="S1128" s="74">
        <f t="shared" si="267"/>
        <v>0</v>
      </c>
      <c r="T1128" s="91">
        <f t="shared" si="262"/>
        <v>9.1263312941073371E-2</v>
      </c>
      <c r="U1128" s="92">
        <f t="shared" si="263"/>
        <v>1.3912633129410732</v>
      </c>
    </row>
    <row r="1129" spans="1:21">
      <c r="A1129" s="80">
        <v>37637</v>
      </c>
      <c r="B1129" s="81">
        <v>0</v>
      </c>
      <c r="C1129" s="82">
        <v>2.4577377803528394E-3</v>
      </c>
      <c r="D1129" s="88">
        <f t="shared" si="264"/>
        <v>1.4894312115297976</v>
      </c>
      <c r="E1129" s="89">
        <f t="shared" si="268"/>
        <v>14788.624230595951</v>
      </c>
      <c r="F1129" s="72">
        <f t="shared" si="268"/>
        <v>1283892.6407525346</v>
      </c>
      <c r="G1129" s="35">
        <f t="shared" si="269"/>
        <v>8.6816232580736577E-2</v>
      </c>
      <c r="H1129" s="88">
        <f t="shared" si="256"/>
        <v>0</v>
      </c>
      <c r="I1129" s="62">
        <f t="shared" si="265"/>
        <v>0</v>
      </c>
      <c r="J1129" s="89">
        <f t="shared" si="257"/>
        <v>0</v>
      </c>
      <c r="K1129" s="62">
        <f t="shared" si="266"/>
        <v>0</v>
      </c>
      <c r="L1129" s="90">
        <f t="shared" si="258"/>
        <v>49.154755607056785</v>
      </c>
      <c r="M1129" s="73">
        <f>0</f>
        <v>0</v>
      </c>
      <c r="N1129" s="89">
        <f t="shared" si="259"/>
        <v>0</v>
      </c>
      <c r="O1129" s="89">
        <f t="shared" si="260"/>
        <v>0</v>
      </c>
      <c r="P1129" s="89">
        <f t="shared" si="261"/>
        <v>0</v>
      </c>
      <c r="Q1129" s="62">
        <f t="shared" si="270"/>
        <v>0</v>
      </c>
      <c r="R1129" s="89">
        <f t="shared" si="267"/>
        <v>-49.154755607056785</v>
      </c>
      <c r="S1129" s="74">
        <f t="shared" si="267"/>
        <v>0</v>
      </c>
      <c r="T1129" s="91">
        <f t="shared" si="262"/>
        <v>8.9431211529797716E-2</v>
      </c>
      <c r="U1129" s="92">
        <f t="shared" si="263"/>
        <v>1.3894312115297975</v>
      </c>
    </row>
    <row r="1130" spans="1:21">
      <c r="A1130" s="80">
        <v>37638</v>
      </c>
      <c r="B1130" s="81">
        <v>0</v>
      </c>
      <c r="C1130" s="82">
        <v>1.8703616597529921E-3</v>
      </c>
      <c r="D1130" s="88">
        <f t="shared" si="264"/>
        <v>1.4869734737494447</v>
      </c>
      <c r="E1130" s="89">
        <f t="shared" si="268"/>
        <v>14739.469474988895</v>
      </c>
      <c r="F1130" s="72">
        <f t="shared" si="268"/>
        <v>1283892.6407525346</v>
      </c>
      <c r="G1130" s="35">
        <f t="shared" si="269"/>
        <v>8.7105756617030614E-2</v>
      </c>
      <c r="H1130" s="88">
        <f t="shared" si="256"/>
        <v>0</v>
      </c>
      <c r="I1130" s="62">
        <f t="shared" si="265"/>
        <v>0</v>
      </c>
      <c r="J1130" s="89">
        <f t="shared" si="257"/>
        <v>0</v>
      </c>
      <c r="K1130" s="62">
        <f t="shared" si="266"/>
        <v>0</v>
      </c>
      <c r="L1130" s="90">
        <f t="shared" si="258"/>
        <v>37.407233195059845</v>
      </c>
      <c r="M1130" s="73">
        <f>0</f>
        <v>0</v>
      </c>
      <c r="N1130" s="89">
        <f t="shared" si="259"/>
        <v>0</v>
      </c>
      <c r="O1130" s="89">
        <f t="shared" si="260"/>
        <v>0</v>
      </c>
      <c r="P1130" s="89">
        <f t="shared" si="261"/>
        <v>0</v>
      </c>
      <c r="Q1130" s="62">
        <f t="shared" si="270"/>
        <v>0</v>
      </c>
      <c r="R1130" s="89">
        <f t="shared" si="267"/>
        <v>-37.407233195059845</v>
      </c>
      <c r="S1130" s="74">
        <f t="shared" si="267"/>
        <v>0</v>
      </c>
      <c r="T1130" s="91">
        <f t="shared" si="262"/>
        <v>8.6973473749444752E-2</v>
      </c>
      <c r="U1130" s="92">
        <f t="shared" si="263"/>
        <v>1.3869734737494446</v>
      </c>
    </row>
    <row r="1131" spans="1:21">
      <c r="A1131" s="80">
        <v>37639</v>
      </c>
      <c r="B1131" s="81">
        <v>0</v>
      </c>
      <c r="C1131" s="82">
        <v>1.1211981149855661E-3</v>
      </c>
      <c r="D1131" s="88">
        <f t="shared" si="264"/>
        <v>1.4851031120896918</v>
      </c>
      <c r="E1131" s="89">
        <f t="shared" si="268"/>
        <v>14702.062241793836</v>
      </c>
      <c r="F1131" s="72">
        <f t="shared" si="268"/>
        <v>1283892.6407525346</v>
      </c>
      <c r="G1131" s="35">
        <f t="shared" si="269"/>
        <v>8.7327384392564211E-2</v>
      </c>
      <c r="H1131" s="88">
        <f t="shared" si="256"/>
        <v>0</v>
      </c>
      <c r="I1131" s="62">
        <f t="shared" si="265"/>
        <v>0</v>
      </c>
      <c r="J1131" s="89">
        <f t="shared" si="257"/>
        <v>0</v>
      </c>
      <c r="K1131" s="62">
        <f t="shared" si="266"/>
        <v>0</v>
      </c>
      <c r="L1131" s="90">
        <f t="shared" si="258"/>
        <v>22.423962299711324</v>
      </c>
      <c r="M1131" s="73">
        <f>0</f>
        <v>0</v>
      </c>
      <c r="N1131" s="89">
        <f t="shared" si="259"/>
        <v>0</v>
      </c>
      <c r="O1131" s="89">
        <f t="shared" si="260"/>
        <v>0</v>
      </c>
      <c r="P1131" s="89">
        <f t="shared" si="261"/>
        <v>0</v>
      </c>
      <c r="Q1131" s="62">
        <f t="shared" si="270"/>
        <v>0</v>
      </c>
      <c r="R1131" s="89">
        <f t="shared" si="267"/>
        <v>-22.423962299711324</v>
      </c>
      <c r="S1131" s="74">
        <f t="shared" si="267"/>
        <v>0</v>
      </c>
      <c r="T1131" s="91">
        <f t="shared" si="262"/>
        <v>8.5103112089691901E-2</v>
      </c>
      <c r="U1131" s="92">
        <f t="shared" si="263"/>
        <v>1.3851031120896917</v>
      </c>
    </row>
    <row r="1132" spans="1:21">
      <c r="A1132" s="80">
        <v>37640</v>
      </c>
      <c r="B1132" s="81">
        <v>0</v>
      </c>
      <c r="C1132" s="82">
        <v>1.7006728445594845E-3</v>
      </c>
      <c r="D1132" s="88">
        <f t="shared" si="264"/>
        <v>1.4839819139747061</v>
      </c>
      <c r="E1132" s="89">
        <f t="shared" si="268"/>
        <v>14679.638279494124</v>
      </c>
      <c r="F1132" s="72">
        <f t="shared" si="268"/>
        <v>1283892.6407525346</v>
      </c>
      <c r="G1132" s="35">
        <f t="shared" si="269"/>
        <v>8.746078181953533E-2</v>
      </c>
      <c r="H1132" s="88">
        <f t="shared" si="256"/>
        <v>0</v>
      </c>
      <c r="I1132" s="62">
        <f t="shared" si="265"/>
        <v>0</v>
      </c>
      <c r="J1132" s="89">
        <f t="shared" si="257"/>
        <v>0</v>
      </c>
      <c r="K1132" s="62">
        <f t="shared" si="266"/>
        <v>0</v>
      </c>
      <c r="L1132" s="90">
        <f t="shared" si="258"/>
        <v>34.013456891189691</v>
      </c>
      <c r="M1132" s="73">
        <f>0</f>
        <v>0</v>
      </c>
      <c r="N1132" s="89">
        <f t="shared" si="259"/>
        <v>0</v>
      </c>
      <c r="O1132" s="89">
        <f t="shared" si="260"/>
        <v>0</v>
      </c>
      <c r="P1132" s="89">
        <f t="shared" si="261"/>
        <v>0</v>
      </c>
      <c r="Q1132" s="62">
        <f t="shared" si="270"/>
        <v>0</v>
      </c>
      <c r="R1132" s="89">
        <f t="shared" si="267"/>
        <v>-34.013456891189691</v>
      </c>
      <c r="S1132" s="74">
        <f t="shared" si="267"/>
        <v>0</v>
      </c>
      <c r="T1132" s="91">
        <f t="shared" si="262"/>
        <v>8.3981913974706224E-2</v>
      </c>
      <c r="U1132" s="92">
        <f t="shared" si="263"/>
        <v>1.383981913974706</v>
      </c>
    </row>
    <row r="1133" spans="1:21">
      <c r="A1133" s="80">
        <v>37641</v>
      </c>
      <c r="B1133" s="81">
        <v>0</v>
      </c>
      <c r="C1133" s="82">
        <v>2.3515633178134293E-3</v>
      </c>
      <c r="D1133" s="88">
        <f t="shared" si="264"/>
        <v>1.4822812411301467</v>
      </c>
      <c r="E1133" s="89">
        <f t="shared" si="268"/>
        <v>14645.624822602935</v>
      </c>
      <c r="F1133" s="72">
        <f t="shared" si="268"/>
        <v>1283892.6407525346</v>
      </c>
      <c r="G1133" s="35">
        <f t="shared" si="269"/>
        <v>8.7663903473143262E-2</v>
      </c>
      <c r="H1133" s="88">
        <f t="shared" si="256"/>
        <v>0</v>
      </c>
      <c r="I1133" s="62">
        <f t="shared" si="265"/>
        <v>0</v>
      </c>
      <c r="J1133" s="89">
        <f t="shared" si="257"/>
        <v>0</v>
      </c>
      <c r="K1133" s="62">
        <f t="shared" si="266"/>
        <v>0</v>
      </c>
      <c r="L1133" s="90">
        <f t="shared" si="258"/>
        <v>47.031266356268588</v>
      </c>
      <c r="M1133" s="73">
        <f>0</f>
        <v>0</v>
      </c>
      <c r="N1133" s="89">
        <f t="shared" si="259"/>
        <v>0</v>
      </c>
      <c r="O1133" s="89">
        <f t="shared" si="260"/>
        <v>0</v>
      </c>
      <c r="P1133" s="89">
        <f t="shared" si="261"/>
        <v>0</v>
      </c>
      <c r="Q1133" s="62">
        <f t="shared" si="270"/>
        <v>0</v>
      </c>
      <c r="R1133" s="89">
        <f t="shared" si="267"/>
        <v>-47.031266356268588</v>
      </c>
      <c r="S1133" s="74">
        <f t="shared" si="267"/>
        <v>0</v>
      </c>
      <c r="T1133" s="91">
        <f t="shared" si="262"/>
        <v>8.2281241130146787E-2</v>
      </c>
      <c r="U1133" s="92">
        <f t="shared" si="263"/>
        <v>1.3822812411301466</v>
      </c>
    </row>
    <row r="1134" spans="1:21">
      <c r="A1134" s="80">
        <v>37642</v>
      </c>
      <c r="B1134" s="81">
        <v>0</v>
      </c>
      <c r="C1134" s="82">
        <v>2.2112965094630479E-3</v>
      </c>
      <c r="D1134" s="88">
        <f t="shared" si="264"/>
        <v>1.4799296778123332</v>
      </c>
      <c r="E1134" s="89">
        <f t="shared" si="268"/>
        <v>14598.593556246666</v>
      </c>
      <c r="F1134" s="72">
        <f t="shared" si="268"/>
        <v>1283892.6407525346</v>
      </c>
      <c r="G1134" s="35">
        <f t="shared" si="269"/>
        <v>8.7946324130872403E-2</v>
      </c>
      <c r="H1134" s="88">
        <f t="shared" si="256"/>
        <v>0</v>
      </c>
      <c r="I1134" s="62">
        <f t="shared" si="265"/>
        <v>0</v>
      </c>
      <c r="J1134" s="89">
        <f t="shared" si="257"/>
        <v>0</v>
      </c>
      <c r="K1134" s="62">
        <f t="shared" si="266"/>
        <v>0</v>
      </c>
      <c r="L1134" s="90">
        <f t="shared" si="258"/>
        <v>44.225930189260957</v>
      </c>
      <c r="M1134" s="73">
        <f>0</f>
        <v>0</v>
      </c>
      <c r="N1134" s="89">
        <f t="shared" si="259"/>
        <v>0</v>
      </c>
      <c r="O1134" s="89">
        <f t="shared" si="260"/>
        <v>0</v>
      </c>
      <c r="P1134" s="89">
        <f t="shared" si="261"/>
        <v>0</v>
      </c>
      <c r="Q1134" s="62">
        <f t="shared" si="270"/>
        <v>0</v>
      </c>
      <c r="R1134" s="89">
        <f t="shared" si="267"/>
        <v>-44.225930189260957</v>
      </c>
      <c r="S1134" s="74">
        <f t="shared" si="267"/>
        <v>0</v>
      </c>
      <c r="T1134" s="91">
        <f t="shared" si="262"/>
        <v>7.9929677812333289E-2</v>
      </c>
      <c r="U1134" s="92">
        <f t="shared" si="263"/>
        <v>1.3799296778123331</v>
      </c>
    </row>
    <row r="1135" spans="1:21">
      <c r="A1135" s="80">
        <v>37643</v>
      </c>
      <c r="B1135" s="81">
        <v>7.6199999999999998E-4</v>
      </c>
      <c r="C1135" s="82">
        <v>1.8840784690015283E-3</v>
      </c>
      <c r="D1135" s="88">
        <f t="shared" si="264"/>
        <v>1.4777183813028703</v>
      </c>
      <c r="E1135" s="89">
        <f t="shared" si="268"/>
        <v>14554.367626057405</v>
      </c>
      <c r="F1135" s="72">
        <f t="shared" si="268"/>
        <v>1283892.6407525346</v>
      </c>
      <c r="G1135" s="35">
        <f t="shared" si="269"/>
        <v>8.8213564047531556E-2</v>
      </c>
      <c r="H1135" s="88">
        <f t="shared" si="256"/>
        <v>15.24</v>
      </c>
      <c r="I1135" s="62">
        <f t="shared" si="265"/>
        <v>152.4</v>
      </c>
      <c r="J1135" s="89">
        <f t="shared" si="257"/>
        <v>50.291999999999994</v>
      </c>
      <c r="K1135" s="62">
        <f t="shared" si="266"/>
        <v>4526.2800000000007</v>
      </c>
      <c r="L1135" s="90">
        <f t="shared" si="258"/>
        <v>37.681569380030567</v>
      </c>
      <c r="M1135" s="73">
        <f>0</f>
        <v>0</v>
      </c>
      <c r="N1135" s="89">
        <f t="shared" si="259"/>
        <v>0</v>
      </c>
      <c r="O1135" s="89">
        <f t="shared" si="260"/>
        <v>0</v>
      </c>
      <c r="P1135" s="89">
        <f t="shared" si="261"/>
        <v>0</v>
      </c>
      <c r="Q1135" s="62">
        <f t="shared" si="270"/>
        <v>0</v>
      </c>
      <c r="R1135" s="89">
        <f t="shared" si="267"/>
        <v>27.85043061996943</v>
      </c>
      <c r="S1135" s="74">
        <f t="shared" si="267"/>
        <v>4678.68</v>
      </c>
      <c r="T1135" s="91">
        <f t="shared" si="262"/>
        <v>7.7718381302870343E-2</v>
      </c>
      <c r="U1135" s="92">
        <f t="shared" si="263"/>
        <v>1.3777183813028702</v>
      </c>
    </row>
    <row r="1136" spans="1:21">
      <c r="A1136" s="80">
        <v>37644</v>
      </c>
      <c r="B1136" s="81">
        <v>0</v>
      </c>
      <c r="C1136" s="82">
        <v>1.691974115160247E-3</v>
      </c>
      <c r="D1136" s="88">
        <f t="shared" si="264"/>
        <v>1.4791109028338687</v>
      </c>
      <c r="E1136" s="89">
        <f t="shared" si="268"/>
        <v>14582.218056677375</v>
      </c>
      <c r="F1136" s="72">
        <f t="shared" si="268"/>
        <v>1288571.3207525345</v>
      </c>
      <c r="G1136" s="35">
        <f t="shared" si="269"/>
        <v>8.8365934163388948E-2</v>
      </c>
      <c r="H1136" s="88">
        <f t="shared" si="256"/>
        <v>0</v>
      </c>
      <c r="I1136" s="62">
        <f t="shared" si="265"/>
        <v>0</v>
      </c>
      <c r="J1136" s="89">
        <f t="shared" si="257"/>
        <v>0</v>
      </c>
      <c r="K1136" s="62">
        <f t="shared" si="266"/>
        <v>0</v>
      </c>
      <c r="L1136" s="90">
        <f t="shared" si="258"/>
        <v>33.839482303204939</v>
      </c>
      <c r="M1136" s="73">
        <f>0</f>
        <v>0</v>
      </c>
      <c r="N1136" s="89">
        <f t="shared" si="259"/>
        <v>0</v>
      </c>
      <c r="O1136" s="89">
        <f t="shared" si="260"/>
        <v>0</v>
      </c>
      <c r="P1136" s="89">
        <f t="shared" si="261"/>
        <v>0</v>
      </c>
      <c r="Q1136" s="62">
        <f t="shared" si="270"/>
        <v>0</v>
      </c>
      <c r="R1136" s="89">
        <f t="shared" si="267"/>
        <v>-33.839482303204939</v>
      </c>
      <c r="S1136" s="74">
        <f t="shared" si="267"/>
        <v>0</v>
      </c>
      <c r="T1136" s="91">
        <f t="shared" si="262"/>
        <v>7.911090283386879E-2</v>
      </c>
      <c r="U1136" s="92">
        <f t="shared" si="263"/>
        <v>1.3791109028338686</v>
      </c>
    </row>
    <row r="1137" spans="1:21">
      <c r="A1137" s="80">
        <v>37645</v>
      </c>
      <c r="B1137" s="81">
        <v>0</v>
      </c>
      <c r="C1137" s="82">
        <v>1.034656804389158E-3</v>
      </c>
      <c r="D1137" s="88">
        <f t="shared" si="264"/>
        <v>1.4774189287187085</v>
      </c>
      <c r="E1137" s="89">
        <f t="shared" si="268"/>
        <v>14548.37857437417</v>
      </c>
      <c r="F1137" s="72">
        <f t="shared" si="268"/>
        <v>1288571.3207525345</v>
      </c>
      <c r="G1137" s="35">
        <f t="shared" si="269"/>
        <v>8.8571473045267871E-2</v>
      </c>
      <c r="H1137" s="88">
        <f t="shared" si="256"/>
        <v>0</v>
      </c>
      <c r="I1137" s="62">
        <f t="shared" si="265"/>
        <v>0</v>
      </c>
      <c r="J1137" s="89">
        <f t="shared" si="257"/>
        <v>0</v>
      </c>
      <c r="K1137" s="62">
        <f t="shared" si="266"/>
        <v>0</v>
      </c>
      <c r="L1137" s="90">
        <f t="shared" si="258"/>
        <v>20.693136087783159</v>
      </c>
      <c r="M1137" s="73">
        <f>0</f>
        <v>0</v>
      </c>
      <c r="N1137" s="89">
        <f t="shared" si="259"/>
        <v>0</v>
      </c>
      <c r="O1137" s="89">
        <f t="shared" si="260"/>
        <v>0</v>
      </c>
      <c r="P1137" s="89">
        <f t="shared" si="261"/>
        <v>0</v>
      </c>
      <c r="Q1137" s="62">
        <f t="shared" si="270"/>
        <v>0</v>
      </c>
      <c r="R1137" s="89">
        <f t="shared" si="267"/>
        <v>-20.693136087783159</v>
      </c>
      <c r="S1137" s="74">
        <f t="shared" si="267"/>
        <v>0</v>
      </c>
      <c r="T1137" s="91">
        <f t="shared" si="262"/>
        <v>7.7418928718708591E-2</v>
      </c>
      <c r="U1137" s="92">
        <f t="shared" si="263"/>
        <v>1.3774189287187084</v>
      </c>
    </row>
    <row r="1138" spans="1:21">
      <c r="A1138" s="80">
        <v>37646</v>
      </c>
      <c r="B1138" s="81">
        <v>0</v>
      </c>
      <c r="C1138" s="82">
        <v>1.674332596891439E-3</v>
      </c>
      <c r="D1138" s="88">
        <f t="shared" si="264"/>
        <v>1.4763842719143194</v>
      </c>
      <c r="E1138" s="89">
        <f t="shared" si="268"/>
        <v>14527.685438286388</v>
      </c>
      <c r="F1138" s="72">
        <f t="shared" si="268"/>
        <v>1288571.3207525345</v>
      </c>
      <c r="G1138" s="35">
        <f t="shared" si="269"/>
        <v>8.8697633647588661E-2</v>
      </c>
      <c r="H1138" s="88">
        <f t="shared" si="256"/>
        <v>0</v>
      </c>
      <c r="I1138" s="62">
        <f t="shared" si="265"/>
        <v>0</v>
      </c>
      <c r="J1138" s="89">
        <f t="shared" si="257"/>
        <v>0</v>
      </c>
      <c r="K1138" s="62">
        <f t="shared" si="266"/>
        <v>0</v>
      </c>
      <c r="L1138" s="90">
        <f t="shared" si="258"/>
        <v>33.486651937828782</v>
      </c>
      <c r="M1138" s="73">
        <f>0</f>
        <v>0</v>
      </c>
      <c r="N1138" s="89">
        <f t="shared" si="259"/>
        <v>0</v>
      </c>
      <c r="O1138" s="89">
        <f t="shared" si="260"/>
        <v>0</v>
      </c>
      <c r="P1138" s="89">
        <f t="shared" si="261"/>
        <v>0</v>
      </c>
      <c r="Q1138" s="62">
        <f t="shared" si="270"/>
        <v>0</v>
      </c>
      <c r="R1138" s="89">
        <f t="shared" si="267"/>
        <v>-33.486651937828782</v>
      </c>
      <c r="S1138" s="74">
        <f t="shared" si="267"/>
        <v>0</v>
      </c>
      <c r="T1138" s="91">
        <f t="shared" si="262"/>
        <v>7.6384271914319513E-2</v>
      </c>
      <c r="U1138" s="92">
        <f t="shared" si="263"/>
        <v>1.3763842719143193</v>
      </c>
    </row>
    <row r="1139" spans="1:21">
      <c r="A1139" s="80">
        <v>37647</v>
      </c>
      <c r="B1139" s="81">
        <v>0</v>
      </c>
      <c r="C1139" s="82">
        <v>2.0115610432923526E-3</v>
      </c>
      <c r="D1139" s="88">
        <f t="shared" si="264"/>
        <v>1.4747099393174279</v>
      </c>
      <c r="E1139" s="89">
        <f t="shared" si="268"/>
        <v>14494.198786348559</v>
      </c>
      <c r="F1139" s="72">
        <f t="shared" si="268"/>
        <v>1288571.3207525345</v>
      </c>
      <c r="G1139" s="35">
        <f t="shared" si="269"/>
        <v>8.8902556101699295E-2</v>
      </c>
      <c r="H1139" s="88">
        <f t="shared" si="256"/>
        <v>0</v>
      </c>
      <c r="I1139" s="62">
        <f t="shared" si="265"/>
        <v>0</v>
      </c>
      <c r="J1139" s="89">
        <f t="shared" si="257"/>
        <v>0</v>
      </c>
      <c r="K1139" s="62">
        <f t="shared" si="266"/>
        <v>0</v>
      </c>
      <c r="L1139" s="90">
        <f t="shared" si="258"/>
        <v>40.23122086584705</v>
      </c>
      <c r="M1139" s="73">
        <f>0</f>
        <v>0</v>
      </c>
      <c r="N1139" s="89">
        <f t="shared" si="259"/>
        <v>0</v>
      </c>
      <c r="O1139" s="89">
        <f t="shared" si="260"/>
        <v>0</v>
      </c>
      <c r="P1139" s="89">
        <f t="shared" si="261"/>
        <v>0</v>
      </c>
      <c r="Q1139" s="62">
        <f t="shared" si="270"/>
        <v>0</v>
      </c>
      <c r="R1139" s="89">
        <f t="shared" si="267"/>
        <v>-40.23122086584705</v>
      </c>
      <c r="S1139" s="74">
        <f t="shared" si="267"/>
        <v>0</v>
      </c>
      <c r="T1139" s="91">
        <f t="shared" si="262"/>
        <v>7.4709939317427976E-2</v>
      </c>
      <c r="U1139" s="92">
        <f t="shared" si="263"/>
        <v>1.3747099393174278</v>
      </c>
    </row>
    <row r="1140" spans="1:21">
      <c r="A1140" s="80">
        <v>37648</v>
      </c>
      <c r="B1140" s="81">
        <v>0</v>
      </c>
      <c r="C1140" s="82">
        <v>1.7028661295537056E-3</v>
      </c>
      <c r="D1140" s="88">
        <f t="shared" si="264"/>
        <v>1.4726983782741356</v>
      </c>
      <c r="E1140" s="89">
        <f t="shared" si="268"/>
        <v>14453.967565482712</v>
      </c>
      <c r="F1140" s="72">
        <f t="shared" si="268"/>
        <v>1288571.3207525345</v>
      </c>
      <c r="G1140" s="35">
        <f t="shared" si="269"/>
        <v>8.9150007768783915E-2</v>
      </c>
      <c r="H1140" s="88">
        <f t="shared" si="256"/>
        <v>0</v>
      </c>
      <c r="I1140" s="62">
        <f t="shared" si="265"/>
        <v>0</v>
      </c>
      <c r="J1140" s="89">
        <f t="shared" si="257"/>
        <v>0</v>
      </c>
      <c r="K1140" s="62">
        <f t="shared" si="266"/>
        <v>0</v>
      </c>
      <c r="L1140" s="90">
        <f t="shared" si="258"/>
        <v>34.057322591074112</v>
      </c>
      <c r="M1140" s="73">
        <f>0</f>
        <v>0</v>
      </c>
      <c r="N1140" s="89">
        <f t="shared" si="259"/>
        <v>0</v>
      </c>
      <c r="O1140" s="89">
        <f t="shared" si="260"/>
        <v>0</v>
      </c>
      <c r="P1140" s="89">
        <f t="shared" si="261"/>
        <v>0</v>
      </c>
      <c r="Q1140" s="62">
        <f t="shared" si="270"/>
        <v>0</v>
      </c>
      <c r="R1140" s="89">
        <f t="shared" si="267"/>
        <v>-34.057322591074112</v>
      </c>
      <c r="S1140" s="74">
        <f t="shared" si="267"/>
        <v>0</v>
      </c>
      <c r="T1140" s="91">
        <f t="shared" si="262"/>
        <v>7.2698378274135722E-2</v>
      </c>
      <c r="U1140" s="92">
        <f t="shared" si="263"/>
        <v>1.3726983782741355</v>
      </c>
    </row>
    <row r="1141" spans="1:21">
      <c r="A1141" s="80">
        <v>37649</v>
      </c>
      <c r="B1141" s="81">
        <v>0</v>
      </c>
      <c r="C1141" s="82">
        <v>2.1330340440474621E-3</v>
      </c>
      <c r="D1141" s="88">
        <f t="shared" si="264"/>
        <v>1.4709955121445819</v>
      </c>
      <c r="E1141" s="89">
        <f t="shared" si="268"/>
        <v>14419.910242891638</v>
      </c>
      <c r="F1141" s="72">
        <f t="shared" si="268"/>
        <v>1288571.3207525345</v>
      </c>
      <c r="G1141" s="35">
        <f t="shared" si="269"/>
        <v>8.9360564597670902E-2</v>
      </c>
      <c r="H1141" s="88">
        <f t="shared" si="256"/>
        <v>0</v>
      </c>
      <c r="I1141" s="62">
        <f t="shared" si="265"/>
        <v>0</v>
      </c>
      <c r="J1141" s="89">
        <f t="shared" si="257"/>
        <v>0</v>
      </c>
      <c r="K1141" s="62">
        <f t="shared" si="266"/>
        <v>0</v>
      </c>
      <c r="L1141" s="90">
        <f t="shared" si="258"/>
        <v>42.660680880949243</v>
      </c>
      <c r="M1141" s="73">
        <f>0</f>
        <v>0</v>
      </c>
      <c r="N1141" s="89">
        <f t="shared" si="259"/>
        <v>0</v>
      </c>
      <c r="O1141" s="89">
        <f t="shared" si="260"/>
        <v>0</v>
      </c>
      <c r="P1141" s="89">
        <f t="shared" si="261"/>
        <v>0</v>
      </c>
      <c r="Q1141" s="62">
        <f t="shared" si="270"/>
        <v>0</v>
      </c>
      <c r="R1141" s="89">
        <f t="shared" si="267"/>
        <v>-42.660680880949243</v>
      </c>
      <c r="S1141" s="74">
        <f t="shared" si="267"/>
        <v>0</v>
      </c>
      <c r="T1141" s="91">
        <f t="shared" si="262"/>
        <v>7.0995512144581996E-2</v>
      </c>
      <c r="U1141" s="92">
        <f t="shared" si="263"/>
        <v>1.3709955121445818</v>
      </c>
    </row>
    <row r="1142" spans="1:21">
      <c r="A1142" s="80">
        <v>37650</v>
      </c>
      <c r="B1142" s="81">
        <v>0</v>
      </c>
      <c r="C1142" s="82">
        <v>2.5959036938372052E-3</v>
      </c>
      <c r="D1142" s="88">
        <f t="shared" si="264"/>
        <v>1.4688624781005344</v>
      </c>
      <c r="E1142" s="89">
        <f t="shared" si="268"/>
        <v>14377.249562010689</v>
      </c>
      <c r="F1142" s="72">
        <f t="shared" si="268"/>
        <v>1288571.3207525345</v>
      </c>
      <c r="G1142" s="35">
        <f t="shared" si="269"/>
        <v>8.9625718409823946E-2</v>
      </c>
      <c r="H1142" s="88">
        <f t="shared" si="256"/>
        <v>0</v>
      </c>
      <c r="I1142" s="62">
        <f t="shared" si="265"/>
        <v>0</v>
      </c>
      <c r="J1142" s="89">
        <f t="shared" si="257"/>
        <v>0</v>
      </c>
      <c r="K1142" s="62">
        <f t="shared" si="266"/>
        <v>0</v>
      </c>
      <c r="L1142" s="90">
        <f t="shared" si="258"/>
        <v>51.918073876744103</v>
      </c>
      <c r="M1142" s="73">
        <f>0</f>
        <v>0</v>
      </c>
      <c r="N1142" s="89">
        <f t="shared" si="259"/>
        <v>0</v>
      </c>
      <c r="O1142" s="89">
        <f t="shared" si="260"/>
        <v>0</v>
      </c>
      <c r="P1142" s="89">
        <f t="shared" si="261"/>
        <v>0</v>
      </c>
      <c r="Q1142" s="62">
        <f t="shared" si="270"/>
        <v>0</v>
      </c>
      <c r="R1142" s="89">
        <f t="shared" si="267"/>
        <v>-51.918073876744103</v>
      </c>
      <c r="S1142" s="74">
        <f t="shared" si="267"/>
        <v>0</v>
      </c>
      <c r="T1142" s="91">
        <f t="shared" si="262"/>
        <v>6.8862478100534474E-2</v>
      </c>
      <c r="U1142" s="92">
        <f t="shared" si="263"/>
        <v>1.3688624781005343</v>
      </c>
    </row>
    <row r="1143" spans="1:21">
      <c r="A1143" s="80">
        <v>37651</v>
      </c>
      <c r="B1143" s="81">
        <v>0</v>
      </c>
      <c r="C1143" s="82">
        <v>2.674850916388311E-3</v>
      </c>
      <c r="D1143" s="88">
        <f t="shared" si="264"/>
        <v>1.4662665744066974</v>
      </c>
      <c r="E1143" s="89">
        <f t="shared" si="268"/>
        <v>14325.331488133945</v>
      </c>
      <c r="F1143" s="72">
        <f t="shared" si="268"/>
        <v>1288571.3207525345</v>
      </c>
      <c r="G1143" s="35">
        <f t="shared" si="269"/>
        <v>8.995054123668221E-2</v>
      </c>
      <c r="H1143" s="88">
        <f t="shared" si="256"/>
        <v>0</v>
      </c>
      <c r="I1143" s="62">
        <f t="shared" si="265"/>
        <v>0</v>
      </c>
      <c r="J1143" s="89">
        <f t="shared" si="257"/>
        <v>0</v>
      </c>
      <c r="K1143" s="62">
        <f t="shared" si="266"/>
        <v>0</v>
      </c>
      <c r="L1143" s="90">
        <f t="shared" si="258"/>
        <v>53.49701832776622</v>
      </c>
      <c r="M1143" s="73">
        <f>0</f>
        <v>0</v>
      </c>
      <c r="N1143" s="89">
        <f t="shared" si="259"/>
        <v>0</v>
      </c>
      <c r="O1143" s="89">
        <f t="shared" si="260"/>
        <v>0</v>
      </c>
      <c r="P1143" s="89">
        <f t="shared" si="261"/>
        <v>0</v>
      </c>
      <c r="Q1143" s="62">
        <f t="shared" si="270"/>
        <v>0</v>
      </c>
      <c r="R1143" s="89">
        <f t="shared" si="267"/>
        <v>-53.49701832776622</v>
      </c>
      <c r="S1143" s="74">
        <f t="shared" si="267"/>
        <v>0</v>
      </c>
      <c r="T1143" s="91">
        <f t="shared" si="262"/>
        <v>6.6266574406697476E-2</v>
      </c>
      <c r="U1143" s="92">
        <f t="shared" si="263"/>
        <v>1.3662665744066973</v>
      </c>
    </row>
    <row r="1144" spans="1:21">
      <c r="A1144" s="80">
        <v>37652</v>
      </c>
      <c r="B1144" s="81">
        <v>0</v>
      </c>
      <c r="C1144" s="82">
        <v>2.3014111311456527E-3</v>
      </c>
      <c r="D1144" s="88">
        <f t="shared" si="264"/>
        <v>1.4635917234903089</v>
      </c>
      <c r="E1144" s="89">
        <f t="shared" si="268"/>
        <v>14271.834469806179</v>
      </c>
      <c r="F1144" s="72">
        <f t="shared" si="268"/>
        <v>1288571.3207525345</v>
      </c>
      <c r="G1144" s="35">
        <f t="shared" si="269"/>
        <v>9.0287714832922542E-2</v>
      </c>
      <c r="H1144" s="88">
        <f t="shared" si="256"/>
        <v>0</v>
      </c>
      <c r="I1144" s="62">
        <f t="shared" si="265"/>
        <v>0</v>
      </c>
      <c r="J1144" s="89">
        <f t="shared" si="257"/>
        <v>0</v>
      </c>
      <c r="K1144" s="62">
        <f t="shared" si="266"/>
        <v>0</v>
      </c>
      <c r="L1144" s="90">
        <f t="shared" si="258"/>
        <v>46.028222622913056</v>
      </c>
      <c r="M1144" s="73">
        <f>0</f>
        <v>0</v>
      </c>
      <c r="N1144" s="89">
        <f t="shared" si="259"/>
        <v>0</v>
      </c>
      <c r="O1144" s="89">
        <f t="shared" si="260"/>
        <v>0</v>
      </c>
      <c r="P1144" s="89">
        <f t="shared" si="261"/>
        <v>0</v>
      </c>
      <c r="Q1144" s="62">
        <f t="shared" si="270"/>
        <v>0</v>
      </c>
      <c r="R1144" s="89">
        <f t="shared" si="267"/>
        <v>-46.028222622913056</v>
      </c>
      <c r="S1144" s="74">
        <f t="shared" si="267"/>
        <v>0</v>
      </c>
      <c r="T1144" s="91">
        <f t="shared" si="262"/>
        <v>6.3591723490308949E-2</v>
      </c>
      <c r="U1144" s="92">
        <f t="shared" si="263"/>
        <v>1.3635917234903088</v>
      </c>
    </row>
    <row r="1145" spans="1:21">
      <c r="A1145" s="80">
        <v>37653</v>
      </c>
      <c r="B1145" s="81">
        <v>0</v>
      </c>
      <c r="C1145" s="82">
        <v>2.429652808916508E-3</v>
      </c>
      <c r="D1145" s="88">
        <f t="shared" si="264"/>
        <v>1.4612903123591634</v>
      </c>
      <c r="E1145" s="89">
        <f t="shared" si="268"/>
        <v>14225.806247183265</v>
      </c>
      <c r="F1145" s="72">
        <f t="shared" si="268"/>
        <v>1288571.3207525345</v>
      </c>
      <c r="G1145" s="35">
        <f t="shared" si="269"/>
        <v>9.0579844710571247E-2</v>
      </c>
      <c r="H1145" s="88">
        <f t="shared" si="256"/>
        <v>0</v>
      </c>
      <c r="I1145" s="62">
        <f t="shared" si="265"/>
        <v>0</v>
      </c>
      <c r="J1145" s="89">
        <f t="shared" si="257"/>
        <v>0</v>
      </c>
      <c r="K1145" s="62">
        <f t="shared" si="266"/>
        <v>0</v>
      </c>
      <c r="L1145" s="90">
        <f t="shared" si="258"/>
        <v>48.593056178330158</v>
      </c>
      <c r="M1145" s="73">
        <f>0</f>
        <v>0</v>
      </c>
      <c r="N1145" s="89">
        <f t="shared" si="259"/>
        <v>0</v>
      </c>
      <c r="O1145" s="89">
        <f t="shared" si="260"/>
        <v>0</v>
      </c>
      <c r="P1145" s="89">
        <f t="shared" si="261"/>
        <v>0</v>
      </c>
      <c r="Q1145" s="62">
        <f t="shared" si="270"/>
        <v>0</v>
      </c>
      <c r="R1145" s="89">
        <f t="shared" si="267"/>
        <v>-48.593056178330158</v>
      </c>
      <c r="S1145" s="74">
        <f t="shared" si="267"/>
        <v>0</v>
      </c>
      <c r="T1145" s="91">
        <f t="shared" si="262"/>
        <v>6.129031235916349E-2</v>
      </c>
      <c r="U1145" s="92">
        <f t="shared" si="263"/>
        <v>1.3612903123591633</v>
      </c>
    </row>
    <row r="1146" spans="1:21">
      <c r="A1146" s="80">
        <v>37654</v>
      </c>
      <c r="B1146" s="81">
        <v>0</v>
      </c>
      <c r="C1146" s="82">
        <v>3.0878132629867626E-3</v>
      </c>
      <c r="D1146" s="88">
        <f t="shared" si="264"/>
        <v>1.4588606595502467</v>
      </c>
      <c r="E1146" s="89">
        <f t="shared" si="268"/>
        <v>14177.213191004936</v>
      </c>
      <c r="F1146" s="72">
        <f t="shared" si="268"/>
        <v>1288571.3207525345</v>
      </c>
      <c r="G1146" s="35">
        <f t="shared" si="269"/>
        <v>9.0890311332138166E-2</v>
      </c>
      <c r="H1146" s="88">
        <f t="shared" si="256"/>
        <v>0</v>
      </c>
      <c r="I1146" s="62">
        <f t="shared" si="265"/>
        <v>0</v>
      </c>
      <c r="J1146" s="89">
        <f t="shared" si="257"/>
        <v>0</v>
      </c>
      <c r="K1146" s="62">
        <f t="shared" si="266"/>
        <v>0</v>
      </c>
      <c r="L1146" s="90">
        <f t="shared" si="258"/>
        <v>61.756265259735251</v>
      </c>
      <c r="M1146" s="73">
        <f>0</f>
        <v>0</v>
      </c>
      <c r="N1146" s="89">
        <f t="shared" si="259"/>
        <v>0</v>
      </c>
      <c r="O1146" s="89">
        <f t="shared" si="260"/>
        <v>0</v>
      </c>
      <c r="P1146" s="89">
        <f t="shared" si="261"/>
        <v>0</v>
      </c>
      <c r="Q1146" s="62">
        <f t="shared" si="270"/>
        <v>0</v>
      </c>
      <c r="R1146" s="89">
        <f t="shared" si="267"/>
        <v>-61.756265259735251</v>
      </c>
      <c r="S1146" s="74">
        <f t="shared" si="267"/>
        <v>0</v>
      </c>
      <c r="T1146" s="91">
        <f t="shared" si="262"/>
        <v>5.8860659550246774E-2</v>
      </c>
      <c r="U1146" s="92">
        <f t="shared" si="263"/>
        <v>1.3588606595502466</v>
      </c>
    </row>
    <row r="1147" spans="1:21">
      <c r="A1147" s="80">
        <v>37655</v>
      </c>
      <c r="B1147" s="81">
        <v>0</v>
      </c>
      <c r="C1147" s="82">
        <v>3.1741444534192486E-3</v>
      </c>
      <c r="D1147" s="88">
        <f t="shared" si="264"/>
        <v>1.4557728462872601</v>
      </c>
      <c r="E1147" s="89">
        <f t="shared" si="268"/>
        <v>14115.4569257452</v>
      </c>
      <c r="F1147" s="72">
        <f t="shared" si="268"/>
        <v>1288571.3207525345</v>
      </c>
      <c r="G1147" s="35">
        <f t="shared" si="269"/>
        <v>9.128796379253637E-2</v>
      </c>
      <c r="H1147" s="88">
        <f t="shared" si="256"/>
        <v>0</v>
      </c>
      <c r="I1147" s="62">
        <f t="shared" si="265"/>
        <v>0</v>
      </c>
      <c r="J1147" s="89">
        <f t="shared" si="257"/>
        <v>0</v>
      </c>
      <c r="K1147" s="62">
        <f t="shared" si="266"/>
        <v>0</v>
      </c>
      <c r="L1147" s="90">
        <f t="shared" si="258"/>
        <v>63.482889068384971</v>
      </c>
      <c r="M1147" s="73">
        <f>0</f>
        <v>0</v>
      </c>
      <c r="N1147" s="89">
        <f t="shared" si="259"/>
        <v>0</v>
      </c>
      <c r="O1147" s="89">
        <f t="shared" si="260"/>
        <v>0</v>
      </c>
      <c r="P1147" s="89">
        <f t="shared" si="261"/>
        <v>0</v>
      </c>
      <c r="Q1147" s="62">
        <f t="shared" si="270"/>
        <v>0</v>
      </c>
      <c r="R1147" s="89">
        <f t="shared" si="267"/>
        <v>-63.482889068384971</v>
      </c>
      <c r="S1147" s="74">
        <f t="shared" si="267"/>
        <v>0</v>
      </c>
      <c r="T1147" s="91">
        <f t="shared" si="262"/>
        <v>5.5772846287260203E-2</v>
      </c>
      <c r="U1147" s="92">
        <f t="shared" si="263"/>
        <v>1.35577284628726</v>
      </c>
    </row>
    <row r="1148" spans="1:21">
      <c r="A1148" s="80">
        <v>37656</v>
      </c>
      <c r="B1148" s="81">
        <v>4.5719999999999997E-3</v>
      </c>
      <c r="C1148" s="82">
        <v>2.5110210156997037E-3</v>
      </c>
      <c r="D1148" s="88">
        <f t="shared" si="264"/>
        <v>1.4525987018338409</v>
      </c>
      <c r="E1148" s="89">
        <f t="shared" si="268"/>
        <v>14051.974036676815</v>
      </c>
      <c r="F1148" s="72">
        <f t="shared" si="268"/>
        <v>1288571.3207525345</v>
      </c>
      <c r="G1148" s="35">
        <f t="shared" si="269"/>
        <v>9.1700377284305884E-2</v>
      </c>
      <c r="H1148" s="88">
        <f t="shared" si="256"/>
        <v>91.44</v>
      </c>
      <c r="I1148" s="62">
        <f t="shared" si="265"/>
        <v>914.4</v>
      </c>
      <c r="J1148" s="89">
        <f t="shared" si="257"/>
        <v>301.7519999999999</v>
      </c>
      <c r="K1148" s="62">
        <f t="shared" si="266"/>
        <v>27157.679999999997</v>
      </c>
      <c r="L1148" s="90">
        <f t="shared" si="258"/>
        <v>50.220420313994076</v>
      </c>
      <c r="M1148" s="73">
        <f>0</f>
        <v>0</v>
      </c>
      <c r="N1148" s="89">
        <f t="shared" si="259"/>
        <v>0</v>
      </c>
      <c r="O1148" s="89">
        <f t="shared" si="260"/>
        <v>0</v>
      </c>
      <c r="P1148" s="89">
        <f t="shared" si="261"/>
        <v>0</v>
      </c>
      <c r="Q1148" s="62">
        <f t="shared" si="270"/>
        <v>0</v>
      </c>
      <c r="R1148" s="89">
        <f t="shared" si="267"/>
        <v>342.97157968600584</v>
      </c>
      <c r="S1148" s="74">
        <f t="shared" si="267"/>
        <v>28072.079999999998</v>
      </c>
      <c r="T1148" s="91">
        <f t="shared" si="262"/>
        <v>5.2598701833840966E-2</v>
      </c>
      <c r="U1148" s="92">
        <f t="shared" si="263"/>
        <v>1.3525987018338408</v>
      </c>
    </row>
    <row r="1149" spans="1:21">
      <c r="A1149" s="80">
        <v>37657</v>
      </c>
      <c r="B1149" s="81">
        <v>0</v>
      </c>
      <c r="C1149" s="82">
        <v>2.3732954508464163E-3</v>
      </c>
      <c r="D1149" s="88">
        <f t="shared" si="264"/>
        <v>1.4697472808181411</v>
      </c>
      <c r="E1149" s="89">
        <f t="shared" si="268"/>
        <v>14394.94561636282</v>
      </c>
      <c r="F1149" s="72">
        <f t="shared" si="268"/>
        <v>1316643.4007525346</v>
      </c>
      <c r="G1149" s="35">
        <f t="shared" si="269"/>
        <v>9.1465673844290066E-2</v>
      </c>
      <c r="H1149" s="88">
        <f t="shared" si="256"/>
        <v>0</v>
      </c>
      <c r="I1149" s="62">
        <f t="shared" si="265"/>
        <v>0</v>
      </c>
      <c r="J1149" s="89">
        <f t="shared" si="257"/>
        <v>0</v>
      </c>
      <c r="K1149" s="62">
        <f t="shared" si="266"/>
        <v>0</v>
      </c>
      <c r="L1149" s="90">
        <f t="shared" si="258"/>
        <v>47.465909016928329</v>
      </c>
      <c r="M1149" s="73">
        <f>0</f>
        <v>0</v>
      </c>
      <c r="N1149" s="89">
        <f t="shared" si="259"/>
        <v>0</v>
      </c>
      <c r="O1149" s="89">
        <f t="shared" si="260"/>
        <v>0</v>
      </c>
      <c r="P1149" s="89">
        <f t="shared" si="261"/>
        <v>0</v>
      </c>
      <c r="Q1149" s="62">
        <f t="shared" si="270"/>
        <v>0</v>
      </c>
      <c r="R1149" s="89">
        <f t="shared" si="267"/>
        <v>-47.465909016928329</v>
      </c>
      <c r="S1149" s="74">
        <f t="shared" si="267"/>
        <v>0</v>
      </c>
      <c r="T1149" s="91">
        <f t="shared" si="262"/>
        <v>6.9747280818141189E-2</v>
      </c>
      <c r="U1149" s="92">
        <f t="shared" si="263"/>
        <v>1.369747280818141</v>
      </c>
    </row>
    <row r="1150" spans="1:21">
      <c r="A1150" s="80">
        <v>37658</v>
      </c>
      <c r="B1150" s="81">
        <v>2.794E-3</v>
      </c>
      <c r="C1150" s="82">
        <v>2.7090753624302933E-3</v>
      </c>
      <c r="D1150" s="88">
        <f t="shared" si="264"/>
        <v>1.4673739853672945</v>
      </c>
      <c r="E1150" s="89">
        <f t="shared" si="268"/>
        <v>14347.479707345892</v>
      </c>
      <c r="F1150" s="72">
        <f t="shared" si="268"/>
        <v>1316643.4007525346</v>
      </c>
      <c r="G1150" s="35">
        <f t="shared" si="269"/>
        <v>9.1768270637693591E-2</v>
      </c>
      <c r="H1150" s="88">
        <f t="shared" si="256"/>
        <v>55.88</v>
      </c>
      <c r="I1150" s="62">
        <f t="shared" si="265"/>
        <v>558.80000000000007</v>
      </c>
      <c r="J1150" s="89">
        <f t="shared" si="257"/>
        <v>184.40399999999997</v>
      </c>
      <c r="K1150" s="62">
        <f t="shared" si="266"/>
        <v>16596.36</v>
      </c>
      <c r="L1150" s="90">
        <f t="shared" si="258"/>
        <v>54.181507248605868</v>
      </c>
      <c r="M1150" s="73">
        <f>0</f>
        <v>0</v>
      </c>
      <c r="N1150" s="89">
        <f t="shared" si="259"/>
        <v>0</v>
      </c>
      <c r="O1150" s="89">
        <f t="shared" si="260"/>
        <v>0</v>
      </c>
      <c r="P1150" s="89">
        <f t="shared" si="261"/>
        <v>0</v>
      </c>
      <c r="Q1150" s="62">
        <f t="shared" si="270"/>
        <v>0</v>
      </c>
      <c r="R1150" s="89">
        <f t="shared" si="267"/>
        <v>186.1024927513941</v>
      </c>
      <c r="S1150" s="74">
        <f t="shared" si="267"/>
        <v>17155.16</v>
      </c>
      <c r="T1150" s="91">
        <f t="shared" si="262"/>
        <v>6.7373985367294553E-2</v>
      </c>
      <c r="U1150" s="92">
        <f t="shared" si="263"/>
        <v>1.3673739853672944</v>
      </c>
    </row>
    <row r="1151" spans="1:21">
      <c r="A1151" s="80">
        <v>37659</v>
      </c>
      <c r="B1151" s="81">
        <v>3.7845999999999998E-2</v>
      </c>
      <c r="C1151" s="82">
        <v>2.5811371877164503E-3</v>
      </c>
      <c r="D1151" s="88">
        <f t="shared" si="264"/>
        <v>1.4766791100048642</v>
      </c>
      <c r="E1151" s="89">
        <f t="shared" si="268"/>
        <v>14533.582200097286</v>
      </c>
      <c r="F1151" s="72">
        <f t="shared" si="268"/>
        <v>1333798.5607525345</v>
      </c>
      <c r="G1151" s="35">
        <f t="shared" si="269"/>
        <v>9.1773558809445224E-2</v>
      </c>
      <c r="H1151" s="88">
        <f t="shared" si="256"/>
        <v>756.92</v>
      </c>
      <c r="I1151" s="62">
        <f t="shared" si="265"/>
        <v>7569.2</v>
      </c>
      <c r="J1151" s="89">
        <f t="shared" si="257"/>
        <v>2497.8359999999993</v>
      </c>
      <c r="K1151" s="62">
        <f t="shared" si="266"/>
        <v>224805.24000000002</v>
      </c>
      <c r="L1151" s="90">
        <f t="shared" si="258"/>
        <v>51.622743754329008</v>
      </c>
      <c r="M1151" s="73">
        <f>0</f>
        <v>0</v>
      </c>
      <c r="N1151" s="89">
        <f t="shared" si="259"/>
        <v>0</v>
      </c>
      <c r="O1151" s="89">
        <f t="shared" si="260"/>
        <v>0</v>
      </c>
      <c r="P1151" s="89">
        <f t="shared" si="261"/>
        <v>0</v>
      </c>
      <c r="Q1151" s="62">
        <f t="shared" si="270"/>
        <v>0</v>
      </c>
      <c r="R1151" s="89">
        <f t="shared" si="267"/>
        <v>3203.1332562456705</v>
      </c>
      <c r="S1151" s="74">
        <f t="shared" si="267"/>
        <v>232374.44000000003</v>
      </c>
      <c r="T1151" s="91">
        <f t="shared" si="262"/>
        <v>7.667911000486427E-2</v>
      </c>
      <c r="U1151" s="92">
        <f t="shared" si="263"/>
        <v>1.3766791100048641</v>
      </c>
    </row>
    <row r="1152" spans="1:21">
      <c r="A1152" s="80">
        <v>37660</v>
      </c>
      <c r="B1152" s="81">
        <v>2.5399999999999999E-4</v>
      </c>
      <c r="C1152" s="82">
        <v>1.0235479154400921E-3</v>
      </c>
      <c r="D1152" s="88">
        <f t="shared" si="264"/>
        <v>1.6368357728171479</v>
      </c>
      <c r="E1152" s="89">
        <f t="shared" si="268"/>
        <v>17736.715456342958</v>
      </c>
      <c r="F1152" s="72">
        <f t="shared" si="268"/>
        <v>1566173.0007525345</v>
      </c>
      <c r="G1152" s="35">
        <f t="shared" si="269"/>
        <v>8.830118544820223E-2</v>
      </c>
      <c r="H1152" s="88">
        <f t="shared" si="256"/>
        <v>5.08</v>
      </c>
      <c r="I1152" s="62">
        <f t="shared" si="265"/>
        <v>50.800000000000004</v>
      </c>
      <c r="J1152" s="89">
        <f t="shared" si="257"/>
        <v>16.763999999999999</v>
      </c>
      <c r="K1152" s="62">
        <f t="shared" si="266"/>
        <v>1508.7600000000004</v>
      </c>
      <c r="L1152" s="90">
        <f t="shared" si="258"/>
        <v>20.470958308801841</v>
      </c>
      <c r="M1152" s="73">
        <f>0</f>
        <v>0</v>
      </c>
      <c r="N1152" s="89">
        <f t="shared" si="259"/>
        <v>7748.5904921147121</v>
      </c>
      <c r="O1152" s="89">
        <f t="shared" si="260"/>
        <v>2736.7154563429576</v>
      </c>
      <c r="P1152" s="89">
        <f t="shared" si="261"/>
        <v>2736.7154563429576</v>
      </c>
      <c r="Q1152" s="62">
        <f t="shared" si="270"/>
        <v>241655.21902950088</v>
      </c>
      <c r="R1152" s="89">
        <f t="shared" si="267"/>
        <v>-2735.3424146517596</v>
      </c>
      <c r="S1152" s="74">
        <f t="shared" si="267"/>
        <v>-240095.65902950088</v>
      </c>
      <c r="T1152" s="91">
        <f t="shared" si="262"/>
        <v>0.23683577281714796</v>
      </c>
      <c r="U1152" s="92">
        <f t="shared" si="263"/>
        <v>1.5368357728171478</v>
      </c>
    </row>
    <row r="1153" spans="1:21">
      <c r="A1153" s="80">
        <v>37661</v>
      </c>
      <c r="B1153" s="81">
        <v>1.4477999999999998E-2</v>
      </c>
      <c r="C1153" s="82">
        <v>1.1197880358808695E-3</v>
      </c>
      <c r="D1153" s="88">
        <f t="shared" si="264"/>
        <v>1.5000686520845601</v>
      </c>
      <c r="E1153" s="89">
        <f t="shared" si="268"/>
        <v>15001.373041691199</v>
      </c>
      <c r="F1153" s="72">
        <f t="shared" si="268"/>
        <v>1326077.3417230337</v>
      </c>
      <c r="G1153" s="35">
        <f t="shared" si="269"/>
        <v>8.8397064591198019E-2</v>
      </c>
      <c r="H1153" s="88">
        <f t="shared" si="256"/>
        <v>289.55999999999995</v>
      </c>
      <c r="I1153" s="62">
        <f t="shared" si="265"/>
        <v>2895.5999999999995</v>
      </c>
      <c r="J1153" s="89">
        <f t="shared" si="257"/>
        <v>955.54799999999977</v>
      </c>
      <c r="K1153" s="62">
        <f t="shared" si="266"/>
        <v>85999.32</v>
      </c>
      <c r="L1153" s="90">
        <f t="shared" si="258"/>
        <v>22.395760717617389</v>
      </c>
      <c r="M1153" s="73">
        <f>0</f>
        <v>0</v>
      </c>
      <c r="N1153" s="89">
        <f t="shared" si="259"/>
        <v>8.7077074234939073E-2</v>
      </c>
      <c r="O1153" s="89">
        <f t="shared" si="260"/>
        <v>1.3730416912016707</v>
      </c>
      <c r="P1153" s="89">
        <f t="shared" si="261"/>
        <v>8.7077074234939073E-2</v>
      </c>
      <c r="Q1153" s="62">
        <f t="shared" si="270"/>
        <v>7.6973577555584543</v>
      </c>
      <c r="R1153" s="89">
        <f t="shared" si="267"/>
        <v>1222.6251622081475</v>
      </c>
      <c r="S1153" s="74">
        <f t="shared" si="267"/>
        <v>88887.222642244451</v>
      </c>
      <c r="T1153" s="91">
        <f t="shared" si="262"/>
        <v>0.10006865208456017</v>
      </c>
      <c r="U1153" s="92">
        <f t="shared" si="263"/>
        <v>1.40006865208456</v>
      </c>
    </row>
    <row r="1154" spans="1:21">
      <c r="A1154" s="80">
        <v>37662</v>
      </c>
      <c r="B1154" s="81">
        <v>5.5880000000000001E-3</v>
      </c>
      <c r="C1154" s="82">
        <v>3.2181203199456694E-3</v>
      </c>
      <c r="D1154" s="88">
        <f t="shared" si="264"/>
        <v>1.5611999101949674</v>
      </c>
      <c r="E1154" s="89">
        <f t="shared" si="268"/>
        <v>16223.998203899346</v>
      </c>
      <c r="F1154" s="72">
        <f t="shared" si="268"/>
        <v>1414964.5643652782</v>
      </c>
      <c r="G1154" s="35">
        <f t="shared" si="269"/>
        <v>8.7214294934105666E-2</v>
      </c>
      <c r="H1154" s="88">
        <f t="shared" si="256"/>
        <v>111.76</v>
      </c>
      <c r="I1154" s="62">
        <f t="shared" si="265"/>
        <v>1117.6000000000001</v>
      </c>
      <c r="J1154" s="89">
        <f t="shared" si="257"/>
        <v>368.80799999999994</v>
      </c>
      <c r="K1154" s="62">
        <f t="shared" si="266"/>
        <v>33192.720000000001</v>
      </c>
      <c r="L1154" s="90">
        <f t="shared" si="258"/>
        <v>64.362406398913393</v>
      </c>
      <c r="M1154" s="73">
        <f>0</f>
        <v>0</v>
      </c>
      <c r="N1154" s="89">
        <f t="shared" si="259"/>
        <v>2317.6583306246248</v>
      </c>
      <c r="O1154" s="89">
        <f t="shared" si="260"/>
        <v>1223.998203899348</v>
      </c>
      <c r="P1154" s="89">
        <f t="shared" si="261"/>
        <v>1223.998203899348</v>
      </c>
      <c r="Q1154" s="62">
        <f t="shared" si="270"/>
        <v>106750.14035369334</v>
      </c>
      <c r="R1154" s="89">
        <f t="shared" si="267"/>
        <v>-807.79261029826148</v>
      </c>
      <c r="S1154" s="74">
        <f t="shared" si="267"/>
        <v>-72439.820353693329</v>
      </c>
      <c r="T1154" s="91">
        <f t="shared" si="262"/>
        <v>0.16119991019496749</v>
      </c>
      <c r="U1154" s="92">
        <f t="shared" si="263"/>
        <v>1.4611999101949673</v>
      </c>
    </row>
    <row r="1155" spans="1:21">
      <c r="A1155" s="80">
        <v>37663</v>
      </c>
      <c r="B1155" s="81">
        <v>0</v>
      </c>
      <c r="C1155" s="82">
        <v>2.3706602735497039E-3</v>
      </c>
      <c r="D1155" s="88">
        <f t="shared" si="264"/>
        <v>1.5208102796800542</v>
      </c>
      <c r="E1155" s="89">
        <f t="shared" si="268"/>
        <v>15416.205593601084</v>
      </c>
      <c r="F1155" s="72">
        <f t="shared" si="268"/>
        <v>1342524.7440115849</v>
      </c>
      <c r="G1155" s="35">
        <f t="shared" si="269"/>
        <v>8.7085290596334311E-2</v>
      </c>
      <c r="H1155" s="88">
        <f t="shared" si="256"/>
        <v>0</v>
      </c>
      <c r="I1155" s="62">
        <f t="shared" si="265"/>
        <v>0</v>
      </c>
      <c r="J1155" s="89">
        <f t="shared" si="257"/>
        <v>0</v>
      </c>
      <c r="K1155" s="62">
        <f t="shared" si="266"/>
        <v>0</v>
      </c>
      <c r="L1155" s="90">
        <f t="shared" si="258"/>
        <v>47.413205470994079</v>
      </c>
      <c r="M1155" s="73">
        <f>0</f>
        <v>0</v>
      </c>
      <c r="N1155" s="89">
        <f t="shared" si="259"/>
        <v>459.55776725323244</v>
      </c>
      <c r="O1155" s="89">
        <f t="shared" si="260"/>
        <v>416.20559360108444</v>
      </c>
      <c r="P1155" s="89">
        <f t="shared" si="261"/>
        <v>416.20559360108444</v>
      </c>
      <c r="Q1155" s="62">
        <f t="shared" si="270"/>
        <v>36245.385066570256</v>
      </c>
      <c r="R1155" s="89">
        <f t="shared" si="267"/>
        <v>-463.6187990720785</v>
      </c>
      <c r="S1155" s="74">
        <f t="shared" si="267"/>
        <v>-36245.385066570256</v>
      </c>
      <c r="T1155" s="91">
        <f t="shared" si="262"/>
        <v>0.12081027968005431</v>
      </c>
      <c r="U1155" s="92">
        <f t="shared" si="263"/>
        <v>1.4208102796800541</v>
      </c>
    </row>
    <row r="1156" spans="1:21">
      <c r="A1156" s="80">
        <v>37664</v>
      </c>
      <c r="B1156" s="81">
        <v>0</v>
      </c>
      <c r="C1156" s="82">
        <v>2.8480369619601868E-3</v>
      </c>
      <c r="D1156" s="88">
        <f t="shared" si="264"/>
        <v>1.4976293397264502</v>
      </c>
      <c r="E1156" s="89">
        <f t="shared" si="268"/>
        <v>14952.586794529005</v>
      </c>
      <c r="F1156" s="72">
        <f t="shared" si="268"/>
        <v>1306279.3589450147</v>
      </c>
      <c r="G1156" s="35">
        <f t="shared" si="269"/>
        <v>8.7361429623867407E-2</v>
      </c>
      <c r="H1156" s="88">
        <f t="shared" si="256"/>
        <v>0</v>
      </c>
      <c r="I1156" s="62">
        <f t="shared" si="265"/>
        <v>0</v>
      </c>
      <c r="J1156" s="89">
        <f t="shared" si="257"/>
        <v>0</v>
      </c>
      <c r="K1156" s="62">
        <f t="shared" si="266"/>
        <v>0</v>
      </c>
      <c r="L1156" s="90">
        <f t="shared" si="258"/>
        <v>56.96073923920374</v>
      </c>
      <c r="M1156" s="73">
        <f>0</f>
        <v>0</v>
      </c>
      <c r="N1156" s="89">
        <f t="shared" si="259"/>
        <v>0</v>
      </c>
      <c r="O1156" s="89">
        <f t="shared" si="260"/>
        <v>0</v>
      </c>
      <c r="P1156" s="89">
        <f t="shared" si="261"/>
        <v>0</v>
      </c>
      <c r="Q1156" s="62">
        <f t="shared" si="270"/>
        <v>0</v>
      </c>
      <c r="R1156" s="89">
        <f t="shared" si="267"/>
        <v>-56.96073923920374</v>
      </c>
      <c r="S1156" s="74">
        <f t="shared" si="267"/>
        <v>0</v>
      </c>
      <c r="T1156" s="91">
        <f t="shared" si="262"/>
        <v>9.762933972645027E-2</v>
      </c>
      <c r="U1156" s="92">
        <f t="shared" si="263"/>
        <v>1.3976293397264501</v>
      </c>
    </row>
    <row r="1157" spans="1:21">
      <c r="A1157" s="80">
        <v>37665</v>
      </c>
      <c r="B1157" s="81">
        <v>0</v>
      </c>
      <c r="C1157" s="82">
        <v>2.6042614429945161E-3</v>
      </c>
      <c r="D1157" s="88">
        <f t="shared" si="264"/>
        <v>1.4947813027644901</v>
      </c>
      <c r="E1157" s="89">
        <f t="shared" si="268"/>
        <v>14895.6260552898</v>
      </c>
      <c r="F1157" s="72">
        <f t="shared" si="268"/>
        <v>1306279.3589450147</v>
      </c>
      <c r="G1157" s="35">
        <f t="shared" si="269"/>
        <v>8.769549894018204E-2</v>
      </c>
      <c r="H1157" s="88">
        <f t="shared" si="256"/>
        <v>0</v>
      </c>
      <c r="I1157" s="62">
        <f t="shared" si="265"/>
        <v>0</v>
      </c>
      <c r="J1157" s="89">
        <f t="shared" si="257"/>
        <v>0</v>
      </c>
      <c r="K1157" s="62">
        <f t="shared" si="266"/>
        <v>0</v>
      </c>
      <c r="L1157" s="90">
        <f t="shared" si="258"/>
        <v>52.085228859890321</v>
      </c>
      <c r="M1157" s="73">
        <f>0</f>
        <v>0</v>
      </c>
      <c r="N1157" s="89">
        <f t="shared" si="259"/>
        <v>0</v>
      </c>
      <c r="O1157" s="89">
        <f t="shared" si="260"/>
        <v>0</v>
      </c>
      <c r="P1157" s="89">
        <f t="shared" si="261"/>
        <v>0</v>
      </c>
      <c r="Q1157" s="62">
        <f t="shared" si="270"/>
        <v>0</v>
      </c>
      <c r="R1157" s="89">
        <f t="shared" si="267"/>
        <v>-52.085228859890321</v>
      </c>
      <c r="S1157" s="74">
        <f t="shared" si="267"/>
        <v>0</v>
      </c>
      <c r="T1157" s="91">
        <f t="shared" si="262"/>
        <v>9.478130276449015E-2</v>
      </c>
      <c r="U1157" s="92">
        <f t="shared" si="263"/>
        <v>1.39478130276449</v>
      </c>
    </row>
    <row r="1158" spans="1:21">
      <c r="A1158" s="80">
        <v>37666</v>
      </c>
      <c r="B1158" s="81">
        <v>0</v>
      </c>
      <c r="C1158" s="82">
        <v>2.9660912785617909E-3</v>
      </c>
      <c r="D1158" s="88">
        <f t="shared" si="264"/>
        <v>1.4921770413214956</v>
      </c>
      <c r="E1158" s="89">
        <f t="shared" si="268"/>
        <v>14843.540826429909</v>
      </c>
      <c r="F1158" s="72">
        <f t="shared" si="268"/>
        <v>1306279.3589450147</v>
      </c>
      <c r="G1158" s="35">
        <f t="shared" si="269"/>
        <v>8.8003217980112777E-2</v>
      </c>
      <c r="H1158" s="88">
        <f t="shared" si="256"/>
        <v>0</v>
      </c>
      <c r="I1158" s="62">
        <f t="shared" si="265"/>
        <v>0</v>
      </c>
      <c r="J1158" s="89">
        <f t="shared" si="257"/>
        <v>0</v>
      </c>
      <c r="K1158" s="62">
        <f t="shared" si="266"/>
        <v>0</v>
      </c>
      <c r="L1158" s="90">
        <f t="shared" si="258"/>
        <v>59.32182557123582</v>
      </c>
      <c r="M1158" s="73">
        <f>0</f>
        <v>0</v>
      </c>
      <c r="N1158" s="89">
        <f t="shared" si="259"/>
        <v>0</v>
      </c>
      <c r="O1158" s="89">
        <f t="shared" si="260"/>
        <v>0</v>
      </c>
      <c r="P1158" s="89">
        <f t="shared" si="261"/>
        <v>0</v>
      </c>
      <c r="Q1158" s="62">
        <f t="shared" si="270"/>
        <v>0</v>
      </c>
      <c r="R1158" s="89">
        <f t="shared" si="267"/>
        <v>-59.32182557123582</v>
      </c>
      <c r="S1158" s="74">
        <f t="shared" si="267"/>
        <v>0</v>
      </c>
      <c r="T1158" s="91">
        <f t="shared" si="262"/>
        <v>9.2177041321495734E-2</v>
      </c>
      <c r="U1158" s="92">
        <f t="shared" si="263"/>
        <v>1.3921770413214956</v>
      </c>
    </row>
    <row r="1159" spans="1:21">
      <c r="A1159" s="80">
        <v>37667</v>
      </c>
      <c r="B1159" s="81">
        <v>0</v>
      </c>
      <c r="C1159" s="82">
        <v>3.5928594298930265E-3</v>
      </c>
      <c r="D1159" s="88">
        <f t="shared" si="264"/>
        <v>1.4892109500429336</v>
      </c>
      <c r="E1159" s="89">
        <f t="shared" si="268"/>
        <v>14784.219000858673</v>
      </c>
      <c r="F1159" s="72">
        <f t="shared" si="268"/>
        <v>1306279.3589450147</v>
      </c>
      <c r="G1159" s="35">
        <f t="shared" si="269"/>
        <v>8.835633176626681E-2</v>
      </c>
      <c r="H1159" s="88">
        <f t="shared" si="256"/>
        <v>0</v>
      </c>
      <c r="I1159" s="62">
        <f t="shared" si="265"/>
        <v>0</v>
      </c>
      <c r="J1159" s="89">
        <f t="shared" si="257"/>
        <v>0</v>
      </c>
      <c r="K1159" s="62">
        <f t="shared" si="266"/>
        <v>0</v>
      </c>
      <c r="L1159" s="90">
        <f t="shared" si="258"/>
        <v>71.857188597860528</v>
      </c>
      <c r="M1159" s="73">
        <f>0</f>
        <v>0</v>
      </c>
      <c r="N1159" s="89">
        <f t="shared" si="259"/>
        <v>0</v>
      </c>
      <c r="O1159" s="89">
        <f t="shared" si="260"/>
        <v>0</v>
      </c>
      <c r="P1159" s="89">
        <f t="shared" si="261"/>
        <v>0</v>
      </c>
      <c r="Q1159" s="62">
        <f t="shared" si="270"/>
        <v>0</v>
      </c>
      <c r="R1159" s="89">
        <f t="shared" si="267"/>
        <v>-71.857188597860528</v>
      </c>
      <c r="S1159" s="74">
        <f t="shared" si="267"/>
        <v>0</v>
      </c>
      <c r="T1159" s="91">
        <f t="shared" si="262"/>
        <v>8.9210950042933668E-2</v>
      </c>
      <c r="U1159" s="92">
        <f t="shared" si="263"/>
        <v>1.3892109500429335</v>
      </c>
    </row>
    <row r="1160" spans="1:21">
      <c r="A1160" s="80">
        <v>37668</v>
      </c>
      <c r="B1160" s="81">
        <v>5.7911999999999991E-2</v>
      </c>
      <c r="C1160" s="82">
        <v>2.5797540667679285E-3</v>
      </c>
      <c r="D1160" s="88">
        <f t="shared" si="264"/>
        <v>1.4856180906130407</v>
      </c>
      <c r="E1160" s="89">
        <f t="shared" si="268"/>
        <v>14712.361812260813</v>
      </c>
      <c r="F1160" s="72">
        <f t="shared" si="268"/>
        <v>1306279.3589450147</v>
      </c>
      <c r="G1160" s="35">
        <f t="shared" si="269"/>
        <v>8.8787876182898323E-2</v>
      </c>
      <c r="H1160" s="88">
        <f t="shared" si="256"/>
        <v>1158.2399999999998</v>
      </c>
      <c r="I1160" s="62">
        <f t="shared" si="265"/>
        <v>11582.399999999998</v>
      </c>
      <c r="J1160" s="89">
        <f t="shared" si="257"/>
        <v>3822.1919999999991</v>
      </c>
      <c r="K1160" s="62">
        <f t="shared" si="266"/>
        <v>343997.28</v>
      </c>
      <c r="L1160" s="90">
        <f t="shared" si="258"/>
        <v>51.595081335358572</v>
      </c>
      <c r="M1160" s="73">
        <f>0</f>
        <v>0</v>
      </c>
      <c r="N1160" s="89">
        <f t="shared" si="259"/>
        <v>0</v>
      </c>
      <c r="O1160" s="89">
        <f t="shared" si="260"/>
        <v>0</v>
      </c>
      <c r="P1160" s="89">
        <f t="shared" si="261"/>
        <v>0</v>
      </c>
      <c r="Q1160" s="62">
        <f t="shared" si="270"/>
        <v>0</v>
      </c>
      <c r="R1160" s="89">
        <f t="shared" si="267"/>
        <v>4928.8369186646405</v>
      </c>
      <c r="S1160" s="74">
        <f t="shared" si="267"/>
        <v>355579.68000000005</v>
      </c>
      <c r="T1160" s="91">
        <f t="shared" si="262"/>
        <v>8.561809061304082E-2</v>
      </c>
      <c r="U1160" s="92">
        <f t="shared" si="263"/>
        <v>1.3856180906130406</v>
      </c>
    </row>
    <row r="1161" spans="1:21">
      <c r="A1161" s="80">
        <v>37669</v>
      </c>
      <c r="B1161" s="81">
        <v>2.5399999999999999E-4</v>
      </c>
      <c r="C1161" s="82">
        <v>2.2073618800746327E-3</v>
      </c>
      <c r="D1161" s="88">
        <f t="shared" si="264"/>
        <v>1.7320599365462728</v>
      </c>
      <c r="E1161" s="89">
        <f t="shared" si="268"/>
        <v>19641.198730925455</v>
      </c>
      <c r="F1161" s="72">
        <f t="shared" si="268"/>
        <v>1661859.0389450146</v>
      </c>
      <c r="G1161" s="35">
        <f t="shared" si="269"/>
        <v>8.4610876439449936E-2</v>
      </c>
      <c r="H1161" s="88">
        <f t="shared" si="256"/>
        <v>5.08</v>
      </c>
      <c r="I1161" s="62">
        <f t="shared" si="265"/>
        <v>50.800000000000004</v>
      </c>
      <c r="J1161" s="89">
        <f t="shared" si="257"/>
        <v>16.763999999999999</v>
      </c>
      <c r="K1161" s="62">
        <f t="shared" si="266"/>
        <v>1508.7600000000004</v>
      </c>
      <c r="L1161" s="90">
        <f t="shared" si="258"/>
        <v>44.147237601492655</v>
      </c>
      <c r="M1161" s="73">
        <f>0</f>
        <v>0</v>
      </c>
      <c r="N1161" s="89">
        <f t="shared" si="259"/>
        <v>17112.895134593546</v>
      </c>
      <c r="O1161" s="89">
        <f t="shared" si="260"/>
        <v>4641.1987309254555</v>
      </c>
      <c r="P1161" s="89">
        <f t="shared" si="261"/>
        <v>4641.1987309254555</v>
      </c>
      <c r="Q1161" s="62">
        <f t="shared" si="270"/>
        <v>392695.8923532656</v>
      </c>
      <c r="R1161" s="89">
        <f t="shared" si="267"/>
        <v>-4663.5019685269481</v>
      </c>
      <c r="S1161" s="74">
        <f t="shared" si="267"/>
        <v>-391136.33235326561</v>
      </c>
      <c r="T1161" s="91">
        <f t="shared" si="262"/>
        <v>0.33205993654627286</v>
      </c>
      <c r="U1161" s="92">
        <f t="shared" si="263"/>
        <v>1.6320599365462727</v>
      </c>
    </row>
    <row r="1162" spans="1:21">
      <c r="A1162" s="80">
        <v>37670</v>
      </c>
      <c r="B1162" s="81">
        <v>0</v>
      </c>
      <c r="C1162" s="82">
        <v>2.102023124568273E-3</v>
      </c>
      <c r="D1162" s="88">
        <f t="shared" si="264"/>
        <v>1.4988848381199253</v>
      </c>
      <c r="E1162" s="89">
        <f t="shared" si="268"/>
        <v>14977.696762398507</v>
      </c>
      <c r="F1162" s="72">
        <f t="shared" si="268"/>
        <v>1270722.7065917491</v>
      </c>
      <c r="G1162" s="35">
        <f t="shared" si="269"/>
        <v>8.4840995698477292E-2</v>
      </c>
      <c r="H1162" s="88">
        <f t="shared" si="256"/>
        <v>0</v>
      </c>
      <c r="I1162" s="62">
        <f t="shared" si="265"/>
        <v>0</v>
      </c>
      <c r="J1162" s="89">
        <f t="shared" si="257"/>
        <v>0</v>
      </c>
      <c r="K1162" s="62">
        <f t="shared" si="266"/>
        <v>0</v>
      </c>
      <c r="L1162" s="90">
        <f t="shared" si="258"/>
        <v>42.04046249136546</v>
      </c>
      <c r="M1162" s="73">
        <f>0</f>
        <v>0</v>
      </c>
      <c r="N1162" s="89">
        <f t="shared" si="259"/>
        <v>0</v>
      </c>
      <c r="O1162" s="89">
        <f t="shared" si="260"/>
        <v>0</v>
      </c>
      <c r="P1162" s="89">
        <f t="shared" si="261"/>
        <v>0</v>
      </c>
      <c r="Q1162" s="62">
        <f t="shared" si="270"/>
        <v>0</v>
      </c>
      <c r="R1162" s="89">
        <f t="shared" si="267"/>
        <v>-42.04046249136546</v>
      </c>
      <c r="S1162" s="74">
        <f t="shared" si="267"/>
        <v>0</v>
      </c>
      <c r="T1162" s="91">
        <f t="shared" si="262"/>
        <v>9.8884838119925433E-2</v>
      </c>
      <c r="U1162" s="92">
        <f t="shared" si="263"/>
        <v>1.3988848381199253</v>
      </c>
    </row>
    <row r="1163" spans="1:21">
      <c r="A1163" s="80">
        <v>37671</v>
      </c>
      <c r="B1163" s="81">
        <v>0</v>
      </c>
      <c r="C1163" s="82">
        <v>3.2398931701948992E-3</v>
      </c>
      <c r="D1163" s="88">
        <f t="shared" si="264"/>
        <v>1.496782814995357</v>
      </c>
      <c r="E1163" s="89">
        <f t="shared" si="268"/>
        <v>14935.656299907141</v>
      </c>
      <c r="F1163" s="72">
        <f t="shared" si="268"/>
        <v>1270722.7065917491</v>
      </c>
      <c r="G1163" s="35">
        <f t="shared" si="269"/>
        <v>8.5079803731132289E-2</v>
      </c>
      <c r="H1163" s="88">
        <f t="shared" si="256"/>
        <v>0</v>
      </c>
      <c r="I1163" s="62">
        <f t="shared" si="265"/>
        <v>0</v>
      </c>
      <c r="J1163" s="89">
        <f t="shared" si="257"/>
        <v>0</v>
      </c>
      <c r="K1163" s="62">
        <f t="shared" si="266"/>
        <v>0</v>
      </c>
      <c r="L1163" s="90">
        <f t="shared" si="258"/>
        <v>64.797863403897978</v>
      </c>
      <c r="M1163" s="73">
        <f>0</f>
        <v>0</v>
      </c>
      <c r="N1163" s="89">
        <f t="shared" si="259"/>
        <v>0</v>
      </c>
      <c r="O1163" s="89">
        <f t="shared" si="260"/>
        <v>0</v>
      </c>
      <c r="P1163" s="89">
        <f t="shared" si="261"/>
        <v>0</v>
      </c>
      <c r="Q1163" s="62">
        <f t="shared" si="270"/>
        <v>0</v>
      </c>
      <c r="R1163" s="89">
        <f t="shared" si="267"/>
        <v>-64.797863403897978</v>
      </c>
      <c r="S1163" s="74">
        <f t="shared" si="267"/>
        <v>0</v>
      </c>
      <c r="T1163" s="91">
        <f t="shared" si="262"/>
        <v>9.6782814995357125E-2</v>
      </c>
      <c r="U1163" s="92">
        <f t="shared" si="263"/>
        <v>1.3967828149953569</v>
      </c>
    </row>
    <row r="1164" spans="1:21">
      <c r="A1164" s="80">
        <v>37672</v>
      </c>
      <c r="B1164" s="81">
        <v>0</v>
      </c>
      <c r="C1164" s="82">
        <v>3.3311811005547099E-3</v>
      </c>
      <c r="D1164" s="88">
        <f t="shared" si="264"/>
        <v>1.4935429218251621</v>
      </c>
      <c r="E1164" s="89">
        <f t="shared" si="268"/>
        <v>14870.858436503244</v>
      </c>
      <c r="F1164" s="72">
        <f t="shared" si="268"/>
        <v>1270722.7065917491</v>
      </c>
      <c r="G1164" s="35">
        <f t="shared" si="269"/>
        <v>8.545052809275136E-2</v>
      </c>
      <c r="H1164" s="88">
        <f t="shared" si="256"/>
        <v>0</v>
      </c>
      <c r="I1164" s="62">
        <f t="shared" si="265"/>
        <v>0</v>
      </c>
      <c r="J1164" s="89">
        <f t="shared" si="257"/>
        <v>0</v>
      </c>
      <c r="K1164" s="62">
        <f t="shared" si="266"/>
        <v>0</v>
      </c>
      <c r="L1164" s="90">
        <f t="shared" si="258"/>
        <v>66.623622011094199</v>
      </c>
      <c r="M1164" s="73">
        <f>0</f>
        <v>0</v>
      </c>
      <c r="N1164" s="89">
        <f t="shared" si="259"/>
        <v>0</v>
      </c>
      <c r="O1164" s="89">
        <f t="shared" si="260"/>
        <v>0</v>
      </c>
      <c r="P1164" s="89">
        <f t="shared" si="261"/>
        <v>0</v>
      </c>
      <c r="Q1164" s="62">
        <f t="shared" si="270"/>
        <v>0</v>
      </c>
      <c r="R1164" s="89">
        <f t="shared" si="267"/>
        <v>-66.623622011094199</v>
      </c>
      <c r="S1164" s="74">
        <f t="shared" si="267"/>
        <v>0</v>
      </c>
      <c r="T1164" s="91">
        <f t="shared" si="262"/>
        <v>9.3542921825162217E-2</v>
      </c>
      <c r="U1164" s="92">
        <f t="shared" si="263"/>
        <v>1.393542921825162</v>
      </c>
    </row>
    <row r="1165" spans="1:21">
      <c r="A1165" s="80">
        <v>37673</v>
      </c>
      <c r="B1165" s="81">
        <v>0</v>
      </c>
      <c r="C1165" s="82">
        <v>3.1291565221212886E-3</v>
      </c>
      <c r="D1165" s="88">
        <f t="shared" si="264"/>
        <v>1.4902117407246074</v>
      </c>
      <c r="E1165" s="89">
        <f t="shared" si="268"/>
        <v>14804.234814492149</v>
      </c>
      <c r="F1165" s="72">
        <f t="shared" si="268"/>
        <v>1270722.7065917491</v>
      </c>
      <c r="G1165" s="35">
        <f t="shared" si="269"/>
        <v>8.5835081820494652E-2</v>
      </c>
      <c r="H1165" s="88">
        <f t="shared" si="256"/>
        <v>0</v>
      </c>
      <c r="I1165" s="62">
        <f t="shared" si="265"/>
        <v>0</v>
      </c>
      <c r="J1165" s="89">
        <f t="shared" si="257"/>
        <v>0</v>
      </c>
      <c r="K1165" s="62">
        <f t="shared" si="266"/>
        <v>0</v>
      </c>
      <c r="L1165" s="90">
        <f t="shared" si="258"/>
        <v>62.58313044242577</v>
      </c>
      <c r="M1165" s="73">
        <f>0</f>
        <v>0</v>
      </c>
      <c r="N1165" s="89">
        <f t="shared" si="259"/>
        <v>0</v>
      </c>
      <c r="O1165" s="89">
        <f t="shared" si="260"/>
        <v>0</v>
      </c>
      <c r="P1165" s="89">
        <f t="shared" si="261"/>
        <v>0</v>
      </c>
      <c r="Q1165" s="62">
        <f t="shared" si="270"/>
        <v>0</v>
      </c>
      <c r="R1165" s="89">
        <f t="shared" si="267"/>
        <v>-62.58313044242577</v>
      </c>
      <c r="S1165" s="74">
        <f t="shared" si="267"/>
        <v>0</v>
      </c>
      <c r="T1165" s="91">
        <f t="shared" si="262"/>
        <v>9.021174072460747E-2</v>
      </c>
      <c r="U1165" s="92">
        <f t="shared" si="263"/>
        <v>1.3902117407246073</v>
      </c>
    </row>
    <row r="1166" spans="1:21">
      <c r="A1166" s="80">
        <v>37674</v>
      </c>
      <c r="B1166" s="81">
        <v>2.5145999999999998E-2</v>
      </c>
      <c r="C1166" s="82">
        <v>2.7107602305847306E-3</v>
      </c>
      <c r="D1166" s="88">
        <f t="shared" si="264"/>
        <v>1.487082584202486</v>
      </c>
      <c r="E1166" s="89">
        <f t="shared" si="268"/>
        <v>14741.651684049722</v>
      </c>
      <c r="F1166" s="72">
        <f t="shared" si="268"/>
        <v>1270722.7065917491</v>
      </c>
      <c r="G1166" s="35">
        <f t="shared" si="269"/>
        <v>8.6199479802297516E-2</v>
      </c>
      <c r="H1166" s="88">
        <f t="shared" si="256"/>
        <v>502.91999999999996</v>
      </c>
      <c r="I1166" s="62">
        <f t="shared" si="265"/>
        <v>5029.2</v>
      </c>
      <c r="J1166" s="89">
        <f t="shared" si="257"/>
        <v>1659.636</v>
      </c>
      <c r="K1166" s="62">
        <f t="shared" si="266"/>
        <v>149367.24000000005</v>
      </c>
      <c r="L1166" s="90">
        <f t="shared" si="258"/>
        <v>54.21520461169461</v>
      </c>
      <c r="M1166" s="73">
        <f>0</f>
        <v>0</v>
      </c>
      <c r="N1166" s="89">
        <f t="shared" si="259"/>
        <v>0</v>
      </c>
      <c r="O1166" s="89">
        <f t="shared" si="260"/>
        <v>0</v>
      </c>
      <c r="P1166" s="89">
        <f t="shared" si="261"/>
        <v>0</v>
      </c>
      <c r="Q1166" s="62">
        <f t="shared" si="270"/>
        <v>0</v>
      </c>
      <c r="R1166" s="89">
        <f t="shared" si="267"/>
        <v>2108.3407953883057</v>
      </c>
      <c r="S1166" s="74">
        <f t="shared" si="267"/>
        <v>154396.44000000006</v>
      </c>
      <c r="T1166" s="91">
        <f t="shared" si="262"/>
        <v>8.7082584202486046E-2</v>
      </c>
      <c r="U1166" s="92">
        <f t="shared" si="263"/>
        <v>1.3870825842024859</v>
      </c>
    </row>
    <row r="1167" spans="1:21">
      <c r="A1167" s="80">
        <v>37675</v>
      </c>
      <c r="B1167" s="81">
        <v>0</v>
      </c>
      <c r="C1167" s="82">
        <v>2.6344057719392298E-3</v>
      </c>
      <c r="D1167" s="88">
        <f t="shared" si="264"/>
        <v>1.5924996239719014</v>
      </c>
      <c r="E1167" s="89">
        <f t="shared" si="268"/>
        <v>16849.992479438028</v>
      </c>
      <c r="F1167" s="72">
        <f t="shared" si="268"/>
        <v>1425119.146591749</v>
      </c>
      <c r="G1167" s="35">
        <f t="shared" si="269"/>
        <v>8.4576841700719788E-2</v>
      </c>
      <c r="H1167" s="88">
        <f t="shared" si="256"/>
        <v>0</v>
      </c>
      <c r="I1167" s="62">
        <f t="shared" si="265"/>
        <v>0</v>
      </c>
      <c r="J1167" s="89">
        <f t="shared" si="257"/>
        <v>0</v>
      </c>
      <c r="K1167" s="62">
        <f t="shared" si="266"/>
        <v>0</v>
      </c>
      <c r="L1167" s="90">
        <f t="shared" si="258"/>
        <v>52.6881154387846</v>
      </c>
      <c r="M1167" s="73">
        <f>0</f>
        <v>0</v>
      </c>
      <c r="N1167" s="89">
        <f t="shared" si="259"/>
        <v>4306.5866144754109</v>
      </c>
      <c r="O1167" s="89">
        <f t="shared" si="260"/>
        <v>1849.9924794380274</v>
      </c>
      <c r="P1167" s="89">
        <f t="shared" si="261"/>
        <v>1849.9924794380274</v>
      </c>
      <c r="Q1167" s="62">
        <f t="shared" si="270"/>
        <v>156466.52108095214</v>
      </c>
      <c r="R1167" s="89">
        <f t="shared" si="267"/>
        <v>-1902.6805948768119</v>
      </c>
      <c r="S1167" s="74">
        <f t="shared" si="267"/>
        <v>-156466.52108095214</v>
      </c>
      <c r="T1167" s="91">
        <f t="shared" si="262"/>
        <v>0.19249962397190146</v>
      </c>
      <c r="U1167" s="92">
        <f t="shared" si="263"/>
        <v>1.4924996239719013</v>
      </c>
    </row>
    <row r="1168" spans="1:21">
      <c r="A1168" s="80">
        <v>37676</v>
      </c>
      <c r="B1168" s="81">
        <v>0</v>
      </c>
      <c r="C1168" s="82">
        <v>3.3043695835202908E-3</v>
      </c>
      <c r="D1168" s="88">
        <f t="shared" si="264"/>
        <v>1.4973655942280608</v>
      </c>
      <c r="E1168" s="89">
        <f t="shared" si="268"/>
        <v>14947.311884561215</v>
      </c>
      <c r="F1168" s="72">
        <f t="shared" si="268"/>
        <v>1268652.6255107969</v>
      </c>
      <c r="G1168" s="35">
        <f t="shared" si="269"/>
        <v>8.4874968509967563E-2</v>
      </c>
      <c r="H1168" s="88">
        <f t="shared" si="256"/>
        <v>0</v>
      </c>
      <c r="I1168" s="62">
        <f t="shared" si="265"/>
        <v>0</v>
      </c>
      <c r="J1168" s="89">
        <f t="shared" si="257"/>
        <v>0</v>
      </c>
      <c r="K1168" s="62">
        <f t="shared" si="266"/>
        <v>0</v>
      </c>
      <c r="L1168" s="90">
        <f t="shared" si="258"/>
        <v>66.087391670405822</v>
      </c>
      <c r="M1168" s="73">
        <f>0</f>
        <v>0</v>
      </c>
      <c r="N1168" s="89">
        <f t="shared" si="259"/>
        <v>0</v>
      </c>
      <c r="O1168" s="89">
        <f t="shared" si="260"/>
        <v>0</v>
      </c>
      <c r="P1168" s="89">
        <f t="shared" si="261"/>
        <v>0</v>
      </c>
      <c r="Q1168" s="62">
        <f t="shared" si="270"/>
        <v>0</v>
      </c>
      <c r="R1168" s="89">
        <f t="shared" si="267"/>
        <v>-66.087391670405822</v>
      </c>
      <c r="S1168" s="74">
        <f t="shared" si="267"/>
        <v>0</v>
      </c>
      <c r="T1168" s="91">
        <f t="shared" si="262"/>
        <v>9.7365594228060903E-2</v>
      </c>
      <c r="U1168" s="92">
        <f t="shared" si="263"/>
        <v>1.3973655942280607</v>
      </c>
    </row>
    <row r="1169" spans="1:21">
      <c r="A1169" s="80">
        <v>37677</v>
      </c>
      <c r="B1169" s="81">
        <v>0</v>
      </c>
      <c r="C1169" s="82">
        <v>3.3383713825911893E-3</v>
      </c>
      <c r="D1169" s="88">
        <f t="shared" si="264"/>
        <v>1.4940612246445406</v>
      </c>
      <c r="E1169" s="89">
        <f t="shared" si="268"/>
        <v>14881.224492890809</v>
      </c>
      <c r="F1169" s="72">
        <f t="shared" si="268"/>
        <v>1268652.6255107969</v>
      </c>
      <c r="G1169" s="35">
        <f t="shared" si="269"/>
        <v>8.5251897524754691E-2</v>
      </c>
      <c r="H1169" s="88">
        <f t="shared" si="256"/>
        <v>0</v>
      </c>
      <c r="I1169" s="62">
        <f t="shared" si="265"/>
        <v>0</v>
      </c>
      <c r="J1169" s="89">
        <f t="shared" si="257"/>
        <v>0</v>
      </c>
      <c r="K1169" s="62">
        <f t="shared" si="266"/>
        <v>0</v>
      </c>
      <c r="L1169" s="90">
        <f t="shared" si="258"/>
        <v>66.76742765182378</v>
      </c>
      <c r="M1169" s="73">
        <f>0</f>
        <v>0</v>
      </c>
      <c r="N1169" s="89">
        <f t="shared" si="259"/>
        <v>0</v>
      </c>
      <c r="O1169" s="89">
        <f t="shared" si="260"/>
        <v>0</v>
      </c>
      <c r="P1169" s="89">
        <f t="shared" si="261"/>
        <v>0</v>
      </c>
      <c r="Q1169" s="62">
        <f t="shared" si="270"/>
        <v>0</v>
      </c>
      <c r="R1169" s="89">
        <f t="shared" si="267"/>
        <v>-66.76742765182378</v>
      </c>
      <c r="S1169" s="74">
        <f t="shared" si="267"/>
        <v>0</v>
      </c>
      <c r="T1169" s="91">
        <f t="shared" si="262"/>
        <v>9.4061224644540697E-2</v>
      </c>
      <c r="U1169" s="92">
        <f t="shared" si="263"/>
        <v>1.3940612246445405</v>
      </c>
    </row>
    <row r="1170" spans="1:21">
      <c r="A1170" s="80">
        <v>37678</v>
      </c>
      <c r="B1170" s="81">
        <v>0</v>
      </c>
      <c r="C1170" s="82">
        <v>3.3908684909047552E-3</v>
      </c>
      <c r="D1170" s="88">
        <f t="shared" si="264"/>
        <v>1.4907228532619492</v>
      </c>
      <c r="E1170" s="89">
        <f t="shared" si="268"/>
        <v>14814.457065238985</v>
      </c>
      <c r="F1170" s="72">
        <f t="shared" si="268"/>
        <v>1268652.6255107969</v>
      </c>
      <c r="G1170" s="35">
        <f t="shared" si="269"/>
        <v>8.5636120171261321E-2</v>
      </c>
      <c r="H1170" s="88">
        <f t="shared" ref="H1170:H1233" si="271">B1170*($D$12+$D$11)*10000</f>
        <v>0</v>
      </c>
      <c r="I1170" s="62">
        <f t="shared" si="265"/>
        <v>0</v>
      </c>
      <c r="J1170" s="89">
        <f t="shared" ref="J1170:J1233" si="272">B1170*$K$14*$D$10*10000</f>
        <v>0</v>
      </c>
      <c r="K1170" s="62">
        <f t="shared" si="266"/>
        <v>0</v>
      </c>
      <c r="L1170" s="90">
        <f t="shared" ref="L1170:L1233" si="273">C1170*($D$12+$D$11)*10000</f>
        <v>67.817369818095102</v>
      </c>
      <c r="M1170" s="73">
        <f>0</f>
        <v>0</v>
      </c>
      <c r="N1170" s="89">
        <f t="shared" ref="N1170:N1233" si="274">IF(D1170&lt;$N$10,0,(2/3*$N$12*SQRT(2*$N$13)*$N$11*(D1170-$N$10)^(3/2))*24*60*60)</f>
        <v>0</v>
      </c>
      <c r="O1170" s="89">
        <f t="shared" ref="O1170:O1233" si="275">IF(D1170&lt;$N$10,0,(D1170-$N$10)*10000*($D$12+$D$11))</f>
        <v>0</v>
      </c>
      <c r="P1170" s="89">
        <f t="shared" ref="P1170:P1233" si="276">IF(N1170&gt;O1170,O1170,N1170)</f>
        <v>0</v>
      </c>
      <c r="Q1170" s="62">
        <f t="shared" si="270"/>
        <v>0</v>
      </c>
      <c r="R1170" s="89">
        <f t="shared" si="267"/>
        <v>-67.817369818095102</v>
      </c>
      <c r="S1170" s="74">
        <f t="shared" si="267"/>
        <v>0</v>
      </c>
      <c r="T1170" s="91">
        <f t="shared" ref="T1170:T1233" si="277">D1170-$D$14</f>
        <v>9.0722853261949288E-2</v>
      </c>
      <c r="U1170" s="92">
        <f t="shared" ref="U1170:U1233" si="278">IF(D1170&lt;$D$13,0,D1170-$D$13)</f>
        <v>1.3907228532619491</v>
      </c>
    </row>
    <row r="1171" spans="1:21">
      <c r="A1171" s="80">
        <v>37679</v>
      </c>
      <c r="B1171" s="81">
        <v>1.7018000000000002E-2</v>
      </c>
      <c r="C1171" s="82">
        <v>2.7973488604046489E-3</v>
      </c>
      <c r="D1171" s="88">
        <f t="shared" ref="D1171:D1234" si="279">IF(E1171&lt;$D$11*10000*($D$14-$D$13),(E1171+$D$13*$D$11*10000)/($D$11*10000),(E1171+$D$13*$D$11*10000+$D$14*$D$12*10000)/($D$11*10000+$D$12*10000))</f>
        <v>1.4873319847710444</v>
      </c>
      <c r="E1171" s="89">
        <f t="shared" si="268"/>
        <v>14746.63969542089</v>
      </c>
      <c r="F1171" s="72">
        <f t="shared" si="268"/>
        <v>1268652.6255107969</v>
      </c>
      <c r="G1171" s="35">
        <f t="shared" si="269"/>
        <v>8.6029946598935175E-2</v>
      </c>
      <c r="H1171" s="88">
        <f t="shared" si="271"/>
        <v>340.36</v>
      </c>
      <c r="I1171" s="62">
        <f t="shared" ref="I1171:I1234" si="280">H1171*$J$4*1000</f>
        <v>3403.6000000000004</v>
      </c>
      <c r="J1171" s="89">
        <f t="shared" si="272"/>
        <v>1123.1879999999999</v>
      </c>
      <c r="K1171" s="62">
        <f t="shared" ref="K1171:K1234" si="281">1000*J1171*($J$11*$J$5+$J$12*$J$6+$J$13*$J$7)</f>
        <v>101086.92000000001</v>
      </c>
      <c r="L1171" s="90">
        <f t="shared" si="273"/>
        <v>55.946977208092974</v>
      </c>
      <c r="M1171" s="73">
        <f>0</f>
        <v>0</v>
      </c>
      <c r="N1171" s="89">
        <f t="shared" si="274"/>
        <v>0</v>
      </c>
      <c r="O1171" s="89">
        <f t="shared" si="275"/>
        <v>0</v>
      </c>
      <c r="P1171" s="89">
        <f t="shared" si="276"/>
        <v>0</v>
      </c>
      <c r="Q1171" s="62">
        <f t="shared" si="270"/>
        <v>0</v>
      </c>
      <c r="R1171" s="89">
        <f t="shared" ref="R1171:S1234" si="282">H1171+J1171-L1171-P1171</f>
        <v>1407.6010227919069</v>
      </c>
      <c r="S1171" s="74">
        <f t="shared" si="282"/>
        <v>104490.52000000002</v>
      </c>
      <c r="T1171" s="91">
        <f t="shared" si="277"/>
        <v>8.7331984771044535E-2</v>
      </c>
      <c r="U1171" s="92">
        <f t="shared" si="278"/>
        <v>1.3873319847710444</v>
      </c>
    </row>
    <row r="1172" spans="1:21">
      <c r="A1172" s="80">
        <v>37680</v>
      </c>
      <c r="B1172" s="81">
        <v>6.6039999999999996E-3</v>
      </c>
      <c r="C1172" s="82">
        <v>1.9415463449376994E-3</v>
      </c>
      <c r="D1172" s="88">
        <f t="shared" si="279"/>
        <v>1.5577120359106398</v>
      </c>
      <c r="E1172" s="89">
        <f t="shared" ref="E1172:F1235" si="283">E1171+R1171</f>
        <v>16154.240718212797</v>
      </c>
      <c r="F1172" s="72">
        <f t="shared" si="283"/>
        <v>1373143.1455107969</v>
      </c>
      <c r="G1172" s="35">
        <f t="shared" ref="G1172:G1235" si="284">F1172/(E1172*1000)</f>
        <v>8.5002023274462685E-2</v>
      </c>
      <c r="H1172" s="88">
        <f t="shared" si="271"/>
        <v>132.07999999999998</v>
      </c>
      <c r="I1172" s="62">
        <f t="shared" si="280"/>
        <v>1320.8</v>
      </c>
      <c r="J1172" s="89">
        <f t="shared" si="272"/>
        <v>435.86399999999998</v>
      </c>
      <c r="K1172" s="62">
        <f t="shared" si="281"/>
        <v>39227.760000000009</v>
      </c>
      <c r="L1172" s="90">
        <f t="shared" si="273"/>
        <v>38.830926898753987</v>
      </c>
      <c r="M1172" s="73">
        <f>0</f>
        <v>0</v>
      </c>
      <c r="N1172" s="89">
        <f t="shared" si="274"/>
        <v>2122.3784541187806</v>
      </c>
      <c r="O1172" s="89">
        <f t="shared" si="275"/>
        <v>1154.2407182127956</v>
      </c>
      <c r="P1172" s="89">
        <f t="shared" si="276"/>
        <v>1154.2407182127956</v>
      </c>
      <c r="Q1172" s="62">
        <f t="shared" ref="Q1172:Q1235" si="285">P1172*1000*G1172</f>
        <v>98112.796393856581</v>
      </c>
      <c r="R1172" s="89">
        <f t="shared" si="282"/>
        <v>-625.12764511154967</v>
      </c>
      <c r="S1172" s="74">
        <f t="shared" si="282"/>
        <v>-57564.236393856569</v>
      </c>
      <c r="T1172" s="91">
        <f t="shared" si="277"/>
        <v>0.15771203591063987</v>
      </c>
      <c r="U1172" s="92">
        <f t="shared" si="278"/>
        <v>1.4577120359106397</v>
      </c>
    </row>
    <row r="1173" spans="1:21">
      <c r="A1173" s="80">
        <v>37681</v>
      </c>
      <c r="B1173" s="81">
        <v>4.4195999999999999E-2</v>
      </c>
      <c r="C1173" s="82">
        <v>3.6540648921527252E-3</v>
      </c>
      <c r="D1173" s="88">
        <f t="shared" si="279"/>
        <v>1.5264556536550622</v>
      </c>
      <c r="E1173" s="89">
        <f t="shared" si="283"/>
        <v>15529.113073101247</v>
      </c>
      <c r="F1173" s="72">
        <f t="shared" si="283"/>
        <v>1315578.9091169403</v>
      </c>
      <c r="G1173" s="35">
        <f t="shared" si="284"/>
        <v>8.4716937981198698E-2</v>
      </c>
      <c r="H1173" s="88">
        <f t="shared" si="271"/>
        <v>883.92</v>
      </c>
      <c r="I1173" s="62">
        <f t="shared" si="280"/>
        <v>8839.2000000000007</v>
      </c>
      <c r="J1173" s="89">
        <f t="shared" si="272"/>
        <v>2916.9359999999992</v>
      </c>
      <c r="K1173" s="62">
        <f t="shared" si="281"/>
        <v>262524.24</v>
      </c>
      <c r="L1173" s="90">
        <f t="shared" si="273"/>
        <v>73.0812978430545</v>
      </c>
      <c r="M1173" s="73">
        <f>0</f>
        <v>0</v>
      </c>
      <c r="N1173" s="89">
        <f t="shared" si="274"/>
        <v>658.72019751535629</v>
      </c>
      <c r="O1173" s="89">
        <f t="shared" si="275"/>
        <v>529.11307310124391</v>
      </c>
      <c r="P1173" s="89">
        <f t="shared" si="276"/>
        <v>529.11307310124391</v>
      </c>
      <c r="Q1173" s="62">
        <f t="shared" si="285"/>
        <v>44824.839398959535</v>
      </c>
      <c r="R1173" s="89">
        <f t="shared" si="282"/>
        <v>3198.6616290557008</v>
      </c>
      <c r="S1173" s="74">
        <f t="shared" si="282"/>
        <v>226538.60060104047</v>
      </c>
      <c r="T1173" s="91">
        <f t="shared" si="277"/>
        <v>0.12645565365506228</v>
      </c>
      <c r="U1173" s="92">
        <f t="shared" si="278"/>
        <v>1.4264556536550621</v>
      </c>
    </row>
    <row r="1174" spans="1:21">
      <c r="A1174" s="80">
        <v>37682</v>
      </c>
      <c r="B1174" s="81">
        <v>5.0799999999999999E-4</v>
      </c>
      <c r="C1174" s="82">
        <v>3.4867567440072167E-3</v>
      </c>
      <c r="D1174" s="88">
        <f t="shared" si="279"/>
        <v>1.6863887351078477</v>
      </c>
      <c r="E1174" s="89">
        <f t="shared" si="283"/>
        <v>18727.774702156948</v>
      </c>
      <c r="F1174" s="72">
        <f t="shared" si="283"/>
        <v>1542117.5097179809</v>
      </c>
      <c r="G1174" s="35">
        <f t="shared" si="284"/>
        <v>8.2343873430961834E-2</v>
      </c>
      <c r="H1174" s="88">
        <f t="shared" si="271"/>
        <v>10.16</v>
      </c>
      <c r="I1174" s="62">
        <f t="shared" si="280"/>
        <v>101.60000000000001</v>
      </c>
      <c r="J1174" s="89">
        <f t="shared" si="272"/>
        <v>33.527999999999999</v>
      </c>
      <c r="K1174" s="62">
        <f t="shared" si="281"/>
        <v>3017.5200000000009</v>
      </c>
      <c r="L1174" s="90">
        <f t="shared" si="273"/>
        <v>69.735134880144329</v>
      </c>
      <c r="M1174" s="73">
        <f>0</f>
        <v>0</v>
      </c>
      <c r="N1174" s="89">
        <f t="shared" si="274"/>
        <v>12318.355317196116</v>
      </c>
      <c r="O1174" s="89">
        <f t="shared" si="275"/>
        <v>3727.7747021569539</v>
      </c>
      <c r="P1174" s="89">
        <f t="shared" si="276"/>
        <v>3727.7747021569539</v>
      </c>
      <c r="Q1174" s="62">
        <f t="shared" si="285"/>
        <v>306959.40825355367</v>
      </c>
      <c r="R1174" s="89">
        <f t="shared" si="282"/>
        <v>-3753.8218370370982</v>
      </c>
      <c r="S1174" s="74">
        <f t="shared" si="282"/>
        <v>-303840.28825355368</v>
      </c>
      <c r="T1174" s="91">
        <f t="shared" si="277"/>
        <v>0.28638873510784779</v>
      </c>
      <c r="U1174" s="92">
        <f t="shared" si="278"/>
        <v>1.5863887351078476</v>
      </c>
    </row>
    <row r="1175" spans="1:21">
      <c r="A1175" s="80">
        <v>37683</v>
      </c>
      <c r="B1175" s="81">
        <v>8.6359999999999996E-3</v>
      </c>
      <c r="C1175" s="82">
        <v>1.7311217969208799E-3</v>
      </c>
      <c r="D1175" s="88">
        <f t="shared" si="279"/>
        <v>1.4986976432559924</v>
      </c>
      <c r="E1175" s="89">
        <f t="shared" si="283"/>
        <v>14973.952865119851</v>
      </c>
      <c r="F1175" s="72">
        <f t="shared" si="283"/>
        <v>1238277.2214644272</v>
      </c>
      <c r="G1175" s="35">
        <f t="shared" si="284"/>
        <v>8.2695413336638421E-2</v>
      </c>
      <c r="H1175" s="88">
        <f t="shared" si="271"/>
        <v>172.72</v>
      </c>
      <c r="I1175" s="62">
        <f t="shared" si="280"/>
        <v>1727.2</v>
      </c>
      <c r="J1175" s="89">
        <f t="shared" si="272"/>
        <v>569.97599999999989</v>
      </c>
      <c r="K1175" s="62">
        <f t="shared" si="281"/>
        <v>51297.840000000004</v>
      </c>
      <c r="L1175" s="90">
        <f t="shared" si="273"/>
        <v>34.622435938417595</v>
      </c>
      <c r="M1175" s="73">
        <f>0</f>
        <v>0</v>
      </c>
      <c r="N1175" s="89">
        <f t="shared" si="274"/>
        <v>0</v>
      </c>
      <c r="O1175" s="89">
        <f t="shared" si="275"/>
        <v>0</v>
      </c>
      <c r="P1175" s="89">
        <f t="shared" si="276"/>
        <v>0</v>
      </c>
      <c r="Q1175" s="62">
        <f t="shared" si="285"/>
        <v>0</v>
      </c>
      <c r="R1175" s="89">
        <f t="shared" si="282"/>
        <v>708.07356406158237</v>
      </c>
      <c r="S1175" s="74">
        <f t="shared" si="282"/>
        <v>53025.04</v>
      </c>
      <c r="T1175" s="91">
        <f t="shared" si="277"/>
        <v>9.8697643255992507E-2</v>
      </c>
      <c r="U1175" s="92">
        <f t="shared" si="278"/>
        <v>1.3986976432559923</v>
      </c>
    </row>
    <row r="1176" spans="1:21">
      <c r="A1176" s="80">
        <v>37684</v>
      </c>
      <c r="B1176" s="81">
        <v>2.1081999999999997E-2</v>
      </c>
      <c r="C1176" s="82">
        <v>2.318340646750996E-3</v>
      </c>
      <c r="D1176" s="88">
        <f t="shared" si="279"/>
        <v>1.5341013214590715</v>
      </c>
      <c r="E1176" s="89">
        <f t="shared" si="283"/>
        <v>15682.026429181433</v>
      </c>
      <c r="F1176" s="72">
        <f t="shared" si="283"/>
        <v>1291302.2614644272</v>
      </c>
      <c r="G1176" s="35">
        <f t="shared" si="284"/>
        <v>8.2342818850346139E-2</v>
      </c>
      <c r="H1176" s="88">
        <f t="shared" si="271"/>
        <v>421.63999999999993</v>
      </c>
      <c r="I1176" s="62">
        <f t="shared" si="280"/>
        <v>4216.3999999999996</v>
      </c>
      <c r="J1176" s="89">
        <f t="shared" si="272"/>
        <v>1391.4119999999996</v>
      </c>
      <c r="K1176" s="62">
        <f t="shared" si="281"/>
        <v>125227.07999999999</v>
      </c>
      <c r="L1176" s="90">
        <f t="shared" si="273"/>
        <v>46.366812935019922</v>
      </c>
      <c r="M1176" s="73">
        <f>0</f>
        <v>0</v>
      </c>
      <c r="N1176" s="89">
        <f t="shared" si="274"/>
        <v>964.00669105942984</v>
      </c>
      <c r="O1176" s="89">
        <f t="shared" si="275"/>
        <v>682.02642918143044</v>
      </c>
      <c r="P1176" s="89">
        <f t="shared" si="276"/>
        <v>682.02642918143044</v>
      </c>
      <c r="Q1176" s="62">
        <f t="shared" si="285"/>
        <v>56159.978709234958</v>
      </c>
      <c r="R1176" s="89">
        <f t="shared" si="282"/>
        <v>1084.6587578835492</v>
      </c>
      <c r="S1176" s="74">
        <f t="shared" si="282"/>
        <v>73283.501290765023</v>
      </c>
      <c r="T1176" s="91">
        <f t="shared" si="277"/>
        <v>0.13410132145907161</v>
      </c>
      <c r="U1176" s="92">
        <f t="shared" si="278"/>
        <v>1.4341013214590714</v>
      </c>
    </row>
    <row r="1177" spans="1:21">
      <c r="A1177" s="80">
        <v>37685</v>
      </c>
      <c r="B1177" s="81">
        <v>0</v>
      </c>
      <c r="C1177" s="82">
        <v>3.5904855679692827E-3</v>
      </c>
      <c r="D1177" s="88">
        <f t="shared" si="279"/>
        <v>1.588334259353249</v>
      </c>
      <c r="E1177" s="89">
        <f t="shared" si="283"/>
        <v>16766.685187064981</v>
      </c>
      <c r="F1177" s="72">
        <f t="shared" si="283"/>
        <v>1364585.7627551924</v>
      </c>
      <c r="G1177" s="35">
        <f t="shared" si="284"/>
        <v>8.1386734916925094E-2</v>
      </c>
      <c r="H1177" s="88">
        <f t="shared" si="271"/>
        <v>0</v>
      </c>
      <c r="I1177" s="62">
        <f t="shared" si="280"/>
        <v>0</v>
      </c>
      <c r="J1177" s="89">
        <f t="shared" si="272"/>
        <v>0</v>
      </c>
      <c r="K1177" s="62">
        <f t="shared" si="281"/>
        <v>0</v>
      </c>
      <c r="L1177" s="90">
        <f t="shared" si="273"/>
        <v>71.809711359385659</v>
      </c>
      <c r="M1177" s="73">
        <f>0</f>
        <v>0</v>
      </c>
      <c r="N1177" s="89">
        <f t="shared" si="274"/>
        <v>4018.9906270013394</v>
      </c>
      <c r="O1177" s="89">
        <f t="shared" si="275"/>
        <v>1766.6851870649803</v>
      </c>
      <c r="P1177" s="89">
        <f t="shared" si="276"/>
        <v>1766.6851870649803</v>
      </c>
      <c r="Q1177" s="62">
        <f t="shared" si="285"/>
        <v>143784.73900131576</v>
      </c>
      <c r="R1177" s="89">
        <f t="shared" si="282"/>
        <v>-1838.4948984243658</v>
      </c>
      <c r="S1177" s="74">
        <f t="shared" si="282"/>
        <v>-143784.73900131576</v>
      </c>
      <c r="T1177" s="91">
        <f t="shared" si="277"/>
        <v>0.1883342593532491</v>
      </c>
      <c r="U1177" s="92">
        <f t="shared" si="278"/>
        <v>1.4883342593532489</v>
      </c>
    </row>
    <row r="1178" spans="1:21">
      <c r="A1178" s="80">
        <v>37686</v>
      </c>
      <c r="B1178" s="81">
        <v>0</v>
      </c>
      <c r="C1178" s="82">
        <v>3.4929698943642956E-3</v>
      </c>
      <c r="D1178" s="88">
        <f t="shared" si="279"/>
        <v>1.4964095144320309</v>
      </c>
      <c r="E1178" s="89">
        <f t="shared" si="283"/>
        <v>14928.190288640615</v>
      </c>
      <c r="F1178" s="72">
        <f t="shared" si="283"/>
        <v>1220801.0237538766</v>
      </c>
      <c r="G1178" s="35">
        <f t="shared" si="284"/>
        <v>8.1778233004092066E-2</v>
      </c>
      <c r="H1178" s="88">
        <f t="shared" si="271"/>
        <v>0</v>
      </c>
      <c r="I1178" s="62">
        <f t="shared" si="280"/>
        <v>0</v>
      </c>
      <c r="J1178" s="89">
        <f t="shared" si="272"/>
        <v>0</v>
      </c>
      <c r="K1178" s="62">
        <f t="shared" si="281"/>
        <v>0</v>
      </c>
      <c r="L1178" s="90">
        <f t="shared" si="273"/>
        <v>69.859397887285908</v>
      </c>
      <c r="M1178" s="73">
        <f>0</f>
        <v>0</v>
      </c>
      <c r="N1178" s="89">
        <f t="shared" si="274"/>
        <v>0</v>
      </c>
      <c r="O1178" s="89">
        <f t="shared" si="275"/>
        <v>0</v>
      </c>
      <c r="P1178" s="89">
        <f t="shared" si="276"/>
        <v>0</v>
      </c>
      <c r="Q1178" s="62">
        <f t="shared" si="285"/>
        <v>0</v>
      </c>
      <c r="R1178" s="89">
        <f t="shared" si="282"/>
        <v>-69.859397887285908</v>
      </c>
      <c r="S1178" s="74">
        <f t="shared" si="282"/>
        <v>0</v>
      </c>
      <c r="T1178" s="91">
        <f t="shared" si="277"/>
        <v>9.6409514432030941E-2</v>
      </c>
      <c r="U1178" s="92">
        <f t="shared" si="278"/>
        <v>1.3964095144320308</v>
      </c>
    </row>
    <row r="1179" spans="1:21">
      <c r="A1179" s="80">
        <v>37687</v>
      </c>
      <c r="B1179" s="81">
        <v>7.3659999999999993E-3</v>
      </c>
      <c r="C1179" s="82">
        <v>3.4672493735142E-3</v>
      </c>
      <c r="D1179" s="88">
        <f t="shared" si="279"/>
        <v>1.4929165445376664</v>
      </c>
      <c r="E1179" s="89">
        <f t="shared" si="283"/>
        <v>14858.33089075333</v>
      </c>
      <c r="F1179" s="72">
        <f t="shared" si="283"/>
        <v>1220801.0237538766</v>
      </c>
      <c r="G1179" s="35">
        <f t="shared" si="284"/>
        <v>8.2162729631604051E-2</v>
      </c>
      <c r="H1179" s="88">
        <f t="shared" si="271"/>
        <v>147.32</v>
      </c>
      <c r="I1179" s="62">
        <f t="shared" si="280"/>
        <v>1473.2</v>
      </c>
      <c r="J1179" s="89">
        <f t="shared" si="272"/>
        <v>486.15599999999995</v>
      </c>
      <c r="K1179" s="62">
        <f t="shared" si="281"/>
        <v>43754.040000000008</v>
      </c>
      <c r="L1179" s="90">
        <f t="shared" si="273"/>
        <v>69.344987470283996</v>
      </c>
      <c r="M1179" s="73">
        <f>0</f>
        <v>0</v>
      </c>
      <c r="N1179" s="89">
        <f t="shared" si="274"/>
        <v>0</v>
      </c>
      <c r="O1179" s="89">
        <f t="shared" si="275"/>
        <v>0</v>
      </c>
      <c r="P1179" s="89">
        <f t="shared" si="276"/>
        <v>0</v>
      </c>
      <c r="Q1179" s="62">
        <f t="shared" si="285"/>
        <v>0</v>
      </c>
      <c r="R1179" s="89">
        <f t="shared" si="282"/>
        <v>564.13101252971592</v>
      </c>
      <c r="S1179" s="74">
        <f t="shared" si="282"/>
        <v>45227.240000000005</v>
      </c>
      <c r="T1179" s="91">
        <f t="shared" si="277"/>
        <v>9.2916544537666512E-2</v>
      </c>
      <c r="U1179" s="92">
        <f t="shared" si="278"/>
        <v>1.3929165445376663</v>
      </c>
    </row>
    <row r="1180" spans="1:21">
      <c r="A1180" s="80">
        <v>37688</v>
      </c>
      <c r="B1180" s="81">
        <v>0</v>
      </c>
      <c r="C1180" s="82">
        <v>2.1350854730339923E-3</v>
      </c>
      <c r="D1180" s="88">
        <f t="shared" si="279"/>
        <v>1.5211230951641523</v>
      </c>
      <c r="E1180" s="89">
        <f t="shared" si="283"/>
        <v>15422.461903283045</v>
      </c>
      <c r="F1180" s="72">
        <f t="shared" si="283"/>
        <v>1266028.2637538766</v>
      </c>
      <c r="G1180" s="35">
        <f t="shared" si="284"/>
        <v>8.2089894057988999E-2</v>
      </c>
      <c r="H1180" s="88">
        <f t="shared" si="271"/>
        <v>0</v>
      </c>
      <c r="I1180" s="62">
        <f t="shared" si="280"/>
        <v>0</v>
      </c>
      <c r="J1180" s="89">
        <f t="shared" si="272"/>
        <v>0</v>
      </c>
      <c r="K1180" s="62">
        <f t="shared" si="281"/>
        <v>0</v>
      </c>
      <c r="L1180" s="90">
        <f t="shared" si="273"/>
        <v>42.701709460679844</v>
      </c>
      <c r="M1180" s="73">
        <f>0</f>
        <v>0</v>
      </c>
      <c r="N1180" s="89">
        <f t="shared" si="274"/>
        <v>469.95856472751478</v>
      </c>
      <c r="O1180" s="89">
        <f t="shared" si="275"/>
        <v>422.46190328304681</v>
      </c>
      <c r="P1180" s="89">
        <f t="shared" si="276"/>
        <v>422.46190328304681</v>
      </c>
      <c r="Q1180" s="62">
        <f t="shared" si="285"/>
        <v>34679.852884041706</v>
      </c>
      <c r="R1180" s="89">
        <f t="shared" si="282"/>
        <v>-465.16361274372667</v>
      </c>
      <c r="S1180" s="74">
        <f t="shared" si="282"/>
        <v>-34679.852884041706</v>
      </c>
      <c r="T1180" s="91">
        <f t="shared" si="277"/>
        <v>0.12112309516415243</v>
      </c>
      <c r="U1180" s="92">
        <f t="shared" si="278"/>
        <v>1.4211230951641523</v>
      </c>
    </row>
    <row r="1181" spans="1:21">
      <c r="A1181" s="80">
        <v>37689</v>
      </c>
      <c r="B1181" s="81">
        <v>4.6227999999999998E-2</v>
      </c>
      <c r="C1181" s="82">
        <v>2.8080552542708048E-3</v>
      </c>
      <c r="D1181" s="88">
        <f t="shared" si="279"/>
        <v>1.497864914526966</v>
      </c>
      <c r="E1181" s="89">
        <f t="shared" si="283"/>
        <v>14957.298290539318</v>
      </c>
      <c r="F1181" s="72">
        <f t="shared" si="283"/>
        <v>1231348.4108698349</v>
      </c>
      <c r="G1181" s="35">
        <f t="shared" si="284"/>
        <v>8.232425314728653E-2</v>
      </c>
      <c r="H1181" s="88">
        <f t="shared" si="271"/>
        <v>924.56</v>
      </c>
      <c r="I1181" s="62">
        <f t="shared" si="280"/>
        <v>9245.6</v>
      </c>
      <c r="J1181" s="89">
        <f t="shared" si="272"/>
        <v>3051.0479999999993</v>
      </c>
      <c r="K1181" s="62">
        <f t="shared" si="281"/>
        <v>274594.32</v>
      </c>
      <c r="L1181" s="90">
        <f t="shared" si="273"/>
        <v>56.161105085416096</v>
      </c>
      <c r="M1181" s="73">
        <f>0</f>
        <v>0</v>
      </c>
      <c r="N1181" s="89">
        <f t="shared" si="274"/>
        <v>0</v>
      </c>
      <c r="O1181" s="89">
        <f t="shared" si="275"/>
        <v>0</v>
      </c>
      <c r="P1181" s="89">
        <f t="shared" si="276"/>
        <v>0</v>
      </c>
      <c r="Q1181" s="62">
        <f t="shared" si="285"/>
        <v>0</v>
      </c>
      <c r="R1181" s="89">
        <f t="shared" si="282"/>
        <v>3919.446894914583</v>
      </c>
      <c r="S1181" s="74">
        <f t="shared" si="282"/>
        <v>283839.92</v>
      </c>
      <c r="T1181" s="91">
        <f t="shared" si="277"/>
        <v>9.7864914526966107E-2</v>
      </c>
      <c r="U1181" s="92">
        <f t="shared" si="278"/>
        <v>1.3978649145269659</v>
      </c>
    </row>
    <row r="1182" spans="1:21">
      <c r="A1182" s="80">
        <v>37690</v>
      </c>
      <c r="B1182" s="81">
        <v>2.5399999999999999E-4</v>
      </c>
      <c r="C1182" s="82">
        <v>3.987156915445024E-3</v>
      </c>
      <c r="D1182" s="88">
        <f t="shared" si="279"/>
        <v>1.6938372592726951</v>
      </c>
      <c r="E1182" s="89">
        <f t="shared" si="283"/>
        <v>18876.745185453903</v>
      </c>
      <c r="F1182" s="72">
        <f t="shared" si="283"/>
        <v>1515188.3308698349</v>
      </c>
      <c r="G1182" s="35">
        <f t="shared" si="284"/>
        <v>8.0267456915051924E-2</v>
      </c>
      <c r="H1182" s="88">
        <f t="shared" si="271"/>
        <v>5.08</v>
      </c>
      <c r="I1182" s="62">
        <f t="shared" si="280"/>
        <v>50.800000000000004</v>
      </c>
      <c r="J1182" s="89">
        <f t="shared" si="272"/>
        <v>16.763999999999999</v>
      </c>
      <c r="K1182" s="62">
        <f t="shared" si="281"/>
        <v>1508.7600000000004</v>
      </c>
      <c r="L1182" s="90">
        <f t="shared" si="273"/>
        <v>79.743138308900484</v>
      </c>
      <c r="M1182" s="73">
        <f>0</f>
        <v>0</v>
      </c>
      <c r="N1182" s="89">
        <f t="shared" si="274"/>
        <v>13064.088871994792</v>
      </c>
      <c r="O1182" s="89">
        <f t="shared" si="275"/>
        <v>3876.7451854539026</v>
      </c>
      <c r="P1182" s="89">
        <f t="shared" si="276"/>
        <v>3876.7451854539026</v>
      </c>
      <c r="Q1182" s="62">
        <f t="shared" si="285"/>
        <v>311176.47714405612</v>
      </c>
      <c r="R1182" s="89">
        <f t="shared" si="282"/>
        <v>-3934.6443237628032</v>
      </c>
      <c r="S1182" s="74">
        <f t="shared" si="282"/>
        <v>-309616.91714405612</v>
      </c>
      <c r="T1182" s="91">
        <f t="shared" si="277"/>
        <v>0.29383725927269522</v>
      </c>
      <c r="U1182" s="92">
        <f t="shared" si="278"/>
        <v>1.593837259272695</v>
      </c>
    </row>
    <row r="1183" spans="1:21">
      <c r="A1183" s="80">
        <v>37691</v>
      </c>
      <c r="B1183" s="81">
        <v>0</v>
      </c>
      <c r="C1183" s="82">
        <v>4.3358464945394666E-3</v>
      </c>
      <c r="D1183" s="88">
        <f t="shared" si="279"/>
        <v>1.4971050430845549</v>
      </c>
      <c r="E1183" s="89">
        <f t="shared" si="283"/>
        <v>14942.1008616911</v>
      </c>
      <c r="F1183" s="72">
        <f t="shared" si="283"/>
        <v>1205571.4137257787</v>
      </c>
      <c r="G1183" s="35">
        <f t="shared" si="284"/>
        <v>8.0682858781702532E-2</v>
      </c>
      <c r="H1183" s="88">
        <f t="shared" si="271"/>
        <v>0</v>
      </c>
      <c r="I1183" s="62">
        <f t="shared" si="280"/>
        <v>0</v>
      </c>
      <c r="J1183" s="89">
        <f t="shared" si="272"/>
        <v>0</v>
      </c>
      <c r="K1183" s="62">
        <f t="shared" si="281"/>
        <v>0</v>
      </c>
      <c r="L1183" s="90">
        <f t="shared" si="273"/>
        <v>86.716929890789331</v>
      </c>
      <c r="M1183" s="73">
        <f>0</f>
        <v>0</v>
      </c>
      <c r="N1183" s="89">
        <f t="shared" si="274"/>
        <v>0</v>
      </c>
      <c r="O1183" s="89">
        <f t="shared" si="275"/>
        <v>0</v>
      </c>
      <c r="P1183" s="89">
        <f t="shared" si="276"/>
        <v>0</v>
      </c>
      <c r="Q1183" s="62">
        <f t="shared" si="285"/>
        <v>0</v>
      </c>
      <c r="R1183" s="89">
        <f t="shared" si="282"/>
        <v>-86.716929890789331</v>
      </c>
      <c r="S1183" s="74">
        <f t="shared" si="282"/>
        <v>0</v>
      </c>
      <c r="T1183" s="91">
        <f t="shared" si="277"/>
        <v>9.7105043084555032E-2</v>
      </c>
      <c r="U1183" s="92">
        <f t="shared" si="278"/>
        <v>1.3971050430845549</v>
      </c>
    </row>
    <row r="1184" spans="1:21">
      <c r="A1184" s="80">
        <v>37692</v>
      </c>
      <c r="B1184" s="81">
        <v>0</v>
      </c>
      <c r="C1184" s="82">
        <v>4.2664419946317929E-3</v>
      </c>
      <c r="D1184" s="88">
        <f t="shared" si="279"/>
        <v>1.4927691965900154</v>
      </c>
      <c r="E1184" s="89">
        <f t="shared" si="283"/>
        <v>14855.38393180031</v>
      </c>
      <c r="F1184" s="72">
        <f t="shared" si="283"/>
        <v>1205571.4137257787</v>
      </c>
      <c r="G1184" s="35">
        <f t="shared" si="284"/>
        <v>8.115383750837038E-2</v>
      </c>
      <c r="H1184" s="88">
        <f t="shared" si="271"/>
        <v>0</v>
      </c>
      <c r="I1184" s="62">
        <f t="shared" si="280"/>
        <v>0</v>
      </c>
      <c r="J1184" s="89">
        <f t="shared" si="272"/>
        <v>0</v>
      </c>
      <c r="K1184" s="62">
        <f t="shared" si="281"/>
        <v>0</v>
      </c>
      <c r="L1184" s="90">
        <f t="shared" si="273"/>
        <v>85.328839892635855</v>
      </c>
      <c r="M1184" s="73">
        <f>0</f>
        <v>0</v>
      </c>
      <c r="N1184" s="89">
        <f t="shared" si="274"/>
        <v>0</v>
      </c>
      <c r="O1184" s="89">
        <f t="shared" si="275"/>
        <v>0</v>
      </c>
      <c r="P1184" s="89">
        <f t="shared" si="276"/>
        <v>0</v>
      </c>
      <c r="Q1184" s="62">
        <f t="shared" si="285"/>
        <v>0</v>
      </c>
      <c r="R1184" s="89">
        <f t="shared" si="282"/>
        <v>-85.328839892635855</v>
      </c>
      <c r="S1184" s="74">
        <f t="shared" si="282"/>
        <v>0</v>
      </c>
      <c r="T1184" s="91">
        <f t="shared" si="277"/>
        <v>9.2769196590015479E-2</v>
      </c>
      <c r="U1184" s="92">
        <f t="shared" si="278"/>
        <v>1.3927691965900153</v>
      </c>
    </row>
    <row r="1185" spans="1:21">
      <c r="A1185" s="80">
        <v>37693</v>
      </c>
      <c r="B1185" s="81">
        <v>0</v>
      </c>
      <c r="C1185" s="82">
        <v>4.2794820308268812E-3</v>
      </c>
      <c r="D1185" s="88">
        <f t="shared" si="279"/>
        <v>1.4885027545953837</v>
      </c>
      <c r="E1185" s="89">
        <f t="shared" si="283"/>
        <v>14770.055091907674</v>
      </c>
      <c r="F1185" s="72">
        <f t="shared" si="283"/>
        <v>1205571.4137257787</v>
      </c>
      <c r="G1185" s="35">
        <f t="shared" si="284"/>
        <v>8.1622675489294277E-2</v>
      </c>
      <c r="H1185" s="88">
        <f t="shared" si="271"/>
        <v>0</v>
      </c>
      <c r="I1185" s="62">
        <f t="shared" si="280"/>
        <v>0</v>
      </c>
      <c r="J1185" s="89">
        <f t="shared" si="272"/>
        <v>0</v>
      </c>
      <c r="K1185" s="62">
        <f t="shared" si="281"/>
        <v>0</v>
      </c>
      <c r="L1185" s="90">
        <f t="shared" si="273"/>
        <v>85.589640616537622</v>
      </c>
      <c r="M1185" s="73">
        <f>0</f>
        <v>0</v>
      </c>
      <c r="N1185" s="89">
        <f t="shared" si="274"/>
        <v>0</v>
      </c>
      <c r="O1185" s="89">
        <f t="shared" si="275"/>
        <v>0</v>
      </c>
      <c r="P1185" s="89">
        <f t="shared" si="276"/>
        <v>0</v>
      </c>
      <c r="Q1185" s="62">
        <f t="shared" si="285"/>
        <v>0</v>
      </c>
      <c r="R1185" s="89">
        <f t="shared" si="282"/>
        <v>-85.589640616537622</v>
      </c>
      <c r="S1185" s="74">
        <f t="shared" si="282"/>
        <v>0</v>
      </c>
      <c r="T1185" s="91">
        <f t="shared" si="277"/>
        <v>8.8502754595383815E-2</v>
      </c>
      <c r="U1185" s="92">
        <f t="shared" si="278"/>
        <v>1.3885027545953836</v>
      </c>
    </row>
    <row r="1186" spans="1:21">
      <c r="A1186" s="80">
        <v>37694</v>
      </c>
      <c r="B1186" s="81">
        <v>0</v>
      </c>
      <c r="C1186" s="82">
        <v>3.7383916081499729E-3</v>
      </c>
      <c r="D1186" s="88">
        <f t="shared" si="279"/>
        <v>1.4842232725645568</v>
      </c>
      <c r="E1186" s="89">
        <f t="shared" si="283"/>
        <v>14684.465451291137</v>
      </c>
      <c r="F1186" s="72">
        <f t="shared" si="283"/>
        <v>1205571.4137257787</v>
      </c>
      <c r="G1186" s="35">
        <f t="shared" si="284"/>
        <v>8.2098420111014564E-2</v>
      </c>
      <c r="H1186" s="88">
        <f t="shared" si="271"/>
        <v>0</v>
      </c>
      <c r="I1186" s="62">
        <f t="shared" si="280"/>
        <v>0</v>
      </c>
      <c r="J1186" s="89">
        <f t="shared" si="272"/>
        <v>0</v>
      </c>
      <c r="K1186" s="62">
        <f t="shared" si="281"/>
        <v>0</v>
      </c>
      <c r="L1186" s="90">
        <f t="shared" si="273"/>
        <v>74.767832162999454</v>
      </c>
      <c r="M1186" s="73">
        <f>0</f>
        <v>0</v>
      </c>
      <c r="N1186" s="89">
        <f t="shared" si="274"/>
        <v>0</v>
      </c>
      <c r="O1186" s="89">
        <f t="shared" si="275"/>
        <v>0</v>
      </c>
      <c r="P1186" s="89">
        <f t="shared" si="276"/>
        <v>0</v>
      </c>
      <c r="Q1186" s="62">
        <f t="shared" si="285"/>
        <v>0</v>
      </c>
      <c r="R1186" s="89">
        <f t="shared" si="282"/>
        <v>-74.767832162999454</v>
      </c>
      <c r="S1186" s="74">
        <f t="shared" si="282"/>
        <v>0</v>
      </c>
      <c r="T1186" s="91">
        <f t="shared" si="277"/>
        <v>8.4223272564556861E-2</v>
      </c>
      <c r="U1186" s="92">
        <f t="shared" si="278"/>
        <v>1.3842232725645567</v>
      </c>
    </row>
    <row r="1187" spans="1:21">
      <c r="A1187" s="80">
        <v>37695</v>
      </c>
      <c r="B1187" s="81">
        <v>0</v>
      </c>
      <c r="C1187" s="82">
        <v>3.1415473993498871E-3</v>
      </c>
      <c r="D1187" s="88">
        <f t="shared" si="279"/>
        <v>1.4804848809564068</v>
      </c>
      <c r="E1187" s="89">
        <f t="shared" si="283"/>
        <v>14609.697619128137</v>
      </c>
      <c r="F1187" s="72">
        <f t="shared" si="283"/>
        <v>1205571.4137257787</v>
      </c>
      <c r="G1187" s="35">
        <f t="shared" si="284"/>
        <v>8.2518573974272549E-2</v>
      </c>
      <c r="H1187" s="88">
        <f t="shared" si="271"/>
        <v>0</v>
      </c>
      <c r="I1187" s="62">
        <f t="shared" si="280"/>
        <v>0</v>
      </c>
      <c r="J1187" s="89">
        <f t="shared" si="272"/>
        <v>0</v>
      </c>
      <c r="K1187" s="62">
        <f t="shared" si="281"/>
        <v>0</v>
      </c>
      <c r="L1187" s="90">
        <f t="shared" si="273"/>
        <v>62.830947986997742</v>
      </c>
      <c r="M1187" s="73">
        <f>0</f>
        <v>0</v>
      </c>
      <c r="N1187" s="89">
        <f t="shared" si="274"/>
        <v>0</v>
      </c>
      <c r="O1187" s="89">
        <f t="shared" si="275"/>
        <v>0</v>
      </c>
      <c r="P1187" s="89">
        <f t="shared" si="276"/>
        <v>0</v>
      </c>
      <c r="Q1187" s="62">
        <f t="shared" si="285"/>
        <v>0</v>
      </c>
      <c r="R1187" s="89">
        <f t="shared" si="282"/>
        <v>-62.830947986997742</v>
      </c>
      <c r="S1187" s="74">
        <f t="shared" si="282"/>
        <v>0</v>
      </c>
      <c r="T1187" s="91">
        <f t="shared" si="277"/>
        <v>8.0484880956406935E-2</v>
      </c>
      <c r="U1187" s="92">
        <f t="shared" si="278"/>
        <v>1.3804848809564068</v>
      </c>
    </row>
    <row r="1188" spans="1:21">
      <c r="A1188" s="80">
        <v>37696</v>
      </c>
      <c r="B1188" s="81">
        <v>0</v>
      </c>
      <c r="C1188" s="82">
        <v>3.2980051899672513E-3</v>
      </c>
      <c r="D1188" s="88">
        <f t="shared" si="279"/>
        <v>1.4773433335570569</v>
      </c>
      <c r="E1188" s="89">
        <f t="shared" si="283"/>
        <v>14546.866671141139</v>
      </c>
      <c r="F1188" s="72">
        <f t="shared" si="283"/>
        <v>1205571.4137257787</v>
      </c>
      <c r="G1188" s="35">
        <f t="shared" si="284"/>
        <v>8.2874988887982073E-2</v>
      </c>
      <c r="H1188" s="88">
        <f t="shared" si="271"/>
        <v>0</v>
      </c>
      <c r="I1188" s="62">
        <f t="shared" si="280"/>
        <v>0</v>
      </c>
      <c r="J1188" s="89">
        <f t="shared" si="272"/>
        <v>0</v>
      </c>
      <c r="K1188" s="62">
        <f t="shared" si="281"/>
        <v>0</v>
      </c>
      <c r="L1188" s="90">
        <f t="shared" si="273"/>
        <v>65.960103799345021</v>
      </c>
      <c r="M1188" s="73">
        <f>0</f>
        <v>0</v>
      </c>
      <c r="N1188" s="89">
        <f t="shared" si="274"/>
        <v>0</v>
      </c>
      <c r="O1188" s="89">
        <f t="shared" si="275"/>
        <v>0</v>
      </c>
      <c r="P1188" s="89">
        <f t="shared" si="276"/>
        <v>0</v>
      </c>
      <c r="Q1188" s="62">
        <f t="shared" si="285"/>
        <v>0</v>
      </c>
      <c r="R1188" s="89">
        <f t="shared" si="282"/>
        <v>-65.960103799345021</v>
      </c>
      <c r="S1188" s="74">
        <f t="shared" si="282"/>
        <v>0</v>
      </c>
      <c r="T1188" s="91">
        <f t="shared" si="277"/>
        <v>7.7343333557057026E-2</v>
      </c>
      <c r="U1188" s="92">
        <f t="shared" si="278"/>
        <v>1.3773433335570568</v>
      </c>
    </row>
    <row r="1189" spans="1:21">
      <c r="A1189" s="80">
        <v>37697</v>
      </c>
      <c r="B1189" s="81">
        <v>7.3659999999999993E-3</v>
      </c>
      <c r="C1189" s="82">
        <v>3.3412417556085514E-3</v>
      </c>
      <c r="D1189" s="88">
        <f t="shared" si="279"/>
        <v>1.4740453283670896</v>
      </c>
      <c r="E1189" s="89">
        <f t="shared" si="283"/>
        <v>14480.906567341794</v>
      </c>
      <c r="F1189" s="72">
        <f t="shared" si="283"/>
        <v>1205571.4137257787</v>
      </c>
      <c r="G1189" s="35">
        <f t="shared" si="284"/>
        <v>8.3252482026550431E-2</v>
      </c>
      <c r="H1189" s="88">
        <f t="shared" si="271"/>
        <v>147.32</v>
      </c>
      <c r="I1189" s="62">
        <f t="shared" si="280"/>
        <v>1473.2</v>
      </c>
      <c r="J1189" s="89">
        <f t="shared" si="272"/>
        <v>486.15599999999995</v>
      </c>
      <c r="K1189" s="62">
        <f t="shared" si="281"/>
        <v>43754.040000000008</v>
      </c>
      <c r="L1189" s="90">
        <f t="shared" si="273"/>
        <v>66.82483511217103</v>
      </c>
      <c r="M1189" s="73">
        <f>0</f>
        <v>0</v>
      </c>
      <c r="N1189" s="89">
        <f t="shared" si="274"/>
        <v>0</v>
      </c>
      <c r="O1189" s="89">
        <f t="shared" si="275"/>
        <v>0</v>
      </c>
      <c r="P1189" s="89">
        <f t="shared" si="276"/>
        <v>0</v>
      </c>
      <c r="Q1189" s="62">
        <f t="shared" si="285"/>
        <v>0</v>
      </c>
      <c r="R1189" s="89">
        <f t="shared" si="282"/>
        <v>566.65116488782883</v>
      </c>
      <c r="S1189" s="74">
        <f t="shared" si="282"/>
        <v>45227.240000000005</v>
      </c>
      <c r="T1189" s="91">
        <f t="shared" si="277"/>
        <v>7.4045328367089658E-2</v>
      </c>
      <c r="U1189" s="92">
        <f t="shared" si="278"/>
        <v>1.3740453283670895</v>
      </c>
    </row>
    <row r="1190" spans="1:21">
      <c r="A1190" s="80">
        <v>37698</v>
      </c>
      <c r="B1190" s="81">
        <v>0</v>
      </c>
      <c r="C1190" s="82">
        <v>3.596204913874228E-3</v>
      </c>
      <c r="D1190" s="88">
        <f t="shared" si="279"/>
        <v>1.5023778866114812</v>
      </c>
      <c r="E1190" s="89">
        <f t="shared" si="283"/>
        <v>15047.557732229623</v>
      </c>
      <c r="F1190" s="72">
        <f t="shared" si="283"/>
        <v>1250798.6537257787</v>
      </c>
      <c r="G1190" s="35">
        <f t="shared" si="284"/>
        <v>8.3123034048691799E-2</v>
      </c>
      <c r="H1190" s="88">
        <f t="shared" si="271"/>
        <v>0</v>
      </c>
      <c r="I1190" s="62">
        <f t="shared" si="280"/>
        <v>0</v>
      </c>
      <c r="J1190" s="89">
        <f t="shared" si="272"/>
        <v>0</v>
      </c>
      <c r="K1190" s="62">
        <f t="shared" si="281"/>
        <v>0</v>
      </c>
      <c r="L1190" s="90">
        <f t="shared" si="273"/>
        <v>71.924098277484561</v>
      </c>
      <c r="M1190" s="73">
        <f>0</f>
        <v>0</v>
      </c>
      <c r="N1190" s="89">
        <f t="shared" si="274"/>
        <v>17.750473715368802</v>
      </c>
      <c r="O1190" s="89">
        <f t="shared" si="275"/>
        <v>47.557732229623895</v>
      </c>
      <c r="P1190" s="89">
        <f t="shared" si="276"/>
        <v>17.750473715368802</v>
      </c>
      <c r="Q1190" s="62">
        <f t="shared" si="285"/>
        <v>1475.4732310230097</v>
      </c>
      <c r="R1190" s="89">
        <f t="shared" si="282"/>
        <v>-89.674571992853359</v>
      </c>
      <c r="S1190" s="74">
        <f t="shared" si="282"/>
        <v>-1475.4732310230097</v>
      </c>
      <c r="T1190" s="91">
        <f t="shared" si="277"/>
        <v>0.10237788661148128</v>
      </c>
      <c r="U1190" s="92">
        <f t="shared" si="278"/>
        <v>1.4023778866114811</v>
      </c>
    </row>
    <row r="1191" spans="1:21">
      <c r="A1191" s="80">
        <v>37699</v>
      </c>
      <c r="B1191" s="81">
        <v>0</v>
      </c>
      <c r="C1191" s="82">
        <v>3.8786298610159991E-3</v>
      </c>
      <c r="D1191" s="88">
        <f t="shared" si="279"/>
        <v>1.4978941580118386</v>
      </c>
      <c r="E1191" s="89">
        <f t="shared" si="283"/>
        <v>14957.88316023677</v>
      </c>
      <c r="F1191" s="72">
        <f t="shared" si="283"/>
        <v>1249323.1804947557</v>
      </c>
      <c r="G1191" s="35">
        <f t="shared" si="284"/>
        <v>8.3522726251525292E-2</v>
      </c>
      <c r="H1191" s="88">
        <f t="shared" si="271"/>
        <v>0</v>
      </c>
      <c r="I1191" s="62">
        <f t="shared" si="280"/>
        <v>0</v>
      </c>
      <c r="J1191" s="89">
        <f t="shared" si="272"/>
        <v>0</v>
      </c>
      <c r="K1191" s="62">
        <f t="shared" si="281"/>
        <v>0</v>
      </c>
      <c r="L1191" s="90">
        <f t="shared" si="273"/>
        <v>77.572597220319977</v>
      </c>
      <c r="M1191" s="73">
        <f>0</f>
        <v>0</v>
      </c>
      <c r="N1191" s="89">
        <f t="shared" si="274"/>
        <v>0</v>
      </c>
      <c r="O1191" s="89">
        <f t="shared" si="275"/>
        <v>0</v>
      </c>
      <c r="P1191" s="89">
        <f t="shared" si="276"/>
        <v>0</v>
      </c>
      <c r="Q1191" s="62">
        <f t="shared" si="285"/>
        <v>0</v>
      </c>
      <c r="R1191" s="89">
        <f t="shared" si="282"/>
        <v>-77.572597220319977</v>
      </c>
      <c r="S1191" s="74">
        <f t="shared" si="282"/>
        <v>0</v>
      </c>
      <c r="T1191" s="91">
        <f t="shared" si="277"/>
        <v>9.789415801183865E-2</v>
      </c>
      <c r="U1191" s="92">
        <f t="shared" si="278"/>
        <v>1.3978941580118385</v>
      </c>
    </row>
    <row r="1192" spans="1:21">
      <c r="A1192" s="80">
        <v>37700</v>
      </c>
      <c r="B1192" s="81">
        <v>0</v>
      </c>
      <c r="C1192" s="82">
        <v>3.7876586343683154E-3</v>
      </c>
      <c r="D1192" s="88">
        <f t="shared" si="279"/>
        <v>1.4940155281508225</v>
      </c>
      <c r="E1192" s="89">
        <f t="shared" si="283"/>
        <v>14880.31056301645</v>
      </c>
      <c r="F1192" s="72">
        <f t="shared" si="283"/>
        <v>1249323.1804947557</v>
      </c>
      <c r="G1192" s="35">
        <f t="shared" si="284"/>
        <v>8.3958138857654338E-2</v>
      </c>
      <c r="H1192" s="88">
        <f t="shared" si="271"/>
        <v>0</v>
      </c>
      <c r="I1192" s="62">
        <f t="shared" si="280"/>
        <v>0</v>
      </c>
      <c r="J1192" s="89">
        <f t="shared" si="272"/>
        <v>0</v>
      </c>
      <c r="K1192" s="62">
        <f t="shared" si="281"/>
        <v>0</v>
      </c>
      <c r="L1192" s="90">
        <f t="shared" si="273"/>
        <v>75.753172687366302</v>
      </c>
      <c r="M1192" s="73">
        <f>0</f>
        <v>0</v>
      </c>
      <c r="N1192" s="89">
        <f t="shared" si="274"/>
        <v>0</v>
      </c>
      <c r="O1192" s="89">
        <f t="shared" si="275"/>
        <v>0</v>
      </c>
      <c r="P1192" s="89">
        <f t="shared" si="276"/>
        <v>0</v>
      </c>
      <c r="Q1192" s="62">
        <f t="shared" si="285"/>
        <v>0</v>
      </c>
      <c r="R1192" s="89">
        <f t="shared" si="282"/>
        <v>-75.753172687366302</v>
      </c>
      <c r="S1192" s="74">
        <f t="shared" si="282"/>
        <v>0</v>
      </c>
      <c r="T1192" s="91">
        <f t="shared" si="277"/>
        <v>9.4015528150822592E-2</v>
      </c>
      <c r="U1192" s="92">
        <f t="shared" si="278"/>
        <v>1.3940155281508224</v>
      </c>
    </row>
    <row r="1193" spans="1:21">
      <c r="A1193" s="80">
        <v>37701</v>
      </c>
      <c r="B1193" s="81">
        <v>0</v>
      </c>
      <c r="C1193" s="82">
        <v>4.4341398581801052E-3</v>
      </c>
      <c r="D1193" s="88">
        <f t="shared" si="279"/>
        <v>1.4902278695164544</v>
      </c>
      <c r="E1193" s="89">
        <f t="shared" si="283"/>
        <v>14804.557390329084</v>
      </c>
      <c r="F1193" s="72">
        <f t="shared" si="283"/>
        <v>1249323.1804947557</v>
      </c>
      <c r="G1193" s="35">
        <f t="shared" si="284"/>
        <v>8.438774274405951E-2</v>
      </c>
      <c r="H1193" s="88">
        <f t="shared" si="271"/>
        <v>0</v>
      </c>
      <c r="I1193" s="62">
        <f t="shared" si="280"/>
        <v>0</v>
      </c>
      <c r="J1193" s="89">
        <f t="shared" si="272"/>
        <v>0</v>
      </c>
      <c r="K1193" s="62">
        <f t="shared" si="281"/>
        <v>0</v>
      </c>
      <c r="L1193" s="90">
        <f t="shared" si="273"/>
        <v>88.682797163602103</v>
      </c>
      <c r="M1193" s="73">
        <f>0</f>
        <v>0</v>
      </c>
      <c r="N1193" s="89">
        <f t="shared" si="274"/>
        <v>0</v>
      </c>
      <c r="O1193" s="89">
        <f t="shared" si="275"/>
        <v>0</v>
      </c>
      <c r="P1193" s="89">
        <f t="shared" si="276"/>
        <v>0</v>
      </c>
      <c r="Q1193" s="62">
        <f t="shared" si="285"/>
        <v>0</v>
      </c>
      <c r="R1193" s="89">
        <f t="shared" si="282"/>
        <v>-88.682797163602103</v>
      </c>
      <c r="S1193" s="74">
        <f t="shared" si="282"/>
        <v>0</v>
      </c>
      <c r="T1193" s="91">
        <f t="shared" si="277"/>
        <v>9.0227869516454451E-2</v>
      </c>
      <c r="U1193" s="92">
        <f t="shared" si="278"/>
        <v>1.3902278695164543</v>
      </c>
    </row>
    <row r="1194" spans="1:21">
      <c r="A1194" s="80">
        <v>37702</v>
      </c>
      <c r="B1194" s="81">
        <v>0</v>
      </c>
      <c r="C1194" s="82">
        <v>4.1541269434094124E-3</v>
      </c>
      <c r="D1194" s="88">
        <f t="shared" si="279"/>
        <v>1.4857937296582742</v>
      </c>
      <c r="E1194" s="89">
        <f t="shared" si="283"/>
        <v>14715.874593165483</v>
      </c>
      <c r="F1194" s="72">
        <f t="shared" si="283"/>
        <v>1249323.1804947557</v>
      </c>
      <c r="G1194" s="35">
        <f t="shared" si="284"/>
        <v>8.4896291592140974E-2</v>
      </c>
      <c r="H1194" s="88">
        <f t="shared" si="271"/>
        <v>0</v>
      </c>
      <c r="I1194" s="62">
        <f t="shared" si="280"/>
        <v>0</v>
      </c>
      <c r="J1194" s="89">
        <f t="shared" si="272"/>
        <v>0</v>
      </c>
      <c r="K1194" s="62">
        <f t="shared" si="281"/>
        <v>0</v>
      </c>
      <c r="L1194" s="90">
        <f t="shared" si="273"/>
        <v>83.082538868188252</v>
      </c>
      <c r="M1194" s="73">
        <f>0</f>
        <v>0</v>
      </c>
      <c r="N1194" s="89">
        <f t="shared" si="274"/>
        <v>0</v>
      </c>
      <c r="O1194" s="89">
        <f t="shared" si="275"/>
        <v>0</v>
      </c>
      <c r="P1194" s="89">
        <f t="shared" si="276"/>
        <v>0</v>
      </c>
      <c r="Q1194" s="62">
        <f t="shared" si="285"/>
        <v>0</v>
      </c>
      <c r="R1194" s="89">
        <f t="shared" si="282"/>
        <v>-83.082538868188252</v>
      </c>
      <c r="S1194" s="74">
        <f t="shared" si="282"/>
        <v>0</v>
      </c>
      <c r="T1194" s="91">
        <f t="shared" si="277"/>
        <v>8.5793729658274254E-2</v>
      </c>
      <c r="U1194" s="92">
        <f t="shared" si="278"/>
        <v>1.3857937296582741</v>
      </c>
    </row>
    <row r="1195" spans="1:21">
      <c r="A1195" s="80">
        <v>37703</v>
      </c>
      <c r="B1195" s="81">
        <v>1.016E-3</v>
      </c>
      <c r="C1195" s="82">
        <v>2.9881361976736402E-3</v>
      </c>
      <c r="D1195" s="88">
        <f t="shared" si="279"/>
        <v>1.4816396027148646</v>
      </c>
      <c r="E1195" s="89">
        <f t="shared" si="283"/>
        <v>14632.792054297295</v>
      </c>
      <c r="F1195" s="72">
        <f t="shared" si="283"/>
        <v>1249323.1804947557</v>
      </c>
      <c r="G1195" s="35">
        <f t="shared" si="284"/>
        <v>8.5378318495810235E-2</v>
      </c>
      <c r="H1195" s="88">
        <f t="shared" si="271"/>
        <v>20.32</v>
      </c>
      <c r="I1195" s="62">
        <f t="shared" si="280"/>
        <v>203.20000000000002</v>
      </c>
      <c r="J1195" s="89">
        <f t="shared" si="272"/>
        <v>67.055999999999997</v>
      </c>
      <c r="K1195" s="62">
        <f t="shared" si="281"/>
        <v>6035.0400000000018</v>
      </c>
      <c r="L1195" s="90">
        <f t="shared" si="273"/>
        <v>59.762723953472808</v>
      </c>
      <c r="M1195" s="73">
        <f>0</f>
        <v>0</v>
      </c>
      <c r="N1195" s="89">
        <f t="shared" si="274"/>
        <v>0</v>
      </c>
      <c r="O1195" s="89">
        <f t="shared" si="275"/>
        <v>0</v>
      </c>
      <c r="P1195" s="89">
        <f t="shared" si="276"/>
        <v>0</v>
      </c>
      <c r="Q1195" s="62">
        <f t="shared" si="285"/>
        <v>0</v>
      </c>
      <c r="R1195" s="89">
        <f t="shared" si="282"/>
        <v>27.613276046527197</v>
      </c>
      <c r="S1195" s="74">
        <f t="shared" si="282"/>
        <v>6238.2400000000016</v>
      </c>
      <c r="T1195" s="91">
        <f t="shared" si="277"/>
        <v>8.1639602714864701E-2</v>
      </c>
      <c r="U1195" s="92">
        <f t="shared" si="278"/>
        <v>1.3816396027148645</v>
      </c>
    </row>
    <row r="1196" spans="1:21">
      <c r="A1196" s="80">
        <v>37704</v>
      </c>
      <c r="B1196" s="81">
        <v>0</v>
      </c>
      <c r="C1196" s="82">
        <v>3.9147859633853208E-3</v>
      </c>
      <c r="D1196" s="88">
        <f t="shared" si="279"/>
        <v>1.4830202665171912</v>
      </c>
      <c r="E1196" s="89">
        <f t="shared" si="283"/>
        <v>14660.405330343823</v>
      </c>
      <c r="F1196" s="72">
        <f t="shared" si="283"/>
        <v>1255561.4204947557</v>
      </c>
      <c r="G1196" s="35">
        <f t="shared" si="284"/>
        <v>8.5643022290524187E-2</v>
      </c>
      <c r="H1196" s="88">
        <f t="shared" si="271"/>
        <v>0</v>
      </c>
      <c r="I1196" s="62">
        <f t="shared" si="280"/>
        <v>0</v>
      </c>
      <c r="J1196" s="89">
        <f t="shared" si="272"/>
        <v>0</v>
      </c>
      <c r="K1196" s="62">
        <f t="shared" si="281"/>
        <v>0</v>
      </c>
      <c r="L1196" s="90">
        <f t="shared" si="273"/>
        <v>78.295719267706417</v>
      </c>
      <c r="M1196" s="73">
        <f>0</f>
        <v>0</v>
      </c>
      <c r="N1196" s="89">
        <f t="shared" si="274"/>
        <v>0</v>
      </c>
      <c r="O1196" s="89">
        <f t="shared" si="275"/>
        <v>0</v>
      </c>
      <c r="P1196" s="89">
        <f t="shared" si="276"/>
        <v>0</v>
      </c>
      <c r="Q1196" s="62">
        <f t="shared" si="285"/>
        <v>0</v>
      </c>
      <c r="R1196" s="89">
        <f t="shared" si="282"/>
        <v>-78.295719267706417</v>
      </c>
      <c r="S1196" s="74">
        <f t="shared" si="282"/>
        <v>0</v>
      </c>
      <c r="T1196" s="91">
        <f t="shared" si="277"/>
        <v>8.3020266517191299E-2</v>
      </c>
      <c r="U1196" s="92">
        <f t="shared" si="278"/>
        <v>1.3830202665171911</v>
      </c>
    </row>
    <row r="1197" spans="1:21">
      <c r="A1197" s="80">
        <v>37705</v>
      </c>
      <c r="B1197" s="81">
        <v>0</v>
      </c>
      <c r="C1197" s="82">
        <v>4.2841860407029945E-3</v>
      </c>
      <c r="D1197" s="88">
        <f t="shared" si="279"/>
        <v>1.479105480553806</v>
      </c>
      <c r="E1197" s="89">
        <f t="shared" si="283"/>
        <v>14582.109611076117</v>
      </c>
      <c r="F1197" s="72">
        <f t="shared" si="283"/>
        <v>1255561.4204947557</v>
      </c>
      <c r="G1197" s="35">
        <f t="shared" si="284"/>
        <v>8.6102865359143257E-2</v>
      </c>
      <c r="H1197" s="88">
        <f t="shared" si="271"/>
        <v>0</v>
      </c>
      <c r="I1197" s="62">
        <f t="shared" si="280"/>
        <v>0</v>
      </c>
      <c r="J1197" s="89">
        <f t="shared" si="272"/>
        <v>0</v>
      </c>
      <c r="K1197" s="62">
        <f t="shared" si="281"/>
        <v>0</v>
      </c>
      <c r="L1197" s="90">
        <f t="shared" si="273"/>
        <v>85.683720814059896</v>
      </c>
      <c r="M1197" s="73">
        <f>0</f>
        <v>0</v>
      </c>
      <c r="N1197" s="89">
        <f t="shared" si="274"/>
        <v>0</v>
      </c>
      <c r="O1197" s="89">
        <f t="shared" si="275"/>
        <v>0</v>
      </c>
      <c r="P1197" s="89">
        <f t="shared" si="276"/>
        <v>0</v>
      </c>
      <c r="Q1197" s="62">
        <f t="shared" si="285"/>
        <v>0</v>
      </c>
      <c r="R1197" s="89">
        <f t="shared" si="282"/>
        <v>-85.683720814059896</v>
      </c>
      <c r="S1197" s="74">
        <f t="shared" si="282"/>
        <v>0</v>
      </c>
      <c r="T1197" s="91">
        <f t="shared" si="277"/>
        <v>7.9105480553806062E-2</v>
      </c>
      <c r="U1197" s="92">
        <f t="shared" si="278"/>
        <v>1.3791054805538059</v>
      </c>
    </row>
    <row r="1198" spans="1:21">
      <c r="A1198" s="80">
        <v>37706</v>
      </c>
      <c r="B1198" s="81">
        <v>0</v>
      </c>
      <c r="C1198" s="82">
        <v>4.0330143356248384E-3</v>
      </c>
      <c r="D1198" s="88">
        <f t="shared" si="279"/>
        <v>1.4748212945131027</v>
      </c>
      <c r="E1198" s="89">
        <f t="shared" si="283"/>
        <v>14496.425890262057</v>
      </c>
      <c r="F1198" s="72">
        <f t="shared" si="283"/>
        <v>1255561.4204947557</v>
      </c>
      <c r="G1198" s="35">
        <f t="shared" si="284"/>
        <v>8.6611791761593906E-2</v>
      </c>
      <c r="H1198" s="88">
        <f t="shared" si="271"/>
        <v>0</v>
      </c>
      <c r="I1198" s="62">
        <f t="shared" si="280"/>
        <v>0</v>
      </c>
      <c r="J1198" s="89">
        <f t="shared" si="272"/>
        <v>0</v>
      </c>
      <c r="K1198" s="62">
        <f t="shared" si="281"/>
        <v>0</v>
      </c>
      <c r="L1198" s="90">
        <f t="shared" si="273"/>
        <v>80.66028671249677</v>
      </c>
      <c r="M1198" s="73">
        <f>0</f>
        <v>0</v>
      </c>
      <c r="N1198" s="89">
        <f t="shared" si="274"/>
        <v>0</v>
      </c>
      <c r="O1198" s="89">
        <f t="shared" si="275"/>
        <v>0</v>
      </c>
      <c r="P1198" s="89">
        <f t="shared" si="276"/>
        <v>0</v>
      </c>
      <c r="Q1198" s="62">
        <f t="shared" si="285"/>
        <v>0</v>
      </c>
      <c r="R1198" s="89">
        <f t="shared" si="282"/>
        <v>-80.66028671249677</v>
      </c>
      <c r="S1198" s="74">
        <f t="shared" si="282"/>
        <v>0</v>
      </c>
      <c r="T1198" s="91">
        <f t="shared" si="277"/>
        <v>7.4821294513102821E-2</v>
      </c>
      <c r="U1198" s="92">
        <f t="shared" si="278"/>
        <v>1.3748212945131026</v>
      </c>
    </row>
    <row r="1199" spans="1:21">
      <c r="A1199" s="80">
        <v>37707</v>
      </c>
      <c r="B1199" s="81">
        <v>4.9783999999999995E-2</v>
      </c>
      <c r="C1199" s="82">
        <v>2.9431431421850533E-3</v>
      </c>
      <c r="D1199" s="88">
        <f t="shared" si="279"/>
        <v>1.4707882801774781</v>
      </c>
      <c r="E1199" s="89">
        <f t="shared" si="283"/>
        <v>14415.76560354956</v>
      </c>
      <c r="F1199" s="72">
        <f t="shared" si="283"/>
        <v>1255561.4204947557</v>
      </c>
      <c r="G1199" s="35">
        <f t="shared" si="284"/>
        <v>8.7096409238618708E-2</v>
      </c>
      <c r="H1199" s="88">
        <f t="shared" si="271"/>
        <v>995.68</v>
      </c>
      <c r="I1199" s="62">
        <f t="shared" si="280"/>
        <v>9956.7999999999993</v>
      </c>
      <c r="J1199" s="89">
        <f t="shared" si="272"/>
        <v>3285.7439999999992</v>
      </c>
      <c r="K1199" s="62">
        <f t="shared" si="281"/>
        <v>295716.96000000002</v>
      </c>
      <c r="L1199" s="90">
        <f t="shared" si="273"/>
        <v>58.862862843701066</v>
      </c>
      <c r="M1199" s="73">
        <f>0</f>
        <v>0</v>
      </c>
      <c r="N1199" s="89">
        <f t="shared" si="274"/>
        <v>0</v>
      </c>
      <c r="O1199" s="89">
        <f t="shared" si="275"/>
        <v>0</v>
      </c>
      <c r="P1199" s="89">
        <f t="shared" si="276"/>
        <v>0</v>
      </c>
      <c r="Q1199" s="62">
        <f t="shared" si="285"/>
        <v>0</v>
      </c>
      <c r="R1199" s="89">
        <f t="shared" si="282"/>
        <v>4222.5611371562982</v>
      </c>
      <c r="S1199" s="74">
        <f t="shared" si="282"/>
        <v>305673.76</v>
      </c>
      <c r="T1199" s="91">
        <f t="shared" si="277"/>
        <v>7.078828017747818E-2</v>
      </c>
      <c r="U1199" s="92">
        <f t="shared" si="278"/>
        <v>1.370788280177478</v>
      </c>
    </row>
    <row r="1200" spans="1:21">
      <c r="A1200" s="80">
        <v>37708</v>
      </c>
      <c r="B1200" s="81">
        <v>2.5399999999999999E-4</v>
      </c>
      <c r="C1200" s="82">
        <v>3.3891189119374622E-3</v>
      </c>
      <c r="D1200" s="88">
        <f t="shared" si="279"/>
        <v>1.681916337035293</v>
      </c>
      <c r="E1200" s="89">
        <f t="shared" si="283"/>
        <v>18638.326740705859</v>
      </c>
      <c r="F1200" s="72">
        <f t="shared" si="283"/>
        <v>1561235.1804947557</v>
      </c>
      <c r="G1200" s="35">
        <f t="shared" si="284"/>
        <v>8.3764771495556986E-2</v>
      </c>
      <c r="H1200" s="88">
        <f t="shared" si="271"/>
        <v>5.08</v>
      </c>
      <c r="I1200" s="62">
        <f t="shared" si="280"/>
        <v>50.800000000000004</v>
      </c>
      <c r="J1200" s="89">
        <f t="shared" si="272"/>
        <v>16.763999999999999</v>
      </c>
      <c r="K1200" s="62">
        <f t="shared" si="281"/>
        <v>1508.7600000000004</v>
      </c>
      <c r="L1200" s="90">
        <f t="shared" si="273"/>
        <v>67.782378238749246</v>
      </c>
      <c r="M1200" s="73">
        <f>0</f>
        <v>0</v>
      </c>
      <c r="N1200" s="89">
        <f t="shared" si="274"/>
        <v>11877.65726634107</v>
      </c>
      <c r="O1200" s="89">
        <f t="shared" si="275"/>
        <v>3638.3267407058593</v>
      </c>
      <c r="P1200" s="89">
        <f t="shared" si="276"/>
        <v>3638.3267407058593</v>
      </c>
      <c r="Q1200" s="62">
        <f t="shared" si="285"/>
        <v>304763.60806140094</v>
      </c>
      <c r="R1200" s="89">
        <f t="shared" si="282"/>
        <v>-3684.2651189446087</v>
      </c>
      <c r="S1200" s="74">
        <f t="shared" si="282"/>
        <v>-303204.04806140094</v>
      </c>
      <c r="T1200" s="91">
        <f t="shared" si="277"/>
        <v>0.28191633703529306</v>
      </c>
      <c r="U1200" s="92">
        <f t="shared" si="278"/>
        <v>1.5819163370352929</v>
      </c>
    </row>
    <row r="1201" spans="1:21">
      <c r="A1201" s="80">
        <v>37709</v>
      </c>
      <c r="B1201" s="81">
        <v>0</v>
      </c>
      <c r="C1201" s="82">
        <v>4.2708972826303038E-3</v>
      </c>
      <c r="D1201" s="88">
        <f t="shared" si="279"/>
        <v>1.4977030810880625</v>
      </c>
      <c r="E1201" s="89">
        <f t="shared" si="283"/>
        <v>14954.061621761251</v>
      </c>
      <c r="F1201" s="72">
        <f t="shared" si="283"/>
        <v>1258031.1324333549</v>
      </c>
      <c r="G1201" s="35">
        <f t="shared" si="284"/>
        <v>8.4126384139186605E-2</v>
      </c>
      <c r="H1201" s="88">
        <f t="shared" si="271"/>
        <v>0</v>
      </c>
      <c r="I1201" s="62">
        <f t="shared" si="280"/>
        <v>0</v>
      </c>
      <c r="J1201" s="89">
        <f t="shared" si="272"/>
        <v>0</v>
      </c>
      <c r="K1201" s="62">
        <f t="shared" si="281"/>
        <v>0</v>
      </c>
      <c r="L1201" s="90">
        <f t="shared" si="273"/>
        <v>85.417945652606079</v>
      </c>
      <c r="M1201" s="73">
        <f>0</f>
        <v>0</v>
      </c>
      <c r="N1201" s="89">
        <f t="shared" si="274"/>
        <v>0</v>
      </c>
      <c r="O1201" s="89">
        <f t="shared" si="275"/>
        <v>0</v>
      </c>
      <c r="P1201" s="89">
        <f t="shared" si="276"/>
        <v>0</v>
      </c>
      <c r="Q1201" s="62">
        <f t="shared" si="285"/>
        <v>0</v>
      </c>
      <c r="R1201" s="89">
        <f t="shared" si="282"/>
        <v>-85.417945652606079</v>
      </c>
      <c r="S1201" s="74">
        <f t="shared" si="282"/>
        <v>0</v>
      </c>
      <c r="T1201" s="91">
        <f t="shared" si="277"/>
        <v>9.7703081088062582E-2</v>
      </c>
      <c r="U1201" s="92">
        <f t="shared" si="278"/>
        <v>1.3977030810880624</v>
      </c>
    </row>
    <row r="1202" spans="1:21">
      <c r="A1202" s="80">
        <v>37710</v>
      </c>
      <c r="B1202" s="81">
        <v>7.6199999999999992E-3</v>
      </c>
      <c r="C1202" s="82">
        <v>2.7111886701010769E-3</v>
      </c>
      <c r="D1202" s="88">
        <f t="shared" si="279"/>
        <v>1.4934321838054323</v>
      </c>
      <c r="E1202" s="89">
        <f t="shared" si="283"/>
        <v>14868.643676108646</v>
      </c>
      <c r="F1202" s="72">
        <f t="shared" si="283"/>
        <v>1258031.1324333549</v>
      </c>
      <c r="G1202" s="35">
        <f t="shared" si="284"/>
        <v>8.4609676567526784E-2</v>
      </c>
      <c r="H1202" s="88">
        <f t="shared" si="271"/>
        <v>152.39999999999998</v>
      </c>
      <c r="I1202" s="62">
        <f t="shared" si="280"/>
        <v>1523.9999999999998</v>
      </c>
      <c r="J1202" s="89">
        <f t="shared" si="272"/>
        <v>502.91999999999985</v>
      </c>
      <c r="K1202" s="62">
        <f t="shared" si="281"/>
        <v>45262.799999999996</v>
      </c>
      <c r="L1202" s="90">
        <f t="shared" si="273"/>
        <v>54.223773402021536</v>
      </c>
      <c r="M1202" s="73">
        <f>0</f>
        <v>0</v>
      </c>
      <c r="N1202" s="89">
        <f t="shared" si="274"/>
        <v>0</v>
      </c>
      <c r="O1202" s="89">
        <f t="shared" si="275"/>
        <v>0</v>
      </c>
      <c r="P1202" s="89">
        <f t="shared" si="276"/>
        <v>0</v>
      </c>
      <c r="Q1202" s="62">
        <f t="shared" si="285"/>
        <v>0</v>
      </c>
      <c r="R1202" s="89">
        <f t="shared" si="282"/>
        <v>601.09622659797833</v>
      </c>
      <c r="S1202" s="74">
        <f t="shared" si="282"/>
        <v>46786.799999999996</v>
      </c>
      <c r="T1202" s="91">
        <f t="shared" si="277"/>
        <v>9.3432183805432389E-2</v>
      </c>
      <c r="U1202" s="92">
        <f t="shared" si="278"/>
        <v>1.3934321838054322</v>
      </c>
    </row>
    <row r="1203" spans="1:21">
      <c r="A1203" s="80">
        <v>37711</v>
      </c>
      <c r="B1203" s="81">
        <v>0</v>
      </c>
      <c r="C1203" s="82">
        <v>2.4731544476091992E-3</v>
      </c>
      <c r="D1203" s="88">
        <f t="shared" si="279"/>
        <v>1.5234869951353311</v>
      </c>
      <c r="E1203" s="89">
        <f t="shared" si="283"/>
        <v>15469.739902706624</v>
      </c>
      <c r="F1203" s="72">
        <f t="shared" si="283"/>
        <v>1304817.9324333549</v>
      </c>
      <c r="G1203" s="35">
        <f t="shared" si="284"/>
        <v>8.434646869564115E-2</v>
      </c>
      <c r="H1203" s="88">
        <f t="shared" si="271"/>
        <v>0</v>
      </c>
      <c r="I1203" s="62">
        <f t="shared" si="280"/>
        <v>0</v>
      </c>
      <c r="J1203" s="89">
        <f t="shared" si="272"/>
        <v>0</v>
      </c>
      <c r="K1203" s="62">
        <f t="shared" si="281"/>
        <v>0</v>
      </c>
      <c r="L1203" s="90">
        <f t="shared" si="273"/>
        <v>49.463088952183988</v>
      </c>
      <c r="M1203" s="73">
        <f>0</f>
        <v>0</v>
      </c>
      <c r="N1203" s="89">
        <f t="shared" si="274"/>
        <v>551.01626937950516</v>
      </c>
      <c r="O1203" s="89">
        <f t="shared" si="275"/>
        <v>469.7399027066229</v>
      </c>
      <c r="P1203" s="89">
        <f t="shared" si="276"/>
        <v>469.7399027066229</v>
      </c>
      <c r="Q1203" s="62">
        <f t="shared" si="285"/>
        <v>39620.901998737689</v>
      </c>
      <c r="R1203" s="89">
        <f t="shared" si="282"/>
        <v>-519.20299165880692</v>
      </c>
      <c r="S1203" s="74">
        <f t="shared" si="282"/>
        <v>-39620.901998737689</v>
      </c>
      <c r="T1203" s="91">
        <f t="shared" si="277"/>
        <v>0.12348699513533123</v>
      </c>
      <c r="U1203" s="92">
        <f t="shared" si="278"/>
        <v>1.4234869951353311</v>
      </c>
    </row>
    <row r="1204" spans="1:21">
      <c r="A1204" s="80">
        <v>37712</v>
      </c>
      <c r="B1204" s="81">
        <v>0</v>
      </c>
      <c r="C1204" s="82">
        <v>4.1359669623461884E-3</v>
      </c>
      <c r="D1204" s="88">
        <f t="shared" si="279"/>
        <v>1.4975268455523909</v>
      </c>
      <c r="E1204" s="89">
        <f t="shared" si="283"/>
        <v>14950.536911047817</v>
      </c>
      <c r="F1204" s="72">
        <f t="shared" si="283"/>
        <v>1265197.0304346173</v>
      </c>
      <c r="G1204" s="35">
        <f t="shared" si="284"/>
        <v>8.4625524685985692E-2</v>
      </c>
      <c r="H1204" s="88">
        <f t="shared" si="271"/>
        <v>0</v>
      </c>
      <c r="I1204" s="62">
        <f t="shared" si="280"/>
        <v>0</v>
      </c>
      <c r="J1204" s="89">
        <f t="shared" si="272"/>
        <v>0</v>
      </c>
      <c r="K1204" s="62">
        <f t="shared" si="281"/>
        <v>0</v>
      </c>
      <c r="L1204" s="90">
        <f t="shared" si="273"/>
        <v>82.719339246923766</v>
      </c>
      <c r="M1204" s="73">
        <f>0</f>
        <v>0</v>
      </c>
      <c r="N1204" s="89">
        <f t="shared" si="274"/>
        <v>0</v>
      </c>
      <c r="O1204" s="89">
        <f t="shared" si="275"/>
        <v>0</v>
      </c>
      <c r="P1204" s="89">
        <f t="shared" si="276"/>
        <v>0</v>
      </c>
      <c r="Q1204" s="62">
        <f t="shared" si="285"/>
        <v>0</v>
      </c>
      <c r="R1204" s="89">
        <f t="shared" si="282"/>
        <v>-82.719339246923766</v>
      </c>
      <c r="S1204" s="74">
        <f t="shared" si="282"/>
        <v>0</v>
      </c>
      <c r="T1204" s="91">
        <f t="shared" si="277"/>
        <v>9.7526845552390995E-2</v>
      </c>
      <c r="U1204" s="92">
        <f t="shared" si="278"/>
        <v>1.3975268455523908</v>
      </c>
    </row>
    <row r="1205" spans="1:21">
      <c r="A1205" s="80">
        <v>37713</v>
      </c>
      <c r="B1205" s="81">
        <v>0</v>
      </c>
      <c r="C1205" s="82">
        <v>4.6920168056455427E-3</v>
      </c>
      <c r="D1205" s="88">
        <f t="shared" si="279"/>
        <v>1.4933908785900447</v>
      </c>
      <c r="E1205" s="89">
        <f t="shared" si="283"/>
        <v>14867.817571800893</v>
      </c>
      <c r="F1205" s="72">
        <f t="shared" si="283"/>
        <v>1265197.0304346173</v>
      </c>
      <c r="G1205" s="35">
        <f t="shared" si="284"/>
        <v>8.5096351520633287E-2</v>
      </c>
      <c r="H1205" s="88">
        <f t="shared" si="271"/>
        <v>0</v>
      </c>
      <c r="I1205" s="62">
        <f t="shared" si="280"/>
        <v>0</v>
      </c>
      <c r="J1205" s="89">
        <f t="shared" si="272"/>
        <v>0</v>
      </c>
      <c r="K1205" s="62">
        <f t="shared" si="281"/>
        <v>0</v>
      </c>
      <c r="L1205" s="90">
        <f t="shared" si="273"/>
        <v>93.840336112910848</v>
      </c>
      <c r="M1205" s="73">
        <f>0</f>
        <v>0</v>
      </c>
      <c r="N1205" s="89">
        <f t="shared" si="274"/>
        <v>0</v>
      </c>
      <c r="O1205" s="89">
        <f t="shared" si="275"/>
        <v>0</v>
      </c>
      <c r="P1205" s="89">
        <f t="shared" si="276"/>
        <v>0</v>
      </c>
      <c r="Q1205" s="62">
        <f t="shared" si="285"/>
        <v>0</v>
      </c>
      <c r="R1205" s="89">
        <f t="shared" si="282"/>
        <v>-93.840336112910848</v>
      </c>
      <c r="S1205" s="74">
        <f t="shared" si="282"/>
        <v>0</v>
      </c>
      <c r="T1205" s="91">
        <f t="shared" si="277"/>
        <v>9.3390878590044801E-2</v>
      </c>
      <c r="U1205" s="92">
        <f t="shared" si="278"/>
        <v>1.3933908785900446</v>
      </c>
    </row>
    <row r="1206" spans="1:21">
      <c r="A1206" s="80">
        <v>37714</v>
      </c>
      <c r="B1206" s="81">
        <v>0</v>
      </c>
      <c r="C1206" s="82">
        <v>4.886773863931629E-3</v>
      </c>
      <c r="D1206" s="88">
        <f t="shared" si="279"/>
        <v>1.4886988617843993</v>
      </c>
      <c r="E1206" s="89">
        <f t="shared" si="283"/>
        <v>14773.977235687982</v>
      </c>
      <c r="F1206" s="72">
        <f t="shared" si="283"/>
        <v>1265197.0304346173</v>
      </c>
      <c r="G1206" s="35">
        <f t="shared" si="284"/>
        <v>8.5636860694384351E-2</v>
      </c>
      <c r="H1206" s="88">
        <f t="shared" si="271"/>
        <v>0</v>
      </c>
      <c r="I1206" s="62">
        <f t="shared" si="280"/>
        <v>0</v>
      </c>
      <c r="J1206" s="89">
        <f t="shared" si="272"/>
        <v>0</v>
      </c>
      <c r="K1206" s="62">
        <f t="shared" si="281"/>
        <v>0</v>
      </c>
      <c r="L1206" s="90">
        <f t="shared" si="273"/>
        <v>97.735477278632587</v>
      </c>
      <c r="M1206" s="73">
        <f>0</f>
        <v>0</v>
      </c>
      <c r="N1206" s="89">
        <f t="shared" si="274"/>
        <v>0</v>
      </c>
      <c r="O1206" s="89">
        <f t="shared" si="275"/>
        <v>0</v>
      </c>
      <c r="P1206" s="89">
        <f t="shared" si="276"/>
        <v>0</v>
      </c>
      <c r="Q1206" s="62">
        <f t="shared" si="285"/>
        <v>0</v>
      </c>
      <c r="R1206" s="89">
        <f t="shared" si="282"/>
        <v>-97.735477278632587</v>
      </c>
      <c r="S1206" s="74">
        <f t="shared" si="282"/>
        <v>0</v>
      </c>
      <c r="T1206" s="91">
        <f t="shared" si="277"/>
        <v>8.8698861784399341E-2</v>
      </c>
      <c r="U1206" s="92">
        <f t="shared" si="278"/>
        <v>1.3886988617843992</v>
      </c>
    </row>
    <row r="1207" spans="1:21">
      <c r="A1207" s="80">
        <v>37715</v>
      </c>
      <c r="B1207" s="81">
        <v>0</v>
      </c>
      <c r="C1207" s="82">
        <v>5.0312021779539851E-3</v>
      </c>
      <c r="D1207" s="88">
        <f t="shared" si="279"/>
        <v>1.4838120879204675</v>
      </c>
      <c r="E1207" s="89">
        <f t="shared" si="283"/>
        <v>14676.241758409349</v>
      </c>
      <c r="F1207" s="72">
        <f t="shared" si="283"/>
        <v>1265197.0304346173</v>
      </c>
      <c r="G1207" s="35">
        <f t="shared" si="284"/>
        <v>8.6207153797372635E-2</v>
      </c>
      <c r="H1207" s="88">
        <f t="shared" si="271"/>
        <v>0</v>
      </c>
      <c r="I1207" s="62">
        <f t="shared" si="280"/>
        <v>0</v>
      </c>
      <c r="J1207" s="89">
        <f t="shared" si="272"/>
        <v>0</v>
      </c>
      <c r="K1207" s="62">
        <f t="shared" si="281"/>
        <v>0</v>
      </c>
      <c r="L1207" s="90">
        <f t="shared" si="273"/>
        <v>100.62404355907971</v>
      </c>
      <c r="M1207" s="73">
        <f>0</f>
        <v>0</v>
      </c>
      <c r="N1207" s="89">
        <f t="shared" si="274"/>
        <v>0</v>
      </c>
      <c r="O1207" s="89">
        <f t="shared" si="275"/>
        <v>0</v>
      </c>
      <c r="P1207" s="89">
        <f t="shared" si="276"/>
        <v>0</v>
      </c>
      <c r="Q1207" s="62">
        <f t="shared" si="285"/>
        <v>0</v>
      </c>
      <c r="R1207" s="89">
        <f t="shared" si="282"/>
        <v>-100.62404355907971</v>
      </c>
      <c r="S1207" s="74">
        <f t="shared" si="282"/>
        <v>0</v>
      </c>
      <c r="T1207" s="91">
        <f t="shared" si="277"/>
        <v>8.3812087920467571E-2</v>
      </c>
      <c r="U1207" s="92">
        <f t="shared" si="278"/>
        <v>1.3838120879204674</v>
      </c>
    </row>
    <row r="1208" spans="1:21">
      <c r="A1208" s="80">
        <v>37716</v>
      </c>
      <c r="B1208" s="81">
        <v>0</v>
      </c>
      <c r="C1208" s="82">
        <v>4.8203451923268968E-3</v>
      </c>
      <c r="D1208" s="88">
        <f t="shared" si="279"/>
        <v>1.4787808857425133</v>
      </c>
      <c r="E1208" s="89">
        <f t="shared" si="283"/>
        <v>14575.61771485027</v>
      </c>
      <c r="F1208" s="72">
        <f t="shared" si="283"/>
        <v>1265197.0304346173</v>
      </c>
      <c r="G1208" s="35">
        <f t="shared" si="284"/>
        <v>8.6802292375271317E-2</v>
      </c>
      <c r="H1208" s="88">
        <f t="shared" si="271"/>
        <v>0</v>
      </c>
      <c r="I1208" s="62">
        <f t="shared" si="280"/>
        <v>0</v>
      </c>
      <c r="J1208" s="89">
        <f t="shared" si="272"/>
        <v>0</v>
      </c>
      <c r="K1208" s="62">
        <f t="shared" si="281"/>
        <v>0</v>
      </c>
      <c r="L1208" s="90">
        <f t="shared" si="273"/>
        <v>96.406903846537929</v>
      </c>
      <c r="M1208" s="73">
        <f>0</f>
        <v>0</v>
      </c>
      <c r="N1208" s="89">
        <f t="shared" si="274"/>
        <v>0</v>
      </c>
      <c r="O1208" s="89">
        <f t="shared" si="275"/>
        <v>0</v>
      </c>
      <c r="P1208" s="89">
        <f t="shared" si="276"/>
        <v>0</v>
      </c>
      <c r="Q1208" s="62">
        <f t="shared" si="285"/>
        <v>0</v>
      </c>
      <c r="R1208" s="89">
        <f t="shared" si="282"/>
        <v>-96.406903846537929</v>
      </c>
      <c r="S1208" s="74">
        <f t="shared" si="282"/>
        <v>0</v>
      </c>
      <c r="T1208" s="91">
        <f t="shared" si="277"/>
        <v>7.8780885742513407E-2</v>
      </c>
      <c r="U1208" s="92">
        <f t="shared" si="278"/>
        <v>1.3787808857425132</v>
      </c>
    </row>
    <row r="1209" spans="1:21">
      <c r="A1209" s="80">
        <v>37717</v>
      </c>
      <c r="B1209" s="81">
        <v>0</v>
      </c>
      <c r="C1209" s="82">
        <v>5.5612688101896561E-3</v>
      </c>
      <c r="D1209" s="88">
        <f t="shared" si="279"/>
        <v>1.4739605405501865</v>
      </c>
      <c r="E1209" s="89">
        <f t="shared" si="283"/>
        <v>14479.210811003732</v>
      </c>
      <c r="F1209" s="72">
        <f t="shared" si="283"/>
        <v>1265197.0304346173</v>
      </c>
      <c r="G1209" s="35">
        <f t="shared" si="284"/>
        <v>8.7380247925743892E-2</v>
      </c>
      <c r="H1209" s="88">
        <f t="shared" si="271"/>
        <v>0</v>
      </c>
      <c r="I1209" s="62">
        <f t="shared" si="280"/>
        <v>0</v>
      </c>
      <c r="J1209" s="89">
        <f t="shared" si="272"/>
        <v>0</v>
      </c>
      <c r="K1209" s="62">
        <f t="shared" si="281"/>
        <v>0</v>
      </c>
      <c r="L1209" s="90">
        <f t="shared" si="273"/>
        <v>111.22537620379312</v>
      </c>
      <c r="M1209" s="73">
        <f>0</f>
        <v>0</v>
      </c>
      <c r="N1209" s="89">
        <f t="shared" si="274"/>
        <v>0</v>
      </c>
      <c r="O1209" s="89">
        <f t="shared" si="275"/>
        <v>0</v>
      </c>
      <c r="P1209" s="89">
        <f t="shared" si="276"/>
        <v>0</v>
      </c>
      <c r="Q1209" s="62">
        <f t="shared" si="285"/>
        <v>0</v>
      </c>
      <c r="R1209" s="89">
        <f t="shared" si="282"/>
        <v>-111.22537620379312</v>
      </c>
      <c r="S1209" s="74">
        <f t="shared" si="282"/>
        <v>0</v>
      </c>
      <c r="T1209" s="91">
        <f t="shared" si="277"/>
        <v>7.3960540550186638E-2</v>
      </c>
      <c r="U1209" s="92">
        <f t="shared" si="278"/>
        <v>1.3739605405501865</v>
      </c>
    </row>
    <row r="1210" spans="1:21">
      <c r="A1210" s="80">
        <v>37718</v>
      </c>
      <c r="B1210" s="81">
        <v>0</v>
      </c>
      <c r="C1210" s="82">
        <v>4.044113092351238E-3</v>
      </c>
      <c r="D1210" s="88">
        <f t="shared" si="279"/>
        <v>1.468399271739997</v>
      </c>
      <c r="E1210" s="89">
        <f t="shared" si="283"/>
        <v>14367.985434799939</v>
      </c>
      <c r="F1210" s="72">
        <f t="shared" si="283"/>
        <v>1265197.0304346173</v>
      </c>
      <c r="G1210" s="35">
        <f t="shared" si="284"/>
        <v>8.8056675459194877E-2</v>
      </c>
      <c r="H1210" s="88">
        <f t="shared" si="271"/>
        <v>0</v>
      </c>
      <c r="I1210" s="62">
        <f t="shared" si="280"/>
        <v>0</v>
      </c>
      <c r="J1210" s="89">
        <f t="shared" si="272"/>
        <v>0</v>
      </c>
      <c r="K1210" s="62">
        <f t="shared" si="281"/>
        <v>0</v>
      </c>
      <c r="L1210" s="90">
        <f t="shared" si="273"/>
        <v>80.882261847024765</v>
      </c>
      <c r="M1210" s="73">
        <f>0</f>
        <v>0</v>
      </c>
      <c r="N1210" s="89">
        <f t="shared" si="274"/>
        <v>0</v>
      </c>
      <c r="O1210" s="89">
        <f t="shared" si="275"/>
        <v>0</v>
      </c>
      <c r="P1210" s="89">
        <f t="shared" si="276"/>
        <v>0</v>
      </c>
      <c r="Q1210" s="62">
        <f t="shared" si="285"/>
        <v>0</v>
      </c>
      <c r="R1210" s="89">
        <f t="shared" si="282"/>
        <v>-80.882261847024765</v>
      </c>
      <c r="S1210" s="74">
        <f t="shared" si="282"/>
        <v>0</v>
      </c>
      <c r="T1210" s="91">
        <f t="shared" si="277"/>
        <v>6.8399271739997047E-2</v>
      </c>
      <c r="U1210" s="92">
        <f t="shared" si="278"/>
        <v>1.3683992717399969</v>
      </c>
    </row>
    <row r="1211" spans="1:21">
      <c r="A1211" s="80">
        <v>37719</v>
      </c>
      <c r="B1211" s="81">
        <v>1.8287999999999999E-2</v>
      </c>
      <c r="C1211" s="82">
        <v>3.8362780890487417E-3</v>
      </c>
      <c r="D1211" s="88">
        <f t="shared" si="279"/>
        <v>1.4643551586476458</v>
      </c>
      <c r="E1211" s="89">
        <f t="shared" si="283"/>
        <v>14287.103172952915</v>
      </c>
      <c r="F1211" s="72">
        <f t="shared" si="283"/>
        <v>1265197.0304346173</v>
      </c>
      <c r="G1211" s="35">
        <f t="shared" si="284"/>
        <v>8.8555182609010408E-2</v>
      </c>
      <c r="H1211" s="88">
        <f t="shared" si="271"/>
        <v>365.76</v>
      </c>
      <c r="I1211" s="62">
        <f t="shared" si="280"/>
        <v>3657.6</v>
      </c>
      <c r="J1211" s="89">
        <f t="shared" si="272"/>
        <v>1207.0079999999996</v>
      </c>
      <c r="K1211" s="62">
        <f t="shared" si="281"/>
        <v>108630.71999999999</v>
      </c>
      <c r="L1211" s="90">
        <f t="shared" si="273"/>
        <v>76.725561780974829</v>
      </c>
      <c r="M1211" s="73">
        <f>0</f>
        <v>0</v>
      </c>
      <c r="N1211" s="89">
        <f t="shared" si="274"/>
        <v>0</v>
      </c>
      <c r="O1211" s="89">
        <f t="shared" si="275"/>
        <v>0</v>
      </c>
      <c r="P1211" s="89">
        <f t="shared" si="276"/>
        <v>0</v>
      </c>
      <c r="Q1211" s="62">
        <f t="shared" si="285"/>
        <v>0</v>
      </c>
      <c r="R1211" s="89">
        <f t="shared" si="282"/>
        <v>1496.0424382190247</v>
      </c>
      <c r="S1211" s="74">
        <f t="shared" si="282"/>
        <v>112288.31999999999</v>
      </c>
      <c r="T1211" s="91">
        <f t="shared" si="277"/>
        <v>6.4355158647645849E-2</v>
      </c>
      <c r="U1211" s="92">
        <f t="shared" si="278"/>
        <v>1.3643551586476457</v>
      </c>
    </row>
    <row r="1212" spans="1:21">
      <c r="A1212" s="80">
        <v>37720</v>
      </c>
      <c r="B1212" s="81">
        <v>4.0639999999999999E-3</v>
      </c>
      <c r="C1212" s="82">
        <v>4.428897339795069E-3</v>
      </c>
      <c r="D1212" s="88">
        <f t="shared" si="279"/>
        <v>1.5391572805585969</v>
      </c>
      <c r="E1212" s="89">
        <f t="shared" si="283"/>
        <v>15783.14561117194</v>
      </c>
      <c r="F1212" s="72">
        <f t="shared" si="283"/>
        <v>1377485.3504346174</v>
      </c>
      <c r="G1212" s="35">
        <f t="shared" si="284"/>
        <v>8.7275717044616147E-2</v>
      </c>
      <c r="H1212" s="88">
        <f t="shared" si="271"/>
        <v>81.28</v>
      </c>
      <c r="I1212" s="62">
        <f t="shared" si="280"/>
        <v>812.80000000000007</v>
      </c>
      <c r="J1212" s="89">
        <f t="shared" si="272"/>
        <v>268.22399999999999</v>
      </c>
      <c r="K1212" s="62">
        <f t="shared" si="281"/>
        <v>24140.160000000007</v>
      </c>
      <c r="L1212" s="90">
        <f t="shared" si="273"/>
        <v>88.577946795901383</v>
      </c>
      <c r="M1212" s="73">
        <f>0</f>
        <v>0</v>
      </c>
      <c r="N1212" s="89">
        <f t="shared" si="274"/>
        <v>1186.1565721565892</v>
      </c>
      <c r="O1212" s="89">
        <f t="shared" si="275"/>
        <v>783.14561117193819</v>
      </c>
      <c r="P1212" s="89">
        <f t="shared" si="276"/>
        <v>783.14561117193819</v>
      </c>
      <c r="Q1212" s="62">
        <f t="shared" si="285"/>
        <v>68349.594765375048</v>
      </c>
      <c r="R1212" s="89">
        <f t="shared" si="282"/>
        <v>-522.21955796783959</v>
      </c>
      <c r="S1212" s="74">
        <f t="shared" si="282"/>
        <v>-43396.634765375042</v>
      </c>
      <c r="T1212" s="91">
        <f t="shared" si="277"/>
        <v>0.139157280558597</v>
      </c>
      <c r="U1212" s="92">
        <f t="shared" si="278"/>
        <v>1.4391572805585968</v>
      </c>
    </row>
    <row r="1213" spans="1:21">
      <c r="A1213" s="80">
        <v>37721</v>
      </c>
      <c r="B1213" s="81">
        <v>2.5399999999999999E-4</v>
      </c>
      <c r="C1213" s="82">
        <v>2.1373086256270394E-3</v>
      </c>
      <c r="D1213" s="88">
        <f t="shared" si="279"/>
        <v>1.513046302660205</v>
      </c>
      <c r="E1213" s="89">
        <f t="shared" si="283"/>
        <v>15260.926053204101</v>
      </c>
      <c r="F1213" s="72">
        <f t="shared" si="283"/>
        <v>1334088.7156692424</v>
      </c>
      <c r="G1213" s="35">
        <f t="shared" si="284"/>
        <v>8.7418595111346101E-2</v>
      </c>
      <c r="H1213" s="88">
        <f t="shared" si="271"/>
        <v>5.08</v>
      </c>
      <c r="I1213" s="62">
        <f t="shared" si="280"/>
        <v>50.800000000000004</v>
      </c>
      <c r="J1213" s="89">
        <f t="shared" si="272"/>
        <v>16.763999999999999</v>
      </c>
      <c r="K1213" s="62">
        <f t="shared" si="281"/>
        <v>1508.7600000000004</v>
      </c>
      <c r="L1213" s="90">
        <f t="shared" si="273"/>
        <v>42.746172512540788</v>
      </c>
      <c r="M1213" s="73">
        <f>0</f>
        <v>0</v>
      </c>
      <c r="N1213" s="89">
        <f t="shared" si="274"/>
        <v>228.11529714434795</v>
      </c>
      <c r="O1213" s="89">
        <f t="shared" si="275"/>
        <v>260.92605320410024</v>
      </c>
      <c r="P1213" s="89">
        <f t="shared" si="276"/>
        <v>228.11529714434795</v>
      </c>
      <c r="Q1213" s="62">
        <f t="shared" si="285"/>
        <v>19941.51879976616</v>
      </c>
      <c r="R1213" s="89">
        <f t="shared" si="282"/>
        <v>-249.01746965688875</v>
      </c>
      <c r="S1213" s="74">
        <f t="shared" si="282"/>
        <v>-18381.958799766158</v>
      </c>
      <c r="T1213" s="91">
        <f t="shared" si="277"/>
        <v>0.1130463026602051</v>
      </c>
      <c r="U1213" s="92">
        <f t="shared" si="278"/>
        <v>1.4130463026602049</v>
      </c>
    </row>
    <row r="1214" spans="1:21">
      <c r="A1214" s="80">
        <v>37722</v>
      </c>
      <c r="B1214" s="81">
        <v>0</v>
      </c>
      <c r="C1214" s="82">
        <v>3.4761950017108312E-3</v>
      </c>
      <c r="D1214" s="88">
        <f t="shared" si="279"/>
        <v>1.5005954291773607</v>
      </c>
      <c r="E1214" s="89">
        <f t="shared" si="283"/>
        <v>15011.908583547212</v>
      </c>
      <c r="F1214" s="72">
        <f t="shared" si="283"/>
        <v>1315706.7568694763</v>
      </c>
      <c r="G1214" s="35">
        <f t="shared" si="284"/>
        <v>8.7644202570715604E-2</v>
      </c>
      <c r="H1214" s="88">
        <f t="shared" si="271"/>
        <v>0</v>
      </c>
      <c r="I1214" s="62">
        <f t="shared" si="280"/>
        <v>0</v>
      </c>
      <c r="J1214" s="89">
        <f t="shared" si="272"/>
        <v>0</v>
      </c>
      <c r="K1214" s="62">
        <f t="shared" si="281"/>
        <v>0</v>
      </c>
      <c r="L1214" s="90">
        <f t="shared" si="273"/>
        <v>69.523900034216624</v>
      </c>
      <c r="M1214" s="73">
        <f>0</f>
        <v>0</v>
      </c>
      <c r="N1214" s="89">
        <f t="shared" si="274"/>
        <v>2.2241721769089913</v>
      </c>
      <c r="O1214" s="89">
        <f t="shared" si="275"/>
        <v>11.908583547213247</v>
      </c>
      <c r="P1214" s="89">
        <f t="shared" si="276"/>
        <v>2.2241721769089913</v>
      </c>
      <c r="Q1214" s="62">
        <f t="shared" si="285"/>
        <v>194.93579682516113</v>
      </c>
      <c r="R1214" s="89">
        <f t="shared" si="282"/>
        <v>-71.748072211125617</v>
      </c>
      <c r="S1214" s="74">
        <f t="shared" si="282"/>
        <v>-194.93579682516113</v>
      </c>
      <c r="T1214" s="91">
        <f t="shared" si="277"/>
        <v>0.10059542917736075</v>
      </c>
      <c r="U1214" s="92">
        <f t="shared" si="278"/>
        <v>1.4005954291773606</v>
      </c>
    </row>
    <row r="1215" spans="1:21">
      <c r="A1215" s="80">
        <v>37723</v>
      </c>
      <c r="B1215" s="81">
        <v>0</v>
      </c>
      <c r="C1215" s="82">
        <v>4.5662458614996529E-3</v>
      </c>
      <c r="D1215" s="88">
        <f t="shared" si="279"/>
        <v>1.4970080255668043</v>
      </c>
      <c r="E1215" s="89">
        <f t="shared" si="283"/>
        <v>14940.160511336087</v>
      </c>
      <c r="F1215" s="72">
        <f t="shared" si="283"/>
        <v>1315511.8210726511</v>
      </c>
      <c r="G1215" s="35">
        <f t="shared" si="284"/>
        <v>8.805205406424417E-2</v>
      </c>
      <c r="H1215" s="88">
        <f t="shared" si="271"/>
        <v>0</v>
      </c>
      <c r="I1215" s="62">
        <f t="shared" si="280"/>
        <v>0</v>
      </c>
      <c r="J1215" s="89">
        <f t="shared" si="272"/>
        <v>0</v>
      </c>
      <c r="K1215" s="62">
        <f t="shared" si="281"/>
        <v>0</v>
      </c>
      <c r="L1215" s="90">
        <f t="shared" si="273"/>
        <v>91.324917229993062</v>
      </c>
      <c r="M1215" s="73">
        <f>0</f>
        <v>0</v>
      </c>
      <c r="N1215" s="89">
        <f t="shared" si="274"/>
        <v>0</v>
      </c>
      <c r="O1215" s="89">
        <f t="shared" si="275"/>
        <v>0</v>
      </c>
      <c r="P1215" s="89">
        <f t="shared" si="276"/>
        <v>0</v>
      </c>
      <c r="Q1215" s="62">
        <f t="shared" si="285"/>
        <v>0</v>
      </c>
      <c r="R1215" s="89">
        <f t="shared" si="282"/>
        <v>-91.324917229993062</v>
      </c>
      <c r="S1215" s="74">
        <f t="shared" si="282"/>
        <v>0</v>
      </c>
      <c r="T1215" s="91">
        <f t="shared" si="277"/>
        <v>9.7008025566804434E-2</v>
      </c>
      <c r="U1215" s="92">
        <f t="shared" si="278"/>
        <v>1.3970080255668043</v>
      </c>
    </row>
    <row r="1216" spans="1:21">
      <c r="A1216" s="80">
        <v>37724</v>
      </c>
      <c r="B1216" s="81">
        <v>0</v>
      </c>
      <c r="C1216" s="82">
        <v>5.2960637922783559E-3</v>
      </c>
      <c r="D1216" s="88">
        <f t="shared" si="279"/>
        <v>1.4924417797053047</v>
      </c>
      <c r="E1216" s="89">
        <f t="shared" si="283"/>
        <v>14848.835594106095</v>
      </c>
      <c r="F1216" s="72">
        <f t="shared" si="283"/>
        <v>1315511.8210726511</v>
      </c>
      <c r="G1216" s="35">
        <f t="shared" si="284"/>
        <v>8.8593601345738737E-2</v>
      </c>
      <c r="H1216" s="88">
        <f t="shared" si="271"/>
        <v>0</v>
      </c>
      <c r="I1216" s="62">
        <f t="shared" si="280"/>
        <v>0</v>
      </c>
      <c r="J1216" s="89">
        <f t="shared" si="272"/>
        <v>0</v>
      </c>
      <c r="K1216" s="62">
        <f t="shared" si="281"/>
        <v>0</v>
      </c>
      <c r="L1216" s="90">
        <f t="shared" si="273"/>
        <v>105.92127584556712</v>
      </c>
      <c r="M1216" s="73">
        <f>0</f>
        <v>0</v>
      </c>
      <c r="N1216" s="89">
        <f t="shared" si="274"/>
        <v>0</v>
      </c>
      <c r="O1216" s="89">
        <f t="shared" si="275"/>
        <v>0</v>
      </c>
      <c r="P1216" s="89">
        <f t="shared" si="276"/>
        <v>0</v>
      </c>
      <c r="Q1216" s="62">
        <f t="shared" si="285"/>
        <v>0</v>
      </c>
      <c r="R1216" s="89">
        <f t="shared" si="282"/>
        <v>-105.92127584556712</v>
      </c>
      <c r="S1216" s="74">
        <f t="shared" si="282"/>
        <v>0</v>
      </c>
      <c r="T1216" s="91">
        <f t="shared" si="277"/>
        <v>9.2441779705304761E-2</v>
      </c>
      <c r="U1216" s="92">
        <f t="shared" si="278"/>
        <v>1.3924417797053046</v>
      </c>
    </row>
    <row r="1217" spans="1:21">
      <c r="A1217" s="80">
        <v>37725</v>
      </c>
      <c r="B1217" s="81">
        <v>0</v>
      </c>
      <c r="C1217" s="82">
        <v>5.4378593004672784E-3</v>
      </c>
      <c r="D1217" s="88">
        <f t="shared" si="279"/>
        <v>1.4871457159130264</v>
      </c>
      <c r="E1217" s="89">
        <f t="shared" si="283"/>
        <v>14742.914318260528</v>
      </c>
      <c r="F1217" s="72">
        <f t="shared" si="283"/>
        <v>1315511.8210726511</v>
      </c>
      <c r="G1217" s="35">
        <f t="shared" si="284"/>
        <v>8.9230106929622605E-2</v>
      </c>
      <c r="H1217" s="88">
        <f t="shared" si="271"/>
        <v>0</v>
      </c>
      <c r="I1217" s="62">
        <f t="shared" si="280"/>
        <v>0</v>
      </c>
      <c r="J1217" s="89">
        <f t="shared" si="272"/>
        <v>0</v>
      </c>
      <c r="K1217" s="62">
        <f t="shared" si="281"/>
        <v>0</v>
      </c>
      <c r="L1217" s="90">
        <f t="shared" si="273"/>
        <v>108.75718600934557</v>
      </c>
      <c r="M1217" s="73">
        <f>0</f>
        <v>0</v>
      </c>
      <c r="N1217" s="89">
        <f t="shared" si="274"/>
        <v>0</v>
      </c>
      <c r="O1217" s="89">
        <f t="shared" si="275"/>
        <v>0</v>
      </c>
      <c r="P1217" s="89">
        <f t="shared" si="276"/>
        <v>0</v>
      </c>
      <c r="Q1217" s="62">
        <f t="shared" si="285"/>
        <v>0</v>
      </c>
      <c r="R1217" s="89">
        <f t="shared" si="282"/>
        <v>-108.75718600934557</v>
      </c>
      <c r="S1217" s="74">
        <f t="shared" si="282"/>
        <v>0</v>
      </c>
      <c r="T1217" s="91">
        <f t="shared" si="277"/>
        <v>8.7145715913026445E-2</v>
      </c>
      <c r="U1217" s="92">
        <f t="shared" si="278"/>
        <v>1.3871457159130263</v>
      </c>
    </row>
    <row r="1218" spans="1:21">
      <c r="A1218" s="80">
        <v>37726</v>
      </c>
      <c r="B1218" s="81">
        <v>0</v>
      </c>
      <c r="C1218" s="82">
        <v>4.8903774575906195E-3</v>
      </c>
      <c r="D1218" s="88">
        <f t="shared" si="279"/>
        <v>1.481707856612559</v>
      </c>
      <c r="E1218" s="89">
        <f t="shared" si="283"/>
        <v>14634.157132251183</v>
      </c>
      <c r="F1218" s="72">
        <f t="shared" si="283"/>
        <v>1315511.8210726511</v>
      </c>
      <c r="G1218" s="35">
        <f t="shared" si="284"/>
        <v>8.9893241488673628E-2</v>
      </c>
      <c r="H1218" s="88">
        <f t="shared" si="271"/>
        <v>0</v>
      </c>
      <c r="I1218" s="62">
        <f t="shared" si="280"/>
        <v>0</v>
      </c>
      <c r="J1218" s="89">
        <f t="shared" si="272"/>
        <v>0</v>
      </c>
      <c r="K1218" s="62">
        <f t="shared" si="281"/>
        <v>0</v>
      </c>
      <c r="L1218" s="90">
        <f t="shared" si="273"/>
        <v>97.807549151812395</v>
      </c>
      <c r="M1218" s="73">
        <f>0</f>
        <v>0</v>
      </c>
      <c r="N1218" s="89">
        <f t="shared" si="274"/>
        <v>0</v>
      </c>
      <c r="O1218" s="89">
        <f t="shared" si="275"/>
        <v>0</v>
      </c>
      <c r="P1218" s="89">
        <f t="shared" si="276"/>
        <v>0</v>
      </c>
      <c r="Q1218" s="62">
        <f t="shared" si="285"/>
        <v>0</v>
      </c>
      <c r="R1218" s="89">
        <f t="shared" si="282"/>
        <v>-97.807549151812395</v>
      </c>
      <c r="S1218" s="74">
        <f t="shared" si="282"/>
        <v>0</v>
      </c>
      <c r="T1218" s="91">
        <f t="shared" si="277"/>
        <v>8.1707856612559082E-2</v>
      </c>
      <c r="U1218" s="92">
        <f t="shared" si="278"/>
        <v>1.3817078566125589</v>
      </c>
    </row>
    <row r="1219" spans="1:21">
      <c r="A1219" s="80">
        <v>37727</v>
      </c>
      <c r="B1219" s="81">
        <v>0</v>
      </c>
      <c r="C1219" s="82">
        <v>4.9879853678972928E-3</v>
      </c>
      <c r="D1219" s="88">
        <f t="shared" si="279"/>
        <v>1.4768174791549686</v>
      </c>
      <c r="E1219" s="89">
        <f t="shared" si="283"/>
        <v>14536.349583099371</v>
      </c>
      <c r="F1219" s="72">
        <f t="shared" si="283"/>
        <v>1315511.8210726511</v>
      </c>
      <c r="G1219" s="35">
        <f t="shared" si="284"/>
        <v>9.0498086438573655E-2</v>
      </c>
      <c r="H1219" s="88">
        <f t="shared" si="271"/>
        <v>0</v>
      </c>
      <c r="I1219" s="62">
        <f t="shared" si="280"/>
        <v>0</v>
      </c>
      <c r="J1219" s="89">
        <f t="shared" si="272"/>
        <v>0</v>
      </c>
      <c r="K1219" s="62">
        <f t="shared" si="281"/>
        <v>0</v>
      </c>
      <c r="L1219" s="90">
        <f t="shared" si="273"/>
        <v>99.759707357945857</v>
      </c>
      <c r="M1219" s="73">
        <f>0</f>
        <v>0</v>
      </c>
      <c r="N1219" s="89">
        <f t="shared" si="274"/>
        <v>0</v>
      </c>
      <c r="O1219" s="89">
        <f t="shared" si="275"/>
        <v>0</v>
      </c>
      <c r="P1219" s="89">
        <f t="shared" si="276"/>
        <v>0</v>
      </c>
      <c r="Q1219" s="62">
        <f t="shared" si="285"/>
        <v>0</v>
      </c>
      <c r="R1219" s="89">
        <f t="shared" si="282"/>
        <v>-99.759707357945857</v>
      </c>
      <c r="S1219" s="74">
        <f t="shared" si="282"/>
        <v>0</v>
      </c>
      <c r="T1219" s="91">
        <f t="shared" si="277"/>
        <v>7.6817479154968726E-2</v>
      </c>
      <c r="U1219" s="92">
        <f t="shared" si="278"/>
        <v>1.3768174791549685</v>
      </c>
    </row>
    <row r="1220" spans="1:21">
      <c r="A1220" s="80">
        <v>37728</v>
      </c>
      <c r="B1220" s="81">
        <v>0</v>
      </c>
      <c r="C1220" s="82">
        <v>5.0819206028158816E-3</v>
      </c>
      <c r="D1220" s="88">
        <f t="shared" si="279"/>
        <v>1.4718294937870713</v>
      </c>
      <c r="E1220" s="89">
        <f t="shared" si="283"/>
        <v>14436.589875741425</v>
      </c>
      <c r="F1220" s="72">
        <f t="shared" si="283"/>
        <v>1315511.8210726511</v>
      </c>
      <c r="G1220" s="35">
        <f t="shared" si="284"/>
        <v>9.1123446215174125E-2</v>
      </c>
      <c r="H1220" s="88">
        <f t="shared" si="271"/>
        <v>0</v>
      </c>
      <c r="I1220" s="62">
        <f t="shared" si="280"/>
        <v>0</v>
      </c>
      <c r="J1220" s="89">
        <f t="shared" si="272"/>
        <v>0</v>
      </c>
      <c r="K1220" s="62">
        <f t="shared" si="281"/>
        <v>0</v>
      </c>
      <c r="L1220" s="90">
        <f t="shared" si="273"/>
        <v>101.63841205631763</v>
      </c>
      <c r="M1220" s="73">
        <f>0</f>
        <v>0</v>
      </c>
      <c r="N1220" s="89">
        <f t="shared" si="274"/>
        <v>0</v>
      </c>
      <c r="O1220" s="89">
        <f t="shared" si="275"/>
        <v>0</v>
      </c>
      <c r="P1220" s="89">
        <f t="shared" si="276"/>
        <v>0</v>
      </c>
      <c r="Q1220" s="62">
        <f t="shared" si="285"/>
        <v>0</v>
      </c>
      <c r="R1220" s="89">
        <f t="shared" si="282"/>
        <v>-101.63841205631763</v>
      </c>
      <c r="S1220" s="74">
        <f t="shared" si="282"/>
        <v>0</v>
      </c>
      <c r="T1220" s="91">
        <f t="shared" si="277"/>
        <v>7.1829493787071375E-2</v>
      </c>
      <c r="U1220" s="92">
        <f t="shared" si="278"/>
        <v>1.3718294937870712</v>
      </c>
    </row>
    <row r="1221" spans="1:21">
      <c r="A1221" s="80">
        <v>37729</v>
      </c>
      <c r="B1221" s="81">
        <v>0</v>
      </c>
      <c r="C1221" s="82">
        <v>5.3647625512176309E-3</v>
      </c>
      <c r="D1221" s="88">
        <f t="shared" si="279"/>
        <v>1.4667475731842554</v>
      </c>
      <c r="E1221" s="89">
        <f t="shared" si="283"/>
        <v>14334.951463685107</v>
      </c>
      <c r="F1221" s="72">
        <f t="shared" si="283"/>
        <v>1315511.8210726511</v>
      </c>
      <c r="G1221" s="35">
        <f t="shared" si="284"/>
        <v>9.1769534372352218E-2</v>
      </c>
      <c r="H1221" s="88">
        <f t="shared" si="271"/>
        <v>0</v>
      </c>
      <c r="I1221" s="62">
        <f t="shared" si="280"/>
        <v>0</v>
      </c>
      <c r="J1221" s="89">
        <f t="shared" si="272"/>
        <v>0</v>
      </c>
      <c r="K1221" s="62">
        <f t="shared" si="281"/>
        <v>0</v>
      </c>
      <c r="L1221" s="90">
        <f t="shared" si="273"/>
        <v>107.29525102435262</v>
      </c>
      <c r="M1221" s="73">
        <f>0</f>
        <v>0</v>
      </c>
      <c r="N1221" s="89">
        <f t="shared" si="274"/>
        <v>0</v>
      </c>
      <c r="O1221" s="89">
        <f t="shared" si="275"/>
        <v>0</v>
      </c>
      <c r="P1221" s="89">
        <f t="shared" si="276"/>
        <v>0</v>
      </c>
      <c r="Q1221" s="62">
        <f t="shared" si="285"/>
        <v>0</v>
      </c>
      <c r="R1221" s="89">
        <f t="shared" si="282"/>
        <v>-107.29525102435262</v>
      </c>
      <c r="S1221" s="74">
        <f t="shared" si="282"/>
        <v>0</v>
      </c>
      <c r="T1221" s="91">
        <f t="shared" si="277"/>
        <v>6.6747573184255504E-2</v>
      </c>
      <c r="U1221" s="92">
        <f t="shared" si="278"/>
        <v>1.3667475731842553</v>
      </c>
    </row>
    <row r="1222" spans="1:21">
      <c r="A1222" s="80">
        <v>37730</v>
      </c>
      <c r="B1222" s="81">
        <v>0</v>
      </c>
      <c r="C1222" s="82">
        <v>4.71419679309747E-3</v>
      </c>
      <c r="D1222" s="88">
        <f t="shared" si="279"/>
        <v>1.4613828106330378</v>
      </c>
      <c r="E1222" s="89">
        <f t="shared" si="283"/>
        <v>14227.656212660755</v>
      </c>
      <c r="F1222" s="72">
        <f t="shared" si="283"/>
        <v>1315511.8210726511</v>
      </c>
      <c r="G1222" s="35">
        <f t="shared" si="284"/>
        <v>9.2461597427552222E-2</v>
      </c>
      <c r="H1222" s="88">
        <f t="shared" si="271"/>
        <v>0</v>
      </c>
      <c r="I1222" s="62">
        <f t="shared" si="280"/>
        <v>0</v>
      </c>
      <c r="J1222" s="89">
        <f t="shared" si="272"/>
        <v>0</v>
      </c>
      <c r="K1222" s="62">
        <f t="shared" si="281"/>
        <v>0</v>
      </c>
      <c r="L1222" s="90">
        <f t="shared" si="273"/>
        <v>94.283935861949402</v>
      </c>
      <c r="M1222" s="73">
        <f>0</f>
        <v>0</v>
      </c>
      <c r="N1222" s="89">
        <f t="shared" si="274"/>
        <v>0</v>
      </c>
      <c r="O1222" s="89">
        <f t="shared" si="275"/>
        <v>0</v>
      </c>
      <c r="P1222" s="89">
        <f t="shared" si="276"/>
        <v>0</v>
      </c>
      <c r="Q1222" s="62">
        <f t="shared" si="285"/>
        <v>0</v>
      </c>
      <c r="R1222" s="89">
        <f t="shared" si="282"/>
        <v>-94.283935861949402</v>
      </c>
      <c r="S1222" s="74">
        <f t="shared" si="282"/>
        <v>0</v>
      </c>
      <c r="T1222" s="91">
        <f t="shared" si="277"/>
        <v>6.1382810633037854E-2</v>
      </c>
      <c r="U1222" s="92">
        <f t="shared" si="278"/>
        <v>1.3613828106330377</v>
      </c>
    </row>
    <row r="1223" spans="1:21">
      <c r="A1223" s="80">
        <v>37731</v>
      </c>
      <c r="B1223" s="81">
        <v>0</v>
      </c>
      <c r="C1223" s="82">
        <v>4.4612248922814785E-3</v>
      </c>
      <c r="D1223" s="88">
        <f t="shared" si="279"/>
        <v>1.4566686138399403</v>
      </c>
      <c r="E1223" s="89">
        <f t="shared" si="283"/>
        <v>14133.372276798806</v>
      </c>
      <c r="F1223" s="72">
        <f t="shared" si="283"/>
        <v>1315511.8210726511</v>
      </c>
      <c r="G1223" s="35">
        <f t="shared" si="284"/>
        <v>9.3078410113924578E-2</v>
      </c>
      <c r="H1223" s="88">
        <f t="shared" si="271"/>
        <v>0</v>
      </c>
      <c r="I1223" s="62">
        <f t="shared" si="280"/>
        <v>0</v>
      </c>
      <c r="J1223" s="89">
        <f t="shared" si="272"/>
        <v>0</v>
      </c>
      <c r="K1223" s="62">
        <f t="shared" si="281"/>
        <v>0</v>
      </c>
      <c r="L1223" s="90">
        <f t="shared" si="273"/>
        <v>89.224497845629571</v>
      </c>
      <c r="M1223" s="73">
        <f>0</f>
        <v>0</v>
      </c>
      <c r="N1223" s="89">
        <f t="shared" si="274"/>
        <v>0</v>
      </c>
      <c r="O1223" s="89">
        <f t="shared" si="275"/>
        <v>0</v>
      </c>
      <c r="P1223" s="89">
        <f t="shared" si="276"/>
        <v>0</v>
      </c>
      <c r="Q1223" s="62">
        <f t="shared" si="285"/>
        <v>0</v>
      </c>
      <c r="R1223" s="89">
        <f t="shared" si="282"/>
        <v>-89.224497845629571</v>
      </c>
      <c r="S1223" s="74">
        <f t="shared" si="282"/>
        <v>0</v>
      </c>
      <c r="T1223" s="91">
        <f t="shared" si="277"/>
        <v>5.6668613839940374E-2</v>
      </c>
      <c r="U1223" s="92">
        <f t="shared" si="278"/>
        <v>1.3566686138399402</v>
      </c>
    </row>
    <row r="1224" spans="1:21">
      <c r="A1224" s="80">
        <v>37732</v>
      </c>
      <c r="B1224" s="81">
        <v>0</v>
      </c>
      <c r="C1224" s="82">
        <v>4.1938654462487365E-3</v>
      </c>
      <c r="D1224" s="88">
        <f t="shared" si="279"/>
        <v>1.452207388947659</v>
      </c>
      <c r="E1224" s="89">
        <f t="shared" si="283"/>
        <v>14044.147778953176</v>
      </c>
      <c r="F1224" s="72">
        <f t="shared" si="283"/>
        <v>1315511.8210726511</v>
      </c>
      <c r="G1224" s="35">
        <f t="shared" si="284"/>
        <v>9.3669750687478653E-2</v>
      </c>
      <c r="H1224" s="88">
        <f t="shared" si="271"/>
        <v>0</v>
      </c>
      <c r="I1224" s="62">
        <f t="shared" si="280"/>
        <v>0</v>
      </c>
      <c r="J1224" s="89">
        <f t="shared" si="272"/>
        <v>0</v>
      </c>
      <c r="K1224" s="62">
        <f t="shared" si="281"/>
        <v>0</v>
      </c>
      <c r="L1224" s="90">
        <f t="shared" si="273"/>
        <v>83.877308924974727</v>
      </c>
      <c r="M1224" s="73">
        <f>0</f>
        <v>0</v>
      </c>
      <c r="N1224" s="89">
        <f t="shared" si="274"/>
        <v>0</v>
      </c>
      <c r="O1224" s="89">
        <f t="shared" si="275"/>
        <v>0</v>
      </c>
      <c r="P1224" s="89">
        <f t="shared" si="276"/>
        <v>0</v>
      </c>
      <c r="Q1224" s="62">
        <f t="shared" si="285"/>
        <v>0</v>
      </c>
      <c r="R1224" s="89">
        <f t="shared" si="282"/>
        <v>-83.877308924974727</v>
      </c>
      <c r="S1224" s="74">
        <f t="shared" si="282"/>
        <v>0</v>
      </c>
      <c r="T1224" s="91">
        <f t="shared" si="277"/>
        <v>5.2207388947659084E-2</v>
      </c>
      <c r="U1224" s="92">
        <f t="shared" si="278"/>
        <v>1.3522073889476589</v>
      </c>
    </row>
    <row r="1225" spans="1:21">
      <c r="A1225" s="80">
        <v>37733</v>
      </c>
      <c r="B1225" s="81">
        <v>0</v>
      </c>
      <c r="C1225" s="82">
        <v>4.7248802793144092E-3</v>
      </c>
      <c r="D1225" s="88">
        <f t="shared" si="279"/>
        <v>1.44801352350141</v>
      </c>
      <c r="E1225" s="89">
        <f t="shared" si="283"/>
        <v>13960.270470028201</v>
      </c>
      <c r="F1225" s="72">
        <f t="shared" si="283"/>
        <v>1315511.8210726511</v>
      </c>
      <c r="G1225" s="35">
        <f t="shared" si="284"/>
        <v>9.4232545415002519E-2</v>
      </c>
      <c r="H1225" s="88">
        <f t="shared" si="271"/>
        <v>0</v>
      </c>
      <c r="I1225" s="62">
        <f t="shared" si="280"/>
        <v>0</v>
      </c>
      <c r="J1225" s="89">
        <f t="shared" si="272"/>
        <v>0</v>
      </c>
      <c r="K1225" s="62">
        <f t="shared" si="281"/>
        <v>0</v>
      </c>
      <c r="L1225" s="90">
        <f t="shared" si="273"/>
        <v>94.497605586288188</v>
      </c>
      <c r="M1225" s="73">
        <f>0</f>
        <v>0</v>
      </c>
      <c r="N1225" s="89">
        <f t="shared" si="274"/>
        <v>0</v>
      </c>
      <c r="O1225" s="89">
        <f t="shared" si="275"/>
        <v>0</v>
      </c>
      <c r="P1225" s="89">
        <f t="shared" si="276"/>
        <v>0</v>
      </c>
      <c r="Q1225" s="62">
        <f t="shared" si="285"/>
        <v>0</v>
      </c>
      <c r="R1225" s="89">
        <f t="shared" si="282"/>
        <v>-94.497605586288188</v>
      </c>
      <c r="S1225" s="74">
        <f t="shared" si="282"/>
        <v>0</v>
      </c>
      <c r="T1225" s="91">
        <f t="shared" si="277"/>
        <v>4.8013523501410083E-2</v>
      </c>
      <c r="U1225" s="92">
        <f t="shared" si="278"/>
        <v>1.3480135235014099</v>
      </c>
    </row>
    <row r="1226" spans="1:21">
      <c r="A1226" s="80">
        <v>37734</v>
      </c>
      <c r="B1226" s="81">
        <v>0</v>
      </c>
      <c r="C1226" s="82">
        <v>4.7127226899271752E-3</v>
      </c>
      <c r="D1226" s="88">
        <f t="shared" si="279"/>
        <v>1.4432886432220955</v>
      </c>
      <c r="E1226" s="89">
        <f t="shared" si="283"/>
        <v>13865.772864441913</v>
      </c>
      <c r="F1226" s="72">
        <f t="shared" si="283"/>
        <v>1315511.8210726511</v>
      </c>
      <c r="G1226" s="35">
        <f t="shared" si="284"/>
        <v>9.4874756274582861E-2</v>
      </c>
      <c r="H1226" s="88">
        <f t="shared" si="271"/>
        <v>0</v>
      </c>
      <c r="I1226" s="62">
        <f t="shared" si="280"/>
        <v>0</v>
      </c>
      <c r="J1226" s="89">
        <f t="shared" si="272"/>
        <v>0</v>
      </c>
      <c r="K1226" s="62">
        <f t="shared" si="281"/>
        <v>0</v>
      </c>
      <c r="L1226" s="90">
        <f t="shared" si="273"/>
        <v>94.254453798543508</v>
      </c>
      <c r="M1226" s="73">
        <f>0</f>
        <v>0</v>
      </c>
      <c r="N1226" s="89">
        <f t="shared" si="274"/>
        <v>0</v>
      </c>
      <c r="O1226" s="89">
        <f t="shared" si="275"/>
        <v>0</v>
      </c>
      <c r="P1226" s="89">
        <f t="shared" si="276"/>
        <v>0</v>
      </c>
      <c r="Q1226" s="62">
        <f t="shared" si="285"/>
        <v>0</v>
      </c>
      <c r="R1226" s="89">
        <f t="shared" si="282"/>
        <v>-94.254453798543508</v>
      </c>
      <c r="S1226" s="74">
        <f t="shared" si="282"/>
        <v>0</v>
      </c>
      <c r="T1226" s="91">
        <f t="shared" si="277"/>
        <v>4.328864322209558E-2</v>
      </c>
      <c r="U1226" s="92">
        <f t="shared" si="278"/>
        <v>1.3432886432220954</v>
      </c>
    </row>
    <row r="1227" spans="1:21">
      <c r="A1227" s="80">
        <v>37735</v>
      </c>
      <c r="B1227" s="81">
        <v>0</v>
      </c>
      <c r="C1227" s="82">
        <v>5.3346028556689254E-3</v>
      </c>
      <c r="D1227" s="88">
        <f t="shared" si="279"/>
        <v>1.4385759205321684</v>
      </c>
      <c r="E1227" s="89">
        <f t="shared" si="283"/>
        <v>13771.51841064337</v>
      </c>
      <c r="F1227" s="72">
        <f t="shared" si="283"/>
        <v>1315511.8210726511</v>
      </c>
      <c r="G1227" s="35">
        <f t="shared" si="284"/>
        <v>9.5524094137357643E-2</v>
      </c>
      <c r="H1227" s="88">
        <f t="shared" si="271"/>
        <v>0</v>
      </c>
      <c r="I1227" s="62">
        <f t="shared" si="280"/>
        <v>0</v>
      </c>
      <c r="J1227" s="89">
        <f t="shared" si="272"/>
        <v>0</v>
      </c>
      <c r="K1227" s="62">
        <f t="shared" si="281"/>
        <v>0</v>
      </c>
      <c r="L1227" s="90">
        <f t="shared" si="273"/>
        <v>106.69205711337851</v>
      </c>
      <c r="M1227" s="73">
        <f>0</f>
        <v>0</v>
      </c>
      <c r="N1227" s="89">
        <f t="shared" si="274"/>
        <v>0</v>
      </c>
      <c r="O1227" s="89">
        <f t="shared" si="275"/>
        <v>0</v>
      </c>
      <c r="P1227" s="89">
        <f t="shared" si="276"/>
        <v>0</v>
      </c>
      <c r="Q1227" s="62">
        <f t="shared" si="285"/>
        <v>0</v>
      </c>
      <c r="R1227" s="89">
        <f t="shared" si="282"/>
        <v>-106.69205711337851</v>
      </c>
      <c r="S1227" s="74">
        <f t="shared" si="282"/>
        <v>0</v>
      </c>
      <c r="T1227" s="91">
        <f t="shared" si="277"/>
        <v>3.8575920532168517E-2</v>
      </c>
      <c r="U1227" s="92">
        <f t="shared" si="278"/>
        <v>1.3385759205321683</v>
      </c>
    </row>
    <row r="1228" spans="1:21">
      <c r="A1228" s="80">
        <v>37736</v>
      </c>
      <c r="B1228" s="81">
        <v>1.8796E-2</v>
      </c>
      <c r="C1228" s="82">
        <v>3.7937267322271594E-3</v>
      </c>
      <c r="D1228" s="88">
        <f t="shared" si="279"/>
        <v>1.4332413176764995</v>
      </c>
      <c r="E1228" s="89">
        <f t="shared" si="283"/>
        <v>13664.826353529992</v>
      </c>
      <c r="F1228" s="72">
        <f t="shared" si="283"/>
        <v>1315511.8210726511</v>
      </c>
      <c r="G1228" s="35">
        <f t="shared" si="284"/>
        <v>9.6269925942587556E-2</v>
      </c>
      <c r="H1228" s="88">
        <f t="shared" si="271"/>
        <v>375.92</v>
      </c>
      <c r="I1228" s="62">
        <f t="shared" si="280"/>
        <v>3759.2000000000003</v>
      </c>
      <c r="J1228" s="89">
        <f t="shared" si="272"/>
        <v>1240.5359999999998</v>
      </c>
      <c r="K1228" s="62">
        <f t="shared" si="281"/>
        <v>111648.24</v>
      </c>
      <c r="L1228" s="90">
        <f t="shared" si="273"/>
        <v>75.874534644543189</v>
      </c>
      <c r="M1228" s="73">
        <f>0</f>
        <v>0</v>
      </c>
      <c r="N1228" s="89">
        <f t="shared" si="274"/>
        <v>0</v>
      </c>
      <c r="O1228" s="89">
        <f t="shared" si="275"/>
        <v>0</v>
      </c>
      <c r="P1228" s="89">
        <f t="shared" si="276"/>
        <v>0</v>
      </c>
      <c r="Q1228" s="62">
        <f t="shared" si="285"/>
        <v>0</v>
      </c>
      <c r="R1228" s="89">
        <f t="shared" si="282"/>
        <v>1540.5814653554567</v>
      </c>
      <c r="S1228" s="74">
        <f t="shared" si="282"/>
        <v>115407.44</v>
      </c>
      <c r="T1228" s="91">
        <f t="shared" si="277"/>
        <v>3.3241317676499627E-2</v>
      </c>
      <c r="U1228" s="92">
        <f t="shared" si="278"/>
        <v>1.3332413176764994</v>
      </c>
    </row>
    <row r="1229" spans="1:21">
      <c r="A1229" s="80">
        <v>37737</v>
      </c>
      <c r="B1229" s="81">
        <v>0</v>
      </c>
      <c r="C1229" s="82">
        <v>4.5816004407836872E-3</v>
      </c>
      <c r="D1229" s="88">
        <f t="shared" si="279"/>
        <v>1.5102703909442723</v>
      </c>
      <c r="E1229" s="89">
        <f t="shared" si="283"/>
        <v>15205.407818885449</v>
      </c>
      <c r="F1229" s="72">
        <f t="shared" si="283"/>
        <v>1430919.261072651</v>
      </c>
      <c r="G1229" s="35">
        <f t="shared" si="284"/>
        <v>9.4105944287493429E-2</v>
      </c>
      <c r="H1229" s="88">
        <f t="shared" si="271"/>
        <v>0</v>
      </c>
      <c r="I1229" s="62">
        <f t="shared" si="280"/>
        <v>0</v>
      </c>
      <c r="J1229" s="89">
        <f t="shared" si="272"/>
        <v>0</v>
      </c>
      <c r="K1229" s="62">
        <f t="shared" si="281"/>
        <v>0</v>
      </c>
      <c r="L1229" s="90">
        <f t="shared" si="273"/>
        <v>91.632008815673743</v>
      </c>
      <c r="M1229" s="73">
        <f>0</f>
        <v>0</v>
      </c>
      <c r="N1229" s="89">
        <f t="shared" si="274"/>
        <v>159.33225344837513</v>
      </c>
      <c r="O1229" s="89">
        <f t="shared" si="275"/>
        <v>205.40781888544581</v>
      </c>
      <c r="P1229" s="89">
        <f t="shared" si="276"/>
        <v>159.33225344837513</v>
      </c>
      <c r="Q1229" s="62">
        <f t="shared" si="285"/>
        <v>14994.112166213572</v>
      </c>
      <c r="R1229" s="89">
        <f t="shared" si="282"/>
        <v>-250.96426226404887</v>
      </c>
      <c r="S1229" s="74">
        <f t="shared" si="282"/>
        <v>-14994.112166213572</v>
      </c>
      <c r="T1229" s="91">
        <f t="shared" si="277"/>
        <v>0.11027039094427238</v>
      </c>
      <c r="U1229" s="92">
        <f t="shared" si="278"/>
        <v>1.4102703909442722</v>
      </c>
    </row>
    <row r="1230" spans="1:21">
      <c r="A1230" s="80">
        <v>37738</v>
      </c>
      <c r="B1230" s="81">
        <v>0</v>
      </c>
      <c r="C1230" s="82">
        <v>4.9951768247971408E-3</v>
      </c>
      <c r="D1230" s="88">
        <f t="shared" si="279"/>
        <v>1.4977221778310701</v>
      </c>
      <c r="E1230" s="89">
        <f t="shared" si="283"/>
        <v>14954.4435566214</v>
      </c>
      <c r="F1230" s="72">
        <f t="shared" si="283"/>
        <v>1415925.1489064374</v>
      </c>
      <c r="G1230" s="35">
        <f t="shared" si="284"/>
        <v>9.4682570003048111E-2</v>
      </c>
      <c r="H1230" s="88">
        <f t="shared" si="271"/>
        <v>0</v>
      </c>
      <c r="I1230" s="62">
        <f t="shared" si="280"/>
        <v>0</v>
      </c>
      <c r="J1230" s="89">
        <f t="shared" si="272"/>
        <v>0</v>
      </c>
      <c r="K1230" s="62">
        <f t="shared" si="281"/>
        <v>0</v>
      </c>
      <c r="L1230" s="90">
        <f t="shared" si="273"/>
        <v>99.903536495942816</v>
      </c>
      <c r="M1230" s="73">
        <f>0</f>
        <v>0</v>
      </c>
      <c r="N1230" s="89">
        <f t="shared" si="274"/>
        <v>0</v>
      </c>
      <c r="O1230" s="89">
        <f t="shared" si="275"/>
        <v>0</v>
      </c>
      <c r="P1230" s="89">
        <f t="shared" si="276"/>
        <v>0</v>
      </c>
      <c r="Q1230" s="62">
        <f t="shared" si="285"/>
        <v>0</v>
      </c>
      <c r="R1230" s="89">
        <f t="shared" si="282"/>
        <v>-99.903536495942816</v>
      </c>
      <c r="S1230" s="74">
        <f t="shared" si="282"/>
        <v>0</v>
      </c>
      <c r="T1230" s="91">
        <f t="shared" si="277"/>
        <v>9.7722177831070178E-2</v>
      </c>
      <c r="U1230" s="92">
        <f t="shared" si="278"/>
        <v>1.39772217783107</v>
      </c>
    </row>
    <row r="1231" spans="1:21">
      <c r="A1231" s="80">
        <v>37739</v>
      </c>
      <c r="B1231" s="81">
        <v>0</v>
      </c>
      <c r="C1231" s="82">
        <v>5.1261724316359492E-3</v>
      </c>
      <c r="D1231" s="88">
        <f t="shared" si="279"/>
        <v>1.4927270010062728</v>
      </c>
      <c r="E1231" s="89">
        <f t="shared" si="283"/>
        <v>14854.540020125456</v>
      </c>
      <c r="F1231" s="72">
        <f t="shared" si="283"/>
        <v>1415925.1489064374</v>
      </c>
      <c r="G1231" s="35">
        <f t="shared" si="284"/>
        <v>9.5319353341678167E-2</v>
      </c>
      <c r="H1231" s="88">
        <f t="shared" si="271"/>
        <v>0</v>
      </c>
      <c r="I1231" s="62">
        <f t="shared" si="280"/>
        <v>0</v>
      </c>
      <c r="J1231" s="89">
        <f t="shared" si="272"/>
        <v>0</v>
      </c>
      <c r="K1231" s="62">
        <f t="shared" si="281"/>
        <v>0</v>
      </c>
      <c r="L1231" s="90">
        <f t="shared" si="273"/>
        <v>102.52344863271898</v>
      </c>
      <c r="M1231" s="73">
        <f>0</f>
        <v>0</v>
      </c>
      <c r="N1231" s="89">
        <f t="shared" si="274"/>
        <v>0</v>
      </c>
      <c r="O1231" s="89">
        <f t="shared" si="275"/>
        <v>0</v>
      </c>
      <c r="P1231" s="89">
        <f t="shared" si="276"/>
        <v>0</v>
      </c>
      <c r="Q1231" s="62">
        <f t="shared" si="285"/>
        <v>0</v>
      </c>
      <c r="R1231" s="89">
        <f t="shared" si="282"/>
        <v>-102.52344863271898</v>
      </c>
      <c r="S1231" s="74">
        <f t="shared" si="282"/>
        <v>0</v>
      </c>
      <c r="T1231" s="91">
        <f t="shared" si="277"/>
        <v>9.2727001006272847E-2</v>
      </c>
      <c r="U1231" s="92">
        <f t="shared" si="278"/>
        <v>1.3927270010062727</v>
      </c>
    </row>
    <row r="1232" spans="1:21">
      <c r="A1232" s="80">
        <v>37740</v>
      </c>
      <c r="B1232" s="81">
        <v>0</v>
      </c>
      <c r="C1232" s="82">
        <v>5.015680569699474E-3</v>
      </c>
      <c r="D1232" s="88">
        <f t="shared" si="279"/>
        <v>1.4876008285746367</v>
      </c>
      <c r="E1232" s="89">
        <f t="shared" si="283"/>
        <v>14752.016571492737</v>
      </c>
      <c r="F1232" s="72">
        <f t="shared" si="283"/>
        <v>1415925.1489064374</v>
      </c>
      <c r="G1232" s="35">
        <f t="shared" si="284"/>
        <v>9.5981803033126728E-2</v>
      </c>
      <c r="H1232" s="88">
        <f t="shared" si="271"/>
        <v>0</v>
      </c>
      <c r="I1232" s="62">
        <f t="shared" si="280"/>
        <v>0</v>
      </c>
      <c r="J1232" s="89">
        <f t="shared" si="272"/>
        <v>0</v>
      </c>
      <c r="K1232" s="62">
        <f t="shared" si="281"/>
        <v>0</v>
      </c>
      <c r="L1232" s="90">
        <f t="shared" si="273"/>
        <v>100.31361139398948</v>
      </c>
      <c r="M1232" s="73">
        <f>0</f>
        <v>0</v>
      </c>
      <c r="N1232" s="89">
        <f t="shared" si="274"/>
        <v>0</v>
      </c>
      <c r="O1232" s="89">
        <f t="shared" si="275"/>
        <v>0</v>
      </c>
      <c r="P1232" s="89">
        <f t="shared" si="276"/>
        <v>0</v>
      </c>
      <c r="Q1232" s="62">
        <f t="shared" si="285"/>
        <v>0</v>
      </c>
      <c r="R1232" s="89">
        <f t="shared" si="282"/>
        <v>-100.31361139398948</v>
      </c>
      <c r="S1232" s="74">
        <f t="shared" si="282"/>
        <v>0</v>
      </c>
      <c r="T1232" s="91">
        <f t="shared" si="277"/>
        <v>8.7600828574636802E-2</v>
      </c>
      <c r="U1232" s="92">
        <f t="shared" si="278"/>
        <v>1.3876008285746366</v>
      </c>
    </row>
    <row r="1233" spans="1:21">
      <c r="A1233" s="80">
        <v>37741</v>
      </c>
      <c r="B1233" s="81">
        <v>0</v>
      </c>
      <c r="C1233" s="82">
        <v>4.9875120009922266E-3</v>
      </c>
      <c r="D1233" s="88">
        <f t="shared" si="279"/>
        <v>1.4825851480049375</v>
      </c>
      <c r="E1233" s="89">
        <f t="shared" si="283"/>
        <v>14651.702960098748</v>
      </c>
      <c r="F1233" s="72">
        <f t="shared" si="283"/>
        <v>1415925.1489064374</v>
      </c>
      <c r="G1233" s="35">
        <f t="shared" si="284"/>
        <v>9.6638947210604287E-2</v>
      </c>
      <c r="H1233" s="88">
        <f t="shared" si="271"/>
        <v>0</v>
      </c>
      <c r="I1233" s="62">
        <f t="shared" si="280"/>
        <v>0</v>
      </c>
      <c r="J1233" s="89">
        <f t="shared" si="272"/>
        <v>0</v>
      </c>
      <c r="K1233" s="62">
        <f t="shared" si="281"/>
        <v>0</v>
      </c>
      <c r="L1233" s="90">
        <f t="shared" si="273"/>
        <v>99.750240019844526</v>
      </c>
      <c r="M1233" s="73">
        <f>0</f>
        <v>0</v>
      </c>
      <c r="N1233" s="89">
        <f t="shared" si="274"/>
        <v>0</v>
      </c>
      <c r="O1233" s="89">
        <f t="shared" si="275"/>
        <v>0</v>
      </c>
      <c r="P1233" s="89">
        <f t="shared" si="276"/>
        <v>0</v>
      </c>
      <c r="Q1233" s="62">
        <f t="shared" si="285"/>
        <v>0</v>
      </c>
      <c r="R1233" s="89">
        <f t="shared" si="282"/>
        <v>-99.750240019844526</v>
      </c>
      <c r="S1233" s="74">
        <f t="shared" si="282"/>
        <v>0</v>
      </c>
      <c r="T1233" s="91">
        <f t="shared" si="277"/>
        <v>8.2585148004937547E-2</v>
      </c>
      <c r="U1233" s="92">
        <f t="shared" si="278"/>
        <v>1.3825851480049374</v>
      </c>
    </row>
    <row r="1234" spans="1:21">
      <c r="A1234" s="80">
        <v>37742</v>
      </c>
      <c r="B1234" s="81">
        <v>0</v>
      </c>
      <c r="C1234" s="82">
        <v>4.8884911853348248E-3</v>
      </c>
      <c r="D1234" s="88">
        <f t="shared" si="279"/>
        <v>1.4775976360039451</v>
      </c>
      <c r="E1234" s="89">
        <f t="shared" si="283"/>
        <v>14551.952720078903</v>
      </c>
      <c r="F1234" s="72">
        <f t="shared" si="283"/>
        <v>1415925.1489064374</v>
      </c>
      <c r="G1234" s="35">
        <f t="shared" si="284"/>
        <v>9.7301384641851688E-2</v>
      </c>
      <c r="H1234" s="88">
        <f t="shared" ref="H1234:H1297" si="286">B1234*($D$12+$D$11)*10000</f>
        <v>0</v>
      </c>
      <c r="I1234" s="62">
        <f t="shared" si="280"/>
        <v>0</v>
      </c>
      <c r="J1234" s="89">
        <f t="shared" ref="J1234:J1297" si="287">B1234*$K$14*$D$10*10000</f>
        <v>0</v>
      </c>
      <c r="K1234" s="62">
        <f t="shared" si="281"/>
        <v>0</v>
      </c>
      <c r="L1234" s="90">
        <f t="shared" ref="L1234:L1297" si="288">C1234*($D$12+$D$11)*10000</f>
        <v>97.769823706696499</v>
      </c>
      <c r="M1234" s="73">
        <f>0</f>
        <v>0</v>
      </c>
      <c r="N1234" s="89">
        <f t="shared" ref="N1234:N1297" si="289">IF(D1234&lt;$N$10,0,(2/3*$N$12*SQRT(2*$N$13)*$N$11*(D1234-$N$10)^(3/2))*24*60*60)</f>
        <v>0</v>
      </c>
      <c r="O1234" s="89">
        <f t="shared" ref="O1234:O1297" si="290">IF(D1234&lt;$N$10,0,(D1234-$N$10)*10000*($D$12+$D$11))</f>
        <v>0</v>
      </c>
      <c r="P1234" s="89">
        <f t="shared" ref="P1234:P1297" si="291">IF(N1234&gt;O1234,O1234,N1234)</f>
        <v>0</v>
      </c>
      <c r="Q1234" s="62">
        <f t="shared" si="285"/>
        <v>0</v>
      </c>
      <c r="R1234" s="89">
        <f t="shared" si="282"/>
        <v>-97.769823706696499</v>
      </c>
      <c r="S1234" s="74">
        <f t="shared" si="282"/>
        <v>0</v>
      </c>
      <c r="T1234" s="91">
        <f t="shared" ref="T1234:T1297" si="292">D1234-$D$14</f>
        <v>7.7597636003945203E-2</v>
      </c>
      <c r="U1234" s="92">
        <f t="shared" ref="U1234:U1297" si="293">IF(D1234&lt;$D$13,0,D1234-$D$13)</f>
        <v>1.377597636003945</v>
      </c>
    </row>
    <row r="1235" spans="1:21">
      <c r="A1235" s="80">
        <v>37743</v>
      </c>
      <c r="B1235" s="81">
        <v>0</v>
      </c>
      <c r="C1235" s="82">
        <v>5.9139719904420926E-3</v>
      </c>
      <c r="D1235" s="88">
        <f t="shared" ref="D1235:D1298" si="294">IF(E1235&lt;$D$11*10000*($D$14-$D$13),(E1235+$D$13*$D$11*10000)/($D$11*10000),(E1235+$D$13*$D$11*10000+$D$14*$D$12*10000)/($D$11*10000+$D$12*10000))</f>
        <v>1.4727091448186103</v>
      </c>
      <c r="E1235" s="89">
        <f t="shared" si="283"/>
        <v>14454.182896372207</v>
      </c>
      <c r="F1235" s="72">
        <f t="shared" si="283"/>
        <v>1415925.1489064374</v>
      </c>
      <c r="G1235" s="35">
        <f t="shared" si="284"/>
        <v>9.7959542857439172E-2</v>
      </c>
      <c r="H1235" s="88">
        <f t="shared" si="286"/>
        <v>0</v>
      </c>
      <c r="I1235" s="62">
        <f t="shared" ref="I1235:I1298" si="295">H1235*$J$4*1000</f>
        <v>0</v>
      </c>
      <c r="J1235" s="89">
        <f t="shared" si="287"/>
        <v>0</v>
      </c>
      <c r="K1235" s="62">
        <f t="shared" ref="K1235:K1298" si="296">1000*J1235*($J$11*$J$5+$J$12*$J$6+$J$13*$J$7)</f>
        <v>0</v>
      </c>
      <c r="L1235" s="90">
        <f t="shared" si="288"/>
        <v>118.27943980884186</v>
      </c>
      <c r="M1235" s="73">
        <f>0</f>
        <v>0</v>
      </c>
      <c r="N1235" s="89">
        <f t="shared" si="289"/>
        <v>0</v>
      </c>
      <c r="O1235" s="89">
        <f t="shared" si="290"/>
        <v>0</v>
      </c>
      <c r="P1235" s="89">
        <f t="shared" si="291"/>
        <v>0</v>
      </c>
      <c r="Q1235" s="62">
        <f t="shared" si="285"/>
        <v>0</v>
      </c>
      <c r="R1235" s="89">
        <f t="shared" ref="R1235:S1298" si="297">H1235+J1235-L1235-P1235</f>
        <v>-118.27943980884186</v>
      </c>
      <c r="S1235" s="74">
        <f t="shared" si="297"/>
        <v>0</v>
      </c>
      <c r="T1235" s="91">
        <f t="shared" si="292"/>
        <v>7.270914481861035E-2</v>
      </c>
      <c r="U1235" s="92">
        <f t="shared" si="293"/>
        <v>1.3727091448186102</v>
      </c>
    </row>
    <row r="1236" spans="1:21">
      <c r="A1236" s="80">
        <v>37744</v>
      </c>
      <c r="B1236" s="81">
        <v>0</v>
      </c>
      <c r="C1236" s="82">
        <v>5.2591529806791607E-3</v>
      </c>
      <c r="D1236" s="88">
        <f t="shared" si="294"/>
        <v>1.4667951728281681</v>
      </c>
      <c r="E1236" s="89">
        <f t="shared" ref="E1236:F1299" si="298">E1235+R1235</f>
        <v>14335.903456563365</v>
      </c>
      <c r="F1236" s="72">
        <f t="shared" si="298"/>
        <v>1415925.1489064374</v>
      </c>
      <c r="G1236" s="35">
        <f t="shared" ref="G1236:G1299" si="299">F1236/(E1236*1000)</f>
        <v>9.8767765365927365E-2</v>
      </c>
      <c r="H1236" s="88">
        <f t="shared" si="286"/>
        <v>0</v>
      </c>
      <c r="I1236" s="62">
        <f t="shared" si="295"/>
        <v>0</v>
      </c>
      <c r="J1236" s="89">
        <f t="shared" si="287"/>
        <v>0</v>
      </c>
      <c r="K1236" s="62">
        <f t="shared" si="296"/>
        <v>0</v>
      </c>
      <c r="L1236" s="90">
        <f t="shared" si="288"/>
        <v>105.18305961358321</v>
      </c>
      <c r="M1236" s="73">
        <f>0</f>
        <v>0</v>
      </c>
      <c r="N1236" s="89">
        <f t="shared" si="289"/>
        <v>0</v>
      </c>
      <c r="O1236" s="89">
        <f t="shared" si="290"/>
        <v>0</v>
      </c>
      <c r="P1236" s="89">
        <f t="shared" si="291"/>
        <v>0</v>
      </c>
      <c r="Q1236" s="62">
        <f t="shared" ref="Q1236:Q1299" si="300">P1236*1000*G1236</f>
        <v>0</v>
      </c>
      <c r="R1236" s="89">
        <f t="shared" si="297"/>
        <v>-105.18305961358321</v>
      </c>
      <c r="S1236" s="74">
        <f t="shared" si="297"/>
        <v>0</v>
      </c>
      <c r="T1236" s="91">
        <f t="shared" si="292"/>
        <v>6.6795172828168159E-2</v>
      </c>
      <c r="U1236" s="92">
        <f t="shared" si="293"/>
        <v>1.366795172828168</v>
      </c>
    </row>
    <row r="1237" spans="1:21">
      <c r="A1237" s="80">
        <v>37745</v>
      </c>
      <c r="B1237" s="81">
        <v>0</v>
      </c>
      <c r="C1237" s="82">
        <v>6.0937418289249232E-3</v>
      </c>
      <c r="D1237" s="88">
        <f t="shared" si="294"/>
        <v>1.4615360198474892</v>
      </c>
      <c r="E1237" s="89">
        <f t="shared" si="298"/>
        <v>14230.720396949782</v>
      </c>
      <c r="F1237" s="72">
        <f t="shared" si="298"/>
        <v>1415925.1489064374</v>
      </c>
      <c r="G1237" s="35">
        <f t="shared" si="299"/>
        <v>9.949778432931107E-2</v>
      </c>
      <c r="H1237" s="88">
        <f t="shared" si="286"/>
        <v>0</v>
      </c>
      <c r="I1237" s="62">
        <f t="shared" si="295"/>
        <v>0</v>
      </c>
      <c r="J1237" s="89">
        <f t="shared" si="287"/>
        <v>0</v>
      </c>
      <c r="K1237" s="62">
        <f t="shared" si="296"/>
        <v>0</v>
      </c>
      <c r="L1237" s="90">
        <f t="shared" si="288"/>
        <v>121.87483657849846</v>
      </c>
      <c r="M1237" s="73">
        <f>0</f>
        <v>0</v>
      </c>
      <c r="N1237" s="89">
        <f t="shared" si="289"/>
        <v>0</v>
      </c>
      <c r="O1237" s="89">
        <f t="shared" si="290"/>
        <v>0</v>
      </c>
      <c r="P1237" s="89">
        <f t="shared" si="291"/>
        <v>0</v>
      </c>
      <c r="Q1237" s="62">
        <f t="shared" si="300"/>
        <v>0</v>
      </c>
      <c r="R1237" s="89">
        <f t="shared" si="297"/>
        <v>-121.87483657849846</v>
      </c>
      <c r="S1237" s="74">
        <f t="shared" si="297"/>
        <v>0</v>
      </c>
      <c r="T1237" s="91">
        <f t="shared" si="292"/>
        <v>6.1536019847489243E-2</v>
      </c>
      <c r="U1237" s="92">
        <f t="shared" si="293"/>
        <v>1.3615360198474891</v>
      </c>
    </row>
    <row r="1238" spans="1:21">
      <c r="A1238" s="80">
        <v>37746</v>
      </c>
      <c r="B1238" s="81">
        <v>0</v>
      </c>
      <c r="C1238" s="82">
        <v>6.1133949523585352E-3</v>
      </c>
      <c r="D1238" s="88">
        <f t="shared" si="294"/>
        <v>1.4554422780185643</v>
      </c>
      <c r="E1238" s="89">
        <f t="shared" si="298"/>
        <v>14108.845560371285</v>
      </c>
      <c r="F1238" s="72">
        <f t="shared" si="298"/>
        <v>1415925.1489064374</v>
      </c>
      <c r="G1238" s="35">
        <f t="shared" si="299"/>
        <v>0.10035726472784327</v>
      </c>
      <c r="H1238" s="88">
        <f t="shared" si="286"/>
        <v>0</v>
      </c>
      <c r="I1238" s="62">
        <f t="shared" si="295"/>
        <v>0</v>
      </c>
      <c r="J1238" s="89">
        <f t="shared" si="287"/>
        <v>0</v>
      </c>
      <c r="K1238" s="62">
        <f t="shared" si="296"/>
        <v>0</v>
      </c>
      <c r="L1238" s="90">
        <f t="shared" si="288"/>
        <v>122.2678990471707</v>
      </c>
      <c r="M1238" s="73">
        <f>0</f>
        <v>0</v>
      </c>
      <c r="N1238" s="89">
        <f t="shared" si="289"/>
        <v>0</v>
      </c>
      <c r="O1238" s="89">
        <f t="shared" si="290"/>
        <v>0</v>
      </c>
      <c r="P1238" s="89">
        <f t="shared" si="291"/>
        <v>0</v>
      </c>
      <c r="Q1238" s="62">
        <f t="shared" si="300"/>
        <v>0</v>
      </c>
      <c r="R1238" s="89">
        <f t="shared" si="297"/>
        <v>-122.2678990471707</v>
      </c>
      <c r="S1238" s="74">
        <f t="shared" si="297"/>
        <v>0</v>
      </c>
      <c r="T1238" s="91">
        <f t="shared" si="292"/>
        <v>5.5442278018564384E-2</v>
      </c>
      <c r="U1238" s="92">
        <f t="shared" si="293"/>
        <v>1.3554422780185642</v>
      </c>
    </row>
    <row r="1239" spans="1:21">
      <c r="A1239" s="80">
        <v>37747</v>
      </c>
      <c r="B1239" s="81">
        <v>0</v>
      </c>
      <c r="C1239" s="82">
        <v>5.5669911843962217E-3</v>
      </c>
      <c r="D1239" s="88">
        <f t="shared" si="294"/>
        <v>1.4493288830662057</v>
      </c>
      <c r="E1239" s="89">
        <f t="shared" si="298"/>
        <v>13986.577661324114</v>
      </c>
      <c r="F1239" s="72">
        <f t="shared" si="298"/>
        <v>1415925.1489064374</v>
      </c>
      <c r="G1239" s="35">
        <f t="shared" si="299"/>
        <v>0.10123456811181009</v>
      </c>
      <c r="H1239" s="88">
        <f t="shared" si="286"/>
        <v>0</v>
      </c>
      <c r="I1239" s="62">
        <f t="shared" si="295"/>
        <v>0</v>
      </c>
      <c r="J1239" s="89">
        <f t="shared" si="287"/>
        <v>0</v>
      </c>
      <c r="K1239" s="62">
        <f t="shared" si="296"/>
        <v>0</v>
      </c>
      <c r="L1239" s="90">
        <f t="shared" si="288"/>
        <v>111.33982368792444</v>
      </c>
      <c r="M1239" s="73">
        <f>0</f>
        <v>0</v>
      </c>
      <c r="N1239" s="89">
        <f t="shared" si="289"/>
        <v>0</v>
      </c>
      <c r="O1239" s="89">
        <f t="shared" si="290"/>
        <v>0</v>
      </c>
      <c r="P1239" s="89">
        <f t="shared" si="291"/>
        <v>0</v>
      </c>
      <c r="Q1239" s="62">
        <f t="shared" si="300"/>
        <v>0</v>
      </c>
      <c r="R1239" s="89">
        <f t="shared" si="297"/>
        <v>-111.33982368792444</v>
      </c>
      <c r="S1239" s="74">
        <f t="shared" si="297"/>
        <v>0</v>
      </c>
      <c r="T1239" s="91">
        <f t="shared" si="292"/>
        <v>4.9328883066205753E-2</v>
      </c>
      <c r="U1239" s="92">
        <f t="shared" si="293"/>
        <v>1.3493288830662056</v>
      </c>
    </row>
    <row r="1240" spans="1:21">
      <c r="A1240" s="80">
        <v>37748</v>
      </c>
      <c r="B1240" s="81">
        <v>0</v>
      </c>
      <c r="C1240" s="82">
        <v>5.9427863976001145E-3</v>
      </c>
      <c r="D1240" s="88">
        <f t="shared" si="294"/>
        <v>1.4437618918818094</v>
      </c>
      <c r="E1240" s="89">
        <f t="shared" si="298"/>
        <v>13875.23783763619</v>
      </c>
      <c r="F1240" s="72">
        <f t="shared" si="298"/>
        <v>1415925.1489064374</v>
      </c>
      <c r="G1240" s="35">
        <f t="shared" si="299"/>
        <v>0.10204691014850792</v>
      </c>
      <c r="H1240" s="88">
        <f t="shared" si="286"/>
        <v>0</v>
      </c>
      <c r="I1240" s="62">
        <f t="shared" si="295"/>
        <v>0</v>
      </c>
      <c r="J1240" s="89">
        <f t="shared" si="287"/>
        <v>0</v>
      </c>
      <c r="K1240" s="62">
        <f t="shared" si="296"/>
        <v>0</v>
      </c>
      <c r="L1240" s="90">
        <f t="shared" si="288"/>
        <v>118.8557279520023</v>
      </c>
      <c r="M1240" s="73">
        <f>0</f>
        <v>0</v>
      </c>
      <c r="N1240" s="89">
        <f t="shared" si="289"/>
        <v>0</v>
      </c>
      <c r="O1240" s="89">
        <f t="shared" si="290"/>
        <v>0</v>
      </c>
      <c r="P1240" s="89">
        <f t="shared" si="291"/>
        <v>0</v>
      </c>
      <c r="Q1240" s="62">
        <f t="shared" si="300"/>
        <v>0</v>
      </c>
      <c r="R1240" s="89">
        <f t="shared" si="297"/>
        <v>-118.8557279520023</v>
      </c>
      <c r="S1240" s="74">
        <f t="shared" si="297"/>
        <v>0</v>
      </c>
      <c r="T1240" s="91">
        <f t="shared" si="292"/>
        <v>4.3761891881809456E-2</v>
      </c>
      <c r="U1240" s="92">
        <f t="shared" si="293"/>
        <v>1.3437618918818093</v>
      </c>
    </row>
    <row r="1241" spans="1:21">
      <c r="A1241" s="80">
        <v>37749</v>
      </c>
      <c r="B1241" s="81">
        <v>0</v>
      </c>
      <c r="C1241" s="82">
        <v>5.9206503165034298E-3</v>
      </c>
      <c r="D1241" s="88">
        <f t="shared" si="294"/>
        <v>1.4378191054842093</v>
      </c>
      <c r="E1241" s="89">
        <f t="shared" si="298"/>
        <v>13756.382109684188</v>
      </c>
      <c r="F1241" s="72">
        <f t="shared" si="298"/>
        <v>1415925.1489064374</v>
      </c>
      <c r="G1241" s="35">
        <f t="shared" si="299"/>
        <v>0.10292859980311667</v>
      </c>
      <c r="H1241" s="88">
        <f t="shared" si="286"/>
        <v>0</v>
      </c>
      <c r="I1241" s="62">
        <f t="shared" si="295"/>
        <v>0</v>
      </c>
      <c r="J1241" s="89">
        <f t="shared" si="287"/>
        <v>0</v>
      </c>
      <c r="K1241" s="62">
        <f t="shared" si="296"/>
        <v>0</v>
      </c>
      <c r="L1241" s="90">
        <f t="shared" si="288"/>
        <v>118.4130063300686</v>
      </c>
      <c r="M1241" s="73">
        <f>0</f>
        <v>0</v>
      </c>
      <c r="N1241" s="89">
        <f t="shared" si="289"/>
        <v>0</v>
      </c>
      <c r="O1241" s="89">
        <f t="shared" si="290"/>
        <v>0</v>
      </c>
      <c r="P1241" s="89">
        <f t="shared" si="291"/>
        <v>0</v>
      </c>
      <c r="Q1241" s="62">
        <f t="shared" si="300"/>
        <v>0</v>
      </c>
      <c r="R1241" s="89">
        <f t="shared" si="297"/>
        <v>-118.4130063300686</v>
      </c>
      <c r="S1241" s="74">
        <f t="shared" si="297"/>
        <v>0</v>
      </c>
      <c r="T1241" s="91">
        <f t="shared" si="292"/>
        <v>3.7819105484209414E-2</v>
      </c>
      <c r="U1241" s="92">
        <f t="shared" si="293"/>
        <v>1.3378191054842092</v>
      </c>
    </row>
    <row r="1242" spans="1:21">
      <c r="A1242" s="80">
        <v>37750</v>
      </c>
      <c r="B1242" s="81">
        <v>0</v>
      </c>
      <c r="C1242" s="82">
        <v>6.0209635551939913E-3</v>
      </c>
      <c r="D1242" s="88">
        <f t="shared" si="294"/>
        <v>1.4318984551677059</v>
      </c>
      <c r="E1242" s="89">
        <f t="shared" si="298"/>
        <v>13637.969103354118</v>
      </c>
      <c r="F1242" s="72">
        <f t="shared" si="298"/>
        <v>1415925.1489064374</v>
      </c>
      <c r="G1242" s="35">
        <f t="shared" si="299"/>
        <v>0.10382228748107408</v>
      </c>
      <c r="H1242" s="88">
        <f t="shared" si="286"/>
        <v>0</v>
      </c>
      <c r="I1242" s="62">
        <f t="shared" si="295"/>
        <v>0</v>
      </c>
      <c r="J1242" s="89">
        <f t="shared" si="287"/>
        <v>0</v>
      </c>
      <c r="K1242" s="62">
        <f t="shared" si="296"/>
        <v>0</v>
      </c>
      <c r="L1242" s="90">
        <f t="shared" si="288"/>
        <v>120.41927110387982</v>
      </c>
      <c r="M1242" s="73">
        <f>0</f>
        <v>0</v>
      </c>
      <c r="N1242" s="89">
        <f t="shared" si="289"/>
        <v>0</v>
      </c>
      <c r="O1242" s="89">
        <f t="shared" si="290"/>
        <v>0</v>
      </c>
      <c r="P1242" s="89">
        <f t="shared" si="291"/>
        <v>0</v>
      </c>
      <c r="Q1242" s="62">
        <f t="shared" si="300"/>
        <v>0</v>
      </c>
      <c r="R1242" s="89">
        <f t="shared" si="297"/>
        <v>-120.41927110387982</v>
      </c>
      <c r="S1242" s="74">
        <f t="shared" si="297"/>
        <v>0</v>
      </c>
      <c r="T1242" s="91">
        <f t="shared" si="292"/>
        <v>3.1898455167705952E-2</v>
      </c>
      <c r="U1242" s="92">
        <f t="shared" si="293"/>
        <v>1.3318984551677058</v>
      </c>
    </row>
    <row r="1243" spans="1:21">
      <c r="A1243" s="80">
        <v>37751</v>
      </c>
      <c r="B1243" s="81">
        <v>0</v>
      </c>
      <c r="C1243" s="82">
        <v>6.2759539641530039E-3</v>
      </c>
      <c r="D1243" s="88">
        <f t="shared" si="294"/>
        <v>1.4258774916125119</v>
      </c>
      <c r="E1243" s="89">
        <f t="shared" si="298"/>
        <v>13517.549832250239</v>
      </c>
      <c r="F1243" s="72">
        <f t="shared" si="298"/>
        <v>1415925.1489064374</v>
      </c>
      <c r="G1243" s="35">
        <f t="shared" si="299"/>
        <v>0.10474717433837868</v>
      </c>
      <c r="H1243" s="88">
        <f t="shared" si="286"/>
        <v>0</v>
      </c>
      <c r="I1243" s="62">
        <f t="shared" si="295"/>
        <v>0</v>
      </c>
      <c r="J1243" s="89">
        <f t="shared" si="287"/>
        <v>0</v>
      </c>
      <c r="K1243" s="62">
        <f t="shared" si="296"/>
        <v>0</v>
      </c>
      <c r="L1243" s="90">
        <f t="shared" si="288"/>
        <v>125.51907928306008</v>
      </c>
      <c r="M1243" s="73">
        <f>0</f>
        <v>0</v>
      </c>
      <c r="N1243" s="89">
        <f t="shared" si="289"/>
        <v>0</v>
      </c>
      <c r="O1243" s="89">
        <f t="shared" si="290"/>
        <v>0</v>
      </c>
      <c r="P1243" s="89">
        <f t="shared" si="291"/>
        <v>0</v>
      </c>
      <c r="Q1243" s="62">
        <f t="shared" si="300"/>
        <v>0</v>
      </c>
      <c r="R1243" s="89">
        <f t="shared" si="297"/>
        <v>-125.51907928306008</v>
      </c>
      <c r="S1243" s="74">
        <f t="shared" si="297"/>
        <v>0</v>
      </c>
      <c r="T1243" s="91">
        <f t="shared" si="292"/>
        <v>2.587749161251196E-2</v>
      </c>
      <c r="U1243" s="92">
        <f t="shared" si="293"/>
        <v>1.3258774916125118</v>
      </c>
    </row>
    <row r="1244" spans="1:21">
      <c r="A1244" s="80">
        <v>37752</v>
      </c>
      <c r="B1244" s="81">
        <v>0</v>
      </c>
      <c r="C1244" s="82">
        <v>5.8447901391730037E-3</v>
      </c>
      <c r="D1244" s="88">
        <f t="shared" si="294"/>
        <v>1.4196015376483588</v>
      </c>
      <c r="E1244" s="89">
        <f t="shared" si="298"/>
        <v>13392.030752967179</v>
      </c>
      <c r="F1244" s="72">
        <f t="shared" si="298"/>
        <v>1415925.1489064374</v>
      </c>
      <c r="G1244" s="35">
        <f t="shared" si="299"/>
        <v>0.10572893499312797</v>
      </c>
      <c r="H1244" s="88">
        <f t="shared" si="286"/>
        <v>0</v>
      </c>
      <c r="I1244" s="62">
        <f t="shared" si="295"/>
        <v>0</v>
      </c>
      <c r="J1244" s="89">
        <f t="shared" si="287"/>
        <v>0</v>
      </c>
      <c r="K1244" s="62">
        <f t="shared" si="296"/>
        <v>0</v>
      </c>
      <c r="L1244" s="90">
        <f t="shared" si="288"/>
        <v>116.89580278346007</v>
      </c>
      <c r="M1244" s="73">
        <f>0</f>
        <v>0</v>
      </c>
      <c r="N1244" s="89">
        <f t="shared" si="289"/>
        <v>0</v>
      </c>
      <c r="O1244" s="89">
        <f t="shared" si="290"/>
        <v>0</v>
      </c>
      <c r="P1244" s="89">
        <f t="shared" si="291"/>
        <v>0</v>
      </c>
      <c r="Q1244" s="62">
        <f t="shared" si="300"/>
        <v>0</v>
      </c>
      <c r="R1244" s="89">
        <f t="shared" si="297"/>
        <v>-116.89580278346007</v>
      </c>
      <c r="S1244" s="74">
        <f t="shared" si="297"/>
        <v>0</v>
      </c>
      <c r="T1244" s="91">
        <f t="shared" si="292"/>
        <v>1.9601537648358924E-2</v>
      </c>
      <c r="U1244" s="92">
        <f t="shared" si="293"/>
        <v>1.3196015376483587</v>
      </c>
    </row>
    <row r="1245" spans="1:21">
      <c r="A1245" s="80">
        <v>37753</v>
      </c>
      <c r="B1245" s="81">
        <v>7.6199999999999998E-4</v>
      </c>
      <c r="C1245" s="82">
        <v>5.7926130977485561E-3</v>
      </c>
      <c r="D1245" s="88">
        <f t="shared" si="294"/>
        <v>1.4137567475091859</v>
      </c>
      <c r="E1245" s="89">
        <f t="shared" si="298"/>
        <v>13275.134950183719</v>
      </c>
      <c r="F1245" s="72">
        <f t="shared" si="298"/>
        <v>1415925.1489064374</v>
      </c>
      <c r="G1245" s="35">
        <f t="shared" si="299"/>
        <v>0.10665994388907074</v>
      </c>
      <c r="H1245" s="88">
        <f t="shared" si="286"/>
        <v>15.24</v>
      </c>
      <c r="I1245" s="62">
        <f t="shared" si="295"/>
        <v>152.4</v>
      </c>
      <c r="J1245" s="89">
        <f t="shared" si="287"/>
        <v>50.291999999999994</v>
      </c>
      <c r="K1245" s="62">
        <f t="shared" si="296"/>
        <v>4526.2800000000007</v>
      </c>
      <c r="L1245" s="90">
        <f t="shared" si="288"/>
        <v>115.85226195497113</v>
      </c>
      <c r="M1245" s="73">
        <f>0</f>
        <v>0</v>
      </c>
      <c r="N1245" s="89">
        <f t="shared" si="289"/>
        <v>0</v>
      </c>
      <c r="O1245" s="89">
        <f t="shared" si="290"/>
        <v>0</v>
      </c>
      <c r="P1245" s="89">
        <f t="shared" si="291"/>
        <v>0</v>
      </c>
      <c r="Q1245" s="62">
        <f t="shared" si="300"/>
        <v>0</v>
      </c>
      <c r="R1245" s="89">
        <f t="shared" si="297"/>
        <v>-50.32026195497113</v>
      </c>
      <c r="S1245" s="74">
        <f t="shared" si="297"/>
        <v>4678.68</v>
      </c>
      <c r="T1245" s="91">
        <f t="shared" si="292"/>
        <v>1.3756747509185985E-2</v>
      </c>
      <c r="U1245" s="92">
        <f t="shared" si="293"/>
        <v>1.3137567475091858</v>
      </c>
    </row>
    <row r="1246" spans="1:21">
      <c r="A1246" s="80">
        <v>37754</v>
      </c>
      <c r="B1246" s="81">
        <v>0</v>
      </c>
      <c r="C1246" s="82">
        <v>6.02426306744597E-3</v>
      </c>
      <c r="D1246" s="88">
        <f t="shared" si="294"/>
        <v>1.4112407344114373</v>
      </c>
      <c r="E1246" s="89">
        <f t="shared" si="298"/>
        <v>13224.814688228747</v>
      </c>
      <c r="F1246" s="72">
        <f t="shared" si="298"/>
        <v>1420603.8289064374</v>
      </c>
      <c r="G1246" s="35">
        <f t="shared" si="299"/>
        <v>0.1074195640843951</v>
      </c>
      <c r="H1246" s="88">
        <f t="shared" si="286"/>
        <v>0</v>
      </c>
      <c r="I1246" s="62">
        <f t="shared" si="295"/>
        <v>0</v>
      </c>
      <c r="J1246" s="89">
        <f t="shared" si="287"/>
        <v>0</v>
      </c>
      <c r="K1246" s="62">
        <f t="shared" si="296"/>
        <v>0</v>
      </c>
      <c r="L1246" s="90">
        <f t="shared" si="288"/>
        <v>120.48526134891939</v>
      </c>
      <c r="M1246" s="73">
        <f>0</f>
        <v>0</v>
      </c>
      <c r="N1246" s="89">
        <f t="shared" si="289"/>
        <v>0</v>
      </c>
      <c r="O1246" s="89">
        <f t="shared" si="290"/>
        <v>0</v>
      </c>
      <c r="P1246" s="89">
        <f t="shared" si="291"/>
        <v>0</v>
      </c>
      <c r="Q1246" s="62">
        <f t="shared" si="300"/>
        <v>0</v>
      </c>
      <c r="R1246" s="89">
        <f t="shared" si="297"/>
        <v>-120.48526134891939</v>
      </c>
      <c r="S1246" s="74">
        <f t="shared" si="297"/>
        <v>0</v>
      </c>
      <c r="T1246" s="91">
        <f t="shared" si="292"/>
        <v>1.1240734411437359E-2</v>
      </c>
      <c r="U1246" s="92">
        <f t="shared" si="293"/>
        <v>1.3112407344114372</v>
      </c>
    </row>
    <row r="1247" spans="1:21">
      <c r="A1247" s="80">
        <v>37755</v>
      </c>
      <c r="B1247" s="81">
        <v>0</v>
      </c>
      <c r="C1247" s="82">
        <v>6.2987223105428159E-3</v>
      </c>
      <c r="D1247" s="88">
        <f t="shared" si="294"/>
        <v>1.4052164713439914</v>
      </c>
      <c r="E1247" s="89">
        <f t="shared" si="298"/>
        <v>13104.329426879827</v>
      </c>
      <c r="F1247" s="72">
        <f t="shared" si="298"/>
        <v>1420603.8289064374</v>
      </c>
      <c r="G1247" s="35">
        <f t="shared" si="299"/>
        <v>0.10840721280956737</v>
      </c>
      <c r="H1247" s="88">
        <f t="shared" si="286"/>
        <v>0</v>
      </c>
      <c r="I1247" s="62">
        <f t="shared" si="295"/>
        <v>0</v>
      </c>
      <c r="J1247" s="89">
        <f t="shared" si="287"/>
        <v>0</v>
      </c>
      <c r="K1247" s="62">
        <f t="shared" si="296"/>
        <v>0</v>
      </c>
      <c r="L1247" s="90">
        <f t="shared" si="288"/>
        <v>125.97444621085631</v>
      </c>
      <c r="M1247" s="73">
        <f>0</f>
        <v>0</v>
      </c>
      <c r="N1247" s="89">
        <f t="shared" si="289"/>
        <v>0</v>
      </c>
      <c r="O1247" s="89">
        <f t="shared" si="290"/>
        <v>0</v>
      </c>
      <c r="P1247" s="89">
        <f t="shared" si="291"/>
        <v>0</v>
      </c>
      <c r="Q1247" s="62">
        <f t="shared" si="300"/>
        <v>0</v>
      </c>
      <c r="R1247" s="89">
        <f t="shared" si="297"/>
        <v>-125.97444621085631</v>
      </c>
      <c r="S1247" s="74">
        <f t="shared" si="297"/>
        <v>0</v>
      </c>
      <c r="T1247" s="91">
        <f t="shared" si="292"/>
        <v>5.2164713439915023E-3</v>
      </c>
      <c r="U1247" s="92">
        <f t="shared" si="293"/>
        <v>1.3052164713439913</v>
      </c>
    </row>
    <row r="1248" spans="1:21">
      <c r="A1248" s="80">
        <v>37756</v>
      </c>
      <c r="B1248" s="81">
        <v>0</v>
      </c>
      <c r="C1248" s="82">
        <v>5.6264735202054715E-3</v>
      </c>
      <c r="D1248" s="88">
        <f t="shared" si="294"/>
        <v>1.3978354980668972</v>
      </c>
      <c r="E1248" s="89">
        <f t="shared" si="298"/>
        <v>12978.354980668972</v>
      </c>
      <c r="F1248" s="72">
        <f t="shared" si="298"/>
        <v>1420603.8289064374</v>
      </c>
      <c r="G1248" s="35">
        <f t="shared" si="299"/>
        <v>0.10945946778481568</v>
      </c>
      <c r="H1248" s="88">
        <f t="shared" si="286"/>
        <v>0</v>
      </c>
      <c r="I1248" s="62">
        <f t="shared" si="295"/>
        <v>0</v>
      </c>
      <c r="J1248" s="89">
        <f t="shared" si="287"/>
        <v>0</v>
      </c>
      <c r="K1248" s="62">
        <f t="shared" si="296"/>
        <v>0</v>
      </c>
      <c r="L1248" s="90">
        <f t="shared" si="288"/>
        <v>112.52947040410943</v>
      </c>
      <c r="M1248" s="73">
        <f>0</f>
        <v>0</v>
      </c>
      <c r="N1248" s="89">
        <f t="shared" si="289"/>
        <v>0</v>
      </c>
      <c r="O1248" s="89">
        <f t="shared" si="290"/>
        <v>0</v>
      </c>
      <c r="P1248" s="89">
        <f t="shared" si="291"/>
        <v>0</v>
      </c>
      <c r="Q1248" s="62">
        <f t="shared" si="300"/>
        <v>0</v>
      </c>
      <c r="R1248" s="89">
        <f t="shared" si="297"/>
        <v>-112.52947040410943</v>
      </c>
      <c r="S1248" s="74">
        <f t="shared" si="297"/>
        <v>0</v>
      </c>
      <c r="T1248" s="91">
        <f t="shared" si="292"/>
        <v>-2.1645019331026916E-3</v>
      </c>
      <c r="U1248" s="92">
        <f t="shared" si="293"/>
        <v>1.2978354980668971</v>
      </c>
    </row>
    <row r="1249" spans="1:21">
      <c r="A1249" s="80">
        <v>37757</v>
      </c>
      <c r="B1249" s="81">
        <v>0</v>
      </c>
      <c r="C1249" s="82">
        <v>6.3087312978163546E-3</v>
      </c>
      <c r="D1249" s="88">
        <f t="shared" si="294"/>
        <v>1.3865825510264862</v>
      </c>
      <c r="E1249" s="89">
        <f t="shared" si="298"/>
        <v>12865.825510264862</v>
      </c>
      <c r="F1249" s="72">
        <f t="shared" si="298"/>
        <v>1420603.8289064374</v>
      </c>
      <c r="G1249" s="35">
        <f t="shared" si="299"/>
        <v>0.11041684249277466</v>
      </c>
      <c r="H1249" s="88">
        <f t="shared" si="286"/>
        <v>0</v>
      </c>
      <c r="I1249" s="62">
        <f t="shared" si="295"/>
        <v>0</v>
      </c>
      <c r="J1249" s="89">
        <f t="shared" si="287"/>
        <v>0</v>
      </c>
      <c r="K1249" s="62">
        <f t="shared" si="296"/>
        <v>0</v>
      </c>
      <c r="L1249" s="90">
        <f t="shared" si="288"/>
        <v>126.17462595632709</v>
      </c>
      <c r="M1249" s="73">
        <f>0</f>
        <v>0</v>
      </c>
      <c r="N1249" s="89">
        <f t="shared" si="289"/>
        <v>0</v>
      </c>
      <c r="O1249" s="89">
        <f t="shared" si="290"/>
        <v>0</v>
      </c>
      <c r="P1249" s="89">
        <f t="shared" si="291"/>
        <v>0</v>
      </c>
      <c r="Q1249" s="62">
        <f t="shared" si="300"/>
        <v>0</v>
      </c>
      <c r="R1249" s="89">
        <f t="shared" si="297"/>
        <v>-126.17462595632709</v>
      </c>
      <c r="S1249" s="74">
        <f t="shared" si="297"/>
        <v>0</v>
      </c>
      <c r="T1249" s="91">
        <f t="shared" si="292"/>
        <v>-1.3417448973513713E-2</v>
      </c>
      <c r="U1249" s="92">
        <f t="shared" si="293"/>
        <v>1.2865825510264861</v>
      </c>
    </row>
    <row r="1250" spans="1:21">
      <c r="A1250" s="80">
        <v>37758</v>
      </c>
      <c r="B1250" s="81">
        <v>0</v>
      </c>
      <c r="C1250" s="82">
        <v>6.5016271538990266E-3</v>
      </c>
      <c r="D1250" s="88">
        <f t="shared" si="294"/>
        <v>1.3739650884308534</v>
      </c>
      <c r="E1250" s="89">
        <f t="shared" si="298"/>
        <v>12739.650884308534</v>
      </c>
      <c r="F1250" s="72">
        <f t="shared" si="298"/>
        <v>1420603.8289064374</v>
      </c>
      <c r="G1250" s="35">
        <f t="shared" si="299"/>
        <v>0.11151042063924996</v>
      </c>
      <c r="H1250" s="88">
        <f t="shared" si="286"/>
        <v>0</v>
      </c>
      <c r="I1250" s="62">
        <f t="shared" si="295"/>
        <v>0</v>
      </c>
      <c r="J1250" s="89">
        <f t="shared" si="287"/>
        <v>0</v>
      </c>
      <c r="K1250" s="62">
        <f t="shared" si="296"/>
        <v>0</v>
      </c>
      <c r="L1250" s="90">
        <f t="shared" si="288"/>
        <v>130.03254307798053</v>
      </c>
      <c r="M1250" s="73">
        <f>0</f>
        <v>0</v>
      </c>
      <c r="N1250" s="89">
        <f t="shared" si="289"/>
        <v>0</v>
      </c>
      <c r="O1250" s="89">
        <f t="shared" si="290"/>
        <v>0</v>
      </c>
      <c r="P1250" s="89">
        <f t="shared" si="291"/>
        <v>0</v>
      </c>
      <c r="Q1250" s="62">
        <f t="shared" si="300"/>
        <v>0</v>
      </c>
      <c r="R1250" s="89">
        <f t="shared" si="297"/>
        <v>-130.03254307798053</v>
      </c>
      <c r="S1250" s="74">
        <f t="shared" si="297"/>
        <v>0</v>
      </c>
      <c r="T1250" s="91">
        <f t="shared" si="292"/>
        <v>-2.6034911569146502E-2</v>
      </c>
      <c r="U1250" s="92">
        <f t="shared" si="293"/>
        <v>1.2739650884308533</v>
      </c>
    </row>
    <row r="1251" spans="1:21">
      <c r="A1251" s="80">
        <v>37759</v>
      </c>
      <c r="B1251" s="81">
        <v>5.0799999999999999E-4</v>
      </c>
      <c r="C1251" s="82">
        <v>5.4240914055909686E-3</v>
      </c>
      <c r="D1251" s="88">
        <f t="shared" si="294"/>
        <v>1.3609618341230552</v>
      </c>
      <c r="E1251" s="89">
        <f t="shared" si="298"/>
        <v>12609.618341230553</v>
      </c>
      <c r="F1251" s="72">
        <f t="shared" si="298"/>
        <v>1420603.8289064374</v>
      </c>
      <c r="G1251" s="35">
        <f t="shared" si="299"/>
        <v>0.11266033518725856</v>
      </c>
      <c r="H1251" s="88">
        <f t="shared" si="286"/>
        <v>10.16</v>
      </c>
      <c r="I1251" s="62">
        <f t="shared" si="295"/>
        <v>101.60000000000001</v>
      </c>
      <c r="J1251" s="89">
        <f t="shared" si="287"/>
        <v>33.527999999999999</v>
      </c>
      <c r="K1251" s="62">
        <f t="shared" si="296"/>
        <v>3017.5200000000009</v>
      </c>
      <c r="L1251" s="90">
        <f t="shared" si="288"/>
        <v>108.48182811181937</v>
      </c>
      <c r="M1251" s="73">
        <f>0</f>
        <v>0</v>
      </c>
      <c r="N1251" s="89">
        <f t="shared" si="289"/>
        <v>0</v>
      </c>
      <c r="O1251" s="89">
        <f t="shared" si="290"/>
        <v>0</v>
      </c>
      <c r="P1251" s="89">
        <f t="shared" si="291"/>
        <v>0</v>
      </c>
      <c r="Q1251" s="62">
        <f t="shared" si="300"/>
        <v>0</v>
      </c>
      <c r="R1251" s="89">
        <f t="shared" si="297"/>
        <v>-64.793828111819366</v>
      </c>
      <c r="S1251" s="74">
        <f t="shared" si="297"/>
        <v>3119.1200000000008</v>
      </c>
      <c r="T1251" s="91">
        <f t="shared" si="292"/>
        <v>-3.9038165876944753E-2</v>
      </c>
      <c r="U1251" s="92">
        <f t="shared" si="293"/>
        <v>1.2609618341230551</v>
      </c>
    </row>
    <row r="1252" spans="1:21">
      <c r="A1252" s="80">
        <v>37760</v>
      </c>
      <c r="B1252" s="81">
        <v>2.6415999999999999E-2</v>
      </c>
      <c r="C1252" s="82">
        <v>5.8178959608575307E-3</v>
      </c>
      <c r="D1252" s="88">
        <f t="shared" si="294"/>
        <v>1.3544824513118734</v>
      </c>
      <c r="E1252" s="89">
        <f t="shared" si="298"/>
        <v>12544.824513118734</v>
      </c>
      <c r="F1252" s="72">
        <f t="shared" si="298"/>
        <v>1423722.9489064375</v>
      </c>
      <c r="G1252" s="35">
        <f t="shared" si="299"/>
        <v>0.11349086210154483</v>
      </c>
      <c r="H1252" s="88">
        <f t="shared" si="286"/>
        <v>528.31999999999994</v>
      </c>
      <c r="I1252" s="62">
        <f t="shared" si="295"/>
        <v>5283.2</v>
      </c>
      <c r="J1252" s="89">
        <f t="shared" si="287"/>
        <v>1743.4559999999999</v>
      </c>
      <c r="K1252" s="62">
        <f t="shared" si="296"/>
        <v>156911.04000000004</v>
      </c>
      <c r="L1252" s="90">
        <f t="shared" si="288"/>
        <v>116.35791921715061</v>
      </c>
      <c r="M1252" s="73">
        <f>0</f>
        <v>0</v>
      </c>
      <c r="N1252" s="89">
        <f t="shared" si="289"/>
        <v>0</v>
      </c>
      <c r="O1252" s="89">
        <f t="shared" si="290"/>
        <v>0</v>
      </c>
      <c r="P1252" s="89">
        <f t="shared" si="291"/>
        <v>0</v>
      </c>
      <c r="Q1252" s="62">
        <f t="shared" si="300"/>
        <v>0</v>
      </c>
      <c r="R1252" s="89">
        <f t="shared" si="297"/>
        <v>2155.4180807828493</v>
      </c>
      <c r="S1252" s="74">
        <f t="shared" si="297"/>
        <v>162194.24000000005</v>
      </c>
      <c r="T1252" s="91">
        <f t="shared" si="292"/>
        <v>-4.5517548688126519E-2</v>
      </c>
      <c r="U1252" s="92">
        <f t="shared" si="293"/>
        <v>1.2544824513118733</v>
      </c>
    </row>
    <row r="1253" spans="1:21">
      <c r="A1253" s="80">
        <v>37761</v>
      </c>
      <c r="B1253" s="81">
        <v>2.5399999999999999E-4</v>
      </c>
      <c r="C1253" s="82">
        <v>4.3437600505622362E-3</v>
      </c>
      <c r="D1253" s="88">
        <f t="shared" si="294"/>
        <v>1.4850121296950791</v>
      </c>
      <c r="E1253" s="89">
        <f t="shared" si="298"/>
        <v>14700.242593901583</v>
      </c>
      <c r="F1253" s="72">
        <f t="shared" si="298"/>
        <v>1585917.1889064375</v>
      </c>
      <c r="G1253" s="35">
        <f t="shared" si="299"/>
        <v>0.10788374265091091</v>
      </c>
      <c r="H1253" s="88">
        <f t="shared" si="286"/>
        <v>5.08</v>
      </c>
      <c r="I1253" s="62">
        <f t="shared" si="295"/>
        <v>50.800000000000004</v>
      </c>
      <c r="J1253" s="89">
        <f t="shared" si="287"/>
        <v>16.763999999999999</v>
      </c>
      <c r="K1253" s="62">
        <f t="shared" si="296"/>
        <v>1508.7600000000004</v>
      </c>
      <c r="L1253" s="90">
        <f t="shared" si="288"/>
        <v>86.875201011244727</v>
      </c>
      <c r="M1253" s="73">
        <f>0</f>
        <v>0</v>
      </c>
      <c r="N1253" s="89">
        <f t="shared" si="289"/>
        <v>0</v>
      </c>
      <c r="O1253" s="89">
        <f t="shared" si="290"/>
        <v>0</v>
      </c>
      <c r="P1253" s="89">
        <f t="shared" si="291"/>
        <v>0</v>
      </c>
      <c r="Q1253" s="62">
        <f t="shared" si="300"/>
        <v>0</v>
      </c>
      <c r="R1253" s="89">
        <f t="shared" si="297"/>
        <v>-65.031201011244718</v>
      </c>
      <c r="S1253" s="74">
        <f t="shared" si="297"/>
        <v>1559.5600000000004</v>
      </c>
      <c r="T1253" s="91">
        <f t="shared" si="292"/>
        <v>8.5012129695079208E-2</v>
      </c>
      <c r="U1253" s="92">
        <f t="shared" si="293"/>
        <v>1.385012129695079</v>
      </c>
    </row>
    <row r="1254" spans="1:21">
      <c r="A1254" s="80">
        <v>37762</v>
      </c>
      <c r="B1254" s="81">
        <v>0</v>
      </c>
      <c r="C1254" s="82">
        <v>5.0737248071352362E-3</v>
      </c>
      <c r="D1254" s="88">
        <f t="shared" si="294"/>
        <v>1.4817605696445169</v>
      </c>
      <c r="E1254" s="89">
        <f t="shared" si="298"/>
        <v>14635.211392890338</v>
      </c>
      <c r="F1254" s="72">
        <f t="shared" si="298"/>
        <v>1587476.7489064375</v>
      </c>
      <c r="G1254" s="35">
        <f t="shared" si="299"/>
        <v>0.10846968357953615</v>
      </c>
      <c r="H1254" s="88">
        <f t="shared" si="286"/>
        <v>0</v>
      </c>
      <c r="I1254" s="62">
        <f t="shared" si="295"/>
        <v>0</v>
      </c>
      <c r="J1254" s="89">
        <f t="shared" si="287"/>
        <v>0</v>
      </c>
      <c r="K1254" s="62">
        <f t="shared" si="296"/>
        <v>0</v>
      </c>
      <c r="L1254" s="90">
        <f t="shared" si="288"/>
        <v>101.47449614270472</v>
      </c>
      <c r="M1254" s="73">
        <f>0</f>
        <v>0</v>
      </c>
      <c r="N1254" s="89">
        <f t="shared" si="289"/>
        <v>0</v>
      </c>
      <c r="O1254" s="89">
        <f t="shared" si="290"/>
        <v>0</v>
      </c>
      <c r="P1254" s="89">
        <f t="shared" si="291"/>
        <v>0</v>
      </c>
      <c r="Q1254" s="62">
        <f t="shared" si="300"/>
        <v>0</v>
      </c>
      <c r="R1254" s="89">
        <f t="shared" si="297"/>
        <v>-101.47449614270472</v>
      </c>
      <c r="S1254" s="74">
        <f t="shared" si="297"/>
        <v>0</v>
      </c>
      <c r="T1254" s="91">
        <f t="shared" si="292"/>
        <v>8.1760569644516945E-2</v>
      </c>
      <c r="U1254" s="92">
        <f t="shared" si="293"/>
        <v>1.3817605696445168</v>
      </c>
    </row>
    <row r="1255" spans="1:21">
      <c r="A1255" s="80">
        <v>37763</v>
      </c>
      <c r="B1255" s="81">
        <v>1.397E-2</v>
      </c>
      <c r="C1255" s="82">
        <v>3.7434296750547004E-3</v>
      </c>
      <c r="D1255" s="88">
        <f t="shared" si="294"/>
        <v>1.4766868448373818</v>
      </c>
      <c r="E1255" s="89">
        <f t="shared" si="298"/>
        <v>14533.736896747634</v>
      </c>
      <c r="F1255" s="72">
        <f t="shared" si="298"/>
        <v>1587476.7489064375</v>
      </c>
      <c r="G1255" s="35">
        <f t="shared" si="299"/>
        <v>0.10922701850077414</v>
      </c>
      <c r="H1255" s="88">
        <f t="shared" si="286"/>
        <v>279.39999999999998</v>
      </c>
      <c r="I1255" s="62">
        <f t="shared" si="295"/>
        <v>2794</v>
      </c>
      <c r="J1255" s="89">
        <f t="shared" si="287"/>
        <v>922.01999999999987</v>
      </c>
      <c r="K1255" s="62">
        <f t="shared" si="296"/>
        <v>82981.800000000017</v>
      </c>
      <c r="L1255" s="90">
        <f t="shared" si="288"/>
        <v>74.868593501094011</v>
      </c>
      <c r="M1255" s="73">
        <f>0</f>
        <v>0</v>
      </c>
      <c r="N1255" s="89">
        <f t="shared" si="289"/>
        <v>0</v>
      </c>
      <c r="O1255" s="89">
        <f t="shared" si="290"/>
        <v>0</v>
      </c>
      <c r="P1255" s="89">
        <f t="shared" si="291"/>
        <v>0</v>
      </c>
      <c r="Q1255" s="62">
        <f t="shared" si="300"/>
        <v>0</v>
      </c>
      <c r="R1255" s="89">
        <f t="shared" si="297"/>
        <v>1126.5514064989059</v>
      </c>
      <c r="S1255" s="74">
        <f t="shared" si="297"/>
        <v>85775.800000000017</v>
      </c>
      <c r="T1255" s="91">
        <f t="shared" si="292"/>
        <v>7.6686844837381862E-2</v>
      </c>
      <c r="U1255" s="92">
        <f t="shared" si="293"/>
        <v>1.3766868448373817</v>
      </c>
    </row>
    <row r="1256" spans="1:21">
      <c r="A1256" s="80">
        <v>37764</v>
      </c>
      <c r="B1256" s="81">
        <v>8.8899999999999986E-3</v>
      </c>
      <c r="C1256" s="82">
        <v>4.3069686593806512E-3</v>
      </c>
      <c r="D1256" s="88">
        <f t="shared" si="294"/>
        <v>1.5330144151623271</v>
      </c>
      <c r="E1256" s="89">
        <f t="shared" si="298"/>
        <v>15660.28830324654</v>
      </c>
      <c r="F1256" s="72">
        <f t="shared" si="298"/>
        <v>1673252.5489064376</v>
      </c>
      <c r="G1256" s="35">
        <f t="shared" si="299"/>
        <v>0.10684685470059674</v>
      </c>
      <c r="H1256" s="88">
        <f t="shared" si="286"/>
        <v>177.79999999999998</v>
      </c>
      <c r="I1256" s="62">
        <f t="shared" si="295"/>
        <v>1777.9999999999998</v>
      </c>
      <c r="J1256" s="89">
        <f t="shared" si="287"/>
        <v>586.73999999999978</v>
      </c>
      <c r="K1256" s="62">
        <f t="shared" si="296"/>
        <v>52806.599999999991</v>
      </c>
      <c r="L1256" s="90">
        <f t="shared" si="288"/>
        <v>86.139373187613018</v>
      </c>
      <c r="M1256" s="73">
        <f>0</f>
        <v>0</v>
      </c>
      <c r="N1256" s="89">
        <f t="shared" si="289"/>
        <v>918.28744754530146</v>
      </c>
      <c r="O1256" s="89">
        <f t="shared" si="290"/>
        <v>660.2883032465412</v>
      </c>
      <c r="P1256" s="89">
        <f t="shared" si="291"/>
        <v>660.2883032465412</v>
      </c>
      <c r="Q1256" s="62">
        <f t="shared" si="300"/>
        <v>70549.728397486746</v>
      </c>
      <c r="R1256" s="89">
        <f t="shared" si="297"/>
        <v>18.112323565845486</v>
      </c>
      <c r="S1256" s="74">
        <f t="shared" si="297"/>
        <v>-15965.128397486755</v>
      </c>
      <c r="T1256" s="91">
        <f t="shared" si="292"/>
        <v>0.13301441516232715</v>
      </c>
      <c r="U1256" s="92">
        <f t="shared" si="293"/>
        <v>1.433014415162327</v>
      </c>
    </row>
    <row r="1257" spans="1:21">
      <c r="A1257" s="80">
        <v>37765</v>
      </c>
      <c r="B1257" s="81">
        <v>2.5399999999999999E-4</v>
      </c>
      <c r="C1257" s="82">
        <v>4.8415906075738122E-3</v>
      </c>
      <c r="D1257" s="88">
        <f t="shared" si="294"/>
        <v>1.5339200313406192</v>
      </c>
      <c r="E1257" s="89">
        <f t="shared" si="298"/>
        <v>15678.400626812385</v>
      </c>
      <c r="F1257" s="72">
        <f t="shared" si="298"/>
        <v>1657287.4205089509</v>
      </c>
      <c r="G1257" s="35">
        <f t="shared" si="299"/>
        <v>0.10570513281021433</v>
      </c>
      <c r="H1257" s="88">
        <f t="shared" si="286"/>
        <v>5.08</v>
      </c>
      <c r="I1257" s="62">
        <f t="shared" si="295"/>
        <v>50.800000000000004</v>
      </c>
      <c r="J1257" s="89">
        <f t="shared" si="287"/>
        <v>16.763999999999999</v>
      </c>
      <c r="K1257" s="62">
        <f t="shared" si="296"/>
        <v>1508.7600000000004</v>
      </c>
      <c r="L1257" s="90">
        <f t="shared" si="288"/>
        <v>96.831812151476242</v>
      </c>
      <c r="M1257" s="73">
        <f>0</f>
        <v>0</v>
      </c>
      <c r="N1257" s="89">
        <f t="shared" si="289"/>
        <v>956.32960987630736</v>
      </c>
      <c r="O1257" s="89">
        <f t="shared" si="290"/>
        <v>678.40062681238328</v>
      </c>
      <c r="P1257" s="89">
        <f t="shared" si="291"/>
        <v>678.40062681238328</v>
      </c>
      <c r="Q1257" s="62">
        <f t="shared" si="300"/>
        <v>71710.428355735625</v>
      </c>
      <c r="R1257" s="89">
        <f t="shared" si="297"/>
        <v>-753.38843896385947</v>
      </c>
      <c r="S1257" s="74">
        <f t="shared" si="297"/>
        <v>-70150.868355735627</v>
      </c>
      <c r="T1257" s="91">
        <f t="shared" si="292"/>
        <v>0.13392003134061925</v>
      </c>
      <c r="U1257" s="92">
        <f t="shared" si="293"/>
        <v>1.4339200313406191</v>
      </c>
    </row>
    <row r="1258" spans="1:21">
      <c r="A1258" s="80">
        <v>37766</v>
      </c>
      <c r="B1258" s="81">
        <v>0</v>
      </c>
      <c r="C1258" s="82">
        <v>5.4703420458218511E-3</v>
      </c>
      <c r="D1258" s="88">
        <f t="shared" si="294"/>
        <v>1.4962506093924264</v>
      </c>
      <c r="E1258" s="89">
        <f t="shared" si="298"/>
        <v>14925.012187848526</v>
      </c>
      <c r="F1258" s="72">
        <f t="shared" si="298"/>
        <v>1587136.5521532153</v>
      </c>
      <c r="G1258" s="35">
        <f t="shared" si="299"/>
        <v>0.1063407206759544</v>
      </c>
      <c r="H1258" s="88">
        <f t="shared" si="286"/>
        <v>0</v>
      </c>
      <c r="I1258" s="62">
        <f t="shared" si="295"/>
        <v>0</v>
      </c>
      <c r="J1258" s="89">
        <f t="shared" si="287"/>
        <v>0</v>
      </c>
      <c r="K1258" s="62">
        <f t="shared" si="296"/>
        <v>0</v>
      </c>
      <c r="L1258" s="90">
        <f t="shared" si="288"/>
        <v>109.40684091643702</v>
      </c>
      <c r="M1258" s="73">
        <f>0</f>
        <v>0</v>
      </c>
      <c r="N1258" s="89">
        <f t="shared" si="289"/>
        <v>0</v>
      </c>
      <c r="O1258" s="89">
        <f t="shared" si="290"/>
        <v>0</v>
      </c>
      <c r="P1258" s="89">
        <f t="shared" si="291"/>
        <v>0</v>
      </c>
      <c r="Q1258" s="62">
        <f t="shared" si="300"/>
        <v>0</v>
      </c>
      <c r="R1258" s="89">
        <f t="shared" si="297"/>
        <v>-109.40684091643702</v>
      </c>
      <c r="S1258" s="74">
        <f t="shared" si="297"/>
        <v>0</v>
      </c>
      <c r="T1258" s="91">
        <f t="shared" si="292"/>
        <v>9.6250609392426467E-2</v>
      </c>
      <c r="U1258" s="92">
        <f t="shared" si="293"/>
        <v>1.3962506093924263</v>
      </c>
    </row>
    <row r="1259" spans="1:21">
      <c r="A1259" s="80">
        <v>37767</v>
      </c>
      <c r="B1259" s="81">
        <v>0</v>
      </c>
      <c r="C1259" s="82">
        <v>5.5218753970836488E-3</v>
      </c>
      <c r="D1259" s="88">
        <f t="shared" si="294"/>
        <v>1.4907802673466046</v>
      </c>
      <c r="E1259" s="89">
        <f t="shared" si="298"/>
        <v>14815.605346932089</v>
      </c>
      <c r="F1259" s="72">
        <f t="shared" si="298"/>
        <v>1587136.5521532153</v>
      </c>
      <c r="G1259" s="35">
        <f t="shared" si="299"/>
        <v>0.10712600092859981</v>
      </c>
      <c r="H1259" s="88">
        <f t="shared" si="286"/>
        <v>0</v>
      </c>
      <c r="I1259" s="62">
        <f t="shared" si="295"/>
        <v>0</v>
      </c>
      <c r="J1259" s="89">
        <f t="shared" si="287"/>
        <v>0</v>
      </c>
      <c r="K1259" s="62">
        <f t="shared" si="296"/>
        <v>0</v>
      </c>
      <c r="L1259" s="90">
        <f t="shared" si="288"/>
        <v>110.43750794167298</v>
      </c>
      <c r="M1259" s="73">
        <f>0</f>
        <v>0</v>
      </c>
      <c r="N1259" s="89">
        <f t="shared" si="289"/>
        <v>0</v>
      </c>
      <c r="O1259" s="89">
        <f t="shared" si="290"/>
        <v>0</v>
      </c>
      <c r="P1259" s="89">
        <f t="shared" si="291"/>
        <v>0</v>
      </c>
      <c r="Q1259" s="62">
        <f t="shared" si="300"/>
        <v>0</v>
      </c>
      <c r="R1259" s="89">
        <f t="shared" si="297"/>
        <v>-110.43750794167298</v>
      </c>
      <c r="S1259" s="74">
        <f t="shared" si="297"/>
        <v>0</v>
      </c>
      <c r="T1259" s="91">
        <f t="shared" si="292"/>
        <v>9.0780267346604715E-2</v>
      </c>
      <c r="U1259" s="92">
        <f t="shared" si="293"/>
        <v>1.3907802673466045</v>
      </c>
    </row>
    <row r="1260" spans="1:21">
      <c r="A1260" s="80">
        <v>37768</v>
      </c>
      <c r="B1260" s="81">
        <v>0</v>
      </c>
      <c r="C1260" s="82">
        <v>6.1092054002087701E-3</v>
      </c>
      <c r="D1260" s="88">
        <f t="shared" si="294"/>
        <v>1.4852583919495208</v>
      </c>
      <c r="E1260" s="89">
        <f t="shared" si="298"/>
        <v>14705.167838990415</v>
      </c>
      <c r="F1260" s="72">
        <f t="shared" si="298"/>
        <v>1587136.5521532153</v>
      </c>
      <c r="G1260" s="35">
        <f t="shared" si="299"/>
        <v>0.1079305295615164</v>
      </c>
      <c r="H1260" s="88">
        <f t="shared" si="286"/>
        <v>0</v>
      </c>
      <c r="I1260" s="62">
        <f t="shared" si="295"/>
        <v>0</v>
      </c>
      <c r="J1260" s="89">
        <f t="shared" si="287"/>
        <v>0</v>
      </c>
      <c r="K1260" s="62">
        <f t="shared" si="296"/>
        <v>0</v>
      </c>
      <c r="L1260" s="90">
        <f t="shared" si="288"/>
        <v>122.1841080041754</v>
      </c>
      <c r="M1260" s="73">
        <f>0</f>
        <v>0</v>
      </c>
      <c r="N1260" s="89">
        <f t="shared" si="289"/>
        <v>0</v>
      </c>
      <c r="O1260" s="89">
        <f t="shared" si="290"/>
        <v>0</v>
      </c>
      <c r="P1260" s="89">
        <f t="shared" si="291"/>
        <v>0</v>
      </c>
      <c r="Q1260" s="62">
        <f t="shared" si="300"/>
        <v>0</v>
      </c>
      <c r="R1260" s="89">
        <f t="shared" si="297"/>
        <v>-122.1841080041754</v>
      </c>
      <c r="S1260" s="74">
        <f t="shared" si="297"/>
        <v>0</v>
      </c>
      <c r="T1260" s="91">
        <f t="shared" si="292"/>
        <v>8.5258391949520895E-2</v>
      </c>
      <c r="U1260" s="92">
        <f t="shared" si="293"/>
        <v>1.3852583919495207</v>
      </c>
    </row>
    <row r="1261" spans="1:21">
      <c r="A1261" s="80">
        <v>37769</v>
      </c>
      <c r="B1261" s="81">
        <v>0</v>
      </c>
      <c r="C1261" s="82">
        <v>5.3510854975397735E-3</v>
      </c>
      <c r="D1261" s="88">
        <f t="shared" si="294"/>
        <v>1.479149186549312</v>
      </c>
      <c r="E1261" s="89">
        <f t="shared" si="298"/>
        <v>14582.98373098624</v>
      </c>
      <c r="F1261" s="72">
        <f t="shared" si="298"/>
        <v>1587136.5521532153</v>
      </c>
      <c r="G1261" s="35">
        <f t="shared" si="299"/>
        <v>0.10883482978732488</v>
      </c>
      <c r="H1261" s="88">
        <f t="shared" si="286"/>
        <v>0</v>
      </c>
      <c r="I1261" s="62">
        <f t="shared" si="295"/>
        <v>0</v>
      </c>
      <c r="J1261" s="89">
        <f t="shared" si="287"/>
        <v>0</v>
      </c>
      <c r="K1261" s="62">
        <f t="shared" si="296"/>
        <v>0</v>
      </c>
      <c r="L1261" s="90">
        <f t="shared" si="288"/>
        <v>107.02170995079547</v>
      </c>
      <c r="M1261" s="73">
        <f>0</f>
        <v>0</v>
      </c>
      <c r="N1261" s="89">
        <f t="shared" si="289"/>
        <v>0</v>
      </c>
      <c r="O1261" s="89">
        <f t="shared" si="290"/>
        <v>0</v>
      </c>
      <c r="P1261" s="89">
        <f t="shared" si="291"/>
        <v>0</v>
      </c>
      <c r="Q1261" s="62">
        <f t="shared" si="300"/>
        <v>0</v>
      </c>
      <c r="R1261" s="89">
        <f t="shared" si="297"/>
        <v>-107.02170995079547</v>
      </c>
      <c r="S1261" s="74">
        <f t="shared" si="297"/>
        <v>0</v>
      </c>
      <c r="T1261" s="91">
        <f t="shared" si="292"/>
        <v>7.9149186549312134E-2</v>
      </c>
      <c r="U1261" s="92">
        <f t="shared" si="293"/>
        <v>1.379149186549312</v>
      </c>
    </row>
    <row r="1262" spans="1:21">
      <c r="A1262" s="80">
        <v>37770</v>
      </c>
      <c r="B1262" s="81">
        <v>0</v>
      </c>
      <c r="C1262" s="82">
        <v>5.8828407351704777E-3</v>
      </c>
      <c r="D1262" s="88">
        <f t="shared" si="294"/>
        <v>1.4737981010517722</v>
      </c>
      <c r="E1262" s="89">
        <f t="shared" si="298"/>
        <v>14475.962021035444</v>
      </c>
      <c r="F1262" s="72">
        <f t="shared" si="298"/>
        <v>1587136.5521532153</v>
      </c>
      <c r="G1262" s="35">
        <f t="shared" si="299"/>
        <v>0.10963945262131115</v>
      </c>
      <c r="H1262" s="88">
        <f t="shared" si="286"/>
        <v>0</v>
      </c>
      <c r="I1262" s="62">
        <f t="shared" si="295"/>
        <v>0</v>
      </c>
      <c r="J1262" s="89">
        <f t="shared" si="287"/>
        <v>0</v>
      </c>
      <c r="K1262" s="62">
        <f t="shared" si="296"/>
        <v>0</v>
      </c>
      <c r="L1262" s="90">
        <f t="shared" si="288"/>
        <v>117.65681470340955</v>
      </c>
      <c r="M1262" s="73">
        <f>0</f>
        <v>0</v>
      </c>
      <c r="N1262" s="89">
        <f t="shared" si="289"/>
        <v>0</v>
      </c>
      <c r="O1262" s="89">
        <f t="shared" si="290"/>
        <v>0</v>
      </c>
      <c r="P1262" s="89">
        <f t="shared" si="291"/>
        <v>0</v>
      </c>
      <c r="Q1262" s="62">
        <f t="shared" si="300"/>
        <v>0</v>
      </c>
      <c r="R1262" s="89">
        <f t="shared" si="297"/>
        <v>-117.65681470340955</v>
      </c>
      <c r="S1262" s="74">
        <f t="shared" si="297"/>
        <v>0</v>
      </c>
      <c r="T1262" s="91">
        <f t="shared" si="292"/>
        <v>7.3798101051772313E-2</v>
      </c>
      <c r="U1262" s="92">
        <f t="shared" si="293"/>
        <v>1.3737981010517721</v>
      </c>
    </row>
    <row r="1263" spans="1:21">
      <c r="A1263" s="80">
        <v>37771</v>
      </c>
      <c r="B1263" s="81">
        <v>0</v>
      </c>
      <c r="C1263" s="82">
        <v>5.7891692100957345E-3</v>
      </c>
      <c r="D1263" s="88">
        <f t="shared" si="294"/>
        <v>1.4679152603166017</v>
      </c>
      <c r="E1263" s="89">
        <f t="shared" si="298"/>
        <v>14358.305206332034</v>
      </c>
      <c r="F1263" s="72">
        <f t="shared" si="298"/>
        <v>1587136.5521532153</v>
      </c>
      <c r="G1263" s="35">
        <f t="shared" si="299"/>
        <v>0.1105378754209296</v>
      </c>
      <c r="H1263" s="88">
        <f t="shared" si="286"/>
        <v>0</v>
      </c>
      <c r="I1263" s="62">
        <f t="shared" si="295"/>
        <v>0</v>
      </c>
      <c r="J1263" s="89">
        <f t="shared" si="287"/>
        <v>0</v>
      </c>
      <c r="K1263" s="62">
        <f t="shared" si="296"/>
        <v>0</v>
      </c>
      <c r="L1263" s="90">
        <f t="shared" si="288"/>
        <v>115.78338420191469</v>
      </c>
      <c r="M1263" s="73">
        <f>0</f>
        <v>0</v>
      </c>
      <c r="N1263" s="89">
        <f t="shared" si="289"/>
        <v>0</v>
      </c>
      <c r="O1263" s="89">
        <f t="shared" si="290"/>
        <v>0</v>
      </c>
      <c r="P1263" s="89">
        <f t="shared" si="291"/>
        <v>0</v>
      </c>
      <c r="Q1263" s="62">
        <f t="shared" si="300"/>
        <v>0</v>
      </c>
      <c r="R1263" s="89">
        <f t="shared" si="297"/>
        <v>-115.78338420191469</v>
      </c>
      <c r="S1263" s="74">
        <f t="shared" si="297"/>
        <v>0</v>
      </c>
      <c r="T1263" s="91">
        <f t="shared" si="292"/>
        <v>6.7915260316601778E-2</v>
      </c>
      <c r="U1263" s="92">
        <f t="shared" si="293"/>
        <v>1.3679152603166016</v>
      </c>
    </row>
    <row r="1264" spans="1:21">
      <c r="A1264" s="80">
        <v>37772</v>
      </c>
      <c r="B1264" s="81">
        <v>0</v>
      </c>
      <c r="C1264" s="82">
        <v>4.6783870185528485E-3</v>
      </c>
      <c r="D1264" s="88">
        <f t="shared" si="294"/>
        <v>1.4621260911065059</v>
      </c>
      <c r="E1264" s="89">
        <f t="shared" si="298"/>
        <v>14242.521822130118</v>
      </c>
      <c r="F1264" s="72">
        <f t="shared" si="298"/>
        <v>1587136.5521532153</v>
      </c>
      <c r="G1264" s="35">
        <f t="shared" si="299"/>
        <v>0.11143648378948683</v>
      </c>
      <c r="H1264" s="88">
        <f t="shared" si="286"/>
        <v>0</v>
      </c>
      <c r="I1264" s="62">
        <f t="shared" si="295"/>
        <v>0</v>
      </c>
      <c r="J1264" s="89">
        <f t="shared" si="287"/>
        <v>0</v>
      </c>
      <c r="K1264" s="62">
        <f t="shared" si="296"/>
        <v>0</v>
      </c>
      <c r="L1264" s="90">
        <f t="shared" si="288"/>
        <v>93.567740371056971</v>
      </c>
      <c r="M1264" s="73">
        <f>0</f>
        <v>0</v>
      </c>
      <c r="N1264" s="89">
        <f t="shared" si="289"/>
        <v>0</v>
      </c>
      <c r="O1264" s="89">
        <f t="shared" si="290"/>
        <v>0</v>
      </c>
      <c r="P1264" s="89">
        <f t="shared" si="291"/>
        <v>0</v>
      </c>
      <c r="Q1264" s="62">
        <f t="shared" si="300"/>
        <v>0</v>
      </c>
      <c r="R1264" s="89">
        <f t="shared" si="297"/>
        <v>-93.567740371056971</v>
      </c>
      <c r="S1264" s="74">
        <f t="shared" si="297"/>
        <v>0</v>
      </c>
      <c r="T1264" s="91">
        <f t="shared" si="292"/>
        <v>6.2126091106506021E-2</v>
      </c>
      <c r="U1264" s="92">
        <f t="shared" si="293"/>
        <v>1.3621260911065058</v>
      </c>
    </row>
    <row r="1265" spans="1:21">
      <c r="A1265" s="80">
        <v>37773</v>
      </c>
      <c r="B1265" s="81">
        <v>5.0799999999999999E-4</v>
      </c>
      <c r="C1265" s="82">
        <v>3.9973386069005745E-3</v>
      </c>
      <c r="D1265" s="88">
        <f t="shared" si="294"/>
        <v>1.457447704087953</v>
      </c>
      <c r="E1265" s="89">
        <f t="shared" si="298"/>
        <v>14148.954081759061</v>
      </c>
      <c r="F1265" s="72">
        <f t="shared" si="298"/>
        <v>1587136.5521532153</v>
      </c>
      <c r="G1265" s="35">
        <f t="shared" si="299"/>
        <v>0.11217341882530836</v>
      </c>
      <c r="H1265" s="88">
        <f t="shared" si="286"/>
        <v>10.16</v>
      </c>
      <c r="I1265" s="62">
        <f t="shared" si="295"/>
        <v>101.60000000000001</v>
      </c>
      <c r="J1265" s="89">
        <f t="shared" si="287"/>
        <v>33.527999999999999</v>
      </c>
      <c r="K1265" s="62">
        <f t="shared" si="296"/>
        <v>3017.5200000000009</v>
      </c>
      <c r="L1265" s="90">
        <f t="shared" si="288"/>
        <v>79.946772138011497</v>
      </c>
      <c r="M1265" s="73">
        <f>0</f>
        <v>0</v>
      </c>
      <c r="N1265" s="89">
        <f t="shared" si="289"/>
        <v>0</v>
      </c>
      <c r="O1265" s="89">
        <f t="shared" si="290"/>
        <v>0</v>
      </c>
      <c r="P1265" s="89">
        <f t="shared" si="291"/>
        <v>0</v>
      </c>
      <c r="Q1265" s="62">
        <f t="shared" si="300"/>
        <v>0</v>
      </c>
      <c r="R1265" s="89">
        <f t="shared" si="297"/>
        <v>-36.258772138011494</v>
      </c>
      <c r="S1265" s="74">
        <f t="shared" si="297"/>
        <v>3119.1200000000008</v>
      </c>
      <c r="T1265" s="91">
        <f t="shared" si="292"/>
        <v>5.7447704087953078E-2</v>
      </c>
      <c r="U1265" s="92">
        <f t="shared" si="293"/>
        <v>1.3574477040879529</v>
      </c>
    </row>
    <row r="1266" spans="1:21">
      <c r="A1266" s="80">
        <v>37774</v>
      </c>
      <c r="B1266" s="81">
        <v>8.6359999999999996E-3</v>
      </c>
      <c r="C1266" s="82">
        <v>5.2264341752725737E-3</v>
      </c>
      <c r="D1266" s="88">
        <f t="shared" si="294"/>
        <v>1.4556347654810524</v>
      </c>
      <c r="E1266" s="89">
        <f t="shared" si="298"/>
        <v>14112.695309621049</v>
      </c>
      <c r="F1266" s="72">
        <f t="shared" si="298"/>
        <v>1590255.6721532154</v>
      </c>
      <c r="G1266" s="35">
        <f t="shared" si="299"/>
        <v>0.1126826334207818</v>
      </c>
      <c r="H1266" s="88">
        <f t="shared" si="286"/>
        <v>172.72</v>
      </c>
      <c r="I1266" s="62">
        <f t="shared" si="295"/>
        <v>1727.2</v>
      </c>
      <c r="J1266" s="89">
        <f t="shared" si="287"/>
        <v>569.97599999999989</v>
      </c>
      <c r="K1266" s="62">
        <f t="shared" si="296"/>
        <v>51297.840000000004</v>
      </c>
      <c r="L1266" s="90">
        <f t="shared" si="288"/>
        <v>104.52868350545147</v>
      </c>
      <c r="M1266" s="73">
        <f>0</f>
        <v>0</v>
      </c>
      <c r="N1266" s="89">
        <f t="shared" si="289"/>
        <v>0</v>
      </c>
      <c r="O1266" s="89">
        <f t="shared" si="290"/>
        <v>0</v>
      </c>
      <c r="P1266" s="89">
        <f t="shared" si="291"/>
        <v>0</v>
      </c>
      <c r="Q1266" s="62">
        <f t="shared" si="300"/>
        <v>0</v>
      </c>
      <c r="R1266" s="89">
        <f t="shared" si="297"/>
        <v>638.16731649454846</v>
      </c>
      <c r="S1266" s="74">
        <f t="shared" si="297"/>
        <v>53025.04</v>
      </c>
      <c r="T1266" s="91">
        <f t="shared" si="292"/>
        <v>5.5634765481052506E-2</v>
      </c>
      <c r="U1266" s="92">
        <f t="shared" si="293"/>
        <v>1.3556347654810523</v>
      </c>
    </row>
    <row r="1267" spans="1:21">
      <c r="A1267" s="80">
        <v>37775</v>
      </c>
      <c r="B1267" s="81">
        <v>5.2577999999999993E-2</v>
      </c>
      <c r="C1267" s="82">
        <v>5.1575137660619221E-3</v>
      </c>
      <c r="D1267" s="88">
        <f t="shared" si="294"/>
        <v>1.4875431313057796</v>
      </c>
      <c r="E1267" s="89">
        <f t="shared" si="298"/>
        <v>14750.862626115597</v>
      </c>
      <c r="F1267" s="72">
        <f t="shared" si="298"/>
        <v>1643280.7121532154</v>
      </c>
      <c r="G1267" s="35">
        <f t="shared" si="299"/>
        <v>0.11140234668336457</v>
      </c>
      <c r="H1267" s="88">
        <f t="shared" si="286"/>
        <v>1051.56</v>
      </c>
      <c r="I1267" s="62">
        <f t="shared" si="295"/>
        <v>10515.599999999999</v>
      </c>
      <c r="J1267" s="89">
        <f t="shared" si="287"/>
        <v>3470.1479999999997</v>
      </c>
      <c r="K1267" s="62">
        <f t="shared" si="296"/>
        <v>312313.32000000007</v>
      </c>
      <c r="L1267" s="90">
        <f t="shared" si="288"/>
        <v>103.15027532123844</v>
      </c>
      <c r="M1267" s="73">
        <f>0</f>
        <v>0</v>
      </c>
      <c r="N1267" s="89">
        <f t="shared" si="289"/>
        <v>0</v>
      </c>
      <c r="O1267" s="89">
        <f t="shared" si="290"/>
        <v>0</v>
      </c>
      <c r="P1267" s="89">
        <f t="shared" si="291"/>
        <v>0</v>
      </c>
      <c r="Q1267" s="62">
        <f t="shared" si="300"/>
        <v>0</v>
      </c>
      <c r="R1267" s="89">
        <f t="shared" si="297"/>
        <v>4418.5577246787616</v>
      </c>
      <c r="S1267" s="74">
        <f t="shared" si="297"/>
        <v>322828.92000000004</v>
      </c>
      <c r="T1267" s="91">
        <f t="shared" si="292"/>
        <v>8.7543131305779731E-2</v>
      </c>
      <c r="U1267" s="92">
        <f t="shared" si="293"/>
        <v>1.3875431313057796</v>
      </c>
    </row>
    <row r="1268" spans="1:21">
      <c r="A1268" s="80">
        <v>37776</v>
      </c>
      <c r="B1268" s="81">
        <v>2.9463999999999997E-2</v>
      </c>
      <c r="C1268" s="82">
        <v>3.9710476575823724E-3</v>
      </c>
      <c r="D1268" s="88">
        <f t="shared" si="294"/>
        <v>1.708471017539718</v>
      </c>
      <c r="E1268" s="89">
        <f t="shared" si="298"/>
        <v>19169.42035079436</v>
      </c>
      <c r="F1268" s="72">
        <f t="shared" si="298"/>
        <v>1966109.6321532154</v>
      </c>
      <c r="G1268" s="35">
        <f t="shared" si="299"/>
        <v>0.10256489743424829</v>
      </c>
      <c r="H1268" s="88">
        <f t="shared" si="286"/>
        <v>589.28</v>
      </c>
      <c r="I1268" s="62">
        <f t="shared" si="295"/>
        <v>5892.8</v>
      </c>
      <c r="J1268" s="89">
        <f t="shared" si="287"/>
        <v>1944.6239999999998</v>
      </c>
      <c r="K1268" s="62">
        <f t="shared" si="296"/>
        <v>175016.16000000003</v>
      </c>
      <c r="L1268" s="90">
        <f t="shared" si="288"/>
        <v>79.420953151647453</v>
      </c>
      <c r="M1268" s="73">
        <f>0</f>
        <v>0</v>
      </c>
      <c r="N1268" s="89">
        <f t="shared" si="289"/>
        <v>14571.080737497457</v>
      </c>
      <c r="O1268" s="89">
        <f t="shared" si="290"/>
        <v>4169.4203507943594</v>
      </c>
      <c r="P1268" s="89">
        <f t="shared" si="291"/>
        <v>4169.4203507943594</v>
      </c>
      <c r="Q1268" s="62">
        <f t="shared" si="300"/>
        <v>427636.170639491</v>
      </c>
      <c r="R1268" s="89">
        <f t="shared" si="297"/>
        <v>-1714.9373039460074</v>
      </c>
      <c r="S1268" s="74">
        <f t="shared" si="297"/>
        <v>-246727.21063949098</v>
      </c>
      <c r="T1268" s="91">
        <f t="shared" si="292"/>
        <v>0.30847101753971806</v>
      </c>
      <c r="U1268" s="92">
        <f t="shared" si="293"/>
        <v>1.6084710175397179</v>
      </c>
    </row>
    <row r="1269" spans="1:21">
      <c r="A1269" s="80">
        <v>37777</v>
      </c>
      <c r="B1269" s="81">
        <v>8.8899999999999986E-3</v>
      </c>
      <c r="C1269" s="82">
        <v>5.2785122407850186E-3</v>
      </c>
      <c r="D1269" s="88">
        <f t="shared" si="294"/>
        <v>1.6227241523424176</v>
      </c>
      <c r="E1269" s="89">
        <f t="shared" si="298"/>
        <v>17454.483046848352</v>
      </c>
      <c r="F1269" s="72">
        <f t="shared" si="298"/>
        <v>1719382.4215137244</v>
      </c>
      <c r="G1269" s="35">
        <f t="shared" si="299"/>
        <v>9.8506636770556349E-2</v>
      </c>
      <c r="H1269" s="88">
        <f t="shared" si="286"/>
        <v>177.79999999999998</v>
      </c>
      <c r="I1269" s="62">
        <f t="shared" si="295"/>
        <v>1777.9999999999998</v>
      </c>
      <c r="J1269" s="89">
        <f t="shared" si="287"/>
        <v>586.73999999999978</v>
      </c>
      <c r="K1269" s="62">
        <f t="shared" si="296"/>
        <v>52806.599999999991</v>
      </c>
      <c r="L1269" s="90">
        <f t="shared" si="288"/>
        <v>105.57024481570038</v>
      </c>
      <c r="M1269" s="73">
        <f>0</f>
        <v>0</v>
      </c>
      <c r="N1269" s="89">
        <f t="shared" si="289"/>
        <v>6581.4001533284963</v>
      </c>
      <c r="O1269" s="89">
        <f t="shared" si="290"/>
        <v>2454.4830468483524</v>
      </c>
      <c r="P1269" s="89">
        <f t="shared" si="291"/>
        <v>2454.4830468483524</v>
      </c>
      <c r="Q1269" s="62">
        <f t="shared" si="300"/>
        <v>241782.86995537911</v>
      </c>
      <c r="R1269" s="89">
        <f t="shared" si="297"/>
        <v>-1795.513291664053</v>
      </c>
      <c r="S1269" s="74">
        <f t="shared" si="297"/>
        <v>-187198.26995537913</v>
      </c>
      <c r="T1269" s="91">
        <f t="shared" si="292"/>
        <v>0.22272415234241771</v>
      </c>
      <c r="U1269" s="92">
        <f t="shared" si="293"/>
        <v>1.5227241523424175</v>
      </c>
    </row>
    <row r="1270" spans="1:21">
      <c r="A1270" s="80">
        <v>37778</v>
      </c>
      <c r="B1270" s="81">
        <v>0</v>
      </c>
      <c r="C1270" s="82">
        <v>4.9917560004305193E-3</v>
      </c>
      <c r="D1270" s="88">
        <f t="shared" si="294"/>
        <v>1.532948487759215</v>
      </c>
      <c r="E1270" s="89">
        <f t="shared" si="298"/>
        <v>15658.9697551843</v>
      </c>
      <c r="F1270" s="72">
        <f t="shared" si="298"/>
        <v>1532184.1515583452</v>
      </c>
      <c r="G1270" s="35">
        <f t="shared" si="299"/>
        <v>9.7847059896841337E-2</v>
      </c>
      <c r="H1270" s="88">
        <f t="shared" si="286"/>
        <v>0</v>
      </c>
      <c r="I1270" s="62">
        <f t="shared" si="295"/>
        <v>0</v>
      </c>
      <c r="J1270" s="89">
        <f t="shared" si="287"/>
        <v>0</v>
      </c>
      <c r="K1270" s="62">
        <f t="shared" si="296"/>
        <v>0</v>
      </c>
      <c r="L1270" s="90">
        <f t="shared" si="288"/>
        <v>99.835120008610389</v>
      </c>
      <c r="M1270" s="73">
        <f>0</f>
        <v>0</v>
      </c>
      <c r="N1270" s="89">
        <f t="shared" si="289"/>
        <v>915.53819062036212</v>
      </c>
      <c r="O1270" s="89">
        <f t="shared" si="290"/>
        <v>658.96975518429986</v>
      </c>
      <c r="P1270" s="89">
        <f t="shared" si="291"/>
        <v>658.96975518429986</v>
      </c>
      <c r="Q1270" s="62">
        <f t="shared" si="300"/>
        <v>64478.253105725067</v>
      </c>
      <c r="R1270" s="89">
        <f t="shared" si="297"/>
        <v>-758.80487519291023</v>
      </c>
      <c r="S1270" s="74">
        <f t="shared" si="297"/>
        <v>-64478.253105725067</v>
      </c>
      <c r="T1270" s="91">
        <f t="shared" si="292"/>
        <v>0.13294848775921508</v>
      </c>
      <c r="U1270" s="92">
        <f t="shared" si="293"/>
        <v>1.4329484877592149</v>
      </c>
    </row>
    <row r="1271" spans="1:21">
      <c r="A1271" s="80">
        <v>37779</v>
      </c>
      <c r="B1271" s="81">
        <v>6.6039999999999996E-3</v>
      </c>
      <c r="C1271" s="82">
        <v>4.6727760671638561E-3</v>
      </c>
      <c r="D1271" s="88">
        <f t="shared" si="294"/>
        <v>1.4950082439995696</v>
      </c>
      <c r="E1271" s="89">
        <f t="shared" si="298"/>
        <v>14900.164879991389</v>
      </c>
      <c r="F1271" s="72">
        <f t="shared" si="298"/>
        <v>1467705.89845262</v>
      </c>
      <c r="G1271" s="35">
        <f t="shared" si="299"/>
        <v>9.8502661566082492E-2</v>
      </c>
      <c r="H1271" s="88">
        <f t="shared" si="286"/>
        <v>132.07999999999998</v>
      </c>
      <c r="I1271" s="62">
        <f t="shared" si="295"/>
        <v>1320.8</v>
      </c>
      <c r="J1271" s="89">
        <f t="shared" si="287"/>
        <v>435.86399999999998</v>
      </c>
      <c r="K1271" s="62">
        <f t="shared" si="296"/>
        <v>39227.760000000009</v>
      </c>
      <c r="L1271" s="90">
        <f t="shared" si="288"/>
        <v>93.455521343277127</v>
      </c>
      <c r="M1271" s="73">
        <f>0</f>
        <v>0</v>
      </c>
      <c r="N1271" s="89">
        <f t="shared" si="289"/>
        <v>0</v>
      </c>
      <c r="O1271" s="89">
        <f t="shared" si="290"/>
        <v>0</v>
      </c>
      <c r="P1271" s="89">
        <f t="shared" si="291"/>
        <v>0</v>
      </c>
      <c r="Q1271" s="62">
        <f t="shared" si="300"/>
        <v>0</v>
      </c>
      <c r="R1271" s="89">
        <f t="shared" si="297"/>
        <v>474.4884786567228</v>
      </c>
      <c r="S1271" s="74">
        <f t="shared" si="297"/>
        <v>40548.560000000012</v>
      </c>
      <c r="T1271" s="91">
        <f t="shared" si="292"/>
        <v>9.5008243999569642E-2</v>
      </c>
      <c r="U1271" s="92">
        <f t="shared" si="293"/>
        <v>1.3950082439995695</v>
      </c>
    </row>
    <row r="1272" spans="1:21">
      <c r="A1272" s="80">
        <v>37780</v>
      </c>
      <c r="B1272" s="81">
        <v>4.8767999999999999E-2</v>
      </c>
      <c r="C1272" s="82">
        <v>4.8550190792248206E-3</v>
      </c>
      <c r="D1272" s="88">
        <f t="shared" si="294"/>
        <v>1.5187326679324056</v>
      </c>
      <c r="E1272" s="89">
        <f t="shared" si="298"/>
        <v>15374.653358648113</v>
      </c>
      <c r="F1272" s="72">
        <f t="shared" si="298"/>
        <v>1508254.4584526201</v>
      </c>
      <c r="G1272" s="35">
        <f t="shared" si="299"/>
        <v>9.8100062698599944E-2</v>
      </c>
      <c r="H1272" s="88">
        <f t="shared" si="286"/>
        <v>975.36</v>
      </c>
      <c r="I1272" s="62">
        <f t="shared" si="295"/>
        <v>9753.6</v>
      </c>
      <c r="J1272" s="89">
        <f t="shared" si="287"/>
        <v>3218.6879999999996</v>
      </c>
      <c r="K1272" s="62">
        <f t="shared" si="296"/>
        <v>289681.92000000004</v>
      </c>
      <c r="L1272" s="90">
        <f t="shared" si="288"/>
        <v>97.100381584496418</v>
      </c>
      <c r="M1272" s="73">
        <f>0</f>
        <v>0</v>
      </c>
      <c r="N1272" s="89">
        <f t="shared" si="289"/>
        <v>392.48465993114399</v>
      </c>
      <c r="O1272" s="89">
        <f t="shared" si="290"/>
        <v>374.65335864811158</v>
      </c>
      <c r="P1272" s="89">
        <f t="shared" si="291"/>
        <v>374.65335864811158</v>
      </c>
      <c r="Q1272" s="62">
        <f t="shared" si="300"/>
        <v>36753.517973620794</v>
      </c>
      <c r="R1272" s="89">
        <f t="shared" si="297"/>
        <v>3722.2942597673923</v>
      </c>
      <c r="S1272" s="74">
        <f t="shared" si="297"/>
        <v>262682.00202637922</v>
      </c>
      <c r="T1272" s="91">
        <f t="shared" si="292"/>
        <v>0.11873266793240567</v>
      </c>
      <c r="U1272" s="92">
        <f t="shared" si="293"/>
        <v>1.4187326679324055</v>
      </c>
    </row>
    <row r="1273" spans="1:21">
      <c r="A1273" s="80">
        <v>37781</v>
      </c>
      <c r="B1273" s="81">
        <v>0</v>
      </c>
      <c r="C1273" s="82">
        <v>5.5469050862600013E-3</v>
      </c>
      <c r="D1273" s="88">
        <f t="shared" si="294"/>
        <v>1.7048473809207754</v>
      </c>
      <c r="E1273" s="89">
        <f t="shared" si="298"/>
        <v>19096.947618415506</v>
      </c>
      <c r="F1273" s="72">
        <f t="shared" si="298"/>
        <v>1770936.4604789992</v>
      </c>
      <c r="G1273" s="35">
        <f t="shared" si="299"/>
        <v>9.2734006285447187E-2</v>
      </c>
      <c r="H1273" s="88">
        <f t="shared" si="286"/>
        <v>0</v>
      </c>
      <c r="I1273" s="62">
        <f t="shared" si="295"/>
        <v>0</v>
      </c>
      <c r="J1273" s="89">
        <f t="shared" si="287"/>
        <v>0</v>
      </c>
      <c r="K1273" s="62">
        <f t="shared" si="296"/>
        <v>0</v>
      </c>
      <c r="L1273" s="90">
        <f t="shared" si="288"/>
        <v>110.93810172520003</v>
      </c>
      <c r="M1273" s="73">
        <f>0</f>
        <v>0</v>
      </c>
      <c r="N1273" s="89">
        <f t="shared" si="289"/>
        <v>14192.825356973462</v>
      </c>
      <c r="O1273" s="89">
        <f t="shared" si="290"/>
        <v>4096.9476184155073</v>
      </c>
      <c r="P1273" s="89">
        <f t="shared" si="291"/>
        <v>4096.9476184155073</v>
      </c>
      <c r="Q1273" s="62">
        <f t="shared" si="300"/>
        <v>379926.36619729153</v>
      </c>
      <c r="R1273" s="89">
        <f t="shared" si="297"/>
        <v>-4207.8857201407072</v>
      </c>
      <c r="S1273" s="74">
        <f t="shared" si="297"/>
        <v>-379926.36619729153</v>
      </c>
      <c r="T1273" s="91">
        <f t="shared" si="292"/>
        <v>0.30484738092077546</v>
      </c>
      <c r="U1273" s="92">
        <f t="shared" si="293"/>
        <v>1.6048473809207753</v>
      </c>
    </row>
    <row r="1274" spans="1:21">
      <c r="A1274" s="80">
        <v>37782</v>
      </c>
      <c r="B1274" s="81">
        <v>5.0799999999999999E-4</v>
      </c>
      <c r="C1274" s="82">
        <v>6.0457995932420017E-3</v>
      </c>
      <c r="D1274" s="88">
        <f t="shared" si="294"/>
        <v>1.49445309491374</v>
      </c>
      <c r="E1274" s="89">
        <f t="shared" si="298"/>
        <v>14889.061898274798</v>
      </c>
      <c r="F1274" s="72">
        <f t="shared" si="298"/>
        <v>1391010.0942817077</v>
      </c>
      <c r="G1274" s="35">
        <f t="shared" si="299"/>
        <v>9.3424965507255001E-2</v>
      </c>
      <c r="H1274" s="88">
        <f t="shared" si="286"/>
        <v>10.16</v>
      </c>
      <c r="I1274" s="62">
        <f t="shared" si="295"/>
        <v>101.60000000000001</v>
      </c>
      <c r="J1274" s="89">
        <f t="shared" si="287"/>
        <v>33.527999999999999</v>
      </c>
      <c r="K1274" s="62">
        <f t="shared" si="296"/>
        <v>3017.5200000000009</v>
      </c>
      <c r="L1274" s="90">
        <f t="shared" si="288"/>
        <v>120.91599186484004</v>
      </c>
      <c r="M1274" s="73">
        <f>0</f>
        <v>0</v>
      </c>
      <c r="N1274" s="89">
        <f t="shared" si="289"/>
        <v>0</v>
      </c>
      <c r="O1274" s="89">
        <f t="shared" si="290"/>
        <v>0</v>
      </c>
      <c r="P1274" s="89">
        <f t="shared" si="291"/>
        <v>0</v>
      </c>
      <c r="Q1274" s="62">
        <f t="shared" si="300"/>
        <v>0</v>
      </c>
      <c r="R1274" s="89">
        <f t="shared" si="297"/>
        <v>-77.227991864840035</v>
      </c>
      <c r="S1274" s="74">
        <f t="shared" si="297"/>
        <v>3119.1200000000008</v>
      </c>
      <c r="T1274" s="91">
        <f t="shared" si="292"/>
        <v>9.4453094913740099E-2</v>
      </c>
      <c r="U1274" s="92">
        <f t="shared" si="293"/>
        <v>1.3944530949137399</v>
      </c>
    </row>
    <row r="1275" spans="1:21">
      <c r="A1275" s="80">
        <v>37783</v>
      </c>
      <c r="B1275" s="81">
        <v>0</v>
      </c>
      <c r="C1275" s="82">
        <v>6.0135124679029962E-3</v>
      </c>
      <c r="D1275" s="88">
        <f t="shared" si="294"/>
        <v>1.4905916953204978</v>
      </c>
      <c r="E1275" s="89">
        <f t="shared" si="298"/>
        <v>14811.833906409958</v>
      </c>
      <c r="F1275" s="72">
        <f t="shared" si="298"/>
        <v>1394129.2142817078</v>
      </c>
      <c r="G1275" s="35">
        <f t="shared" si="299"/>
        <v>9.4122660508526593E-2</v>
      </c>
      <c r="H1275" s="88">
        <f t="shared" si="286"/>
        <v>0</v>
      </c>
      <c r="I1275" s="62">
        <f t="shared" si="295"/>
        <v>0</v>
      </c>
      <c r="J1275" s="89">
        <f t="shared" si="287"/>
        <v>0</v>
      </c>
      <c r="K1275" s="62">
        <f t="shared" si="296"/>
        <v>0</v>
      </c>
      <c r="L1275" s="90">
        <f t="shared" si="288"/>
        <v>120.27024935805993</v>
      </c>
      <c r="M1275" s="73">
        <f>0</f>
        <v>0</v>
      </c>
      <c r="N1275" s="89">
        <f t="shared" si="289"/>
        <v>0</v>
      </c>
      <c r="O1275" s="89">
        <f t="shared" si="290"/>
        <v>0</v>
      </c>
      <c r="P1275" s="89">
        <f t="shared" si="291"/>
        <v>0</v>
      </c>
      <c r="Q1275" s="62">
        <f t="shared" si="300"/>
        <v>0</v>
      </c>
      <c r="R1275" s="89">
        <f t="shared" si="297"/>
        <v>-120.27024935805993</v>
      </c>
      <c r="S1275" s="74">
        <f t="shared" si="297"/>
        <v>0</v>
      </c>
      <c r="T1275" s="91">
        <f t="shared" si="292"/>
        <v>9.0591695320497934E-2</v>
      </c>
      <c r="U1275" s="92">
        <f t="shared" si="293"/>
        <v>1.3905916953204978</v>
      </c>
    </row>
    <row r="1276" spans="1:21">
      <c r="A1276" s="80">
        <v>37784</v>
      </c>
      <c r="B1276" s="81">
        <v>1.3716000000000001E-2</v>
      </c>
      <c r="C1276" s="82">
        <v>5.1618177969941555E-3</v>
      </c>
      <c r="D1276" s="88">
        <f t="shared" si="294"/>
        <v>1.484578182852595</v>
      </c>
      <c r="E1276" s="89">
        <f t="shared" si="298"/>
        <v>14691.563657051898</v>
      </c>
      <c r="F1276" s="72">
        <f t="shared" si="298"/>
        <v>1394129.2142817078</v>
      </c>
      <c r="G1276" s="35">
        <f t="shared" si="299"/>
        <v>9.4893181340335461E-2</v>
      </c>
      <c r="H1276" s="88">
        <f t="shared" si="286"/>
        <v>274.32</v>
      </c>
      <c r="I1276" s="62">
        <f t="shared" si="295"/>
        <v>2743.2</v>
      </c>
      <c r="J1276" s="89">
        <f t="shared" si="287"/>
        <v>905.25599999999997</v>
      </c>
      <c r="K1276" s="62">
        <f t="shared" si="296"/>
        <v>81473.040000000023</v>
      </c>
      <c r="L1276" s="90">
        <f t="shared" si="288"/>
        <v>103.23635593988311</v>
      </c>
      <c r="M1276" s="73">
        <f>0</f>
        <v>0</v>
      </c>
      <c r="N1276" s="89">
        <f t="shared" si="289"/>
        <v>0</v>
      </c>
      <c r="O1276" s="89">
        <f t="shared" si="290"/>
        <v>0</v>
      </c>
      <c r="P1276" s="89">
        <f t="shared" si="291"/>
        <v>0</v>
      </c>
      <c r="Q1276" s="62">
        <f t="shared" si="300"/>
        <v>0</v>
      </c>
      <c r="R1276" s="89">
        <f t="shared" si="297"/>
        <v>1076.3396440601168</v>
      </c>
      <c r="S1276" s="74">
        <f t="shared" si="297"/>
        <v>84216.24000000002</v>
      </c>
      <c r="T1276" s="91">
        <f t="shared" si="292"/>
        <v>8.4578182852595107E-2</v>
      </c>
      <c r="U1276" s="92">
        <f t="shared" si="293"/>
        <v>1.3845781828525949</v>
      </c>
    </row>
    <row r="1277" spans="1:21">
      <c r="A1277" s="80">
        <v>37785</v>
      </c>
      <c r="B1277" s="81">
        <v>2.5399999999999999E-4</v>
      </c>
      <c r="C1277" s="82">
        <v>5.2872291497065025E-3</v>
      </c>
      <c r="D1277" s="88">
        <f t="shared" si="294"/>
        <v>1.5383951650556007</v>
      </c>
      <c r="E1277" s="89">
        <f t="shared" si="298"/>
        <v>15767.903301112015</v>
      </c>
      <c r="F1277" s="72">
        <f t="shared" si="298"/>
        <v>1478345.4542817078</v>
      </c>
      <c r="G1277" s="35">
        <f t="shared" si="299"/>
        <v>9.3756628643038992E-2</v>
      </c>
      <c r="H1277" s="88">
        <f t="shared" si="286"/>
        <v>5.08</v>
      </c>
      <c r="I1277" s="62">
        <f t="shared" si="295"/>
        <v>50.800000000000004</v>
      </c>
      <c r="J1277" s="89">
        <f t="shared" si="287"/>
        <v>16.763999999999999</v>
      </c>
      <c r="K1277" s="62">
        <f t="shared" si="296"/>
        <v>1508.7600000000004</v>
      </c>
      <c r="L1277" s="90">
        <f t="shared" si="288"/>
        <v>105.74458299413006</v>
      </c>
      <c r="M1277" s="73">
        <f>0</f>
        <v>0</v>
      </c>
      <c r="N1277" s="89">
        <f t="shared" si="289"/>
        <v>1151.6964911468237</v>
      </c>
      <c r="O1277" s="89">
        <f t="shared" si="290"/>
        <v>767.90330111201399</v>
      </c>
      <c r="P1277" s="89">
        <f t="shared" si="291"/>
        <v>767.90330111201399</v>
      </c>
      <c r="Q1277" s="62">
        <f t="shared" si="300"/>
        <v>71996.024636122849</v>
      </c>
      <c r="R1277" s="89">
        <f t="shared" si="297"/>
        <v>-851.8038841061441</v>
      </c>
      <c r="S1277" s="74">
        <f t="shared" si="297"/>
        <v>-70436.464636122852</v>
      </c>
      <c r="T1277" s="91">
        <f t="shared" si="292"/>
        <v>0.13839516505560079</v>
      </c>
      <c r="U1277" s="92">
        <f t="shared" si="293"/>
        <v>1.4383951650556006</v>
      </c>
    </row>
    <row r="1278" spans="1:21">
      <c r="A1278" s="80">
        <v>37786</v>
      </c>
      <c r="B1278" s="81">
        <v>0</v>
      </c>
      <c r="C1278" s="82">
        <v>5.7770636598027522E-3</v>
      </c>
      <c r="D1278" s="88">
        <f t="shared" si="294"/>
        <v>1.4958049708502934</v>
      </c>
      <c r="E1278" s="89">
        <f t="shared" si="298"/>
        <v>14916.099417005871</v>
      </c>
      <c r="F1278" s="72">
        <f t="shared" si="298"/>
        <v>1407908.989645585</v>
      </c>
      <c r="G1278" s="35">
        <f t="shared" si="299"/>
        <v>9.4388549598994051E-2</v>
      </c>
      <c r="H1278" s="88">
        <f t="shared" si="286"/>
        <v>0</v>
      </c>
      <c r="I1278" s="62">
        <f t="shared" si="295"/>
        <v>0</v>
      </c>
      <c r="J1278" s="89">
        <f t="shared" si="287"/>
        <v>0</v>
      </c>
      <c r="K1278" s="62">
        <f t="shared" si="296"/>
        <v>0</v>
      </c>
      <c r="L1278" s="90">
        <f t="shared" si="288"/>
        <v>115.54127319605504</v>
      </c>
      <c r="M1278" s="73">
        <f>0</f>
        <v>0</v>
      </c>
      <c r="N1278" s="89">
        <f t="shared" si="289"/>
        <v>0</v>
      </c>
      <c r="O1278" s="89">
        <f t="shared" si="290"/>
        <v>0</v>
      </c>
      <c r="P1278" s="89">
        <f t="shared" si="291"/>
        <v>0</v>
      </c>
      <c r="Q1278" s="62">
        <f t="shared" si="300"/>
        <v>0</v>
      </c>
      <c r="R1278" s="89">
        <f t="shared" si="297"/>
        <v>-115.54127319605504</v>
      </c>
      <c r="S1278" s="74">
        <f t="shared" si="297"/>
        <v>0</v>
      </c>
      <c r="T1278" s="91">
        <f t="shared" si="292"/>
        <v>9.5804970850293492E-2</v>
      </c>
      <c r="U1278" s="92">
        <f t="shared" si="293"/>
        <v>1.3958049708502933</v>
      </c>
    </row>
    <row r="1279" spans="1:21">
      <c r="A1279" s="80">
        <v>37787</v>
      </c>
      <c r="B1279" s="81">
        <v>0</v>
      </c>
      <c r="C1279" s="82">
        <v>6.1054998271356598E-3</v>
      </c>
      <c r="D1279" s="88">
        <f t="shared" si="294"/>
        <v>1.4900279071904907</v>
      </c>
      <c r="E1279" s="89">
        <f t="shared" si="298"/>
        <v>14800.558143809816</v>
      </c>
      <c r="F1279" s="72">
        <f t="shared" si="298"/>
        <v>1407908.989645585</v>
      </c>
      <c r="G1279" s="35">
        <f t="shared" si="299"/>
        <v>9.51253983779273E-2</v>
      </c>
      <c r="H1279" s="88">
        <f t="shared" si="286"/>
        <v>0</v>
      </c>
      <c r="I1279" s="62">
        <f t="shared" si="295"/>
        <v>0</v>
      </c>
      <c r="J1279" s="89">
        <f t="shared" si="287"/>
        <v>0</v>
      </c>
      <c r="K1279" s="62">
        <f t="shared" si="296"/>
        <v>0</v>
      </c>
      <c r="L1279" s="90">
        <f t="shared" si="288"/>
        <v>122.10999654271319</v>
      </c>
      <c r="M1279" s="73">
        <f>0</f>
        <v>0</v>
      </c>
      <c r="N1279" s="89">
        <f t="shared" si="289"/>
        <v>0</v>
      </c>
      <c r="O1279" s="89">
        <f t="shared" si="290"/>
        <v>0</v>
      </c>
      <c r="P1279" s="89">
        <f t="shared" si="291"/>
        <v>0</v>
      </c>
      <c r="Q1279" s="62">
        <f t="shared" si="300"/>
        <v>0</v>
      </c>
      <c r="R1279" s="89">
        <f t="shared" si="297"/>
        <v>-122.10999654271319</v>
      </c>
      <c r="S1279" s="74">
        <f t="shared" si="297"/>
        <v>0</v>
      </c>
      <c r="T1279" s="91">
        <f t="shared" si="292"/>
        <v>9.0027907190490808E-2</v>
      </c>
      <c r="U1279" s="92">
        <f t="shared" si="293"/>
        <v>1.3900279071904906</v>
      </c>
    </row>
    <row r="1280" spans="1:21">
      <c r="A1280" s="80">
        <v>37788</v>
      </c>
      <c r="B1280" s="81">
        <v>0</v>
      </c>
      <c r="C1280" s="82">
        <v>4.7986734030148514E-3</v>
      </c>
      <c r="D1280" s="88">
        <f t="shared" si="294"/>
        <v>1.4839224073633552</v>
      </c>
      <c r="E1280" s="89">
        <f t="shared" si="298"/>
        <v>14678.448147267103</v>
      </c>
      <c r="F1280" s="72">
        <f t="shared" si="298"/>
        <v>1407908.989645585</v>
      </c>
      <c r="G1280" s="35">
        <f t="shared" si="299"/>
        <v>9.5916746478933168E-2</v>
      </c>
      <c r="H1280" s="88">
        <f t="shared" si="286"/>
        <v>0</v>
      </c>
      <c r="I1280" s="62">
        <f t="shared" si="295"/>
        <v>0</v>
      </c>
      <c r="J1280" s="89">
        <f t="shared" si="287"/>
        <v>0</v>
      </c>
      <c r="K1280" s="62">
        <f t="shared" si="296"/>
        <v>0</v>
      </c>
      <c r="L1280" s="90">
        <f t="shared" si="288"/>
        <v>95.973468060297023</v>
      </c>
      <c r="M1280" s="73">
        <f>0</f>
        <v>0</v>
      </c>
      <c r="N1280" s="89">
        <f t="shared" si="289"/>
        <v>0</v>
      </c>
      <c r="O1280" s="89">
        <f t="shared" si="290"/>
        <v>0</v>
      </c>
      <c r="P1280" s="89">
        <f t="shared" si="291"/>
        <v>0</v>
      </c>
      <c r="Q1280" s="62">
        <f t="shared" si="300"/>
        <v>0</v>
      </c>
      <c r="R1280" s="89">
        <f t="shared" si="297"/>
        <v>-95.973468060297023</v>
      </c>
      <c r="S1280" s="74">
        <f t="shared" si="297"/>
        <v>0</v>
      </c>
      <c r="T1280" s="91">
        <f t="shared" si="292"/>
        <v>8.3922407363355322E-2</v>
      </c>
      <c r="U1280" s="92">
        <f t="shared" si="293"/>
        <v>1.3839224073633551</v>
      </c>
    </row>
    <row r="1281" spans="1:21">
      <c r="A1281" s="80">
        <v>37789</v>
      </c>
      <c r="B1281" s="81">
        <v>0</v>
      </c>
      <c r="C1281" s="82">
        <v>5.0292105634873845E-3</v>
      </c>
      <c r="D1281" s="88">
        <f t="shared" si="294"/>
        <v>1.4791237339603402</v>
      </c>
      <c r="E1281" s="89">
        <f t="shared" si="298"/>
        <v>14582.474679206805</v>
      </c>
      <c r="F1281" s="72">
        <f t="shared" si="298"/>
        <v>1407908.989645585</v>
      </c>
      <c r="G1281" s="35">
        <f t="shared" si="299"/>
        <v>9.6548015382678945E-2</v>
      </c>
      <c r="H1281" s="88">
        <f t="shared" si="286"/>
        <v>0</v>
      </c>
      <c r="I1281" s="62">
        <f t="shared" si="295"/>
        <v>0</v>
      </c>
      <c r="J1281" s="89">
        <f t="shared" si="287"/>
        <v>0</v>
      </c>
      <c r="K1281" s="62">
        <f t="shared" si="296"/>
        <v>0</v>
      </c>
      <c r="L1281" s="90">
        <f t="shared" si="288"/>
        <v>100.58421126974768</v>
      </c>
      <c r="M1281" s="73">
        <f>0</f>
        <v>0</v>
      </c>
      <c r="N1281" s="89">
        <f t="shared" si="289"/>
        <v>0</v>
      </c>
      <c r="O1281" s="89">
        <f t="shared" si="290"/>
        <v>0</v>
      </c>
      <c r="P1281" s="89">
        <f t="shared" si="291"/>
        <v>0</v>
      </c>
      <c r="Q1281" s="62">
        <f t="shared" si="300"/>
        <v>0</v>
      </c>
      <c r="R1281" s="89">
        <f t="shared" si="297"/>
        <v>-100.58421126974768</v>
      </c>
      <c r="S1281" s="74">
        <f t="shared" si="297"/>
        <v>0</v>
      </c>
      <c r="T1281" s="91">
        <f t="shared" si="292"/>
        <v>7.9123733960340337E-2</v>
      </c>
      <c r="U1281" s="92">
        <f t="shared" si="293"/>
        <v>1.3791237339603402</v>
      </c>
    </row>
    <row r="1282" spans="1:21">
      <c r="A1282" s="80">
        <v>37790</v>
      </c>
      <c r="B1282" s="81">
        <v>1.6001999999999999E-2</v>
      </c>
      <c r="C1282" s="82">
        <v>4.9540002842507723E-3</v>
      </c>
      <c r="D1282" s="88">
        <f t="shared" si="294"/>
        <v>1.4740945233968528</v>
      </c>
      <c r="E1282" s="89">
        <f t="shared" si="298"/>
        <v>14481.890467937057</v>
      </c>
      <c r="F1282" s="72">
        <f t="shared" si="298"/>
        <v>1407908.989645585</v>
      </c>
      <c r="G1282" s="35">
        <f t="shared" si="299"/>
        <v>9.7218591230385218E-2</v>
      </c>
      <c r="H1282" s="88">
        <f t="shared" si="286"/>
        <v>320.03999999999996</v>
      </c>
      <c r="I1282" s="62">
        <f t="shared" si="295"/>
        <v>3200.3999999999996</v>
      </c>
      <c r="J1282" s="89">
        <f t="shared" si="287"/>
        <v>1056.1319999999998</v>
      </c>
      <c r="K1282" s="62">
        <f t="shared" si="296"/>
        <v>95051.88</v>
      </c>
      <c r="L1282" s="90">
        <f t="shared" si="288"/>
        <v>99.08000568501545</v>
      </c>
      <c r="M1282" s="73">
        <f>0</f>
        <v>0</v>
      </c>
      <c r="N1282" s="89">
        <f t="shared" si="289"/>
        <v>0</v>
      </c>
      <c r="O1282" s="89">
        <f t="shared" si="290"/>
        <v>0</v>
      </c>
      <c r="P1282" s="89">
        <f t="shared" si="291"/>
        <v>0</v>
      </c>
      <c r="Q1282" s="62">
        <f t="shared" si="300"/>
        <v>0</v>
      </c>
      <c r="R1282" s="89">
        <f t="shared" si="297"/>
        <v>1277.0919943149843</v>
      </c>
      <c r="S1282" s="74">
        <f t="shared" si="297"/>
        <v>98252.28</v>
      </c>
      <c r="T1282" s="91">
        <f t="shared" si="292"/>
        <v>7.4094523396852852E-2</v>
      </c>
      <c r="U1282" s="92">
        <f t="shared" si="293"/>
        <v>1.3740945233968527</v>
      </c>
    </row>
    <row r="1283" spans="1:21">
      <c r="A1283" s="80">
        <v>37791</v>
      </c>
      <c r="B1283" s="81">
        <v>1.651E-2</v>
      </c>
      <c r="C1283" s="82">
        <v>3.8353700367770487E-3</v>
      </c>
      <c r="D1283" s="88">
        <f t="shared" si="294"/>
        <v>1.5379491231126019</v>
      </c>
      <c r="E1283" s="89">
        <f t="shared" si="298"/>
        <v>15758.982462252041</v>
      </c>
      <c r="F1283" s="72">
        <f t="shared" si="298"/>
        <v>1506161.269645585</v>
      </c>
      <c r="G1283" s="35">
        <f t="shared" si="299"/>
        <v>9.557477922532992E-2</v>
      </c>
      <c r="H1283" s="88">
        <f t="shared" si="286"/>
        <v>330.2</v>
      </c>
      <c r="I1283" s="62">
        <f t="shared" si="295"/>
        <v>3302</v>
      </c>
      <c r="J1283" s="89">
        <f t="shared" si="287"/>
        <v>1089.6599999999999</v>
      </c>
      <c r="K1283" s="62">
        <f t="shared" si="296"/>
        <v>98069.400000000009</v>
      </c>
      <c r="L1283" s="90">
        <f t="shared" si="288"/>
        <v>76.707400735540972</v>
      </c>
      <c r="M1283" s="73">
        <f>0</f>
        <v>0</v>
      </c>
      <c r="N1283" s="89">
        <f t="shared" si="289"/>
        <v>1131.6857648002826</v>
      </c>
      <c r="O1283" s="89">
        <f t="shared" si="290"/>
        <v>758.98246225203798</v>
      </c>
      <c r="P1283" s="89">
        <f t="shared" si="291"/>
        <v>758.98246225203798</v>
      </c>
      <c r="Q1283" s="62">
        <f t="shared" si="300"/>
        <v>72539.581265635832</v>
      </c>
      <c r="R1283" s="89">
        <f t="shared" si="297"/>
        <v>584.17013701242104</v>
      </c>
      <c r="S1283" s="74">
        <f t="shared" si="297"/>
        <v>28831.818734364177</v>
      </c>
      <c r="T1283" s="91">
        <f t="shared" si="292"/>
        <v>0.13794912311260199</v>
      </c>
      <c r="U1283" s="92">
        <f t="shared" si="293"/>
        <v>1.4379491231126018</v>
      </c>
    </row>
    <row r="1284" spans="1:21">
      <c r="A1284" s="80">
        <v>37792</v>
      </c>
      <c r="B1284" s="81">
        <v>3.1241999999999999E-2</v>
      </c>
      <c r="C1284" s="82">
        <v>2.2847983491041698E-3</v>
      </c>
      <c r="D1284" s="88">
        <f t="shared" si="294"/>
        <v>1.5671576299632231</v>
      </c>
      <c r="E1284" s="89">
        <f t="shared" si="298"/>
        <v>16343.152599264462</v>
      </c>
      <c r="F1284" s="72">
        <f t="shared" si="298"/>
        <v>1534993.0883799491</v>
      </c>
      <c r="G1284" s="35">
        <f t="shared" si="299"/>
        <v>9.3922704267537266E-2</v>
      </c>
      <c r="H1284" s="88">
        <f t="shared" si="286"/>
        <v>624.84</v>
      </c>
      <c r="I1284" s="62">
        <f t="shared" si="295"/>
        <v>6248.4000000000005</v>
      </c>
      <c r="J1284" s="89">
        <f t="shared" si="287"/>
        <v>2061.9719999999998</v>
      </c>
      <c r="K1284" s="62">
        <f t="shared" si="296"/>
        <v>185577.48000000004</v>
      </c>
      <c r="L1284" s="90">
        <f t="shared" si="288"/>
        <v>45.695966982083398</v>
      </c>
      <c r="M1284" s="73">
        <f>0</f>
        <v>0</v>
      </c>
      <c r="N1284" s="89">
        <f t="shared" si="289"/>
        <v>2664.1966454039443</v>
      </c>
      <c r="O1284" s="89">
        <f t="shared" si="290"/>
        <v>1343.1525992644611</v>
      </c>
      <c r="P1284" s="89">
        <f t="shared" si="291"/>
        <v>1343.1525992644611</v>
      </c>
      <c r="Q1284" s="62">
        <f t="shared" si="300"/>
        <v>126152.52436688996</v>
      </c>
      <c r="R1284" s="89">
        <f t="shared" si="297"/>
        <v>1297.9634337534553</v>
      </c>
      <c r="S1284" s="74">
        <f t="shared" si="297"/>
        <v>65673.35563311007</v>
      </c>
      <c r="T1284" s="91">
        <f t="shared" si="292"/>
        <v>0.16715762996322314</v>
      </c>
      <c r="U1284" s="92">
        <f t="shared" si="293"/>
        <v>1.467157629963223</v>
      </c>
    </row>
    <row r="1285" spans="1:21">
      <c r="A1285" s="80">
        <v>37793</v>
      </c>
      <c r="B1285" s="81">
        <v>5.969E-2</v>
      </c>
      <c r="C1285" s="82">
        <v>4.9647813034346122E-3</v>
      </c>
      <c r="D1285" s="88">
        <f t="shared" si="294"/>
        <v>1.6320558016508959</v>
      </c>
      <c r="E1285" s="89">
        <f t="shared" si="298"/>
        <v>17641.116033017919</v>
      </c>
      <c r="F1285" s="72">
        <f t="shared" si="298"/>
        <v>1600666.4440130591</v>
      </c>
      <c r="G1285" s="35">
        <f t="shared" si="299"/>
        <v>9.0734987572054893E-2</v>
      </c>
      <c r="H1285" s="88">
        <f t="shared" si="286"/>
        <v>1193.8</v>
      </c>
      <c r="I1285" s="62">
        <f t="shared" si="295"/>
        <v>11938</v>
      </c>
      <c r="J1285" s="89">
        <f t="shared" si="287"/>
        <v>3939.5399999999995</v>
      </c>
      <c r="K1285" s="62">
        <f t="shared" si="296"/>
        <v>354558.60000000003</v>
      </c>
      <c r="L1285" s="90">
        <f t="shared" si="288"/>
        <v>99.295626068692243</v>
      </c>
      <c r="M1285" s="73">
        <f>0</f>
        <v>0</v>
      </c>
      <c r="N1285" s="89">
        <f t="shared" si="289"/>
        <v>7346.144458223408</v>
      </c>
      <c r="O1285" s="89">
        <f t="shared" si="290"/>
        <v>2641.1160330179182</v>
      </c>
      <c r="P1285" s="89">
        <f t="shared" si="291"/>
        <v>2641.1160330179182</v>
      </c>
      <c r="Q1285" s="62">
        <f t="shared" si="300"/>
        <v>239641.63043223572</v>
      </c>
      <c r="R1285" s="89">
        <f t="shared" si="297"/>
        <v>2392.9283409133886</v>
      </c>
      <c r="S1285" s="74">
        <f t="shared" si="297"/>
        <v>126854.96956776432</v>
      </c>
      <c r="T1285" s="91">
        <f t="shared" si="292"/>
        <v>0.23205580165089601</v>
      </c>
      <c r="U1285" s="92">
        <f t="shared" si="293"/>
        <v>1.5320558016508958</v>
      </c>
    </row>
    <row r="1286" spans="1:21">
      <c r="A1286" s="80">
        <v>37794</v>
      </c>
      <c r="B1286" s="81">
        <v>2.5400000000000002E-3</v>
      </c>
      <c r="C1286" s="82">
        <v>4.4105518354752363E-3</v>
      </c>
      <c r="D1286" s="88">
        <f t="shared" si="294"/>
        <v>1.7517022186965652</v>
      </c>
      <c r="E1286" s="89">
        <f t="shared" si="298"/>
        <v>20034.044373931309</v>
      </c>
      <c r="F1286" s="72">
        <f t="shared" si="298"/>
        <v>1727521.4135808235</v>
      </c>
      <c r="G1286" s="35">
        <f t="shared" si="299"/>
        <v>8.6229289570143322E-2</v>
      </c>
      <c r="H1286" s="88">
        <f t="shared" si="286"/>
        <v>50.800000000000004</v>
      </c>
      <c r="I1286" s="62">
        <f t="shared" si="295"/>
        <v>508</v>
      </c>
      <c r="J1286" s="89">
        <f t="shared" si="287"/>
        <v>167.64000000000001</v>
      </c>
      <c r="K1286" s="62">
        <f t="shared" si="296"/>
        <v>15087.600000000006</v>
      </c>
      <c r="L1286" s="90">
        <f t="shared" si="288"/>
        <v>88.211036709504725</v>
      </c>
      <c r="M1286" s="73">
        <f>0</f>
        <v>0</v>
      </c>
      <c r="N1286" s="89">
        <f t="shared" si="289"/>
        <v>19330.976861063977</v>
      </c>
      <c r="O1286" s="89">
        <f t="shared" si="290"/>
        <v>5034.0443739313032</v>
      </c>
      <c r="P1286" s="89">
        <f t="shared" si="291"/>
        <v>5034.0443739313032</v>
      </c>
      <c r="Q1286" s="62">
        <f t="shared" si="300"/>
        <v>434082.07002867322</v>
      </c>
      <c r="R1286" s="89">
        <f t="shared" si="297"/>
        <v>-4903.8154106408083</v>
      </c>
      <c r="S1286" s="74">
        <f t="shared" si="297"/>
        <v>-418486.47002867318</v>
      </c>
      <c r="T1286" s="91">
        <f t="shared" si="292"/>
        <v>0.35170221869656526</v>
      </c>
      <c r="U1286" s="92">
        <f t="shared" si="293"/>
        <v>1.6517022186965651</v>
      </c>
    </row>
    <row r="1287" spans="1:21">
      <c r="A1287" s="80">
        <v>37795</v>
      </c>
      <c r="B1287" s="81">
        <v>0</v>
      </c>
      <c r="C1287" s="82">
        <v>5.1437416973531876E-3</v>
      </c>
      <c r="D1287" s="88">
        <f t="shared" si="294"/>
        <v>1.506511448164525</v>
      </c>
      <c r="E1287" s="89">
        <f t="shared" si="298"/>
        <v>15130.228963290501</v>
      </c>
      <c r="F1287" s="72">
        <f t="shared" si="298"/>
        <v>1309034.9435521504</v>
      </c>
      <c r="G1287" s="35">
        <f t="shared" si="299"/>
        <v>8.6517854206184019E-2</v>
      </c>
      <c r="H1287" s="88">
        <f t="shared" si="286"/>
        <v>0</v>
      </c>
      <c r="I1287" s="62">
        <f t="shared" si="295"/>
        <v>0</v>
      </c>
      <c r="J1287" s="89">
        <f t="shared" si="287"/>
        <v>0</v>
      </c>
      <c r="K1287" s="62">
        <f t="shared" si="296"/>
        <v>0</v>
      </c>
      <c r="L1287" s="90">
        <f t="shared" si="288"/>
        <v>102.87483394706375</v>
      </c>
      <c r="M1287" s="73">
        <f>0</f>
        <v>0</v>
      </c>
      <c r="N1287" s="89">
        <f t="shared" si="289"/>
        <v>80.43399073655047</v>
      </c>
      <c r="O1287" s="89">
        <f t="shared" si="290"/>
        <v>130.22896329049959</v>
      </c>
      <c r="P1287" s="89">
        <f t="shared" si="291"/>
        <v>80.43399073655047</v>
      </c>
      <c r="Q1287" s="62">
        <f t="shared" si="300"/>
        <v>6958.9762837664302</v>
      </c>
      <c r="R1287" s="89">
        <f t="shared" si="297"/>
        <v>-183.3088246836142</v>
      </c>
      <c r="S1287" s="74">
        <f t="shared" si="297"/>
        <v>-6958.9762837664302</v>
      </c>
      <c r="T1287" s="91">
        <f t="shared" si="292"/>
        <v>0.10651144816452507</v>
      </c>
      <c r="U1287" s="92">
        <f t="shared" si="293"/>
        <v>1.4065114481645249</v>
      </c>
    </row>
    <row r="1288" spans="1:21">
      <c r="A1288" s="80">
        <v>37796</v>
      </c>
      <c r="B1288" s="81">
        <v>0</v>
      </c>
      <c r="C1288" s="82">
        <v>6.0020626350428532E-3</v>
      </c>
      <c r="D1288" s="88">
        <f t="shared" si="294"/>
        <v>1.4973460069303444</v>
      </c>
      <c r="E1288" s="89">
        <f t="shared" si="298"/>
        <v>14946.920138606887</v>
      </c>
      <c r="F1288" s="72">
        <f t="shared" si="298"/>
        <v>1302075.9672683841</v>
      </c>
      <c r="G1288" s="35">
        <f t="shared" si="299"/>
        <v>8.7113328712127763E-2</v>
      </c>
      <c r="H1288" s="88">
        <f t="shared" si="286"/>
        <v>0</v>
      </c>
      <c r="I1288" s="62">
        <f t="shared" si="295"/>
        <v>0</v>
      </c>
      <c r="J1288" s="89">
        <f t="shared" si="287"/>
        <v>0</v>
      </c>
      <c r="K1288" s="62">
        <f t="shared" si="296"/>
        <v>0</v>
      </c>
      <c r="L1288" s="90">
        <f t="shared" si="288"/>
        <v>120.04125270085706</v>
      </c>
      <c r="M1288" s="73">
        <f>0</f>
        <v>0</v>
      </c>
      <c r="N1288" s="89">
        <f t="shared" si="289"/>
        <v>0</v>
      </c>
      <c r="O1288" s="89">
        <f t="shared" si="290"/>
        <v>0</v>
      </c>
      <c r="P1288" s="89">
        <f t="shared" si="291"/>
        <v>0</v>
      </c>
      <c r="Q1288" s="62">
        <f t="shared" si="300"/>
        <v>0</v>
      </c>
      <c r="R1288" s="89">
        <f t="shared" si="297"/>
        <v>-120.04125270085706</v>
      </c>
      <c r="S1288" s="74">
        <f t="shared" si="297"/>
        <v>0</v>
      </c>
      <c r="T1288" s="91">
        <f t="shared" si="292"/>
        <v>9.7346006930344453E-2</v>
      </c>
      <c r="U1288" s="92">
        <f t="shared" si="293"/>
        <v>1.3973460069303443</v>
      </c>
    </row>
    <row r="1289" spans="1:21">
      <c r="A1289" s="80">
        <v>37797</v>
      </c>
      <c r="B1289" s="81">
        <v>0</v>
      </c>
      <c r="C1289" s="82">
        <v>5.8753832509732973E-3</v>
      </c>
      <c r="D1289" s="88">
        <f t="shared" si="294"/>
        <v>1.4913439442953014</v>
      </c>
      <c r="E1289" s="89">
        <f t="shared" si="298"/>
        <v>14826.87888590603</v>
      </c>
      <c r="F1289" s="72">
        <f t="shared" si="298"/>
        <v>1302075.9672683841</v>
      </c>
      <c r="G1289" s="35">
        <f t="shared" si="299"/>
        <v>8.7818614914707174E-2</v>
      </c>
      <c r="H1289" s="88">
        <f t="shared" si="286"/>
        <v>0</v>
      </c>
      <c r="I1289" s="62">
        <f t="shared" si="295"/>
        <v>0</v>
      </c>
      <c r="J1289" s="89">
        <f t="shared" si="287"/>
        <v>0</v>
      </c>
      <c r="K1289" s="62">
        <f t="shared" si="296"/>
        <v>0</v>
      </c>
      <c r="L1289" s="90">
        <f t="shared" si="288"/>
        <v>117.50766501946595</v>
      </c>
      <c r="M1289" s="73">
        <f>0</f>
        <v>0</v>
      </c>
      <c r="N1289" s="89">
        <f t="shared" si="289"/>
        <v>0</v>
      </c>
      <c r="O1289" s="89">
        <f t="shared" si="290"/>
        <v>0</v>
      </c>
      <c r="P1289" s="89">
        <f t="shared" si="291"/>
        <v>0</v>
      </c>
      <c r="Q1289" s="62">
        <f t="shared" si="300"/>
        <v>0</v>
      </c>
      <c r="R1289" s="89">
        <f t="shared" si="297"/>
        <v>-117.50766501946595</v>
      </c>
      <c r="S1289" s="74">
        <f t="shared" si="297"/>
        <v>0</v>
      </c>
      <c r="T1289" s="91">
        <f t="shared" si="292"/>
        <v>9.134394429530146E-2</v>
      </c>
      <c r="U1289" s="92">
        <f t="shared" si="293"/>
        <v>1.3913439442953013</v>
      </c>
    </row>
    <row r="1290" spans="1:21">
      <c r="A1290" s="80">
        <v>37798</v>
      </c>
      <c r="B1290" s="81">
        <v>0</v>
      </c>
      <c r="C1290" s="82">
        <v>6.45136938600237E-3</v>
      </c>
      <c r="D1290" s="88">
        <f t="shared" si="294"/>
        <v>1.4854685610443281</v>
      </c>
      <c r="E1290" s="89">
        <f t="shared" si="298"/>
        <v>14709.371220886564</v>
      </c>
      <c r="F1290" s="72">
        <f t="shared" si="298"/>
        <v>1302075.9672683841</v>
      </c>
      <c r="G1290" s="35">
        <f t="shared" si="299"/>
        <v>8.8520164982953314E-2</v>
      </c>
      <c r="H1290" s="88">
        <f t="shared" si="286"/>
        <v>0</v>
      </c>
      <c r="I1290" s="62">
        <f t="shared" si="295"/>
        <v>0</v>
      </c>
      <c r="J1290" s="89">
        <f t="shared" si="287"/>
        <v>0</v>
      </c>
      <c r="K1290" s="62">
        <f t="shared" si="296"/>
        <v>0</v>
      </c>
      <c r="L1290" s="90">
        <f t="shared" si="288"/>
        <v>129.02738772004741</v>
      </c>
      <c r="M1290" s="73">
        <f>0</f>
        <v>0</v>
      </c>
      <c r="N1290" s="89">
        <f t="shared" si="289"/>
        <v>0</v>
      </c>
      <c r="O1290" s="89">
        <f t="shared" si="290"/>
        <v>0</v>
      </c>
      <c r="P1290" s="89">
        <f t="shared" si="291"/>
        <v>0</v>
      </c>
      <c r="Q1290" s="62">
        <f t="shared" si="300"/>
        <v>0</v>
      </c>
      <c r="R1290" s="89">
        <f t="shared" si="297"/>
        <v>-129.02738772004741</v>
      </c>
      <c r="S1290" s="74">
        <f t="shared" si="297"/>
        <v>0</v>
      </c>
      <c r="T1290" s="91">
        <f t="shared" si="292"/>
        <v>8.5468561044328206E-2</v>
      </c>
      <c r="U1290" s="92">
        <f t="shared" si="293"/>
        <v>1.385468561044328</v>
      </c>
    </row>
    <row r="1291" spans="1:21">
      <c r="A1291" s="80">
        <v>37799</v>
      </c>
      <c r="B1291" s="81">
        <v>0</v>
      </c>
      <c r="C1291" s="82">
        <v>6.0435532195489382E-3</v>
      </c>
      <c r="D1291" s="88">
        <f t="shared" si="294"/>
        <v>1.4790171916583259</v>
      </c>
      <c r="E1291" s="89">
        <f t="shared" si="298"/>
        <v>14580.343833166517</v>
      </c>
      <c r="F1291" s="72">
        <f t="shared" si="298"/>
        <v>1302075.9672683841</v>
      </c>
      <c r="G1291" s="35">
        <f t="shared" si="299"/>
        <v>8.9303515895592087E-2</v>
      </c>
      <c r="H1291" s="88">
        <f t="shared" si="286"/>
        <v>0</v>
      </c>
      <c r="I1291" s="62">
        <f t="shared" si="295"/>
        <v>0</v>
      </c>
      <c r="J1291" s="89">
        <f t="shared" si="287"/>
        <v>0</v>
      </c>
      <c r="K1291" s="62">
        <f t="shared" si="296"/>
        <v>0</v>
      </c>
      <c r="L1291" s="90">
        <f t="shared" si="288"/>
        <v>120.87106439097876</v>
      </c>
      <c r="M1291" s="73">
        <f>0</f>
        <v>0</v>
      </c>
      <c r="N1291" s="89">
        <f t="shared" si="289"/>
        <v>0</v>
      </c>
      <c r="O1291" s="89">
        <f t="shared" si="290"/>
        <v>0</v>
      </c>
      <c r="P1291" s="89">
        <f t="shared" si="291"/>
        <v>0</v>
      </c>
      <c r="Q1291" s="62">
        <f t="shared" si="300"/>
        <v>0</v>
      </c>
      <c r="R1291" s="89">
        <f t="shared" si="297"/>
        <v>-120.87106439097876</v>
      </c>
      <c r="S1291" s="74">
        <f t="shared" si="297"/>
        <v>0</v>
      </c>
      <c r="T1291" s="91">
        <f t="shared" si="292"/>
        <v>7.9017191658325991E-2</v>
      </c>
      <c r="U1291" s="92">
        <f t="shared" si="293"/>
        <v>1.3790171916583258</v>
      </c>
    </row>
    <row r="1292" spans="1:21">
      <c r="A1292" s="80">
        <v>37800</v>
      </c>
      <c r="B1292" s="81">
        <v>1.2700000000000001E-3</v>
      </c>
      <c r="C1292" s="82">
        <v>4.5966496006444764E-3</v>
      </c>
      <c r="D1292" s="88">
        <f t="shared" si="294"/>
        <v>1.4729736384387768</v>
      </c>
      <c r="E1292" s="89">
        <f t="shared" si="298"/>
        <v>14459.472768775538</v>
      </c>
      <c r="F1292" s="72">
        <f t="shared" si="298"/>
        <v>1302075.9672683841</v>
      </c>
      <c r="G1292" s="35">
        <f t="shared" si="299"/>
        <v>9.0050030736953834E-2</v>
      </c>
      <c r="H1292" s="88">
        <f t="shared" si="286"/>
        <v>25.400000000000002</v>
      </c>
      <c r="I1292" s="62">
        <f t="shared" si="295"/>
        <v>254</v>
      </c>
      <c r="J1292" s="89">
        <f t="shared" si="287"/>
        <v>83.820000000000007</v>
      </c>
      <c r="K1292" s="62">
        <f t="shared" si="296"/>
        <v>7543.8000000000029</v>
      </c>
      <c r="L1292" s="90">
        <f t="shared" si="288"/>
        <v>91.932992012889528</v>
      </c>
      <c r="M1292" s="73">
        <f>0</f>
        <v>0</v>
      </c>
      <c r="N1292" s="89">
        <f t="shared" si="289"/>
        <v>0</v>
      </c>
      <c r="O1292" s="89">
        <f t="shared" si="290"/>
        <v>0</v>
      </c>
      <c r="P1292" s="89">
        <f t="shared" si="291"/>
        <v>0</v>
      </c>
      <c r="Q1292" s="62">
        <f t="shared" si="300"/>
        <v>0</v>
      </c>
      <c r="R1292" s="89">
        <f t="shared" si="297"/>
        <v>17.287007987110485</v>
      </c>
      <c r="S1292" s="74">
        <f t="shared" si="297"/>
        <v>7797.8000000000029</v>
      </c>
      <c r="T1292" s="91">
        <f t="shared" si="292"/>
        <v>7.2973638438776911E-2</v>
      </c>
      <c r="U1292" s="92">
        <f t="shared" si="293"/>
        <v>1.3729736384387767</v>
      </c>
    </row>
    <row r="1293" spans="1:21">
      <c r="A1293" s="80">
        <v>37801</v>
      </c>
      <c r="B1293" s="81">
        <v>5.0799999999999999E-4</v>
      </c>
      <c r="C1293" s="82">
        <v>4.6366353868753617E-3</v>
      </c>
      <c r="D1293" s="88">
        <f t="shared" si="294"/>
        <v>1.4738379888381326</v>
      </c>
      <c r="E1293" s="89">
        <f t="shared" si="298"/>
        <v>14476.759776762648</v>
      </c>
      <c r="F1293" s="72">
        <f t="shared" si="298"/>
        <v>1309873.7672683841</v>
      </c>
      <c r="G1293" s="35">
        <f t="shared" si="299"/>
        <v>9.0481142705077303E-2</v>
      </c>
      <c r="H1293" s="88">
        <f t="shared" si="286"/>
        <v>10.16</v>
      </c>
      <c r="I1293" s="62">
        <f t="shared" si="295"/>
        <v>101.60000000000001</v>
      </c>
      <c r="J1293" s="89">
        <f t="shared" si="287"/>
        <v>33.527999999999999</v>
      </c>
      <c r="K1293" s="62">
        <f t="shared" si="296"/>
        <v>3017.5200000000009</v>
      </c>
      <c r="L1293" s="90">
        <f t="shared" si="288"/>
        <v>92.732707737507226</v>
      </c>
      <c r="M1293" s="73">
        <f>0</f>
        <v>0</v>
      </c>
      <c r="N1293" s="89">
        <f t="shared" si="289"/>
        <v>0</v>
      </c>
      <c r="O1293" s="89">
        <f t="shared" si="290"/>
        <v>0</v>
      </c>
      <c r="P1293" s="89">
        <f t="shared" si="291"/>
        <v>0</v>
      </c>
      <c r="Q1293" s="62">
        <f t="shared" si="300"/>
        <v>0</v>
      </c>
      <c r="R1293" s="89">
        <f t="shared" si="297"/>
        <v>-49.044707737507224</v>
      </c>
      <c r="S1293" s="74">
        <f t="shared" si="297"/>
        <v>3119.1200000000008</v>
      </c>
      <c r="T1293" s="91">
        <f t="shared" si="292"/>
        <v>7.383798883813264E-2</v>
      </c>
      <c r="U1293" s="92">
        <f t="shared" si="293"/>
        <v>1.3738379888381325</v>
      </c>
    </row>
    <row r="1294" spans="1:21">
      <c r="A1294" s="80">
        <v>37802</v>
      </c>
      <c r="B1294" s="81">
        <v>5.0799999999999999E-4</v>
      </c>
      <c r="C1294" s="82">
        <v>5.3220011530893778E-3</v>
      </c>
      <c r="D1294" s="88">
        <f t="shared" si="294"/>
        <v>1.4713857534512571</v>
      </c>
      <c r="E1294" s="89">
        <f t="shared" si="298"/>
        <v>14427.715069025142</v>
      </c>
      <c r="F1294" s="72">
        <f t="shared" si="298"/>
        <v>1312992.8872683842</v>
      </c>
      <c r="G1294" s="35">
        <f t="shared" si="299"/>
        <v>9.100490833002714E-2</v>
      </c>
      <c r="H1294" s="88">
        <f t="shared" si="286"/>
        <v>10.16</v>
      </c>
      <c r="I1294" s="62">
        <f t="shared" si="295"/>
        <v>101.60000000000001</v>
      </c>
      <c r="J1294" s="89">
        <f t="shared" si="287"/>
        <v>33.527999999999999</v>
      </c>
      <c r="K1294" s="62">
        <f t="shared" si="296"/>
        <v>3017.5200000000009</v>
      </c>
      <c r="L1294" s="90">
        <f t="shared" si="288"/>
        <v>106.44002306178756</v>
      </c>
      <c r="M1294" s="73">
        <f>0</f>
        <v>0</v>
      </c>
      <c r="N1294" s="89">
        <f t="shared" si="289"/>
        <v>0</v>
      </c>
      <c r="O1294" s="89">
        <f t="shared" si="290"/>
        <v>0</v>
      </c>
      <c r="P1294" s="89">
        <f t="shared" si="291"/>
        <v>0</v>
      </c>
      <c r="Q1294" s="62">
        <f t="shared" si="300"/>
        <v>0</v>
      </c>
      <c r="R1294" s="89">
        <f t="shared" si="297"/>
        <v>-62.752023061787554</v>
      </c>
      <c r="S1294" s="74">
        <f t="shared" si="297"/>
        <v>3119.1200000000008</v>
      </c>
      <c r="T1294" s="91">
        <f t="shared" si="292"/>
        <v>7.1385753451257195E-2</v>
      </c>
      <c r="U1294" s="92">
        <f t="shared" si="293"/>
        <v>1.371385753451257</v>
      </c>
    </row>
    <row r="1295" spans="1:21">
      <c r="A1295" s="80">
        <v>37803</v>
      </c>
      <c r="B1295" s="81">
        <v>0</v>
      </c>
      <c r="C1295" s="82">
        <v>5.0022819498065883E-3</v>
      </c>
      <c r="D1295" s="88">
        <f t="shared" si="294"/>
        <v>1.4682481522981679</v>
      </c>
      <c r="E1295" s="89">
        <f t="shared" si="298"/>
        <v>14364.963045963354</v>
      </c>
      <c r="F1295" s="72">
        <f t="shared" si="298"/>
        <v>1316112.0072683843</v>
      </c>
      <c r="G1295" s="35">
        <f t="shared" si="299"/>
        <v>9.1619588790952028E-2</v>
      </c>
      <c r="H1295" s="88">
        <f t="shared" si="286"/>
        <v>0</v>
      </c>
      <c r="I1295" s="62">
        <f t="shared" si="295"/>
        <v>0</v>
      </c>
      <c r="J1295" s="89">
        <f t="shared" si="287"/>
        <v>0</v>
      </c>
      <c r="K1295" s="62">
        <f t="shared" si="296"/>
        <v>0</v>
      </c>
      <c r="L1295" s="90">
        <f t="shared" si="288"/>
        <v>100.04563899613177</v>
      </c>
      <c r="M1295" s="73">
        <f>0</f>
        <v>0</v>
      </c>
      <c r="N1295" s="89">
        <f t="shared" si="289"/>
        <v>0</v>
      </c>
      <c r="O1295" s="89">
        <f t="shared" si="290"/>
        <v>0</v>
      </c>
      <c r="P1295" s="89">
        <f t="shared" si="291"/>
        <v>0</v>
      </c>
      <c r="Q1295" s="62">
        <f t="shared" si="300"/>
        <v>0</v>
      </c>
      <c r="R1295" s="89">
        <f t="shared" si="297"/>
        <v>-100.04563899613177</v>
      </c>
      <c r="S1295" s="74">
        <f t="shared" si="297"/>
        <v>0</v>
      </c>
      <c r="T1295" s="91">
        <f t="shared" si="292"/>
        <v>6.8248152298167941E-2</v>
      </c>
      <c r="U1295" s="92">
        <f t="shared" si="293"/>
        <v>1.3682481522981678</v>
      </c>
    </row>
    <row r="1296" spans="1:21">
      <c r="A1296" s="80">
        <v>37804</v>
      </c>
      <c r="B1296" s="81">
        <v>6.8580000000000004E-3</v>
      </c>
      <c r="C1296" s="82">
        <v>4.6750614722776054E-3</v>
      </c>
      <c r="D1296" s="88">
        <f t="shared" si="294"/>
        <v>1.4632458703483611</v>
      </c>
      <c r="E1296" s="89">
        <f t="shared" si="298"/>
        <v>14264.917406967223</v>
      </c>
      <c r="F1296" s="72">
        <f t="shared" si="298"/>
        <v>1316112.0072683843</v>
      </c>
      <c r="G1296" s="35">
        <f t="shared" si="299"/>
        <v>9.2262154046932887E-2</v>
      </c>
      <c r="H1296" s="88">
        <f t="shared" si="286"/>
        <v>137.16</v>
      </c>
      <c r="I1296" s="62">
        <f t="shared" si="295"/>
        <v>1371.6</v>
      </c>
      <c r="J1296" s="89">
        <f t="shared" si="287"/>
        <v>452.62799999999999</v>
      </c>
      <c r="K1296" s="62">
        <f t="shared" si="296"/>
        <v>40736.520000000011</v>
      </c>
      <c r="L1296" s="90">
        <f t="shared" si="288"/>
        <v>93.501229445552113</v>
      </c>
      <c r="M1296" s="73">
        <f>0</f>
        <v>0</v>
      </c>
      <c r="N1296" s="89">
        <f t="shared" si="289"/>
        <v>0</v>
      </c>
      <c r="O1296" s="89">
        <f t="shared" si="290"/>
        <v>0</v>
      </c>
      <c r="P1296" s="89">
        <f t="shared" si="291"/>
        <v>0</v>
      </c>
      <c r="Q1296" s="62">
        <f t="shared" si="300"/>
        <v>0</v>
      </c>
      <c r="R1296" s="89">
        <f t="shared" si="297"/>
        <v>496.28677055444791</v>
      </c>
      <c r="S1296" s="74">
        <f t="shared" si="297"/>
        <v>42108.12000000001</v>
      </c>
      <c r="T1296" s="91">
        <f t="shared" si="292"/>
        <v>6.3245870348361155E-2</v>
      </c>
      <c r="U1296" s="92">
        <f t="shared" si="293"/>
        <v>1.363245870348361</v>
      </c>
    </row>
    <row r="1297" spans="1:21">
      <c r="A1297" s="80">
        <v>37805</v>
      </c>
      <c r="B1297" s="81">
        <v>2.5400000000000002E-3</v>
      </c>
      <c r="C1297" s="82">
        <v>3.9328410792416526E-3</v>
      </c>
      <c r="D1297" s="88">
        <f t="shared" si="294"/>
        <v>1.4880602088760835</v>
      </c>
      <c r="E1297" s="89">
        <f t="shared" si="298"/>
        <v>14761.204177521671</v>
      </c>
      <c r="F1297" s="72">
        <f t="shared" si="298"/>
        <v>1358220.1272683844</v>
      </c>
      <c r="G1297" s="35">
        <f t="shared" si="299"/>
        <v>9.2012827065740266E-2</v>
      </c>
      <c r="H1297" s="88">
        <f t="shared" si="286"/>
        <v>50.800000000000004</v>
      </c>
      <c r="I1297" s="62">
        <f t="shared" si="295"/>
        <v>508</v>
      </c>
      <c r="J1297" s="89">
        <f t="shared" si="287"/>
        <v>167.64000000000001</v>
      </c>
      <c r="K1297" s="62">
        <f t="shared" si="296"/>
        <v>15087.600000000006</v>
      </c>
      <c r="L1297" s="90">
        <f t="shared" si="288"/>
        <v>78.656821584833054</v>
      </c>
      <c r="M1297" s="73">
        <f>0</f>
        <v>0</v>
      </c>
      <c r="N1297" s="89">
        <f t="shared" si="289"/>
        <v>0</v>
      </c>
      <c r="O1297" s="89">
        <f t="shared" si="290"/>
        <v>0</v>
      </c>
      <c r="P1297" s="89">
        <f t="shared" si="291"/>
        <v>0</v>
      </c>
      <c r="Q1297" s="62">
        <f t="shared" si="300"/>
        <v>0</v>
      </c>
      <c r="R1297" s="89">
        <f t="shared" si="297"/>
        <v>139.78317841516696</v>
      </c>
      <c r="S1297" s="74">
        <f t="shared" si="297"/>
        <v>15595.600000000006</v>
      </c>
      <c r="T1297" s="91">
        <f t="shared" si="292"/>
        <v>8.8060208876083568E-2</v>
      </c>
      <c r="U1297" s="92">
        <f t="shared" si="293"/>
        <v>1.3880602088760834</v>
      </c>
    </row>
    <row r="1298" spans="1:21">
      <c r="A1298" s="80">
        <v>37806</v>
      </c>
      <c r="B1298" s="81">
        <v>0</v>
      </c>
      <c r="C1298" s="82">
        <v>4.8231678407047998E-3</v>
      </c>
      <c r="D1298" s="88">
        <f t="shared" si="294"/>
        <v>1.4950493677968419</v>
      </c>
      <c r="E1298" s="89">
        <f t="shared" si="298"/>
        <v>14900.987355936839</v>
      </c>
      <c r="F1298" s="72">
        <f t="shared" si="298"/>
        <v>1373815.7272683845</v>
      </c>
      <c r="G1298" s="35">
        <f t="shared" si="299"/>
        <v>9.2196288370181734E-2</v>
      </c>
      <c r="H1298" s="88">
        <f t="shared" ref="H1298:H1361" si="301">B1298*($D$12+$D$11)*10000</f>
        <v>0</v>
      </c>
      <c r="I1298" s="62">
        <f t="shared" si="295"/>
        <v>0</v>
      </c>
      <c r="J1298" s="89">
        <f t="shared" ref="J1298:J1361" si="302">B1298*$K$14*$D$10*10000</f>
        <v>0</v>
      </c>
      <c r="K1298" s="62">
        <f t="shared" si="296"/>
        <v>0</v>
      </c>
      <c r="L1298" s="90">
        <f t="shared" ref="L1298:L1361" si="303">C1298*($D$12+$D$11)*10000</f>
        <v>96.463356814096002</v>
      </c>
      <c r="M1298" s="73">
        <f>0</f>
        <v>0</v>
      </c>
      <c r="N1298" s="89">
        <f t="shared" ref="N1298:N1361" si="304">IF(D1298&lt;$N$10,0,(2/3*$N$12*SQRT(2*$N$13)*$N$11*(D1298-$N$10)^(3/2))*24*60*60)</f>
        <v>0</v>
      </c>
      <c r="O1298" s="89">
        <f t="shared" ref="O1298:O1361" si="305">IF(D1298&lt;$N$10,0,(D1298-$N$10)*10000*($D$12+$D$11))</f>
        <v>0</v>
      </c>
      <c r="P1298" s="89">
        <f t="shared" ref="P1298:P1361" si="306">IF(N1298&gt;O1298,O1298,N1298)</f>
        <v>0</v>
      </c>
      <c r="Q1298" s="62">
        <f t="shared" si="300"/>
        <v>0</v>
      </c>
      <c r="R1298" s="89">
        <f t="shared" si="297"/>
        <v>-96.463356814096002</v>
      </c>
      <c r="S1298" s="74">
        <f t="shared" si="297"/>
        <v>0</v>
      </c>
      <c r="T1298" s="91">
        <f t="shared" ref="T1298:T1361" si="307">D1298-$D$14</f>
        <v>9.5049367796842033E-2</v>
      </c>
      <c r="U1298" s="92">
        <f t="shared" ref="U1298:U1361" si="308">IF(D1298&lt;$D$13,0,D1298-$D$13)</f>
        <v>1.3950493677968419</v>
      </c>
    </row>
    <row r="1299" spans="1:21">
      <c r="A1299" s="80">
        <v>37807</v>
      </c>
      <c r="B1299" s="81">
        <v>2.5399999999999999E-4</v>
      </c>
      <c r="C1299" s="82">
        <v>5.7340004971603107E-3</v>
      </c>
      <c r="D1299" s="88">
        <f t="shared" ref="D1299:D1362" si="309">IF(E1299&lt;$D$11*10000*($D$14-$D$13),(E1299+$D$13*$D$11*10000)/($D$11*10000),(E1299+$D$13*$D$11*10000+$D$14*$D$12*10000)/($D$11*10000+$D$12*10000))</f>
        <v>1.490226199956137</v>
      </c>
      <c r="E1299" s="89">
        <f t="shared" si="298"/>
        <v>14804.523999122743</v>
      </c>
      <c r="F1299" s="72">
        <f t="shared" si="298"/>
        <v>1373815.7272683845</v>
      </c>
      <c r="G1299" s="35">
        <f t="shared" si="299"/>
        <v>9.2797021190940784E-2</v>
      </c>
      <c r="H1299" s="88">
        <f t="shared" si="301"/>
        <v>5.08</v>
      </c>
      <c r="I1299" s="62">
        <f t="shared" ref="I1299:I1362" si="310">H1299*$J$4*1000</f>
        <v>50.800000000000004</v>
      </c>
      <c r="J1299" s="89">
        <f t="shared" si="302"/>
        <v>16.763999999999999</v>
      </c>
      <c r="K1299" s="62">
        <f t="shared" ref="K1299:K1362" si="311">1000*J1299*($J$11*$J$5+$J$12*$J$6+$J$13*$J$7)</f>
        <v>1508.7600000000004</v>
      </c>
      <c r="L1299" s="90">
        <f t="shared" si="303"/>
        <v>114.68000994320622</v>
      </c>
      <c r="M1299" s="73">
        <f>0</f>
        <v>0</v>
      </c>
      <c r="N1299" s="89">
        <f t="shared" si="304"/>
        <v>0</v>
      </c>
      <c r="O1299" s="89">
        <f t="shared" si="305"/>
        <v>0</v>
      </c>
      <c r="P1299" s="89">
        <f t="shared" si="306"/>
        <v>0</v>
      </c>
      <c r="Q1299" s="62">
        <f t="shared" si="300"/>
        <v>0</v>
      </c>
      <c r="R1299" s="89">
        <f t="shared" ref="R1299:S1362" si="312">H1299+J1299-L1299-P1299</f>
        <v>-92.836009943206221</v>
      </c>
      <c r="S1299" s="74">
        <f t="shared" si="312"/>
        <v>1559.5600000000004</v>
      </c>
      <c r="T1299" s="91">
        <f t="shared" si="307"/>
        <v>9.0226199956137121E-2</v>
      </c>
      <c r="U1299" s="92">
        <f t="shared" si="308"/>
        <v>1.3902261999561369</v>
      </c>
    </row>
    <row r="1300" spans="1:21">
      <c r="A1300" s="80">
        <v>37808</v>
      </c>
      <c r="B1300" s="81">
        <v>1.5493999999999999E-2</v>
      </c>
      <c r="C1300" s="82">
        <v>5.1113611590142671E-3</v>
      </c>
      <c r="D1300" s="88">
        <f t="shared" si="309"/>
        <v>1.4855843994589768</v>
      </c>
      <c r="E1300" s="89">
        <f t="shared" ref="E1300:F1363" si="313">E1299+R1299</f>
        <v>14711.687989179536</v>
      </c>
      <c r="F1300" s="72">
        <f t="shared" si="313"/>
        <v>1375375.2872683846</v>
      </c>
      <c r="G1300" s="35">
        <f t="shared" ref="G1300:G1363" si="314">F1300/(E1300*1000)</f>
        <v>9.3488611794919435E-2</v>
      </c>
      <c r="H1300" s="88">
        <f t="shared" si="301"/>
        <v>309.88</v>
      </c>
      <c r="I1300" s="62">
        <f t="shared" si="310"/>
        <v>3098.8</v>
      </c>
      <c r="J1300" s="89">
        <f t="shared" si="302"/>
        <v>1022.6039999999999</v>
      </c>
      <c r="K1300" s="62">
        <f t="shared" si="311"/>
        <v>92034.360000000015</v>
      </c>
      <c r="L1300" s="90">
        <f t="shared" si="303"/>
        <v>102.22722318028534</v>
      </c>
      <c r="M1300" s="73">
        <f>0</f>
        <v>0</v>
      </c>
      <c r="N1300" s="89">
        <f t="shared" si="304"/>
        <v>0</v>
      </c>
      <c r="O1300" s="89">
        <f t="shared" si="305"/>
        <v>0</v>
      </c>
      <c r="P1300" s="89">
        <f t="shared" si="306"/>
        <v>0</v>
      </c>
      <c r="Q1300" s="62">
        <f t="shared" ref="Q1300:Q1363" si="315">P1300*1000*G1300</f>
        <v>0</v>
      </c>
      <c r="R1300" s="89">
        <f t="shared" si="312"/>
        <v>1230.2567768197146</v>
      </c>
      <c r="S1300" s="74">
        <f t="shared" si="312"/>
        <v>95133.160000000018</v>
      </c>
      <c r="T1300" s="91">
        <f t="shared" si="307"/>
        <v>8.558439945897689E-2</v>
      </c>
      <c r="U1300" s="92">
        <f t="shared" si="308"/>
        <v>1.3855843994589767</v>
      </c>
    </row>
    <row r="1301" spans="1:21">
      <c r="A1301" s="80">
        <v>37809</v>
      </c>
      <c r="B1301" s="81">
        <v>0</v>
      </c>
      <c r="C1301" s="82">
        <v>5.3142962027193643E-3</v>
      </c>
      <c r="D1301" s="88">
        <f t="shared" si="309"/>
        <v>1.5470972382999626</v>
      </c>
      <c r="E1301" s="89">
        <f t="shared" si="313"/>
        <v>15941.944765999251</v>
      </c>
      <c r="F1301" s="72">
        <f t="shared" si="313"/>
        <v>1470508.4472683845</v>
      </c>
      <c r="G1301" s="35">
        <f t="shared" si="314"/>
        <v>9.2241471718347914E-2</v>
      </c>
      <c r="H1301" s="88">
        <f t="shared" si="301"/>
        <v>0</v>
      </c>
      <c r="I1301" s="62">
        <f t="shared" si="310"/>
        <v>0</v>
      </c>
      <c r="J1301" s="89">
        <f t="shared" si="302"/>
        <v>0</v>
      </c>
      <c r="K1301" s="62">
        <f t="shared" si="311"/>
        <v>0</v>
      </c>
      <c r="L1301" s="90">
        <f t="shared" si="303"/>
        <v>106.28592405438728</v>
      </c>
      <c r="M1301" s="73">
        <f>0</f>
        <v>0</v>
      </c>
      <c r="N1301" s="89">
        <f t="shared" si="304"/>
        <v>1564.6470935835559</v>
      </c>
      <c r="O1301" s="89">
        <f t="shared" si="305"/>
        <v>941.9447659992519</v>
      </c>
      <c r="P1301" s="89">
        <f t="shared" si="306"/>
        <v>941.9447659992519</v>
      </c>
      <c r="Q1301" s="62">
        <f t="shared" si="315"/>
        <v>86886.371493165832</v>
      </c>
      <c r="R1301" s="89">
        <f t="shared" si="312"/>
        <v>-1048.2306900536391</v>
      </c>
      <c r="S1301" s="74">
        <f t="shared" si="312"/>
        <v>-86886.371493165832</v>
      </c>
      <c r="T1301" s="91">
        <f t="shared" si="307"/>
        <v>0.14709723829996268</v>
      </c>
      <c r="U1301" s="92">
        <f t="shared" si="308"/>
        <v>1.4470972382999625</v>
      </c>
    </row>
    <row r="1302" spans="1:21">
      <c r="A1302" s="80">
        <v>37810</v>
      </c>
      <c r="B1302" s="81">
        <v>0</v>
      </c>
      <c r="C1302" s="82">
        <v>6.0772187435955685E-3</v>
      </c>
      <c r="D1302" s="88">
        <f t="shared" si="309"/>
        <v>1.4946857037972807</v>
      </c>
      <c r="E1302" s="89">
        <f t="shared" si="313"/>
        <v>14893.714075945612</v>
      </c>
      <c r="F1302" s="72">
        <f t="shared" si="313"/>
        <v>1383622.0757752187</v>
      </c>
      <c r="G1302" s="35">
        <f t="shared" si="314"/>
        <v>9.2899733989781963E-2</v>
      </c>
      <c r="H1302" s="88">
        <f t="shared" si="301"/>
        <v>0</v>
      </c>
      <c r="I1302" s="62">
        <f t="shared" si="310"/>
        <v>0</v>
      </c>
      <c r="J1302" s="89">
        <f t="shared" si="302"/>
        <v>0</v>
      </c>
      <c r="K1302" s="62">
        <f t="shared" si="311"/>
        <v>0</v>
      </c>
      <c r="L1302" s="90">
        <f t="shared" si="303"/>
        <v>121.54437487191137</v>
      </c>
      <c r="M1302" s="73">
        <f>0</f>
        <v>0</v>
      </c>
      <c r="N1302" s="89">
        <f t="shared" si="304"/>
        <v>0</v>
      </c>
      <c r="O1302" s="89">
        <f t="shared" si="305"/>
        <v>0</v>
      </c>
      <c r="P1302" s="89">
        <f t="shared" si="306"/>
        <v>0</v>
      </c>
      <c r="Q1302" s="62">
        <f t="shared" si="315"/>
        <v>0</v>
      </c>
      <c r="R1302" s="89">
        <f t="shared" si="312"/>
        <v>-121.54437487191137</v>
      </c>
      <c r="S1302" s="74">
        <f t="shared" si="312"/>
        <v>0</v>
      </c>
      <c r="T1302" s="91">
        <f t="shared" si="307"/>
        <v>9.4685703797280807E-2</v>
      </c>
      <c r="U1302" s="92">
        <f t="shared" si="308"/>
        <v>1.3946857037972806</v>
      </c>
    </row>
    <row r="1303" spans="1:21">
      <c r="A1303" s="80">
        <v>37811</v>
      </c>
      <c r="B1303" s="81">
        <v>0</v>
      </c>
      <c r="C1303" s="82">
        <v>5.9995459901198674E-3</v>
      </c>
      <c r="D1303" s="88">
        <f t="shared" si="309"/>
        <v>1.4886084850536849</v>
      </c>
      <c r="E1303" s="89">
        <f t="shared" si="313"/>
        <v>14772.169701073701</v>
      </c>
      <c r="F1303" s="72">
        <f t="shared" si="313"/>
        <v>1383622.0757752187</v>
      </c>
      <c r="G1303" s="35">
        <f t="shared" si="314"/>
        <v>9.3664106476833361E-2</v>
      </c>
      <c r="H1303" s="88">
        <f t="shared" si="301"/>
        <v>0</v>
      </c>
      <c r="I1303" s="62">
        <f t="shared" si="310"/>
        <v>0</v>
      </c>
      <c r="J1303" s="89">
        <f t="shared" si="302"/>
        <v>0</v>
      </c>
      <c r="K1303" s="62">
        <f t="shared" si="311"/>
        <v>0</v>
      </c>
      <c r="L1303" s="90">
        <f t="shared" si="303"/>
        <v>119.99091980239734</v>
      </c>
      <c r="M1303" s="73">
        <f>0</f>
        <v>0</v>
      </c>
      <c r="N1303" s="89">
        <f t="shared" si="304"/>
        <v>0</v>
      </c>
      <c r="O1303" s="89">
        <f t="shared" si="305"/>
        <v>0</v>
      </c>
      <c r="P1303" s="89">
        <f t="shared" si="306"/>
        <v>0</v>
      </c>
      <c r="Q1303" s="62">
        <f t="shared" si="315"/>
        <v>0</v>
      </c>
      <c r="R1303" s="89">
        <f t="shared" si="312"/>
        <v>-119.99091980239734</v>
      </c>
      <c r="S1303" s="74">
        <f t="shared" si="312"/>
        <v>0</v>
      </c>
      <c r="T1303" s="91">
        <f t="shared" si="307"/>
        <v>8.8608485053685015E-2</v>
      </c>
      <c r="U1303" s="92">
        <f t="shared" si="308"/>
        <v>1.3886084850536848</v>
      </c>
    </row>
    <row r="1304" spans="1:21">
      <c r="A1304" s="80">
        <v>37812</v>
      </c>
      <c r="B1304" s="81">
        <v>7.6199999999999998E-4</v>
      </c>
      <c r="C1304" s="82">
        <v>5.1571925691939165E-3</v>
      </c>
      <c r="D1304" s="88">
        <f t="shared" si="309"/>
        <v>1.4826089390635651</v>
      </c>
      <c r="E1304" s="89">
        <f t="shared" si="313"/>
        <v>14652.178781271303</v>
      </c>
      <c r="F1304" s="72">
        <f t="shared" si="313"/>
        <v>1383622.0757752187</v>
      </c>
      <c r="G1304" s="35">
        <f t="shared" si="314"/>
        <v>9.4431148870759818E-2</v>
      </c>
      <c r="H1304" s="88">
        <f t="shared" si="301"/>
        <v>15.24</v>
      </c>
      <c r="I1304" s="62">
        <f t="shared" si="310"/>
        <v>152.4</v>
      </c>
      <c r="J1304" s="89">
        <f t="shared" si="302"/>
        <v>50.291999999999994</v>
      </c>
      <c r="K1304" s="62">
        <f t="shared" si="311"/>
        <v>4526.2800000000007</v>
      </c>
      <c r="L1304" s="90">
        <f t="shared" si="303"/>
        <v>103.14385138387833</v>
      </c>
      <c r="M1304" s="73">
        <f>0</f>
        <v>0</v>
      </c>
      <c r="N1304" s="89">
        <f t="shared" si="304"/>
        <v>0</v>
      </c>
      <c r="O1304" s="89">
        <f t="shared" si="305"/>
        <v>0</v>
      </c>
      <c r="P1304" s="89">
        <f t="shared" si="306"/>
        <v>0</v>
      </c>
      <c r="Q1304" s="62">
        <f t="shared" si="315"/>
        <v>0</v>
      </c>
      <c r="R1304" s="89">
        <f t="shared" si="312"/>
        <v>-37.611851383878331</v>
      </c>
      <c r="S1304" s="74">
        <f t="shared" si="312"/>
        <v>4678.68</v>
      </c>
      <c r="T1304" s="91">
        <f t="shared" si="307"/>
        <v>8.2608939063565145E-2</v>
      </c>
      <c r="U1304" s="92">
        <f t="shared" si="308"/>
        <v>1.382608939063565</v>
      </c>
    </row>
    <row r="1305" spans="1:21">
      <c r="A1305" s="80">
        <v>37813</v>
      </c>
      <c r="B1305" s="81">
        <v>1.016E-3</v>
      </c>
      <c r="C1305" s="82">
        <v>5.3264915316670628E-3</v>
      </c>
      <c r="D1305" s="88">
        <f t="shared" si="309"/>
        <v>1.4807283464943712</v>
      </c>
      <c r="E1305" s="89">
        <f t="shared" si="313"/>
        <v>14614.566929887424</v>
      </c>
      <c r="F1305" s="72">
        <f t="shared" si="313"/>
        <v>1388300.7557752186</v>
      </c>
      <c r="G1305" s="35">
        <f t="shared" si="314"/>
        <v>9.4994313716958892E-2</v>
      </c>
      <c r="H1305" s="88">
        <f t="shared" si="301"/>
        <v>20.32</v>
      </c>
      <c r="I1305" s="62">
        <f t="shared" si="310"/>
        <v>203.20000000000002</v>
      </c>
      <c r="J1305" s="89">
        <f t="shared" si="302"/>
        <v>67.055999999999997</v>
      </c>
      <c r="K1305" s="62">
        <f t="shared" si="311"/>
        <v>6035.0400000000018</v>
      </c>
      <c r="L1305" s="90">
        <f t="shared" si="303"/>
        <v>106.52983063334126</v>
      </c>
      <c r="M1305" s="73">
        <f>0</f>
        <v>0</v>
      </c>
      <c r="N1305" s="89">
        <f t="shared" si="304"/>
        <v>0</v>
      </c>
      <c r="O1305" s="89">
        <f t="shared" si="305"/>
        <v>0</v>
      </c>
      <c r="P1305" s="89">
        <f t="shared" si="306"/>
        <v>0</v>
      </c>
      <c r="Q1305" s="62">
        <f t="shared" si="315"/>
        <v>0</v>
      </c>
      <c r="R1305" s="89">
        <f t="shared" si="312"/>
        <v>-19.153830633341258</v>
      </c>
      <c r="S1305" s="74">
        <f t="shared" si="312"/>
        <v>6238.2400000000016</v>
      </c>
      <c r="T1305" s="91">
        <f t="shared" si="307"/>
        <v>8.0728346494371328E-2</v>
      </c>
      <c r="U1305" s="92">
        <f t="shared" si="308"/>
        <v>1.3807283464943712</v>
      </c>
    </row>
    <row r="1306" spans="1:21">
      <c r="A1306" s="80">
        <v>37814</v>
      </c>
      <c r="B1306" s="81">
        <v>2.5399999999999999E-4</v>
      </c>
      <c r="C1306" s="82">
        <v>5.3317213219903114E-3</v>
      </c>
      <c r="D1306" s="88">
        <f t="shared" si="309"/>
        <v>1.4797706549627041</v>
      </c>
      <c r="E1306" s="89">
        <f t="shared" si="313"/>
        <v>14595.413099254083</v>
      </c>
      <c r="F1306" s="72">
        <f t="shared" si="313"/>
        <v>1394538.9957752186</v>
      </c>
      <c r="G1306" s="35">
        <f t="shared" si="314"/>
        <v>9.5546387504885921E-2</v>
      </c>
      <c r="H1306" s="88">
        <f t="shared" si="301"/>
        <v>5.08</v>
      </c>
      <c r="I1306" s="62">
        <f t="shared" si="310"/>
        <v>50.800000000000004</v>
      </c>
      <c r="J1306" s="89">
        <f t="shared" si="302"/>
        <v>16.763999999999999</v>
      </c>
      <c r="K1306" s="62">
        <f t="shared" si="311"/>
        <v>1508.7600000000004</v>
      </c>
      <c r="L1306" s="90">
        <f t="shared" si="303"/>
        <v>106.63442643980623</v>
      </c>
      <c r="M1306" s="73">
        <f>0</f>
        <v>0</v>
      </c>
      <c r="N1306" s="89">
        <f t="shared" si="304"/>
        <v>0</v>
      </c>
      <c r="O1306" s="89">
        <f t="shared" si="305"/>
        <v>0</v>
      </c>
      <c r="P1306" s="89">
        <f t="shared" si="306"/>
        <v>0</v>
      </c>
      <c r="Q1306" s="62">
        <f t="shared" si="315"/>
        <v>0</v>
      </c>
      <c r="R1306" s="89">
        <f t="shared" si="312"/>
        <v>-84.790426439806225</v>
      </c>
      <c r="S1306" s="74">
        <f t="shared" si="312"/>
        <v>1559.5600000000004</v>
      </c>
      <c r="T1306" s="91">
        <f t="shared" si="307"/>
        <v>7.9770654962704191E-2</v>
      </c>
      <c r="U1306" s="92">
        <f t="shared" si="308"/>
        <v>1.379770654962704</v>
      </c>
    </row>
    <row r="1307" spans="1:21">
      <c r="A1307" s="80">
        <v>37815</v>
      </c>
      <c r="B1307" s="81">
        <v>1.2700000000000001E-3</v>
      </c>
      <c r="C1307" s="82">
        <v>3.4915075554077897E-3</v>
      </c>
      <c r="D1307" s="88">
        <f t="shared" si="309"/>
        <v>1.475531133640714</v>
      </c>
      <c r="E1307" s="89">
        <f t="shared" si="313"/>
        <v>14510.622672814277</v>
      </c>
      <c r="F1307" s="72">
        <f t="shared" si="313"/>
        <v>1396098.5557752186</v>
      </c>
      <c r="G1307" s="35">
        <f t="shared" si="314"/>
        <v>9.6212174160576591E-2</v>
      </c>
      <c r="H1307" s="88">
        <f t="shared" si="301"/>
        <v>25.400000000000002</v>
      </c>
      <c r="I1307" s="62">
        <f t="shared" si="310"/>
        <v>254</v>
      </c>
      <c r="J1307" s="89">
        <f t="shared" si="302"/>
        <v>83.820000000000007</v>
      </c>
      <c r="K1307" s="62">
        <f t="shared" si="311"/>
        <v>7543.8000000000029</v>
      </c>
      <c r="L1307" s="90">
        <f t="shared" si="303"/>
        <v>69.830151108155789</v>
      </c>
      <c r="M1307" s="73">
        <f>0</f>
        <v>0</v>
      </c>
      <c r="N1307" s="89">
        <f t="shared" si="304"/>
        <v>0</v>
      </c>
      <c r="O1307" s="89">
        <f t="shared" si="305"/>
        <v>0</v>
      </c>
      <c r="P1307" s="89">
        <f t="shared" si="306"/>
        <v>0</v>
      </c>
      <c r="Q1307" s="62">
        <f t="shared" si="315"/>
        <v>0</v>
      </c>
      <c r="R1307" s="89">
        <f t="shared" si="312"/>
        <v>39.389848891844224</v>
      </c>
      <c r="S1307" s="74">
        <f t="shared" si="312"/>
        <v>7797.8000000000029</v>
      </c>
      <c r="T1307" s="91">
        <f t="shared" si="307"/>
        <v>7.5531133640714065E-2</v>
      </c>
      <c r="U1307" s="92">
        <f t="shared" si="308"/>
        <v>1.3755311336407139</v>
      </c>
    </row>
    <row r="1308" spans="1:21">
      <c r="A1308" s="80">
        <v>37816</v>
      </c>
      <c r="B1308" s="81">
        <v>4.2163999999999993E-2</v>
      </c>
      <c r="C1308" s="82">
        <v>4.7297377555117655E-3</v>
      </c>
      <c r="D1308" s="88">
        <f t="shared" si="309"/>
        <v>1.4775006260853061</v>
      </c>
      <c r="E1308" s="89">
        <f t="shared" si="313"/>
        <v>14550.012521706121</v>
      </c>
      <c r="F1308" s="72">
        <f t="shared" si="313"/>
        <v>1403896.3557752187</v>
      </c>
      <c r="G1308" s="35">
        <f t="shared" si="314"/>
        <v>9.6487639009303003E-2</v>
      </c>
      <c r="H1308" s="88">
        <f t="shared" si="301"/>
        <v>843.27999999999986</v>
      </c>
      <c r="I1308" s="62">
        <f t="shared" si="310"/>
        <v>8432.7999999999993</v>
      </c>
      <c r="J1308" s="89">
        <f t="shared" si="302"/>
        <v>2782.8239999999992</v>
      </c>
      <c r="K1308" s="62">
        <f t="shared" si="311"/>
        <v>250454.15999999997</v>
      </c>
      <c r="L1308" s="90">
        <f t="shared" si="303"/>
        <v>94.594755110235312</v>
      </c>
      <c r="M1308" s="73">
        <f>0</f>
        <v>0</v>
      </c>
      <c r="N1308" s="89">
        <f t="shared" si="304"/>
        <v>0</v>
      </c>
      <c r="O1308" s="89">
        <f t="shared" si="305"/>
        <v>0</v>
      </c>
      <c r="P1308" s="89">
        <f t="shared" si="306"/>
        <v>0</v>
      </c>
      <c r="Q1308" s="62">
        <f t="shared" si="315"/>
        <v>0</v>
      </c>
      <c r="R1308" s="89">
        <f t="shared" si="312"/>
        <v>3531.5092448897635</v>
      </c>
      <c r="S1308" s="74">
        <f t="shared" si="312"/>
        <v>258886.95999999996</v>
      </c>
      <c r="T1308" s="91">
        <f t="shared" si="307"/>
        <v>7.7500626085306168E-2</v>
      </c>
      <c r="U1308" s="92">
        <f t="shared" si="308"/>
        <v>1.377500626085306</v>
      </c>
    </row>
    <row r="1309" spans="1:21">
      <c r="A1309" s="80">
        <v>37817</v>
      </c>
      <c r="B1309" s="81">
        <v>2.5399999999999999E-4</v>
      </c>
      <c r="C1309" s="82">
        <v>4.4056227157771109E-3</v>
      </c>
      <c r="D1309" s="88">
        <f t="shared" si="309"/>
        <v>1.6540760883297942</v>
      </c>
      <c r="E1309" s="89">
        <f t="shared" si="313"/>
        <v>18081.521766595884</v>
      </c>
      <c r="F1309" s="72">
        <f t="shared" si="313"/>
        <v>1662783.3157752187</v>
      </c>
      <c r="G1309" s="35">
        <f t="shared" si="314"/>
        <v>9.1960363582177754E-2</v>
      </c>
      <c r="H1309" s="88">
        <f t="shared" si="301"/>
        <v>5.08</v>
      </c>
      <c r="I1309" s="62">
        <f t="shared" si="310"/>
        <v>50.800000000000004</v>
      </c>
      <c r="J1309" s="89">
        <f t="shared" si="302"/>
        <v>16.763999999999999</v>
      </c>
      <c r="K1309" s="62">
        <f t="shared" si="311"/>
        <v>1508.7600000000004</v>
      </c>
      <c r="L1309" s="90">
        <f t="shared" si="303"/>
        <v>88.112454315542223</v>
      </c>
      <c r="M1309" s="73">
        <f>0</f>
        <v>0</v>
      </c>
      <c r="N1309" s="89">
        <f t="shared" si="304"/>
        <v>9258.1902595206175</v>
      </c>
      <c r="O1309" s="89">
        <f t="shared" si="305"/>
        <v>3081.5217665958849</v>
      </c>
      <c r="P1309" s="89">
        <f t="shared" si="306"/>
        <v>3081.5217665958849</v>
      </c>
      <c r="Q1309" s="62">
        <f t="shared" si="315"/>
        <v>283377.86204255227</v>
      </c>
      <c r="R1309" s="89">
        <f t="shared" si="312"/>
        <v>-3147.7902209114272</v>
      </c>
      <c r="S1309" s="74">
        <f t="shared" si="312"/>
        <v>-281818.30204255227</v>
      </c>
      <c r="T1309" s="91">
        <f t="shared" si="307"/>
        <v>0.25407608832979434</v>
      </c>
      <c r="U1309" s="92">
        <f t="shared" si="308"/>
        <v>1.5540760883297942</v>
      </c>
    </row>
    <row r="1310" spans="1:21">
      <c r="A1310" s="80">
        <v>37818</v>
      </c>
      <c r="B1310" s="81">
        <v>2.5399999999999999E-4</v>
      </c>
      <c r="C1310" s="82">
        <v>5.0658640619162809E-3</v>
      </c>
      <c r="D1310" s="88">
        <f t="shared" si="309"/>
        <v>1.4966865772842231</v>
      </c>
      <c r="E1310" s="89">
        <f t="shared" si="313"/>
        <v>14933.731545684457</v>
      </c>
      <c r="F1310" s="72">
        <f t="shared" si="313"/>
        <v>1380965.0137326664</v>
      </c>
      <c r="G1310" s="35">
        <f t="shared" si="314"/>
        <v>9.2472869858956114E-2</v>
      </c>
      <c r="H1310" s="88">
        <f t="shared" si="301"/>
        <v>5.08</v>
      </c>
      <c r="I1310" s="62">
        <f t="shared" si="310"/>
        <v>50.800000000000004</v>
      </c>
      <c r="J1310" s="89">
        <f t="shared" si="302"/>
        <v>16.763999999999999</v>
      </c>
      <c r="K1310" s="62">
        <f t="shared" si="311"/>
        <v>1508.7600000000004</v>
      </c>
      <c r="L1310" s="90">
        <f t="shared" si="303"/>
        <v>101.31728123832562</v>
      </c>
      <c r="M1310" s="73">
        <f>0</f>
        <v>0</v>
      </c>
      <c r="N1310" s="89">
        <f t="shared" si="304"/>
        <v>0</v>
      </c>
      <c r="O1310" s="89">
        <f t="shared" si="305"/>
        <v>0</v>
      </c>
      <c r="P1310" s="89">
        <f t="shared" si="306"/>
        <v>0</v>
      </c>
      <c r="Q1310" s="62">
        <f t="shared" si="315"/>
        <v>0</v>
      </c>
      <c r="R1310" s="89">
        <f t="shared" si="312"/>
        <v>-79.473281238325626</v>
      </c>
      <c r="S1310" s="74">
        <f t="shared" si="312"/>
        <v>1559.5600000000004</v>
      </c>
      <c r="T1310" s="91">
        <f t="shared" si="307"/>
        <v>9.6686577284223141E-2</v>
      </c>
      <c r="U1310" s="92">
        <f t="shared" si="308"/>
        <v>1.396686577284223</v>
      </c>
    </row>
    <row r="1311" spans="1:21">
      <c r="A1311" s="80">
        <v>37819</v>
      </c>
      <c r="B1311" s="81">
        <v>0</v>
      </c>
      <c r="C1311" s="82">
        <v>5.3362209953314085E-3</v>
      </c>
      <c r="D1311" s="88">
        <f t="shared" si="309"/>
        <v>1.4927129132223065</v>
      </c>
      <c r="E1311" s="89">
        <f t="shared" si="313"/>
        <v>14854.258264446131</v>
      </c>
      <c r="F1311" s="72">
        <f t="shared" si="313"/>
        <v>1382524.5737326664</v>
      </c>
      <c r="G1311" s="35">
        <f t="shared" si="314"/>
        <v>9.3072609154895194E-2</v>
      </c>
      <c r="H1311" s="88">
        <f t="shared" si="301"/>
        <v>0</v>
      </c>
      <c r="I1311" s="62">
        <f t="shared" si="310"/>
        <v>0</v>
      </c>
      <c r="J1311" s="89">
        <f t="shared" si="302"/>
        <v>0</v>
      </c>
      <c r="K1311" s="62">
        <f t="shared" si="311"/>
        <v>0</v>
      </c>
      <c r="L1311" s="90">
        <f t="shared" si="303"/>
        <v>106.72441990662817</v>
      </c>
      <c r="M1311" s="73">
        <f>0</f>
        <v>0</v>
      </c>
      <c r="N1311" s="89">
        <f t="shared" si="304"/>
        <v>0</v>
      </c>
      <c r="O1311" s="89">
        <f t="shared" si="305"/>
        <v>0</v>
      </c>
      <c r="P1311" s="89">
        <f t="shared" si="306"/>
        <v>0</v>
      </c>
      <c r="Q1311" s="62">
        <f t="shared" si="315"/>
        <v>0</v>
      </c>
      <c r="R1311" s="89">
        <f t="shared" si="312"/>
        <v>-106.72441990662817</v>
      </c>
      <c r="S1311" s="74">
        <f t="shared" si="312"/>
        <v>0</v>
      </c>
      <c r="T1311" s="91">
        <f t="shared" si="307"/>
        <v>9.271291322230657E-2</v>
      </c>
      <c r="U1311" s="92">
        <f t="shared" si="308"/>
        <v>1.3927129132223064</v>
      </c>
    </row>
    <row r="1312" spans="1:21">
      <c r="A1312" s="80">
        <v>37820</v>
      </c>
      <c r="B1312" s="81">
        <v>0</v>
      </c>
      <c r="C1312" s="82">
        <v>5.7784817915052834E-3</v>
      </c>
      <c r="D1312" s="88">
        <f t="shared" si="309"/>
        <v>1.4873766922269751</v>
      </c>
      <c r="E1312" s="89">
        <f t="shared" si="313"/>
        <v>14747.533844539503</v>
      </c>
      <c r="F1312" s="72">
        <f t="shared" si="313"/>
        <v>1382524.5737326664</v>
      </c>
      <c r="G1312" s="35">
        <f t="shared" si="314"/>
        <v>9.3746153648907676E-2</v>
      </c>
      <c r="H1312" s="88">
        <f t="shared" si="301"/>
        <v>0</v>
      </c>
      <c r="I1312" s="62">
        <f t="shared" si="310"/>
        <v>0</v>
      </c>
      <c r="J1312" s="89">
        <f t="shared" si="302"/>
        <v>0</v>
      </c>
      <c r="K1312" s="62">
        <f t="shared" si="311"/>
        <v>0</v>
      </c>
      <c r="L1312" s="90">
        <f t="shared" si="303"/>
        <v>115.56963583010567</v>
      </c>
      <c r="M1312" s="73">
        <f>0</f>
        <v>0</v>
      </c>
      <c r="N1312" s="89">
        <f t="shared" si="304"/>
        <v>0</v>
      </c>
      <c r="O1312" s="89">
        <f t="shared" si="305"/>
        <v>0</v>
      </c>
      <c r="P1312" s="89">
        <f t="shared" si="306"/>
        <v>0</v>
      </c>
      <c r="Q1312" s="62">
        <f t="shared" si="315"/>
        <v>0</v>
      </c>
      <c r="R1312" s="89">
        <f t="shared" si="312"/>
        <v>-115.56963583010567</v>
      </c>
      <c r="S1312" s="74">
        <f t="shared" si="312"/>
        <v>0</v>
      </c>
      <c r="T1312" s="91">
        <f t="shared" si="307"/>
        <v>8.7376692226975194E-2</v>
      </c>
      <c r="U1312" s="92">
        <f t="shared" si="308"/>
        <v>1.387376692226975</v>
      </c>
    </row>
    <row r="1313" spans="1:21">
      <c r="A1313" s="80">
        <v>37821</v>
      </c>
      <c r="B1313" s="81">
        <v>0</v>
      </c>
      <c r="C1313" s="82">
        <v>5.872809292900575E-3</v>
      </c>
      <c r="D1313" s="88">
        <f t="shared" si="309"/>
        <v>1.4815982104354699</v>
      </c>
      <c r="E1313" s="89">
        <f t="shared" si="313"/>
        <v>14631.964208709396</v>
      </c>
      <c r="F1313" s="72">
        <f t="shared" si="313"/>
        <v>1382524.5737326664</v>
      </c>
      <c r="G1313" s="35">
        <f t="shared" si="314"/>
        <v>9.4486601662799666E-2</v>
      </c>
      <c r="H1313" s="88">
        <f t="shared" si="301"/>
        <v>0</v>
      </c>
      <c r="I1313" s="62">
        <f t="shared" si="310"/>
        <v>0</v>
      </c>
      <c r="J1313" s="89">
        <f t="shared" si="302"/>
        <v>0</v>
      </c>
      <c r="K1313" s="62">
        <f t="shared" si="311"/>
        <v>0</v>
      </c>
      <c r="L1313" s="90">
        <f t="shared" si="303"/>
        <v>117.45618585801149</v>
      </c>
      <c r="M1313" s="73">
        <f>0</f>
        <v>0</v>
      </c>
      <c r="N1313" s="89">
        <f t="shared" si="304"/>
        <v>0</v>
      </c>
      <c r="O1313" s="89">
        <f t="shared" si="305"/>
        <v>0</v>
      </c>
      <c r="P1313" s="89">
        <f t="shared" si="306"/>
        <v>0</v>
      </c>
      <c r="Q1313" s="62">
        <f t="shared" si="315"/>
        <v>0</v>
      </c>
      <c r="R1313" s="89">
        <f t="shared" si="312"/>
        <v>-117.45618585801149</v>
      </c>
      <c r="S1313" s="74">
        <f t="shared" si="312"/>
        <v>0</v>
      </c>
      <c r="T1313" s="91">
        <f t="shared" si="307"/>
        <v>8.1598210435469998E-2</v>
      </c>
      <c r="U1313" s="92">
        <f t="shared" si="308"/>
        <v>1.3815982104354698</v>
      </c>
    </row>
    <row r="1314" spans="1:21">
      <c r="A1314" s="80">
        <v>37822</v>
      </c>
      <c r="B1314" s="81">
        <v>0</v>
      </c>
      <c r="C1314" s="82">
        <v>4.7252490689486818E-3</v>
      </c>
      <c r="D1314" s="88">
        <f t="shared" si="309"/>
        <v>1.4757254011425691</v>
      </c>
      <c r="E1314" s="89">
        <f t="shared" si="313"/>
        <v>14514.508022851385</v>
      </c>
      <c r="F1314" s="72">
        <f t="shared" si="313"/>
        <v>1382524.5737326664</v>
      </c>
      <c r="G1314" s="35">
        <f t="shared" si="314"/>
        <v>9.5251218405477067E-2</v>
      </c>
      <c r="H1314" s="88">
        <f t="shared" si="301"/>
        <v>0</v>
      </c>
      <c r="I1314" s="62">
        <f t="shared" si="310"/>
        <v>0</v>
      </c>
      <c r="J1314" s="89">
        <f t="shared" si="302"/>
        <v>0</v>
      </c>
      <c r="K1314" s="62">
        <f t="shared" si="311"/>
        <v>0</v>
      </c>
      <c r="L1314" s="90">
        <f t="shared" si="303"/>
        <v>94.504981378973639</v>
      </c>
      <c r="M1314" s="73">
        <f>0</f>
        <v>0</v>
      </c>
      <c r="N1314" s="89">
        <f t="shared" si="304"/>
        <v>0</v>
      </c>
      <c r="O1314" s="89">
        <f t="shared" si="305"/>
        <v>0</v>
      </c>
      <c r="P1314" s="89">
        <f t="shared" si="306"/>
        <v>0</v>
      </c>
      <c r="Q1314" s="62">
        <f t="shared" si="315"/>
        <v>0</v>
      </c>
      <c r="R1314" s="89">
        <f t="shared" si="312"/>
        <v>-94.504981378973639</v>
      </c>
      <c r="S1314" s="74">
        <f t="shared" si="312"/>
        <v>0</v>
      </c>
      <c r="T1314" s="91">
        <f t="shared" si="307"/>
        <v>7.5725401142569204E-2</v>
      </c>
      <c r="U1314" s="92">
        <f t="shared" si="308"/>
        <v>1.375725401142569</v>
      </c>
    </row>
    <row r="1315" spans="1:21">
      <c r="A1315" s="80">
        <v>37823</v>
      </c>
      <c r="B1315" s="81">
        <v>2.5399999999999999E-4</v>
      </c>
      <c r="C1315" s="82">
        <v>5.3025532063940128E-3</v>
      </c>
      <c r="D1315" s="88">
        <f t="shared" si="309"/>
        <v>1.4710001520736204</v>
      </c>
      <c r="E1315" s="89">
        <f t="shared" si="313"/>
        <v>14420.003041472411</v>
      </c>
      <c r="F1315" s="72">
        <f t="shared" si="313"/>
        <v>1382524.5737326664</v>
      </c>
      <c r="G1315" s="35">
        <f t="shared" si="314"/>
        <v>9.5875470328021392E-2</v>
      </c>
      <c r="H1315" s="88">
        <f t="shared" si="301"/>
        <v>5.08</v>
      </c>
      <c r="I1315" s="62">
        <f t="shared" si="310"/>
        <v>50.800000000000004</v>
      </c>
      <c r="J1315" s="89">
        <f t="shared" si="302"/>
        <v>16.763999999999999</v>
      </c>
      <c r="K1315" s="62">
        <f t="shared" si="311"/>
        <v>1508.7600000000004</v>
      </c>
      <c r="L1315" s="90">
        <f t="shared" si="303"/>
        <v>106.05106412788025</v>
      </c>
      <c r="M1315" s="73">
        <f>0</f>
        <v>0</v>
      </c>
      <c r="N1315" s="89">
        <f t="shared" si="304"/>
        <v>0</v>
      </c>
      <c r="O1315" s="89">
        <f t="shared" si="305"/>
        <v>0</v>
      </c>
      <c r="P1315" s="89">
        <f t="shared" si="306"/>
        <v>0</v>
      </c>
      <c r="Q1315" s="62">
        <f t="shared" si="315"/>
        <v>0</v>
      </c>
      <c r="R1315" s="89">
        <f t="shared" si="312"/>
        <v>-84.207064127880244</v>
      </c>
      <c r="S1315" s="74">
        <f t="shared" si="312"/>
        <v>1559.5600000000004</v>
      </c>
      <c r="T1315" s="91">
        <f t="shared" si="307"/>
        <v>7.1000152073620537E-2</v>
      </c>
      <c r="U1315" s="92">
        <f t="shared" si="308"/>
        <v>1.3710001520736204</v>
      </c>
    </row>
    <row r="1316" spans="1:21">
      <c r="A1316" s="80">
        <v>37824</v>
      </c>
      <c r="B1316" s="81">
        <v>1.1684E-2</v>
      </c>
      <c r="C1316" s="82">
        <v>4.2506745456850461E-3</v>
      </c>
      <c r="D1316" s="88">
        <f t="shared" si="309"/>
        <v>1.4667897988672267</v>
      </c>
      <c r="E1316" s="89">
        <f t="shared" si="313"/>
        <v>14335.795977344531</v>
      </c>
      <c r="F1316" s="72">
        <f t="shared" si="313"/>
        <v>1384084.1337326665</v>
      </c>
      <c r="G1316" s="35">
        <f t="shared" si="314"/>
        <v>9.6547421288639537E-2</v>
      </c>
      <c r="H1316" s="88">
        <f t="shared" si="301"/>
        <v>233.68</v>
      </c>
      <c r="I1316" s="62">
        <f t="shared" si="310"/>
        <v>2336.8000000000002</v>
      </c>
      <c r="J1316" s="89">
        <f t="shared" si="302"/>
        <v>771.14399999999989</v>
      </c>
      <c r="K1316" s="62">
        <f t="shared" si="311"/>
        <v>69402.960000000006</v>
      </c>
      <c r="L1316" s="90">
        <f t="shared" si="303"/>
        <v>85.01349091370092</v>
      </c>
      <c r="M1316" s="73">
        <f>0</f>
        <v>0</v>
      </c>
      <c r="N1316" s="89">
        <f t="shared" si="304"/>
        <v>0</v>
      </c>
      <c r="O1316" s="89">
        <f t="shared" si="305"/>
        <v>0</v>
      </c>
      <c r="P1316" s="89">
        <f t="shared" si="306"/>
        <v>0</v>
      </c>
      <c r="Q1316" s="62">
        <f t="shared" si="315"/>
        <v>0</v>
      </c>
      <c r="R1316" s="89">
        <f t="shared" si="312"/>
        <v>919.81050908629891</v>
      </c>
      <c r="S1316" s="74">
        <f t="shared" si="312"/>
        <v>71739.760000000009</v>
      </c>
      <c r="T1316" s="91">
        <f t="shared" si="307"/>
        <v>6.6789798867226802E-2</v>
      </c>
      <c r="U1316" s="92">
        <f t="shared" si="308"/>
        <v>1.3667897988672266</v>
      </c>
    </row>
    <row r="1317" spans="1:21">
      <c r="A1317" s="80">
        <v>37825</v>
      </c>
      <c r="B1317" s="81">
        <v>5.0799999999999999E-4</v>
      </c>
      <c r="C1317" s="82">
        <v>4.9177941112935677E-3</v>
      </c>
      <c r="D1317" s="88">
        <f t="shared" si="309"/>
        <v>1.5127803243215414</v>
      </c>
      <c r="E1317" s="89">
        <f t="shared" si="313"/>
        <v>15255.60648643083</v>
      </c>
      <c r="F1317" s="72">
        <f t="shared" si="313"/>
        <v>1455823.8937326665</v>
      </c>
      <c r="G1317" s="35">
        <f t="shared" si="314"/>
        <v>9.5428778595433486E-2</v>
      </c>
      <c r="H1317" s="88">
        <f t="shared" si="301"/>
        <v>10.16</v>
      </c>
      <c r="I1317" s="62">
        <f t="shared" si="310"/>
        <v>101.60000000000001</v>
      </c>
      <c r="J1317" s="89">
        <f t="shared" si="302"/>
        <v>33.527999999999999</v>
      </c>
      <c r="K1317" s="62">
        <f t="shared" si="311"/>
        <v>3017.5200000000009</v>
      </c>
      <c r="L1317" s="90">
        <f t="shared" si="303"/>
        <v>98.355882225871355</v>
      </c>
      <c r="M1317" s="73">
        <f>0</f>
        <v>0</v>
      </c>
      <c r="N1317" s="89">
        <f t="shared" si="304"/>
        <v>221.17500597032046</v>
      </c>
      <c r="O1317" s="89">
        <f t="shared" si="305"/>
        <v>255.60648643082828</v>
      </c>
      <c r="P1317" s="89">
        <f t="shared" si="306"/>
        <v>221.17500597032046</v>
      </c>
      <c r="Q1317" s="62">
        <f t="shared" si="315"/>
        <v>21106.460675585389</v>
      </c>
      <c r="R1317" s="89">
        <f t="shared" si="312"/>
        <v>-275.84288819619178</v>
      </c>
      <c r="S1317" s="74">
        <f t="shared" si="312"/>
        <v>-17987.340675585387</v>
      </c>
      <c r="T1317" s="91">
        <f t="shared" si="307"/>
        <v>0.1127803243215415</v>
      </c>
      <c r="U1317" s="92">
        <f t="shared" si="308"/>
        <v>1.4127803243215413</v>
      </c>
    </row>
    <row r="1318" spans="1:21">
      <c r="A1318" s="80">
        <v>37826</v>
      </c>
      <c r="B1318" s="81">
        <v>1.3716000000000001E-2</v>
      </c>
      <c r="C1318" s="82">
        <v>4.8289943364501989E-3</v>
      </c>
      <c r="D1318" s="88">
        <f t="shared" si="309"/>
        <v>1.4989881799117319</v>
      </c>
      <c r="E1318" s="89">
        <f t="shared" si="313"/>
        <v>14979.763598234638</v>
      </c>
      <c r="F1318" s="72">
        <f t="shared" si="313"/>
        <v>1437836.5530570811</v>
      </c>
      <c r="G1318" s="35">
        <f t="shared" si="314"/>
        <v>9.5985263293910036E-2</v>
      </c>
      <c r="H1318" s="88">
        <f t="shared" si="301"/>
        <v>274.32</v>
      </c>
      <c r="I1318" s="62">
        <f t="shared" si="310"/>
        <v>2743.2</v>
      </c>
      <c r="J1318" s="89">
        <f t="shared" si="302"/>
        <v>905.25599999999997</v>
      </c>
      <c r="K1318" s="62">
        <f t="shared" si="311"/>
        <v>81473.040000000023</v>
      </c>
      <c r="L1318" s="90">
        <f t="shared" si="303"/>
        <v>96.579886729003974</v>
      </c>
      <c r="M1318" s="73">
        <f>0</f>
        <v>0</v>
      </c>
      <c r="N1318" s="89">
        <f t="shared" si="304"/>
        <v>0</v>
      </c>
      <c r="O1318" s="89">
        <f t="shared" si="305"/>
        <v>0</v>
      </c>
      <c r="P1318" s="89">
        <f t="shared" si="306"/>
        <v>0</v>
      </c>
      <c r="Q1318" s="62">
        <f t="shared" si="315"/>
        <v>0</v>
      </c>
      <c r="R1318" s="89">
        <f t="shared" si="312"/>
        <v>1082.9961132709961</v>
      </c>
      <c r="S1318" s="74">
        <f t="shared" si="312"/>
        <v>84216.24000000002</v>
      </c>
      <c r="T1318" s="91">
        <f t="shared" si="307"/>
        <v>9.8988179911732033E-2</v>
      </c>
      <c r="U1318" s="92">
        <f t="shared" si="308"/>
        <v>1.3989881799117319</v>
      </c>
    </row>
    <row r="1319" spans="1:21">
      <c r="A1319" s="80">
        <v>37827</v>
      </c>
      <c r="B1319" s="81">
        <v>6.3499999999999997E-3</v>
      </c>
      <c r="C1319" s="82">
        <v>5.240074388835305E-3</v>
      </c>
      <c r="D1319" s="88">
        <f t="shared" si="309"/>
        <v>1.5531379855752816</v>
      </c>
      <c r="E1319" s="89">
        <f t="shared" si="313"/>
        <v>16062.759711505634</v>
      </c>
      <c r="F1319" s="72">
        <f t="shared" si="313"/>
        <v>1522052.7930570811</v>
      </c>
      <c r="G1319" s="35">
        <f t="shared" si="314"/>
        <v>9.4756618438788326E-2</v>
      </c>
      <c r="H1319" s="88">
        <f t="shared" si="301"/>
        <v>127</v>
      </c>
      <c r="I1319" s="62">
        <f t="shared" si="310"/>
        <v>1270</v>
      </c>
      <c r="J1319" s="89">
        <f t="shared" si="302"/>
        <v>419.09999999999997</v>
      </c>
      <c r="K1319" s="62">
        <f t="shared" si="311"/>
        <v>37719.000000000007</v>
      </c>
      <c r="L1319" s="90">
        <f t="shared" si="303"/>
        <v>104.8014877767061</v>
      </c>
      <c r="M1319" s="73">
        <f>0</f>
        <v>0</v>
      </c>
      <c r="N1319" s="89">
        <f t="shared" si="304"/>
        <v>1875.1277681830002</v>
      </c>
      <c r="O1319" s="89">
        <f t="shared" si="305"/>
        <v>1062.7597115056319</v>
      </c>
      <c r="P1319" s="89">
        <f t="shared" si="306"/>
        <v>1062.7597115056319</v>
      </c>
      <c r="Q1319" s="62">
        <f t="shared" si="315"/>
        <v>100703.51647525592</v>
      </c>
      <c r="R1319" s="89">
        <f t="shared" si="312"/>
        <v>-621.46119928233816</v>
      </c>
      <c r="S1319" s="74">
        <f t="shared" si="312"/>
        <v>-61714.516475255914</v>
      </c>
      <c r="T1319" s="91">
        <f t="shared" si="307"/>
        <v>0.15313798557528169</v>
      </c>
      <c r="U1319" s="92">
        <f t="shared" si="308"/>
        <v>1.4531379855752815</v>
      </c>
    </row>
    <row r="1320" spans="1:21">
      <c r="A1320" s="80">
        <v>37828</v>
      </c>
      <c r="B1320" s="81">
        <v>0</v>
      </c>
      <c r="C1320" s="82">
        <v>5.2979980551026932E-3</v>
      </c>
      <c r="D1320" s="88">
        <f t="shared" si="309"/>
        <v>1.5220649256111649</v>
      </c>
      <c r="E1320" s="89">
        <f t="shared" si="313"/>
        <v>15441.298512223297</v>
      </c>
      <c r="F1320" s="72">
        <f t="shared" si="313"/>
        <v>1460338.2765818252</v>
      </c>
      <c r="G1320" s="35">
        <f t="shared" si="314"/>
        <v>9.4573540912108192E-2</v>
      </c>
      <c r="H1320" s="88">
        <f t="shared" si="301"/>
        <v>0</v>
      </c>
      <c r="I1320" s="62">
        <f t="shared" si="310"/>
        <v>0</v>
      </c>
      <c r="J1320" s="89">
        <f t="shared" si="302"/>
        <v>0</v>
      </c>
      <c r="K1320" s="62">
        <f t="shared" si="311"/>
        <v>0</v>
      </c>
      <c r="L1320" s="90">
        <f t="shared" si="303"/>
        <v>105.95996110205387</v>
      </c>
      <c r="M1320" s="73">
        <f>0</f>
        <v>0</v>
      </c>
      <c r="N1320" s="89">
        <f t="shared" si="304"/>
        <v>501.73793350207984</v>
      </c>
      <c r="O1320" s="89">
        <f t="shared" si="305"/>
        <v>441.29851222329819</v>
      </c>
      <c r="P1320" s="89">
        <f t="shared" si="306"/>
        <v>441.29851222329819</v>
      </c>
      <c r="Q1320" s="62">
        <f t="shared" si="315"/>
        <v>41735.162900202566</v>
      </c>
      <c r="R1320" s="89">
        <f t="shared" si="312"/>
        <v>-547.25847332535204</v>
      </c>
      <c r="S1320" s="74">
        <f t="shared" si="312"/>
        <v>-41735.162900202566</v>
      </c>
      <c r="T1320" s="91">
        <f t="shared" si="307"/>
        <v>0.122064925611165</v>
      </c>
      <c r="U1320" s="92">
        <f t="shared" si="308"/>
        <v>1.4220649256111648</v>
      </c>
    </row>
    <row r="1321" spans="1:21">
      <c r="A1321" s="80">
        <v>37829</v>
      </c>
      <c r="B1321" s="81">
        <v>7.3659999999999993E-3</v>
      </c>
      <c r="C1321" s="82">
        <v>5.902702727975581E-3</v>
      </c>
      <c r="D1321" s="88">
        <f t="shared" si="309"/>
        <v>1.4947020019448973</v>
      </c>
      <c r="E1321" s="89">
        <f t="shared" si="313"/>
        <v>14894.040038897945</v>
      </c>
      <c r="F1321" s="72">
        <f t="shared" si="313"/>
        <v>1418603.1136816225</v>
      </c>
      <c r="G1321" s="35">
        <f t="shared" si="314"/>
        <v>9.5246360958929535E-2</v>
      </c>
      <c r="H1321" s="88">
        <f t="shared" si="301"/>
        <v>147.32</v>
      </c>
      <c r="I1321" s="62">
        <f t="shared" si="310"/>
        <v>1473.2</v>
      </c>
      <c r="J1321" s="89">
        <f t="shared" si="302"/>
        <v>486.15599999999995</v>
      </c>
      <c r="K1321" s="62">
        <f t="shared" si="311"/>
        <v>43754.040000000008</v>
      </c>
      <c r="L1321" s="90">
        <f t="shared" si="303"/>
        <v>118.05405455951161</v>
      </c>
      <c r="M1321" s="73">
        <f>0</f>
        <v>0</v>
      </c>
      <c r="N1321" s="89">
        <f t="shared" si="304"/>
        <v>0</v>
      </c>
      <c r="O1321" s="89">
        <f t="shared" si="305"/>
        <v>0</v>
      </c>
      <c r="P1321" s="89">
        <f t="shared" si="306"/>
        <v>0</v>
      </c>
      <c r="Q1321" s="62">
        <f t="shared" si="315"/>
        <v>0</v>
      </c>
      <c r="R1321" s="89">
        <f t="shared" si="312"/>
        <v>515.42194544048823</v>
      </c>
      <c r="S1321" s="74">
        <f t="shared" si="312"/>
        <v>45227.240000000005</v>
      </c>
      <c r="T1321" s="91">
        <f t="shared" si="307"/>
        <v>9.4702001944897418E-2</v>
      </c>
      <c r="U1321" s="92">
        <f t="shared" si="308"/>
        <v>1.3947020019448972</v>
      </c>
    </row>
    <row r="1322" spans="1:21">
      <c r="A1322" s="80">
        <v>37830</v>
      </c>
      <c r="B1322" s="81">
        <v>4.0639999999999999E-3</v>
      </c>
      <c r="C1322" s="82">
        <v>4.9312143072709194E-3</v>
      </c>
      <c r="D1322" s="88">
        <f t="shared" si="309"/>
        <v>1.5204730992169218</v>
      </c>
      <c r="E1322" s="89">
        <f t="shared" si="313"/>
        <v>15409.461984338433</v>
      </c>
      <c r="F1322" s="72">
        <f t="shared" si="313"/>
        <v>1463830.3536816225</v>
      </c>
      <c r="G1322" s="35">
        <f t="shared" si="314"/>
        <v>9.4995552418987883E-2</v>
      </c>
      <c r="H1322" s="88">
        <f t="shared" si="301"/>
        <v>81.28</v>
      </c>
      <c r="I1322" s="62">
        <f t="shared" si="310"/>
        <v>812.80000000000007</v>
      </c>
      <c r="J1322" s="89">
        <f t="shared" si="302"/>
        <v>268.22399999999999</v>
      </c>
      <c r="K1322" s="62">
        <f t="shared" si="311"/>
        <v>24140.160000000007</v>
      </c>
      <c r="L1322" s="90">
        <f t="shared" si="303"/>
        <v>98.624286145418381</v>
      </c>
      <c r="M1322" s="73">
        <f>0</f>
        <v>0</v>
      </c>
      <c r="N1322" s="89">
        <f t="shared" si="304"/>
        <v>448.4340917814161</v>
      </c>
      <c r="O1322" s="89">
        <f t="shared" si="305"/>
        <v>409.46198433843506</v>
      </c>
      <c r="P1322" s="89">
        <f t="shared" si="306"/>
        <v>409.46198433843506</v>
      </c>
      <c r="Q1322" s="62">
        <f t="shared" si="315"/>
        <v>38897.067396804603</v>
      </c>
      <c r="R1322" s="89">
        <f t="shared" si="312"/>
        <v>-158.58227048385342</v>
      </c>
      <c r="S1322" s="74">
        <f t="shared" si="312"/>
        <v>-13944.107396804597</v>
      </c>
      <c r="T1322" s="91">
        <f t="shared" si="307"/>
        <v>0.12047309921692184</v>
      </c>
      <c r="U1322" s="92">
        <f t="shared" si="308"/>
        <v>1.4204730992169217</v>
      </c>
    </row>
    <row r="1323" spans="1:21">
      <c r="A1323" s="80">
        <v>37831</v>
      </c>
      <c r="B1323" s="81">
        <v>0</v>
      </c>
      <c r="C1323" s="82">
        <v>5.3128844672025643E-3</v>
      </c>
      <c r="D1323" s="88">
        <f t="shared" si="309"/>
        <v>1.512543985692729</v>
      </c>
      <c r="E1323" s="89">
        <f t="shared" si="313"/>
        <v>15250.87971385458</v>
      </c>
      <c r="F1323" s="72">
        <f t="shared" si="313"/>
        <v>1449886.246284818</v>
      </c>
      <c r="G1323" s="35">
        <f t="shared" si="314"/>
        <v>9.5069023786718138E-2</v>
      </c>
      <c r="H1323" s="88">
        <f t="shared" si="301"/>
        <v>0</v>
      </c>
      <c r="I1323" s="62">
        <f t="shared" si="310"/>
        <v>0</v>
      </c>
      <c r="J1323" s="89">
        <f t="shared" si="302"/>
        <v>0</v>
      </c>
      <c r="K1323" s="62">
        <f t="shared" si="311"/>
        <v>0</v>
      </c>
      <c r="L1323" s="90">
        <f t="shared" si="303"/>
        <v>106.25768934405129</v>
      </c>
      <c r="M1323" s="73">
        <f>0</f>
        <v>0</v>
      </c>
      <c r="N1323" s="89">
        <f t="shared" si="304"/>
        <v>215.06837827965646</v>
      </c>
      <c r="O1323" s="89">
        <f t="shared" si="305"/>
        <v>250.87971385457931</v>
      </c>
      <c r="P1323" s="89">
        <f t="shared" si="306"/>
        <v>215.06837827965646</v>
      </c>
      <c r="Q1323" s="62">
        <f t="shared" si="315"/>
        <v>20446.340770439554</v>
      </c>
      <c r="R1323" s="89">
        <f t="shared" si="312"/>
        <v>-321.32606762370773</v>
      </c>
      <c r="S1323" s="74">
        <f t="shared" si="312"/>
        <v>-20446.340770439554</v>
      </c>
      <c r="T1323" s="91">
        <f t="shared" si="307"/>
        <v>0.11254398569272905</v>
      </c>
      <c r="U1323" s="92">
        <f t="shared" si="308"/>
        <v>1.4125439856927289</v>
      </c>
    </row>
    <row r="1324" spans="1:21">
      <c r="A1324" s="80">
        <v>37832</v>
      </c>
      <c r="B1324" s="81">
        <v>5.0799999999999999E-4</v>
      </c>
      <c r="C1324" s="82">
        <v>4.8603827495593008E-3</v>
      </c>
      <c r="D1324" s="88">
        <f t="shared" si="309"/>
        <v>1.4964776823115438</v>
      </c>
      <c r="E1324" s="89">
        <f t="shared" si="313"/>
        <v>14929.553646230872</v>
      </c>
      <c r="F1324" s="72">
        <f t="shared" si="313"/>
        <v>1429439.9055143786</v>
      </c>
      <c r="G1324" s="35">
        <f t="shared" si="314"/>
        <v>9.5745655857250367E-2</v>
      </c>
      <c r="H1324" s="88">
        <f t="shared" si="301"/>
        <v>10.16</v>
      </c>
      <c r="I1324" s="62">
        <f t="shared" si="310"/>
        <v>101.60000000000001</v>
      </c>
      <c r="J1324" s="89">
        <f t="shared" si="302"/>
        <v>33.527999999999999</v>
      </c>
      <c r="K1324" s="62">
        <f t="shared" si="311"/>
        <v>3017.5200000000009</v>
      </c>
      <c r="L1324" s="90">
        <f t="shared" si="303"/>
        <v>97.207654991186018</v>
      </c>
      <c r="M1324" s="73">
        <f>0</f>
        <v>0</v>
      </c>
      <c r="N1324" s="89">
        <f t="shared" si="304"/>
        <v>0</v>
      </c>
      <c r="O1324" s="89">
        <f t="shared" si="305"/>
        <v>0</v>
      </c>
      <c r="P1324" s="89">
        <f t="shared" si="306"/>
        <v>0</v>
      </c>
      <c r="Q1324" s="62">
        <f t="shared" si="315"/>
        <v>0</v>
      </c>
      <c r="R1324" s="89">
        <f t="shared" si="312"/>
        <v>-53.519654991186016</v>
      </c>
      <c r="S1324" s="74">
        <f t="shared" si="312"/>
        <v>3119.1200000000008</v>
      </c>
      <c r="T1324" s="91">
        <f t="shared" si="307"/>
        <v>9.6477682311543855E-2</v>
      </c>
      <c r="U1324" s="92">
        <f t="shared" si="308"/>
        <v>1.3964776823115437</v>
      </c>
    </row>
    <row r="1325" spans="1:21">
      <c r="A1325" s="80">
        <v>37833</v>
      </c>
      <c r="B1325" s="81">
        <v>6.0959999999999999E-3</v>
      </c>
      <c r="C1325" s="82">
        <v>4.7834867604835407E-3</v>
      </c>
      <c r="D1325" s="88">
        <f t="shared" si="309"/>
        <v>1.4938016995619845</v>
      </c>
      <c r="E1325" s="89">
        <f t="shared" si="313"/>
        <v>14876.033991239687</v>
      </c>
      <c r="F1325" s="72">
        <f t="shared" si="313"/>
        <v>1432559.0255143787</v>
      </c>
      <c r="G1325" s="35">
        <f t="shared" si="314"/>
        <v>9.6299795117300413E-2</v>
      </c>
      <c r="H1325" s="88">
        <f t="shared" si="301"/>
        <v>121.92</v>
      </c>
      <c r="I1325" s="62">
        <f t="shared" si="310"/>
        <v>1219.2</v>
      </c>
      <c r="J1325" s="89">
        <f t="shared" si="302"/>
        <v>402.33599999999996</v>
      </c>
      <c r="K1325" s="62">
        <f t="shared" si="311"/>
        <v>36210.240000000005</v>
      </c>
      <c r="L1325" s="90">
        <f t="shared" si="303"/>
        <v>95.669735209670819</v>
      </c>
      <c r="M1325" s="73">
        <f>0</f>
        <v>0</v>
      </c>
      <c r="N1325" s="89">
        <f t="shared" si="304"/>
        <v>0</v>
      </c>
      <c r="O1325" s="89">
        <f t="shared" si="305"/>
        <v>0</v>
      </c>
      <c r="P1325" s="89">
        <f t="shared" si="306"/>
        <v>0</v>
      </c>
      <c r="Q1325" s="62">
        <f t="shared" si="315"/>
        <v>0</v>
      </c>
      <c r="R1325" s="89">
        <f t="shared" si="312"/>
        <v>428.58626479032915</v>
      </c>
      <c r="S1325" s="74">
        <f t="shared" si="312"/>
        <v>37429.440000000002</v>
      </c>
      <c r="T1325" s="91">
        <f t="shared" si="307"/>
        <v>9.3801699561984586E-2</v>
      </c>
      <c r="U1325" s="92">
        <f t="shared" si="308"/>
        <v>1.3938016995619844</v>
      </c>
    </row>
    <row r="1326" spans="1:21">
      <c r="A1326" s="80">
        <v>37834</v>
      </c>
      <c r="B1326" s="81">
        <v>9.6519999999999991E-3</v>
      </c>
      <c r="C1326" s="82">
        <v>5.0649685204015296E-3</v>
      </c>
      <c r="D1326" s="88">
        <f t="shared" si="309"/>
        <v>1.5152310128015007</v>
      </c>
      <c r="E1326" s="89">
        <f t="shared" si="313"/>
        <v>15304.620256030015</v>
      </c>
      <c r="F1326" s="72">
        <f t="shared" si="313"/>
        <v>1469988.4655143786</v>
      </c>
      <c r="G1326" s="35">
        <f t="shared" si="314"/>
        <v>9.6048672944707897E-2</v>
      </c>
      <c r="H1326" s="88">
        <f t="shared" si="301"/>
        <v>193.04</v>
      </c>
      <c r="I1326" s="62">
        <f t="shared" si="310"/>
        <v>1930.3999999999999</v>
      </c>
      <c r="J1326" s="89">
        <f t="shared" si="302"/>
        <v>637.03199999999993</v>
      </c>
      <c r="K1326" s="62">
        <f t="shared" si="311"/>
        <v>57332.880000000005</v>
      </c>
      <c r="L1326" s="90">
        <f t="shared" si="303"/>
        <v>101.2993704080306</v>
      </c>
      <c r="M1326" s="73">
        <f>0</f>
        <v>0</v>
      </c>
      <c r="N1326" s="89">
        <f t="shared" si="304"/>
        <v>287.75071408004368</v>
      </c>
      <c r="O1326" s="89">
        <f t="shared" si="305"/>
        <v>304.62025603001484</v>
      </c>
      <c r="P1326" s="89">
        <f t="shared" si="306"/>
        <v>287.75071408004368</v>
      </c>
      <c r="Q1326" s="62">
        <f t="shared" si="315"/>
        <v>27638.074226280267</v>
      </c>
      <c r="R1326" s="89">
        <f t="shared" si="312"/>
        <v>441.02191551192556</v>
      </c>
      <c r="S1326" s="74">
        <f t="shared" si="312"/>
        <v>31625.205773719739</v>
      </c>
      <c r="T1326" s="91">
        <f t="shared" si="307"/>
        <v>0.11523101280150083</v>
      </c>
      <c r="U1326" s="92">
        <f t="shared" si="308"/>
        <v>1.4152310128015007</v>
      </c>
    </row>
    <row r="1327" spans="1:21">
      <c r="A1327" s="80">
        <v>37835</v>
      </c>
      <c r="B1327" s="81">
        <v>1.9303999999999998E-2</v>
      </c>
      <c r="C1327" s="82">
        <v>4.3452537699197732E-3</v>
      </c>
      <c r="D1327" s="88">
        <f t="shared" si="309"/>
        <v>1.5372821085770971</v>
      </c>
      <c r="E1327" s="89">
        <f t="shared" si="313"/>
        <v>15745.64217154194</v>
      </c>
      <c r="F1327" s="72">
        <f t="shared" si="313"/>
        <v>1501613.6712880984</v>
      </c>
      <c r="G1327" s="35">
        <f t="shared" si="314"/>
        <v>9.5366937399482918E-2</v>
      </c>
      <c r="H1327" s="88">
        <f t="shared" si="301"/>
        <v>386.08</v>
      </c>
      <c r="I1327" s="62">
        <f t="shared" si="310"/>
        <v>3860.7999999999997</v>
      </c>
      <c r="J1327" s="89">
        <f t="shared" si="302"/>
        <v>1274.0639999999999</v>
      </c>
      <c r="K1327" s="62">
        <f t="shared" si="311"/>
        <v>114665.76000000001</v>
      </c>
      <c r="L1327" s="90">
        <f t="shared" si="303"/>
        <v>86.905075398395468</v>
      </c>
      <c r="M1327" s="73">
        <f>0</f>
        <v>0</v>
      </c>
      <c r="N1327" s="89">
        <f t="shared" si="304"/>
        <v>1101.9805663397178</v>
      </c>
      <c r="O1327" s="89">
        <f t="shared" si="305"/>
        <v>745.64217154194262</v>
      </c>
      <c r="P1327" s="89">
        <f t="shared" si="306"/>
        <v>745.64217154194262</v>
      </c>
      <c r="Q1327" s="62">
        <f t="shared" si="315"/>
        <v>71109.610295854945</v>
      </c>
      <c r="R1327" s="89">
        <f t="shared" si="312"/>
        <v>827.59675305966175</v>
      </c>
      <c r="S1327" s="74">
        <f t="shared" si="312"/>
        <v>47416.949704145067</v>
      </c>
      <c r="T1327" s="91">
        <f t="shared" si="307"/>
        <v>0.13728210857709722</v>
      </c>
      <c r="U1327" s="92">
        <f t="shared" si="308"/>
        <v>1.437282108577097</v>
      </c>
    </row>
    <row r="1328" spans="1:21">
      <c r="A1328" s="80">
        <v>37836</v>
      </c>
      <c r="B1328" s="81">
        <v>1.7271999999999999E-2</v>
      </c>
      <c r="C1328" s="82">
        <v>4.2563969577611334E-3</v>
      </c>
      <c r="D1328" s="88">
        <f t="shared" si="309"/>
        <v>1.5786619462300802</v>
      </c>
      <c r="E1328" s="89">
        <f t="shared" si="313"/>
        <v>16573.238924601603</v>
      </c>
      <c r="F1328" s="72">
        <f t="shared" si="313"/>
        <v>1549030.6209922435</v>
      </c>
      <c r="G1328" s="35">
        <f t="shared" si="314"/>
        <v>9.3465775038869173E-2</v>
      </c>
      <c r="H1328" s="88">
        <f t="shared" si="301"/>
        <v>345.44</v>
      </c>
      <c r="I1328" s="62">
        <f t="shared" si="310"/>
        <v>3454.4</v>
      </c>
      <c r="J1328" s="89">
        <f t="shared" si="302"/>
        <v>1139.9519999999998</v>
      </c>
      <c r="K1328" s="62">
        <f t="shared" si="311"/>
        <v>102595.68000000001</v>
      </c>
      <c r="L1328" s="90">
        <f t="shared" si="303"/>
        <v>85.127939155222663</v>
      </c>
      <c r="M1328" s="73">
        <f>0</f>
        <v>0</v>
      </c>
      <c r="N1328" s="89">
        <f t="shared" si="304"/>
        <v>3377.3048712158461</v>
      </c>
      <c r="O1328" s="89">
        <f t="shared" si="305"/>
        <v>1573.2389246016032</v>
      </c>
      <c r="P1328" s="89">
        <f t="shared" si="306"/>
        <v>1573.2389246016032</v>
      </c>
      <c r="Q1328" s="62">
        <f t="shared" si="315"/>
        <v>147043.99540920591</v>
      </c>
      <c r="R1328" s="89">
        <f t="shared" si="312"/>
        <v>-172.97486375682615</v>
      </c>
      <c r="S1328" s="74">
        <f t="shared" si="312"/>
        <v>-40993.915409205903</v>
      </c>
      <c r="T1328" s="91">
        <f t="shared" si="307"/>
        <v>0.17866194623008025</v>
      </c>
      <c r="U1328" s="92">
        <f t="shared" si="308"/>
        <v>1.4786619462300801</v>
      </c>
    </row>
    <row r="1329" spans="1:21">
      <c r="A1329" s="80">
        <v>37837</v>
      </c>
      <c r="B1329" s="81">
        <v>1.016E-3</v>
      </c>
      <c r="C1329" s="82">
        <v>4.390243832411992E-3</v>
      </c>
      <c r="D1329" s="88">
        <f t="shared" si="309"/>
        <v>1.5700132030422389</v>
      </c>
      <c r="E1329" s="89">
        <f t="shared" si="313"/>
        <v>16400.264060844776</v>
      </c>
      <c r="F1329" s="72">
        <f t="shared" si="313"/>
        <v>1508036.7055830376</v>
      </c>
      <c r="G1329" s="35">
        <f t="shared" si="314"/>
        <v>9.1951977113797684E-2</v>
      </c>
      <c r="H1329" s="88">
        <f t="shared" si="301"/>
        <v>20.32</v>
      </c>
      <c r="I1329" s="62">
        <f t="shared" si="310"/>
        <v>203.20000000000002</v>
      </c>
      <c r="J1329" s="89">
        <f t="shared" si="302"/>
        <v>67.055999999999997</v>
      </c>
      <c r="K1329" s="62">
        <f t="shared" si="311"/>
        <v>6035.0400000000018</v>
      </c>
      <c r="L1329" s="90">
        <f t="shared" si="303"/>
        <v>87.804876648239841</v>
      </c>
      <c r="M1329" s="73">
        <f>0</f>
        <v>0</v>
      </c>
      <c r="N1329" s="89">
        <f t="shared" si="304"/>
        <v>2835.9146450319354</v>
      </c>
      <c r="O1329" s="89">
        <f t="shared" si="305"/>
        <v>1400.264060844778</v>
      </c>
      <c r="P1329" s="89">
        <f t="shared" si="306"/>
        <v>1400.264060844778</v>
      </c>
      <c r="Q1329" s="62">
        <f t="shared" si="315"/>
        <v>128757.04887607244</v>
      </c>
      <c r="R1329" s="89">
        <f t="shared" si="312"/>
        <v>-1400.6929374930178</v>
      </c>
      <c r="S1329" s="74">
        <f t="shared" si="312"/>
        <v>-122518.80887607243</v>
      </c>
      <c r="T1329" s="91">
        <f t="shared" si="307"/>
        <v>0.17001320304223899</v>
      </c>
      <c r="U1329" s="92">
        <f t="shared" si="308"/>
        <v>1.4700132030422388</v>
      </c>
    </row>
    <row r="1330" spans="1:21">
      <c r="A1330" s="80">
        <v>37838</v>
      </c>
      <c r="B1330" s="81">
        <v>4.5719999999999997E-3</v>
      </c>
      <c r="C1330" s="82">
        <v>4.3755525893242331E-3</v>
      </c>
      <c r="D1330" s="88">
        <f t="shared" si="309"/>
        <v>1.4999785561675878</v>
      </c>
      <c r="E1330" s="89">
        <f t="shared" si="313"/>
        <v>14999.571123351758</v>
      </c>
      <c r="F1330" s="72">
        <f t="shared" si="313"/>
        <v>1385517.8967069651</v>
      </c>
      <c r="G1330" s="35">
        <f t="shared" si="314"/>
        <v>9.2370500817183468E-2</v>
      </c>
      <c r="H1330" s="88">
        <f t="shared" si="301"/>
        <v>91.44</v>
      </c>
      <c r="I1330" s="62">
        <f t="shared" si="310"/>
        <v>914.4</v>
      </c>
      <c r="J1330" s="89">
        <f t="shared" si="302"/>
        <v>301.7519999999999</v>
      </c>
      <c r="K1330" s="62">
        <f t="shared" si="311"/>
        <v>27157.679999999997</v>
      </c>
      <c r="L1330" s="90">
        <f t="shared" si="303"/>
        <v>87.511051786484657</v>
      </c>
      <c r="M1330" s="73">
        <f>0</f>
        <v>0</v>
      </c>
      <c r="N1330" s="89">
        <f t="shared" si="304"/>
        <v>0</v>
      </c>
      <c r="O1330" s="89">
        <f t="shared" si="305"/>
        <v>0</v>
      </c>
      <c r="P1330" s="89">
        <f t="shared" si="306"/>
        <v>0</v>
      </c>
      <c r="Q1330" s="62">
        <f t="shared" si="315"/>
        <v>0</v>
      </c>
      <c r="R1330" s="89">
        <f t="shared" si="312"/>
        <v>305.68094821351525</v>
      </c>
      <c r="S1330" s="74">
        <f t="shared" si="312"/>
        <v>28072.079999999998</v>
      </c>
      <c r="T1330" s="91">
        <f t="shared" si="307"/>
        <v>9.9978556167587884E-2</v>
      </c>
      <c r="U1330" s="92">
        <f t="shared" si="308"/>
        <v>1.3999785561675877</v>
      </c>
    </row>
    <row r="1331" spans="1:21">
      <c r="A1331" s="80">
        <v>37839</v>
      </c>
      <c r="B1331" s="81">
        <v>0</v>
      </c>
      <c r="C1331" s="82">
        <v>4.366014569231109E-3</v>
      </c>
      <c r="D1331" s="88">
        <f t="shared" si="309"/>
        <v>1.5152626035782635</v>
      </c>
      <c r="E1331" s="89">
        <f t="shared" si="313"/>
        <v>15305.252071565274</v>
      </c>
      <c r="F1331" s="72">
        <f t="shared" si="313"/>
        <v>1413589.9767069651</v>
      </c>
      <c r="G1331" s="35">
        <f t="shared" si="314"/>
        <v>9.2359797153108686E-2</v>
      </c>
      <c r="H1331" s="88">
        <f t="shared" si="301"/>
        <v>0</v>
      </c>
      <c r="I1331" s="62">
        <f t="shared" si="310"/>
        <v>0</v>
      </c>
      <c r="J1331" s="89">
        <f t="shared" si="302"/>
        <v>0</v>
      </c>
      <c r="K1331" s="62">
        <f t="shared" si="311"/>
        <v>0</v>
      </c>
      <c r="L1331" s="90">
        <f t="shared" si="303"/>
        <v>87.32029138462218</v>
      </c>
      <c r="M1331" s="73">
        <f>0</f>
        <v>0</v>
      </c>
      <c r="N1331" s="89">
        <f t="shared" si="304"/>
        <v>288.64641753196639</v>
      </c>
      <c r="O1331" s="89">
        <f t="shared" si="305"/>
        <v>305.25207156526955</v>
      </c>
      <c r="P1331" s="89">
        <f t="shared" si="306"/>
        <v>288.64641753196639</v>
      </c>
      <c r="Q1331" s="62">
        <f t="shared" si="315"/>
        <v>26659.324572223934</v>
      </c>
      <c r="R1331" s="89">
        <f t="shared" si="312"/>
        <v>-375.96670891658857</v>
      </c>
      <c r="S1331" s="74">
        <f t="shared" si="312"/>
        <v>-26659.324572223934</v>
      </c>
      <c r="T1331" s="91">
        <f t="shared" si="307"/>
        <v>0.11526260357826357</v>
      </c>
      <c r="U1331" s="92">
        <f t="shared" si="308"/>
        <v>1.4152626035782634</v>
      </c>
    </row>
    <row r="1332" spans="1:21">
      <c r="A1332" s="80">
        <v>37840</v>
      </c>
      <c r="B1332" s="81">
        <v>2.4637999999999997E-2</v>
      </c>
      <c r="C1332" s="82">
        <v>3.8686868451004099E-3</v>
      </c>
      <c r="D1332" s="88">
        <f t="shared" si="309"/>
        <v>1.4964642681324341</v>
      </c>
      <c r="E1332" s="89">
        <f t="shared" si="313"/>
        <v>14929.285362648685</v>
      </c>
      <c r="F1332" s="72">
        <f t="shared" si="313"/>
        <v>1386930.6521347412</v>
      </c>
      <c r="G1332" s="35">
        <f t="shared" si="314"/>
        <v>9.2900002809557014E-2</v>
      </c>
      <c r="H1332" s="88">
        <f t="shared" si="301"/>
        <v>492.75999999999993</v>
      </c>
      <c r="I1332" s="62">
        <f t="shared" si="310"/>
        <v>4927.5999999999995</v>
      </c>
      <c r="J1332" s="89">
        <f t="shared" si="302"/>
        <v>1626.1079999999997</v>
      </c>
      <c r="K1332" s="62">
        <f t="shared" si="311"/>
        <v>146349.72000000003</v>
      </c>
      <c r="L1332" s="90">
        <f t="shared" si="303"/>
        <v>77.373736902008204</v>
      </c>
      <c r="M1332" s="73">
        <f>0</f>
        <v>0</v>
      </c>
      <c r="N1332" s="89">
        <f t="shared" si="304"/>
        <v>0</v>
      </c>
      <c r="O1332" s="89">
        <f t="shared" si="305"/>
        <v>0</v>
      </c>
      <c r="P1332" s="89">
        <f t="shared" si="306"/>
        <v>0</v>
      </c>
      <c r="Q1332" s="62">
        <f t="shared" si="315"/>
        <v>0</v>
      </c>
      <c r="R1332" s="89">
        <f t="shared" si="312"/>
        <v>2041.4942630979913</v>
      </c>
      <c r="S1332" s="74">
        <f t="shared" si="312"/>
        <v>151277.32000000004</v>
      </c>
      <c r="T1332" s="91">
        <f t="shared" si="307"/>
        <v>9.6464268132434139E-2</v>
      </c>
      <c r="U1332" s="92">
        <f t="shared" si="308"/>
        <v>1.396464268132434</v>
      </c>
    </row>
    <row r="1333" spans="1:21">
      <c r="A1333" s="80">
        <v>37841</v>
      </c>
      <c r="B1333" s="81">
        <v>1.0921999999999999E-2</v>
      </c>
      <c r="C1333" s="82">
        <v>3.8642161530450963E-3</v>
      </c>
      <c r="D1333" s="88">
        <f t="shared" si="309"/>
        <v>1.5985389812873338</v>
      </c>
      <c r="E1333" s="89">
        <f t="shared" si="313"/>
        <v>16970.779625746676</v>
      </c>
      <c r="F1333" s="72">
        <f t="shared" si="313"/>
        <v>1538207.9721347413</v>
      </c>
      <c r="G1333" s="35">
        <f t="shared" si="314"/>
        <v>9.0638615670967662E-2</v>
      </c>
      <c r="H1333" s="88">
        <f t="shared" si="301"/>
        <v>218.44</v>
      </c>
      <c r="I1333" s="62">
        <f t="shared" si="310"/>
        <v>2184.4</v>
      </c>
      <c r="J1333" s="89">
        <f t="shared" si="302"/>
        <v>720.85199999999986</v>
      </c>
      <c r="K1333" s="62">
        <f t="shared" si="311"/>
        <v>64876.680000000008</v>
      </c>
      <c r="L1333" s="90">
        <f t="shared" si="303"/>
        <v>77.284323060901926</v>
      </c>
      <c r="M1333" s="73">
        <f>0</f>
        <v>0</v>
      </c>
      <c r="N1333" s="89">
        <f t="shared" si="304"/>
        <v>4735.1674060111791</v>
      </c>
      <c r="O1333" s="89">
        <f t="shared" si="305"/>
        <v>1970.7796257466771</v>
      </c>
      <c r="P1333" s="89">
        <f t="shared" si="306"/>
        <v>1970.7796257466771</v>
      </c>
      <c r="Q1333" s="62">
        <f t="shared" si="315"/>
        <v>178628.73707022655</v>
      </c>
      <c r="R1333" s="89">
        <f t="shared" si="312"/>
        <v>-1108.7719488075791</v>
      </c>
      <c r="S1333" s="74">
        <f t="shared" si="312"/>
        <v>-111567.65707022655</v>
      </c>
      <c r="T1333" s="91">
        <f t="shared" si="307"/>
        <v>0.19853898128733394</v>
      </c>
      <c r="U1333" s="92">
        <f t="shared" si="308"/>
        <v>1.4985389812873338</v>
      </c>
    </row>
    <row r="1334" spans="1:21">
      <c r="A1334" s="80">
        <v>37842</v>
      </c>
      <c r="B1334" s="81">
        <v>0</v>
      </c>
      <c r="C1334" s="82">
        <v>3.2554931454981616E-3</v>
      </c>
      <c r="D1334" s="88">
        <f t="shared" si="309"/>
        <v>1.5431003838469548</v>
      </c>
      <c r="E1334" s="89">
        <f t="shared" si="313"/>
        <v>15862.007676939098</v>
      </c>
      <c r="F1334" s="72">
        <f t="shared" si="313"/>
        <v>1426640.3150645148</v>
      </c>
      <c r="G1334" s="35">
        <f t="shared" si="314"/>
        <v>8.9940715205845526E-2</v>
      </c>
      <c r="H1334" s="88">
        <f t="shared" si="301"/>
        <v>0</v>
      </c>
      <c r="I1334" s="62">
        <f t="shared" si="310"/>
        <v>0</v>
      </c>
      <c r="J1334" s="89">
        <f t="shared" si="302"/>
        <v>0</v>
      </c>
      <c r="K1334" s="62">
        <f t="shared" si="311"/>
        <v>0</v>
      </c>
      <c r="L1334" s="90">
        <f t="shared" si="303"/>
        <v>65.109862909963226</v>
      </c>
      <c r="M1334" s="73">
        <f>0</f>
        <v>0</v>
      </c>
      <c r="N1334" s="89">
        <f t="shared" si="304"/>
        <v>1369.7614588869899</v>
      </c>
      <c r="O1334" s="89">
        <f t="shared" si="305"/>
        <v>862.00767693909609</v>
      </c>
      <c r="P1334" s="89">
        <f t="shared" si="306"/>
        <v>862.00767693909609</v>
      </c>
      <c r="Q1334" s="62">
        <f t="shared" si="315"/>
        <v>77529.586976831735</v>
      </c>
      <c r="R1334" s="89">
        <f t="shared" si="312"/>
        <v>-927.11753984905931</v>
      </c>
      <c r="S1334" s="74">
        <f t="shared" si="312"/>
        <v>-77529.586976831735</v>
      </c>
      <c r="T1334" s="91">
        <f t="shared" si="307"/>
        <v>0.14310038384695489</v>
      </c>
      <c r="U1334" s="92">
        <f t="shared" si="308"/>
        <v>1.4431003838469547</v>
      </c>
    </row>
    <row r="1335" spans="1:21">
      <c r="A1335" s="80">
        <v>37843</v>
      </c>
      <c r="B1335" s="81">
        <v>0</v>
      </c>
      <c r="C1335" s="82">
        <v>4.4138236836534098E-3</v>
      </c>
      <c r="D1335" s="88">
        <f t="shared" si="309"/>
        <v>1.496744506854502</v>
      </c>
      <c r="E1335" s="89">
        <f t="shared" si="313"/>
        <v>14934.890137090038</v>
      </c>
      <c r="F1335" s="72">
        <f t="shared" si="313"/>
        <v>1349110.728087683</v>
      </c>
      <c r="G1335" s="35">
        <f t="shared" si="314"/>
        <v>9.0332819036762463E-2</v>
      </c>
      <c r="H1335" s="88">
        <f t="shared" si="301"/>
        <v>0</v>
      </c>
      <c r="I1335" s="62">
        <f t="shared" si="310"/>
        <v>0</v>
      </c>
      <c r="J1335" s="89">
        <f t="shared" si="302"/>
        <v>0</v>
      </c>
      <c r="K1335" s="62">
        <f t="shared" si="311"/>
        <v>0</v>
      </c>
      <c r="L1335" s="90">
        <f t="shared" si="303"/>
        <v>88.276473673068196</v>
      </c>
      <c r="M1335" s="73">
        <f>0</f>
        <v>0</v>
      </c>
      <c r="N1335" s="89">
        <f t="shared" si="304"/>
        <v>0</v>
      </c>
      <c r="O1335" s="89">
        <f t="shared" si="305"/>
        <v>0</v>
      </c>
      <c r="P1335" s="89">
        <f t="shared" si="306"/>
        <v>0</v>
      </c>
      <c r="Q1335" s="62">
        <f t="shared" si="315"/>
        <v>0</v>
      </c>
      <c r="R1335" s="89">
        <f t="shared" si="312"/>
        <v>-88.276473673068196</v>
      </c>
      <c r="S1335" s="74">
        <f t="shared" si="312"/>
        <v>0</v>
      </c>
      <c r="T1335" s="91">
        <f t="shared" si="307"/>
        <v>9.6744506854502088E-2</v>
      </c>
      <c r="U1335" s="92">
        <f t="shared" si="308"/>
        <v>1.3967445068545019</v>
      </c>
    </row>
    <row r="1336" spans="1:21">
      <c r="A1336" s="80">
        <v>37844</v>
      </c>
      <c r="B1336" s="81">
        <v>2.2859999999999998E-3</v>
      </c>
      <c r="C1336" s="82">
        <v>4.4480988729667E-3</v>
      </c>
      <c r="D1336" s="88">
        <f t="shared" si="309"/>
        <v>1.4923306831708485</v>
      </c>
      <c r="E1336" s="89">
        <f t="shared" si="313"/>
        <v>14846.613663416971</v>
      </c>
      <c r="F1336" s="72">
        <f t="shared" si="313"/>
        <v>1349110.728087683</v>
      </c>
      <c r="G1336" s="35">
        <f t="shared" si="314"/>
        <v>9.0869928905874364E-2</v>
      </c>
      <c r="H1336" s="88">
        <f t="shared" si="301"/>
        <v>45.72</v>
      </c>
      <c r="I1336" s="62">
        <f t="shared" si="310"/>
        <v>457.2</v>
      </c>
      <c r="J1336" s="89">
        <f t="shared" si="302"/>
        <v>150.87599999999995</v>
      </c>
      <c r="K1336" s="62">
        <f t="shared" si="311"/>
        <v>13578.839999999998</v>
      </c>
      <c r="L1336" s="90">
        <f t="shared" si="303"/>
        <v>88.961977459333994</v>
      </c>
      <c r="M1336" s="73">
        <f>0</f>
        <v>0</v>
      </c>
      <c r="N1336" s="89">
        <f t="shared" si="304"/>
        <v>0</v>
      </c>
      <c r="O1336" s="89">
        <f t="shared" si="305"/>
        <v>0</v>
      </c>
      <c r="P1336" s="89">
        <f t="shared" si="306"/>
        <v>0</v>
      </c>
      <c r="Q1336" s="62">
        <f t="shared" si="315"/>
        <v>0</v>
      </c>
      <c r="R1336" s="89">
        <f t="shared" si="312"/>
        <v>107.63402254066595</v>
      </c>
      <c r="S1336" s="74">
        <f t="shared" si="312"/>
        <v>14036.039999999999</v>
      </c>
      <c r="T1336" s="91">
        <f t="shared" si="307"/>
        <v>9.2330683170848582E-2</v>
      </c>
      <c r="U1336" s="92">
        <f t="shared" si="308"/>
        <v>1.3923306831708484</v>
      </c>
    </row>
    <row r="1337" spans="1:21">
      <c r="A1337" s="80">
        <v>37845</v>
      </c>
      <c r="B1337" s="81">
        <v>9.6519999999999991E-3</v>
      </c>
      <c r="C1337" s="82">
        <v>4.2688696518978836E-3</v>
      </c>
      <c r="D1337" s="88">
        <f t="shared" si="309"/>
        <v>1.4977123842978817</v>
      </c>
      <c r="E1337" s="89">
        <f t="shared" si="313"/>
        <v>14954.247685957636</v>
      </c>
      <c r="F1337" s="72">
        <f t="shared" si="313"/>
        <v>1363146.768087683</v>
      </c>
      <c r="G1337" s="35">
        <f t="shared" si="314"/>
        <v>9.1154486451879985E-2</v>
      </c>
      <c r="H1337" s="88">
        <f t="shared" si="301"/>
        <v>193.04</v>
      </c>
      <c r="I1337" s="62">
        <f t="shared" si="310"/>
        <v>1930.3999999999999</v>
      </c>
      <c r="J1337" s="89">
        <f t="shared" si="302"/>
        <v>637.03199999999993</v>
      </c>
      <c r="K1337" s="62">
        <f t="shared" si="311"/>
        <v>57332.880000000005</v>
      </c>
      <c r="L1337" s="90">
        <f t="shared" si="303"/>
        <v>85.377393037957674</v>
      </c>
      <c r="M1337" s="73">
        <f>0</f>
        <v>0</v>
      </c>
      <c r="N1337" s="89">
        <f t="shared" si="304"/>
        <v>0</v>
      </c>
      <c r="O1337" s="89">
        <f t="shared" si="305"/>
        <v>0</v>
      </c>
      <c r="P1337" s="89">
        <f t="shared" si="306"/>
        <v>0</v>
      </c>
      <c r="Q1337" s="62">
        <f t="shared" si="315"/>
        <v>0</v>
      </c>
      <c r="R1337" s="89">
        <f t="shared" si="312"/>
        <v>744.69460696204226</v>
      </c>
      <c r="S1337" s="74">
        <f t="shared" si="312"/>
        <v>59263.280000000006</v>
      </c>
      <c r="T1337" s="91">
        <f t="shared" si="307"/>
        <v>9.771238429788176E-2</v>
      </c>
      <c r="U1337" s="92">
        <f t="shared" si="308"/>
        <v>1.3977123842978816</v>
      </c>
    </row>
    <row r="1338" spans="1:21">
      <c r="A1338" s="80">
        <v>37846</v>
      </c>
      <c r="B1338" s="81">
        <v>1.016E-3</v>
      </c>
      <c r="C1338" s="82">
        <v>4.6885773170950587E-3</v>
      </c>
      <c r="D1338" s="88">
        <f t="shared" si="309"/>
        <v>1.5349471146459841</v>
      </c>
      <c r="E1338" s="89">
        <f t="shared" si="313"/>
        <v>15698.942292919679</v>
      </c>
      <c r="F1338" s="72">
        <f t="shared" si="313"/>
        <v>1422410.048087683</v>
      </c>
      <c r="G1338" s="35">
        <f t="shared" si="314"/>
        <v>9.0605470199683388E-2</v>
      </c>
      <c r="H1338" s="88">
        <f t="shared" si="301"/>
        <v>20.32</v>
      </c>
      <c r="I1338" s="62">
        <f t="shared" si="310"/>
        <v>203.20000000000002</v>
      </c>
      <c r="J1338" s="89">
        <f t="shared" si="302"/>
        <v>67.055999999999997</v>
      </c>
      <c r="K1338" s="62">
        <f t="shared" si="311"/>
        <v>6035.0400000000018</v>
      </c>
      <c r="L1338" s="90">
        <f t="shared" si="303"/>
        <v>93.771546341901171</v>
      </c>
      <c r="M1338" s="73">
        <f>0</f>
        <v>0</v>
      </c>
      <c r="N1338" s="89">
        <f t="shared" si="304"/>
        <v>1000.0926197916515</v>
      </c>
      <c r="O1338" s="89">
        <f t="shared" si="305"/>
        <v>698.94229291968202</v>
      </c>
      <c r="P1338" s="89">
        <f t="shared" si="306"/>
        <v>698.94229291968202</v>
      </c>
      <c r="Q1338" s="62">
        <f t="shared" si="315"/>
        <v>63327.995092432626</v>
      </c>
      <c r="R1338" s="89">
        <f t="shared" si="312"/>
        <v>-705.33783926158321</v>
      </c>
      <c r="S1338" s="74">
        <f t="shared" si="312"/>
        <v>-57089.755092432621</v>
      </c>
      <c r="T1338" s="91">
        <f t="shared" si="307"/>
        <v>0.13494711464598419</v>
      </c>
      <c r="U1338" s="92">
        <f t="shared" si="308"/>
        <v>1.434947114645984</v>
      </c>
    </row>
    <row r="1339" spans="1:21">
      <c r="A1339" s="80">
        <v>37847</v>
      </c>
      <c r="B1339" s="81">
        <v>1.7780000000000001E-3</v>
      </c>
      <c r="C1339" s="82">
        <v>4.056112503508613E-3</v>
      </c>
      <c r="D1339" s="88">
        <f t="shared" si="309"/>
        <v>1.4996802226829047</v>
      </c>
      <c r="E1339" s="89">
        <f t="shared" si="313"/>
        <v>14993.604453658096</v>
      </c>
      <c r="F1339" s="72">
        <f t="shared" si="313"/>
        <v>1365320.2929952503</v>
      </c>
      <c r="G1339" s="35">
        <f t="shared" si="314"/>
        <v>9.1060178172310227E-2</v>
      </c>
      <c r="H1339" s="88">
        <f t="shared" si="301"/>
        <v>35.56</v>
      </c>
      <c r="I1339" s="62">
        <f t="shared" si="310"/>
        <v>355.6</v>
      </c>
      <c r="J1339" s="89">
        <f t="shared" si="302"/>
        <v>117.348</v>
      </c>
      <c r="K1339" s="62">
        <f t="shared" si="311"/>
        <v>10561.320000000003</v>
      </c>
      <c r="L1339" s="90">
        <f t="shared" si="303"/>
        <v>81.122250070172257</v>
      </c>
      <c r="M1339" s="73">
        <f>0</f>
        <v>0</v>
      </c>
      <c r="N1339" s="89">
        <f t="shared" si="304"/>
        <v>0</v>
      </c>
      <c r="O1339" s="89">
        <f t="shared" si="305"/>
        <v>0</v>
      </c>
      <c r="P1339" s="89">
        <f t="shared" si="306"/>
        <v>0</v>
      </c>
      <c r="Q1339" s="62">
        <f t="shared" si="315"/>
        <v>0</v>
      </c>
      <c r="R1339" s="89">
        <f t="shared" si="312"/>
        <v>71.785749929827759</v>
      </c>
      <c r="S1339" s="74">
        <f t="shared" si="312"/>
        <v>10916.920000000004</v>
      </c>
      <c r="T1339" s="91">
        <f t="shared" si="307"/>
        <v>9.9680222682904773E-2</v>
      </c>
      <c r="U1339" s="92">
        <f t="shared" si="308"/>
        <v>1.3996802226829046</v>
      </c>
    </row>
    <row r="1340" spans="1:21">
      <c r="A1340" s="80">
        <v>37848</v>
      </c>
      <c r="B1340" s="81">
        <v>9.3980000000000001E-3</v>
      </c>
      <c r="C1340" s="82">
        <v>4.2591887051692248E-3</v>
      </c>
      <c r="D1340" s="88">
        <f t="shared" si="309"/>
        <v>1.503269510179396</v>
      </c>
      <c r="E1340" s="89">
        <f t="shared" si="313"/>
        <v>15065.390203587924</v>
      </c>
      <c r="F1340" s="72">
        <f t="shared" si="313"/>
        <v>1376237.2129952502</v>
      </c>
      <c r="G1340" s="35">
        <f t="shared" si="314"/>
        <v>9.1350917194795933E-2</v>
      </c>
      <c r="H1340" s="88">
        <f t="shared" si="301"/>
        <v>187.96</v>
      </c>
      <c r="I1340" s="62">
        <f t="shared" si="310"/>
        <v>1879.6000000000001</v>
      </c>
      <c r="J1340" s="89">
        <f t="shared" si="302"/>
        <v>620.26799999999992</v>
      </c>
      <c r="K1340" s="62">
        <f t="shared" si="311"/>
        <v>55824.12</v>
      </c>
      <c r="L1340" s="90">
        <f t="shared" si="303"/>
        <v>85.183774103384494</v>
      </c>
      <c r="M1340" s="73">
        <f>0</f>
        <v>0</v>
      </c>
      <c r="N1340" s="89">
        <f t="shared" si="304"/>
        <v>28.618526954157691</v>
      </c>
      <c r="O1340" s="89">
        <f t="shared" si="305"/>
        <v>65.390203587920581</v>
      </c>
      <c r="P1340" s="89">
        <f t="shared" si="306"/>
        <v>28.618526954157691</v>
      </c>
      <c r="Q1340" s="62">
        <f t="shared" si="315"/>
        <v>2614.3286860262947</v>
      </c>
      <c r="R1340" s="89">
        <f t="shared" si="312"/>
        <v>694.42569894245776</v>
      </c>
      <c r="S1340" s="74">
        <f t="shared" si="312"/>
        <v>55089.391313973705</v>
      </c>
      <c r="T1340" s="91">
        <f t="shared" si="307"/>
        <v>0.10326951017939612</v>
      </c>
      <c r="U1340" s="92">
        <f t="shared" si="308"/>
        <v>1.4032695101793959</v>
      </c>
    </row>
    <row r="1341" spans="1:21">
      <c r="A1341" s="80">
        <v>37849</v>
      </c>
      <c r="B1341" s="81">
        <v>0</v>
      </c>
      <c r="C1341" s="82">
        <v>5.2835912578592893E-3</v>
      </c>
      <c r="D1341" s="88">
        <f t="shared" si="309"/>
        <v>1.5379907951265193</v>
      </c>
      <c r="E1341" s="89">
        <f t="shared" si="313"/>
        <v>15759.815902530381</v>
      </c>
      <c r="F1341" s="72">
        <f t="shared" si="313"/>
        <v>1431326.6043092241</v>
      </c>
      <c r="G1341" s="35">
        <f t="shared" si="314"/>
        <v>9.082127692109726E-2</v>
      </c>
      <c r="H1341" s="88">
        <f t="shared" si="301"/>
        <v>0</v>
      </c>
      <c r="I1341" s="62">
        <f t="shared" si="310"/>
        <v>0</v>
      </c>
      <c r="J1341" s="89">
        <f t="shared" si="302"/>
        <v>0</v>
      </c>
      <c r="K1341" s="62">
        <f t="shared" si="311"/>
        <v>0</v>
      </c>
      <c r="L1341" s="90">
        <f t="shared" si="303"/>
        <v>105.67182515718578</v>
      </c>
      <c r="M1341" s="73">
        <f>0</f>
        <v>0</v>
      </c>
      <c r="N1341" s="89">
        <f t="shared" si="304"/>
        <v>1133.5503363064749</v>
      </c>
      <c r="O1341" s="89">
        <f t="shared" si="305"/>
        <v>759.81590253038519</v>
      </c>
      <c r="P1341" s="89">
        <f t="shared" si="306"/>
        <v>759.81590253038519</v>
      </c>
      <c r="Q1341" s="62">
        <f t="shared" si="315"/>
        <v>69007.450492765551</v>
      </c>
      <c r="R1341" s="89">
        <f t="shared" si="312"/>
        <v>-865.48772768757101</v>
      </c>
      <c r="S1341" s="74">
        <f t="shared" si="312"/>
        <v>-69007.450492765551</v>
      </c>
      <c r="T1341" s="91">
        <f t="shared" si="307"/>
        <v>0.13799079512651935</v>
      </c>
      <c r="U1341" s="92">
        <f t="shared" si="308"/>
        <v>1.4379907951265192</v>
      </c>
    </row>
    <row r="1342" spans="1:21">
      <c r="A1342" s="80">
        <v>37850</v>
      </c>
      <c r="B1342" s="81">
        <v>0</v>
      </c>
      <c r="C1342" s="82">
        <v>4.8880058208045042E-3</v>
      </c>
      <c r="D1342" s="88">
        <f t="shared" si="309"/>
        <v>1.4947164087421407</v>
      </c>
      <c r="E1342" s="89">
        <f t="shared" si="313"/>
        <v>14894.328174842811</v>
      </c>
      <c r="F1342" s="72">
        <f t="shared" si="313"/>
        <v>1362319.1538164585</v>
      </c>
      <c r="G1342" s="35">
        <f t="shared" si="314"/>
        <v>9.1465632945934197E-2</v>
      </c>
      <c r="H1342" s="88">
        <f t="shared" si="301"/>
        <v>0</v>
      </c>
      <c r="I1342" s="62">
        <f t="shared" si="310"/>
        <v>0</v>
      </c>
      <c r="J1342" s="89">
        <f t="shared" si="302"/>
        <v>0</v>
      </c>
      <c r="K1342" s="62">
        <f t="shared" si="311"/>
        <v>0</v>
      </c>
      <c r="L1342" s="90">
        <f t="shared" si="303"/>
        <v>97.760116416090085</v>
      </c>
      <c r="M1342" s="73">
        <f>0</f>
        <v>0</v>
      </c>
      <c r="N1342" s="89">
        <f t="shared" si="304"/>
        <v>0</v>
      </c>
      <c r="O1342" s="89">
        <f t="shared" si="305"/>
        <v>0</v>
      </c>
      <c r="P1342" s="89">
        <f t="shared" si="306"/>
        <v>0</v>
      </c>
      <c r="Q1342" s="62">
        <f t="shared" si="315"/>
        <v>0</v>
      </c>
      <c r="R1342" s="89">
        <f t="shared" si="312"/>
        <v>-97.760116416090085</v>
      </c>
      <c r="S1342" s="74">
        <f t="shared" si="312"/>
        <v>0</v>
      </c>
      <c r="T1342" s="91">
        <f t="shared" si="307"/>
        <v>9.4716408742140823E-2</v>
      </c>
      <c r="U1342" s="92">
        <f t="shared" si="308"/>
        <v>1.3947164087421406</v>
      </c>
    </row>
    <row r="1343" spans="1:21">
      <c r="A1343" s="80">
        <v>37851</v>
      </c>
      <c r="B1343" s="81">
        <v>0</v>
      </c>
      <c r="C1343" s="82">
        <v>4.9328466849266331E-3</v>
      </c>
      <c r="D1343" s="88">
        <f t="shared" si="309"/>
        <v>1.489828402921336</v>
      </c>
      <c r="E1343" s="89">
        <f t="shared" si="313"/>
        <v>14796.568058426721</v>
      </c>
      <c r="F1343" s="72">
        <f t="shared" si="313"/>
        <v>1362319.1538164585</v>
      </c>
      <c r="G1343" s="35">
        <f t="shared" si="314"/>
        <v>9.2069941383509588E-2</v>
      </c>
      <c r="H1343" s="88">
        <f t="shared" si="301"/>
        <v>0</v>
      </c>
      <c r="I1343" s="62">
        <f t="shared" si="310"/>
        <v>0</v>
      </c>
      <c r="J1343" s="89">
        <f t="shared" si="302"/>
        <v>0</v>
      </c>
      <c r="K1343" s="62">
        <f t="shared" si="311"/>
        <v>0</v>
      </c>
      <c r="L1343" s="90">
        <f t="shared" si="303"/>
        <v>98.656933698532654</v>
      </c>
      <c r="M1343" s="73">
        <f>0</f>
        <v>0</v>
      </c>
      <c r="N1343" s="89">
        <f t="shared" si="304"/>
        <v>0</v>
      </c>
      <c r="O1343" s="89">
        <f t="shared" si="305"/>
        <v>0</v>
      </c>
      <c r="P1343" s="89">
        <f t="shared" si="306"/>
        <v>0</v>
      </c>
      <c r="Q1343" s="62">
        <f t="shared" si="315"/>
        <v>0</v>
      </c>
      <c r="R1343" s="89">
        <f t="shared" si="312"/>
        <v>-98.656933698532654</v>
      </c>
      <c r="S1343" s="74">
        <f t="shared" si="312"/>
        <v>0</v>
      </c>
      <c r="T1343" s="91">
        <f t="shared" si="307"/>
        <v>8.9828402921336092E-2</v>
      </c>
      <c r="U1343" s="92">
        <f t="shared" si="308"/>
        <v>1.3898284029213359</v>
      </c>
    </row>
    <row r="1344" spans="1:21">
      <c r="A1344" s="80">
        <v>37852</v>
      </c>
      <c r="B1344" s="81">
        <v>2.5399999999999999E-4</v>
      </c>
      <c r="C1344" s="82">
        <v>4.5106350734402147E-3</v>
      </c>
      <c r="D1344" s="88">
        <f t="shared" si="309"/>
        <v>1.4848955562364095</v>
      </c>
      <c r="E1344" s="89">
        <f t="shared" si="313"/>
        <v>14697.911124728189</v>
      </c>
      <c r="F1344" s="72">
        <f t="shared" si="313"/>
        <v>1362319.1538164585</v>
      </c>
      <c r="G1344" s="35">
        <f t="shared" si="314"/>
        <v>9.2687943358458161E-2</v>
      </c>
      <c r="H1344" s="88">
        <f t="shared" si="301"/>
        <v>5.08</v>
      </c>
      <c r="I1344" s="62">
        <f t="shared" si="310"/>
        <v>50.800000000000004</v>
      </c>
      <c r="J1344" s="89">
        <f t="shared" si="302"/>
        <v>16.763999999999999</v>
      </c>
      <c r="K1344" s="62">
        <f t="shared" si="311"/>
        <v>1508.7600000000004</v>
      </c>
      <c r="L1344" s="90">
        <f t="shared" si="303"/>
        <v>90.212701468804298</v>
      </c>
      <c r="M1344" s="73">
        <f>0</f>
        <v>0</v>
      </c>
      <c r="N1344" s="89">
        <f t="shared" si="304"/>
        <v>0</v>
      </c>
      <c r="O1344" s="89">
        <f t="shared" si="305"/>
        <v>0</v>
      </c>
      <c r="P1344" s="89">
        <f t="shared" si="306"/>
        <v>0</v>
      </c>
      <c r="Q1344" s="62">
        <f t="shared" si="315"/>
        <v>0</v>
      </c>
      <c r="R1344" s="89">
        <f t="shared" si="312"/>
        <v>-68.368701468804289</v>
      </c>
      <c r="S1344" s="74">
        <f t="shared" si="312"/>
        <v>1559.5600000000004</v>
      </c>
      <c r="T1344" s="91">
        <f t="shared" si="307"/>
        <v>8.4895556236409542E-2</v>
      </c>
      <c r="U1344" s="92">
        <f t="shared" si="308"/>
        <v>1.3848955562364094</v>
      </c>
    </row>
    <row r="1345" spans="1:21">
      <c r="A1345" s="80">
        <v>37853</v>
      </c>
      <c r="B1345" s="81">
        <v>1.524E-3</v>
      </c>
      <c r="C1345" s="82">
        <v>5.0300790695093755E-3</v>
      </c>
      <c r="D1345" s="88">
        <f t="shared" si="309"/>
        <v>1.4814771211629694</v>
      </c>
      <c r="E1345" s="89">
        <f t="shared" si="313"/>
        <v>14629.542423259385</v>
      </c>
      <c r="F1345" s="72">
        <f t="shared" si="313"/>
        <v>1363878.7138164586</v>
      </c>
      <c r="G1345" s="35">
        <f t="shared" si="314"/>
        <v>9.3227708314925786E-2</v>
      </c>
      <c r="H1345" s="88">
        <f t="shared" si="301"/>
        <v>30.48</v>
      </c>
      <c r="I1345" s="62">
        <f t="shared" si="310"/>
        <v>304.8</v>
      </c>
      <c r="J1345" s="89">
        <f t="shared" si="302"/>
        <v>100.58399999999999</v>
      </c>
      <c r="K1345" s="62">
        <f t="shared" si="311"/>
        <v>9052.5600000000013</v>
      </c>
      <c r="L1345" s="90">
        <f t="shared" si="303"/>
        <v>100.6015813901875</v>
      </c>
      <c r="M1345" s="73">
        <f>0</f>
        <v>0</v>
      </c>
      <c r="N1345" s="89">
        <f t="shared" si="304"/>
        <v>0</v>
      </c>
      <c r="O1345" s="89">
        <f t="shared" si="305"/>
        <v>0</v>
      </c>
      <c r="P1345" s="89">
        <f t="shared" si="306"/>
        <v>0</v>
      </c>
      <c r="Q1345" s="62">
        <f t="shared" si="315"/>
        <v>0</v>
      </c>
      <c r="R1345" s="89">
        <f t="shared" si="312"/>
        <v>30.462418609812488</v>
      </c>
      <c r="S1345" s="74">
        <f t="shared" si="312"/>
        <v>9357.36</v>
      </c>
      <c r="T1345" s="91">
        <f t="shared" si="307"/>
        <v>8.1477121162969457E-2</v>
      </c>
      <c r="U1345" s="92">
        <f t="shared" si="308"/>
        <v>1.3814771211629693</v>
      </c>
    </row>
    <row r="1346" spans="1:21">
      <c r="A1346" s="80">
        <v>37854</v>
      </c>
      <c r="B1346" s="81">
        <v>2.7686000000000002E-2</v>
      </c>
      <c r="C1346" s="82">
        <v>4.697605968565088E-3</v>
      </c>
      <c r="D1346" s="88">
        <f t="shared" si="309"/>
        <v>1.4830002420934598</v>
      </c>
      <c r="E1346" s="89">
        <f t="shared" si="313"/>
        <v>14660.004841869197</v>
      </c>
      <c r="F1346" s="72">
        <f t="shared" si="313"/>
        <v>1373236.0738164587</v>
      </c>
      <c r="G1346" s="35">
        <f t="shared" si="314"/>
        <v>9.3672279690827642E-2</v>
      </c>
      <c r="H1346" s="88">
        <f t="shared" si="301"/>
        <v>553.72</v>
      </c>
      <c r="I1346" s="62">
        <f t="shared" si="310"/>
        <v>5537.2000000000007</v>
      </c>
      <c r="J1346" s="89">
        <f t="shared" si="302"/>
        <v>1827.2759999999998</v>
      </c>
      <c r="K1346" s="62">
        <f t="shared" si="311"/>
        <v>164454.84000000003</v>
      </c>
      <c r="L1346" s="90">
        <f t="shared" si="303"/>
        <v>93.952119371301762</v>
      </c>
      <c r="M1346" s="73">
        <f>0</f>
        <v>0</v>
      </c>
      <c r="N1346" s="89">
        <f t="shared" si="304"/>
        <v>0</v>
      </c>
      <c r="O1346" s="89">
        <f t="shared" si="305"/>
        <v>0</v>
      </c>
      <c r="P1346" s="89">
        <f t="shared" si="306"/>
        <v>0</v>
      </c>
      <c r="Q1346" s="62">
        <f t="shared" si="315"/>
        <v>0</v>
      </c>
      <c r="R1346" s="89">
        <f t="shared" si="312"/>
        <v>2287.0438806286984</v>
      </c>
      <c r="S1346" s="74">
        <f t="shared" si="312"/>
        <v>169992.04000000004</v>
      </c>
      <c r="T1346" s="91">
        <f t="shared" si="307"/>
        <v>8.3000242093459908E-2</v>
      </c>
      <c r="U1346" s="92">
        <f t="shared" si="308"/>
        <v>1.3830002420934597</v>
      </c>
    </row>
    <row r="1347" spans="1:21">
      <c r="A1347" s="80">
        <v>37855</v>
      </c>
      <c r="B1347" s="81">
        <v>2.032E-3</v>
      </c>
      <c r="C1347" s="82">
        <v>4.420395059023018E-3</v>
      </c>
      <c r="D1347" s="88">
        <f t="shared" si="309"/>
        <v>1.5973524361248947</v>
      </c>
      <c r="E1347" s="89">
        <f t="shared" si="313"/>
        <v>16947.048722497893</v>
      </c>
      <c r="F1347" s="72">
        <f t="shared" si="313"/>
        <v>1543228.1138164587</v>
      </c>
      <c r="G1347" s="35">
        <f t="shared" si="314"/>
        <v>9.106176179028512E-2</v>
      </c>
      <c r="H1347" s="88">
        <f t="shared" si="301"/>
        <v>40.64</v>
      </c>
      <c r="I1347" s="62">
        <f t="shared" si="310"/>
        <v>406.40000000000003</v>
      </c>
      <c r="J1347" s="89">
        <f t="shared" si="302"/>
        <v>134.11199999999999</v>
      </c>
      <c r="K1347" s="62">
        <f t="shared" si="311"/>
        <v>12070.080000000004</v>
      </c>
      <c r="L1347" s="90">
        <f t="shared" si="303"/>
        <v>88.407901180460357</v>
      </c>
      <c r="M1347" s="73">
        <f>0</f>
        <v>0</v>
      </c>
      <c r="N1347" s="89">
        <f t="shared" si="304"/>
        <v>4649.8984766482581</v>
      </c>
      <c r="O1347" s="89">
        <f t="shared" si="305"/>
        <v>1947.0487224978949</v>
      </c>
      <c r="P1347" s="89">
        <f t="shared" si="306"/>
        <v>1947.0487224978949</v>
      </c>
      <c r="Q1347" s="62">
        <f t="shared" si="315"/>
        <v>177301.68696218226</v>
      </c>
      <c r="R1347" s="89">
        <f t="shared" si="312"/>
        <v>-1860.7046236783553</v>
      </c>
      <c r="S1347" s="74">
        <f t="shared" si="312"/>
        <v>-164825.20696218224</v>
      </c>
      <c r="T1347" s="91">
        <f t="shared" si="307"/>
        <v>0.19735243612489484</v>
      </c>
      <c r="U1347" s="92">
        <f t="shared" si="308"/>
        <v>1.4973524361248947</v>
      </c>
    </row>
    <row r="1348" spans="1:21">
      <c r="A1348" s="80">
        <v>37856</v>
      </c>
      <c r="B1348" s="81">
        <v>2.5399999999999999E-4</v>
      </c>
      <c r="C1348" s="82">
        <v>4.377691646746105E-3</v>
      </c>
      <c r="D1348" s="88">
        <f t="shared" si="309"/>
        <v>1.5043172049409768</v>
      </c>
      <c r="E1348" s="89">
        <f t="shared" si="313"/>
        <v>15086.344098819538</v>
      </c>
      <c r="F1348" s="72">
        <f t="shared" si="313"/>
        <v>1378402.9068542765</v>
      </c>
      <c r="G1348" s="35">
        <f t="shared" si="314"/>
        <v>9.1367590307192617E-2</v>
      </c>
      <c r="H1348" s="88">
        <f t="shared" si="301"/>
        <v>5.08</v>
      </c>
      <c r="I1348" s="62">
        <f t="shared" si="310"/>
        <v>50.800000000000004</v>
      </c>
      <c r="J1348" s="89">
        <f t="shared" si="302"/>
        <v>16.763999999999999</v>
      </c>
      <c r="K1348" s="62">
        <f t="shared" si="311"/>
        <v>1508.7600000000004</v>
      </c>
      <c r="L1348" s="90">
        <f t="shared" si="303"/>
        <v>87.553832934922099</v>
      </c>
      <c r="M1348" s="73">
        <f>0</f>
        <v>0</v>
      </c>
      <c r="N1348" s="89">
        <f t="shared" si="304"/>
        <v>43.42374078307995</v>
      </c>
      <c r="O1348" s="89">
        <f t="shared" si="305"/>
        <v>86.344098819535191</v>
      </c>
      <c r="P1348" s="89">
        <f t="shared" si="306"/>
        <v>43.42374078307995</v>
      </c>
      <c r="Q1348" s="62">
        <f t="shared" si="315"/>
        <v>3967.5225574741803</v>
      </c>
      <c r="R1348" s="89">
        <f t="shared" si="312"/>
        <v>-109.13357371800205</v>
      </c>
      <c r="S1348" s="74">
        <f t="shared" si="312"/>
        <v>-2407.9625574741799</v>
      </c>
      <c r="T1348" s="91">
        <f t="shared" si="307"/>
        <v>0.10431720494097685</v>
      </c>
      <c r="U1348" s="92">
        <f t="shared" si="308"/>
        <v>1.4043172049409767</v>
      </c>
    </row>
    <row r="1349" spans="1:21">
      <c r="A1349" s="80">
        <v>37857</v>
      </c>
      <c r="B1349" s="81">
        <v>0</v>
      </c>
      <c r="C1349" s="82">
        <v>5.6258134329812137E-3</v>
      </c>
      <c r="D1349" s="88">
        <f t="shared" si="309"/>
        <v>1.4988605262550769</v>
      </c>
      <c r="E1349" s="89">
        <f t="shared" si="313"/>
        <v>14977.210525101536</v>
      </c>
      <c r="F1349" s="72">
        <f t="shared" si="313"/>
        <v>1375994.9442968024</v>
      </c>
      <c r="G1349" s="35">
        <f t="shared" si="314"/>
        <v>9.187257814067977E-2</v>
      </c>
      <c r="H1349" s="88">
        <f t="shared" si="301"/>
        <v>0</v>
      </c>
      <c r="I1349" s="62">
        <f t="shared" si="310"/>
        <v>0</v>
      </c>
      <c r="J1349" s="89">
        <f t="shared" si="302"/>
        <v>0</v>
      </c>
      <c r="K1349" s="62">
        <f t="shared" si="311"/>
        <v>0</v>
      </c>
      <c r="L1349" s="90">
        <f t="shared" si="303"/>
        <v>112.51626865962427</v>
      </c>
      <c r="M1349" s="73">
        <f>0</f>
        <v>0</v>
      </c>
      <c r="N1349" s="89">
        <f t="shared" si="304"/>
        <v>0</v>
      </c>
      <c r="O1349" s="89">
        <f t="shared" si="305"/>
        <v>0</v>
      </c>
      <c r="P1349" s="89">
        <f t="shared" si="306"/>
        <v>0</v>
      </c>
      <c r="Q1349" s="62">
        <f t="shared" si="315"/>
        <v>0</v>
      </c>
      <c r="R1349" s="89">
        <f t="shared" si="312"/>
        <v>-112.51626865962427</v>
      </c>
      <c r="S1349" s="74">
        <f t="shared" si="312"/>
        <v>0</v>
      </c>
      <c r="T1349" s="91">
        <f t="shared" si="307"/>
        <v>9.8860526255077019E-2</v>
      </c>
      <c r="U1349" s="92">
        <f t="shared" si="308"/>
        <v>1.3988605262550768</v>
      </c>
    </row>
    <row r="1350" spans="1:21">
      <c r="A1350" s="80">
        <v>37858</v>
      </c>
      <c r="B1350" s="81">
        <v>0</v>
      </c>
      <c r="C1350" s="82">
        <v>5.2881927276416454E-3</v>
      </c>
      <c r="D1350" s="88">
        <f t="shared" si="309"/>
        <v>1.4932347128220955</v>
      </c>
      <c r="E1350" s="89">
        <f t="shared" si="313"/>
        <v>14864.694256441911</v>
      </c>
      <c r="F1350" s="72">
        <f t="shared" si="313"/>
        <v>1375994.9442968024</v>
      </c>
      <c r="G1350" s="35">
        <f t="shared" si="314"/>
        <v>9.2567995046415941E-2</v>
      </c>
      <c r="H1350" s="88">
        <f t="shared" si="301"/>
        <v>0</v>
      </c>
      <c r="I1350" s="62">
        <f t="shared" si="310"/>
        <v>0</v>
      </c>
      <c r="J1350" s="89">
        <f t="shared" si="302"/>
        <v>0</v>
      </c>
      <c r="K1350" s="62">
        <f t="shared" si="311"/>
        <v>0</v>
      </c>
      <c r="L1350" s="90">
        <f t="shared" si="303"/>
        <v>105.76385455283291</v>
      </c>
      <c r="M1350" s="73">
        <f>0</f>
        <v>0</v>
      </c>
      <c r="N1350" s="89">
        <f t="shared" si="304"/>
        <v>0</v>
      </c>
      <c r="O1350" s="89">
        <f t="shared" si="305"/>
        <v>0</v>
      </c>
      <c r="P1350" s="89">
        <f t="shared" si="306"/>
        <v>0</v>
      </c>
      <c r="Q1350" s="62">
        <f t="shared" si="315"/>
        <v>0</v>
      </c>
      <c r="R1350" s="89">
        <f t="shared" si="312"/>
        <v>-105.76385455283291</v>
      </c>
      <c r="S1350" s="74">
        <f t="shared" si="312"/>
        <v>0</v>
      </c>
      <c r="T1350" s="91">
        <f t="shared" si="307"/>
        <v>9.3234712822095611E-2</v>
      </c>
      <c r="U1350" s="92">
        <f t="shared" si="308"/>
        <v>1.3932347128220954</v>
      </c>
    </row>
    <row r="1351" spans="1:21">
      <c r="A1351" s="80">
        <v>37859</v>
      </c>
      <c r="B1351" s="81">
        <v>2.5400000000000002E-3</v>
      </c>
      <c r="C1351" s="82">
        <v>5.2579702206080612E-3</v>
      </c>
      <c r="D1351" s="88">
        <f t="shared" si="309"/>
        <v>1.4879465200944537</v>
      </c>
      <c r="E1351" s="89">
        <f t="shared" si="313"/>
        <v>14758.930401889078</v>
      </c>
      <c r="F1351" s="72">
        <f t="shared" si="313"/>
        <v>1375994.9442968024</v>
      </c>
      <c r="G1351" s="35">
        <f t="shared" si="314"/>
        <v>9.3231345824402095E-2</v>
      </c>
      <c r="H1351" s="88">
        <f t="shared" si="301"/>
        <v>50.800000000000004</v>
      </c>
      <c r="I1351" s="62">
        <f t="shared" si="310"/>
        <v>508</v>
      </c>
      <c r="J1351" s="89">
        <f t="shared" si="302"/>
        <v>167.64000000000001</v>
      </c>
      <c r="K1351" s="62">
        <f t="shared" si="311"/>
        <v>15087.600000000006</v>
      </c>
      <c r="L1351" s="90">
        <f t="shared" si="303"/>
        <v>105.15940441216122</v>
      </c>
      <c r="M1351" s="73">
        <f>0</f>
        <v>0</v>
      </c>
      <c r="N1351" s="89">
        <f t="shared" si="304"/>
        <v>0</v>
      </c>
      <c r="O1351" s="89">
        <f t="shared" si="305"/>
        <v>0</v>
      </c>
      <c r="P1351" s="89">
        <f t="shared" si="306"/>
        <v>0</v>
      </c>
      <c r="Q1351" s="62">
        <f t="shared" si="315"/>
        <v>0</v>
      </c>
      <c r="R1351" s="89">
        <f t="shared" si="312"/>
        <v>113.2805955878388</v>
      </c>
      <c r="S1351" s="74">
        <f t="shared" si="312"/>
        <v>15595.600000000006</v>
      </c>
      <c r="T1351" s="91">
        <f t="shared" si="307"/>
        <v>8.7946520094453806E-2</v>
      </c>
      <c r="U1351" s="92">
        <f t="shared" si="308"/>
        <v>1.3879465200944536</v>
      </c>
    </row>
    <row r="1352" spans="1:21">
      <c r="A1352" s="80">
        <v>37860</v>
      </c>
      <c r="B1352" s="81">
        <v>7.6199999999999998E-4</v>
      </c>
      <c r="C1352" s="82">
        <v>5.1281960655309485E-3</v>
      </c>
      <c r="D1352" s="88">
        <f t="shared" si="309"/>
        <v>1.4936105498738459</v>
      </c>
      <c r="E1352" s="89">
        <f t="shared" si="313"/>
        <v>14872.210997476917</v>
      </c>
      <c r="F1352" s="72">
        <f t="shared" si="313"/>
        <v>1391590.5442968025</v>
      </c>
      <c r="G1352" s="35">
        <f t="shared" si="314"/>
        <v>9.3569849468440644E-2</v>
      </c>
      <c r="H1352" s="88">
        <f t="shared" si="301"/>
        <v>15.24</v>
      </c>
      <c r="I1352" s="62">
        <f t="shared" si="310"/>
        <v>152.4</v>
      </c>
      <c r="J1352" s="89">
        <f t="shared" si="302"/>
        <v>50.291999999999994</v>
      </c>
      <c r="K1352" s="62">
        <f t="shared" si="311"/>
        <v>4526.2800000000007</v>
      </c>
      <c r="L1352" s="90">
        <f t="shared" si="303"/>
        <v>102.56392131061897</v>
      </c>
      <c r="M1352" s="73">
        <f>0</f>
        <v>0</v>
      </c>
      <c r="N1352" s="89">
        <f t="shared" si="304"/>
        <v>0</v>
      </c>
      <c r="O1352" s="89">
        <f t="shared" si="305"/>
        <v>0</v>
      </c>
      <c r="P1352" s="89">
        <f t="shared" si="306"/>
        <v>0</v>
      </c>
      <c r="Q1352" s="62">
        <f t="shared" si="315"/>
        <v>0</v>
      </c>
      <c r="R1352" s="89">
        <f t="shared" si="312"/>
        <v>-37.031921310618969</v>
      </c>
      <c r="S1352" s="74">
        <f t="shared" si="312"/>
        <v>4678.68</v>
      </c>
      <c r="T1352" s="91">
        <f t="shared" si="307"/>
        <v>9.3610549873845983E-2</v>
      </c>
      <c r="U1352" s="92">
        <f t="shared" si="308"/>
        <v>1.3936105498738458</v>
      </c>
    </row>
    <row r="1353" spans="1:21">
      <c r="A1353" s="80">
        <v>37861</v>
      </c>
      <c r="B1353" s="81">
        <v>8.6359999999999996E-3</v>
      </c>
      <c r="C1353" s="82">
        <v>5.1797560370882836E-3</v>
      </c>
      <c r="D1353" s="88">
        <f t="shared" si="309"/>
        <v>1.4917589538083149</v>
      </c>
      <c r="E1353" s="89">
        <f t="shared" si="313"/>
        <v>14835.179076166298</v>
      </c>
      <c r="F1353" s="72">
        <f t="shared" si="313"/>
        <v>1396269.2242968024</v>
      </c>
      <c r="G1353" s="35">
        <f t="shared" si="314"/>
        <v>9.4118798103354329E-2</v>
      </c>
      <c r="H1353" s="88">
        <f t="shared" si="301"/>
        <v>172.72</v>
      </c>
      <c r="I1353" s="62">
        <f t="shared" si="310"/>
        <v>1727.2</v>
      </c>
      <c r="J1353" s="89">
        <f t="shared" si="302"/>
        <v>569.97599999999989</v>
      </c>
      <c r="K1353" s="62">
        <f t="shared" si="311"/>
        <v>51297.840000000004</v>
      </c>
      <c r="L1353" s="90">
        <f t="shared" si="303"/>
        <v>103.59512074176567</v>
      </c>
      <c r="M1353" s="73">
        <f>0</f>
        <v>0</v>
      </c>
      <c r="N1353" s="89">
        <f t="shared" si="304"/>
        <v>0</v>
      </c>
      <c r="O1353" s="89">
        <f t="shared" si="305"/>
        <v>0</v>
      </c>
      <c r="P1353" s="89">
        <f t="shared" si="306"/>
        <v>0</v>
      </c>
      <c r="Q1353" s="62">
        <f t="shared" si="315"/>
        <v>0</v>
      </c>
      <c r="R1353" s="89">
        <f t="shared" si="312"/>
        <v>639.10087925823427</v>
      </c>
      <c r="S1353" s="74">
        <f t="shared" si="312"/>
        <v>53025.04</v>
      </c>
      <c r="T1353" s="91">
        <f t="shared" si="307"/>
        <v>9.1758953808315002E-2</v>
      </c>
      <c r="U1353" s="92">
        <f t="shared" si="308"/>
        <v>1.3917589538083148</v>
      </c>
    </row>
    <row r="1354" spans="1:21">
      <c r="A1354" s="80">
        <v>37862</v>
      </c>
      <c r="B1354" s="81">
        <v>5.0291999999999996E-2</v>
      </c>
      <c r="C1354" s="82">
        <v>5.2540112979525821E-3</v>
      </c>
      <c r="D1354" s="88">
        <f t="shared" si="309"/>
        <v>1.5237139977712266</v>
      </c>
      <c r="E1354" s="89">
        <f t="shared" si="313"/>
        <v>15474.279955424532</v>
      </c>
      <c r="F1354" s="72">
        <f t="shared" si="313"/>
        <v>1449294.2642968025</v>
      </c>
      <c r="G1354" s="35">
        <f t="shared" si="314"/>
        <v>9.36582683311704E-2</v>
      </c>
      <c r="H1354" s="88">
        <f t="shared" si="301"/>
        <v>1005.8399999999999</v>
      </c>
      <c r="I1354" s="62">
        <f t="shared" si="310"/>
        <v>10058.4</v>
      </c>
      <c r="J1354" s="89">
        <f t="shared" si="302"/>
        <v>3319.2719999999999</v>
      </c>
      <c r="K1354" s="62">
        <f t="shared" si="311"/>
        <v>298734.4800000001</v>
      </c>
      <c r="L1354" s="90">
        <f t="shared" si="303"/>
        <v>105.08022595905165</v>
      </c>
      <c r="M1354" s="73">
        <f>0</f>
        <v>0</v>
      </c>
      <c r="N1354" s="89">
        <f t="shared" si="304"/>
        <v>559.02392791108355</v>
      </c>
      <c r="O1354" s="89">
        <f t="shared" si="305"/>
        <v>474.27995542453249</v>
      </c>
      <c r="P1354" s="89">
        <f t="shared" si="306"/>
        <v>474.27995542453249</v>
      </c>
      <c r="Q1354" s="62">
        <f t="shared" si="315"/>
        <v>44420.239329246397</v>
      </c>
      <c r="R1354" s="89">
        <f t="shared" si="312"/>
        <v>3745.7518186164157</v>
      </c>
      <c r="S1354" s="74">
        <f t="shared" si="312"/>
        <v>264372.64067075372</v>
      </c>
      <c r="T1354" s="91">
        <f t="shared" si="307"/>
        <v>0.12371399777122671</v>
      </c>
      <c r="U1354" s="92">
        <f t="shared" si="308"/>
        <v>1.4237139977712265</v>
      </c>
    </row>
    <row r="1355" spans="1:21">
      <c r="A1355" s="80">
        <v>37863</v>
      </c>
      <c r="B1355" s="81">
        <v>5.0799999999999999E-4</v>
      </c>
      <c r="C1355" s="82">
        <v>4.9540565891057183E-3</v>
      </c>
      <c r="D1355" s="88">
        <f t="shared" si="309"/>
        <v>1.7110015887020475</v>
      </c>
      <c r="E1355" s="89">
        <f t="shared" si="313"/>
        <v>19220.031774040948</v>
      </c>
      <c r="F1355" s="72">
        <f t="shared" si="313"/>
        <v>1713666.9049675562</v>
      </c>
      <c r="G1355" s="35">
        <f t="shared" si="314"/>
        <v>8.9160461601425517E-2</v>
      </c>
      <c r="H1355" s="88">
        <f t="shared" si="301"/>
        <v>10.16</v>
      </c>
      <c r="I1355" s="62">
        <f t="shared" si="310"/>
        <v>101.60000000000001</v>
      </c>
      <c r="J1355" s="89">
        <f t="shared" si="302"/>
        <v>33.527999999999999</v>
      </c>
      <c r="K1355" s="62">
        <f t="shared" si="311"/>
        <v>3017.5200000000009</v>
      </c>
      <c r="L1355" s="90">
        <f t="shared" si="303"/>
        <v>99.081131782114369</v>
      </c>
      <c r="M1355" s="73">
        <f>0</f>
        <v>0</v>
      </c>
      <c r="N1355" s="89">
        <f t="shared" si="304"/>
        <v>14837.195639368943</v>
      </c>
      <c r="O1355" s="89">
        <f t="shared" si="305"/>
        <v>4220.0317740409509</v>
      </c>
      <c r="P1355" s="89">
        <f t="shared" si="306"/>
        <v>4220.0317740409509</v>
      </c>
      <c r="Q1355" s="62">
        <f t="shared" si="315"/>
        <v>376259.98094617383</v>
      </c>
      <c r="R1355" s="89">
        <f t="shared" si="312"/>
        <v>-4275.4249058230653</v>
      </c>
      <c r="S1355" s="74">
        <f t="shared" si="312"/>
        <v>-373140.86094617384</v>
      </c>
      <c r="T1355" s="91">
        <f t="shared" si="307"/>
        <v>0.31100158870204764</v>
      </c>
      <c r="U1355" s="92">
        <f t="shared" si="308"/>
        <v>1.6110015887020475</v>
      </c>
    </row>
    <row r="1356" spans="1:21">
      <c r="A1356" s="80">
        <v>37864</v>
      </c>
      <c r="B1356" s="81">
        <v>0</v>
      </c>
      <c r="C1356" s="82">
        <v>5.1178343758776102E-3</v>
      </c>
      <c r="D1356" s="88">
        <f t="shared" si="309"/>
        <v>1.497230343410894</v>
      </c>
      <c r="E1356" s="89">
        <f t="shared" si="313"/>
        <v>14944.606868217883</v>
      </c>
      <c r="F1356" s="72">
        <f t="shared" si="313"/>
        <v>1340526.0440213825</v>
      </c>
      <c r="G1356" s="35">
        <f t="shared" si="314"/>
        <v>8.9699652579836489E-2</v>
      </c>
      <c r="H1356" s="88">
        <f t="shared" si="301"/>
        <v>0</v>
      </c>
      <c r="I1356" s="62">
        <f t="shared" si="310"/>
        <v>0</v>
      </c>
      <c r="J1356" s="89">
        <f t="shared" si="302"/>
        <v>0</v>
      </c>
      <c r="K1356" s="62">
        <f t="shared" si="311"/>
        <v>0</v>
      </c>
      <c r="L1356" s="90">
        <f t="shared" si="303"/>
        <v>102.3566875175522</v>
      </c>
      <c r="M1356" s="73">
        <f>0</f>
        <v>0</v>
      </c>
      <c r="N1356" s="89">
        <f t="shared" si="304"/>
        <v>0</v>
      </c>
      <c r="O1356" s="89">
        <f t="shared" si="305"/>
        <v>0</v>
      </c>
      <c r="P1356" s="89">
        <f t="shared" si="306"/>
        <v>0</v>
      </c>
      <c r="Q1356" s="62">
        <f t="shared" si="315"/>
        <v>0</v>
      </c>
      <c r="R1356" s="89">
        <f t="shared" si="312"/>
        <v>-102.3566875175522</v>
      </c>
      <c r="S1356" s="74">
        <f t="shared" si="312"/>
        <v>0</v>
      </c>
      <c r="T1356" s="91">
        <f t="shared" si="307"/>
        <v>9.7230343410894093E-2</v>
      </c>
      <c r="U1356" s="92">
        <f t="shared" si="308"/>
        <v>1.3972303434108939</v>
      </c>
    </row>
    <row r="1357" spans="1:21">
      <c r="A1357" s="80">
        <v>37865</v>
      </c>
      <c r="B1357" s="81">
        <v>1.3207999999999999E-2</v>
      </c>
      <c r="C1357" s="82">
        <v>4.407754476938113E-3</v>
      </c>
      <c r="D1357" s="88">
        <f t="shared" si="309"/>
        <v>1.4921125090350165</v>
      </c>
      <c r="E1357" s="89">
        <f t="shared" si="313"/>
        <v>14842.25018070033</v>
      </c>
      <c r="F1357" s="72">
        <f t="shared" si="313"/>
        <v>1340526.0440213825</v>
      </c>
      <c r="G1357" s="35">
        <f t="shared" si="314"/>
        <v>9.0318248762879291E-2</v>
      </c>
      <c r="H1357" s="88">
        <f t="shared" si="301"/>
        <v>264.15999999999997</v>
      </c>
      <c r="I1357" s="62">
        <f t="shared" si="310"/>
        <v>2641.6</v>
      </c>
      <c r="J1357" s="89">
        <f t="shared" si="302"/>
        <v>871.72799999999995</v>
      </c>
      <c r="K1357" s="62">
        <f t="shared" si="311"/>
        <v>78455.520000000019</v>
      </c>
      <c r="L1357" s="90">
        <f t="shared" si="303"/>
        <v>88.155089538762255</v>
      </c>
      <c r="M1357" s="73">
        <f>0</f>
        <v>0</v>
      </c>
      <c r="N1357" s="89">
        <f t="shared" si="304"/>
        <v>0</v>
      </c>
      <c r="O1357" s="89">
        <f t="shared" si="305"/>
        <v>0</v>
      </c>
      <c r="P1357" s="89">
        <f t="shared" si="306"/>
        <v>0</v>
      </c>
      <c r="Q1357" s="62">
        <f t="shared" si="315"/>
        <v>0</v>
      </c>
      <c r="R1357" s="89">
        <f t="shared" si="312"/>
        <v>1047.7329104612377</v>
      </c>
      <c r="S1357" s="74">
        <f t="shared" si="312"/>
        <v>81097.120000000024</v>
      </c>
      <c r="T1357" s="91">
        <f t="shared" si="307"/>
        <v>9.2112509035016554E-2</v>
      </c>
      <c r="U1357" s="92">
        <f t="shared" si="308"/>
        <v>1.3921125090350164</v>
      </c>
    </row>
    <row r="1358" spans="1:21">
      <c r="A1358" s="80">
        <v>37866</v>
      </c>
      <c r="B1358" s="81">
        <v>2.4637999999999997E-2</v>
      </c>
      <c r="C1358" s="82">
        <v>4.3179857635363529E-3</v>
      </c>
      <c r="D1358" s="88">
        <f t="shared" si="309"/>
        <v>1.5444991545580784</v>
      </c>
      <c r="E1358" s="89">
        <f t="shared" si="313"/>
        <v>15889.983091161568</v>
      </c>
      <c r="F1358" s="72">
        <f t="shared" si="313"/>
        <v>1421623.1640213826</v>
      </c>
      <c r="G1358" s="35">
        <f t="shared" si="314"/>
        <v>8.9466625349156434E-2</v>
      </c>
      <c r="H1358" s="88">
        <f t="shared" si="301"/>
        <v>492.75999999999993</v>
      </c>
      <c r="I1358" s="62">
        <f t="shared" si="310"/>
        <v>4927.5999999999995</v>
      </c>
      <c r="J1358" s="89">
        <f t="shared" si="302"/>
        <v>1626.1079999999997</v>
      </c>
      <c r="K1358" s="62">
        <f t="shared" si="311"/>
        <v>146349.72000000003</v>
      </c>
      <c r="L1358" s="90">
        <f t="shared" si="303"/>
        <v>86.359715270727065</v>
      </c>
      <c r="M1358" s="73">
        <f>0</f>
        <v>0</v>
      </c>
      <c r="N1358" s="89">
        <f t="shared" si="304"/>
        <v>1436.9805013063385</v>
      </c>
      <c r="O1358" s="89">
        <f t="shared" si="305"/>
        <v>889.98309116156804</v>
      </c>
      <c r="P1358" s="89">
        <f t="shared" si="306"/>
        <v>889.98309116156804</v>
      </c>
      <c r="Q1358" s="62">
        <f t="shared" si="315"/>
        <v>79623.783784036146</v>
      </c>
      <c r="R1358" s="89">
        <f t="shared" si="312"/>
        <v>1142.5251935677043</v>
      </c>
      <c r="S1358" s="74">
        <f t="shared" si="312"/>
        <v>71653.53621596389</v>
      </c>
      <c r="T1358" s="91">
        <f t="shared" si="307"/>
        <v>0.14449915455807849</v>
      </c>
      <c r="U1358" s="92">
        <f t="shared" si="308"/>
        <v>1.4444991545580783</v>
      </c>
    </row>
    <row r="1359" spans="1:21">
      <c r="A1359" s="80">
        <v>37867</v>
      </c>
      <c r="B1359" s="81">
        <v>5.8927999999999994E-2</v>
      </c>
      <c r="C1359" s="82">
        <v>3.866679869621793E-3</v>
      </c>
      <c r="D1359" s="88">
        <f t="shared" si="309"/>
        <v>1.6016254142364637</v>
      </c>
      <c r="E1359" s="89">
        <f t="shared" si="313"/>
        <v>17032.508284729272</v>
      </c>
      <c r="F1359" s="72">
        <f t="shared" si="313"/>
        <v>1493276.7002373463</v>
      </c>
      <c r="G1359" s="35">
        <f t="shared" si="314"/>
        <v>8.7672154639499802E-2</v>
      </c>
      <c r="H1359" s="88">
        <f t="shared" si="301"/>
        <v>1178.56</v>
      </c>
      <c r="I1359" s="62">
        <f t="shared" si="310"/>
        <v>11785.6</v>
      </c>
      <c r="J1359" s="89">
        <f t="shared" si="302"/>
        <v>3889.2479999999996</v>
      </c>
      <c r="K1359" s="62">
        <f t="shared" si="311"/>
        <v>350032.32000000007</v>
      </c>
      <c r="L1359" s="90">
        <f t="shared" si="303"/>
        <v>77.333597392435863</v>
      </c>
      <c r="M1359" s="73">
        <f>0</f>
        <v>0</v>
      </c>
      <c r="N1359" s="89">
        <f t="shared" si="304"/>
        <v>4959.3724894631814</v>
      </c>
      <c r="O1359" s="89">
        <f t="shared" si="305"/>
        <v>2032.5082847292731</v>
      </c>
      <c r="P1359" s="89">
        <f t="shared" si="306"/>
        <v>2032.5082847292731</v>
      </c>
      <c r="Q1359" s="62">
        <f t="shared" si="315"/>
        <v>178194.38064484933</v>
      </c>
      <c r="R1359" s="89">
        <f t="shared" si="312"/>
        <v>2957.9661178782899</v>
      </c>
      <c r="S1359" s="74">
        <f t="shared" si="312"/>
        <v>183623.53935515071</v>
      </c>
      <c r="T1359" s="91">
        <f t="shared" si="307"/>
        <v>0.20162541423646374</v>
      </c>
      <c r="U1359" s="92">
        <f t="shared" si="308"/>
        <v>1.5016254142364636</v>
      </c>
    </row>
    <row r="1360" spans="1:21">
      <c r="A1360" s="80">
        <v>37868</v>
      </c>
      <c r="B1360" s="81">
        <v>5.842E-3</v>
      </c>
      <c r="C1360" s="82">
        <v>3.3016707859642924E-3</v>
      </c>
      <c r="D1360" s="88">
        <f t="shared" si="309"/>
        <v>1.7495237201303782</v>
      </c>
      <c r="E1360" s="89">
        <f t="shared" si="313"/>
        <v>19990.474402607564</v>
      </c>
      <c r="F1360" s="72">
        <f t="shared" si="313"/>
        <v>1676900.239592497</v>
      </c>
      <c r="G1360" s="35">
        <f t="shared" si="314"/>
        <v>8.3884964699675241E-2</v>
      </c>
      <c r="H1360" s="88">
        <f t="shared" si="301"/>
        <v>116.84</v>
      </c>
      <c r="I1360" s="62">
        <f t="shared" si="310"/>
        <v>1168.4000000000001</v>
      </c>
      <c r="J1360" s="89">
        <f t="shared" si="302"/>
        <v>385.57199999999995</v>
      </c>
      <c r="K1360" s="62">
        <f t="shared" si="311"/>
        <v>34701.480000000003</v>
      </c>
      <c r="L1360" s="90">
        <f t="shared" si="303"/>
        <v>66.033415719285841</v>
      </c>
      <c r="M1360" s="73">
        <f>0</f>
        <v>0</v>
      </c>
      <c r="N1360" s="89">
        <f t="shared" si="304"/>
        <v>19080.55444450926</v>
      </c>
      <c r="O1360" s="89">
        <f t="shared" si="305"/>
        <v>4990.4744026075632</v>
      </c>
      <c r="P1360" s="89">
        <f t="shared" si="306"/>
        <v>4990.4744026075632</v>
      </c>
      <c r="Q1360" s="62">
        <f t="shared" si="315"/>
        <v>418625.76909736829</v>
      </c>
      <c r="R1360" s="89">
        <f t="shared" si="312"/>
        <v>-4554.0958183268494</v>
      </c>
      <c r="S1360" s="74">
        <f t="shared" si="312"/>
        <v>-382755.88909736829</v>
      </c>
      <c r="T1360" s="91">
        <f t="shared" si="307"/>
        <v>0.34952372013037825</v>
      </c>
      <c r="U1360" s="92">
        <f t="shared" si="308"/>
        <v>1.6495237201303781</v>
      </c>
    </row>
    <row r="1361" spans="1:21">
      <c r="A1361" s="80">
        <v>37869</v>
      </c>
      <c r="B1361" s="81">
        <v>5.0799999999999999E-4</v>
      </c>
      <c r="C1361" s="82">
        <v>3.3731514920058636E-3</v>
      </c>
      <c r="D1361" s="88">
        <f t="shared" si="309"/>
        <v>1.5218189292140358</v>
      </c>
      <c r="E1361" s="89">
        <f t="shared" si="313"/>
        <v>15436.378584280716</v>
      </c>
      <c r="F1361" s="72">
        <f t="shared" si="313"/>
        <v>1294144.3504951287</v>
      </c>
      <c r="G1361" s="35">
        <f t="shared" si="314"/>
        <v>8.3837303123220297E-2</v>
      </c>
      <c r="H1361" s="88">
        <f t="shared" si="301"/>
        <v>10.16</v>
      </c>
      <c r="I1361" s="62">
        <f t="shared" si="310"/>
        <v>101.60000000000001</v>
      </c>
      <c r="J1361" s="89">
        <f t="shared" si="302"/>
        <v>33.527999999999999</v>
      </c>
      <c r="K1361" s="62">
        <f t="shared" si="311"/>
        <v>3017.5200000000009</v>
      </c>
      <c r="L1361" s="90">
        <f t="shared" si="303"/>
        <v>67.463029840117272</v>
      </c>
      <c r="M1361" s="73">
        <f>0</f>
        <v>0</v>
      </c>
      <c r="N1361" s="89">
        <f t="shared" si="304"/>
        <v>493.37073525074726</v>
      </c>
      <c r="O1361" s="89">
        <f t="shared" si="305"/>
        <v>436.37858428071661</v>
      </c>
      <c r="P1361" s="89">
        <f t="shared" si="306"/>
        <v>436.37858428071661</v>
      </c>
      <c r="Q1361" s="62">
        <f t="shared" si="315"/>
        <v>36584.803646824177</v>
      </c>
      <c r="R1361" s="89">
        <f t="shared" si="312"/>
        <v>-460.15361412083388</v>
      </c>
      <c r="S1361" s="74">
        <f t="shared" si="312"/>
        <v>-33465.683646824175</v>
      </c>
      <c r="T1361" s="91">
        <f t="shared" si="307"/>
        <v>0.12181892921403592</v>
      </c>
      <c r="U1361" s="92">
        <f t="shared" si="308"/>
        <v>1.4218189292140357</v>
      </c>
    </row>
    <row r="1362" spans="1:21">
      <c r="A1362" s="80">
        <v>37870</v>
      </c>
      <c r="B1362" s="81">
        <v>1.2700000000000001E-3</v>
      </c>
      <c r="C1362" s="82">
        <v>3.811673960881981E-3</v>
      </c>
      <c r="D1362" s="88">
        <f t="shared" si="309"/>
        <v>1.4988112485079941</v>
      </c>
      <c r="E1362" s="89">
        <f t="shared" si="313"/>
        <v>14976.224970159881</v>
      </c>
      <c r="F1362" s="72">
        <f t="shared" si="313"/>
        <v>1260678.6668483044</v>
      </c>
      <c r="G1362" s="35">
        <f t="shared" si="314"/>
        <v>8.4178667812496541E-2</v>
      </c>
      <c r="H1362" s="88">
        <f t="shared" ref="H1362:H1425" si="316">B1362*($D$12+$D$11)*10000</f>
        <v>25.400000000000002</v>
      </c>
      <c r="I1362" s="62">
        <f t="shared" si="310"/>
        <v>254</v>
      </c>
      <c r="J1362" s="89">
        <f t="shared" ref="J1362:J1425" si="317">B1362*$K$14*$D$10*10000</f>
        <v>83.820000000000007</v>
      </c>
      <c r="K1362" s="62">
        <f t="shared" si="311"/>
        <v>7543.8000000000029</v>
      </c>
      <c r="L1362" s="90">
        <f t="shared" ref="L1362:L1425" si="318">C1362*($D$12+$D$11)*10000</f>
        <v>76.233479217639626</v>
      </c>
      <c r="M1362" s="73">
        <f>0</f>
        <v>0</v>
      </c>
      <c r="N1362" s="89">
        <f t="shared" ref="N1362:N1425" si="319">IF(D1362&lt;$N$10,0,(2/3*$N$12*SQRT(2*$N$13)*$N$11*(D1362-$N$10)^(3/2))*24*60*60)</f>
        <v>0</v>
      </c>
      <c r="O1362" s="89">
        <f t="shared" ref="O1362:O1425" si="320">IF(D1362&lt;$N$10,0,(D1362-$N$10)*10000*($D$12+$D$11))</f>
        <v>0</v>
      </c>
      <c r="P1362" s="89">
        <f t="shared" ref="P1362:P1425" si="321">IF(N1362&gt;O1362,O1362,N1362)</f>
        <v>0</v>
      </c>
      <c r="Q1362" s="62">
        <f t="shared" si="315"/>
        <v>0</v>
      </c>
      <c r="R1362" s="89">
        <f t="shared" si="312"/>
        <v>32.986520782360387</v>
      </c>
      <c r="S1362" s="74">
        <f t="shared" si="312"/>
        <v>7797.8000000000029</v>
      </c>
      <c r="T1362" s="91">
        <f t="shared" ref="T1362:T1425" si="322">D1362-$D$14</f>
        <v>9.8811248507994165E-2</v>
      </c>
      <c r="U1362" s="92">
        <f t="shared" ref="U1362:U1425" si="323">IF(D1362&lt;$D$13,0,D1362-$D$13)</f>
        <v>1.398811248507994</v>
      </c>
    </row>
    <row r="1363" spans="1:21">
      <c r="A1363" s="80">
        <v>37871</v>
      </c>
      <c r="B1363" s="81">
        <v>0</v>
      </c>
      <c r="C1363" s="82">
        <v>2.7678263670438698E-3</v>
      </c>
      <c r="D1363" s="88">
        <f t="shared" ref="D1363:D1426" si="324">IF(E1363&lt;$D$11*10000*($D$14-$D$13),(E1363+$D$13*$D$11*10000)/($D$11*10000),(E1363+$D$13*$D$11*10000+$D$14*$D$12*10000)/($D$11*10000+$D$12*10000))</f>
        <v>1.500460574547112</v>
      </c>
      <c r="E1363" s="89">
        <f t="shared" si="313"/>
        <v>15009.211490942242</v>
      </c>
      <c r="F1363" s="72">
        <f t="shared" si="313"/>
        <v>1268476.4668483045</v>
      </c>
      <c r="G1363" s="35">
        <f t="shared" si="314"/>
        <v>8.4513198285852964E-2</v>
      </c>
      <c r="H1363" s="88">
        <f t="shared" si="316"/>
        <v>0</v>
      </c>
      <c r="I1363" s="62">
        <f t="shared" ref="I1363:I1426" si="325">H1363*$J$4*1000</f>
        <v>0</v>
      </c>
      <c r="J1363" s="89">
        <f t="shared" si="317"/>
        <v>0</v>
      </c>
      <c r="K1363" s="62">
        <f t="shared" ref="K1363:K1426" si="326">1000*J1363*($J$11*$J$5+$J$12*$J$6+$J$13*$J$7)</f>
        <v>0</v>
      </c>
      <c r="L1363" s="90">
        <f t="shared" si="318"/>
        <v>55.356527340877399</v>
      </c>
      <c r="M1363" s="73">
        <f>0</f>
        <v>0</v>
      </c>
      <c r="N1363" s="89">
        <f t="shared" si="319"/>
        <v>1.5131191785497891</v>
      </c>
      <c r="O1363" s="89">
        <f t="shared" si="320"/>
        <v>9.2114909422402746</v>
      </c>
      <c r="P1363" s="89">
        <f t="shared" si="321"/>
        <v>1.5131191785497891</v>
      </c>
      <c r="Q1363" s="62">
        <f t="shared" si="315"/>
        <v>127.87854116690528</v>
      </c>
      <c r="R1363" s="89">
        <f t="shared" ref="R1363:S1426" si="327">H1363+J1363-L1363-P1363</f>
        <v>-56.869646519427185</v>
      </c>
      <c r="S1363" s="74">
        <f t="shared" si="327"/>
        <v>-127.87854116690528</v>
      </c>
      <c r="T1363" s="91">
        <f t="shared" si="322"/>
        <v>0.1004605745471121</v>
      </c>
      <c r="U1363" s="92">
        <f t="shared" si="323"/>
        <v>1.4004605745471119</v>
      </c>
    </row>
    <row r="1364" spans="1:21">
      <c r="A1364" s="80">
        <v>37872</v>
      </c>
      <c r="B1364" s="81">
        <v>0</v>
      </c>
      <c r="C1364" s="82">
        <v>3.4475917296538862E-3</v>
      </c>
      <c r="D1364" s="88">
        <f t="shared" si="324"/>
        <v>1.4976170922211407</v>
      </c>
      <c r="E1364" s="89">
        <f t="shared" ref="E1364:F1427" si="328">E1363+R1363</f>
        <v>14952.341844422814</v>
      </c>
      <c r="F1364" s="72">
        <f t="shared" si="328"/>
        <v>1268348.5883071376</v>
      </c>
      <c r="G1364" s="35">
        <f t="shared" ref="G1364:G1427" si="329">F1364/(E1364*1000)</f>
        <v>8.4826082864085162E-2</v>
      </c>
      <c r="H1364" s="88">
        <f t="shared" si="316"/>
        <v>0</v>
      </c>
      <c r="I1364" s="62">
        <f t="shared" si="325"/>
        <v>0</v>
      </c>
      <c r="J1364" s="89">
        <f t="shared" si="317"/>
        <v>0</v>
      </c>
      <c r="K1364" s="62">
        <f t="shared" si="326"/>
        <v>0</v>
      </c>
      <c r="L1364" s="90">
        <f t="shared" si="318"/>
        <v>68.95183459307772</v>
      </c>
      <c r="M1364" s="73">
        <f>0</f>
        <v>0</v>
      </c>
      <c r="N1364" s="89">
        <f t="shared" si="319"/>
        <v>0</v>
      </c>
      <c r="O1364" s="89">
        <f t="shared" si="320"/>
        <v>0</v>
      </c>
      <c r="P1364" s="89">
        <f t="shared" si="321"/>
        <v>0</v>
      </c>
      <c r="Q1364" s="62">
        <f t="shared" ref="Q1364:Q1427" si="330">P1364*1000*G1364</f>
        <v>0</v>
      </c>
      <c r="R1364" s="89">
        <f t="shared" si="327"/>
        <v>-68.95183459307772</v>
      </c>
      <c r="S1364" s="74">
        <f t="shared" si="327"/>
        <v>0</v>
      </c>
      <c r="T1364" s="91">
        <f t="shared" si="322"/>
        <v>9.7617092221140789E-2</v>
      </c>
      <c r="U1364" s="92">
        <f t="shared" si="323"/>
        <v>1.3976170922211406</v>
      </c>
    </row>
    <row r="1365" spans="1:21">
      <c r="A1365" s="80">
        <v>37873</v>
      </c>
      <c r="B1365" s="81">
        <v>0</v>
      </c>
      <c r="C1365" s="82">
        <v>4.3215367323836936E-3</v>
      </c>
      <c r="D1365" s="88">
        <f t="shared" si="324"/>
        <v>1.494169500491487</v>
      </c>
      <c r="E1365" s="89">
        <f t="shared" si="328"/>
        <v>14883.390009829736</v>
      </c>
      <c r="F1365" s="72">
        <f t="shared" si="328"/>
        <v>1268348.5883071376</v>
      </c>
      <c r="G1365" s="35">
        <f t="shared" si="329"/>
        <v>8.52190655132639E-2</v>
      </c>
      <c r="H1365" s="88">
        <f t="shared" si="316"/>
        <v>0</v>
      </c>
      <c r="I1365" s="62">
        <f t="shared" si="325"/>
        <v>0</v>
      </c>
      <c r="J1365" s="89">
        <f t="shared" si="317"/>
        <v>0</v>
      </c>
      <c r="K1365" s="62">
        <f t="shared" si="326"/>
        <v>0</v>
      </c>
      <c r="L1365" s="90">
        <f t="shared" si="318"/>
        <v>86.430734647673873</v>
      </c>
      <c r="M1365" s="73">
        <f>0</f>
        <v>0</v>
      </c>
      <c r="N1365" s="89">
        <f t="shared" si="319"/>
        <v>0</v>
      </c>
      <c r="O1365" s="89">
        <f t="shared" si="320"/>
        <v>0</v>
      </c>
      <c r="P1365" s="89">
        <f t="shared" si="321"/>
        <v>0</v>
      </c>
      <c r="Q1365" s="62">
        <f t="shared" si="330"/>
        <v>0</v>
      </c>
      <c r="R1365" s="89">
        <f t="shared" si="327"/>
        <v>-86.430734647673873</v>
      </c>
      <c r="S1365" s="74">
        <f t="shared" si="327"/>
        <v>0</v>
      </c>
      <c r="T1365" s="91">
        <f t="shared" si="322"/>
        <v>9.416950049148709E-2</v>
      </c>
      <c r="U1365" s="92">
        <f t="shared" si="323"/>
        <v>1.3941695004914869</v>
      </c>
    </row>
    <row r="1366" spans="1:21">
      <c r="A1366" s="80">
        <v>37874</v>
      </c>
      <c r="B1366" s="81">
        <v>0</v>
      </c>
      <c r="C1366" s="82">
        <v>4.448695932658734E-3</v>
      </c>
      <c r="D1366" s="88">
        <f t="shared" si="324"/>
        <v>1.4898479637591031</v>
      </c>
      <c r="E1366" s="89">
        <f t="shared" si="328"/>
        <v>14796.959275182062</v>
      </c>
      <c r="F1366" s="72">
        <f t="shared" si="328"/>
        <v>1268348.5883071376</v>
      </c>
      <c r="G1366" s="35">
        <f t="shared" si="329"/>
        <v>8.5716839839821202E-2</v>
      </c>
      <c r="H1366" s="88">
        <f t="shared" si="316"/>
        <v>0</v>
      </c>
      <c r="I1366" s="62">
        <f t="shared" si="325"/>
        <v>0</v>
      </c>
      <c r="J1366" s="89">
        <f t="shared" si="317"/>
        <v>0</v>
      </c>
      <c r="K1366" s="62">
        <f t="shared" si="326"/>
        <v>0</v>
      </c>
      <c r="L1366" s="90">
        <f t="shared" si="318"/>
        <v>88.973918653174678</v>
      </c>
      <c r="M1366" s="73">
        <f>0</f>
        <v>0</v>
      </c>
      <c r="N1366" s="89">
        <f t="shared" si="319"/>
        <v>0</v>
      </c>
      <c r="O1366" s="89">
        <f t="shared" si="320"/>
        <v>0</v>
      </c>
      <c r="P1366" s="89">
        <f t="shared" si="321"/>
        <v>0</v>
      </c>
      <c r="Q1366" s="62">
        <f t="shared" si="330"/>
        <v>0</v>
      </c>
      <c r="R1366" s="89">
        <f t="shared" si="327"/>
        <v>-88.973918653174678</v>
      </c>
      <c r="S1366" s="74">
        <f t="shared" si="327"/>
        <v>0</v>
      </c>
      <c r="T1366" s="91">
        <f t="shared" si="322"/>
        <v>8.98479637591032E-2</v>
      </c>
      <c r="U1366" s="92">
        <f t="shared" si="323"/>
        <v>1.389847963759103</v>
      </c>
    </row>
    <row r="1367" spans="1:21">
      <c r="A1367" s="80">
        <v>37875</v>
      </c>
      <c r="B1367" s="81">
        <v>0</v>
      </c>
      <c r="C1367" s="82">
        <v>3.977509706855919E-3</v>
      </c>
      <c r="D1367" s="88">
        <f t="shared" si="324"/>
        <v>1.4853992678264443</v>
      </c>
      <c r="E1367" s="89">
        <f t="shared" si="328"/>
        <v>14707.985356528887</v>
      </c>
      <c r="F1367" s="72">
        <f t="shared" si="328"/>
        <v>1268348.5883071376</v>
      </c>
      <c r="G1367" s="35">
        <f t="shared" si="329"/>
        <v>8.6235371980712267E-2</v>
      </c>
      <c r="H1367" s="88">
        <f t="shared" si="316"/>
        <v>0</v>
      </c>
      <c r="I1367" s="62">
        <f t="shared" si="325"/>
        <v>0</v>
      </c>
      <c r="J1367" s="89">
        <f t="shared" si="317"/>
        <v>0</v>
      </c>
      <c r="K1367" s="62">
        <f t="shared" si="326"/>
        <v>0</v>
      </c>
      <c r="L1367" s="90">
        <f t="shared" si="318"/>
        <v>79.550194137118382</v>
      </c>
      <c r="M1367" s="73">
        <f>0</f>
        <v>0</v>
      </c>
      <c r="N1367" s="89">
        <f t="shared" si="319"/>
        <v>0</v>
      </c>
      <c r="O1367" s="89">
        <f t="shared" si="320"/>
        <v>0</v>
      </c>
      <c r="P1367" s="89">
        <f t="shared" si="321"/>
        <v>0</v>
      </c>
      <c r="Q1367" s="62">
        <f t="shared" si="330"/>
        <v>0</v>
      </c>
      <c r="R1367" s="89">
        <f t="shared" si="327"/>
        <v>-79.550194137118382</v>
      </c>
      <c r="S1367" s="74">
        <f t="shared" si="327"/>
        <v>0</v>
      </c>
      <c r="T1367" s="91">
        <f t="shared" si="322"/>
        <v>8.5399267826444358E-2</v>
      </c>
      <c r="U1367" s="92">
        <f t="shared" si="323"/>
        <v>1.3853992678264442</v>
      </c>
    </row>
    <row r="1368" spans="1:21">
      <c r="A1368" s="80">
        <v>37876</v>
      </c>
      <c r="B1368" s="81">
        <v>0</v>
      </c>
      <c r="C1368" s="82">
        <v>4.6319565856337312E-3</v>
      </c>
      <c r="D1368" s="88">
        <f t="shared" si="324"/>
        <v>1.4814217581195883</v>
      </c>
      <c r="E1368" s="89">
        <f t="shared" si="328"/>
        <v>14628.435162391768</v>
      </c>
      <c r="F1368" s="72">
        <f t="shared" si="328"/>
        <v>1268348.5883071376</v>
      </c>
      <c r="G1368" s="35">
        <f t="shared" si="329"/>
        <v>8.6704324435735544E-2</v>
      </c>
      <c r="H1368" s="88">
        <f t="shared" si="316"/>
        <v>0</v>
      </c>
      <c r="I1368" s="62">
        <f t="shared" si="325"/>
        <v>0</v>
      </c>
      <c r="J1368" s="89">
        <f t="shared" si="317"/>
        <v>0</v>
      </c>
      <c r="K1368" s="62">
        <f t="shared" si="326"/>
        <v>0</v>
      </c>
      <c r="L1368" s="90">
        <f t="shared" si="318"/>
        <v>92.639131712674626</v>
      </c>
      <c r="M1368" s="73">
        <f>0</f>
        <v>0</v>
      </c>
      <c r="N1368" s="89">
        <f t="shared" si="319"/>
        <v>0</v>
      </c>
      <c r="O1368" s="89">
        <f t="shared" si="320"/>
        <v>0</v>
      </c>
      <c r="P1368" s="89">
        <f t="shared" si="321"/>
        <v>0</v>
      </c>
      <c r="Q1368" s="62">
        <f t="shared" si="330"/>
        <v>0</v>
      </c>
      <c r="R1368" s="89">
        <f t="shared" si="327"/>
        <v>-92.639131712674626</v>
      </c>
      <c r="S1368" s="74">
        <f t="shared" si="327"/>
        <v>0</v>
      </c>
      <c r="T1368" s="91">
        <f t="shared" si="322"/>
        <v>8.1421758119588405E-2</v>
      </c>
      <c r="U1368" s="92">
        <f t="shared" si="323"/>
        <v>1.3814217581195882</v>
      </c>
    </row>
    <row r="1369" spans="1:21">
      <c r="A1369" s="80">
        <v>37877</v>
      </c>
      <c r="B1369" s="81">
        <v>0</v>
      </c>
      <c r="C1369" s="82">
        <v>4.6524165144752371E-3</v>
      </c>
      <c r="D1369" s="88">
        <f t="shared" si="324"/>
        <v>1.4767898015339547</v>
      </c>
      <c r="E1369" s="89">
        <f t="shared" si="328"/>
        <v>14535.796030679094</v>
      </c>
      <c r="F1369" s="72">
        <f t="shared" si="328"/>
        <v>1268348.5883071376</v>
      </c>
      <c r="G1369" s="35">
        <f t="shared" si="329"/>
        <v>8.7256906029100495E-2</v>
      </c>
      <c r="H1369" s="88">
        <f t="shared" si="316"/>
        <v>0</v>
      </c>
      <c r="I1369" s="62">
        <f t="shared" si="325"/>
        <v>0</v>
      </c>
      <c r="J1369" s="89">
        <f t="shared" si="317"/>
        <v>0</v>
      </c>
      <c r="K1369" s="62">
        <f t="shared" si="326"/>
        <v>0</v>
      </c>
      <c r="L1369" s="90">
        <f t="shared" si="318"/>
        <v>93.048330289504747</v>
      </c>
      <c r="M1369" s="73">
        <f>0</f>
        <v>0</v>
      </c>
      <c r="N1369" s="89">
        <f t="shared" si="319"/>
        <v>0</v>
      </c>
      <c r="O1369" s="89">
        <f t="shared" si="320"/>
        <v>0</v>
      </c>
      <c r="P1369" s="89">
        <f t="shared" si="321"/>
        <v>0</v>
      </c>
      <c r="Q1369" s="62">
        <f t="shared" si="330"/>
        <v>0</v>
      </c>
      <c r="R1369" s="89">
        <f t="shared" si="327"/>
        <v>-93.048330289504747</v>
      </c>
      <c r="S1369" s="74">
        <f t="shared" si="327"/>
        <v>0</v>
      </c>
      <c r="T1369" s="91">
        <f t="shared" si="322"/>
        <v>7.678980153395476E-2</v>
      </c>
      <c r="U1369" s="92">
        <f t="shared" si="323"/>
        <v>1.3767898015339546</v>
      </c>
    </row>
    <row r="1370" spans="1:21">
      <c r="A1370" s="80">
        <v>37878</v>
      </c>
      <c r="B1370" s="81">
        <v>0</v>
      </c>
      <c r="C1370" s="82">
        <v>4.5059733410944746E-3</v>
      </c>
      <c r="D1370" s="88">
        <f t="shared" si="324"/>
        <v>1.4721373850194797</v>
      </c>
      <c r="E1370" s="89">
        <f t="shared" si="328"/>
        <v>14442.747700389589</v>
      </c>
      <c r="F1370" s="72">
        <f t="shared" si="328"/>
        <v>1268348.5883071376</v>
      </c>
      <c r="G1370" s="35">
        <f t="shared" si="329"/>
        <v>8.7819064254160181E-2</v>
      </c>
      <c r="H1370" s="88">
        <f t="shared" si="316"/>
        <v>0</v>
      </c>
      <c r="I1370" s="62">
        <f t="shared" si="325"/>
        <v>0</v>
      </c>
      <c r="J1370" s="89">
        <f t="shared" si="317"/>
        <v>0</v>
      </c>
      <c r="K1370" s="62">
        <f t="shared" si="326"/>
        <v>0</v>
      </c>
      <c r="L1370" s="90">
        <f t="shared" si="318"/>
        <v>90.119466821889489</v>
      </c>
      <c r="M1370" s="73">
        <f>0</f>
        <v>0</v>
      </c>
      <c r="N1370" s="89">
        <f t="shared" si="319"/>
        <v>0</v>
      </c>
      <c r="O1370" s="89">
        <f t="shared" si="320"/>
        <v>0</v>
      </c>
      <c r="P1370" s="89">
        <f t="shared" si="321"/>
        <v>0</v>
      </c>
      <c r="Q1370" s="62">
        <f t="shared" si="330"/>
        <v>0</v>
      </c>
      <c r="R1370" s="89">
        <f t="shared" si="327"/>
        <v>-90.119466821889489</v>
      </c>
      <c r="S1370" s="74">
        <f t="shared" si="327"/>
        <v>0</v>
      </c>
      <c r="T1370" s="91">
        <f t="shared" si="322"/>
        <v>7.2137385019479749E-2</v>
      </c>
      <c r="U1370" s="92">
        <f t="shared" si="323"/>
        <v>1.3721373850194796</v>
      </c>
    </row>
    <row r="1371" spans="1:21">
      <c r="A1371" s="80">
        <v>37879</v>
      </c>
      <c r="B1371" s="81">
        <v>0</v>
      </c>
      <c r="C1371" s="82">
        <v>4.478016072781082E-3</v>
      </c>
      <c r="D1371" s="88">
        <f t="shared" si="324"/>
        <v>1.4676314116783851</v>
      </c>
      <c r="E1371" s="89">
        <f t="shared" si="328"/>
        <v>14352.628233567701</v>
      </c>
      <c r="F1371" s="72">
        <f t="shared" si="328"/>
        <v>1268348.5883071376</v>
      </c>
      <c r="G1371" s="35">
        <f t="shared" si="329"/>
        <v>8.8370475962078088E-2</v>
      </c>
      <c r="H1371" s="88">
        <f t="shared" si="316"/>
        <v>0</v>
      </c>
      <c r="I1371" s="62">
        <f t="shared" si="325"/>
        <v>0</v>
      </c>
      <c r="J1371" s="89">
        <f t="shared" si="317"/>
        <v>0</v>
      </c>
      <c r="K1371" s="62">
        <f t="shared" si="326"/>
        <v>0</v>
      </c>
      <c r="L1371" s="90">
        <f t="shared" si="318"/>
        <v>89.560321455621633</v>
      </c>
      <c r="M1371" s="73">
        <f>0</f>
        <v>0</v>
      </c>
      <c r="N1371" s="89">
        <f t="shared" si="319"/>
        <v>0</v>
      </c>
      <c r="O1371" s="89">
        <f t="shared" si="320"/>
        <v>0</v>
      </c>
      <c r="P1371" s="89">
        <f t="shared" si="321"/>
        <v>0</v>
      </c>
      <c r="Q1371" s="62">
        <f t="shared" si="330"/>
        <v>0</v>
      </c>
      <c r="R1371" s="89">
        <f t="shared" si="327"/>
        <v>-89.560321455621633</v>
      </c>
      <c r="S1371" s="74">
        <f t="shared" si="327"/>
        <v>0</v>
      </c>
      <c r="T1371" s="91">
        <f t="shared" si="322"/>
        <v>6.7631411678385156E-2</v>
      </c>
      <c r="U1371" s="92">
        <f t="shared" si="323"/>
        <v>1.367631411678385</v>
      </c>
    </row>
    <row r="1372" spans="1:21">
      <c r="A1372" s="80">
        <v>37880</v>
      </c>
      <c r="B1372" s="81">
        <v>0</v>
      </c>
      <c r="C1372" s="82">
        <v>4.3486523795817885E-3</v>
      </c>
      <c r="D1372" s="88">
        <f t="shared" si="324"/>
        <v>1.463153395605604</v>
      </c>
      <c r="E1372" s="89">
        <f t="shared" si="328"/>
        <v>14263.067912112079</v>
      </c>
      <c r="F1372" s="72">
        <f t="shared" si="328"/>
        <v>1268348.5883071376</v>
      </c>
      <c r="G1372" s="35">
        <f t="shared" si="329"/>
        <v>8.8925369781775107E-2</v>
      </c>
      <c r="H1372" s="88">
        <f t="shared" si="316"/>
        <v>0</v>
      </c>
      <c r="I1372" s="62">
        <f t="shared" si="325"/>
        <v>0</v>
      </c>
      <c r="J1372" s="89">
        <f t="shared" si="317"/>
        <v>0</v>
      </c>
      <c r="K1372" s="62">
        <f t="shared" si="326"/>
        <v>0</v>
      </c>
      <c r="L1372" s="90">
        <f t="shared" si="318"/>
        <v>86.973047591635776</v>
      </c>
      <c r="M1372" s="73">
        <f>0</f>
        <v>0</v>
      </c>
      <c r="N1372" s="89">
        <f t="shared" si="319"/>
        <v>0</v>
      </c>
      <c r="O1372" s="89">
        <f t="shared" si="320"/>
        <v>0</v>
      </c>
      <c r="P1372" s="89">
        <f t="shared" si="321"/>
        <v>0</v>
      </c>
      <c r="Q1372" s="62">
        <f t="shared" si="330"/>
        <v>0</v>
      </c>
      <c r="R1372" s="89">
        <f t="shared" si="327"/>
        <v>-86.973047591635776</v>
      </c>
      <c r="S1372" s="74">
        <f t="shared" si="327"/>
        <v>0</v>
      </c>
      <c r="T1372" s="91">
        <f t="shared" si="322"/>
        <v>6.3153395605604068E-2</v>
      </c>
      <c r="U1372" s="92">
        <f t="shared" si="323"/>
        <v>1.3631533956056039</v>
      </c>
    </row>
    <row r="1373" spans="1:21">
      <c r="A1373" s="80">
        <v>37881</v>
      </c>
      <c r="B1373" s="81">
        <v>0</v>
      </c>
      <c r="C1373" s="82">
        <v>4.4162768375301037E-3</v>
      </c>
      <c r="D1373" s="88">
        <f t="shared" si="324"/>
        <v>1.4588047432260223</v>
      </c>
      <c r="E1373" s="89">
        <f t="shared" si="328"/>
        <v>14176.094864520444</v>
      </c>
      <c r="F1373" s="72">
        <f t="shared" si="328"/>
        <v>1268348.5883071376</v>
      </c>
      <c r="G1373" s="35">
        <f t="shared" si="329"/>
        <v>8.9470943897358296E-2</v>
      </c>
      <c r="H1373" s="88">
        <f t="shared" si="316"/>
        <v>0</v>
      </c>
      <c r="I1373" s="62">
        <f t="shared" si="325"/>
        <v>0</v>
      </c>
      <c r="J1373" s="89">
        <f t="shared" si="317"/>
        <v>0</v>
      </c>
      <c r="K1373" s="62">
        <f t="shared" si="326"/>
        <v>0</v>
      </c>
      <c r="L1373" s="90">
        <f t="shared" si="318"/>
        <v>88.325536750602069</v>
      </c>
      <c r="M1373" s="73">
        <f>0</f>
        <v>0</v>
      </c>
      <c r="N1373" s="89">
        <f t="shared" si="319"/>
        <v>0</v>
      </c>
      <c r="O1373" s="89">
        <f t="shared" si="320"/>
        <v>0</v>
      </c>
      <c r="P1373" s="89">
        <f t="shared" si="321"/>
        <v>0</v>
      </c>
      <c r="Q1373" s="62">
        <f t="shared" si="330"/>
        <v>0</v>
      </c>
      <c r="R1373" s="89">
        <f t="shared" si="327"/>
        <v>-88.325536750602069</v>
      </c>
      <c r="S1373" s="74">
        <f t="shared" si="327"/>
        <v>0</v>
      </c>
      <c r="T1373" s="91">
        <f t="shared" si="322"/>
        <v>5.880474322602236E-2</v>
      </c>
      <c r="U1373" s="92">
        <f t="shared" si="323"/>
        <v>1.3588047432260222</v>
      </c>
    </row>
    <row r="1374" spans="1:21">
      <c r="A1374" s="80">
        <v>37882</v>
      </c>
      <c r="B1374" s="81">
        <v>0</v>
      </c>
      <c r="C1374" s="82">
        <v>4.8069083107572215E-3</v>
      </c>
      <c r="D1374" s="88">
        <f t="shared" si="324"/>
        <v>1.4543884663884921</v>
      </c>
      <c r="E1374" s="89">
        <f t="shared" si="328"/>
        <v>14087.769327769842</v>
      </c>
      <c r="F1374" s="72">
        <f t="shared" si="328"/>
        <v>1268348.5883071376</v>
      </c>
      <c r="G1374" s="35">
        <f t="shared" si="329"/>
        <v>9.0031896377446075E-2</v>
      </c>
      <c r="H1374" s="88">
        <f t="shared" si="316"/>
        <v>0</v>
      </c>
      <c r="I1374" s="62">
        <f t="shared" si="325"/>
        <v>0</v>
      </c>
      <c r="J1374" s="89">
        <f t="shared" si="317"/>
        <v>0</v>
      </c>
      <c r="K1374" s="62">
        <f t="shared" si="326"/>
        <v>0</v>
      </c>
      <c r="L1374" s="90">
        <f t="shared" si="318"/>
        <v>96.138166215144437</v>
      </c>
      <c r="M1374" s="73">
        <f>0</f>
        <v>0</v>
      </c>
      <c r="N1374" s="89">
        <f t="shared" si="319"/>
        <v>0</v>
      </c>
      <c r="O1374" s="89">
        <f t="shared" si="320"/>
        <v>0</v>
      </c>
      <c r="P1374" s="89">
        <f t="shared" si="321"/>
        <v>0</v>
      </c>
      <c r="Q1374" s="62">
        <f t="shared" si="330"/>
        <v>0</v>
      </c>
      <c r="R1374" s="89">
        <f t="shared" si="327"/>
        <v>-96.138166215144437</v>
      </c>
      <c r="S1374" s="74">
        <f t="shared" si="327"/>
        <v>0</v>
      </c>
      <c r="T1374" s="91">
        <f t="shared" si="322"/>
        <v>5.4388466388492152E-2</v>
      </c>
      <c r="U1374" s="92">
        <f t="shared" si="323"/>
        <v>1.354388466388492</v>
      </c>
    </row>
    <row r="1375" spans="1:21">
      <c r="A1375" s="80">
        <v>37883</v>
      </c>
      <c r="B1375" s="81">
        <v>0</v>
      </c>
      <c r="C1375" s="82">
        <v>4.8717368030872024E-3</v>
      </c>
      <c r="D1375" s="88">
        <f t="shared" si="324"/>
        <v>1.4495815580777347</v>
      </c>
      <c r="E1375" s="89">
        <f t="shared" si="328"/>
        <v>13991.631161554697</v>
      </c>
      <c r="F1375" s="72">
        <f t="shared" si="328"/>
        <v>1268348.5883071376</v>
      </c>
      <c r="G1375" s="35">
        <f t="shared" si="329"/>
        <v>9.0650516273772588E-2</v>
      </c>
      <c r="H1375" s="88">
        <f t="shared" si="316"/>
        <v>0</v>
      </c>
      <c r="I1375" s="62">
        <f t="shared" si="325"/>
        <v>0</v>
      </c>
      <c r="J1375" s="89">
        <f t="shared" si="317"/>
        <v>0</v>
      </c>
      <c r="K1375" s="62">
        <f t="shared" si="326"/>
        <v>0</v>
      </c>
      <c r="L1375" s="90">
        <f t="shared" si="318"/>
        <v>97.434736061744047</v>
      </c>
      <c r="M1375" s="73">
        <f>0</f>
        <v>0</v>
      </c>
      <c r="N1375" s="89">
        <f t="shared" si="319"/>
        <v>0</v>
      </c>
      <c r="O1375" s="89">
        <f t="shared" si="320"/>
        <v>0</v>
      </c>
      <c r="P1375" s="89">
        <f t="shared" si="321"/>
        <v>0</v>
      </c>
      <c r="Q1375" s="62">
        <f t="shared" si="330"/>
        <v>0</v>
      </c>
      <c r="R1375" s="89">
        <f t="shared" si="327"/>
        <v>-97.434736061744047</v>
      </c>
      <c r="S1375" s="74">
        <f t="shared" si="327"/>
        <v>0</v>
      </c>
      <c r="T1375" s="91">
        <f t="shared" si="322"/>
        <v>4.9581558077734789E-2</v>
      </c>
      <c r="U1375" s="92">
        <f t="shared" si="323"/>
        <v>1.3495815580777346</v>
      </c>
    </row>
    <row r="1376" spans="1:21">
      <c r="A1376" s="80">
        <v>37884</v>
      </c>
      <c r="B1376" s="81">
        <v>0</v>
      </c>
      <c r="C1376" s="82">
        <v>4.697364013378196E-3</v>
      </c>
      <c r="D1376" s="88">
        <f t="shared" si="324"/>
        <v>1.4447098212746476</v>
      </c>
      <c r="E1376" s="89">
        <f t="shared" si="328"/>
        <v>13894.196425492952</v>
      </c>
      <c r="F1376" s="72">
        <f t="shared" si="328"/>
        <v>1268348.5883071376</v>
      </c>
      <c r="G1376" s="35">
        <f t="shared" si="329"/>
        <v>9.1286214003710398E-2</v>
      </c>
      <c r="H1376" s="88">
        <f t="shared" si="316"/>
        <v>0</v>
      </c>
      <c r="I1376" s="62">
        <f t="shared" si="325"/>
        <v>0</v>
      </c>
      <c r="J1376" s="89">
        <f t="shared" si="317"/>
        <v>0</v>
      </c>
      <c r="K1376" s="62">
        <f t="shared" si="326"/>
        <v>0</v>
      </c>
      <c r="L1376" s="90">
        <f t="shared" si="318"/>
        <v>93.947280267563926</v>
      </c>
      <c r="M1376" s="73">
        <f>0</f>
        <v>0</v>
      </c>
      <c r="N1376" s="89">
        <f t="shared" si="319"/>
        <v>0</v>
      </c>
      <c r="O1376" s="89">
        <f t="shared" si="320"/>
        <v>0</v>
      </c>
      <c r="P1376" s="89">
        <f t="shared" si="321"/>
        <v>0</v>
      </c>
      <c r="Q1376" s="62">
        <f t="shared" si="330"/>
        <v>0</v>
      </c>
      <c r="R1376" s="89">
        <f t="shared" si="327"/>
        <v>-93.947280267563926</v>
      </c>
      <c r="S1376" s="74">
        <f t="shared" si="327"/>
        <v>0</v>
      </c>
      <c r="T1376" s="91">
        <f t="shared" si="322"/>
        <v>4.4709821274647732E-2</v>
      </c>
      <c r="U1376" s="92">
        <f t="shared" si="323"/>
        <v>1.3447098212746476</v>
      </c>
    </row>
    <row r="1377" spans="1:21">
      <c r="A1377" s="80">
        <v>37885</v>
      </c>
      <c r="B1377" s="81">
        <v>4.8259999999999996E-3</v>
      </c>
      <c r="C1377" s="82">
        <v>3.6328462431674453E-3</v>
      </c>
      <c r="D1377" s="88">
        <f t="shared" si="324"/>
        <v>1.4400124572612694</v>
      </c>
      <c r="E1377" s="89">
        <f t="shared" si="328"/>
        <v>13800.249145225387</v>
      </c>
      <c r="F1377" s="72">
        <f t="shared" si="328"/>
        <v>1268348.5883071376</v>
      </c>
      <c r="G1377" s="35">
        <f t="shared" si="329"/>
        <v>9.1907658692231733E-2</v>
      </c>
      <c r="H1377" s="88">
        <f t="shared" si="316"/>
        <v>96.52</v>
      </c>
      <c r="I1377" s="62">
        <f t="shared" si="325"/>
        <v>965.19999999999993</v>
      </c>
      <c r="J1377" s="89">
        <f t="shared" si="317"/>
        <v>318.51599999999996</v>
      </c>
      <c r="K1377" s="62">
        <f t="shared" si="326"/>
        <v>28666.440000000002</v>
      </c>
      <c r="L1377" s="90">
        <f t="shared" si="318"/>
        <v>72.656924863348905</v>
      </c>
      <c r="M1377" s="73">
        <f>0</f>
        <v>0</v>
      </c>
      <c r="N1377" s="89">
        <f t="shared" si="319"/>
        <v>0</v>
      </c>
      <c r="O1377" s="89">
        <f t="shared" si="320"/>
        <v>0</v>
      </c>
      <c r="P1377" s="89">
        <f t="shared" si="321"/>
        <v>0</v>
      </c>
      <c r="Q1377" s="62">
        <f t="shared" si="330"/>
        <v>0</v>
      </c>
      <c r="R1377" s="89">
        <f t="shared" si="327"/>
        <v>342.37907513665107</v>
      </c>
      <c r="S1377" s="74">
        <f t="shared" si="327"/>
        <v>29631.640000000003</v>
      </c>
      <c r="T1377" s="91">
        <f t="shared" si="322"/>
        <v>4.0012457261269452E-2</v>
      </c>
      <c r="U1377" s="92">
        <f t="shared" si="323"/>
        <v>1.3400124572612693</v>
      </c>
    </row>
    <row r="1378" spans="1:21">
      <c r="A1378" s="80">
        <v>37886</v>
      </c>
      <c r="B1378" s="81">
        <v>0</v>
      </c>
      <c r="C1378" s="82">
        <v>4.4092391975431413E-3</v>
      </c>
      <c r="D1378" s="88">
        <f t="shared" si="324"/>
        <v>1.4571314110181017</v>
      </c>
      <c r="E1378" s="89">
        <f t="shared" si="328"/>
        <v>14142.628220362038</v>
      </c>
      <c r="F1378" s="72">
        <f t="shared" si="328"/>
        <v>1297980.2283071375</v>
      </c>
      <c r="G1378" s="35">
        <f t="shared" si="329"/>
        <v>9.177786533611576E-2</v>
      </c>
      <c r="H1378" s="88">
        <f t="shared" si="316"/>
        <v>0</v>
      </c>
      <c r="I1378" s="62">
        <f t="shared" si="325"/>
        <v>0</v>
      </c>
      <c r="J1378" s="89">
        <f t="shared" si="317"/>
        <v>0</v>
      </c>
      <c r="K1378" s="62">
        <f t="shared" si="326"/>
        <v>0</v>
      </c>
      <c r="L1378" s="90">
        <f t="shared" si="318"/>
        <v>88.184783950862823</v>
      </c>
      <c r="M1378" s="73">
        <f>0</f>
        <v>0</v>
      </c>
      <c r="N1378" s="89">
        <f t="shared" si="319"/>
        <v>0</v>
      </c>
      <c r="O1378" s="89">
        <f t="shared" si="320"/>
        <v>0</v>
      </c>
      <c r="P1378" s="89">
        <f t="shared" si="321"/>
        <v>0</v>
      </c>
      <c r="Q1378" s="62">
        <f t="shared" si="330"/>
        <v>0</v>
      </c>
      <c r="R1378" s="89">
        <f t="shared" si="327"/>
        <v>-88.184783950862823</v>
      </c>
      <c r="S1378" s="74">
        <f t="shared" si="327"/>
        <v>0</v>
      </c>
      <c r="T1378" s="91">
        <f t="shared" si="322"/>
        <v>5.7131411018101819E-2</v>
      </c>
      <c r="U1378" s="92">
        <f t="shared" si="323"/>
        <v>1.3571314110181016</v>
      </c>
    </row>
    <row r="1379" spans="1:21">
      <c r="A1379" s="80">
        <v>37887</v>
      </c>
      <c r="B1379" s="81">
        <v>2.032E-3</v>
      </c>
      <c r="C1379" s="82">
        <v>3.7322415638961813E-3</v>
      </c>
      <c r="D1379" s="88">
        <f t="shared" si="324"/>
        <v>1.4527221718205587</v>
      </c>
      <c r="E1379" s="89">
        <f t="shared" si="328"/>
        <v>14054.443436411175</v>
      </c>
      <c r="F1379" s="72">
        <f t="shared" si="328"/>
        <v>1297980.2283071375</v>
      </c>
      <c r="G1379" s="35">
        <f t="shared" si="329"/>
        <v>9.2353726718514509E-2</v>
      </c>
      <c r="H1379" s="88">
        <f t="shared" si="316"/>
        <v>40.64</v>
      </c>
      <c r="I1379" s="62">
        <f t="shared" si="325"/>
        <v>406.40000000000003</v>
      </c>
      <c r="J1379" s="89">
        <f t="shared" si="317"/>
        <v>134.11199999999999</v>
      </c>
      <c r="K1379" s="62">
        <f t="shared" si="326"/>
        <v>12070.080000000004</v>
      </c>
      <c r="L1379" s="90">
        <f t="shared" si="318"/>
        <v>74.644831277923629</v>
      </c>
      <c r="M1379" s="73">
        <f>0</f>
        <v>0</v>
      </c>
      <c r="N1379" s="89">
        <f t="shared" si="319"/>
        <v>0</v>
      </c>
      <c r="O1379" s="89">
        <f t="shared" si="320"/>
        <v>0</v>
      </c>
      <c r="P1379" s="89">
        <f t="shared" si="321"/>
        <v>0</v>
      </c>
      <c r="Q1379" s="62">
        <f t="shared" si="330"/>
        <v>0</v>
      </c>
      <c r="R1379" s="89">
        <f t="shared" si="327"/>
        <v>100.10716872207638</v>
      </c>
      <c r="S1379" s="74">
        <f t="shared" si="327"/>
        <v>12476.480000000003</v>
      </c>
      <c r="T1379" s="91">
        <f t="shared" si="322"/>
        <v>5.2722171820558827E-2</v>
      </c>
      <c r="U1379" s="92">
        <f t="shared" si="323"/>
        <v>1.3527221718205586</v>
      </c>
    </row>
    <row r="1380" spans="1:21">
      <c r="A1380" s="80">
        <v>37888</v>
      </c>
      <c r="B1380" s="81">
        <v>5.0799999999999999E-4</v>
      </c>
      <c r="C1380" s="82">
        <v>4.2175185611366493E-3</v>
      </c>
      <c r="D1380" s="88">
        <f t="shared" si="324"/>
        <v>1.4577275302566624</v>
      </c>
      <c r="E1380" s="89">
        <f t="shared" si="328"/>
        <v>14154.55060513325</v>
      </c>
      <c r="F1380" s="72">
        <f t="shared" si="328"/>
        <v>1310456.7083071375</v>
      </c>
      <c r="G1380" s="35">
        <f t="shared" si="329"/>
        <v>9.2582007360367258E-2</v>
      </c>
      <c r="H1380" s="88">
        <f t="shared" si="316"/>
        <v>10.16</v>
      </c>
      <c r="I1380" s="62">
        <f t="shared" si="325"/>
        <v>101.60000000000001</v>
      </c>
      <c r="J1380" s="89">
        <f t="shared" si="317"/>
        <v>33.527999999999999</v>
      </c>
      <c r="K1380" s="62">
        <f t="shared" si="326"/>
        <v>3017.5200000000009</v>
      </c>
      <c r="L1380" s="90">
        <f t="shared" si="318"/>
        <v>84.350371222732988</v>
      </c>
      <c r="M1380" s="73">
        <f>0</f>
        <v>0</v>
      </c>
      <c r="N1380" s="89">
        <f t="shared" si="319"/>
        <v>0</v>
      </c>
      <c r="O1380" s="89">
        <f t="shared" si="320"/>
        <v>0</v>
      </c>
      <c r="P1380" s="89">
        <f t="shared" si="321"/>
        <v>0</v>
      </c>
      <c r="Q1380" s="62">
        <f t="shared" si="330"/>
        <v>0</v>
      </c>
      <c r="R1380" s="89">
        <f t="shared" si="327"/>
        <v>-40.662371222732986</v>
      </c>
      <c r="S1380" s="74">
        <f t="shared" si="327"/>
        <v>3119.1200000000008</v>
      </c>
      <c r="T1380" s="91">
        <f t="shared" si="322"/>
        <v>5.772753025666244E-2</v>
      </c>
      <c r="U1380" s="92">
        <f t="shared" si="323"/>
        <v>1.3577275302566623</v>
      </c>
    </row>
    <row r="1381" spans="1:21">
      <c r="A1381" s="80">
        <v>37889</v>
      </c>
      <c r="B1381" s="81">
        <v>2.3113999999999999E-2</v>
      </c>
      <c r="C1381" s="82">
        <v>4.2989307634542333E-3</v>
      </c>
      <c r="D1381" s="88">
        <f t="shared" si="324"/>
        <v>1.4556944116955259</v>
      </c>
      <c r="E1381" s="89">
        <f t="shared" si="328"/>
        <v>14113.888233910517</v>
      </c>
      <c r="F1381" s="72">
        <f t="shared" si="328"/>
        <v>1313575.8283071376</v>
      </c>
      <c r="G1381" s="35">
        <f t="shared" si="329"/>
        <v>9.3069734330975845E-2</v>
      </c>
      <c r="H1381" s="88">
        <f t="shared" si="316"/>
        <v>462.28</v>
      </c>
      <c r="I1381" s="62">
        <f t="shared" si="325"/>
        <v>4622.8</v>
      </c>
      <c r="J1381" s="89">
        <f t="shared" si="317"/>
        <v>1525.5239999999997</v>
      </c>
      <c r="K1381" s="62">
        <f t="shared" si="326"/>
        <v>137297.16</v>
      </c>
      <c r="L1381" s="90">
        <f t="shared" si="318"/>
        <v>85.978615269084671</v>
      </c>
      <c r="M1381" s="73">
        <f>0</f>
        <v>0</v>
      </c>
      <c r="N1381" s="89">
        <f t="shared" si="319"/>
        <v>0</v>
      </c>
      <c r="O1381" s="89">
        <f t="shared" si="320"/>
        <v>0</v>
      </c>
      <c r="P1381" s="89">
        <f t="shared" si="321"/>
        <v>0</v>
      </c>
      <c r="Q1381" s="62">
        <f t="shared" si="330"/>
        <v>0</v>
      </c>
      <c r="R1381" s="89">
        <f t="shared" si="327"/>
        <v>1901.8253847309149</v>
      </c>
      <c r="S1381" s="74">
        <f t="shared" si="327"/>
        <v>141919.96</v>
      </c>
      <c r="T1381" s="91">
        <f t="shared" si="322"/>
        <v>5.5694411695526025E-2</v>
      </c>
      <c r="U1381" s="92">
        <f t="shared" si="323"/>
        <v>1.3556944116955258</v>
      </c>
    </row>
    <row r="1382" spans="1:21">
      <c r="A1382" s="80">
        <v>37890</v>
      </c>
      <c r="B1382" s="81">
        <v>1.524E-3</v>
      </c>
      <c r="C1382" s="82">
        <v>3.6531129160521131E-3</v>
      </c>
      <c r="D1382" s="88">
        <f t="shared" si="324"/>
        <v>1.5507856809320717</v>
      </c>
      <c r="E1382" s="89">
        <f t="shared" si="328"/>
        <v>16015.713618641432</v>
      </c>
      <c r="F1382" s="72">
        <f t="shared" si="328"/>
        <v>1455495.7883071376</v>
      </c>
      <c r="G1382" s="35">
        <f t="shared" si="329"/>
        <v>9.0879234167437817E-2</v>
      </c>
      <c r="H1382" s="88">
        <f t="shared" si="316"/>
        <v>30.48</v>
      </c>
      <c r="I1382" s="62">
        <f t="shared" si="325"/>
        <v>304.8</v>
      </c>
      <c r="J1382" s="89">
        <f t="shared" si="317"/>
        <v>100.58399999999999</v>
      </c>
      <c r="K1382" s="62">
        <f t="shared" si="326"/>
        <v>9052.5600000000013</v>
      </c>
      <c r="L1382" s="90">
        <f t="shared" si="318"/>
        <v>73.062258321042265</v>
      </c>
      <c r="M1382" s="73">
        <f>0</f>
        <v>0</v>
      </c>
      <c r="N1382" s="89">
        <f t="shared" si="319"/>
        <v>1752.0042489030347</v>
      </c>
      <c r="O1382" s="89">
        <f t="shared" si="320"/>
        <v>1015.713618641434</v>
      </c>
      <c r="P1382" s="89">
        <f t="shared" si="321"/>
        <v>1015.713618641434</v>
      </c>
      <c r="Q1382" s="62">
        <f t="shared" si="330"/>
        <v>92307.275795570516</v>
      </c>
      <c r="R1382" s="89">
        <f t="shared" si="327"/>
        <v>-957.71187696247625</v>
      </c>
      <c r="S1382" s="74">
        <f t="shared" si="327"/>
        <v>-82949.915795570516</v>
      </c>
      <c r="T1382" s="91">
        <f t="shared" si="322"/>
        <v>0.15078568093207179</v>
      </c>
      <c r="U1382" s="92">
        <f t="shared" si="323"/>
        <v>1.4507856809320716</v>
      </c>
    </row>
    <row r="1383" spans="1:21">
      <c r="A1383" s="80">
        <v>37891</v>
      </c>
      <c r="B1383" s="81">
        <v>2.5399999999999999E-4</v>
      </c>
      <c r="C1383" s="82">
        <v>4.2186874085337082E-3</v>
      </c>
      <c r="D1383" s="88">
        <f t="shared" si="324"/>
        <v>1.5029000870839477</v>
      </c>
      <c r="E1383" s="89">
        <f t="shared" si="328"/>
        <v>15058.001741678956</v>
      </c>
      <c r="F1383" s="72">
        <f t="shared" si="328"/>
        <v>1372545.8725115671</v>
      </c>
      <c r="G1383" s="35">
        <f t="shared" si="329"/>
        <v>9.1150598602502825E-2</v>
      </c>
      <c r="H1383" s="88">
        <f t="shared" si="316"/>
        <v>5.08</v>
      </c>
      <c r="I1383" s="62">
        <f t="shared" si="325"/>
        <v>50.800000000000004</v>
      </c>
      <c r="J1383" s="89">
        <f t="shared" si="317"/>
        <v>16.763999999999999</v>
      </c>
      <c r="K1383" s="62">
        <f t="shared" si="326"/>
        <v>1508.7600000000004</v>
      </c>
      <c r="L1383" s="90">
        <f t="shared" si="318"/>
        <v>84.373748170674162</v>
      </c>
      <c r="M1383" s="73">
        <f>0</f>
        <v>0</v>
      </c>
      <c r="N1383" s="89">
        <f t="shared" si="319"/>
        <v>23.907809903107093</v>
      </c>
      <c r="O1383" s="89">
        <f t="shared" si="320"/>
        <v>58.001741678954666</v>
      </c>
      <c r="P1383" s="89">
        <f t="shared" si="321"/>
        <v>23.907809903107093</v>
      </c>
      <c r="Q1383" s="62">
        <f t="shared" si="330"/>
        <v>2179.2111839430563</v>
      </c>
      <c r="R1383" s="89">
        <f t="shared" si="327"/>
        <v>-86.437558073781247</v>
      </c>
      <c r="S1383" s="74">
        <f t="shared" si="327"/>
        <v>-619.65118394305591</v>
      </c>
      <c r="T1383" s="91">
        <f t="shared" si="322"/>
        <v>0.10290008708394782</v>
      </c>
      <c r="U1383" s="92">
        <f t="shared" si="323"/>
        <v>1.4029000870839476</v>
      </c>
    </row>
    <row r="1384" spans="1:21">
      <c r="A1384" s="80">
        <v>37892</v>
      </c>
      <c r="B1384" s="81">
        <v>7.4167999999999998E-2</v>
      </c>
      <c r="C1384" s="82">
        <v>4.290649862649292E-3</v>
      </c>
      <c r="D1384" s="88">
        <f t="shared" si="324"/>
        <v>1.4985782091802586</v>
      </c>
      <c r="E1384" s="89">
        <f t="shared" si="328"/>
        <v>14971.564183605175</v>
      </c>
      <c r="F1384" s="72">
        <f t="shared" si="328"/>
        <v>1371926.2213276241</v>
      </c>
      <c r="G1384" s="35">
        <f t="shared" si="329"/>
        <v>9.1635463369283174E-2</v>
      </c>
      <c r="H1384" s="88">
        <f t="shared" si="316"/>
        <v>1483.36</v>
      </c>
      <c r="I1384" s="62">
        <f t="shared" si="325"/>
        <v>14833.599999999999</v>
      </c>
      <c r="J1384" s="89">
        <f t="shared" si="317"/>
        <v>4895.0879999999997</v>
      </c>
      <c r="K1384" s="62">
        <f t="shared" si="326"/>
        <v>440557.9200000001</v>
      </c>
      <c r="L1384" s="90">
        <f t="shared" si="318"/>
        <v>85.812997252985838</v>
      </c>
      <c r="M1384" s="73">
        <f>0</f>
        <v>0</v>
      </c>
      <c r="N1384" s="89">
        <f t="shared" si="319"/>
        <v>0</v>
      </c>
      <c r="O1384" s="89">
        <f t="shared" si="320"/>
        <v>0</v>
      </c>
      <c r="P1384" s="89">
        <f t="shared" si="321"/>
        <v>0</v>
      </c>
      <c r="Q1384" s="62">
        <f t="shared" si="330"/>
        <v>0</v>
      </c>
      <c r="R1384" s="89">
        <f t="shared" si="327"/>
        <v>6292.6350027470135</v>
      </c>
      <c r="S1384" s="74">
        <f t="shared" si="327"/>
        <v>455391.52000000008</v>
      </c>
      <c r="T1384" s="91">
        <f t="shared" si="322"/>
        <v>9.8578209180258725E-2</v>
      </c>
      <c r="U1384" s="92">
        <f t="shared" si="323"/>
        <v>1.3985782091802585</v>
      </c>
    </row>
    <row r="1385" spans="1:21">
      <c r="A1385" s="80">
        <v>37893</v>
      </c>
      <c r="B1385" s="81">
        <v>0</v>
      </c>
      <c r="C1385" s="82">
        <v>2.7241198052026698E-3</v>
      </c>
      <c r="D1385" s="88">
        <f t="shared" si="324"/>
        <v>1.8132099593176092</v>
      </c>
      <c r="E1385" s="89">
        <f t="shared" si="328"/>
        <v>21264.199186352187</v>
      </c>
      <c r="F1385" s="72">
        <f t="shared" si="328"/>
        <v>1827317.7413276241</v>
      </c>
      <c r="G1385" s="35">
        <f t="shared" si="329"/>
        <v>8.5934002278366325E-2</v>
      </c>
      <c r="H1385" s="88">
        <f t="shared" si="316"/>
        <v>0</v>
      </c>
      <c r="I1385" s="62">
        <f t="shared" si="325"/>
        <v>0</v>
      </c>
      <c r="J1385" s="89">
        <f t="shared" si="317"/>
        <v>0</v>
      </c>
      <c r="K1385" s="62">
        <f t="shared" si="326"/>
        <v>0</v>
      </c>
      <c r="L1385" s="90">
        <f t="shared" si="318"/>
        <v>54.4823961040534</v>
      </c>
      <c r="M1385" s="73">
        <f>0</f>
        <v>0</v>
      </c>
      <c r="N1385" s="89">
        <f t="shared" si="319"/>
        <v>26833.454085557038</v>
      </c>
      <c r="O1385" s="89">
        <f t="shared" si="320"/>
        <v>6264.1991863521844</v>
      </c>
      <c r="P1385" s="89">
        <f t="shared" si="321"/>
        <v>6264.1991863521844</v>
      </c>
      <c r="Q1385" s="62">
        <f t="shared" si="330"/>
        <v>538307.70715212903</v>
      </c>
      <c r="R1385" s="89">
        <f t="shared" si="327"/>
        <v>-6318.6815824562382</v>
      </c>
      <c r="S1385" s="74">
        <f t="shared" si="327"/>
        <v>-538307.70715212903</v>
      </c>
      <c r="T1385" s="91">
        <f t="shared" si="322"/>
        <v>0.41320995931760929</v>
      </c>
      <c r="U1385" s="92">
        <f t="shared" si="323"/>
        <v>1.7132099593176091</v>
      </c>
    </row>
    <row r="1386" spans="1:21">
      <c r="A1386" s="80">
        <v>37894</v>
      </c>
      <c r="B1386" s="81">
        <v>0</v>
      </c>
      <c r="C1386" s="82">
        <v>3.2841997709349775E-3</v>
      </c>
      <c r="D1386" s="88">
        <f t="shared" si="324"/>
        <v>1.4972758801947974</v>
      </c>
      <c r="E1386" s="89">
        <f t="shared" si="328"/>
        <v>14945.517603895949</v>
      </c>
      <c r="F1386" s="72">
        <f t="shared" si="328"/>
        <v>1289010.0341754952</v>
      </c>
      <c r="G1386" s="35">
        <f t="shared" si="329"/>
        <v>8.6247266126097913E-2</v>
      </c>
      <c r="H1386" s="88">
        <f t="shared" si="316"/>
        <v>0</v>
      </c>
      <c r="I1386" s="62">
        <f t="shared" si="325"/>
        <v>0</v>
      </c>
      <c r="J1386" s="89">
        <f t="shared" si="317"/>
        <v>0</v>
      </c>
      <c r="K1386" s="62">
        <f t="shared" si="326"/>
        <v>0</v>
      </c>
      <c r="L1386" s="90">
        <f t="shared" si="318"/>
        <v>65.683995418699553</v>
      </c>
      <c r="M1386" s="73">
        <f>0</f>
        <v>0</v>
      </c>
      <c r="N1386" s="89">
        <f t="shared" si="319"/>
        <v>0</v>
      </c>
      <c r="O1386" s="89">
        <f t="shared" si="320"/>
        <v>0</v>
      </c>
      <c r="P1386" s="89">
        <f t="shared" si="321"/>
        <v>0</v>
      </c>
      <c r="Q1386" s="62">
        <f t="shared" si="330"/>
        <v>0</v>
      </c>
      <c r="R1386" s="89">
        <f t="shared" si="327"/>
        <v>-65.683995418699553</v>
      </c>
      <c r="S1386" s="74">
        <f t="shared" si="327"/>
        <v>0</v>
      </c>
      <c r="T1386" s="91">
        <f t="shared" si="322"/>
        <v>9.7275880194797493E-2</v>
      </c>
      <c r="U1386" s="92">
        <f t="shared" si="323"/>
        <v>1.3972758801947973</v>
      </c>
    </row>
    <row r="1387" spans="1:21">
      <c r="A1387" s="80">
        <v>37895</v>
      </c>
      <c r="B1387" s="81">
        <v>1.524E-3</v>
      </c>
      <c r="C1387" s="82">
        <v>2.861123470720919E-3</v>
      </c>
      <c r="D1387" s="88">
        <f t="shared" si="324"/>
        <v>1.4939916804238624</v>
      </c>
      <c r="E1387" s="89">
        <f t="shared" si="328"/>
        <v>14879.833608477249</v>
      </c>
      <c r="F1387" s="72">
        <f t="shared" si="328"/>
        <v>1289010.0341754952</v>
      </c>
      <c r="G1387" s="35">
        <f t="shared" si="329"/>
        <v>8.6627987119501662E-2</v>
      </c>
      <c r="H1387" s="88">
        <f t="shared" si="316"/>
        <v>30.48</v>
      </c>
      <c r="I1387" s="62">
        <f t="shared" si="325"/>
        <v>304.8</v>
      </c>
      <c r="J1387" s="89">
        <f t="shared" si="317"/>
        <v>100.58399999999999</v>
      </c>
      <c r="K1387" s="62">
        <f t="shared" si="326"/>
        <v>9052.5600000000013</v>
      </c>
      <c r="L1387" s="90">
        <f t="shared" si="318"/>
        <v>57.222469414418377</v>
      </c>
      <c r="M1387" s="73">
        <f>0</f>
        <v>0</v>
      </c>
      <c r="N1387" s="89">
        <f t="shared" si="319"/>
        <v>0</v>
      </c>
      <c r="O1387" s="89">
        <f t="shared" si="320"/>
        <v>0</v>
      </c>
      <c r="P1387" s="89">
        <f t="shared" si="321"/>
        <v>0</v>
      </c>
      <c r="Q1387" s="62">
        <f t="shared" si="330"/>
        <v>0</v>
      </c>
      <c r="R1387" s="89">
        <f t="shared" si="327"/>
        <v>73.841530585581609</v>
      </c>
      <c r="S1387" s="74">
        <f t="shared" si="327"/>
        <v>9357.36</v>
      </c>
      <c r="T1387" s="91">
        <f t="shared" si="322"/>
        <v>9.3991680423862523E-2</v>
      </c>
      <c r="U1387" s="92">
        <f t="shared" si="323"/>
        <v>1.3939916804238623</v>
      </c>
    </row>
    <row r="1388" spans="1:21">
      <c r="A1388" s="80">
        <v>37896</v>
      </c>
      <c r="B1388" s="81">
        <v>0</v>
      </c>
      <c r="C1388" s="82">
        <v>2.9702680424208215E-3</v>
      </c>
      <c r="D1388" s="88">
        <f t="shared" si="324"/>
        <v>1.4976837569531416</v>
      </c>
      <c r="E1388" s="89">
        <f t="shared" si="328"/>
        <v>14953.675139062831</v>
      </c>
      <c r="F1388" s="72">
        <f t="shared" si="328"/>
        <v>1298367.3941754953</v>
      </c>
      <c r="G1388" s="35">
        <f t="shared" si="329"/>
        <v>8.6825973020092359E-2</v>
      </c>
      <c r="H1388" s="88">
        <f t="shared" si="316"/>
        <v>0</v>
      </c>
      <c r="I1388" s="62">
        <f t="shared" si="325"/>
        <v>0</v>
      </c>
      <c r="J1388" s="89">
        <f t="shared" si="317"/>
        <v>0</v>
      </c>
      <c r="K1388" s="62">
        <f t="shared" si="326"/>
        <v>0</v>
      </c>
      <c r="L1388" s="90">
        <f t="shared" si="318"/>
        <v>59.405360848416429</v>
      </c>
      <c r="M1388" s="73">
        <f>0</f>
        <v>0</v>
      </c>
      <c r="N1388" s="89">
        <f t="shared" si="319"/>
        <v>0</v>
      </c>
      <c r="O1388" s="89">
        <f t="shared" si="320"/>
        <v>0</v>
      </c>
      <c r="P1388" s="89">
        <f t="shared" si="321"/>
        <v>0</v>
      </c>
      <c r="Q1388" s="62">
        <f t="shared" si="330"/>
        <v>0</v>
      </c>
      <c r="R1388" s="89">
        <f t="shared" si="327"/>
        <v>-59.405360848416429</v>
      </c>
      <c r="S1388" s="74">
        <f t="shared" si="327"/>
        <v>0</v>
      </c>
      <c r="T1388" s="91">
        <f t="shared" si="322"/>
        <v>9.7683756953141687E-2</v>
      </c>
      <c r="U1388" s="92">
        <f t="shared" si="323"/>
        <v>1.3976837569531415</v>
      </c>
    </row>
    <row r="1389" spans="1:21">
      <c r="A1389" s="80">
        <v>37897</v>
      </c>
      <c r="B1389" s="81">
        <v>0</v>
      </c>
      <c r="C1389" s="82">
        <v>3.3591617080082612E-3</v>
      </c>
      <c r="D1389" s="88">
        <f t="shared" si="324"/>
        <v>1.4947134889107208</v>
      </c>
      <c r="E1389" s="89">
        <f t="shared" si="328"/>
        <v>14894.269778214413</v>
      </c>
      <c r="F1389" s="72">
        <f t="shared" si="328"/>
        <v>1298367.3941754953</v>
      </c>
      <c r="G1389" s="35">
        <f t="shared" si="329"/>
        <v>8.7172275882540701E-2</v>
      </c>
      <c r="H1389" s="88">
        <f t="shared" si="316"/>
        <v>0</v>
      </c>
      <c r="I1389" s="62">
        <f t="shared" si="325"/>
        <v>0</v>
      </c>
      <c r="J1389" s="89">
        <f t="shared" si="317"/>
        <v>0</v>
      </c>
      <c r="K1389" s="62">
        <f t="shared" si="326"/>
        <v>0</v>
      </c>
      <c r="L1389" s="90">
        <f t="shared" si="318"/>
        <v>67.183234160165227</v>
      </c>
      <c r="M1389" s="73">
        <f>0</f>
        <v>0</v>
      </c>
      <c r="N1389" s="89">
        <f t="shared" si="319"/>
        <v>0</v>
      </c>
      <c r="O1389" s="89">
        <f t="shared" si="320"/>
        <v>0</v>
      </c>
      <c r="P1389" s="89">
        <f t="shared" si="321"/>
        <v>0</v>
      </c>
      <c r="Q1389" s="62">
        <f t="shared" si="330"/>
        <v>0</v>
      </c>
      <c r="R1389" s="89">
        <f t="shared" si="327"/>
        <v>-67.183234160165227</v>
      </c>
      <c r="S1389" s="74">
        <f t="shared" si="327"/>
        <v>0</v>
      </c>
      <c r="T1389" s="91">
        <f t="shared" si="322"/>
        <v>9.4713488910720844E-2</v>
      </c>
      <c r="U1389" s="92">
        <f t="shared" si="323"/>
        <v>1.3947134889107207</v>
      </c>
    </row>
    <row r="1390" spans="1:21">
      <c r="A1390" s="80">
        <v>37898</v>
      </c>
      <c r="B1390" s="81">
        <v>0</v>
      </c>
      <c r="C1390" s="82">
        <v>3.7543841035687585E-3</v>
      </c>
      <c r="D1390" s="88">
        <f t="shared" si="324"/>
        <v>1.4913543272027123</v>
      </c>
      <c r="E1390" s="89">
        <f t="shared" si="328"/>
        <v>14827.086544054247</v>
      </c>
      <c r="F1390" s="72">
        <f t="shared" si="328"/>
        <v>1298367.3941754953</v>
      </c>
      <c r="G1390" s="35">
        <f t="shared" si="329"/>
        <v>8.7567263488871214E-2</v>
      </c>
      <c r="H1390" s="88">
        <f t="shared" si="316"/>
        <v>0</v>
      </c>
      <c r="I1390" s="62">
        <f t="shared" si="325"/>
        <v>0</v>
      </c>
      <c r="J1390" s="89">
        <f t="shared" si="317"/>
        <v>0</v>
      </c>
      <c r="K1390" s="62">
        <f t="shared" si="326"/>
        <v>0</v>
      </c>
      <c r="L1390" s="90">
        <f t="shared" si="318"/>
        <v>75.08768207137517</v>
      </c>
      <c r="M1390" s="73">
        <f>0</f>
        <v>0</v>
      </c>
      <c r="N1390" s="89">
        <f t="shared" si="319"/>
        <v>0</v>
      </c>
      <c r="O1390" s="89">
        <f t="shared" si="320"/>
        <v>0</v>
      </c>
      <c r="P1390" s="89">
        <f t="shared" si="321"/>
        <v>0</v>
      </c>
      <c r="Q1390" s="62">
        <f t="shared" si="330"/>
        <v>0</v>
      </c>
      <c r="R1390" s="89">
        <f t="shared" si="327"/>
        <v>-75.08768207137517</v>
      </c>
      <c r="S1390" s="74">
        <f t="shared" si="327"/>
        <v>0</v>
      </c>
      <c r="T1390" s="91">
        <f t="shared" si="322"/>
        <v>9.1354327202712415E-2</v>
      </c>
      <c r="U1390" s="92">
        <f t="shared" si="323"/>
        <v>1.3913543272027122</v>
      </c>
    </row>
    <row r="1391" spans="1:21">
      <c r="A1391" s="80">
        <v>37899</v>
      </c>
      <c r="B1391" s="81">
        <v>0</v>
      </c>
      <c r="C1391" s="82">
        <v>3.7475567786554045E-3</v>
      </c>
      <c r="D1391" s="88">
        <f t="shared" si="324"/>
        <v>1.4875999430991436</v>
      </c>
      <c r="E1391" s="89">
        <f t="shared" si="328"/>
        <v>14751.998861982873</v>
      </c>
      <c r="F1391" s="72">
        <f t="shared" si="328"/>
        <v>1298367.3941754953</v>
      </c>
      <c r="G1391" s="35">
        <f t="shared" si="329"/>
        <v>8.8012980906709254E-2</v>
      </c>
      <c r="H1391" s="88">
        <f t="shared" si="316"/>
        <v>0</v>
      </c>
      <c r="I1391" s="62">
        <f t="shared" si="325"/>
        <v>0</v>
      </c>
      <c r="J1391" s="89">
        <f t="shared" si="317"/>
        <v>0</v>
      </c>
      <c r="K1391" s="62">
        <f t="shared" si="326"/>
        <v>0</v>
      </c>
      <c r="L1391" s="90">
        <f t="shared" si="318"/>
        <v>74.95113557310809</v>
      </c>
      <c r="M1391" s="73">
        <f>0</f>
        <v>0</v>
      </c>
      <c r="N1391" s="89">
        <f t="shared" si="319"/>
        <v>0</v>
      </c>
      <c r="O1391" s="89">
        <f t="shared" si="320"/>
        <v>0</v>
      </c>
      <c r="P1391" s="89">
        <f t="shared" si="321"/>
        <v>0</v>
      </c>
      <c r="Q1391" s="62">
        <f t="shared" si="330"/>
        <v>0</v>
      </c>
      <c r="R1391" s="89">
        <f t="shared" si="327"/>
        <v>-74.95113557310809</v>
      </c>
      <c r="S1391" s="74">
        <f t="shared" si="327"/>
        <v>0</v>
      </c>
      <c r="T1391" s="91">
        <f t="shared" si="322"/>
        <v>8.7599943099143651E-2</v>
      </c>
      <c r="U1391" s="92">
        <f t="shared" si="323"/>
        <v>1.3875999430991435</v>
      </c>
    </row>
    <row r="1392" spans="1:21">
      <c r="A1392" s="80">
        <v>37900</v>
      </c>
      <c r="B1392" s="81">
        <v>0</v>
      </c>
      <c r="C1392" s="82">
        <v>3.5547519133285266E-3</v>
      </c>
      <c r="D1392" s="88">
        <f t="shared" si="324"/>
        <v>1.4838523863204882</v>
      </c>
      <c r="E1392" s="89">
        <f t="shared" si="328"/>
        <v>14677.047726409764</v>
      </c>
      <c r="F1392" s="72">
        <f t="shared" si="328"/>
        <v>1298367.3941754953</v>
      </c>
      <c r="G1392" s="35">
        <f t="shared" si="329"/>
        <v>8.8462435932481376E-2</v>
      </c>
      <c r="H1392" s="88">
        <f t="shared" si="316"/>
        <v>0</v>
      </c>
      <c r="I1392" s="62">
        <f t="shared" si="325"/>
        <v>0</v>
      </c>
      <c r="J1392" s="89">
        <f t="shared" si="317"/>
        <v>0</v>
      </c>
      <c r="K1392" s="62">
        <f t="shared" si="326"/>
        <v>0</v>
      </c>
      <c r="L1392" s="90">
        <f t="shared" si="318"/>
        <v>71.095038266570526</v>
      </c>
      <c r="M1392" s="73">
        <f>0</f>
        <v>0</v>
      </c>
      <c r="N1392" s="89">
        <f t="shared" si="319"/>
        <v>0</v>
      </c>
      <c r="O1392" s="89">
        <f t="shared" si="320"/>
        <v>0</v>
      </c>
      <c r="P1392" s="89">
        <f t="shared" si="321"/>
        <v>0</v>
      </c>
      <c r="Q1392" s="62">
        <f t="shared" si="330"/>
        <v>0</v>
      </c>
      <c r="R1392" s="89">
        <f t="shared" si="327"/>
        <v>-71.095038266570526</v>
      </c>
      <c r="S1392" s="74">
        <f t="shared" si="327"/>
        <v>0</v>
      </c>
      <c r="T1392" s="91">
        <f t="shared" si="322"/>
        <v>8.3852386320488304E-2</v>
      </c>
      <c r="U1392" s="92">
        <f t="shared" si="323"/>
        <v>1.3838523863204881</v>
      </c>
    </row>
    <row r="1393" spans="1:21">
      <c r="A1393" s="80">
        <v>37901</v>
      </c>
      <c r="B1393" s="81">
        <v>5.4609999999999999E-2</v>
      </c>
      <c r="C1393" s="82">
        <v>3.147324677840201E-3</v>
      </c>
      <c r="D1393" s="88">
        <f t="shared" si="324"/>
        <v>1.4802976344071599</v>
      </c>
      <c r="E1393" s="89">
        <f t="shared" si="328"/>
        <v>14605.952688143194</v>
      </c>
      <c r="F1393" s="72">
        <f t="shared" si="328"/>
        <v>1298367.3941754953</v>
      </c>
      <c r="G1393" s="35">
        <f t="shared" si="329"/>
        <v>8.8893030252623143E-2</v>
      </c>
      <c r="H1393" s="88">
        <f t="shared" si="316"/>
        <v>1092.2</v>
      </c>
      <c r="I1393" s="62">
        <f t="shared" si="325"/>
        <v>10922</v>
      </c>
      <c r="J1393" s="89">
        <f t="shared" si="317"/>
        <v>3604.2599999999993</v>
      </c>
      <c r="K1393" s="62">
        <f t="shared" si="326"/>
        <v>324383.40000000002</v>
      </c>
      <c r="L1393" s="90">
        <f t="shared" si="318"/>
        <v>62.946493556804022</v>
      </c>
      <c r="M1393" s="73">
        <f>0</f>
        <v>0</v>
      </c>
      <c r="N1393" s="89">
        <f t="shared" si="319"/>
        <v>0</v>
      </c>
      <c r="O1393" s="89">
        <f t="shared" si="320"/>
        <v>0</v>
      </c>
      <c r="P1393" s="89">
        <f t="shared" si="321"/>
        <v>0</v>
      </c>
      <c r="Q1393" s="62">
        <f t="shared" si="330"/>
        <v>0</v>
      </c>
      <c r="R1393" s="89">
        <f t="shared" si="327"/>
        <v>4633.5135064431952</v>
      </c>
      <c r="S1393" s="74">
        <f t="shared" si="327"/>
        <v>335305.40000000002</v>
      </c>
      <c r="T1393" s="91">
        <f t="shared" si="322"/>
        <v>8.0297634407159979E-2</v>
      </c>
      <c r="U1393" s="92">
        <f t="shared" si="323"/>
        <v>1.3802976344071598</v>
      </c>
    </row>
    <row r="1394" spans="1:21">
      <c r="A1394" s="80">
        <v>37902</v>
      </c>
      <c r="B1394" s="81">
        <v>0</v>
      </c>
      <c r="C1394" s="82">
        <v>3.0380302056735699E-3</v>
      </c>
      <c r="D1394" s="88">
        <f t="shared" si="324"/>
        <v>1.7119733097293195</v>
      </c>
      <c r="E1394" s="89">
        <f t="shared" si="328"/>
        <v>19239.466194586388</v>
      </c>
      <c r="F1394" s="72">
        <f t="shared" si="328"/>
        <v>1633672.7941754954</v>
      </c>
      <c r="G1394" s="35">
        <f t="shared" si="329"/>
        <v>8.4912584250137826E-2</v>
      </c>
      <c r="H1394" s="88">
        <f t="shared" si="316"/>
        <v>0</v>
      </c>
      <c r="I1394" s="62">
        <f t="shared" si="325"/>
        <v>0</v>
      </c>
      <c r="J1394" s="89">
        <f t="shared" si="317"/>
        <v>0</v>
      </c>
      <c r="K1394" s="62">
        <f t="shared" si="326"/>
        <v>0</v>
      </c>
      <c r="L1394" s="90">
        <f t="shared" si="318"/>
        <v>60.760604113471395</v>
      </c>
      <c r="M1394" s="73">
        <f>0</f>
        <v>0</v>
      </c>
      <c r="N1394" s="89">
        <f t="shared" si="319"/>
        <v>14939.807674003816</v>
      </c>
      <c r="O1394" s="89">
        <f t="shared" si="320"/>
        <v>4239.46619458639</v>
      </c>
      <c r="P1394" s="89">
        <f t="shared" si="321"/>
        <v>4239.46619458639</v>
      </c>
      <c r="Q1394" s="62">
        <f t="shared" si="330"/>
        <v>359984.03042342805</v>
      </c>
      <c r="R1394" s="89">
        <f t="shared" si="327"/>
        <v>-4300.2267986998613</v>
      </c>
      <c r="S1394" s="74">
        <f t="shared" si="327"/>
        <v>-359984.03042342805</v>
      </c>
      <c r="T1394" s="91">
        <f t="shared" si="322"/>
        <v>0.31197330972931958</v>
      </c>
      <c r="U1394" s="92">
        <f t="shared" si="323"/>
        <v>1.6119733097293194</v>
      </c>
    </row>
    <row r="1395" spans="1:21">
      <c r="A1395" s="80">
        <v>37903</v>
      </c>
      <c r="B1395" s="81">
        <v>0</v>
      </c>
      <c r="C1395" s="82">
        <v>2.5683375727487685E-3</v>
      </c>
      <c r="D1395" s="88">
        <f t="shared" si="324"/>
        <v>1.4969619697943264</v>
      </c>
      <c r="E1395" s="89">
        <f t="shared" si="328"/>
        <v>14939.239395886527</v>
      </c>
      <c r="F1395" s="72">
        <f t="shared" si="328"/>
        <v>1273688.7637520675</v>
      </c>
      <c r="G1395" s="35">
        <f t="shared" si="329"/>
        <v>8.525793917612523E-2</v>
      </c>
      <c r="H1395" s="88">
        <f t="shared" si="316"/>
        <v>0</v>
      </c>
      <c r="I1395" s="62">
        <f t="shared" si="325"/>
        <v>0</v>
      </c>
      <c r="J1395" s="89">
        <f t="shared" si="317"/>
        <v>0</v>
      </c>
      <c r="K1395" s="62">
        <f t="shared" si="326"/>
        <v>0</v>
      </c>
      <c r="L1395" s="90">
        <f t="shared" si="318"/>
        <v>51.366751454975372</v>
      </c>
      <c r="M1395" s="73">
        <f>0</f>
        <v>0</v>
      </c>
      <c r="N1395" s="89">
        <f t="shared" si="319"/>
        <v>0</v>
      </c>
      <c r="O1395" s="89">
        <f t="shared" si="320"/>
        <v>0</v>
      </c>
      <c r="P1395" s="89">
        <f t="shared" si="321"/>
        <v>0</v>
      </c>
      <c r="Q1395" s="62">
        <f t="shared" si="330"/>
        <v>0</v>
      </c>
      <c r="R1395" s="89">
        <f t="shared" si="327"/>
        <v>-51.366751454975372</v>
      </c>
      <c r="S1395" s="74">
        <f t="shared" si="327"/>
        <v>0</v>
      </c>
      <c r="T1395" s="91">
        <f t="shared" si="322"/>
        <v>9.6961969794326475E-2</v>
      </c>
      <c r="U1395" s="92">
        <f t="shared" si="323"/>
        <v>1.3969619697943263</v>
      </c>
    </row>
    <row r="1396" spans="1:21">
      <c r="A1396" s="80">
        <v>37904</v>
      </c>
      <c r="B1396" s="81">
        <v>0</v>
      </c>
      <c r="C1396" s="82">
        <v>2.7442372438902119E-3</v>
      </c>
      <c r="D1396" s="88">
        <f t="shared" si="324"/>
        <v>1.4943936322215776</v>
      </c>
      <c r="E1396" s="89">
        <f t="shared" si="328"/>
        <v>14887.872644431551</v>
      </c>
      <c r="F1396" s="72">
        <f t="shared" si="328"/>
        <v>1273688.7637520675</v>
      </c>
      <c r="G1396" s="35">
        <f t="shared" si="329"/>
        <v>8.5552099629792308E-2</v>
      </c>
      <c r="H1396" s="88">
        <f t="shared" si="316"/>
        <v>0</v>
      </c>
      <c r="I1396" s="62">
        <f t="shared" si="325"/>
        <v>0</v>
      </c>
      <c r="J1396" s="89">
        <f t="shared" si="317"/>
        <v>0</v>
      </c>
      <c r="K1396" s="62">
        <f t="shared" si="326"/>
        <v>0</v>
      </c>
      <c r="L1396" s="90">
        <f t="shared" si="318"/>
        <v>54.884744877804238</v>
      </c>
      <c r="M1396" s="73">
        <f>0</f>
        <v>0</v>
      </c>
      <c r="N1396" s="89">
        <f t="shared" si="319"/>
        <v>0</v>
      </c>
      <c r="O1396" s="89">
        <f t="shared" si="320"/>
        <v>0</v>
      </c>
      <c r="P1396" s="89">
        <f t="shared" si="321"/>
        <v>0</v>
      </c>
      <c r="Q1396" s="62">
        <f t="shared" si="330"/>
        <v>0</v>
      </c>
      <c r="R1396" s="89">
        <f t="shared" si="327"/>
        <v>-54.884744877804238</v>
      </c>
      <c r="S1396" s="74">
        <f t="shared" si="327"/>
        <v>0</v>
      </c>
      <c r="T1396" s="91">
        <f t="shared" si="322"/>
        <v>9.4393632221577706E-2</v>
      </c>
      <c r="U1396" s="92">
        <f t="shared" si="323"/>
        <v>1.3943936322215775</v>
      </c>
    </row>
    <row r="1397" spans="1:21">
      <c r="A1397" s="80">
        <v>37905</v>
      </c>
      <c r="B1397" s="81">
        <v>2.2606000000000001E-2</v>
      </c>
      <c r="C1397" s="82">
        <v>2.1550093609125115E-3</v>
      </c>
      <c r="D1397" s="88">
        <f t="shared" si="324"/>
        <v>1.4916493949776872</v>
      </c>
      <c r="E1397" s="89">
        <f t="shared" si="328"/>
        <v>14832.987899553746</v>
      </c>
      <c r="F1397" s="72">
        <f t="shared" si="328"/>
        <v>1273688.7637520675</v>
      </c>
      <c r="G1397" s="35">
        <f t="shared" si="329"/>
        <v>8.5868657911491092E-2</v>
      </c>
      <c r="H1397" s="88">
        <f t="shared" si="316"/>
        <v>452.12</v>
      </c>
      <c r="I1397" s="62">
        <f t="shared" si="325"/>
        <v>4521.2000000000007</v>
      </c>
      <c r="J1397" s="89">
        <f t="shared" si="317"/>
        <v>1491.9959999999999</v>
      </c>
      <c r="K1397" s="62">
        <f t="shared" si="326"/>
        <v>134279.64000000001</v>
      </c>
      <c r="L1397" s="90">
        <f t="shared" si="318"/>
        <v>43.100187218250227</v>
      </c>
      <c r="M1397" s="73">
        <f>0</f>
        <v>0</v>
      </c>
      <c r="N1397" s="89">
        <f t="shared" si="319"/>
        <v>0</v>
      </c>
      <c r="O1397" s="89">
        <f t="shared" si="320"/>
        <v>0</v>
      </c>
      <c r="P1397" s="89">
        <f t="shared" si="321"/>
        <v>0</v>
      </c>
      <c r="Q1397" s="62">
        <f t="shared" si="330"/>
        <v>0</v>
      </c>
      <c r="R1397" s="89">
        <f t="shared" si="327"/>
        <v>1901.0158127817497</v>
      </c>
      <c r="S1397" s="74">
        <f t="shared" si="327"/>
        <v>138800.84000000003</v>
      </c>
      <c r="T1397" s="91">
        <f t="shared" si="322"/>
        <v>9.1649394977687315E-2</v>
      </c>
      <c r="U1397" s="92">
        <f t="shared" si="323"/>
        <v>1.3916493949776871</v>
      </c>
    </row>
    <row r="1398" spans="1:21">
      <c r="A1398" s="80">
        <v>37906</v>
      </c>
      <c r="B1398" s="81">
        <v>1.2700000000000001E-3</v>
      </c>
      <c r="C1398" s="82">
        <v>2.4150899487475168E-3</v>
      </c>
      <c r="D1398" s="88">
        <f t="shared" si="324"/>
        <v>1.5867001856167748</v>
      </c>
      <c r="E1398" s="89">
        <f t="shared" si="328"/>
        <v>16734.003712335496</v>
      </c>
      <c r="F1398" s="72">
        <f t="shared" si="328"/>
        <v>1412489.6037520675</v>
      </c>
      <c r="G1398" s="35">
        <f t="shared" si="329"/>
        <v>8.4408347699292591E-2</v>
      </c>
      <c r="H1398" s="88">
        <f t="shared" si="316"/>
        <v>25.400000000000002</v>
      </c>
      <c r="I1398" s="62">
        <f t="shared" si="325"/>
        <v>254</v>
      </c>
      <c r="J1398" s="89">
        <f t="shared" si="317"/>
        <v>83.820000000000007</v>
      </c>
      <c r="K1398" s="62">
        <f t="shared" si="326"/>
        <v>7543.8000000000029</v>
      </c>
      <c r="L1398" s="90">
        <f t="shared" si="318"/>
        <v>48.301798974950337</v>
      </c>
      <c r="M1398" s="73">
        <f>0</f>
        <v>0</v>
      </c>
      <c r="N1398" s="89">
        <f t="shared" si="319"/>
        <v>3907.9884924807307</v>
      </c>
      <c r="O1398" s="89">
        <f t="shared" si="320"/>
        <v>1734.0037123354969</v>
      </c>
      <c r="P1398" s="89">
        <f t="shared" si="321"/>
        <v>1734.0037123354969</v>
      </c>
      <c r="Q1398" s="62">
        <f t="shared" si="330"/>
        <v>146364.38826267875</v>
      </c>
      <c r="R1398" s="89">
        <f t="shared" si="327"/>
        <v>-1673.0855113104471</v>
      </c>
      <c r="S1398" s="74">
        <f t="shared" si="327"/>
        <v>-138566.58826267876</v>
      </c>
      <c r="T1398" s="91">
        <f t="shared" si="322"/>
        <v>0.18670018561677493</v>
      </c>
      <c r="U1398" s="92">
        <f t="shared" si="323"/>
        <v>1.4867001856167747</v>
      </c>
    </row>
    <row r="1399" spans="1:21">
      <c r="A1399" s="80">
        <v>37907</v>
      </c>
      <c r="B1399" s="81">
        <v>1.4731999999999999E-2</v>
      </c>
      <c r="C1399" s="82">
        <v>2.5516976102686333E-3</v>
      </c>
      <c r="D1399" s="88">
        <f t="shared" si="324"/>
        <v>1.5030459100512523</v>
      </c>
      <c r="E1399" s="89">
        <f t="shared" si="328"/>
        <v>15060.918201025048</v>
      </c>
      <c r="F1399" s="72">
        <f t="shared" si="328"/>
        <v>1273923.0154893887</v>
      </c>
      <c r="G1399" s="35">
        <f t="shared" si="329"/>
        <v>8.4584684578041552E-2</v>
      </c>
      <c r="H1399" s="88">
        <f t="shared" si="316"/>
        <v>294.64</v>
      </c>
      <c r="I1399" s="62">
        <f t="shared" si="325"/>
        <v>2946.4</v>
      </c>
      <c r="J1399" s="89">
        <f t="shared" si="317"/>
        <v>972.3119999999999</v>
      </c>
      <c r="K1399" s="62">
        <f t="shared" si="326"/>
        <v>87508.080000000016</v>
      </c>
      <c r="L1399" s="90">
        <f t="shared" si="318"/>
        <v>51.033952205372664</v>
      </c>
      <c r="M1399" s="73">
        <f>0</f>
        <v>0</v>
      </c>
      <c r="N1399" s="89">
        <f t="shared" si="319"/>
        <v>25.733499288781864</v>
      </c>
      <c r="O1399" s="89">
        <f t="shared" si="320"/>
        <v>60.918201025046415</v>
      </c>
      <c r="P1399" s="89">
        <f t="shared" si="321"/>
        <v>25.733499288781864</v>
      </c>
      <c r="Q1399" s="62">
        <f t="shared" si="330"/>
        <v>2176.6599204308704</v>
      </c>
      <c r="R1399" s="89">
        <f t="shared" si="327"/>
        <v>1190.1845485058452</v>
      </c>
      <c r="S1399" s="74">
        <f t="shared" si="327"/>
        <v>88277.820079569137</v>
      </c>
      <c r="T1399" s="91">
        <f t="shared" si="322"/>
        <v>0.10304591005125241</v>
      </c>
      <c r="U1399" s="92">
        <f t="shared" si="323"/>
        <v>1.4030459100512522</v>
      </c>
    </row>
    <row r="1400" spans="1:21">
      <c r="A1400" s="80">
        <v>37908</v>
      </c>
      <c r="B1400" s="81">
        <v>0</v>
      </c>
      <c r="C1400" s="82">
        <v>2.9899462008830479E-3</v>
      </c>
      <c r="D1400" s="88">
        <f t="shared" si="324"/>
        <v>1.5625551374765447</v>
      </c>
      <c r="E1400" s="89">
        <f t="shared" si="328"/>
        <v>16251.102749530894</v>
      </c>
      <c r="F1400" s="72">
        <f t="shared" si="328"/>
        <v>1362200.835568958</v>
      </c>
      <c r="G1400" s="35">
        <f t="shared" si="329"/>
        <v>8.382205543610137E-2</v>
      </c>
      <c r="H1400" s="88">
        <f t="shared" si="316"/>
        <v>0</v>
      </c>
      <c r="I1400" s="62">
        <f t="shared" si="325"/>
        <v>0</v>
      </c>
      <c r="J1400" s="89">
        <f t="shared" si="317"/>
        <v>0</v>
      </c>
      <c r="K1400" s="62">
        <f t="shared" si="326"/>
        <v>0</v>
      </c>
      <c r="L1400" s="90">
        <f t="shared" si="318"/>
        <v>59.798924017660958</v>
      </c>
      <c r="M1400" s="73">
        <f>0</f>
        <v>0</v>
      </c>
      <c r="N1400" s="89">
        <f t="shared" si="319"/>
        <v>2395.0672354312819</v>
      </c>
      <c r="O1400" s="89">
        <f t="shared" si="320"/>
        <v>1251.1027495308947</v>
      </c>
      <c r="P1400" s="89">
        <f t="shared" si="321"/>
        <v>1251.1027495308947</v>
      </c>
      <c r="Q1400" s="62">
        <f t="shared" si="330"/>
        <v>104870.00402743751</v>
      </c>
      <c r="R1400" s="89">
        <f t="shared" si="327"/>
        <v>-1310.9016735485557</v>
      </c>
      <c r="S1400" s="74">
        <f t="shared" si="327"/>
        <v>-104870.00402743751</v>
      </c>
      <c r="T1400" s="91">
        <f t="shared" si="322"/>
        <v>0.16255513747654482</v>
      </c>
      <c r="U1400" s="92">
        <f t="shared" si="323"/>
        <v>1.4625551374765446</v>
      </c>
    </row>
    <row r="1401" spans="1:21">
      <c r="A1401" s="80">
        <v>37909</v>
      </c>
      <c r="B1401" s="81">
        <v>0</v>
      </c>
      <c r="C1401" s="82">
        <v>3.1115395412092957E-3</v>
      </c>
      <c r="D1401" s="88">
        <f t="shared" si="324"/>
        <v>1.4970100537991169</v>
      </c>
      <c r="E1401" s="89">
        <f t="shared" si="328"/>
        <v>14940.201075982339</v>
      </c>
      <c r="F1401" s="72">
        <f t="shared" si="328"/>
        <v>1257330.8315415205</v>
      </c>
      <c r="G1401" s="35">
        <f t="shared" si="329"/>
        <v>8.4157557528645857E-2</v>
      </c>
      <c r="H1401" s="88">
        <f t="shared" si="316"/>
        <v>0</v>
      </c>
      <c r="I1401" s="62">
        <f t="shared" si="325"/>
        <v>0</v>
      </c>
      <c r="J1401" s="89">
        <f t="shared" si="317"/>
        <v>0</v>
      </c>
      <c r="K1401" s="62">
        <f t="shared" si="326"/>
        <v>0</v>
      </c>
      <c r="L1401" s="90">
        <f t="shared" si="318"/>
        <v>62.230790824185917</v>
      </c>
      <c r="M1401" s="73">
        <f>0</f>
        <v>0</v>
      </c>
      <c r="N1401" s="89">
        <f t="shared" si="319"/>
        <v>0</v>
      </c>
      <c r="O1401" s="89">
        <f t="shared" si="320"/>
        <v>0</v>
      </c>
      <c r="P1401" s="89">
        <f t="shared" si="321"/>
        <v>0</v>
      </c>
      <c r="Q1401" s="62">
        <f t="shared" si="330"/>
        <v>0</v>
      </c>
      <c r="R1401" s="89">
        <f t="shared" si="327"/>
        <v>-62.230790824185917</v>
      </c>
      <c r="S1401" s="74">
        <f t="shared" si="327"/>
        <v>0</v>
      </c>
      <c r="T1401" s="91">
        <f t="shared" si="322"/>
        <v>9.701005379911698E-2</v>
      </c>
      <c r="U1401" s="92">
        <f t="shared" si="323"/>
        <v>1.3970100537991168</v>
      </c>
    </row>
    <row r="1402" spans="1:21">
      <c r="A1402" s="80">
        <v>37910</v>
      </c>
      <c r="B1402" s="81">
        <v>0</v>
      </c>
      <c r="C1402" s="82">
        <v>3.7329002325336637E-3</v>
      </c>
      <c r="D1402" s="88">
        <f t="shared" si="324"/>
        <v>1.4938985142579078</v>
      </c>
      <c r="E1402" s="89">
        <f t="shared" si="328"/>
        <v>14877.970285158153</v>
      </c>
      <c r="F1402" s="72">
        <f t="shared" si="328"/>
        <v>1257330.8315415205</v>
      </c>
      <c r="G1402" s="35">
        <f t="shared" si="329"/>
        <v>8.4509567329610721E-2</v>
      </c>
      <c r="H1402" s="88">
        <f t="shared" si="316"/>
        <v>0</v>
      </c>
      <c r="I1402" s="62">
        <f t="shared" si="325"/>
        <v>0</v>
      </c>
      <c r="J1402" s="89">
        <f t="shared" si="317"/>
        <v>0</v>
      </c>
      <c r="K1402" s="62">
        <f t="shared" si="326"/>
        <v>0</v>
      </c>
      <c r="L1402" s="90">
        <f t="shared" si="318"/>
        <v>74.658004650673277</v>
      </c>
      <c r="M1402" s="73">
        <f>0</f>
        <v>0</v>
      </c>
      <c r="N1402" s="89">
        <f t="shared" si="319"/>
        <v>0</v>
      </c>
      <c r="O1402" s="89">
        <f t="shared" si="320"/>
        <v>0</v>
      </c>
      <c r="P1402" s="89">
        <f t="shared" si="321"/>
        <v>0</v>
      </c>
      <c r="Q1402" s="62">
        <f t="shared" si="330"/>
        <v>0</v>
      </c>
      <c r="R1402" s="89">
        <f t="shared" si="327"/>
        <v>-74.658004650673277</v>
      </c>
      <c r="S1402" s="74">
        <f t="shared" si="327"/>
        <v>0</v>
      </c>
      <c r="T1402" s="91">
        <f t="shared" si="322"/>
        <v>9.389851425790785E-2</v>
      </c>
      <c r="U1402" s="92">
        <f t="shared" si="323"/>
        <v>1.3938985142579077</v>
      </c>
    </row>
    <row r="1403" spans="1:21">
      <c r="A1403" s="80">
        <v>37911</v>
      </c>
      <c r="B1403" s="81">
        <v>0</v>
      </c>
      <c r="C1403" s="82">
        <v>3.4492397280280872E-3</v>
      </c>
      <c r="D1403" s="88">
        <f t="shared" si="324"/>
        <v>1.4901656140253741</v>
      </c>
      <c r="E1403" s="89">
        <f t="shared" si="328"/>
        <v>14803.31228050748</v>
      </c>
      <c r="F1403" s="72">
        <f t="shared" si="328"/>
        <v>1257330.8315415205</v>
      </c>
      <c r="G1403" s="35">
        <f t="shared" si="329"/>
        <v>8.4935777055594019E-2</v>
      </c>
      <c r="H1403" s="88">
        <f t="shared" si="316"/>
        <v>0</v>
      </c>
      <c r="I1403" s="62">
        <f t="shared" si="325"/>
        <v>0</v>
      </c>
      <c r="J1403" s="89">
        <f t="shared" si="317"/>
        <v>0</v>
      </c>
      <c r="K1403" s="62">
        <f t="shared" si="326"/>
        <v>0</v>
      </c>
      <c r="L1403" s="90">
        <f t="shared" si="318"/>
        <v>68.984794560561738</v>
      </c>
      <c r="M1403" s="73">
        <f>0</f>
        <v>0</v>
      </c>
      <c r="N1403" s="89">
        <f t="shared" si="319"/>
        <v>0</v>
      </c>
      <c r="O1403" s="89">
        <f t="shared" si="320"/>
        <v>0</v>
      </c>
      <c r="P1403" s="89">
        <f t="shared" si="321"/>
        <v>0</v>
      </c>
      <c r="Q1403" s="62">
        <f t="shared" si="330"/>
        <v>0</v>
      </c>
      <c r="R1403" s="89">
        <f t="shared" si="327"/>
        <v>-68.984794560561738</v>
      </c>
      <c r="S1403" s="74">
        <f t="shared" si="327"/>
        <v>0</v>
      </c>
      <c r="T1403" s="91">
        <f t="shared" si="322"/>
        <v>9.0165614025374152E-2</v>
      </c>
      <c r="U1403" s="92">
        <f t="shared" si="323"/>
        <v>1.390165614025374</v>
      </c>
    </row>
    <row r="1404" spans="1:21">
      <c r="A1404" s="80">
        <v>37912</v>
      </c>
      <c r="B1404" s="81">
        <v>0</v>
      </c>
      <c r="C1404" s="82">
        <v>3.1671803716986592E-3</v>
      </c>
      <c r="D1404" s="88">
        <f t="shared" si="324"/>
        <v>1.4867163742973459</v>
      </c>
      <c r="E1404" s="89">
        <f t="shared" si="328"/>
        <v>14734.327485946918</v>
      </c>
      <c r="F1404" s="72">
        <f t="shared" si="328"/>
        <v>1257330.8315415205</v>
      </c>
      <c r="G1404" s="35">
        <f t="shared" si="329"/>
        <v>8.5333438715863921E-2</v>
      </c>
      <c r="H1404" s="88">
        <f t="shared" si="316"/>
        <v>0</v>
      </c>
      <c r="I1404" s="62">
        <f t="shared" si="325"/>
        <v>0</v>
      </c>
      <c r="J1404" s="89">
        <f t="shared" si="317"/>
        <v>0</v>
      </c>
      <c r="K1404" s="62">
        <f t="shared" si="326"/>
        <v>0</v>
      </c>
      <c r="L1404" s="90">
        <f t="shared" si="318"/>
        <v>63.343607433973183</v>
      </c>
      <c r="M1404" s="73">
        <f>0</f>
        <v>0</v>
      </c>
      <c r="N1404" s="89">
        <f t="shared" si="319"/>
        <v>0</v>
      </c>
      <c r="O1404" s="89">
        <f t="shared" si="320"/>
        <v>0</v>
      </c>
      <c r="P1404" s="89">
        <f t="shared" si="321"/>
        <v>0</v>
      </c>
      <c r="Q1404" s="62">
        <f t="shared" si="330"/>
        <v>0</v>
      </c>
      <c r="R1404" s="89">
        <f t="shared" si="327"/>
        <v>-63.343607433973183</v>
      </c>
      <c r="S1404" s="74">
        <f t="shared" si="327"/>
        <v>0</v>
      </c>
      <c r="T1404" s="91">
        <f t="shared" si="322"/>
        <v>8.6716374297346022E-2</v>
      </c>
      <c r="U1404" s="92">
        <f t="shared" si="323"/>
        <v>1.3867163742973458</v>
      </c>
    </row>
    <row r="1405" spans="1:21">
      <c r="A1405" s="80">
        <v>37913</v>
      </c>
      <c r="B1405" s="81">
        <v>0</v>
      </c>
      <c r="C1405" s="82">
        <v>2.9795963840540023E-3</v>
      </c>
      <c r="D1405" s="88">
        <f t="shared" si="324"/>
        <v>1.4835491939256473</v>
      </c>
      <c r="E1405" s="89">
        <f t="shared" si="328"/>
        <v>14670.983878512945</v>
      </c>
      <c r="F1405" s="72">
        <f t="shared" si="328"/>
        <v>1257330.8315415205</v>
      </c>
      <c r="G1405" s="35">
        <f t="shared" si="329"/>
        <v>8.5701875344775039E-2</v>
      </c>
      <c r="H1405" s="88">
        <f t="shared" si="316"/>
        <v>0</v>
      </c>
      <c r="I1405" s="62">
        <f t="shared" si="325"/>
        <v>0</v>
      </c>
      <c r="J1405" s="89">
        <f t="shared" si="317"/>
        <v>0</v>
      </c>
      <c r="K1405" s="62">
        <f t="shared" si="326"/>
        <v>0</v>
      </c>
      <c r="L1405" s="90">
        <f t="shared" si="318"/>
        <v>59.591927681080044</v>
      </c>
      <c r="M1405" s="73">
        <f>0</f>
        <v>0</v>
      </c>
      <c r="N1405" s="89">
        <f t="shared" si="319"/>
        <v>0</v>
      </c>
      <c r="O1405" s="89">
        <f t="shared" si="320"/>
        <v>0</v>
      </c>
      <c r="P1405" s="89">
        <f t="shared" si="321"/>
        <v>0</v>
      </c>
      <c r="Q1405" s="62">
        <f t="shared" si="330"/>
        <v>0</v>
      </c>
      <c r="R1405" s="89">
        <f t="shared" si="327"/>
        <v>-59.591927681080044</v>
      </c>
      <c r="S1405" s="74">
        <f t="shared" si="327"/>
        <v>0</v>
      </c>
      <c r="T1405" s="91">
        <f t="shared" si="322"/>
        <v>8.3549193925647414E-2</v>
      </c>
      <c r="U1405" s="92">
        <f t="shared" si="323"/>
        <v>1.3835491939256472</v>
      </c>
    </row>
    <row r="1406" spans="1:21">
      <c r="A1406" s="80">
        <v>37914</v>
      </c>
      <c r="B1406" s="81">
        <v>0</v>
      </c>
      <c r="C1406" s="82">
        <v>3.6268171482646311E-3</v>
      </c>
      <c r="D1406" s="88">
        <f t="shared" si="324"/>
        <v>1.4805695975415933</v>
      </c>
      <c r="E1406" s="89">
        <f t="shared" si="328"/>
        <v>14611.391950831865</v>
      </c>
      <c r="F1406" s="72">
        <f t="shared" si="328"/>
        <v>1257330.8315415205</v>
      </c>
      <c r="G1406" s="35">
        <f t="shared" si="329"/>
        <v>8.6051406722405896E-2</v>
      </c>
      <c r="H1406" s="88">
        <f t="shared" si="316"/>
        <v>0</v>
      </c>
      <c r="I1406" s="62">
        <f t="shared" si="325"/>
        <v>0</v>
      </c>
      <c r="J1406" s="89">
        <f t="shared" si="317"/>
        <v>0</v>
      </c>
      <c r="K1406" s="62">
        <f t="shared" si="326"/>
        <v>0</v>
      </c>
      <c r="L1406" s="90">
        <f t="shared" si="318"/>
        <v>72.536342965292619</v>
      </c>
      <c r="M1406" s="73">
        <f>0</f>
        <v>0</v>
      </c>
      <c r="N1406" s="89">
        <f t="shared" si="319"/>
        <v>0</v>
      </c>
      <c r="O1406" s="89">
        <f t="shared" si="320"/>
        <v>0</v>
      </c>
      <c r="P1406" s="89">
        <f t="shared" si="321"/>
        <v>0</v>
      </c>
      <c r="Q1406" s="62">
        <f t="shared" si="330"/>
        <v>0</v>
      </c>
      <c r="R1406" s="89">
        <f t="shared" si="327"/>
        <v>-72.536342965292619</v>
      </c>
      <c r="S1406" s="74">
        <f t="shared" si="327"/>
        <v>0</v>
      </c>
      <c r="T1406" s="91">
        <f t="shared" si="322"/>
        <v>8.056959754159343E-2</v>
      </c>
      <c r="U1406" s="92">
        <f t="shared" si="323"/>
        <v>1.3805695975415933</v>
      </c>
    </row>
    <row r="1407" spans="1:21">
      <c r="A1407" s="80">
        <v>37915</v>
      </c>
      <c r="B1407" s="81">
        <v>0</v>
      </c>
      <c r="C1407" s="82">
        <v>3.681675209947582E-3</v>
      </c>
      <c r="D1407" s="88">
        <f t="shared" si="324"/>
        <v>1.4769427803933286</v>
      </c>
      <c r="E1407" s="89">
        <f t="shared" si="328"/>
        <v>14538.855607866572</v>
      </c>
      <c r="F1407" s="72">
        <f t="shared" si="328"/>
        <v>1257330.8315415205</v>
      </c>
      <c r="G1407" s="35">
        <f t="shared" si="329"/>
        <v>8.6480728982631455E-2</v>
      </c>
      <c r="H1407" s="88">
        <f t="shared" si="316"/>
        <v>0</v>
      </c>
      <c r="I1407" s="62">
        <f t="shared" si="325"/>
        <v>0</v>
      </c>
      <c r="J1407" s="89">
        <f t="shared" si="317"/>
        <v>0</v>
      </c>
      <c r="K1407" s="62">
        <f t="shared" si="326"/>
        <v>0</v>
      </c>
      <c r="L1407" s="90">
        <f t="shared" si="318"/>
        <v>73.633504198951641</v>
      </c>
      <c r="M1407" s="73">
        <f>0</f>
        <v>0</v>
      </c>
      <c r="N1407" s="89">
        <f t="shared" si="319"/>
        <v>0</v>
      </c>
      <c r="O1407" s="89">
        <f t="shared" si="320"/>
        <v>0</v>
      </c>
      <c r="P1407" s="89">
        <f t="shared" si="321"/>
        <v>0</v>
      </c>
      <c r="Q1407" s="62">
        <f t="shared" si="330"/>
        <v>0</v>
      </c>
      <c r="R1407" s="89">
        <f t="shared" si="327"/>
        <v>-73.633504198951641</v>
      </c>
      <c r="S1407" s="74">
        <f t="shared" si="327"/>
        <v>0</v>
      </c>
      <c r="T1407" s="91">
        <f t="shared" si="322"/>
        <v>7.6942780393328691E-2</v>
      </c>
      <c r="U1407" s="92">
        <f t="shared" si="323"/>
        <v>1.3769427803933285</v>
      </c>
    </row>
    <row r="1408" spans="1:21">
      <c r="A1408" s="80">
        <v>37916</v>
      </c>
      <c r="B1408" s="81">
        <v>0</v>
      </c>
      <c r="C1408" s="82">
        <v>3.4206244021083953E-3</v>
      </c>
      <c r="D1408" s="88">
        <f t="shared" si="324"/>
        <v>1.473261105183381</v>
      </c>
      <c r="E1408" s="89">
        <f t="shared" si="328"/>
        <v>14465.22210366762</v>
      </c>
      <c r="F1408" s="72">
        <f t="shared" si="328"/>
        <v>1257330.8315415205</v>
      </c>
      <c r="G1408" s="35">
        <f t="shared" si="329"/>
        <v>8.6920948916693608E-2</v>
      </c>
      <c r="H1408" s="88">
        <f t="shared" si="316"/>
        <v>0</v>
      </c>
      <c r="I1408" s="62">
        <f t="shared" si="325"/>
        <v>0</v>
      </c>
      <c r="J1408" s="89">
        <f t="shared" si="317"/>
        <v>0</v>
      </c>
      <c r="K1408" s="62">
        <f t="shared" si="326"/>
        <v>0</v>
      </c>
      <c r="L1408" s="90">
        <f t="shared" si="318"/>
        <v>68.412488042167908</v>
      </c>
      <c r="M1408" s="73">
        <f>0</f>
        <v>0</v>
      </c>
      <c r="N1408" s="89">
        <f t="shared" si="319"/>
        <v>0</v>
      </c>
      <c r="O1408" s="89">
        <f t="shared" si="320"/>
        <v>0</v>
      </c>
      <c r="P1408" s="89">
        <f t="shared" si="321"/>
        <v>0</v>
      </c>
      <c r="Q1408" s="62">
        <f t="shared" si="330"/>
        <v>0</v>
      </c>
      <c r="R1408" s="89">
        <f t="shared" si="327"/>
        <v>-68.412488042167908</v>
      </c>
      <c r="S1408" s="74">
        <f t="shared" si="327"/>
        <v>0</v>
      </c>
      <c r="T1408" s="91">
        <f t="shared" si="322"/>
        <v>7.3261105183381137E-2</v>
      </c>
      <c r="U1408" s="92">
        <f t="shared" si="323"/>
        <v>1.373261105183381</v>
      </c>
    </row>
    <row r="1409" spans="1:21">
      <c r="A1409" s="80">
        <v>37917</v>
      </c>
      <c r="B1409" s="81">
        <v>0</v>
      </c>
      <c r="C1409" s="82">
        <v>3.4870612102685162E-3</v>
      </c>
      <c r="D1409" s="88">
        <f t="shared" si="324"/>
        <v>1.4698404807812726</v>
      </c>
      <c r="E1409" s="89">
        <f t="shared" si="328"/>
        <v>14396.809615625452</v>
      </c>
      <c r="F1409" s="72">
        <f t="shared" si="328"/>
        <v>1257330.8315415205</v>
      </c>
      <c r="G1409" s="35">
        <f t="shared" si="329"/>
        <v>8.7333990315249257E-2</v>
      </c>
      <c r="H1409" s="88">
        <f t="shared" si="316"/>
        <v>0</v>
      </c>
      <c r="I1409" s="62">
        <f t="shared" si="325"/>
        <v>0</v>
      </c>
      <c r="J1409" s="89">
        <f t="shared" si="317"/>
        <v>0</v>
      </c>
      <c r="K1409" s="62">
        <f t="shared" si="326"/>
        <v>0</v>
      </c>
      <c r="L1409" s="90">
        <f t="shared" si="318"/>
        <v>69.74122420537033</v>
      </c>
      <c r="M1409" s="73">
        <f>0</f>
        <v>0</v>
      </c>
      <c r="N1409" s="89">
        <f t="shared" si="319"/>
        <v>0</v>
      </c>
      <c r="O1409" s="89">
        <f t="shared" si="320"/>
        <v>0</v>
      </c>
      <c r="P1409" s="89">
        <f t="shared" si="321"/>
        <v>0</v>
      </c>
      <c r="Q1409" s="62">
        <f t="shared" si="330"/>
        <v>0</v>
      </c>
      <c r="R1409" s="89">
        <f t="shared" si="327"/>
        <v>-69.74122420537033</v>
      </c>
      <c r="S1409" s="74">
        <f t="shared" si="327"/>
        <v>0</v>
      </c>
      <c r="T1409" s="91">
        <f t="shared" si="322"/>
        <v>6.9840480781272696E-2</v>
      </c>
      <c r="U1409" s="92">
        <f t="shared" si="323"/>
        <v>1.3698404807812725</v>
      </c>
    </row>
    <row r="1410" spans="1:21">
      <c r="A1410" s="80">
        <v>37918</v>
      </c>
      <c r="B1410" s="81">
        <v>0</v>
      </c>
      <c r="C1410" s="82">
        <v>3.9915801623275843E-3</v>
      </c>
      <c r="D1410" s="88">
        <f t="shared" si="324"/>
        <v>1.4663534195710042</v>
      </c>
      <c r="E1410" s="89">
        <f t="shared" si="328"/>
        <v>14327.068391420082</v>
      </c>
      <c r="F1410" s="72">
        <f t="shared" si="328"/>
        <v>1257330.8315415205</v>
      </c>
      <c r="G1410" s="35">
        <f t="shared" si="329"/>
        <v>8.775911422985086E-2</v>
      </c>
      <c r="H1410" s="88">
        <f t="shared" si="316"/>
        <v>0</v>
      </c>
      <c r="I1410" s="62">
        <f t="shared" si="325"/>
        <v>0</v>
      </c>
      <c r="J1410" s="89">
        <f t="shared" si="317"/>
        <v>0</v>
      </c>
      <c r="K1410" s="62">
        <f t="shared" si="326"/>
        <v>0</v>
      </c>
      <c r="L1410" s="90">
        <f t="shared" si="318"/>
        <v>79.83160324655168</v>
      </c>
      <c r="M1410" s="73">
        <f>0</f>
        <v>0</v>
      </c>
      <c r="N1410" s="89">
        <f t="shared" si="319"/>
        <v>0</v>
      </c>
      <c r="O1410" s="89">
        <f t="shared" si="320"/>
        <v>0</v>
      </c>
      <c r="P1410" s="89">
        <f t="shared" si="321"/>
        <v>0</v>
      </c>
      <c r="Q1410" s="62">
        <f t="shared" si="330"/>
        <v>0</v>
      </c>
      <c r="R1410" s="89">
        <f t="shared" si="327"/>
        <v>-79.83160324655168</v>
      </c>
      <c r="S1410" s="74">
        <f t="shared" si="327"/>
        <v>0</v>
      </c>
      <c r="T1410" s="91">
        <f t="shared" si="322"/>
        <v>6.6353419571004268E-2</v>
      </c>
      <c r="U1410" s="92">
        <f t="shared" si="323"/>
        <v>1.3663534195710041</v>
      </c>
    </row>
    <row r="1411" spans="1:21">
      <c r="A1411" s="80">
        <v>37919</v>
      </c>
      <c r="B1411" s="81">
        <v>0</v>
      </c>
      <c r="C1411" s="82">
        <v>3.8789316071061578E-3</v>
      </c>
      <c r="D1411" s="88">
        <f t="shared" si="324"/>
        <v>1.4623618394086766</v>
      </c>
      <c r="E1411" s="89">
        <f t="shared" si="328"/>
        <v>14247.23678817353</v>
      </c>
      <c r="F1411" s="72">
        <f t="shared" si="328"/>
        <v>1257330.8315415205</v>
      </c>
      <c r="G1411" s="35">
        <f t="shared" si="329"/>
        <v>8.8250855252522839E-2</v>
      </c>
      <c r="H1411" s="88">
        <f t="shared" si="316"/>
        <v>0</v>
      </c>
      <c r="I1411" s="62">
        <f t="shared" si="325"/>
        <v>0</v>
      </c>
      <c r="J1411" s="89">
        <f t="shared" si="317"/>
        <v>0</v>
      </c>
      <c r="K1411" s="62">
        <f t="shared" si="326"/>
        <v>0</v>
      </c>
      <c r="L1411" s="90">
        <f t="shared" si="318"/>
        <v>77.578632142123155</v>
      </c>
      <c r="M1411" s="73">
        <f>0</f>
        <v>0</v>
      </c>
      <c r="N1411" s="89">
        <f t="shared" si="319"/>
        <v>0</v>
      </c>
      <c r="O1411" s="89">
        <f t="shared" si="320"/>
        <v>0</v>
      </c>
      <c r="P1411" s="89">
        <f t="shared" si="321"/>
        <v>0</v>
      </c>
      <c r="Q1411" s="62">
        <f t="shared" si="330"/>
        <v>0</v>
      </c>
      <c r="R1411" s="89">
        <f t="shared" si="327"/>
        <v>-77.578632142123155</v>
      </c>
      <c r="S1411" s="74">
        <f t="shared" si="327"/>
        <v>0</v>
      </c>
      <c r="T1411" s="91">
        <f t="shared" si="322"/>
        <v>6.2361839408676678E-2</v>
      </c>
      <c r="U1411" s="92">
        <f t="shared" si="323"/>
        <v>1.3623618394086765</v>
      </c>
    </row>
    <row r="1412" spans="1:21">
      <c r="A1412" s="80">
        <v>37920</v>
      </c>
      <c r="B1412" s="81">
        <v>0</v>
      </c>
      <c r="C1412" s="82">
        <v>2.914821391039232E-3</v>
      </c>
      <c r="D1412" s="88">
        <f t="shared" si="324"/>
        <v>1.4584829078015704</v>
      </c>
      <c r="E1412" s="89">
        <f t="shared" si="328"/>
        <v>14169.658156031406</v>
      </c>
      <c r="F1412" s="72">
        <f t="shared" si="328"/>
        <v>1257330.8315415205</v>
      </c>
      <c r="G1412" s="35">
        <f t="shared" si="329"/>
        <v>8.8734027151271086E-2</v>
      </c>
      <c r="H1412" s="88">
        <f t="shared" si="316"/>
        <v>0</v>
      </c>
      <c r="I1412" s="62">
        <f t="shared" si="325"/>
        <v>0</v>
      </c>
      <c r="J1412" s="89">
        <f t="shared" si="317"/>
        <v>0</v>
      </c>
      <c r="K1412" s="62">
        <f t="shared" si="326"/>
        <v>0</v>
      </c>
      <c r="L1412" s="90">
        <f t="shared" si="318"/>
        <v>58.296427820784636</v>
      </c>
      <c r="M1412" s="73">
        <f>0</f>
        <v>0</v>
      </c>
      <c r="N1412" s="89">
        <f t="shared" si="319"/>
        <v>0</v>
      </c>
      <c r="O1412" s="89">
        <f t="shared" si="320"/>
        <v>0</v>
      </c>
      <c r="P1412" s="89">
        <f t="shared" si="321"/>
        <v>0</v>
      </c>
      <c r="Q1412" s="62">
        <f t="shared" si="330"/>
        <v>0</v>
      </c>
      <c r="R1412" s="89">
        <f t="shared" si="327"/>
        <v>-58.296427820784636</v>
      </c>
      <c r="S1412" s="74">
        <f t="shared" si="327"/>
        <v>0</v>
      </c>
      <c r="T1412" s="91">
        <f t="shared" si="322"/>
        <v>5.8482907801570505E-2</v>
      </c>
      <c r="U1412" s="92">
        <f t="shared" si="323"/>
        <v>1.3584829078015703</v>
      </c>
    </row>
    <row r="1413" spans="1:21">
      <c r="A1413" s="80">
        <v>37921</v>
      </c>
      <c r="B1413" s="81">
        <v>0</v>
      </c>
      <c r="C1413" s="82">
        <v>2.5559373630820916E-3</v>
      </c>
      <c r="D1413" s="88">
        <f t="shared" si="324"/>
        <v>1.4555680864105309</v>
      </c>
      <c r="E1413" s="89">
        <f t="shared" si="328"/>
        <v>14111.361728210621</v>
      </c>
      <c r="F1413" s="72">
        <f t="shared" si="328"/>
        <v>1257330.8315415205</v>
      </c>
      <c r="G1413" s="35">
        <f t="shared" si="329"/>
        <v>8.9100602461911052E-2</v>
      </c>
      <c r="H1413" s="88">
        <f t="shared" si="316"/>
        <v>0</v>
      </c>
      <c r="I1413" s="62">
        <f t="shared" si="325"/>
        <v>0</v>
      </c>
      <c r="J1413" s="89">
        <f t="shared" si="317"/>
        <v>0</v>
      </c>
      <c r="K1413" s="62">
        <f t="shared" si="326"/>
        <v>0</v>
      </c>
      <c r="L1413" s="90">
        <f t="shared" si="318"/>
        <v>51.118747261641829</v>
      </c>
      <c r="M1413" s="73">
        <f>0</f>
        <v>0</v>
      </c>
      <c r="N1413" s="89">
        <f t="shared" si="319"/>
        <v>0</v>
      </c>
      <c r="O1413" s="89">
        <f t="shared" si="320"/>
        <v>0</v>
      </c>
      <c r="P1413" s="89">
        <f t="shared" si="321"/>
        <v>0</v>
      </c>
      <c r="Q1413" s="62">
        <f t="shared" si="330"/>
        <v>0</v>
      </c>
      <c r="R1413" s="89">
        <f t="shared" si="327"/>
        <v>-51.118747261641829</v>
      </c>
      <c r="S1413" s="74">
        <f t="shared" si="327"/>
        <v>0</v>
      </c>
      <c r="T1413" s="91">
        <f t="shared" si="322"/>
        <v>5.5568086410531015E-2</v>
      </c>
      <c r="U1413" s="92">
        <f t="shared" si="323"/>
        <v>1.3555680864105308</v>
      </c>
    </row>
    <row r="1414" spans="1:21">
      <c r="A1414" s="80">
        <v>37922</v>
      </c>
      <c r="B1414" s="81">
        <v>8.6359999999999996E-3</v>
      </c>
      <c r="C1414" s="82">
        <v>2.9074798827604166E-3</v>
      </c>
      <c r="D1414" s="88">
        <f t="shared" si="324"/>
        <v>1.4530121490474488</v>
      </c>
      <c r="E1414" s="89">
        <f t="shared" si="328"/>
        <v>14060.242980948979</v>
      </c>
      <c r="F1414" s="72">
        <f t="shared" si="328"/>
        <v>1257330.8315415205</v>
      </c>
      <c r="G1414" s="35">
        <f t="shared" si="329"/>
        <v>8.9424545027077376E-2</v>
      </c>
      <c r="H1414" s="88">
        <f t="shared" si="316"/>
        <v>172.72</v>
      </c>
      <c r="I1414" s="62">
        <f t="shared" si="325"/>
        <v>1727.2</v>
      </c>
      <c r="J1414" s="89">
        <f t="shared" si="317"/>
        <v>569.97599999999989</v>
      </c>
      <c r="K1414" s="62">
        <f t="shared" si="326"/>
        <v>51297.840000000004</v>
      </c>
      <c r="L1414" s="90">
        <f t="shared" si="318"/>
        <v>58.149597655208332</v>
      </c>
      <c r="M1414" s="73">
        <f>0</f>
        <v>0</v>
      </c>
      <c r="N1414" s="89">
        <f t="shared" si="319"/>
        <v>0</v>
      </c>
      <c r="O1414" s="89">
        <f t="shared" si="320"/>
        <v>0</v>
      </c>
      <c r="P1414" s="89">
        <f t="shared" si="321"/>
        <v>0</v>
      </c>
      <c r="Q1414" s="62">
        <f t="shared" si="330"/>
        <v>0</v>
      </c>
      <c r="R1414" s="89">
        <f t="shared" si="327"/>
        <v>684.54640234479155</v>
      </c>
      <c r="S1414" s="74">
        <f t="shared" si="327"/>
        <v>53025.04</v>
      </c>
      <c r="T1414" s="91">
        <f t="shared" si="322"/>
        <v>5.3012149047448887E-2</v>
      </c>
      <c r="U1414" s="92">
        <f t="shared" si="323"/>
        <v>1.3530121490474487</v>
      </c>
    </row>
    <row r="1415" spans="1:21">
      <c r="A1415" s="80">
        <v>37923</v>
      </c>
      <c r="B1415" s="81">
        <v>0</v>
      </c>
      <c r="C1415" s="82">
        <v>3.2263378629735075E-3</v>
      </c>
      <c r="D1415" s="88">
        <f t="shared" si="324"/>
        <v>1.4872394691646884</v>
      </c>
      <c r="E1415" s="89">
        <f t="shared" si="328"/>
        <v>14744.78938329377</v>
      </c>
      <c r="F1415" s="72">
        <f t="shared" si="328"/>
        <v>1310355.8715415206</v>
      </c>
      <c r="G1415" s="35">
        <f t="shared" si="329"/>
        <v>8.8869080288538252E-2</v>
      </c>
      <c r="H1415" s="88">
        <f t="shared" si="316"/>
        <v>0</v>
      </c>
      <c r="I1415" s="62">
        <f t="shared" si="325"/>
        <v>0</v>
      </c>
      <c r="J1415" s="89">
        <f t="shared" si="317"/>
        <v>0</v>
      </c>
      <c r="K1415" s="62">
        <f t="shared" si="326"/>
        <v>0</v>
      </c>
      <c r="L1415" s="90">
        <f t="shared" si="318"/>
        <v>64.526757259470145</v>
      </c>
      <c r="M1415" s="73">
        <f>0</f>
        <v>0</v>
      </c>
      <c r="N1415" s="89">
        <f t="shared" si="319"/>
        <v>0</v>
      </c>
      <c r="O1415" s="89">
        <f t="shared" si="320"/>
        <v>0</v>
      </c>
      <c r="P1415" s="89">
        <f t="shared" si="321"/>
        <v>0</v>
      </c>
      <c r="Q1415" s="62">
        <f t="shared" si="330"/>
        <v>0</v>
      </c>
      <c r="R1415" s="89">
        <f t="shared" si="327"/>
        <v>-64.526757259470145</v>
      </c>
      <c r="S1415" s="74">
        <f t="shared" si="327"/>
        <v>0</v>
      </c>
      <c r="T1415" s="91">
        <f t="shared" si="322"/>
        <v>8.7239469164688499E-2</v>
      </c>
      <c r="U1415" s="92">
        <f t="shared" si="323"/>
        <v>1.3872394691646883</v>
      </c>
    </row>
    <row r="1416" spans="1:21">
      <c r="A1416" s="80">
        <v>37924</v>
      </c>
      <c r="B1416" s="81">
        <v>0</v>
      </c>
      <c r="C1416" s="82">
        <v>3.8390804787543386E-3</v>
      </c>
      <c r="D1416" s="88">
        <f t="shared" si="324"/>
        <v>1.4840131313017151</v>
      </c>
      <c r="E1416" s="89">
        <f t="shared" si="328"/>
        <v>14680.2626260343</v>
      </c>
      <c r="F1416" s="72">
        <f t="shared" si="328"/>
        <v>1310355.8715415206</v>
      </c>
      <c r="G1416" s="35">
        <f t="shared" si="329"/>
        <v>8.9259702290182916E-2</v>
      </c>
      <c r="H1416" s="88">
        <f t="shared" si="316"/>
        <v>0</v>
      </c>
      <c r="I1416" s="62">
        <f t="shared" si="325"/>
        <v>0</v>
      </c>
      <c r="J1416" s="89">
        <f t="shared" si="317"/>
        <v>0</v>
      </c>
      <c r="K1416" s="62">
        <f t="shared" si="326"/>
        <v>0</v>
      </c>
      <c r="L1416" s="90">
        <f t="shared" si="318"/>
        <v>76.781609575086776</v>
      </c>
      <c r="M1416" s="73">
        <f>0</f>
        <v>0</v>
      </c>
      <c r="N1416" s="89">
        <f t="shared" si="319"/>
        <v>0</v>
      </c>
      <c r="O1416" s="89">
        <f t="shared" si="320"/>
        <v>0</v>
      </c>
      <c r="P1416" s="89">
        <f t="shared" si="321"/>
        <v>0</v>
      </c>
      <c r="Q1416" s="62">
        <f t="shared" si="330"/>
        <v>0</v>
      </c>
      <c r="R1416" s="89">
        <f t="shared" si="327"/>
        <v>-76.781609575086776</v>
      </c>
      <c r="S1416" s="74">
        <f t="shared" si="327"/>
        <v>0</v>
      </c>
      <c r="T1416" s="91">
        <f t="shared" si="322"/>
        <v>8.4013131301715172E-2</v>
      </c>
      <c r="U1416" s="92">
        <f t="shared" si="323"/>
        <v>1.384013131301715</v>
      </c>
    </row>
    <row r="1417" spans="1:21">
      <c r="A1417" s="80">
        <v>37925</v>
      </c>
      <c r="B1417" s="81">
        <v>0</v>
      </c>
      <c r="C1417" s="82">
        <v>3.4707698182181788E-3</v>
      </c>
      <c r="D1417" s="88">
        <f t="shared" si="324"/>
        <v>1.4801740508229606</v>
      </c>
      <c r="E1417" s="89">
        <f t="shared" si="328"/>
        <v>14603.481016459215</v>
      </c>
      <c r="F1417" s="72">
        <f t="shared" si="328"/>
        <v>1310355.8715415206</v>
      </c>
      <c r="G1417" s="35">
        <f t="shared" si="329"/>
        <v>8.9729008451111855E-2</v>
      </c>
      <c r="H1417" s="88">
        <f t="shared" si="316"/>
        <v>0</v>
      </c>
      <c r="I1417" s="62">
        <f t="shared" si="325"/>
        <v>0</v>
      </c>
      <c r="J1417" s="89">
        <f t="shared" si="317"/>
        <v>0</v>
      </c>
      <c r="K1417" s="62">
        <f t="shared" si="326"/>
        <v>0</v>
      </c>
      <c r="L1417" s="90">
        <f t="shared" si="318"/>
        <v>69.415396364363573</v>
      </c>
      <c r="M1417" s="73">
        <f>0</f>
        <v>0</v>
      </c>
      <c r="N1417" s="89">
        <f t="shared" si="319"/>
        <v>0</v>
      </c>
      <c r="O1417" s="89">
        <f t="shared" si="320"/>
        <v>0</v>
      </c>
      <c r="P1417" s="89">
        <f t="shared" si="321"/>
        <v>0</v>
      </c>
      <c r="Q1417" s="62">
        <f t="shared" si="330"/>
        <v>0</v>
      </c>
      <c r="R1417" s="89">
        <f t="shared" si="327"/>
        <v>-69.415396364363573</v>
      </c>
      <c r="S1417" s="74">
        <f t="shared" si="327"/>
        <v>0</v>
      </c>
      <c r="T1417" s="91">
        <f t="shared" si="322"/>
        <v>8.0174050822960696E-2</v>
      </c>
      <c r="U1417" s="92">
        <f t="shared" si="323"/>
        <v>1.3801740508229605</v>
      </c>
    </row>
    <row r="1418" spans="1:21">
      <c r="A1418" s="80">
        <v>37926</v>
      </c>
      <c r="B1418" s="81">
        <v>0</v>
      </c>
      <c r="C1418" s="82">
        <v>3.2291676394492056E-3</v>
      </c>
      <c r="D1418" s="88">
        <f t="shared" si="324"/>
        <v>1.4767032810047425</v>
      </c>
      <c r="E1418" s="89">
        <f t="shared" si="328"/>
        <v>14534.065620094851</v>
      </c>
      <c r="F1418" s="72">
        <f t="shared" si="328"/>
        <v>1310355.8715415206</v>
      </c>
      <c r="G1418" s="35">
        <f t="shared" si="329"/>
        <v>9.0157558510663247E-2</v>
      </c>
      <c r="H1418" s="88">
        <f t="shared" si="316"/>
        <v>0</v>
      </c>
      <c r="I1418" s="62">
        <f t="shared" si="325"/>
        <v>0</v>
      </c>
      <c r="J1418" s="89">
        <f t="shared" si="317"/>
        <v>0</v>
      </c>
      <c r="K1418" s="62">
        <f t="shared" si="326"/>
        <v>0</v>
      </c>
      <c r="L1418" s="90">
        <f t="shared" si="318"/>
        <v>64.583352788984115</v>
      </c>
      <c r="M1418" s="73">
        <f>0</f>
        <v>0</v>
      </c>
      <c r="N1418" s="89">
        <f t="shared" si="319"/>
        <v>0</v>
      </c>
      <c r="O1418" s="89">
        <f t="shared" si="320"/>
        <v>0</v>
      </c>
      <c r="P1418" s="89">
        <f t="shared" si="321"/>
        <v>0</v>
      </c>
      <c r="Q1418" s="62">
        <f t="shared" si="330"/>
        <v>0</v>
      </c>
      <c r="R1418" s="89">
        <f t="shared" si="327"/>
        <v>-64.583352788984115</v>
      </c>
      <c r="S1418" s="74">
        <f t="shared" si="327"/>
        <v>0</v>
      </c>
      <c r="T1418" s="91">
        <f t="shared" si="322"/>
        <v>7.6703281004742552E-2</v>
      </c>
      <c r="U1418" s="92">
        <f t="shared" si="323"/>
        <v>1.3767032810047424</v>
      </c>
    </row>
    <row r="1419" spans="1:21">
      <c r="A1419" s="80">
        <v>37927</v>
      </c>
      <c r="B1419" s="81">
        <v>0</v>
      </c>
      <c r="C1419" s="82">
        <v>2.6644192185638726E-3</v>
      </c>
      <c r="D1419" s="88">
        <f t="shared" si="324"/>
        <v>1.4734741133652933</v>
      </c>
      <c r="E1419" s="89">
        <f t="shared" si="328"/>
        <v>14469.482267305866</v>
      </c>
      <c r="F1419" s="72">
        <f t="shared" si="328"/>
        <v>1310355.8715415206</v>
      </c>
      <c r="G1419" s="35">
        <f t="shared" si="329"/>
        <v>9.0559969412471686E-2</v>
      </c>
      <c r="H1419" s="88">
        <f t="shared" si="316"/>
        <v>0</v>
      </c>
      <c r="I1419" s="62">
        <f t="shared" si="325"/>
        <v>0</v>
      </c>
      <c r="J1419" s="89">
        <f t="shared" si="317"/>
        <v>0</v>
      </c>
      <c r="K1419" s="62">
        <f t="shared" si="326"/>
        <v>0</v>
      </c>
      <c r="L1419" s="90">
        <f t="shared" si="318"/>
        <v>53.288384371277452</v>
      </c>
      <c r="M1419" s="73">
        <f>0</f>
        <v>0</v>
      </c>
      <c r="N1419" s="89">
        <f t="shared" si="319"/>
        <v>0</v>
      </c>
      <c r="O1419" s="89">
        <f t="shared" si="320"/>
        <v>0</v>
      </c>
      <c r="P1419" s="89">
        <f t="shared" si="321"/>
        <v>0</v>
      </c>
      <c r="Q1419" s="62">
        <f t="shared" si="330"/>
        <v>0</v>
      </c>
      <c r="R1419" s="89">
        <f t="shared" si="327"/>
        <v>-53.288384371277452</v>
      </c>
      <c r="S1419" s="74">
        <f t="shared" si="327"/>
        <v>0</v>
      </c>
      <c r="T1419" s="91">
        <f t="shared" si="322"/>
        <v>7.3474113365293414E-2</v>
      </c>
      <c r="U1419" s="92">
        <f t="shared" si="323"/>
        <v>1.3734741133652932</v>
      </c>
    </row>
    <row r="1420" spans="1:21">
      <c r="A1420" s="80">
        <v>37928</v>
      </c>
      <c r="B1420" s="81">
        <v>0</v>
      </c>
      <c r="C1420" s="82">
        <v>2.6662105439435257E-3</v>
      </c>
      <c r="D1420" s="88">
        <f t="shared" si="324"/>
        <v>1.4708096941467295</v>
      </c>
      <c r="E1420" s="89">
        <f t="shared" si="328"/>
        <v>14416.193882934589</v>
      </c>
      <c r="F1420" s="72">
        <f t="shared" si="328"/>
        <v>1310355.8715415206</v>
      </c>
      <c r="G1420" s="35">
        <f t="shared" si="329"/>
        <v>9.0894717578172718E-2</v>
      </c>
      <c r="H1420" s="88">
        <f t="shared" si="316"/>
        <v>0</v>
      </c>
      <c r="I1420" s="62">
        <f t="shared" si="325"/>
        <v>0</v>
      </c>
      <c r="J1420" s="89">
        <f t="shared" si="317"/>
        <v>0</v>
      </c>
      <c r="K1420" s="62">
        <f t="shared" si="326"/>
        <v>0</v>
      </c>
      <c r="L1420" s="90">
        <f t="shared" si="318"/>
        <v>53.324210878870517</v>
      </c>
      <c r="M1420" s="73">
        <f>0</f>
        <v>0</v>
      </c>
      <c r="N1420" s="89">
        <f t="shared" si="319"/>
        <v>0</v>
      </c>
      <c r="O1420" s="89">
        <f t="shared" si="320"/>
        <v>0</v>
      </c>
      <c r="P1420" s="89">
        <f t="shared" si="321"/>
        <v>0</v>
      </c>
      <c r="Q1420" s="62">
        <f t="shared" si="330"/>
        <v>0</v>
      </c>
      <c r="R1420" s="89">
        <f t="shared" si="327"/>
        <v>-53.324210878870517</v>
      </c>
      <c r="S1420" s="74">
        <f t="shared" si="327"/>
        <v>0</v>
      </c>
      <c r="T1420" s="91">
        <f t="shared" si="322"/>
        <v>7.0809694146729552E-2</v>
      </c>
      <c r="U1420" s="92">
        <f t="shared" si="323"/>
        <v>1.3708096941467294</v>
      </c>
    </row>
    <row r="1421" spans="1:21">
      <c r="A1421" s="80">
        <v>37929</v>
      </c>
      <c r="B1421" s="81">
        <v>0</v>
      </c>
      <c r="C1421" s="82">
        <v>2.7059216328378143E-3</v>
      </c>
      <c r="D1421" s="88">
        <f t="shared" si="324"/>
        <v>1.468143483602786</v>
      </c>
      <c r="E1421" s="89">
        <f t="shared" si="328"/>
        <v>14362.869672055718</v>
      </c>
      <c r="F1421" s="72">
        <f t="shared" si="328"/>
        <v>1310355.8715415206</v>
      </c>
      <c r="G1421" s="35">
        <f t="shared" si="329"/>
        <v>9.1232177236206372E-2</v>
      </c>
      <c r="H1421" s="88">
        <f t="shared" si="316"/>
        <v>0</v>
      </c>
      <c r="I1421" s="62">
        <f t="shared" si="325"/>
        <v>0</v>
      </c>
      <c r="J1421" s="89">
        <f t="shared" si="317"/>
        <v>0</v>
      </c>
      <c r="K1421" s="62">
        <f t="shared" si="326"/>
        <v>0</v>
      </c>
      <c r="L1421" s="90">
        <f t="shared" si="318"/>
        <v>54.118432656756283</v>
      </c>
      <c r="M1421" s="73">
        <f>0</f>
        <v>0</v>
      </c>
      <c r="N1421" s="89">
        <f t="shared" si="319"/>
        <v>0</v>
      </c>
      <c r="O1421" s="89">
        <f t="shared" si="320"/>
        <v>0</v>
      </c>
      <c r="P1421" s="89">
        <f t="shared" si="321"/>
        <v>0</v>
      </c>
      <c r="Q1421" s="62">
        <f t="shared" si="330"/>
        <v>0</v>
      </c>
      <c r="R1421" s="89">
        <f t="shared" si="327"/>
        <v>-54.118432656756283</v>
      </c>
      <c r="S1421" s="74">
        <f t="shared" si="327"/>
        <v>0</v>
      </c>
      <c r="T1421" s="91">
        <f t="shared" si="322"/>
        <v>6.8143483602786104E-2</v>
      </c>
      <c r="U1421" s="92">
        <f t="shared" si="323"/>
        <v>1.3681434836027859</v>
      </c>
    </row>
    <row r="1422" spans="1:21">
      <c r="A1422" s="80">
        <v>37930</v>
      </c>
      <c r="B1422" s="81">
        <v>1.2700000000000001E-3</v>
      </c>
      <c r="C1422" s="82">
        <v>2.7475491708000826E-3</v>
      </c>
      <c r="D1422" s="88">
        <f t="shared" si="324"/>
        <v>1.465437561969948</v>
      </c>
      <c r="E1422" s="89">
        <f t="shared" si="328"/>
        <v>14308.751239398962</v>
      </c>
      <c r="F1422" s="72">
        <f t="shared" si="328"/>
        <v>1310355.8715415206</v>
      </c>
      <c r="G1422" s="35">
        <f t="shared" si="329"/>
        <v>9.1577234771785851E-2</v>
      </c>
      <c r="H1422" s="88">
        <f t="shared" si="316"/>
        <v>25.400000000000002</v>
      </c>
      <c r="I1422" s="62">
        <f t="shared" si="325"/>
        <v>254</v>
      </c>
      <c r="J1422" s="89">
        <f t="shared" si="317"/>
        <v>83.820000000000007</v>
      </c>
      <c r="K1422" s="62">
        <f t="shared" si="326"/>
        <v>7543.8000000000029</v>
      </c>
      <c r="L1422" s="90">
        <f t="shared" si="318"/>
        <v>54.950983416001648</v>
      </c>
      <c r="M1422" s="73">
        <f>0</f>
        <v>0</v>
      </c>
      <c r="N1422" s="89">
        <f t="shared" si="319"/>
        <v>0</v>
      </c>
      <c r="O1422" s="89">
        <f t="shared" si="320"/>
        <v>0</v>
      </c>
      <c r="P1422" s="89">
        <f t="shared" si="321"/>
        <v>0</v>
      </c>
      <c r="Q1422" s="62">
        <f t="shared" si="330"/>
        <v>0</v>
      </c>
      <c r="R1422" s="89">
        <f t="shared" si="327"/>
        <v>54.269016583998365</v>
      </c>
      <c r="S1422" s="74">
        <f t="shared" si="327"/>
        <v>7797.8000000000029</v>
      </c>
      <c r="T1422" s="91">
        <f t="shared" si="322"/>
        <v>6.5437561969948099E-2</v>
      </c>
      <c r="U1422" s="92">
        <f t="shared" si="323"/>
        <v>1.3654375619699479</v>
      </c>
    </row>
    <row r="1423" spans="1:21">
      <c r="A1423" s="80">
        <v>37931</v>
      </c>
      <c r="B1423" s="81">
        <v>2.5399999999999999E-4</v>
      </c>
      <c r="C1423" s="82">
        <v>2.3878796538265687E-3</v>
      </c>
      <c r="D1423" s="88">
        <f t="shared" si="324"/>
        <v>1.4681510127991479</v>
      </c>
      <c r="E1423" s="89">
        <f t="shared" si="328"/>
        <v>14363.020255982959</v>
      </c>
      <c r="F1423" s="72">
        <f t="shared" si="328"/>
        <v>1318153.6715415206</v>
      </c>
      <c r="G1423" s="35">
        <f t="shared" si="329"/>
        <v>9.1774128842604649E-2</v>
      </c>
      <c r="H1423" s="88">
        <f t="shared" si="316"/>
        <v>5.08</v>
      </c>
      <c r="I1423" s="62">
        <f t="shared" si="325"/>
        <v>50.800000000000004</v>
      </c>
      <c r="J1423" s="89">
        <f t="shared" si="317"/>
        <v>16.763999999999999</v>
      </c>
      <c r="K1423" s="62">
        <f t="shared" si="326"/>
        <v>1508.7600000000004</v>
      </c>
      <c r="L1423" s="90">
        <f t="shared" si="318"/>
        <v>47.757593076531371</v>
      </c>
      <c r="M1423" s="73">
        <f>0</f>
        <v>0</v>
      </c>
      <c r="N1423" s="89">
        <f t="shared" si="319"/>
        <v>0</v>
      </c>
      <c r="O1423" s="89">
        <f t="shared" si="320"/>
        <v>0</v>
      </c>
      <c r="P1423" s="89">
        <f t="shared" si="321"/>
        <v>0</v>
      </c>
      <c r="Q1423" s="62">
        <f t="shared" si="330"/>
        <v>0</v>
      </c>
      <c r="R1423" s="89">
        <f t="shared" si="327"/>
        <v>-25.91359307653137</v>
      </c>
      <c r="S1423" s="74">
        <f t="shared" si="327"/>
        <v>1559.5600000000004</v>
      </c>
      <c r="T1423" s="91">
        <f t="shared" si="322"/>
        <v>6.8151012799148036E-2</v>
      </c>
      <c r="U1423" s="92">
        <f t="shared" si="323"/>
        <v>1.3681510127991479</v>
      </c>
    </row>
    <row r="1424" spans="1:21">
      <c r="A1424" s="80">
        <v>37932</v>
      </c>
      <c r="B1424" s="81">
        <v>0</v>
      </c>
      <c r="C1424" s="82">
        <v>2.7593355975980005E-3</v>
      </c>
      <c r="D1424" s="88">
        <f t="shared" si="324"/>
        <v>1.4668553331453216</v>
      </c>
      <c r="E1424" s="89">
        <f t="shared" si="328"/>
        <v>14337.106662906428</v>
      </c>
      <c r="F1424" s="72">
        <f t="shared" si="328"/>
        <v>1319713.2315415207</v>
      </c>
      <c r="G1424" s="35">
        <f t="shared" si="329"/>
        <v>9.2048783800704984E-2</v>
      </c>
      <c r="H1424" s="88">
        <f t="shared" si="316"/>
        <v>0</v>
      </c>
      <c r="I1424" s="62">
        <f t="shared" si="325"/>
        <v>0</v>
      </c>
      <c r="J1424" s="89">
        <f t="shared" si="317"/>
        <v>0</v>
      </c>
      <c r="K1424" s="62">
        <f t="shared" si="326"/>
        <v>0</v>
      </c>
      <c r="L1424" s="90">
        <f t="shared" si="318"/>
        <v>55.186711951960007</v>
      </c>
      <c r="M1424" s="73">
        <f>0</f>
        <v>0</v>
      </c>
      <c r="N1424" s="89">
        <f t="shared" si="319"/>
        <v>0</v>
      </c>
      <c r="O1424" s="89">
        <f t="shared" si="320"/>
        <v>0</v>
      </c>
      <c r="P1424" s="89">
        <f t="shared" si="321"/>
        <v>0</v>
      </c>
      <c r="Q1424" s="62">
        <f t="shared" si="330"/>
        <v>0</v>
      </c>
      <c r="R1424" s="89">
        <f t="shared" si="327"/>
        <v>-55.186711951960007</v>
      </c>
      <c r="S1424" s="74">
        <f t="shared" si="327"/>
        <v>0</v>
      </c>
      <c r="T1424" s="91">
        <f t="shared" si="322"/>
        <v>6.685533314532166E-2</v>
      </c>
      <c r="U1424" s="92">
        <f t="shared" si="323"/>
        <v>1.3668553331453215</v>
      </c>
    </row>
    <row r="1425" spans="1:21">
      <c r="A1425" s="80">
        <v>37933</v>
      </c>
      <c r="B1425" s="81">
        <v>0</v>
      </c>
      <c r="C1425" s="82">
        <v>2.740451698672982E-3</v>
      </c>
      <c r="D1425" s="88">
        <f t="shared" si="324"/>
        <v>1.4640959975477235</v>
      </c>
      <c r="E1425" s="89">
        <f t="shared" si="328"/>
        <v>14281.919950954469</v>
      </c>
      <c r="F1425" s="72">
        <f t="shared" si="328"/>
        <v>1319713.2315415207</v>
      </c>
      <c r="G1425" s="35">
        <f t="shared" si="329"/>
        <v>9.2404469152155097E-2</v>
      </c>
      <c r="H1425" s="88">
        <f t="shared" si="316"/>
        <v>0</v>
      </c>
      <c r="I1425" s="62">
        <f t="shared" si="325"/>
        <v>0</v>
      </c>
      <c r="J1425" s="89">
        <f t="shared" si="317"/>
        <v>0</v>
      </c>
      <c r="K1425" s="62">
        <f t="shared" si="326"/>
        <v>0</v>
      </c>
      <c r="L1425" s="90">
        <f t="shared" si="318"/>
        <v>54.809033973459641</v>
      </c>
      <c r="M1425" s="73">
        <f>0</f>
        <v>0</v>
      </c>
      <c r="N1425" s="89">
        <f t="shared" si="319"/>
        <v>0</v>
      </c>
      <c r="O1425" s="89">
        <f t="shared" si="320"/>
        <v>0</v>
      </c>
      <c r="P1425" s="89">
        <f t="shared" si="321"/>
        <v>0</v>
      </c>
      <c r="Q1425" s="62">
        <f t="shared" si="330"/>
        <v>0</v>
      </c>
      <c r="R1425" s="89">
        <f t="shared" si="327"/>
        <v>-54.809033973459641</v>
      </c>
      <c r="S1425" s="74">
        <f t="shared" si="327"/>
        <v>0</v>
      </c>
      <c r="T1425" s="91">
        <f t="shared" si="322"/>
        <v>6.4095997547723549E-2</v>
      </c>
      <c r="U1425" s="92">
        <f t="shared" si="323"/>
        <v>1.3640959975477234</v>
      </c>
    </row>
    <row r="1426" spans="1:21">
      <c r="A1426" s="80">
        <v>37934</v>
      </c>
      <c r="B1426" s="81">
        <v>0</v>
      </c>
      <c r="C1426" s="82">
        <v>2.0399613724394953E-3</v>
      </c>
      <c r="D1426" s="88">
        <f t="shared" si="324"/>
        <v>1.4613555458490504</v>
      </c>
      <c r="E1426" s="89">
        <f t="shared" si="328"/>
        <v>14227.11091698101</v>
      </c>
      <c r="F1426" s="72">
        <f t="shared" si="328"/>
        <v>1319713.2315415207</v>
      </c>
      <c r="G1426" s="35">
        <f t="shared" si="329"/>
        <v>9.2760451453735029E-2</v>
      </c>
      <c r="H1426" s="88">
        <f t="shared" ref="H1426:H1489" si="331">B1426*($D$12+$D$11)*10000</f>
        <v>0</v>
      </c>
      <c r="I1426" s="62">
        <f t="shared" si="325"/>
        <v>0</v>
      </c>
      <c r="J1426" s="89">
        <f t="shared" ref="J1426:J1489" si="332">B1426*$K$14*$D$10*10000</f>
        <v>0</v>
      </c>
      <c r="K1426" s="62">
        <f t="shared" si="326"/>
        <v>0</v>
      </c>
      <c r="L1426" s="90">
        <f t="shared" ref="L1426:L1489" si="333">C1426*($D$12+$D$11)*10000</f>
        <v>40.799227448789907</v>
      </c>
      <c r="M1426" s="73">
        <f>0</f>
        <v>0</v>
      </c>
      <c r="N1426" s="89">
        <f t="shared" ref="N1426:N1489" si="334">IF(D1426&lt;$N$10,0,(2/3*$N$12*SQRT(2*$N$13)*$N$11*(D1426-$N$10)^(3/2))*24*60*60)</f>
        <v>0</v>
      </c>
      <c r="O1426" s="89">
        <f t="shared" ref="O1426:O1489" si="335">IF(D1426&lt;$N$10,0,(D1426-$N$10)*10000*($D$12+$D$11))</f>
        <v>0</v>
      </c>
      <c r="P1426" s="89">
        <f t="shared" ref="P1426:P1489" si="336">IF(N1426&gt;O1426,O1426,N1426)</f>
        <v>0</v>
      </c>
      <c r="Q1426" s="62">
        <f t="shared" si="330"/>
        <v>0</v>
      </c>
      <c r="R1426" s="89">
        <f t="shared" si="327"/>
        <v>-40.799227448789907</v>
      </c>
      <c r="S1426" s="74">
        <f t="shared" si="327"/>
        <v>0</v>
      </c>
      <c r="T1426" s="91">
        <f t="shared" ref="T1426:T1489" si="337">D1426-$D$14</f>
        <v>6.1355545849050452E-2</v>
      </c>
      <c r="U1426" s="92">
        <f t="shared" ref="U1426:U1489" si="338">IF(D1426&lt;$D$13,0,D1426-$D$13)</f>
        <v>1.3613555458490503</v>
      </c>
    </row>
    <row r="1427" spans="1:21">
      <c r="A1427" s="80">
        <v>37935</v>
      </c>
      <c r="B1427" s="81">
        <v>0</v>
      </c>
      <c r="C1427" s="82">
        <v>2.0209514085111229E-3</v>
      </c>
      <c r="D1427" s="88">
        <f t="shared" ref="D1427:D1490" si="339">IF(E1427&lt;$D$11*10000*($D$14-$D$13),(E1427+$D$13*$D$11*10000)/($D$11*10000),(E1427+$D$13*$D$11*10000+$D$14*$D$12*10000)/($D$11*10000+$D$12*10000))</f>
        <v>1.459315584476611</v>
      </c>
      <c r="E1427" s="89">
        <f t="shared" si="328"/>
        <v>14186.31168953222</v>
      </c>
      <c r="F1427" s="72">
        <f t="shared" si="328"/>
        <v>1319713.2315415207</v>
      </c>
      <c r="G1427" s="35">
        <f t="shared" si="329"/>
        <v>9.3027226556378934E-2</v>
      </c>
      <c r="H1427" s="88">
        <f t="shared" si="331"/>
        <v>0</v>
      </c>
      <c r="I1427" s="62">
        <f t="shared" ref="I1427:I1490" si="340">H1427*$J$4*1000</f>
        <v>0</v>
      </c>
      <c r="J1427" s="89">
        <f t="shared" si="332"/>
        <v>0</v>
      </c>
      <c r="K1427" s="62">
        <f t="shared" ref="K1427:K1490" si="341">1000*J1427*($J$11*$J$5+$J$12*$J$6+$J$13*$J$7)</f>
        <v>0</v>
      </c>
      <c r="L1427" s="90">
        <f t="shared" si="333"/>
        <v>40.419028170222461</v>
      </c>
      <c r="M1427" s="73">
        <f>0</f>
        <v>0</v>
      </c>
      <c r="N1427" s="89">
        <f t="shared" si="334"/>
        <v>0</v>
      </c>
      <c r="O1427" s="89">
        <f t="shared" si="335"/>
        <v>0</v>
      </c>
      <c r="P1427" s="89">
        <f t="shared" si="336"/>
        <v>0</v>
      </c>
      <c r="Q1427" s="62">
        <f t="shared" si="330"/>
        <v>0</v>
      </c>
      <c r="R1427" s="89">
        <f t="shared" ref="R1427:S1490" si="342">H1427+J1427-L1427-P1427</f>
        <v>-40.419028170222461</v>
      </c>
      <c r="S1427" s="74">
        <f t="shared" si="342"/>
        <v>0</v>
      </c>
      <c r="T1427" s="91">
        <f t="shared" si="337"/>
        <v>5.9315584476611116E-2</v>
      </c>
      <c r="U1427" s="92">
        <f t="shared" si="338"/>
        <v>1.3593155844766109</v>
      </c>
    </row>
    <row r="1428" spans="1:21">
      <c r="A1428" s="80">
        <v>37936</v>
      </c>
      <c r="B1428" s="81">
        <v>1.016E-3</v>
      </c>
      <c r="C1428" s="82">
        <v>2.6486580391152383E-3</v>
      </c>
      <c r="D1428" s="88">
        <f t="shared" si="339"/>
        <v>1.4572946330681</v>
      </c>
      <c r="E1428" s="89">
        <f t="shared" ref="E1428:F1491" si="343">E1427+R1427</f>
        <v>14145.892661361997</v>
      </c>
      <c r="F1428" s="72">
        <f t="shared" si="343"/>
        <v>1319713.2315415207</v>
      </c>
      <c r="G1428" s="35">
        <f t="shared" ref="G1428:G1491" si="344">F1428/(E1428*1000)</f>
        <v>9.329303304740727E-2</v>
      </c>
      <c r="H1428" s="88">
        <f t="shared" si="331"/>
        <v>20.32</v>
      </c>
      <c r="I1428" s="62">
        <f t="shared" si="340"/>
        <v>203.20000000000002</v>
      </c>
      <c r="J1428" s="89">
        <f t="shared" si="332"/>
        <v>67.055999999999997</v>
      </c>
      <c r="K1428" s="62">
        <f t="shared" si="341"/>
        <v>6035.0400000000018</v>
      </c>
      <c r="L1428" s="90">
        <f t="shared" si="333"/>
        <v>52.973160782304767</v>
      </c>
      <c r="M1428" s="73">
        <f>0</f>
        <v>0</v>
      </c>
      <c r="N1428" s="89">
        <f t="shared" si="334"/>
        <v>0</v>
      </c>
      <c r="O1428" s="89">
        <f t="shared" si="335"/>
        <v>0</v>
      </c>
      <c r="P1428" s="89">
        <f t="shared" si="336"/>
        <v>0</v>
      </c>
      <c r="Q1428" s="62">
        <f t="shared" ref="Q1428:Q1491" si="345">P1428*1000*G1428</f>
        <v>0</v>
      </c>
      <c r="R1428" s="89">
        <f t="shared" si="342"/>
        <v>34.402839217695238</v>
      </c>
      <c r="S1428" s="74">
        <f t="shared" si="342"/>
        <v>6238.2400000000016</v>
      </c>
      <c r="T1428" s="91">
        <f t="shared" si="337"/>
        <v>5.729463306810012E-2</v>
      </c>
      <c r="U1428" s="92">
        <f t="shared" si="338"/>
        <v>1.3572946330680999</v>
      </c>
    </row>
    <row r="1429" spans="1:21">
      <c r="A1429" s="80">
        <v>37937</v>
      </c>
      <c r="B1429" s="81">
        <v>0</v>
      </c>
      <c r="C1429" s="82">
        <v>2.7136242115511967E-3</v>
      </c>
      <c r="D1429" s="88">
        <f t="shared" si="339"/>
        <v>1.4590147750289846</v>
      </c>
      <c r="E1429" s="89">
        <f t="shared" si="343"/>
        <v>14180.295500579692</v>
      </c>
      <c r="F1429" s="72">
        <f t="shared" si="343"/>
        <v>1325951.4715415207</v>
      </c>
      <c r="G1429" s="35">
        <f t="shared" si="344"/>
        <v>9.3506617791379282E-2</v>
      </c>
      <c r="H1429" s="88">
        <f t="shared" si="331"/>
        <v>0</v>
      </c>
      <c r="I1429" s="62">
        <f t="shared" si="340"/>
        <v>0</v>
      </c>
      <c r="J1429" s="89">
        <f t="shared" si="332"/>
        <v>0</v>
      </c>
      <c r="K1429" s="62">
        <f t="shared" si="341"/>
        <v>0</v>
      </c>
      <c r="L1429" s="90">
        <f t="shared" si="333"/>
        <v>54.272484231023931</v>
      </c>
      <c r="M1429" s="73">
        <f>0</f>
        <v>0</v>
      </c>
      <c r="N1429" s="89">
        <f t="shared" si="334"/>
        <v>0</v>
      </c>
      <c r="O1429" s="89">
        <f t="shared" si="335"/>
        <v>0</v>
      </c>
      <c r="P1429" s="89">
        <f t="shared" si="336"/>
        <v>0</v>
      </c>
      <c r="Q1429" s="62">
        <f t="shared" si="345"/>
        <v>0</v>
      </c>
      <c r="R1429" s="89">
        <f t="shared" si="342"/>
        <v>-54.272484231023931</v>
      </c>
      <c r="S1429" s="74">
        <f t="shared" si="342"/>
        <v>0</v>
      </c>
      <c r="T1429" s="91">
        <f t="shared" si="337"/>
        <v>5.9014775028984667E-2</v>
      </c>
      <c r="U1429" s="92">
        <f t="shared" si="338"/>
        <v>1.3590147750289845</v>
      </c>
    </row>
    <row r="1430" spans="1:21">
      <c r="A1430" s="80">
        <v>37938</v>
      </c>
      <c r="B1430" s="81">
        <v>0</v>
      </c>
      <c r="C1430" s="82">
        <v>2.9028931635014265E-3</v>
      </c>
      <c r="D1430" s="88">
        <f t="shared" si="339"/>
        <v>1.4563011508174335</v>
      </c>
      <c r="E1430" s="89">
        <f t="shared" si="343"/>
        <v>14126.023016348669</v>
      </c>
      <c r="F1430" s="72">
        <f t="shared" si="343"/>
        <v>1325951.4715415207</v>
      </c>
      <c r="G1430" s="35">
        <f t="shared" si="344"/>
        <v>9.3865872227939781E-2</v>
      </c>
      <c r="H1430" s="88">
        <f t="shared" si="331"/>
        <v>0</v>
      </c>
      <c r="I1430" s="62">
        <f t="shared" si="340"/>
        <v>0</v>
      </c>
      <c r="J1430" s="89">
        <f t="shared" si="332"/>
        <v>0</v>
      </c>
      <c r="K1430" s="62">
        <f t="shared" si="341"/>
        <v>0</v>
      </c>
      <c r="L1430" s="90">
        <f t="shared" si="333"/>
        <v>58.057863270028527</v>
      </c>
      <c r="M1430" s="73">
        <f>0</f>
        <v>0</v>
      </c>
      <c r="N1430" s="89">
        <f t="shared" si="334"/>
        <v>0</v>
      </c>
      <c r="O1430" s="89">
        <f t="shared" si="335"/>
        <v>0</v>
      </c>
      <c r="P1430" s="89">
        <f t="shared" si="336"/>
        <v>0</v>
      </c>
      <c r="Q1430" s="62">
        <f t="shared" si="345"/>
        <v>0</v>
      </c>
      <c r="R1430" s="89">
        <f t="shared" si="342"/>
        <v>-58.057863270028527</v>
      </c>
      <c r="S1430" s="74">
        <f t="shared" si="342"/>
        <v>0</v>
      </c>
      <c r="T1430" s="91">
        <f t="shared" si="337"/>
        <v>5.6301150817433587E-2</v>
      </c>
      <c r="U1430" s="92">
        <f t="shared" si="338"/>
        <v>1.3563011508174334</v>
      </c>
    </row>
    <row r="1431" spans="1:21">
      <c r="A1431" s="80">
        <v>37939</v>
      </c>
      <c r="B1431" s="81">
        <v>0</v>
      </c>
      <c r="C1431" s="82">
        <v>2.5913200739447586E-3</v>
      </c>
      <c r="D1431" s="88">
        <f t="shared" si="339"/>
        <v>1.4533982576539319</v>
      </c>
      <c r="E1431" s="89">
        <f t="shared" si="343"/>
        <v>14067.96515307864</v>
      </c>
      <c r="F1431" s="72">
        <f t="shared" si="343"/>
        <v>1325951.4715415207</v>
      </c>
      <c r="G1431" s="35">
        <f t="shared" si="344"/>
        <v>9.4253252486295E-2</v>
      </c>
      <c r="H1431" s="88">
        <f t="shared" si="331"/>
        <v>0</v>
      </c>
      <c r="I1431" s="62">
        <f t="shared" si="340"/>
        <v>0</v>
      </c>
      <c r="J1431" s="89">
        <f t="shared" si="332"/>
        <v>0</v>
      </c>
      <c r="K1431" s="62">
        <f t="shared" si="341"/>
        <v>0</v>
      </c>
      <c r="L1431" s="90">
        <f t="shared" si="333"/>
        <v>51.826401478895171</v>
      </c>
      <c r="M1431" s="73">
        <f>0</f>
        <v>0</v>
      </c>
      <c r="N1431" s="89">
        <f t="shared" si="334"/>
        <v>0</v>
      </c>
      <c r="O1431" s="89">
        <f t="shared" si="335"/>
        <v>0</v>
      </c>
      <c r="P1431" s="89">
        <f t="shared" si="336"/>
        <v>0</v>
      </c>
      <c r="Q1431" s="62">
        <f t="shared" si="345"/>
        <v>0</v>
      </c>
      <c r="R1431" s="89">
        <f t="shared" si="342"/>
        <v>-51.826401478895171</v>
      </c>
      <c r="S1431" s="74">
        <f t="shared" si="342"/>
        <v>0</v>
      </c>
      <c r="T1431" s="91">
        <f t="shared" si="337"/>
        <v>5.3398257653932024E-2</v>
      </c>
      <c r="U1431" s="92">
        <f t="shared" si="338"/>
        <v>1.3533982576539318</v>
      </c>
    </row>
    <row r="1432" spans="1:21">
      <c r="A1432" s="80">
        <v>37940</v>
      </c>
      <c r="B1432" s="81">
        <v>0</v>
      </c>
      <c r="C1432" s="82">
        <v>2.8332975602017828E-3</v>
      </c>
      <c r="D1432" s="88">
        <f t="shared" si="339"/>
        <v>1.4508069375799872</v>
      </c>
      <c r="E1432" s="89">
        <f t="shared" si="343"/>
        <v>14016.138751599745</v>
      </c>
      <c r="F1432" s="72">
        <f t="shared" si="343"/>
        <v>1325951.4715415207</v>
      </c>
      <c r="G1432" s="35">
        <f t="shared" si="344"/>
        <v>9.4601765510503533E-2</v>
      </c>
      <c r="H1432" s="88">
        <f t="shared" si="331"/>
        <v>0</v>
      </c>
      <c r="I1432" s="62">
        <f t="shared" si="340"/>
        <v>0</v>
      </c>
      <c r="J1432" s="89">
        <f t="shared" si="332"/>
        <v>0</v>
      </c>
      <c r="K1432" s="62">
        <f t="shared" si="341"/>
        <v>0</v>
      </c>
      <c r="L1432" s="90">
        <f t="shared" si="333"/>
        <v>56.665951204035657</v>
      </c>
      <c r="M1432" s="73">
        <f>0</f>
        <v>0</v>
      </c>
      <c r="N1432" s="89">
        <f t="shared" si="334"/>
        <v>0</v>
      </c>
      <c r="O1432" s="89">
        <f t="shared" si="335"/>
        <v>0</v>
      </c>
      <c r="P1432" s="89">
        <f t="shared" si="336"/>
        <v>0</v>
      </c>
      <c r="Q1432" s="62">
        <f t="shared" si="345"/>
        <v>0</v>
      </c>
      <c r="R1432" s="89">
        <f t="shared" si="342"/>
        <v>-56.665951204035657</v>
      </c>
      <c r="S1432" s="74">
        <f t="shared" si="342"/>
        <v>0</v>
      </c>
      <c r="T1432" s="91">
        <f t="shared" si="337"/>
        <v>5.0806937579987332E-2</v>
      </c>
      <c r="U1432" s="92">
        <f t="shared" si="338"/>
        <v>1.3508069375799872</v>
      </c>
    </row>
    <row r="1433" spans="1:21">
      <c r="A1433" s="80">
        <v>37941</v>
      </c>
      <c r="B1433" s="81">
        <v>0</v>
      </c>
      <c r="C1433" s="82">
        <v>2.8416144606431158E-3</v>
      </c>
      <c r="D1433" s="88">
        <f t="shared" si="339"/>
        <v>1.4479736400197856</v>
      </c>
      <c r="E1433" s="89">
        <f t="shared" si="343"/>
        <v>13959.47280039571</v>
      </c>
      <c r="F1433" s="72">
        <f t="shared" si="343"/>
        <v>1325951.4715415207</v>
      </c>
      <c r="G1433" s="35">
        <f t="shared" si="344"/>
        <v>9.4985784241360019E-2</v>
      </c>
      <c r="H1433" s="88">
        <f t="shared" si="331"/>
        <v>0</v>
      </c>
      <c r="I1433" s="62">
        <f t="shared" si="340"/>
        <v>0</v>
      </c>
      <c r="J1433" s="89">
        <f t="shared" si="332"/>
        <v>0</v>
      </c>
      <c r="K1433" s="62">
        <f t="shared" si="341"/>
        <v>0</v>
      </c>
      <c r="L1433" s="90">
        <f t="shared" si="333"/>
        <v>56.832289212862314</v>
      </c>
      <c r="M1433" s="73">
        <f>0</f>
        <v>0</v>
      </c>
      <c r="N1433" s="89">
        <f t="shared" si="334"/>
        <v>0</v>
      </c>
      <c r="O1433" s="89">
        <f t="shared" si="335"/>
        <v>0</v>
      </c>
      <c r="P1433" s="89">
        <f t="shared" si="336"/>
        <v>0</v>
      </c>
      <c r="Q1433" s="62">
        <f t="shared" si="345"/>
        <v>0</v>
      </c>
      <c r="R1433" s="89">
        <f t="shared" si="342"/>
        <v>-56.832289212862314</v>
      </c>
      <c r="S1433" s="74">
        <f t="shared" si="342"/>
        <v>0</v>
      </c>
      <c r="T1433" s="91">
        <f t="shared" si="337"/>
        <v>4.7973640019785657E-2</v>
      </c>
      <c r="U1433" s="92">
        <f t="shared" si="338"/>
        <v>1.3479736400197855</v>
      </c>
    </row>
    <row r="1434" spans="1:21">
      <c r="A1434" s="80">
        <v>37942</v>
      </c>
      <c r="B1434" s="81">
        <v>0</v>
      </c>
      <c r="C1434" s="82">
        <v>3.0214780591443285E-3</v>
      </c>
      <c r="D1434" s="88">
        <f t="shared" si="339"/>
        <v>1.4451320255591424</v>
      </c>
      <c r="E1434" s="89">
        <f t="shared" si="343"/>
        <v>13902.640511182848</v>
      </c>
      <c r="F1434" s="72">
        <f t="shared" si="343"/>
        <v>1325951.4715415207</v>
      </c>
      <c r="G1434" s="35">
        <f t="shared" si="344"/>
        <v>9.5374074477072676E-2</v>
      </c>
      <c r="H1434" s="88">
        <f t="shared" si="331"/>
        <v>0</v>
      </c>
      <c r="I1434" s="62">
        <f t="shared" si="340"/>
        <v>0</v>
      </c>
      <c r="J1434" s="89">
        <f t="shared" si="332"/>
        <v>0</v>
      </c>
      <c r="K1434" s="62">
        <f t="shared" si="341"/>
        <v>0</v>
      </c>
      <c r="L1434" s="90">
        <f t="shared" si="333"/>
        <v>60.429561182886573</v>
      </c>
      <c r="M1434" s="73">
        <f>0</f>
        <v>0</v>
      </c>
      <c r="N1434" s="89">
        <f t="shared" si="334"/>
        <v>0</v>
      </c>
      <c r="O1434" s="89">
        <f t="shared" si="335"/>
        <v>0</v>
      </c>
      <c r="P1434" s="89">
        <f t="shared" si="336"/>
        <v>0</v>
      </c>
      <c r="Q1434" s="62">
        <f t="shared" si="345"/>
        <v>0</v>
      </c>
      <c r="R1434" s="89">
        <f t="shared" si="342"/>
        <v>-60.429561182886573</v>
      </c>
      <c r="S1434" s="74">
        <f t="shared" si="342"/>
        <v>0</v>
      </c>
      <c r="T1434" s="91">
        <f t="shared" si="337"/>
        <v>4.513202555914253E-2</v>
      </c>
      <c r="U1434" s="92">
        <f t="shared" si="338"/>
        <v>1.3451320255591424</v>
      </c>
    </row>
    <row r="1435" spans="1:21">
      <c r="A1435" s="80">
        <v>37943</v>
      </c>
      <c r="B1435" s="81">
        <v>0</v>
      </c>
      <c r="C1435" s="82">
        <v>2.8603549882987066E-3</v>
      </c>
      <c r="D1435" s="88">
        <f t="shared" si="339"/>
        <v>1.442110547499998</v>
      </c>
      <c r="E1435" s="89">
        <f t="shared" si="343"/>
        <v>13842.210949999961</v>
      </c>
      <c r="F1435" s="72">
        <f t="shared" si="343"/>
        <v>1325951.4715415207</v>
      </c>
      <c r="G1435" s="35">
        <f t="shared" si="344"/>
        <v>9.5790439571470667E-2</v>
      </c>
      <c r="H1435" s="88">
        <f t="shared" si="331"/>
        <v>0</v>
      </c>
      <c r="I1435" s="62">
        <f t="shared" si="340"/>
        <v>0</v>
      </c>
      <c r="J1435" s="89">
        <f t="shared" si="332"/>
        <v>0</v>
      </c>
      <c r="K1435" s="62">
        <f t="shared" si="341"/>
        <v>0</v>
      </c>
      <c r="L1435" s="90">
        <f t="shared" si="333"/>
        <v>57.207099765974135</v>
      </c>
      <c r="M1435" s="73">
        <f>0</f>
        <v>0</v>
      </c>
      <c r="N1435" s="89">
        <f t="shared" si="334"/>
        <v>0</v>
      </c>
      <c r="O1435" s="89">
        <f t="shared" si="335"/>
        <v>0</v>
      </c>
      <c r="P1435" s="89">
        <f t="shared" si="336"/>
        <v>0</v>
      </c>
      <c r="Q1435" s="62">
        <f t="shared" si="345"/>
        <v>0</v>
      </c>
      <c r="R1435" s="89">
        <f t="shared" si="342"/>
        <v>-57.207099765974135</v>
      </c>
      <c r="S1435" s="74">
        <f t="shared" si="342"/>
        <v>0</v>
      </c>
      <c r="T1435" s="91">
        <f t="shared" si="337"/>
        <v>4.2110547499998097E-2</v>
      </c>
      <c r="U1435" s="92">
        <f t="shared" si="338"/>
        <v>1.3421105474999979</v>
      </c>
    </row>
    <row r="1436" spans="1:21">
      <c r="A1436" s="80">
        <v>37944</v>
      </c>
      <c r="B1436" s="81">
        <v>1.9303999999999998E-2</v>
      </c>
      <c r="C1436" s="82">
        <v>2.3066543812850417E-3</v>
      </c>
      <c r="D1436" s="88">
        <f t="shared" si="339"/>
        <v>1.4392501925116994</v>
      </c>
      <c r="E1436" s="89">
        <f t="shared" si="343"/>
        <v>13785.003850233987</v>
      </c>
      <c r="F1436" s="72">
        <f t="shared" si="343"/>
        <v>1325951.4715415207</v>
      </c>
      <c r="G1436" s="35">
        <f t="shared" si="344"/>
        <v>9.6187965266256628E-2</v>
      </c>
      <c r="H1436" s="88">
        <f t="shared" si="331"/>
        <v>386.08</v>
      </c>
      <c r="I1436" s="62">
        <f t="shared" si="340"/>
        <v>3860.7999999999997</v>
      </c>
      <c r="J1436" s="89">
        <f t="shared" si="332"/>
        <v>1274.0639999999999</v>
      </c>
      <c r="K1436" s="62">
        <f t="shared" si="341"/>
        <v>114665.76000000001</v>
      </c>
      <c r="L1436" s="90">
        <f t="shared" si="333"/>
        <v>46.133087625700831</v>
      </c>
      <c r="M1436" s="73">
        <f>0</f>
        <v>0</v>
      </c>
      <c r="N1436" s="89">
        <f t="shared" si="334"/>
        <v>0</v>
      </c>
      <c r="O1436" s="89">
        <f t="shared" si="335"/>
        <v>0</v>
      </c>
      <c r="P1436" s="89">
        <f t="shared" si="336"/>
        <v>0</v>
      </c>
      <c r="Q1436" s="62">
        <f t="shared" si="345"/>
        <v>0</v>
      </c>
      <c r="R1436" s="89">
        <f t="shared" si="342"/>
        <v>1614.0109123742989</v>
      </c>
      <c r="S1436" s="74">
        <f t="shared" si="342"/>
        <v>118526.56000000001</v>
      </c>
      <c r="T1436" s="91">
        <f t="shared" si="337"/>
        <v>3.9250192511699478E-2</v>
      </c>
      <c r="U1436" s="92">
        <f t="shared" si="338"/>
        <v>1.3392501925116993</v>
      </c>
    </row>
    <row r="1437" spans="1:21">
      <c r="A1437" s="80">
        <v>37945</v>
      </c>
      <c r="B1437" s="81">
        <v>0</v>
      </c>
      <c r="C1437" s="82">
        <v>2.4577676284783479E-3</v>
      </c>
      <c r="D1437" s="88">
        <f t="shared" si="339"/>
        <v>1.5199507381304143</v>
      </c>
      <c r="E1437" s="89">
        <f t="shared" si="343"/>
        <v>15399.014762608285</v>
      </c>
      <c r="F1437" s="72">
        <f t="shared" si="343"/>
        <v>1444478.0315415207</v>
      </c>
      <c r="G1437" s="35">
        <f t="shared" si="344"/>
        <v>9.3803275976394665E-2</v>
      </c>
      <c r="H1437" s="88">
        <f t="shared" si="331"/>
        <v>0</v>
      </c>
      <c r="I1437" s="62">
        <f t="shared" si="340"/>
        <v>0</v>
      </c>
      <c r="J1437" s="89">
        <f t="shared" si="332"/>
        <v>0</v>
      </c>
      <c r="K1437" s="62">
        <f t="shared" si="341"/>
        <v>0</v>
      </c>
      <c r="L1437" s="90">
        <f t="shared" si="333"/>
        <v>49.155352569566958</v>
      </c>
      <c r="M1437" s="73">
        <f>0</f>
        <v>0</v>
      </c>
      <c r="N1437" s="89">
        <f t="shared" si="334"/>
        <v>431.3816702305383</v>
      </c>
      <c r="O1437" s="89">
        <f t="shared" si="335"/>
        <v>399.0147626082852</v>
      </c>
      <c r="P1437" s="89">
        <f t="shared" si="336"/>
        <v>399.0147626082852</v>
      </c>
      <c r="Q1437" s="62">
        <f t="shared" si="345"/>
        <v>37428.89189560058</v>
      </c>
      <c r="R1437" s="89">
        <f t="shared" si="342"/>
        <v>-448.17011517785215</v>
      </c>
      <c r="S1437" s="74">
        <f t="shared" si="342"/>
        <v>-37428.89189560058</v>
      </c>
      <c r="T1437" s="91">
        <f t="shared" si="337"/>
        <v>0.11995073813041435</v>
      </c>
      <c r="U1437" s="92">
        <f t="shared" si="338"/>
        <v>1.4199507381304142</v>
      </c>
    </row>
    <row r="1438" spans="1:21">
      <c r="A1438" s="80">
        <v>37946</v>
      </c>
      <c r="B1438" s="81">
        <v>0</v>
      </c>
      <c r="C1438" s="82">
        <v>2.7208911901785171E-3</v>
      </c>
      <c r="D1438" s="88">
        <f t="shared" si="339"/>
        <v>1.4975422323715217</v>
      </c>
      <c r="E1438" s="89">
        <f t="shared" si="343"/>
        <v>14950.844647430433</v>
      </c>
      <c r="F1438" s="72">
        <f t="shared" si="343"/>
        <v>1407049.1396459201</v>
      </c>
      <c r="G1438" s="35">
        <f t="shared" si="344"/>
        <v>9.4111682170929814E-2</v>
      </c>
      <c r="H1438" s="88">
        <f t="shared" si="331"/>
        <v>0</v>
      </c>
      <c r="I1438" s="62">
        <f t="shared" si="340"/>
        <v>0</v>
      </c>
      <c r="J1438" s="89">
        <f t="shared" si="332"/>
        <v>0</v>
      </c>
      <c r="K1438" s="62">
        <f t="shared" si="341"/>
        <v>0</v>
      </c>
      <c r="L1438" s="90">
        <f t="shared" si="333"/>
        <v>54.417823803570343</v>
      </c>
      <c r="M1438" s="73">
        <f>0</f>
        <v>0</v>
      </c>
      <c r="N1438" s="89">
        <f t="shared" si="334"/>
        <v>0</v>
      </c>
      <c r="O1438" s="89">
        <f t="shared" si="335"/>
        <v>0</v>
      </c>
      <c r="P1438" s="89">
        <f t="shared" si="336"/>
        <v>0</v>
      </c>
      <c r="Q1438" s="62">
        <f t="shared" si="345"/>
        <v>0</v>
      </c>
      <c r="R1438" s="89">
        <f t="shared" si="342"/>
        <v>-54.417823803570343</v>
      </c>
      <c r="S1438" s="74">
        <f t="shared" si="342"/>
        <v>0</v>
      </c>
      <c r="T1438" s="91">
        <f t="shared" si="337"/>
        <v>9.754223237152182E-2</v>
      </c>
      <c r="U1438" s="92">
        <f t="shared" si="338"/>
        <v>1.3975422323715216</v>
      </c>
    </row>
    <row r="1439" spans="1:21">
      <c r="A1439" s="80">
        <v>37947</v>
      </c>
      <c r="B1439" s="81">
        <v>0</v>
      </c>
      <c r="C1439" s="82">
        <v>2.7675919308349163E-3</v>
      </c>
      <c r="D1439" s="88">
        <f t="shared" si="339"/>
        <v>1.4948213411813431</v>
      </c>
      <c r="E1439" s="89">
        <f t="shared" si="343"/>
        <v>14896.426823626862</v>
      </c>
      <c r="F1439" s="72">
        <f t="shared" si="343"/>
        <v>1407049.1396459201</v>
      </c>
      <c r="G1439" s="35">
        <f t="shared" si="344"/>
        <v>9.445547957945416E-2</v>
      </c>
      <c r="H1439" s="88">
        <f t="shared" si="331"/>
        <v>0</v>
      </c>
      <c r="I1439" s="62">
        <f t="shared" si="340"/>
        <v>0</v>
      </c>
      <c r="J1439" s="89">
        <f t="shared" si="332"/>
        <v>0</v>
      </c>
      <c r="K1439" s="62">
        <f t="shared" si="341"/>
        <v>0</v>
      </c>
      <c r="L1439" s="90">
        <f t="shared" si="333"/>
        <v>55.351838616698323</v>
      </c>
      <c r="M1439" s="73">
        <f>0</f>
        <v>0</v>
      </c>
      <c r="N1439" s="89">
        <f t="shared" si="334"/>
        <v>0</v>
      </c>
      <c r="O1439" s="89">
        <f t="shared" si="335"/>
        <v>0</v>
      </c>
      <c r="P1439" s="89">
        <f t="shared" si="336"/>
        <v>0</v>
      </c>
      <c r="Q1439" s="62">
        <f t="shared" si="345"/>
        <v>0</v>
      </c>
      <c r="R1439" s="89">
        <f t="shared" si="342"/>
        <v>-55.351838616698323</v>
      </c>
      <c r="S1439" s="74">
        <f t="shared" si="342"/>
        <v>0</v>
      </c>
      <c r="T1439" s="91">
        <f t="shared" si="337"/>
        <v>9.4821341181343222E-2</v>
      </c>
      <c r="U1439" s="92">
        <f t="shared" si="338"/>
        <v>1.394821341181343</v>
      </c>
    </row>
    <row r="1440" spans="1:21">
      <c r="A1440" s="80">
        <v>37948</v>
      </c>
      <c r="B1440" s="81">
        <v>0</v>
      </c>
      <c r="C1440" s="82">
        <v>2.8190661409242725E-3</v>
      </c>
      <c r="D1440" s="88">
        <f t="shared" si="339"/>
        <v>1.4920537492505082</v>
      </c>
      <c r="E1440" s="89">
        <f t="shared" si="343"/>
        <v>14841.074985010164</v>
      </c>
      <c r="F1440" s="72">
        <f t="shared" si="343"/>
        <v>1407049.1396459201</v>
      </c>
      <c r="G1440" s="35">
        <f t="shared" si="344"/>
        <v>9.4807764334259678E-2</v>
      </c>
      <c r="H1440" s="88">
        <f t="shared" si="331"/>
        <v>0</v>
      </c>
      <c r="I1440" s="62">
        <f t="shared" si="340"/>
        <v>0</v>
      </c>
      <c r="J1440" s="89">
        <f t="shared" si="332"/>
        <v>0</v>
      </c>
      <c r="K1440" s="62">
        <f t="shared" si="341"/>
        <v>0</v>
      </c>
      <c r="L1440" s="90">
        <f t="shared" si="333"/>
        <v>56.381322818485451</v>
      </c>
      <c r="M1440" s="73">
        <f>0</f>
        <v>0</v>
      </c>
      <c r="N1440" s="89">
        <f t="shared" si="334"/>
        <v>0</v>
      </c>
      <c r="O1440" s="89">
        <f t="shared" si="335"/>
        <v>0</v>
      </c>
      <c r="P1440" s="89">
        <f t="shared" si="336"/>
        <v>0</v>
      </c>
      <c r="Q1440" s="62">
        <f t="shared" si="345"/>
        <v>0</v>
      </c>
      <c r="R1440" s="89">
        <f t="shared" si="342"/>
        <v>-56.381322818485451</v>
      </c>
      <c r="S1440" s="74">
        <f t="shared" si="342"/>
        <v>0</v>
      </c>
      <c r="T1440" s="91">
        <f t="shared" si="337"/>
        <v>9.2053749250508243E-2</v>
      </c>
      <c r="U1440" s="92">
        <f t="shared" si="338"/>
        <v>1.3920537492505081</v>
      </c>
    </row>
    <row r="1441" spans="1:21">
      <c r="A1441" s="80">
        <v>37949</v>
      </c>
      <c r="B1441" s="81">
        <v>0</v>
      </c>
      <c r="C1441" s="82">
        <v>2.682730159224329E-3</v>
      </c>
      <c r="D1441" s="88">
        <f t="shared" si="339"/>
        <v>1.4892346831095837</v>
      </c>
      <c r="E1441" s="89">
        <f t="shared" si="343"/>
        <v>14784.693662191678</v>
      </c>
      <c r="F1441" s="72">
        <f t="shared" si="343"/>
        <v>1407049.1396459201</v>
      </c>
      <c r="G1441" s="35">
        <f t="shared" si="344"/>
        <v>9.5169313060852398E-2</v>
      </c>
      <c r="H1441" s="88">
        <f t="shared" si="331"/>
        <v>0</v>
      </c>
      <c r="I1441" s="62">
        <f t="shared" si="340"/>
        <v>0</v>
      </c>
      <c r="J1441" s="89">
        <f t="shared" si="332"/>
        <v>0</v>
      </c>
      <c r="K1441" s="62">
        <f t="shared" si="341"/>
        <v>0</v>
      </c>
      <c r="L1441" s="90">
        <f t="shared" si="333"/>
        <v>53.654603184486582</v>
      </c>
      <c r="M1441" s="73">
        <f>0</f>
        <v>0</v>
      </c>
      <c r="N1441" s="89">
        <f t="shared" si="334"/>
        <v>0</v>
      </c>
      <c r="O1441" s="89">
        <f t="shared" si="335"/>
        <v>0</v>
      </c>
      <c r="P1441" s="89">
        <f t="shared" si="336"/>
        <v>0</v>
      </c>
      <c r="Q1441" s="62">
        <f t="shared" si="345"/>
        <v>0</v>
      </c>
      <c r="R1441" s="89">
        <f t="shared" si="342"/>
        <v>-53.654603184486582</v>
      </c>
      <c r="S1441" s="74">
        <f t="shared" si="342"/>
        <v>0</v>
      </c>
      <c r="T1441" s="91">
        <f t="shared" si="337"/>
        <v>8.9234683109583823E-2</v>
      </c>
      <c r="U1441" s="92">
        <f t="shared" si="338"/>
        <v>1.3892346831095836</v>
      </c>
    </row>
    <row r="1442" spans="1:21">
      <c r="A1442" s="80">
        <v>37950</v>
      </c>
      <c r="B1442" s="81">
        <v>0</v>
      </c>
      <c r="C1442" s="82">
        <v>1.1643037171572995E-3</v>
      </c>
      <c r="D1442" s="88">
        <f t="shared" si="339"/>
        <v>1.4865519529503595</v>
      </c>
      <c r="E1442" s="89">
        <f t="shared" si="343"/>
        <v>14731.039059007191</v>
      </c>
      <c r="F1442" s="72">
        <f t="shared" si="343"/>
        <v>1407049.1396459201</v>
      </c>
      <c r="G1442" s="35">
        <f t="shared" si="344"/>
        <v>9.5515946567638066E-2</v>
      </c>
      <c r="H1442" s="88">
        <f t="shared" si="331"/>
        <v>0</v>
      </c>
      <c r="I1442" s="62">
        <f t="shared" si="340"/>
        <v>0</v>
      </c>
      <c r="J1442" s="89">
        <f t="shared" si="332"/>
        <v>0</v>
      </c>
      <c r="K1442" s="62">
        <f t="shared" si="341"/>
        <v>0</v>
      </c>
      <c r="L1442" s="90">
        <f t="shared" si="333"/>
        <v>23.286074343145991</v>
      </c>
      <c r="M1442" s="73">
        <f>0</f>
        <v>0</v>
      </c>
      <c r="N1442" s="89">
        <f t="shared" si="334"/>
        <v>0</v>
      </c>
      <c r="O1442" s="89">
        <f t="shared" si="335"/>
        <v>0</v>
      </c>
      <c r="P1442" s="89">
        <f t="shared" si="336"/>
        <v>0</v>
      </c>
      <c r="Q1442" s="62">
        <f t="shared" si="345"/>
        <v>0</v>
      </c>
      <c r="R1442" s="89">
        <f t="shared" si="342"/>
        <v>-23.286074343145991</v>
      </c>
      <c r="S1442" s="74">
        <f t="shared" si="342"/>
        <v>0</v>
      </c>
      <c r="T1442" s="91">
        <f t="shared" si="337"/>
        <v>8.6551952950359556E-2</v>
      </c>
      <c r="U1442" s="92">
        <f t="shared" si="338"/>
        <v>1.3865519529503594</v>
      </c>
    </row>
    <row r="1443" spans="1:21">
      <c r="A1443" s="80">
        <v>37951</v>
      </c>
      <c r="B1443" s="81">
        <v>0</v>
      </c>
      <c r="C1443" s="82">
        <v>2.4794421702185195E-3</v>
      </c>
      <c r="D1443" s="88">
        <f t="shared" si="339"/>
        <v>1.4853876492332023</v>
      </c>
      <c r="E1443" s="89">
        <f t="shared" si="343"/>
        <v>14707.752984664045</v>
      </c>
      <c r="F1443" s="72">
        <f t="shared" si="343"/>
        <v>1407049.1396459201</v>
      </c>
      <c r="G1443" s="35">
        <f t="shared" si="344"/>
        <v>9.5667172348697149E-2</v>
      </c>
      <c r="H1443" s="88">
        <f t="shared" si="331"/>
        <v>0</v>
      </c>
      <c r="I1443" s="62">
        <f t="shared" si="340"/>
        <v>0</v>
      </c>
      <c r="J1443" s="89">
        <f t="shared" si="332"/>
        <v>0</v>
      </c>
      <c r="K1443" s="62">
        <f t="shared" si="341"/>
        <v>0</v>
      </c>
      <c r="L1443" s="90">
        <f t="shared" si="333"/>
        <v>49.588843404370387</v>
      </c>
      <c r="M1443" s="73">
        <f>0</f>
        <v>0</v>
      </c>
      <c r="N1443" s="89">
        <f t="shared" si="334"/>
        <v>0</v>
      </c>
      <c r="O1443" s="89">
        <f t="shared" si="335"/>
        <v>0</v>
      </c>
      <c r="P1443" s="89">
        <f t="shared" si="336"/>
        <v>0</v>
      </c>
      <c r="Q1443" s="62">
        <f t="shared" si="345"/>
        <v>0</v>
      </c>
      <c r="R1443" s="89">
        <f t="shared" si="342"/>
        <v>-49.588843404370387</v>
      </c>
      <c r="S1443" s="74">
        <f t="shared" si="342"/>
        <v>0</v>
      </c>
      <c r="T1443" s="91">
        <f t="shared" si="337"/>
        <v>8.5387649233202412E-2</v>
      </c>
      <c r="U1443" s="92">
        <f t="shared" si="338"/>
        <v>1.3853876492332022</v>
      </c>
    </row>
    <row r="1444" spans="1:21">
      <c r="A1444" s="80">
        <v>37952</v>
      </c>
      <c r="B1444" s="81">
        <v>0</v>
      </c>
      <c r="C1444" s="82">
        <v>2.9122283174165286E-3</v>
      </c>
      <c r="D1444" s="88">
        <f t="shared" si="339"/>
        <v>1.4829082070629835</v>
      </c>
      <c r="E1444" s="89">
        <f t="shared" si="343"/>
        <v>14658.164141259675</v>
      </c>
      <c r="F1444" s="72">
        <f t="shared" si="343"/>
        <v>1407049.1396459201</v>
      </c>
      <c r="G1444" s="35">
        <f t="shared" si="344"/>
        <v>9.5990816181773422E-2</v>
      </c>
      <c r="H1444" s="88">
        <f t="shared" si="331"/>
        <v>0</v>
      </c>
      <c r="I1444" s="62">
        <f t="shared" si="340"/>
        <v>0</v>
      </c>
      <c r="J1444" s="89">
        <f t="shared" si="332"/>
        <v>0</v>
      </c>
      <c r="K1444" s="62">
        <f t="shared" si="341"/>
        <v>0</v>
      </c>
      <c r="L1444" s="90">
        <f t="shared" si="333"/>
        <v>58.244566348330572</v>
      </c>
      <c r="M1444" s="73">
        <f>0</f>
        <v>0</v>
      </c>
      <c r="N1444" s="89">
        <f t="shared" si="334"/>
        <v>0</v>
      </c>
      <c r="O1444" s="89">
        <f t="shared" si="335"/>
        <v>0</v>
      </c>
      <c r="P1444" s="89">
        <f t="shared" si="336"/>
        <v>0</v>
      </c>
      <c r="Q1444" s="62">
        <f t="shared" si="345"/>
        <v>0</v>
      </c>
      <c r="R1444" s="89">
        <f t="shared" si="342"/>
        <v>-58.244566348330572</v>
      </c>
      <c r="S1444" s="74">
        <f t="shared" si="342"/>
        <v>0</v>
      </c>
      <c r="T1444" s="91">
        <f t="shared" si="337"/>
        <v>8.290820706298363E-2</v>
      </c>
      <c r="U1444" s="92">
        <f t="shared" si="338"/>
        <v>1.3829082070629835</v>
      </c>
    </row>
    <row r="1445" spans="1:21">
      <c r="A1445" s="80">
        <v>37953</v>
      </c>
      <c r="B1445" s="81">
        <v>1.2445999999999999E-2</v>
      </c>
      <c r="C1445" s="82">
        <v>2.9536617526593613E-3</v>
      </c>
      <c r="D1445" s="88">
        <f t="shared" si="339"/>
        <v>1.4799959787455672</v>
      </c>
      <c r="E1445" s="89">
        <f t="shared" si="343"/>
        <v>14599.919574911344</v>
      </c>
      <c r="F1445" s="72">
        <f t="shared" si="343"/>
        <v>1407049.1396459201</v>
      </c>
      <c r="G1445" s="35">
        <f t="shared" si="344"/>
        <v>9.6373759624252195E-2</v>
      </c>
      <c r="H1445" s="88">
        <f t="shared" si="331"/>
        <v>248.92</v>
      </c>
      <c r="I1445" s="62">
        <f t="shared" si="340"/>
        <v>2489.1999999999998</v>
      </c>
      <c r="J1445" s="89">
        <f t="shared" si="332"/>
        <v>821.43599999999981</v>
      </c>
      <c r="K1445" s="62">
        <f t="shared" si="341"/>
        <v>73929.240000000005</v>
      </c>
      <c r="L1445" s="90">
        <f t="shared" si="333"/>
        <v>59.073235053187226</v>
      </c>
      <c r="M1445" s="73">
        <f>0</f>
        <v>0</v>
      </c>
      <c r="N1445" s="89">
        <f t="shared" si="334"/>
        <v>0</v>
      </c>
      <c r="O1445" s="89">
        <f t="shared" si="335"/>
        <v>0</v>
      </c>
      <c r="P1445" s="89">
        <f t="shared" si="336"/>
        <v>0</v>
      </c>
      <c r="Q1445" s="62">
        <f t="shared" si="345"/>
        <v>0</v>
      </c>
      <c r="R1445" s="89">
        <f t="shared" si="342"/>
        <v>1011.2827649468126</v>
      </c>
      <c r="S1445" s="74">
        <f t="shared" si="342"/>
        <v>76418.44</v>
      </c>
      <c r="T1445" s="91">
        <f t="shared" si="337"/>
        <v>7.9995978745567298E-2</v>
      </c>
      <c r="U1445" s="92">
        <f t="shared" si="338"/>
        <v>1.3799959787455671</v>
      </c>
    </row>
    <row r="1446" spans="1:21">
      <c r="A1446" s="80">
        <v>37954</v>
      </c>
      <c r="B1446" s="81">
        <v>0</v>
      </c>
      <c r="C1446" s="82">
        <v>1.5879481071869601E-3</v>
      </c>
      <c r="D1446" s="88">
        <f t="shared" si="339"/>
        <v>1.5305601169929079</v>
      </c>
      <c r="E1446" s="89">
        <f t="shared" si="343"/>
        <v>15611.202339858157</v>
      </c>
      <c r="F1446" s="72">
        <f t="shared" si="343"/>
        <v>1483467.5796459201</v>
      </c>
      <c r="G1446" s="35">
        <f t="shared" si="344"/>
        <v>9.5025837686977213E-2</v>
      </c>
      <c r="H1446" s="88">
        <f t="shared" si="331"/>
        <v>0</v>
      </c>
      <c r="I1446" s="62">
        <f t="shared" si="340"/>
        <v>0</v>
      </c>
      <c r="J1446" s="89">
        <f t="shared" si="332"/>
        <v>0</v>
      </c>
      <c r="K1446" s="62">
        <f t="shared" si="341"/>
        <v>0</v>
      </c>
      <c r="L1446" s="90">
        <f t="shared" si="333"/>
        <v>31.7589621437392</v>
      </c>
      <c r="M1446" s="73">
        <f>0</f>
        <v>0</v>
      </c>
      <c r="N1446" s="89">
        <f t="shared" si="334"/>
        <v>817.81628458196576</v>
      </c>
      <c r="O1446" s="89">
        <f t="shared" si="335"/>
        <v>611.20233985815901</v>
      </c>
      <c r="P1446" s="89">
        <f t="shared" si="336"/>
        <v>611.20233985815901</v>
      </c>
      <c r="Q1446" s="62">
        <f t="shared" si="345"/>
        <v>58080.014341262096</v>
      </c>
      <c r="R1446" s="89">
        <f t="shared" si="342"/>
        <v>-642.96130200189816</v>
      </c>
      <c r="S1446" s="74">
        <f t="shared" si="342"/>
        <v>-58080.014341262096</v>
      </c>
      <c r="T1446" s="91">
        <f t="shared" si="337"/>
        <v>0.13056011699290804</v>
      </c>
      <c r="U1446" s="92">
        <f t="shared" si="338"/>
        <v>1.4305601169929079</v>
      </c>
    </row>
    <row r="1447" spans="1:21">
      <c r="A1447" s="80">
        <v>37955</v>
      </c>
      <c r="B1447" s="81">
        <v>0</v>
      </c>
      <c r="C1447" s="82">
        <v>2.1588205959775951E-3</v>
      </c>
      <c r="D1447" s="88">
        <f t="shared" si="339"/>
        <v>1.4984120518928128</v>
      </c>
      <c r="E1447" s="89">
        <f t="shared" si="343"/>
        <v>14968.241037856258</v>
      </c>
      <c r="F1447" s="72">
        <f t="shared" si="343"/>
        <v>1425387.5653046579</v>
      </c>
      <c r="G1447" s="35">
        <f t="shared" si="344"/>
        <v>9.5227459372126802E-2</v>
      </c>
      <c r="H1447" s="88">
        <f t="shared" si="331"/>
        <v>0</v>
      </c>
      <c r="I1447" s="62">
        <f t="shared" si="340"/>
        <v>0</v>
      </c>
      <c r="J1447" s="89">
        <f t="shared" si="332"/>
        <v>0</v>
      </c>
      <c r="K1447" s="62">
        <f t="shared" si="341"/>
        <v>0</v>
      </c>
      <c r="L1447" s="90">
        <f t="shared" si="333"/>
        <v>43.176411919551903</v>
      </c>
      <c r="M1447" s="73">
        <f>0</f>
        <v>0</v>
      </c>
      <c r="N1447" s="89">
        <f t="shared" si="334"/>
        <v>0</v>
      </c>
      <c r="O1447" s="89">
        <f t="shared" si="335"/>
        <v>0</v>
      </c>
      <c r="P1447" s="89">
        <f t="shared" si="336"/>
        <v>0</v>
      </c>
      <c r="Q1447" s="62">
        <f t="shared" si="345"/>
        <v>0</v>
      </c>
      <c r="R1447" s="89">
        <f t="shared" si="342"/>
        <v>-43.176411919551903</v>
      </c>
      <c r="S1447" s="74">
        <f t="shared" si="342"/>
        <v>0</v>
      </c>
      <c r="T1447" s="91">
        <f t="shared" si="337"/>
        <v>9.841205189281288E-2</v>
      </c>
      <c r="U1447" s="92">
        <f t="shared" si="338"/>
        <v>1.3984120518928127</v>
      </c>
    </row>
    <row r="1448" spans="1:21">
      <c r="A1448" s="80">
        <v>37956</v>
      </c>
      <c r="B1448" s="81">
        <v>0</v>
      </c>
      <c r="C1448" s="82">
        <v>2.3402875125816173E-3</v>
      </c>
      <c r="D1448" s="88">
        <f t="shared" si="339"/>
        <v>1.4962532312968353</v>
      </c>
      <c r="E1448" s="89">
        <f t="shared" si="343"/>
        <v>14925.064625936706</v>
      </c>
      <c r="F1448" s="72">
        <f t="shared" si="343"/>
        <v>1425387.5653046579</v>
      </c>
      <c r="G1448" s="35">
        <f t="shared" si="344"/>
        <v>9.5502940927145216E-2</v>
      </c>
      <c r="H1448" s="88">
        <f t="shared" si="331"/>
        <v>0</v>
      </c>
      <c r="I1448" s="62">
        <f t="shared" si="340"/>
        <v>0</v>
      </c>
      <c r="J1448" s="89">
        <f t="shared" si="332"/>
        <v>0</v>
      </c>
      <c r="K1448" s="62">
        <f t="shared" si="341"/>
        <v>0</v>
      </c>
      <c r="L1448" s="90">
        <f t="shared" si="333"/>
        <v>46.805750251632347</v>
      </c>
      <c r="M1448" s="73">
        <f>0</f>
        <v>0</v>
      </c>
      <c r="N1448" s="89">
        <f t="shared" si="334"/>
        <v>0</v>
      </c>
      <c r="O1448" s="89">
        <f t="shared" si="335"/>
        <v>0</v>
      </c>
      <c r="P1448" s="89">
        <f t="shared" si="336"/>
        <v>0</v>
      </c>
      <c r="Q1448" s="62">
        <f t="shared" si="345"/>
        <v>0</v>
      </c>
      <c r="R1448" s="89">
        <f t="shared" si="342"/>
        <v>-46.805750251632347</v>
      </c>
      <c r="S1448" s="74">
        <f t="shared" si="342"/>
        <v>0</v>
      </c>
      <c r="T1448" s="91">
        <f t="shared" si="337"/>
        <v>9.6253231296835384E-2</v>
      </c>
      <c r="U1448" s="92">
        <f t="shared" si="338"/>
        <v>1.3962532312968352</v>
      </c>
    </row>
    <row r="1449" spans="1:21">
      <c r="A1449" s="80">
        <v>37957</v>
      </c>
      <c r="B1449" s="81">
        <v>0</v>
      </c>
      <c r="C1449" s="82">
        <v>2.0154831213077618E-3</v>
      </c>
      <c r="D1449" s="88">
        <f t="shared" si="339"/>
        <v>1.4939129437842538</v>
      </c>
      <c r="E1449" s="89">
        <f t="shared" si="343"/>
        <v>14878.258875685073</v>
      </c>
      <c r="F1449" s="72">
        <f t="shared" si="343"/>
        <v>1425387.5653046579</v>
      </c>
      <c r="G1449" s="35">
        <f t="shared" si="344"/>
        <v>9.5803385141665351E-2</v>
      </c>
      <c r="H1449" s="88">
        <f t="shared" si="331"/>
        <v>0</v>
      </c>
      <c r="I1449" s="62">
        <f t="shared" si="340"/>
        <v>0</v>
      </c>
      <c r="J1449" s="89">
        <f t="shared" si="332"/>
        <v>0</v>
      </c>
      <c r="K1449" s="62">
        <f t="shared" si="341"/>
        <v>0</v>
      </c>
      <c r="L1449" s="90">
        <f t="shared" si="333"/>
        <v>40.309662426155235</v>
      </c>
      <c r="M1449" s="73">
        <f>0</f>
        <v>0</v>
      </c>
      <c r="N1449" s="89">
        <f t="shared" si="334"/>
        <v>0</v>
      </c>
      <c r="O1449" s="89">
        <f t="shared" si="335"/>
        <v>0</v>
      </c>
      <c r="P1449" s="89">
        <f t="shared" si="336"/>
        <v>0</v>
      </c>
      <c r="Q1449" s="62">
        <f t="shared" si="345"/>
        <v>0</v>
      </c>
      <c r="R1449" s="89">
        <f t="shared" si="342"/>
        <v>-40.309662426155235</v>
      </c>
      <c r="S1449" s="74">
        <f t="shared" si="342"/>
        <v>0</v>
      </c>
      <c r="T1449" s="91">
        <f t="shared" si="337"/>
        <v>9.3912943784253855E-2</v>
      </c>
      <c r="U1449" s="92">
        <f t="shared" si="338"/>
        <v>1.3939129437842537</v>
      </c>
    </row>
    <row r="1450" spans="1:21">
      <c r="A1450" s="80">
        <v>37958</v>
      </c>
      <c r="B1450" s="81">
        <v>0</v>
      </c>
      <c r="C1450" s="82">
        <v>2.2870912004257994E-3</v>
      </c>
      <c r="D1450" s="88">
        <f t="shared" si="339"/>
        <v>1.4918974606629458</v>
      </c>
      <c r="E1450" s="89">
        <f t="shared" si="343"/>
        <v>14837.949213258917</v>
      </c>
      <c r="F1450" s="72">
        <f t="shared" si="343"/>
        <v>1425387.5653046579</v>
      </c>
      <c r="G1450" s="35">
        <f t="shared" si="344"/>
        <v>9.6063650361530958E-2</v>
      </c>
      <c r="H1450" s="88">
        <f t="shared" si="331"/>
        <v>0</v>
      </c>
      <c r="I1450" s="62">
        <f t="shared" si="340"/>
        <v>0</v>
      </c>
      <c r="J1450" s="89">
        <f t="shared" si="332"/>
        <v>0</v>
      </c>
      <c r="K1450" s="62">
        <f t="shared" si="341"/>
        <v>0</v>
      </c>
      <c r="L1450" s="90">
        <f t="shared" si="333"/>
        <v>45.741824008515991</v>
      </c>
      <c r="M1450" s="73">
        <f>0</f>
        <v>0</v>
      </c>
      <c r="N1450" s="89">
        <f t="shared" si="334"/>
        <v>0</v>
      </c>
      <c r="O1450" s="89">
        <f t="shared" si="335"/>
        <v>0</v>
      </c>
      <c r="P1450" s="89">
        <f t="shared" si="336"/>
        <v>0</v>
      </c>
      <c r="Q1450" s="62">
        <f t="shared" si="345"/>
        <v>0</v>
      </c>
      <c r="R1450" s="89">
        <f t="shared" si="342"/>
        <v>-45.741824008515991</v>
      </c>
      <c r="S1450" s="74">
        <f t="shared" si="342"/>
        <v>0</v>
      </c>
      <c r="T1450" s="91">
        <f t="shared" si="337"/>
        <v>9.1897460662945907E-2</v>
      </c>
      <c r="U1450" s="92">
        <f t="shared" si="338"/>
        <v>1.3918974606629457</v>
      </c>
    </row>
    <row r="1451" spans="1:21">
      <c r="A1451" s="80">
        <v>37959</v>
      </c>
      <c r="B1451" s="81">
        <v>2.5399999999999999E-4</v>
      </c>
      <c r="C1451" s="82">
        <v>2.4106265296737718E-3</v>
      </c>
      <c r="D1451" s="88">
        <f t="shared" si="339"/>
        <v>1.48961036946252</v>
      </c>
      <c r="E1451" s="89">
        <f t="shared" si="343"/>
        <v>14792.207389250401</v>
      </c>
      <c r="F1451" s="72">
        <f t="shared" si="343"/>
        <v>1425387.5653046579</v>
      </c>
      <c r="G1451" s="35">
        <f t="shared" si="344"/>
        <v>9.6360707215374555E-2</v>
      </c>
      <c r="H1451" s="88">
        <f t="shared" si="331"/>
        <v>5.08</v>
      </c>
      <c r="I1451" s="62">
        <f t="shared" si="340"/>
        <v>50.800000000000004</v>
      </c>
      <c r="J1451" s="89">
        <f t="shared" si="332"/>
        <v>16.763999999999999</v>
      </c>
      <c r="K1451" s="62">
        <f t="shared" si="341"/>
        <v>1508.7600000000004</v>
      </c>
      <c r="L1451" s="90">
        <f t="shared" si="333"/>
        <v>48.212530593475435</v>
      </c>
      <c r="M1451" s="73">
        <f>0</f>
        <v>0</v>
      </c>
      <c r="N1451" s="89">
        <f t="shared" si="334"/>
        <v>0</v>
      </c>
      <c r="O1451" s="89">
        <f t="shared" si="335"/>
        <v>0</v>
      </c>
      <c r="P1451" s="89">
        <f t="shared" si="336"/>
        <v>0</v>
      </c>
      <c r="Q1451" s="62">
        <f t="shared" si="345"/>
        <v>0</v>
      </c>
      <c r="R1451" s="89">
        <f t="shared" si="342"/>
        <v>-26.368530593475434</v>
      </c>
      <c r="S1451" s="74">
        <f t="shared" si="342"/>
        <v>1559.5600000000004</v>
      </c>
      <c r="T1451" s="91">
        <f t="shared" si="337"/>
        <v>8.9610369462520101E-2</v>
      </c>
      <c r="U1451" s="92">
        <f t="shared" si="338"/>
        <v>1.3896103694625199</v>
      </c>
    </row>
    <row r="1452" spans="1:21">
      <c r="A1452" s="80">
        <v>37960</v>
      </c>
      <c r="B1452" s="81">
        <v>0</v>
      </c>
      <c r="C1452" s="82">
        <v>1.9894197329021778E-3</v>
      </c>
      <c r="D1452" s="88">
        <f t="shared" si="339"/>
        <v>1.4882919429328463</v>
      </c>
      <c r="E1452" s="89">
        <f t="shared" si="343"/>
        <v>14765.838858656925</v>
      </c>
      <c r="F1452" s="72">
        <f t="shared" si="343"/>
        <v>1426947.125304658</v>
      </c>
      <c r="G1452" s="35">
        <f t="shared" si="344"/>
        <v>9.6638405644530412E-2</v>
      </c>
      <c r="H1452" s="88">
        <f t="shared" si="331"/>
        <v>0</v>
      </c>
      <c r="I1452" s="62">
        <f t="shared" si="340"/>
        <v>0</v>
      </c>
      <c r="J1452" s="89">
        <f t="shared" si="332"/>
        <v>0</v>
      </c>
      <c r="K1452" s="62">
        <f t="shared" si="341"/>
        <v>0</v>
      </c>
      <c r="L1452" s="90">
        <f t="shared" si="333"/>
        <v>39.788394658043558</v>
      </c>
      <c r="M1452" s="73">
        <f>0</f>
        <v>0</v>
      </c>
      <c r="N1452" s="89">
        <f t="shared" si="334"/>
        <v>0</v>
      </c>
      <c r="O1452" s="89">
        <f t="shared" si="335"/>
        <v>0</v>
      </c>
      <c r="P1452" s="89">
        <f t="shared" si="336"/>
        <v>0</v>
      </c>
      <c r="Q1452" s="62">
        <f t="shared" si="345"/>
        <v>0</v>
      </c>
      <c r="R1452" s="89">
        <f t="shared" si="342"/>
        <v>-39.788394658043558</v>
      </c>
      <c r="S1452" s="74">
        <f t="shared" si="342"/>
        <v>0</v>
      </c>
      <c r="T1452" s="91">
        <f t="shared" si="337"/>
        <v>8.8291942932846368E-2</v>
      </c>
      <c r="U1452" s="92">
        <f t="shared" si="338"/>
        <v>1.3882919429328462</v>
      </c>
    </row>
    <row r="1453" spans="1:21">
      <c r="A1453" s="80">
        <v>37961</v>
      </c>
      <c r="B1453" s="81">
        <v>2.5399999999999999E-4</v>
      </c>
      <c r="C1453" s="82">
        <v>1.3976233370765667E-3</v>
      </c>
      <c r="D1453" s="88">
        <f t="shared" si="339"/>
        <v>1.486302523199944</v>
      </c>
      <c r="E1453" s="89">
        <f t="shared" si="343"/>
        <v>14726.050463998881</v>
      </c>
      <c r="F1453" s="72">
        <f t="shared" si="343"/>
        <v>1426947.125304658</v>
      </c>
      <c r="G1453" s="35">
        <f t="shared" si="344"/>
        <v>9.6899513470577112E-2</v>
      </c>
      <c r="H1453" s="88">
        <f t="shared" si="331"/>
        <v>5.08</v>
      </c>
      <c r="I1453" s="62">
        <f t="shared" si="340"/>
        <v>50.800000000000004</v>
      </c>
      <c r="J1453" s="89">
        <f t="shared" si="332"/>
        <v>16.763999999999999</v>
      </c>
      <c r="K1453" s="62">
        <f t="shared" si="341"/>
        <v>1508.7600000000004</v>
      </c>
      <c r="L1453" s="90">
        <f t="shared" si="333"/>
        <v>27.952466741531335</v>
      </c>
      <c r="M1453" s="73">
        <f>0</f>
        <v>0</v>
      </c>
      <c r="N1453" s="89">
        <f t="shared" si="334"/>
        <v>0</v>
      </c>
      <c r="O1453" s="89">
        <f t="shared" si="335"/>
        <v>0</v>
      </c>
      <c r="P1453" s="89">
        <f t="shared" si="336"/>
        <v>0</v>
      </c>
      <c r="Q1453" s="62">
        <f t="shared" si="345"/>
        <v>0</v>
      </c>
      <c r="R1453" s="89">
        <f t="shared" si="342"/>
        <v>-6.1084667415313341</v>
      </c>
      <c r="S1453" s="74">
        <f t="shared" si="342"/>
        <v>1559.5600000000004</v>
      </c>
      <c r="T1453" s="91">
        <f t="shared" si="337"/>
        <v>8.6302523199944137E-2</v>
      </c>
      <c r="U1453" s="92">
        <f t="shared" si="338"/>
        <v>1.386302523199944</v>
      </c>
    </row>
    <row r="1454" spans="1:21">
      <c r="A1454" s="80">
        <v>37962</v>
      </c>
      <c r="B1454" s="81">
        <v>0</v>
      </c>
      <c r="C1454" s="82">
        <v>1.6625398009387105E-3</v>
      </c>
      <c r="D1454" s="88">
        <f t="shared" si="339"/>
        <v>1.4859970998628675</v>
      </c>
      <c r="E1454" s="89">
        <f t="shared" si="343"/>
        <v>14719.941997257351</v>
      </c>
      <c r="F1454" s="72">
        <f t="shared" si="343"/>
        <v>1428506.685304658</v>
      </c>
      <c r="G1454" s="35">
        <f t="shared" si="344"/>
        <v>9.7045673520372591E-2</v>
      </c>
      <c r="H1454" s="88">
        <f t="shared" si="331"/>
        <v>0</v>
      </c>
      <c r="I1454" s="62">
        <f t="shared" si="340"/>
        <v>0</v>
      </c>
      <c r="J1454" s="89">
        <f t="shared" si="332"/>
        <v>0</v>
      </c>
      <c r="K1454" s="62">
        <f t="shared" si="341"/>
        <v>0</v>
      </c>
      <c r="L1454" s="90">
        <f t="shared" si="333"/>
        <v>33.25079601877421</v>
      </c>
      <c r="M1454" s="73">
        <f>0</f>
        <v>0</v>
      </c>
      <c r="N1454" s="89">
        <f t="shared" si="334"/>
        <v>0</v>
      </c>
      <c r="O1454" s="89">
        <f t="shared" si="335"/>
        <v>0</v>
      </c>
      <c r="P1454" s="89">
        <f t="shared" si="336"/>
        <v>0</v>
      </c>
      <c r="Q1454" s="62">
        <f t="shared" si="345"/>
        <v>0</v>
      </c>
      <c r="R1454" s="89">
        <f t="shared" si="342"/>
        <v>-33.25079601877421</v>
      </c>
      <c r="S1454" s="74">
        <f t="shared" si="342"/>
        <v>0</v>
      </c>
      <c r="T1454" s="91">
        <f t="shared" si="337"/>
        <v>8.5997099862867632E-2</v>
      </c>
      <c r="U1454" s="92">
        <f t="shared" si="338"/>
        <v>1.3859970998628675</v>
      </c>
    </row>
    <row r="1455" spans="1:21">
      <c r="A1455" s="80">
        <v>37963</v>
      </c>
      <c r="B1455" s="81">
        <v>0</v>
      </c>
      <c r="C1455" s="82">
        <v>1.9993446680071098E-3</v>
      </c>
      <c r="D1455" s="88">
        <f t="shared" si="339"/>
        <v>1.4843345600619289</v>
      </c>
      <c r="E1455" s="89">
        <f t="shared" si="343"/>
        <v>14686.691201238576</v>
      </c>
      <c r="F1455" s="72">
        <f t="shared" si="343"/>
        <v>1428506.685304658</v>
      </c>
      <c r="G1455" s="35">
        <f t="shared" si="344"/>
        <v>9.726538576532387E-2</v>
      </c>
      <c r="H1455" s="88">
        <f t="shared" si="331"/>
        <v>0</v>
      </c>
      <c r="I1455" s="62">
        <f t="shared" si="340"/>
        <v>0</v>
      </c>
      <c r="J1455" s="89">
        <f t="shared" si="332"/>
        <v>0</v>
      </c>
      <c r="K1455" s="62">
        <f t="shared" si="341"/>
        <v>0</v>
      </c>
      <c r="L1455" s="90">
        <f t="shared" si="333"/>
        <v>39.986893360142197</v>
      </c>
      <c r="M1455" s="73">
        <f>0</f>
        <v>0</v>
      </c>
      <c r="N1455" s="89">
        <f t="shared" si="334"/>
        <v>0</v>
      </c>
      <c r="O1455" s="89">
        <f t="shared" si="335"/>
        <v>0</v>
      </c>
      <c r="P1455" s="89">
        <f t="shared" si="336"/>
        <v>0</v>
      </c>
      <c r="Q1455" s="62">
        <f t="shared" si="345"/>
        <v>0</v>
      </c>
      <c r="R1455" s="89">
        <f t="shared" si="342"/>
        <v>-39.986893360142197</v>
      </c>
      <c r="S1455" s="74">
        <f t="shared" si="342"/>
        <v>0</v>
      </c>
      <c r="T1455" s="91">
        <f t="shared" si="337"/>
        <v>8.4334560061928965E-2</v>
      </c>
      <c r="U1455" s="92">
        <f t="shared" si="338"/>
        <v>1.3843345600619288</v>
      </c>
    </row>
    <row r="1456" spans="1:21">
      <c r="A1456" s="80">
        <v>37964</v>
      </c>
      <c r="B1456" s="81">
        <v>0</v>
      </c>
      <c r="C1456" s="82">
        <v>2.3192889993732669E-3</v>
      </c>
      <c r="D1456" s="88">
        <f t="shared" si="339"/>
        <v>1.4823352153939218</v>
      </c>
      <c r="E1456" s="89">
        <f t="shared" si="343"/>
        <v>14646.704307878434</v>
      </c>
      <c r="F1456" s="72">
        <f t="shared" si="343"/>
        <v>1428506.685304658</v>
      </c>
      <c r="G1456" s="35">
        <f t="shared" si="344"/>
        <v>9.7530929503114719E-2</v>
      </c>
      <c r="H1456" s="88">
        <f t="shared" si="331"/>
        <v>0</v>
      </c>
      <c r="I1456" s="62">
        <f t="shared" si="340"/>
        <v>0</v>
      </c>
      <c r="J1456" s="89">
        <f t="shared" si="332"/>
        <v>0</v>
      </c>
      <c r="K1456" s="62">
        <f t="shared" si="341"/>
        <v>0</v>
      </c>
      <c r="L1456" s="90">
        <f t="shared" si="333"/>
        <v>46.385779987465341</v>
      </c>
      <c r="M1456" s="73">
        <f>0</f>
        <v>0</v>
      </c>
      <c r="N1456" s="89">
        <f t="shared" si="334"/>
        <v>0</v>
      </c>
      <c r="O1456" s="89">
        <f t="shared" si="335"/>
        <v>0</v>
      </c>
      <c r="P1456" s="89">
        <f t="shared" si="336"/>
        <v>0</v>
      </c>
      <c r="Q1456" s="62">
        <f t="shared" si="345"/>
        <v>0</v>
      </c>
      <c r="R1456" s="89">
        <f t="shared" si="342"/>
        <v>-46.385779987465341</v>
      </c>
      <c r="S1456" s="74">
        <f t="shared" si="342"/>
        <v>0</v>
      </c>
      <c r="T1456" s="91">
        <f t="shared" si="337"/>
        <v>8.2335215393921857E-2</v>
      </c>
      <c r="U1456" s="92">
        <f t="shared" si="338"/>
        <v>1.3823352153939217</v>
      </c>
    </row>
    <row r="1457" spans="1:21">
      <c r="A1457" s="80">
        <v>37965</v>
      </c>
      <c r="B1457" s="81">
        <v>6.0959999999999999E-3</v>
      </c>
      <c r="C1457" s="82">
        <v>2.4757950116355656E-3</v>
      </c>
      <c r="D1457" s="88">
        <f t="shared" si="339"/>
        <v>1.4800159263945483</v>
      </c>
      <c r="E1457" s="89">
        <f t="shared" si="343"/>
        <v>14600.318527890968</v>
      </c>
      <c r="F1457" s="72">
        <f t="shared" si="343"/>
        <v>1428506.685304658</v>
      </c>
      <c r="G1457" s="35">
        <f t="shared" si="344"/>
        <v>9.7840789060579997E-2</v>
      </c>
      <c r="H1457" s="88">
        <f t="shared" si="331"/>
        <v>121.92</v>
      </c>
      <c r="I1457" s="62">
        <f t="shared" si="340"/>
        <v>1219.2</v>
      </c>
      <c r="J1457" s="89">
        <f t="shared" si="332"/>
        <v>402.33599999999996</v>
      </c>
      <c r="K1457" s="62">
        <f t="shared" si="341"/>
        <v>36210.240000000005</v>
      </c>
      <c r="L1457" s="90">
        <f t="shared" si="333"/>
        <v>49.51590023271131</v>
      </c>
      <c r="M1457" s="73">
        <f>0</f>
        <v>0</v>
      </c>
      <c r="N1457" s="89">
        <f t="shared" si="334"/>
        <v>0</v>
      </c>
      <c r="O1457" s="89">
        <f t="shared" si="335"/>
        <v>0</v>
      </c>
      <c r="P1457" s="89">
        <f t="shared" si="336"/>
        <v>0</v>
      </c>
      <c r="Q1457" s="62">
        <f t="shared" si="345"/>
        <v>0</v>
      </c>
      <c r="R1457" s="89">
        <f t="shared" si="342"/>
        <v>474.74009976728865</v>
      </c>
      <c r="S1457" s="74">
        <f t="shared" si="342"/>
        <v>37429.440000000002</v>
      </c>
      <c r="T1457" s="91">
        <f t="shared" si="337"/>
        <v>8.0015926394548353E-2</v>
      </c>
      <c r="U1457" s="92">
        <f t="shared" si="338"/>
        <v>1.3800159263945482</v>
      </c>
    </row>
    <row r="1458" spans="1:21">
      <c r="A1458" s="80">
        <v>37966</v>
      </c>
      <c r="B1458" s="81">
        <v>0</v>
      </c>
      <c r="C1458" s="82">
        <v>1.5036269138760739E-3</v>
      </c>
      <c r="D1458" s="88">
        <f t="shared" si="339"/>
        <v>1.5037529313829128</v>
      </c>
      <c r="E1458" s="89">
        <f t="shared" si="343"/>
        <v>15075.058627658256</v>
      </c>
      <c r="F1458" s="72">
        <f t="shared" si="343"/>
        <v>1465936.125304658</v>
      </c>
      <c r="G1458" s="35">
        <f t="shared" si="344"/>
        <v>9.7242482534369748E-2</v>
      </c>
      <c r="H1458" s="88">
        <f t="shared" si="331"/>
        <v>0</v>
      </c>
      <c r="I1458" s="62">
        <f t="shared" si="340"/>
        <v>0</v>
      </c>
      <c r="J1458" s="89">
        <f t="shared" si="332"/>
        <v>0</v>
      </c>
      <c r="K1458" s="62">
        <f t="shared" si="341"/>
        <v>0</v>
      </c>
      <c r="L1458" s="90">
        <f t="shared" si="333"/>
        <v>30.072538277521478</v>
      </c>
      <c r="M1458" s="73">
        <f>0</f>
        <v>0</v>
      </c>
      <c r="N1458" s="89">
        <f t="shared" si="334"/>
        <v>35.194854276704284</v>
      </c>
      <c r="O1458" s="89">
        <f t="shared" si="335"/>
        <v>75.058627658255432</v>
      </c>
      <c r="P1458" s="89">
        <f t="shared" si="336"/>
        <v>35.194854276704284</v>
      </c>
      <c r="Q1458" s="62">
        <f t="shared" si="345"/>
        <v>3422.4350023021047</v>
      </c>
      <c r="R1458" s="89">
        <f t="shared" si="342"/>
        <v>-65.267392554225765</v>
      </c>
      <c r="S1458" s="74">
        <f t="shared" si="342"/>
        <v>-3422.4350023021047</v>
      </c>
      <c r="T1458" s="91">
        <f t="shared" si="337"/>
        <v>0.10375293138291286</v>
      </c>
      <c r="U1458" s="92">
        <f t="shared" si="338"/>
        <v>1.4037529313829127</v>
      </c>
    </row>
    <row r="1459" spans="1:21">
      <c r="A1459" s="80">
        <v>37967</v>
      </c>
      <c r="B1459" s="81">
        <v>0</v>
      </c>
      <c r="C1459" s="82">
        <v>1.9791079562165598E-3</v>
      </c>
      <c r="D1459" s="88">
        <f t="shared" si="339"/>
        <v>1.5004895617552014</v>
      </c>
      <c r="E1459" s="89">
        <f t="shared" si="343"/>
        <v>15009.79123510403</v>
      </c>
      <c r="F1459" s="72">
        <f t="shared" si="343"/>
        <v>1462513.6903023559</v>
      </c>
      <c r="G1459" s="35">
        <f t="shared" si="344"/>
        <v>9.7437310579104763E-2</v>
      </c>
      <c r="H1459" s="88">
        <f t="shared" si="331"/>
        <v>0</v>
      </c>
      <c r="I1459" s="62">
        <f t="shared" si="340"/>
        <v>0</v>
      </c>
      <c r="J1459" s="89">
        <f t="shared" si="332"/>
        <v>0</v>
      </c>
      <c r="K1459" s="62">
        <f t="shared" si="341"/>
        <v>0</v>
      </c>
      <c r="L1459" s="90">
        <f t="shared" si="333"/>
        <v>39.582159124331199</v>
      </c>
      <c r="M1459" s="73">
        <f>0</f>
        <v>0</v>
      </c>
      <c r="N1459" s="89">
        <f t="shared" si="334"/>
        <v>1.6581906427980022</v>
      </c>
      <c r="O1459" s="89">
        <f t="shared" si="335"/>
        <v>9.7912351040285728</v>
      </c>
      <c r="P1459" s="89">
        <f t="shared" si="336"/>
        <v>1.6581906427980022</v>
      </c>
      <c r="Q1459" s="62">
        <f t="shared" si="345"/>
        <v>161.56963666167431</v>
      </c>
      <c r="R1459" s="89">
        <f t="shared" si="342"/>
        <v>-41.240349767129203</v>
      </c>
      <c r="S1459" s="74">
        <f t="shared" si="342"/>
        <v>-161.56963666167431</v>
      </c>
      <c r="T1459" s="91">
        <f t="shared" si="337"/>
        <v>0.10048956175520152</v>
      </c>
      <c r="U1459" s="92">
        <f t="shared" si="338"/>
        <v>1.4004895617552013</v>
      </c>
    </row>
    <row r="1460" spans="1:21">
      <c r="A1460" s="80">
        <v>37968</v>
      </c>
      <c r="B1460" s="81">
        <v>0</v>
      </c>
      <c r="C1460" s="82">
        <v>2.2880882907225014E-3</v>
      </c>
      <c r="D1460" s="88">
        <f t="shared" si="339"/>
        <v>1.4984275442668451</v>
      </c>
      <c r="E1460" s="89">
        <f t="shared" si="343"/>
        <v>14968.550885336901</v>
      </c>
      <c r="F1460" s="72">
        <f t="shared" si="343"/>
        <v>1462352.1206656944</v>
      </c>
      <c r="G1460" s="35">
        <f t="shared" si="344"/>
        <v>9.7694969397351977E-2</v>
      </c>
      <c r="H1460" s="88">
        <f t="shared" si="331"/>
        <v>0</v>
      </c>
      <c r="I1460" s="62">
        <f t="shared" si="340"/>
        <v>0</v>
      </c>
      <c r="J1460" s="89">
        <f t="shared" si="332"/>
        <v>0</v>
      </c>
      <c r="K1460" s="62">
        <f t="shared" si="341"/>
        <v>0</v>
      </c>
      <c r="L1460" s="90">
        <f t="shared" si="333"/>
        <v>45.76176581445003</v>
      </c>
      <c r="M1460" s="73">
        <f>0</f>
        <v>0</v>
      </c>
      <c r="N1460" s="89">
        <f t="shared" si="334"/>
        <v>0</v>
      </c>
      <c r="O1460" s="89">
        <f t="shared" si="335"/>
        <v>0</v>
      </c>
      <c r="P1460" s="89">
        <f t="shared" si="336"/>
        <v>0</v>
      </c>
      <c r="Q1460" s="62">
        <f t="shared" si="345"/>
        <v>0</v>
      </c>
      <c r="R1460" s="89">
        <f t="shared" si="342"/>
        <v>-45.76176581445003</v>
      </c>
      <c r="S1460" s="74">
        <f t="shared" si="342"/>
        <v>0</v>
      </c>
      <c r="T1460" s="91">
        <f t="shared" si="337"/>
        <v>9.8427544266845191E-2</v>
      </c>
      <c r="U1460" s="92">
        <f t="shared" si="338"/>
        <v>1.398427544266845</v>
      </c>
    </row>
    <row r="1461" spans="1:21">
      <c r="A1461" s="80">
        <v>37969</v>
      </c>
      <c r="B1461" s="81">
        <v>7.3659999999999993E-3</v>
      </c>
      <c r="C1461" s="82">
        <v>1.8368869210724703E-3</v>
      </c>
      <c r="D1461" s="88">
        <f t="shared" si="339"/>
        <v>1.4961394559761225</v>
      </c>
      <c r="E1461" s="89">
        <f t="shared" si="343"/>
        <v>14922.789119522451</v>
      </c>
      <c r="F1461" s="72">
        <f t="shared" si="343"/>
        <v>1462352.1206656944</v>
      </c>
      <c r="G1461" s="35">
        <f t="shared" si="344"/>
        <v>9.7994557783611672E-2</v>
      </c>
      <c r="H1461" s="88">
        <f t="shared" si="331"/>
        <v>147.32</v>
      </c>
      <c r="I1461" s="62">
        <f t="shared" si="340"/>
        <v>1473.2</v>
      </c>
      <c r="J1461" s="89">
        <f t="shared" si="332"/>
        <v>486.15599999999995</v>
      </c>
      <c r="K1461" s="62">
        <f t="shared" si="341"/>
        <v>43754.040000000008</v>
      </c>
      <c r="L1461" s="90">
        <f t="shared" si="333"/>
        <v>36.737738421449407</v>
      </c>
      <c r="M1461" s="73">
        <f>0</f>
        <v>0</v>
      </c>
      <c r="N1461" s="89">
        <f t="shared" si="334"/>
        <v>0</v>
      </c>
      <c r="O1461" s="89">
        <f t="shared" si="335"/>
        <v>0</v>
      </c>
      <c r="P1461" s="89">
        <f t="shared" si="336"/>
        <v>0</v>
      </c>
      <c r="Q1461" s="62">
        <f t="shared" si="345"/>
        <v>0</v>
      </c>
      <c r="R1461" s="89">
        <f t="shared" si="342"/>
        <v>596.73826157855046</v>
      </c>
      <c r="S1461" s="74">
        <f t="shared" si="342"/>
        <v>45227.240000000005</v>
      </c>
      <c r="T1461" s="91">
        <f t="shared" si="337"/>
        <v>9.6139455976122612E-2</v>
      </c>
      <c r="U1461" s="92">
        <f t="shared" si="338"/>
        <v>1.3961394559761224</v>
      </c>
    </row>
    <row r="1462" spans="1:21">
      <c r="A1462" s="80">
        <v>37970</v>
      </c>
      <c r="B1462" s="81">
        <v>0</v>
      </c>
      <c r="C1462" s="82">
        <v>1.6999548424634025E-3</v>
      </c>
      <c r="D1462" s="88">
        <f t="shared" si="339"/>
        <v>1.5259763690550501</v>
      </c>
      <c r="E1462" s="89">
        <f t="shared" si="343"/>
        <v>15519.527381101001</v>
      </c>
      <c r="F1462" s="72">
        <f t="shared" si="343"/>
        <v>1507579.3606656943</v>
      </c>
      <c r="G1462" s="35">
        <f t="shared" si="344"/>
        <v>9.7140803559621167E-2</v>
      </c>
      <c r="H1462" s="88">
        <f t="shared" si="331"/>
        <v>0</v>
      </c>
      <c r="I1462" s="62">
        <f t="shared" si="340"/>
        <v>0</v>
      </c>
      <c r="J1462" s="89">
        <f t="shared" si="332"/>
        <v>0</v>
      </c>
      <c r="K1462" s="62">
        <f t="shared" si="341"/>
        <v>0</v>
      </c>
      <c r="L1462" s="90">
        <f t="shared" si="333"/>
        <v>33.999096849268049</v>
      </c>
      <c r="M1462" s="73">
        <f>0</f>
        <v>0</v>
      </c>
      <c r="N1462" s="89">
        <f t="shared" si="334"/>
        <v>640.90093338316512</v>
      </c>
      <c r="O1462" s="89">
        <f t="shared" si="335"/>
        <v>519.52738110100154</v>
      </c>
      <c r="P1462" s="89">
        <f t="shared" si="336"/>
        <v>519.52738110100154</v>
      </c>
      <c r="Q1462" s="62">
        <f t="shared" si="345"/>
        <v>50467.307271376834</v>
      </c>
      <c r="R1462" s="89">
        <f t="shared" si="342"/>
        <v>-553.52647795026962</v>
      </c>
      <c r="S1462" s="74">
        <f t="shared" si="342"/>
        <v>-50467.307271376834</v>
      </c>
      <c r="T1462" s="91">
        <f t="shared" si="337"/>
        <v>0.12597636905505016</v>
      </c>
      <c r="U1462" s="92">
        <f t="shared" si="338"/>
        <v>1.42597636905505</v>
      </c>
    </row>
    <row r="1463" spans="1:21">
      <c r="A1463" s="80">
        <v>37971</v>
      </c>
      <c r="B1463" s="81">
        <v>7.6199999999999998E-4</v>
      </c>
      <c r="C1463" s="82">
        <v>2.4463981465880098E-3</v>
      </c>
      <c r="D1463" s="88">
        <f t="shared" si="339"/>
        <v>1.4983000451575363</v>
      </c>
      <c r="E1463" s="89">
        <f t="shared" si="343"/>
        <v>14966.000903150731</v>
      </c>
      <c r="F1463" s="72">
        <f t="shared" si="343"/>
        <v>1457112.0533943176</v>
      </c>
      <c r="G1463" s="35">
        <f t="shared" si="344"/>
        <v>9.7361483727263304E-2</v>
      </c>
      <c r="H1463" s="88">
        <f t="shared" si="331"/>
        <v>15.24</v>
      </c>
      <c r="I1463" s="62">
        <f t="shared" si="340"/>
        <v>152.4</v>
      </c>
      <c r="J1463" s="89">
        <f t="shared" si="332"/>
        <v>50.291999999999994</v>
      </c>
      <c r="K1463" s="62">
        <f t="shared" si="341"/>
        <v>4526.2800000000007</v>
      </c>
      <c r="L1463" s="90">
        <f t="shared" si="333"/>
        <v>48.927962931760199</v>
      </c>
      <c r="M1463" s="73">
        <f>0</f>
        <v>0</v>
      </c>
      <c r="N1463" s="89">
        <f t="shared" si="334"/>
        <v>0</v>
      </c>
      <c r="O1463" s="89">
        <f t="shared" si="335"/>
        <v>0</v>
      </c>
      <c r="P1463" s="89">
        <f t="shared" si="336"/>
        <v>0</v>
      </c>
      <c r="Q1463" s="62">
        <f t="shared" si="345"/>
        <v>0</v>
      </c>
      <c r="R1463" s="89">
        <f t="shared" si="342"/>
        <v>16.604037068239798</v>
      </c>
      <c r="S1463" s="74">
        <f t="shared" si="342"/>
        <v>4678.68</v>
      </c>
      <c r="T1463" s="91">
        <f t="shared" si="337"/>
        <v>9.8300045157536431E-2</v>
      </c>
      <c r="U1463" s="92">
        <f t="shared" si="338"/>
        <v>1.3983000451575363</v>
      </c>
    </row>
    <row r="1464" spans="1:21">
      <c r="A1464" s="80">
        <v>37972</v>
      </c>
      <c r="B1464" s="81">
        <v>2.5399999999999999E-4</v>
      </c>
      <c r="C1464" s="82">
        <v>1.9881576835347249E-3</v>
      </c>
      <c r="D1464" s="88">
        <f t="shared" si="339"/>
        <v>1.4991302470109487</v>
      </c>
      <c r="E1464" s="89">
        <f t="shared" si="343"/>
        <v>14982.604940218971</v>
      </c>
      <c r="F1464" s="72">
        <f t="shared" si="343"/>
        <v>1461790.7333943176</v>
      </c>
      <c r="G1464" s="35">
        <f t="shared" si="344"/>
        <v>9.7565859823902798E-2</v>
      </c>
      <c r="H1464" s="88">
        <f t="shared" si="331"/>
        <v>5.08</v>
      </c>
      <c r="I1464" s="62">
        <f t="shared" si="340"/>
        <v>50.800000000000004</v>
      </c>
      <c r="J1464" s="89">
        <f t="shared" si="332"/>
        <v>16.763999999999999</v>
      </c>
      <c r="K1464" s="62">
        <f t="shared" si="341"/>
        <v>1508.7600000000004</v>
      </c>
      <c r="L1464" s="90">
        <f t="shared" si="333"/>
        <v>39.7631536706945</v>
      </c>
      <c r="M1464" s="73">
        <f>0</f>
        <v>0</v>
      </c>
      <c r="N1464" s="89">
        <f t="shared" si="334"/>
        <v>0</v>
      </c>
      <c r="O1464" s="89">
        <f t="shared" si="335"/>
        <v>0</v>
      </c>
      <c r="P1464" s="89">
        <f t="shared" si="336"/>
        <v>0</v>
      </c>
      <c r="Q1464" s="62">
        <f t="shared" si="345"/>
        <v>0</v>
      </c>
      <c r="R1464" s="89">
        <f t="shared" si="342"/>
        <v>-17.919153670694499</v>
      </c>
      <c r="S1464" s="74">
        <f t="shared" si="342"/>
        <v>1559.5600000000004</v>
      </c>
      <c r="T1464" s="91">
        <f t="shared" si="337"/>
        <v>9.9130247010948747E-2</v>
      </c>
      <c r="U1464" s="92">
        <f t="shared" si="338"/>
        <v>1.3991302470109486</v>
      </c>
    </row>
    <row r="1465" spans="1:21">
      <c r="A1465" s="80">
        <v>37973</v>
      </c>
      <c r="B1465" s="81">
        <v>0</v>
      </c>
      <c r="C1465" s="82">
        <v>1.8831458000088863E-3</v>
      </c>
      <c r="D1465" s="88">
        <f t="shared" si="339"/>
        <v>1.4982342893274136</v>
      </c>
      <c r="E1465" s="89">
        <f t="shared" si="343"/>
        <v>14964.685786548276</v>
      </c>
      <c r="F1465" s="72">
        <f t="shared" si="343"/>
        <v>1463350.2933943176</v>
      </c>
      <c r="G1465" s="35">
        <f t="shared" si="344"/>
        <v>9.778690406648699E-2</v>
      </c>
      <c r="H1465" s="88">
        <f t="shared" si="331"/>
        <v>0</v>
      </c>
      <c r="I1465" s="62">
        <f t="shared" si="340"/>
        <v>0</v>
      </c>
      <c r="J1465" s="89">
        <f t="shared" si="332"/>
        <v>0</v>
      </c>
      <c r="K1465" s="62">
        <f t="shared" si="341"/>
        <v>0</v>
      </c>
      <c r="L1465" s="90">
        <f t="shared" si="333"/>
        <v>37.662916000177724</v>
      </c>
      <c r="M1465" s="73">
        <f>0</f>
        <v>0</v>
      </c>
      <c r="N1465" s="89">
        <f t="shared" si="334"/>
        <v>0</v>
      </c>
      <c r="O1465" s="89">
        <f t="shared" si="335"/>
        <v>0</v>
      </c>
      <c r="P1465" s="89">
        <f t="shared" si="336"/>
        <v>0</v>
      </c>
      <c r="Q1465" s="62">
        <f t="shared" si="345"/>
        <v>0</v>
      </c>
      <c r="R1465" s="89">
        <f t="shared" si="342"/>
        <v>-37.662916000177724</v>
      </c>
      <c r="S1465" s="74">
        <f t="shared" si="342"/>
        <v>0</v>
      </c>
      <c r="T1465" s="91">
        <f t="shared" si="337"/>
        <v>9.8234289327413737E-2</v>
      </c>
      <c r="U1465" s="92">
        <f t="shared" si="338"/>
        <v>1.3982342893274136</v>
      </c>
    </row>
    <row r="1466" spans="1:21">
      <c r="A1466" s="80">
        <v>37974</v>
      </c>
      <c r="B1466" s="81">
        <v>0</v>
      </c>
      <c r="C1466" s="82">
        <v>1.6600701562259042E-3</v>
      </c>
      <c r="D1466" s="88">
        <f t="shared" si="339"/>
        <v>1.4963511435274048</v>
      </c>
      <c r="E1466" s="89">
        <f t="shared" si="343"/>
        <v>14927.022870548099</v>
      </c>
      <c r="F1466" s="72">
        <f t="shared" si="343"/>
        <v>1463350.2933943176</v>
      </c>
      <c r="G1466" s="35">
        <f t="shared" si="344"/>
        <v>9.8033633771781412E-2</v>
      </c>
      <c r="H1466" s="88">
        <f t="shared" si="331"/>
        <v>0</v>
      </c>
      <c r="I1466" s="62">
        <f t="shared" si="340"/>
        <v>0</v>
      </c>
      <c r="J1466" s="89">
        <f t="shared" si="332"/>
        <v>0</v>
      </c>
      <c r="K1466" s="62">
        <f t="shared" si="341"/>
        <v>0</v>
      </c>
      <c r="L1466" s="90">
        <f t="shared" si="333"/>
        <v>33.201403124518087</v>
      </c>
      <c r="M1466" s="73">
        <f>0</f>
        <v>0</v>
      </c>
      <c r="N1466" s="89">
        <f t="shared" si="334"/>
        <v>0</v>
      </c>
      <c r="O1466" s="89">
        <f t="shared" si="335"/>
        <v>0</v>
      </c>
      <c r="P1466" s="89">
        <f t="shared" si="336"/>
        <v>0</v>
      </c>
      <c r="Q1466" s="62">
        <f t="shared" si="345"/>
        <v>0</v>
      </c>
      <c r="R1466" s="89">
        <f t="shared" si="342"/>
        <v>-33.201403124518087</v>
      </c>
      <c r="S1466" s="74">
        <f t="shared" si="342"/>
        <v>0</v>
      </c>
      <c r="T1466" s="91">
        <f t="shared" si="337"/>
        <v>9.6351143527404925E-2</v>
      </c>
      <c r="U1466" s="92">
        <f t="shared" si="338"/>
        <v>1.3963511435274047</v>
      </c>
    </row>
    <row r="1467" spans="1:21">
      <c r="A1467" s="80">
        <v>37975</v>
      </c>
      <c r="B1467" s="81">
        <v>0</v>
      </c>
      <c r="C1467" s="82">
        <v>1.4498211604127376E-3</v>
      </c>
      <c r="D1467" s="88">
        <f t="shared" si="339"/>
        <v>1.4946910733711789</v>
      </c>
      <c r="E1467" s="89">
        <f t="shared" si="343"/>
        <v>14893.821467423581</v>
      </c>
      <c r="F1467" s="72">
        <f t="shared" si="343"/>
        <v>1463350.2933943176</v>
      </c>
      <c r="G1467" s="35">
        <f t="shared" si="344"/>
        <v>9.8252170982109699E-2</v>
      </c>
      <c r="H1467" s="88">
        <f t="shared" si="331"/>
        <v>0</v>
      </c>
      <c r="I1467" s="62">
        <f t="shared" si="340"/>
        <v>0</v>
      </c>
      <c r="J1467" s="89">
        <f t="shared" si="332"/>
        <v>0</v>
      </c>
      <c r="K1467" s="62">
        <f t="shared" si="341"/>
        <v>0</v>
      </c>
      <c r="L1467" s="90">
        <f t="shared" si="333"/>
        <v>28.99642320825475</v>
      </c>
      <c r="M1467" s="73">
        <f>0</f>
        <v>0</v>
      </c>
      <c r="N1467" s="89">
        <f t="shared" si="334"/>
        <v>0</v>
      </c>
      <c r="O1467" s="89">
        <f t="shared" si="335"/>
        <v>0</v>
      </c>
      <c r="P1467" s="89">
        <f t="shared" si="336"/>
        <v>0</v>
      </c>
      <c r="Q1467" s="62">
        <f t="shared" si="345"/>
        <v>0</v>
      </c>
      <c r="R1467" s="89">
        <f t="shared" si="342"/>
        <v>-28.99642320825475</v>
      </c>
      <c r="S1467" s="74">
        <f t="shared" si="342"/>
        <v>0</v>
      </c>
      <c r="T1467" s="91">
        <f t="shared" si="337"/>
        <v>9.4691073371178991E-2</v>
      </c>
      <c r="U1467" s="92">
        <f t="shared" si="338"/>
        <v>1.3946910733711788</v>
      </c>
    </row>
    <row r="1468" spans="1:21">
      <c r="A1468" s="80">
        <v>37976</v>
      </c>
      <c r="B1468" s="81">
        <v>0</v>
      </c>
      <c r="C1468" s="82">
        <v>1.6656862971931642E-3</v>
      </c>
      <c r="D1468" s="88">
        <f t="shared" si="339"/>
        <v>1.4932412522107663</v>
      </c>
      <c r="E1468" s="89">
        <f t="shared" si="343"/>
        <v>14864.825044215326</v>
      </c>
      <c r="F1468" s="72">
        <f t="shared" si="343"/>
        <v>1463350.2933943176</v>
      </c>
      <c r="G1468" s="35">
        <f t="shared" si="344"/>
        <v>9.8443828907611872E-2</v>
      </c>
      <c r="H1468" s="88">
        <f t="shared" si="331"/>
        <v>0</v>
      </c>
      <c r="I1468" s="62">
        <f t="shared" si="340"/>
        <v>0</v>
      </c>
      <c r="J1468" s="89">
        <f t="shared" si="332"/>
        <v>0</v>
      </c>
      <c r="K1468" s="62">
        <f t="shared" si="341"/>
        <v>0</v>
      </c>
      <c r="L1468" s="90">
        <f t="shared" si="333"/>
        <v>33.313725943863282</v>
      </c>
      <c r="M1468" s="73">
        <f>0</f>
        <v>0</v>
      </c>
      <c r="N1468" s="89">
        <f t="shared" si="334"/>
        <v>0</v>
      </c>
      <c r="O1468" s="89">
        <f t="shared" si="335"/>
        <v>0</v>
      </c>
      <c r="P1468" s="89">
        <f t="shared" si="336"/>
        <v>0</v>
      </c>
      <c r="Q1468" s="62">
        <f t="shared" si="345"/>
        <v>0</v>
      </c>
      <c r="R1468" s="89">
        <f t="shared" si="342"/>
        <v>-33.313725943863282</v>
      </c>
      <c r="S1468" s="74">
        <f t="shared" si="342"/>
        <v>0</v>
      </c>
      <c r="T1468" s="91">
        <f t="shared" si="337"/>
        <v>9.3241252210766401E-2</v>
      </c>
      <c r="U1468" s="92">
        <f t="shared" si="338"/>
        <v>1.3932412522107662</v>
      </c>
    </row>
    <row r="1469" spans="1:21">
      <c r="A1469" s="80">
        <v>37977</v>
      </c>
      <c r="B1469" s="81">
        <v>0</v>
      </c>
      <c r="C1469" s="82">
        <v>2.1872829633859171E-3</v>
      </c>
      <c r="D1469" s="88">
        <f t="shared" si="339"/>
        <v>1.4915755659135732</v>
      </c>
      <c r="E1469" s="89">
        <f t="shared" si="343"/>
        <v>14831.511318271463</v>
      </c>
      <c r="F1469" s="72">
        <f t="shared" si="343"/>
        <v>1463350.2933943176</v>
      </c>
      <c r="G1469" s="35">
        <f t="shared" si="344"/>
        <v>9.8664948028024946E-2</v>
      </c>
      <c r="H1469" s="88">
        <f t="shared" si="331"/>
        <v>0</v>
      </c>
      <c r="I1469" s="62">
        <f t="shared" si="340"/>
        <v>0</v>
      </c>
      <c r="J1469" s="89">
        <f t="shared" si="332"/>
        <v>0</v>
      </c>
      <c r="K1469" s="62">
        <f t="shared" si="341"/>
        <v>0</v>
      </c>
      <c r="L1469" s="90">
        <f t="shared" si="333"/>
        <v>43.745659267718338</v>
      </c>
      <c r="M1469" s="73">
        <f>0</f>
        <v>0</v>
      </c>
      <c r="N1469" s="89">
        <f t="shared" si="334"/>
        <v>0</v>
      </c>
      <c r="O1469" s="89">
        <f t="shared" si="335"/>
        <v>0</v>
      </c>
      <c r="P1469" s="89">
        <f t="shared" si="336"/>
        <v>0</v>
      </c>
      <c r="Q1469" s="62">
        <f t="shared" si="345"/>
        <v>0</v>
      </c>
      <c r="R1469" s="89">
        <f t="shared" si="342"/>
        <v>-43.745659267718338</v>
      </c>
      <c r="S1469" s="74">
        <f t="shared" si="342"/>
        <v>0</v>
      </c>
      <c r="T1469" s="91">
        <f t="shared" si="337"/>
        <v>9.1575565913573298E-2</v>
      </c>
      <c r="U1469" s="92">
        <f t="shared" si="338"/>
        <v>1.3915755659135731</v>
      </c>
    </row>
    <row r="1470" spans="1:21">
      <c r="A1470" s="80">
        <v>37978</v>
      </c>
      <c r="B1470" s="81">
        <v>0</v>
      </c>
      <c r="C1470" s="82">
        <v>2.3277129118837937E-3</v>
      </c>
      <c r="D1470" s="88">
        <f t="shared" si="339"/>
        <v>1.4893882829501872</v>
      </c>
      <c r="E1470" s="89">
        <f t="shared" si="343"/>
        <v>14787.765659003744</v>
      </c>
      <c r="F1470" s="72">
        <f t="shared" si="343"/>
        <v>1463350.2933943176</v>
      </c>
      <c r="G1470" s="35">
        <f t="shared" si="344"/>
        <v>9.895682195256697E-2</v>
      </c>
      <c r="H1470" s="88">
        <f t="shared" si="331"/>
        <v>0</v>
      </c>
      <c r="I1470" s="62">
        <f t="shared" si="340"/>
        <v>0</v>
      </c>
      <c r="J1470" s="89">
        <f t="shared" si="332"/>
        <v>0</v>
      </c>
      <c r="K1470" s="62">
        <f t="shared" si="341"/>
        <v>0</v>
      </c>
      <c r="L1470" s="90">
        <f t="shared" si="333"/>
        <v>46.554258237675874</v>
      </c>
      <c r="M1470" s="73">
        <f>0</f>
        <v>0</v>
      </c>
      <c r="N1470" s="89">
        <f t="shared" si="334"/>
        <v>0</v>
      </c>
      <c r="O1470" s="89">
        <f t="shared" si="335"/>
        <v>0</v>
      </c>
      <c r="P1470" s="89">
        <f t="shared" si="336"/>
        <v>0</v>
      </c>
      <c r="Q1470" s="62">
        <f t="shared" si="345"/>
        <v>0</v>
      </c>
      <c r="R1470" s="89">
        <f t="shared" si="342"/>
        <v>-46.554258237675874</v>
      </c>
      <c r="S1470" s="74">
        <f t="shared" si="342"/>
        <v>0</v>
      </c>
      <c r="T1470" s="91">
        <f t="shared" si="337"/>
        <v>8.9388282950187303E-2</v>
      </c>
      <c r="U1470" s="92">
        <f t="shared" si="338"/>
        <v>1.3893882829501871</v>
      </c>
    </row>
    <row r="1471" spans="1:21">
      <c r="A1471" s="80">
        <v>37979</v>
      </c>
      <c r="B1471" s="81">
        <v>3.8099999999999996E-3</v>
      </c>
      <c r="C1471" s="82">
        <v>2.2280550527577396E-3</v>
      </c>
      <c r="D1471" s="88">
        <f t="shared" si="339"/>
        <v>1.4870605700383033</v>
      </c>
      <c r="E1471" s="89">
        <f t="shared" si="343"/>
        <v>14741.211400766068</v>
      </c>
      <c r="F1471" s="72">
        <f t="shared" si="343"/>
        <v>1463350.2933943176</v>
      </c>
      <c r="G1471" s="35">
        <f t="shared" si="344"/>
        <v>9.9269337750510153E-2</v>
      </c>
      <c r="H1471" s="88">
        <f t="shared" si="331"/>
        <v>76.199999999999989</v>
      </c>
      <c r="I1471" s="62">
        <f t="shared" si="340"/>
        <v>761.99999999999989</v>
      </c>
      <c r="J1471" s="89">
        <f t="shared" si="332"/>
        <v>251.45999999999992</v>
      </c>
      <c r="K1471" s="62">
        <f t="shared" si="341"/>
        <v>22631.399999999998</v>
      </c>
      <c r="L1471" s="90">
        <f t="shared" si="333"/>
        <v>44.561101055154793</v>
      </c>
      <c r="M1471" s="73">
        <f>0</f>
        <v>0</v>
      </c>
      <c r="N1471" s="89">
        <f t="shared" si="334"/>
        <v>0</v>
      </c>
      <c r="O1471" s="89">
        <f t="shared" si="335"/>
        <v>0</v>
      </c>
      <c r="P1471" s="89">
        <f t="shared" si="336"/>
        <v>0</v>
      </c>
      <c r="Q1471" s="62">
        <f t="shared" si="345"/>
        <v>0</v>
      </c>
      <c r="R1471" s="89">
        <f t="shared" si="342"/>
        <v>283.09889894484513</v>
      </c>
      <c r="S1471" s="74">
        <f t="shared" si="342"/>
        <v>23393.399999999998</v>
      </c>
      <c r="T1471" s="91">
        <f t="shared" si="337"/>
        <v>8.7060570038303364E-2</v>
      </c>
      <c r="U1471" s="92">
        <f t="shared" si="338"/>
        <v>1.3870605700383032</v>
      </c>
    </row>
    <row r="1472" spans="1:21">
      <c r="A1472" s="80">
        <v>37980</v>
      </c>
      <c r="B1472" s="81">
        <v>0</v>
      </c>
      <c r="C1472" s="82">
        <v>1.4755012503737278E-3</v>
      </c>
      <c r="D1472" s="88">
        <f t="shared" si="339"/>
        <v>1.5012155149855457</v>
      </c>
      <c r="E1472" s="89">
        <f t="shared" si="343"/>
        <v>15024.310299710913</v>
      </c>
      <c r="F1472" s="72">
        <f t="shared" si="343"/>
        <v>1486743.6933943175</v>
      </c>
      <c r="G1472" s="35">
        <f t="shared" si="344"/>
        <v>9.8955869769471169E-2</v>
      </c>
      <c r="H1472" s="88">
        <f t="shared" si="331"/>
        <v>0</v>
      </c>
      <c r="I1472" s="62">
        <f t="shared" si="340"/>
        <v>0</v>
      </c>
      <c r="J1472" s="89">
        <f t="shared" si="332"/>
        <v>0</v>
      </c>
      <c r="K1472" s="62">
        <f t="shared" si="341"/>
        <v>0</v>
      </c>
      <c r="L1472" s="90">
        <f t="shared" si="333"/>
        <v>29.510025007474557</v>
      </c>
      <c r="M1472" s="73">
        <f>0</f>
        <v>0</v>
      </c>
      <c r="N1472" s="89">
        <f t="shared" si="334"/>
        <v>6.4872959592143173</v>
      </c>
      <c r="O1472" s="89">
        <f t="shared" si="335"/>
        <v>24.310299710914585</v>
      </c>
      <c r="P1472" s="89">
        <f t="shared" si="336"/>
        <v>6.4872959592143173</v>
      </c>
      <c r="Q1472" s="62">
        <f t="shared" si="345"/>
        <v>641.95601409602853</v>
      </c>
      <c r="R1472" s="89">
        <f t="shared" si="342"/>
        <v>-35.997320966688875</v>
      </c>
      <c r="S1472" s="74">
        <f t="shared" si="342"/>
        <v>-641.95601409602853</v>
      </c>
      <c r="T1472" s="91">
        <f t="shared" si="337"/>
        <v>0.10121551498554582</v>
      </c>
      <c r="U1472" s="92">
        <f t="shared" si="338"/>
        <v>1.4012155149855456</v>
      </c>
    </row>
    <row r="1473" spans="1:21">
      <c r="A1473" s="80">
        <v>37981</v>
      </c>
      <c r="B1473" s="81">
        <v>0</v>
      </c>
      <c r="C1473" s="82">
        <v>1.9247670715681589E-3</v>
      </c>
      <c r="D1473" s="88">
        <f t="shared" si="339"/>
        <v>1.4994156489372112</v>
      </c>
      <c r="E1473" s="89">
        <f t="shared" si="343"/>
        <v>14988.312978744223</v>
      </c>
      <c r="F1473" s="72">
        <f t="shared" si="343"/>
        <v>1486101.7373802215</v>
      </c>
      <c r="G1473" s="35">
        <f t="shared" si="344"/>
        <v>9.9150700915289575E-2</v>
      </c>
      <c r="H1473" s="88">
        <f t="shared" si="331"/>
        <v>0</v>
      </c>
      <c r="I1473" s="62">
        <f t="shared" si="340"/>
        <v>0</v>
      </c>
      <c r="J1473" s="89">
        <f t="shared" si="332"/>
        <v>0</v>
      </c>
      <c r="K1473" s="62">
        <f t="shared" si="341"/>
        <v>0</v>
      </c>
      <c r="L1473" s="90">
        <f t="shared" si="333"/>
        <v>38.49534143136318</v>
      </c>
      <c r="M1473" s="73">
        <f>0</f>
        <v>0</v>
      </c>
      <c r="N1473" s="89">
        <f t="shared" si="334"/>
        <v>0</v>
      </c>
      <c r="O1473" s="89">
        <f t="shared" si="335"/>
        <v>0</v>
      </c>
      <c r="P1473" s="89">
        <f t="shared" si="336"/>
        <v>0</v>
      </c>
      <c r="Q1473" s="62">
        <f t="shared" si="345"/>
        <v>0</v>
      </c>
      <c r="R1473" s="89">
        <f t="shared" si="342"/>
        <v>-38.49534143136318</v>
      </c>
      <c r="S1473" s="74">
        <f t="shared" si="342"/>
        <v>0</v>
      </c>
      <c r="T1473" s="91">
        <f t="shared" si="337"/>
        <v>9.9415648937211332E-2</v>
      </c>
      <c r="U1473" s="92">
        <f t="shared" si="338"/>
        <v>1.3994156489372112</v>
      </c>
    </row>
    <row r="1474" spans="1:21">
      <c r="A1474" s="80">
        <v>37982</v>
      </c>
      <c r="B1474" s="81">
        <v>0</v>
      </c>
      <c r="C1474" s="82">
        <v>2.1346654589601338E-3</v>
      </c>
      <c r="D1474" s="88">
        <f t="shared" si="339"/>
        <v>1.4974908818656429</v>
      </c>
      <c r="E1474" s="89">
        <f t="shared" si="343"/>
        <v>14949.817637312859</v>
      </c>
      <c r="F1474" s="72">
        <f t="shared" si="343"/>
        <v>1486101.7373802215</v>
      </c>
      <c r="G1474" s="35">
        <f t="shared" si="344"/>
        <v>9.940601105869673E-2</v>
      </c>
      <c r="H1474" s="88">
        <f t="shared" si="331"/>
        <v>0</v>
      </c>
      <c r="I1474" s="62">
        <f t="shared" si="340"/>
        <v>0</v>
      </c>
      <c r="J1474" s="89">
        <f t="shared" si="332"/>
        <v>0</v>
      </c>
      <c r="K1474" s="62">
        <f t="shared" si="341"/>
        <v>0</v>
      </c>
      <c r="L1474" s="90">
        <f t="shared" si="333"/>
        <v>42.693309179202679</v>
      </c>
      <c r="M1474" s="73">
        <f>0</f>
        <v>0</v>
      </c>
      <c r="N1474" s="89">
        <f t="shared" si="334"/>
        <v>0</v>
      </c>
      <c r="O1474" s="89">
        <f t="shared" si="335"/>
        <v>0</v>
      </c>
      <c r="P1474" s="89">
        <f t="shared" si="336"/>
        <v>0</v>
      </c>
      <c r="Q1474" s="62">
        <f t="shared" si="345"/>
        <v>0</v>
      </c>
      <c r="R1474" s="89">
        <f t="shared" si="342"/>
        <v>-42.693309179202679</v>
      </c>
      <c r="S1474" s="74">
        <f t="shared" si="342"/>
        <v>0</v>
      </c>
      <c r="T1474" s="91">
        <f t="shared" si="337"/>
        <v>9.7490881865643031E-2</v>
      </c>
      <c r="U1474" s="92">
        <f t="shared" si="338"/>
        <v>1.3974908818656429</v>
      </c>
    </row>
    <row r="1475" spans="1:21">
      <c r="A1475" s="80">
        <v>37983</v>
      </c>
      <c r="B1475" s="81">
        <v>0</v>
      </c>
      <c r="C1475" s="82">
        <v>2.2101900972503283E-3</v>
      </c>
      <c r="D1475" s="88">
        <f t="shared" si="339"/>
        <v>1.4953562164066829</v>
      </c>
      <c r="E1475" s="89">
        <f t="shared" si="343"/>
        <v>14907.124328133656</v>
      </c>
      <c r="F1475" s="72">
        <f t="shared" si="343"/>
        <v>1486101.7373802215</v>
      </c>
      <c r="G1475" s="35">
        <f t="shared" si="344"/>
        <v>9.9690705240551153E-2</v>
      </c>
      <c r="H1475" s="88">
        <f t="shared" si="331"/>
        <v>0</v>
      </c>
      <c r="I1475" s="62">
        <f t="shared" si="340"/>
        <v>0</v>
      </c>
      <c r="J1475" s="89">
        <f t="shared" si="332"/>
        <v>0</v>
      </c>
      <c r="K1475" s="62">
        <f t="shared" si="341"/>
        <v>0</v>
      </c>
      <c r="L1475" s="90">
        <f t="shared" si="333"/>
        <v>44.203801945006568</v>
      </c>
      <c r="M1475" s="73">
        <f>0</f>
        <v>0</v>
      </c>
      <c r="N1475" s="89">
        <f t="shared" si="334"/>
        <v>0</v>
      </c>
      <c r="O1475" s="89">
        <f t="shared" si="335"/>
        <v>0</v>
      </c>
      <c r="P1475" s="89">
        <f t="shared" si="336"/>
        <v>0</v>
      </c>
      <c r="Q1475" s="62">
        <f t="shared" si="345"/>
        <v>0</v>
      </c>
      <c r="R1475" s="89">
        <f t="shared" si="342"/>
        <v>-44.203801945006568</v>
      </c>
      <c r="S1475" s="74">
        <f t="shared" si="342"/>
        <v>0</v>
      </c>
      <c r="T1475" s="91">
        <f t="shared" si="337"/>
        <v>9.5356216406683014E-2</v>
      </c>
      <c r="U1475" s="92">
        <f t="shared" si="338"/>
        <v>1.3953562164066828</v>
      </c>
    </row>
    <row r="1476" spans="1:21">
      <c r="A1476" s="80">
        <v>37984</v>
      </c>
      <c r="B1476" s="81">
        <v>0</v>
      </c>
      <c r="C1476" s="82">
        <v>2.4401697671658845E-3</v>
      </c>
      <c r="D1476" s="88">
        <f t="shared" si="339"/>
        <v>1.4931460263094325</v>
      </c>
      <c r="E1476" s="89">
        <f t="shared" si="343"/>
        <v>14862.920526188649</v>
      </c>
      <c r="F1476" s="72">
        <f t="shared" si="343"/>
        <v>1486101.7373802215</v>
      </c>
      <c r="G1476" s="35">
        <f t="shared" si="344"/>
        <v>9.9987195299987772E-2</v>
      </c>
      <c r="H1476" s="88">
        <f t="shared" si="331"/>
        <v>0</v>
      </c>
      <c r="I1476" s="62">
        <f t="shared" si="340"/>
        <v>0</v>
      </c>
      <c r="J1476" s="89">
        <f t="shared" si="332"/>
        <v>0</v>
      </c>
      <c r="K1476" s="62">
        <f t="shared" si="341"/>
        <v>0</v>
      </c>
      <c r="L1476" s="90">
        <f t="shared" si="333"/>
        <v>48.803395343317689</v>
      </c>
      <c r="M1476" s="73">
        <f>0</f>
        <v>0</v>
      </c>
      <c r="N1476" s="89">
        <f t="shared" si="334"/>
        <v>0</v>
      </c>
      <c r="O1476" s="89">
        <f t="shared" si="335"/>
        <v>0</v>
      </c>
      <c r="P1476" s="89">
        <f t="shared" si="336"/>
        <v>0</v>
      </c>
      <c r="Q1476" s="62">
        <f t="shared" si="345"/>
        <v>0</v>
      </c>
      <c r="R1476" s="89">
        <f t="shared" si="342"/>
        <v>-48.803395343317689</v>
      </c>
      <c r="S1476" s="74">
        <f t="shared" si="342"/>
        <v>0</v>
      </c>
      <c r="T1476" s="91">
        <f t="shared" si="337"/>
        <v>9.3146026309432584E-2</v>
      </c>
      <c r="U1476" s="92">
        <f t="shared" si="338"/>
        <v>1.3931460263094324</v>
      </c>
    </row>
    <row r="1477" spans="1:21">
      <c r="A1477" s="80">
        <v>37985</v>
      </c>
      <c r="B1477" s="81">
        <v>0</v>
      </c>
      <c r="C1477" s="82">
        <v>1.8612881042764315E-3</v>
      </c>
      <c r="D1477" s="88">
        <f t="shared" si="339"/>
        <v>1.4907058565422666</v>
      </c>
      <c r="E1477" s="89">
        <f t="shared" si="343"/>
        <v>14814.117130845332</v>
      </c>
      <c r="F1477" s="72">
        <f t="shared" si="343"/>
        <v>1486101.7373802215</v>
      </c>
      <c r="G1477" s="35">
        <f t="shared" si="344"/>
        <v>0.10031659154941626</v>
      </c>
      <c r="H1477" s="88">
        <f t="shared" si="331"/>
        <v>0</v>
      </c>
      <c r="I1477" s="62">
        <f t="shared" si="340"/>
        <v>0</v>
      </c>
      <c r="J1477" s="89">
        <f t="shared" si="332"/>
        <v>0</v>
      </c>
      <c r="K1477" s="62">
        <f t="shared" si="341"/>
        <v>0</v>
      </c>
      <c r="L1477" s="90">
        <f t="shared" si="333"/>
        <v>37.225762085528629</v>
      </c>
      <c r="M1477" s="73">
        <f>0</f>
        <v>0</v>
      </c>
      <c r="N1477" s="89">
        <f t="shared" si="334"/>
        <v>0</v>
      </c>
      <c r="O1477" s="89">
        <f t="shared" si="335"/>
        <v>0</v>
      </c>
      <c r="P1477" s="89">
        <f t="shared" si="336"/>
        <v>0</v>
      </c>
      <c r="Q1477" s="62">
        <f t="shared" si="345"/>
        <v>0</v>
      </c>
      <c r="R1477" s="89">
        <f t="shared" si="342"/>
        <v>-37.225762085528629</v>
      </c>
      <c r="S1477" s="74">
        <f t="shared" si="342"/>
        <v>0</v>
      </c>
      <c r="T1477" s="91">
        <f t="shared" si="337"/>
        <v>9.0705856542266705E-2</v>
      </c>
      <c r="U1477" s="92">
        <f t="shared" si="338"/>
        <v>1.3907058565422665</v>
      </c>
    </row>
    <row r="1478" spans="1:21">
      <c r="A1478" s="80">
        <v>37986</v>
      </c>
      <c r="B1478" s="81">
        <v>0</v>
      </c>
      <c r="C1478" s="82">
        <v>1.8276139466613937E-3</v>
      </c>
      <c r="D1478" s="88">
        <f t="shared" si="339"/>
        <v>1.4888445684379901</v>
      </c>
      <c r="E1478" s="89">
        <f t="shared" si="343"/>
        <v>14776.891368759803</v>
      </c>
      <c r="F1478" s="72">
        <f t="shared" si="343"/>
        <v>1486101.7373802215</v>
      </c>
      <c r="G1478" s="35">
        <f t="shared" si="344"/>
        <v>0.10056930786687832</v>
      </c>
      <c r="H1478" s="88">
        <f t="shared" si="331"/>
        <v>0</v>
      </c>
      <c r="I1478" s="62">
        <f t="shared" si="340"/>
        <v>0</v>
      </c>
      <c r="J1478" s="89">
        <f t="shared" si="332"/>
        <v>0</v>
      </c>
      <c r="K1478" s="62">
        <f t="shared" si="341"/>
        <v>0</v>
      </c>
      <c r="L1478" s="90">
        <f t="shared" si="333"/>
        <v>36.552278933227875</v>
      </c>
      <c r="M1478" s="73">
        <f>0</f>
        <v>0</v>
      </c>
      <c r="N1478" s="89">
        <f t="shared" si="334"/>
        <v>0</v>
      </c>
      <c r="O1478" s="89">
        <f t="shared" si="335"/>
        <v>0</v>
      </c>
      <c r="P1478" s="89">
        <f t="shared" si="336"/>
        <v>0</v>
      </c>
      <c r="Q1478" s="62">
        <f t="shared" si="345"/>
        <v>0</v>
      </c>
      <c r="R1478" s="89">
        <f t="shared" si="342"/>
        <v>-36.552278933227875</v>
      </c>
      <c r="S1478" s="74">
        <f t="shared" si="342"/>
        <v>0</v>
      </c>
      <c r="T1478" s="91">
        <f t="shared" si="337"/>
        <v>8.8844568437990157E-2</v>
      </c>
      <c r="U1478" s="92">
        <f t="shared" si="338"/>
        <v>1.38884456843799</v>
      </c>
    </row>
    <row r="1479" spans="1:21">
      <c r="A1479" s="80">
        <v>37987</v>
      </c>
      <c r="B1479" s="81">
        <v>0</v>
      </c>
      <c r="C1479" s="82">
        <v>2.3143040959325164E-3</v>
      </c>
      <c r="D1479" s="88">
        <f t="shared" si="339"/>
        <v>1.4870169544913288</v>
      </c>
      <c r="E1479" s="89">
        <f t="shared" si="343"/>
        <v>14740.339089826575</v>
      </c>
      <c r="F1479" s="72">
        <f t="shared" si="343"/>
        <v>1486101.7373802215</v>
      </c>
      <c r="G1479" s="35">
        <f t="shared" si="344"/>
        <v>0.10081869408322451</v>
      </c>
      <c r="H1479" s="88">
        <f t="shared" si="331"/>
        <v>0</v>
      </c>
      <c r="I1479" s="62">
        <f t="shared" si="340"/>
        <v>0</v>
      </c>
      <c r="J1479" s="89">
        <f t="shared" si="332"/>
        <v>0</v>
      </c>
      <c r="K1479" s="62">
        <f t="shared" si="341"/>
        <v>0</v>
      </c>
      <c r="L1479" s="90">
        <f t="shared" si="333"/>
        <v>46.286081918650325</v>
      </c>
      <c r="M1479" s="73">
        <f>0</f>
        <v>0</v>
      </c>
      <c r="N1479" s="89">
        <f t="shared" si="334"/>
        <v>0</v>
      </c>
      <c r="O1479" s="89">
        <f t="shared" si="335"/>
        <v>0</v>
      </c>
      <c r="P1479" s="89">
        <f t="shared" si="336"/>
        <v>0</v>
      </c>
      <c r="Q1479" s="62">
        <f t="shared" si="345"/>
        <v>0</v>
      </c>
      <c r="R1479" s="89">
        <f t="shared" si="342"/>
        <v>-46.286081918650325</v>
      </c>
      <c r="S1479" s="74">
        <f t="shared" si="342"/>
        <v>0</v>
      </c>
      <c r="T1479" s="91">
        <f t="shared" si="337"/>
        <v>8.7016954491328846E-2</v>
      </c>
      <c r="U1479" s="92">
        <f t="shared" si="338"/>
        <v>1.3870169544913287</v>
      </c>
    </row>
    <row r="1480" spans="1:21">
      <c r="A1480" s="80">
        <v>37988</v>
      </c>
      <c r="B1480" s="81">
        <v>0</v>
      </c>
      <c r="C1480" s="82">
        <v>2.7145351467847368E-3</v>
      </c>
      <c r="D1480" s="88">
        <f t="shared" si="339"/>
        <v>1.4847026503953962</v>
      </c>
      <c r="E1480" s="89">
        <f t="shared" si="343"/>
        <v>14694.053007907925</v>
      </c>
      <c r="F1480" s="72">
        <f t="shared" si="343"/>
        <v>1486101.7373802215</v>
      </c>
      <c r="G1480" s="35">
        <f t="shared" si="344"/>
        <v>0.10113627169988045</v>
      </c>
      <c r="H1480" s="88">
        <f t="shared" si="331"/>
        <v>0</v>
      </c>
      <c r="I1480" s="62">
        <f t="shared" si="340"/>
        <v>0</v>
      </c>
      <c r="J1480" s="89">
        <f t="shared" si="332"/>
        <v>0</v>
      </c>
      <c r="K1480" s="62">
        <f t="shared" si="341"/>
        <v>0</v>
      </c>
      <c r="L1480" s="90">
        <f t="shared" si="333"/>
        <v>54.290702935694739</v>
      </c>
      <c r="M1480" s="73">
        <f>0</f>
        <v>0</v>
      </c>
      <c r="N1480" s="89">
        <f t="shared" si="334"/>
        <v>0</v>
      </c>
      <c r="O1480" s="89">
        <f t="shared" si="335"/>
        <v>0</v>
      </c>
      <c r="P1480" s="89">
        <f t="shared" si="336"/>
        <v>0</v>
      </c>
      <c r="Q1480" s="62">
        <f t="shared" si="345"/>
        <v>0</v>
      </c>
      <c r="R1480" s="89">
        <f t="shared" si="342"/>
        <v>-54.290702935694739</v>
      </c>
      <c r="S1480" s="74">
        <f t="shared" si="342"/>
        <v>0</v>
      </c>
      <c r="T1480" s="91">
        <f t="shared" si="337"/>
        <v>8.4702650395396262E-2</v>
      </c>
      <c r="U1480" s="92">
        <f t="shared" si="338"/>
        <v>1.3847026503953961</v>
      </c>
    </row>
    <row r="1481" spans="1:21">
      <c r="A1481" s="80">
        <v>37989</v>
      </c>
      <c r="B1481" s="81">
        <v>0</v>
      </c>
      <c r="C1481" s="82">
        <v>2.746867475556497E-3</v>
      </c>
      <c r="D1481" s="88">
        <f t="shared" si="339"/>
        <v>1.4819881152486116</v>
      </c>
      <c r="E1481" s="89">
        <f t="shared" si="343"/>
        <v>14639.762304972232</v>
      </c>
      <c r="F1481" s="72">
        <f t="shared" si="343"/>
        <v>1486101.7373802215</v>
      </c>
      <c r="G1481" s="35">
        <f t="shared" si="344"/>
        <v>0.10151132965290588</v>
      </c>
      <c r="H1481" s="88">
        <f t="shared" si="331"/>
        <v>0</v>
      </c>
      <c r="I1481" s="62">
        <f t="shared" si="340"/>
        <v>0</v>
      </c>
      <c r="J1481" s="89">
        <f t="shared" si="332"/>
        <v>0</v>
      </c>
      <c r="K1481" s="62">
        <f t="shared" si="341"/>
        <v>0</v>
      </c>
      <c r="L1481" s="90">
        <f t="shared" si="333"/>
        <v>54.937349511129938</v>
      </c>
      <c r="M1481" s="73">
        <f>0</f>
        <v>0</v>
      </c>
      <c r="N1481" s="89">
        <f t="shared" si="334"/>
        <v>0</v>
      </c>
      <c r="O1481" s="89">
        <f t="shared" si="335"/>
        <v>0</v>
      </c>
      <c r="P1481" s="89">
        <f t="shared" si="336"/>
        <v>0</v>
      </c>
      <c r="Q1481" s="62">
        <f t="shared" si="345"/>
        <v>0</v>
      </c>
      <c r="R1481" s="89">
        <f t="shared" si="342"/>
        <v>-54.937349511129938</v>
      </c>
      <c r="S1481" s="74">
        <f t="shared" si="342"/>
        <v>0</v>
      </c>
      <c r="T1481" s="91">
        <f t="shared" si="337"/>
        <v>8.1988115248611715E-2</v>
      </c>
      <c r="U1481" s="92">
        <f t="shared" si="338"/>
        <v>1.3819881152486115</v>
      </c>
    </row>
    <row r="1482" spans="1:21">
      <c r="A1482" s="80">
        <v>37990</v>
      </c>
      <c r="B1482" s="81">
        <v>0</v>
      </c>
      <c r="C1482" s="82">
        <v>2.6335352785328676E-3</v>
      </c>
      <c r="D1482" s="88">
        <f t="shared" si="339"/>
        <v>1.4792412477730552</v>
      </c>
      <c r="E1482" s="89">
        <f t="shared" si="343"/>
        <v>14584.824955461101</v>
      </c>
      <c r="F1482" s="72">
        <f t="shared" si="343"/>
        <v>1486101.7373802215</v>
      </c>
      <c r="G1482" s="35">
        <f t="shared" si="344"/>
        <v>0.10189369717624</v>
      </c>
      <c r="H1482" s="88">
        <f t="shared" si="331"/>
        <v>0</v>
      </c>
      <c r="I1482" s="62">
        <f t="shared" si="340"/>
        <v>0</v>
      </c>
      <c r="J1482" s="89">
        <f t="shared" si="332"/>
        <v>0</v>
      </c>
      <c r="K1482" s="62">
        <f t="shared" si="341"/>
        <v>0</v>
      </c>
      <c r="L1482" s="90">
        <f t="shared" si="333"/>
        <v>52.670705570657354</v>
      </c>
      <c r="M1482" s="73">
        <f>0</f>
        <v>0</v>
      </c>
      <c r="N1482" s="89">
        <f t="shared" si="334"/>
        <v>0</v>
      </c>
      <c r="O1482" s="89">
        <f t="shared" si="335"/>
        <v>0</v>
      </c>
      <c r="P1482" s="89">
        <f t="shared" si="336"/>
        <v>0</v>
      </c>
      <c r="Q1482" s="62">
        <f t="shared" si="345"/>
        <v>0</v>
      </c>
      <c r="R1482" s="89">
        <f t="shared" si="342"/>
        <v>-52.670705570657354</v>
      </c>
      <c r="S1482" s="74">
        <f t="shared" si="342"/>
        <v>0</v>
      </c>
      <c r="T1482" s="91">
        <f t="shared" si="337"/>
        <v>7.9241247773055301E-2</v>
      </c>
      <c r="U1482" s="92">
        <f t="shared" si="338"/>
        <v>1.3792412477730551</v>
      </c>
    </row>
    <row r="1483" spans="1:21">
      <c r="A1483" s="80">
        <v>37991</v>
      </c>
      <c r="B1483" s="81">
        <v>0</v>
      </c>
      <c r="C1483" s="82">
        <v>2.280718100669302E-3</v>
      </c>
      <c r="D1483" s="88">
        <f t="shared" si="339"/>
        <v>1.4766077124945223</v>
      </c>
      <c r="E1483" s="89">
        <f t="shared" si="343"/>
        <v>14532.154249890444</v>
      </c>
      <c r="F1483" s="72">
        <f t="shared" si="343"/>
        <v>1486101.7373802215</v>
      </c>
      <c r="G1483" s="35">
        <f t="shared" si="344"/>
        <v>0.10226300325648037</v>
      </c>
      <c r="H1483" s="88">
        <f t="shared" si="331"/>
        <v>0</v>
      </c>
      <c r="I1483" s="62">
        <f t="shared" si="340"/>
        <v>0</v>
      </c>
      <c r="J1483" s="89">
        <f t="shared" si="332"/>
        <v>0</v>
      </c>
      <c r="K1483" s="62">
        <f t="shared" si="341"/>
        <v>0</v>
      </c>
      <c r="L1483" s="90">
        <f t="shared" si="333"/>
        <v>45.614362013386042</v>
      </c>
      <c r="M1483" s="73">
        <f>0</f>
        <v>0</v>
      </c>
      <c r="N1483" s="89">
        <f t="shared" si="334"/>
        <v>0</v>
      </c>
      <c r="O1483" s="89">
        <f t="shared" si="335"/>
        <v>0</v>
      </c>
      <c r="P1483" s="89">
        <f t="shared" si="336"/>
        <v>0</v>
      </c>
      <c r="Q1483" s="62">
        <f t="shared" si="345"/>
        <v>0</v>
      </c>
      <c r="R1483" s="89">
        <f t="shared" si="342"/>
        <v>-45.614362013386042</v>
      </c>
      <c r="S1483" s="74">
        <f t="shared" si="342"/>
        <v>0</v>
      </c>
      <c r="T1483" s="91">
        <f t="shared" si="337"/>
        <v>7.6607712494522362E-2</v>
      </c>
      <c r="U1483" s="92">
        <f t="shared" si="338"/>
        <v>1.3766077124945222</v>
      </c>
    </row>
    <row r="1484" spans="1:21">
      <c r="A1484" s="80">
        <v>37992</v>
      </c>
      <c r="B1484" s="81">
        <v>1.016E-3</v>
      </c>
      <c r="C1484" s="82">
        <v>2.0766781217645578E-3</v>
      </c>
      <c r="D1484" s="88">
        <f t="shared" si="339"/>
        <v>1.4743269943938528</v>
      </c>
      <c r="E1484" s="89">
        <f t="shared" si="343"/>
        <v>14486.539887877057</v>
      </c>
      <c r="F1484" s="72">
        <f t="shared" si="343"/>
        <v>1486101.7373802215</v>
      </c>
      <c r="G1484" s="35">
        <f t="shared" si="344"/>
        <v>0.1025850029670545</v>
      </c>
      <c r="H1484" s="88">
        <f t="shared" si="331"/>
        <v>20.32</v>
      </c>
      <c r="I1484" s="62">
        <f t="shared" si="340"/>
        <v>203.20000000000002</v>
      </c>
      <c r="J1484" s="89">
        <f t="shared" si="332"/>
        <v>67.055999999999997</v>
      </c>
      <c r="K1484" s="62">
        <f t="shared" si="341"/>
        <v>6035.0400000000018</v>
      </c>
      <c r="L1484" s="90">
        <f t="shared" si="333"/>
        <v>41.533562435291159</v>
      </c>
      <c r="M1484" s="73">
        <f>0</f>
        <v>0</v>
      </c>
      <c r="N1484" s="89">
        <f t="shared" si="334"/>
        <v>0</v>
      </c>
      <c r="O1484" s="89">
        <f t="shared" si="335"/>
        <v>0</v>
      </c>
      <c r="P1484" s="89">
        <f t="shared" si="336"/>
        <v>0</v>
      </c>
      <c r="Q1484" s="62">
        <f t="shared" si="345"/>
        <v>0</v>
      </c>
      <c r="R1484" s="89">
        <f t="shared" si="342"/>
        <v>45.842437564708845</v>
      </c>
      <c r="S1484" s="74">
        <f t="shared" si="342"/>
        <v>6238.2400000000016</v>
      </c>
      <c r="T1484" s="91">
        <f t="shared" si="337"/>
        <v>7.432699439385293E-2</v>
      </c>
      <c r="U1484" s="92">
        <f t="shared" si="338"/>
        <v>1.3743269943938528</v>
      </c>
    </row>
    <row r="1485" spans="1:21">
      <c r="A1485" s="80">
        <v>37993</v>
      </c>
      <c r="B1485" s="81">
        <v>0</v>
      </c>
      <c r="C1485" s="82">
        <v>1.4825400844356324E-3</v>
      </c>
      <c r="D1485" s="88">
        <f t="shared" si="339"/>
        <v>1.4766191162720883</v>
      </c>
      <c r="E1485" s="89">
        <f t="shared" si="343"/>
        <v>14532.382325441766</v>
      </c>
      <c r="F1485" s="72">
        <f t="shared" si="343"/>
        <v>1492339.9773802215</v>
      </c>
      <c r="G1485" s="35">
        <f t="shared" si="344"/>
        <v>0.10269066309710209</v>
      </c>
      <c r="H1485" s="88">
        <f t="shared" si="331"/>
        <v>0</v>
      </c>
      <c r="I1485" s="62">
        <f t="shared" si="340"/>
        <v>0</v>
      </c>
      <c r="J1485" s="89">
        <f t="shared" si="332"/>
        <v>0</v>
      </c>
      <c r="K1485" s="62">
        <f t="shared" si="341"/>
        <v>0</v>
      </c>
      <c r="L1485" s="90">
        <f t="shared" si="333"/>
        <v>29.650801688712647</v>
      </c>
      <c r="M1485" s="73">
        <f>0</f>
        <v>0</v>
      </c>
      <c r="N1485" s="89">
        <f t="shared" si="334"/>
        <v>0</v>
      </c>
      <c r="O1485" s="89">
        <f t="shared" si="335"/>
        <v>0</v>
      </c>
      <c r="P1485" s="89">
        <f t="shared" si="336"/>
        <v>0</v>
      </c>
      <c r="Q1485" s="62">
        <f t="shared" si="345"/>
        <v>0</v>
      </c>
      <c r="R1485" s="89">
        <f t="shared" si="342"/>
        <v>-29.650801688712647</v>
      </c>
      <c r="S1485" s="74">
        <f t="shared" si="342"/>
        <v>0</v>
      </c>
      <c r="T1485" s="91">
        <f t="shared" si="337"/>
        <v>7.6619116272088394E-2</v>
      </c>
      <c r="U1485" s="92">
        <f t="shared" si="338"/>
        <v>1.3766191162720882</v>
      </c>
    </row>
    <row r="1486" spans="1:21">
      <c r="A1486" s="80">
        <v>37994</v>
      </c>
      <c r="B1486" s="81">
        <v>0</v>
      </c>
      <c r="C1486" s="82">
        <v>2.2806445670645738E-3</v>
      </c>
      <c r="D1486" s="88">
        <f t="shared" si="339"/>
        <v>1.4751365761876527</v>
      </c>
      <c r="E1486" s="89">
        <f t="shared" si="343"/>
        <v>14502.731523753053</v>
      </c>
      <c r="F1486" s="72">
        <f t="shared" si="343"/>
        <v>1492339.9773802215</v>
      </c>
      <c r="G1486" s="35">
        <f t="shared" si="344"/>
        <v>0.10290061392476429</v>
      </c>
      <c r="H1486" s="88">
        <f t="shared" si="331"/>
        <v>0</v>
      </c>
      <c r="I1486" s="62">
        <f t="shared" si="340"/>
        <v>0</v>
      </c>
      <c r="J1486" s="89">
        <f t="shared" si="332"/>
        <v>0</v>
      </c>
      <c r="K1486" s="62">
        <f t="shared" si="341"/>
        <v>0</v>
      </c>
      <c r="L1486" s="90">
        <f t="shared" si="333"/>
        <v>45.612891341291473</v>
      </c>
      <c r="M1486" s="73">
        <f>0</f>
        <v>0</v>
      </c>
      <c r="N1486" s="89">
        <f t="shared" si="334"/>
        <v>0</v>
      </c>
      <c r="O1486" s="89">
        <f t="shared" si="335"/>
        <v>0</v>
      </c>
      <c r="P1486" s="89">
        <f t="shared" si="336"/>
        <v>0</v>
      </c>
      <c r="Q1486" s="62">
        <f t="shared" si="345"/>
        <v>0</v>
      </c>
      <c r="R1486" s="89">
        <f t="shared" si="342"/>
        <v>-45.612891341291473</v>
      </c>
      <c r="S1486" s="74">
        <f t="shared" si="342"/>
        <v>0</v>
      </c>
      <c r="T1486" s="91">
        <f t="shared" si="337"/>
        <v>7.5136576187652793E-2</v>
      </c>
      <c r="U1486" s="92">
        <f t="shared" si="338"/>
        <v>1.3751365761876526</v>
      </c>
    </row>
    <row r="1487" spans="1:21">
      <c r="A1487" s="80">
        <v>37995</v>
      </c>
      <c r="B1487" s="81">
        <v>1.7780000000000001E-3</v>
      </c>
      <c r="C1487" s="82">
        <v>1.9548165836709834E-3</v>
      </c>
      <c r="D1487" s="88">
        <f t="shared" si="339"/>
        <v>1.472855931620588</v>
      </c>
      <c r="E1487" s="89">
        <f t="shared" si="343"/>
        <v>14457.118632411761</v>
      </c>
      <c r="F1487" s="72">
        <f t="shared" si="343"/>
        <v>1492339.9773802215</v>
      </c>
      <c r="G1487" s="35">
        <f t="shared" si="344"/>
        <v>0.10322527021632849</v>
      </c>
      <c r="H1487" s="88">
        <f t="shared" si="331"/>
        <v>35.56</v>
      </c>
      <c r="I1487" s="62">
        <f t="shared" si="340"/>
        <v>355.6</v>
      </c>
      <c r="J1487" s="89">
        <f t="shared" si="332"/>
        <v>117.348</v>
      </c>
      <c r="K1487" s="62">
        <f t="shared" si="341"/>
        <v>10561.320000000003</v>
      </c>
      <c r="L1487" s="90">
        <f t="shared" si="333"/>
        <v>39.09633167341967</v>
      </c>
      <c r="M1487" s="73">
        <f>0</f>
        <v>0</v>
      </c>
      <c r="N1487" s="89">
        <f t="shared" si="334"/>
        <v>0</v>
      </c>
      <c r="O1487" s="89">
        <f t="shared" si="335"/>
        <v>0</v>
      </c>
      <c r="P1487" s="89">
        <f t="shared" si="336"/>
        <v>0</v>
      </c>
      <c r="Q1487" s="62">
        <f t="shared" si="345"/>
        <v>0</v>
      </c>
      <c r="R1487" s="89">
        <f t="shared" si="342"/>
        <v>113.81166832658035</v>
      </c>
      <c r="S1487" s="74">
        <f t="shared" si="342"/>
        <v>10916.920000000004</v>
      </c>
      <c r="T1487" s="91">
        <f t="shared" si="337"/>
        <v>7.2855931620588121E-2</v>
      </c>
      <c r="U1487" s="92">
        <f t="shared" si="338"/>
        <v>1.3728559316205879</v>
      </c>
    </row>
    <row r="1488" spans="1:21">
      <c r="A1488" s="80">
        <v>37996</v>
      </c>
      <c r="B1488" s="81">
        <v>0</v>
      </c>
      <c r="C1488" s="82">
        <v>1.3461187833322384E-3</v>
      </c>
      <c r="D1488" s="88">
        <f t="shared" si="339"/>
        <v>1.478546515036917</v>
      </c>
      <c r="E1488" s="89">
        <f t="shared" si="343"/>
        <v>14570.930300738341</v>
      </c>
      <c r="F1488" s="72">
        <f t="shared" si="343"/>
        <v>1503256.8973802214</v>
      </c>
      <c r="G1488" s="35">
        <f t="shared" si="344"/>
        <v>0.10316821687796064</v>
      </c>
      <c r="H1488" s="88">
        <f t="shared" si="331"/>
        <v>0</v>
      </c>
      <c r="I1488" s="62">
        <f t="shared" si="340"/>
        <v>0</v>
      </c>
      <c r="J1488" s="89">
        <f t="shared" si="332"/>
        <v>0</v>
      </c>
      <c r="K1488" s="62">
        <f t="shared" si="341"/>
        <v>0</v>
      </c>
      <c r="L1488" s="90">
        <f t="shared" si="333"/>
        <v>26.922375666644768</v>
      </c>
      <c r="M1488" s="73">
        <f>0</f>
        <v>0</v>
      </c>
      <c r="N1488" s="89">
        <f t="shared" si="334"/>
        <v>0</v>
      </c>
      <c r="O1488" s="89">
        <f t="shared" si="335"/>
        <v>0</v>
      </c>
      <c r="P1488" s="89">
        <f t="shared" si="336"/>
        <v>0</v>
      </c>
      <c r="Q1488" s="62">
        <f t="shared" si="345"/>
        <v>0</v>
      </c>
      <c r="R1488" s="89">
        <f t="shared" si="342"/>
        <v>-26.922375666644768</v>
      </c>
      <c r="S1488" s="74">
        <f t="shared" si="342"/>
        <v>0</v>
      </c>
      <c r="T1488" s="91">
        <f t="shared" si="337"/>
        <v>7.8546515036917119E-2</v>
      </c>
      <c r="U1488" s="92">
        <f t="shared" si="338"/>
        <v>1.3785465150369169</v>
      </c>
    </row>
    <row r="1489" spans="1:21">
      <c r="A1489" s="80">
        <v>37997</v>
      </c>
      <c r="B1489" s="81">
        <v>0</v>
      </c>
      <c r="C1489" s="82">
        <v>1.5159969900521771E-3</v>
      </c>
      <c r="D1489" s="88">
        <f t="shared" si="339"/>
        <v>1.4772003962535847</v>
      </c>
      <c r="E1489" s="89">
        <f t="shared" si="343"/>
        <v>14544.007925071695</v>
      </c>
      <c r="F1489" s="72">
        <f t="shared" si="343"/>
        <v>1503256.8973802214</v>
      </c>
      <c r="G1489" s="35">
        <f t="shared" si="344"/>
        <v>0.10335919129890125</v>
      </c>
      <c r="H1489" s="88">
        <f t="shared" si="331"/>
        <v>0</v>
      </c>
      <c r="I1489" s="62">
        <f t="shared" si="340"/>
        <v>0</v>
      </c>
      <c r="J1489" s="89">
        <f t="shared" si="332"/>
        <v>0</v>
      </c>
      <c r="K1489" s="62">
        <f t="shared" si="341"/>
        <v>0</v>
      </c>
      <c r="L1489" s="90">
        <f t="shared" si="333"/>
        <v>30.319939801043542</v>
      </c>
      <c r="M1489" s="73">
        <f>0</f>
        <v>0</v>
      </c>
      <c r="N1489" s="89">
        <f t="shared" si="334"/>
        <v>0</v>
      </c>
      <c r="O1489" s="89">
        <f t="shared" si="335"/>
        <v>0</v>
      </c>
      <c r="P1489" s="89">
        <f t="shared" si="336"/>
        <v>0</v>
      </c>
      <c r="Q1489" s="62">
        <f t="shared" si="345"/>
        <v>0</v>
      </c>
      <c r="R1489" s="89">
        <f t="shared" si="342"/>
        <v>-30.319939801043542</v>
      </c>
      <c r="S1489" s="74">
        <f t="shared" si="342"/>
        <v>0</v>
      </c>
      <c r="T1489" s="91">
        <f t="shared" si="337"/>
        <v>7.7200396253584769E-2</v>
      </c>
      <c r="U1489" s="92">
        <f t="shared" si="338"/>
        <v>1.3772003962535846</v>
      </c>
    </row>
    <row r="1490" spans="1:21">
      <c r="A1490" s="80">
        <v>37998</v>
      </c>
      <c r="B1490" s="81">
        <v>0</v>
      </c>
      <c r="C1490" s="82">
        <v>2.0428941448281702E-3</v>
      </c>
      <c r="D1490" s="88">
        <f t="shared" si="339"/>
        <v>1.4756843992635327</v>
      </c>
      <c r="E1490" s="89">
        <f t="shared" si="343"/>
        <v>14513.687985270652</v>
      </c>
      <c r="F1490" s="72">
        <f t="shared" si="343"/>
        <v>1503256.8973802214</v>
      </c>
      <c r="G1490" s="35">
        <f t="shared" si="344"/>
        <v>0.10357511467146155</v>
      </c>
      <c r="H1490" s="88">
        <f t="shared" ref="H1490:H1553" si="346">B1490*($D$12+$D$11)*10000</f>
        <v>0</v>
      </c>
      <c r="I1490" s="62">
        <f t="shared" si="340"/>
        <v>0</v>
      </c>
      <c r="J1490" s="89">
        <f t="shared" ref="J1490:J1553" si="347">B1490*$K$14*$D$10*10000</f>
        <v>0</v>
      </c>
      <c r="K1490" s="62">
        <f t="shared" si="341"/>
        <v>0</v>
      </c>
      <c r="L1490" s="90">
        <f t="shared" ref="L1490:L1553" si="348">C1490*($D$12+$D$11)*10000</f>
        <v>40.857882896563403</v>
      </c>
      <c r="M1490" s="73">
        <f>0</f>
        <v>0</v>
      </c>
      <c r="N1490" s="89">
        <f t="shared" ref="N1490:N1553" si="349">IF(D1490&lt;$N$10,0,(2/3*$N$12*SQRT(2*$N$13)*$N$11*(D1490-$N$10)^(3/2))*24*60*60)</f>
        <v>0</v>
      </c>
      <c r="O1490" s="89">
        <f t="shared" ref="O1490:O1553" si="350">IF(D1490&lt;$N$10,0,(D1490-$N$10)*10000*($D$12+$D$11))</f>
        <v>0</v>
      </c>
      <c r="P1490" s="89">
        <f t="shared" ref="P1490:P1553" si="351">IF(N1490&gt;O1490,O1490,N1490)</f>
        <v>0</v>
      </c>
      <c r="Q1490" s="62">
        <f t="shared" si="345"/>
        <v>0</v>
      </c>
      <c r="R1490" s="89">
        <f t="shared" si="342"/>
        <v>-40.857882896563403</v>
      </c>
      <c r="S1490" s="74">
        <f t="shared" si="342"/>
        <v>0</v>
      </c>
      <c r="T1490" s="91">
        <f t="shared" ref="T1490:T1553" si="352">D1490-$D$14</f>
        <v>7.5684399263532764E-2</v>
      </c>
      <c r="U1490" s="92">
        <f t="shared" ref="U1490:U1553" si="353">IF(D1490&lt;$D$13,0,D1490-$D$13)</f>
        <v>1.3756843992635326</v>
      </c>
    </row>
    <row r="1491" spans="1:21">
      <c r="A1491" s="80">
        <v>37999</v>
      </c>
      <c r="B1491" s="81">
        <v>0</v>
      </c>
      <c r="C1491" s="82">
        <v>2.063932837325227E-3</v>
      </c>
      <c r="D1491" s="88">
        <f t="shared" ref="D1491:D1554" si="354">IF(E1491&lt;$D$11*10000*($D$14-$D$13),(E1491+$D$13*$D$11*10000)/($D$11*10000),(E1491+$D$13*$D$11*10000+$D$14*$D$12*10000)/($D$11*10000+$D$12*10000))</f>
        <v>1.4736415051187044</v>
      </c>
      <c r="E1491" s="89">
        <f t="shared" si="343"/>
        <v>14472.830102374088</v>
      </c>
      <c r="F1491" s="72">
        <f t="shared" si="343"/>
        <v>1503256.8973802214</v>
      </c>
      <c r="G1491" s="35">
        <f t="shared" si="344"/>
        <v>0.10386751497439542</v>
      </c>
      <c r="H1491" s="88">
        <f t="shared" si="346"/>
        <v>0</v>
      </c>
      <c r="I1491" s="62">
        <f t="shared" ref="I1491:I1554" si="355">H1491*$J$4*1000</f>
        <v>0</v>
      </c>
      <c r="J1491" s="89">
        <f t="shared" si="347"/>
        <v>0</v>
      </c>
      <c r="K1491" s="62">
        <f t="shared" ref="K1491:K1554" si="356">1000*J1491*($J$11*$J$5+$J$12*$J$6+$J$13*$J$7)</f>
        <v>0</v>
      </c>
      <c r="L1491" s="90">
        <f t="shared" si="348"/>
        <v>41.278656746504538</v>
      </c>
      <c r="M1491" s="73">
        <f>0</f>
        <v>0</v>
      </c>
      <c r="N1491" s="89">
        <f t="shared" si="349"/>
        <v>0</v>
      </c>
      <c r="O1491" s="89">
        <f t="shared" si="350"/>
        <v>0</v>
      </c>
      <c r="P1491" s="89">
        <f t="shared" si="351"/>
        <v>0</v>
      </c>
      <c r="Q1491" s="62">
        <f t="shared" si="345"/>
        <v>0</v>
      </c>
      <c r="R1491" s="89">
        <f t="shared" ref="R1491:S1554" si="357">H1491+J1491-L1491-P1491</f>
        <v>-41.278656746504538</v>
      </c>
      <c r="S1491" s="74">
        <f t="shared" si="357"/>
        <v>0</v>
      </c>
      <c r="T1491" s="91">
        <f t="shared" si="352"/>
        <v>7.3641505118704487E-2</v>
      </c>
      <c r="U1491" s="92">
        <f t="shared" si="353"/>
        <v>1.3736415051187043</v>
      </c>
    </row>
    <row r="1492" spans="1:21">
      <c r="A1492" s="80">
        <v>38000</v>
      </c>
      <c r="B1492" s="81">
        <v>0</v>
      </c>
      <c r="C1492" s="82">
        <v>2.2198304155592202E-3</v>
      </c>
      <c r="D1492" s="88">
        <f t="shared" si="354"/>
        <v>1.4715775722813793</v>
      </c>
      <c r="E1492" s="89">
        <f t="shared" ref="E1492:F1555" si="358">E1491+R1491</f>
        <v>14431.551445627583</v>
      </c>
      <c r="F1492" s="72">
        <f t="shared" si="358"/>
        <v>1503256.8973802214</v>
      </c>
      <c r="G1492" s="35">
        <f t="shared" ref="G1492:G1555" si="359">F1492/(E1492*1000)</f>
        <v>0.10416460787628433</v>
      </c>
      <c r="H1492" s="88">
        <f t="shared" si="346"/>
        <v>0</v>
      </c>
      <c r="I1492" s="62">
        <f t="shared" si="355"/>
        <v>0</v>
      </c>
      <c r="J1492" s="89">
        <f t="shared" si="347"/>
        <v>0</v>
      </c>
      <c r="K1492" s="62">
        <f t="shared" si="356"/>
        <v>0</v>
      </c>
      <c r="L1492" s="90">
        <f t="shared" si="348"/>
        <v>44.396608311184401</v>
      </c>
      <c r="M1492" s="73">
        <f>0</f>
        <v>0</v>
      </c>
      <c r="N1492" s="89">
        <f t="shared" si="349"/>
        <v>0</v>
      </c>
      <c r="O1492" s="89">
        <f t="shared" si="350"/>
        <v>0</v>
      </c>
      <c r="P1492" s="89">
        <f t="shared" si="351"/>
        <v>0</v>
      </c>
      <c r="Q1492" s="62">
        <f t="shared" ref="Q1492:Q1555" si="360">P1492*1000*G1492</f>
        <v>0</v>
      </c>
      <c r="R1492" s="89">
        <f t="shared" si="357"/>
        <v>-44.396608311184401</v>
      </c>
      <c r="S1492" s="74">
        <f t="shared" si="357"/>
        <v>0</v>
      </c>
      <c r="T1492" s="91">
        <f t="shared" si="352"/>
        <v>7.1577572281379398E-2</v>
      </c>
      <c r="U1492" s="92">
        <f t="shared" si="353"/>
        <v>1.3715775722813792</v>
      </c>
    </row>
    <row r="1493" spans="1:21">
      <c r="A1493" s="80">
        <v>38001</v>
      </c>
      <c r="B1493" s="81">
        <v>0</v>
      </c>
      <c r="C1493" s="82">
        <v>2.1341496696671187E-3</v>
      </c>
      <c r="D1493" s="88">
        <f t="shared" si="354"/>
        <v>1.4693577418658199</v>
      </c>
      <c r="E1493" s="89">
        <f t="shared" si="358"/>
        <v>14387.154837316399</v>
      </c>
      <c r="F1493" s="72">
        <f t="shared" si="358"/>
        <v>1503256.8973802214</v>
      </c>
      <c r="G1493" s="35">
        <f t="shared" si="359"/>
        <v>0.10448604427896879</v>
      </c>
      <c r="H1493" s="88">
        <f t="shared" si="346"/>
        <v>0</v>
      </c>
      <c r="I1493" s="62">
        <f t="shared" si="355"/>
        <v>0</v>
      </c>
      <c r="J1493" s="89">
        <f t="shared" si="347"/>
        <v>0</v>
      </c>
      <c r="K1493" s="62">
        <f t="shared" si="356"/>
        <v>0</v>
      </c>
      <c r="L1493" s="90">
        <f t="shared" si="348"/>
        <v>42.682993393342372</v>
      </c>
      <c r="M1493" s="73">
        <f>0</f>
        <v>0</v>
      </c>
      <c r="N1493" s="89">
        <f t="shared" si="349"/>
        <v>0</v>
      </c>
      <c r="O1493" s="89">
        <f t="shared" si="350"/>
        <v>0</v>
      </c>
      <c r="P1493" s="89">
        <f t="shared" si="351"/>
        <v>0</v>
      </c>
      <c r="Q1493" s="62">
        <f t="shared" si="360"/>
        <v>0</v>
      </c>
      <c r="R1493" s="89">
        <f t="shared" si="357"/>
        <v>-42.682993393342372</v>
      </c>
      <c r="S1493" s="74">
        <f t="shared" si="357"/>
        <v>0</v>
      </c>
      <c r="T1493" s="91">
        <f t="shared" si="352"/>
        <v>6.935774186582E-2</v>
      </c>
      <c r="U1493" s="92">
        <f t="shared" si="353"/>
        <v>1.3693577418658198</v>
      </c>
    </row>
    <row r="1494" spans="1:21">
      <c r="A1494" s="80">
        <v>38002</v>
      </c>
      <c r="B1494" s="81">
        <v>0</v>
      </c>
      <c r="C1494" s="82">
        <v>2.1859611828100038E-3</v>
      </c>
      <c r="D1494" s="88">
        <f t="shared" si="354"/>
        <v>1.4672235921961527</v>
      </c>
      <c r="E1494" s="89">
        <f t="shared" si="358"/>
        <v>14344.471843923056</v>
      </c>
      <c r="F1494" s="72">
        <f t="shared" si="358"/>
        <v>1503256.8973802214</v>
      </c>
      <c r="G1494" s="35">
        <f t="shared" si="359"/>
        <v>0.10479694991468554</v>
      </c>
      <c r="H1494" s="88">
        <f t="shared" si="346"/>
        <v>0</v>
      </c>
      <c r="I1494" s="62">
        <f t="shared" si="355"/>
        <v>0</v>
      </c>
      <c r="J1494" s="89">
        <f t="shared" si="347"/>
        <v>0</v>
      </c>
      <c r="K1494" s="62">
        <f t="shared" si="356"/>
        <v>0</v>
      </c>
      <c r="L1494" s="90">
        <f t="shared" si="348"/>
        <v>43.719223656200079</v>
      </c>
      <c r="M1494" s="73">
        <f>0</f>
        <v>0</v>
      </c>
      <c r="N1494" s="89">
        <f t="shared" si="349"/>
        <v>0</v>
      </c>
      <c r="O1494" s="89">
        <f t="shared" si="350"/>
        <v>0</v>
      </c>
      <c r="P1494" s="89">
        <f t="shared" si="351"/>
        <v>0</v>
      </c>
      <c r="Q1494" s="62">
        <f t="shared" si="360"/>
        <v>0</v>
      </c>
      <c r="R1494" s="89">
        <f t="shared" si="357"/>
        <v>-43.719223656200079</v>
      </c>
      <c r="S1494" s="74">
        <f t="shared" si="357"/>
        <v>0</v>
      </c>
      <c r="T1494" s="91">
        <f t="shared" si="352"/>
        <v>6.7223592196152815E-2</v>
      </c>
      <c r="U1494" s="92">
        <f t="shared" si="353"/>
        <v>1.3672235921961526</v>
      </c>
    </row>
    <row r="1495" spans="1:21">
      <c r="A1495" s="80">
        <v>38003</v>
      </c>
      <c r="B1495" s="81">
        <v>0</v>
      </c>
      <c r="C1495" s="82">
        <v>2.3901249290030849E-3</v>
      </c>
      <c r="D1495" s="88">
        <f t="shared" si="354"/>
        <v>1.4650376310133428</v>
      </c>
      <c r="E1495" s="89">
        <f t="shared" si="358"/>
        <v>14300.752620266856</v>
      </c>
      <c r="F1495" s="72">
        <f t="shared" si="358"/>
        <v>1503256.8973802214</v>
      </c>
      <c r="G1495" s="35">
        <f t="shared" si="359"/>
        <v>0.10511732754888883</v>
      </c>
      <c r="H1495" s="88">
        <f t="shared" si="346"/>
        <v>0</v>
      </c>
      <c r="I1495" s="62">
        <f t="shared" si="355"/>
        <v>0</v>
      </c>
      <c r="J1495" s="89">
        <f t="shared" si="347"/>
        <v>0</v>
      </c>
      <c r="K1495" s="62">
        <f t="shared" si="356"/>
        <v>0</v>
      </c>
      <c r="L1495" s="90">
        <f t="shared" si="348"/>
        <v>47.802498580061702</v>
      </c>
      <c r="M1495" s="73">
        <f>0</f>
        <v>0</v>
      </c>
      <c r="N1495" s="89">
        <f t="shared" si="349"/>
        <v>0</v>
      </c>
      <c r="O1495" s="89">
        <f t="shared" si="350"/>
        <v>0</v>
      </c>
      <c r="P1495" s="89">
        <f t="shared" si="351"/>
        <v>0</v>
      </c>
      <c r="Q1495" s="62">
        <f t="shared" si="360"/>
        <v>0</v>
      </c>
      <c r="R1495" s="89">
        <f t="shared" si="357"/>
        <v>-47.802498580061702</v>
      </c>
      <c r="S1495" s="74">
        <f t="shared" si="357"/>
        <v>0</v>
      </c>
      <c r="T1495" s="91">
        <f t="shared" si="352"/>
        <v>6.5037631013342923E-2</v>
      </c>
      <c r="U1495" s="92">
        <f t="shared" si="353"/>
        <v>1.3650376310133427</v>
      </c>
    </row>
    <row r="1496" spans="1:21">
      <c r="A1496" s="80">
        <v>38004</v>
      </c>
      <c r="B1496" s="81">
        <v>9.9059999999999999E-3</v>
      </c>
      <c r="C1496" s="82">
        <v>1.916603328338013E-3</v>
      </c>
      <c r="D1496" s="88">
        <f t="shared" si="354"/>
        <v>1.4626475060843398</v>
      </c>
      <c r="E1496" s="89">
        <f t="shared" si="358"/>
        <v>14252.950121686794</v>
      </c>
      <c r="F1496" s="72">
        <f t="shared" si="358"/>
        <v>1503256.8973802214</v>
      </c>
      <c r="G1496" s="35">
        <f t="shared" si="359"/>
        <v>0.10546987708130108</v>
      </c>
      <c r="H1496" s="88">
        <f t="shared" si="346"/>
        <v>198.12</v>
      </c>
      <c r="I1496" s="62">
        <f t="shared" si="355"/>
        <v>1981.2</v>
      </c>
      <c r="J1496" s="89">
        <f t="shared" si="347"/>
        <v>653.79599999999982</v>
      </c>
      <c r="K1496" s="62">
        <f t="shared" si="356"/>
        <v>58841.639999999992</v>
      </c>
      <c r="L1496" s="90">
        <f t="shared" si="348"/>
        <v>38.332066566760261</v>
      </c>
      <c r="M1496" s="73">
        <f>0</f>
        <v>0</v>
      </c>
      <c r="N1496" s="89">
        <f t="shared" si="349"/>
        <v>0</v>
      </c>
      <c r="O1496" s="89">
        <f t="shared" si="350"/>
        <v>0</v>
      </c>
      <c r="P1496" s="89">
        <f t="shared" si="351"/>
        <v>0</v>
      </c>
      <c r="Q1496" s="62">
        <f t="shared" si="360"/>
        <v>0</v>
      </c>
      <c r="R1496" s="89">
        <f t="shared" si="357"/>
        <v>813.58393343323951</v>
      </c>
      <c r="S1496" s="74">
        <f t="shared" si="357"/>
        <v>60822.839999999989</v>
      </c>
      <c r="T1496" s="91">
        <f t="shared" si="352"/>
        <v>6.2647506084339888E-2</v>
      </c>
      <c r="U1496" s="92">
        <f t="shared" si="353"/>
        <v>1.3626475060843397</v>
      </c>
    </row>
    <row r="1497" spans="1:21">
      <c r="A1497" s="80">
        <v>38005</v>
      </c>
      <c r="B1497" s="81">
        <v>1.524E-3</v>
      </c>
      <c r="C1497" s="82">
        <v>2.1813350704342565E-3</v>
      </c>
      <c r="D1497" s="88">
        <f t="shared" si="354"/>
        <v>1.5033267027560018</v>
      </c>
      <c r="E1497" s="89">
        <f t="shared" si="358"/>
        <v>15066.534055120033</v>
      </c>
      <c r="F1497" s="72">
        <f t="shared" si="358"/>
        <v>1564079.7373802215</v>
      </c>
      <c r="G1497" s="35">
        <f t="shared" si="359"/>
        <v>0.10381151575127545</v>
      </c>
      <c r="H1497" s="88">
        <f t="shared" si="346"/>
        <v>30.48</v>
      </c>
      <c r="I1497" s="62">
        <f t="shared" si="355"/>
        <v>304.8</v>
      </c>
      <c r="J1497" s="89">
        <f t="shared" si="347"/>
        <v>100.58399999999999</v>
      </c>
      <c r="K1497" s="62">
        <f t="shared" si="356"/>
        <v>9052.5600000000013</v>
      </c>
      <c r="L1497" s="90">
        <f t="shared" si="348"/>
        <v>43.626701408685129</v>
      </c>
      <c r="M1497" s="73">
        <f>0</f>
        <v>0</v>
      </c>
      <c r="N1497" s="89">
        <f t="shared" si="349"/>
        <v>29.372724529967698</v>
      </c>
      <c r="O1497" s="89">
        <f t="shared" si="350"/>
        <v>66.534055120035518</v>
      </c>
      <c r="P1497" s="89">
        <f t="shared" si="351"/>
        <v>29.372724529967698</v>
      </c>
      <c r="Q1497" s="62">
        <f t="shared" si="360"/>
        <v>3049.2270552006166</v>
      </c>
      <c r="R1497" s="89">
        <f t="shared" si="357"/>
        <v>58.064574061347159</v>
      </c>
      <c r="S1497" s="74">
        <f t="shared" si="357"/>
        <v>6308.1329447993839</v>
      </c>
      <c r="T1497" s="91">
        <f t="shared" si="352"/>
        <v>0.10332670275600186</v>
      </c>
      <c r="U1497" s="92">
        <f t="shared" si="353"/>
        <v>1.4033267027560017</v>
      </c>
    </row>
    <row r="1498" spans="1:21">
      <c r="A1498" s="80">
        <v>38006</v>
      </c>
      <c r="B1498" s="81">
        <v>0</v>
      </c>
      <c r="C1498" s="82">
        <v>1.7164685268169317E-3</v>
      </c>
      <c r="D1498" s="88">
        <f t="shared" si="354"/>
        <v>1.506229931459069</v>
      </c>
      <c r="E1498" s="89">
        <f t="shared" si="358"/>
        <v>15124.598629181381</v>
      </c>
      <c r="F1498" s="72">
        <f t="shared" si="358"/>
        <v>1570387.870325021</v>
      </c>
      <c r="G1498" s="35">
        <f t="shared" si="359"/>
        <v>0.10383005254070786</v>
      </c>
      <c r="H1498" s="88">
        <f t="shared" si="346"/>
        <v>0</v>
      </c>
      <c r="I1498" s="62">
        <f t="shared" si="355"/>
        <v>0</v>
      </c>
      <c r="J1498" s="89">
        <f t="shared" si="347"/>
        <v>0</v>
      </c>
      <c r="K1498" s="62">
        <f t="shared" si="356"/>
        <v>0</v>
      </c>
      <c r="L1498" s="90">
        <f t="shared" si="348"/>
        <v>34.329370536338637</v>
      </c>
      <c r="M1498" s="73">
        <f>0</f>
        <v>0</v>
      </c>
      <c r="N1498" s="89">
        <f t="shared" si="349"/>
        <v>75.274544860272385</v>
      </c>
      <c r="O1498" s="89">
        <f t="shared" si="350"/>
        <v>124.59862918138055</v>
      </c>
      <c r="P1498" s="89">
        <f t="shared" si="351"/>
        <v>75.274544860272385</v>
      </c>
      <c r="Q1498" s="62">
        <f t="shared" si="360"/>
        <v>7815.7599478199536</v>
      </c>
      <c r="R1498" s="89">
        <f t="shared" si="357"/>
        <v>-109.60391539661103</v>
      </c>
      <c r="S1498" s="74">
        <f t="shared" si="357"/>
        <v>-7815.7599478199536</v>
      </c>
      <c r="T1498" s="91">
        <f t="shared" si="352"/>
        <v>0.10622993145906912</v>
      </c>
      <c r="U1498" s="92">
        <f t="shared" si="353"/>
        <v>1.4062299314590689</v>
      </c>
    </row>
    <row r="1499" spans="1:21">
      <c r="A1499" s="80">
        <v>38007</v>
      </c>
      <c r="B1499" s="81">
        <v>0</v>
      </c>
      <c r="C1499" s="82">
        <v>2.0257973662766481E-3</v>
      </c>
      <c r="D1499" s="88">
        <f t="shared" si="354"/>
        <v>1.5007497356892385</v>
      </c>
      <c r="E1499" s="89">
        <f t="shared" si="358"/>
        <v>15014.99471378477</v>
      </c>
      <c r="F1499" s="72">
        <f t="shared" si="358"/>
        <v>1562572.1103772011</v>
      </c>
      <c r="G1499" s="35">
        <f t="shared" si="359"/>
        <v>0.10406744325675021</v>
      </c>
      <c r="H1499" s="88">
        <f t="shared" si="346"/>
        <v>0</v>
      </c>
      <c r="I1499" s="62">
        <f t="shared" si="355"/>
        <v>0</v>
      </c>
      <c r="J1499" s="89">
        <f t="shared" si="347"/>
        <v>0</v>
      </c>
      <c r="K1499" s="62">
        <f t="shared" si="356"/>
        <v>0</v>
      </c>
      <c r="L1499" s="90">
        <f t="shared" si="348"/>
        <v>40.515947325532963</v>
      </c>
      <c r="M1499" s="73">
        <f>0</f>
        <v>0</v>
      </c>
      <c r="N1499" s="89">
        <f t="shared" si="349"/>
        <v>3.1425739962556354</v>
      </c>
      <c r="O1499" s="89">
        <f t="shared" si="350"/>
        <v>14.994713784770575</v>
      </c>
      <c r="P1499" s="89">
        <f t="shared" si="351"/>
        <v>3.1425739962556354</v>
      </c>
      <c r="Q1499" s="62">
        <f t="shared" si="360"/>
        <v>327.03964103547207</v>
      </c>
      <c r="R1499" s="89">
        <f t="shared" si="357"/>
        <v>-43.658521321788598</v>
      </c>
      <c r="S1499" s="74">
        <f t="shared" si="357"/>
        <v>-327.03964103547207</v>
      </c>
      <c r="T1499" s="91">
        <f t="shared" si="352"/>
        <v>0.10074973568923862</v>
      </c>
      <c r="U1499" s="92">
        <f t="shared" si="353"/>
        <v>1.4007497356892384</v>
      </c>
    </row>
    <row r="1500" spans="1:21">
      <c r="A1500" s="80">
        <v>38008</v>
      </c>
      <c r="B1500" s="81">
        <v>0</v>
      </c>
      <c r="C1500" s="82">
        <v>2.141984315067358E-3</v>
      </c>
      <c r="D1500" s="88">
        <f t="shared" si="354"/>
        <v>1.498566809623149</v>
      </c>
      <c r="E1500" s="89">
        <f t="shared" si="358"/>
        <v>14971.336192462983</v>
      </c>
      <c r="F1500" s="72">
        <f t="shared" si="358"/>
        <v>1562245.0707361656</v>
      </c>
      <c r="G1500" s="35">
        <f t="shared" si="359"/>
        <v>0.10434907416765155</v>
      </c>
      <c r="H1500" s="88">
        <f t="shared" si="346"/>
        <v>0</v>
      </c>
      <c r="I1500" s="62">
        <f t="shared" si="355"/>
        <v>0</v>
      </c>
      <c r="J1500" s="89">
        <f t="shared" si="347"/>
        <v>0</v>
      </c>
      <c r="K1500" s="62">
        <f t="shared" si="356"/>
        <v>0</v>
      </c>
      <c r="L1500" s="90">
        <f t="shared" si="348"/>
        <v>42.839686301347157</v>
      </c>
      <c r="M1500" s="73">
        <f>0</f>
        <v>0</v>
      </c>
      <c r="N1500" s="89">
        <f t="shared" si="349"/>
        <v>0</v>
      </c>
      <c r="O1500" s="89">
        <f t="shared" si="350"/>
        <v>0</v>
      </c>
      <c r="P1500" s="89">
        <f t="shared" si="351"/>
        <v>0</v>
      </c>
      <c r="Q1500" s="62">
        <f t="shared" si="360"/>
        <v>0</v>
      </c>
      <c r="R1500" s="89">
        <f t="shared" si="357"/>
        <v>-42.839686301347157</v>
      </c>
      <c r="S1500" s="74">
        <f t="shared" si="357"/>
        <v>0</v>
      </c>
      <c r="T1500" s="91">
        <f t="shared" si="352"/>
        <v>9.8566809623149121E-2</v>
      </c>
      <c r="U1500" s="92">
        <f t="shared" si="353"/>
        <v>1.3985668096231489</v>
      </c>
    </row>
    <row r="1501" spans="1:21">
      <c r="A1501" s="80">
        <v>38009</v>
      </c>
      <c r="B1501" s="81">
        <v>0</v>
      </c>
      <c r="C1501" s="82">
        <v>1.9356552562270601E-3</v>
      </c>
      <c r="D1501" s="88">
        <f t="shared" si="354"/>
        <v>1.4964248253080819</v>
      </c>
      <c r="E1501" s="89">
        <f t="shared" si="358"/>
        <v>14928.496506161635</v>
      </c>
      <c r="F1501" s="72">
        <f t="shared" si="358"/>
        <v>1562245.0707361656</v>
      </c>
      <c r="G1501" s="35">
        <f t="shared" si="359"/>
        <v>0.10464852037118136</v>
      </c>
      <c r="H1501" s="88">
        <f t="shared" si="346"/>
        <v>0</v>
      </c>
      <c r="I1501" s="62">
        <f t="shared" si="355"/>
        <v>0</v>
      </c>
      <c r="J1501" s="89">
        <f t="shared" si="347"/>
        <v>0</v>
      </c>
      <c r="K1501" s="62">
        <f t="shared" si="356"/>
        <v>0</v>
      </c>
      <c r="L1501" s="90">
        <f t="shared" si="348"/>
        <v>38.713105124541201</v>
      </c>
      <c r="M1501" s="73">
        <f>0</f>
        <v>0</v>
      </c>
      <c r="N1501" s="89">
        <f t="shared" si="349"/>
        <v>0</v>
      </c>
      <c r="O1501" s="89">
        <f t="shared" si="350"/>
        <v>0</v>
      </c>
      <c r="P1501" s="89">
        <f t="shared" si="351"/>
        <v>0</v>
      </c>
      <c r="Q1501" s="62">
        <f t="shared" si="360"/>
        <v>0</v>
      </c>
      <c r="R1501" s="89">
        <f t="shared" si="357"/>
        <v>-38.713105124541201</v>
      </c>
      <c r="S1501" s="74">
        <f t="shared" si="357"/>
        <v>0</v>
      </c>
      <c r="T1501" s="91">
        <f t="shared" si="352"/>
        <v>9.6424825308081941E-2</v>
      </c>
      <c r="U1501" s="92">
        <f t="shared" si="353"/>
        <v>1.3964248253080818</v>
      </c>
    </row>
    <row r="1502" spans="1:21">
      <c r="A1502" s="80">
        <v>38010</v>
      </c>
      <c r="B1502" s="81">
        <v>0</v>
      </c>
      <c r="C1502" s="82">
        <v>2.4970072611757805E-3</v>
      </c>
      <c r="D1502" s="88">
        <f t="shared" si="354"/>
        <v>1.4944891700518548</v>
      </c>
      <c r="E1502" s="89">
        <f t="shared" si="358"/>
        <v>14889.783401037093</v>
      </c>
      <c r="F1502" s="72">
        <f t="shared" si="358"/>
        <v>1562245.0707361656</v>
      </c>
      <c r="G1502" s="35">
        <f t="shared" si="359"/>
        <v>0.10492060419276167</v>
      </c>
      <c r="H1502" s="88">
        <f t="shared" si="346"/>
        <v>0</v>
      </c>
      <c r="I1502" s="62">
        <f t="shared" si="355"/>
        <v>0</v>
      </c>
      <c r="J1502" s="89">
        <f t="shared" si="347"/>
        <v>0</v>
      </c>
      <c r="K1502" s="62">
        <f t="shared" si="356"/>
        <v>0</v>
      </c>
      <c r="L1502" s="90">
        <f t="shared" si="348"/>
        <v>49.940145223515607</v>
      </c>
      <c r="M1502" s="73">
        <f>0</f>
        <v>0</v>
      </c>
      <c r="N1502" s="89">
        <f t="shared" si="349"/>
        <v>0</v>
      </c>
      <c r="O1502" s="89">
        <f t="shared" si="350"/>
        <v>0</v>
      </c>
      <c r="P1502" s="89">
        <f t="shared" si="351"/>
        <v>0</v>
      </c>
      <c r="Q1502" s="62">
        <f t="shared" si="360"/>
        <v>0</v>
      </c>
      <c r="R1502" s="89">
        <f t="shared" si="357"/>
        <v>-49.940145223515607</v>
      </c>
      <c r="S1502" s="74">
        <f t="shared" si="357"/>
        <v>0</v>
      </c>
      <c r="T1502" s="91">
        <f t="shared" si="352"/>
        <v>9.4489170051854865E-2</v>
      </c>
      <c r="U1502" s="92">
        <f t="shared" si="353"/>
        <v>1.3944891700518547</v>
      </c>
    </row>
    <row r="1503" spans="1:21">
      <c r="A1503" s="80">
        <v>38011</v>
      </c>
      <c r="B1503" s="81">
        <v>0</v>
      </c>
      <c r="C1503" s="82">
        <v>2.8574007648335437E-3</v>
      </c>
      <c r="D1503" s="88">
        <f t="shared" si="354"/>
        <v>1.4919921627906787</v>
      </c>
      <c r="E1503" s="89">
        <f t="shared" si="358"/>
        <v>14839.843255813577</v>
      </c>
      <c r="F1503" s="72">
        <f t="shared" si="358"/>
        <v>1562245.0707361656</v>
      </c>
      <c r="G1503" s="35">
        <f t="shared" si="359"/>
        <v>0.10527369082043025</v>
      </c>
      <c r="H1503" s="88">
        <f t="shared" si="346"/>
        <v>0</v>
      </c>
      <c r="I1503" s="62">
        <f t="shared" si="355"/>
        <v>0</v>
      </c>
      <c r="J1503" s="89">
        <f t="shared" si="347"/>
        <v>0</v>
      </c>
      <c r="K1503" s="62">
        <f t="shared" si="356"/>
        <v>0</v>
      </c>
      <c r="L1503" s="90">
        <f t="shared" si="348"/>
        <v>57.14801529667087</v>
      </c>
      <c r="M1503" s="73">
        <f>0</f>
        <v>0</v>
      </c>
      <c r="N1503" s="89">
        <f t="shared" si="349"/>
        <v>0</v>
      </c>
      <c r="O1503" s="89">
        <f t="shared" si="350"/>
        <v>0</v>
      </c>
      <c r="P1503" s="89">
        <f t="shared" si="351"/>
        <v>0</v>
      </c>
      <c r="Q1503" s="62">
        <f t="shared" si="360"/>
        <v>0</v>
      </c>
      <c r="R1503" s="89">
        <f t="shared" si="357"/>
        <v>-57.14801529667087</v>
      </c>
      <c r="S1503" s="74">
        <f t="shared" si="357"/>
        <v>0</v>
      </c>
      <c r="T1503" s="91">
        <f t="shared" si="352"/>
        <v>9.1992162790678789E-2</v>
      </c>
      <c r="U1503" s="92">
        <f t="shared" si="353"/>
        <v>1.3919921627906786</v>
      </c>
    </row>
    <row r="1504" spans="1:21">
      <c r="A1504" s="80">
        <v>38012</v>
      </c>
      <c r="B1504" s="81">
        <v>1.4477999999999998E-2</v>
      </c>
      <c r="C1504" s="82">
        <v>2.2232702156015703E-3</v>
      </c>
      <c r="D1504" s="88">
        <f t="shared" si="354"/>
        <v>1.4891347620258453</v>
      </c>
      <c r="E1504" s="89">
        <f t="shared" si="358"/>
        <v>14782.695240516907</v>
      </c>
      <c r="F1504" s="72">
        <f t="shared" si="358"/>
        <v>1562245.0707361656</v>
      </c>
      <c r="G1504" s="35">
        <f t="shared" si="359"/>
        <v>0.10568066548881505</v>
      </c>
      <c r="H1504" s="88">
        <f t="shared" si="346"/>
        <v>289.55999999999995</v>
      </c>
      <c r="I1504" s="62">
        <f t="shared" si="355"/>
        <v>2895.5999999999995</v>
      </c>
      <c r="J1504" s="89">
        <f t="shared" si="347"/>
        <v>955.54799999999977</v>
      </c>
      <c r="K1504" s="62">
        <f t="shared" si="356"/>
        <v>85999.32</v>
      </c>
      <c r="L1504" s="90">
        <f t="shared" si="348"/>
        <v>44.465404312031403</v>
      </c>
      <c r="M1504" s="73">
        <f>0</f>
        <v>0</v>
      </c>
      <c r="N1504" s="89">
        <f t="shared" si="349"/>
        <v>0</v>
      </c>
      <c r="O1504" s="89">
        <f t="shared" si="350"/>
        <v>0</v>
      </c>
      <c r="P1504" s="89">
        <f t="shared" si="351"/>
        <v>0</v>
      </c>
      <c r="Q1504" s="62">
        <f t="shared" si="360"/>
        <v>0</v>
      </c>
      <c r="R1504" s="89">
        <f t="shared" si="357"/>
        <v>1200.6425956879684</v>
      </c>
      <c r="S1504" s="74">
        <f t="shared" si="357"/>
        <v>88894.920000000013</v>
      </c>
      <c r="T1504" s="91">
        <f t="shared" si="352"/>
        <v>8.913476202584536E-2</v>
      </c>
      <c r="U1504" s="92">
        <f t="shared" si="353"/>
        <v>1.3891347620258452</v>
      </c>
    </row>
    <row r="1505" spans="1:21">
      <c r="A1505" s="80">
        <v>38013</v>
      </c>
      <c r="B1505" s="81">
        <v>1.016E-3</v>
      </c>
      <c r="C1505" s="82">
        <v>2.3218096124189764E-3</v>
      </c>
      <c r="D1505" s="88">
        <f t="shared" si="354"/>
        <v>1.5491668918102437</v>
      </c>
      <c r="E1505" s="89">
        <f t="shared" si="358"/>
        <v>15983.337836204875</v>
      </c>
      <c r="F1505" s="72">
        <f t="shared" si="358"/>
        <v>1651139.9907361655</v>
      </c>
      <c r="G1505" s="35">
        <f t="shared" si="359"/>
        <v>0.10330382850295908</v>
      </c>
      <c r="H1505" s="88">
        <f t="shared" si="346"/>
        <v>20.32</v>
      </c>
      <c r="I1505" s="62">
        <f t="shared" si="355"/>
        <v>203.20000000000002</v>
      </c>
      <c r="J1505" s="89">
        <f t="shared" si="347"/>
        <v>67.055999999999997</v>
      </c>
      <c r="K1505" s="62">
        <f t="shared" si="356"/>
        <v>6035.0400000000018</v>
      </c>
      <c r="L1505" s="90">
        <f t="shared" si="348"/>
        <v>46.436192248379527</v>
      </c>
      <c r="M1505" s="73">
        <f>0</f>
        <v>0</v>
      </c>
      <c r="N1505" s="89">
        <f t="shared" si="349"/>
        <v>1668.9078859100084</v>
      </c>
      <c r="O1505" s="89">
        <f t="shared" si="350"/>
        <v>983.33783620487395</v>
      </c>
      <c r="P1505" s="89">
        <f t="shared" si="351"/>
        <v>983.33783620487395</v>
      </c>
      <c r="Q1505" s="62">
        <f t="shared" si="360"/>
        <v>101582.56319177916</v>
      </c>
      <c r="R1505" s="89">
        <f t="shared" si="357"/>
        <v>-942.39802845325346</v>
      </c>
      <c r="S1505" s="74">
        <f t="shared" si="357"/>
        <v>-95344.323191779156</v>
      </c>
      <c r="T1505" s="91">
        <f t="shared" si="352"/>
        <v>0.14916689181024378</v>
      </c>
      <c r="U1505" s="92">
        <f t="shared" si="353"/>
        <v>1.4491668918102436</v>
      </c>
    </row>
    <row r="1506" spans="1:21">
      <c r="A1506" s="80">
        <v>38014</v>
      </c>
      <c r="B1506" s="81">
        <v>0</v>
      </c>
      <c r="C1506" s="82">
        <v>1.6518720571997226E-3</v>
      </c>
      <c r="D1506" s="88">
        <f t="shared" si="354"/>
        <v>1.5020469903875813</v>
      </c>
      <c r="E1506" s="89">
        <f t="shared" si="358"/>
        <v>15040.939807751622</v>
      </c>
      <c r="F1506" s="72">
        <f t="shared" si="358"/>
        <v>1555795.6675443863</v>
      </c>
      <c r="G1506" s="35">
        <f t="shared" si="359"/>
        <v>0.10343739735881256</v>
      </c>
      <c r="H1506" s="88">
        <f t="shared" si="346"/>
        <v>0</v>
      </c>
      <c r="I1506" s="62">
        <f t="shared" si="355"/>
        <v>0</v>
      </c>
      <c r="J1506" s="89">
        <f t="shared" si="347"/>
        <v>0</v>
      </c>
      <c r="K1506" s="62">
        <f t="shared" si="356"/>
        <v>0</v>
      </c>
      <c r="L1506" s="90">
        <f t="shared" si="348"/>
        <v>33.03744114399445</v>
      </c>
      <c r="M1506" s="73">
        <f>0</f>
        <v>0</v>
      </c>
      <c r="N1506" s="89">
        <f t="shared" si="349"/>
        <v>14.177411345880721</v>
      </c>
      <c r="O1506" s="89">
        <f t="shared" si="350"/>
        <v>40.939807751625423</v>
      </c>
      <c r="P1506" s="89">
        <f t="shared" si="351"/>
        <v>14.177411345880721</v>
      </c>
      <c r="Q1506" s="62">
        <f t="shared" si="360"/>
        <v>1466.4745309032016</v>
      </c>
      <c r="R1506" s="89">
        <f t="shared" si="357"/>
        <v>-47.21485248987517</v>
      </c>
      <c r="S1506" s="74">
        <f t="shared" si="357"/>
        <v>-1466.4745309032016</v>
      </c>
      <c r="T1506" s="91">
        <f t="shared" si="352"/>
        <v>0.10204699038758136</v>
      </c>
      <c r="U1506" s="92">
        <f t="shared" si="353"/>
        <v>1.4020469903875812</v>
      </c>
    </row>
    <row r="1507" spans="1:21">
      <c r="A1507" s="80">
        <v>38015</v>
      </c>
      <c r="B1507" s="81">
        <v>0</v>
      </c>
      <c r="C1507" s="82">
        <v>1.9628067737180867E-3</v>
      </c>
      <c r="D1507" s="88">
        <f t="shared" si="354"/>
        <v>1.4996862477630872</v>
      </c>
      <c r="E1507" s="89">
        <f t="shared" si="358"/>
        <v>14993.724955261747</v>
      </c>
      <c r="F1507" s="72">
        <f t="shared" si="358"/>
        <v>1554329.1930134832</v>
      </c>
      <c r="G1507" s="35">
        <f t="shared" si="359"/>
        <v>0.1036653131660937</v>
      </c>
      <c r="H1507" s="88">
        <f t="shared" si="346"/>
        <v>0</v>
      </c>
      <c r="I1507" s="62">
        <f t="shared" si="355"/>
        <v>0</v>
      </c>
      <c r="J1507" s="89">
        <f t="shared" si="347"/>
        <v>0</v>
      </c>
      <c r="K1507" s="62">
        <f t="shared" si="356"/>
        <v>0</v>
      </c>
      <c r="L1507" s="90">
        <f t="shared" si="348"/>
        <v>39.256135474361734</v>
      </c>
      <c r="M1507" s="73">
        <f>0</f>
        <v>0</v>
      </c>
      <c r="N1507" s="89">
        <f t="shared" si="349"/>
        <v>0</v>
      </c>
      <c r="O1507" s="89">
        <f t="shared" si="350"/>
        <v>0</v>
      </c>
      <c r="P1507" s="89">
        <f t="shared" si="351"/>
        <v>0</v>
      </c>
      <c r="Q1507" s="62">
        <f t="shared" si="360"/>
        <v>0</v>
      </c>
      <c r="R1507" s="89">
        <f t="shared" si="357"/>
        <v>-39.256135474361734</v>
      </c>
      <c r="S1507" s="74">
        <f t="shared" si="357"/>
        <v>0</v>
      </c>
      <c r="T1507" s="91">
        <f t="shared" si="352"/>
        <v>9.9686247763087321E-2</v>
      </c>
      <c r="U1507" s="92">
        <f t="shared" si="353"/>
        <v>1.3996862477630871</v>
      </c>
    </row>
    <row r="1508" spans="1:21">
      <c r="A1508" s="80">
        <v>38016</v>
      </c>
      <c r="B1508" s="81">
        <v>0</v>
      </c>
      <c r="C1508" s="82">
        <v>2.0546786168075624E-3</v>
      </c>
      <c r="D1508" s="88">
        <f t="shared" si="354"/>
        <v>1.4977234409893692</v>
      </c>
      <c r="E1508" s="89">
        <f t="shared" si="358"/>
        <v>14954.468819787386</v>
      </c>
      <c r="F1508" s="72">
        <f t="shared" si="358"/>
        <v>1554329.1930134832</v>
      </c>
      <c r="G1508" s="35">
        <f t="shared" si="359"/>
        <v>0.10393743915242466</v>
      </c>
      <c r="H1508" s="88">
        <f t="shared" si="346"/>
        <v>0</v>
      </c>
      <c r="I1508" s="62">
        <f t="shared" si="355"/>
        <v>0</v>
      </c>
      <c r="J1508" s="89">
        <f t="shared" si="347"/>
        <v>0</v>
      </c>
      <c r="K1508" s="62">
        <f t="shared" si="356"/>
        <v>0</v>
      </c>
      <c r="L1508" s="90">
        <f t="shared" si="348"/>
        <v>41.093572336151247</v>
      </c>
      <c r="M1508" s="73">
        <f>0</f>
        <v>0</v>
      </c>
      <c r="N1508" s="89">
        <f t="shared" si="349"/>
        <v>0</v>
      </c>
      <c r="O1508" s="89">
        <f t="shared" si="350"/>
        <v>0</v>
      </c>
      <c r="P1508" s="89">
        <f t="shared" si="351"/>
        <v>0</v>
      </c>
      <c r="Q1508" s="62">
        <f t="shared" si="360"/>
        <v>0</v>
      </c>
      <c r="R1508" s="89">
        <f t="shared" si="357"/>
        <v>-41.093572336151247</v>
      </c>
      <c r="S1508" s="74">
        <f t="shared" si="357"/>
        <v>0</v>
      </c>
      <c r="T1508" s="91">
        <f t="shared" si="352"/>
        <v>9.7723440989369248E-2</v>
      </c>
      <c r="U1508" s="92">
        <f t="shared" si="353"/>
        <v>1.3977234409893691</v>
      </c>
    </row>
    <row r="1509" spans="1:21">
      <c r="A1509" s="80">
        <v>38017</v>
      </c>
      <c r="B1509" s="81">
        <v>3.8099999999999996E-3</v>
      </c>
      <c r="C1509" s="82">
        <v>1.5176309601274626E-3</v>
      </c>
      <c r="D1509" s="88">
        <f t="shared" si="354"/>
        <v>1.4956687623725617</v>
      </c>
      <c r="E1509" s="89">
        <f t="shared" si="358"/>
        <v>14913.375247451235</v>
      </c>
      <c r="F1509" s="72">
        <f t="shared" si="358"/>
        <v>1554329.1930134832</v>
      </c>
      <c r="G1509" s="35">
        <f t="shared" si="359"/>
        <v>0.10422383714103386</v>
      </c>
      <c r="H1509" s="88">
        <f t="shared" si="346"/>
        <v>76.199999999999989</v>
      </c>
      <c r="I1509" s="62">
        <f t="shared" si="355"/>
        <v>761.99999999999989</v>
      </c>
      <c r="J1509" s="89">
        <f t="shared" si="347"/>
        <v>251.45999999999992</v>
      </c>
      <c r="K1509" s="62">
        <f t="shared" si="356"/>
        <v>22631.399999999998</v>
      </c>
      <c r="L1509" s="90">
        <f t="shared" si="348"/>
        <v>30.352619202549253</v>
      </c>
      <c r="M1509" s="73">
        <f>0</f>
        <v>0</v>
      </c>
      <c r="N1509" s="89">
        <f t="shared" si="349"/>
        <v>0</v>
      </c>
      <c r="O1509" s="89">
        <f t="shared" si="350"/>
        <v>0</v>
      </c>
      <c r="P1509" s="89">
        <f t="shared" si="351"/>
        <v>0</v>
      </c>
      <c r="Q1509" s="62">
        <f t="shared" si="360"/>
        <v>0</v>
      </c>
      <c r="R1509" s="89">
        <f t="shared" si="357"/>
        <v>297.30738079745066</v>
      </c>
      <c r="S1509" s="74">
        <f t="shared" si="357"/>
        <v>23393.399999999998</v>
      </c>
      <c r="T1509" s="91">
        <f t="shared" si="352"/>
        <v>9.5668762372561833E-2</v>
      </c>
      <c r="U1509" s="92">
        <f t="shared" si="353"/>
        <v>1.3956687623725617</v>
      </c>
    </row>
    <row r="1510" spans="1:21">
      <c r="A1510" s="80">
        <v>38018</v>
      </c>
      <c r="B1510" s="81">
        <v>3.3020000000000001E-2</v>
      </c>
      <c r="C1510" s="82">
        <v>1.9140487361786445E-3</v>
      </c>
      <c r="D1510" s="88">
        <f t="shared" si="354"/>
        <v>1.5105341314124343</v>
      </c>
      <c r="E1510" s="89">
        <f t="shared" si="358"/>
        <v>15210.682628248685</v>
      </c>
      <c r="F1510" s="72">
        <f t="shared" si="358"/>
        <v>1577722.5930134831</v>
      </c>
      <c r="G1510" s="35">
        <f t="shared" si="359"/>
        <v>0.10372464087071269</v>
      </c>
      <c r="H1510" s="88">
        <f t="shared" si="346"/>
        <v>660.4</v>
      </c>
      <c r="I1510" s="62">
        <f t="shared" si="355"/>
        <v>6604</v>
      </c>
      <c r="J1510" s="89">
        <f t="shared" si="347"/>
        <v>2179.3199999999997</v>
      </c>
      <c r="K1510" s="62">
        <f t="shared" si="356"/>
        <v>196138.80000000002</v>
      </c>
      <c r="L1510" s="90">
        <f t="shared" si="348"/>
        <v>38.280974723572889</v>
      </c>
      <c r="M1510" s="73">
        <f>0</f>
        <v>0</v>
      </c>
      <c r="N1510" s="89">
        <f t="shared" si="349"/>
        <v>165.5088926834959</v>
      </c>
      <c r="O1510" s="89">
        <f t="shared" si="350"/>
        <v>210.68262824868623</v>
      </c>
      <c r="P1510" s="89">
        <f t="shared" si="351"/>
        <v>165.5088926834959</v>
      </c>
      <c r="Q1510" s="62">
        <f t="shared" si="360"/>
        <v>17167.35045450494</v>
      </c>
      <c r="R1510" s="89">
        <f t="shared" si="357"/>
        <v>2635.9301325929309</v>
      </c>
      <c r="S1510" s="74">
        <f t="shared" si="357"/>
        <v>185575.44954549507</v>
      </c>
      <c r="T1510" s="91">
        <f t="shared" si="352"/>
        <v>0.1105341314124344</v>
      </c>
      <c r="U1510" s="92">
        <f t="shared" si="353"/>
        <v>1.4105341314124342</v>
      </c>
    </row>
    <row r="1511" spans="1:21">
      <c r="A1511" s="80">
        <v>38019</v>
      </c>
      <c r="B1511" s="81">
        <v>6.8580000000000004E-3</v>
      </c>
      <c r="C1511" s="82">
        <v>1.6145467513275118E-3</v>
      </c>
      <c r="D1511" s="88">
        <f t="shared" si="354"/>
        <v>1.6423306380420808</v>
      </c>
      <c r="E1511" s="89">
        <f t="shared" si="358"/>
        <v>17846.612760841617</v>
      </c>
      <c r="F1511" s="72">
        <f t="shared" si="358"/>
        <v>1763298.0425589781</v>
      </c>
      <c r="G1511" s="35">
        <f t="shared" si="359"/>
        <v>9.8802953041483704E-2</v>
      </c>
      <c r="H1511" s="88">
        <f t="shared" si="346"/>
        <v>137.16</v>
      </c>
      <c r="I1511" s="62">
        <f t="shared" si="355"/>
        <v>1371.6</v>
      </c>
      <c r="J1511" s="89">
        <f t="shared" si="347"/>
        <v>452.62799999999999</v>
      </c>
      <c r="K1511" s="62">
        <f t="shared" si="356"/>
        <v>40736.520000000011</v>
      </c>
      <c r="L1511" s="90">
        <f t="shared" si="348"/>
        <v>32.290935026550237</v>
      </c>
      <c r="M1511" s="73">
        <f>0</f>
        <v>0</v>
      </c>
      <c r="N1511" s="89">
        <f t="shared" si="349"/>
        <v>8219.9813022030012</v>
      </c>
      <c r="O1511" s="89">
        <f t="shared" si="350"/>
        <v>2846.6127608416159</v>
      </c>
      <c r="P1511" s="89">
        <f t="shared" si="351"/>
        <v>2846.6127608416159</v>
      </c>
      <c r="Q1511" s="62">
        <f t="shared" si="360"/>
        <v>281253.74693672248</v>
      </c>
      <c r="R1511" s="89">
        <f t="shared" si="357"/>
        <v>-2289.1156958681659</v>
      </c>
      <c r="S1511" s="74">
        <f t="shared" si="357"/>
        <v>-239145.62693672249</v>
      </c>
      <c r="T1511" s="91">
        <f t="shared" si="352"/>
        <v>0.24233063804208088</v>
      </c>
      <c r="U1511" s="92">
        <f t="shared" si="353"/>
        <v>1.5423306380420807</v>
      </c>
    </row>
    <row r="1512" spans="1:21">
      <c r="A1512" s="80">
        <v>38020</v>
      </c>
      <c r="B1512" s="81">
        <v>0</v>
      </c>
      <c r="C1512" s="82">
        <v>1.876617942541528E-3</v>
      </c>
      <c r="D1512" s="88">
        <f t="shared" si="354"/>
        <v>1.5278748532486726</v>
      </c>
      <c r="E1512" s="89">
        <f t="shared" si="358"/>
        <v>15557.497064973451</v>
      </c>
      <c r="F1512" s="72">
        <f t="shared" si="358"/>
        <v>1524152.4156222555</v>
      </c>
      <c r="G1512" s="35">
        <f t="shared" si="359"/>
        <v>9.7968999078506758E-2</v>
      </c>
      <c r="H1512" s="88">
        <f t="shared" si="346"/>
        <v>0</v>
      </c>
      <c r="I1512" s="62">
        <f t="shared" si="355"/>
        <v>0</v>
      </c>
      <c r="J1512" s="89">
        <f t="shared" si="347"/>
        <v>0</v>
      </c>
      <c r="K1512" s="62">
        <f t="shared" si="356"/>
        <v>0</v>
      </c>
      <c r="L1512" s="90">
        <f t="shared" si="348"/>
        <v>37.532358850830562</v>
      </c>
      <c r="M1512" s="73">
        <f>0</f>
        <v>0</v>
      </c>
      <c r="N1512" s="89">
        <f t="shared" si="349"/>
        <v>712.42987000167</v>
      </c>
      <c r="O1512" s="89">
        <f t="shared" si="350"/>
        <v>557.49706497345119</v>
      </c>
      <c r="P1512" s="89">
        <f t="shared" si="351"/>
        <v>557.49706497345119</v>
      </c>
      <c r="Q1512" s="62">
        <f t="shared" si="360"/>
        <v>54617.429444654263</v>
      </c>
      <c r="R1512" s="89">
        <f t="shared" si="357"/>
        <v>-595.02942382428171</v>
      </c>
      <c r="S1512" s="74">
        <f t="shared" si="357"/>
        <v>-54617.429444654263</v>
      </c>
      <c r="T1512" s="91">
        <f t="shared" si="352"/>
        <v>0.12787485324867265</v>
      </c>
      <c r="U1512" s="92">
        <f t="shared" si="353"/>
        <v>1.4278748532486725</v>
      </c>
    </row>
    <row r="1513" spans="1:21">
      <c r="A1513" s="80">
        <v>38021</v>
      </c>
      <c r="B1513" s="81">
        <v>2.5399999999999999E-4</v>
      </c>
      <c r="C1513" s="82">
        <v>2.7176624503792123E-3</v>
      </c>
      <c r="D1513" s="88">
        <f t="shared" si="354"/>
        <v>1.4981233820574584</v>
      </c>
      <c r="E1513" s="89">
        <f t="shared" si="358"/>
        <v>14962.467641149169</v>
      </c>
      <c r="F1513" s="72">
        <f t="shared" si="358"/>
        <v>1469534.9861776014</v>
      </c>
      <c r="G1513" s="35">
        <f t="shared" si="359"/>
        <v>9.821474782248793E-2</v>
      </c>
      <c r="H1513" s="88">
        <f t="shared" si="346"/>
        <v>5.08</v>
      </c>
      <c r="I1513" s="62">
        <f t="shared" si="355"/>
        <v>50.800000000000004</v>
      </c>
      <c r="J1513" s="89">
        <f t="shared" si="347"/>
        <v>16.763999999999999</v>
      </c>
      <c r="K1513" s="62">
        <f t="shared" si="356"/>
        <v>1508.7600000000004</v>
      </c>
      <c r="L1513" s="90">
        <f t="shared" si="348"/>
        <v>54.353249007584246</v>
      </c>
      <c r="M1513" s="73">
        <f>0</f>
        <v>0</v>
      </c>
      <c r="N1513" s="89">
        <f t="shared" si="349"/>
        <v>0</v>
      </c>
      <c r="O1513" s="89">
        <f t="shared" si="350"/>
        <v>0</v>
      </c>
      <c r="P1513" s="89">
        <f t="shared" si="351"/>
        <v>0</v>
      </c>
      <c r="Q1513" s="62">
        <f t="shared" si="360"/>
        <v>0</v>
      </c>
      <c r="R1513" s="89">
        <f t="shared" si="357"/>
        <v>-32.509249007584245</v>
      </c>
      <c r="S1513" s="74">
        <f t="shared" si="357"/>
        <v>1559.5600000000004</v>
      </c>
      <c r="T1513" s="91">
        <f t="shared" si="352"/>
        <v>9.8123382057458519E-2</v>
      </c>
      <c r="U1513" s="92">
        <f t="shared" si="353"/>
        <v>1.3981233820574583</v>
      </c>
    </row>
    <row r="1514" spans="1:21">
      <c r="A1514" s="80">
        <v>38022</v>
      </c>
      <c r="B1514" s="81">
        <v>0</v>
      </c>
      <c r="C1514" s="82">
        <v>3.5594214552506775E-3</v>
      </c>
      <c r="D1514" s="88">
        <f t="shared" si="354"/>
        <v>1.4964979196070791</v>
      </c>
      <c r="E1514" s="89">
        <f t="shared" si="358"/>
        <v>14929.958392141585</v>
      </c>
      <c r="F1514" s="72">
        <f t="shared" si="358"/>
        <v>1471094.5461776014</v>
      </c>
      <c r="G1514" s="35">
        <f t="shared" si="359"/>
        <v>9.8533064027285913E-2</v>
      </c>
      <c r="H1514" s="88">
        <f t="shared" si="346"/>
        <v>0</v>
      </c>
      <c r="I1514" s="62">
        <f t="shared" si="355"/>
        <v>0</v>
      </c>
      <c r="J1514" s="89">
        <f t="shared" si="347"/>
        <v>0</v>
      </c>
      <c r="K1514" s="62">
        <f t="shared" si="356"/>
        <v>0</v>
      </c>
      <c r="L1514" s="90">
        <f t="shared" si="348"/>
        <v>71.188429105013554</v>
      </c>
      <c r="M1514" s="73">
        <f>0</f>
        <v>0</v>
      </c>
      <c r="N1514" s="89">
        <f t="shared" si="349"/>
        <v>0</v>
      </c>
      <c r="O1514" s="89">
        <f t="shared" si="350"/>
        <v>0</v>
      </c>
      <c r="P1514" s="89">
        <f t="shared" si="351"/>
        <v>0</v>
      </c>
      <c r="Q1514" s="62">
        <f t="shared" si="360"/>
        <v>0</v>
      </c>
      <c r="R1514" s="89">
        <f t="shared" si="357"/>
        <v>-71.188429105013554</v>
      </c>
      <c r="S1514" s="74">
        <f t="shared" si="357"/>
        <v>0</v>
      </c>
      <c r="T1514" s="91">
        <f t="shared" si="352"/>
        <v>9.6497919607079208E-2</v>
      </c>
      <c r="U1514" s="92">
        <f t="shared" si="353"/>
        <v>1.396497919607079</v>
      </c>
    </row>
    <row r="1515" spans="1:21">
      <c r="A1515" s="80">
        <v>38023</v>
      </c>
      <c r="B1515" s="81">
        <v>1.7018000000000002E-2</v>
      </c>
      <c r="C1515" s="82">
        <v>2.7247547194122674E-3</v>
      </c>
      <c r="D1515" s="88">
        <f t="shared" si="354"/>
        <v>1.4929384981518286</v>
      </c>
      <c r="E1515" s="89">
        <f t="shared" si="358"/>
        <v>14858.769963036571</v>
      </c>
      <c r="F1515" s="72">
        <f t="shared" si="358"/>
        <v>1471094.5461776014</v>
      </c>
      <c r="G1515" s="35">
        <f t="shared" si="359"/>
        <v>9.9005136349588213E-2</v>
      </c>
      <c r="H1515" s="88">
        <f t="shared" si="346"/>
        <v>340.36</v>
      </c>
      <c r="I1515" s="62">
        <f t="shared" si="355"/>
        <v>3403.6000000000004</v>
      </c>
      <c r="J1515" s="89">
        <f t="shared" si="347"/>
        <v>1123.1879999999999</v>
      </c>
      <c r="K1515" s="62">
        <f t="shared" si="356"/>
        <v>101086.92000000001</v>
      </c>
      <c r="L1515" s="90">
        <f t="shared" si="348"/>
        <v>54.495094388245349</v>
      </c>
      <c r="M1515" s="73">
        <f>0</f>
        <v>0</v>
      </c>
      <c r="N1515" s="89">
        <f t="shared" si="349"/>
        <v>0</v>
      </c>
      <c r="O1515" s="89">
        <f t="shared" si="350"/>
        <v>0</v>
      </c>
      <c r="P1515" s="89">
        <f t="shared" si="351"/>
        <v>0</v>
      </c>
      <c r="Q1515" s="62">
        <f t="shared" si="360"/>
        <v>0</v>
      </c>
      <c r="R1515" s="89">
        <f t="shared" si="357"/>
        <v>1409.0529056117543</v>
      </c>
      <c r="S1515" s="74">
        <f t="shared" si="357"/>
        <v>104490.52000000002</v>
      </c>
      <c r="T1515" s="91">
        <f t="shared" si="352"/>
        <v>9.2938498151828641E-2</v>
      </c>
      <c r="U1515" s="92">
        <f t="shared" si="353"/>
        <v>1.3929384981518285</v>
      </c>
    </row>
    <row r="1516" spans="1:21">
      <c r="A1516" s="80">
        <v>38024</v>
      </c>
      <c r="B1516" s="81">
        <v>7.1120000000000003E-3</v>
      </c>
      <c r="C1516" s="82">
        <v>2.5379281608367572E-3</v>
      </c>
      <c r="D1516" s="88">
        <f t="shared" si="354"/>
        <v>1.5633911434324164</v>
      </c>
      <c r="E1516" s="89">
        <f t="shared" si="358"/>
        <v>16267.822868648325</v>
      </c>
      <c r="F1516" s="72">
        <f t="shared" si="358"/>
        <v>1575585.0661776015</v>
      </c>
      <c r="G1516" s="35">
        <f t="shared" si="359"/>
        <v>9.6852853568629674E-2</v>
      </c>
      <c r="H1516" s="88">
        <f t="shared" si="346"/>
        <v>142.24</v>
      </c>
      <c r="I1516" s="62">
        <f t="shared" si="355"/>
        <v>1422.4</v>
      </c>
      <c r="J1516" s="89">
        <f t="shared" si="347"/>
        <v>469.392</v>
      </c>
      <c r="K1516" s="62">
        <f t="shared" si="356"/>
        <v>42245.280000000013</v>
      </c>
      <c r="L1516" s="90">
        <f t="shared" si="348"/>
        <v>50.758563216735141</v>
      </c>
      <c r="M1516" s="73">
        <f>0</f>
        <v>0</v>
      </c>
      <c r="N1516" s="89">
        <f t="shared" si="349"/>
        <v>2443.2399083712894</v>
      </c>
      <c r="O1516" s="89">
        <f t="shared" si="350"/>
        <v>1267.8228686483274</v>
      </c>
      <c r="P1516" s="89">
        <f t="shared" si="351"/>
        <v>1267.8228686483274</v>
      </c>
      <c r="Q1516" s="62">
        <f t="shared" si="360"/>
        <v>122792.26264815647</v>
      </c>
      <c r="R1516" s="89">
        <f t="shared" si="357"/>
        <v>-706.94943186506248</v>
      </c>
      <c r="S1516" s="74">
        <f t="shared" si="357"/>
        <v>-79124.582648156444</v>
      </c>
      <c r="T1516" s="91">
        <f t="shared" si="352"/>
        <v>0.16339114343241645</v>
      </c>
      <c r="U1516" s="92">
        <f t="shared" si="353"/>
        <v>1.4633911434324163</v>
      </c>
    </row>
    <row r="1517" spans="1:21">
      <c r="A1517" s="80">
        <v>38025</v>
      </c>
      <c r="B1517" s="81">
        <v>0</v>
      </c>
      <c r="C1517" s="82">
        <v>1.7854377998762899E-3</v>
      </c>
      <c r="D1517" s="88">
        <f t="shared" si="354"/>
        <v>1.528043671839163</v>
      </c>
      <c r="E1517" s="89">
        <f t="shared" si="358"/>
        <v>15560.873436783262</v>
      </c>
      <c r="F1517" s="72">
        <f t="shared" si="358"/>
        <v>1496460.483529445</v>
      </c>
      <c r="G1517" s="35">
        <f t="shared" si="359"/>
        <v>9.6168154673892961E-2</v>
      </c>
      <c r="H1517" s="88">
        <f t="shared" si="346"/>
        <v>0</v>
      </c>
      <c r="I1517" s="62">
        <f t="shared" si="355"/>
        <v>0</v>
      </c>
      <c r="J1517" s="89">
        <f t="shared" si="347"/>
        <v>0</v>
      </c>
      <c r="K1517" s="62">
        <f t="shared" si="356"/>
        <v>0</v>
      </c>
      <c r="L1517" s="90">
        <f t="shared" si="348"/>
        <v>35.708755997525799</v>
      </c>
      <c r="M1517" s="73">
        <f>0</f>
        <v>0</v>
      </c>
      <c r="N1517" s="89">
        <f t="shared" si="349"/>
        <v>718.91169729949002</v>
      </c>
      <c r="O1517" s="89">
        <f t="shared" si="350"/>
        <v>560.87343678326022</v>
      </c>
      <c r="P1517" s="89">
        <f t="shared" si="351"/>
        <v>560.87343678326022</v>
      </c>
      <c r="Q1517" s="62">
        <f t="shared" si="360"/>
        <v>53938.163421050493</v>
      </c>
      <c r="R1517" s="89">
        <f t="shared" si="357"/>
        <v>-596.58219278078604</v>
      </c>
      <c r="S1517" s="74">
        <f t="shared" si="357"/>
        <v>-53938.163421050493</v>
      </c>
      <c r="T1517" s="91">
        <f t="shared" si="352"/>
        <v>0.1280436718391631</v>
      </c>
      <c r="U1517" s="92">
        <f t="shared" si="353"/>
        <v>1.4280436718391629</v>
      </c>
    </row>
    <row r="1518" spans="1:21">
      <c r="A1518" s="80">
        <v>38026</v>
      </c>
      <c r="B1518" s="81">
        <v>0</v>
      </c>
      <c r="C1518" s="82">
        <v>2.4407349192024836E-3</v>
      </c>
      <c r="D1518" s="88">
        <f t="shared" si="354"/>
        <v>1.4982145622001237</v>
      </c>
      <c r="E1518" s="89">
        <f t="shared" si="358"/>
        <v>14964.291244002476</v>
      </c>
      <c r="F1518" s="72">
        <f t="shared" si="358"/>
        <v>1442522.3201083946</v>
      </c>
      <c r="G1518" s="35">
        <f t="shared" si="359"/>
        <v>9.6397637321215715E-2</v>
      </c>
      <c r="H1518" s="88">
        <f t="shared" si="346"/>
        <v>0</v>
      </c>
      <c r="I1518" s="62">
        <f t="shared" si="355"/>
        <v>0</v>
      </c>
      <c r="J1518" s="89">
        <f t="shared" si="347"/>
        <v>0</v>
      </c>
      <c r="K1518" s="62">
        <f t="shared" si="356"/>
        <v>0</v>
      </c>
      <c r="L1518" s="90">
        <f t="shared" si="348"/>
        <v>48.81469838404967</v>
      </c>
      <c r="M1518" s="73">
        <f>0</f>
        <v>0</v>
      </c>
      <c r="N1518" s="89">
        <f t="shared" si="349"/>
        <v>0</v>
      </c>
      <c r="O1518" s="89">
        <f t="shared" si="350"/>
        <v>0</v>
      </c>
      <c r="P1518" s="89">
        <f t="shared" si="351"/>
        <v>0</v>
      </c>
      <c r="Q1518" s="62">
        <f t="shared" si="360"/>
        <v>0</v>
      </c>
      <c r="R1518" s="89">
        <f t="shared" si="357"/>
        <v>-48.81469838404967</v>
      </c>
      <c r="S1518" s="74">
        <f t="shared" si="357"/>
        <v>0</v>
      </c>
      <c r="T1518" s="91">
        <f t="shared" si="352"/>
        <v>9.8214562200123812E-2</v>
      </c>
      <c r="U1518" s="92">
        <f t="shared" si="353"/>
        <v>1.3982145622001236</v>
      </c>
    </row>
    <row r="1519" spans="1:21">
      <c r="A1519" s="80">
        <v>38027</v>
      </c>
      <c r="B1519" s="81">
        <v>3.8099999999999996E-3</v>
      </c>
      <c r="C1519" s="82">
        <v>2.0653390767790898E-3</v>
      </c>
      <c r="D1519" s="88">
        <f t="shared" si="354"/>
        <v>1.4957738272809213</v>
      </c>
      <c r="E1519" s="89">
        <f t="shared" si="358"/>
        <v>14915.476545618427</v>
      </c>
      <c r="F1519" s="72">
        <f t="shared" si="358"/>
        <v>1442522.3201083946</v>
      </c>
      <c r="G1519" s="35">
        <f t="shared" si="359"/>
        <v>9.6713123157446165E-2</v>
      </c>
      <c r="H1519" s="88">
        <f t="shared" si="346"/>
        <v>76.199999999999989</v>
      </c>
      <c r="I1519" s="62">
        <f t="shared" si="355"/>
        <v>761.99999999999989</v>
      </c>
      <c r="J1519" s="89">
        <f t="shared" si="347"/>
        <v>251.45999999999992</v>
      </c>
      <c r="K1519" s="62">
        <f t="shared" si="356"/>
        <v>22631.399999999998</v>
      </c>
      <c r="L1519" s="90">
        <f t="shared" si="348"/>
        <v>41.306781535581798</v>
      </c>
      <c r="M1519" s="73">
        <f>0</f>
        <v>0</v>
      </c>
      <c r="N1519" s="89">
        <f t="shared" si="349"/>
        <v>0</v>
      </c>
      <c r="O1519" s="89">
        <f t="shared" si="350"/>
        <v>0</v>
      </c>
      <c r="P1519" s="89">
        <f t="shared" si="351"/>
        <v>0</v>
      </c>
      <c r="Q1519" s="62">
        <f t="shared" si="360"/>
        <v>0</v>
      </c>
      <c r="R1519" s="89">
        <f t="shared" si="357"/>
        <v>286.35321846441809</v>
      </c>
      <c r="S1519" s="74">
        <f t="shared" si="357"/>
        <v>23393.399999999998</v>
      </c>
      <c r="T1519" s="91">
        <f t="shared" si="352"/>
        <v>9.5773827280921431E-2</v>
      </c>
      <c r="U1519" s="92">
        <f t="shared" si="353"/>
        <v>1.3957738272809213</v>
      </c>
    </row>
    <row r="1520" spans="1:21">
      <c r="A1520" s="80">
        <v>38028</v>
      </c>
      <c r="B1520" s="81">
        <v>1.016E-3</v>
      </c>
      <c r="C1520" s="82">
        <v>1.1268177661288411E-3</v>
      </c>
      <c r="D1520" s="88">
        <f t="shared" si="354"/>
        <v>1.5100914882041423</v>
      </c>
      <c r="E1520" s="89">
        <f t="shared" si="358"/>
        <v>15201.829764082844</v>
      </c>
      <c r="F1520" s="72">
        <f t="shared" si="358"/>
        <v>1465915.7201083945</v>
      </c>
      <c r="G1520" s="35">
        <f t="shared" si="359"/>
        <v>9.6430215497603694E-2</v>
      </c>
      <c r="H1520" s="88">
        <f t="shared" si="346"/>
        <v>20.32</v>
      </c>
      <c r="I1520" s="62">
        <f t="shared" si="355"/>
        <v>203.20000000000002</v>
      </c>
      <c r="J1520" s="89">
        <f t="shared" si="347"/>
        <v>67.055999999999997</v>
      </c>
      <c r="K1520" s="62">
        <f t="shared" si="356"/>
        <v>6035.0400000000018</v>
      </c>
      <c r="L1520" s="90">
        <f t="shared" si="348"/>
        <v>22.536355322576824</v>
      </c>
      <c r="M1520" s="73">
        <f>0</f>
        <v>0</v>
      </c>
      <c r="N1520" s="89">
        <f t="shared" si="349"/>
        <v>155.18725836477807</v>
      </c>
      <c r="O1520" s="89">
        <f t="shared" si="350"/>
        <v>201.82976408284591</v>
      </c>
      <c r="P1520" s="89">
        <f t="shared" si="351"/>
        <v>155.18725836477807</v>
      </c>
      <c r="Q1520" s="62">
        <f t="shared" si="360"/>
        <v>14964.74076659785</v>
      </c>
      <c r="R1520" s="89">
        <f t="shared" si="357"/>
        <v>-90.347613687354894</v>
      </c>
      <c r="S1520" s="74">
        <f t="shared" si="357"/>
        <v>-8726.5007665978483</v>
      </c>
      <c r="T1520" s="91">
        <f t="shared" si="352"/>
        <v>0.11009148820414238</v>
      </c>
      <c r="U1520" s="92">
        <f t="shared" si="353"/>
        <v>1.4100914882041422</v>
      </c>
    </row>
    <row r="1521" spans="1:21">
      <c r="A1521" s="80">
        <v>38029</v>
      </c>
      <c r="B1521" s="81">
        <v>0</v>
      </c>
      <c r="C1521" s="82">
        <v>2.9648957293095168E-3</v>
      </c>
      <c r="D1521" s="88">
        <f t="shared" si="354"/>
        <v>1.5055741075197744</v>
      </c>
      <c r="E1521" s="89">
        <f t="shared" si="358"/>
        <v>15111.48215039549</v>
      </c>
      <c r="F1521" s="72">
        <f t="shared" si="358"/>
        <v>1457189.2193417966</v>
      </c>
      <c r="G1521" s="35">
        <f t="shared" si="359"/>
        <v>9.6429271784148562E-2</v>
      </c>
      <c r="H1521" s="88">
        <f t="shared" si="346"/>
        <v>0</v>
      </c>
      <c r="I1521" s="62">
        <f t="shared" si="355"/>
        <v>0</v>
      </c>
      <c r="J1521" s="89">
        <f t="shared" si="347"/>
        <v>0</v>
      </c>
      <c r="K1521" s="62">
        <f t="shared" si="356"/>
        <v>0</v>
      </c>
      <c r="L1521" s="90">
        <f t="shared" si="348"/>
        <v>59.297914586190338</v>
      </c>
      <c r="M1521" s="73">
        <f>0</f>
        <v>0</v>
      </c>
      <c r="N1521" s="89">
        <f t="shared" si="349"/>
        <v>63.706867008636927</v>
      </c>
      <c r="O1521" s="89">
        <f t="shared" si="350"/>
        <v>111.48215039548771</v>
      </c>
      <c r="P1521" s="89">
        <f t="shared" si="351"/>
        <v>63.706867008636927</v>
      </c>
      <c r="Q1521" s="62">
        <f t="shared" si="360"/>
        <v>6143.2067932924574</v>
      </c>
      <c r="R1521" s="89">
        <f t="shared" si="357"/>
        <v>-123.00478159482726</v>
      </c>
      <c r="S1521" s="74">
        <f t="shared" si="357"/>
        <v>-6143.2067932924574</v>
      </c>
      <c r="T1521" s="91">
        <f t="shared" si="352"/>
        <v>0.10557410751977447</v>
      </c>
      <c r="U1521" s="92">
        <f t="shared" si="353"/>
        <v>1.4055741075197743</v>
      </c>
    </row>
    <row r="1522" spans="1:21">
      <c r="A1522" s="80">
        <v>38030</v>
      </c>
      <c r="B1522" s="81">
        <v>1.2700000000000001E-3</v>
      </c>
      <c r="C1522" s="82">
        <v>1.3514242902271916E-3</v>
      </c>
      <c r="D1522" s="88">
        <f t="shared" si="354"/>
        <v>1.4994238684400329</v>
      </c>
      <c r="E1522" s="89">
        <f t="shared" si="358"/>
        <v>14988.477368800663</v>
      </c>
      <c r="F1522" s="72">
        <f t="shared" si="358"/>
        <v>1451046.0125485042</v>
      </c>
      <c r="G1522" s="35">
        <f t="shared" si="359"/>
        <v>9.6810768488661561E-2</v>
      </c>
      <c r="H1522" s="88">
        <f t="shared" si="346"/>
        <v>25.400000000000002</v>
      </c>
      <c r="I1522" s="62">
        <f t="shared" si="355"/>
        <v>254</v>
      </c>
      <c r="J1522" s="89">
        <f t="shared" si="347"/>
        <v>83.820000000000007</v>
      </c>
      <c r="K1522" s="62">
        <f t="shared" si="356"/>
        <v>7543.8000000000029</v>
      </c>
      <c r="L1522" s="90">
        <f t="shared" si="348"/>
        <v>27.028485804543831</v>
      </c>
      <c r="M1522" s="73">
        <f>0</f>
        <v>0</v>
      </c>
      <c r="N1522" s="89">
        <f t="shared" si="349"/>
        <v>0</v>
      </c>
      <c r="O1522" s="89">
        <f t="shared" si="350"/>
        <v>0</v>
      </c>
      <c r="P1522" s="89">
        <f t="shared" si="351"/>
        <v>0</v>
      </c>
      <c r="Q1522" s="62">
        <f t="shared" si="360"/>
        <v>0</v>
      </c>
      <c r="R1522" s="89">
        <f t="shared" si="357"/>
        <v>82.191514195456179</v>
      </c>
      <c r="S1522" s="74">
        <f t="shared" si="357"/>
        <v>7797.8000000000029</v>
      </c>
      <c r="T1522" s="91">
        <f t="shared" si="352"/>
        <v>9.9423868440033036E-2</v>
      </c>
      <c r="U1522" s="92">
        <f t="shared" si="353"/>
        <v>1.3994238684400329</v>
      </c>
    </row>
    <row r="1523" spans="1:21">
      <c r="A1523" s="80">
        <v>38031</v>
      </c>
      <c r="B1523" s="81">
        <v>2.6669999999999999E-2</v>
      </c>
      <c r="C1523" s="82">
        <v>2.1827695279775226E-3</v>
      </c>
      <c r="D1523" s="88">
        <f t="shared" si="354"/>
        <v>1.5035334441498061</v>
      </c>
      <c r="E1523" s="89">
        <f t="shared" si="358"/>
        <v>15070.668882996119</v>
      </c>
      <c r="F1523" s="72">
        <f t="shared" si="358"/>
        <v>1458843.8125485042</v>
      </c>
      <c r="G1523" s="35">
        <f t="shared" si="359"/>
        <v>9.6800203353580638E-2</v>
      </c>
      <c r="H1523" s="88">
        <f t="shared" si="346"/>
        <v>533.4</v>
      </c>
      <c r="I1523" s="62">
        <f t="shared" si="355"/>
        <v>5334</v>
      </c>
      <c r="J1523" s="89">
        <f t="shared" si="347"/>
        <v>1760.2199999999998</v>
      </c>
      <c r="K1523" s="62">
        <f t="shared" si="356"/>
        <v>158419.80000000002</v>
      </c>
      <c r="L1523" s="90">
        <f t="shared" si="348"/>
        <v>43.655390559550455</v>
      </c>
      <c r="M1523" s="73">
        <f>0</f>
        <v>0</v>
      </c>
      <c r="N1523" s="89">
        <f t="shared" si="349"/>
        <v>32.152932004580968</v>
      </c>
      <c r="O1523" s="89">
        <f t="shared" si="350"/>
        <v>70.668882996121056</v>
      </c>
      <c r="P1523" s="89">
        <f t="shared" si="351"/>
        <v>32.152932004580968</v>
      </c>
      <c r="Q1523" s="62">
        <f t="shared" si="360"/>
        <v>3112.4103564572888</v>
      </c>
      <c r="R1523" s="89">
        <f t="shared" si="357"/>
        <v>2217.8116774358682</v>
      </c>
      <c r="S1523" s="74">
        <f t="shared" si="357"/>
        <v>160641.38964354273</v>
      </c>
      <c r="T1523" s="91">
        <f t="shared" si="352"/>
        <v>0.10353344414980614</v>
      </c>
      <c r="U1523" s="92">
        <f t="shared" si="353"/>
        <v>1.403533444149806</v>
      </c>
    </row>
    <row r="1524" spans="1:21">
      <c r="A1524" s="80">
        <v>38032</v>
      </c>
      <c r="B1524" s="81">
        <v>0</v>
      </c>
      <c r="C1524" s="82">
        <v>2.5337574670808521E-3</v>
      </c>
      <c r="D1524" s="88">
        <f t="shared" si="354"/>
        <v>1.6144240280215993</v>
      </c>
      <c r="E1524" s="89">
        <f t="shared" si="358"/>
        <v>17288.480560431988</v>
      </c>
      <c r="F1524" s="72">
        <f t="shared" si="358"/>
        <v>1619485.2021920469</v>
      </c>
      <c r="G1524" s="35">
        <f t="shared" si="359"/>
        <v>9.3674235658311719E-2</v>
      </c>
      <c r="H1524" s="88">
        <f t="shared" si="346"/>
        <v>0</v>
      </c>
      <c r="I1524" s="62">
        <f t="shared" si="355"/>
        <v>0</v>
      </c>
      <c r="J1524" s="89">
        <f t="shared" si="347"/>
        <v>0</v>
      </c>
      <c r="K1524" s="62">
        <f t="shared" si="356"/>
        <v>0</v>
      </c>
      <c r="L1524" s="90">
        <f t="shared" si="348"/>
        <v>50.675149341617043</v>
      </c>
      <c r="M1524" s="73">
        <f>0</f>
        <v>0</v>
      </c>
      <c r="N1524" s="89">
        <f t="shared" si="349"/>
        <v>5925.1463705071501</v>
      </c>
      <c r="O1524" s="89">
        <f t="shared" si="350"/>
        <v>2288.4805604319868</v>
      </c>
      <c r="P1524" s="89">
        <f t="shared" si="351"/>
        <v>2288.4805604319868</v>
      </c>
      <c r="Q1524" s="62">
        <f t="shared" si="360"/>
        <v>214371.66731737118</v>
      </c>
      <c r="R1524" s="89">
        <f t="shared" si="357"/>
        <v>-2339.155709773604</v>
      </c>
      <c r="S1524" s="74">
        <f t="shared" si="357"/>
        <v>-214371.66731737118</v>
      </c>
      <c r="T1524" s="91">
        <f t="shared" si="352"/>
        <v>0.21442402802159943</v>
      </c>
      <c r="U1524" s="92">
        <f t="shared" si="353"/>
        <v>1.5144240280215993</v>
      </c>
    </row>
    <row r="1525" spans="1:21">
      <c r="A1525" s="80">
        <v>38033</v>
      </c>
      <c r="B1525" s="81">
        <v>0</v>
      </c>
      <c r="C1525" s="82">
        <v>2.0061663820536329E-3</v>
      </c>
      <c r="D1525" s="88">
        <f t="shared" si="354"/>
        <v>1.4974662425329193</v>
      </c>
      <c r="E1525" s="89">
        <f t="shared" si="358"/>
        <v>14949.324850658384</v>
      </c>
      <c r="F1525" s="72">
        <f t="shared" si="358"/>
        <v>1405113.5348746758</v>
      </c>
      <c r="G1525" s="35">
        <f t="shared" si="359"/>
        <v>9.3991772130953E-2</v>
      </c>
      <c r="H1525" s="88">
        <f t="shared" si="346"/>
        <v>0</v>
      </c>
      <c r="I1525" s="62">
        <f t="shared" si="355"/>
        <v>0</v>
      </c>
      <c r="J1525" s="89">
        <f t="shared" si="347"/>
        <v>0</v>
      </c>
      <c r="K1525" s="62">
        <f t="shared" si="356"/>
        <v>0</v>
      </c>
      <c r="L1525" s="90">
        <f t="shared" si="348"/>
        <v>40.123327641072656</v>
      </c>
      <c r="M1525" s="73">
        <f>0</f>
        <v>0</v>
      </c>
      <c r="N1525" s="89">
        <f t="shared" si="349"/>
        <v>0</v>
      </c>
      <c r="O1525" s="89">
        <f t="shared" si="350"/>
        <v>0</v>
      </c>
      <c r="P1525" s="89">
        <f t="shared" si="351"/>
        <v>0</v>
      </c>
      <c r="Q1525" s="62">
        <f t="shared" si="360"/>
        <v>0</v>
      </c>
      <c r="R1525" s="89">
        <f t="shared" si="357"/>
        <v>-40.123327641072656</v>
      </c>
      <c r="S1525" s="74">
        <f t="shared" si="357"/>
        <v>0</v>
      </c>
      <c r="T1525" s="91">
        <f t="shared" si="352"/>
        <v>9.7466242532919356E-2</v>
      </c>
      <c r="U1525" s="92">
        <f t="shared" si="353"/>
        <v>1.3974662425329192</v>
      </c>
    </row>
    <row r="1526" spans="1:21">
      <c r="A1526" s="80">
        <v>38034</v>
      </c>
      <c r="B1526" s="81">
        <v>5.0799999999999999E-4</v>
      </c>
      <c r="C1526" s="82">
        <v>1.1955970954861E-3</v>
      </c>
      <c r="D1526" s="88">
        <f t="shared" si="354"/>
        <v>1.4954600761508656</v>
      </c>
      <c r="E1526" s="89">
        <f t="shared" si="358"/>
        <v>14909.201523017311</v>
      </c>
      <c r="F1526" s="72">
        <f t="shared" si="358"/>
        <v>1405113.5348746758</v>
      </c>
      <c r="G1526" s="35">
        <f t="shared" si="359"/>
        <v>9.4244720799126339E-2</v>
      </c>
      <c r="H1526" s="88">
        <f t="shared" si="346"/>
        <v>10.16</v>
      </c>
      <c r="I1526" s="62">
        <f t="shared" si="355"/>
        <v>101.60000000000001</v>
      </c>
      <c r="J1526" s="89">
        <f t="shared" si="347"/>
        <v>33.527999999999999</v>
      </c>
      <c r="K1526" s="62">
        <f t="shared" si="356"/>
        <v>3017.5200000000009</v>
      </c>
      <c r="L1526" s="90">
        <f t="shared" si="348"/>
        <v>23.911941909722</v>
      </c>
      <c r="M1526" s="73">
        <f>0</f>
        <v>0</v>
      </c>
      <c r="N1526" s="89">
        <f t="shared" si="349"/>
        <v>0</v>
      </c>
      <c r="O1526" s="89">
        <f t="shared" si="350"/>
        <v>0</v>
      </c>
      <c r="P1526" s="89">
        <f t="shared" si="351"/>
        <v>0</v>
      </c>
      <c r="Q1526" s="62">
        <f t="shared" si="360"/>
        <v>0</v>
      </c>
      <c r="R1526" s="89">
        <f t="shared" si="357"/>
        <v>19.776058090278003</v>
      </c>
      <c r="S1526" s="74">
        <f t="shared" si="357"/>
        <v>3119.1200000000008</v>
      </c>
      <c r="T1526" s="91">
        <f t="shared" si="352"/>
        <v>9.5460076150865714E-2</v>
      </c>
      <c r="U1526" s="92">
        <f t="shared" si="353"/>
        <v>1.3954600761508655</v>
      </c>
    </row>
    <row r="1527" spans="1:21">
      <c r="A1527" s="80">
        <v>38035</v>
      </c>
      <c r="B1527" s="81">
        <v>0</v>
      </c>
      <c r="C1527" s="82">
        <v>2.0745773632585467E-3</v>
      </c>
      <c r="D1527" s="88">
        <f t="shared" si="354"/>
        <v>1.4964488790553794</v>
      </c>
      <c r="E1527" s="89">
        <f t="shared" si="358"/>
        <v>14928.977581107589</v>
      </c>
      <c r="F1527" s="72">
        <f t="shared" si="358"/>
        <v>1408232.6548746759</v>
      </c>
      <c r="G1527" s="35">
        <f t="shared" si="359"/>
        <v>9.4328807664415981E-2</v>
      </c>
      <c r="H1527" s="88">
        <f t="shared" si="346"/>
        <v>0</v>
      </c>
      <c r="I1527" s="62">
        <f t="shared" si="355"/>
        <v>0</v>
      </c>
      <c r="J1527" s="89">
        <f t="shared" si="347"/>
        <v>0</v>
      </c>
      <c r="K1527" s="62">
        <f t="shared" si="356"/>
        <v>0</v>
      </c>
      <c r="L1527" s="90">
        <f t="shared" si="348"/>
        <v>41.491547265170936</v>
      </c>
      <c r="M1527" s="73">
        <f>0</f>
        <v>0</v>
      </c>
      <c r="N1527" s="89">
        <f t="shared" si="349"/>
        <v>0</v>
      </c>
      <c r="O1527" s="89">
        <f t="shared" si="350"/>
        <v>0</v>
      </c>
      <c r="P1527" s="89">
        <f t="shared" si="351"/>
        <v>0</v>
      </c>
      <c r="Q1527" s="62">
        <f t="shared" si="360"/>
        <v>0</v>
      </c>
      <c r="R1527" s="89">
        <f t="shared" si="357"/>
        <v>-41.491547265170936</v>
      </c>
      <c r="S1527" s="74">
        <f t="shared" si="357"/>
        <v>0</v>
      </c>
      <c r="T1527" s="91">
        <f t="shared" si="352"/>
        <v>9.6448879055379466E-2</v>
      </c>
      <c r="U1527" s="92">
        <f t="shared" si="353"/>
        <v>1.3964488790553793</v>
      </c>
    </row>
    <row r="1528" spans="1:21">
      <c r="A1528" s="80">
        <v>38036</v>
      </c>
      <c r="B1528" s="81">
        <v>0</v>
      </c>
      <c r="C1528" s="82">
        <v>2.7613366084633085E-3</v>
      </c>
      <c r="D1528" s="88">
        <f t="shared" si="354"/>
        <v>1.4943743016921209</v>
      </c>
      <c r="E1528" s="89">
        <f t="shared" si="358"/>
        <v>14887.486033842419</v>
      </c>
      <c r="F1528" s="72">
        <f t="shared" si="358"/>
        <v>1408232.6548746759</v>
      </c>
      <c r="G1528" s="35">
        <f t="shared" si="359"/>
        <v>9.4591702835083363E-2</v>
      </c>
      <c r="H1528" s="88">
        <f t="shared" si="346"/>
        <v>0</v>
      </c>
      <c r="I1528" s="62">
        <f t="shared" si="355"/>
        <v>0</v>
      </c>
      <c r="J1528" s="89">
        <f t="shared" si="347"/>
        <v>0</v>
      </c>
      <c r="K1528" s="62">
        <f t="shared" si="356"/>
        <v>0</v>
      </c>
      <c r="L1528" s="90">
        <f t="shared" si="348"/>
        <v>55.226732169266171</v>
      </c>
      <c r="M1528" s="73">
        <f>0</f>
        <v>0</v>
      </c>
      <c r="N1528" s="89">
        <f t="shared" si="349"/>
        <v>0</v>
      </c>
      <c r="O1528" s="89">
        <f t="shared" si="350"/>
        <v>0</v>
      </c>
      <c r="P1528" s="89">
        <f t="shared" si="351"/>
        <v>0</v>
      </c>
      <c r="Q1528" s="62">
        <f t="shared" si="360"/>
        <v>0</v>
      </c>
      <c r="R1528" s="89">
        <f t="shared" si="357"/>
        <v>-55.226732169266171</v>
      </c>
      <c r="S1528" s="74">
        <f t="shared" si="357"/>
        <v>0</v>
      </c>
      <c r="T1528" s="91">
        <f t="shared" si="352"/>
        <v>9.4374301692121021E-2</v>
      </c>
      <c r="U1528" s="92">
        <f t="shared" si="353"/>
        <v>1.3943743016921208</v>
      </c>
    </row>
    <row r="1529" spans="1:21">
      <c r="A1529" s="80">
        <v>38037</v>
      </c>
      <c r="B1529" s="81">
        <v>0</v>
      </c>
      <c r="C1529" s="82">
        <v>3.0905490644179768E-3</v>
      </c>
      <c r="D1529" s="88">
        <f t="shared" si="354"/>
        <v>1.4916129650836576</v>
      </c>
      <c r="E1529" s="89">
        <f t="shared" si="358"/>
        <v>14832.259301673152</v>
      </c>
      <c r="F1529" s="72">
        <f t="shared" si="358"/>
        <v>1408232.6548746759</v>
      </c>
      <c r="G1529" s="35">
        <f t="shared" si="359"/>
        <v>9.4943907481163062E-2</v>
      </c>
      <c r="H1529" s="88">
        <f t="shared" si="346"/>
        <v>0</v>
      </c>
      <c r="I1529" s="62">
        <f t="shared" si="355"/>
        <v>0</v>
      </c>
      <c r="J1529" s="89">
        <f t="shared" si="347"/>
        <v>0</v>
      </c>
      <c r="K1529" s="62">
        <f t="shared" si="356"/>
        <v>0</v>
      </c>
      <c r="L1529" s="90">
        <f t="shared" si="348"/>
        <v>61.810981288359535</v>
      </c>
      <c r="M1529" s="73">
        <f>0</f>
        <v>0</v>
      </c>
      <c r="N1529" s="89">
        <f t="shared" si="349"/>
        <v>0</v>
      </c>
      <c r="O1529" s="89">
        <f t="shared" si="350"/>
        <v>0</v>
      </c>
      <c r="P1529" s="89">
        <f t="shared" si="351"/>
        <v>0</v>
      </c>
      <c r="Q1529" s="62">
        <f t="shared" si="360"/>
        <v>0</v>
      </c>
      <c r="R1529" s="89">
        <f t="shared" si="357"/>
        <v>-61.810981288359535</v>
      </c>
      <c r="S1529" s="74">
        <f t="shared" si="357"/>
        <v>0</v>
      </c>
      <c r="T1529" s="91">
        <f t="shared" si="352"/>
        <v>9.1612965083657683E-2</v>
      </c>
      <c r="U1529" s="92">
        <f t="shared" si="353"/>
        <v>1.3916129650836575</v>
      </c>
    </row>
    <row r="1530" spans="1:21">
      <c r="A1530" s="80">
        <v>38038</v>
      </c>
      <c r="B1530" s="81">
        <v>0</v>
      </c>
      <c r="C1530" s="82">
        <v>2.7437889036550367E-3</v>
      </c>
      <c r="D1530" s="88">
        <f t="shared" si="354"/>
        <v>1.4885224160192396</v>
      </c>
      <c r="E1530" s="89">
        <f t="shared" si="358"/>
        <v>14770.448320384792</v>
      </c>
      <c r="F1530" s="72">
        <f t="shared" si="358"/>
        <v>1408232.6548746759</v>
      </c>
      <c r="G1530" s="35">
        <f t="shared" si="359"/>
        <v>9.5341226232866935E-2</v>
      </c>
      <c r="H1530" s="88">
        <f t="shared" si="346"/>
        <v>0</v>
      </c>
      <c r="I1530" s="62">
        <f t="shared" si="355"/>
        <v>0</v>
      </c>
      <c r="J1530" s="89">
        <f t="shared" si="347"/>
        <v>0</v>
      </c>
      <c r="K1530" s="62">
        <f t="shared" si="356"/>
        <v>0</v>
      </c>
      <c r="L1530" s="90">
        <f t="shared" si="348"/>
        <v>54.875778073100733</v>
      </c>
      <c r="M1530" s="73">
        <f>0</f>
        <v>0</v>
      </c>
      <c r="N1530" s="89">
        <f t="shared" si="349"/>
        <v>0</v>
      </c>
      <c r="O1530" s="89">
        <f t="shared" si="350"/>
        <v>0</v>
      </c>
      <c r="P1530" s="89">
        <f t="shared" si="351"/>
        <v>0</v>
      </c>
      <c r="Q1530" s="62">
        <f t="shared" si="360"/>
        <v>0</v>
      </c>
      <c r="R1530" s="89">
        <f t="shared" si="357"/>
        <v>-54.875778073100733</v>
      </c>
      <c r="S1530" s="74">
        <f t="shared" si="357"/>
        <v>0</v>
      </c>
      <c r="T1530" s="91">
        <f t="shared" si="352"/>
        <v>8.8522416019239714E-2</v>
      </c>
      <c r="U1530" s="92">
        <f t="shared" si="353"/>
        <v>1.3885224160192395</v>
      </c>
    </row>
    <row r="1531" spans="1:21">
      <c r="A1531" s="80">
        <v>38039</v>
      </c>
      <c r="B1531" s="81">
        <v>0</v>
      </c>
      <c r="C1531" s="82">
        <v>3.1918775079671727E-3</v>
      </c>
      <c r="D1531" s="88">
        <f t="shared" si="354"/>
        <v>1.4857786271155844</v>
      </c>
      <c r="E1531" s="89">
        <f t="shared" si="358"/>
        <v>14715.572542311691</v>
      </c>
      <c r="F1531" s="72">
        <f t="shared" si="358"/>
        <v>1408232.6548746759</v>
      </c>
      <c r="G1531" s="35">
        <f t="shared" si="359"/>
        <v>9.5696762788235662E-2</v>
      </c>
      <c r="H1531" s="88">
        <f t="shared" si="346"/>
        <v>0</v>
      </c>
      <c r="I1531" s="62">
        <f t="shared" si="355"/>
        <v>0</v>
      </c>
      <c r="J1531" s="89">
        <f t="shared" si="347"/>
        <v>0</v>
      </c>
      <c r="K1531" s="62">
        <f t="shared" si="356"/>
        <v>0</v>
      </c>
      <c r="L1531" s="90">
        <f t="shared" si="348"/>
        <v>63.837550159343458</v>
      </c>
      <c r="M1531" s="73">
        <f>0</f>
        <v>0</v>
      </c>
      <c r="N1531" s="89">
        <f t="shared" si="349"/>
        <v>0</v>
      </c>
      <c r="O1531" s="89">
        <f t="shared" si="350"/>
        <v>0</v>
      </c>
      <c r="P1531" s="89">
        <f t="shared" si="351"/>
        <v>0</v>
      </c>
      <c r="Q1531" s="62">
        <f t="shared" si="360"/>
        <v>0</v>
      </c>
      <c r="R1531" s="89">
        <f t="shared" si="357"/>
        <v>-63.837550159343458</v>
      </c>
      <c r="S1531" s="74">
        <f t="shared" si="357"/>
        <v>0</v>
      </c>
      <c r="T1531" s="91">
        <f t="shared" si="352"/>
        <v>8.5778627115584483E-2</v>
      </c>
      <c r="U1531" s="92">
        <f t="shared" si="353"/>
        <v>1.3857786271155843</v>
      </c>
    </row>
    <row r="1532" spans="1:21">
      <c r="A1532" s="80">
        <v>38040</v>
      </c>
      <c r="B1532" s="81">
        <v>1.1684E-2</v>
      </c>
      <c r="C1532" s="82">
        <v>3.5603822692463656E-3</v>
      </c>
      <c r="D1532" s="88">
        <f t="shared" si="354"/>
        <v>1.4825867496076175</v>
      </c>
      <c r="E1532" s="89">
        <f t="shared" si="358"/>
        <v>14651.734992152347</v>
      </c>
      <c r="F1532" s="72">
        <f t="shared" si="358"/>
        <v>1408232.6548746759</v>
      </c>
      <c r="G1532" s="35">
        <f t="shared" si="359"/>
        <v>9.6113713197033851E-2</v>
      </c>
      <c r="H1532" s="88">
        <f t="shared" si="346"/>
        <v>233.68</v>
      </c>
      <c r="I1532" s="62">
        <f t="shared" si="355"/>
        <v>2336.8000000000002</v>
      </c>
      <c r="J1532" s="89">
        <f t="shared" si="347"/>
        <v>771.14399999999989</v>
      </c>
      <c r="K1532" s="62">
        <f t="shared" si="356"/>
        <v>69402.960000000006</v>
      </c>
      <c r="L1532" s="90">
        <f t="shared" si="348"/>
        <v>71.207645384927318</v>
      </c>
      <c r="M1532" s="73">
        <f>0</f>
        <v>0</v>
      </c>
      <c r="N1532" s="89">
        <f t="shared" si="349"/>
        <v>0</v>
      </c>
      <c r="O1532" s="89">
        <f t="shared" si="350"/>
        <v>0</v>
      </c>
      <c r="P1532" s="89">
        <f t="shared" si="351"/>
        <v>0</v>
      </c>
      <c r="Q1532" s="62">
        <f t="shared" si="360"/>
        <v>0</v>
      </c>
      <c r="R1532" s="89">
        <f t="shared" si="357"/>
        <v>933.61635461507251</v>
      </c>
      <c r="S1532" s="74">
        <f t="shared" si="357"/>
        <v>71739.760000000009</v>
      </c>
      <c r="T1532" s="91">
        <f t="shared" si="352"/>
        <v>8.2586749607617582E-2</v>
      </c>
      <c r="U1532" s="92">
        <f t="shared" si="353"/>
        <v>1.3825867496076174</v>
      </c>
    </row>
    <row r="1533" spans="1:21">
      <c r="A1533" s="80">
        <v>38041</v>
      </c>
      <c r="B1533" s="81">
        <v>2.8955999999999996E-2</v>
      </c>
      <c r="C1533" s="82">
        <v>1.8117881992712687E-3</v>
      </c>
      <c r="D1533" s="88">
        <f t="shared" si="354"/>
        <v>1.5292675673383711</v>
      </c>
      <c r="E1533" s="89">
        <f t="shared" si="358"/>
        <v>15585.35134676742</v>
      </c>
      <c r="F1533" s="72">
        <f t="shared" si="358"/>
        <v>1479972.4148746759</v>
      </c>
      <c r="G1533" s="35">
        <f t="shared" si="359"/>
        <v>9.4959194819925513E-2</v>
      </c>
      <c r="H1533" s="88">
        <f t="shared" si="346"/>
        <v>579.11999999999989</v>
      </c>
      <c r="I1533" s="62">
        <f t="shared" si="355"/>
        <v>5791.1999999999989</v>
      </c>
      <c r="J1533" s="89">
        <f t="shared" si="347"/>
        <v>1911.0959999999995</v>
      </c>
      <c r="K1533" s="62">
        <f t="shared" si="356"/>
        <v>171998.64</v>
      </c>
      <c r="L1533" s="90">
        <f t="shared" si="348"/>
        <v>36.235763985425372</v>
      </c>
      <c r="M1533" s="73">
        <f>0</f>
        <v>0</v>
      </c>
      <c r="N1533" s="89">
        <f t="shared" si="349"/>
        <v>766.48414314934166</v>
      </c>
      <c r="O1533" s="89">
        <f t="shared" si="350"/>
        <v>585.35134676742211</v>
      </c>
      <c r="P1533" s="89">
        <f t="shared" si="351"/>
        <v>585.35134676742211</v>
      </c>
      <c r="Q1533" s="62">
        <f t="shared" si="360"/>
        <v>55584.492575793418</v>
      </c>
      <c r="R1533" s="89">
        <f t="shared" si="357"/>
        <v>1868.6288892471521</v>
      </c>
      <c r="S1533" s="74">
        <f t="shared" si="357"/>
        <v>122205.34742420661</v>
      </c>
      <c r="T1533" s="91">
        <f t="shared" si="352"/>
        <v>0.12926756733837119</v>
      </c>
      <c r="U1533" s="92">
        <f t="shared" si="353"/>
        <v>1.429267567338371</v>
      </c>
    </row>
    <row r="1534" spans="1:21">
      <c r="A1534" s="80">
        <v>38042</v>
      </c>
      <c r="B1534" s="81">
        <v>4.5719999999999997E-3</v>
      </c>
      <c r="C1534" s="82">
        <v>1.9130182990228445E-3</v>
      </c>
      <c r="D1534" s="88">
        <f t="shared" si="354"/>
        <v>1.6226990118007287</v>
      </c>
      <c r="E1534" s="89">
        <f t="shared" si="358"/>
        <v>17453.980236014573</v>
      </c>
      <c r="F1534" s="72">
        <f t="shared" si="358"/>
        <v>1602177.7622988825</v>
      </c>
      <c r="G1534" s="35">
        <f t="shared" si="359"/>
        <v>9.1794406813464013E-2</v>
      </c>
      <c r="H1534" s="88">
        <f t="shared" si="346"/>
        <v>91.44</v>
      </c>
      <c r="I1534" s="62">
        <f t="shared" si="355"/>
        <v>914.4</v>
      </c>
      <c r="J1534" s="89">
        <f t="shared" si="347"/>
        <v>301.7519999999999</v>
      </c>
      <c r="K1534" s="62">
        <f t="shared" si="356"/>
        <v>27157.679999999997</v>
      </c>
      <c r="L1534" s="90">
        <f t="shared" si="348"/>
        <v>38.260365980456889</v>
      </c>
      <c r="M1534" s="73">
        <f>0</f>
        <v>0</v>
      </c>
      <c r="N1534" s="89">
        <f t="shared" si="349"/>
        <v>6579.3779170242451</v>
      </c>
      <c r="O1534" s="89">
        <f t="shared" si="350"/>
        <v>2453.9802360145745</v>
      </c>
      <c r="P1534" s="89">
        <f t="shared" si="351"/>
        <v>2453.9802360145745</v>
      </c>
      <c r="Q1534" s="62">
        <f t="shared" si="360"/>
        <v>225261.66009692228</v>
      </c>
      <c r="R1534" s="89">
        <f t="shared" si="357"/>
        <v>-2099.0486019950313</v>
      </c>
      <c r="S1534" s="74">
        <f t="shared" si="357"/>
        <v>-197189.58009692229</v>
      </c>
      <c r="T1534" s="91">
        <f t="shared" si="352"/>
        <v>0.22269901180072882</v>
      </c>
      <c r="U1534" s="92">
        <f t="shared" si="353"/>
        <v>1.5226990118007286</v>
      </c>
    </row>
    <row r="1535" spans="1:21">
      <c r="A1535" s="80">
        <v>38043</v>
      </c>
      <c r="B1535" s="81">
        <v>1.016E-3</v>
      </c>
      <c r="C1535" s="82">
        <v>1.338655773939601E-3</v>
      </c>
      <c r="D1535" s="88">
        <f t="shared" si="354"/>
        <v>1.5177465817009772</v>
      </c>
      <c r="E1535" s="89">
        <f t="shared" si="358"/>
        <v>15354.931634019542</v>
      </c>
      <c r="F1535" s="72">
        <f t="shared" si="358"/>
        <v>1404988.1822019601</v>
      </c>
      <c r="G1535" s="35">
        <f t="shared" si="359"/>
        <v>9.1500777449841947E-2</v>
      </c>
      <c r="H1535" s="88">
        <f t="shared" si="346"/>
        <v>20.32</v>
      </c>
      <c r="I1535" s="62">
        <f t="shared" si="355"/>
        <v>203.20000000000002</v>
      </c>
      <c r="J1535" s="89">
        <f t="shared" si="347"/>
        <v>67.055999999999997</v>
      </c>
      <c r="K1535" s="62">
        <f t="shared" si="356"/>
        <v>6035.0400000000018</v>
      </c>
      <c r="L1535" s="90">
        <f t="shared" si="348"/>
        <v>26.773115478792022</v>
      </c>
      <c r="M1535" s="73">
        <f>0</f>
        <v>0</v>
      </c>
      <c r="N1535" s="89">
        <f t="shared" si="349"/>
        <v>361.90560104911282</v>
      </c>
      <c r="O1535" s="89">
        <f t="shared" si="350"/>
        <v>354.93163401954411</v>
      </c>
      <c r="P1535" s="89">
        <f t="shared" si="351"/>
        <v>354.93163401954411</v>
      </c>
      <c r="Q1535" s="62">
        <f t="shared" si="360"/>
        <v>32476.520454331057</v>
      </c>
      <c r="R1535" s="89">
        <f t="shared" si="357"/>
        <v>-294.32874949833615</v>
      </c>
      <c r="S1535" s="74">
        <f t="shared" si="357"/>
        <v>-26238.280454331056</v>
      </c>
      <c r="T1535" s="91">
        <f t="shared" si="352"/>
        <v>0.11774658170097729</v>
      </c>
      <c r="U1535" s="92">
        <f t="shared" si="353"/>
        <v>1.4177465817009771</v>
      </c>
    </row>
    <row r="1536" spans="1:21">
      <c r="A1536" s="80">
        <v>38044</v>
      </c>
      <c r="B1536" s="81">
        <v>0</v>
      </c>
      <c r="C1536" s="82">
        <v>1.0159289999575126E-3</v>
      </c>
      <c r="D1536" s="88">
        <f t="shared" si="354"/>
        <v>1.5030301442260603</v>
      </c>
      <c r="E1536" s="89">
        <f t="shared" si="358"/>
        <v>15060.602884521206</v>
      </c>
      <c r="F1536" s="72">
        <f t="shared" si="358"/>
        <v>1378749.901747629</v>
      </c>
      <c r="G1536" s="35">
        <f t="shared" si="359"/>
        <v>9.154679346632684E-2</v>
      </c>
      <c r="H1536" s="88">
        <f t="shared" si="346"/>
        <v>0</v>
      </c>
      <c r="I1536" s="62">
        <f t="shared" si="355"/>
        <v>0</v>
      </c>
      <c r="J1536" s="89">
        <f t="shared" si="347"/>
        <v>0</v>
      </c>
      <c r="K1536" s="62">
        <f t="shared" si="356"/>
        <v>0</v>
      </c>
      <c r="L1536" s="90">
        <f t="shared" si="348"/>
        <v>20.318579999150252</v>
      </c>
      <c r="M1536" s="73">
        <f>0</f>
        <v>0</v>
      </c>
      <c r="N1536" s="89">
        <f t="shared" si="349"/>
        <v>25.533960696506231</v>
      </c>
      <c r="O1536" s="89">
        <f t="shared" si="350"/>
        <v>60.60288452120588</v>
      </c>
      <c r="P1536" s="89">
        <f t="shared" si="351"/>
        <v>25.533960696506231</v>
      </c>
      <c r="Q1536" s="62">
        <f t="shared" si="360"/>
        <v>2337.5522262603627</v>
      </c>
      <c r="R1536" s="89">
        <f t="shared" si="357"/>
        <v>-45.852540695656486</v>
      </c>
      <c r="S1536" s="74">
        <f t="shared" si="357"/>
        <v>-2337.5522262603627</v>
      </c>
      <c r="T1536" s="91">
        <f t="shared" si="352"/>
        <v>0.10303014422606038</v>
      </c>
      <c r="U1536" s="92">
        <f t="shared" si="353"/>
        <v>1.4030301442260602</v>
      </c>
    </row>
    <row r="1537" spans="1:21">
      <c r="A1537" s="80">
        <v>38045</v>
      </c>
      <c r="B1537" s="81">
        <v>0</v>
      </c>
      <c r="C1537" s="82">
        <v>2.4070021440980604E-3</v>
      </c>
      <c r="D1537" s="88">
        <f t="shared" si="354"/>
        <v>1.5007375171912776</v>
      </c>
      <c r="E1537" s="89">
        <f t="shared" si="358"/>
        <v>15014.75034382555</v>
      </c>
      <c r="F1537" s="72">
        <f t="shared" si="358"/>
        <v>1376412.3495213687</v>
      </c>
      <c r="G1537" s="35">
        <f t="shared" si="359"/>
        <v>9.1670678366449473E-2</v>
      </c>
      <c r="H1537" s="88">
        <f t="shared" si="346"/>
        <v>0</v>
      </c>
      <c r="I1537" s="62">
        <f t="shared" si="355"/>
        <v>0</v>
      </c>
      <c r="J1537" s="89">
        <f t="shared" si="347"/>
        <v>0</v>
      </c>
      <c r="K1537" s="62">
        <f t="shared" si="356"/>
        <v>0</v>
      </c>
      <c r="L1537" s="90">
        <f t="shared" si="348"/>
        <v>48.140042881961207</v>
      </c>
      <c r="M1537" s="73">
        <f>0</f>
        <v>0</v>
      </c>
      <c r="N1537" s="89">
        <f t="shared" si="349"/>
        <v>3.0660657045147293</v>
      </c>
      <c r="O1537" s="89">
        <f t="shared" si="350"/>
        <v>14.750343825551404</v>
      </c>
      <c r="P1537" s="89">
        <f t="shared" si="351"/>
        <v>3.0660657045147293</v>
      </c>
      <c r="Q1537" s="62">
        <f t="shared" si="360"/>
        <v>281.06832304897102</v>
      </c>
      <c r="R1537" s="89">
        <f t="shared" si="357"/>
        <v>-51.206108586475935</v>
      </c>
      <c r="S1537" s="74">
        <f t="shared" si="357"/>
        <v>-281.06832304897102</v>
      </c>
      <c r="T1537" s="91">
        <f t="shared" si="352"/>
        <v>0.10073751719127766</v>
      </c>
      <c r="U1537" s="92">
        <f t="shared" si="353"/>
        <v>1.4007375171912775</v>
      </c>
    </row>
    <row r="1538" spans="1:21">
      <c r="A1538" s="80">
        <v>38046</v>
      </c>
      <c r="B1538" s="81">
        <v>0</v>
      </c>
      <c r="C1538" s="82">
        <v>3.7011133339725599E-3</v>
      </c>
      <c r="D1538" s="88">
        <f t="shared" si="354"/>
        <v>1.4981772117619538</v>
      </c>
      <c r="E1538" s="89">
        <f t="shared" si="358"/>
        <v>14963.544235239075</v>
      </c>
      <c r="F1538" s="72">
        <f t="shared" si="358"/>
        <v>1376131.2811983197</v>
      </c>
      <c r="G1538" s="35">
        <f t="shared" si="359"/>
        <v>9.1965597158294693E-2</v>
      </c>
      <c r="H1538" s="88">
        <f t="shared" si="346"/>
        <v>0</v>
      </c>
      <c r="I1538" s="62">
        <f t="shared" si="355"/>
        <v>0</v>
      </c>
      <c r="J1538" s="89">
        <f t="shared" si="347"/>
        <v>0</v>
      </c>
      <c r="K1538" s="62">
        <f t="shared" si="356"/>
        <v>0</v>
      </c>
      <c r="L1538" s="90">
        <f t="shared" si="348"/>
        <v>74.022266679451192</v>
      </c>
      <c r="M1538" s="73">
        <f>0</f>
        <v>0</v>
      </c>
      <c r="N1538" s="89">
        <f t="shared" si="349"/>
        <v>0</v>
      </c>
      <c r="O1538" s="89">
        <f t="shared" si="350"/>
        <v>0</v>
      </c>
      <c r="P1538" s="89">
        <f t="shared" si="351"/>
        <v>0</v>
      </c>
      <c r="Q1538" s="62">
        <f t="shared" si="360"/>
        <v>0</v>
      </c>
      <c r="R1538" s="89">
        <f t="shared" si="357"/>
        <v>-74.022266679451192</v>
      </c>
      <c r="S1538" s="74">
        <f t="shared" si="357"/>
        <v>0</v>
      </c>
      <c r="T1538" s="91">
        <f t="shared" si="352"/>
        <v>9.8177211761953931E-2</v>
      </c>
      <c r="U1538" s="92">
        <f t="shared" si="353"/>
        <v>1.3981772117619538</v>
      </c>
    </row>
    <row r="1539" spans="1:21">
      <c r="A1539" s="80">
        <v>38047</v>
      </c>
      <c r="B1539" s="81">
        <v>0</v>
      </c>
      <c r="C1539" s="82">
        <v>3.7137481740532772E-3</v>
      </c>
      <c r="D1539" s="88">
        <f t="shared" si="354"/>
        <v>1.4944760984279812</v>
      </c>
      <c r="E1539" s="89">
        <f t="shared" si="358"/>
        <v>14889.521968559624</v>
      </c>
      <c r="F1539" s="72">
        <f t="shared" si="358"/>
        <v>1376131.2811983197</v>
      </c>
      <c r="G1539" s="35">
        <f t="shared" si="359"/>
        <v>9.2422797998762296E-2</v>
      </c>
      <c r="H1539" s="88">
        <f t="shared" si="346"/>
        <v>0</v>
      </c>
      <c r="I1539" s="62">
        <f t="shared" si="355"/>
        <v>0</v>
      </c>
      <c r="J1539" s="89">
        <f t="shared" si="347"/>
        <v>0</v>
      </c>
      <c r="K1539" s="62">
        <f t="shared" si="356"/>
        <v>0</v>
      </c>
      <c r="L1539" s="90">
        <f t="shared" si="348"/>
        <v>74.274963481065541</v>
      </c>
      <c r="M1539" s="73">
        <f>0</f>
        <v>0</v>
      </c>
      <c r="N1539" s="89">
        <f t="shared" si="349"/>
        <v>0</v>
      </c>
      <c r="O1539" s="89">
        <f t="shared" si="350"/>
        <v>0</v>
      </c>
      <c r="P1539" s="89">
        <f t="shared" si="351"/>
        <v>0</v>
      </c>
      <c r="Q1539" s="62">
        <f t="shared" si="360"/>
        <v>0</v>
      </c>
      <c r="R1539" s="89">
        <f t="shared" si="357"/>
        <v>-74.274963481065541</v>
      </c>
      <c r="S1539" s="74">
        <f t="shared" si="357"/>
        <v>0</v>
      </c>
      <c r="T1539" s="91">
        <f t="shared" si="352"/>
        <v>9.4476098427981325E-2</v>
      </c>
      <c r="U1539" s="92">
        <f t="shared" si="353"/>
        <v>1.3944760984279811</v>
      </c>
    </row>
    <row r="1540" spans="1:21">
      <c r="A1540" s="80">
        <v>38048</v>
      </c>
      <c r="B1540" s="81">
        <v>0</v>
      </c>
      <c r="C1540" s="82">
        <v>3.8108499936363688E-3</v>
      </c>
      <c r="D1540" s="88">
        <f t="shared" si="354"/>
        <v>1.4907623502539278</v>
      </c>
      <c r="E1540" s="89">
        <f t="shared" si="358"/>
        <v>14815.247005078558</v>
      </c>
      <c r="F1540" s="72">
        <f t="shared" si="358"/>
        <v>1376131.2811983197</v>
      </c>
      <c r="G1540" s="35">
        <f t="shared" si="359"/>
        <v>9.2886151727783681E-2</v>
      </c>
      <c r="H1540" s="88">
        <f t="shared" si="346"/>
        <v>0</v>
      </c>
      <c r="I1540" s="62">
        <f t="shared" si="355"/>
        <v>0</v>
      </c>
      <c r="J1540" s="89">
        <f t="shared" si="347"/>
        <v>0</v>
      </c>
      <c r="K1540" s="62">
        <f t="shared" si="356"/>
        <v>0</v>
      </c>
      <c r="L1540" s="90">
        <f t="shared" si="348"/>
        <v>76.216999872727371</v>
      </c>
      <c r="M1540" s="73">
        <f>0</f>
        <v>0</v>
      </c>
      <c r="N1540" s="89">
        <f t="shared" si="349"/>
        <v>0</v>
      </c>
      <c r="O1540" s="89">
        <f t="shared" si="350"/>
        <v>0</v>
      </c>
      <c r="P1540" s="89">
        <f t="shared" si="351"/>
        <v>0</v>
      </c>
      <c r="Q1540" s="62">
        <f t="shared" si="360"/>
        <v>0</v>
      </c>
      <c r="R1540" s="89">
        <f t="shared" si="357"/>
        <v>-76.216999872727371</v>
      </c>
      <c r="S1540" s="74">
        <f t="shared" si="357"/>
        <v>0</v>
      </c>
      <c r="T1540" s="91">
        <f t="shared" si="352"/>
        <v>9.076235025392787E-2</v>
      </c>
      <c r="U1540" s="92">
        <f t="shared" si="353"/>
        <v>1.3907623502539277</v>
      </c>
    </row>
    <row r="1541" spans="1:21">
      <c r="A1541" s="80">
        <v>38049</v>
      </c>
      <c r="B1541" s="81">
        <v>0</v>
      </c>
      <c r="C1541" s="82">
        <v>4.0173994739789651E-3</v>
      </c>
      <c r="D1541" s="88">
        <f t="shared" si="354"/>
        <v>1.4869515002602915</v>
      </c>
      <c r="E1541" s="89">
        <f t="shared" si="358"/>
        <v>14739.03000520583</v>
      </c>
      <c r="F1541" s="72">
        <f t="shared" si="358"/>
        <v>1376131.2811983197</v>
      </c>
      <c r="G1541" s="35">
        <f t="shared" si="359"/>
        <v>9.3366475318407638E-2</v>
      </c>
      <c r="H1541" s="88">
        <f t="shared" si="346"/>
        <v>0</v>
      </c>
      <c r="I1541" s="62">
        <f t="shared" si="355"/>
        <v>0</v>
      </c>
      <c r="J1541" s="89">
        <f t="shared" si="347"/>
        <v>0</v>
      </c>
      <c r="K1541" s="62">
        <f t="shared" si="356"/>
        <v>0</v>
      </c>
      <c r="L1541" s="90">
        <f t="shared" si="348"/>
        <v>80.347989479579297</v>
      </c>
      <c r="M1541" s="73">
        <f>0</f>
        <v>0</v>
      </c>
      <c r="N1541" s="89">
        <f t="shared" si="349"/>
        <v>0</v>
      </c>
      <c r="O1541" s="89">
        <f t="shared" si="350"/>
        <v>0</v>
      </c>
      <c r="P1541" s="89">
        <f t="shared" si="351"/>
        <v>0</v>
      </c>
      <c r="Q1541" s="62">
        <f t="shared" si="360"/>
        <v>0</v>
      </c>
      <c r="R1541" s="89">
        <f t="shared" si="357"/>
        <v>-80.347989479579297</v>
      </c>
      <c r="S1541" s="74">
        <f t="shared" si="357"/>
        <v>0</v>
      </c>
      <c r="T1541" s="91">
        <f t="shared" si="352"/>
        <v>8.6951500260291636E-2</v>
      </c>
      <c r="U1541" s="92">
        <f t="shared" si="353"/>
        <v>1.3869515002602915</v>
      </c>
    </row>
    <row r="1542" spans="1:21">
      <c r="A1542" s="80">
        <v>38050</v>
      </c>
      <c r="B1542" s="81">
        <v>0</v>
      </c>
      <c r="C1542" s="82">
        <v>4.2203436258077274E-3</v>
      </c>
      <c r="D1542" s="88">
        <f t="shared" si="354"/>
        <v>1.4829341007863124</v>
      </c>
      <c r="E1542" s="89">
        <f t="shared" si="358"/>
        <v>14658.68201572625</v>
      </c>
      <c r="F1542" s="72">
        <f t="shared" si="358"/>
        <v>1376131.2811983197</v>
      </c>
      <c r="G1542" s="35">
        <f t="shared" si="359"/>
        <v>9.387824087608744E-2</v>
      </c>
      <c r="H1542" s="88">
        <f t="shared" si="346"/>
        <v>0</v>
      </c>
      <c r="I1542" s="62">
        <f t="shared" si="355"/>
        <v>0</v>
      </c>
      <c r="J1542" s="89">
        <f t="shared" si="347"/>
        <v>0</v>
      </c>
      <c r="K1542" s="62">
        <f t="shared" si="356"/>
        <v>0</v>
      </c>
      <c r="L1542" s="90">
        <f t="shared" si="348"/>
        <v>84.40687251615455</v>
      </c>
      <c r="M1542" s="73">
        <f>0</f>
        <v>0</v>
      </c>
      <c r="N1542" s="89">
        <f t="shared" si="349"/>
        <v>0</v>
      </c>
      <c r="O1542" s="89">
        <f t="shared" si="350"/>
        <v>0</v>
      </c>
      <c r="P1542" s="89">
        <f t="shared" si="351"/>
        <v>0</v>
      </c>
      <c r="Q1542" s="62">
        <f t="shared" si="360"/>
        <v>0</v>
      </c>
      <c r="R1542" s="89">
        <f t="shared" si="357"/>
        <v>-84.40687251615455</v>
      </c>
      <c r="S1542" s="74">
        <f t="shared" si="357"/>
        <v>0</v>
      </c>
      <c r="T1542" s="91">
        <f t="shared" si="352"/>
        <v>8.293410078631247E-2</v>
      </c>
      <c r="U1542" s="92">
        <f t="shared" si="353"/>
        <v>1.3829341007863123</v>
      </c>
    </row>
    <row r="1543" spans="1:21">
      <c r="A1543" s="80">
        <v>38051</v>
      </c>
      <c r="B1543" s="81">
        <v>0</v>
      </c>
      <c r="C1543" s="82">
        <v>3.9807060956225174E-3</v>
      </c>
      <c r="D1543" s="88">
        <f t="shared" si="354"/>
        <v>1.4787137571605047</v>
      </c>
      <c r="E1543" s="89">
        <f t="shared" si="358"/>
        <v>14574.275143210096</v>
      </c>
      <c r="F1543" s="72">
        <f t="shared" si="358"/>
        <v>1376131.2811983197</v>
      </c>
      <c r="G1543" s="35">
        <f t="shared" si="359"/>
        <v>9.4421936437740134E-2</v>
      </c>
      <c r="H1543" s="88">
        <f t="shared" si="346"/>
        <v>0</v>
      </c>
      <c r="I1543" s="62">
        <f t="shared" si="355"/>
        <v>0</v>
      </c>
      <c r="J1543" s="89">
        <f t="shared" si="347"/>
        <v>0</v>
      </c>
      <c r="K1543" s="62">
        <f t="shared" si="356"/>
        <v>0</v>
      </c>
      <c r="L1543" s="90">
        <f t="shared" si="348"/>
        <v>79.614121912450344</v>
      </c>
      <c r="M1543" s="73">
        <f>0</f>
        <v>0</v>
      </c>
      <c r="N1543" s="89">
        <f t="shared" si="349"/>
        <v>0</v>
      </c>
      <c r="O1543" s="89">
        <f t="shared" si="350"/>
        <v>0</v>
      </c>
      <c r="P1543" s="89">
        <f t="shared" si="351"/>
        <v>0</v>
      </c>
      <c r="Q1543" s="62">
        <f t="shared" si="360"/>
        <v>0</v>
      </c>
      <c r="R1543" s="89">
        <f t="shared" si="357"/>
        <v>-79.614121912450344</v>
      </c>
      <c r="S1543" s="74">
        <f t="shared" si="357"/>
        <v>0</v>
      </c>
      <c r="T1543" s="91">
        <f t="shared" si="352"/>
        <v>7.8713757160504771E-2</v>
      </c>
      <c r="U1543" s="92">
        <f t="shared" si="353"/>
        <v>1.3787137571605046</v>
      </c>
    </row>
    <row r="1544" spans="1:21">
      <c r="A1544" s="80">
        <v>38052</v>
      </c>
      <c r="B1544" s="81">
        <v>0</v>
      </c>
      <c r="C1544" s="82">
        <v>3.2209748720116137E-3</v>
      </c>
      <c r="D1544" s="88">
        <f t="shared" si="354"/>
        <v>1.4747330510648822</v>
      </c>
      <c r="E1544" s="89">
        <f t="shared" si="358"/>
        <v>14494.661021297645</v>
      </c>
      <c r="F1544" s="72">
        <f t="shared" si="358"/>
        <v>1376131.2811983197</v>
      </c>
      <c r="G1544" s="35">
        <f t="shared" si="359"/>
        <v>9.4940563230579131E-2</v>
      </c>
      <c r="H1544" s="88">
        <f t="shared" si="346"/>
        <v>0</v>
      </c>
      <c r="I1544" s="62">
        <f t="shared" si="355"/>
        <v>0</v>
      </c>
      <c r="J1544" s="89">
        <f t="shared" si="347"/>
        <v>0</v>
      </c>
      <c r="K1544" s="62">
        <f t="shared" si="356"/>
        <v>0</v>
      </c>
      <c r="L1544" s="90">
        <f t="shared" si="348"/>
        <v>64.419497440232277</v>
      </c>
      <c r="M1544" s="73">
        <f>0</f>
        <v>0</v>
      </c>
      <c r="N1544" s="89">
        <f t="shared" si="349"/>
        <v>0</v>
      </c>
      <c r="O1544" s="89">
        <f t="shared" si="350"/>
        <v>0</v>
      </c>
      <c r="P1544" s="89">
        <f t="shared" si="351"/>
        <v>0</v>
      </c>
      <c r="Q1544" s="62">
        <f t="shared" si="360"/>
        <v>0</v>
      </c>
      <c r="R1544" s="89">
        <f t="shared" si="357"/>
        <v>-64.419497440232277</v>
      </c>
      <c r="S1544" s="74">
        <f t="shared" si="357"/>
        <v>0</v>
      </c>
      <c r="T1544" s="91">
        <f t="shared" si="352"/>
        <v>7.4733051064882261E-2</v>
      </c>
      <c r="U1544" s="92">
        <f t="shared" si="353"/>
        <v>1.3747330510648821</v>
      </c>
    </row>
    <row r="1545" spans="1:21">
      <c r="A1545" s="80">
        <v>38053</v>
      </c>
      <c r="B1545" s="81">
        <v>0</v>
      </c>
      <c r="C1545" s="82">
        <v>3.9012420593672894E-3</v>
      </c>
      <c r="D1545" s="88">
        <f t="shared" si="354"/>
        <v>1.4715120761928706</v>
      </c>
      <c r="E1545" s="89">
        <f t="shared" si="358"/>
        <v>14430.241523857412</v>
      </c>
      <c r="F1545" s="72">
        <f t="shared" si="358"/>
        <v>1376131.2811983197</v>
      </c>
      <c r="G1545" s="35">
        <f t="shared" si="359"/>
        <v>9.536439697999316E-2</v>
      </c>
      <c r="H1545" s="88">
        <f t="shared" si="346"/>
        <v>0</v>
      </c>
      <c r="I1545" s="62">
        <f t="shared" si="355"/>
        <v>0</v>
      </c>
      <c r="J1545" s="89">
        <f t="shared" si="347"/>
        <v>0</v>
      </c>
      <c r="K1545" s="62">
        <f t="shared" si="356"/>
        <v>0</v>
      </c>
      <c r="L1545" s="90">
        <f t="shared" si="348"/>
        <v>78.024841187345785</v>
      </c>
      <c r="M1545" s="73">
        <f>0</f>
        <v>0</v>
      </c>
      <c r="N1545" s="89">
        <f t="shared" si="349"/>
        <v>0</v>
      </c>
      <c r="O1545" s="89">
        <f t="shared" si="350"/>
        <v>0</v>
      </c>
      <c r="P1545" s="89">
        <f t="shared" si="351"/>
        <v>0</v>
      </c>
      <c r="Q1545" s="62">
        <f t="shared" si="360"/>
        <v>0</v>
      </c>
      <c r="R1545" s="89">
        <f t="shared" si="357"/>
        <v>-78.024841187345785</v>
      </c>
      <c r="S1545" s="74">
        <f t="shared" si="357"/>
        <v>0</v>
      </c>
      <c r="T1545" s="91">
        <f t="shared" si="352"/>
        <v>7.1512076192870699E-2</v>
      </c>
      <c r="U1545" s="92">
        <f t="shared" si="353"/>
        <v>1.3715120761928705</v>
      </c>
    </row>
    <row r="1546" spans="1:21">
      <c r="A1546" s="80">
        <v>38054</v>
      </c>
      <c r="B1546" s="81">
        <v>0</v>
      </c>
      <c r="C1546" s="82">
        <v>3.3282686768051802E-3</v>
      </c>
      <c r="D1546" s="88">
        <f t="shared" si="354"/>
        <v>1.4676108341335032</v>
      </c>
      <c r="E1546" s="89">
        <f t="shared" si="358"/>
        <v>14352.216682670067</v>
      </c>
      <c r="F1546" s="72">
        <f t="shared" si="358"/>
        <v>1376131.2811983197</v>
      </c>
      <c r="G1546" s="35">
        <f t="shared" si="359"/>
        <v>9.58828389805432E-2</v>
      </c>
      <c r="H1546" s="88">
        <f t="shared" si="346"/>
        <v>0</v>
      </c>
      <c r="I1546" s="62">
        <f t="shared" si="355"/>
        <v>0</v>
      </c>
      <c r="J1546" s="89">
        <f t="shared" si="347"/>
        <v>0</v>
      </c>
      <c r="K1546" s="62">
        <f t="shared" si="356"/>
        <v>0</v>
      </c>
      <c r="L1546" s="90">
        <f t="shared" si="348"/>
        <v>66.565373536103607</v>
      </c>
      <c r="M1546" s="73">
        <f>0</f>
        <v>0</v>
      </c>
      <c r="N1546" s="89">
        <f t="shared" si="349"/>
        <v>0</v>
      </c>
      <c r="O1546" s="89">
        <f t="shared" si="350"/>
        <v>0</v>
      </c>
      <c r="P1546" s="89">
        <f t="shared" si="351"/>
        <v>0</v>
      </c>
      <c r="Q1546" s="62">
        <f t="shared" si="360"/>
        <v>0</v>
      </c>
      <c r="R1546" s="89">
        <f t="shared" si="357"/>
        <v>-66.565373536103607</v>
      </c>
      <c r="S1546" s="74">
        <f t="shared" si="357"/>
        <v>0</v>
      </c>
      <c r="T1546" s="91">
        <f t="shared" si="352"/>
        <v>6.7610834133503328E-2</v>
      </c>
      <c r="U1546" s="92">
        <f t="shared" si="353"/>
        <v>1.3676108341335032</v>
      </c>
    </row>
    <row r="1547" spans="1:21">
      <c r="A1547" s="80">
        <v>38055</v>
      </c>
      <c r="B1547" s="81">
        <v>1.016E-3</v>
      </c>
      <c r="C1547" s="82">
        <v>3.7039484297538318E-3</v>
      </c>
      <c r="D1547" s="88">
        <f t="shared" si="354"/>
        <v>1.4642825654566982</v>
      </c>
      <c r="E1547" s="89">
        <f t="shared" si="358"/>
        <v>14285.651309133964</v>
      </c>
      <c r="F1547" s="72">
        <f t="shared" si="358"/>
        <v>1376131.2811983197</v>
      </c>
      <c r="G1547" s="35">
        <f t="shared" si="359"/>
        <v>9.6329614339561026E-2</v>
      </c>
      <c r="H1547" s="88">
        <f t="shared" si="346"/>
        <v>20.32</v>
      </c>
      <c r="I1547" s="62">
        <f t="shared" si="355"/>
        <v>203.20000000000002</v>
      </c>
      <c r="J1547" s="89">
        <f t="shared" si="347"/>
        <v>67.055999999999997</v>
      </c>
      <c r="K1547" s="62">
        <f t="shared" si="356"/>
        <v>6035.0400000000018</v>
      </c>
      <c r="L1547" s="90">
        <f t="shared" si="348"/>
        <v>74.078968595076631</v>
      </c>
      <c r="M1547" s="73">
        <f>0</f>
        <v>0</v>
      </c>
      <c r="N1547" s="89">
        <f t="shared" si="349"/>
        <v>0</v>
      </c>
      <c r="O1547" s="89">
        <f t="shared" si="350"/>
        <v>0</v>
      </c>
      <c r="P1547" s="89">
        <f t="shared" si="351"/>
        <v>0</v>
      </c>
      <c r="Q1547" s="62">
        <f t="shared" si="360"/>
        <v>0</v>
      </c>
      <c r="R1547" s="89">
        <f t="shared" si="357"/>
        <v>13.297031404923374</v>
      </c>
      <c r="S1547" s="74">
        <f t="shared" si="357"/>
        <v>6238.2400000000016</v>
      </c>
      <c r="T1547" s="91">
        <f t="shared" si="352"/>
        <v>6.4282565456698304E-2</v>
      </c>
      <c r="U1547" s="92">
        <f t="shared" si="353"/>
        <v>1.3642825654566981</v>
      </c>
    </row>
    <row r="1548" spans="1:21">
      <c r="A1548" s="80">
        <v>38056</v>
      </c>
      <c r="B1548" s="81">
        <v>0</v>
      </c>
      <c r="C1548" s="82">
        <v>2.4652960230574935E-3</v>
      </c>
      <c r="D1548" s="88">
        <f t="shared" si="354"/>
        <v>1.4649474170269445</v>
      </c>
      <c r="E1548" s="89">
        <f t="shared" si="358"/>
        <v>14298.948340538887</v>
      </c>
      <c r="F1548" s="72">
        <f t="shared" si="358"/>
        <v>1382369.5211983197</v>
      </c>
      <c r="G1548" s="35">
        <f t="shared" si="359"/>
        <v>9.6676307115479948E-2</v>
      </c>
      <c r="H1548" s="88">
        <f t="shared" si="346"/>
        <v>0</v>
      </c>
      <c r="I1548" s="62">
        <f t="shared" si="355"/>
        <v>0</v>
      </c>
      <c r="J1548" s="89">
        <f t="shared" si="347"/>
        <v>0</v>
      </c>
      <c r="K1548" s="62">
        <f t="shared" si="356"/>
        <v>0</v>
      </c>
      <c r="L1548" s="90">
        <f t="shared" si="348"/>
        <v>49.305920461149867</v>
      </c>
      <c r="M1548" s="73">
        <f>0</f>
        <v>0</v>
      </c>
      <c r="N1548" s="89">
        <f t="shared" si="349"/>
        <v>0</v>
      </c>
      <c r="O1548" s="89">
        <f t="shared" si="350"/>
        <v>0</v>
      </c>
      <c r="P1548" s="89">
        <f t="shared" si="351"/>
        <v>0</v>
      </c>
      <c r="Q1548" s="62">
        <f t="shared" si="360"/>
        <v>0</v>
      </c>
      <c r="R1548" s="89">
        <f t="shared" si="357"/>
        <v>-49.305920461149867</v>
      </c>
      <c r="S1548" s="74">
        <f t="shared" si="357"/>
        <v>0</v>
      </c>
      <c r="T1548" s="91">
        <f t="shared" si="352"/>
        <v>6.494741702694462E-2</v>
      </c>
      <c r="U1548" s="92">
        <f t="shared" si="353"/>
        <v>1.3649474170269444</v>
      </c>
    </row>
    <row r="1549" spans="1:21">
      <c r="A1549" s="80">
        <v>38057</v>
      </c>
      <c r="B1549" s="81">
        <v>0</v>
      </c>
      <c r="C1549" s="82">
        <v>3.6149620407057654E-3</v>
      </c>
      <c r="D1549" s="88">
        <f t="shared" si="354"/>
        <v>1.462482121003887</v>
      </c>
      <c r="E1549" s="89">
        <f t="shared" si="358"/>
        <v>14249.642420077738</v>
      </c>
      <c r="F1549" s="72">
        <f t="shared" si="358"/>
        <v>1382369.5211983197</v>
      </c>
      <c r="G1549" s="35">
        <f t="shared" si="359"/>
        <v>9.701082177687223E-2</v>
      </c>
      <c r="H1549" s="88">
        <f t="shared" si="346"/>
        <v>0</v>
      </c>
      <c r="I1549" s="62">
        <f t="shared" si="355"/>
        <v>0</v>
      </c>
      <c r="J1549" s="89">
        <f t="shared" si="347"/>
        <v>0</v>
      </c>
      <c r="K1549" s="62">
        <f t="shared" si="356"/>
        <v>0</v>
      </c>
      <c r="L1549" s="90">
        <f t="shared" si="348"/>
        <v>72.299240814115308</v>
      </c>
      <c r="M1549" s="73">
        <f>0</f>
        <v>0</v>
      </c>
      <c r="N1549" s="89">
        <f t="shared" si="349"/>
        <v>0</v>
      </c>
      <c r="O1549" s="89">
        <f t="shared" si="350"/>
        <v>0</v>
      </c>
      <c r="P1549" s="89">
        <f t="shared" si="351"/>
        <v>0</v>
      </c>
      <c r="Q1549" s="62">
        <f t="shared" si="360"/>
        <v>0</v>
      </c>
      <c r="R1549" s="89">
        <f t="shared" si="357"/>
        <v>-72.299240814115308</v>
      </c>
      <c r="S1549" s="74">
        <f t="shared" si="357"/>
        <v>0</v>
      </c>
      <c r="T1549" s="91">
        <f t="shared" si="352"/>
        <v>6.2482121003887059E-2</v>
      </c>
      <c r="U1549" s="92">
        <f t="shared" si="353"/>
        <v>1.3624821210038869</v>
      </c>
    </row>
    <row r="1550" spans="1:21">
      <c r="A1550" s="80">
        <v>38058</v>
      </c>
      <c r="B1550" s="81">
        <v>0</v>
      </c>
      <c r="C1550" s="82">
        <v>4.0647340677524369E-3</v>
      </c>
      <c r="D1550" s="88">
        <f t="shared" si="354"/>
        <v>1.4588671589631812</v>
      </c>
      <c r="E1550" s="89">
        <f t="shared" si="358"/>
        <v>14177.343179263624</v>
      </c>
      <c r="F1550" s="72">
        <f t="shared" si="358"/>
        <v>1382369.5211983197</v>
      </c>
      <c r="G1550" s="35">
        <f t="shared" si="359"/>
        <v>9.7505541321750003E-2</v>
      </c>
      <c r="H1550" s="88">
        <f t="shared" si="346"/>
        <v>0</v>
      </c>
      <c r="I1550" s="62">
        <f t="shared" si="355"/>
        <v>0</v>
      </c>
      <c r="J1550" s="89">
        <f t="shared" si="347"/>
        <v>0</v>
      </c>
      <c r="K1550" s="62">
        <f t="shared" si="356"/>
        <v>0</v>
      </c>
      <c r="L1550" s="90">
        <f t="shared" si="348"/>
        <v>81.294681355048738</v>
      </c>
      <c r="M1550" s="73">
        <f>0</f>
        <v>0</v>
      </c>
      <c r="N1550" s="89">
        <f t="shared" si="349"/>
        <v>0</v>
      </c>
      <c r="O1550" s="89">
        <f t="shared" si="350"/>
        <v>0</v>
      </c>
      <c r="P1550" s="89">
        <f t="shared" si="351"/>
        <v>0</v>
      </c>
      <c r="Q1550" s="62">
        <f t="shared" si="360"/>
        <v>0</v>
      </c>
      <c r="R1550" s="89">
        <f t="shared" si="357"/>
        <v>-81.294681355048738</v>
      </c>
      <c r="S1550" s="74">
        <f t="shared" si="357"/>
        <v>0</v>
      </c>
      <c r="T1550" s="91">
        <f t="shared" si="352"/>
        <v>5.8867158963181287E-2</v>
      </c>
      <c r="U1550" s="92">
        <f t="shared" si="353"/>
        <v>1.3588671589631811</v>
      </c>
    </row>
    <row r="1551" spans="1:21">
      <c r="A1551" s="80">
        <v>38059</v>
      </c>
      <c r="B1551" s="81">
        <v>0</v>
      </c>
      <c r="C1551" s="82">
        <v>4.1701541245527194E-3</v>
      </c>
      <c r="D1551" s="88">
        <f t="shared" si="354"/>
        <v>1.4548024248954288</v>
      </c>
      <c r="E1551" s="89">
        <f t="shared" si="358"/>
        <v>14096.048497908576</v>
      </c>
      <c r="F1551" s="72">
        <f t="shared" si="358"/>
        <v>1382369.5211983197</v>
      </c>
      <c r="G1551" s="35">
        <f t="shared" si="359"/>
        <v>9.8067874936967003E-2</v>
      </c>
      <c r="H1551" s="88">
        <f t="shared" si="346"/>
        <v>0</v>
      </c>
      <c r="I1551" s="62">
        <f t="shared" si="355"/>
        <v>0</v>
      </c>
      <c r="J1551" s="89">
        <f t="shared" si="347"/>
        <v>0</v>
      </c>
      <c r="K1551" s="62">
        <f t="shared" si="356"/>
        <v>0</v>
      </c>
      <c r="L1551" s="90">
        <f t="shared" si="348"/>
        <v>83.403082491054391</v>
      </c>
      <c r="M1551" s="73">
        <f>0</f>
        <v>0</v>
      </c>
      <c r="N1551" s="89">
        <f t="shared" si="349"/>
        <v>0</v>
      </c>
      <c r="O1551" s="89">
        <f t="shared" si="350"/>
        <v>0</v>
      </c>
      <c r="P1551" s="89">
        <f t="shared" si="351"/>
        <v>0</v>
      </c>
      <c r="Q1551" s="62">
        <f t="shared" si="360"/>
        <v>0</v>
      </c>
      <c r="R1551" s="89">
        <f t="shared" si="357"/>
        <v>-83.403082491054391</v>
      </c>
      <c r="S1551" s="74">
        <f t="shared" si="357"/>
        <v>0</v>
      </c>
      <c r="T1551" s="91">
        <f t="shared" si="352"/>
        <v>5.4802424895428858E-2</v>
      </c>
      <c r="U1551" s="92">
        <f t="shared" si="353"/>
        <v>1.3548024248954287</v>
      </c>
    </row>
    <row r="1552" spans="1:21">
      <c r="A1552" s="80">
        <v>38060</v>
      </c>
      <c r="B1552" s="81">
        <v>0</v>
      </c>
      <c r="C1552" s="82">
        <v>4.4207538799600704E-3</v>
      </c>
      <c r="D1552" s="88">
        <f t="shared" si="354"/>
        <v>1.4506322707708761</v>
      </c>
      <c r="E1552" s="89">
        <f t="shared" si="358"/>
        <v>14012.645415417521</v>
      </c>
      <c r="F1552" s="72">
        <f t="shared" si="358"/>
        <v>1382369.5211983197</v>
      </c>
      <c r="G1552" s="35">
        <f t="shared" si="359"/>
        <v>9.8651573647710877E-2</v>
      </c>
      <c r="H1552" s="88">
        <f t="shared" si="346"/>
        <v>0</v>
      </c>
      <c r="I1552" s="62">
        <f t="shared" si="355"/>
        <v>0</v>
      </c>
      <c r="J1552" s="89">
        <f t="shared" si="347"/>
        <v>0</v>
      </c>
      <c r="K1552" s="62">
        <f t="shared" si="356"/>
        <v>0</v>
      </c>
      <c r="L1552" s="90">
        <f t="shared" si="348"/>
        <v>88.41507759920141</v>
      </c>
      <c r="M1552" s="73">
        <f>0</f>
        <v>0</v>
      </c>
      <c r="N1552" s="89">
        <f t="shared" si="349"/>
        <v>0</v>
      </c>
      <c r="O1552" s="89">
        <f t="shared" si="350"/>
        <v>0</v>
      </c>
      <c r="P1552" s="89">
        <f t="shared" si="351"/>
        <v>0</v>
      </c>
      <c r="Q1552" s="62">
        <f t="shared" si="360"/>
        <v>0</v>
      </c>
      <c r="R1552" s="89">
        <f t="shared" si="357"/>
        <v>-88.41507759920141</v>
      </c>
      <c r="S1552" s="74">
        <f t="shared" si="357"/>
        <v>0</v>
      </c>
      <c r="T1552" s="91">
        <f t="shared" si="352"/>
        <v>5.0632270770876175E-2</v>
      </c>
      <c r="U1552" s="92">
        <f t="shared" si="353"/>
        <v>1.350632270770876</v>
      </c>
    </row>
    <row r="1553" spans="1:21">
      <c r="A1553" s="80">
        <v>38061</v>
      </c>
      <c r="B1553" s="81">
        <v>1.7780000000000001E-3</v>
      </c>
      <c r="C1553" s="82">
        <v>4.2649963097789855E-3</v>
      </c>
      <c r="D1553" s="88">
        <f t="shared" si="354"/>
        <v>1.446211516890916</v>
      </c>
      <c r="E1553" s="89">
        <f t="shared" si="358"/>
        <v>13924.230337818319</v>
      </c>
      <c r="F1553" s="72">
        <f t="shared" si="358"/>
        <v>1382369.5211983197</v>
      </c>
      <c r="G1553" s="35">
        <f t="shared" si="359"/>
        <v>9.9277984323757798E-2</v>
      </c>
      <c r="H1553" s="88">
        <f t="shared" si="346"/>
        <v>35.56</v>
      </c>
      <c r="I1553" s="62">
        <f t="shared" si="355"/>
        <v>355.6</v>
      </c>
      <c r="J1553" s="89">
        <f t="shared" si="347"/>
        <v>117.348</v>
      </c>
      <c r="K1553" s="62">
        <f t="shared" si="356"/>
        <v>10561.320000000003</v>
      </c>
      <c r="L1553" s="90">
        <f t="shared" si="348"/>
        <v>85.299926195579715</v>
      </c>
      <c r="M1553" s="73">
        <f>0</f>
        <v>0</v>
      </c>
      <c r="N1553" s="89">
        <f t="shared" si="349"/>
        <v>0</v>
      </c>
      <c r="O1553" s="89">
        <f t="shared" si="350"/>
        <v>0</v>
      </c>
      <c r="P1553" s="89">
        <f t="shared" si="351"/>
        <v>0</v>
      </c>
      <c r="Q1553" s="62">
        <f t="shared" si="360"/>
        <v>0</v>
      </c>
      <c r="R1553" s="89">
        <f t="shared" si="357"/>
        <v>67.6080738044203</v>
      </c>
      <c r="S1553" s="74">
        <f t="shared" si="357"/>
        <v>10916.920000000004</v>
      </c>
      <c r="T1553" s="91">
        <f t="shared" si="352"/>
        <v>4.6211516890916071E-2</v>
      </c>
      <c r="U1553" s="92">
        <f t="shared" si="353"/>
        <v>1.3462115168909159</v>
      </c>
    </row>
    <row r="1554" spans="1:21">
      <c r="A1554" s="80">
        <v>38062</v>
      </c>
      <c r="B1554" s="81">
        <v>2.2606000000000001E-2</v>
      </c>
      <c r="C1554" s="82">
        <v>2.977106195397301E-3</v>
      </c>
      <c r="D1554" s="88">
        <f t="shared" si="354"/>
        <v>1.449591920581137</v>
      </c>
      <c r="E1554" s="89">
        <f t="shared" si="358"/>
        <v>13991.838411622739</v>
      </c>
      <c r="F1554" s="72">
        <f t="shared" si="358"/>
        <v>1393286.4411983197</v>
      </c>
      <c r="G1554" s="35">
        <f t="shared" si="359"/>
        <v>9.957851142998797E-2</v>
      </c>
      <c r="H1554" s="88">
        <f t="shared" ref="H1554:H1617" si="361">B1554*($D$12+$D$11)*10000</f>
        <v>452.12</v>
      </c>
      <c r="I1554" s="62">
        <f t="shared" si="355"/>
        <v>4521.2000000000007</v>
      </c>
      <c r="J1554" s="89">
        <f t="shared" ref="J1554:J1617" si="362">B1554*$K$14*$D$10*10000</f>
        <v>1491.9959999999999</v>
      </c>
      <c r="K1554" s="62">
        <f t="shared" si="356"/>
        <v>134279.64000000001</v>
      </c>
      <c r="L1554" s="90">
        <f t="shared" ref="L1554:L1617" si="363">C1554*($D$12+$D$11)*10000</f>
        <v>59.542123907946021</v>
      </c>
      <c r="M1554" s="73">
        <f>0</f>
        <v>0</v>
      </c>
      <c r="N1554" s="89">
        <f t="shared" ref="N1554:N1617" si="364">IF(D1554&lt;$N$10,0,(2/3*$N$12*SQRT(2*$N$13)*$N$11*(D1554-$N$10)^(3/2))*24*60*60)</f>
        <v>0</v>
      </c>
      <c r="O1554" s="89">
        <f t="shared" ref="O1554:O1617" si="365">IF(D1554&lt;$N$10,0,(D1554-$N$10)*10000*($D$12+$D$11))</f>
        <v>0</v>
      </c>
      <c r="P1554" s="89">
        <f t="shared" ref="P1554:P1617" si="366">IF(N1554&gt;O1554,O1554,N1554)</f>
        <v>0</v>
      </c>
      <c r="Q1554" s="62">
        <f t="shared" si="360"/>
        <v>0</v>
      </c>
      <c r="R1554" s="89">
        <f t="shared" si="357"/>
        <v>1884.573876092054</v>
      </c>
      <c r="S1554" s="74">
        <f t="shared" si="357"/>
        <v>138800.84000000003</v>
      </c>
      <c r="T1554" s="91">
        <f t="shared" ref="T1554:T1617" si="367">D1554-$D$14</f>
        <v>4.9591920581137039E-2</v>
      </c>
      <c r="U1554" s="92">
        <f t="shared" ref="U1554:U1617" si="368">IF(D1554&lt;$D$13,0,D1554-$D$13)</f>
        <v>1.3495919205811369</v>
      </c>
    </row>
    <row r="1555" spans="1:21">
      <c r="A1555" s="80">
        <v>38063</v>
      </c>
      <c r="B1555" s="81">
        <v>0</v>
      </c>
      <c r="C1555" s="82">
        <v>3.8624615571368269E-3</v>
      </c>
      <c r="D1555" s="88">
        <f t="shared" ref="D1555:D1618" si="369">IF(E1555&lt;$D$11*10000*($D$14-$D$13),(E1555+$D$13*$D$11*10000)/($D$11*10000),(E1555+$D$13*$D$11*10000+$D$14*$D$12*10000)/($D$11*10000+$D$12*10000))</f>
        <v>1.5438206143857396</v>
      </c>
      <c r="E1555" s="89">
        <f t="shared" si="358"/>
        <v>15876.412287714793</v>
      </c>
      <c r="F1555" s="72">
        <f t="shared" si="358"/>
        <v>1532087.2811983197</v>
      </c>
      <c r="G1555" s="35">
        <f t="shared" si="359"/>
        <v>9.6500850030447546E-2</v>
      </c>
      <c r="H1555" s="88">
        <f t="shared" si="361"/>
        <v>0</v>
      </c>
      <c r="I1555" s="62">
        <f t="shared" ref="I1555:I1618" si="370">H1555*$J$4*1000</f>
        <v>0</v>
      </c>
      <c r="J1555" s="89">
        <f t="shared" si="362"/>
        <v>0</v>
      </c>
      <c r="K1555" s="62">
        <f t="shared" ref="K1555:K1618" si="371">1000*J1555*($J$11*$J$5+$J$12*$J$6+$J$13*$J$7)</f>
        <v>0</v>
      </c>
      <c r="L1555" s="90">
        <f t="shared" si="363"/>
        <v>77.249231142736534</v>
      </c>
      <c r="M1555" s="73">
        <f>0</f>
        <v>0</v>
      </c>
      <c r="N1555" s="89">
        <f t="shared" si="364"/>
        <v>1404.2386708497988</v>
      </c>
      <c r="O1555" s="89">
        <f t="shared" si="365"/>
        <v>876.41228771479177</v>
      </c>
      <c r="P1555" s="89">
        <f t="shared" si="366"/>
        <v>876.41228771479177</v>
      </c>
      <c r="Q1555" s="62">
        <f t="shared" si="360"/>
        <v>84574.530741606563</v>
      </c>
      <c r="R1555" s="89">
        <f t="shared" ref="R1555:S1618" si="372">H1555+J1555-L1555-P1555</f>
        <v>-953.66151885752834</v>
      </c>
      <c r="S1555" s="74">
        <f t="shared" si="372"/>
        <v>-84574.530741606563</v>
      </c>
      <c r="T1555" s="91">
        <f t="shared" si="367"/>
        <v>0.14382061438573968</v>
      </c>
      <c r="U1555" s="92">
        <f t="shared" si="368"/>
        <v>1.4438206143857395</v>
      </c>
    </row>
    <row r="1556" spans="1:21">
      <c r="A1556" s="80">
        <v>38064</v>
      </c>
      <c r="B1556" s="81">
        <v>0</v>
      </c>
      <c r="C1556" s="82">
        <v>4.5777980729110827E-3</v>
      </c>
      <c r="D1556" s="88">
        <f t="shared" si="369"/>
        <v>1.4961375384428632</v>
      </c>
      <c r="E1556" s="89">
        <f t="shared" ref="E1556:F1619" si="373">E1555+R1555</f>
        <v>14922.750768857264</v>
      </c>
      <c r="F1556" s="72">
        <f t="shared" si="373"/>
        <v>1447512.7504567131</v>
      </c>
      <c r="G1556" s="35">
        <f t="shared" ref="G1556:G1619" si="374">F1556/(E1556*1000)</f>
        <v>9.7000397103566907E-2</v>
      </c>
      <c r="H1556" s="88">
        <f t="shared" si="361"/>
        <v>0</v>
      </c>
      <c r="I1556" s="62">
        <f t="shared" si="370"/>
        <v>0</v>
      </c>
      <c r="J1556" s="89">
        <f t="shared" si="362"/>
        <v>0</v>
      </c>
      <c r="K1556" s="62">
        <f t="shared" si="371"/>
        <v>0</v>
      </c>
      <c r="L1556" s="90">
        <f t="shared" si="363"/>
        <v>91.55596145822166</v>
      </c>
      <c r="M1556" s="73">
        <f>0</f>
        <v>0</v>
      </c>
      <c r="N1556" s="89">
        <f t="shared" si="364"/>
        <v>0</v>
      </c>
      <c r="O1556" s="89">
        <f t="shared" si="365"/>
        <v>0</v>
      </c>
      <c r="P1556" s="89">
        <f t="shared" si="366"/>
        <v>0</v>
      </c>
      <c r="Q1556" s="62">
        <f t="shared" ref="Q1556:Q1619" si="375">P1556*1000*G1556</f>
        <v>0</v>
      </c>
      <c r="R1556" s="89">
        <f t="shared" si="372"/>
        <v>-91.55596145822166</v>
      </c>
      <c r="S1556" s="74">
        <f t="shared" si="372"/>
        <v>0</v>
      </c>
      <c r="T1556" s="91">
        <f t="shared" si="367"/>
        <v>9.6137538442863324E-2</v>
      </c>
      <c r="U1556" s="92">
        <f t="shared" si="368"/>
        <v>1.3961375384428631</v>
      </c>
    </row>
    <row r="1557" spans="1:21">
      <c r="A1557" s="80">
        <v>38065</v>
      </c>
      <c r="B1557" s="81">
        <v>0</v>
      </c>
      <c r="C1557" s="82">
        <v>4.6614100354504563E-3</v>
      </c>
      <c r="D1557" s="88">
        <f t="shared" si="369"/>
        <v>1.4915597403699521</v>
      </c>
      <c r="E1557" s="89">
        <f t="shared" si="373"/>
        <v>14831.194807399042</v>
      </c>
      <c r="F1557" s="72">
        <f t="shared" si="373"/>
        <v>1447512.7504567131</v>
      </c>
      <c r="G1557" s="35">
        <f t="shared" si="374"/>
        <v>9.7599200149038071E-2</v>
      </c>
      <c r="H1557" s="88">
        <f t="shared" si="361"/>
        <v>0</v>
      </c>
      <c r="I1557" s="62">
        <f t="shared" si="370"/>
        <v>0</v>
      </c>
      <c r="J1557" s="89">
        <f t="shared" si="362"/>
        <v>0</v>
      </c>
      <c r="K1557" s="62">
        <f t="shared" si="371"/>
        <v>0</v>
      </c>
      <c r="L1557" s="90">
        <f t="shared" si="363"/>
        <v>93.22820070900913</v>
      </c>
      <c r="M1557" s="73">
        <f>0</f>
        <v>0</v>
      </c>
      <c r="N1557" s="89">
        <f t="shared" si="364"/>
        <v>0</v>
      </c>
      <c r="O1557" s="89">
        <f t="shared" si="365"/>
        <v>0</v>
      </c>
      <c r="P1557" s="89">
        <f t="shared" si="366"/>
        <v>0</v>
      </c>
      <c r="Q1557" s="62">
        <f t="shared" si="375"/>
        <v>0</v>
      </c>
      <c r="R1557" s="89">
        <f t="shared" si="372"/>
        <v>-93.22820070900913</v>
      </c>
      <c r="S1557" s="74">
        <f t="shared" si="372"/>
        <v>0</v>
      </c>
      <c r="T1557" s="91">
        <f t="shared" si="367"/>
        <v>9.1559740369952181E-2</v>
      </c>
      <c r="U1557" s="92">
        <f t="shared" si="368"/>
        <v>1.391559740369952</v>
      </c>
    </row>
    <row r="1558" spans="1:21">
      <c r="A1558" s="80">
        <v>38066</v>
      </c>
      <c r="B1558" s="81">
        <v>0</v>
      </c>
      <c r="C1558" s="82">
        <v>4.493594568583969E-3</v>
      </c>
      <c r="D1558" s="88">
        <f t="shared" si="369"/>
        <v>1.4868983303345016</v>
      </c>
      <c r="E1558" s="89">
        <f t="shared" si="373"/>
        <v>14737.966606690034</v>
      </c>
      <c r="F1558" s="72">
        <f t="shared" si="373"/>
        <v>1447512.7504567131</v>
      </c>
      <c r="G1558" s="35">
        <f t="shared" si="374"/>
        <v>9.8216585034168885E-2</v>
      </c>
      <c r="H1558" s="88">
        <f t="shared" si="361"/>
        <v>0</v>
      </c>
      <c r="I1558" s="62">
        <f t="shared" si="370"/>
        <v>0</v>
      </c>
      <c r="J1558" s="89">
        <f t="shared" si="362"/>
        <v>0</v>
      </c>
      <c r="K1558" s="62">
        <f t="shared" si="371"/>
        <v>0</v>
      </c>
      <c r="L1558" s="90">
        <f t="shared" si="363"/>
        <v>89.871891371679382</v>
      </c>
      <c r="M1558" s="73">
        <f>0</f>
        <v>0</v>
      </c>
      <c r="N1558" s="89">
        <f t="shared" si="364"/>
        <v>0</v>
      </c>
      <c r="O1558" s="89">
        <f t="shared" si="365"/>
        <v>0</v>
      </c>
      <c r="P1558" s="89">
        <f t="shared" si="366"/>
        <v>0</v>
      </c>
      <c r="Q1558" s="62">
        <f t="shared" si="375"/>
        <v>0</v>
      </c>
      <c r="R1558" s="89">
        <f t="shared" si="372"/>
        <v>-89.871891371679382</v>
      </c>
      <c r="S1558" s="74">
        <f t="shared" si="372"/>
        <v>0</v>
      </c>
      <c r="T1558" s="91">
        <f t="shared" si="367"/>
        <v>8.6898330334501672E-2</v>
      </c>
      <c r="U1558" s="92">
        <f t="shared" si="368"/>
        <v>1.3868983303345015</v>
      </c>
    </row>
    <row r="1559" spans="1:21">
      <c r="A1559" s="80">
        <v>38067</v>
      </c>
      <c r="B1559" s="81">
        <v>0</v>
      </c>
      <c r="C1559" s="82">
        <v>4.3163292587650951E-3</v>
      </c>
      <c r="D1559" s="88">
        <f t="shared" si="369"/>
        <v>1.4824047357659176</v>
      </c>
      <c r="E1559" s="89">
        <f t="shared" si="373"/>
        <v>14648.094715318353</v>
      </c>
      <c r="F1559" s="72">
        <f t="shared" si="373"/>
        <v>1447512.7504567131</v>
      </c>
      <c r="G1559" s="35">
        <f t="shared" si="374"/>
        <v>9.8819182875911224E-2</v>
      </c>
      <c r="H1559" s="88">
        <f t="shared" si="361"/>
        <v>0</v>
      </c>
      <c r="I1559" s="62">
        <f t="shared" si="370"/>
        <v>0</v>
      </c>
      <c r="J1559" s="89">
        <f t="shared" si="362"/>
        <v>0</v>
      </c>
      <c r="K1559" s="62">
        <f t="shared" si="371"/>
        <v>0</v>
      </c>
      <c r="L1559" s="90">
        <f t="shared" si="363"/>
        <v>86.326585175301901</v>
      </c>
      <c r="M1559" s="73">
        <f>0</f>
        <v>0</v>
      </c>
      <c r="N1559" s="89">
        <f t="shared" si="364"/>
        <v>0</v>
      </c>
      <c r="O1559" s="89">
        <f t="shared" si="365"/>
        <v>0</v>
      </c>
      <c r="P1559" s="89">
        <f t="shared" si="366"/>
        <v>0</v>
      </c>
      <c r="Q1559" s="62">
        <f t="shared" si="375"/>
        <v>0</v>
      </c>
      <c r="R1559" s="89">
        <f t="shared" si="372"/>
        <v>-86.326585175301901</v>
      </c>
      <c r="S1559" s="74">
        <f t="shared" si="372"/>
        <v>0</v>
      </c>
      <c r="T1559" s="91">
        <f t="shared" si="367"/>
        <v>8.2404735765917669E-2</v>
      </c>
      <c r="U1559" s="92">
        <f t="shared" si="368"/>
        <v>1.3824047357659175</v>
      </c>
    </row>
    <row r="1560" spans="1:21">
      <c r="A1560" s="80">
        <v>38068</v>
      </c>
      <c r="B1560" s="81">
        <v>0</v>
      </c>
      <c r="C1560" s="82">
        <v>3.178163160167754E-3</v>
      </c>
      <c r="D1560" s="88">
        <f t="shared" si="369"/>
        <v>1.4780884065071525</v>
      </c>
      <c r="E1560" s="89">
        <f t="shared" si="373"/>
        <v>14561.768130143051</v>
      </c>
      <c r="F1560" s="72">
        <f t="shared" si="373"/>
        <v>1447512.7504567131</v>
      </c>
      <c r="G1560" s="35">
        <f t="shared" si="374"/>
        <v>9.9405013012145327E-2</v>
      </c>
      <c r="H1560" s="88">
        <f t="shared" si="361"/>
        <v>0</v>
      </c>
      <c r="I1560" s="62">
        <f t="shared" si="370"/>
        <v>0</v>
      </c>
      <c r="J1560" s="89">
        <f t="shared" si="362"/>
        <v>0</v>
      </c>
      <c r="K1560" s="62">
        <f t="shared" si="371"/>
        <v>0</v>
      </c>
      <c r="L1560" s="90">
        <f t="shared" si="363"/>
        <v>63.563263203355078</v>
      </c>
      <c r="M1560" s="73">
        <f>0</f>
        <v>0</v>
      </c>
      <c r="N1560" s="89">
        <f t="shared" si="364"/>
        <v>0</v>
      </c>
      <c r="O1560" s="89">
        <f t="shared" si="365"/>
        <v>0</v>
      </c>
      <c r="P1560" s="89">
        <f t="shared" si="366"/>
        <v>0</v>
      </c>
      <c r="Q1560" s="62">
        <f t="shared" si="375"/>
        <v>0</v>
      </c>
      <c r="R1560" s="89">
        <f t="shared" si="372"/>
        <v>-63.563263203355078</v>
      </c>
      <c r="S1560" s="74">
        <f t="shared" si="372"/>
        <v>0</v>
      </c>
      <c r="T1560" s="91">
        <f t="shared" si="367"/>
        <v>7.8088406507152541E-2</v>
      </c>
      <c r="U1560" s="92">
        <f t="shared" si="368"/>
        <v>1.3780884065071524</v>
      </c>
    </row>
    <row r="1561" spans="1:21">
      <c r="A1561" s="80">
        <v>38069</v>
      </c>
      <c r="B1561" s="81">
        <v>0</v>
      </c>
      <c r="C1561" s="82">
        <v>3.2395592879886897E-3</v>
      </c>
      <c r="D1561" s="88">
        <f t="shared" si="369"/>
        <v>1.474910243346985</v>
      </c>
      <c r="E1561" s="89">
        <f t="shared" si="373"/>
        <v>14498.204866939695</v>
      </c>
      <c r="F1561" s="72">
        <f t="shared" si="373"/>
        <v>1447512.7504567131</v>
      </c>
      <c r="G1561" s="35">
        <f t="shared" si="374"/>
        <v>9.9840826070645566E-2</v>
      </c>
      <c r="H1561" s="88">
        <f t="shared" si="361"/>
        <v>0</v>
      </c>
      <c r="I1561" s="62">
        <f t="shared" si="370"/>
        <v>0</v>
      </c>
      <c r="J1561" s="89">
        <f t="shared" si="362"/>
        <v>0</v>
      </c>
      <c r="K1561" s="62">
        <f t="shared" si="371"/>
        <v>0</v>
      </c>
      <c r="L1561" s="90">
        <f t="shared" si="363"/>
        <v>64.791185759773796</v>
      </c>
      <c r="M1561" s="73">
        <f>0</f>
        <v>0</v>
      </c>
      <c r="N1561" s="89">
        <f t="shared" si="364"/>
        <v>0</v>
      </c>
      <c r="O1561" s="89">
        <f t="shared" si="365"/>
        <v>0</v>
      </c>
      <c r="P1561" s="89">
        <f t="shared" si="366"/>
        <v>0</v>
      </c>
      <c r="Q1561" s="62">
        <f t="shared" si="375"/>
        <v>0</v>
      </c>
      <c r="R1561" s="89">
        <f t="shared" si="372"/>
        <v>-64.791185759773796</v>
      </c>
      <c r="S1561" s="74">
        <f t="shared" si="372"/>
        <v>0</v>
      </c>
      <c r="T1561" s="91">
        <f t="shared" si="367"/>
        <v>7.4910243346985039E-2</v>
      </c>
      <c r="U1561" s="92">
        <f t="shared" si="368"/>
        <v>1.3749102433469849</v>
      </c>
    </row>
    <row r="1562" spans="1:21">
      <c r="A1562" s="80">
        <v>38070</v>
      </c>
      <c r="B1562" s="81">
        <v>0</v>
      </c>
      <c r="C1562" s="82">
        <v>3.6911660993147427E-3</v>
      </c>
      <c r="D1562" s="88">
        <f t="shared" si="369"/>
        <v>1.4716706840589961</v>
      </c>
      <c r="E1562" s="89">
        <f t="shared" si="373"/>
        <v>14433.413681179922</v>
      </c>
      <c r="F1562" s="72">
        <f t="shared" si="373"/>
        <v>1447512.7504567131</v>
      </c>
      <c r="G1562" s="35">
        <f t="shared" si="374"/>
        <v>0.10028900871483785</v>
      </c>
      <c r="H1562" s="88">
        <f t="shared" si="361"/>
        <v>0</v>
      </c>
      <c r="I1562" s="62">
        <f t="shared" si="370"/>
        <v>0</v>
      </c>
      <c r="J1562" s="89">
        <f t="shared" si="362"/>
        <v>0</v>
      </c>
      <c r="K1562" s="62">
        <f t="shared" si="371"/>
        <v>0</v>
      </c>
      <c r="L1562" s="90">
        <f t="shared" si="363"/>
        <v>73.823321986294857</v>
      </c>
      <c r="M1562" s="73">
        <f>0</f>
        <v>0</v>
      </c>
      <c r="N1562" s="89">
        <f t="shared" si="364"/>
        <v>0</v>
      </c>
      <c r="O1562" s="89">
        <f t="shared" si="365"/>
        <v>0</v>
      </c>
      <c r="P1562" s="89">
        <f t="shared" si="366"/>
        <v>0</v>
      </c>
      <c r="Q1562" s="62">
        <f t="shared" si="375"/>
        <v>0</v>
      </c>
      <c r="R1562" s="89">
        <f t="shared" si="372"/>
        <v>-73.823321986294857</v>
      </c>
      <c r="S1562" s="74">
        <f t="shared" si="372"/>
        <v>0</v>
      </c>
      <c r="T1562" s="91">
        <f t="shared" si="367"/>
        <v>7.1670684058996237E-2</v>
      </c>
      <c r="U1562" s="92">
        <f t="shared" si="368"/>
        <v>1.3716706840589961</v>
      </c>
    </row>
    <row r="1563" spans="1:21">
      <c r="A1563" s="80">
        <v>38071</v>
      </c>
      <c r="B1563" s="81">
        <v>0</v>
      </c>
      <c r="C1563" s="82">
        <v>3.7529762467069967E-3</v>
      </c>
      <c r="D1563" s="88">
        <f t="shared" si="369"/>
        <v>1.4679795179596815</v>
      </c>
      <c r="E1563" s="89">
        <f t="shared" si="373"/>
        <v>14359.590359193628</v>
      </c>
      <c r="F1563" s="72">
        <f t="shared" si="373"/>
        <v>1447512.7504567131</v>
      </c>
      <c r="G1563" s="35">
        <f t="shared" si="374"/>
        <v>0.10080459917367721</v>
      </c>
      <c r="H1563" s="88">
        <f t="shared" si="361"/>
        <v>0</v>
      </c>
      <c r="I1563" s="62">
        <f t="shared" si="370"/>
        <v>0</v>
      </c>
      <c r="J1563" s="89">
        <f t="shared" si="362"/>
        <v>0</v>
      </c>
      <c r="K1563" s="62">
        <f t="shared" si="371"/>
        <v>0</v>
      </c>
      <c r="L1563" s="90">
        <f t="shared" si="363"/>
        <v>75.05952493413993</v>
      </c>
      <c r="M1563" s="73">
        <f>0</f>
        <v>0</v>
      </c>
      <c r="N1563" s="89">
        <f t="shared" si="364"/>
        <v>0</v>
      </c>
      <c r="O1563" s="89">
        <f t="shared" si="365"/>
        <v>0</v>
      </c>
      <c r="P1563" s="89">
        <f t="shared" si="366"/>
        <v>0</v>
      </c>
      <c r="Q1563" s="62">
        <f t="shared" si="375"/>
        <v>0</v>
      </c>
      <c r="R1563" s="89">
        <f t="shared" si="372"/>
        <v>-75.05952493413993</v>
      </c>
      <c r="S1563" s="74">
        <f t="shared" si="372"/>
        <v>0</v>
      </c>
      <c r="T1563" s="91">
        <f t="shared" si="367"/>
        <v>6.7979517959681601E-2</v>
      </c>
      <c r="U1563" s="92">
        <f t="shared" si="368"/>
        <v>1.3679795179596814</v>
      </c>
    </row>
    <row r="1564" spans="1:21">
      <c r="A1564" s="80">
        <v>38072</v>
      </c>
      <c r="B1564" s="81">
        <v>0</v>
      </c>
      <c r="C1564" s="82">
        <v>3.5748262373000829E-3</v>
      </c>
      <c r="D1564" s="88">
        <f t="shared" si="369"/>
        <v>1.4642265417129743</v>
      </c>
      <c r="E1564" s="89">
        <f t="shared" si="373"/>
        <v>14284.530834259487</v>
      </c>
      <c r="F1564" s="72">
        <f t="shared" si="373"/>
        <v>1447512.7504567131</v>
      </c>
      <c r="G1564" s="35">
        <f t="shared" si="374"/>
        <v>0.10133428722664467</v>
      </c>
      <c r="H1564" s="88">
        <f t="shared" si="361"/>
        <v>0</v>
      </c>
      <c r="I1564" s="62">
        <f t="shared" si="370"/>
        <v>0</v>
      </c>
      <c r="J1564" s="89">
        <f t="shared" si="362"/>
        <v>0</v>
      </c>
      <c r="K1564" s="62">
        <f t="shared" si="371"/>
        <v>0</v>
      </c>
      <c r="L1564" s="90">
        <f t="shared" si="363"/>
        <v>71.496524746001654</v>
      </c>
      <c r="M1564" s="73">
        <f>0</f>
        <v>0</v>
      </c>
      <c r="N1564" s="89">
        <f t="shared" si="364"/>
        <v>0</v>
      </c>
      <c r="O1564" s="89">
        <f t="shared" si="365"/>
        <v>0</v>
      </c>
      <c r="P1564" s="89">
        <f t="shared" si="366"/>
        <v>0</v>
      </c>
      <c r="Q1564" s="62">
        <f t="shared" si="375"/>
        <v>0</v>
      </c>
      <c r="R1564" s="89">
        <f t="shared" si="372"/>
        <v>-71.496524746001654</v>
      </c>
      <c r="S1564" s="74">
        <f t="shared" si="372"/>
        <v>0</v>
      </c>
      <c r="T1564" s="91">
        <f t="shared" si="367"/>
        <v>6.4226541712974372E-2</v>
      </c>
      <c r="U1564" s="92">
        <f t="shared" si="368"/>
        <v>1.3642265417129742</v>
      </c>
    </row>
    <row r="1565" spans="1:21">
      <c r="A1565" s="80">
        <v>38073</v>
      </c>
      <c r="B1565" s="81">
        <v>0</v>
      </c>
      <c r="C1565" s="82">
        <v>4.1883346111259087E-3</v>
      </c>
      <c r="D1565" s="88">
        <f t="shared" si="369"/>
        <v>1.4606517154756742</v>
      </c>
      <c r="E1565" s="89">
        <f t="shared" si="373"/>
        <v>14213.034309513485</v>
      </c>
      <c r="F1565" s="72">
        <f t="shared" si="373"/>
        <v>1447512.7504567131</v>
      </c>
      <c r="G1565" s="35">
        <f t="shared" si="374"/>
        <v>0.1018440340700382</v>
      </c>
      <c r="H1565" s="88">
        <f t="shared" si="361"/>
        <v>0</v>
      </c>
      <c r="I1565" s="62">
        <f t="shared" si="370"/>
        <v>0</v>
      </c>
      <c r="J1565" s="89">
        <f t="shared" si="362"/>
        <v>0</v>
      </c>
      <c r="K1565" s="62">
        <f t="shared" si="371"/>
        <v>0</v>
      </c>
      <c r="L1565" s="90">
        <f t="shared" si="363"/>
        <v>83.766692222518174</v>
      </c>
      <c r="M1565" s="73">
        <f>0</f>
        <v>0</v>
      </c>
      <c r="N1565" s="89">
        <f t="shared" si="364"/>
        <v>0</v>
      </c>
      <c r="O1565" s="89">
        <f t="shared" si="365"/>
        <v>0</v>
      </c>
      <c r="P1565" s="89">
        <f t="shared" si="366"/>
        <v>0</v>
      </c>
      <c r="Q1565" s="62">
        <f t="shared" si="375"/>
        <v>0</v>
      </c>
      <c r="R1565" s="89">
        <f t="shared" si="372"/>
        <v>-83.766692222518174</v>
      </c>
      <c r="S1565" s="74">
        <f t="shared" si="372"/>
        <v>0</v>
      </c>
      <c r="T1565" s="91">
        <f t="shared" si="367"/>
        <v>6.0651715475674273E-2</v>
      </c>
      <c r="U1565" s="92">
        <f t="shared" si="368"/>
        <v>1.3606517154756741</v>
      </c>
    </row>
    <row r="1566" spans="1:21">
      <c r="A1566" s="80">
        <v>38074</v>
      </c>
      <c r="B1566" s="81">
        <v>0</v>
      </c>
      <c r="C1566" s="82">
        <v>4.3878321264660611E-3</v>
      </c>
      <c r="D1566" s="88">
        <f t="shared" si="369"/>
        <v>1.4564633808645484</v>
      </c>
      <c r="E1566" s="89">
        <f t="shared" si="373"/>
        <v>14129.267617290967</v>
      </c>
      <c r="F1566" s="72">
        <f t="shared" si="373"/>
        <v>1447512.7504567131</v>
      </c>
      <c r="G1566" s="35">
        <f t="shared" si="374"/>
        <v>0.10244782600658588</v>
      </c>
      <c r="H1566" s="88">
        <f t="shared" si="361"/>
        <v>0</v>
      </c>
      <c r="I1566" s="62">
        <f t="shared" si="370"/>
        <v>0</v>
      </c>
      <c r="J1566" s="89">
        <f t="shared" si="362"/>
        <v>0</v>
      </c>
      <c r="K1566" s="62">
        <f t="shared" si="371"/>
        <v>0</v>
      </c>
      <c r="L1566" s="90">
        <f t="shared" si="363"/>
        <v>87.756642529321226</v>
      </c>
      <c r="M1566" s="73">
        <f>0</f>
        <v>0</v>
      </c>
      <c r="N1566" s="89">
        <f t="shared" si="364"/>
        <v>0</v>
      </c>
      <c r="O1566" s="89">
        <f t="shared" si="365"/>
        <v>0</v>
      </c>
      <c r="P1566" s="89">
        <f t="shared" si="366"/>
        <v>0</v>
      </c>
      <c r="Q1566" s="62">
        <f t="shared" si="375"/>
        <v>0</v>
      </c>
      <c r="R1566" s="89">
        <f t="shared" si="372"/>
        <v>-87.756642529321226</v>
      </c>
      <c r="S1566" s="74">
        <f t="shared" si="372"/>
        <v>0</v>
      </c>
      <c r="T1566" s="91">
        <f t="shared" si="367"/>
        <v>5.6463380864548496E-2</v>
      </c>
      <c r="U1566" s="92">
        <f t="shared" si="368"/>
        <v>1.3564633808645483</v>
      </c>
    </row>
    <row r="1567" spans="1:21">
      <c r="A1567" s="80">
        <v>38075</v>
      </c>
      <c r="B1567" s="81">
        <v>2.5399999999999999E-4</v>
      </c>
      <c r="C1567" s="82">
        <v>5.6845926106519722E-3</v>
      </c>
      <c r="D1567" s="88">
        <f t="shared" si="369"/>
        <v>1.4520755487380823</v>
      </c>
      <c r="E1567" s="89">
        <f t="shared" si="373"/>
        <v>14041.510974761646</v>
      </c>
      <c r="F1567" s="72">
        <f t="shared" si="373"/>
        <v>1447512.7504567131</v>
      </c>
      <c r="G1567" s="35">
        <f t="shared" si="374"/>
        <v>0.10308810448237994</v>
      </c>
      <c r="H1567" s="88">
        <f t="shared" si="361"/>
        <v>5.08</v>
      </c>
      <c r="I1567" s="62">
        <f t="shared" si="370"/>
        <v>50.800000000000004</v>
      </c>
      <c r="J1567" s="89">
        <f t="shared" si="362"/>
        <v>16.763999999999999</v>
      </c>
      <c r="K1567" s="62">
        <f t="shared" si="371"/>
        <v>1508.7600000000004</v>
      </c>
      <c r="L1567" s="90">
        <f t="shared" si="363"/>
        <v>113.69185221303944</v>
      </c>
      <c r="M1567" s="73">
        <f>0</f>
        <v>0</v>
      </c>
      <c r="N1567" s="89">
        <f t="shared" si="364"/>
        <v>0</v>
      </c>
      <c r="O1567" s="89">
        <f t="shared" si="365"/>
        <v>0</v>
      </c>
      <c r="P1567" s="89">
        <f t="shared" si="366"/>
        <v>0</v>
      </c>
      <c r="Q1567" s="62">
        <f t="shared" si="375"/>
        <v>0</v>
      </c>
      <c r="R1567" s="89">
        <f t="shared" si="372"/>
        <v>-91.847852213039431</v>
      </c>
      <c r="S1567" s="74">
        <f t="shared" si="372"/>
        <v>1559.5600000000004</v>
      </c>
      <c r="T1567" s="91">
        <f t="shared" si="367"/>
        <v>5.20755487380824E-2</v>
      </c>
      <c r="U1567" s="92">
        <f t="shared" si="368"/>
        <v>1.3520755487380822</v>
      </c>
    </row>
    <row r="1568" spans="1:21">
      <c r="A1568" s="80">
        <v>38076</v>
      </c>
      <c r="B1568" s="81">
        <v>0</v>
      </c>
      <c r="C1568" s="82">
        <v>4.246268216821612E-3</v>
      </c>
      <c r="D1568" s="88">
        <f t="shared" si="369"/>
        <v>1.4474831561274302</v>
      </c>
      <c r="E1568" s="89">
        <f t="shared" si="373"/>
        <v>13949.663122548607</v>
      </c>
      <c r="F1568" s="72">
        <f t="shared" si="373"/>
        <v>1449072.3104567132</v>
      </c>
      <c r="G1568" s="35">
        <f t="shared" si="374"/>
        <v>0.10387865984479541</v>
      </c>
      <c r="H1568" s="88">
        <f t="shared" si="361"/>
        <v>0</v>
      </c>
      <c r="I1568" s="62">
        <f t="shared" si="370"/>
        <v>0</v>
      </c>
      <c r="J1568" s="89">
        <f t="shared" si="362"/>
        <v>0</v>
      </c>
      <c r="K1568" s="62">
        <f t="shared" si="371"/>
        <v>0</v>
      </c>
      <c r="L1568" s="90">
        <f t="shared" si="363"/>
        <v>84.925364336432239</v>
      </c>
      <c r="M1568" s="73">
        <f>0</f>
        <v>0</v>
      </c>
      <c r="N1568" s="89">
        <f t="shared" si="364"/>
        <v>0</v>
      </c>
      <c r="O1568" s="89">
        <f t="shared" si="365"/>
        <v>0</v>
      </c>
      <c r="P1568" s="89">
        <f t="shared" si="366"/>
        <v>0</v>
      </c>
      <c r="Q1568" s="62">
        <f t="shared" si="375"/>
        <v>0</v>
      </c>
      <c r="R1568" s="89">
        <f t="shared" si="372"/>
        <v>-84.925364336432239</v>
      </c>
      <c r="S1568" s="74">
        <f t="shared" si="372"/>
        <v>0</v>
      </c>
      <c r="T1568" s="91">
        <f t="shared" si="367"/>
        <v>4.7483156127430259E-2</v>
      </c>
      <c r="U1568" s="92">
        <f t="shared" si="368"/>
        <v>1.3474831561274301</v>
      </c>
    </row>
    <row r="1569" spans="1:21">
      <c r="A1569" s="80">
        <v>38077</v>
      </c>
      <c r="B1569" s="81">
        <v>0</v>
      </c>
      <c r="C1569" s="82">
        <v>4.0261799524698803E-3</v>
      </c>
      <c r="D1569" s="88">
        <f t="shared" si="369"/>
        <v>1.4432368879106088</v>
      </c>
      <c r="E1569" s="89">
        <f t="shared" si="373"/>
        <v>13864.737758212175</v>
      </c>
      <c r="F1569" s="72">
        <f t="shared" si="373"/>
        <v>1449072.3104567132</v>
      </c>
      <c r="G1569" s="35">
        <f t="shared" si="374"/>
        <v>0.10451494544845741</v>
      </c>
      <c r="H1569" s="88">
        <f t="shared" si="361"/>
        <v>0</v>
      </c>
      <c r="I1569" s="62">
        <f t="shared" si="370"/>
        <v>0</v>
      </c>
      <c r="J1569" s="89">
        <f t="shared" si="362"/>
        <v>0</v>
      </c>
      <c r="K1569" s="62">
        <f t="shared" si="371"/>
        <v>0</v>
      </c>
      <c r="L1569" s="90">
        <f t="shared" si="363"/>
        <v>80.523599049397603</v>
      </c>
      <c r="M1569" s="73">
        <f>0</f>
        <v>0</v>
      </c>
      <c r="N1569" s="89">
        <f t="shared" si="364"/>
        <v>0</v>
      </c>
      <c r="O1569" s="89">
        <f t="shared" si="365"/>
        <v>0</v>
      </c>
      <c r="P1569" s="89">
        <f t="shared" si="366"/>
        <v>0</v>
      </c>
      <c r="Q1569" s="62">
        <f t="shared" si="375"/>
        <v>0</v>
      </c>
      <c r="R1569" s="89">
        <f t="shared" si="372"/>
        <v>-80.523599049397603</v>
      </c>
      <c r="S1569" s="74">
        <f t="shared" si="372"/>
        <v>0</v>
      </c>
      <c r="T1569" s="91">
        <f t="shared" si="367"/>
        <v>4.3236887910608868E-2</v>
      </c>
      <c r="U1569" s="92">
        <f t="shared" si="368"/>
        <v>1.3432368879106087</v>
      </c>
    </row>
    <row r="1570" spans="1:21">
      <c r="A1570" s="80">
        <v>38078</v>
      </c>
      <c r="B1570" s="81">
        <v>0</v>
      </c>
      <c r="C1570" s="82">
        <v>3.8979635923473712E-3</v>
      </c>
      <c r="D1570" s="88">
        <f t="shared" si="369"/>
        <v>1.4392107079581389</v>
      </c>
      <c r="E1570" s="89">
        <f t="shared" si="373"/>
        <v>13784.214159162777</v>
      </c>
      <c r="F1570" s="72">
        <f t="shared" si="373"/>
        <v>1449072.3104567132</v>
      </c>
      <c r="G1570" s="35">
        <f t="shared" si="374"/>
        <v>0.10512549309845652</v>
      </c>
      <c r="H1570" s="88">
        <f t="shared" si="361"/>
        <v>0</v>
      </c>
      <c r="I1570" s="62">
        <f t="shared" si="370"/>
        <v>0</v>
      </c>
      <c r="J1570" s="89">
        <f t="shared" si="362"/>
        <v>0</v>
      </c>
      <c r="K1570" s="62">
        <f t="shared" si="371"/>
        <v>0</v>
      </c>
      <c r="L1570" s="90">
        <f t="shared" si="363"/>
        <v>77.959271846947431</v>
      </c>
      <c r="M1570" s="73">
        <f>0</f>
        <v>0</v>
      </c>
      <c r="N1570" s="89">
        <f t="shared" si="364"/>
        <v>0</v>
      </c>
      <c r="O1570" s="89">
        <f t="shared" si="365"/>
        <v>0</v>
      </c>
      <c r="P1570" s="89">
        <f t="shared" si="366"/>
        <v>0</v>
      </c>
      <c r="Q1570" s="62">
        <f t="shared" si="375"/>
        <v>0</v>
      </c>
      <c r="R1570" s="89">
        <f t="shared" si="372"/>
        <v>-77.959271846947431</v>
      </c>
      <c r="S1570" s="74">
        <f t="shared" si="372"/>
        <v>0</v>
      </c>
      <c r="T1570" s="91">
        <f t="shared" si="367"/>
        <v>3.9210707958138968E-2</v>
      </c>
      <c r="U1570" s="92">
        <f t="shared" si="368"/>
        <v>1.3392107079581388</v>
      </c>
    </row>
    <row r="1571" spans="1:21">
      <c r="A1571" s="80">
        <v>38079</v>
      </c>
      <c r="B1571" s="81">
        <v>0</v>
      </c>
      <c r="C1571" s="82">
        <v>4.3842297717322171E-3</v>
      </c>
      <c r="D1571" s="88">
        <f t="shared" si="369"/>
        <v>1.4353127443657916</v>
      </c>
      <c r="E1571" s="89">
        <f t="shared" si="373"/>
        <v>13706.25488731583</v>
      </c>
      <c r="F1571" s="72">
        <f t="shared" si="373"/>
        <v>1449072.3104567132</v>
      </c>
      <c r="G1571" s="35">
        <f t="shared" si="374"/>
        <v>0.10572343228475396</v>
      </c>
      <c r="H1571" s="88">
        <f t="shared" si="361"/>
        <v>0</v>
      </c>
      <c r="I1571" s="62">
        <f t="shared" si="370"/>
        <v>0</v>
      </c>
      <c r="J1571" s="89">
        <f t="shared" si="362"/>
        <v>0</v>
      </c>
      <c r="K1571" s="62">
        <f t="shared" si="371"/>
        <v>0</v>
      </c>
      <c r="L1571" s="90">
        <f t="shared" si="363"/>
        <v>87.684595434644336</v>
      </c>
      <c r="M1571" s="73">
        <f>0</f>
        <v>0</v>
      </c>
      <c r="N1571" s="89">
        <f t="shared" si="364"/>
        <v>0</v>
      </c>
      <c r="O1571" s="89">
        <f t="shared" si="365"/>
        <v>0</v>
      </c>
      <c r="P1571" s="89">
        <f t="shared" si="366"/>
        <v>0</v>
      </c>
      <c r="Q1571" s="62">
        <f t="shared" si="375"/>
        <v>0</v>
      </c>
      <c r="R1571" s="89">
        <f t="shared" si="372"/>
        <v>-87.684595434644336</v>
      </c>
      <c r="S1571" s="74">
        <f t="shared" si="372"/>
        <v>0</v>
      </c>
      <c r="T1571" s="91">
        <f t="shared" si="367"/>
        <v>3.5312744365791682E-2</v>
      </c>
      <c r="U1571" s="92">
        <f t="shared" si="368"/>
        <v>1.3353127443657915</v>
      </c>
    </row>
    <row r="1572" spans="1:21">
      <c r="A1572" s="80">
        <v>38080</v>
      </c>
      <c r="B1572" s="81">
        <v>0</v>
      </c>
      <c r="C1572" s="82">
        <v>4.5905226425014701E-3</v>
      </c>
      <c r="D1572" s="88">
        <f t="shared" si="369"/>
        <v>1.4309285145940593</v>
      </c>
      <c r="E1572" s="89">
        <f t="shared" si="373"/>
        <v>13618.570291881186</v>
      </c>
      <c r="F1572" s="72">
        <f t="shared" si="373"/>
        <v>1449072.3104567132</v>
      </c>
      <c r="G1572" s="35">
        <f t="shared" si="374"/>
        <v>0.10640414370960723</v>
      </c>
      <c r="H1572" s="88">
        <f t="shared" si="361"/>
        <v>0</v>
      </c>
      <c r="I1572" s="62">
        <f t="shared" si="370"/>
        <v>0</v>
      </c>
      <c r="J1572" s="89">
        <f t="shared" si="362"/>
        <v>0</v>
      </c>
      <c r="K1572" s="62">
        <f t="shared" si="371"/>
        <v>0</v>
      </c>
      <c r="L1572" s="90">
        <f t="shared" si="363"/>
        <v>91.810452850029407</v>
      </c>
      <c r="M1572" s="73">
        <f>0</f>
        <v>0</v>
      </c>
      <c r="N1572" s="89">
        <f t="shared" si="364"/>
        <v>0</v>
      </c>
      <c r="O1572" s="89">
        <f t="shared" si="365"/>
        <v>0</v>
      </c>
      <c r="P1572" s="89">
        <f t="shared" si="366"/>
        <v>0</v>
      </c>
      <c r="Q1572" s="62">
        <f t="shared" si="375"/>
        <v>0</v>
      </c>
      <c r="R1572" s="89">
        <f t="shared" si="372"/>
        <v>-91.810452850029407</v>
      </c>
      <c r="S1572" s="74">
        <f t="shared" si="372"/>
        <v>0</v>
      </c>
      <c r="T1572" s="91">
        <f t="shared" si="367"/>
        <v>3.0928514594059431E-2</v>
      </c>
      <c r="U1572" s="92">
        <f t="shared" si="368"/>
        <v>1.3309285145940593</v>
      </c>
    </row>
    <row r="1573" spans="1:21">
      <c r="A1573" s="80">
        <v>38081</v>
      </c>
      <c r="B1573" s="81">
        <v>0</v>
      </c>
      <c r="C1573" s="82">
        <v>4.7400720982796098E-3</v>
      </c>
      <c r="D1573" s="88">
        <f t="shared" si="369"/>
        <v>1.4263379919515577</v>
      </c>
      <c r="E1573" s="89">
        <f t="shared" si="373"/>
        <v>13526.759839031156</v>
      </c>
      <c r="F1573" s="72">
        <f t="shared" si="373"/>
        <v>1449072.3104567132</v>
      </c>
      <c r="G1573" s="35">
        <f t="shared" si="374"/>
        <v>0.1071263427236616</v>
      </c>
      <c r="H1573" s="88">
        <f t="shared" si="361"/>
        <v>0</v>
      </c>
      <c r="I1573" s="62">
        <f t="shared" si="370"/>
        <v>0</v>
      </c>
      <c r="J1573" s="89">
        <f t="shared" si="362"/>
        <v>0</v>
      </c>
      <c r="K1573" s="62">
        <f t="shared" si="371"/>
        <v>0</v>
      </c>
      <c r="L1573" s="90">
        <f t="shared" si="363"/>
        <v>94.80144196559219</v>
      </c>
      <c r="M1573" s="73">
        <f>0</f>
        <v>0</v>
      </c>
      <c r="N1573" s="89">
        <f t="shared" si="364"/>
        <v>0</v>
      </c>
      <c r="O1573" s="89">
        <f t="shared" si="365"/>
        <v>0</v>
      </c>
      <c r="P1573" s="89">
        <f t="shared" si="366"/>
        <v>0</v>
      </c>
      <c r="Q1573" s="62">
        <f t="shared" si="375"/>
        <v>0</v>
      </c>
      <c r="R1573" s="89">
        <f t="shared" si="372"/>
        <v>-94.80144196559219</v>
      </c>
      <c r="S1573" s="74">
        <f t="shared" si="372"/>
        <v>0</v>
      </c>
      <c r="T1573" s="91">
        <f t="shared" si="367"/>
        <v>2.6337991951557838E-2</v>
      </c>
      <c r="U1573" s="92">
        <f t="shared" si="368"/>
        <v>1.3263379919515577</v>
      </c>
    </row>
    <row r="1574" spans="1:21">
      <c r="A1574" s="80">
        <v>38082</v>
      </c>
      <c r="B1574" s="81">
        <v>0</v>
      </c>
      <c r="C1574" s="82">
        <v>4.6189208143240972E-3</v>
      </c>
      <c r="D1574" s="88">
        <f t="shared" si="369"/>
        <v>1.4215979198532782</v>
      </c>
      <c r="E1574" s="89">
        <f t="shared" si="373"/>
        <v>13431.958397065564</v>
      </c>
      <c r="F1574" s="72">
        <f t="shared" si="373"/>
        <v>1449072.3104567132</v>
      </c>
      <c r="G1574" s="35">
        <f t="shared" si="374"/>
        <v>0.10788242991977159</v>
      </c>
      <c r="H1574" s="88">
        <f t="shared" si="361"/>
        <v>0</v>
      </c>
      <c r="I1574" s="62">
        <f t="shared" si="370"/>
        <v>0</v>
      </c>
      <c r="J1574" s="89">
        <f t="shared" si="362"/>
        <v>0</v>
      </c>
      <c r="K1574" s="62">
        <f t="shared" si="371"/>
        <v>0</v>
      </c>
      <c r="L1574" s="90">
        <f t="shared" si="363"/>
        <v>92.378416286481951</v>
      </c>
      <c r="M1574" s="73">
        <f>0</f>
        <v>0</v>
      </c>
      <c r="N1574" s="89">
        <f t="shared" si="364"/>
        <v>0</v>
      </c>
      <c r="O1574" s="89">
        <f t="shared" si="365"/>
        <v>0</v>
      </c>
      <c r="P1574" s="89">
        <f t="shared" si="366"/>
        <v>0</v>
      </c>
      <c r="Q1574" s="62">
        <f t="shared" si="375"/>
        <v>0</v>
      </c>
      <c r="R1574" s="89">
        <f t="shared" si="372"/>
        <v>-92.378416286481951</v>
      </c>
      <c r="S1574" s="74">
        <f t="shared" si="372"/>
        <v>0</v>
      </c>
      <c r="T1574" s="91">
        <f t="shared" si="367"/>
        <v>2.1597919853278302E-2</v>
      </c>
      <c r="U1574" s="92">
        <f t="shared" si="368"/>
        <v>1.3215979198532781</v>
      </c>
    </row>
    <row r="1575" spans="1:21">
      <c r="A1575" s="80">
        <v>38083</v>
      </c>
      <c r="B1575" s="81">
        <v>0</v>
      </c>
      <c r="C1575" s="82">
        <v>5.1721980418638191E-3</v>
      </c>
      <c r="D1575" s="88">
        <f t="shared" si="369"/>
        <v>1.4169789990389541</v>
      </c>
      <c r="E1575" s="89">
        <f t="shared" si="373"/>
        <v>13339.579980779083</v>
      </c>
      <c r="F1575" s="72">
        <f t="shared" si="373"/>
        <v>1449072.3104567132</v>
      </c>
      <c r="G1575" s="35">
        <f t="shared" si="374"/>
        <v>0.10862953050580845</v>
      </c>
      <c r="H1575" s="88">
        <f t="shared" si="361"/>
        <v>0</v>
      </c>
      <c r="I1575" s="62">
        <f t="shared" si="370"/>
        <v>0</v>
      </c>
      <c r="J1575" s="89">
        <f t="shared" si="362"/>
        <v>0</v>
      </c>
      <c r="K1575" s="62">
        <f t="shared" si="371"/>
        <v>0</v>
      </c>
      <c r="L1575" s="90">
        <f t="shared" si="363"/>
        <v>103.44396083727638</v>
      </c>
      <c r="M1575" s="73">
        <f>0</f>
        <v>0</v>
      </c>
      <c r="N1575" s="89">
        <f t="shared" si="364"/>
        <v>0</v>
      </c>
      <c r="O1575" s="89">
        <f t="shared" si="365"/>
        <v>0</v>
      </c>
      <c r="P1575" s="89">
        <f t="shared" si="366"/>
        <v>0</v>
      </c>
      <c r="Q1575" s="62">
        <f t="shared" si="375"/>
        <v>0</v>
      </c>
      <c r="R1575" s="89">
        <f t="shared" si="372"/>
        <v>-103.44396083727638</v>
      </c>
      <c r="S1575" s="74">
        <f t="shared" si="372"/>
        <v>0</v>
      </c>
      <c r="T1575" s="91">
        <f t="shared" si="367"/>
        <v>1.6978999038954168E-2</v>
      </c>
      <c r="U1575" s="92">
        <f t="shared" si="368"/>
        <v>1.316978999038954</v>
      </c>
    </row>
    <row r="1576" spans="1:21">
      <c r="A1576" s="80">
        <v>38084</v>
      </c>
      <c r="B1576" s="81">
        <v>0</v>
      </c>
      <c r="C1576" s="82">
        <v>5.2318789810772226E-3</v>
      </c>
      <c r="D1576" s="88">
        <f t="shared" si="369"/>
        <v>1.4118068009970903</v>
      </c>
      <c r="E1576" s="89">
        <f t="shared" si="373"/>
        <v>13236.136019941807</v>
      </c>
      <c r="F1576" s="72">
        <f t="shared" si="373"/>
        <v>1449072.3104567132</v>
      </c>
      <c r="G1576" s="35">
        <f t="shared" si="374"/>
        <v>0.1094784994860671</v>
      </c>
      <c r="H1576" s="88">
        <f t="shared" si="361"/>
        <v>0</v>
      </c>
      <c r="I1576" s="62">
        <f t="shared" si="370"/>
        <v>0</v>
      </c>
      <c r="J1576" s="89">
        <f t="shared" si="362"/>
        <v>0</v>
      </c>
      <c r="K1576" s="62">
        <f t="shared" si="371"/>
        <v>0</v>
      </c>
      <c r="L1576" s="90">
        <f t="shared" si="363"/>
        <v>104.63757962154445</v>
      </c>
      <c r="M1576" s="73">
        <f>0</f>
        <v>0</v>
      </c>
      <c r="N1576" s="89">
        <f t="shared" si="364"/>
        <v>0</v>
      </c>
      <c r="O1576" s="89">
        <f t="shared" si="365"/>
        <v>0</v>
      </c>
      <c r="P1576" s="89">
        <f t="shared" si="366"/>
        <v>0</v>
      </c>
      <c r="Q1576" s="62">
        <f t="shared" si="375"/>
        <v>0</v>
      </c>
      <c r="R1576" s="89">
        <f t="shared" si="372"/>
        <v>-104.63757962154445</v>
      </c>
      <c r="S1576" s="74">
        <f t="shared" si="372"/>
        <v>0</v>
      </c>
      <c r="T1576" s="91">
        <f t="shared" si="367"/>
        <v>1.1806800997090416E-2</v>
      </c>
      <c r="U1576" s="92">
        <f t="shared" si="368"/>
        <v>1.3118068009970902</v>
      </c>
    </row>
    <row r="1577" spans="1:21">
      <c r="A1577" s="80">
        <v>38085</v>
      </c>
      <c r="B1577" s="81">
        <v>2.5399999999999999E-4</v>
      </c>
      <c r="C1577" s="82">
        <v>4.387454391532263E-3</v>
      </c>
      <c r="D1577" s="88">
        <f t="shared" si="369"/>
        <v>1.4065749220160131</v>
      </c>
      <c r="E1577" s="89">
        <f t="shared" si="373"/>
        <v>13131.498440320262</v>
      </c>
      <c r="F1577" s="72">
        <f t="shared" si="373"/>
        <v>1449072.3104567132</v>
      </c>
      <c r="G1577" s="35">
        <f t="shared" si="374"/>
        <v>0.1103508725255099</v>
      </c>
      <c r="H1577" s="88">
        <f t="shared" si="361"/>
        <v>5.08</v>
      </c>
      <c r="I1577" s="62">
        <f t="shared" si="370"/>
        <v>50.800000000000004</v>
      </c>
      <c r="J1577" s="89">
        <f t="shared" si="362"/>
        <v>16.763999999999999</v>
      </c>
      <c r="K1577" s="62">
        <f t="shared" si="371"/>
        <v>1508.7600000000004</v>
      </c>
      <c r="L1577" s="90">
        <f t="shared" si="363"/>
        <v>87.749087830645266</v>
      </c>
      <c r="M1577" s="73">
        <f>0</f>
        <v>0</v>
      </c>
      <c r="N1577" s="89">
        <f t="shared" si="364"/>
        <v>0</v>
      </c>
      <c r="O1577" s="89">
        <f t="shared" si="365"/>
        <v>0</v>
      </c>
      <c r="P1577" s="89">
        <f t="shared" si="366"/>
        <v>0</v>
      </c>
      <c r="Q1577" s="62">
        <f t="shared" si="375"/>
        <v>0</v>
      </c>
      <c r="R1577" s="89">
        <f t="shared" si="372"/>
        <v>-65.905087830645272</v>
      </c>
      <c r="S1577" s="74">
        <f t="shared" si="372"/>
        <v>1559.5600000000004</v>
      </c>
      <c r="T1577" s="91">
        <f t="shared" si="367"/>
        <v>6.5749220160131738E-3</v>
      </c>
      <c r="U1577" s="92">
        <f t="shared" si="368"/>
        <v>1.306574922016013</v>
      </c>
    </row>
    <row r="1578" spans="1:21">
      <c r="A1578" s="80">
        <v>38086</v>
      </c>
      <c r="B1578" s="81">
        <v>0</v>
      </c>
      <c r="C1578" s="82">
        <v>8.3425455581019811E-3</v>
      </c>
      <c r="D1578" s="88">
        <f t="shared" si="369"/>
        <v>1.4032796676244808</v>
      </c>
      <c r="E1578" s="89">
        <f t="shared" si="373"/>
        <v>13065.593352489615</v>
      </c>
      <c r="F1578" s="72">
        <f t="shared" si="373"/>
        <v>1450631.8704567133</v>
      </c>
      <c r="G1578" s="35">
        <f t="shared" si="374"/>
        <v>0.11102686508916176</v>
      </c>
      <c r="H1578" s="88">
        <f t="shared" si="361"/>
        <v>0</v>
      </c>
      <c r="I1578" s="62">
        <f t="shared" si="370"/>
        <v>0</v>
      </c>
      <c r="J1578" s="89">
        <f t="shared" si="362"/>
        <v>0</v>
      </c>
      <c r="K1578" s="62">
        <f t="shared" si="371"/>
        <v>0</v>
      </c>
      <c r="L1578" s="90">
        <f t="shared" si="363"/>
        <v>166.85091116203961</v>
      </c>
      <c r="M1578" s="73">
        <f>0</f>
        <v>0</v>
      </c>
      <c r="N1578" s="89">
        <f t="shared" si="364"/>
        <v>0</v>
      </c>
      <c r="O1578" s="89">
        <f t="shared" si="365"/>
        <v>0</v>
      </c>
      <c r="P1578" s="89">
        <f t="shared" si="366"/>
        <v>0</v>
      </c>
      <c r="Q1578" s="62">
        <f t="shared" si="375"/>
        <v>0</v>
      </c>
      <c r="R1578" s="89">
        <f t="shared" si="372"/>
        <v>-166.85091116203961</v>
      </c>
      <c r="S1578" s="74">
        <f t="shared" si="372"/>
        <v>0</v>
      </c>
      <c r="T1578" s="91">
        <f t="shared" si="367"/>
        <v>3.279667624480842E-3</v>
      </c>
      <c r="U1578" s="92">
        <f t="shared" si="368"/>
        <v>1.3032796676244807</v>
      </c>
    </row>
    <row r="1579" spans="1:21">
      <c r="A1579" s="80">
        <v>38087</v>
      </c>
      <c r="B1579" s="81">
        <v>0</v>
      </c>
      <c r="C1579" s="82">
        <v>7.0494608199816629E-3</v>
      </c>
      <c r="D1579" s="88">
        <f t="shared" si="369"/>
        <v>1.3898742441327576</v>
      </c>
      <c r="E1579" s="89">
        <f t="shared" si="373"/>
        <v>12898.742441327577</v>
      </c>
      <c r="F1579" s="72">
        <f t="shared" si="373"/>
        <v>1450631.8704567133</v>
      </c>
      <c r="G1579" s="35">
        <f t="shared" si="374"/>
        <v>0.11246304646016406</v>
      </c>
      <c r="H1579" s="88">
        <f t="shared" si="361"/>
        <v>0</v>
      </c>
      <c r="I1579" s="62">
        <f t="shared" si="370"/>
        <v>0</v>
      </c>
      <c r="J1579" s="89">
        <f t="shared" si="362"/>
        <v>0</v>
      </c>
      <c r="K1579" s="62">
        <f t="shared" si="371"/>
        <v>0</v>
      </c>
      <c r="L1579" s="90">
        <f t="shared" si="363"/>
        <v>140.98921639963325</v>
      </c>
      <c r="M1579" s="73">
        <f>0</f>
        <v>0</v>
      </c>
      <c r="N1579" s="89">
        <f t="shared" si="364"/>
        <v>0</v>
      </c>
      <c r="O1579" s="89">
        <f t="shared" si="365"/>
        <v>0</v>
      </c>
      <c r="P1579" s="89">
        <f t="shared" si="366"/>
        <v>0</v>
      </c>
      <c r="Q1579" s="62">
        <f t="shared" si="375"/>
        <v>0</v>
      </c>
      <c r="R1579" s="89">
        <f t="shared" si="372"/>
        <v>-140.98921639963325</v>
      </c>
      <c r="S1579" s="74">
        <f t="shared" si="372"/>
        <v>0</v>
      </c>
      <c r="T1579" s="91">
        <f t="shared" si="367"/>
        <v>-1.0125755867242292E-2</v>
      </c>
      <c r="U1579" s="92">
        <f t="shared" si="368"/>
        <v>1.2898742441327575</v>
      </c>
    </row>
    <row r="1580" spans="1:21">
      <c r="A1580" s="80">
        <v>38088</v>
      </c>
      <c r="B1580" s="81">
        <v>0</v>
      </c>
      <c r="C1580" s="82">
        <v>5.1090285224628853E-3</v>
      </c>
      <c r="D1580" s="88">
        <f t="shared" si="369"/>
        <v>1.3757753224927942</v>
      </c>
      <c r="E1580" s="89">
        <f t="shared" si="373"/>
        <v>12757.753224927943</v>
      </c>
      <c r="F1580" s="72">
        <f t="shared" si="373"/>
        <v>1450631.8704567133</v>
      </c>
      <c r="G1580" s="35">
        <f t="shared" si="374"/>
        <v>0.11370590454926334</v>
      </c>
      <c r="H1580" s="88">
        <f t="shared" si="361"/>
        <v>0</v>
      </c>
      <c r="I1580" s="62">
        <f t="shared" si="370"/>
        <v>0</v>
      </c>
      <c r="J1580" s="89">
        <f t="shared" si="362"/>
        <v>0</v>
      </c>
      <c r="K1580" s="62">
        <f t="shared" si="371"/>
        <v>0</v>
      </c>
      <c r="L1580" s="90">
        <f t="shared" si="363"/>
        <v>102.1805704492577</v>
      </c>
      <c r="M1580" s="73">
        <f>0</f>
        <v>0</v>
      </c>
      <c r="N1580" s="89">
        <f t="shared" si="364"/>
        <v>0</v>
      </c>
      <c r="O1580" s="89">
        <f t="shared" si="365"/>
        <v>0</v>
      </c>
      <c r="P1580" s="89">
        <f t="shared" si="366"/>
        <v>0</v>
      </c>
      <c r="Q1580" s="62">
        <f t="shared" si="375"/>
        <v>0</v>
      </c>
      <c r="R1580" s="89">
        <f t="shared" si="372"/>
        <v>-102.1805704492577</v>
      </c>
      <c r="S1580" s="74">
        <f t="shared" si="372"/>
        <v>0</v>
      </c>
      <c r="T1580" s="91">
        <f t="shared" si="367"/>
        <v>-2.4224677507205694E-2</v>
      </c>
      <c r="U1580" s="92">
        <f t="shared" si="368"/>
        <v>1.2757753224927941</v>
      </c>
    </row>
    <row r="1581" spans="1:21">
      <c r="A1581" s="80">
        <v>38089</v>
      </c>
      <c r="B1581" s="81">
        <v>1.016E-3</v>
      </c>
      <c r="C1581" s="82">
        <v>3.4938497868485618E-3</v>
      </c>
      <c r="D1581" s="88">
        <f t="shared" si="369"/>
        <v>1.3655572654478685</v>
      </c>
      <c r="E1581" s="89">
        <f t="shared" si="373"/>
        <v>12655.572654478685</v>
      </c>
      <c r="F1581" s="72">
        <f t="shared" si="373"/>
        <v>1450631.8704567133</v>
      </c>
      <c r="G1581" s="35">
        <f t="shared" si="374"/>
        <v>0.11462396132215706</v>
      </c>
      <c r="H1581" s="88">
        <f t="shared" si="361"/>
        <v>20.32</v>
      </c>
      <c r="I1581" s="62">
        <f t="shared" si="370"/>
        <v>203.20000000000002</v>
      </c>
      <c r="J1581" s="89">
        <f t="shared" si="362"/>
        <v>67.055999999999997</v>
      </c>
      <c r="K1581" s="62">
        <f t="shared" si="371"/>
        <v>6035.0400000000018</v>
      </c>
      <c r="L1581" s="90">
        <f t="shared" si="363"/>
        <v>69.876995736971239</v>
      </c>
      <c r="M1581" s="73">
        <f>0</f>
        <v>0</v>
      </c>
      <c r="N1581" s="89">
        <f t="shared" si="364"/>
        <v>0</v>
      </c>
      <c r="O1581" s="89">
        <f t="shared" si="365"/>
        <v>0</v>
      </c>
      <c r="P1581" s="89">
        <f t="shared" si="366"/>
        <v>0</v>
      </c>
      <c r="Q1581" s="62">
        <f t="shared" si="375"/>
        <v>0</v>
      </c>
      <c r="R1581" s="89">
        <f t="shared" si="372"/>
        <v>17.499004263028766</v>
      </c>
      <c r="S1581" s="74">
        <f t="shared" si="372"/>
        <v>6238.2400000000016</v>
      </c>
      <c r="T1581" s="91">
        <f t="shared" si="367"/>
        <v>-3.4442734552131427E-2</v>
      </c>
      <c r="U1581" s="92">
        <f t="shared" si="368"/>
        <v>1.2655572654478684</v>
      </c>
    </row>
    <row r="1582" spans="1:21">
      <c r="A1582" s="80">
        <v>38090</v>
      </c>
      <c r="B1582" s="81">
        <v>2.3875999999999998E-2</v>
      </c>
      <c r="C1582" s="82">
        <v>4.1710836234383182E-3</v>
      </c>
      <c r="D1582" s="88">
        <f t="shared" si="369"/>
        <v>1.3673071658741713</v>
      </c>
      <c r="E1582" s="89">
        <f t="shared" si="373"/>
        <v>12673.071658741714</v>
      </c>
      <c r="F1582" s="72">
        <f t="shared" si="373"/>
        <v>1456870.1104567132</v>
      </c>
      <c r="G1582" s="35">
        <f t="shared" si="374"/>
        <v>0.11495793203787212</v>
      </c>
      <c r="H1582" s="88">
        <f t="shared" si="361"/>
        <v>477.52</v>
      </c>
      <c r="I1582" s="62">
        <f t="shared" si="370"/>
        <v>4775.2</v>
      </c>
      <c r="J1582" s="89">
        <f t="shared" si="362"/>
        <v>1575.8159999999996</v>
      </c>
      <c r="K1582" s="62">
        <f t="shared" si="371"/>
        <v>141823.44</v>
      </c>
      <c r="L1582" s="90">
        <f t="shared" si="363"/>
        <v>83.42167246876636</v>
      </c>
      <c r="M1582" s="73">
        <f>0</f>
        <v>0</v>
      </c>
      <c r="N1582" s="89">
        <f t="shared" si="364"/>
        <v>0</v>
      </c>
      <c r="O1582" s="89">
        <f t="shared" si="365"/>
        <v>0</v>
      </c>
      <c r="P1582" s="89">
        <f t="shared" si="366"/>
        <v>0</v>
      </c>
      <c r="Q1582" s="62">
        <f t="shared" si="375"/>
        <v>0</v>
      </c>
      <c r="R1582" s="89">
        <f t="shared" si="372"/>
        <v>1969.9143275312331</v>
      </c>
      <c r="S1582" s="74">
        <f t="shared" si="372"/>
        <v>146598.64000000001</v>
      </c>
      <c r="T1582" s="91">
        <f t="shared" si="367"/>
        <v>-3.2692834125828574E-2</v>
      </c>
      <c r="U1582" s="92">
        <f t="shared" si="368"/>
        <v>1.2673071658741712</v>
      </c>
    </row>
    <row r="1583" spans="1:21">
      <c r="A1583" s="80">
        <v>38091</v>
      </c>
      <c r="B1583" s="81">
        <v>0</v>
      </c>
      <c r="C1583" s="82">
        <v>3.6739455059055827E-3</v>
      </c>
      <c r="D1583" s="88">
        <f t="shared" si="369"/>
        <v>1.4821492993136474</v>
      </c>
      <c r="E1583" s="89">
        <f t="shared" si="373"/>
        <v>14642.985986272946</v>
      </c>
      <c r="F1583" s="72">
        <f t="shared" si="373"/>
        <v>1603468.7504567131</v>
      </c>
      <c r="G1583" s="35">
        <f t="shared" si="374"/>
        <v>0.10950421942354405</v>
      </c>
      <c r="H1583" s="88">
        <f t="shared" si="361"/>
        <v>0</v>
      </c>
      <c r="I1583" s="62">
        <f t="shared" si="370"/>
        <v>0</v>
      </c>
      <c r="J1583" s="89">
        <f t="shared" si="362"/>
        <v>0</v>
      </c>
      <c r="K1583" s="62">
        <f t="shared" si="371"/>
        <v>0</v>
      </c>
      <c r="L1583" s="90">
        <f t="shared" si="363"/>
        <v>73.478910118111656</v>
      </c>
      <c r="M1583" s="73">
        <f>0</f>
        <v>0</v>
      </c>
      <c r="N1583" s="89">
        <f t="shared" si="364"/>
        <v>0</v>
      </c>
      <c r="O1583" s="89">
        <f t="shared" si="365"/>
        <v>0</v>
      </c>
      <c r="P1583" s="89">
        <f t="shared" si="366"/>
        <v>0</v>
      </c>
      <c r="Q1583" s="62">
        <f t="shared" si="375"/>
        <v>0</v>
      </c>
      <c r="R1583" s="89">
        <f t="shared" si="372"/>
        <v>-73.478910118111656</v>
      </c>
      <c r="S1583" s="74">
        <f t="shared" si="372"/>
        <v>0</v>
      </c>
      <c r="T1583" s="91">
        <f t="shared" si="367"/>
        <v>8.214929931364745E-2</v>
      </c>
      <c r="U1583" s="92">
        <f t="shared" si="368"/>
        <v>1.3821492993136473</v>
      </c>
    </row>
    <row r="1584" spans="1:21">
      <c r="A1584" s="80">
        <v>38092</v>
      </c>
      <c r="B1584" s="81">
        <v>0</v>
      </c>
      <c r="C1584" s="82">
        <v>4.7645625518526321E-3</v>
      </c>
      <c r="D1584" s="88">
        <f t="shared" si="369"/>
        <v>1.4784753538077418</v>
      </c>
      <c r="E1584" s="89">
        <f t="shared" si="373"/>
        <v>14569.507076154834</v>
      </c>
      <c r="F1584" s="72">
        <f t="shared" si="373"/>
        <v>1603468.7504567131</v>
      </c>
      <c r="G1584" s="35">
        <f t="shared" si="374"/>
        <v>0.11005648592470423</v>
      </c>
      <c r="H1584" s="88">
        <f t="shared" si="361"/>
        <v>0</v>
      </c>
      <c r="I1584" s="62">
        <f t="shared" si="370"/>
        <v>0</v>
      </c>
      <c r="J1584" s="89">
        <f t="shared" si="362"/>
        <v>0</v>
      </c>
      <c r="K1584" s="62">
        <f t="shared" si="371"/>
        <v>0</v>
      </c>
      <c r="L1584" s="90">
        <f t="shared" si="363"/>
        <v>95.291251037052646</v>
      </c>
      <c r="M1584" s="73">
        <f>0</f>
        <v>0</v>
      </c>
      <c r="N1584" s="89">
        <f t="shared" si="364"/>
        <v>0</v>
      </c>
      <c r="O1584" s="89">
        <f t="shared" si="365"/>
        <v>0</v>
      </c>
      <c r="P1584" s="89">
        <f t="shared" si="366"/>
        <v>0</v>
      </c>
      <c r="Q1584" s="62">
        <f t="shared" si="375"/>
        <v>0</v>
      </c>
      <c r="R1584" s="89">
        <f t="shared" si="372"/>
        <v>-95.291251037052646</v>
      </c>
      <c r="S1584" s="74">
        <f t="shared" si="372"/>
        <v>0</v>
      </c>
      <c r="T1584" s="91">
        <f t="shared" si="367"/>
        <v>7.8475353807741843E-2</v>
      </c>
      <c r="U1584" s="92">
        <f t="shared" si="368"/>
        <v>1.3784753538077417</v>
      </c>
    </row>
    <row r="1585" spans="1:21">
      <c r="A1585" s="80">
        <v>38093</v>
      </c>
      <c r="B1585" s="81">
        <v>0</v>
      </c>
      <c r="C1585" s="82">
        <v>5.2115013854686009E-3</v>
      </c>
      <c r="D1585" s="88">
        <f t="shared" si="369"/>
        <v>1.4737107912558891</v>
      </c>
      <c r="E1585" s="89">
        <f t="shared" si="373"/>
        <v>14474.215825117781</v>
      </c>
      <c r="F1585" s="72">
        <f t="shared" si="373"/>
        <v>1603468.7504567131</v>
      </c>
      <c r="G1585" s="35">
        <f t="shared" si="374"/>
        <v>0.11078104470945771</v>
      </c>
      <c r="H1585" s="88">
        <f t="shared" si="361"/>
        <v>0</v>
      </c>
      <c r="I1585" s="62">
        <f t="shared" si="370"/>
        <v>0</v>
      </c>
      <c r="J1585" s="89">
        <f t="shared" si="362"/>
        <v>0</v>
      </c>
      <c r="K1585" s="62">
        <f t="shared" si="371"/>
        <v>0</v>
      </c>
      <c r="L1585" s="90">
        <f t="shared" si="363"/>
        <v>104.23002770937202</v>
      </c>
      <c r="M1585" s="73">
        <f>0</f>
        <v>0</v>
      </c>
      <c r="N1585" s="89">
        <f t="shared" si="364"/>
        <v>0</v>
      </c>
      <c r="O1585" s="89">
        <f t="shared" si="365"/>
        <v>0</v>
      </c>
      <c r="P1585" s="89">
        <f t="shared" si="366"/>
        <v>0</v>
      </c>
      <c r="Q1585" s="62">
        <f t="shared" si="375"/>
        <v>0</v>
      </c>
      <c r="R1585" s="89">
        <f t="shared" si="372"/>
        <v>-104.23002770937202</v>
      </c>
      <c r="S1585" s="74">
        <f t="shared" si="372"/>
        <v>0</v>
      </c>
      <c r="T1585" s="91">
        <f t="shared" si="367"/>
        <v>7.3710791255889196E-2</v>
      </c>
      <c r="U1585" s="92">
        <f t="shared" si="368"/>
        <v>1.373710791255889</v>
      </c>
    </row>
    <row r="1586" spans="1:21">
      <c r="A1586" s="80">
        <v>38094</v>
      </c>
      <c r="B1586" s="81">
        <v>0</v>
      </c>
      <c r="C1586" s="82">
        <v>5.247102005358717E-3</v>
      </c>
      <c r="D1586" s="88">
        <f t="shared" si="369"/>
        <v>1.4684992898704203</v>
      </c>
      <c r="E1586" s="89">
        <f t="shared" si="373"/>
        <v>14369.985797408408</v>
      </c>
      <c r="F1586" s="72">
        <f t="shared" si="373"/>
        <v>1603468.7504567131</v>
      </c>
      <c r="G1586" s="35">
        <f t="shared" si="374"/>
        <v>0.1115845744778603</v>
      </c>
      <c r="H1586" s="88">
        <f t="shared" si="361"/>
        <v>0</v>
      </c>
      <c r="I1586" s="62">
        <f t="shared" si="370"/>
        <v>0</v>
      </c>
      <c r="J1586" s="89">
        <f t="shared" si="362"/>
        <v>0</v>
      </c>
      <c r="K1586" s="62">
        <f t="shared" si="371"/>
        <v>0</v>
      </c>
      <c r="L1586" s="90">
        <f t="shared" si="363"/>
        <v>104.94204010717434</v>
      </c>
      <c r="M1586" s="73">
        <f>0</f>
        <v>0</v>
      </c>
      <c r="N1586" s="89">
        <f t="shared" si="364"/>
        <v>0</v>
      </c>
      <c r="O1586" s="89">
        <f t="shared" si="365"/>
        <v>0</v>
      </c>
      <c r="P1586" s="89">
        <f t="shared" si="366"/>
        <v>0</v>
      </c>
      <c r="Q1586" s="62">
        <f t="shared" si="375"/>
        <v>0</v>
      </c>
      <c r="R1586" s="89">
        <f t="shared" si="372"/>
        <v>-104.94204010717434</v>
      </c>
      <c r="S1586" s="74">
        <f t="shared" si="372"/>
        <v>0</v>
      </c>
      <c r="T1586" s="91">
        <f t="shared" si="367"/>
        <v>6.8499289870420421E-2</v>
      </c>
      <c r="U1586" s="92">
        <f t="shared" si="368"/>
        <v>1.3684992898704202</v>
      </c>
    </row>
    <row r="1587" spans="1:21">
      <c r="A1587" s="80">
        <v>38095</v>
      </c>
      <c r="B1587" s="81">
        <v>0</v>
      </c>
      <c r="C1587" s="82">
        <v>5.4547833930957204E-3</v>
      </c>
      <c r="D1587" s="88">
        <f t="shared" si="369"/>
        <v>1.4632521878650615</v>
      </c>
      <c r="E1587" s="89">
        <f t="shared" si="373"/>
        <v>14265.043757301233</v>
      </c>
      <c r="F1587" s="72">
        <f t="shared" si="373"/>
        <v>1603468.7504567131</v>
      </c>
      <c r="G1587" s="35">
        <f t="shared" si="374"/>
        <v>0.11240545614422071</v>
      </c>
      <c r="H1587" s="88">
        <f t="shared" si="361"/>
        <v>0</v>
      </c>
      <c r="I1587" s="62">
        <f t="shared" si="370"/>
        <v>0</v>
      </c>
      <c r="J1587" s="89">
        <f t="shared" si="362"/>
        <v>0</v>
      </c>
      <c r="K1587" s="62">
        <f t="shared" si="371"/>
        <v>0</v>
      </c>
      <c r="L1587" s="90">
        <f t="shared" si="363"/>
        <v>109.09566786191441</v>
      </c>
      <c r="M1587" s="73">
        <f>0</f>
        <v>0</v>
      </c>
      <c r="N1587" s="89">
        <f t="shared" si="364"/>
        <v>0</v>
      </c>
      <c r="O1587" s="89">
        <f t="shared" si="365"/>
        <v>0</v>
      </c>
      <c r="P1587" s="89">
        <f t="shared" si="366"/>
        <v>0</v>
      </c>
      <c r="Q1587" s="62">
        <f t="shared" si="375"/>
        <v>0</v>
      </c>
      <c r="R1587" s="89">
        <f t="shared" si="372"/>
        <v>-109.09566786191441</v>
      </c>
      <c r="S1587" s="74">
        <f t="shared" si="372"/>
        <v>0</v>
      </c>
      <c r="T1587" s="91">
        <f t="shared" si="367"/>
        <v>6.3252187865061593E-2</v>
      </c>
      <c r="U1587" s="92">
        <f t="shared" si="368"/>
        <v>1.3632521878650614</v>
      </c>
    </row>
    <row r="1588" spans="1:21">
      <c r="A1588" s="80">
        <v>38096</v>
      </c>
      <c r="B1588" s="81">
        <v>0</v>
      </c>
      <c r="C1588" s="82">
        <v>5.5468301638646232E-3</v>
      </c>
      <c r="D1588" s="88">
        <f t="shared" si="369"/>
        <v>1.4577974044719659</v>
      </c>
      <c r="E1588" s="89">
        <f t="shared" si="373"/>
        <v>14155.948089439318</v>
      </c>
      <c r="F1588" s="72">
        <f t="shared" si="373"/>
        <v>1603468.7504567131</v>
      </c>
      <c r="G1588" s="35">
        <f t="shared" si="374"/>
        <v>0.11327173145350398</v>
      </c>
      <c r="H1588" s="88">
        <f t="shared" si="361"/>
        <v>0</v>
      </c>
      <c r="I1588" s="62">
        <f t="shared" si="370"/>
        <v>0</v>
      </c>
      <c r="J1588" s="89">
        <f t="shared" si="362"/>
        <v>0</v>
      </c>
      <c r="K1588" s="62">
        <f t="shared" si="371"/>
        <v>0</v>
      </c>
      <c r="L1588" s="90">
        <f t="shared" si="363"/>
        <v>110.93660327729246</v>
      </c>
      <c r="M1588" s="73">
        <f>0</f>
        <v>0</v>
      </c>
      <c r="N1588" s="89">
        <f t="shared" si="364"/>
        <v>0</v>
      </c>
      <c r="O1588" s="89">
        <f t="shared" si="365"/>
        <v>0</v>
      </c>
      <c r="P1588" s="89">
        <f t="shared" si="366"/>
        <v>0</v>
      </c>
      <c r="Q1588" s="62">
        <f t="shared" si="375"/>
        <v>0</v>
      </c>
      <c r="R1588" s="89">
        <f t="shared" si="372"/>
        <v>-110.93660327729246</v>
      </c>
      <c r="S1588" s="74">
        <f t="shared" si="372"/>
        <v>0</v>
      </c>
      <c r="T1588" s="91">
        <f t="shared" si="367"/>
        <v>5.7797404471966018E-2</v>
      </c>
      <c r="U1588" s="92">
        <f t="shared" si="368"/>
        <v>1.3577974044719658</v>
      </c>
    </row>
    <row r="1589" spans="1:21">
      <c r="A1589" s="80">
        <v>38097</v>
      </c>
      <c r="B1589" s="81">
        <v>0</v>
      </c>
      <c r="C1589" s="82">
        <v>5.1385302509774919E-3</v>
      </c>
      <c r="D1589" s="88">
        <f t="shared" si="369"/>
        <v>1.4522505743081011</v>
      </c>
      <c r="E1589" s="89">
        <f t="shared" si="373"/>
        <v>14045.011486162026</v>
      </c>
      <c r="F1589" s="72">
        <f t="shared" si="373"/>
        <v>1603468.7504567131</v>
      </c>
      <c r="G1589" s="35">
        <f t="shared" si="374"/>
        <v>0.11416642499983323</v>
      </c>
      <c r="H1589" s="88">
        <f t="shared" si="361"/>
        <v>0</v>
      </c>
      <c r="I1589" s="62">
        <f t="shared" si="370"/>
        <v>0</v>
      </c>
      <c r="J1589" s="89">
        <f t="shared" si="362"/>
        <v>0</v>
      </c>
      <c r="K1589" s="62">
        <f t="shared" si="371"/>
        <v>0</v>
      </c>
      <c r="L1589" s="90">
        <f t="shared" si="363"/>
        <v>102.77060501954983</v>
      </c>
      <c r="M1589" s="73">
        <f>0</f>
        <v>0</v>
      </c>
      <c r="N1589" s="89">
        <f t="shared" si="364"/>
        <v>0</v>
      </c>
      <c r="O1589" s="89">
        <f t="shared" si="365"/>
        <v>0</v>
      </c>
      <c r="P1589" s="89">
        <f t="shared" si="366"/>
        <v>0</v>
      </c>
      <c r="Q1589" s="62">
        <f t="shared" si="375"/>
        <v>0</v>
      </c>
      <c r="R1589" s="89">
        <f t="shared" si="372"/>
        <v>-102.77060501954983</v>
      </c>
      <c r="S1589" s="74">
        <f t="shared" si="372"/>
        <v>0</v>
      </c>
      <c r="T1589" s="91">
        <f t="shared" si="367"/>
        <v>5.2250574308101205E-2</v>
      </c>
      <c r="U1589" s="92">
        <f t="shared" si="368"/>
        <v>1.352250574308101</v>
      </c>
    </row>
    <row r="1590" spans="1:21">
      <c r="A1590" s="80">
        <v>38098</v>
      </c>
      <c r="B1590" s="81">
        <v>0</v>
      </c>
      <c r="C1590" s="82">
        <v>4.9689765320391922E-3</v>
      </c>
      <c r="D1590" s="88">
        <f t="shared" si="369"/>
        <v>1.4471120440571237</v>
      </c>
      <c r="E1590" s="89">
        <f t="shared" si="373"/>
        <v>13942.240881142476</v>
      </c>
      <c r="F1590" s="72">
        <f t="shared" si="373"/>
        <v>1603468.7504567131</v>
      </c>
      <c r="G1590" s="35">
        <f t="shared" si="374"/>
        <v>0.11500796494094995</v>
      </c>
      <c r="H1590" s="88">
        <f t="shared" si="361"/>
        <v>0</v>
      </c>
      <c r="I1590" s="62">
        <f t="shared" si="370"/>
        <v>0</v>
      </c>
      <c r="J1590" s="89">
        <f t="shared" si="362"/>
        <v>0</v>
      </c>
      <c r="K1590" s="62">
        <f t="shared" si="371"/>
        <v>0</v>
      </c>
      <c r="L1590" s="90">
        <f t="shared" si="363"/>
        <v>99.379530640783841</v>
      </c>
      <c r="M1590" s="73">
        <f>0</f>
        <v>0</v>
      </c>
      <c r="N1590" s="89">
        <f t="shared" si="364"/>
        <v>0</v>
      </c>
      <c r="O1590" s="89">
        <f t="shared" si="365"/>
        <v>0</v>
      </c>
      <c r="P1590" s="89">
        <f t="shared" si="366"/>
        <v>0</v>
      </c>
      <c r="Q1590" s="62">
        <f t="shared" si="375"/>
        <v>0</v>
      </c>
      <c r="R1590" s="89">
        <f t="shared" si="372"/>
        <v>-99.379530640783841</v>
      </c>
      <c r="S1590" s="74">
        <f t="shared" si="372"/>
        <v>0</v>
      </c>
      <c r="T1590" s="91">
        <f t="shared" si="367"/>
        <v>4.711204405712377E-2</v>
      </c>
      <c r="U1590" s="92">
        <f t="shared" si="368"/>
        <v>1.3471120440571236</v>
      </c>
    </row>
    <row r="1591" spans="1:21">
      <c r="A1591" s="80">
        <v>38099</v>
      </c>
      <c r="B1591" s="81">
        <v>0</v>
      </c>
      <c r="C1591" s="82">
        <v>5.3876455520490722E-3</v>
      </c>
      <c r="D1591" s="88">
        <f t="shared" si="369"/>
        <v>1.4421430675250846</v>
      </c>
      <c r="E1591" s="89">
        <f t="shared" si="373"/>
        <v>13842.861350501691</v>
      </c>
      <c r="F1591" s="72">
        <f t="shared" si="373"/>
        <v>1603468.7504567131</v>
      </c>
      <c r="G1591" s="35">
        <f t="shared" si="374"/>
        <v>0.11583362065521233</v>
      </c>
      <c r="H1591" s="88">
        <f t="shared" si="361"/>
        <v>0</v>
      </c>
      <c r="I1591" s="62">
        <f t="shared" si="370"/>
        <v>0</v>
      </c>
      <c r="J1591" s="89">
        <f t="shared" si="362"/>
        <v>0</v>
      </c>
      <c r="K1591" s="62">
        <f t="shared" si="371"/>
        <v>0</v>
      </c>
      <c r="L1591" s="90">
        <f t="shared" si="363"/>
        <v>107.75291104098145</v>
      </c>
      <c r="M1591" s="73">
        <f>0</f>
        <v>0</v>
      </c>
      <c r="N1591" s="89">
        <f t="shared" si="364"/>
        <v>0</v>
      </c>
      <c r="O1591" s="89">
        <f t="shared" si="365"/>
        <v>0</v>
      </c>
      <c r="P1591" s="89">
        <f t="shared" si="366"/>
        <v>0</v>
      </c>
      <c r="Q1591" s="62">
        <f t="shared" si="375"/>
        <v>0</v>
      </c>
      <c r="R1591" s="89">
        <f t="shared" si="372"/>
        <v>-107.75291104098145</v>
      </c>
      <c r="S1591" s="74">
        <f t="shared" si="372"/>
        <v>0</v>
      </c>
      <c r="T1591" s="91">
        <f t="shared" si="367"/>
        <v>4.2143067525084676E-2</v>
      </c>
      <c r="U1591" s="92">
        <f t="shared" si="368"/>
        <v>1.3421430675250845</v>
      </c>
    </row>
    <row r="1592" spans="1:21">
      <c r="A1592" s="80">
        <v>38100</v>
      </c>
      <c r="B1592" s="81">
        <v>0</v>
      </c>
      <c r="C1592" s="82">
        <v>5.5160503889520622E-3</v>
      </c>
      <c r="D1592" s="88">
        <f t="shared" si="369"/>
        <v>1.4367554219730354</v>
      </c>
      <c r="E1592" s="89">
        <f t="shared" si="373"/>
        <v>13735.10843946071</v>
      </c>
      <c r="F1592" s="72">
        <f t="shared" si="373"/>
        <v>1603468.7504567131</v>
      </c>
      <c r="G1592" s="35">
        <f t="shared" si="374"/>
        <v>0.1167423437189602</v>
      </c>
      <c r="H1592" s="88">
        <f t="shared" si="361"/>
        <v>0</v>
      </c>
      <c r="I1592" s="62">
        <f t="shared" si="370"/>
        <v>0</v>
      </c>
      <c r="J1592" s="89">
        <f t="shared" si="362"/>
        <v>0</v>
      </c>
      <c r="K1592" s="62">
        <f t="shared" si="371"/>
        <v>0</v>
      </c>
      <c r="L1592" s="90">
        <f t="shared" si="363"/>
        <v>110.32100777904124</v>
      </c>
      <c r="M1592" s="73">
        <f>0</f>
        <v>0</v>
      </c>
      <c r="N1592" s="89">
        <f t="shared" si="364"/>
        <v>0</v>
      </c>
      <c r="O1592" s="89">
        <f t="shared" si="365"/>
        <v>0</v>
      </c>
      <c r="P1592" s="89">
        <f t="shared" si="366"/>
        <v>0</v>
      </c>
      <c r="Q1592" s="62">
        <f t="shared" si="375"/>
        <v>0</v>
      </c>
      <c r="R1592" s="89">
        <f t="shared" si="372"/>
        <v>-110.32100777904124</v>
      </c>
      <c r="S1592" s="74">
        <f t="shared" si="372"/>
        <v>0</v>
      </c>
      <c r="T1592" s="91">
        <f t="shared" si="367"/>
        <v>3.6755421973035496E-2</v>
      </c>
      <c r="U1592" s="92">
        <f t="shared" si="368"/>
        <v>1.3367554219730353</v>
      </c>
    </row>
    <row r="1593" spans="1:21">
      <c r="A1593" s="80">
        <v>38101</v>
      </c>
      <c r="B1593" s="81">
        <v>0</v>
      </c>
      <c r="C1593" s="82">
        <v>5.6072344912334047E-3</v>
      </c>
      <c r="D1593" s="88">
        <f t="shared" si="369"/>
        <v>1.4312393715840834</v>
      </c>
      <c r="E1593" s="89">
        <f t="shared" si="373"/>
        <v>13624.787431681669</v>
      </c>
      <c r="F1593" s="72">
        <f t="shared" si="373"/>
        <v>1603468.7504567131</v>
      </c>
      <c r="G1593" s="35">
        <f t="shared" si="374"/>
        <v>0.11768761593506942</v>
      </c>
      <c r="H1593" s="88">
        <f t="shared" si="361"/>
        <v>0</v>
      </c>
      <c r="I1593" s="62">
        <f t="shared" si="370"/>
        <v>0</v>
      </c>
      <c r="J1593" s="89">
        <f t="shared" si="362"/>
        <v>0</v>
      </c>
      <c r="K1593" s="62">
        <f t="shared" si="371"/>
        <v>0</v>
      </c>
      <c r="L1593" s="90">
        <f t="shared" si="363"/>
        <v>112.14468982466809</v>
      </c>
      <c r="M1593" s="73">
        <f>0</f>
        <v>0</v>
      </c>
      <c r="N1593" s="89">
        <f t="shared" si="364"/>
        <v>0</v>
      </c>
      <c r="O1593" s="89">
        <f t="shared" si="365"/>
        <v>0</v>
      </c>
      <c r="P1593" s="89">
        <f t="shared" si="366"/>
        <v>0</v>
      </c>
      <c r="Q1593" s="62">
        <f t="shared" si="375"/>
        <v>0</v>
      </c>
      <c r="R1593" s="89">
        <f t="shared" si="372"/>
        <v>-112.14468982466809</v>
      </c>
      <c r="S1593" s="74">
        <f t="shared" si="372"/>
        <v>0</v>
      </c>
      <c r="T1593" s="91">
        <f t="shared" si="367"/>
        <v>3.123937158408352E-2</v>
      </c>
      <c r="U1593" s="92">
        <f t="shared" si="368"/>
        <v>1.3312393715840833</v>
      </c>
    </row>
    <row r="1594" spans="1:21">
      <c r="A1594" s="80">
        <v>38102</v>
      </c>
      <c r="B1594" s="81">
        <v>0</v>
      </c>
      <c r="C1594" s="82">
        <v>5.5989770674384721E-3</v>
      </c>
      <c r="D1594" s="88">
        <f t="shared" si="369"/>
        <v>1.4256321370928502</v>
      </c>
      <c r="E1594" s="89">
        <f t="shared" si="373"/>
        <v>13512.642741857</v>
      </c>
      <c r="F1594" s="72">
        <f t="shared" si="373"/>
        <v>1603468.7504567131</v>
      </c>
      <c r="G1594" s="35">
        <f t="shared" si="374"/>
        <v>0.11866433391965438</v>
      </c>
      <c r="H1594" s="88">
        <f t="shared" si="361"/>
        <v>0</v>
      </c>
      <c r="I1594" s="62">
        <f t="shared" si="370"/>
        <v>0</v>
      </c>
      <c r="J1594" s="89">
        <f t="shared" si="362"/>
        <v>0</v>
      </c>
      <c r="K1594" s="62">
        <f t="shared" si="371"/>
        <v>0</v>
      </c>
      <c r="L1594" s="90">
        <f t="shared" si="363"/>
        <v>111.97954134876944</v>
      </c>
      <c r="M1594" s="73">
        <f>0</f>
        <v>0</v>
      </c>
      <c r="N1594" s="89">
        <f t="shared" si="364"/>
        <v>0</v>
      </c>
      <c r="O1594" s="89">
        <f t="shared" si="365"/>
        <v>0</v>
      </c>
      <c r="P1594" s="89">
        <f t="shared" si="366"/>
        <v>0</v>
      </c>
      <c r="Q1594" s="62">
        <f t="shared" si="375"/>
        <v>0</v>
      </c>
      <c r="R1594" s="89">
        <f t="shared" si="372"/>
        <v>-111.97954134876944</v>
      </c>
      <c r="S1594" s="74">
        <f t="shared" si="372"/>
        <v>0</v>
      </c>
      <c r="T1594" s="91">
        <f t="shared" si="367"/>
        <v>2.5632137092850282E-2</v>
      </c>
      <c r="U1594" s="92">
        <f t="shared" si="368"/>
        <v>1.3256321370928501</v>
      </c>
    </row>
    <row r="1595" spans="1:21">
      <c r="A1595" s="80">
        <v>38103</v>
      </c>
      <c r="B1595" s="81">
        <v>1.2700000000000001E-3</v>
      </c>
      <c r="C1595" s="82">
        <v>4.7383160799215956E-3</v>
      </c>
      <c r="D1595" s="88">
        <f t="shared" si="369"/>
        <v>1.4200331600254115</v>
      </c>
      <c r="E1595" s="89">
        <f t="shared" si="373"/>
        <v>13400.66320050823</v>
      </c>
      <c r="F1595" s="72">
        <f t="shared" si="373"/>
        <v>1603468.7504567131</v>
      </c>
      <c r="G1595" s="35">
        <f t="shared" si="374"/>
        <v>0.11965592496913888</v>
      </c>
      <c r="H1595" s="88">
        <f t="shared" si="361"/>
        <v>25.400000000000002</v>
      </c>
      <c r="I1595" s="62">
        <f t="shared" si="370"/>
        <v>254</v>
      </c>
      <c r="J1595" s="89">
        <f t="shared" si="362"/>
        <v>83.820000000000007</v>
      </c>
      <c r="K1595" s="62">
        <f t="shared" si="371"/>
        <v>7543.8000000000029</v>
      </c>
      <c r="L1595" s="90">
        <f t="shared" si="363"/>
        <v>94.766321598431915</v>
      </c>
      <c r="M1595" s="73">
        <f>0</f>
        <v>0</v>
      </c>
      <c r="N1595" s="89">
        <f t="shared" si="364"/>
        <v>0</v>
      </c>
      <c r="O1595" s="89">
        <f t="shared" si="365"/>
        <v>0</v>
      </c>
      <c r="P1595" s="89">
        <f t="shared" si="366"/>
        <v>0</v>
      </c>
      <c r="Q1595" s="62">
        <f t="shared" si="375"/>
        <v>0</v>
      </c>
      <c r="R1595" s="89">
        <f t="shared" si="372"/>
        <v>14.453678401568098</v>
      </c>
      <c r="S1595" s="74">
        <f t="shared" si="372"/>
        <v>7797.8000000000029</v>
      </c>
      <c r="T1595" s="91">
        <f t="shared" si="367"/>
        <v>2.0033160025411556E-2</v>
      </c>
      <c r="U1595" s="92">
        <f t="shared" si="368"/>
        <v>1.3200331600254114</v>
      </c>
    </row>
    <row r="1596" spans="1:21">
      <c r="A1596" s="80">
        <v>38104</v>
      </c>
      <c r="B1596" s="81">
        <v>0</v>
      </c>
      <c r="C1596" s="82">
        <v>4.9542672842874842E-3</v>
      </c>
      <c r="D1596" s="88">
        <f t="shared" si="369"/>
        <v>1.4207558439454899</v>
      </c>
      <c r="E1596" s="89">
        <f t="shared" si="373"/>
        <v>13415.116878909797</v>
      </c>
      <c r="F1596" s="72">
        <f t="shared" si="373"/>
        <v>1611266.5504567132</v>
      </c>
      <c r="G1596" s="35">
        <f t="shared" si="374"/>
        <v>0.12010827523909398</v>
      </c>
      <c r="H1596" s="88">
        <f t="shared" si="361"/>
        <v>0</v>
      </c>
      <c r="I1596" s="62">
        <f t="shared" si="370"/>
        <v>0</v>
      </c>
      <c r="J1596" s="89">
        <f t="shared" si="362"/>
        <v>0</v>
      </c>
      <c r="K1596" s="62">
        <f t="shared" si="371"/>
        <v>0</v>
      </c>
      <c r="L1596" s="90">
        <f t="shared" si="363"/>
        <v>99.085345685749687</v>
      </c>
      <c r="M1596" s="73">
        <f>0</f>
        <v>0</v>
      </c>
      <c r="N1596" s="89">
        <f t="shared" si="364"/>
        <v>0</v>
      </c>
      <c r="O1596" s="89">
        <f t="shared" si="365"/>
        <v>0</v>
      </c>
      <c r="P1596" s="89">
        <f t="shared" si="366"/>
        <v>0</v>
      </c>
      <c r="Q1596" s="62">
        <f t="shared" si="375"/>
        <v>0</v>
      </c>
      <c r="R1596" s="89">
        <f t="shared" si="372"/>
        <v>-99.085345685749687</v>
      </c>
      <c r="S1596" s="74">
        <f t="shared" si="372"/>
        <v>0</v>
      </c>
      <c r="T1596" s="91">
        <f t="shared" si="367"/>
        <v>2.0755843945490016E-2</v>
      </c>
      <c r="U1596" s="92">
        <f t="shared" si="368"/>
        <v>1.3207558439454898</v>
      </c>
    </row>
    <row r="1597" spans="1:21">
      <c r="A1597" s="80">
        <v>38105</v>
      </c>
      <c r="B1597" s="81">
        <v>0</v>
      </c>
      <c r="C1597" s="82">
        <v>5.5886041392413507E-3</v>
      </c>
      <c r="D1597" s="88">
        <f t="shared" si="369"/>
        <v>1.4158015766612024</v>
      </c>
      <c r="E1597" s="89">
        <f t="shared" si="373"/>
        <v>13316.031533224048</v>
      </c>
      <c r="F1597" s="72">
        <f t="shared" si="373"/>
        <v>1611266.5504567132</v>
      </c>
      <c r="G1597" s="35">
        <f t="shared" si="374"/>
        <v>0.12100200772554021</v>
      </c>
      <c r="H1597" s="88">
        <f t="shared" si="361"/>
        <v>0</v>
      </c>
      <c r="I1597" s="62">
        <f t="shared" si="370"/>
        <v>0</v>
      </c>
      <c r="J1597" s="89">
        <f t="shared" si="362"/>
        <v>0</v>
      </c>
      <c r="K1597" s="62">
        <f t="shared" si="371"/>
        <v>0</v>
      </c>
      <c r="L1597" s="90">
        <f t="shared" si="363"/>
        <v>111.77208278482702</v>
      </c>
      <c r="M1597" s="73">
        <f>0</f>
        <v>0</v>
      </c>
      <c r="N1597" s="89">
        <f t="shared" si="364"/>
        <v>0</v>
      </c>
      <c r="O1597" s="89">
        <f t="shared" si="365"/>
        <v>0</v>
      </c>
      <c r="P1597" s="89">
        <f t="shared" si="366"/>
        <v>0</v>
      </c>
      <c r="Q1597" s="62">
        <f t="shared" si="375"/>
        <v>0</v>
      </c>
      <c r="R1597" s="89">
        <f t="shared" si="372"/>
        <v>-111.77208278482702</v>
      </c>
      <c r="S1597" s="74">
        <f t="shared" si="372"/>
        <v>0</v>
      </c>
      <c r="T1597" s="91">
        <f t="shared" si="367"/>
        <v>1.5801576661202521E-2</v>
      </c>
      <c r="U1597" s="92">
        <f t="shared" si="368"/>
        <v>1.3158015766612023</v>
      </c>
    </row>
    <row r="1598" spans="1:21">
      <c r="A1598" s="80">
        <v>38106</v>
      </c>
      <c r="B1598" s="81">
        <v>0</v>
      </c>
      <c r="C1598" s="82">
        <v>5.4180555544739942E-3</v>
      </c>
      <c r="D1598" s="88">
        <f t="shared" si="369"/>
        <v>1.410212972521961</v>
      </c>
      <c r="E1598" s="89">
        <f t="shared" si="373"/>
        <v>13204.259450439222</v>
      </c>
      <c r="F1598" s="72">
        <f t="shared" si="373"/>
        <v>1611266.5504567132</v>
      </c>
      <c r="G1598" s="35">
        <f t="shared" si="374"/>
        <v>0.12202627163639355</v>
      </c>
      <c r="H1598" s="88">
        <f t="shared" si="361"/>
        <v>0</v>
      </c>
      <c r="I1598" s="62">
        <f t="shared" si="370"/>
        <v>0</v>
      </c>
      <c r="J1598" s="89">
        <f t="shared" si="362"/>
        <v>0</v>
      </c>
      <c r="K1598" s="62">
        <f t="shared" si="371"/>
        <v>0</v>
      </c>
      <c r="L1598" s="90">
        <f t="shared" si="363"/>
        <v>108.36111108947989</v>
      </c>
      <c r="M1598" s="73">
        <f>0</f>
        <v>0</v>
      </c>
      <c r="N1598" s="89">
        <f t="shared" si="364"/>
        <v>0</v>
      </c>
      <c r="O1598" s="89">
        <f t="shared" si="365"/>
        <v>0</v>
      </c>
      <c r="P1598" s="89">
        <f t="shared" si="366"/>
        <v>0</v>
      </c>
      <c r="Q1598" s="62">
        <f t="shared" si="375"/>
        <v>0</v>
      </c>
      <c r="R1598" s="89">
        <f t="shared" si="372"/>
        <v>-108.36111108947989</v>
      </c>
      <c r="S1598" s="74">
        <f t="shared" si="372"/>
        <v>0</v>
      </c>
      <c r="T1598" s="91">
        <f t="shared" si="367"/>
        <v>1.0212972521961072E-2</v>
      </c>
      <c r="U1598" s="92">
        <f t="shared" si="368"/>
        <v>1.3102129725219609</v>
      </c>
    </row>
    <row r="1599" spans="1:21">
      <c r="A1599" s="80">
        <v>38107</v>
      </c>
      <c r="B1599" s="81">
        <v>1.397E-2</v>
      </c>
      <c r="C1599" s="82">
        <v>3.7954583347852302E-3</v>
      </c>
      <c r="D1599" s="88">
        <f t="shared" si="369"/>
        <v>1.4047949169674869</v>
      </c>
      <c r="E1599" s="89">
        <f t="shared" si="373"/>
        <v>13095.898339349742</v>
      </c>
      <c r="F1599" s="72">
        <f t="shared" si="373"/>
        <v>1611266.5504567132</v>
      </c>
      <c r="G1599" s="35">
        <f t="shared" si="374"/>
        <v>0.12303596963755283</v>
      </c>
      <c r="H1599" s="88">
        <f t="shared" si="361"/>
        <v>279.39999999999998</v>
      </c>
      <c r="I1599" s="62">
        <f t="shared" si="370"/>
        <v>2794</v>
      </c>
      <c r="J1599" s="89">
        <f t="shared" si="362"/>
        <v>922.01999999999987</v>
      </c>
      <c r="K1599" s="62">
        <f t="shared" si="371"/>
        <v>82981.800000000017</v>
      </c>
      <c r="L1599" s="90">
        <f t="shared" si="363"/>
        <v>75.909166695704599</v>
      </c>
      <c r="M1599" s="73">
        <f>0</f>
        <v>0</v>
      </c>
      <c r="N1599" s="89">
        <f t="shared" si="364"/>
        <v>0</v>
      </c>
      <c r="O1599" s="89">
        <f t="shared" si="365"/>
        <v>0</v>
      </c>
      <c r="P1599" s="89">
        <f t="shared" si="366"/>
        <v>0</v>
      </c>
      <c r="Q1599" s="62">
        <f t="shared" si="375"/>
        <v>0</v>
      </c>
      <c r="R1599" s="89">
        <f t="shared" si="372"/>
        <v>1125.5108333042951</v>
      </c>
      <c r="S1599" s="74">
        <f t="shared" si="372"/>
        <v>85775.800000000017</v>
      </c>
      <c r="T1599" s="91">
        <f t="shared" si="367"/>
        <v>4.7949169674870173E-3</v>
      </c>
      <c r="U1599" s="92">
        <f t="shared" si="368"/>
        <v>1.3047949169674868</v>
      </c>
    </row>
    <row r="1600" spans="1:21">
      <c r="A1600" s="80">
        <v>38108</v>
      </c>
      <c r="B1600" s="81">
        <v>0</v>
      </c>
      <c r="C1600" s="82">
        <v>5.4333894267960025E-3</v>
      </c>
      <c r="D1600" s="88">
        <f t="shared" si="369"/>
        <v>1.4610704586327017</v>
      </c>
      <c r="E1600" s="89">
        <f t="shared" si="373"/>
        <v>14221.409172654037</v>
      </c>
      <c r="F1600" s="72">
        <f t="shared" si="373"/>
        <v>1697042.3504567132</v>
      </c>
      <c r="G1600" s="35">
        <f t="shared" si="374"/>
        <v>0.11933011207636934</v>
      </c>
      <c r="H1600" s="88">
        <f t="shared" si="361"/>
        <v>0</v>
      </c>
      <c r="I1600" s="62">
        <f t="shared" si="370"/>
        <v>0</v>
      </c>
      <c r="J1600" s="89">
        <f t="shared" si="362"/>
        <v>0</v>
      </c>
      <c r="K1600" s="62">
        <f t="shared" si="371"/>
        <v>0</v>
      </c>
      <c r="L1600" s="90">
        <f t="shared" si="363"/>
        <v>108.66778853592005</v>
      </c>
      <c r="M1600" s="73">
        <f>0</f>
        <v>0</v>
      </c>
      <c r="N1600" s="89">
        <f t="shared" si="364"/>
        <v>0</v>
      </c>
      <c r="O1600" s="89">
        <f t="shared" si="365"/>
        <v>0</v>
      </c>
      <c r="P1600" s="89">
        <f t="shared" si="366"/>
        <v>0</v>
      </c>
      <c r="Q1600" s="62">
        <f t="shared" si="375"/>
        <v>0</v>
      </c>
      <c r="R1600" s="89">
        <f t="shared" si="372"/>
        <v>-108.66778853592005</v>
      </c>
      <c r="S1600" s="74">
        <f t="shared" si="372"/>
        <v>0</v>
      </c>
      <c r="T1600" s="91">
        <f t="shared" si="367"/>
        <v>6.1070458632701774E-2</v>
      </c>
      <c r="U1600" s="92">
        <f t="shared" si="368"/>
        <v>1.3610704586327016</v>
      </c>
    </row>
    <row r="1601" spans="1:21">
      <c r="A1601" s="80">
        <v>38109</v>
      </c>
      <c r="B1601" s="81">
        <v>0</v>
      </c>
      <c r="C1601" s="82">
        <v>4.6307580389731602E-3</v>
      </c>
      <c r="D1601" s="88">
        <f t="shared" si="369"/>
        <v>1.455637069205906</v>
      </c>
      <c r="E1601" s="89">
        <f t="shared" si="373"/>
        <v>14112.741384118117</v>
      </c>
      <c r="F1601" s="72">
        <f t="shared" si="373"/>
        <v>1697042.3504567132</v>
      </c>
      <c r="G1601" s="35">
        <f t="shared" si="374"/>
        <v>0.12024895123257151</v>
      </c>
      <c r="H1601" s="88">
        <f t="shared" si="361"/>
        <v>0</v>
      </c>
      <c r="I1601" s="62">
        <f t="shared" si="370"/>
        <v>0</v>
      </c>
      <c r="J1601" s="89">
        <f t="shared" si="362"/>
        <v>0</v>
      </c>
      <c r="K1601" s="62">
        <f t="shared" si="371"/>
        <v>0</v>
      </c>
      <c r="L1601" s="90">
        <f t="shared" si="363"/>
        <v>92.61516077946321</v>
      </c>
      <c r="M1601" s="73">
        <f>0</f>
        <v>0</v>
      </c>
      <c r="N1601" s="89">
        <f t="shared" si="364"/>
        <v>0</v>
      </c>
      <c r="O1601" s="89">
        <f t="shared" si="365"/>
        <v>0</v>
      </c>
      <c r="P1601" s="89">
        <f t="shared" si="366"/>
        <v>0</v>
      </c>
      <c r="Q1601" s="62">
        <f t="shared" si="375"/>
        <v>0</v>
      </c>
      <c r="R1601" s="89">
        <f t="shared" si="372"/>
        <v>-92.61516077946321</v>
      </c>
      <c r="S1601" s="74">
        <f t="shared" si="372"/>
        <v>0</v>
      </c>
      <c r="T1601" s="91">
        <f t="shared" si="367"/>
        <v>5.5637069205906053E-2</v>
      </c>
      <c r="U1601" s="92">
        <f t="shared" si="368"/>
        <v>1.3556370692059059</v>
      </c>
    </row>
    <row r="1602" spans="1:21">
      <c r="A1602" s="80">
        <v>38110</v>
      </c>
      <c r="B1602" s="81">
        <v>1.3716000000000001E-2</v>
      </c>
      <c r="C1602" s="82">
        <v>5.1593216354017431E-3</v>
      </c>
      <c r="D1602" s="88">
        <f t="shared" si="369"/>
        <v>1.4510063111669327</v>
      </c>
      <c r="E1602" s="89">
        <f t="shared" si="373"/>
        <v>14020.126223338653</v>
      </c>
      <c r="F1602" s="72">
        <f t="shared" si="373"/>
        <v>1697042.3504567132</v>
      </c>
      <c r="G1602" s="35">
        <f t="shared" si="374"/>
        <v>0.12104330042562139</v>
      </c>
      <c r="H1602" s="88">
        <f t="shared" si="361"/>
        <v>274.32</v>
      </c>
      <c r="I1602" s="62">
        <f t="shared" si="370"/>
        <v>2743.2</v>
      </c>
      <c r="J1602" s="89">
        <f t="shared" si="362"/>
        <v>905.25599999999997</v>
      </c>
      <c r="K1602" s="62">
        <f t="shared" si="371"/>
        <v>81473.040000000023</v>
      </c>
      <c r="L1602" s="90">
        <f t="shared" si="363"/>
        <v>103.18643270803486</v>
      </c>
      <c r="M1602" s="73">
        <f>0</f>
        <v>0</v>
      </c>
      <c r="N1602" s="89">
        <f t="shared" si="364"/>
        <v>0</v>
      </c>
      <c r="O1602" s="89">
        <f t="shared" si="365"/>
        <v>0</v>
      </c>
      <c r="P1602" s="89">
        <f t="shared" si="366"/>
        <v>0</v>
      </c>
      <c r="Q1602" s="62">
        <f t="shared" si="375"/>
        <v>0</v>
      </c>
      <c r="R1602" s="89">
        <f t="shared" si="372"/>
        <v>1076.3895672919652</v>
      </c>
      <c r="S1602" s="74">
        <f t="shared" si="372"/>
        <v>84216.24000000002</v>
      </c>
      <c r="T1602" s="91">
        <f t="shared" si="367"/>
        <v>5.1006311166932772E-2</v>
      </c>
      <c r="U1602" s="92">
        <f t="shared" si="368"/>
        <v>1.3510063111669326</v>
      </c>
    </row>
    <row r="1603" spans="1:21">
      <c r="A1603" s="80">
        <v>38111</v>
      </c>
      <c r="B1603" s="81">
        <v>0</v>
      </c>
      <c r="C1603" s="82">
        <v>4.9920543182568229E-3</v>
      </c>
      <c r="D1603" s="88">
        <f t="shared" si="369"/>
        <v>1.5048257895315309</v>
      </c>
      <c r="E1603" s="89">
        <f t="shared" si="373"/>
        <v>15096.515790630619</v>
      </c>
      <c r="F1603" s="72">
        <f t="shared" si="373"/>
        <v>1781258.5904567132</v>
      </c>
      <c r="G1603" s="35">
        <f t="shared" si="374"/>
        <v>0.11799137066860284</v>
      </c>
      <c r="H1603" s="88">
        <f t="shared" si="361"/>
        <v>0</v>
      </c>
      <c r="I1603" s="62">
        <f t="shared" si="370"/>
        <v>0</v>
      </c>
      <c r="J1603" s="89">
        <f t="shared" si="362"/>
        <v>0</v>
      </c>
      <c r="K1603" s="62">
        <f t="shared" si="371"/>
        <v>0</v>
      </c>
      <c r="L1603" s="90">
        <f t="shared" si="363"/>
        <v>99.841086365136462</v>
      </c>
      <c r="M1603" s="73">
        <f>0</f>
        <v>0</v>
      </c>
      <c r="N1603" s="89">
        <f t="shared" si="364"/>
        <v>51.318718252279474</v>
      </c>
      <c r="O1603" s="89">
        <f t="shared" si="365"/>
        <v>96.515790630618</v>
      </c>
      <c r="P1603" s="89">
        <f t="shared" si="366"/>
        <v>51.318718252279474</v>
      </c>
      <c r="Q1603" s="62">
        <f t="shared" si="375"/>
        <v>6055.1659075423013</v>
      </c>
      <c r="R1603" s="89">
        <f t="shared" si="372"/>
        <v>-151.15980461741594</v>
      </c>
      <c r="S1603" s="74">
        <f t="shared" si="372"/>
        <v>-6055.1659075423013</v>
      </c>
      <c r="T1603" s="91">
        <f t="shared" si="367"/>
        <v>0.10482578953153099</v>
      </c>
      <c r="U1603" s="92">
        <f t="shared" si="368"/>
        <v>1.4048257895315308</v>
      </c>
    </row>
    <row r="1604" spans="1:21">
      <c r="A1604" s="80">
        <v>38112</v>
      </c>
      <c r="B1604" s="81">
        <v>0</v>
      </c>
      <c r="C1604" s="82">
        <v>5.9635430631949961E-3</v>
      </c>
      <c r="D1604" s="88">
        <f t="shared" si="369"/>
        <v>1.49726779930066</v>
      </c>
      <c r="E1604" s="89">
        <f t="shared" si="373"/>
        <v>14945.355986013203</v>
      </c>
      <c r="F1604" s="72">
        <f t="shared" si="373"/>
        <v>1775203.424549171</v>
      </c>
      <c r="G1604" s="35">
        <f t="shared" si="374"/>
        <v>0.11877960124941268</v>
      </c>
      <c r="H1604" s="88">
        <f t="shared" si="361"/>
        <v>0</v>
      </c>
      <c r="I1604" s="62">
        <f t="shared" si="370"/>
        <v>0</v>
      </c>
      <c r="J1604" s="89">
        <f t="shared" si="362"/>
        <v>0</v>
      </c>
      <c r="K1604" s="62">
        <f t="shared" si="371"/>
        <v>0</v>
      </c>
      <c r="L1604" s="90">
        <f t="shared" si="363"/>
        <v>119.27086126389992</v>
      </c>
      <c r="M1604" s="73">
        <f>0</f>
        <v>0</v>
      </c>
      <c r="N1604" s="89">
        <f t="shared" si="364"/>
        <v>0</v>
      </c>
      <c r="O1604" s="89">
        <f t="shared" si="365"/>
        <v>0</v>
      </c>
      <c r="P1604" s="89">
        <f t="shared" si="366"/>
        <v>0</v>
      </c>
      <c r="Q1604" s="62">
        <f t="shared" si="375"/>
        <v>0</v>
      </c>
      <c r="R1604" s="89">
        <f t="shared" si="372"/>
        <v>-119.27086126389992</v>
      </c>
      <c r="S1604" s="74">
        <f t="shared" si="372"/>
        <v>0</v>
      </c>
      <c r="T1604" s="91">
        <f t="shared" si="367"/>
        <v>9.7267799300660096E-2</v>
      </c>
      <c r="U1604" s="92">
        <f t="shared" si="368"/>
        <v>1.3972677993006599</v>
      </c>
    </row>
    <row r="1605" spans="1:21">
      <c r="A1605" s="80">
        <v>38113</v>
      </c>
      <c r="B1605" s="81">
        <v>0</v>
      </c>
      <c r="C1605" s="82">
        <v>6.3112919556989082E-3</v>
      </c>
      <c r="D1605" s="88">
        <f t="shared" si="369"/>
        <v>1.4913042562374652</v>
      </c>
      <c r="E1605" s="89">
        <f t="shared" si="373"/>
        <v>14826.085124749303</v>
      </c>
      <c r="F1605" s="72">
        <f t="shared" si="373"/>
        <v>1775203.424549171</v>
      </c>
      <c r="G1605" s="35">
        <f t="shared" si="374"/>
        <v>0.11973514313537899</v>
      </c>
      <c r="H1605" s="88">
        <f t="shared" si="361"/>
        <v>0</v>
      </c>
      <c r="I1605" s="62">
        <f t="shared" si="370"/>
        <v>0</v>
      </c>
      <c r="J1605" s="89">
        <f t="shared" si="362"/>
        <v>0</v>
      </c>
      <c r="K1605" s="62">
        <f t="shared" si="371"/>
        <v>0</v>
      </c>
      <c r="L1605" s="90">
        <f t="shared" si="363"/>
        <v>126.22583911397817</v>
      </c>
      <c r="M1605" s="73">
        <f>0</f>
        <v>0</v>
      </c>
      <c r="N1605" s="89">
        <f t="shared" si="364"/>
        <v>0</v>
      </c>
      <c r="O1605" s="89">
        <f t="shared" si="365"/>
        <v>0</v>
      </c>
      <c r="P1605" s="89">
        <f t="shared" si="366"/>
        <v>0</v>
      </c>
      <c r="Q1605" s="62">
        <f t="shared" si="375"/>
        <v>0</v>
      </c>
      <c r="R1605" s="89">
        <f t="shared" si="372"/>
        <v>-126.22583911397817</v>
      </c>
      <c r="S1605" s="74">
        <f t="shared" si="372"/>
        <v>0</v>
      </c>
      <c r="T1605" s="91">
        <f t="shared" si="367"/>
        <v>9.1304256237465298E-2</v>
      </c>
      <c r="U1605" s="92">
        <f t="shared" si="368"/>
        <v>1.3913042562374651</v>
      </c>
    </row>
    <row r="1606" spans="1:21">
      <c r="A1606" s="80">
        <v>38114</v>
      </c>
      <c r="B1606" s="81">
        <v>0</v>
      </c>
      <c r="C1606" s="82">
        <v>6.2698510265266931E-3</v>
      </c>
      <c r="D1606" s="88">
        <f t="shared" si="369"/>
        <v>1.4849929642817663</v>
      </c>
      <c r="E1606" s="89">
        <f t="shared" si="373"/>
        <v>14699.859285635324</v>
      </c>
      <c r="F1606" s="72">
        <f t="shared" si="373"/>
        <v>1775203.424549171</v>
      </c>
      <c r="G1606" s="35">
        <f t="shared" si="374"/>
        <v>0.12076329371968184</v>
      </c>
      <c r="H1606" s="88">
        <f t="shared" si="361"/>
        <v>0</v>
      </c>
      <c r="I1606" s="62">
        <f t="shared" si="370"/>
        <v>0</v>
      </c>
      <c r="J1606" s="89">
        <f t="shared" si="362"/>
        <v>0</v>
      </c>
      <c r="K1606" s="62">
        <f t="shared" si="371"/>
        <v>0</v>
      </c>
      <c r="L1606" s="90">
        <f t="shared" si="363"/>
        <v>125.39702053053387</v>
      </c>
      <c r="M1606" s="73">
        <f>0</f>
        <v>0</v>
      </c>
      <c r="N1606" s="89">
        <f t="shared" si="364"/>
        <v>0</v>
      </c>
      <c r="O1606" s="89">
        <f t="shared" si="365"/>
        <v>0</v>
      </c>
      <c r="P1606" s="89">
        <f t="shared" si="366"/>
        <v>0</v>
      </c>
      <c r="Q1606" s="62">
        <f t="shared" si="375"/>
        <v>0</v>
      </c>
      <c r="R1606" s="89">
        <f t="shared" si="372"/>
        <v>-125.39702053053387</v>
      </c>
      <c r="S1606" s="74">
        <f t="shared" si="372"/>
        <v>0</v>
      </c>
      <c r="T1606" s="91">
        <f t="shared" si="367"/>
        <v>8.4992964281766392E-2</v>
      </c>
      <c r="U1606" s="92">
        <f t="shared" si="368"/>
        <v>1.3849929642817662</v>
      </c>
    </row>
    <row r="1607" spans="1:21">
      <c r="A1607" s="80">
        <v>38115</v>
      </c>
      <c r="B1607" s="81">
        <v>0</v>
      </c>
      <c r="C1607" s="82">
        <v>5.6735613579563119E-3</v>
      </c>
      <c r="D1607" s="88">
        <f t="shared" si="369"/>
        <v>1.4787231132552394</v>
      </c>
      <c r="E1607" s="89">
        <f t="shared" si="373"/>
        <v>14574.46226510479</v>
      </c>
      <c r="F1607" s="72">
        <f t="shared" si="373"/>
        <v>1775203.424549171</v>
      </c>
      <c r="G1607" s="35">
        <f t="shared" si="374"/>
        <v>0.12180232740383765</v>
      </c>
      <c r="H1607" s="88">
        <f t="shared" si="361"/>
        <v>0</v>
      </c>
      <c r="I1607" s="62">
        <f t="shared" si="370"/>
        <v>0</v>
      </c>
      <c r="J1607" s="89">
        <f t="shared" si="362"/>
        <v>0</v>
      </c>
      <c r="K1607" s="62">
        <f t="shared" si="371"/>
        <v>0</v>
      </c>
      <c r="L1607" s="90">
        <f t="shared" si="363"/>
        <v>113.47122715912624</v>
      </c>
      <c r="M1607" s="73">
        <f>0</f>
        <v>0</v>
      </c>
      <c r="N1607" s="89">
        <f t="shared" si="364"/>
        <v>0</v>
      </c>
      <c r="O1607" s="89">
        <f t="shared" si="365"/>
        <v>0</v>
      </c>
      <c r="P1607" s="89">
        <f t="shared" si="366"/>
        <v>0</v>
      </c>
      <c r="Q1607" s="62">
        <f t="shared" si="375"/>
        <v>0</v>
      </c>
      <c r="R1607" s="89">
        <f t="shared" si="372"/>
        <v>-113.47122715912624</v>
      </c>
      <c r="S1607" s="74">
        <f t="shared" si="372"/>
        <v>0</v>
      </c>
      <c r="T1607" s="91">
        <f t="shared" si="367"/>
        <v>7.8723113255239507E-2</v>
      </c>
      <c r="U1607" s="92">
        <f t="shared" si="368"/>
        <v>1.3787231132552393</v>
      </c>
    </row>
    <row r="1608" spans="1:21">
      <c r="A1608" s="80">
        <v>38116</v>
      </c>
      <c r="B1608" s="81">
        <v>0</v>
      </c>
      <c r="C1608" s="82">
        <v>5.8525050518384034E-3</v>
      </c>
      <c r="D1608" s="88">
        <f t="shared" si="369"/>
        <v>1.4730495518972833</v>
      </c>
      <c r="E1608" s="89">
        <f t="shared" si="373"/>
        <v>14460.991037945663</v>
      </c>
      <c r="F1608" s="72">
        <f t="shared" si="373"/>
        <v>1775203.424549171</v>
      </c>
      <c r="G1608" s="35">
        <f t="shared" si="374"/>
        <v>0.12275807514789508</v>
      </c>
      <c r="H1608" s="88">
        <f t="shared" si="361"/>
        <v>0</v>
      </c>
      <c r="I1608" s="62">
        <f t="shared" si="370"/>
        <v>0</v>
      </c>
      <c r="J1608" s="89">
        <f t="shared" si="362"/>
        <v>0</v>
      </c>
      <c r="K1608" s="62">
        <f t="shared" si="371"/>
        <v>0</v>
      </c>
      <c r="L1608" s="90">
        <f t="shared" si="363"/>
        <v>117.05010103676807</v>
      </c>
      <c r="M1608" s="73">
        <f>0</f>
        <v>0</v>
      </c>
      <c r="N1608" s="89">
        <f t="shared" si="364"/>
        <v>0</v>
      </c>
      <c r="O1608" s="89">
        <f t="shared" si="365"/>
        <v>0</v>
      </c>
      <c r="P1608" s="89">
        <f t="shared" si="366"/>
        <v>0</v>
      </c>
      <c r="Q1608" s="62">
        <f t="shared" si="375"/>
        <v>0</v>
      </c>
      <c r="R1608" s="89">
        <f t="shared" si="372"/>
        <v>-117.05010103676807</v>
      </c>
      <c r="S1608" s="74">
        <f t="shared" si="372"/>
        <v>0</v>
      </c>
      <c r="T1608" s="91">
        <f t="shared" si="367"/>
        <v>7.3049551897283349E-2</v>
      </c>
      <c r="U1608" s="92">
        <f t="shared" si="368"/>
        <v>1.3730495518972832</v>
      </c>
    </row>
    <row r="1609" spans="1:21">
      <c r="A1609" s="80">
        <v>38117</v>
      </c>
      <c r="B1609" s="81">
        <v>0</v>
      </c>
      <c r="C1609" s="82">
        <v>5.9077868646433855E-3</v>
      </c>
      <c r="D1609" s="88">
        <f t="shared" si="369"/>
        <v>1.4671970468454449</v>
      </c>
      <c r="E1609" s="89">
        <f t="shared" si="373"/>
        <v>14343.940936908895</v>
      </c>
      <c r="F1609" s="72">
        <f t="shared" si="373"/>
        <v>1775203.424549171</v>
      </c>
      <c r="G1609" s="35">
        <f t="shared" si="374"/>
        <v>0.12375981136267322</v>
      </c>
      <c r="H1609" s="88">
        <f t="shared" si="361"/>
        <v>0</v>
      </c>
      <c r="I1609" s="62">
        <f t="shared" si="370"/>
        <v>0</v>
      </c>
      <c r="J1609" s="89">
        <f t="shared" si="362"/>
        <v>0</v>
      </c>
      <c r="K1609" s="62">
        <f t="shared" si="371"/>
        <v>0</v>
      </c>
      <c r="L1609" s="90">
        <f t="shared" si="363"/>
        <v>118.15573729286771</v>
      </c>
      <c r="M1609" s="73">
        <f>0</f>
        <v>0</v>
      </c>
      <c r="N1609" s="89">
        <f t="shared" si="364"/>
        <v>0</v>
      </c>
      <c r="O1609" s="89">
        <f t="shared" si="365"/>
        <v>0</v>
      </c>
      <c r="P1609" s="89">
        <f t="shared" si="366"/>
        <v>0</v>
      </c>
      <c r="Q1609" s="62">
        <f t="shared" si="375"/>
        <v>0</v>
      </c>
      <c r="R1609" s="89">
        <f t="shared" si="372"/>
        <v>-118.15573729286771</v>
      </c>
      <c r="S1609" s="74">
        <f t="shared" si="372"/>
        <v>0</v>
      </c>
      <c r="T1609" s="91">
        <f t="shared" si="367"/>
        <v>6.719704684544503E-2</v>
      </c>
      <c r="U1609" s="92">
        <f t="shared" si="368"/>
        <v>1.3671970468454449</v>
      </c>
    </row>
    <row r="1610" spans="1:21">
      <c r="A1610" s="80">
        <v>38118</v>
      </c>
      <c r="B1610" s="81">
        <v>0</v>
      </c>
      <c r="C1610" s="82">
        <v>4.7485709956956576E-3</v>
      </c>
      <c r="D1610" s="88">
        <f t="shared" si="369"/>
        <v>1.4612892599808014</v>
      </c>
      <c r="E1610" s="89">
        <f t="shared" si="373"/>
        <v>14225.785199616028</v>
      </c>
      <c r="F1610" s="72">
        <f t="shared" si="373"/>
        <v>1775203.424549171</v>
      </c>
      <c r="G1610" s="35">
        <f t="shared" si="374"/>
        <v>0.12478772873620263</v>
      </c>
      <c r="H1610" s="88">
        <f t="shared" si="361"/>
        <v>0</v>
      </c>
      <c r="I1610" s="62">
        <f t="shared" si="370"/>
        <v>0</v>
      </c>
      <c r="J1610" s="89">
        <f t="shared" si="362"/>
        <v>0</v>
      </c>
      <c r="K1610" s="62">
        <f t="shared" si="371"/>
        <v>0</v>
      </c>
      <c r="L1610" s="90">
        <f t="shared" si="363"/>
        <v>94.971419913913152</v>
      </c>
      <c r="M1610" s="73">
        <f>0</f>
        <v>0</v>
      </c>
      <c r="N1610" s="89">
        <f t="shared" si="364"/>
        <v>0</v>
      </c>
      <c r="O1610" s="89">
        <f t="shared" si="365"/>
        <v>0</v>
      </c>
      <c r="P1610" s="89">
        <f t="shared" si="366"/>
        <v>0</v>
      </c>
      <c r="Q1610" s="62">
        <f t="shared" si="375"/>
        <v>0</v>
      </c>
      <c r="R1610" s="89">
        <f t="shared" si="372"/>
        <v>-94.971419913913152</v>
      </c>
      <c r="S1610" s="74">
        <f t="shared" si="372"/>
        <v>0</v>
      </c>
      <c r="T1610" s="91">
        <f t="shared" si="367"/>
        <v>6.128925998080148E-2</v>
      </c>
      <c r="U1610" s="92">
        <f t="shared" si="368"/>
        <v>1.3612892599808013</v>
      </c>
    </row>
    <row r="1611" spans="1:21">
      <c r="A1611" s="80">
        <v>38119</v>
      </c>
      <c r="B1611" s="81">
        <v>0</v>
      </c>
      <c r="C1611" s="82">
        <v>5.3595837588523996E-3</v>
      </c>
      <c r="D1611" s="88">
        <f t="shared" si="369"/>
        <v>1.4565406889851058</v>
      </c>
      <c r="E1611" s="89">
        <f t="shared" si="373"/>
        <v>14130.813779702115</v>
      </c>
      <c r="F1611" s="72">
        <f t="shared" si="373"/>
        <v>1775203.424549171</v>
      </c>
      <c r="G1611" s="35">
        <f t="shared" si="374"/>
        <v>0.12562641134646621</v>
      </c>
      <c r="H1611" s="88">
        <f t="shared" si="361"/>
        <v>0</v>
      </c>
      <c r="I1611" s="62">
        <f t="shared" si="370"/>
        <v>0</v>
      </c>
      <c r="J1611" s="89">
        <f t="shared" si="362"/>
        <v>0</v>
      </c>
      <c r="K1611" s="62">
        <f t="shared" si="371"/>
        <v>0</v>
      </c>
      <c r="L1611" s="90">
        <f t="shared" si="363"/>
        <v>107.191675177048</v>
      </c>
      <c r="M1611" s="73">
        <f>0</f>
        <v>0</v>
      </c>
      <c r="N1611" s="89">
        <f t="shared" si="364"/>
        <v>0</v>
      </c>
      <c r="O1611" s="89">
        <f t="shared" si="365"/>
        <v>0</v>
      </c>
      <c r="P1611" s="89">
        <f t="shared" si="366"/>
        <v>0</v>
      </c>
      <c r="Q1611" s="62">
        <f t="shared" si="375"/>
        <v>0</v>
      </c>
      <c r="R1611" s="89">
        <f t="shared" si="372"/>
        <v>-107.191675177048</v>
      </c>
      <c r="S1611" s="74">
        <f t="shared" si="372"/>
        <v>0</v>
      </c>
      <c r="T1611" s="91">
        <f t="shared" si="367"/>
        <v>5.6540688985105891E-2</v>
      </c>
      <c r="U1611" s="92">
        <f t="shared" si="368"/>
        <v>1.3565406889851057</v>
      </c>
    </row>
    <row r="1612" spans="1:21">
      <c r="A1612" s="80">
        <v>38120</v>
      </c>
      <c r="B1612" s="81">
        <v>5.0799999999999999E-4</v>
      </c>
      <c r="C1612" s="82">
        <v>5.9000768954230783E-3</v>
      </c>
      <c r="D1612" s="88">
        <f t="shared" si="369"/>
        <v>1.4511811052262533</v>
      </c>
      <c r="E1612" s="89">
        <f t="shared" si="373"/>
        <v>14023.622104525068</v>
      </c>
      <c r="F1612" s="72">
        <f t="shared" si="373"/>
        <v>1775203.424549171</v>
      </c>
      <c r="G1612" s="35">
        <f t="shared" si="374"/>
        <v>0.12658665580958275</v>
      </c>
      <c r="H1612" s="88">
        <f t="shared" si="361"/>
        <v>10.16</v>
      </c>
      <c r="I1612" s="62">
        <f t="shared" si="370"/>
        <v>101.60000000000001</v>
      </c>
      <c r="J1612" s="89">
        <f t="shared" si="362"/>
        <v>33.527999999999999</v>
      </c>
      <c r="K1612" s="62">
        <f t="shared" si="371"/>
        <v>3017.5200000000009</v>
      </c>
      <c r="L1612" s="90">
        <f t="shared" si="363"/>
        <v>118.00153790846157</v>
      </c>
      <c r="M1612" s="73">
        <f>0</f>
        <v>0</v>
      </c>
      <c r="N1612" s="89">
        <f t="shared" si="364"/>
        <v>0</v>
      </c>
      <c r="O1612" s="89">
        <f t="shared" si="365"/>
        <v>0</v>
      </c>
      <c r="P1612" s="89">
        <f t="shared" si="366"/>
        <v>0</v>
      </c>
      <c r="Q1612" s="62">
        <f t="shared" si="375"/>
        <v>0</v>
      </c>
      <c r="R1612" s="89">
        <f t="shared" si="372"/>
        <v>-74.313537908461569</v>
      </c>
      <c r="S1612" s="74">
        <f t="shared" si="372"/>
        <v>3119.1200000000008</v>
      </c>
      <c r="T1612" s="91">
        <f t="shared" si="367"/>
        <v>5.1181105226253409E-2</v>
      </c>
      <c r="U1612" s="92">
        <f t="shared" si="368"/>
        <v>1.3511811052262532</v>
      </c>
    </row>
    <row r="1613" spans="1:21">
      <c r="A1613" s="80">
        <v>38121</v>
      </c>
      <c r="B1613" s="81">
        <v>0</v>
      </c>
      <c r="C1613" s="82">
        <v>5.7461178657458416E-3</v>
      </c>
      <c r="D1613" s="88">
        <f t="shared" si="369"/>
        <v>1.4474654283308304</v>
      </c>
      <c r="E1613" s="89">
        <f t="shared" si="373"/>
        <v>13949.308566616606</v>
      </c>
      <c r="F1613" s="72">
        <f t="shared" si="373"/>
        <v>1778322.5445491711</v>
      </c>
      <c r="G1613" s="35">
        <f t="shared" si="374"/>
        <v>0.127484637396655</v>
      </c>
      <c r="H1613" s="88">
        <f t="shared" si="361"/>
        <v>0</v>
      </c>
      <c r="I1613" s="62">
        <f t="shared" si="370"/>
        <v>0</v>
      </c>
      <c r="J1613" s="89">
        <f t="shared" si="362"/>
        <v>0</v>
      </c>
      <c r="K1613" s="62">
        <f t="shared" si="371"/>
        <v>0</v>
      </c>
      <c r="L1613" s="90">
        <f t="shared" si="363"/>
        <v>114.92235731491684</v>
      </c>
      <c r="M1613" s="73">
        <f>0</f>
        <v>0</v>
      </c>
      <c r="N1613" s="89">
        <f t="shared" si="364"/>
        <v>0</v>
      </c>
      <c r="O1613" s="89">
        <f t="shared" si="365"/>
        <v>0</v>
      </c>
      <c r="P1613" s="89">
        <f t="shared" si="366"/>
        <v>0</v>
      </c>
      <c r="Q1613" s="62">
        <f t="shared" si="375"/>
        <v>0</v>
      </c>
      <c r="R1613" s="89">
        <f t="shared" si="372"/>
        <v>-114.92235731491684</v>
      </c>
      <c r="S1613" s="74">
        <f t="shared" si="372"/>
        <v>0</v>
      </c>
      <c r="T1613" s="91">
        <f t="shared" si="367"/>
        <v>4.746542833083045E-2</v>
      </c>
      <c r="U1613" s="92">
        <f t="shared" si="368"/>
        <v>1.3474654283308303</v>
      </c>
    </row>
    <row r="1614" spans="1:21">
      <c r="A1614" s="80">
        <v>38122</v>
      </c>
      <c r="B1614" s="81">
        <v>0</v>
      </c>
      <c r="C1614" s="82">
        <v>5.499468379474951E-3</v>
      </c>
      <c r="D1614" s="88">
        <f t="shared" si="369"/>
        <v>1.4417193104650843</v>
      </c>
      <c r="E1614" s="89">
        <f t="shared" si="373"/>
        <v>13834.386209301689</v>
      </c>
      <c r="F1614" s="72">
        <f t="shared" si="373"/>
        <v>1778322.5445491711</v>
      </c>
      <c r="G1614" s="35">
        <f t="shared" si="374"/>
        <v>0.12854365330306436</v>
      </c>
      <c r="H1614" s="88">
        <f t="shared" si="361"/>
        <v>0</v>
      </c>
      <c r="I1614" s="62">
        <f t="shared" si="370"/>
        <v>0</v>
      </c>
      <c r="J1614" s="89">
        <f t="shared" si="362"/>
        <v>0</v>
      </c>
      <c r="K1614" s="62">
        <f t="shared" si="371"/>
        <v>0</v>
      </c>
      <c r="L1614" s="90">
        <f t="shared" si="363"/>
        <v>109.98936758949903</v>
      </c>
      <c r="M1614" s="73">
        <f>0</f>
        <v>0</v>
      </c>
      <c r="N1614" s="89">
        <f t="shared" si="364"/>
        <v>0</v>
      </c>
      <c r="O1614" s="89">
        <f t="shared" si="365"/>
        <v>0</v>
      </c>
      <c r="P1614" s="89">
        <f t="shared" si="366"/>
        <v>0</v>
      </c>
      <c r="Q1614" s="62">
        <f t="shared" si="375"/>
        <v>0</v>
      </c>
      <c r="R1614" s="89">
        <f t="shared" si="372"/>
        <v>-109.98936758949903</v>
      </c>
      <c r="S1614" s="74">
        <f t="shared" si="372"/>
        <v>0</v>
      </c>
      <c r="T1614" s="91">
        <f t="shared" si="367"/>
        <v>4.1719310465084369E-2</v>
      </c>
      <c r="U1614" s="92">
        <f t="shared" si="368"/>
        <v>1.3417193104650842</v>
      </c>
    </row>
    <row r="1615" spans="1:21">
      <c r="A1615" s="80">
        <v>38123</v>
      </c>
      <c r="B1615" s="81">
        <v>0</v>
      </c>
      <c r="C1615" s="82">
        <v>5.4779799779247186E-3</v>
      </c>
      <c r="D1615" s="88">
        <f t="shared" si="369"/>
        <v>1.4362198420856096</v>
      </c>
      <c r="E1615" s="89">
        <f t="shared" si="373"/>
        <v>13724.396841712191</v>
      </c>
      <c r="F1615" s="72">
        <f t="shared" si="373"/>
        <v>1778322.5445491711</v>
      </c>
      <c r="G1615" s="35">
        <f t="shared" si="374"/>
        <v>0.12957382135325346</v>
      </c>
      <c r="H1615" s="88">
        <f t="shared" si="361"/>
        <v>0</v>
      </c>
      <c r="I1615" s="62">
        <f t="shared" si="370"/>
        <v>0</v>
      </c>
      <c r="J1615" s="89">
        <f t="shared" si="362"/>
        <v>0</v>
      </c>
      <c r="K1615" s="62">
        <f t="shared" si="371"/>
        <v>0</v>
      </c>
      <c r="L1615" s="90">
        <f t="shared" si="363"/>
        <v>109.55959955849437</v>
      </c>
      <c r="M1615" s="73">
        <f>0</f>
        <v>0</v>
      </c>
      <c r="N1615" s="89">
        <f t="shared" si="364"/>
        <v>0</v>
      </c>
      <c r="O1615" s="89">
        <f t="shared" si="365"/>
        <v>0</v>
      </c>
      <c r="P1615" s="89">
        <f t="shared" si="366"/>
        <v>0</v>
      </c>
      <c r="Q1615" s="62">
        <f t="shared" si="375"/>
        <v>0</v>
      </c>
      <c r="R1615" s="89">
        <f t="shared" si="372"/>
        <v>-109.55959955849437</v>
      </c>
      <c r="S1615" s="74">
        <f t="shared" si="372"/>
        <v>0</v>
      </c>
      <c r="T1615" s="91">
        <f t="shared" si="367"/>
        <v>3.6219842085609688E-2</v>
      </c>
      <c r="U1615" s="92">
        <f t="shared" si="368"/>
        <v>1.3362198420856095</v>
      </c>
    </row>
    <row r="1616" spans="1:21">
      <c r="A1616" s="80">
        <v>38124</v>
      </c>
      <c r="B1616" s="81">
        <v>0</v>
      </c>
      <c r="C1616" s="82">
        <v>5.308441126834291E-3</v>
      </c>
      <c r="D1616" s="88">
        <f t="shared" si="369"/>
        <v>1.4307418621076848</v>
      </c>
      <c r="E1616" s="89">
        <f t="shared" si="373"/>
        <v>13614.837242153697</v>
      </c>
      <c r="F1616" s="72">
        <f t="shared" si="373"/>
        <v>1778322.5445491711</v>
      </c>
      <c r="G1616" s="35">
        <f t="shared" si="374"/>
        <v>0.13061651145143346</v>
      </c>
      <c r="H1616" s="88">
        <f t="shared" si="361"/>
        <v>0</v>
      </c>
      <c r="I1616" s="62">
        <f t="shared" si="370"/>
        <v>0</v>
      </c>
      <c r="J1616" s="89">
        <f t="shared" si="362"/>
        <v>0</v>
      </c>
      <c r="K1616" s="62">
        <f t="shared" si="371"/>
        <v>0</v>
      </c>
      <c r="L1616" s="90">
        <f t="shared" si="363"/>
        <v>106.16882253668582</v>
      </c>
      <c r="M1616" s="73">
        <f>0</f>
        <v>0</v>
      </c>
      <c r="N1616" s="89">
        <f t="shared" si="364"/>
        <v>0</v>
      </c>
      <c r="O1616" s="89">
        <f t="shared" si="365"/>
        <v>0</v>
      </c>
      <c r="P1616" s="89">
        <f t="shared" si="366"/>
        <v>0</v>
      </c>
      <c r="Q1616" s="62">
        <f t="shared" si="375"/>
        <v>0</v>
      </c>
      <c r="R1616" s="89">
        <f t="shared" si="372"/>
        <v>-106.16882253668582</v>
      </c>
      <c r="S1616" s="74">
        <f t="shared" si="372"/>
        <v>0</v>
      </c>
      <c r="T1616" s="91">
        <f t="shared" si="367"/>
        <v>3.0741862107684925E-2</v>
      </c>
      <c r="U1616" s="92">
        <f t="shared" si="368"/>
        <v>1.3307418621076847</v>
      </c>
    </row>
    <row r="1617" spans="1:21">
      <c r="A1617" s="80">
        <v>38125</v>
      </c>
      <c r="B1617" s="81">
        <v>0</v>
      </c>
      <c r="C1617" s="82">
        <v>5.8559329392776638E-3</v>
      </c>
      <c r="D1617" s="88">
        <f t="shared" si="369"/>
        <v>1.4254334209808506</v>
      </c>
      <c r="E1617" s="89">
        <f t="shared" si="373"/>
        <v>13508.668419617012</v>
      </c>
      <c r="F1617" s="72">
        <f t="shared" si="373"/>
        <v>1778322.5445491711</v>
      </c>
      <c r="G1617" s="35">
        <f t="shared" si="374"/>
        <v>0.1316430672002229</v>
      </c>
      <c r="H1617" s="88">
        <f t="shared" si="361"/>
        <v>0</v>
      </c>
      <c r="I1617" s="62">
        <f t="shared" si="370"/>
        <v>0</v>
      </c>
      <c r="J1617" s="89">
        <f t="shared" si="362"/>
        <v>0</v>
      </c>
      <c r="K1617" s="62">
        <f t="shared" si="371"/>
        <v>0</v>
      </c>
      <c r="L1617" s="90">
        <f t="shared" si="363"/>
        <v>117.11865878555328</v>
      </c>
      <c r="M1617" s="73">
        <f>0</f>
        <v>0</v>
      </c>
      <c r="N1617" s="89">
        <f t="shared" si="364"/>
        <v>0</v>
      </c>
      <c r="O1617" s="89">
        <f t="shared" si="365"/>
        <v>0</v>
      </c>
      <c r="P1617" s="89">
        <f t="shared" si="366"/>
        <v>0</v>
      </c>
      <c r="Q1617" s="62">
        <f t="shared" si="375"/>
        <v>0</v>
      </c>
      <c r="R1617" s="89">
        <f t="shared" si="372"/>
        <v>-117.11865878555328</v>
      </c>
      <c r="S1617" s="74">
        <f t="shared" si="372"/>
        <v>0</v>
      </c>
      <c r="T1617" s="91">
        <f t="shared" si="367"/>
        <v>2.5433420980850663E-2</v>
      </c>
      <c r="U1617" s="92">
        <f t="shared" si="368"/>
        <v>1.3254334209808505</v>
      </c>
    </row>
    <row r="1618" spans="1:21">
      <c r="A1618" s="80">
        <v>38126</v>
      </c>
      <c r="B1618" s="81">
        <v>0</v>
      </c>
      <c r="C1618" s="82">
        <v>5.9127395612194478E-3</v>
      </c>
      <c r="D1618" s="88">
        <f t="shared" si="369"/>
        <v>1.4195774880415728</v>
      </c>
      <c r="E1618" s="89">
        <f t="shared" si="373"/>
        <v>13391.549760831458</v>
      </c>
      <c r="F1618" s="72">
        <f t="shared" si="373"/>
        <v>1778322.5445491711</v>
      </c>
      <c r="G1618" s="35">
        <f t="shared" si="374"/>
        <v>0.13279437976256739</v>
      </c>
      <c r="H1618" s="88">
        <f t="shared" ref="H1618:H1681" si="376">B1618*($D$12+$D$11)*10000</f>
        <v>0</v>
      </c>
      <c r="I1618" s="62">
        <f t="shared" si="370"/>
        <v>0</v>
      </c>
      <c r="J1618" s="89">
        <f t="shared" ref="J1618:J1681" si="377">B1618*$K$14*$D$10*10000</f>
        <v>0</v>
      </c>
      <c r="K1618" s="62">
        <f t="shared" si="371"/>
        <v>0</v>
      </c>
      <c r="L1618" s="90">
        <f t="shared" ref="L1618:L1681" si="378">C1618*($D$12+$D$11)*10000</f>
        <v>118.25479122438895</v>
      </c>
      <c r="M1618" s="73">
        <f>0</f>
        <v>0</v>
      </c>
      <c r="N1618" s="89">
        <f t="shared" ref="N1618:N1681" si="379">IF(D1618&lt;$N$10,0,(2/3*$N$12*SQRT(2*$N$13)*$N$11*(D1618-$N$10)^(3/2))*24*60*60)</f>
        <v>0</v>
      </c>
      <c r="O1618" s="89">
        <f t="shared" ref="O1618:O1681" si="380">IF(D1618&lt;$N$10,0,(D1618-$N$10)*10000*($D$12+$D$11))</f>
        <v>0</v>
      </c>
      <c r="P1618" s="89">
        <f t="shared" ref="P1618:P1681" si="381">IF(N1618&gt;O1618,O1618,N1618)</f>
        <v>0</v>
      </c>
      <c r="Q1618" s="62">
        <f t="shared" si="375"/>
        <v>0</v>
      </c>
      <c r="R1618" s="89">
        <f t="shared" si="372"/>
        <v>-118.25479122438895</v>
      </c>
      <c r="S1618" s="74">
        <f t="shared" si="372"/>
        <v>0</v>
      </c>
      <c r="T1618" s="91">
        <f t="shared" ref="T1618:T1681" si="382">D1618-$D$14</f>
        <v>1.9577488041572888E-2</v>
      </c>
      <c r="U1618" s="92">
        <f t="shared" ref="U1618:U1681" si="383">IF(D1618&lt;$D$13,0,D1618-$D$13)</f>
        <v>1.3195774880415727</v>
      </c>
    </row>
    <row r="1619" spans="1:21">
      <c r="A1619" s="80">
        <v>38127</v>
      </c>
      <c r="B1619" s="81">
        <v>0</v>
      </c>
      <c r="C1619" s="82">
        <v>5.9435915752430075E-3</v>
      </c>
      <c r="D1619" s="88">
        <f t="shared" ref="D1619:D1682" si="384">IF(E1619&lt;$D$11*10000*($D$14-$D$13),(E1619+$D$13*$D$11*10000)/($D$11*10000),(E1619+$D$13*$D$11*10000+$D$14*$D$12*10000)/($D$11*10000+$D$12*10000))</f>
        <v>1.4136647484803535</v>
      </c>
      <c r="E1619" s="89">
        <f t="shared" si="373"/>
        <v>13273.29496960707</v>
      </c>
      <c r="F1619" s="72">
        <f t="shared" si="373"/>
        <v>1778322.5445491711</v>
      </c>
      <c r="G1619" s="35">
        <f t="shared" si="374"/>
        <v>0.13397747496918733</v>
      </c>
      <c r="H1619" s="88">
        <f t="shared" si="376"/>
        <v>0</v>
      </c>
      <c r="I1619" s="62">
        <f t="shared" ref="I1619:I1682" si="385">H1619*$J$4*1000</f>
        <v>0</v>
      </c>
      <c r="J1619" s="89">
        <f t="shared" si="377"/>
        <v>0</v>
      </c>
      <c r="K1619" s="62">
        <f t="shared" ref="K1619:K1682" si="386">1000*J1619*($J$11*$J$5+$J$12*$J$6+$J$13*$J$7)</f>
        <v>0</v>
      </c>
      <c r="L1619" s="90">
        <f t="shared" si="378"/>
        <v>118.87183150486015</v>
      </c>
      <c r="M1619" s="73">
        <f>0</f>
        <v>0</v>
      </c>
      <c r="N1619" s="89">
        <f t="shared" si="379"/>
        <v>0</v>
      </c>
      <c r="O1619" s="89">
        <f t="shared" si="380"/>
        <v>0</v>
      </c>
      <c r="P1619" s="89">
        <f t="shared" si="381"/>
        <v>0</v>
      </c>
      <c r="Q1619" s="62">
        <f t="shared" si="375"/>
        <v>0</v>
      </c>
      <c r="R1619" s="89">
        <f t="shared" ref="R1619:S1682" si="387">H1619+J1619-L1619-P1619</f>
        <v>-118.87183150486015</v>
      </c>
      <c r="S1619" s="74">
        <f t="shared" si="387"/>
        <v>0</v>
      </c>
      <c r="T1619" s="91">
        <f t="shared" si="382"/>
        <v>1.3664748480353595E-2</v>
      </c>
      <c r="U1619" s="92">
        <f t="shared" si="383"/>
        <v>1.3136647484803534</v>
      </c>
    </row>
    <row r="1620" spans="1:21">
      <c r="A1620" s="80">
        <v>38128</v>
      </c>
      <c r="B1620" s="81">
        <v>0</v>
      </c>
      <c r="C1620" s="82">
        <v>6.5793159265083896E-3</v>
      </c>
      <c r="D1620" s="88">
        <f t="shared" si="384"/>
        <v>1.4077211569051105</v>
      </c>
      <c r="E1620" s="89">
        <f t="shared" ref="E1620:F1683" si="388">E1619+R1619</f>
        <v>13154.423138102209</v>
      </c>
      <c r="F1620" s="72">
        <f t="shared" si="388"/>
        <v>1778322.5445491711</v>
      </c>
      <c r="G1620" s="35">
        <f t="shared" ref="G1620:G1683" si="389">F1620/(E1620*1000)</f>
        <v>0.13518818163893503</v>
      </c>
      <c r="H1620" s="88">
        <f t="shared" si="376"/>
        <v>0</v>
      </c>
      <c r="I1620" s="62">
        <f t="shared" si="385"/>
        <v>0</v>
      </c>
      <c r="J1620" s="89">
        <f t="shared" si="377"/>
        <v>0</v>
      </c>
      <c r="K1620" s="62">
        <f t="shared" si="386"/>
        <v>0</v>
      </c>
      <c r="L1620" s="90">
        <f t="shared" si="378"/>
        <v>131.5863185301678</v>
      </c>
      <c r="M1620" s="73">
        <f>0</f>
        <v>0</v>
      </c>
      <c r="N1620" s="89">
        <f t="shared" si="379"/>
        <v>0</v>
      </c>
      <c r="O1620" s="89">
        <f t="shared" si="380"/>
        <v>0</v>
      </c>
      <c r="P1620" s="89">
        <f t="shared" si="381"/>
        <v>0</v>
      </c>
      <c r="Q1620" s="62">
        <f t="shared" ref="Q1620:Q1683" si="390">P1620*1000*G1620</f>
        <v>0</v>
      </c>
      <c r="R1620" s="89">
        <f t="shared" si="387"/>
        <v>-131.5863185301678</v>
      </c>
      <c r="S1620" s="74">
        <f t="shared" si="387"/>
        <v>0</v>
      </c>
      <c r="T1620" s="91">
        <f t="shared" si="382"/>
        <v>7.7211569051105489E-3</v>
      </c>
      <c r="U1620" s="92">
        <f t="shared" si="383"/>
        <v>1.3077211569051104</v>
      </c>
    </row>
    <row r="1621" spans="1:21">
      <c r="A1621" s="80">
        <v>38129</v>
      </c>
      <c r="B1621" s="81">
        <v>0</v>
      </c>
      <c r="C1621" s="82">
        <v>6.1825348103657866E-3</v>
      </c>
      <c r="D1621" s="88">
        <f t="shared" si="384"/>
        <v>1.4011418409786021</v>
      </c>
      <c r="E1621" s="89">
        <f t="shared" si="388"/>
        <v>13022.836819572041</v>
      </c>
      <c r="F1621" s="72">
        <f t="shared" si="388"/>
        <v>1778322.5445491711</v>
      </c>
      <c r="G1621" s="35">
        <f t="shared" si="389"/>
        <v>0.13655416014094007</v>
      </c>
      <c r="H1621" s="88">
        <f t="shared" si="376"/>
        <v>0</v>
      </c>
      <c r="I1621" s="62">
        <f t="shared" si="385"/>
        <v>0</v>
      </c>
      <c r="J1621" s="89">
        <f t="shared" si="377"/>
        <v>0</v>
      </c>
      <c r="K1621" s="62">
        <f t="shared" si="386"/>
        <v>0</v>
      </c>
      <c r="L1621" s="90">
        <f t="shared" si="378"/>
        <v>123.65069620731573</v>
      </c>
      <c r="M1621" s="73">
        <f>0</f>
        <v>0</v>
      </c>
      <c r="N1621" s="89">
        <f t="shared" si="379"/>
        <v>0</v>
      </c>
      <c r="O1621" s="89">
        <f t="shared" si="380"/>
        <v>0</v>
      </c>
      <c r="P1621" s="89">
        <f t="shared" si="381"/>
        <v>0</v>
      </c>
      <c r="Q1621" s="62">
        <f t="shared" si="390"/>
        <v>0</v>
      </c>
      <c r="R1621" s="89">
        <f t="shared" si="387"/>
        <v>-123.65069620731573</v>
      </c>
      <c r="S1621" s="74">
        <f t="shared" si="387"/>
        <v>0</v>
      </c>
      <c r="T1621" s="91">
        <f t="shared" si="382"/>
        <v>1.1418409786021488E-3</v>
      </c>
      <c r="U1621" s="92">
        <f t="shared" si="383"/>
        <v>1.301141840978602</v>
      </c>
    </row>
    <row r="1622" spans="1:21">
      <c r="A1622" s="80">
        <v>38130</v>
      </c>
      <c r="B1622" s="81">
        <v>0</v>
      </c>
      <c r="C1622" s="82">
        <v>5.9167918050636514E-3</v>
      </c>
      <c r="D1622" s="88">
        <f t="shared" si="384"/>
        <v>1.3899186123364724</v>
      </c>
      <c r="E1622" s="89">
        <f t="shared" si="388"/>
        <v>12899.186123364725</v>
      </c>
      <c r="F1622" s="72">
        <f t="shared" si="388"/>
        <v>1778322.5445491711</v>
      </c>
      <c r="G1622" s="35">
        <f t="shared" si="389"/>
        <v>0.13786315877154734</v>
      </c>
      <c r="H1622" s="88">
        <f t="shared" si="376"/>
        <v>0</v>
      </c>
      <c r="I1622" s="62">
        <f t="shared" si="385"/>
        <v>0</v>
      </c>
      <c r="J1622" s="89">
        <f t="shared" si="377"/>
        <v>0</v>
      </c>
      <c r="K1622" s="62">
        <f t="shared" si="386"/>
        <v>0</v>
      </c>
      <c r="L1622" s="90">
        <f t="shared" si="378"/>
        <v>118.33583610127303</v>
      </c>
      <c r="M1622" s="73">
        <f>0</f>
        <v>0</v>
      </c>
      <c r="N1622" s="89">
        <f t="shared" si="379"/>
        <v>0</v>
      </c>
      <c r="O1622" s="89">
        <f t="shared" si="380"/>
        <v>0</v>
      </c>
      <c r="P1622" s="89">
        <f t="shared" si="381"/>
        <v>0</v>
      </c>
      <c r="Q1622" s="62">
        <f t="shared" si="390"/>
        <v>0</v>
      </c>
      <c r="R1622" s="89">
        <f t="shared" si="387"/>
        <v>-118.33583610127303</v>
      </c>
      <c r="S1622" s="74">
        <f t="shared" si="387"/>
        <v>0</v>
      </c>
      <c r="T1622" s="91">
        <f t="shared" si="382"/>
        <v>-1.0081387663527508E-2</v>
      </c>
      <c r="U1622" s="92">
        <f t="shared" si="383"/>
        <v>1.2899186123364723</v>
      </c>
    </row>
    <row r="1623" spans="1:21">
      <c r="A1623" s="80">
        <v>38131</v>
      </c>
      <c r="B1623" s="81">
        <v>2.032E-3</v>
      </c>
      <c r="C1623" s="82">
        <v>6.394211722111953E-3</v>
      </c>
      <c r="D1623" s="88">
        <f t="shared" si="384"/>
        <v>1.3780850287263453</v>
      </c>
      <c r="E1623" s="89">
        <f t="shared" si="388"/>
        <v>12780.850287263453</v>
      </c>
      <c r="F1623" s="72">
        <f t="shared" si="388"/>
        <v>1778322.5445491711</v>
      </c>
      <c r="G1623" s="35">
        <f t="shared" si="389"/>
        <v>0.13913961157352178</v>
      </c>
      <c r="H1623" s="88">
        <f t="shared" si="376"/>
        <v>40.64</v>
      </c>
      <c r="I1623" s="62">
        <f t="shared" si="385"/>
        <v>406.40000000000003</v>
      </c>
      <c r="J1623" s="89">
        <f t="shared" si="377"/>
        <v>134.11199999999999</v>
      </c>
      <c r="K1623" s="62">
        <f t="shared" si="386"/>
        <v>12070.080000000004</v>
      </c>
      <c r="L1623" s="90">
        <f t="shared" si="378"/>
        <v>127.88423444223906</v>
      </c>
      <c r="M1623" s="73">
        <f>0</f>
        <v>0</v>
      </c>
      <c r="N1623" s="89">
        <f t="shared" si="379"/>
        <v>0</v>
      </c>
      <c r="O1623" s="89">
        <f t="shared" si="380"/>
        <v>0</v>
      </c>
      <c r="P1623" s="89">
        <f t="shared" si="381"/>
        <v>0</v>
      </c>
      <c r="Q1623" s="62">
        <f t="shared" si="390"/>
        <v>0</v>
      </c>
      <c r="R1623" s="89">
        <f t="shared" si="387"/>
        <v>46.867765557760947</v>
      </c>
      <c r="S1623" s="74">
        <f t="shared" si="387"/>
        <v>12476.480000000003</v>
      </c>
      <c r="T1623" s="91">
        <f t="shared" si="382"/>
        <v>-2.1914971273654604E-2</v>
      </c>
      <c r="U1623" s="92">
        <f t="shared" si="383"/>
        <v>1.2780850287263452</v>
      </c>
    </row>
    <row r="1624" spans="1:21">
      <c r="A1624" s="80">
        <v>38132</v>
      </c>
      <c r="B1624" s="81">
        <v>0</v>
      </c>
      <c r="C1624" s="82">
        <v>7.0037846495627091E-3</v>
      </c>
      <c r="D1624" s="88">
        <f t="shared" si="384"/>
        <v>1.3827718052821214</v>
      </c>
      <c r="E1624" s="89">
        <f t="shared" si="388"/>
        <v>12827.718052821214</v>
      </c>
      <c r="F1624" s="72">
        <f t="shared" si="388"/>
        <v>1790799.0245491711</v>
      </c>
      <c r="G1624" s="35">
        <f t="shared" si="389"/>
        <v>0.13960386540888453</v>
      </c>
      <c r="H1624" s="88">
        <f t="shared" si="376"/>
        <v>0</v>
      </c>
      <c r="I1624" s="62">
        <f t="shared" si="385"/>
        <v>0</v>
      </c>
      <c r="J1624" s="89">
        <f t="shared" si="377"/>
        <v>0</v>
      </c>
      <c r="K1624" s="62">
        <f t="shared" si="386"/>
        <v>0</v>
      </c>
      <c r="L1624" s="90">
        <f t="shared" si="378"/>
        <v>140.07569299125419</v>
      </c>
      <c r="M1624" s="73">
        <f>0</f>
        <v>0</v>
      </c>
      <c r="N1624" s="89">
        <f t="shared" si="379"/>
        <v>0</v>
      </c>
      <c r="O1624" s="89">
        <f t="shared" si="380"/>
        <v>0</v>
      </c>
      <c r="P1624" s="89">
        <f t="shared" si="381"/>
        <v>0</v>
      </c>
      <c r="Q1624" s="62">
        <f t="shared" si="390"/>
        <v>0</v>
      </c>
      <c r="R1624" s="89">
        <f t="shared" si="387"/>
        <v>-140.07569299125419</v>
      </c>
      <c r="S1624" s="74">
        <f t="shared" si="387"/>
        <v>0</v>
      </c>
      <c r="T1624" s="91">
        <f t="shared" si="382"/>
        <v>-1.7228194717878509E-2</v>
      </c>
      <c r="U1624" s="92">
        <f t="shared" si="383"/>
        <v>1.2827718052821213</v>
      </c>
    </row>
    <row r="1625" spans="1:21">
      <c r="A1625" s="80">
        <v>38133</v>
      </c>
      <c r="B1625" s="81">
        <v>0</v>
      </c>
      <c r="C1625" s="82">
        <v>6.4231674652000977E-3</v>
      </c>
      <c r="D1625" s="88">
        <f t="shared" si="384"/>
        <v>1.3687642359829959</v>
      </c>
      <c r="E1625" s="89">
        <f t="shared" si="388"/>
        <v>12687.642359829959</v>
      </c>
      <c r="F1625" s="72">
        <f t="shared" si="388"/>
        <v>1790799.0245491711</v>
      </c>
      <c r="G1625" s="35">
        <f t="shared" si="389"/>
        <v>0.14114513743065277</v>
      </c>
      <c r="H1625" s="88">
        <f t="shared" si="376"/>
        <v>0</v>
      </c>
      <c r="I1625" s="62">
        <f t="shared" si="385"/>
        <v>0</v>
      </c>
      <c r="J1625" s="89">
        <f t="shared" si="377"/>
        <v>0</v>
      </c>
      <c r="K1625" s="62">
        <f t="shared" si="386"/>
        <v>0</v>
      </c>
      <c r="L1625" s="90">
        <f t="shared" si="378"/>
        <v>128.46334930400195</v>
      </c>
      <c r="M1625" s="73">
        <f>0</f>
        <v>0</v>
      </c>
      <c r="N1625" s="89">
        <f t="shared" si="379"/>
        <v>0</v>
      </c>
      <c r="O1625" s="89">
        <f t="shared" si="380"/>
        <v>0</v>
      </c>
      <c r="P1625" s="89">
        <f t="shared" si="381"/>
        <v>0</v>
      </c>
      <c r="Q1625" s="62">
        <f t="shared" si="390"/>
        <v>0</v>
      </c>
      <c r="R1625" s="89">
        <f t="shared" si="387"/>
        <v>-128.46334930400195</v>
      </c>
      <c r="S1625" s="74">
        <f t="shared" si="387"/>
        <v>0</v>
      </c>
      <c r="T1625" s="91">
        <f t="shared" si="382"/>
        <v>-3.1235764017004009E-2</v>
      </c>
      <c r="U1625" s="92">
        <f t="shared" si="383"/>
        <v>1.2687642359829958</v>
      </c>
    </row>
    <row r="1626" spans="1:21">
      <c r="A1626" s="80">
        <v>38134</v>
      </c>
      <c r="B1626" s="81">
        <v>0</v>
      </c>
      <c r="C1626" s="82">
        <v>6.0987094678996321E-3</v>
      </c>
      <c r="D1626" s="88">
        <f t="shared" si="384"/>
        <v>1.3559179010525957</v>
      </c>
      <c r="E1626" s="89">
        <f t="shared" si="388"/>
        <v>12559.179010525957</v>
      </c>
      <c r="F1626" s="72">
        <f t="shared" si="388"/>
        <v>1790799.0245491711</v>
      </c>
      <c r="G1626" s="35">
        <f t="shared" si="389"/>
        <v>0.14258886054958583</v>
      </c>
      <c r="H1626" s="88">
        <f t="shared" si="376"/>
        <v>0</v>
      </c>
      <c r="I1626" s="62">
        <f t="shared" si="385"/>
        <v>0</v>
      </c>
      <c r="J1626" s="89">
        <f t="shared" si="377"/>
        <v>0</v>
      </c>
      <c r="K1626" s="62">
        <f t="shared" si="386"/>
        <v>0</v>
      </c>
      <c r="L1626" s="90">
        <f t="shared" si="378"/>
        <v>121.97418935799264</v>
      </c>
      <c r="M1626" s="73">
        <f>0</f>
        <v>0</v>
      </c>
      <c r="N1626" s="89">
        <f t="shared" si="379"/>
        <v>0</v>
      </c>
      <c r="O1626" s="89">
        <f t="shared" si="380"/>
        <v>0</v>
      </c>
      <c r="P1626" s="89">
        <f t="shared" si="381"/>
        <v>0</v>
      </c>
      <c r="Q1626" s="62">
        <f t="shared" si="390"/>
        <v>0</v>
      </c>
      <c r="R1626" s="89">
        <f t="shared" si="387"/>
        <v>-121.97418935799264</v>
      </c>
      <c r="S1626" s="74">
        <f t="shared" si="387"/>
        <v>0</v>
      </c>
      <c r="T1626" s="91">
        <f t="shared" si="382"/>
        <v>-4.4082098947404225E-2</v>
      </c>
      <c r="U1626" s="92">
        <f t="shared" si="383"/>
        <v>1.2559179010525956</v>
      </c>
    </row>
    <row r="1627" spans="1:21">
      <c r="A1627" s="80">
        <v>38135</v>
      </c>
      <c r="B1627" s="81">
        <v>0</v>
      </c>
      <c r="C1627" s="82">
        <v>6.2916369292004004E-3</v>
      </c>
      <c r="D1627" s="88">
        <f t="shared" si="384"/>
        <v>1.3437204821167965</v>
      </c>
      <c r="E1627" s="89">
        <f t="shared" si="388"/>
        <v>12437.204821167965</v>
      </c>
      <c r="F1627" s="72">
        <f t="shared" si="388"/>
        <v>1790799.0245491711</v>
      </c>
      <c r="G1627" s="35">
        <f t="shared" si="389"/>
        <v>0.14398725841527141</v>
      </c>
      <c r="H1627" s="88">
        <f t="shared" si="376"/>
        <v>0</v>
      </c>
      <c r="I1627" s="62">
        <f t="shared" si="385"/>
        <v>0</v>
      </c>
      <c r="J1627" s="89">
        <f t="shared" si="377"/>
        <v>0</v>
      </c>
      <c r="K1627" s="62">
        <f t="shared" si="386"/>
        <v>0</v>
      </c>
      <c r="L1627" s="90">
        <f t="shared" si="378"/>
        <v>125.83273858400801</v>
      </c>
      <c r="M1627" s="73">
        <f>0</f>
        <v>0</v>
      </c>
      <c r="N1627" s="89">
        <f t="shared" si="379"/>
        <v>0</v>
      </c>
      <c r="O1627" s="89">
        <f t="shared" si="380"/>
        <v>0</v>
      </c>
      <c r="P1627" s="89">
        <f t="shared" si="381"/>
        <v>0</v>
      </c>
      <c r="Q1627" s="62">
        <f t="shared" si="390"/>
        <v>0</v>
      </c>
      <c r="R1627" s="89">
        <f t="shared" si="387"/>
        <v>-125.83273858400801</v>
      </c>
      <c r="S1627" s="74">
        <f t="shared" si="387"/>
        <v>0</v>
      </c>
      <c r="T1627" s="91">
        <f t="shared" si="382"/>
        <v>-5.62795178832034E-2</v>
      </c>
      <c r="U1627" s="92">
        <f t="shared" si="383"/>
        <v>1.2437204821167964</v>
      </c>
    </row>
    <row r="1628" spans="1:21">
      <c r="A1628" s="80">
        <v>38136</v>
      </c>
      <c r="B1628" s="81">
        <v>0</v>
      </c>
      <c r="C1628" s="82">
        <v>6.5941730060009116E-3</v>
      </c>
      <c r="D1628" s="88">
        <f t="shared" si="384"/>
        <v>1.3311372082583957</v>
      </c>
      <c r="E1628" s="89">
        <f t="shared" si="388"/>
        <v>12311.372082583957</v>
      </c>
      <c r="F1628" s="72">
        <f t="shared" si="388"/>
        <v>1790799.0245491711</v>
      </c>
      <c r="G1628" s="35">
        <f t="shared" si="389"/>
        <v>0.14545893118464759</v>
      </c>
      <c r="H1628" s="88">
        <f t="shared" si="376"/>
        <v>0</v>
      </c>
      <c r="I1628" s="62">
        <f t="shared" si="385"/>
        <v>0</v>
      </c>
      <c r="J1628" s="89">
        <f t="shared" si="377"/>
        <v>0</v>
      </c>
      <c r="K1628" s="62">
        <f t="shared" si="386"/>
        <v>0</v>
      </c>
      <c r="L1628" s="90">
        <f t="shared" si="378"/>
        <v>131.88346012001824</v>
      </c>
      <c r="M1628" s="73">
        <f>0</f>
        <v>0</v>
      </c>
      <c r="N1628" s="89">
        <f t="shared" si="379"/>
        <v>0</v>
      </c>
      <c r="O1628" s="89">
        <f t="shared" si="380"/>
        <v>0</v>
      </c>
      <c r="P1628" s="89">
        <f t="shared" si="381"/>
        <v>0</v>
      </c>
      <c r="Q1628" s="62">
        <f t="shared" si="390"/>
        <v>0</v>
      </c>
      <c r="R1628" s="89">
        <f t="shared" si="387"/>
        <v>-131.88346012001824</v>
      </c>
      <c r="S1628" s="74">
        <f t="shared" si="387"/>
        <v>0</v>
      </c>
      <c r="T1628" s="91">
        <f t="shared" si="382"/>
        <v>-6.8862791741604257E-2</v>
      </c>
      <c r="U1628" s="92">
        <f t="shared" si="383"/>
        <v>1.2311372082583956</v>
      </c>
    </row>
    <row r="1629" spans="1:21">
      <c r="A1629" s="80">
        <v>38137</v>
      </c>
      <c r="B1629" s="81">
        <v>0</v>
      </c>
      <c r="C1629" s="82">
        <v>6.9692727658168026E-3</v>
      </c>
      <c r="D1629" s="88">
        <f t="shared" si="384"/>
        <v>1.317948862246394</v>
      </c>
      <c r="E1629" s="89">
        <f t="shared" si="388"/>
        <v>12179.488622463939</v>
      </c>
      <c r="F1629" s="72">
        <f t="shared" si="388"/>
        <v>1790799.0245491711</v>
      </c>
      <c r="G1629" s="35">
        <f t="shared" si="389"/>
        <v>0.14703400775351175</v>
      </c>
      <c r="H1629" s="88">
        <f t="shared" si="376"/>
        <v>0</v>
      </c>
      <c r="I1629" s="62">
        <f t="shared" si="385"/>
        <v>0</v>
      </c>
      <c r="J1629" s="89">
        <f t="shared" si="377"/>
        <v>0</v>
      </c>
      <c r="K1629" s="62">
        <f t="shared" si="386"/>
        <v>0</v>
      </c>
      <c r="L1629" s="90">
        <f t="shared" si="378"/>
        <v>139.38545531633605</v>
      </c>
      <c r="M1629" s="73">
        <f>0</f>
        <v>0</v>
      </c>
      <c r="N1629" s="89">
        <f t="shared" si="379"/>
        <v>0</v>
      </c>
      <c r="O1629" s="89">
        <f t="shared" si="380"/>
        <v>0</v>
      </c>
      <c r="P1629" s="89">
        <f t="shared" si="381"/>
        <v>0</v>
      </c>
      <c r="Q1629" s="62">
        <f t="shared" si="390"/>
        <v>0</v>
      </c>
      <c r="R1629" s="89">
        <f t="shared" si="387"/>
        <v>-139.38545531633605</v>
      </c>
      <c r="S1629" s="74">
        <f t="shared" si="387"/>
        <v>0</v>
      </c>
      <c r="T1629" s="91">
        <f t="shared" si="382"/>
        <v>-8.2051137753605952E-2</v>
      </c>
      <c r="U1629" s="92">
        <f t="shared" si="383"/>
        <v>1.2179488622463939</v>
      </c>
    </row>
    <row r="1630" spans="1:21">
      <c r="A1630" s="80">
        <v>38138</v>
      </c>
      <c r="B1630" s="81">
        <v>0</v>
      </c>
      <c r="C1630" s="82">
        <v>6.2226262467643904E-3</v>
      </c>
      <c r="D1630" s="88">
        <f t="shared" si="384"/>
        <v>1.3040103167147603</v>
      </c>
      <c r="E1630" s="89">
        <f t="shared" si="388"/>
        <v>12040.103167147603</v>
      </c>
      <c r="F1630" s="72">
        <f t="shared" si="388"/>
        <v>1790799.0245491711</v>
      </c>
      <c r="G1630" s="35">
        <f t="shared" si="389"/>
        <v>0.14873618603497613</v>
      </c>
      <c r="H1630" s="88">
        <f t="shared" si="376"/>
        <v>0</v>
      </c>
      <c r="I1630" s="62">
        <f t="shared" si="385"/>
        <v>0</v>
      </c>
      <c r="J1630" s="89">
        <f t="shared" si="377"/>
        <v>0</v>
      </c>
      <c r="K1630" s="62">
        <f t="shared" si="386"/>
        <v>0</v>
      </c>
      <c r="L1630" s="90">
        <f t="shared" si="378"/>
        <v>124.45252493528781</v>
      </c>
      <c r="M1630" s="73">
        <f>0</f>
        <v>0</v>
      </c>
      <c r="N1630" s="89">
        <f t="shared" si="379"/>
        <v>0</v>
      </c>
      <c r="O1630" s="89">
        <f t="shared" si="380"/>
        <v>0</v>
      </c>
      <c r="P1630" s="89">
        <f t="shared" si="381"/>
        <v>0</v>
      </c>
      <c r="Q1630" s="62">
        <f t="shared" si="390"/>
        <v>0</v>
      </c>
      <c r="R1630" s="89">
        <f t="shared" si="387"/>
        <v>-124.45252493528781</v>
      </c>
      <c r="S1630" s="74">
        <f t="shared" si="387"/>
        <v>0</v>
      </c>
      <c r="T1630" s="91">
        <f t="shared" si="382"/>
        <v>-9.5989683285239602E-2</v>
      </c>
      <c r="U1630" s="92">
        <f t="shared" si="383"/>
        <v>1.2040103167147602</v>
      </c>
    </row>
    <row r="1631" spans="1:21">
      <c r="A1631" s="80">
        <v>38139</v>
      </c>
      <c r="B1631" s="81">
        <v>0</v>
      </c>
      <c r="C1631" s="82">
        <v>6.3348231913639983E-3</v>
      </c>
      <c r="D1631" s="88">
        <f t="shared" si="384"/>
        <v>1.2915650642212315</v>
      </c>
      <c r="E1631" s="89">
        <f t="shared" si="388"/>
        <v>11915.650642212315</v>
      </c>
      <c r="F1631" s="72">
        <f t="shared" si="388"/>
        <v>1790799.0245491711</v>
      </c>
      <c r="G1631" s="35">
        <f t="shared" si="389"/>
        <v>0.15028965503613348</v>
      </c>
      <c r="H1631" s="88">
        <f t="shared" si="376"/>
        <v>0</v>
      </c>
      <c r="I1631" s="62">
        <f t="shared" si="385"/>
        <v>0</v>
      </c>
      <c r="J1631" s="89">
        <f t="shared" si="377"/>
        <v>0</v>
      </c>
      <c r="K1631" s="62">
        <f t="shared" si="386"/>
        <v>0</v>
      </c>
      <c r="L1631" s="90">
        <f t="shared" si="378"/>
        <v>126.69646382727997</v>
      </c>
      <c r="M1631" s="73">
        <f>0</f>
        <v>0</v>
      </c>
      <c r="N1631" s="89">
        <f t="shared" si="379"/>
        <v>0</v>
      </c>
      <c r="O1631" s="89">
        <f t="shared" si="380"/>
        <v>0</v>
      </c>
      <c r="P1631" s="89">
        <f t="shared" si="381"/>
        <v>0</v>
      </c>
      <c r="Q1631" s="62">
        <f t="shared" si="390"/>
        <v>0</v>
      </c>
      <c r="R1631" s="89">
        <f t="shared" si="387"/>
        <v>-126.69646382727997</v>
      </c>
      <c r="S1631" s="74">
        <f t="shared" si="387"/>
        <v>0</v>
      </c>
      <c r="T1631" s="91">
        <f t="shared" si="382"/>
        <v>-0.10843493577876839</v>
      </c>
      <c r="U1631" s="92">
        <f t="shared" si="383"/>
        <v>1.1915650642212314</v>
      </c>
    </row>
    <row r="1632" spans="1:21">
      <c r="A1632" s="80">
        <v>38140</v>
      </c>
      <c r="B1632" s="81">
        <v>2.7686000000000002E-2</v>
      </c>
      <c r="C1632" s="82">
        <v>6.0111600841068228E-3</v>
      </c>
      <c r="D1632" s="88">
        <f t="shared" si="384"/>
        <v>1.2788954178385035</v>
      </c>
      <c r="E1632" s="89">
        <f t="shared" si="388"/>
        <v>11788.954178385035</v>
      </c>
      <c r="F1632" s="72">
        <f t="shared" si="388"/>
        <v>1790799.0245491711</v>
      </c>
      <c r="G1632" s="35">
        <f t="shared" si="389"/>
        <v>0.1519048252670783</v>
      </c>
      <c r="H1632" s="88">
        <f t="shared" si="376"/>
        <v>553.72</v>
      </c>
      <c r="I1632" s="62">
        <f t="shared" si="385"/>
        <v>5537.2000000000007</v>
      </c>
      <c r="J1632" s="89">
        <f t="shared" si="377"/>
        <v>1827.2759999999998</v>
      </c>
      <c r="K1632" s="62">
        <f t="shared" si="386"/>
        <v>164454.84000000003</v>
      </c>
      <c r="L1632" s="90">
        <f t="shared" si="378"/>
        <v>120.22320168213646</v>
      </c>
      <c r="M1632" s="73">
        <f>0</f>
        <v>0</v>
      </c>
      <c r="N1632" s="89">
        <f t="shared" si="379"/>
        <v>0</v>
      </c>
      <c r="O1632" s="89">
        <f t="shared" si="380"/>
        <v>0</v>
      </c>
      <c r="P1632" s="89">
        <f t="shared" si="381"/>
        <v>0</v>
      </c>
      <c r="Q1632" s="62">
        <f t="shared" si="390"/>
        <v>0</v>
      </c>
      <c r="R1632" s="89">
        <f t="shared" si="387"/>
        <v>2260.7727983178638</v>
      </c>
      <c r="S1632" s="74">
        <f t="shared" si="387"/>
        <v>169992.04000000004</v>
      </c>
      <c r="T1632" s="91">
        <f t="shared" si="382"/>
        <v>-0.12110458216149644</v>
      </c>
      <c r="U1632" s="92">
        <f t="shared" si="383"/>
        <v>1.1788954178385034</v>
      </c>
    </row>
    <row r="1633" spans="1:21">
      <c r="A1633" s="80">
        <v>38141</v>
      </c>
      <c r="B1633" s="81">
        <v>3.4290000000000001E-2</v>
      </c>
      <c r="C1633" s="82">
        <v>5.6854149855419837E-3</v>
      </c>
      <c r="D1633" s="88">
        <f t="shared" si="384"/>
        <v>1.4524863488351449</v>
      </c>
      <c r="E1633" s="89">
        <f t="shared" si="388"/>
        <v>14049.726976702899</v>
      </c>
      <c r="F1633" s="72">
        <f t="shared" si="388"/>
        <v>1960791.0645491711</v>
      </c>
      <c r="G1633" s="35">
        <f t="shared" si="389"/>
        <v>0.13956079486815176</v>
      </c>
      <c r="H1633" s="88">
        <f t="shared" si="376"/>
        <v>685.80000000000007</v>
      </c>
      <c r="I1633" s="62">
        <f t="shared" si="385"/>
        <v>6858.0000000000009</v>
      </c>
      <c r="J1633" s="89">
        <f t="shared" si="377"/>
        <v>2263.14</v>
      </c>
      <c r="K1633" s="62">
        <f t="shared" si="386"/>
        <v>203682.60000000006</v>
      </c>
      <c r="L1633" s="90">
        <f t="shared" si="378"/>
        <v>113.70829971083967</v>
      </c>
      <c r="M1633" s="73">
        <f>0</f>
        <v>0</v>
      </c>
      <c r="N1633" s="89">
        <f t="shared" si="379"/>
        <v>0</v>
      </c>
      <c r="O1633" s="89">
        <f t="shared" si="380"/>
        <v>0</v>
      </c>
      <c r="P1633" s="89">
        <f t="shared" si="381"/>
        <v>0</v>
      </c>
      <c r="Q1633" s="62">
        <f t="shared" si="390"/>
        <v>0</v>
      </c>
      <c r="R1633" s="89">
        <f t="shared" si="387"/>
        <v>2835.2317002891605</v>
      </c>
      <c r="S1633" s="74">
        <f t="shared" si="387"/>
        <v>210540.60000000006</v>
      </c>
      <c r="T1633" s="91">
        <f t="shared" si="382"/>
        <v>5.2486348835145025E-2</v>
      </c>
      <c r="U1633" s="92">
        <f t="shared" si="383"/>
        <v>1.3524863488351448</v>
      </c>
    </row>
    <row r="1634" spans="1:21">
      <c r="A1634" s="80">
        <v>38142</v>
      </c>
      <c r="B1634" s="81">
        <v>1.651E-2</v>
      </c>
      <c r="C1634" s="82">
        <v>4.6358623690473284E-3</v>
      </c>
      <c r="D1634" s="88">
        <f t="shared" si="384"/>
        <v>1.5942479338496029</v>
      </c>
      <c r="E1634" s="89">
        <f t="shared" si="388"/>
        <v>16884.958676992061</v>
      </c>
      <c r="F1634" s="72">
        <f t="shared" si="388"/>
        <v>2171331.664549171</v>
      </c>
      <c r="G1634" s="35">
        <f t="shared" si="389"/>
        <v>0.12859561613898948</v>
      </c>
      <c r="H1634" s="88">
        <f t="shared" si="376"/>
        <v>330.2</v>
      </c>
      <c r="I1634" s="62">
        <f t="shared" si="385"/>
        <v>3302</v>
      </c>
      <c r="J1634" s="89">
        <f t="shared" si="377"/>
        <v>1089.6599999999999</v>
      </c>
      <c r="K1634" s="62">
        <f t="shared" si="386"/>
        <v>98069.400000000009</v>
      </c>
      <c r="L1634" s="90">
        <f t="shared" si="378"/>
        <v>92.717247380946574</v>
      </c>
      <c r="M1634" s="73">
        <f>0</f>
        <v>0</v>
      </c>
      <c r="N1634" s="89">
        <f t="shared" si="379"/>
        <v>4429.2581459935336</v>
      </c>
      <c r="O1634" s="89">
        <f t="shared" si="380"/>
        <v>1884.9586769920591</v>
      </c>
      <c r="P1634" s="89">
        <f t="shared" si="381"/>
        <v>1884.9586769920591</v>
      </c>
      <c r="Q1634" s="62">
        <f t="shared" si="390"/>
        <v>242397.42246432829</v>
      </c>
      <c r="R1634" s="89">
        <f t="shared" si="387"/>
        <v>-557.81592437300583</v>
      </c>
      <c r="S1634" s="74">
        <f t="shared" si="387"/>
        <v>-141026.02246432827</v>
      </c>
      <c r="T1634" s="91">
        <f t="shared" si="382"/>
        <v>0.19424793384960304</v>
      </c>
      <c r="U1634" s="92">
        <f t="shared" si="383"/>
        <v>1.4942479338496029</v>
      </c>
    </row>
    <row r="1635" spans="1:21">
      <c r="A1635" s="80">
        <v>38143</v>
      </c>
      <c r="B1635" s="81">
        <v>0</v>
      </c>
      <c r="C1635" s="82">
        <v>5.5933669798965838E-3</v>
      </c>
      <c r="D1635" s="88">
        <f t="shared" si="384"/>
        <v>1.5663571376309526</v>
      </c>
      <c r="E1635" s="89">
        <f t="shared" si="388"/>
        <v>16327.142752619055</v>
      </c>
      <c r="F1635" s="72">
        <f t="shared" si="388"/>
        <v>2030305.6420848428</v>
      </c>
      <c r="G1635" s="35">
        <f t="shared" si="389"/>
        <v>0.12435155819037347</v>
      </c>
      <c r="H1635" s="88">
        <f t="shared" si="376"/>
        <v>0</v>
      </c>
      <c r="I1635" s="62">
        <f t="shared" si="385"/>
        <v>0</v>
      </c>
      <c r="J1635" s="89">
        <f t="shared" si="377"/>
        <v>0</v>
      </c>
      <c r="K1635" s="62">
        <f t="shared" si="386"/>
        <v>0</v>
      </c>
      <c r="L1635" s="90">
        <f t="shared" si="378"/>
        <v>111.86733959793168</v>
      </c>
      <c r="M1635" s="73">
        <f>0</f>
        <v>0</v>
      </c>
      <c r="N1635" s="89">
        <f t="shared" si="379"/>
        <v>2616.7046218623841</v>
      </c>
      <c r="O1635" s="89">
        <f t="shared" si="380"/>
        <v>1327.1427526190528</v>
      </c>
      <c r="P1635" s="89">
        <f t="shared" si="381"/>
        <v>1327.1427526190528</v>
      </c>
      <c r="Q1635" s="62">
        <f t="shared" si="390"/>
        <v>165032.26922924057</v>
      </c>
      <c r="R1635" s="89">
        <f t="shared" si="387"/>
        <v>-1439.0100922169845</v>
      </c>
      <c r="S1635" s="74">
        <f t="shared" si="387"/>
        <v>-165032.26922924057</v>
      </c>
      <c r="T1635" s="91">
        <f t="shared" si="382"/>
        <v>0.16635713763095272</v>
      </c>
      <c r="U1635" s="92">
        <f t="shared" si="383"/>
        <v>1.4663571376309525</v>
      </c>
    </row>
    <row r="1636" spans="1:21">
      <c r="A1636" s="80">
        <v>38144</v>
      </c>
      <c r="B1636" s="81">
        <v>7.1120000000000003E-3</v>
      </c>
      <c r="C1636" s="82">
        <v>5.1637640579198334E-3</v>
      </c>
      <c r="D1636" s="88">
        <f t="shared" si="384"/>
        <v>1.4944066330201036</v>
      </c>
      <c r="E1636" s="89">
        <f t="shared" si="388"/>
        <v>14888.132660402071</v>
      </c>
      <c r="F1636" s="72">
        <f t="shared" si="388"/>
        <v>1865273.3728556023</v>
      </c>
      <c r="G1636" s="35">
        <f t="shared" si="389"/>
        <v>0.12528591834869024</v>
      </c>
      <c r="H1636" s="88">
        <f t="shared" si="376"/>
        <v>142.24</v>
      </c>
      <c r="I1636" s="62">
        <f t="shared" si="385"/>
        <v>1422.4</v>
      </c>
      <c r="J1636" s="89">
        <f t="shared" si="377"/>
        <v>469.392</v>
      </c>
      <c r="K1636" s="62">
        <f t="shared" si="386"/>
        <v>42245.280000000013</v>
      </c>
      <c r="L1636" s="90">
        <f t="shared" si="378"/>
        <v>103.27528115839667</v>
      </c>
      <c r="M1636" s="73">
        <f>0</f>
        <v>0</v>
      </c>
      <c r="N1636" s="89">
        <f t="shared" si="379"/>
        <v>0</v>
      </c>
      <c r="O1636" s="89">
        <f t="shared" si="380"/>
        <v>0</v>
      </c>
      <c r="P1636" s="89">
        <f t="shared" si="381"/>
        <v>0</v>
      </c>
      <c r="Q1636" s="62">
        <f t="shared" si="390"/>
        <v>0</v>
      </c>
      <c r="R1636" s="89">
        <f t="shared" si="387"/>
        <v>508.35671884160342</v>
      </c>
      <c r="S1636" s="74">
        <f t="shared" si="387"/>
        <v>43667.680000000015</v>
      </c>
      <c r="T1636" s="91">
        <f t="shared" si="382"/>
        <v>9.4406633020103659E-2</v>
      </c>
      <c r="U1636" s="92">
        <f t="shared" si="383"/>
        <v>1.3944066330201035</v>
      </c>
    </row>
    <row r="1637" spans="1:21">
      <c r="A1637" s="80">
        <v>38145</v>
      </c>
      <c r="B1637" s="81">
        <v>2.8194E-2</v>
      </c>
      <c r="C1637" s="82">
        <v>5.5098711420973447E-3</v>
      </c>
      <c r="D1637" s="88">
        <f t="shared" si="384"/>
        <v>1.5198244689621838</v>
      </c>
      <c r="E1637" s="89">
        <f t="shared" si="388"/>
        <v>15396.489379243674</v>
      </c>
      <c r="F1637" s="72">
        <f t="shared" si="388"/>
        <v>1908941.0528556022</v>
      </c>
      <c r="G1637" s="35">
        <f t="shared" si="389"/>
        <v>0.12398547524925294</v>
      </c>
      <c r="H1637" s="88">
        <f t="shared" si="376"/>
        <v>563.88</v>
      </c>
      <c r="I1637" s="62">
        <f t="shared" si="385"/>
        <v>5638.8</v>
      </c>
      <c r="J1637" s="89">
        <f t="shared" si="377"/>
        <v>1860.8039999999999</v>
      </c>
      <c r="K1637" s="62">
        <f t="shared" si="386"/>
        <v>167472.36000000002</v>
      </c>
      <c r="L1637" s="90">
        <f t="shared" si="378"/>
        <v>110.19742284194689</v>
      </c>
      <c r="M1637" s="73">
        <f>0</f>
        <v>0</v>
      </c>
      <c r="N1637" s="89">
        <f t="shared" si="379"/>
        <v>427.29280441431519</v>
      </c>
      <c r="O1637" s="89">
        <f t="shared" si="380"/>
        <v>396.48937924367635</v>
      </c>
      <c r="P1637" s="89">
        <f t="shared" si="381"/>
        <v>396.48937924367635</v>
      </c>
      <c r="Q1637" s="62">
        <f t="shared" si="390"/>
        <v>49158.924116808499</v>
      </c>
      <c r="R1637" s="89">
        <f t="shared" si="387"/>
        <v>1917.9971979143766</v>
      </c>
      <c r="S1637" s="74">
        <f t="shared" si="387"/>
        <v>123952.2358831915</v>
      </c>
      <c r="T1637" s="91">
        <f t="shared" si="382"/>
        <v>0.11982446896218391</v>
      </c>
      <c r="U1637" s="92">
        <f t="shared" si="383"/>
        <v>1.4198244689621837</v>
      </c>
    </row>
    <row r="1638" spans="1:21">
      <c r="A1638" s="80">
        <v>38146</v>
      </c>
      <c r="B1638" s="81">
        <v>2.5399999999999999E-4</v>
      </c>
      <c r="C1638" s="82">
        <v>6.1696867242050967E-3</v>
      </c>
      <c r="D1638" s="88">
        <f t="shared" si="384"/>
        <v>1.6157243288579026</v>
      </c>
      <c r="E1638" s="89">
        <f t="shared" si="388"/>
        <v>17314.486577158052</v>
      </c>
      <c r="F1638" s="72">
        <f t="shared" si="388"/>
        <v>2032893.2887387937</v>
      </c>
      <c r="G1638" s="35">
        <f t="shared" si="389"/>
        <v>0.11740996648555932</v>
      </c>
      <c r="H1638" s="88">
        <f t="shared" si="376"/>
        <v>5.08</v>
      </c>
      <c r="I1638" s="62">
        <f t="shared" si="385"/>
        <v>50.800000000000004</v>
      </c>
      <c r="J1638" s="89">
        <f t="shared" si="377"/>
        <v>16.763999999999999</v>
      </c>
      <c r="K1638" s="62">
        <f t="shared" si="386"/>
        <v>1508.7600000000004</v>
      </c>
      <c r="L1638" s="90">
        <f t="shared" si="378"/>
        <v>123.39373448410193</v>
      </c>
      <c r="M1638" s="73">
        <f>0</f>
        <v>0</v>
      </c>
      <c r="N1638" s="89">
        <f t="shared" si="379"/>
        <v>6026.4317361184885</v>
      </c>
      <c r="O1638" s="89">
        <f t="shared" si="380"/>
        <v>2314.4865771580526</v>
      </c>
      <c r="P1638" s="89">
        <f t="shared" si="381"/>
        <v>2314.4865771580526</v>
      </c>
      <c r="Q1638" s="62">
        <f t="shared" si="390"/>
        <v>271743.79145540384</v>
      </c>
      <c r="R1638" s="89">
        <f t="shared" si="387"/>
        <v>-2416.0363116421545</v>
      </c>
      <c r="S1638" s="74">
        <f t="shared" si="387"/>
        <v>-270184.23145540385</v>
      </c>
      <c r="T1638" s="91">
        <f t="shared" si="382"/>
        <v>0.21572432885790271</v>
      </c>
      <c r="U1638" s="92">
        <f t="shared" si="383"/>
        <v>1.5157243288579025</v>
      </c>
    </row>
    <row r="1639" spans="1:21">
      <c r="A1639" s="80">
        <v>38147</v>
      </c>
      <c r="B1639" s="81">
        <v>3.3528000000000002E-2</v>
      </c>
      <c r="C1639" s="82">
        <v>5.2040080913199165E-3</v>
      </c>
      <c r="D1639" s="88">
        <f t="shared" si="384"/>
        <v>1.4949225132757948</v>
      </c>
      <c r="E1639" s="89">
        <f t="shared" si="388"/>
        <v>14898.450265515898</v>
      </c>
      <c r="F1639" s="72">
        <f t="shared" si="388"/>
        <v>1762709.0572833898</v>
      </c>
      <c r="G1639" s="35">
        <f t="shared" si="389"/>
        <v>0.1183149271144915</v>
      </c>
      <c r="H1639" s="88">
        <f t="shared" si="376"/>
        <v>670.56000000000006</v>
      </c>
      <c r="I1639" s="62">
        <f t="shared" si="385"/>
        <v>6705.6</v>
      </c>
      <c r="J1639" s="89">
        <f t="shared" si="377"/>
        <v>2212.848</v>
      </c>
      <c r="K1639" s="62">
        <f t="shared" si="386"/>
        <v>199156.32000000007</v>
      </c>
      <c r="L1639" s="90">
        <f t="shared" si="378"/>
        <v>104.08016182639832</v>
      </c>
      <c r="M1639" s="73">
        <f>0</f>
        <v>0</v>
      </c>
      <c r="N1639" s="89">
        <f t="shared" si="379"/>
        <v>0</v>
      </c>
      <c r="O1639" s="89">
        <f t="shared" si="380"/>
        <v>0</v>
      </c>
      <c r="P1639" s="89">
        <f t="shared" si="381"/>
        <v>0</v>
      </c>
      <c r="Q1639" s="62">
        <f t="shared" si="390"/>
        <v>0</v>
      </c>
      <c r="R1639" s="89">
        <f t="shared" si="387"/>
        <v>2779.3278381736018</v>
      </c>
      <c r="S1639" s="74">
        <f t="shared" si="387"/>
        <v>205861.92000000007</v>
      </c>
      <c r="T1639" s="91">
        <f t="shared" si="382"/>
        <v>9.4922513275794929E-2</v>
      </c>
      <c r="U1639" s="92">
        <f t="shared" si="383"/>
        <v>1.3949225132757948</v>
      </c>
    </row>
    <row r="1640" spans="1:21">
      <c r="A1640" s="80">
        <v>38148</v>
      </c>
      <c r="B1640" s="81">
        <v>2.5399999999999999E-4</v>
      </c>
      <c r="C1640" s="82">
        <v>5.8424317888448353E-3</v>
      </c>
      <c r="D1640" s="88">
        <f t="shared" si="384"/>
        <v>1.6338889051844749</v>
      </c>
      <c r="E1640" s="89">
        <f t="shared" si="388"/>
        <v>17677.778103689499</v>
      </c>
      <c r="F1640" s="72">
        <f t="shared" si="388"/>
        <v>1968570.97728339</v>
      </c>
      <c r="G1640" s="35">
        <f t="shared" si="389"/>
        <v>0.11135850703276634</v>
      </c>
      <c r="H1640" s="88">
        <f t="shared" si="376"/>
        <v>5.08</v>
      </c>
      <c r="I1640" s="62">
        <f t="shared" si="385"/>
        <v>50.800000000000004</v>
      </c>
      <c r="J1640" s="89">
        <f t="shared" si="377"/>
        <v>16.763999999999999</v>
      </c>
      <c r="K1640" s="62">
        <f t="shared" si="386"/>
        <v>1508.7600000000004</v>
      </c>
      <c r="L1640" s="90">
        <f t="shared" si="378"/>
        <v>116.8486357768967</v>
      </c>
      <c r="M1640" s="73">
        <f>0</f>
        <v>0</v>
      </c>
      <c r="N1640" s="89">
        <f t="shared" si="379"/>
        <v>7499.6348896606469</v>
      </c>
      <c r="O1640" s="89">
        <f t="shared" si="380"/>
        <v>2677.7781036894989</v>
      </c>
      <c r="P1640" s="89">
        <f t="shared" si="381"/>
        <v>2677.7781036894989</v>
      </c>
      <c r="Q1640" s="62">
        <f t="shared" si="390"/>
        <v>298193.37179189478</v>
      </c>
      <c r="R1640" s="89">
        <f t="shared" si="387"/>
        <v>-2772.7827394663955</v>
      </c>
      <c r="S1640" s="74">
        <f t="shared" si="387"/>
        <v>-296633.81179189478</v>
      </c>
      <c r="T1640" s="91">
        <f t="shared" si="382"/>
        <v>0.23388890518447503</v>
      </c>
      <c r="U1640" s="92">
        <f t="shared" si="383"/>
        <v>1.5338889051844748</v>
      </c>
    </row>
    <row r="1641" spans="1:21">
      <c r="A1641" s="80">
        <v>38149</v>
      </c>
      <c r="B1641" s="81">
        <v>0</v>
      </c>
      <c r="C1641" s="82">
        <v>5.914772728297886E-3</v>
      </c>
      <c r="D1641" s="88">
        <f t="shared" si="384"/>
        <v>1.4952497682111552</v>
      </c>
      <c r="E1641" s="89">
        <f t="shared" si="388"/>
        <v>14904.995364223105</v>
      </c>
      <c r="F1641" s="72">
        <f t="shared" si="388"/>
        <v>1671937.1654914953</v>
      </c>
      <c r="G1641" s="35">
        <f t="shared" si="389"/>
        <v>0.11217294099297039</v>
      </c>
      <c r="H1641" s="88">
        <f t="shared" si="376"/>
        <v>0</v>
      </c>
      <c r="I1641" s="62">
        <f t="shared" si="385"/>
        <v>0</v>
      </c>
      <c r="J1641" s="89">
        <f t="shared" si="377"/>
        <v>0</v>
      </c>
      <c r="K1641" s="62">
        <f t="shared" si="386"/>
        <v>0</v>
      </c>
      <c r="L1641" s="90">
        <f t="shared" si="378"/>
        <v>118.29545456595773</v>
      </c>
      <c r="M1641" s="73">
        <f>0</f>
        <v>0</v>
      </c>
      <c r="N1641" s="89">
        <f t="shared" si="379"/>
        <v>0</v>
      </c>
      <c r="O1641" s="89">
        <f t="shared" si="380"/>
        <v>0</v>
      </c>
      <c r="P1641" s="89">
        <f t="shared" si="381"/>
        <v>0</v>
      </c>
      <c r="Q1641" s="62">
        <f t="shared" si="390"/>
        <v>0</v>
      </c>
      <c r="R1641" s="89">
        <f t="shared" si="387"/>
        <v>-118.29545456595773</v>
      </c>
      <c r="S1641" s="74">
        <f t="shared" si="387"/>
        <v>0</v>
      </c>
      <c r="T1641" s="91">
        <f t="shared" si="382"/>
        <v>9.5249768211155272E-2</v>
      </c>
      <c r="U1641" s="92">
        <f t="shared" si="383"/>
        <v>1.3952497682111551</v>
      </c>
    </row>
    <row r="1642" spans="1:21">
      <c r="A1642" s="80">
        <v>38150</v>
      </c>
      <c r="B1642" s="81">
        <v>0</v>
      </c>
      <c r="C1642" s="82">
        <v>6.4923328775694303E-3</v>
      </c>
      <c r="D1642" s="88">
        <f t="shared" si="384"/>
        <v>1.4893349954828572</v>
      </c>
      <c r="E1642" s="89">
        <f t="shared" si="388"/>
        <v>14786.699909657147</v>
      </c>
      <c r="F1642" s="72">
        <f t="shared" si="388"/>
        <v>1671937.1654914953</v>
      </c>
      <c r="G1642" s="35">
        <f t="shared" si="389"/>
        <v>0.11307033859526414</v>
      </c>
      <c r="H1642" s="88">
        <f t="shared" si="376"/>
        <v>0</v>
      </c>
      <c r="I1642" s="62">
        <f t="shared" si="385"/>
        <v>0</v>
      </c>
      <c r="J1642" s="89">
        <f t="shared" si="377"/>
        <v>0</v>
      </c>
      <c r="K1642" s="62">
        <f t="shared" si="386"/>
        <v>0</v>
      </c>
      <c r="L1642" s="90">
        <f t="shared" si="378"/>
        <v>129.8466575513886</v>
      </c>
      <c r="M1642" s="73">
        <f>0</f>
        <v>0</v>
      </c>
      <c r="N1642" s="89">
        <f t="shared" si="379"/>
        <v>0</v>
      </c>
      <c r="O1642" s="89">
        <f t="shared" si="380"/>
        <v>0</v>
      </c>
      <c r="P1642" s="89">
        <f t="shared" si="381"/>
        <v>0</v>
      </c>
      <c r="Q1642" s="62">
        <f t="shared" si="390"/>
        <v>0</v>
      </c>
      <c r="R1642" s="89">
        <f t="shared" si="387"/>
        <v>-129.8466575513886</v>
      </c>
      <c r="S1642" s="74">
        <f t="shared" si="387"/>
        <v>0</v>
      </c>
      <c r="T1642" s="91">
        <f t="shared" si="382"/>
        <v>8.9334995482857282E-2</v>
      </c>
      <c r="U1642" s="92">
        <f t="shared" si="383"/>
        <v>1.3893349954828571</v>
      </c>
    </row>
    <row r="1643" spans="1:21">
      <c r="A1643" s="80">
        <v>38151</v>
      </c>
      <c r="B1643" s="81">
        <v>1.8287999999999999E-2</v>
      </c>
      <c r="C1643" s="82">
        <v>6.1294527666816197E-3</v>
      </c>
      <c r="D1643" s="88">
        <f t="shared" si="384"/>
        <v>1.4828426626052877</v>
      </c>
      <c r="E1643" s="89">
        <f t="shared" si="388"/>
        <v>14656.853252105759</v>
      </c>
      <c r="F1643" s="72">
        <f t="shared" si="388"/>
        <v>1671937.1654914953</v>
      </c>
      <c r="G1643" s="35">
        <f t="shared" si="389"/>
        <v>0.11407204102635653</v>
      </c>
      <c r="H1643" s="88">
        <f t="shared" si="376"/>
        <v>365.76</v>
      </c>
      <c r="I1643" s="62">
        <f t="shared" si="385"/>
        <v>3657.6</v>
      </c>
      <c r="J1643" s="89">
        <f t="shared" si="377"/>
        <v>1207.0079999999996</v>
      </c>
      <c r="K1643" s="62">
        <f t="shared" si="386"/>
        <v>108630.71999999999</v>
      </c>
      <c r="L1643" s="90">
        <f t="shared" si="378"/>
        <v>122.5890553336324</v>
      </c>
      <c r="M1643" s="73">
        <f>0</f>
        <v>0</v>
      </c>
      <c r="N1643" s="89">
        <f t="shared" si="379"/>
        <v>0</v>
      </c>
      <c r="O1643" s="89">
        <f t="shared" si="380"/>
        <v>0</v>
      </c>
      <c r="P1643" s="89">
        <f t="shared" si="381"/>
        <v>0</v>
      </c>
      <c r="Q1643" s="62">
        <f t="shared" si="390"/>
        <v>0</v>
      </c>
      <c r="R1643" s="89">
        <f t="shared" si="387"/>
        <v>1450.1789446663672</v>
      </c>
      <c r="S1643" s="74">
        <f t="shared" si="387"/>
        <v>112288.31999999999</v>
      </c>
      <c r="T1643" s="91">
        <f t="shared" si="382"/>
        <v>8.2842662605287831E-2</v>
      </c>
      <c r="U1643" s="92">
        <f t="shared" si="383"/>
        <v>1.3828426626052877</v>
      </c>
    </row>
    <row r="1644" spans="1:21">
      <c r="A1644" s="80">
        <v>38152</v>
      </c>
      <c r="B1644" s="81">
        <v>6.6039999999999996E-3</v>
      </c>
      <c r="C1644" s="82">
        <v>5.203507948361507E-3</v>
      </c>
      <c r="D1644" s="88">
        <f t="shared" si="384"/>
        <v>1.5553516098386062</v>
      </c>
      <c r="E1644" s="89">
        <f t="shared" si="388"/>
        <v>16107.032196772127</v>
      </c>
      <c r="F1644" s="72">
        <f t="shared" si="388"/>
        <v>1784225.4854914953</v>
      </c>
      <c r="G1644" s="35">
        <f t="shared" si="389"/>
        <v>0.11077307499571876</v>
      </c>
      <c r="H1644" s="88">
        <f t="shared" si="376"/>
        <v>132.07999999999998</v>
      </c>
      <c r="I1644" s="62">
        <f t="shared" si="385"/>
        <v>1320.8</v>
      </c>
      <c r="J1644" s="89">
        <f t="shared" si="377"/>
        <v>435.86399999999998</v>
      </c>
      <c r="K1644" s="62">
        <f t="shared" si="386"/>
        <v>39227.760000000009</v>
      </c>
      <c r="L1644" s="90">
        <f t="shared" si="378"/>
        <v>104.07015896723014</v>
      </c>
      <c r="M1644" s="73">
        <f>0</f>
        <v>0</v>
      </c>
      <c r="N1644" s="89">
        <f t="shared" si="379"/>
        <v>1993.5109241149435</v>
      </c>
      <c r="O1644" s="89">
        <f t="shared" si="380"/>
        <v>1107.0321967721243</v>
      </c>
      <c r="P1644" s="89">
        <f t="shared" si="381"/>
        <v>1107.0321967721243</v>
      </c>
      <c r="Q1644" s="62">
        <f t="shared" si="390"/>
        <v>122629.36055571382</v>
      </c>
      <c r="R1644" s="89">
        <f t="shared" si="387"/>
        <v>-643.15835573935442</v>
      </c>
      <c r="S1644" s="74">
        <f t="shared" si="387"/>
        <v>-82080.800555713809</v>
      </c>
      <c r="T1644" s="91">
        <f t="shared" si="382"/>
        <v>0.1553516098386063</v>
      </c>
      <c r="U1644" s="92">
        <f t="shared" si="383"/>
        <v>1.4553516098386061</v>
      </c>
    </row>
    <row r="1645" spans="1:21">
      <c r="A1645" s="80">
        <v>38153</v>
      </c>
      <c r="B1645" s="81">
        <v>2.5399999999999999E-4</v>
      </c>
      <c r="C1645" s="82">
        <v>4.8356531606930722E-3</v>
      </c>
      <c r="D1645" s="88">
        <f t="shared" si="384"/>
        <v>1.5231936920516387</v>
      </c>
      <c r="E1645" s="89">
        <f t="shared" si="388"/>
        <v>15463.873841032771</v>
      </c>
      <c r="F1645" s="72">
        <f t="shared" si="388"/>
        <v>1702144.6849357816</v>
      </c>
      <c r="G1645" s="35">
        <f t="shared" si="389"/>
        <v>0.11007233390764019</v>
      </c>
      <c r="H1645" s="88">
        <f t="shared" si="376"/>
        <v>5.08</v>
      </c>
      <c r="I1645" s="62">
        <f t="shared" si="385"/>
        <v>50.800000000000004</v>
      </c>
      <c r="J1645" s="89">
        <f t="shared" si="377"/>
        <v>16.763999999999999</v>
      </c>
      <c r="K1645" s="62">
        <f t="shared" si="386"/>
        <v>1508.7600000000004</v>
      </c>
      <c r="L1645" s="90">
        <f t="shared" si="378"/>
        <v>96.713063213861446</v>
      </c>
      <c r="M1645" s="73">
        <f>0</f>
        <v>0</v>
      </c>
      <c r="N1645" s="89">
        <f t="shared" si="379"/>
        <v>540.72701198664015</v>
      </c>
      <c r="O1645" s="89">
        <f t="shared" si="380"/>
        <v>463.87384103277361</v>
      </c>
      <c r="P1645" s="89">
        <f t="shared" si="381"/>
        <v>463.87384103277361</v>
      </c>
      <c r="Q1645" s="62">
        <f t="shared" si="390"/>
        <v>51059.67632117906</v>
      </c>
      <c r="R1645" s="89">
        <f t="shared" si="387"/>
        <v>-538.74290424663502</v>
      </c>
      <c r="S1645" s="74">
        <f t="shared" si="387"/>
        <v>-49500.116321179063</v>
      </c>
      <c r="T1645" s="91">
        <f t="shared" si="382"/>
        <v>0.12319369205163877</v>
      </c>
      <c r="U1645" s="92">
        <f t="shared" si="383"/>
        <v>1.4231936920516386</v>
      </c>
    </row>
    <row r="1646" spans="1:21">
      <c r="A1646" s="80">
        <v>38154</v>
      </c>
      <c r="B1646" s="81">
        <v>0</v>
      </c>
      <c r="C1646" s="82">
        <v>5.5137892706741895E-3</v>
      </c>
      <c r="D1646" s="88">
        <f t="shared" si="384"/>
        <v>1.4962565468393068</v>
      </c>
      <c r="E1646" s="89">
        <f t="shared" si="388"/>
        <v>14925.130936786136</v>
      </c>
      <c r="F1646" s="72">
        <f t="shared" si="388"/>
        <v>1652644.5686146026</v>
      </c>
      <c r="G1646" s="35">
        <f t="shared" si="389"/>
        <v>0.11072898292244199</v>
      </c>
      <c r="H1646" s="88">
        <f t="shared" si="376"/>
        <v>0</v>
      </c>
      <c r="I1646" s="62">
        <f t="shared" si="385"/>
        <v>0</v>
      </c>
      <c r="J1646" s="89">
        <f t="shared" si="377"/>
        <v>0</v>
      </c>
      <c r="K1646" s="62">
        <f t="shared" si="386"/>
        <v>0</v>
      </c>
      <c r="L1646" s="90">
        <f t="shared" si="378"/>
        <v>110.27578541348379</v>
      </c>
      <c r="M1646" s="73">
        <f>0</f>
        <v>0</v>
      </c>
      <c r="N1646" s="89">
        <f t="shared" si="379"/>
        <v>0</v>
      </c>
      <c r="O1646" s="89">
        <f t="shared" si="380"/>
        <v>0</v>
      </c>
      <c r="P1646" s="89">
        <f t="shared" si="381"/>
        <v>0</v>
      </c>
      <c r="Q1646" s="62">
        <f t="shared" si="390"/>
        <v>0</v>
      </c>
      <c r="R1646" s="89">
        <f t="shared" si="387"/>
        <v>-110.27578541348379</v>
      </c>
      <c r="S1646" s="74">
        <f t="shared" si="387"/>
        <v>0</v>
      </c>
      <c r="T1646" s="91">
        <f t="shared" si="382"/>
        <v>9.6256546839306845E-2</v>
      </c>
      <c r="U1646" s="92">
        <f t="shared" si="383"/>
        <v>1.3962565468393067</v>
      </c>
    </row>
    <row r="1647" spans="1:21">
      <c r="A1647" s="80">
        <v>38155</v>
      </c>
      <c r="B1647" s="81">
        <v>0</v>
      </c>
      <c r="C1647" s="82">
        <v>5.6229970432874277E-3</v>
      </c>
      <c r="D1647" s="88">
        <f t="shared" si="384"/>
        <v>1.4907427575686327</v>
      </c>
      <c r="E1647" s="89">
        <f t="shared" si="388"/>
        <v>14814.855151372652</v>
      </c>
      <c r="F1647" s="72">
        <f t="shared" si="388"/>
        <v>1652644.5686146026</v>
      </c>
      <c r="G1647" s="35">
        <f t="shared" si="389"/>
        <v>0.11155320465360599</v>
      </c>
      <c r="H1647" s="88">
        <f t="shared" si="376"/>
        <v>0</v>
      </c>
      <c r="I1647" s="62">
        <f t="shared" si="385"/>
        <v>0</v>
      </c>
      <c r="J1647" s="89">
        <f t="shared" si="377"/>
        <v>0</v>
      </c>
      <c r="K1647" s="62">
        <f t="shared" si="386"/>
        <v>0</v>
      </c>
      <c r="L1647" s="90">
        <f t="shared" si="378"/>
        <v>112.45994086574855</v>
      </c>
      <c r="M1647" s="73">
        <f>0</f>
        <v>0</v>
      </c>
      <c r="N1647" s="89">
        <f t="shared" si="379"/>
        <v>0</v>
      </c>
      <c r="O1647" s="89">
        <f t="shared" si="380"/>
        <v>0</v>
      </c>
      <c r="P1647" s="89">
        <f t="shared" si="381"/>
        <v>0</v>
      </c>
      <c r="Q1647" s="62">
        <f t="shared" si="390"/>
        <v>0</v>
      </c>
      <c r="R1647" s="89">
        <f t="shared" si="387"/>
        <v>-112.45994086574855</v>
      </c>
      <c r="S1647" s="74">
        <f t="shared" si="387"/>
        <v>0</v>
      </c>
      <c r="T1647" s="91">
        <f t="shared" si="382"/>
        <v>9.0742757568632815E-2</v>
      </c>
      <c r="U1647" s="92">
        <f t="shared" si="383"/>
        <v>1.3907427575686326</v>
      </c>
    </row>
    <row r="1648" spans="1:21">
      <c r="A1648" s="80">
        <v>38156</v>
      </c>
      <c r="B1648" s="81">
        <v>0</v>
      </c>
      <c r="C1648" s="82">
        <v>6.48897537598062E-3</v>
      </c>
      <c r="D1648" s="88">
        <f t="shared" si="384"/>
        <v>1.4851197605253452</v>
      </c>
      <c r="E1648" s="89">
        <f t="shared" si="388"/>
        <v>14702.395210506904</v>
      </c>
      <c r="F1648" s="72">
        <f t="shared" si="388"/>
        <v>1652644.5686146026</v>
      </c>
      <c r="G1648" s="35">
        <f t="shared" si="389"/>
        <v>0.11240648513063767</v>
      </c>
      <c r="H1648" s="88">
        <f t="shared" si="376"/>
        <v>0</v>
      </c>
      <c r="I1648" s="62">
        <f t="shared" si="385"/>
        <v>0</v>
      </c>
      <c r="J1648" s="89">
        <f t="shared" si="377"/>
        <v>0</v>
      </c>
      <c r="K1648" s="62">
        <f t="shared" si="386"/>
        <v>0</v>
      </c>
      <c r="L1648" s="90">
        <f t="shared" si="378"/>
        <v>129.77950751961239</v>
      </c>
      <c r="M1648" s="73">
        <f>0</f>
        <v>0</v>
      </c>
      <c r="N1648" s="89">
        <f t="shared" si="379"/>
        <v>0</v>
      </c>
      <c r="O1648" s="89">
        <f t="shared" si="380"/>
        <v>0</v>
      </c>
      <c r="P1648" s="89">
        <f t="shared" si="381"/>
        <v>0</v>
      </c>
      <c r="Q1648" s="62">
        <f t="shared" si="390"/>
        <v>0</v>
      </c>
      <c r="R1648" s="89">
        <f t="shared" si="387"/>
        <v>-129.77950751961239</v>
      </c>
      <c r="S1648" s="74">
        <f t="shared" si="387"/>
        <v>0</v>
      </c>
      <c r="T1648" s="91">
        <f t="shared" si="382"/>
        <v>8.5119760525345312E-2</v>
      </c>
      <c r="U1648" s="92">
        <f t="shared" si="383"/>
        <v>1.3851197605253451</v>
      </c>
    </row>
    <row r="1649" spans="1:21">
      <c r="A1649" s="80">
        <v>38157</v>
      </c>
      <c r="B1649" s="81">
        <v>0</v>
      </c>
      <c r="C1649" s="82">
        <v>5.7377457108518937E-3</v>
      </c>
      <c r="D1649" s="88">
        <f t="shared" si="384"/>
        <v>1.4786307851493645</v>
      </c>
      <c r="E1649" s="89">
        <f t="shared" si="388"/>
        <v>14572.615702987292</v>
      </c>
      <c r="F1649" s="72">
        <f t="shared" si="388"/>
        <v>1652644.5686146026</v>
      </c>
      <c r="G1649" s="35">
        <f t="shared" si="389"/>
        <v>0.11340754482915658</v>
      </c>
      <c r="H1649" s="88">
        <f t="shared" si="376"/>
        <v>0</v>
      </c>
      <c r="I1649" s="62">
        <f t="shared" si="385"/>
        <v>0</v>
      </c>
      <c r="J1649" s="89">
        <f t="shared" si="377"/>
        <v>0</v>
      </c>
      <c r="K1649" s="62">
        <f t="shared" si="386"/>
        <v>0</v>
      </c>
      <c r="L1649" s="90">
        <f t="shared" si="378"/>
        <v>114.75491421703788</v>
      </c>
      <c r="M1649" s="73">
        <f>0</f>
        <v>0</v>
      </c>
      <c r="N1649" s="89">
        <f t="shared" si="379"/>
        <v>0</v>
      </c>
      <c r="O1649" s="89">
        <f t="shared" si="380"/>
        <v>0</v>
      </c>
      <c r="P1649" s="89">
        <f t="shared" si="381"/>
        <v>0</v>
      </c>
      <c r="Q1649" s="62">
        <f t="shared" si="390"/>
        <v>0</v>
      </c>
      <c r="R1649" s="89">
        <f t="shared" si="387"/>
        <v>-114.75491421703788</v>
      </c>
      <c r="S1649" s="74">
        <f t="shared" si="387"/>
        <v>0</v>
      </c>
      <c r="T1649" s="91">
        <f t="shared" si="382"/>
        <v>7.8630785149364613E-2</v>
      </c>
      <c r="U1649" s="92">
        <f t="shared" si="383"/>
        <v>1.3786307851493644</v>
      </c>
    </row>
    <row r="1650" spans="1:21">
      <c r="A1650" s="80">
        <v>38158</v>
      </c>
      <c r="B1650" s="81">
        <v>2.5399999999999999E-4</v>
      </c>
      <c r="C1650" s="82">
        <v>4.8382647805056958E-3</v>
      </c>
      <c r="D1650" s="88">
        <f t="shared" si="384"/>
        <v>1.4728930394385127</v>
      </c>
      <c r="E1650" s="89">
        <f t="shared" si="388"/>
        <v>14457.860788770255</v>
      </c>
      <c r="F1650" s="72">
        <f t="shared" si="388"/>
        <v>1652644.5686146026</v>
      </c>
      <c r="G1650" s="35">
        <f t="shared" si="389"/>
        <v>0.1143076830493657</v>
      </c>
      <c r="H1650" s="88">
        <f t="shared" si="376"/>
        <v>5.08</v>
      </c>
      <c r="I1650" s="62">
        <f t="shared" si="385"/>
        <v>50.800000000000004</v>
      </c>
      <c r="J1650" s="89">
        <f t="shared" si="377"/>
        <v>16.763999999999999</v>
      </c>
      <c r="K1650" s="62">
        <f t="shared" si="386"/>
        <v>1508.7600000000004</v>
      </c>
      <c r="L1650" s="90">
        <f t="shared" si="378"/>
        <v>96.76529561011391</v>
      </c>
      <c r="M1650" s="73">
        <f>0</f>
        <v>0</v>
      </c>
      <c r="N1650" s="89">
        <f t="shared" si="379"/>
        <v>0</v>
      </c>
      <c r="O1650" s="89">
        <f t="shared" si="380"/>
        <v>0</v>
      </c>
      <c r="P1650" s="89">
        <f t="shared" si="381"/>
        <v>0</v>
      </c>
      <c r="Q1650" s="62">
        <f t="shared" si="390"/>
        <v>0</v>
      </c>
      <c r="R1650" s="89">
        <f t="shared" si="387"/>
        <v>-74.921295610113901</v>
      </c>
      <c r="S1650" s="74">
        <f t="shared" si="387"/>
        <v>1559.5600000000004</v>
      </c>
      <c r="T1650" s="91">
        <f t="shared" si="382"/>
        <v>7.2893039438512774E-2</v>
      </c>
      <c r="U1650" s="92">
        <f t="shared" si="383"/>
        <v>1.3728930394385126</v>
      </c>
    </row>
    <row r="1651" spans="1:21">
      <c r="A1651" s="80">
        <v>38159</v>
      </c>
      <c r="B1651" s="81">
        <v>0</v>
      </c>
      <c r="C1651" s="82">
        <v>4.8358964180241892E-3</v>
      </c>
      <c r="D1651" s="88">
        <f t="shared" si="384"/>
        <v>1.469146974658007</v>
      </c>
      <c r="E1651" s="89">
        <f t="shared" si="388"/>
        <v>14382.93949316014</v>
      </c>
      <c r="F1651" s="72">
        <f t="shared" si="388"/>
        <v>1654204.1286146026</v>
      </c>
      <c r="G1651" s="35">
        <f t="shared" si="389"/>
        <v>0.11501154749356107</v>
      </c>
      <c r="H1651" s="88">
        <f t="shared" si="376"/>
        <v>0</v>
      </c>
      <c r="I1651" s="62">
        <f t="shared" si="385"/>
        <v>0</v>
      </c>
      <c r="J1651" s="89">
        <f t="shared" si="377"/>
        <v>0</v>
      </c>
      <c r="K1651" s="62">
        <f t="shared" si="386"/>
        <v>0</v>
      </c>
      <c r="L1651" s="90">
        <f t="shared" si="378"/>
        <v>96.717928360483782</v>
      </c>
      <c r="M1651" s="73">
        <f>0</f>
        <v>0</v>
      </c>
      <c r="N1651" s="89">
        <f t="shared" si="379"/>
        <v>0</v>
      </c>
      <c r="O1651" s="89">
        <f t="shared" si="380"/>
        <v>0</v>
      </c>
      <c r="P1651" s="89">
        <f t="shared" si="381"/>
        <v>0</v>
      </c>
      <c r="Q1651" s="62">
        <f t="shared" si="390"/>
        <v>0</v>
      </c>
      <c r="R1651" s="89">
        <f t="shared" si="387"/>
        <v>-96.717928360483782</v>
      </c>
      <c r="S1651" s="74">
        <f t="shared" si="387"/>
        <v>0</v>
      </c>
      <c r="T1651" s="91">
        <f t="shared" si="382"/>
        <v>6.9146974658007121E-2</v>
      </c>
      <c r="U1651" s="92">
        <f t="shared" si="383"/>
        <v>1.3691469746580069</v>
      </c>
    </row>
    <row r="1652" spans="1:21">
      <c r="A1652" s="80">
        <v>38160</v>
      </c>
      <c r="B1652" s="81">
        <v>0</v>
      </c>
      <c r="C1652" s="82">
        <v>4.9334189651156473E-3</v>
      </c>
      <c r="D1652" s="88">
        <f t="shared" si="384"/>
        <v>1.4643110782399829</v>
      </c>
      <c r="E1652" s="89">
        <f t="shared" si="388"/>
        <v>14286.221564799656</v>
      </c>
      <c r="F1652" s="72">
        <f t="shared" si="388"/>
        <v>1654204.1286146026</v>
      </c>
      <c r="G1652" s="35">
        <f t="shared" si="389"/>
        <v>0.11579017734755399</v>
      </c>
      <c r="H1652" s="88">
        <f t="shared" si="376"/>
        <v>0</v>
      </c>
      <c r="I1652" s="62">
        <f t="shared" si="385"/>
        <v>0</v>
      </c>
      <c r="J1652" s="89">
        <f t="shared" si="377"/>
        <v>0</v>
      </c>
      <c r="K1652" s="62">
        <f t="shared" si="386"/>
        <v>0</v>
      </c>
      <c r="L1652" s="90">
        <f t="shared" si="378"/>
        <v>98.668379302312943</v>
      </c>
      <c r="M1652" s="73">
        <f>0</f>
        <v>0</v>
      </c>
      <c r="N1652" s="89">
        <f t="shared" si="379"/>
        <v>0</v>
      </c>
      <c r="O1652" s="89">
        <f t="shared" si="380"/>
        <v>0</v>
      </c>
      <c r="P1652" s="89">
        <f t="shared" si="381"/>
        <v>0</v>
      </c>
      <c r="Q1652" s="62">
        <f t="shared" si="390"/>
        <v>0</v>
      </c>
      <c r="R1652" s="89">
        <f t="shared" si="387"/>
        <v>-98.668379302312943</v>
      </c>
      <c r="S1652" s="74">
        <f t="shared" si="387"/>
        <v>0</v>
      </c>
      <c r="T1652" s="91">
        <f t="shared" si="382"/>
        <v>6.4311078239982944E-2</v>
      </c>
      <c r="U1652" s="92">
        <f t="shared" si="383"/>
        <v>1.3643110782399828</v>
      </c>
    </row>
    <row r="1653" spans="1:21">
      <c r="A1653" s="80">
        <v>38161</v>
      </c>
      <c r="B1653" s="81">
        <v>0</v>
      </c>
      <c r="C1653" s="82">
        <v>4.8679931311527633E-3</v>
      </c>
      <c r="D1653" s="88">
        <f t="shared" si="384"/>
        <v>1.4593776592748673</v>
      </c>
      <c r="E1653" s="89">
        <f t="shared" si="388"/>
        <v>14187.553185497343</v>
      </c>
      <c r="F1653" s="72">
        <f t="shared" si="388"/>
        <v>1654204.1286146026</v>
      </c>
      <c r="G1653" s="35">
        <f t="shared" si="389"/>
        <v>0.11659544862926374</v>
      </c>
      <c r="H1653" s="88">
        <f t="shared" si="376"/>
        <v>0</v>
      </c>
      <c r="I1653" s="62">
        <f t="shared" si="385"/>
        <v>0</v>
      </c>
      <c r="J1653" s="89">
        <f t="shared" si="377"/>
        <v>0</v>
      </c>
      <c r="K1653" s="62">
        <f t="shared" si="386"/>
        <v>0</v>
      </c>
      <c r="L1653" s="90">
        <f t="shared" si="378"/>
        <v>97.359862623055264</v>
      </c>
      <c r="M1653" s="73">
        <f>0</f>
        <v>0</v>
      </c>
      <c r="N1653" s="89">
        <f t="shared" si="379"/>
        <v>0</v>
      </c>
      <c r="O1653" s="89">
        <f t="shared" si="380"/>
        <v>0</v>
      </c>
      <c r="P1653" s="89">
        <f t="shared" si="381"/>
        <v>0</v>
      </c>
      <c r="Q1653" s="62">
        <f t="shared" si="390"/>
        <v>0</v>
      </c>
      <c r="R1653" s="89">
        <f t="shared" si="387"/>
        <v>-97.359862623055264</v>
      </c>
      <c r="S1653" s="74">
        <f t="shared" si="387"/>
        <v>0</v>
      </c>
      <c r="T1653" s="91">
        <f t="shared" si="382"/>
        <v>5.9377659274867378E-2</v>
      </c>
      <c r="U1653" s="92">
        <f t="shared" si="383"/>
        <v>1.3593776592748672</v>
      </c>
    </row>
    <row r="1654" spans="1:21">
      <c r="A1654" s="80">
        <v>38162</v>
      </c>
      <c r="B1654" s="81">
        <v>0</v>
      </c>
      <c r="C1654" s="82">
        <v>6.3022987426088906E-3</v>
      </c>
      <c r="D1654" s="88">
        <f t="shared" si="384"/>
        <v>1.4545096661437142</v>
      </c>
      <c r="E1654" s="89">
        <f t="shared" si="388"/>
        <v>14090.193322874287</v>
      </c>
      <c r="F1654" s="72">
        <f t="shared" si="388"/>
        <v>1654204.1286146026</v>
      </c>
      <c r="G1654" s="35">
        <f t="shared" si="389"/>
        <v>0.11740109526596319</v>
      </c>
      <c r="H1654" s="88">
        <f t="shared" si="376"/>
        <v>0</v>
      </c>
      <c r="I1654" s="62">
        <f t="shared" si="385"/>
        <v>0</v>
      </c>
      <c r="J1654" s="89">
        <f t="shared" si="377"/>
        <v>0</v>
      </c>
      <c r="K1654" s="62">
        <f t="shared" si="386"/>
        <v>0</v>
      </c>
      <c r="L1654" s="90">
        <f t="shared" si="378"/>
        <v>126.04597485217781</v>
      </c>
      <c r="M1654" s="73">
        <f>0</f>
        <v>0</v>
      </c>
      <c r="N1654" s="89">
        <f t="shared" si="379"/>
        <v>0</v>
      </c>
      <c r="O1654" s="89">
        <f t="shared" si="380"/>
        <v>0</v>
      </c>
      <c r="P1654" s="89">
        <f t="shared" si="381"/>
        <v>0</v>
      </c>
      <c r="Q1654" s="62">
        <f t="shared" si="390"/>
        <v>0</v>
      </c>
      <c r="R1654" s="89">
        <f t="shared" si="387"/>
        <v>-126.04597485217781</v>
      </c>
      <c r="S1654" s="74">
        <f t="shared" si="387"/>
        <v>0</v>
      </c>
      <c r="T1654" s="91">
        <f t="shared" si="382"/>
        <v>5.450966614371433E-2</v>
      </c>
      <c r="U1654" s="92">
        <f t="shared" si="383"/>
        <v>1.3545096661437142</v>
      </c>
    </row>
    <row r="1655" spans="1:21">
      <c r="A1655" s="80">
        <v>38163</v>
      </c>
      <c r="B1655" s="81">
        <v>0</v>
      </c>
      <c r="C1655" s="82">
        <v>6.3078665968082726E-3</v>
      </c>
      <c r="D1655" s="88">
        <f t="shared" si="384"/>
        <v>1.4482073674011056</v>
      </c>
      <c r="E1655" s="89">
        <f t="shared" si="388"/>
        <v>13964.14734802211</v>
      </c>
      <c r="F1655" s="72">
        <f t="shared" si="388"/>
        <v>1654204.1286146026</v>
      </c>
      <c r="G1655" s="35">
        <f t="shared" si="389"/>
        <v>0.11846080447216886</v>
      </c>
      <c r="H1655" s="88">
        <f t="shared" si="376"/>
        <v>0</v>
      </c>
      <c r="I1655" s="62">
        <f t="shared" si="385"/>
        <v>0</v>
      </c>
      <c r="J1655" s="89">
        <f t="shared" si="377"/>
        <v>0</v>
      </c>
      <c r="K1655" s="62">
        <f t="shared" si="386"/>
        <v>0</v>
      </c>
      <c r="L1655" s="90">
        <f t="shared" si="378"/>
        <v>126.15733193616545</v>
      </c>
      <c r="M1655" s="73">
        <f>0</f>
        <v>0</v>
      </c>
      <c r="N1655" s="89">
        <f t="shared" si="379"/>
        <v>0</v>
      </c>
      <c r="O1655" s="89">
        <f t="shared" si="380"/>
        <v>0</v>
      </c>
      <c r="P1655" s="89">
        <f t="shared" si="381"/>
        <v>0</v>
      </c>
      <c r="Q1655" s="62">
        <f t="shared" si="390"/>
        <v>0</v>
      </c>
      <c r="R1655" s="89">
        <f t="shared" si="387"/>
        <v>-126.15733193616545</v>
      </c>
      <c r="S1655" s="74">
        <f t="shared" si="387"/>
        <v>0</v>
      </c>
      <c r="T1655" s="91">
        <f t="shared" si="382"/>
        <v>4.820736740110565E-2</v>
      </c>
      <c r="U1655" s="92">
        <f t="shared" si="383"/>
        <v>1.3482073674011055</v>
      </c>
    </row>
    <row r="1656" spans="1:21">
      <c r="A1656" s="80">
        <v>38164</v>
      </c>
      <c r="B1656" s="81">
        <v>0</v>
      </c>
      <c r="C1656" s="82">
        <v>5.9758941322961704E-3</v>
      </c>
      <c r="D1656" s="88">
        <f t="shared" si="384"/>
        <v>1.4418995008042974</v>
      </c>
      <c r="E1656" s="89">
        <f t="shared" si="388"/>
        <v>13837.990016085945</v>
      </c>
      <c r="F1656" s="72">
        <f t="shared" si="388"/>
        <v>1654204.1286146026</v>
      </c>
      <c r="G1656" s="35">
        <f t="shared" si="389"/>
        <v>0.11954078061132262</v>
      </c>
      <c r="H1656" s="88">
        <f t="shared" si="376"/>
        <v>0</v>
      </c>
      <c r="I1656" s="62">
        <f t="shared" si="385"/>
        <v>0</v>
      </c>
      <c r="J1656" s="89">
        <f t="shared" si="377"/>
        <v>0</v>
      </c>
      <c r="K1656" s="62">
        <f t="shared" si="386"/>
        <v>0</v>
      </c>
      <c r="L1656" s="90">
        <f t="shared" si="378"/>
        <v>119.51788264592341</v>
      </c>
      <c r="M1656" s="73">
        <f>0</f>
        <v>0</v>
      </c>
      <c r="N1656" s="89">
        <f t="shared" si="379"/>
        <v>0</v>
      </c>
      <c r="O1656" s="89">
        <f t="shared" si="380"/>
        <v>0</v>
      </c>
      <c r="P1656" s="89">
        <f t="shared" si="381"/>
        <v>0</v>
      </c>
      <c r="Q1656" s="62">
        <f t="shared" si="390"/>
        <v>0</v>
      </c>
      <c r="R1656" s="89">
        <f t="shared" si="387"/>
        <v>-119.51788264592341</v>
      </c>
      <c r="S1656" s="74">
        <f t="shared" si="387"/>
        <v>0</v>
      </c>
      <c r="T1656" s="91">
        <f t="shared" si="382"/>
        <v>4.1899500804297496E-2</v>
      </c>
      <c r="U1656" s="92">
        <f t="shared" si="383"/>
        <v>1.3418995008042973</v>
      </c>
    </row>
    <row r="1657" spans="1:21">
      <c r="A1657" s="80">
        <v>38165</v>
      </c>
      <c r="B1657" s="81">
        <v>0</v>
      </c>
      <c r="C1657" s="82">
        <v>6.2188155379620629E-3</v>
      </c>
      <c r="D1657" s="88">
        <f t="shared" si="384"/>
        <v>1.4359236066720011</v>
      </c>
      <c r="E1657" s="89">
        <f t="shared" si="388"/>
        <v>13718.472133440022</v>
      </c>
      <c r="F1657" s="72">
        <f t="shared" si="388"/>
        <v>1654204.1286146026</v>
      </c>
      <c r="G1657" s="35">
        <f t="shared" si="389"/>
        <v>0.12058224214213548</v>
      </c>
      <c r="H1657" s="88">
        <f t="shared" si="376"/>
        <v>0</v>
      </c>
      <c r="I1657" s="62">
        <f t="shared" si="385"/>
        <v>0</v>
      </c>
      <c r="J1657" s="89">
        <f t="shared" si="377"/>
        <v>0</v>
      </c>
      <c r="K1657" s="62">
        <f t="shared" si="386"/>
        <v>0</v>
      </c>
      <c r="L1657" s="90">
        <f t="shared" si="378"/>
        <v>124.37631075924126</v>
      </c>
      <c r="M1657" s="73">
        <f>0</f>
        <v>0</v>
      </c>
      <c r="N1657" s="89">
        <f t="shared" si="379"/>
        <v>0</v>
      </c>
      <c r="O1657" s="89">
        <f t="shared" si="380"/>
        <v>0</v>
      </c>
      <c r="P1657" s="89">
        <f t="shared" si="381"/>
        <v>0</v>
      </c>
      <c r="Q1657" s="62">
        <f t="shared" si="390"/>
        <v>0</v>
      </c>
      <c r="R1657" s="89">
        <f t="shared" si="387"/>
        <v>-124.37631075924126</v>
      </c>
      <c r="S1657" s="74">
        <f t="shared" si="387"/>
        <v>0</v>
      </c>
      <c r="T1657" s="91">
        <f t="shared" si="382"/>
        <v>3.5923606672001229E-2</v>
      </c>
      <c r="U1657" s="92">
        <f t="shared" si="383"/>
        <v>1.3359236066720011</v>
      </c>
    </row>
    <row r="1658" spans="1:21">
      <c r="A1658" s="80">
        <v>38166</v>
      </c>
      <c r="B1658" s="81">
        <v>7.6199999999999998E-4</v>
      </c>
      <c r="C1658" s="82">
        <v>5.5955108106799725E-3</v>
      </c>
      <c r="D1658" s="88">
        <f t="shared" si="384"/>
        <v>1.429704791134039</v>
      </c>
      <c r="E1658" s="89">
        <f t="shared" si="388"/>
        <v>13594.095822680782</v>
      </c>
      <c r="F1658" s="72">
        <f t="shared" si="388"/>
        <v>1654204.1286146026</v>
      </c>
      <c r="G1658" s="35">
        <f t="shared" si="389"/>
        <v>0.12168548391829641</v>
      </c>
      <c r="H1658" s="88">
        <f t="shared" si="376"/>
        <v>15.24</v>
      </c>
      <c r="I1658" s="62">
        <f t="shared" si="385"/>
        <v>152.4</v>
      </c>
      <c r="J1658" s="89">
        <f t="shared" si="377"/>
        <v>50.291999999999994</v>
      </c>
      <c r="K1658" s="62">
        <f t="shared" si="386"/>
        <v>4526.2800000000007</v>
      </c>
      <c r="L1658" s="90">
        <f t="shared" si="378"/>
        <v>111.91021621359945</v>
      </c>
      <c r="M1658" s="73">
        <f>0</f>
        <v>0</v>
      </c>
      <c r="N1658" s="89">
        <f t="shared" si="379"/>
        <v>0</v>
      </c>
      <c r="O1658" s="89">
        <f t="shared" si="380"/>
        <v>0</v>
      </c>
      <c r="P1658" s="89">
        <f t="shared" si="381"/>
        <v>0</v>
      </c>
      <c r="Q1658" s="62">
        <f t="shared" si="390"/>
        <v>0</v>
      </c>
      <c r="R1658" s="89">
        <f t="shared" si="387"/>
        <v>-46.378216213599458</v>
      </c>
      <c r="S1658" s="74">
        <f t="shared" si="387"/>
        <v>4678.68</v>
      </c>
      <c r="T1658" s="91">
        <f t="shared" si="382"/>
        <v>2.9704791134039121E-2</v>
      </c>
      <c r="U1658" s="92">
        <f t="shared" si="383"/>
        <v>1.3297047911340389</v>
      </c>
    </row>
    <row r="1659" spans="1:21">
      <c r="A1659" s="80">
        <v>38167</v>
      </c>
      <c r="B1659" s="81">
        <v>5.0799999999999999E-4</v>
      </c>
      <c r="C1659" s="82">
        <v>6.0524594151245455E-3</v>
      </c>
      <c r="D1659" s="88">
        <f t="shared" si="384"/>
        <v>1.427385880323359</v>
      </c>
      <c r="E1659" s="89">
        <f t="shared" si="388"/>
        <v>13547.717606467182</v>
      </c>
      <c r="F1659" s="72">
        <f t="shared" si="388"/>
        <v>1658882.8086146025</v>
      </c>
      <c r="G1659" s="35">
        <f t="shared" si="389"/>
        <v>0.12244740086866832</v>
      </c>
      <c r="H1659" s="88">
        <f t="shared" si="376"/>
        <v>10.16</v>
      </c>
      <c r="I1659" s="62">
        <f t="shared" si="385"/>
        <v>101.60000000000001</v>
      </c>
      <c r="J1659" s="89">
        <f t="shared" si="377"/>
        <v>33.527999999999999</v>
      </c>
      <c r="K1659" s="62">
        <f t="shared" si="386"/>
        <v>3017.5200000000009</v>
      </c>
      <c r="L1659" s="90">
        <f t="shared" si="378"/>
        <v>121.0491883024909</v>
      </c>
      <c r="M1659" s="73">
        <f>0</f>
        <v>0</v>
      </c>
      <c r="N1659" s="89">
        <f t="shared" si="379"/>
        <v>0</v>
      </c>
      <c r="O1659" s="89">
        <f t="shared" si="380"/>
        <v>0</v>
      </c>
      <c r="P1659" s="89">
        <f t="shared" si="381"/>
        <v>0</v>
      </c>
      <c r="Q1659" s="62">
        <f t="shared" si="390"/>
        <v>0</v>
      </c>
      <c r="R1659" s="89">
        <f t="shared" si="387"/>
        <v>-77.361188302490902</v>
      </c>
      <c r="S1659" s="74">
        <f t="shared" si="387"/>
        <v>3119.1200000000008</v>
      </c>
      <c r="T1659" s="91">
        <f t="shared" si="382"/>
        <v>2.7385880323359091E-2</v>
      </c>
      <c r="U1659" s="92">
        <f t="shared" si="383"/>
        <v>1.3273858803233589</v>
      </c>
    </row>
    <row r="1660" spans="1:21">
      <c r="A1660" s="80">
        <v>38168</v>
      </c>
      <c r="B1660" s="81">
        <v>0</v>
      </c>
      <c r="C1660" s="82">
        <v>6.1215515427461868E-3</v>
      </c>
      <c r="D1660" s="88">
        <f t="shared" si="384"/>
        <v>1.4235178209082346</v>
      </c>
      <c r="E1660" s="89">
        <f t="shared" si="388"/>
        <v>13470.356418164691</v>
      </c>
      <c r="F1660" s="72">
        <f t="shared" si="388"/>
        <v>1662001.9286146027</v>
      </c>
      <c r="G1660" s="35">
        <f t="shared" si="389"/>
        <v>0.12338217913621079</v>
      </c>
      <c r="H1660" s="88">
        <f t="shared" si="376"/>
        <v>0</v>
      </c>
      <c r="I1660" s="62">
        <f t="shared" si="385"/>
        <v>0</v>
      </c>
      <c r="J1660" s="89">
        <f t="shared" si="377"/>
        <v>0</v>
      </c>
      <c r="K1660" s="62">
        <f t="shared" si="386"/>
        <v>0</v>
      </c>
      <c r="L1660" s="90">
        <f t="shared" si="378"/>
        <v>122.43103085492373</v>
      </c>
      <c r="M1660" s="73">
        <f>0</f>
        <v>0</v>
      </c>
      <c r="N1660" s="89">
        <f t="shared" si="379"/>
        <v>0</v>
      </c>
      <c r="O1660" s="89">
        <f t="shared" si="380"/>
        <v>0</v>
      </c>
      <c r="P1660" s="89">
        <f t="shared" si="381"/>
        <v>0</v>
      </c>
      <c r="Q1660" s="62">
        <f t="shared" si="390"/>
        <v>0</v>
      </c>
      <c r="R1660" s="89">
        <f t="shared" si="387"/>
        <v>-122.43103085492373</v>
      </c>
      <c r="S1660" s="74">
        <f t="shared" si="387"/>
        <v>0</v>
      </c>
      <c r="T1660" s="91">
        <f t="shared" si="382"/>
        <v>2.3517820908234732E-2</v>
      </c>
      <c r="U1660" s="92">
        <f t="shared" si="383"/>
        <v>1.3235178209082346</v>
      </c>
    </row>
    <row r="1661" spans="1:21">
      <c r="A1661" s="80">
        <v>38169</v>
      </c>
      <c r="B1661" s="81">
        <v>3.5305999999999997E-2</v>
      </c>
      <c r="C1661" s="82">
        <v>5.8028834491454066E-3</v>
      </c>
      <c r="D1661" s="88">
        <f t="shared" si="384"/>
        <v>1.4173962693654885</v>
      </c>
      <c r="E1661" s="89">
        <f t="shared" si="388"/>
        <v>13347.925387309768</v>
      </c>
      <c r="F1661" s="72">
        <f t="shared" si="388"/>
        <v>1662001.9286146027</v>
      </c>
      <c r="G1661" s="35">
        <f t="shared" si="389"/>
        <v>0.12451387615596898</v>
      </c>
      <c r="H1661" s="88">
        <f t="shared" si="376"/>
        <v>706.11999999999989</v>
      </c>
      <c r="I1661" s="62">
        <f t="shared" si="385"/>
        <v>7061.2</v>
      </c>
      <c r="J1661" s="89">
        <f t="shared" si="377"/>
        <v>2330.1959999999995</v>
      </c>
      <c r="K1661" s="62">
        <f t="shared" si="386"/>
        <v>209717.64</v>
      </c>
      <c r="L1661" s="90">
        <f t="shared" si="378"/>
        <v>116.05766898290813</v>
      </c>
      <c r="M1661" s="73">
        <f>0</f>
        <v>0</v>
      </c>
      <c r="N1661" s="89">
        <f t="shared" si="379"/>
        <v>0</v>
      </c>
      <c r="O1661" s="89">
        <f t="shared" si="380"/>
        <v>0</v>
      </c>
      <c r="P1661" s="89">
        <f t="shared" si="381"/>
        <v>0</v>
      </c>
      <c r="Q1661" s="62">
        <f t="shared" si="390"/>
        <v>0</v>
      </c>
      <c r="R1661" s="89">
        <f t="shared" si="387"/>
        <v>2920.2583310170912</v>
      </c>
      <c r="S1661" s="74">
        <f t="shared" si="387"/>
        <v>216778.84000000003</v>
      </c>
      <c r="T1661" s="91">
        <f t="shared" si="382"/>
        <v>1.7396269365488548E-2</v>
      </c>
      <c r="U1661" s="92">
        <f t="shared" si="383"/>
        <v>1.3173962693654884</v>
      </c>
    </row>
    <row r="1662" spans="1:21">
      <c r="A1662" s="80">
        <v>38170</v>
      </c>
      <c r="B1662" s="81">
        <v>0</v>
      </c>
      <c r="C1662" s="82">
        <v>6.0265784436956535E-3</v>
      </c>
      <c r="D1662" s="88">
        <f t="shared" si="384"/>
        <v>1.5634091859163428</v>
      </c>
      <c r="E1662" s="89">
        <f t="shared" si="388"/>
        <v>16268.183718326858</v>
      </c>
      <c r="F1662" s="72">
        <f t="shared" si="388"/>
        <v>1878780.7686146027</v>
      </c>
      <c r="G1662" s="35">
        <f t="shared" si="389"/>
        <v>0.11548804716890858</v>
      </c>
      <c r="H1662" s="88">
        <f t="shared" si="376"/>
        <v>0</v>
      </c>
      <c r="I1662" s="62">
        <f t="shared" si="385"/>
        <v>0</v>
      </c>
      <c r="J1662" s="89">
        <f t="shared" si="377"/>
        <v>0</v>
      </c>
      <c r="K1662" s="62">
        <f t="shared" si="386"/>
        <v>0</v>
      </c>
      <c r="L1662" s="90">
        <f t="shared" si="378"/>
        <v>120.53156887391307</v>
      </c>
      <c r="M1662" s="73">
        <f>0</f>
        <v>0</v>
      </c>
      <c r="N1662" s="89">
        <f t="shared" si="379"/>
        <v>2444.2830805934464</v>
      </c>
      <c r="O1662" s="89">
        <f t="shared" si="380"/>
        <v>1268.1837183268563</v>
      </c>
      <c r="P1662" s="89">
        <f t="shared" si="381"/>
        <v>1268.1837183268563</v>
      </c>
      <c r="Q1662" s="62">
        <f t="shared" si="390"/>
        <v>146460.06108097383</v>
      </c>
      <c r="R1662" s="89">
        <f t="shared" si="387"/>
        <v>-1388.7152872007694</v>
      </c>
      <c r="S1662" s="74">
        <f t="shared" si="387"/>
        <v>-146460.06108097383</v>
      </c>
      <c r="T1662" s="91">
        <f t="shared" si="382"/>
        <v>0.1634091859163429</v>
      </c>
      <c r="U1662" s="92">
        <f t="shared" si="383"/>
        <v>1.4634091859163427</v>
      </c>
    </row>
    <row r="1663" spans="1:21">
      <c r="A1663" s="80">
        <v>38171</v>
      </c>
      <c r="B1663" s="81">
        <v>3.0479999999999999E-3</v>
      </c>
      <c r="C1663" s="82">
        <v>5.2255007462862794E-3</v>
      </c>
      <c r="D1663" s="88">
        <f t="shared" si="384"/>
        <v>1.4939734215563043</v>
      </c>
      <c r="E1663" s="89">
        <f t="shared" si="388"/>
        <v>14879.468431126088</v>
      </c>
      <c r="F1663" s="72">
        <f t="shared" si="388"/>
        <v>1732320.7075336289</v>
      </c>
      <c r="G1663" s="35">
        <f t="shared" si="389"/>
        <v>0.11642356147010056</v>
      </c>
      <c r="H1663" s="88">
        <f t="shared" si="376"/>
        <v>60.96</v>
      </c>
      <c r="I1663" s="62">
        <f t="shared" si="385"/>
        <v>609.6</v>
      </c>
      <c r="J1663" s="89">
        <f t="shared" si="377"/>
        <v>201.16799999999998</v>
      </c>
      <c r="K1663" s="62">
        <f t="shared" si="386"/>
        <v>18105.120000000003</v>
      </c>
      <c r="L1663" s="90">
        <f t="shared" si="378"/>
        <v>104.51001492572559</v>
      </c>
      <c r="M1663" s="73">
        <f>0</f>
        <v>0</v>
      </c>
      <c r="N1663" s="89">
        <f t="shared" si="379"/>
        <v>0</v>
      </c>
      <c r="O1663" s="89">
        <f t="shared" si="380"/>
        <v>0</v>
      </c>
      <c r="P1663" s="89">
        <f t="shared" si="381"/>
        <v>0</v>
      </c>
      <c r="Q1663" s="62">
        <f t="shared" si="390"/>
        <v>0</v>
      </c>
      <c r="R1663" s="89">
        <f t="shared" si="387"/>
        <v>157.6179850742744</v>
      </c>
      <c r="S1663" s="74">
        <f t="shared" si="387"/>
        <v>18714.72</v>
      </c>
      <c r="T1663" s="91">
        <f t="shared" si="382"/>
        <v>9.3973421556304393E-2</v>
      </c>
      <c r="U1663" s="92">
        <f t="shared" si="383"/>
        <v>1.3939734215563042</v>
      </c>
    </row>
    <row r="1664" spans="1:21">
      <c r="A1664" s="80">
        <v>38172</v>
      </c>
      <c r="B1664" s="81">
        <v>0</v>
      </c>
      <c r="C1664" s="82">
        <v>5.5652325401250279E-3</v>
      </c>
      <c r="D1664" s="88">
        <f t="shared" si="384"/>
        <v>1.5018543208100181</v>
      </c>
      <c r="E1664" s="89">
        <f t="shared" si="388"/>
        <v>15037.086416200362</v>
      </c>
      <c r="F1664" s="72">
        <f t="shared" si="388"/>
        <v>1751035.4275336289</v>
      </c>
      <c r="G1664" s="35">
        <f t="shared" si="389"/>
        <v>0.11644778643069661</v>
      </c>
      <c r="H1664" s="88">
        <f t="shared" si="376"/>
        <v>0</v>
      </c>
      <c r="I1664" s="62">
        <f t="shared" si="385"/>
        <v>0</v>
      </c>
      <c r="J1664" s="89">
        <f t="shared" si="377"/>
        <v>0</v>
      </c>
      <c r="K1664" s="62">
        <f t="shared" si="386"/>
        <v>0</v>
      </c>
      <c r="L1664" s="90">
        <f t="shared" si="378"/>
        <v>111.30465080250056</v>
      </c>
      <c r="M1664" s="73">
        <f>0</f>
        <v>0</v>
      </c>
      <c r="N1664" s="89">
        <f t="shared" si="379"/>
        <v>12.223639793143489</v>
      </c>
      <c r="O1664" s="89">
        <f t="shared" si="380"/>
        <v>37.086416200362571</v>
      </c>
      <c r="P1664" s="89">
        <f t="shared" si="381"/>
        <v>12.223639793143489</v>
      </c>
      <c r="Q1664" s="62">
        <f t="shared" si="390"/>
        <v>1423.4157960377377</v>
      </c>
      <c r="R1664" s="89">
        <f t="shared" si="387"/>
        <v>-123.52829059564405</v>
      </c>
      <c r="S1664" s="74">
        <f t="shared" si="387"/>
        <v>-1423.4157960377377</v>
      </c>
      <c r="T1664" s="91">
        <f t="shared" si="382"/>
        <v>0.10185432081001822</v>
      </c>
      <c r="U1664" s="92">
        <f t="shared" si="383"/>
        <v>1.401854320810018</v>
      </c>
    </row>
    <row r="1665" spans="1:21">
      <c r="A1665" s="80">
        <v>38173</v>
      </c>
      <c r="B1665" s="81">
        <v>0</v>
      </c>
      <c r="C1665" s="82">
        <v>5.8808434426095898E-3</v>
      </c>
      <c r="D1665" s="88">
        <f t="shared" si="384"/>
        <v>1.4956779062802357</v>
      </c>
      <c r="E1665" s="89">
        <f t="shared" si="388"/>
        <v>14913.558125604717</v>
      </c>
      <c r="F1665" s="72">
        <f t="shared" si="388"/>
        <v>1749612.0117375911</v>
      </c>
      <c r="G1665" s="35">
        <f t="shared" si="389"/>
        <v>0.11731687347861848</v>
      </c>
      <c r="H1665" s="88">
        <f t="shared" si="376"/>
        <v>0</v>
      </c>
      <c r="I1665" s="62">
        <f t="shared" si="385"/>
        <v>0</v>
      </c>
      <c r="J1665" s="89">
        <f t="shared" si="377"/>
        <v>0</v>
      </c>
      <c r="K1665" s="62">
        <f t="shared" si="386"/>
        <v>0</v>
      </c>
      <c r="L1665" s="90">
        <f t="shared" si="378"/>
        <v>117.6168688521918</v>
      </c>
      <c r="M1665" s="73">
        <f>0</f>
        <v>0</v>
      </c>
      <c r="N1665" s="89">
        <f t="shared" si="379"/>
        <v>0</v>
      </c>
      <c r="O1665" s="89">
        <f t="shared" si="380"/>
        <v>0</v>
      </c>
      <c r="P1665" s="89">
        <f t="shared" si="381"/>
        <v>0</v>
      </c>
      <c r="Q1665" s="62">
        <f t="shared" si="390"/>
        <v>0</v>
      </c>
      <c r="R1665" s="89">
        <f t="shared" si="387"/>
        <v>-117.6168688521918</v>
      </c>
      <c r="S1665" s="74">
        <f t="shared" si="387"/>
        <v>0</v>
      </c>
      <c r="T1665" s="91">
        <f t="shared" si="382"/>
        <v>9.5677906280235758E-2</v>
      </c>
      <c r="U1665" s="92">
        <f t="shared" si="383"/>
        <v>1.3956779062802356</v>
      </c>
    </row>
    <row r="1666" spans="1:21">
      <c r="A1666" s="80">
        <v>38174</v>
      </c>
      <c r="B1666" s="81">
        <v>0</v>
      </c>
      <c r="C1666" s="82">
        <v>6.1029751909855001E-3</v>
      </c>
      <c r="D1666" s="88">
        <f t="shared" si="384"/>
        <v>1.4897970628376263</v>
      </c>
      <c r="E1666" s="89">
        <f t="shared" si="388"/>
        <v>14795.941256752525</v>
      </c>
      <c r="F1666" s="72">
        <f t="shared" si="388"/>
        <v>1749612.0117375911</v>
      </c>
      <c r="G1666" s="35">
        <f t="shared" si="389"/>
        <v>0.11824945648112173</v>
      </c>
      <c r="H1666" s="88">
        <f t="shared" si="376"/>
        <v>0</v>
      </c>
      <c r="I1666" s="62">
        <f t="shared" si="385"/>
        <v>0</v>
      </c>
      <c r="J1666" s="89">
        <f t="shared" si="377"/>
        <v>0</v>
      </c>
      <c r="K1666" s="62">
        <f t="shared" si="386"/>
        <v>0</v>
      </c>
      <c r="L1666" s="90">
        <f t="shared" si="378"/>
        <v>122.05950381971</v>
      </c>
      <c r="M1666" s="73">
        <f>0</f>
        <v>0</v>
      </c>
      <c r="N1666" s="89">
        <f t="shared" si="379"/>
        <v>0</v>
      </c>
      <c r="O1666" s="89">
        <f t="shared" si="380"/>
        <v>0</v>
      </c>
      <c r="P1666" s="89">
        <f t="shared" si="381"/>
        <v>0</v>
      </c>
      <c r="Q1666" s="62">
        <f t="shared" si="390"/>
        <v>0</v>
      </c>
      <c r="R1666" s="89">
        <f t="shared" si="387"/>
        <v>-122.05950381971</v>
      </c>
      <c r="S1666" s="74">
        <f t="shared" si="387"/>
        <v>0</v>
      </c>
      <c r="T1666" s="91">
        <f t="shared" si="382"/>
        <v>8.979706283762634E-2</v>
      </c>
      <c r="U1666" s="92">
        <f t="shared" si="383"/>
        <v>1.3897970628376262</v>
      </c>
    </row>
    <row r="1667" spans="1:21">
      <c r="A1667" s="80">
        <v>38175</v>
      </c>
      <c r="B1667" s="81">
        <v>3.8353999999999999E-2</v>
      </c>
      <c r="C1667" s="82">
        <v>5.921691838915979E-3</v>
      </c>
      <c r="D1667" s="88">
        <f t="shared" si="384"/>
        <v>1.4836940876466407</v>
      </c>
      <c r="E1667" s="89">
        <f t="shared" si="388"/>
        <v>14673.881752932815</v>
      </c>
      <c r="F1667" s="72">
        <f t="shared" si="388"/>
        <v>1749612.0117375911</v>
      </c>
      <c r="G1667" s="35">
        <f t="shared" si="389"/>
        <v>0.11923307282941016</v>
      </c>
      <c r="H1667" s="88">
        <f t="shared" si="376"/>
        <v>767.07999999999993</v>
      </c>
      <c r="I1667" s="62">
        <f t="shared" si="385"/>
        <v>7670.8</v>
      </c>
      <c r="J1667" s="89">
        <f t="shared" si="377"/>
        <v>2531.3639999999991</v>
      </c>
      <c r="K1667" s="62">
        <f t="shared" si="386"/>
        <v>227822.75999999998</v>
      </c>
      <c r="L1667" s="90">
        <f t="shared" si="378"/>
        <v>118.43383677831957</v>
      </c>
      <c r="M1667" s="73">
        <f>0</f>
        <v>0</v>
      </c>
      <c r="N1667" s="89">
        <f t="shared" si="379"/>
        <v>0</v>
      </c>
      <c r="O1667" s="89">
        <f t="shared" si="380"/>
        <v>0</v>
      </c>
      <c r="P1667" s="89">
        <f t="shared" si="381"/>
        <v>0</v>
      </c>
      <c r="Q1667" s="62">
        <f t="shared" si="390"/>
        <v>0</v>
      </c>
      <c r="R1667" s="89">
        <f t="shared" si="387"/>
        <v>3180.0101632216792</v>
      </c>
      <c r="S1667" s="74">
        <f t="shared" si="387"/>
        <v>235493.55999999997</v>
      </c>
      <c r="T1667" s="91">
        <f t="shared" si="382"/>
        <v>8.3694087646640769E-2</v>
      </c>
      <c r="U1667" s="92">
        <f t="shared" si="383"/>
        <v>1.3836940876466406</v>
      </c>
    </row>
    <row r="1668" spans="1:21">
      <c r="A1668" s="80">
        <v>38176</v>
      </c>
      <c r="B1668" s="81">
        <v>3.8099999999999996E-3</v>
      </c>
      <c r="C1668" s="82">
        <v>5.2541660161010981E-3</v>
      </c>
      <c r="D1668" s="88">
        <f t="shared" si="384"/>
        <v>1.6426945958077246</v>
      </c>
      <c r="E1668" s="89">
        <f t="shared" si="388"/>
        <v>17853.891916154495</v>
      </c>
      <c r="F1668" s="72">
        <f t="shared" si="388"/>
        <v>1985105.5717375912</v>
      </c>
      <c r="G1668" s="35">
        <f t="shared" si="389"/>
        <v>0.11118615375628184</v>
      </c>
      <c r="H1668" s="88">
        <f t="shared" si="376"/>
        <v>76.199999999999989</v>
      </c>
      <c r="I1668" s="62">
        <f t="shared" si="385"/>
        <v>761.99999999999989</v>
      </c>
      <c r="J1668" s="89">
        <f t="shared" si="377"/>
        <v>251.45999999999992</v>
      </c>
      <c r="K1668" s="62">
        <f t="shared" si="386"/>
        <v>22631.399999999998</v>
      </c>
      <c r="L1668" s="90">
        <f t="shared" si="378"/>
        <v>105.08332032202196</v>
      </c>
      <c r="M1668" s="73">
        <f>0</f>
        <v>0</v>
      </c>
      <c r="N1668" s="89">
        <f t="shared" si="379"/>
        <v>8251.5307754477435</v>
      </c>
      <c r="O1668" s="89">
        <f t="shared" si="380"/>
        <v>2853.8919161544918</v>
      </c>
      <c r="P1668" s="89">
        <f t="shared" si="381"/>
        <v>2853.8919161544918</v>
      </c>
      <c r="Q1668" s="62">
        <f t="shared" si="390"/>
        <v>317313.26539336314</v>
      </c>
      <c r="R1668" s="89">
        <f t="shared" si="387"/>
        <v>-2631.3152364765137</v>
      </c>
      <c r="S1668" s="74">
        <f t="shared" si="387"/>
        <v>-293919.86539336311</v>
      </c>
      <c r="T1668" s="91">
        <f t="shared" si="382"/>
        <v>0.24269459580772468</v>
      </c>
      <c r="U1668" s="92">
        <f t="shared" si="383"/>
        <v>1.5426945958077245</v>
      </c>
    </row>
    <row r="1669" spans="1:21">
      <c r="A1669" s="80">
        <v>38177</v>
      </c>
      <c r="B1669" s="81">
        <v>2.5399999999999999E-4</v>
      </c>
      <c r="C1669" s="82">
        <v>6.3968206005496396E-3</v>
      </c>
      <c r="D1669" s="88">
        <f t="shared" si="384"/>
        <v>1.5111288339838989</v>
      </c>
      <c r="E1669" s="89">
        <f t="shared" si="388"/>
        <v>15222.576679677981</v>
      </c>
      <c r="F1669" s="72">
        <f t="shared" si="388"/>
        <v>1691185.706344228</v>
      </c>
      <c r="G1669" s="35">
        <f t="shared" si="389"/>
        <v>0.11109720397085912</v>
      </c>
      <c r="H1669" s="88">
        <f t="shared" si="376"/>
        <v>5.08</v>
      </c>
      <c r="I1669" s="62">
        <f t="shared" si="385"/>
        <v>50.800000000000004</v>
      </c>
      <c r="J1669" s="89">
        <f t="shared" si="377"/>
        <v>16.763999999999999</v>
      </c>
      <c r="K1669" s="62">
        <f t="shared" si="386"/>
        <v>1508.7600000000004</v>
      </c>
      <c r="L1669" s="90">
        <f t="shared" si="378"/>
        <v>127.9364120109928</v>
      </c>
      <c r="M1669" s="73">
        <f>0</f>
        <v>0</v>
      </c>
      <c r="N1669" s="89">
        <f t="shared" si="379"/>
        <v>179.72054670609049</v>
      </c>
      <c r="O1669" s="89">
        <f t="shared" si="380"/>
        <v>222.57667967797713</v>
      </c>
      <c r="P1669" s="89">
        <f t="shared" si="381"/>
        <v>179.72054670609049</v>
      </c>
      <c r="Q1669" s="62">
        <f t="shared" si="390"/>
        <v>19966.450235160846</v>
      </c>
      <c r="R1669" s="89">
        <f t="shared" si="387"/>
        <v>-285.81295871708329</v>
      </c>
      <c r="S1669" s="74">
        <f t="shared" si="387"/>
        <v>-18406.890235160845</v>
      </c>
      <c r="T1669" s="91">
        <f t="shared" si="382"/>
        <v>0.11112883398389894</v>
      </c>
      <c r="U1669" s="92">
        <f t="shared" si="383"/>
        <v>1.4111288339838988</v>
      </c>
    </row>
    <row r="1670" spans="1:21">
      <c r="A1670" s="80">
        <v>38178</v>
      </c>
      <c r="B1670" s="81">
        <v>0</v>
      </c>
      <c r="C1670" s="82">
        <v>6.3354001338224919E-3</v>
      </c>
      <c r="D1670" s="88">
        <f t="shared" si="384"/>
        <v>1.4968381860480449</v>
      </c>
      <c r="E1670" s="89">
        <f t="shared" si="388"/>
        <v>14936.763720960898</v>
      </c>
      <c r="F1670" s="72">
        <f t="shared" si="388"/>
        <v>1672778.8161090671</v>
      </c>
      <c r="G1670" s="35">
        <f t="shared" si="389"/>
        <v>0.11199071280491912</v>
      </c>
      <c r="H1670" s="88">
        <f t="shared" si="376"/>
        <v>0</v>
      </c>
      <c r="I1670" s="62">
        <f t="shared" si="385"/>
        <v>0</v>
      </c>
      <c r="J1670" s="89">
        <f t="shared" si="377"/>
        <v>0</v>
      </c>
      <c r="K1670" s="62">
        <f t="shared" si="386"/>
        <v>0</v>
      </c>
      <c r="L1670" s="90">
        <f t="shared" si="378"/>
        <v>126.70800267644984</v>
      </c>
      <c r="M1670" s="73">
        <f>0</f>
        <v>0</v>
      </c>
      <c r="N1670" s="89">
        <f t="shared" si="379"/>
        <v>0</v>
      </c>
      <c r="O1670" s="89">
        <f t="shared" si="380"/>
        <v>0</v>
      </c>
      <c r="P1670" s="89">
        <f t="shared" si="381"/>
        <v>0</v>
      </c>
      <c r="Q1670" s="62">
        <f t="shared" si="390"/>
        <v>0</v>
      </c>
      <c r="R1670" s="89">
        <f t="shared" si="387"/>
        <v>-126.70800267644984</v>
      </c>
      <c r="S1670" s="74">
        <f t="shared" si="387"/>
        <v>0</v>
      </c>
      <c r="T1670" s="91">
        <f t="shared" si="382"/>
        <v>9.683818604804495E-2</v>
      </c>
      <c r="U1670" s="92">
        <f t="shared" si="383"/>
        <v>1.3968381860480448</v>
      </c>
    </row>
    <row r="1671" spans="1:21">
      <c r="A1671" s="80">
        <v>38179</v>
      </c>
      <c r="B1671" s="81">
        <v>4.6227999999999998E-2</v>
      </c>
      <c r="C1671" s="82">
        <v>5.6006080964998914E-3</v>
      </c>
      <c r="D1671" s="88">
        <f t="shared" si="384"/>
        <v>1.4905027859142226</v>
      </c>
      <c r="E1671" s="89">
        <f t="shared" si="388"/>
        <v>14810.055718284448</v>
      </c>
      <c r="F1671" s="72">
        <f t="shared" si="388"/>
        <v>1672778.8161090671</v>
      </c>
      <c r="G1671" s="35">
        <f t="shared" si="389"/>
        <v>0.11294885366594938</v>
      </c>
      <c r="H1671" s="88">
        <f t="shared" si="376"/>
        <v>924.56</v>
      </c>
      <c r="I1671" s="62">
        <f t="shared" si="385"/>
        <v>9245.6</v>
      </c>
      <c r="J1671" s="89">
        <f t="shared" si="377"/>
        <v>3051.0479999999993</v>
      </c>
      <c r="K1671" s="62">
        <f t="shared" si="386"/>
        <v>274594.32</v>
      </c>
      <c r="L1671" s="90">
        <f t="shared" si="378"/>
        <v>112.01216192999783</v>
      </c>
      <c r="M1671" s="73">
        <f>0</f>
        <v>0</v>
      </c>
      <c r="N1671" s="89">
        <f t="shared" si="379"/>
        <v>0</v>
      </c>
      <c r="O1671" s="89">
        <f t="shared" si="380"/>
        <v>0</v>
      </c>
      <c r="P1671" s="89">
        <f t="shared" si="381"/>
        <v>0</v>
      </c>
      <c r="Q1671" s="62">
        <f t="shared" si="390"/>
        <v>0</v>
      </c>
      <c r="R1671" s="89">
        <f t="shared" si="387"/>
        <v>3863.5958380700013</v>
      </c>
      <c r="S1671" s="74">
        <f t="shared" si="387"/>
        <v>283839.92</v>
      </c>
      <c r="T1671" s="91">
        <f t="shared" si="382"/>
        <v>9.0502785914222672E-2</v>
      </c>
      <c r="U1671" s="92">
        <f t="shared" si="383"/>
        <v>1.3905027859142225</v>
      </c>
    </row>
    <row r="1672" spans="1:21">
      <c r="A1672" s="80">
        <v>38180</v>
      </c>
      <c r="B1672" s="81">
        <v>5.0799999999999999E-4</v>
      </c>
      <c r="C1672" s="82">
        <v>5.5752013175080616E-3</v>
      </c>
      <c r="D1672" s="88">
        <f t="shared" si="384"/>
        <v>1.6836825778177227</v>
      </c>
      <c r="E1672" s="89">
        <f t="shared" si="388"/>
        <v>18673.651556354449</v>
      </c>
      <c r="F1672" s="72">
        <f t="shared" si="388"/>
        <v>1956618.736109067</v>
      </c>
      <c r="G1672" s="35">
        <f t="shared" si="389"/>
        <v>0.1047796533101342</v>
      </c>
      <c r="H1672" s="88">
        <f t="shared" si="376"/>
        <v>10.16</v>
      </c>
      <c r="I1672" s="62">
        <f t="shared" si="385"/>
        <v>101.60000000000001</v>
      </c>
      <c r="J1672" s="89">
        <f t="shared" si="377"/>
        <v>33.527999999999999</v>
      </c>
      <c r="K1672" s="62">
        <f t="shared" si="386"/>
        <v>3017.5200000000009</v>
      </c>
      <c r="L1672" s="90">
        <f t="shared" si="378"/>
        <v>111.50402635016123</v>
      </c>
      <c r="M1672" s="73">
        <f>0</f>
        <v>0</v>
      </c>
      <c r="N1672" s="89">
        <f t="shared" si="379"/>
        <v>12051.058200019143</v>
      </c>
      <c r="O1672" s="89">
        <f t="shared" si="380"/>
        <v>3673.6515563544535</v>
      </c>
      <c r="P1672" s="89">
        <f t="shared" si="381"/>
        <v>3673.6515563544535</v>
      </c>
      <c r="Q1672" s="62">
        <f t="shared" si="390"/>
        <v>384923.93645705451</v>
      </c>
      <c r="R1672" s="89">
        <f t="shared" si="387"/>
        <v>-3741.4675827046149</v>
      </c>
      <c r="S1672" s="74">
        <f t="shared" si="387"/>
        <v>-381804.81645705452</v>
      </c>
      <c r="T1672" s="91">
        <f t="shared" si="382"/>
        <v>0.28368257781772277</v>
      </c>
      <c r="U1672" s="92">
        <f t="shared" si="383"/>
        <v>1.5836825778177226</v>
      </c>
    </row>
    <row r="1673" spans="1:21">
      <c r="A1673" s="80">
        <v>38181</v>
      </c>
      <c r="B1673" s="81">
        <v>0</v>
      </c>
      <c r="C1673" s="82">
        <v>5.445842105530071E-3</v>
      </c>
      <c r="D1673" s="88">
        <f t="shared" si="384"/>
        <v>1.4966091986824916</v>
      </c>
      <c r="E1673" s="89">
        <f t="shared" si="388"/>
        <v>14932.183973649833</v>
      </c>
      <c r="F1673" s="72">
        <f t="shared" si="388"/>
        <v>1574813.9196520124</v>
      </c>
      <c r="G1673" s="35">
        <f t="shared" si="389"/>
        <v>0.10546440644121564</v>
      </c>
      <c r="H1673" s="88">
        <f t="shared" si="376"/>
        <v>0</v>
      </c>
      <c r="I1673" s="62">
        <f t="shared" si="385"/>
        <v>0</v>
      </c>
      <c r="J1673" s="89">
        <f t="shared" si="377"/>
        <v>0</v>
      </c>
      <c r="K1673" s="62">
        <f t="shared" si="386"/>
        <v>0</v>
      </c>
      <c r="L1673" s="90">
        <f t="shared" si="378"/>
        <v>108.91684211060142</v>
      </c>
      <c r="M1673" s="73">
        <f>0</f>
        <v>0</v>
      </c>
      <c r="N1673" s="89">
        <f t="shared" si="379"/>
        <v>0</v>
      </c>
      <c r="O1673" s="89">
        <f t="shared" si="380"/>
        <v>0</v>
      </c>
      <c r="P1673" s="89">
        <f t="shared" si="381"/>
        <v>0</v>
      </c>
      <c r="Q1673" s="62">
        <f t="shared" si="390"/>
        <v>0</v>
      </c>
      <c r="R1673" s="89">
        <f t="shared" si="387"/>
        <v>-108.91684211060142</v>
      </c>
      <c r="S1673" s="74">
        <f t="shared" si="387"/>
        <v>0</v>
      </c>
      <c r="T1673" s="91">
        <f t="shared" si="382"/>
        <v>9.6609198682491737E-2</v>
      </c>
      <c r="U1673" s="92">
        <f t="shared" si="383"/>
        <v>1.3966091986824916</v>
      </c>
    </row>
    <row r="1674" spans="1:21">
      <c r="A1674" s="80">
        <v>38182</v>
      </c>
      <c r="B1674" s="81">
        <v>0</v>
      </c>
      <c r="C1674" s="82">
        <v>5.4648470252736184E-3</v>
      </c>
      <c r="D1674" s="88">
        <f t="shared" si="384"/>
        <v>1.4911633565769615</v>
      </c>
      <c r="E1674" s="89">
        <f t="shared" si="388"/>
        <v>14823.267131539233</v>
      </c>
      <c r="F1674" s="72">
        <f t="shared" si="388"/>
        <v>1574813.9196520124</v>
      </c>
      <c r="G1674" s="35">
        <f t="shared" si="389"/>
        <v>0.10623932670695151</v>
      </c>
      <c r="H1674" s="88">
        <f t="shared" si="376"/>
        <v>0</v>
      </c>
      <c r="I1674" s="62">
        <f t="shared" si="385"/>
        <v>0</v>
      </c>
      <c r="J1674" s="89">
        <f t="shared" si="377"/>
        <v>0</v>
      </c>
      <c r="K1674" s="62">
        <f t="shared" si="386"/>
        <v>0</v>
      </c>
      <c r="L1674" s="90">
        <f t="shared" si="378"/>
        <v>109.29694050547236</v>
      </c>
      <c r="M1674" s="73">
        <f>0</f>
        <v>0</v>
      </c>
      <c r="N1674" s="89">
        <f t="shared" si="379"/>
        <v>0</v>
      </c>
      <c r="O1674" s="89">
        <f t="shared" si="380"/>
        <v>0</v>
      </c>
      <c r="P1674" s="89">
        <f t="shared" si="381"/>
        <v>0</v>
      </c>
      <c r="Q1674" s="62">
        <f t="shared" si="390"/>
        <v>0</v>
      </c>
      <c r="R1674" s="89">
        <f t="shared" si="387"/>
        <v>-109.29694050547236</v>
      </c>
      <c r="S1674" s="74">
        <f t="shared" si="387"/>
        <v>0</v>
      </c>
      <c r="T1674" s="91">
        <f t="shared" si="382"/>
        <v>9.1163356576961618E-2</v>
      </c>
      <c r="U1674" s="92">
        <f t="shared" si="383"/>
        <v>1.3911633565769614</v>
      </c>
    </row>
    <row r="1675" spans="1:21">
      <c r="A1675" s="80">
        <v>38183</v>
      </c>
      <c r="B1675" s="81">
        <v>7.3659999999999993E-3</v>
      </c>
      <c r="C1675" s="82">
        <v>5.0399470297417806E-3</v>
      </c>
      <c r="D1675" s="88">
        <f t="shared" si="384"/>
        <v>1.4856985095516881</v>
      </c>
      <c r="E1675" s="89">
        <f t="shared" si="388"/>
        <v>14713.970191033761</v>
      </c>
      <c r="F1675" s="72">
        <f t="shared" si="388"/>
        <v>1574813.9196520124</v>
      </c>
      <c r="G1675" s="35">
        <f t="shared" si="389"/>
        <v>0.10702848376107595</v>
      </c>
      <c r="H1675" s="88">
        <f t="shared" si="376"/>
        <v>147.32</v>
      </c>
      <c r="I1675" s="62">
        <f t="shared" si="385"/>
        <v>1473.2</v>
      </c>
      <c r="J1675" s="89">
        <f t="shared" si="377"/>
        <v>486.15599999999995</v>
      </c>
      <c r="K1675" s="62">
        <f t="shared" si="386"/>
        <v>43754.040000000008</v>
      </c>
      <c r="L1675" s="90">
        <f t="shared" si="378"/>
        <v>100.79894059483561</v>
      </c>
      <c r="M1675" s="73">
        <f>0</f>
        <v>0</v>
      </c>
      <c r="N1675" s="89">
        <f t="shared" si="379"/>
        <v>0</v>
      </c>
      <c r="O1675" s="89">
        <f t="shared" si="380"/>
        <v>0</v>
      </c>
      <c r="P1675" s="89">
        <f t="shared" si="381"/>
        <v>0</v>
      </c>
      <c r="Q1675" s="62">
        <f t="shared" si="390"/>
        <v>0</v>
      </c>
      <c r="R1675" s="89">
        <f t="shared" si="387"/>
        <v>532.6770594051643</v>
      </c>
      <c r="S1675" s="74">
        <f t="shared" si="387"/>
        <v>45227.240000000005</v>
      </c>
      <c r="T1675" s="91">
        <f t="shared" si="382"/>
        <v>8.5698509551688229E-2</v>
      </c>
      <c r="U1675" s="92">
        <f t="shared" si="383"/>
        <v>1.3856985095516881</v>
      </c>
    </row>
    <row r="1676" spans="1:21">
      <c r="A1676" s="80">
        <v>38184</v>
      </c>
      <c r="B1676" s="81">
        <v>9.1439999999999994E-3</v>
      </c>
      <c r="C1676" s="82">
        <v>5.3490281061283531E-3</v>
      </c>
      <c r="D1676" s="88">
        <f t="shared" si="384"/>
        <v>1.5123323625219462</v>
      </c>
      <c r="E1676" s="89">
        <f t="shared" si="388"/>
        <v>15246.647250438926</v>
      </c>
      <c r="F1676" s="72">
        <f t="shared" si="388"/>
        <v>1620041.1596520124</v>
      </c>
      <c r="G1676" s="35">
        <f t="shared" si="389"/>
        <v>0.10625556773508839</v>
      </c>
      <c r="H1676" s="88">
        <f t="shared" si="376"/>
        <v>182.88</v>
      </c>
      <c r="I1676" s="62">
        <f t="shared" si="385"/>
        <v>1828.8</v>
      </c>
      <c r="J1676" s="89">
        <f t="shared" si="377"/>
        <v>603.50399999999979</v>
      </c>
      <c r="K1676" s="62">
        <f t="shared" si="386"/>
        <v>54315.359999999993</v>
      </c>
      <c r="L1676" s="90">
        <f t="shared" si="378"/>
        <v>106.98056212256706</v>
      </c>
      <c r="M1676" s="73">
        <f>0</f>
        <v>0</v>
      </c>
      <c r="N1676" s="89">
        <f t="shared" si="379"/>
        <v>209.64893446882493</v>
      </c>
      <c r="O1676" s="89">
        <f t="shared" si="380"/>
        <v>246.647250438925</v>
      </c>
      <c r="P1676" s="89">
        <f t="shared" si="381"/>
        <v>209.64893446882493</v>
      </c>
      <c r="Q1676" s="62">
        <f t="shared" si="390"/>
        <v>22276.366557041336</v>
      </c>
      <c r="R1676" s="89">
        <f t="shared" si="387"/>
        <v>469.75450340860777</v>
      </c>
      <c r="S1676" s="74">
        <f t="shared" si="387"/>
        <v>33867.79344295866</v>
      </c>
      <c r="T1676" s="91">
        <f t="shared" si="382"/>
        <v>0.11233236252194634</v>
      </c>
      <c r="U1676" s="92">
        <f t="shared" si="383"/>
        <v>1.4123323625219462</v>
      </c>
    </row>
    <row r="1677" spans="1:21">
      <c r="A1677" s="80">
        <v>38185</v>
      </c>
      <c r="B1677" s="81">
        <v>8.6359999999999996E-3</v>
      </c>
      <c r="C1677" s="82">
        <v>4.8570855968945283E-3</v>
      </c>
      <c r="D1677" s="88">
        <f t="shared" si="384"/>
        <v>1.5358200876923767</v>
      </c>
      <c r="E1677" s="89">
        <f t="shared" si="388"/>
        <v>15716.401753847533</v>
      </c>
      <c r="F1677" s="72">
        <f t="shared" si="388"/>
        <v>1653908.9530949711</v>
      </c>
      <c r="G1677" s="35">
        <f t="shared" si="389"/>
        <v>0.10523458098098554</v>
      </c>
      <c r="H1677" s="88">
        <f t="shared" si="376"/>
        <v>172.72</v>
      </c>
      <c r="I1677" s="62">
        <f t="shared" si="385"/>
        <v>1727.2</v>
      </c>
      <c r="J1677" s="89">
        <f t="shared" si="377"/>
        <v>569.97599999999989</v>
      </c>
      <c r="K1677" s="62">
        <f t="shared" si="386"/>
        <v>51297.840000000004</v>
      </c>
      <c r="L1677" s="90">
        <f t="shared" si="378"/>
        <v>97.141711937890562</v>
      </c>
      <c r="M1677" s="73">
        <f>0</f>
        <v>0</v>
      </c>
      <c r="N1677" s="89">
        <f t="shared" si="379"/>
        <v>1037.7988913543315</v>
      </c>
      <c r="O1677" s="89">
        <f t="shared" si="380"/>
        <v>716.40175384753309</v>
      </c>
      <c r="P1677" s="89">
        <f t="shared" si="381"/>
        <v>716.40175384753309</v>
      </c>
      <c r="Q1677" s="62">
        <f t="shared" si="390"/>
        <v>75390.238380188297</v>
      </c>
      <c r="R1677" s="89">
        <f t="shared" si="387"/>
        <v>-70.847465785423765</v>
      </c>
      <c r="S1677" s="74">
        <f t="shared" si="387"/>
        <v>-22365.198380188296</v>
      </c>
      <c r="T1677" s="91">
        <f t="shared" si="382"/>
        <v>0.13582008769237675</v>
      </c>
      <c r="U1677" s="92">
        <f t="shared" si="383"/>
        <v>1.4358200876923766</v>
      </c>
    </row>
    <row r="1678" spans="1:21">
      <c r="A1678" s="80">
        <v>38186</v>
      </c>
      <c r="B1678" s="81">
        <v>1.9049999999999997E-2</v>
      </c>
      <c r="C1678" s="82">
        <v>2.8952783244361006E-3</v>
      </c>
      <c r="D1678" s="88">
        <f t="shared" si="384"/>
        <v>1.5322777144031055</v>
      </c>
      <c r="E1678" s="89">
        <f t="shared" si="388"/>
        <v>15645.554288062109</v>
      </c>
      <c r="F1678" s="72">
        <f t="shared" si="388"/>
        <v>1631543.7547147828</v>
      </c>
      <c r="G1678" s="35">
        <f t="shared" si="389"/>
        <v>0.10428162049584178</v>
      </c>
      <c r="H1678" s="88">
        <f t="shared" si="376"/>
        <v>380.99999999999994</v>
      </c>
      <c r="I1678" s="62">
        <f t="shared" si="385"/>
        <v>3809.9999999999995</v>
      </c>
      <c r="J1678" s="89">
        <f t="shared" si="377"/>
        <v>1257.2999999999997</v>
      </c>
      <c r="K1678" s="62">
        <f t="shared" si="386"/>
        <v>113157.00000000001</v>
      </c>
      <c r="L1678" s="90">
        <f t="shared" si="378"/>
        <v>57.905566488722016</v>
      </c>
      <c r="M1678" s="73">
        <f>0</f>
        <v>0</v>
      </c>
      <c r="N1678" s="89">
        <f t="shared" si="379"/>
        <v>887.72284680465214</v>
      </c>
      <c r="O1678" s="89">
        <f t="shared" si="380"/>
        <v>645.55428806210898</v>
      </c>
      <c r="P1678" s="89">
        <f t="shared" si="381"/>
        <v>645.55428806210898</v>
      </c>
      <c r="Q1678" s="62">
        <f t="shared" si="390"/>
        <v>67319.44727715617</v>
      </c>
      <c r="R1678" s="89">
        <f t="shared" si="387"/>
        <v>934.84014544916863</v>
      </c>
      <c r="S1678" s="74">
        <f t="shared" si="387"/>
        <v>49647.552722843844</v>
      </c>
      <c r="T1678" s="91">
        <f t="shared" si="382"/>
        <v>0.13227771440310554</v>
      </c>
      <c r="U1678" s="92">
        <f t="shared" si="383"/>
        <v>1.4322777144031054</v>
      </c>
    </row>
    <row r="1679" spans="1:21">
      <c r="A1679" s="80">
        <v>38187</v>
      </c>
      <c r="B1679" s="81">
        <v>1.4224000000000001E-2</v>
      </c>
      <c r="C1679" s="82">
        <v>4.6035313922192338E-3</v>
      </c>
      <c r="D1679" s="88">
        <f t="shared" si="384"/>
        <v>1.5790197216755637</v>
      </c>
      <c r="E1679" s="89">
        <f t="shared" si="388"/>
        <v>16580.394433511276</v>
      </c>
      <c r="F1679" s="72">
        <f t="shared" si="388"/>
        <v>1681191.3074376266</v>
      </c>
      <c r="G1679" s="35">
        <f t="shared" si="389"/>
        <v>0.10139633976618227</v>
      </c>
      <c r="H1679" s="88">
        <f t="shared" si="376"/>
        <v>284.48</v>
      </c>
      <c r="I1679" s="62">
        <f t="shared" si="385"/>
        <v>2844.8</v>
      </c>
      <c r="J1679" s="89">
        <f t="shared" si="377"/>
        <v>938.78399999999999</v>
      </c>
      <c r="K1679" s="62">
        <f t="shared" si="386"/>
        <v>84490.560000000027</v>
      </c>
      <c r="L1679" s="90">
        <f t="shared" si="378"/>
        <v>92.070627844384674</v>
      </c>
      <c r="M1679" s="73">
        <f>0</f>
        <v>0</v>
      </c>
      <c r="N1679" s="89">
        <f t="shared" si="379"/>
        <v>3400.3723716313648</v>
      </c>
      <c r="O1679" s="89">
        <f t="shared" si="380"/>
        <v>1580.394433511274</v>
      </c>
      <c r="P1679" s="89">
        <f t="shared" si="381"/>
        <v>1580.394433511274</v>
      </c>
      <c r="Q1679" s="62">
        <f t="shared" si="390"/>
        <v>160246.21094489229</v>
      </c>
      <c r="R1679" s="89">
        <f t="shared" si="387"/>
        <v>-449.20106135565857</v>
      </c>
      <c r="S1679" s="74">
        <f t="shared" si="387"/>
        <v>-72910.850944892256</v>
      </c>
      <c r="T1679" s="91">
        <f t="shared" si="382"/>
        <v>0.17901972167556379</v>
      </c>
      <c r="U1679" s="92">
        <f t="shared" si="383"/>
        <v>1.4790197216755636</v>
      </c>
    </row>
    <row r="1680" spans="1:21">
      <c r="A1680" s="80">
        <v>38188</v>
      </c>
      <c r="B1680" s="81">
        <v>1.4731999999999999E-2</v>
      </c>
      <c r="C1680" s="82">
        <v>5.1216784125713557E-3</v>
      </c>
      <c r="D1680" s="88">
        <f t="shared" si="384"/>
        <v>1.5565596686077807</v>
      </c>
      <c r="E1680" s="89">
        <f t="shared" si="388"/>
        <v>16131.193372155616</v>
      </c>
      <c r="F1680" s="72">
        <f t="shared" si="388"/>
        <v>1608280.4564927344</v>
      </c>
      <c r="G1680" s="35">
        <f t="shared" si="389"/>
        <v>9.9700029587942343E-2</v>
      </c>
      <c r="H1680" s="88">
        <f t="shared" si="376"/>
        <v>294.64</v>
      </c>
      <c r="I1680" s="62">
        <f t="shared" si="385"/>
        <v>2946.4</v>
      </c>
      <c r="J1680" s="89">
        <f t="shared" si="377"/>
        <v>972.3119999999999</v>
      </c>
      <c r="K1680" s="62">
        <f t="shared" si="386"/>
        <v>87508.080000000016</v>
      </c>
      <c r="L1680" s="90">
        <f t="shared" si="378"/>
        <v>102.43356825142712</v>
      </c>
      <c r="M1680" s="73">
        <f>0</f>
        <v>0</v>
      </c>
      <c r="N1680" s="89">
        <f t="shared" si="379"/>
        <v>2059.1288318551788</v>
      </c>
      <c r="O1680" s="89">
        <f t="shared" si="380"/>
        <v>1131.1933721556145</v>
      </c>
      <c r="P1680" s="89">
        <f t="shared" si="381"/>
        <v>1131.1933721556145</v>
      </c>
      <c r="Q1680" s="62">
        <f t="shared" si="390"/>
        <v>112780.01267359903</v>
      </c>
      <c r="R1680" s="89">
        <f t="shared" si="387"/>
        <v>33.325059592958269</v>
      </c>
      <c r="S1680" s="74">
        <f t="shared" si="387"/>
        <v>-22325.532673599024</v>
      </c>
      <c r="T1680" s="91">
        <f t="shared" si="382"/>
        <v>0.15655966860778081</v>
      </c>
      <c r="U1680" s="92">
        <f t="shared" si="383"/>
        <v>1.4565596686077806</v>
      </c>
    </row>
    <row r="1681" spans="1:21">
      <c r="A1681" s="80">
        <v>38189</v>
      </c>
      <c r="B1681" s="81">
        <v>0</v>
      </c>
      <c r="C1681" s="82">
        <v>5.5680836637967621E-3</v>
      </c>
      <c r="D1681" s="88">
        <f t="shared" si="384"/>
        <v>1.5582259215874288</v>
      </c>
      <c r="E1681" s="89">
        <f t="shared" si="388"/>
        <v>16164.518431748575</v>
      </c>
      <c r="F1681" s="72">
        <f t="shared" si="388"/>
        <v>1585954.9238191354</v>
      </c>
      <c r="G1681" s="35">
        <f t="shared" si="389"/>
        <v>9.8113341917082833E-2</v>
      </c>
      <c r="H1681" s="88">
        <f t="shared" si="376"/>
        <v>0</v>
      </c>
      <c r="I1681" s="62">
        <f t="shared" si="385"/>
        <v>0</v>
      </c>
      <c r="J1681" s="89">
        <f t="shared" si="377"/>
        <v>0</v>
      </c>
      <c r="K1681" s="62">
        <f t="shared" si="386"/>
        <v>0</v>
      </c>
      <c r="L1681" s="90">
        <f t="shared" si="378"/>
        <v>111.36167327593525</v>
      </c>
      <c r="M1681" s="73">
        <f>0</f>
        <v>0</v>
      </c>
      <c r="N1681" s="89">
        <f t="shared" si="379"/>
        <v>2150.7889279261003</v>
      </c>
      <c r="O1681" s="89">
        <f t="shared" si="380"/>
        <v>1164.5184317485757</v>
      </c>
      <c r="P1681" s="89">
        <f t="shared" si="381"/>
        <v>1164.5184317485757</v>
      </c>
      <c r="Q1681" s="62">
        <f t="shared" si="390"/>
        <v>114254.7950628931</v>
      </c>
      <c r="R1681" s="89">
        <f t="shared" si="387"/>
        <v>-1275.8801050245111</v>
      </c>
      <c r="S1681" s="74">
        <f t="shared" si="387"/>
        <v>-114254.7950628931</v>
      </c>
      <c r="T1681" s="91">
        <f t="shared" si="382"/>
        <v>0.15822592158742887</v>
      </c>
      <c r="U1681" s="92">
        <f t="shared" si="383"/>
        <v>1.4582259215874287</v>
      </c>
    </row>
    <row r="1682" spans="1:21">
      <c r="A1682" s="80">
        <v>38190</v>
      </c>
      <c r="B1682" s="81">
        <v>0</v>
      </c>
      <c r="C1682" s="82">
        <v>6.2451079652164239E-3</v>
      </c>
      <c r="D1682" s="88">
        <f t="shared" si="384"/>
        <v>1.4944319163362032</v>
      </c>
      <c r="E1682" s="89">
        <f t="shared" si="388"/>
        <v>14888.638326724064</v>
      </c>
      <c r="F1682" s="72">
        <f t="shared" si="388"/>
        <v>1471700.1287562423</v>
      </c>
      <c r="G1682" s="35">
        <f t="shared" si="389"/>
        <v>9.884719451574317E-2</v>
      </c>
      <c r="H1682" s="88">
        <f t="shared" ref="H1682:H1745" si="391">B1682*($D$12+$D$11)*10000</f>
        <v>0</v>
      </c>
      <c r="I1682" s="62">
        <f t="shared" si="385"/>
        <v>0</v>
      </c>
      <c r="J1682" s="89">
        <f t="shared" ref="J1682:J1745" si="392">B1682*$K$14*$D$10*10000</f>
        <v>0</v>
      </c>
      <c r="K1682" s="62">
        <f t="shared" si="386"/>
        <v>0</v>
      </c>
      <c r="L1682" s="90">
        <f t="shared" ref="L1682:L1745" si="393">C1682*($D$12+$D$11)*10000</f>
        <v>124.90215930432848</v>
      </c>
      <c r="M1682" s="73">
        <f>0</f>
        <v>0</v>
      </c>
      <c r="N1682" s="89">
        <f t="shared" ref="N1682:N1745" si="394">IF(D1682&lt;$N$10,0,(2/3*$N$12*SQRT(2*$N$13)*$N$11*(D1682-$N$10)^(3/2))*24*60*60)</f>
        <v>0</v>
      </c>
      <c r="O1682" s="89">
        <f t="shared" ref="O1682:O1745" si="395">IF(D1682&lt;$N$10,0,(D1682-$N$10)*10000*($D$12+$D$11))</f>
        <v>0</v>
      </c>
      <c r="P1682" s="89">
        <f t="shared" ref="P1682:P1745" si="396">IF(N1682&gt;O1682,O1682,N1682)</f>
        <v>0</v>
      </c>
      <c r="Q1682" s="62">
        <f t="shared" si="390"/>
        <v>0</v>
      </c>
      <c r="R1682" s="89">
        <f t="shared" si="387"/>
        <v>-124.90215930432848</v>
      </c>
      <c r="S1682" s="74">
        <f t="shared" si="387"/>
        <v>0</v>
      </c>
      <c r="T1682" s="91">
        <f t="shared" ref="T1682:T1745" si="397">D1682-$D$14</f>
        <v>9.4431916336203292E-2</v>
      </c>
      <c r="U1682" s="92">
        <f t="shared" ref="U1682:U1745" si="398">IF(D1682&lt;$D$13,0,D1682-$D$13)</f>
        <v>1.3944319163362031</v>
      </c>
    </row>
    <row r="1683" spans="1:21">
      <c r="A1683" s="80">
        <v>38191</v>
      </c>
      <c r="B1683" s="81">
        <v>0</v>
      </c>
      <c r="C1683" s="82">
        <v>5.9395670635928009E-3</v>
      </c>
      <c r="D1683" s="88">
        <f t="shared" ref="D1683:D1746" si="399">IF(E1683&lt;$D$11*10000*($D$14-$D$13),(E1683+$D$13*$D$11*10000)/($D$11*10000),(E1683+$D$13*$D$11*10000+$D$14*$D$12*10000)/($D$11*10000+$D$12*10000))</f>
        <v>1.4881868083709868</v>
      </c>
      <c r="E1683" s="89">
        <f t="shared" si="388"/>
        <v>14763.736167419735</v>
      </c>
      <c r="F1683" s="72">
        <f t="shared" si="388"/>
        <v>1471700.1287562423</v>
      </c>
      <c r="G1683" s="35">
        <f t="shared" si="389"/>
        <v>9.9683448150743537E-2</v>
      </c>
      <c r="H1683" s="88">
        <f t="shared" si="391"/>
        <v>0</v>
      </c>
      <c r="I1683" s="62">
        <f t="shared" ref="I1683:I1746" si="400">H1683*$J$4*1000</f>
        <v>0</v>
      </c>
      <c r="J1683" s="89">
        <f t="shared" si="392"/>
        <v>0</v>
      </c>
      <c r="K1683" s="62">
        <f t="shared" ref="K1683:K1746" si="401">1000*J1683*($J$11*$J$5+$J$12*$J$6+$J$13*$J$7)</f>
        <v>0</v>
      </c>
      <c r="L1683" s="90">
        <f t="shared" si="393"/>
        <v>118.79134127185601</v>
      </c>
      <c r="M1683" s="73">
        <f>0</f>
        <v>0</v>
      </c>
      <c r="N1683" s="89">
        <f t="shared" si="394"/>
        <v>0</v>
      </c>
      <c r="O1683" s="89">
        <f t="shared" si="395"/>
        <v>0</v>
      </c>
      <c r="P1683" s="89">
        <f t="shared" si="396"/>
        <v>0</v>
      </c>
      <c r="Q1683" s="62">
        <f t="shared" si="390"/>
        <v>0</v>
      </c>
      <c r="R1683" s="89">
        <f t="shared" ref="R1683:S1746" si="402">H1683+J1683-L1683-P1683</f>
        <v>-118.79134127185601</v>
      </c>
      <c r="S1683" s="74">
        <f t="shared" si="402"/>
        <v>0</v>
      </c>
      <c r="T1683" s="91">
        <f t="shared" si="397"/>
        <v>8.8186808370986913E-2</v>
      </c>
      <c r="U1683" s="92">
        <f t="shared" si="398"/>
        <v>1.3881868083709867</v>
      </c>
    </row>
    <row r="1684" spans="1:21">
      <c r="A1684" s="80">
        <v>38192</v>
      </c>
      <c r="B1684" s="81">
        <v>7.6199999999999998E-4</v>
      </c>
      <c r="C1684" s="82">
        <v>5.6055721033911035E-3</v>
      </c>
      <c r="D1684" s="88">
        <f t="shared" si="399"/>
        <v>1.4822472413073939</v>
      </c>
      <c r="E1684" s="89">
        <f t="shared" ref="E1684:F1747" si="403">E1683+R1683</f>
        <v>14644.944826147879</v>
      </c>
      <c r="F1684" s="72">
        <f t="shared" si="403"/>
        <v>1471700.1287562423</v>
      </c>
      <c r="G1684" s="35">
        <f t="shared" ref="G1684:G1747" si="404">F1684/(E1684*1000)</f>
        <v>0.10049202275781804</v>
      </c>
      <c r="H1684" s="88">
        <f t="shared" si="391"/>
        <v>15.24</v>
      </c>
      <c r="I1684" s="62">
        <f t="shared" si="400"/>
        <v>152.4</v>
      </c>
      <c r="J1684" s="89">
        <f t="shared" si="392"/>
        <v>50.291999999999994</v>
      </c>
      <c r="K1684" s="62">
        <f t="shared" si="401"/>
        <v>4526.2800000000007</v>
      </c>
      <c r="L1684" s="90">
        <f t="shared" si="393"/>
        <v>112.11144206782207</v>
      </c>
      <c r="M1684" s="73">
        <f>0</f>
        <v>0</v>
      </c>
      <c r="N1684" s="89">
        <f t="shared" si="394"/>
        <v>0</v>
      </c>
      <c r="O1684" s="89">
        <f t="shared" si="395"/>
        <v>0</v>
      </c>
      <c r="P1684" s="89">
        <f t="shared" si="396"/>
        <v>0</v>
      </c>
      <c r="Q1684" s="62">
        <f t="shared" ref="Q1684:Q1747" si="405">P1684*1000*G1684</f>
        <v>0</v>
      </c>
      <c r="R1684" s="89">
        <f t="shared" si="402"/>
        <v>-46.579442067822072</v>
      </c>
      <c r="S1684" s="74">
        <f t="shared" si="402"/>
        <v>4678.68</v>
      </c>
      <c r="T1684" s="91">
        <f t="shared" si="397"/>
        <v>8.2247241307394026E-2</v>
      </c>
      <c r="U1684" s="92">
        <f t="shared" si="398"/>
        <v>1.3822472413073938</v>
      </c>
    </row>
    <row r="1685" spans="1:21">
      <c r="A1685" s="80">
        <v>38193</v>
      </c>
      <c r="B1685" s="81">
        <v>2.5399999999999999E-4</v>
      </c>
      <c r="C1685" s="82">
        <v>5.6974358537372734E-3</v>
      </c>
      <c r="D1685" s="88">
        <f t="shared" si="399"/>
        <v>1.4799182692040029</v>
      </c>
      <c r="E1685" s="89">
        <f t="shared" si="403"/>
        <v>14598.365384080058</v>
      </c>
      <c r="F1685" s="72">
        <f t="shared" si="403"/>
        <v>1476378.8087562423</v>
      </c>
      <c r="G1685" s="35">
        <f t="shared" si="404"/>
        <v>0.10113315908411748</v>
      </c>
      <c r="H1685" s="88">
        <f t="shared" si="391"/>
        <v>5.08</v>
      </c>
      <c r="I1685" s="62">
        <f t="shared" si="400"/>
        <v>50.800000000000004</v>
      </c>
      <c r="J1685" s="89">
        <f t="shared" si="392"/>
        <v>16.763999999999999</v>
      </c>
      <c r="K1685" s="62">
        <f t="shared" si="401"/>
        <v>1508.7600000000004</v>
      </c>
      <c r="L1685" s="90">
        <f t="shared" si="393"/>
        <v>113.94871707474547</v>
      </c>
      <c r="M1685" s="73">
        <f>0</f>
        <v>0</v>
      </c>
      <c r="N1685" s="89">
        <f t="shared" si="394"/>
        <v>0</v>
      </c>
      <c r="O1685" s="89">
        <f t="shared" si="395"/>
        <v>0</v>
      </c>
      <c r="P1685" s="89">
        <f t="shared" si="396"/>
        <v>0</v>
      </c>
      <c r="Q1685" s="62">
        <f t="shared" si="405"/>
        <v>0</v>
      </c>
      <c r="R1685" s="89">
        <f t="shared" si="402"/>
        <v>-92.10471707474548</v>
      </c>
      <c r="S1685" s="74">
        <f t="shared" si="402"/>
        <v>1559.5600000000004</v>
      </c>
      <c r="T1685" s="91">
        <f t="shared" si="397"/>
        <v>7.9918269204003023E-2</v>
      </c>
      <c r="U1685" s="92">
        <f t="shared" si="398"/>
        <v>1.3799182692040028</v>
      </c>
    </row>
    <row r="1686" spans="1:21">
      <c r="A1686" s="80">
        <v>38194</v>
      </c>
      <c r="B1686" s="81">
        <v>1.2445999999999999E-2</v>
      </c>
      <c r="C1686" s="82">
        <v>6.2010371114991567E-3</v>
      </c>
      <c r="D1686" s="88">
        <f t="shared" si="399"/>
        <v>1.4753130333502658</v>
      </c>
      <c r="E1686" s="89">
        <f t="shared" si="403"/>
        <v>14506.260667005312</v>
      </c>
      <c r="F1686" s="72">
        <f t="shared" si="403"/>
        <v>1477938.3687562423</v>
      </c>
      <c r="G1686" s="35">
        <f t="shared" si="404"/>
        <v>0.10188279410405421</v>
      </c>
      <c r="H1686" s="88">
        <f t="shared" si="391"/>
        <v>248.92</v>
      </c>
      <c r="I1686" s="62">
        <f t="shared" si="400"/>
        <v>2489.1999999999998</v>
      </c>
      <c r="J1686" s="89">
        <f t="shared" si="392"/>
        <v>821.43599999999981</v>
      </c>
      <c r="K1686" s="62">
        <f t="shared" si="401"/>
        <v>73929.240000000005</v>
      </c>
      <c r="L1686" s="90">
        <f t="shared" si="393"/>
        <v>124.02074222998313</v>
      </c>
      <c r="M1686" s="73">
        <f>0</f>
        <v>0</v>
      </c>
      <c r="N1686" s="89">
        <f t="shared" si="394"/>
        <v>0</v>
      </c>
      <c r="O1686" s="89">
        <f t="shared" si="395"/>
        <v>0</v>
      </c>
      <c r="P1686" s="89">
        <f t="shared" si="396"/>
        <v>0</v>
      </c>
      <c r="Q1686" s="62">
        <f t="shared" si="405"/>
        <v>0</v>
      </c>
      <c r="R1686" s="89">
        <f t="shared" si="402"/>
        <v>946.3352577700166</v>
      </c>
      <c r="S1686" s="74">
        <f t="shared" si="402"/>
        <v>76418.44</v>
      </c>
      <c r="T1686" s="91">
        <f t="shared" si="397"/>
        <v>7.5313033350265846E-2</v>
      </c>
      <c r="U1686" s="92">
        <f t="shared" si="398"/>
        <v>1.3753130333502657</v>
      </c>
    </row>
    <row r="1687" spans="1:21">
      <c r="A1687" s="80">
        <v>38195</v>
      </c>
      <c r="B1687" s="81">
        <v>2.3875999999999998E-2</v>
      </c>
      <c r="C1687" s="82">
        <v>5.7197793477298895E-3</v>
      </c>
      <c r="D1687" s="88">
        <f t="shared" si="399"/>
        <v>1.5226297962387663</v>
      </c>
      <c r="E1687" s="89">
        <f t="shared" si="403"/>
        <v>15452.595924775329</v>
      </c>
      <c r="F1687" s="72">
        <f t="shared" si="403"/>
        <v>1554356.8087562423</v>
      </c>
      <c r="G1687" s="35">
        <f t="shared" si="404"/>
        <v>0.10058871767067459</v>
      </c>
      <c r="H1687" s="88">
        <f t="shared" si="391"/>
        <v>477.52</v>
      </c>
      <c r="I1687" s="62">
        <f t="shared" si="400"/>
        <v>4775.2</v>
      </c>
      <c r="J1687" s="89">
        <f t="shared" si="392"/>
        <v>1575.8159999999996</v>
      </c>
      <c r="K1687" s="62">
        <f t="shared" si="401"/>
        <v>141823.44</v>
      </c>
      <c r="L1687" s="90">
        <f t="shared" si="393"/>
        <v>114.39558695459779</v>
      </c>
      <c r="M1687" s="73">
        <f>0</f>
        <v>0</v>
      </c>
      <c r="N1687" s="89">
        <f t="shared" si="394"/>
        <v>521.12775085546139</v>
      </c>
      <c r="O1687" s="89">
        <f t="shared" si="395"/>
        <v>452.59592477532527</v>
      </c>
      <c r="P1687" s="89">
        <f t="shared" si="396"/>
        <v>452.59592477532527</v>
      </c>
      <c r="Q1687" s="62">
        <f t="shared" si="405"/>
        <v>45526.043696123073</v>
      </c>
      <c r="R1687" s="89">
        <f t="shared" si="402"/>
        <v>1486.3444882700762</v>
      </c>
      <c r="S1687" s="74">
        <f t="shared" si="402"/>
        <v>101072.59630387694</v>
      </c>
      <c r="T1687" s="91">
        <f t="shared" si="397"/>
        <v>0.12262979623876635</v>
      </c>
      <c r="U1687" s="92">
        <f t="shared" si="398"/>
        <v>1.4226297962387662</v>
      </c>
    </row>
    <row r="1688" spans="1:21">
      <c r="A1688" s="80">
        <v>38196</v>
      </c>
      <c r="B1688" s="81">
        <v>1.7271999999999999E-2</v>
      </c>
      <c r="C1688" s="82">
        <v>5.2483577757461326E-3</v>
      </c>
      <c r="D1688" s="88">
        <f t="shared" si="399"/>
        <v>1.5969470206522702</v>
      </c>
      <c r="E1688" s="89">
        <f t="shared" si="403"/>
        <v>16938.940413045406</v>
      </c>
      <c r="F1688" s="72">
        <f t="shared" si="403"/>
        <v>1655429.4050601192</v>
      </c>
      <c r="G1688" s="35">
        <f t="shared" si="404"/>
        <v>9.7729218280099853E-2</v>
      </c>
      <c r="H1688" s="88">
        <f t="shared" si="391"/>
        <v>345.44</v>
      </c>
      <c r="I1688" s="62">
        <f t="shared" si="400"/>
        <v>3454.4</v>
      </c>
      <c r="J1688" s="89">
        <f t="shared" si="392"/>
        <v>1139.9519999999998</v>
      </c>
      <c r="K1688" s="62">
        <f t="shared" si="401"/>
        <v>102595.68000000001</v>
      </c>
      <c r="L1688" s="90">
        <f t="shared" si="393"/>
        <v>104.96715551492265</v>
      </c>
      <c r="M1688" s="73">
        <f>0</f>
        <v>0</v>
      </c>
      <c r="N1688" s="89">
        <f t="shared" si="394"/>
        <v>4620.8826110827576</v>
      </c>
      <c r="O1688" s="89">
        <f t="shared" si="395"/>
        <v>1938.9404130454047</v>
      </c>
      <c r="P1688" s="89">
        <f t="shared" si="396"/>
        <v>1938.9404130454047</v>
      </c>
      <c r="Q1688" s="62">
        <f t="shared" si="405"/>
        <v>189491.13085862133</v>
      </c>
      <c r="R1688" s="89">
        <f t="shared" si="402"/>
        <v>-558.51556856032767</v>
      </c>
      <c r="S1688" s="74">
        <f t="shared" si="402"/>
        <v>-83441.050858621325</v>
      </c>
      <c r="T1688" s="91">
        <f t="shared" si="397"/>
        <v>0.19694702065227032</v>
      </c>
      <c r="U1688" s="92">
        <f t="shared" si="398"/>
        <v>1.4969470206522701</v>
      </c>
    </row>
    <row r="1689" spans="1:21">
      <c r="A1689" s="80">
        <v>38197</v>
      </c>
      <c r="B1689" s="81">
        <v>0</v>
      </c>
      <c r="C1689" s="82">
        <v>5.485036492653147E-3</v>
      </c>
      <c r="D1689" s="88">
        <f t="shared" si="399"/>
        <v>1.569021242224254</v>
      </c>
      <c r="E1689" s="89">
        <f t="shared" si="403"/>
        <v>16380.424844485078</v>
      </c>
      <c r="F1689" s="72">
        <f t="shared" si="403"/>
        <v>1571988.354201498</v>
      </c>
      <c r="G1689" s="35">
        <f t="shared" si="404"/>
        <v>9.5967495905989963E-2</v>
      </c>
      <c r="H1689" s="88">
        <f t="shared" si="391"/>
        <v>0</v>
      </c>
      <c r="I1689" s="62">
        <f t="shared" si="400"/>
        <v>0</v>
      </c>
      <c r="J1689" s="89">
        <f t="shared" si="392"/>
        <v>0</v>
      </c>
      <c r="K1689" s="62">
        <f t="shared" si="401"/>
        <v>0</v>
      </c>
      <c r="L1689" s="90">
        <f t="shared" si="393"/>
        <v>109.70072985306294</v>
      </c>
      <c r="M1689" s="73">
        <f>0</f>
        <v>0</v>
      </c>
      <c r="N1689" s="89">
        <f t="shared" si="394"/>
        <v>2775.8589361429881</v>
      </c>
      <c r="O1689" s="89">
        <f t="shared" si="395"/>
        <v>1380.4248444850798</v>
      </c>
      <c r="P1689" s="89">
        <f t="shared" si="396"/>
        <v>1380.4248444850798</v>
      </c>
      <c r="Q1689" s="62">
        <f t="shared" si="405"/>
        <v>132475.91561164873</v>
      </c>
      <c r="R1689" s="89">
        <f t="shared" si="402"/>
        <v>-1490.1255743381428</v>
      </c>
      <c r="S1689" s="74">
        <f t="shared" si="402"/>
        <v>-132475.91561164873</v>
      </c>
      <c r="T1689" s="91">
        <f t="shared" si="397"/>
        <v>0.16902124222425408</v>
      </c>
      <c r="U1689" s="92">
        <f t="shared" si="398"/>
        <v>1.4690212422242539</v>
      </c>
    </row>
    <row r="1690" spans="1:21">
      <c r="A1690" s="80">
        <v>38198</v>
      </c>
      <c r="B1690" s="81">
        <v>0</v>
      </c>
      <c r="C1690" s="82">
        <v>5.4519678438135558E-3</v>
      </c>
      <c r="D1690" s="88">
        <f t="shared" si="399"/>
        <v>1.4945149635073467</v>
      </c>
      <c r="E1690" s="89">
        <f t="shared" si="403"/>
        <v>14890.299270146936</v>
      </c>
      <c r="F1690" s="72">
        <f t="shared" si="403"/>
        <v>1439512.4385898493</v>
      </c>
      <c r="G1690" s="35">
        <f t="shared" si="404"/>
        <v>9.6674513552315211E-2</v>
      </c>
      <c r="H1690" s="88">
        <f t="shared" si="391"/>
        <v>0</v>
      </c>
      <c r="I1690" s="62">
        <f t="shared" si="400"/>
        <v>0</v>
      </c>
      <c r="J1690" s="89">
        <f t="shared" si="392"/>
        <v>0</v>
      </c>
      <c r="K1690" s="62">
        <f t="shared" si="401"/>
        <v>0</v>
      </c>
      <c r="L1690" s="90">
        <f t="shared" si="393"/>
        <v>109.03935687627111</v>
      </c>
      <c r="M1690" s="73">
        <f>0</f>
        <v>0</v>
      </c>
      <c r="N1690" s="89">
        <f t="shared" si="394"/>
        <v>0</v>
      </c>
      <c r="O1690" s="89">
        <f t="shared" si="395"/>
        <v>0</v>
      </c>
      <c r="P1690" s="89">
        <f t="shared" si="396"/>
        <v>0</v>
      </c>
      <c r="Q1690" s="62">
        <f t="shared" si="405"/>
        <v>0</v>
      </c>
      <c r="R1690" s="89">
        <f t="shared" si="402"/>
        <v>-109.03935687627111</v>
      </c>
      <c r="S1690" s="74">
        <f t="shared" si="402"/>
        <v>0</v>
      </c>
      <c r="T1690" s="91">
        <f t="shared" si="397"/>
        <v>9.4514963507346783E-2</v>
      </c>
      <c r="U1690" s="92">
        <f t="shared" si="398"/>
        <v>1.3945149635073466</v>
      </c>
    </row>
    <row r="1691" spans="1:21">
      <c r="A1691" s="80">
        <v>38199</v>
      </c>
      <c r="B1691" s="81">
        <v>0</v>
      </c>
      <c r="C1691" s="82">
        <v>5.2559316623469778E-3</v>
      </c>
      <c r="D1691" s="88">
        <f t="shared" si="399"/>
        <v>1.4890629956635333</v>
      </c>
      <c r="E1691" s="89">
        <f t="shared" si="403"/>
        <v>14781.259913270664</v>
      </c>
      <c r="F1691" s="72">
        <f t="shared" si="403"/>
        <v>1439512.4385898493</v>
      </c>
      <c r="G1691" s="35">
        <f t="shared" si="404"/>
        <v>9.7387668374429318E-2</v>
      </c>
      <c r="H1691" s="88">
        <f t="shared" si="391"/>
        <v>0</v>
      </c>
      <c r="I1691" s="62">
        <f t="shared" si="400"/>
        <v>0</v>
      </c>
      <c r="J1691" s="89">
        <f t="shared" si="392"/>
        <v>0</v>
      </c>
      <c r="K1691" s="62">
        <f t="shared" si="401"/>
        <v>0</v>
      </c>
      <c r="L1691" s="90">
        <f t="shared" si="393"/>
        <v>105.11863324693955</v>
      </c>
      <c r="M1691" s="73">
        <f>0</f>
        <v>0</v>
      </c>
      <c r="N1691" s="89">
        <f t="shared" si="394"/>
        <v>0</v>
      </c>
      <c r="O1691" s="89">
        <f t="shared" si="395"/>
        <v>0</v>
      </c>
      <c r="P1691" s="89">
        <f t="shared" si="396"/>
        <v>0</v>
      </c>
      <c r="Q1691" s="62">
        <f t="shared" si="405"/>
        <v>0</v>
      </c>
      <c r="R1691" s="89">
        <f t="shared" si="402"/>
        <v>-105.11863324693955</v>
      </c>
      <c r="S1691" s="74">
        <f t="shared" si="402"/>
        <v>0</v>
      </c>
      <c r="T1691" s="91">
        <f t="shared" si="397"/>
        <v>8.9062995663533373E-2</v>
      </c>
      <c r="U1691" s="92">
        <f t="shared" si="398"/>
        <v>1.3890629956635332</v>
      </c>
    </row>
    <row r="1692" spans="1:21">
      <c r="A1692" s="80">
        <v>38200</v>
      </c>
      <c r="B1692" s="81">
        <v>1.016E-3</v>
      </c>
      <c r="C1692" s="82">
        <v>4.9601051075752493E-3</v>
      </c>
      <c r="D1692" s="88">
        <f t="shared" si="399"/>
        <v>1.4838070640011862</v>
      </c>
      <c r="E1692" s="89">
        <f t="shared" si="403"/>
        <v>14676.141280023725</v>
      </c>
      <c r="F1692" s="72">
        <f t="shared" si="403"/>
        <v>1439512.4385898493</v>
      </c>
      <c r="G1692" s="35">
        <f t="shared" si="404"/>
        <v>9.8085212667530425E-2</v>
      </c>
      <c r="H1692" s="88">
        <f t="shared" si="391"/>
        <v>20.32</v>
      </c>
      <c r="I1692" s="62">
        <f t="shared" si="400"/>
        <v>203.20000000000002</v>
      </c>
      <c r="J1692" s="89">
        <f t="shared" si="392"/>
        <v>67.055999999999997</v>
      </c>
      <c r="K1692" s="62">
        <f t="shared" si="401"/>
        <v>6035.0400000000018</v>
      </c>
      <c r="L1692" s="90">
        <f t="shared" si="393"/>
        <v>99.202102151504988</v>
      </c>
      <c r="M1692" s="73">
        <f>0</f>
        <v>0</v>
      </c>
      <c r="N1692" s="89">
        <f t="shared" si="394"/>
        <v>0</v>
      </c>
      <c r="O1692" s="89">
        <f t="shared" si="395"/>
        <v>0</v>
      </c>
      <c r="P1692" s="89">
        <f t="shared" si="396"/>
        <v>0</v>
      </c>
      <c r="Q1692" s="62">
        <f t="shared" si="405"/>
        <v>0</v>
      </c>
      <c r="R1692" s="89">
        <f t="shared" si="402"/>
        <v>-11.826102151504983</v>
      </c>
      <c r="S1692" s="74">
        <f t="shared" si="402"/>
        <v>6238.2400000000016</v>
      </c>
      <c r="T1692" s="91">
        <f t="shared" si="397"/>
        <v>8.3807064001186315E-2</v>
      </c>
      <c r="U1692" s="92">
        <f t="shared" si="398"/>
        <v>1.3838070640011861</v>
      </c>
    </row>
    <row r="1693" spans="1:21">
      <c r="A1693" s="80">
        <v>38201</v>
      </c>
      <c r="B1693" s="81">
        <v>2.1335999999999997E-2</v>
      </c>
      <c r="C1693" s="82">
        <v>4.806284793301298E-3</v>
      </c>
      <c r="D1693" s="88">
        <f t="shared" si="399"/>
        <v>1.483215758893611</v>
      </c>
      <c r="E1693" s="89">
        <f t="shared" si="403"/>
        <v>14664.31517787222</v>
      </c>
      <c r="F1693" s="72">
        <f t="shared" si="403"/>
        <v>1445750.6785898493</v>
      </c>
      <c r="G1693" s="35">
        <f t="shared" si="404"/>
        <v>9.8589716672990005E-2</v>
      </c>
      <c r="H1693" s="88">
        <f t="shared" si="391"/>
        <v>426.71999999999997</v>
      </c>
      <c r="I1693" s="62">
        <f t="shared" si="400"/>
        <v>4267.2</v>
      </c>
      <c r="J1693" s="89">
        <f t="shared" si="392"/>
        <v>1408.1759999999997</v>
      </c>
      <c r="K1693" s="62">
        <f t="shared" si="401"/>
        <v>126735.84000000001</v>
      </c>
      <c r="L1693" s="90">
        <f t="shared" si="393"/>
        <v>96.125695866025964</v>
      </c>
      <c r="M1693" s="73">
        <f>0</f>
        <v>0</v>
      </c>
      <c r="N1693" s="89">
        <f t="shared" si="394"/>
        <v>0</v>
      </c>
      <c r="O1693" s="89">
        <f t="shared" si="395"/>
        <v>0</v>
      </c>
      <c r="P1693" s="89">
        <f t="shared" si="396"/>
        <v>0</v>
      </c>
      <c r="Q1693" s="62">
        <f t="shared" si="405"/>
        <v>0</v>
      </c>
      <c r="R1693" s="89">
        <f t="shared" si="402"/>
        <v>1738.7703041339737</v>
      </c>
      <c r="S1693" s="74">
        <f t="shared" si="402"/>
        <v>131003.04000000001</v>
      </c>
      <c r="T1693" s="91">
        <f t="shared" si="397"/>
        <v>8.3215758893611103E-2</v>
      </c>
      <c r="U1693" s="92">
        <f t="shared" si="398"/>
        <v>1.3832157588936109</v>
      </c>
    </row>
    <row r="1694" spans="1:21">
      <c r="A1694" s="80">
        <v>38202</v>
      </c>
      <c r="B1694" s="81">
        <v>0</v>
      </c>
      <c r="C1694" s="82">
        <v>5.0449572031855613E-3</v>
      </c>
      <c r="D1694" s="88">
        <f t="shared" si="399"/>
        <v>1.5701542741003096</v>
      </c>
      <c r="E1694" s="89">
        <f t="shared" si="403"/>
        <v>16403.085482006194</v>
      </c>
      <c r="F1694" s="72">
        <f t="shared" si="403"/>
        <v>1576753.7185898493</v>
      </c>
      <c r="G1694" s="35">
        <f t="shared" si="404"/>
        <v>9.6125434468991314E-2</v>
      </c>
      <c r="H1694" s="88">
        <f t="shared" si="391"/>
        <v>0</v>
      </c>
      <c r="I1694" s="62">
        <f t="shared" si="400"/>
        <v>0</v>
      </c>
      <c r="J1694" s="89">
        <f t="shared" si="392"/>
        <v>0</v>
      </c>
      <c r="K1694" s="62">
        <f t="shared" si="401"/>
        <v>0</v>
      </c>
      <c r="L1694" s="90">
        <f t="shared" si="393"/>
        <v>100.89914406371123</v>
      </c>
      <c r="M1694" s="73">
        <f>0</f>
        <v>0</v>
      </c>
      <c r="N1694" s="89">
        <f t="shared" si="394"/>
        <v>2844.4901762092968</v>
      </c>
      <c r="O1694" s="89">
        <f t="shared" si="395"/>
        <v>1403.0854820061923</v>
      </c>
      <c r="P1694" s="89">
        <f t="shared" si="396"/>
        <v>1403.0854820061923</v>
      </c>
      <c r="Q1694" s="62">
        <f t="shared" si="405"/>
        <v>134872.20155497931</v>
      </c>
      <c r="R1694" s="89">
        <f t="shared" si="402"/>
        <v>-1503.9846260699035</v>
      </c>
      <c r="S1694" s="74">
        <f t="shared" si="402"/>
        <v>-134872.20155497931</v>
      </c>
      <c r="T1694" s="91">
        <f t="shared" si="397"/>
        <v>0.1701542741003097</v>
      </c>
      <c r="U1694" s="92">
        <f t="shared" si="398"/>
        <v>1.4701542741003095</v>
      </c>
    </row>
    <row r="1695" spans="1:21">
      <c r="A1695" s="80">
        <v>38203</v>
      </c>
      <c r="B1695" s="81">
        <v>0</v>
      </c>
      <c r="C1695" s="82">
        <v>4.8287805827064677E-3</v>
      </c>
      <c r="D1695" s="88">
        <f t="shared" si="399"/>
        <v>1.4949550427968143</v>
      </c>
      <c r="E1695" s="89">
        <f t="shared" si="403"/>
        <v>14899.100855936291</v>
      </c>
      <c r="F1695" s="72">
        <f t="shared" si="403"/>
        <v>1441881.5170348701</v>
      </c>
      <c r="G1695" s="35">
        <f t="shared" si="404"/>
        <v>9.6776411608783572E-2</v>
      </c>
      <c r="H1695" s="88">
        <f t="shared" si="391"/>
        <v>0</v>
      </c>
      <c r="I1695" s="62">
        <f t="shared" si="400"/>
        <v>0</v>
      </c>
      <c r="J1695" s="89">
        <f t="shared" si="392"/>
        <v>0</v>
      </c>
      <c r="K1695" s="62">
        <f t="shared" si="401"/>
        <v>0</v>
      </c>
      <c r="L1695" s="90">
        <f t="shared" si="393"/>
        <v>96.575611654129347</v>
      </c>
      <c r="M1695" s="73">
        <f>0</f>
        <v>0</v>
      </c>
      <c r="N1695" s="89">
        <f t="shared" si="394"/>
        <v>0</v>
      </c>
      <c r="O1695" s="89">
        <f t="shared" si="395"/>
        <v>0</v>
      </c>
      <c r="P1695" s="89">
        <f t="shared" si="396"/>
        <v>0</v>
      </c>
      <c r="Q1695" s="62">
        <f t="shared" si="405"/>
        <v>0</v>
      </c>
      <c r="R1695" s="89">
        <f t="shared" si="402"/>
        <v>-96.575611654129347</v>
      </c>
      <c r="S1695" s="74">
        <f t="shared" si="402"/>
        <v>0</v>
      </c>
      <c r="T1695" s="91">
        <f t="shared" si="397"/>
        <v>9.4955042796814437E-2</v>
      </c>
      <c r="U1695" s="92">
        <f t="shared" si="398"/>
        <v>1.3949550427968143</v>
      </c>
    </row>
    <row r="1696" spans="1:21">
      <c r="A1696" s="80">
        <v>38204</v>
      </c>
      <c r="B1696" s="81">
        <v>0</v>
      </c>
      <c r="C1696" s="82">
        <v>5.0472496423543652E-3</v>
      </c>
      <c r="D1696" s="88">
        <f t="shared" si="399"/>
        <v>1.490126262214108</v>
      </c>
      <c r="E1696" s="89">
        <f t="shared" si="403"/>
        <v>14802.525244282162</v>
      </c>
      <c r="F1696" s="72">
        <f t="shared" si="403"/>
        <v>1441881.5170348701</v>
      </c>
      <c r="G1696" s="35">
        <f t="shared" si="404"/>
        <v>9.7407806657302087E-2</v>
      </c>
      <c r="H1696" s="88">
        <f t="shared" si="391"/>
        <v>0</v>
      </c>
      <c r="I1696" s="62">
        <f t="shared" si="400"/>
        <v>0</v>
      </c>
      <c r="J1696" s="89">
        <f t="shared" si="392"/>
        <v>0</v>
      </c>
      <c r="K1696" s="62">
        <f t="shared" si="401"/>
        <v>0</v>
      </c>
      <c r="L1696" s="90">
        <f t="shared" si="393"/>
        <v>100.94499284708731</v>
      </c>
      <c r="M1696" s="73">
        <f>0</f>
        <v>0</v>
      </c>
      <c r="N1696" s="89">
        <f t="shared" si="394"/>
        <v>0</v>
      </c>
      <c r="O1696" s="89">
        <f t="shared" si="395"/>
        <v>0</v>
      </c>
      <c r="P1696" s="89">
        <f t="shared" si="396"/>
        <v>0</v>
      </c>
      <c r="Q1696" s="62">
        <f t="shared" si="405"/>
        <v>0</v>
      </c>
      <c r="R1696" s="89">
        <f t="shared" si="402"/>
        <v>-100.94499284708731</v>
      </c>
      <c r="S1696" s="74">
        <f t="shared" si="402"/>
        <v>0</v>
      </c>
      <c r="T1696" s="91">
        <f t="shared" si="397"/>
        <v>9.0126262214108133E-2</v>
      </c>
      <c r="U1696" s="92">
        <f t="shared" si="398"/>
        <v>1.390126262214108</v>
      </c>
    </row>
    <row r="1697" spans="1:21">
      <c r="A1697" s="80">
        <v>38205</v>
      </c>
      <c r="B1697" s="81">
        <v>9.9059999999999999E-3</v>
      </c>
      <c r="C1697" s="82">
        <v>4.9020746890925471E-3</v>
      </c>
      <c r="D1697" s="88">
        <f t="shared" si="399"/>
        <v>1.4850790125717537</v>
      </c>
      <c r="E1697" s="89">
        <f t="shared" si="403"/>
        <v>14701.580251435074</v>
      </c>
      <c r="F1697" s="72">
        <f t="shared" si="403"/>
        <v>1441881.5170348701</v>
      </c>
      <c r="G1697" s="35">
        <f t="shared" si="404"/>
        <v>9.8076634781769312E-2</v>
      </c>
      <c r="H1697" s="88">
        <f t="shared" si="391"/>
        <v>198.12</v>
      </c>
      <c r="I1697" s="62">
        <f t="shared" si="400"/>
        <v>1981.2</v>
      </c>
      <c r="J1697" s="89">
        <f t="shared" si="392"/>
        <v>653.79599999999982</v>
      </c>
      <c r="K1697" s="62">
        <f t="shared" si="401"/>
        <v>58841.639999999992</v>
      </c>
      <c r="L1697" s="90">
        <f t="shared" si="393"/>
        <v>98.041493781850946</v>
      </c>
      <c r="M1697" s="73">
        <f>0</f>
        <v>0</v>
      </c>
      <c r="N1697" s="89">
        <f t="shared" si="394"/>
        <v>0</v>
      </c>
      <c r="O1697" s="89">
        <f t="shared" si="395"/>
        <v>0</v>
      </c>
      <c r="P1697" s="89">
        <f t="shared" si="396"/>
        <v>0</v>
      </c>
      <c r="Q1697" s="62">
        <f t="shared" si="405"/>
        <v>0</v>
      </c>
      <c r="R1697" s="89">
        <f t="shared" si="402"/>
        <v>753.87450621814889</v>
      </c>
      <c r="S1697" s="74">
        <f t="shared" si="402"/>
        <v>60822.839999999989</v>
      </c>
      <c r="T1697" s="91">
        <f t="shared" si="397"/>
        <v>8.5079012571753765E-2</v>
      </c>
      <c r="U1697" s="92">
        <f t="shared" si="398"/>
        <v>1.3850790125717536</v>
      </c>
    </row>
    <row r="1698" spans="1:21">
      <c r="A1698" s="80">
        <v>38206</v>
      </c>
      <c r="B1698" s="81">
        <v>0</v>
      </c>
      <c r="C1698" s="82">
        <v>3.467596634323656E-3</v>
      </c>
      <c r="D1698" s="88">
        <f t="shared" si="399"/>
        <v>1.5227727378826612</v>
      </c>
      <c r="E1698" s="89">
        <f t="shared" si="403"/>
        <v>15455.454757653224</v>
      </c>
      <c r="F1698" s="72">
        <f t="shared" si="403"/>
        <v>1502704.3570348702</v>
      </c>
      <c r="G1698" s="35">
        <f t="shared" si="404"/>
        <v>9.7228090703106743E-2</v>
      </c>
      <c r="H1698" s="88">
        <f t="shared" si="391"/>
        <v>0</v>
      </c>
      <c r="I1698" s="62">
        <f t="shared" si="400"/>
        <v>0</v>
      </c>
      <c r="J1698" s="89">
        <f t="shared" si="392"/>
        <v>0</v>
      </c>
      <c r="K1698" s="62">
        <f t="shared" si="401"/>
        <v>0</v>
      </c>
      <c r="L1698" s="90">
        <f t="shared" si="393"/>
        <v>69.35193268647312</v>
      </c>
      <c r="M1698" s="73">
        <f>0</f>
        <v>0</v>
      </c>
      <c r="N1698" s="89">
        <f t="shared" si="394"/>
        <v>526.07311341231025</v>
      </c>
      <c r="O1698" s="89">
        <f t="shared" si="395"/>
        <v>455.45475765322419</v>
      </c>
      <c r="P1698" s="89">
        <f t="shared" si="396"/>
        <v>455.45475765322419</v>
      </c>
      <c r="Q1698" s="62">
        <f t="shared" si="405"/>
        <v>44282.996488269178</v>
      </c>
      <c r="R1698" s="89">
        <f t="shared" si="402"/>
        <v>-524.8066903396973</v>
      </c>
      <c r="S1698" s="74">
        <f t="shared" si="402"/>
        <v>-44282.996488269178</v>
      </c>
      <c r="T1698" s="91">
        <f t="shared" si="397"/>
        <v>0.1227727378826613</v>
      </c>
      <c r="U1698" s="92">
        <f t="shared" si="398"/>
        <v>1.4227727378826611</v>
      </c>
    </row>
    <row r="1699" spans="1:21">
      <c r="A1699" s="80">
        <v>38207</v>
      </c>
      <c r="B1699" s="81">
        <v>0</v>
      </c>
      <c r="C1699" s="82">
        <v>3.8781697024839303E-3</v>
      </c>
      <c r="D1699" s="88">
        <f t="shared" si="399"/>
        <v>1.4965324033656764</v>
      </c>
      <c r="E1699" s="89">
        <f t="shared" si="403"/>
        <v>14930.648067313527</v>
      </c>
      <c r="F1699" s="72">
        <f t="shared" si="403"/>
        <v>1458421.360546601</v>
      </c>
      <c r="G1699" s="35">
        <f t="shared" si="404"/>
        <v>9.767970914399933E-2</v>
      </c>
      <c r="H1699" s="88">
        <f t="shared" si="391"/>
        <v>0</v>
      </c>
      <c r="I1699" s="62">
        <f t="shared" si="400"/>
        <v>0</v>
      </c>
      <c r="J1699" s="89">
        <f t="shared" si="392"/>
        <v>0</v>
      </c>
      <c r="K1699" s="62">
        <f t="shared" si="401"/>
        <v>0</v>
      </c>
      <c r="L1699" s="90">
        <f t="shared" si="393"/>
        <v>77.563394049678607</v>
      </c>
      <c r="M1699" s="73">
        <f>0</f>
        <v>0</v>
      </c>
      <c r="N1699" s="89">
        <f t="shared" si="394"/>
        <v>0</v>
      </c>
      <c r="O1699" s="89">
        <f t="shared" si="395"/>
        <v>0</v>
      </c>
      <c r="P1699" s="89">
        <f t="shared" si="396"/>
        <v>0</v>
      </c>
      <c r="Q1699" s="62">
        <f t="shared" si="405"/>
        <v>0</v>
      </c>
      <c r="R1699" s="89">
        <f t="shared" si="402"/>
        <v>-77.563394049678607</v>
      </c>
      <c r="S1699" s="74">
        <f t="shared" si="402"/>
        <v>0</v>
      </c>
      <c r="T1699" s="91">
        <f t="shared" si="397"/>
        <v>9.6532403365676478E-2</v>
      </c>
      <c r="U1699" s="92">
        <f t="shared" si="398"/>
        <v>1.3965324033656763</v>
      </c>
    </row>
    <row r="1700" spans="1:21">
      <c r="A1700" s="80">
        <v>38208</v>
      </c>
      <c r="B1700" s="81">
        <v>0</v>
      </c>
      <c r="C1700" s="82">
        <v>4.0612290123770139E-3</v>
      </c>
      <c r="D1700" s="88">
        <f t="shared" si="399"/>
        <v>1.4926542336631923</v>
      </c>
      <c r="E1700" s="89">
        <f t="shared" si="403"/>
        <v>14853.084673263847</v>
      </c>
      <c r="F1700" s="72">
        <f t="shared" si="403"/>
        <v>1458421.360546601</v>
      </c>
      <c r="G1700" s="35">
        <f t="shared" si="404"/>
        <v>9.8189796438164681E-2</v>
      </c>
      <c r="H1700" s="88">
        <f t="shared" si="391"/>
        <v>0</v>
      </c>
      <c r="I1700" s="62">
        <f t="shared" si="400"/>
        <v>0</v>
      </c>
      <c r="J1700" s="89">
        <f t="shared" si="392"/>
        <v>0</v>
      </c>
      <c r="K1700" s="62">
        <f t="shared" si="401"/>
        <v>0</v>
      </c>
      <c r="L1700" s="90">
        <f t="shared" si="393"/>
        <v>81.224580247540274</v>
      </c>
      <c r="M1700" s="73">
        <f>0</f>
        <v>0</v>
      </c>
      <c r="N1700" s="89">
        <f t="shared" si="394"/>
        <v>0</v>
      </c>
      <c r="O1700" s="89">
        <f t="shared" si="395"/>
        <v>0</v>
      </c>
      <c r="P1700" s="89">
        <f t="shared" si="396"/>
        <v>0</v>
      </c>
      <c r="Q1700" s="62">
        <f t="shared" si="405"/>
        <v>0</v>
      </c>
      <c r="R1700" s="89">
        <f t="shared" si="402"/>
        <v>-81.224580247540274</v>
      </c>
      <c r="S1700" s="74">
        <f t="shared" si="402"/>
        <v>0</v>
      </c>
      <c r="T1700" s="91">
        <f t="shared" si="397"/>
        <v>9.2654233663192365E-2</v>
      </c>
      <c r="U1700" s="92">
        <f t="shared" si="398"/>
        <v>1.3926542336631922</v>
      </c>
    </row>
    <row r="1701" spans="1:21">
      <c r="A1701" s="80">
        <v>38209</v>
      </c>
      <c r="B1701" s="81">
        <v>2.3368E-2</v>
      </c>
      <c r="C1701" s="82">
        <v>4.3703202047517178E-3</v>
      </c>
      <c r="D1701" s="88">
        <f t="shared" si="399"/>
        <v>1.4885930046508153</v>
      </c>
      <c r="E1701" s="89">
        <f t="shared" si="403"/>
        <v>14771.860093016307</v>
      </c>
      <c r="F1701" s="72">
        <f t="shared" si="403"/>
        <v>1458421.360546601</v>
      </c>
      <c r="G1701" s="35">
        <f t="shared" si="404"/>
        <v>9.8729703054532658E-2</v>
      </c>
      <c r="H1701" s="88">
        <f t="shared" si="391"/>
        <v>467.36</v>
      </c>
      <c r="I1701" s="62">
        <f t="shared" si="400"/>
        <v>4673.6000000000004</v>
      </c>
      <c r="J1701" s="89">
        <f t="shared" si="392"/>
        <v>1542.2879999999998</v>
      </c>
      <c r="K1701" s="62">
        <f t="shared" si="401"/>
        <v>138805.92000000001</v>
      </c>
      <c r="L1701" s="90">
        <f t="shared" si="393"/>
        <v>87.406404095034361</v>
      </c>
      <c r="M1701" s="73">
        <f>0</f>
        <v>0</v>
      </c>
      <c r="N1701" s="89">
        <f t="shared" si="394"/>
        <v>0</v>
      </c>
      <c r="O1701" s="89">
        <f t="shared" si="395"/>
        <v>0</v>
      </c>
      <c r="P1701" s="89">
        <f t="shared" si="396"/>
        <v>0</v>
      </c>
      <c r="Q1701" s="62">
        <f t="shared" si="405"/>
        <v>0</v>
      </c>
      <c r="R1701" s="89">
        <f t="shared" si="402"/>
        <v>1922.2415959049654</v>
      </c>
      <c r="S1701" s="74">
        <f t="shared" si="402"/>
        <v>143479.52000000002</v>
      </c>
      <c r="T1701" s="91">
        <f t="shared" si="397"/>
        <v>8.8593004650815432E-2</v>
      </c>
      <c r="U1701" s="92">
        <f t="shared" si="398"/>
        <v>1.3885930046508153</v>
      </c>
    </row>
    <row r="1702" spans="1:21">
      <c r="A1702" s="80">
        <v>38210</v>
      </c>
      <c r="B1702" s="81">
        <v>5.0799999999999999E-4</v>
      </c>
      <c r="C1702" s="82">
        <v>4.8000547446890853E-3</v>
      </c>
      <c r="D1702" s="88">
        <f t="shared" si="399"/>
        <v>1.5847050844460637</v>
      </c>
      <c r="E1702" s="89">
        <f t="shared" si="403"/>
        <v>16694.101688921273</v>
      </c>
      <c r="F1702" s="72">
        <f t="shared" si="403"/>
        <v>1601900.880546601</v>
      </c>
      <c r="G1702" s="35">
        <f t="shared" si="404"/>
        <v>9.595609936949602E-2</v>
      </c>
      <c r="H1702" s="88">
        <f t="shared" si="391"/>
        <v>10.16</v>
      </c>
      <c r="I1702" s="62">
        <f t="shared" si="400"/>
        <v>101.60000000000001</v>
      </c>
      <c r="J1702" s="89">
        <f t="shared" si="392"/>
        <v>33.527999999999999</v>
      </c>
      <c r="K1702" s="62">
        <f t="shared" si="401"/>
        <v>3017.5200000000009</v>
      </c>
      <c r="L1702" s="90">
        <f t="shared" si="393"/>
        <v>96.001094893781712</v>
      </c>
      <c r="M1702" s="73">
        <f>0</f>
        <v>0</v>
      </c>
      <c r="N1702" s="89">
        <f t="shared" si="394"/>
        <v>3773.8745116353803</v>
      </c>
      <c r="O1702" s="89">
        <f t="shared" si="395"/>
        <v>1694.1016889212744</v>
      </c>
      <c r="P1702" s="89">
        <f t="shared" si="396"/>
        <v>1694.1016889212744</v>
      </c>
      <c r="Q1702" s="62">
        <f t="shared" si="405"/>
        <v>162559.39000416084</v>
      </c>
      <c r="R1702" s="89">
        <f t="shared" si="402"/>
        <v>-1746.4147838150561</v>
      </c>
      <c r="S1702" s="74">
        <f t="shared" si="402"/>
        <v>-159440.27000416085</v>
      </c>
      <c r="T1702" s="91">
        <f t="shared" si="397"/>
        <v>0.18470508444606382</v>
      </c>
      <c r="U1702" s="92">
        <f t="shared" si="398"/>
        <v>1.4847050844460636</v>
      </c>
    </row>
    <row r="1703" spans="1:21">
      <c r="A1703" s="80">
        <v>38211</v>
      </c>
      <c r="B1703" s="81">
        <v>1.2699999999999999E-2</v>
      </c>
      <c r="C1703" s="82">
        <v>3.5008309048660292E-3</v>
      </c>
      <c r="D1703" s="88">
        <f t="shared" si="399"/>
        <v>1.4973843452553108</v>
      </c>
      <c r="E1703" s="89">
        <f t="shared" si="403"/>
        <v>14947.686905106217</v>
      </c>
      <c r="F1703" s="72">
        <f t="shared" si="403"/>
        <v>1442460.6105424401</v>
      </c>
      <c r="G1703" s="35">
        <f t="shared" si="404"/>
        <v>9.6500590338809353E-2</v>
      </c>
      <c r="H1703" s="88">
        <f t="shared" si="391"/>
        <v>254</v>
      </c>
      <c r="I1703" s="62">
        <f t="shared" si="400"/>
        <v>2540</v>
      </c>
      <c r="J1703" s="89">
        <f t="shared" si="392"/>
        <v>838.19999999999993</v>
      </c>
      <c r="K1703" s="62">
        <f t="shared" si="401"/>
        <v>75438.000000000015</v>
      </c>
      <c r="L1703" s="90">
        <f t="shared" si="393"/>
        <v>70.016618097320588</v>
      </c>
      <c r="M1703" s="73">
        <f>0</f>
        <v>0</v>
      </c>
      <c r="N1703" s="89">
        <f t="shared" si="394"/>
        <v>0</v>
      </c>
      <c r="O1703" s="89">
        <f t="shared" si="395"/>
        <v>0</v>
      </c>
      <c r="P1703" s="89">
        <f t="shared" si="396"/>
        <v>0</v>
      </c>
      <c r="Q1703" s="62">
        <f t="shared" si="405"/>
        <v>0</v>
      </c>
      <c r="R1703" s="89">
        <f t="shared" si="402"/>
        <v>1022.1833819026792</v>
      </c>
      <c r="S1703" s="74">
        <f t="shared" si="402"/>
        <v>77978.000000000015</v>
      </c>
      <c r="T1703" s="91">
        <f t="shared" si="397"/>
        <v>9.7384345255310922E-2</v>
      </c>
      <c r="U1703" s="92">
        <f t="shared" si="398"/>
        <v>1.3973843452553107</v>
      </c>
    </row>
    <row r="1704" spans="1:21">
      <c r="A1704" s="80">
        <v>38212</v>
      </c>
      <c r="B1704" s="81">
        <v>3.7592E-2</v>
      </c>
      <c r="C1704" s="82">
        <v>2.4941638763835887E-3</v>
      </c>
      <c r="D1704" s="88">
        <f t="shared" si="399"/>
        <v>1.5484935143504448</v>
      </c>
      <c r="E1704" s="89">
        <f t="shared" si="403"/>
        <v>15969.870287008896</v>
      </c>
      <c r="F1704" s="72">
        <f t="shared" si="403"/>
        <v>1520438.6105424401</v>
      </c>
      <c r="G1704" s="35">
        <f t="shared" si="404"/>
        <v>9.5206697563428561E-2</v>
      </c>
      <c r="H1704" s="88">
        <f t="shared" si="391"/>
        <v>751.84</v>
      </c>
      <c r="I1704" s="62">
        <f t="shared" si="400"/>
        <v>7518.4000000000005</v>
      </c>
      <c r="J1704" s="89">
        <f t="shared" si="392"/>
        <v>2481.0719999999997</v>
      </c>
      <c r="K1704" s="62">
        <f t="shared" si="401"/>
        <v>223296.48</v>
      </c>
      <c r="L1704" s="90">
        <f t="shared" si="393"/>
        <v>49.883277527671773</v>
      </c>
      <c r="M1704" s="73">
        <f>0</f>
        <v>0</v>
      </c>
      <c r="N1704" s="89">
        <f t="shared" si="394"/>
        <v>1634.7401285504004</v>
      </c>
      <c r="O1704" s="89">
        <f t="shared" si="395"/>
        <v>969.87028700889596</v>
      </c>
      <c r="P1704" s="89">
        <f t="shared" si="396"/>
        <v>969.87028700889596</v>
      </c>
      <c r="Q1704" s="62">
        <f t="shared" si="405"/>
        <v>92338.147091011619</v>
      </c>
      <c r="R1704" s="89">
        <f t="shared" si="402"/>
        <v>2213.1584354634319</v>
      </c>
      <c r="S1704" s="74">
        <f t="shared" si="402"/>
        <v>138476.73290898837</v>
      </c>
      <c r="T1704" s="91">
        <f t="shared" si="397"/>
        <v>0.14849351435044489</v>
      </c>
      <c r="U1704" s="92">
        <f t="shared" si="398"/>
        <v>1.4484935143504447</v>
      </c>
    </row>
    <row r="1705" spans="1:21">
      <c r="A1705" s="80">
        <v>38213</v>
      </c>
      <c r="B1705" s="81">
        <v>1.016E-3</v>
      </c>
      <c r="C1705" s="82">
        <v>3.3991872948088064E-3</v>
      </c>
      <c r="D1705" s="88">
        <f t="shared" si="399"/>
        <v>1.6591514361236164</v>
      </c>
      <c r="E1705" s="89">
        <f t="shared" si="403"/>
        <v>18183.028722472329</v>
      </c>
      <c r="F1705" s="72">
        <f t="shared" si="403"/>
        <v>1658915.3434514285</v>
      </c>
      <c r="G1705" s="35">
        <f t="shared" si="404"/>
        <v>9.1234269536250689E-2</v>
      </c>
      <c r="H1705" s="88">
        <f t="shared" si="391"/>
        <v>20.32</v>
      </c>
      <c r="I1705" s="62">
        <f t="shared" si="400"/>
        <v>203.20000000000002</v>
      </c>
      <c r="J1705" s="89">
        <f t="shared" si="392"/>
        <v>67.055999999999997</v>
      </c>
      <c r="K1705" s="62">
        <f t="shared" si="401"/>
        <v>6035.0400000000018</v>
      </c>
      <c r="L1705" s="90">
        <f t="shared" si="393"/>
        <v>67.983745896176131</v>
      </c>
      <c r="M1705" s="73">
        <f>0</f>
        <v>0</v>
      </c>
      <c r="N1705" s="89">
        <f t="shared" si="394"/>
        <v>9719.3915485667731</v>
      </c>
      <c r="O1705" s="89">
        <f t="shared" si="395"/>
        <v>3183.0287224723274</v>
      </c>
      <c r="P1705" s="89">
        <f t="shared" si="396"/>
        <v>3183.0287224723274</v>
      </c>
      <c r="Q1705" s="62">
        <f t="shared" si="405"/>
        <v>290401.30040766799</v>
      </c>
      <c r="R1705" s="89">
        <f t="shared" si="402"/>
        <v>-3163.6364683685038</v>
      </c>
      <c r="S1705" s="74">
        <f t="shared" si="402"/>
        <v>-284163.060407668</v>
      </c>
      <c r="T1705" s="91">
        <f t="shared" si="397"/>
        <v>0.25915143612361646</v>
      </c>
      <c r="U1705" s="92">
        <f t="shared" si="398"/>
        <v>1.5591514361236163</v>
      </c>
    </row>
    <row r="1706" spans="1:21">
      <c r="A1706" s="80">
        <v>38214</v>
      </c>
      <c r="B1706" s="81">
        <v>0</v>
      </c>
      <c r="C1706" s="82">
        <v>3.9927616512629221E-3</v>
      </c>
      <c r="D1706" s="88">
        <f t="shared" si="399"/>
        <v>1.5009696127051912</v>
      </c>
      <c r="E1706" s="89">
        <f t="shared" si="403"/>
        <v>15019.392254103825</v>
      </c>
      <c r="F1706" s="72">
        <f t="shared" si="403"/>
        <v>1374752.2830437603</v>
      </c>
      <c r="G1706" s="35">
        <f t="shared" si="404"/>
        <v>9.1531818317623997E-2</v>
      </c>
      <c r="H1706" s="88">
        <f t="shared" si="391"/>
        <v>0</v>
      </c>
      <c r="I1706" s="62">
        <f t="shared" si="400"/>
        <v>0</v>
      </c>
      <c r="J1706" s="89">
        <f t="shared" si="392"/>
        <v>0</v>
      </c>
      <c r="K1706" s="62">
        <f t="shared" si="401"/>
        <v>0</v>
      </c>
      <c r="L1706" s="90">
        <f t="shared" si="393"/>
        <v>79.855233025258443</v>
      </c>
      <c r="M1706" s="73">
        <f>0</f>
        <v>0</v>
      </c>
      <c r="N1706" s="89">
        <f t="shared" si="394"/>
        <v>4.6219014569601757</v>
      </c>
      <c r="O1706" s="89">
        <f t="shared" si="395"/>
        <v>19.392254103824946</v>
      </c>
      <c r="P1706" s="89">
        <f t="shared" si="396"/>
        <v>4.6219014569601757</v>
      </c>
      <c r="Q1706" s="62">
        <f t="shared" si="405"/>
        <v>423.05104444044048</v>
      </c>
      <c r="R1706" s="89">
        <f t="shared" si="402"/>
        <v>-84.477134482218617</v>
      </c>
      <c r="S1706" s="74">
        <f t="shared" si="402"/>
        <v>-423.05104444044048</v>
      </c>
      <c r="T1706" s="91">
        <f t="shared" si="397"/>
        <v>0.10096961270519134</v>
      </c>
      <c r="U1706" s="92">
        <f t="shared" si="398"/>
        <v>1.4009696127051912</v>
      </c>
    </row>
    <row r="1707" spans="1:21">
      <c r="A1707" s="80">
        <v>38215</v>
      </c>
      <c r="B1707" s="81">
        <v>0</v>
      </c>
      <c r="C1707" s="82">
        <v>5.3662585621257579E-3</v>
      </c>
      <c r="D1707" s="88">
        <f t="shared" si="399"/>
        <v>1.4967457559810802</v>
      </c>
      <c r="E1707" s="89">
        <f t="shared" si="403"/>
        <v>14934.915119621606</v>
      </c>
      <c r="F1707" s="72">
        <f t="shared" si="403"/>
        <v>1374329.23199932</v>
      </c>
      <c r="G1707" s="35">
        <f t="shared" si="404"/>
        <v>9.2021228175158204E-2</v>
      </c>
      <c r="H1707" s="88">
        <f t="shared" si="391"/>
        <v>0</v>
      </c>
      <c r="I1707" s="62">
        <f t="shared" si="400"/>
        <v>0</v>
      </c>
      <c r="J1707" s="89">
        <f t="shared" si="392"/>
        <v>0</v>
      </c>
      <c r="K1707" s="62">
        <f t="shared" si="401"/>
        <v>0</v>
      </c>
      <c r="L1707" s="90">
        <f t="shared" si="393"/>
        <v>107.32517124251515</v>
      </c>
      <c r="M1707" s="73">
        <f>0</f>
        <v>0</v>
      </c>
      <c r="N1707" s="89">
        <f t="shared" si="394"/>
        <v>0</v>
      </c>
      <c r="O1707" s="89">
        <f t="shared" si="395"/>
        <v>0</v>
      </c>
      <c r="P1707" s="89">
        <f t="shared" si="396"/>
        <v>0</v>
      </c>
      <c r="Q1707" s="62">
        <f t="shared" si="405"/>
        <v>0</v>
      </c>
      <c r="R1707" s="89">
        <f t="shared" si="402"/>
        <v>-107.32517124251515</v>
      </c>
      <c r="S1707" s="74">
        <f t="shared" si="402"/>
        <v>0</v>
      </c>
      <c r="T1707" s="91">
        <f t="shared" si="397"/>
        <v>9.6745755981080261E-2</v>
      </c>
      <c r="U1707" s="92">
        <f t="shared" si="398"/>
        <v>1.3967457559810801</v>
      </c>
    </row>
    <row r="1708" spans="1:21">
      <c r="A1708" s="80">
        <v>38216</v>
      </c>
      <c r="B1708" s="81">
        <v>1.1176E-2</v>
      </c>
      <c r="C1708" s="82">
        <v>5.2126788908120301E-3</v>
      </c>
      <c r="D1708" s="88">
        <f t="shared" si="399"/>
        <v>1.4913794974189547</v>
      </c>
      <c r="E1708" s="89">
        <f t="shared" si="403"/>
        <v>14827.589948379091</v>
      </c>
      <c r="F1708" s="72">
        <f t="shared" si="403"/>
        <v>1374329.23199932</v>
      </c>
      <c r="G1708" s="35">
        <f t="shared" si="404"/>
        <v>9.2687296909607197E-2</v>
      </c>
      <c r="H1708" s="88">
        <f t="shared" si="391"/>
        <v>223.52</v>
      </c>
      <c r="I1708" s="62">
        <f t="shared" si="400"/>
        <v>2235.2000000000003</v>
      </c>
      <c r="J1708" s="89">
        <f t="shared" si="392"/>
        <v>737.61599999999987</v>
      </c>
      <c r="K1708" s="62">
        <f t="shared" si="401"/>
        <v>66385.440000000002</v>
      </c>
      <c r="L1708" s="90">
        <f t="shared" si="393"/>
        <v>104.25357781624061</v>
      </c>
      <c r="M1708" s="73">
        <f>0</f>
        <v>0</v>
      </c>
      <c r="N1708" s="89">
        <f t="shared" si="394"/>
        <v>0</v>
      </c>
      <c r="O1708" s="89">
        <f t="shared" si="395"/>
        <v>0</v>
      </c>
      <c r="P1708" s="89">
        <f t="shared" si="396"/>
        <v>0</v>
      </c>
      <c r="Q1708" s="62">
        <f t="shared" si="405"/>
        <v>0</v>
      </c>
      <c r="R1708" s="89">
        <f t="shared" si="402"/>
        <v>856.88242218375922</v>
      </c>
      <c r="S1708" s="74">
        <f t="shared" si="402"/>
        <v>68620.639999999999</v>
      </c>
      <c r="T1708" s="91">
        <f t="shared" si="397"/>
        <v>9.1379497418954791E-2</v>
      </c>
      <c r="U1708" s="92">
        <f t="shared" si="398"/>
        <v>1.3913794974189546</v>
      </c>
    </row>
    <row r="1709" spans="1:21">
      <c r="A1709" s="80">
        <v>38217</v>
      </c>
      <c r="B1709" s="81">
        <v>8.1279999999999998E-3</v>
      </c>
      <c r="C1709" s="82">
        <v>5.2707742829548312E-3</v>
      </c>
      <c r="D1709" s="88">
        <f t="shared" si="399"/>
        <v>1.5342236185281424</v>
      </c>
      <c r="E1709" s="89">
        <f t="shared" si="403"/>
        <v>15684.472370562849</v>
      </c>
      <c r="F1709" s="72">
        <f t="shared" si="403"/>
        <v>1442949.8719993199</v>
      </c>
      <c r="G1709" s="35">
        <f t="shared" si="404"/>
        <v>9.1998623728490686E-2</v>
      </c>
      <c r="H1709" s="88">
        <f t="shared" si="391"/>
        <v>162.56</v>
      </c>
      <c r="I1709" s="62">
        <f t="shared" si="400"/>
        <v>1625.6000000000001</v>
      </c>
      <c r="J1709" s="89">
        <f t="shared" si="392"/>
        <v>536.44799999999998</v>
      </c>
      <c r="K1709" s="62">
        <f t="shared" si="401"/>
        <v>48280.320000000014</v>
      </c>
      <c r="L1709" s="90">
        <f t="shared" si="393"/>
        <v>105.41548565909662</v>
      </c>
      <c r="M1709" s="73">
        <f>0</f>
        <v>0</v>
      </c>
      <c r="N1709" s="89">
        <f t="shared" si="394"/>
        <v>969.1971423171077</v>
      </c>
      <c r="O1709" s="89">
        <f t="shared" si="395"/>
        <v>684.47237056284746</v>
      </c>
      <c r="P1709" s="89">
        <f t="shared" si="396"/>
        <v>684.47237056284746</v>
      </c>
      <c r="Q1709" s="62">
        <f t="shared" si="405"/>
        <v>62970.51607195945</v>
      </c>
      <c r="R1709" s="89">
        <f t="shared" si="402"/>
        <v>-90.87985622194401</v>
      </c>
      <c r="S1709" s="74">
        <f t="shared" si="402"/>
        <v>-13064.596071959437</v>
      </c>
      <c r="T1709" s="91">
        <f t="shared" si="397"/>
        <v>0.13422361852814246</v>
      </c>
      <c r="U1709" s="92">
        <f t="shared" si="398"/>
        <v>1.4342236185281423</v>
      </c>
    </row>
    <row r="1710" spans="1:21">
      <c r="A1710" s="80">
        <v>38218</v>
      </c>
      <c r="B1710" s="81">
        <v>0</v>
      </c>
      <c r="C1710" s="82">
        <v>5.452776636008053E-3</v>
      </c>
      <c r="D1710" s="88">
        <f t="shared" si="399"/>
        <v>1.5296796257170453</v>
      </c>
      <c r="E1710" s="89">
        <f t="shared" si="403"/>
        <v>15593.592514340906</v>
      </c>
      <c r="F1710" s="72">
        <f t="shared" si="403"/>
        <v>1429885.2759273604</v>
      </c>
      <c r="G1710" s="35">
        <f t="shared" si="404"/>
        <v>9.1696975832371061E-2</v>
      </c>
      <c r="H1710" s="88">
        <f t="shared" si="391"/>
        <v>0</v>
      </c>
      <c r="I1710" s="62">
        <f t="shared" si="400"/>
        <v>0</v>
      </c>
      <c r="J1710" s="89">
        <f t="shared" si="392"/>
        <v>0</v>
      </c>
      <c r="K1710" s="62">
        <f t="shared" si="401"/>
        <v>0</v>
      </c>
      <c r="L1710" s="90">
        <f t="shared" si="393"/>
        <v>109.05553272016105</v>
      </c>
      <c r="M1710" s="73">
        <f>0</f>
        <v>0</v>
      </c>
      <c r="N1710" s="89">
        <f t="shared" si="394"/>
        <v>782.72799150759533</v>
      </c>
      <c r="O1710" s="89">
        <f t="shared" si="395"/>
        <v>593.59251434090595</v>
      </c>
      <c r="P1710" s="89">
        <f t="shared" si="396"/>
        <v>593.59251434090595</v>
      </c>
      <c r="Q1710" s="62">
        <f t="shared" si="405"/>
        <v>54430.638441794421</v>
      </c>
      <c r="R1710" s="89">
        <f t="shared" si="402"/>
        <v>-702.64804706106702</v>
      </c>
      <c r="S1710" s="74">
        <f t="shared" si="402"/>
        <v>-54430.638441794421</v>
      </c>
      <c r="T1710" s="91">
        <f t="shared" si="397"/>
        <v>0.12967962571704539</v>
      </c>
      <c r="U1710" s="92">
        <f t="shared" si="398"/>
        <v>1.4296796257170452</v>
      </c>
    </row>
    <row r="1711" spans="1:21">
      <c r="A1711" s="80">
        <v>38219</v>
      </c>
      <c r="B1711" s="81">
        <v>0</v>
      </c>
      <c r="C1711" s="82">
        <v>5.2865766562515603E-3</v>
      </c>
      <c r="D1711" s="88">
        <f t="shared" si="399"/>
        <v>1.4945472233639918</v>
      </c>
      <c r="E1711" s="89">
        <f t="shared" si="403"/>
        <v>14890.944467279838</v>
      </c>
      <c r="F1711" s="72">
        <f t="shared" si="403"/>
        <v>1375454.6374855661</v>
      </c>
      <c r="G1711" s="35">
        <f t="shared" si="404"/>
        <v>9.2368529108941291E-2</v>
      </c>
      <c r="H1711" s="88">
        <f t="shared" si="391"/>
        <v>0</v>
      </c>
      <c r="I1711" s="62">
        <f t="shared" si="400"/>
        <v>0</v>
      </c>
      <c r="J1711" s="89">
        <f t="shared" si="392"/>
        <v>0</v>
      </c>
      <c r="K1711" s="62">
        <f t="shared" si="401"/>
        <v>0</v>
      </c>
      <c r="L1711" s="90">
        <f t="shared" si="393"/>
        <v>105.73153312503121</v>
      </c>
      <c r="M1711" s="73">
        <f>0</f>
        <v>0</v>
      </c>
      <c r="N1711" s="89">
        <f t="shared" si="394"/>
        <v>0</v>
      </c>
      <c r="O1711" s="89">
        <f t="shared" si="395"/>
        <v>0</v>
      </c>
      <c r="P1711" s="89">
        <f t="shared" si="396"/>
        <v>0</v>
      </c>
      <c r="Q1711" s="62">
        <f t="shared" si="405"/>
        <v>0</v>
      </c>
      <c r="R1711" s="89">
        <f t="shared" si="402"/>
        <v>-105.73153312503121</v>
      </c>
      <c r="S1711" s="74">
        <f t="shared" si="402"/>
        <v>0</v>
      </c>
      <c r="T1711" s="91">
        <f t="shared" si="397"/>
        <v>9.4547223363991906E-2</v>
      </c>
      <c r="U1711" s="92">
        <f t="shared" si="398"/>
        <v>1.3945472233639917</v>
      </c>
    </row>
    <row r="1712" spans="1:21">
      <c r="A1712" s="80">
        <v>38220</v>
      </c>
      <c r="B1712" s="81">
        <v>1.2954E-2</v>
      </c>
      <c r="C1712" s="82">
        <v>4.343271104784387E-3</v>
      </c>
      <c r="D1712" s="88">
        <f t="shared" si="399"/>
        <v>1.4892606467077403</v>
      </c>
      <c r="E1712" s="89">
        <f t="shared" si="403"/>
        <v>14785.212934154806</v>
      </c>
      <c r="F1712" s="72">
        <f t="shared" si="403"/>
        <v>1375454.6374855661</v>
      </c>
      <c r="G1712" s="35">
        <f t="shared" si="404"/>
        <v>9.3029071925516613E-2</v>
      </c>
      <c r="H1712" s="88">
        <f t="shared" si="391"/>
        <v>259.08</v>
      </c>
      <c r="I1712" s="62">
        <f t="shared" si="400"/>
        <v>2590.7999999999997</v>
      </c>
      <c r="J1712" s="89">
        <f t="shared" si="392"/>
        <v>854.96399999999983</v>
      </c>
      <c r="K1712" s="62">
        <f t="shared" si="401"/>
        <v>76946.760000000009</v>
      </c>
      <c r="L1712" s="90">
        <f t="shared" si="393"/>
        <v>86.865422095687734</v>
      </c>
      <c r="M1712" s="73">
        <f>0</f>
        <v>0</v>
      </c>
      <c r="N1712" s="89">
        <f t="shared" si="394"/>
        <v>0</v>
      </c>
      <c r="O1712" s="89">
        <f t="shared" si="395"/>
        <v>0</v>
      </c>
      <c r="P1712" s="89">
        <f t="shared" si="396"/>
        <v>0</v>
      </c>
      <c r="Q1712" s="62">
        <f t="shared" si="405"/>
        <v>0</v>
      </c>
      <c r="R1712" s="89">
        <f t="shared" si="402"/>
        <v>1027.1785779043121</v>
      </c>
      <c r="S1712" s="74">
        <f t="shared" si="402"/>
        <v>79537.560000000012</v>
      </c>
      <c r="T1712" s="91">
        <f t="shared" si="397"/>
        <v>8.9260646707740365E-2</v>
      </c>
      <c r="U1712" s="92">
        <f t="shared" si="398"/>
        <v>1.3892606467077402</v>
      </c>
    </row>
    <row r="1713" spans="1:21">
      <c r="A1713" s="80">
        <v>38221</v>
      </c>
      <c r="B1713" s="81">
        <v>3.5560000000000001E-3</v>
      </c>
      <c r="C1713" s="82">
        <v>4.6365076349110558E-3</v>
      </c>
      <c r="D1713" s="88">
        <f t="shared" si="399"/>
        <v>1.5406195756029559</v>
      </c>
      <c r="E1713" s="89">
        <f t="shared" si="403"/>
        <v>15812.391512059119</v>
      </c>
      <c r="F1713" s="72">
        <f t="shared" si="403"/>
        <v>1454992.1974855661</v>
      </c>
      <c r="G1713" s="35">
        <f t="shared" si="404"/>
        <v>9.2015948149015592E-2</v>
      </c>
      <c r="H1713" s="88">
        <f t="shared" si="391"/>
        <v>71.12</v>
      </c>
      <c r="I1713" s="62">
        <f t="shared" si="400"/>
        <v>711.2</v>
      </c>
      <c r="J1713" s="89">
        <f t="shared" si="392"/>
        <v>234.696</v>
      </c>
      <c r="K1713" s="62">
        <f t="shared" si="401"/>
        <v>21122.640000000007</v>
      </c>
      <c r="L1713" s="90">
        <f t="shared" si="393"/>
        <v>92.730152698221119</v>
      </c>
      <c r="M1713" s="73">
        <f>0</f>
        <v>0</v>
      </c>
      <c r="N1713" s="89">
        <f t="shared" si="394"/>
        <v>1253.2170870075879</v>
      </c>
      <c r="O1713" s="89">
        <f t="shared" si="395"/>
        <v>812.39151205911855</v>
      </c>
      <c r="P1713" s="89">
        <f t="shared" si="396"/>
        <v>812.39151205911855</v>
      </c>
      <c r="Q1713" s="62">
        <f t="shared" si="405"/>
        <v>74752.975250332238</v>
      </c>
      <c r="R1713" s="89">
        <f t="shared" si="402"/>
        <v>-599.30566475733963</v>
      </c>
      <c r="S1713" s="74">
        <f t="shared" si="402"/>
        <v>-52919.135250332227</v>
      </c>
      <c r="T1713" s="91">
        <f t="shared" si="397"/>
        <v>0.14061957560295602</v>
      </c>
      <c r="U1713" s="92">
        <f t="shared" si="398"/>
        <v>1.4406195756029558</v>
      </c>
    </row>
    <row r="1714" spans="1:21">
      <c r="A1714" s="80">
        <v>38222</v>
      </c>
      <c r="B1714" s="81">
        <v>3.5560000000000001E-3</v>
      </c>
      <c r="C1714" s="82">
        <v>4.523041145440599E-3</v>
      </c>
      <c r="D1714" s="88">
        <f t="shared" si="399"/>
        <v>1.510654292365089</v>
      </c>
      <c r="E1714" s="89">
        <f t="shared" si="403"/>
        <v>15213.08584730178</v>
      </c>
      <c r="F1714" s="72">
        <f t="shared" si="403"/>
        <v>1402073.0622352338</v>
      </c>
      <c r="G1714" s="35">
        <f t="shared" si="404"/>
        <v>9.2162305288240265E-2</v>
      </c>
      <c r="H1714" s="88">
        <f t="shared" si="391"/>
        <v>71.12</v>
      </c>
      <c r="I1714" s="62">
        <f t="shared" si="400"/>
        <v>711.2</v>
      </c>
      <c r="J1714" s="89">
        <f t="shared" si="392"/>
        <v>234.696</v>
      </c>
      <c r="K1714" s="62">
        <f t="shared" si="401"/>
        <v>21122.640000000007</v>
      </c>
      <c r="L1714" s="90">
        <f t="shared" si="393"/>
        <v>90.460822908811977</v>
      </c>
      <c r="M1714" s="73">
        <f>0</f>
        <v>0</v>
      </c>
      <c r="N1714" s="89">
        <f t="shared" si="394"/>
        <v>168.3488486254777</v>
      </c>
      <c r="O1714" s="89">
        <f t="shared" si="395"/>
        <v>213.08584730177938</v>
      </c>
      <c r="P1714" s="89">
        <f t="shared" si="396"/>
        <v>168.3488486254777</v>
      </c>
      <c r="Q1714" s="62">
        <f t="shared" si="405"/>
        <v>15515.417981945022</v>
      </c>
      <c r="R1714" s="89">
        <f t="shared" si="402"/>
        <v>47.006328465710368</v>
      </c>
      <c r="S1714" s="74">
        <f t="shared" si="402"/>
        <v>6318.4220180549855</v>
      </c>
      <c r="T1714" s="91">
        <f t="shared" si="397"/>
        <v>0.11065429236508906</v>
      </c>
      <c r="U1714" s="92">
        <f t="shared" si="398"/>
        <v>1.4106542923650889</v>
      </c>
    </row>
    <row r="1715" spans="1:21">
      <c r="A1715" s="80">
        <v>38223</v>
      </c>
      <c r="B1715" s="81">
        <v>2.5399999999999999E-4</v>
      </c>
      <c r="C1715" s="82">
        <v>5.0425536025224035E-3</v>
      </c>
      <c r="D1715" s="88">
        <f t="shared" si="399"/>
        <v>1.5130046087883744</v>
      </c>
      <c r="E1715" s="89">
        <f t="shared" si="403"/>
        <v>15260.09217576749</v>
      </c>
      <c r="F1715" s="72">
        <f t="shared" si="403"/>
        <v>1408391.4842532887</v>
      </c>
      <c r="G1715" s="35">
        <f t="shared" si="404"/>
        <v>9.2292462459025434E-2</v>
      </c>
      <c r="H1715" s="88">
        <f t="shared" si="391"/>
        <v>5.08</v>
      </c>
      <c r="I1715" s="62">
        <f t="shared" si="400"/>
        <v>50.800000000000004</v>
      </c>
      <c r="J1715" s="89">
        <f t="shared" si="392"/>
        <v>16.763999999999999</v>
      </c>
      <c r="K1715" s="62">
        <f t="shared" si="401"/>
        <v>1508.7600000000004</v>
      </c>
      <c r="L1715" s="90">
        <f t="shared" si="393"/>
        <v>100.85107205044807</v>
      </c>
      <c r="M1715" s="73">
        <f>0</f>
        <v>0</v>
      </c>
      <c r="N1715" s="89">
        <f t="shared" si="394"/>
        <v>227.02264194025111</v>
      </c>
      <c r="O1715" s="89">
        <f t="shared" si="395"/>
        <v>260.0921757674879</v>
      </c>
      <c r="P1715" s="89">
        <f t="shared" si="396"/>
        <v>227.02264194025111</v>
      </c>
      <c r="Q1715" s="62">
        <f t="shared" si="405"/>
        <v>20952.478658619399</v>
      </c>
      <c r="R1715" s="89">
        <f t="shared" si="402"/>
        <v>-306.02971399069918</v>
      </c>
      <c r="S1715" s="74">
        <f t="shared" si="402"/>
        <v>-19392.918658619397</v>
      </c>
      <c r="T1715" s="91">
        <f t="shared" si="397"/>
        <v>0.11300460878837448</v>
      </c>
      <c r="U1715" s="92">
        <f t="shared" si="398"/>
        <v>1.4130046087883743</v>
      </c>
    </row>
    <row r="1716" spans="1:21">
      <c r="A1716" s="80">
        <v>38224</v>
      </c>
      <c r="B1716" s="81">
        <v>0</v>
      </c>
      <c r="C1716" s="82">
        <v>4.6511067036963645E-3</v>
      </c>
      <c r="D1716" s="88">
        <f t="shared" si="399"/>
        <v>1.4977031230888396</v>
      </c>
      <c r="E1716" s="89">
        <f t="shared" si="403"/>
        <v>14954.06246177679</v>
      </c>
      <c r="F1716" s="72">
        <f t="shared" si="403"/>
        <v>1388998.5655946694</v>
      </c>
      <c r="G1716" s="35">
        <f t="shared" si="404"/>
        <v>9.2884362971266704E-2</v>
      </c>
      <c r="H1716" s="88">
        <f t="shared" si="391"/>
        <v>0</v>
      </c>
      <c r="I1716" s="62">
        <f t="shared" si="400"/>
        <v>0</v>
      </c>
      <c r="J1716" s="89">
        <f t="shared" si="392"/>
        <v>0</v>
      </c>
      <c r="K1716" s="62">
        <f t="shared" si="401"/>
        <v>0</v>
      </c>
      <c r="L1716" s="90">
        <f t="shared" si="393"/>
        <v>93.02213407392729</v>
      </c>
      <c r="M1716" s="73">
        <f>0</f>
        <v>0</v>
      </c>
      <c r="N1716" s="89">
        <f t="shared" si="394"/>
        <v>0</v>
      </c>
      <c r="O1716" s="89">
        <f t="shared" si="395"/>
        <v>0</v>
      </c>
      <c r="P1716" s="89">
        <f t="shared" si="396"/>
        <v>0</v>
      </c>
      <c r="Q1716" s="62">
        <f t="shared" si="405"/>
        <v>0</v>
      </c>
      <c r="R1716" s="89">
        <f t="shared" si="402"/>
        <v>-93.02213407392729</v>
      </c>
      <c r="S1716" s="74">
        <f t="shared" si="402"/>
        <v>0</v>
      </c>
      <c r="T1716" s="91">
        <f t="shared" si="397"/>
        <v>9.7703123088839661E-2</v>
      </c>
      <c r="U1716" s="92">
        <f t="shared" si="398"/>
        <v>1.3977031230888395</v>
      </c>
    </row>
    <row r="1717" spans="1:21">
      <c r="A1717" s="80">
        <v>38225</v>
      </c>
      <c r="B1717" s="81">
        <v>3.5560000000000001E-3</v>
      </c>
      <c r="C1717" s="82">
        <v>5.0573130569671106E-3</v>
      </c>
      <c r="D1717" s="88">
        <f t="shared" si="399"/>
        <v>1.4930520163851431</v>
      </c>
      <c r="E1717" s="89">
        <f t="shared" si="403"/>
        <v>14861.040327702862</v>
      </c>
      <c r="F1717" s="72">
        <f t="shared" si="403"/>
        <v>1388998.5655946694</v>
      </c>
      <c r="G1717" s="35">
        <f t="shared" si="404"/>
        <v>9.3465769217071573E-2</v>
      </c>
      <c r="H1717" s="88">
        <f t="shared" si="391"/>
        <v>71.12</v>
      </c>
      <c r="I1717" s="62">
        <f t="shared" si="400"/>
        <v>711.2</v>
      </c>
      <c r="J1717" s="89">
        <f t="shared" si="392"/>
        <v>234.696</v>
      </c>
      <c r="K1717" s="62">
        <f t="shared" si="401"/>
        <v>21122.640000000007</v>
      </c>
      <c r="L1717" s="90">
        <f t="shared" si="393"/>
        <v>101.14626113934222</v>
      </c>
      <c r="M1717" s="73">
        <f>0</f>
        <v>0</v>
      </c>
      <c r="N1717" s="89">
        <f t="shared" si="394"/>
        <v>0</v>
      </c>
      <c r="O1717" s="89">
        <f t="shared" si="395"/>
        <v>0</v>
      </c>
      <c r="P1717" s="89">
        <f t="shared" si="396"/>
        <v>0</v>
      </c>
      <c r="Q1717" s="62">
        <f t="shared" si="405"/>
        <v>0</v>
      </c>
      <c r="R1717" s="89">
        <f t="shared" si="402"/>
        <v>204.66973886065782</v>
      </c>
      <c r="S1717" s="74">
        <f t="shared" si="402"/>
        <v>21833.840000000007</v>
      </c>
      <c r="T1717" s="91">
        <f t="shared" si="397"/>
        <v>9.3052016385143155E-2</v>
      </c>
      <c r="U1717" s="92">
        <f t="shared" si="398"/>
        <v>1.393052016385143</v>
      </c>
    </row>
    <row r="1718" spans="1:21">
      <c r="A1718" s="80">
        <v>38226</v>
      </c>
      <c r="B1718" s="81">
        <v>2.5399999999999999E-4</v>
      </c>
      <c r="C1718" s="82">
        <v>4.8826341983524302E-3</v>
      </c>
      <c r="D1718" s="88">
        <f t="shared" si="399"/>
        <v>1.503285503328176</v>
      </c>
      <c r="E1718" s="89">
        <f t="shared" si="403"/>
        <v>15065.710066563519</v>
      </c>
      <c r="F1718" s="72">
        <f t="shared" si="403"/>
        <v>1410832.4055946695</v>
      </c>
      <c r="G1718" s="35">
        <f t="shared" si="404"/>
        <v>9.3645264601622577E-2</v>
      </c>
      <c r="H1718" s="88">
        <f t="shared" si="391"/>
        <v>5.08</v>
      </c>
      <c r="I1718" s="62">
        <f t="shared" si="400"/>
        <v>50.800000000000004</v>
      </c>
      <c r="J1718" s="89">
        <f t="shared" si="392"/>
        <v>16.763999999999999</v>
      </c>
      <c r="K1718" s="62">
        <f t="shared" si="401"/>
        <v>1508.7600000000004</v>
      </c>
      <c r="L1718" s="90">
        <f t="shared" si="393"/>
        <v>97.652683967048603</v>
      </c>
      <c r="M1718" s="73">
        <f>0</f>
        <v>0</v>
      </c>
      <c r="N1718" s="89">
        <f t="shared" si="394"/>
        <v>28.828769284518934</v>
      </c>
      <c r="O1718" s="89">
        <f t="shared" si="395"/>
        <v>65.710066563520186</v>
      </c>
      <c r="P1718" s="89">
        <f t="shared" si="396"/>
        <v>28.828769284518934</v>
      </c>
      <c r="Q1718" s="62">
        <f t="shared" si="405"/>
        <v>2699.677727787905</v>
      </c>
      <c r="R1718" s="89">
        <f t="shared" si="402"/>
        <v>-104.63745325156754</v>
      </c>
      <c r="S1718" s="74">
        <f t="shared" si="402"/>
        <v>-1140.1177277879046</v>
      </c>
      <c r="T1718" s="91">
        <f t="shared" si="397"/>
        <v>0.1032855033281761</v>
      </c>
      <c r="U1718" s="92">
        <f t="shared" si="398"/>
        <v>1.4032855033281759</v>
      </c>
    </row>
    <row r="1719" spans="1:21">
      <c r="A1719" s="80">
        <v>38227</v>
      </c>
      <c r="B1719" s="81">
        <v>0</v>
      </c>
      <c r="C1719" s="82">
        <v>5.2987947722414764E-3</v>
      </c>
      <c r="D1719" s="88">
        <f t="shared" si="399"/>
        <v>1.4980536306655976</v>
      </c>
      <c r="E1719" s="89">
        <f t="shared" si="403"/>
        <v>14961.072613311951</v>
      </c>
      <c r="F1719" s="72">
        <f t="shared" si="403"/>
        <v>1409692.2878668816</v>
      </c>
      <c r="G1719" s="35">
        <f t="shared" si="404"/>
        <v>9.4224012161572959E-2</v>
      </c>
      <c r="H1719" s="88">
        <f t="shared" si="391"/>
        <v>0</v>
      </c>
      <c r="I1719" s="62">
        <f t="shared" si="400"/>
        <v>0</v>
      </c>
      <c r="J1719" s="89">
        <f t="shared" si="392"/>
        <v>0</v>
      </c>
      <c r="K1719" s="62">
        <f t="shared" si="401"/>
        <v>0</v>
      </c>
      <c r="L1719" s="90">
        <f t="shared" si="393"/>
        <v>105.97589544482953</v>
      </c>
      <c r="M1719" s="73">
        <f>0</f>
        <v>0</v>
      </c>
      <c r="N1719" s="89">
        <f t="shared" si="394"/>
        <v>0</v>
      </c>
      <c r="O1719" s="89">
        <f t="shared" si="395"/>
        <v>0</v>
      </c>
      <c r="P1719" s="89">
        <f t="shared" si="396"/>
        <v>0</v>
      </c>
      <c r="Q1719" s="62">
        <f t="shared" si="405"/>
        <v>0</v>
      </c>
      <c r="R1719" s="89">
        <f t="shared" si="402"/>
        <v>-105.97589544482953</v>
      </c>
      <c r="S1719" s="74">
        <f t="shared" si="402"/>
        <v>0</v>
      </c>
      <c r="T1719" s="91">
        <f t="shared" si="397"/>
        <v>9.8053630665597691E-2</v>
      </c>
      <c r="U1719" s="92">
        <f t="shared" si="398"/>
        <v>1.3980536306655975</v>
      </c>
    </row>
    <row r="1720" spans="1:21">
      <c r="A1720" s="80">
        <v>38228</v>
      </c>
      <c r="B1720" s="81">
        <v>0</v>
      </c>
      <c r="C1720" s="82">
        <v>5.0007911617373831E-3</v>
      </c>
      <c r="D1720" s="88">
        <f t="shared" si="399"/>
        <v>1.492754835893356</v>
      </c>
      <c r="E1720" s="89">
        <f t="shared" si="403"/>
        <v>14855.096717867122</v>
      </c>
      <c r="F1720" s="72">
        <f t="shared" si="403"/>
        <v>1409692.2878668816</v>
      </c>
      <c r="G1720" s="35">
        <f t="shared" si="404"/>
        <v>9.4896203952099453E-2</v>
      </c>
      <c r="H1720" s="88">
        <f t="shared" si="391"/>
        <v>0</v>
      </c>
      <c r="I1720" s="62">
        <f t="shared" si="400"/>
        <v>0</v>
      </c>
      <c r="J1720" s="89">
        <f t="shared" si="392"/>
        <v>0</v>
      </c>
      <c r="K1720" s="62">
        <f t="shared" si="401"/>
        <v>0</v>
      </c>
      <c r="L1720" s="90">
        <f t="shared" si="393"/>
        <v>100.01582323474766</v>
      </c>
      <c r="M1720" s="73">
        <f>0</f>
        <v>0</v>
      </c>
      <c r="N1720" s="89">
        <f t="shared" si="394"/>
        <v>0</v>
      </c>
      <c r="O1720" s="89">
        <f t="shared" si="395"/>
        <v>0</v>
      </c>
      <c r="P1720" s="89">
        <f t="shared" si="396"/>
        <v>0</v>
      </c>
      <c r="Q1720" s="62">
        <f t="shared" si="405"/>
        <v>0</v>
      </c>
      <c r="R1720" s="89">
        <f t="shared" si="402"/>
        <v>-100.01582323474766</v>
      </c>
      <c r="S1720" s="74">
        <f t="shared" si="402"/>
        <v>0</v>
      </c>
      <c r="T1720" s="91">
        <f t="shared" si="397"/>
        <v>9.2754835893356091E-2</v>
      </c>
      <c r="U1720" s="92">
        <f t="shared" si="398"/>
        <v>1.3927548358933559</v>
      </c>
    </row>
    <row r="1721" spans="1:21">
      <c r="A1721" s="80">
        <v>38229</v>
      </c>
      <c r="B1721" s="81">
        <v>0</v>
      </c>
      <c r="C1721" s="82">
        <v>4.9829025396666924E-3</v>
      </c>
      <c r="D1721" s="88">
        <f t="shared" si="399"/>
        <v>1.4877540447316187</v>
      </c>
      <c r="E1721" s="89">
        <f t="shared" si="403"/>
        <v>14755.080894632374</v>
      </c>
      <c r="F1721" s="72">
        <f t="shared" si="403"/>
        <v>1409692.2878668816</v>
      </c>
      <c r="G1721" s="35">
        <f t="shared" si="404"/>
        <v>9.5539448270981792E-2</v>
      </c>
      <c r="H1721" s="88">
        <f t="shared" si="391"/>
        <v>0</v>
      </c>
      <c r="I1721" s="62">
        <f t="shared" si="400"/>
        <v>0</v>
      </c>
      <c r="J1721" s="89">
        <f t="shared" si="392"/>
        <v>0</v>
      </c>
      <c r="K1721" s="62">
        <f t="shared" si="401"/>
        <v>0</v>
      </c>
      <c r="L1721" s="90">
        <f t="shared" si="393"/>
        <v>99.658050793333842</v>
      </c>
      <c r="M1721" s="73">
        <f>0</f>
        <v>0</v>
      </c>
      <c r="N1721" s="89">
        <f t="shared" si="394"/>
        <v>0</v>
      </c>
      <c r="O1721" s="89">
        <f t="shared" si="395"/>
        <v>0</v>
      </c>
      <c r="P1721" s="89">
        <f t="shared" si="396"/>
        <v>0</v>
      </c>
      <c r="Q1721" s="62">
        <f t="shared" si="405"/>
        <v>0</v>
      </c>
      <c r="R1721" s="89">
        <f t="shared" si="402"/>
        <v>-99.658050793333842</v>
      </c>
      <c r="S1721" s="74">
        <f t="shared" si="402"/>
        <v>0</v>
      </c>
      <c r="T1721" s="91">
        <f t="shared" si="397"/>
        <v>8.7754044731618741E-2</v>
      </c>
      <c r="U1721" s="92">
        <f t="shared" si="398"/>
        <v>1.3877540447316186</v>
      </c>
    </row>
    <row r="1722" spans="1:21">
      <c r="A1722" s="80">
        <v>38230</v>
      </c>
      <c r="B1722" s="81">
        <v>0</v>
      </c>
      <c r="C1722" s="82">
        <v>4.4877602173917898E-3</v>
      </c>
      <c r="D1722" s="88">
        <f t="shared" si="399"/>
        <v>1.4827711421919521</v>
      </c>
      <c r="E1722" s="89">
        <f t="shared" si="403"/>
        <v>14655.42284383904</v>
      </c>
      <c r="F1722" s="72">
        <f t="shared" si="403"/>
        <v>1409692.2878668816</v>
      </c>
      <c r="G1722" s="35">
        <f t="shared" si="404"/>
        <v>9.6189124182077007E-2</v>
      </c>
      <c r="H1722" s="88">
        <f t="shared" si="391"/>
        <v>0</v>
      </c>
      <c r="I1722" s="62">
        <f t="shared" si="400"/>
        <v>0</v>
      </c>
      <c r="J1722" s="89">
        <f t="shared" si="392"/>
        <v>0</v>
      </c>
      <c r="K1722" s="62">
        <f t="shared" si="401"/>
        <v>0</v>
      </c>
      <c r="L1722" s="90">
        <f t="shared" si="393"/>
        <v>89.7552043478358</v>
      </c>
      <c r="M1722" s="73">
        <f>0</f>
        <v>0</v>
      </c>
      <c r="N1722" s="89">
        <f t="shared" si="394"/>
        <v>0</v>
      </c>
      <c r="O1722" s="89">
        <f t="shared" si="395"/>
        <v>0</v>
      </c>
      <c r="P1722" s="89">
        <f t="shared" si="396"/>
        <v>0</v>
      </c>
      <c r="Q1722" s="62">
        <f t="shared" si="405"/>
        <v>0</v>
      </c>
      <c r="R1722" s="89">
        <f t="shared" si="402"/>
        <v>-89.7552043478358</v>
      </c>
      <c r="S1722" s="74">
        <f t="shared" si="402"/>
        <v>0</v>
      </c>
      <c r="T1722" s="91">
        <f t="shared" si="397"/>
        <v>8.2771142191952141E-2</v>
      </c>
      <c r="U1722" s="92">
        <f t="shared" si="398"/>
        <v>1.382771142191952</v>
      </c>
    </row>
    <row r="1723" spans="1:21">
      <c r="A1723" s="80">
        <v>38231</v>
      </c>
      <c r="B1723" s="81">
        <v>7.6199999999999998E-4</v>
      </c>
      <c r="C1723" s="82">
        <v>4.9049667958042673E-3</v>
      </c>
      <c r="D1723" s="88">
        <f t="shared" si="399"/>
        <v>1.4782833819745602</v>
      </c>
      <c r="E1723" s="89">
        <f t="shared" si="403"/>
        <v>14565.667639491205</v>
      </c>
      <c r="F1723" s="72">
        <f t="shared" si="403"/>
        <v>1409692.2878668816</v>
      </c>
      <c r="G1723" s="35">
        <f t="shared" si="404"/>
        <v>9.6781851869587474E-2</v>
      </c>
      <c r="H1723" s="88">
        <f t="shared" si="391"/>
        <v>15.24</v>
      </c>
      <c r="I1723" s="62">
        <f t="shared" si="400"/>
        <v>152.4</v>
      </c>
      <c r="J1723" s="89">
        <f t="shared" si="392"/>
        <v>50.291999999999994</v>
      </c>
      <c r="K1723" s="62">
        <f t="shared" si="401"/>
        <v>4526.2800000000007</v>
      </c>
      <c r="L1723" s="90">
        <f t="shared" si="393"/>
        <v>98.099335916085352</v>
      </c>
      <c r="M1723" s="73">
        <f>0</f>
        <v>0</v>
      </c>
      <c r="N1723" s="89">
        <f t="shared" si="394"/>
        <v>0</v>
      </c>
      <c r="O1723" s="89">
        <f t="shared" si="395"/>
        <v>0</v>
      </c>
      <c r="P1723" s="89">
        <f t="shared" si="396"/>
        <v>0</v>
      </c>
      <c r="Q1723" s="62">
        <f t="shared" si="405"/>
        <v>0</v>
      </c>
      <c r="R1723" s="89">
        <f t="shared" si="402"/>
        <v>-32.567335916085355</v>
      </c>
      <c r="S1723" s="74">
        <f t="shared" si="402"/>
        <v>4678.68</v>
      </c>
      <c r="T1723" s="91">
        <f t="shared" si="397"/>
        <v>7.8283381974560307E-2</v>
      </c>
      <c r="U1723" s="92">
        <f t="shared" si="398"/>
        <v>1.3782833819745601</v>
      </c>
    </row>
    <row r="1724" spans="1:21">
      <c r="A1724" s="80">
        <v>38232</v>
      </c>
      <c r="B1724" s="81">
        <v>2.1589999999999998E-2</v>
      </c>
      <c r="C1724" s="82">
        <v>4.3417070390293043E-3</v>
      </c>
      <c r="D1724" s="88">
        <f t="shared" si="399"/>
        <v>1.4766550151787561</v>
      </c>
      <c r="E1724" s="89">
        <f t="shared" si="403"/>
        <v>14533.10030357512</v>
      </c>
      <c r="F1724" s="72">
        <f t="shared" si="403"/>
        <v>1414370.9678668815</v>
      </c>
      <c r="G1724" s="35">
        <f t="shared" si="404"/>
        <v>9.7320663748460365E-2</v>
      </c>
      <c r="H1724" s="88">
        <f t="shared" si="391"/>
        <v>431.79999999999995</v>
      </c>
      <c r="I1724" s="62">
        <f t="shared" si="400"/>
        <v>4318</v>
      </c>
      <c r="J1724" s="89">
        <f t="shared" si="392"/>
        <v>1424.9399999999998</v>
      </c>
      <c r="K1724" s="62">
        <f t="shared" si="401"/>
        <v>128244.60000000002</v>
      </c>
      <c r="L1724" s="90">
        <f t="shared" si="393"/>
        <v>86.834140780586083</v>
      </c>
      <c r="M1724" s="73">
        <f>0</f>
        <v>0</v>
      </c>
      <c r="N1724" s="89">
        <f t="shared" si="394"/>
        <v>0</v>
      </c>
      <c r="O1724" s="89">
        <f t="shared" si="395"/>
        <v>0</v>
      </c>
      <c r="P1724" s="89">
        <f t="shared" si="396"/>
        <v>0</v>
      </c>
      <c r="Q1724" s="62">
        <f t="shared" si="405"/>
        <v>0</v>
      </c>
      <c r="R1724" s="89">
        <f t="shared" si="402"/>
        <v>1769.9058592194137</v>
      </c>
      <c r="S1724" s="74">
        <f t="shared" si="402"/>
        <v>132562.60000000003</v>
      </c>
      <c r="T1724" s="91">
        <f t="shared" si="397"/>
        <v>7.665501517875617E-2</v>
      </c>
      <c r="U1724" s="92">
        <f t="shared" si="398"/>
        <v>1.376655015178756</v>
      </c>
    </row>
    <row r="1725" spans="1:21">
      <c r="A1725" s="80">
        <v>38233</v>
      </c>
      <c r="B1725" s="81">
        <v>5.0800000000000003E-3</v>
      </c>
      <c r="C1725" s="82">
        <v>3.6887728030108595E-3</v>
      </c>
      <c r="D1725" s="88">
        <f t="shared" si="399"/>
        <v>1.5651503081397267</v>
      </c>
      <c r="E1725" s="89">
        <f t="shared" si="403"/>
        <v>16303.006162794534</v>
      </c>
      <c r="F1725" s="72">
        <f t="shared" si="403"/>
        <v>1546933.5678668816</v>
      </c>
      <c r="G1725" s="35">
        <f t="shared" si="404"/>
        <v>9.4886400239311344E-2</v>
      </c>
      <c r="H1725" s="88">
        <f t="shared" si="391"/>
        <v>101.60000000000001</v>
      </c>
      <c r="I1725" s="62">
        <f t="shared" si="400"/>
        <v>1016</v>
      </c>
      <c r="J1725" s="89">
        <f t="shared" si="392"/>
        <v>335.28000000000003</v>
      </c>
      <c r="K1725" s="62">
        <f t="shared" si="401"/>
        <v>30175.200000000012</v>
      </c>
      <c r="L1725" s="90">
        <f t="shared" si="393"/>
        <v>73.775456060217195</v>
      </c>
      <c r="M1725" s="73">
        <f>0</f>
        <v>0</v>
      </c>
      <c r="N1725" s="89">
        <f t="shared" si="394"/>
        <v>2545.6456272701253</v>
      </c>
      <c r="O1725" s="89">
        <f t="shared" si="395"/>
        <v>1303.0061627945333</v>
      </c>
      <c r="P1725" s="89">
        <f t="shared" si="396"/>
        <v>1303.0061627945333</v>
      </c>
      <c r="Q1725" s="62">
        <f t="shared" si="405"/>
        <v>123637.56427721138</v>
      </c>
      <c r="R1725" s="89">
        <f t="shared" si="402"/>
        <v>-939.9016188547505</v>
      </c>
      <c r="S1725" s="74">
        <f t="shared" si="402"/>
        <v>-92446.364277211367</v>
      </c>
      <c r="T1725" s="91">
        <f t="shared" si="397"/>
        <v>0.16515030813972675</v>
      </c>
      <c r="U1725" s="92">
        <f t="shared" si="398"/>
        <v>1.4651503081397266</v>
      </c>
    </row>
    <row r="1726" spans="1:21">
      <c r="A1726" s="80">
        <v>38234</v>
      </c>
      <c r="B1726" s="81">
        <v>7.6199999999999998E-4</v>
      </c>
      <c r="C1726" s="82">
        <v>3.7620926189868443E-3</v>
      </c>
      <c r="D1726" s="88">
        <f t="shared" si="399"/>
        <v>1.5181552271969894</v>
      </c>
      <c r="E1726" s="89">
        <f t="shared" si="403"/>
        <v>15363.104543939784</v>
      </c>
      <c r="F1726" s="72">
        <f t="shared" si="403"/>
        <v>1454487.2035896704</v>
      </c>
      <c r="G1726" s="35">
        <f t="shared" si="404"/>
        <v>9.4674041918396984E-2</v>
      </c>
      <c r="H1726" s="88">
        <f t="shared" si="391"/>
        <v>15.24</v>
      </c>
      <c r="I1726" s="62">
        <f t="shared" si="400"/>
        <v>152.4</v>
      </c>
      <c r="J1726" s="89">
        <f t="shared" si="392"/>
        <v>50.291999999999994</v>
      </c>
      <c r="K1726" s="62">
        <f t="shared" si="401"/>
        <v>4526.2800000000007</v>
      </c>
      <c r="L1726" s="90">
        <f t="shared" si="393"/>
        <v>75.241852379736883</v>
      </c>
      <c r="M1726" s="73">
        <f>0</f>
        <v>0</v>
      </c>
      <c r="N1726" s="89">
        <f t="shared" si="394"/>
        <v>374.47753336194046</v>
      </c>
      <c r="O1726" s="89">
        <f t="shared" si="395"/>
        <v>363.10454393978728</v>
      </c>
      <c r="P1726" s="89">
        <f t="shared" si="396"/>
        <v>363.10454393978728</v>
      </c>
      <c r="Q1726" s="62">
        <f t="shared" si="405"/>
        <v>34376.574813715837</v>
      </c>
      <c r="R1726" s="89">
        <f t="shared" si="402"/>
        <v>-372.81439631952418</v>
      </c>
      <c r="S1726" s="74">
        <f t="shared" si="402"/>
        <v>-29697.894813715837</v>
      </c>
      <c r="T1726" s="91">
        <f t="shared" si="397"/>
        <v>0.11815522719698945</v>
      </c>
      <c r="U1726" s="92">
        <f t="shared" si="398"/>
        <v>1.4181552271969893</v>
      </c>
    </row>
    <row r="1727" spans="1:21">
      <c r="A1727" s="80">
        <v>38235</v>
      </c>
      <c r="B1727" s="81">
        <v>5.7911999999999991E-2</v>
      </c>
      <c r="C1727" s="82">
        <v>2.8586250658474525E-3</v>
      </c>
      <c r="D1727" s="88">
        <f t="shared" si="399"/>
        <v>1.499514507381013</v>
      </c>
      <c r="E1727" s="89">
        <f t="shared" si="403"/>
        <v>14990.290147620261</v>
      </c>
      <c r="F1727" s="72">
        <f t="shared" si="403"/>
        <v>1424789.3087759544</v>
      </c>
      <c r="G1727" s="35">
        <f t="shared" si="404"/>
        <v>9.5047480385304126E-2</v>
      </c>
      <c r="H1727" s="88">
        <f t="shared" si="391"/>
        <v>1158.2399999999998</v>
      </c>
      <c r="I1727" s="62">
        <f t="shared" si="400"/>
        <v>11582.399999999998</v>
      </c>
      <c r="J1727" s="89">
        <f t="shared" si="392"/>
        <v>3822.1919999999991</v>
      </c>
      <c r="K1727" s="62">
        <f t="shared" si="401"/>
        <v>343997.28</v>
      </c>
      <c r="L1727" s="90">
        <f t="shared" si="393"/>
        <v>57.172501316949052</v>
      </c>
      <c r="M1727" s="73">
        <f>0</f>
        <v>0</v>
      </c>
      <c r="N1727" s="89">
        <f t="shared" si="394"/>
        <v>0</v>
      </c>
      <c r="O1727" s="89">
        <f t="shared" si="395"/>
        <v>0</v>
      </c>
      <c r="P1727" s="89">
        <f t="shared" si="396"/>
        <v>0</v>
      </c>
      <c r="Q1727" s="62">
        <f t="shared" si="405"/>
        <v>0</v>
      </c>
      <c r="R1727" s="89">
        <f t="shared" si="402"/>
        <v>4923.25949868305</v>
      </c>
      <c r="S1727" s="74">
        <f t="shared" si="402"/>
        <v>355579.68000000005</v>
      </c>
      <c r="T1727" s="91">
        <f t="shared" si="397"/>
        <v>9.9514507381013084E-2</v>
      </c>
      <c r="U1727" s="92">
        <f t="shared" si="398"/>
        <v>1.3995145073810129</v>
      </c>
    </row>
    <row r="1728" spans="1:21">
      <c r="A1728" s="80">
        <v>38236</v>
      </c>
      <c r="B1728" s="81">
        <v>5.6133999999999996E-2</v>
      </c>
      <c r="C1728" s="82">
        <v>1.9539881370123006E-3</v>
      </c>
      <c r="D1728" s="88">
        <f t="shared" si="399"/>
        <v>1.7456774823151655</v>
      </c>
      <c r="E1728" s="89">
        <f t="shared" si="403"/>
        <v>19913.549646303312</v>
      </c>
      <c r="F1728" s="72">
        <f t="shared" si="403"/>
        <v>1780368.9887759546</v>
      </c>
      <c r="G1728" s="35">
        <f t="shared" si="404"/>
        <v>8.940490371622202E-2</v>
      </c>
      <c r="H1728" s="88">
        <f t="shared" si="391"/>
        <v>1122.6799999999998</v>
      </c>
      <c r="I1728" s="62">
        <f t="shared" si="400"/>
        <v>11226.8</v>
      </c>
      <c r="J1728" s="89">
        <f t="shared" si="392"/>
        <v>3704.8439999999991</v>
      </c>
      <c r="K1728" s="62">
        <f t="shared" si="401"/>
        <v>333435.96000000002</v>
      </c>
      <c r="L1728" s="90">
        <f t="shared" si="393"/>
        <v>39.079762740246011</v>
      </c>
      <c r="M1728" s="73">
        <f>0</f>
        <v>0</v>
      </c>
      <c r="N1728" s="89">
        <f t="shared" si="394"/>
        <v>18641.088340499067</v>
      </c>
      <c r="O1728" s="89">
        <f t="shared" si="395"/>
        <v>4913.5496463033105</v>
      </c>
      <c r="P1728" s="89">
        <f t="shared" si="396"/>
        <v>4913.5496463033105</v>
      </c>
      <c r="Q1728" s="62">
        <f t="shared" si="405"/>
        <v>439295.43303262419</v>
      </c>
      <c r="R1728" s="89">
        <f t="shared" si="402"/>
        <v>-125.1054090435573</v>
      </c>
      <c r="S1728" s="74">
        <f t="shared" si="402"/>
        <v>-94632.673032624181</v>
      </c>
      <c r="T1728" s="91">
        <f t="shared" si="397"/>
        <v>0.3456774823151656</v>
      </c>
      <c r="U1728" s="92">
        <f t="shared" si="398"/>
        <v>1.6456774823151654</v>
      </c>
    </row>
    <row r="1729" spans="1:21">
      <c r="A1729" s="80">
        <v>38237</v>
      </c>
      <c r="B1729" s="81">
        <v>2.3875999999999998E-2</v>
      </c>
      <c r="C1729" s="82">
        <v>3.2162486550086234E-3</v>
      </c>
      <c r="D1729" s="88">
        <f t="shared" si="399"/>
        <v>1.7394222118629878</v>
      </c>
      <c r="E1729" s="89">
        <f t="shared" si="403"/>
        <v>19788.444237259755</v>
      </c>
      <c r="F1729" s="72">
        <f t="shared" si="403"/>
        <v>1685736.3157433304</v>
      </c>
      <c r="G1729" s="35">
        <f t="shared" si="404"/>
        <v>8.5187915509257139E-2</v>
      </c>
      <c r="H1729" s="88">
        <f t="shared" si="391"/>
        <v>477.52</v>
      </c>
      <c r="I1729" s="62">
        <f t="shared" si="400"/>
        <v>4775.2</v>
      </c>
      <c r="J1729" s="89">
        <f t="shared" si="392"/>
        <v>1575.8159999999996</v>
      </c>
      <c r="K1729" s="62">
        <f t="shared" si="401"/>
        <v>141823.44</v>
      </c>
      <c r="L1729" s="90">
        <f t="shared" si="393"/>
        <v>64.324973100172471</v>
      </c>
      <c r="M1729" s="73">
        <f>0</f>
        <v>0</v>
      </c>
      <c r="N1729" s="89">
        <f t="shared" si="394"/>
        <v>17933.699703157301</v>
      </c>
      <c r="O1729" s="89">
        <f t="shared" si="395"/>
        <v>4788.4442372597568</v>
      </c>
      <c r="P1729" s="89">
        <f t="shared" si="396"/>
        <v>4788.4442372597568</v>
      </c>
      <c r="Q1729" s="62">
        <f t="shared" si="405"/>
        <v>407917.58310447342</v>
      </c>
      <c r="R1729" s="89">
        <f t="shared" si="402"/>
        <v>-2799.4332103599299</v>
      </c>
      <c r="S1729" s="74">
        <f t="shared" si="402"/>
        <v>-261318.94310447341</v>
      </c>
      <c r="T1729" s="91">
        <f t="shared" si="397"/>
        <v>0.33942221186298793</v>
      </c>
      <c r="U1729" s="92">
        <f t="shared" si="398"/>
        <v>1.6394222118629878</v>
      </c>
    </row>
    <row r="1730" spans="1:21">
      <c r="A1730" s="80">
        <v>38238</v>
      </c>
      <c r="B1730" s="81">
        <v>2.5399999999999999E-4</v>
      </c>
      <c r="C1730" s="82">
        <v>3.5477584707511532E-3</v>
      </c>
      <c r="D1730" s="88">
        <f t="shared" si="399"/>
        <v>1.5994505513449913</v>
      </c>
      <c r="E1730" s="89">
        <f t="shared" si="403"/>
        <v>16989.011026899825</v>
      </c>
      <c r="F1730" s="72">
        <f t="shared" si="403"/>
        <v>1424417.372638857</v>
      </c>
      <c r="G1730" s="35">
        <f t="shared" si="404"/>
        <v>8.384345447674868E-2</v>
      </c>
      <c r="H1730" s="88">
        <f t="shared" si="391"/>
        <v>5.08</v>
      </c>
      <c r="I1730" s="62">
        <f t="shared" si="400"/>
        <v>50.800000000000004</v>
      </c>
      <c r="J1730" s="89">
        <f t="shared" si="392"/>
        <v>16.763999999999999</v>
      </c>
      <c r="K1730" s="62">
        <f t="shared" si="401"/>
        <v>1508.7600000000004</v>
      </c>
      <c r="L1730" s="90">
        <f t="shared" si="393"/>
        <v>70.955169415023065</v>
      </c>
      <c r="M1730" s="73">
        <f>0</f>
        <v>0</v>
      </c>
      <c r="N1730" s="89">
        <f t="shared" si="394"/>
        <v>4801.0256701599055</v>
      </c>
      <c r="O1730" s="89">
        <f t="shared" si="395"/>
        <v>1989.0110268998251</v>
      </c>
      <c r="P1730" s="89">
        <f t="shared" si="396"/>
        <v>1989.0110268998251</v>
      </c>
      <c r="Q1730" s="62">
        <f t="shared" si="405"/>
        <v>166765.55548762664</v>
      </c>
      <c r="R1730" s="89">
        <f t="shared" si="402"/>
        <v>-2038.1221963148482</v>
      </c>
      <c r="S1730" s="74">
        <f t="shared" si="402"/>
        <v>-165205.99548762664</v>
      </c>
      <c r="T1730" s="91">
        <f t="shared" si="397"/>
        <v>0.19945055134499134</v>
      </c>
      <c r="U1730" s="92">
        <f t="shared" si="398"/>
        <v>1.4994505513449912</v>
      </c>
    </row>
    <row r="1731" spans="1:21">
      <c r="A1731" s="80">
        <v>38239</v>
      </c>
      <c r="B1731" s="81">
        <v>1.8033999999999998E-2</v>
      </c>
      <c r="C1731" s="82">
        <v>4.0558779327191921E-3</v>
      </c>
      <c r="D1731" s="88">
        <f t="shared" si="399"/>
        <v>1.4975444415292487</v>
      </c>
      <c r="E1731" s="89">
        <f t="shared" si="403"/>
        <v>14950.888830584976</v>
      </c>
      <c r="F1731" s="72">
        <f t="shared" si="403"/>
        <v>1259211.3771512304</v>
      </c>
      <c r="G1731" s="35">
        <f t="shared" si="404"/>
        <v>8.4223178395605905E-2</v>
      </c>
      <c r="H1731" s="88">
        <f t="shared" si="391"/>
        <v>360.67999999999995</v>
      </c>
      <c r="I1731" s="62">
        <f t="shared" si="400"/>
        <v>3606.7999999999997</v>
      </c>
      <c r="J1731" s="89">
        <f t="shared" si="392"/>
        <v>1190.2439999999997</v>
      </c>
      <c r="K1731" s="62">
        <f t="shared" si="401"/>
        <v>107121.96</v>
      </c>
      <c r="L1731" s="90">
        <f t="shared" si="393"/>
        <v>81.117558654383842</v>
      </c>
      <c r="M1731" s="73">
        <f>0</f>
        <v>0</v>
      </c>
      <c r="N1731" s="89">
        <f t="shared" si="394"/>
        <v>0</v>
      </c>
      <c r="O1731" s="89">
        <f t="shared" si="395"/>
        <v>0</v>
      </c>
      <c r="P1731" s="89">
        <f t="shared" si="396"/>
        <v>0</v>
      </c>
      <c r="Q1731" s="62">
        <f t="shared" si="405"/>
        <v>0</v>
      </c>
      <c r="R1731" s="89">
        <f t="shared" si="402"/>
        <v>1469.8064413456157</v>
      </c>
      <c r="S1731" s="74">
        <f t="shared" si="402"/>
        <v>110728.76000000001</v>
      </c>
      <c r="T1731" s="91">
        <f t="shared" si="397"/>
        <v>9.7544441529248793E-2</v>
      </c>
      <c r="U1731" s="92">
        <f t="shared" si="398"/>
        <v>1.3975444415292486</v>
      </c>
    </row>
    <row r="1732" spans="1:21">
      <c r="A1732" s="80">
        <v>38240</v>
      </c>
      <c r="B1732" s="81">
        <v>4.8259999999999996E-3</v>
      </c>
      <c r="C1732" s="82">
        <v>3.2113929114746371E-3</v>
      </c>
      <c r="D1732" s="88">
        <f t="shared" si="399"/>
        <v>1.5710347635965296</v>
      </c>
      <c r="E1732" s="89">
        <f t="shared" si="403"/>
        <v>16420.695271930592</v>
      </c>
      <c r="F1732" s="72">
        <f t="shared" si="403"/>
        <v>1369940.1371512304</v>
      </c>
      <c r="G1732" s="35">
        <f t="shared" si="404"/>
        <v>8.3427657262052438E-2</v>
      </c>
      <c r="H1732" s="88">
        <f t="shared" si="391"/>
        <v>96.52</v>
      </c>
      <c r="I1732" s="62">
        <f t="shared" si="400"/>
        <v>965.19999999999993</v>
      </c>
      <c r="J1732" s="89">
        <f t="shared" si="392"/>
        <v>318.51599999999996</v>
      </c>
      <c r="K1732" s="62">
        <f t="shared" si="401"/>
        <v>28666.440000000002</v>
      </c>
      <c r="L1732" s="90">
        <f t="shared" si="393"/>
        <v>64.227858229492739</v>
      </c>
      <c r="M1732" s="73">
        <f>0</f>
        <v>0</v>
      </c>
      <c r="N1732" s="89">
        <f t="shared" si="394"/>
        <v>2898.2086247680804</v>
      </c>
      <c r="O1732" s="89">
        <f t="shared" si="395"/>
        <v>1420.6952719305921</v>
      </c>
      <c r="P1732" s="89">
        <f t="shared" si="396"/>
        <v>1420.6952719305921</v>
      </c>
      <c r="Q1732" s="62">
        <f t="shared" si="405"/>
        <v>118525.27822044383</v>
      </c>
      <c r="R1732" s="89">
        <f t="shared" si="402"/>
        <v>-1069.8871301600848</v>
      </c>
      <c r="S1732" s="74">
        <f t="shared" si="402"/>
        <v>-88893.638220443827</v>
      </c>
      <c r="T1732" s="91">
        <f t="shared" si="397"/>
        <v>0.17103476359652969</v>
      </c>
      <c r="U1732" s="92">
        <f t="shared" si="398"/>
        <v>1.4710347635965295</v>
      </c>
    </row>
    <row r="1733" spans="1:21">
      <c r="A1733" s="80">
        <v>38241</v>
      </c>
      <c r="B1733" s="81">
        <v>2.5399999999999999E-4</v>
      </c>
      <c r="C1733" s="82">
        <v>3.4391783358271753E-3</v>
      </c>
      <c r="D1733" s="88">
        <f t="shared" si="399"/>
        <v>1.5175404070885254</v>
      </c>
      <c r="E1733" s="89">
        <f t="shared" si="403"/>
        <v>15350.808141770507</v>
      </c>
      <c r="F1733" s="72">
        <f t="shared" si="403"/>
        <v>1281046.4989307865</v>
      </c>
      <c r="G1733" s="35">
        <f t="shared" si="404"/>
        <v>8.3451404453748532E-2</v>
      </c>
      <c r="H1733" s="88">
        <f t="shared" si="391"/>
        <v>5.08</v>
      </c>
      <c r="I1733" s="62">
        <f t="shared" si="400"/>
        <v>50.800000000000004</v>
      </c>
      <c r="J1733" s="89">
        <f t="shared" si="392"/>
        <v>16.763999999999999</v>
      </c>
      <c r="K1733" s="62">
        <f t="shared" si="401"/>
        <v>1508.7600000000004</v>
      </c>
      <c r="L1733" s="90">
        <f t="shared" si="393"/>
        <v>68.783566716543504</v>
      </c>
      <c r="M1733" s="73">
        <f>0</f>
        <v>0</v>
      </c>
      <c r="N1733" s="89">
        <f t="shared" si="394"/>
        <v>355.61718358098102</v>
      </c>
      <c r="O1733" s="89">
        <f t="shared" si="395"/>
        <v>350.80814177050888</v>
      </c>
      <c r="P1733" s="89">
        <f t="shared" si="396"/>
        <v>350.80814177050888</v>
      </c>
      <c r="Q1733" s="62">
        <f t="shared" si="405"/>
        <v>29275.432124558691</v>
      </c>
      <c r="R1733" s="89">
        <f t="shared" si="402"/>
        <v>-397.74770848705236</v>
      </c>
      <c r="S1733" s="74">
        <f t="shared" si="402"/>
        <v>-27715.872124558689</v>
      </c>
      <c r="T1733" s="91">
        <f t="shared" si="397"/>
        <v>0.11754040708852553</v>
      </c>
      <c r="U1733" s="92">
        <f t="shared" si="398"/>
        <v>1.4175404070885254</v>
      </c>
    </row>
    <row r="1734" spans="1:21">
      <c r="A1734" s="80">
        <v>38242</v>
      </c>
      <c r="B1734" s="81">
        <v>6.8580000000000004E-3</v>
      </c>
      <c r="C1734" s="82">
        <v>3.3416695882438718E-3</v>
      </c>
      <c r="D1734" s="88">
        <f t="shared" si="399"/>
        <v>1.4976530216641728</v>
      </c>
      <c r="E1734" s="89">
        <f t="shared" si="403"/>
        <v>14953.060433283455</v>
      </c>
      <c r="F1734" s="72">
        <f t="shared" si="403"/>
        <v>1253330.6268062277</v>
      </c>
      <c r="G1734" s="35">
        <f t="shared" si="404"/>
        <v>8.3817666115792999E-2</v>
      </c>
      <c r="H1734" s="88">
        <f t="shared" si="391"/>
        <v>137.16</v>
      </c>
      <c r="I1734" s="62">
        <f t="shared" si="400"/>
        <v>1371.6</v>
      </c>
      <c r="J1734" s="89">
        <f t="shared" si="392"/>
        <v>452.62799999999999</v>
      </c>
      <c r="K1734" s="62">
        <f t="shared" si="401"/>
        <v>40736.520000000011</v>
      </c>
      <c r="L1734" s="90">
        <f t="shared" si="393"/>
        <v>66.833391764877433</v>
      </c>
      <c r="M1734" s="73">
        <f>0</f>
        <v>0</v>
      </c>
      <c r="N1734" s="89">
        <f t="shared" si="394"/>
        <v>0</v>
      </c>
      <c r="O1734" s="89">
        <f t="shared" si="395"/>
        <v>0</v>
      </c>
      <c r="P1734" s="89">
        <f t="shared" si="396"/>
        <v>0</v>
      </c>
      <c r="Q1734" s="62">
        <f t="shared" si="405"/>
        <v>0</v>
      </c>
      <c r="R1734" s="89">
        <f t="shared" si="402"/>
        <v>522.95460823512258</v>
      </c>
      <c r="S1734" s="74">
        <f t="shared" si="402"/>
        <v>42108.12000000001</v>
      </c>
      <c r="T1734" s="91">
        <f t="shared" si="397"/>
        <v>9.765302166417289E-2</v>
      </c>
      <c r="U1734" s="92">
        <f t="shared" si="398"/>
        <v>1.3976530216641727</v>
      </c>
    </row>
    <row r="1735" spans="1:21">
      <c r="A1735" s="80">
        <v>38243</v>
      </c>
      <c r="B1735" s="81">
        <v>5.842E-3</v>
      </c>
      <c r="C1735" s="82">
        <v>3.5971595270798467E-3</v>
      </c>
      <c r="D1735" s="88">
        <f t="shared" si="399"/>
        <v>1.5238007520759289</v>
      </c>
      <c r="E1735" s="89">
        <f t="shared" si="403"/>
        <v>15476.015041518578</v>
      </c>
      <c r="F1735" s="72">
        <f t="shared" si="403"/>
        <v>1295438.7468062278</v>
      </c>
      <c r="G1735" s="35">
        <f t="shared" si="404"/>
        <v>8.3706221745770124E-2</v>
      </c>
      <c r="H1735" s="88">
        <f t="shared" si="391"/>
        <v>116.84</v>
      </c>
      <c r="I1735" s="62">
        <f t="shared" si="400"/>
        <v>1168.4000000000001</v>
      </c>
      <c r="J1735" s="89">
        <f t="shared" si="392"/>
        <v>385.57199999999995</v>
      </c>
      <c r="K1735" s="62">
        <f t="shared" si="401"/>
        <v>34701.480000000003</v>
      </c>
      <c r="L1735" s="90">
        <f t="shared" si="393"/>
        <v>71.943190541596934</v>
      </c>
      <c r="M1735" s="73">
        <f>0</f>
        <v>0</v>
      </c>
      <c r="N1735" s="89">
        <f t="shared" si="394"/>
        <v>562.09439674308953</v>
      </c>
      <c r="O1735" s="89">
        <f t="shared" si="395"/>
        <v>476.01504151857819</v>
      </c>
      <c r="P1735" s="89">
        <f t="shared" si="396"/>
        <v>476.01504151857819</v>
      </c>
      <c r="Q1735" s="62">
        <f t="shared" si="405"/>
        <v>39845.420619676079</v>
      </c>
      <c r="R1735" s="89">
        <f t="shared" si="402"/>
        <v>-45.546232060175214</v>
      </c>
      <c r="S1735" s="74">
        <f t="shared" si="402"/>
        <v>-3975.5406196760741</v>
      </c>
      <c r="T1735" s="91">
        <f t="shared" si="397"/>
        <v>0.123800752075929</v>
      </c>
      <c r="U1735" s="92">
        <f t="shared" si="398"/>
        <v>1.4238007520759288</v>
      </c>
    </row>
    <row r="1736" spans="1:21">
      <c r="A1736" s="80">
        <v>38244</v>
      </c>
      <c r="B1736" s="81">
        <v>0</v>
      </c>
      <c r="C1736" s="82">
        <v>2.0395669346055662E-3</v>
      </c>
      <c r="D1736" s="88">
        <f t="shared" si="399"/>
        <v>1.5215234404729203</v>
      </c>
      <c r="E1736" s="89">
        <f t="shared" si="403"/>
        <v>15430.468809458403</v>
      </c>
      <c r="F1736" s="72">
        <f t="shared" si="403"/>
        <v>1291463.2061865518</v>
      </c>
      <c r="G1736" s="35">
        <f t="shared" si="404"/>
        <v>8.3695655792060231E-2</v>
      </c>
      <c r="H1736" s="88">
        <f t="shared" si="391"/>
        <v>0</v>
      </c>
      <c r="I1736" s="62">
        <f t="shared" si="400"/>
        <v>0</v>
      </c>
      <c r="J1736" s="89">
        <f t="shared" si="392"/>
        <v>0</v>
      </c>
      <c r="K1736" s="62">
        <f t="shared" si="401"/>
        <v>0</v>
      </c>
      <c r="L1736" s="90">
        <f t="shared" si="393"/>
        <v>40.791338692111324</v>
      </c>
      <c r="M1736" s="73">
        <f>0</f>
        <v>0</v>
      </c>
      <c r="N1736" s="89">
        <f t="shared" si="394"/>
        <v>483.38233540382612</v>
      </c>
      <c r="O1736" s="89">
        <f t="shared" si="395"/>
        <v>430.46880945840638</v>
      </c>
      <c r="P1736" s="89">
        <f t="shared" si="396"/>
        <v>430.46880945840638</v>
      </c>
      <c r="Q1736" s="62">
        <f t="shared" si="405"/>
        <v>36028.369305648746</v>
      </c>
      <c r="R1736" s="89">
        <f t="shared" si="402"/>
        <v>-471.26014815051769</v>
      </c>
      <c r="S1736" s="74">
        <f t="shared" si="402"/>
        <v>-36028.369305648746</v>
      </c>
      <c r="T1736" s="91">
        <f t="shared" si="397"/>
        <v>0.12152344047292041</v>
      </c>
      <c r="U1736" s="92">
        <f t="shared" si="398"/>
        <v>1.4215234404729202</v>
      </c>
    </row>
    <row r="1737" spans="1:21">
      <c r="A1737" s="80">
        <v>38245</v>
      </c>
      <c r="B1737" s="81">
        <v>0</v>
      </c>
      <c r="C1737" s="82">
        <v>2.0395669346055662E-3</v>
      </c>
      <c r="D1737" s="88">
        <f t="shared" si="399"/>
        <v>1.4979604330653944</v>
      </c>
      <c r="E1737" s="89">
        <f t="shared" si="403"/>
        <v>14959.208661307886</v>
      </c>
      <c r="F1737" s="72">
        <f t="shared" si="403"/>
        <v>1255434.836880903</v>
      </c>
      <c r="G1737" s="35">
        <f t="shared" si="404"/>
        <v>8.3923880287069957E-2</v>
      </c>
      <c r="H1737" s="88">
        <f t="shared" si="391"/>
        <v>0</v>
      </c>
      <c r="I1737" s="62">
        <f t="shared" si="400"/>
        <v>0</v>
      </c>
      <c r="J1737" s="89">
        <f t="shared" si="392"/>
        <v>0</v>
      </c>
      <c r="K1737" s="62">
        <f t="shared" si="401"/>
        <v>0</v>
      </c>
      <c r="L1737" s="90">
        <f t="shared" si="393"/>
        <v>40.791338692111324</v>
      </c>
      <c r="M1737" s="73">
        <f>0</f>
        <v>0</v>
      </c>
      <c r="N1737" s="89">
        <f t="shared" si="394"/>
        <v>0</v>
      </c>
      <c r="O1737" s="89">
        <f t="shared" si="395"/>
        <v>0</v>
      </c>
      <c r="P1737" s="89">
        <f t="shared" si="396"/>
        <v>0</v>
      </c>
      <c r="Q1737" s="62">
        <f t="shared" si="405"/>
        <v>0</v>
      </c>
      <c r="R1737" s="89">
        <f t="shared" si="402"/>
        <v>-40.791338692111324</v>
      </c>
      <c r="S1737" s="74">
        <f t="shared" si="402"/>
        <v>0</v>
      </c>
      <c r="T1737" s="91">
        <f t="shared" si="397"/>
        <v>9.7960433065394481E-2</v>
      </c>
      <c r="U1737" s="92">
        <f t="shared" si="398"/>
        <v>1.3979604330653943</v>
      </c>
    </row>
    <row r="1738" spans="1:21">
      <c r="A1738" s="80">
        <v>38246</v>
      </c>
      <c r="B1738" s="81">
        <v>0</v>
      </c>
      <c r="C1738" s="82">
        <v>2.0395669346055662E-3</v>
      </c>
      <c r="D1738" s="88">
        <f t="shared" si="399"/>
        <v>1.4959208661307886</v>
      </c>
      <c r="E1738" s="89">
        <f t="shared" si="403"/>
        <v>14918.417322615775</v>
      </c>
      <c r="F1738" s="72">
        <f t="shared" si="403"/>
        <v>1255434.836880903</v>
      </c>
      <c r="G1738" s="35">
        <f t="shared" si="404"/>
        <v>8.4153352847805757E-2</v>
      </c>
      <c r="H1738" s="88">
        <f t="shared" si="391"/>
        <v>0</v>
      </c>
      <c r="I1738" s="62">
        <f t="shared" si="400"/>
        <v>0</v>
      </c>
      <c r="J1738" s="89">
        <f t="shared" si="392"/>
        <v>0</v>
      </c>
      <c r="K1738" s="62">
        <f t="shared" si="401"/>
        <v>0</v>
      </c>
      <c r="L1738" s="90">
        <f t="shared" si="393"/>
        <v>40.791338692111324</v>
      </c>
      <c r="M1738" s="73">
        <f>0</f>
        <v>0</v>
      </c>
      <c r="N1738" s="89">
        <f t="shared" si="394"/>
        <v>0</v>
      </c>
      <c r="O1738" s="89">
        <f t="shared" si="395"/>
        <v>0</v>
      </c>
      <c r="P1738" s="89">
        <f t="shared" si="396"/>
        <v>0</v>
      </c>
      <c r="Q1738" s="62">
        <f t="shared" si="405"/>
        <v>0</v>
      </c>
      <c r="R1738" s="89">
        <f t="shared" si="402"/>
        <v>-40.791338692111324</v>
      </c>
      <c r="S1738" s="74">
        <f t="shared" si="402"/>
        <v>0</v>
      </c>
      <c r="T1738" s="91">
        <f t="shared" si="397"/>
        <v>9.5920866130788651E-2</v>
      </c>
      <c r="U1738" s="92">
        <f t="shared" si="398"/>
        <v>1.3959208661307885</v>
      </c>
    </row>
    <row r="1739" spans="1:21">
      <c r="A1739" s="80">
        <v>38247</v>
      </c>
      <c r="B1739" s="81">
        <v>0</v>
      </c>
      <c r="C1739" s="82">
        <v>2.0395669346055662E-3</v>
      </c>
      <c r="D1739" s="88">
        <f t="shared" si="399"/>
        <v>1.4938812991961832</v>
      </c>
      <c r="E1739" s="89">
        <f t="shared" si="403"/>
        <v>14877.625983923663</v>
      </c>
      <c r="F1739" s="72">
        <f t="shared" si="403"/>
        <v>1255434.836880903</v>
      </c>
      <c r="G1739" s="35">
        <f t="shared" si="404"/>
        <v>8.4384083740073182E-2</v>
      </c>
      <c r="H1739" s="88">
        <f t="shared" si="391"/>
        <v>0</v>
      </c>
      <c r="I1739" s="62">
        <f t="shared" si="400"/>
        <v>0</v>
      </c>
      <c r="J1739" s="89">
        <f t="shared" si="392"/>
        <v>0</v>
      </c>
      <c r="K1739" s="62">
        <f t="shared" si="401"/>
        <v>0</v>
      </c>
      <c r="L1739" s="90">
        <f t="shared" si="393"/>
        <v>40.791338692111324</v>
      </c>
      <c r="M1739" s="73">
        <f>0</f>
        <v>0</v>
      </c>
      <c r="N1739" s="89">
        <f t="shared" si="394"/>
        <v>0</v>
      </c>
      <c r="O1739" s="89">
        <f t="shared" si="395"/>
        <v>0</v>
      </c>
      <c r="P1739" s="89">
        <f t="shared" si="396"/>
        <v>0</v>
      </c>
      <c r="Q1739" s="62">
        <f t="shared" si="405"/>
        <v>0</v>
      </c>
      <c r="R1739" s="89">
        <f t="shared" si="402"/>
        <v>-40.791338692111324</v>
      </c>
      <c r="S1739" s="74">
        <f t="shared" si="402"/>
        <v>0</v>
      </c>
      <c r="T1739" s="91">
        <f t="shared" si="397"/>
        <v>9.3881299196183265E-2</v>
      </c>
      <c r="U1739" s="92">
        <f t="shared" si="398"/>
        <v>1.3938812991961831</v>
      </c>
    </row>
    <row r="1740" spans="1:21">
      <c r="A1740" s="80">
        <v>38248</v>
      </c>
      <c r="B1740" s="81">
        <v>0</v>
      </c>
      <c r="C1740" s="82">
        <v>2.0395669346055662E-3</v>
      </c>
      <c r="D1740" s="88">
        <f t="shared" si="399"/>
        <v>1.4918417322615776</v>
      </c>
      <c r="E1740" s="89">
        <f t="shared" si="403"/>
        <v>14836.834645231551</v>
      </c>
      <c r="F1740" s="72">
        <f t="shared" si="403"/>
        <v>1255434.836880903</v>
      </c>
      <c r="G1740" s="35">
        <f t="shared" si="404"/>
        <v>8.4616083342574047E-2</v>
      </c>
      <c r="H1740" s="88">
        <f t="shared" si="391"/>
        <v>0</v>
      </c>
      <c r="I1740" s="62">
        <f t="shared" si="400"/>
        <v>0</v>
      </c>
      <c r="J1740" s="89">
        <f t="shared" si="392"/>
        <v>0</v>
      </c>
      <c r="K1740" s="62">
        <f t="shared" si="401"/>
        <v>0</v>
      </c>
      <c r="L1740" s="90">
        <f t="shared" si="393"/>
        <v>40.791338692111324</v>
      </c>
      <c r="M1740" s="73">
        <f>0</f>
        <v>0</v>
      </c>
      <c r="N1740" s="89">
        <f t="shared" si="394"/>
        <v>0</v>
      </c>
      <c r="O1740" s="89">
        <f t="shared" si="395"/>
        <v>0</v>
      </c>
      <c r="P1740" s="89">
        <f t="shared" si="396"/>
        <v>0</v>
      </c>
      <c r="Q1740" s="62">
        <f t="shared" si="405"/>
        <v>0</v>
      </c>
      <c r="R1740" s="89">
        <f t="shared" si="402"/>
        <v>-40.791338692111324</v>
      </c>
      <c r="S1740" s="74">
        <f t="shared" si="402"/>
        <v>0</v>
      </c>
      <c r="T1740" s="91">
        <f t="shared" si="397"/>
        <v>9.1841732261577658E-2</v>
      </c>
      <c r="U1740" s="92">
        <f t="shared" si="398"/>
        <v>1.3918417322615775</v>
      </c>
    </row>
    <row r="1741" spans="1:21">
      <c r="A1741" s="80">
        <v>38249</v>
      </c>
      <c r="B1741" s="81">
        <v>0</v>
      </c>
      <c r="C1741" s="82">
        <v>2.0395669346055662E-3</v>
      </c>
      <c r="D1741" s="88">
        <f t="shared" si="399"/>
        <v>1.489802165326972</v>
      </c>
      <c r="E1741" s="89">
        <f t="shared" si="403"/>
        <v>14796.043306539439</v>
      </c>
      <c r="F1741" s="72">
        <f t="shared" si="403"/>
        <v>1255434.836880903</v>
      </c>
      <c r="G1741" s="35">
        <f t="shared" si="404"/>
        <v>8.484936214846274E-2</v>
      </c>
      <c r="H1741" s="88">
        <f t="shared" si="391"/>
        <v>0</v>
      </c>
      <c r="I1741" s="62">
        <f t="shared" si="400"/>
        <v>0</v>
      </c>
      <c r="J1741" s="89">
        <f t="shared" si="392"/>
        <v>0</v>
      </c>
      <c r="K1741" s="62">
        <f t="shared" si="401"/>
        <v>0</v>
      </c>
      <c r="L1741" s="90">
        <f t="shared" si="393"/>
        <v>40.791338692111324</v>
      </c>
      <c r="M1741" s="73">
        <f>0</f>
        <v>0</v>
      </c>
      <c r="N1741" s="89">
        <f t="shared" si="394"/>
        <v>0</v>
      </c>
      <c r="O1741" s="89">
        <f t="shared" si="395"/>
        <v>0</v>
      </c>
      <c r="P1741" s="89">
        <f t="shared" si="396"/>
        <v>0</v>
      </c>
      <c r="Q1741" s="62">
        <f t="shared" si="405"/>
        <v>0</v>
      </c>
      <c r="R1741" s="89">
        <f t="shared" si="402"/>
        <v>-40.791338692111324</v>
      </c>
      <c r="S1741" s="74">
        <f t="shared" si="402"/>
        <v>0</v>
      </c>
      <c r="T1741" s="91">
        <f t="shared" si="397"/>
        <v>8.980216532697205E-2</v>
      </c>
      <c r="U1741" s="92">
        <f t="shared" si="398"/>
        <v>1.3898021653269719</v>
      </c>
    </row>
    <row r="1742" spans="1:21">
      <c r="A1742" s="80">
        <v>38250</v>
      </c>
      <c r="B1742" s="81">
        <v>0</v>
      </c>
      <c r="C1742" s="82">
        <v>1.6700843693438327E-3</v>
      </c>
      <c r="D1742" s="88">
        <f t="shared" si="399"/>
        <v>1.4877625983923664</v>
      </c>
      <c r="E1742" s="89">
        <f t="shared" si="403"/>
        <v>14755.251967847327</v>
      </c>
      <c r="F1742" s="72">
        <f t="shared" si="403"/>
        <v>1255434.836880903</v>
      </c>
      <c r="G1742" s="35">
        <f t="shared" si="404"/>
        <v>8.5083930766928204E-2</v>
      </c>
      <c r="H1742" s="88">
        <f t="shared" si="391"/>
        <v>0</v>
      </c>
      <c r="I1742" s="62">
        <f t="shared" si="400"/>
        <v>0</v>
      </c>
      <c r="J1742" s="89">
        <f t="shared" si="392"/>
        <v>0</v>
      </c>
      <c r="K1742" s="62">
        <f t="shared" si="401"/>
        <v>0</v>
      </c>
      <c r="L1742" s="90">
        <f t="shared" si="393"/>
        <v>33.401687386876652</v>
      </c>
      <c r="M1742" s="73">
        <f>0</f>
        <v>0</v>
      </c>
      <c r="N1742" s="89">
        <f t="shared" si="394"/>
        <v>0</v>
      </c>
      <c r="O1742" s="89">
        <f t="shared" si="395"/>
        <v>0</v>
      </c>
      <c r="P1742" s="89">
        <f t="shared" si="396"/>
        <v>0</v>
      </c>
      <c r="Q1742" s="62">
        <f t="shared" si="405"/>
        <v>0</v>
      </c>
      <c r="R1742" s="89">
        <f t="shared" si="402"/>
        <v>-33.401687386876652</v>
      </c>
      <c r="S1742" s="74">
        <f t="shared" si="402"/>
        <v>0</v>
      </c>
      <c r="T1742" s="91">
        <f t="shared" si="397"/>
        <v>8.7762598392366442E-2</v>
      </c>
      <c r="U1742" s="92">
        <f t="shared" si="398"/>
        <v>1.3877625983923663</v>
      </c>
    </row>
    <row r="1743" spans="1:21">
      <c r="A1743" s="80">
        <v>38251</v>
      </c>
      <c r="B1743" s="81">
        <v>5.3339999999999993E-3</v>
      </c>
      <c r="C1743" s="82">
        <v>3.1959558313280735E-3</v>
      </c>
      <c r="D1743" s="88">
        <f t="shared" si="399"/>
        <v>1.4860925140230226</v>
      </c>
      <c r="E1743" s="89">
        <f t="shared" si="403"/>
        <v>14721.85028046045</v>
      </c>
      <c r="F1743" s="72">
        <f t="shared" si="403"/>
        <v>1255434.836880903</v>
      </c>
      <c r="G1743" s="35">
        <f t="shared" si="404"/>
        <v>8.527697354368402E-2</v>
      </c>
      <c r="H1743" s="88">
        <f t="shared" si="391"/>
        <v>106.67999999999999</v>
      </c>
      <c r="I1743" s="62">
        <f t="shared" si="400"/>
        <v>1066.8</v>
      </c>
      <c r="J1743" s="89">
        <f t="shared" si="392"/>
        <v>352.04399999999993</v>
      </c>
      <c r="K1743" s="62">
        <f t="shared" si="401"/>
        <v>31683.960000000003</v>
      </c>
      <c r="L1743" s="90">
        <f t="shared" si="393"/>
        <v>63.919116626561468</v>
      </c>
      <c r="M1743" s="73">
        <f>0</f>
        <v>0</v>
      </c>
      <c r="N1743" s="89">
        <f t="shared" si="394"/>
        <v>0</v>
      </c>
      <c r="O1743" s="89">
        <f t="shared" si="395"/>
        <v>0</v>
      </c>
      <c r="P1743" s="89">
        <f t="shared" si="396"/>
        <v>0</v>
      </c>
      <c r="Q1743" s="62">
        <f t="shared" si="405"/>
        <v>0</v>
      </c>
      <c r="R1743" s="89">
        <f t="shared" si="402"/>
        <v>394.80488337343849</v>
      </c>
      <c r="S1743" s="74">
        <f t="shared" si="402"/>
        <v>32750.760000000002</v>
      </c>
      <c r="T1743" s="91">
        <f t="shared" si="397"/>
        <v>8.6092514023022648E-2</v>
      </c>
      <c r="U1743" s="92">
        <f t="shared" si="398"/>
        <v>1.3860925140230225</v>
      </c>
    </row>
    <row r="1744" spans="1:21">
      <c r="A1744" s="80">
        <v>38252</v>
      </c>
      <c r="B1744" s="81">
        <v>2.5399999999999999E-4</v>
      </c>
      <c r="C1744" s="82">
        <v>4.1115403613349094E-3</v>
      </c>
      <c r="D1744" s="88">
        <f t="shared" si="399"/>
        <v>1.5058327581916944</v>
      </c>
      <c r="E1744" s="89">
        <f t="shared" si="403"/>
        <v>15116.65516383389</v>
      </c>
      <c r="F1744" s="72">
        <f t="shared" si="403"/>
        <v>1288185.596880903</v>
      </c>
      <c r="G1744" s="35">
        <f t="shared" si="404"/>
        <v>8.5216311605946102E-2</v>
      </c>
      <c r="H1744" s="88">
        <f t="shared" si="391"/>
        <v>5.08</v>
      </c>
      <c r="I1744" s="62">
        <f t="shared" si="400"/>
        <v>50.800000000000004</v>
      </c>
      <c r="J1744" s="89">
        <f t="shared" si="392"/>
        <v>16.763999999999999</v>
      </c>
      <c r="K1744" s="62">
        <f t="shared" si="401"/>
        <v>1508.7600000000004</v>
      </c>
      <c r="L1744" s="90">
        <f t="shared" si="393"/>
        <v>82.23080722669819</v>
      </c>
      <c r="M1744" s="73">
        <f>0</f>
        <v>0</v>
      </c>
      <c r="N1744" s="89">
        <f t="shared" si="394"/>
        <v>68.192120231712977</v>
      </c>
      <c r="O1744" s="89">
        <f t="shared" si="395"/>
        <v>116.65516383388751</v>
      </c>
      <c r="P1744" s="89">
        <f t="shared" si="396"/>
        <v>68.192120231712977</v>
      </c>
      <c r="Q1744" s="62">
        <f t="shared" si="405"/>
        <v>5811.0809667357944</v>
      </c>
      <c r="R1744" s="89">
        <f t="shared" si="402"/>
        <v>-128.57892745841116</v>
      </c>
      <c r="S1744" s="74">
        <f t="shared" si="402"/>
        <v>-4251.520966735794</v>
      </c>
      <c r="T1744" s="91">
        <f t="shared" si="397"/>
        <v>0.10583275819169446</v>
      </c>
      <c r="U1744" s="92">
        <f t="shared" si="398"/>
        <v>1.4058327581916943</v>
      </c>
    </row>
    <row r="1745" spans="1:21">
      <c r="A1745" s="80">
        <v>38253</v>
      </c>
      <c r="B1745" s="81">
        <v>0</v>
      </c>
      <c r="C1745" s="82">
        <v>4.3828784997506079E-3</v>
      </c>
      <c r="D1745" s="88">
        <f t="shared" si="399"/>
        <v>1.4994038118187738</v>
      </c>
      <c r="E1745" s="89">
        <f t="shared" si="403"/>
        <v>14988.076236375478</v>
      </c>
      <c r="F1745" s="72">
        <f t="shared" si="403"/>
        <v>1283934.0759141671</v>
      </c>
      <c r="G1745" s="35">
        <f t="shared" si="404"/>
        <v>8.5663700642121698E-2</v>
      </c>
      <c r="H1745" s="88">
        <f t="shared" si="391"/>
        <v>0</v>
      </c>
      <c r="I1745" s="62">
        <f t="shared" si="400"/>
        <v>0</v>
      </c>
      <c r="J1745" s="89">
        <f t="shared" si="392"/>
        <v>0</v>
      </c>
      <c r="K1745" s="62">
        <f t="shared" si="401"/>
        <v>0</v>
      </c>
      <c r="L1745" s="90">
        <f t="shared" si="393"/>
        <v>87.657569995012153</v>
      </c>
      <c r="M1745" s="73">
        <f>0</f>
        <v>0</v>
      </c>
      <c r="N1745" s="89">
        <f t="shared" si="394"/>
        <v>0</v>
      </c>
      <c r="O1745" s="89">
        <f t="shared" si="395"/>
        <v>0</v>
      </c>
      <c r="P1745" s="89">
        <f t="shared" si="396"/>
        <v>0</v>
      </c>
      <c r="Q1745" s="62">
        <f t="shared" si="405"/>
        <v>0</v>
      </c>
      <c r="R1745" s="89">
        <f t="shared" si="402"/>
        <v>-87.657569995012153</v>
      </c>
      <c r="S1745" s="74">
        <f t="shared" si="402"/>
        <v>0</v>
      </c>
      <c r="T1745" s="91">
        <f t="shared" si="397"/>
        <v>9.9403811818773891E-2</v>
      </c>
      <c r="U1745" s="92">
        <f t="shared" si="398"/>
        <v>1.3994038118187737</v>
      </c>
    </row>
    <row r="1746" spans="1:21">
      <c r="A1746" s="80">
        <v>38254</v>
      </c>
      <c r="B1746" s="81">
        <v>0</v>
      </c>
      <c r="C1746" s="82">
        <v>4.3188509239143738E-3</v>
      </c>
      <c r="D1746" s="88">
        <f t="shared" si="399"/>
        <v>1.4950209333190232</v>
      </c>
      <c r="E1746" s="89">
        <f t="shared" si="403"/>
        <v>14900.418666380467</v>
      </c>
      <c r="F1746" s="72">
        <f t="shared" si="403"/>
        <v>1283934.0759141671</v>
      </c>
      <c r="G1746" s="35">
        <f t="shared" si="404"/>
        <v>8.6167651034603693E-2</v>
      </c>
      <c r="H1746" s="88">
        <f t="shared" ref="H1746:H1809" si="406">B1746*($D$12+$D$11)*10000</f>
        <v>0</v>
      </c>
      <c r="I1746" s="62">
        <f t="shared" si="400"/>
        <v>0</v>
      </c>
      <c r="J1746" s="89">
        <f t="shared" ref="J1746:J1809" si="407">B1746*$K$14*$D$10*10000</f>
        <v>0</v>
      </c>
      <c r="K1746" s="62">
        <f t="shared" si="401"/>
        <v>0</v>
      </c>
      <c r="L1746" s="90">
        <f t="shared" ref="L1746:L1809" si="408">C1746*($D$12+$D$11)*10000</f>
        <v>86.377018478287482</v>
      </c>
      <c r="M1746" s="73">
        <f>0</f>
        <v>0</v>
      </c>
      <c r="N1746" s="89">
        <f t="shared" ref="N1746:N1809" si="409">IF(D1746&lt;$N$10,0,(2/3*$N$12*SQRT(2*$N$13)*$N$11*(D1746-$N$10)^(3/2))*24*60*60)</f>
        <v>0</v>
      </c>
      <c r="O1746" s="89">
        <f t="shared" ref="O1746:O1809" si="410">IF(D1746&lt;$N$10,0,(D1746-$N$10)*10000*($D$12+$D$11))</f>
        <v>0</v>
      </c>
      <c r="P1746" s="89">
        <f t="shared" ref="P1746:P1809" si="411">IF(N1746&gt;O1746,O1746,N1746)</f>
        <v>0</v>
      </c>
      <c r="Q1746" s="62">
        <f t="shared" si="405"/>
        <v>0</v>
      </c>
      <c r="R1746" s="89">
        <f t="shared" si="402"/>
        <v>-86.377018478287482</v>
      </c>
      <c r="S1746" s="74">
        <f t="shared" si="402"/>
        <v>0</v>
      </c>
      <c r="T1746" s="91">
        <f t="shared" ref="T1746:T1809" si="412">D1746-$D$14</f>
        <v>9.5020933319023282E-2</v>
      </c>
      <c r="U1746" s="92">
        <f t="shared" ref="U1746:U1809" si="413">IF(D1746&lt;$D$13,0,D1746-$D$13)</f>
        <v>1.3950209333190231</v>
      </c>
    </row>
    <row r="1747" spans="1:21">
      <c r="A1747" s="80">
        <v>38255</v>
      </c>
      <c r="B1747" s="81">
        <v>1.524E-3</v>
      </c>
      <c r="C1747" s="82">
        <v>3.0696718040312152E-3</v>
      </c>
      <c r="D1747" s="88">
        <f t="shared" ref="D1747:D1810" si="414">IF(E1747&lt;$D$11*10000*($D$14-$D$13),(E1747+$D$13*$D$11*10000)/($D$11*10000),(E1747+$D$13*$D$11*10000+$D$14*$D$12*10000)/($D$11*10000+$D$12*10000))</f>
        <v>1.4907020823951089</v>
      </c>
      <c r="E1747" s="89">
        <f t="shared" si="403"/>
        <v>14814.041647902179</v>
      </c>
      <c r="F1747" s="72">
        <f t="shared" si="403"/>
        <v>1283934.0759141671</v>
      </c>
      <c r="G1747" s="35">
        <f t="shared" si="404"/>
        <v>8.6670073328434669E-2</v>
      </c>
      <c r="H1747" s="88">
        <f t="shared" si="406"/>
        <v>30.48</v>
      </c>
      <c r="I1747" s="62">
        <f t="shared" ref="I1747:I1810" si="415">H1747*$J$4*1000</f>
        <v>304.8</v>
      </c>
      <c r="J1747" s="89">
        <f t="shared" si="407"/>
        <v>100.58399999999999</v>
      </c>
      <c r="K1747" s="62">
        <f t="shared" ref="K1747:K1810" si="416">1000*J1747*($J$11*$J$5+$J$12*$J$6+$J$13*$J$7)</f>
        <v>9052.5600000000013</v>
      </c>
      <c r="L1747" s="90">
        <f t="shared" si="408"/>
        <v>61.393436080624305</v>
      </c>
      <c r="M1747" s="73">
        <f>0</f>
        <v>0</v>
      </c>
      <c r="N1747" s="89">
        <f t="shared" si="409"/>
        <v>0</v>
      </c>
      <c r="O1747" s="89">
        <f t="shared" si="410"/>
        <v>0</v>
      </c>
      <c r="P1747" s="89">
        <f t="shared" si="411"/>
        <v>0</v>
      </c>
      <c r="Q1747" s="62">
        <f t="shared" si="405"/>
        <v>0</v>
      </c>
      <c r="R1747" s="89">
        <f t="shared" ref="R1747:S1810" si="417">H1747+J1747-L1747-P1747</f>
        <v>69.670563919375695</v>
      </c>
      <c r="S1747" s="74">
        <f t="shared" si="417"/>
        <v>9357.36</v>
      </c>
      <c r="T1747" s="91">
        <f t="shared" si="412"/>
        <v>9.0702082395109018E-2</v>
      </c>
      <c r="U1747" s="92">
        <f t="shared" si="413"/>
        <v>1.3907020823951088</v>
      </c>
    </row>
    <row r="1748" spans="1:21">
      <c r="A1748" s="80">
        <v>38256</v>
      </c>
      <c r="B1748" s="81">
        <v>0.11785599999999999</v>
      </c>
      <c r="C1748" s="82">
        <v>2.6889069047659887E-3</v>
      </c>
      <c r="D1748" s="88">
        <f t="shared" si="414"/>
        <v>1.4941856105910778</v>
      </c>
      <c r="E1748" s="89">
        <f t="shared" ref="E1748:F1811" si="418">E1747+R1747</f>
        <v>14883.712211821554</v>
      </c>
      <c r="F1748" s="72">
        <f t="shared" si="418"/>
        <v>1293291.4359141672</v>
      </c>
      <c r="G1748" s="35">
        <f t="shared" ref="G1748:G1811" si="419">F1748/(E1748*1000)</f>
        <v>8.6893069249683291E-2</v>
      </c>
      <c r="H1748" s="88">
        <f t="shared" si="406"/>
        <v>2357.12</v>
      </c>
      <c r="I1748" s="62">
        <f t="shared" si="415"/>
        <v>23571.200000000001</v>
      </c>
      <c r="J1748" s="89">
        <f t="shared" si="407"/>
        <v>7778.4959999999992</v>
      </c>
      <c r="K1748" s="62">
        <f t="shared" si="416"/>
        <v>700064.64000000013</v>
      </c>
      <c r="L1748" s="90">
        <f t="shared" si="408"/>
        <v>53.778138095319775</v>
      </c>
      <c r="M1748" s="73">
        <f>0</f>
        <v>0</v>
      </c>
      <c r="N1748" s="89">
        <f t="shared" si="409"/>
        <v>0</v>
      </c>
      <c r="O1748" s="89">
        <f t="shared" si="410"/>
        <v>0</v>
      </c>
      <c r="P1748" s="89">
        <f t="shared" si="411"/>
        <v>0</v>
      </c>
      <c r="Q1748" s="62">
        <f t="shared" ref="Q1748:Q1811" si="420">P1748*1000*G1748</f>
        <v>0</v>
      </c>
      <c r="R1748" s="89">
        <f t="shared" si="417"/>
        <v>10081.837861904678</v>
      </c>
      <c r="S1748" s="74">
        <f t="shared" si="417"/>
        <v>723635.84000000008</v>
      </c>
      <c r="T1748" s="91">
        <f t="shared" si="412"/>
        <v>9.4185610591077884E-2</v>
      </c>
      <c r="U1748" s="92">
        <f t="shared" si="413"/>
        <v>1.3941856105910777</v>
      </c>
    </row>
    <row r="1749" spans="1:21">
      <c r="A1749" s="80">
        <v>38257</v>
      </c>
      <c r="B1749" s="81">
        <v>1.524E-3</v>
      </c>
      <c r="C1749" s="82">
        <v>1.1631878855746555E-3</v>
      </c>
      <c r="D1749" s="88">
        <f t="shared" si="414"/>
        <v>1.9982775036863116</v>
      </c>
      <c r="E1749" s="89">
        <f t="shared" si="418"/>
        <v>24965.550073726234</v>
      </c>
      <c r="F1749" s="72">
        <f t="shared" si="418"/>
        <v>2016927.2759141673</v>
      </c>
      <c r="G1749" s="35">
        <f t="shared" si="419"/>
        <v>8.0788417237270621E-2</v>
      </c>
      <c r="H1749" s="88">
        <f t="shared" si="406"/>
        <v>30.48</v>
      </c>
      <c r="I1749" s="62">
        <f t="shared" si="415"/>
        <v>304.8</v>
      </c>
      <c r="J1749" s="89">
        <f t="shared" si="407"/>
        <v>100.58399999999999</v>
      </c>
      <c r="K1749" s="62">
        <f t="shared" si="416"/>
        <v>9052.5600000000013</v>
      </c>
      <c r="L1749" s="90">
        <f t="shared" si="408"/>
        <v>23.26375771149311</v>
      </c>
      <c r="M1749" s="73">
        <f>0</f>
        <v>0</v>
      </c>
      <c r="N1749" s="89">
        <f t="shared" si="409"/>
        <v>53843.112279431021</v>
      </c>
      <c r="O1749" s="89">
        <f t="shared" si="410"/>
        <v>9965.5500737262319</v>
      </c>
      <c r="P1749" s="89">
        <f t="shared" si="411"/>
        <v>9965.5500737262319</v>
      </c>
      <c r="Q1749" s="62">
        <f t="shared" si="420"/>
        <v>805101.01735510782</v>
      </c>
      <c r="R1749" s="89">
        <f t="shared" si="417"/>
        <v>-9857.7498314377244</v>
      </c>
      <c r="S1749" s="74">
        <f t="shared" si="417"/>
        <v>-795743.65735510783</v>
      </c>
      <c r="T1749" s="91">
        <f t="shared" si="412"/>
        <v>0.59827750368631172</v>
      </c>
      <c r="U1749" s="92">
        <f t="shared" si="413"/>
        <v>1.8982775036863115</v>
      </c>
    </row>
    <row r="1750" spans="1:21">
      <c r="A1750" s="80">
        <v>38258</v>
      </c>
      <c r="B1750" s="81">
        <v>0</v>
      </c>
      <c r="C1750" s="82">
        <v>2.6840387740111452E-3</v>
      </c>
      <c r="D1750" s="88">
        <f t="shared" si="414"/>
        <v>1.5053900121144255</v>
      </c>
      <c r="E1750" s="89">
        <f t="shared" si="418"/>
        <v>15107.800242288509</v>
      </c>
      <c r="F1750" s="72">
        <f t="shared" si="418"/>
        <v>1221183.6185590595</v>
      </c>
      <c r="G1750" s="35">
        <f t="shared" si="419"/>
        <v>8.083133209167162E-2</v>
      </c>
      <c r="H1750" s="88">
        <f t="shared" si="406"/>
        <v>0</v>
      </c>
      <c r="I1750" s="62">
        <f t="shared" si="415"/>
        <v>0</v>
      </c>
      <c r="J1750" s="89">
        <f t="shared" si="407"/>
        <v>0</v>
      </c>
      <c r="K1750" s="62">
        <f t="shared" si="416"/>
        <v>0</v>
      </c>
      <c r="L1750" s="90">
        <f t="shared" si="408"/>
        <v>53.680775480222906</v>
      </c>
      <c r="M1750" s="73">
        <f>0</f>
        <v>0</v>
      </c>
      <c r="N1750" s="89">
        <f t="shared" si="409"/>
        <v>60.577011944192272</v>
      </c>
      <c r="O1750" s="89">
        <f t="shared" si="410"/>
        <v>107.80024228850937</v>
      </c>
      <c r="P1750" s="89">
        <f t="shared" si="411"/>
        <v>60.577011944192272</v>
      </c>
      <c r="Q1750" s="62">
        <f t="shared" si="420"/>
        <v>4896.5205695821642</v>
      </c>
      <c r="R1750" s="89">
        <f t="shared" si="417"/>
        <v>-114.25778742441517</v>
      </c>
      <c r="S1750" s="74">
        <f t="shared" si="417"/>
        <v>-4896.5205695821642</v>
      </c>
      <c r="T1750" s="91">
        <f t="shared" si="412"/>
        <v>0.10539001211442556</v>
      </c>
      <c r="U1750" s="92">
        <f t="shared" si="413"/>
        <v>1.4053900121144254</v>
      </c>
    </row>
    <row r="1751" spans="1:21">
      <c r="A1751" s="80">
        <v>38259</v>
      </c>
      <c r="B1751" s="81">
        <v>0</v>
      </c>
      <c r="C1751" s="82">
        <v>4.2118663978298696E-3</v>
      </c>
      <c r="D1751" s="88">
        <f t="shared" si="414"/>
        <v>1.4996771227432046</v>
      </c>
      <c r="E1751" s="89">
        <f t="shared" si="418"/>
        <v>14993.542454864095</v>
      </c>
      <c r="F1751" s="72">
        <f t="shared" si="418"/>
        <v>1216287.0979894772</v>
      </c>
      <c r="G1751" s="35">
        <f t="shared" si="419"/>
        <v>8.1120729250671403E-2</v>
      </c>
      <c r="H1751" s="88">
        <f t="shared" si="406"/>
        <v>0</v>
      </c>
      <c r="I1751" s="62">
        <f t="shared" si="415"/>
        <v>0</v>
      </c>
      <c r="J1751" s="89">
        <f t="shared" si="407"/>
        <v>0</v>
      </c>
      <c r="K1751" s="62">
        <f t="shared" si="416"/>
        <v>0</v>
      </c>
      <c r="L1751" s="90">
        <f t="shared" si="408"/>
        <v>84.237327956597397</v>
      </c>
      <c r="M1751" s="73">
        <f>0</f>
        <v>0</v>
      </c>
      <c r="N1751" s="89">
        <f t="shared" si="409"/>
        <v>0</v>
      </c>
      <c r="O1751" s="89">
        <f t="shared" si="410"/>
        <v>0</v>
      </c>
      <c r="P1751" s="89">
        <f t="shared" si="411"/>
        <v>0</v>
      </c>
      <c r="Q1751" s="62">
        <f t="shared" si="420"/>
        <v>0</v>
      </c>
      <c r="R1751" s="89">
        <f t="shared" si="417"/>
        <v>-84.237327956597397</v>
      </c>
      <c r="S1751" s="74">
        <f t="shared" si="417"/>
        <v>0</v>
      </c>
      <c r="T1751" s="91">
        <f t="shared" si="412"/>
        <v>9.9677122743204727E-2</v>
      </c>
      <c r="U1751" s="92">
        <f t="shared" si="413"/>
        <v>1.3996771227432045</v>
      </c>
    </row>
    <row r="1752" spans="1:21">
      <c r="A1752" s="80">
        <v>38260</v>
      </c>
      <c r="B1752" s="81">
        <v>0</v>
      </c>
      <c r="C1752" s="82">
        <v>4.4036711214736173E-3</v>
      </c>
      <c r="D1752" s="88">
        <f t="shared" si="414"/>
        <v>1.4954652563453747</v>
      </c>
      <c r="E1752" s="89">
        <f t="shared" si="418"/>
        <v>14909.305126907497</v>
      </c>
      <c r="F1752" s="72">
        <f t="shared" si="418"/>
        <v>1216287.0979894772</v>
      </c>
      <c r="G1752" s="35">
        <f t="shared" si="419"/>
        <v>8.1579060032408141E-2</v>
      </c>
      <c r="H1752" s="88">
        <f t="shared" si="406"/>
        <v>0</v>
      </c>
      <c r="I1752" s="62">
        <f t="shared" si="415"/>
        <v>0</v>
      </c>
      <c r="J1752" s="89">
        <f t="shared" si="407"/>
        <v>0</v>
      </c>
      <c r="K1752" s="62">
        <f t="shared" si="416"/>
        <v>0</v>
      </c>
      <c r="L1752" s="90">
        <f t="shared" si="408"/>
        <v>88.073422429472345</v>
      </c>
      <c r="M1752" s="73">
        <f>0</f>
        <v>0</v>
      </c>
      <c r="N1752" s="89">
        <f t="shared" si="409"/>
        <v>0</v>
      </c>
      <c r="O1752" s="89">
        <f t="shared" si="410"/>
        <v>0</v>
      </c>
      <c r="P1752" s="89">
        <f t="shared" si="411"/>
        <v>0</v>
      </c>
      <c r="Q1752" s="62">
        <f t="shared" si="420"/>
        <v>0</v>
      </c>
      <c r="R1752" s="89">
        <f t="shared" si="417"/>
        <v>-88.073422429472345</v>
      </c>
      <c r="S1752" s="74">
        <f t="shared" si="417"/>
        <v>0</v>
      </c>
      <c r="T1752" s="91">
        <f t="shared" si="412"/>
        <v>9.5465256345374838E-2</v>
      </c>
      <c r="U1752" s="92">
        <f t="shared" si="413"/>
        <v>1.3954652563453747</v>
      </c>
    </row>
    <row r="1753" spans="1:21">
      <c r="A1753" s="80">
        <v>38261</v>
      </c>
      <c r="B1753" s="81">
        <v>2.5399999999999999E-4</v>
      </c>
      <c r="C1753" s="82">
        <v>3.7324085389312234E-3</v>
      </c>
      <c r="D1753" s="88">
        <f t="shared" si="414"/>
        <v>1.4910615852239013</v>
      </c>
      <c r="E1753" s="89">
        <f t="shared" si="418"/>
        <v>14821.231704478025</v>
      </c>
      <c r="F1753" s="72">
        <f t="shared" si="418"/>
        <v>1216287.0979894772</v>
      </c>
      <c r="G1753" s="35">
        <f t="shared" si="419"/>
        <v>8.2063833980949991E-2</v>
      </c>
      <c r="H1753" s="88">
        <f t="shared" si="406"/>
        <v>5.08</v>
      </c>
      <c r="I1753" s="62">
        <f t="shared" si="415"/>
        <v>50.800000000000004</v>
      </c>
      <c r="J1753" s="89">
        <f t="shared" si="407"/>
        <v>16.763999999999999</v>
      </c>
      <c r="K1753" s="62">
        <f t="shared" si="416"/>
        <v>1508.7600000000004</v>
      </c>
      <c r="L1753" s="90">
        <f t="shared" si="408"/>
        <v>74.648170778624475</v>
      </c>
      <c r="M1753" s="73">
        <f>0</f>
        <v>0</v>
      </c>
      <c r="N1753" s="89">
        <f t="shared" si="409"/>
        <v>0</v>
      </c>
      <c r="O1753" s="89">
        <f t="shared" si="410"/>
        <v>0</v>
      </c>
      <c r="P1753" s="89">
        <f t="shared" si="411"/>
        <v>0</v>
      </c>
      <c r="Q1753" s="62">
        <f t="shared" si="420"/>
        <v>0</v>
      </c>
      <c r="R1753" s="89">
        <f t="shared" si="417"/>
        <v>-52.804170778624474</v>
      </c>
      <c r="S1753" s="74">
        <f t="shared" si="417"/>
        <v>1559.5600000000004</v>
      </c>
      <c r="T1753" s="91">
        <f t="shared" si="412"/>
        <v>9.1061585223901398E-2</v>
      </c>
      <c r="U1753" s="92">
        <f t="shared" si="413"/>
        <v>1.3910615852239012</v>
      </c>
    </row>
    <row r="1754" spans="1:21">
      <c r="A1754" s="80">
        <v>38262</v>
      </c>
      <c r="B1754" s="81">
        <v>0</v>
      </c>
      <c r="C1754" s="82">
        <v>3.6284865032800845E-3</v>
      </c>
      <c r="D1754" s="88">
        <f t="shared" si="414"/>
        <v>1.4884213766849699</v>
      </c>
      <c r="E1754" s="89">
        <f t="shared" si="418"/>
        <v>14768.4275336994</v>
      </c>
      <c r="F1754" s="72">
        <f t="shared" si="418"/>
        <v>1217846.6579894773</v>
      </c>
      <c r="G1754" s="35">
        <f t="shared" si="419"/>
        <v>8.2462852271206852E-2</v>
      </c>
      <c r="H1754" s="88">
        <f t="shared" si="406"/>
        <v>0</v>
      </c>
      <c r="I1754" s="62">
        <f t="shared" si="415"/>
        <v>0</v>
      </c>
      <c r="J1754" s="89">
        <f t="shared" si="407"/>
        <v>0</v>
      </c>
      <c r="K1754" s="62">
        <f t="shared" si="416"/>
        <v>0</v>
      </c>
      <c r="L1754" s="90">
        <f t="shared" si="408"/>
        <v>72.569730065601689</v>
      </c>
      <c r="M1754" s="73">
        <f>0</f>
        <v>0</v>
      </c>
      <c r="N1754" s="89">
        <f t="shared" si="409"/>
        <v>0</v>
      </c>
      <c r="O1754" s="89">
        <f t="shared" si="410"/>
        <v>0</v>
      </c>
      <c r="P1754" s="89">
        <f t="shared" si="411"/>
        <v>0</v>
      </c>
      <c r="Q1754" s="62">
        <f t="shared" si="420"/>
        <v>0</v>
      </c>
      <c r="R1754" s="89">
        <f t="shared" si="417"/>
        <v>-72.569730065601689</v>
      </c>
      <c r="S1754" s="74">
        <f t="shared" si="417"/>
        <v>0</v>
      </c>
      <c r="T1754" s="91">
        <f t="shared" si="412"/>
        <v>8.8421376684969966E-2</v>
      </c>
      <c r="U1754" s="92">
        <f t="shared" si="413"/>
        <v>1.3884213766849698</v>
      </c>
    </row>
    <row r="1755" spans="1:21">
      <c r="A1755" s="80">
        <v>38263</v>
      </c>
      <c r="B1755" s="81">
        <v>0</v>
      </c>
      <c r="C1755" s="82">
        <v>3.4727484583373875E-3</v>
      </c>
      <c r="D1755" s="88">
        <f t="shared" si="414"/>
        <v>1.48479289018169</v>
      </c>
      <c r="E1755" s="89">
        <f t="shared" si="418"/>
        <v>14695.857803633799</v>
      </c>
      <c r="F1755" s="72">
        <f t="shared" si="418"/>
        <v>1217846.6579894773</v>
      </c>
      <c r="G1755" s="35">
        <f t="shared" si="419"/>
        <v>8.2870062725317342E-2</v>
      </c>
      <c r="H1755" s="88">
        <f t="shared" si="406"/>
        <v>0</v>
      </c>
      <c r="I1755" s="62">
        <f t="shared" si="415"/>
        <v>0</v>
      </c>
      <c r="J1755" s="89">
        <f t="shared" si="407"/>
        <v>0</v>
      </c>
      <c r="K1755" s="62">
        <f t="shared" si="416"/>
        <v>0</v>
      </c>
      <c r="L1755" s="90">
        <f t="shared" si="408"/>
        <v>69.454969166747745</v>
      </c>
      <c r="M1755" s="73">
        <f>0</f>
        <v>0</v>
      </c>
      <c r="N1755" s="89">
        <f t="shared" si="409"/>
        <v>0</v>
      </c>
      <c r="O1755" s="89">
        <f t="shared" si="410"/>
        <v>0</v>
      </c>
      <c r="P1755" s="89">
        <f t="shared" si="411"/>
        <v>0</v>
      </c>
      <c r="Q1755" s="62">
        <f t="shared" si="420"/>
        <v>0</v>
      </c>
      <c r="R1755" s="89">
        <f t="shared" si="417"/>
        <v>-69.454969166747745</v>
      </c>
      <c r="S1755" s="74">
        <f t="shared" si="417"/>
        <v>0</v>
      </c>
      <c r="T1755" s="91">
        <f t="shared" si="412"/>
        <v>8.4792890181690117E-2</v>
      </c>
      <c r="U1755" s="92">
        <f t="shared" si="413"/>
        <v>1.3847928901816899</v>
      </c>
    </row>
    <row r="1756" spans="1:21">
      <c r="A1756" s="80">
        <v>38264</v>
      </c>
      <c r="B1756" s="81">
        <v>2.5399999999999999E-4</v>
      </c>
      <c r="C1756" s="82">
        <v>3.5298386415111415E-3</v>
      </c>
      <c r="D1756" s="88">
        <f t="shared" si="414"/>
        <v>1.4813201417233526</v>
      </c>
      <c r="E1756" s="89">
        <f t="shared" si="418"/>
        <v>14626.402834467051</v>
      </c>
      <c r="F1756" s="72">
        <f t="shared" si="418"/>
        <v>1217846.6579894773</v>
      </c>
      <c r="G1756" s="35">
        <f t="shared" si="419"/>
        <v>8.3263579690258993E-2</v>
      </c>
      <c r="H1756" s="88">
        <f t="shared" si="406"/>
        <v>5.08</v>
      </c>
      <c r="I1756" s="62">
        <f t="shared" si="415"/>
        <v>50.800000000000004</v>
      </c>
      <c r="J1756" s="89">
        <f t="shared" si="407"/>
        <v>16.763999999999999</v>
      </c>
      <c r="K1756" s="62">
        <f t="shared" si="416"/>
        <v>1508.7600000000004</v>
      </c>
      <c r="L1756" s="90">
        <f t="shared" si="408"/>
        <v>70.596772830222832</v>
      </c>
      <c r="M1756" s="73">
        <f>0</f>
        <v>0</v>
      </c>
      <c r="N1756" s="89">
        <f t="shared" si="409"/>
        <v>0</v>
      </c>
      <c r="O1756" s="89">
        <f t="shared" si="410"/>
        <v>0</v>
      </c>
      <c r="P1756" s="89">
        <f t="shared" si="411"/>
        <v>0</v>
      </c>
      <c r="Q1756" s="62">
        <f t="shared" si="420"/>
        <v>0</v>
      </c>
      <c r="R1756" s="89">
        <f t="shared" si="417"/>
        <v>-48.752772830222831</v>
      </c>
      <c r="S1756" s="74">
        <f t="shared" si="417"/>
        <v>1559.5600000000004</v>
      </c>
      <c r="T1756" s="91">
        <f t="shared" si="412"/>
        <v>8.1320141723352668E-2</v>
      </c>
      <c r="U1756" s="92">
        <f t="shared" si="413"/>
        <v>1.3813201417233525</v>
      </c>
    </row>
    <row r="1757" spans="1:21">
      <c r="A1757" s="80">
        <v>38265</v>
      </c>
      <c r="B1757" s="81">
        <v>0</v>
      </c>
      <c r="C1757" s="82">
        <v>3.3992727093652285E-3</v>
      </c>
      <c r="D1757" s="88">
        <f t="shared" si="414"/>
        <v>1.4788825030818413</v>
      </c>
      <c r="E1757" s="89">
        <f t="shared" si="418"/>
        <v>14577.650061636828</v>
      </c>
      <c r="F1757" s="72">
        <f t="shared" si="418"/>
        <v>1219406.2179894773</v>
      </c>
      <c r="G1757" s="35">
        <f t="shared" si="419"/>
        <v>8.3649025242999844E-2</v>
      </c>
      <c r="H1757" s="88">
        <f t="shared" si="406"/>
        <v>0</v>
      </c>
      <c r="I1757" s="62">
        <f t="shared" si="415"/>
        <v>0</v>
      </c>
      <c r="J1757" s="89">
        <f t="shared" si="407"/>
        <v>0</v>
      </c>
      <c r="K1757" s="62">
        <f t="shared" si="416"/>
        <v>0</v>
      </c>
      <c r="L1757" s="90">
        <f t="shared" si="408"/>
        <v>67.985454187304569</v>
      </c>
      <c r="M1757" s="73">
        <f>0</f>
        <v>0</v>
      </c>
      <c r="N1757" s="89">
        <f t="shared" si="409"/>
        <v>0</v>
      </c>
      <c r="O1757" s="89">
        <f t="shared" si="410"/>
        <v>0</v>
      </c>
      <c r="P1757" s="89">
        <f t="shared" si="411"/>
        <v>0</v>
      </c>
      <c r="Q1757" s="62">
        <f t="shared" si="420"/>
        <v>0</v>
      </c>
      <c r="R1757" s="89">
        <f t="shared" si="417"/>
        <v>-67.985454187304569</v>
      </c>
      <c r="S1757" s="74">
        <f t="shared" si="417"/>
        <v>0</v>
      </c>
      <c r="T1757" s="91">
        <f t="shared" si="412"/>
        <v>7.8882503081841415E-2</v>
      </c>
      <c r="U1757" s="92">
        <f t="shared" si="413"/>
        <v>1.3788825030818412</v>
      </c>
    </row>
    <row r="1758" spans="1:21">
      <c r="A1758" s="80">
        <v>38266</v>
      </c>
      <c r="B1758" s="81">
        <v>0</v>
      </c>
      <c r="C1758" s="82">
        <v>3.2921514213780901E-3</v>
      </c>
      <c r="D1758" s="88">
        <f t="shared" si="414"/>
        <v>1.4754832303724761</v>
      </c>
      <c r="E1758" s="89">
        <f t="shared" si="418"/>
        <v>14509.664607449524</v>
      </c>
      <c r="F1758" s="72">
        <f t="shared" si="418"/>
        <v>1219406.2179894773</v>
      </c>
      <c r="G1758" s="35">
        <f t="shared" si="419"/>
        <v>8.4040965175956731E-2</v>
      </c>
      <c r="H1758" s="88">
        <f t="shared" si="406"/>
        <v>0</v>
      </c>
      <c r="I1758" s="62">
        <f t="shared" si="415"/>
        <v>0</v>
      </c>
      <c r="J1758" s="89">
        <f t="shared" si="407"/>
        <v>0</v>
      </c>
      <c r="K1758" s="62">
        <f t="shared" si="416"/>
        <v>0</v>
      </c>
      <c r="L1758" s="90">
        <f t="shared" si="408"/>
        <v>65.843028427561805</v>
      </c>
      <c r="M1758" s="73">
        <f>0</f>
        <v>0</v>
      </c>
      <c r="N1758" s="89">
        <f t="shared" si="409"/>
        <v>0</v>
      </c>
      <c r="O1758" s="89">
        <f t="shared" si="410"/>
        <v>0</v>
      </c>
      <c r="P1758" s="89">
        <f t="shared" si="411"/>
        <v>0</v>
      </c>
      <c r="Q1758" s="62">
        <f t="shared" si="420"/>
        <v>0</v>
      </c>
      <c r="R1758" s="89">
        <f t="shared" si="417"/>
        <v>-65.843028427561805</v>
      </c>
      <c r="S1758" s="74">
        <f t="shared" si="417"/>
        <v>0</v>
      </c>
      <c r="T1758" s="91">
        <f t="shared" si="412"/>
        <v>7.5483230372476173E-2</v>
      </c>
      <c r="U1758" s="92">
        <f t="shared" si="413"/>
        <v>1.375483230372476</v>
      </c>
    </row>
    <row r="1759" spans="1:21">
      <c r="A1759" s="80">
        <v>38267</v>
      </c>
      <c r="B1759" s="81">
        <v>1.2700000000000001E-3</v>
      </c>
      <c r="C1759" s="82">
        <v>3.0679232356917762E-3</v>
      </c>
      <c r="D1759" s="88">
        <f t="shared" si="414"/>
        <v>1.4721910789510981</v>
      </c>
      <c r="E1759" s="89">
        <f t="shared" si="418"/>
        <v>14443.821579021962</v>
      </c>
      <c r="F1759" s="72">
        <f t="shared" si="418"/>
        <v>1219406.2179894773</v>
      </c>
      <c r="G1759" s="35">
        <f t="shared" si="419"/>
        <v>8.4424070964745829E-2</v>
      </c>
      <c r="H1759" s="88">
        <f t="shared" si="406"/>
        <v>25.400000000000002</v>
      </c>
      <c r="I1759" s="62">
        <f t="shared" si="415"/>
        <v>254</v>
      </c>
      <c r="J1759" s="89">
        <f t="shared" si="407"/>
        <v>83.820000000000007</v>
      </c>
      <c r="K1759" s="62">
        <f t="shared" si="416"/>
        <v>7543.8000000000029</v>
      </c>
      <c r="L1759" s="90">
        <f t="shared" si="408"/>
        <v>61.358464713835524</v>
      </c>
      <c r="M1759" s="73">
        <f>0</f>
        <v>0</v>
      </c>
      <c r="N1759" s="89">
        <f t="shared" si="409"/>
        <v>0</v>
      </c>
      <c r="O1759" s="89">
        <f t="shared" si="410"/>
        <v>0</v>
      </c>
      <c r="P1759" s="89">
        <f t="shared" si="411"/>
        <v>0</v>
      </c>
      <c r="Q1759" s="62">
        <f t="shared" si="420"/>
        <v>0</v>
      </c>
      <c r="R1759" s="89">
        <f t="shared" si="417"/>
        <v>47.861535286164489</v>
      </c>
      <c r="S1759" s="74">
        <f t="shared" si="417"/>
        <v>7797.8000000000029</v>
      </c>
      <c r="T1759" s="91">
        <f t="shared" si="412"/>
        <v>7.219107895109822E-2</v>
      </c>
      <c r="U1759" s="92">
        <f t="shared" si="413"/>
        <v>1.372191078951098</v>
      </c>
    </row>
    <row r="1760" spans="1:21">
      <c r="A1760" s="80">
        <v>38268</v>
      </c>
      <c r="B1760" s="81">
        <v>0</v>
      </c>
      <c r="C1760" s="82">
        <v>3.1978939528836854E-3</v>
      </c>
      <c r="D1760" s="88">
        <f t="shared" si="414"/>
        <v>1.4745841557154065</v>
      </c>
      <c r="E1760" s="89">
        <f t="shared" si="418"/>
        <v>14491.683114308127</v>
      </c>
      <c r="F1760" s="72">
        <f t="shared" si="418"/>
        <v>1227204.0179894774</v>
      </c>
      <c r="G1760" s="35">
        <f t="shared" si="419"/>
        <v>8.4683332385167703E-2</v>
      </c>
      <c r="H1760" s="88">
        <f t="shared" si="406"/>
        <v>0</v>
      </c>
      <c r="I1760" s="62">
        <f t="shared" si="415"/>
        <v>0</v>
      </c>
      <c r="J1760" s="89">
        <f t="shared" si="407"/>
        <v>0</v>
      </c>
      <c r="K1760" s="62">
        <f t="shared" si="416"/>
        <v>0</v>
      </c>
      <c r="L1760" s="90">
        <f t="shared" si="408"/>
        <v>63.957879057673708</v>
      </c>
      <c r="M1760" s="73">
        <f>0</f>
        <v>0</v>
      </c>
      <c r="N1760" s="89">
        <f t="shared" si="409"/>
        <v>0</v>
      </c>
      <c r="O1760" s="89">
        <f t="shared" si="410"/>
        <v>0</v>
      </c>
      <c r="P1760" s="89">
        <f t="shared" si="411"/>
        <v>0</v>
      </c>
      <c r="Q1760" s="62">
        <f t="shared" si="420"/>
        <v>0</v>
      </c>
      <c r="R1760" s="89">
        <f t="shared" si="417"/>
        <v>-63.957879057673708</v>
      </c>
      <c r="S1760" s="74">
        <f t="shared" si="417"/>
        <v>0</v>
      </c>
      <c r="T1760" s="91">
        <f t="shared" si="412"/>
        <v>7.4584155715406553E-2</v>
      </c>
      <c r="U1760" s="92">
        <f t="shared" si="413"/>
        <v>1.3745841557154064</v>
      </c>
    </row>
    <row r="1761" spans="1:21">
      <c r="A1761" s="80">
        <v>38269</v>
      </c>
      <c r="B1761" s="81">
        <v>0</v>
      </c>
      <c r="C1761" s="82">
        <v>3.239118502883301E-3</v>
      </c>
      <c r="D1761" s="88">
        <f t="shared" si="414"/>
        <v>1.4713862617625226</v>
      </c>
      <c r="E1761" s="89">
        <f t="shared" si="418"/>
        <v>14427.725235250453</v>
      </c>
      <c r="F1761" s="72">
        <f t="shared" si="418"/>
        <v>1227204.0179894774</v>
      </c>
      <c r="G1761" s="35">
        <f t="shared" si="419"/>
        <v>8.5058732265784948E-2</v>
      </c>
      <c r="H1761" s="88">
        <f t="shared" si="406"/>
        <v>0</v>
      </c>
      <c r="I1761" s="62">
        <f t="shared" si="415"/>
        <v>0</v>
      </c>
      <c r="J1761" s="89">
        <f t="shared" si="407"/>
        <v>0</v>
      </c>
      <c r="K1761" s="62">
        <f t="shared" si="416"/>
        <v>0</v>
      </c>
      <c r="L1761" s="90">
        <f t="shared" si="408"/>
        <v>64.782370057666014</v>
      </c>
      <c r="M1761" s="73">
        <f>0</f>
        <v>0</v>
      </c>
      <c r="N1761" s="89">
        <f t="shared" si="409"/>
        <v>0</v>
      </c>
      <c r="O1761" s="89">
        <f t="shared" si="410"/>
        <v>0</v>
      </c>
      <c r="P1761" s="89">
        <f t="shared" si="411"/>
        <v>0</v>
      </c>
      <c r="Q1761" s="62">
        <f t="shared" si="420"/>
        <v>0</v>
      </c>
      <c r="R1761" s="89">
        <f t="shared" si="417"/>
        <v>-64.782370057666014</v>
      </c>
      <c r="S1761" s="74">
        <f t="shared" si="417"/>
        <v>0</v>
      </c>
      <c r="T1761" s="91">
        <f t="shared" si="412"/>
        <v>7.1386261762522718E-2</v>
      </c>
      <c r="U1761" s="92">
        <f t="shared" si="413"/>
        <v>1.3713862617625225</v>
      </c>
    </row>
    <row r="1762" spans="1:21">
      <c r="A1762" s="80">
        <v>38270</v>
      </c>
      <c r="B1762" s="81">
        <v>0</v>
      </c>
      <c r="C1762" s="82">
        <v>3.082352572623849E-3</v>
      </c>
      <c r="D1762" s="88">
        <f t="shared" si="414"/>
        <v>1.4681471432596394</v>
      </c>
      <c r="E1762" s="89">
        <f t="shared" si="418"/>
        <v>14362.942865192786</v>
      </c>
      <c r="F1762" s="72">
        <f t="shared" si="418"/>
        <v>1227204.0179894774</v>
      </c>
      <c r="G1762" s="35">
        <f t="shared" si="419"/>
        <v>8.5442379706424126E-2</v>
      </c>
      <c r="H1762" s="88">
        <f t="shared" si="406"/>
        <v>0</v>
      </c>
      <c r="I1762" s="62">
        <f t="shared" si="415"/>
        <v>0</v>
      </c>
      <c r="J1762" s="89">
        <f t="shared" si="407"/>
        <v>0</v>
      </c>
      <c r="K1762" s="62">
        <f t="shared" si="416"/>
        <v>0</v>
      </c>
      <c r="L1762" s="90">
        <f t="shared" si="408"/>
        <v>61.64705145247698</v>
      </c>
      <c r="M1762" s="73">
        <f>0</f>
        <v>0</v>
      </c>
      <c r="N1762" s="89">
        <f t="shared" si="409"/>
        <v>0</v>
      </c>
      <c r="O1762" s="89">
        <f t="shared" si="410"/>
        <v>0</v>
      </c>
      <c r="P1762" s="89">
        <f t="shared" si="411"/>
        <v>0</v>
      </c>
      <c r="Q1762" s="62">
        <f t="shared" si="420"/>
        <v>0</v>
      </c>
      <c r="R1762" s="89">
        <f t="shared" si="417"/>
        <v>-61.64705145247698</v>
      </c>
      <c r="S1762" s="74">
        <f t="shared" si="417"/>
        <v>0</v>
      </c>
      <c r="T1762" s="91">
        <f t="shared" si="412"/>
        <v>6.8147143259639442E-2</v>
      </c>
      <c r="U1762" s="92">
        <f t="shared" si="413"/>
        <v>1.3681471432596393</v>
      </c>
    </row>
    <row r="1763" spans="1:21">
      <c r="A1763" s="80">
        <v>38271</v>
      </c>
      <c r="B1763" s="81">
        <v>6.6039999999999996E-3</v>
      </c>
      <c r="C1763" s="82">
        <v>2.0594494559460497E-3</v>
      </c>
      <c r="D1763" s="88">
        <f t="shared" si="414"/>
        <v>1.4650647906870156</v>
      </c>
      <c r="E1763" s="89">
        <f t="shared" si="418"/>
        <v>14301.295813740309</v>
      </c>
      <c r="F1763" s="72">
        <f t="shared" si="418"/>
        <v>1227204.0179894774</v>
      </c>
      <c r="G1763" s="35">
        <f t="shared" si="419"/>
        <v>8.581068694561314E-2</v>
      </c>
      <c r="H1763" s="88">
        <f t="shared" si="406"/>
        <v>132.07999999999998</v>
      </c>
      <c r="I1763" s="62">
        <f t="shared" si="415"/>
        <v>1320.8</v>
      </c>
      <c r="J1763" s="89">
        <f t="shared" si="407"/>
        <v>435.86399999999998</v>
      </c>
      <c r="K1763" s="62">
        <f t="shared" si="416"/>
        <v>39227.760000000009</v>
      </c>
      <c r="L1763" s="90">
        <f t="shared" si="408"/>
        <v>41.188989118920993</v>
      </c>
      <c r="M1763" s="73">
        <f>0</f>
        <v>0</v>
      </c>
      <c r="N1763" s="89">
        <f t="shared" si="409"/>
        <v>0</v>
      </c>
      <c r="O1763" s="89">
        <f t="shared" si="410"/>
        <v>0</v>
      </c>
      <c r="P1763" s="89">
        <f t="shared" si="411"/>
        <v>0</v>
      </c>
      <c r="Q1763" s="62">
        <f t="shared" si="420"/>
        <v>0</v>
      </c>
      <c r="R1763" s="89">
        <f t="shared" si="417"/>
        <v>526.75501088107899</v>
      </c>
      <c r="S1763" s="74">
        <f t="shared" si="417"/>
        <v>40548.560000000012</v>
      </c>
      <c r="T1763" s="91">
        <f t="shared" si="412"/>
        <v>6.506479068701565E-2</v>
      </c>
      <c r="U1763" s="92">
        <f t="shared" si="413"/>
        <v>1.3650647906870155</v>
      </c>
    </row>
    <row r="1764" spans="1:21">
      <c r="A1764" s="80">
        <v>38272</v>
      </c>
      <c r="B1764" s="81">
        <v>0</v>
      </c>
      <c r="C1764" s="82">
        <v>3.3183160128759204E-3</v>
      </c>
      <c r="D1764" s="88">
        <f t="shared" si="414"/>
        <v>1.4914025412310694</v>
      </c>
      <c r="E1764" s="89">
        <f t="shared" si="418"/>
        <v>14828.050824621389</v>
      </c>
      <c r="F1764" s="72">
        <f t="shared" si="418"/>
        <v>1267752.5779894774</v>
      </c>
      <c r="G1764" s="35">
        <f t="shared" si="419"/>
        <v>8.5496913450311671E-2</v>
      </c>
      <c r="H1764" s="88">
        <f t="shared" si="406"/>
        <v>0</v>
      </c>
      <c r="I1764" s="62">
        <f t="shared" si="415"/>
        <v>0</v>
      </c>
      <c r="J1764" s="89">
        <f t="shared" si="407"/>
        <v>0</v>
      </c>
      <c r="K1764" s="62">
        <f t="shared" si="416"/>
        <v>0</v>
      </c>
      <c r="L1764" s="90">
        <f t="shared" si="408"/>
        <v>66.36632025751841</v>
      </c>
      <c r="M1764" s="73">
        <f>0</f>
        <v>0</v>
      </c>
      <c r="N1764" s="89">
        <f t="shared" si="409"/>
        <v>0</v>
      </c>
      <c r="O1764" s="89">
        <f t="shared" si="410"/>
        <v>0</v>
      </c>
      <c r="P1764" s="89">
        <f t="shared" si="411"/>
        <v>0</v>
      </c>
      <c r="Q1764" s="62">
        <f t="shared" si="420"/>
        <v>0</v>
      </c>
      <c r="R1764" s="89">
        <f t="shared" si="417"/>
        <v>-66.36632025751841</v>
      </c>
      <c r="S1764" s="74">
        <f t="shared" si="417"/>
        <v>0</v>
      </c>
      <c r="T1764" s="91">
        <f t="shared" si="412"/>
        <v>9.1402541231069501E-2</v>
      </c>
      <c r="U1764" s="92">
        <f t="shared" si="413"/>
        <v>1.3914025412310693</v>
      </c>
    </row>
    <row r="1765" spans="1:21">
      <c r="A1765" s="80">
        <v>38273</v>
      </c>
      <c r="B1765" s="81">
        <v>0</v>
      </c>
      <c r="C1765" s="82">
        <v>3.4888126909267871E-3</v>
      </c>
      <c r="D1765" s="88">
        <f t="shared" si="414"/>
        <v>1.4880842252181934</v>
      </c>
      <c r="E1765" s="89">
        <f t="shared" si="418"/>
        <v>14761.68450436387</v>
      </c>
      <c r="F1765" s="72">
        <f t="shared" si="418"/>
        <v>1267752.5779894774</v>
      </c>
      <c r="G1765" s="35">
        <f t="shared" si="419"/>
        <v>8.5881294754314969E-2</v>
      </c>
      <c r="H1765" s="88">
        <f t="shared" si="406"/>
        <v>0</v>
      </c>
      <c r="I1765" s="62">
        <f t="shared" si="415"/>
        <v>0</v>
      </c>
      <c r="J1765" s="89">
        <f t="shared" si="407"/>
        <v>0</v>
      </c>
      <c r="K1765" s="62">
        <f t="shared" si="416"/>
        <v>0</v>
      </c>
      <c r="L1765" s="90">
        <f t="shared" si="408"/>
        <v>69.776253818535736</v>
      </c>
      <c r="M1765" s="73">
        <f>0</f>
        <v>0</v>
      </c>
      <c r="N1765" s="89">
        <f t="shared" si="409"/>
        <v>0</v>
      </c>
      <c r="O1765" s="89">
        <f t="shared" si="410"/>
        <v>0</v>
      </c>
      <c r="P1765" s="89">
        <f t="shared" si="411"/>
        <v>0</v>
      </c>
      <c r="Q1765" s="62">
        <f t="shared" si="420"/>
        <v>0</v>
      </c>
      <c r="R1765" s="89">
        <f t="shared" si="417"/>
        <v>-69.776253818535736</v>
      </c>
      <c r="S1765" s="74">
        <f t="shared" si="417"/>
        <v>0</v>
      </c>
      <c r="T1765" s="91">
        <f t="shared" si="412"/>
        <v>8.8084225218193479E-2</v>
      </c>
      <c r="U1765" s="92">
        <f t="shared" si="413"/>
        <v>1.3880842252181933</v>
      </c>
    </row>
    <row r="1766" spans="1:21">
      <c r="A1766" s="80">
        <v>38274</v>
      </c>
      <c r="B1766" s="81">
        <v>1.7780000000000001E-3</v>
      </c>
      <c r="C1766" s="82">
        <v>3.6119123108487639E-3</v>
      </c>
      <c r="D1766" s="88">
        <f t="shared" si="414"/>
        <v>1.4845954125272667</v>
      </c>
      <c r="E1766" s="89">
        <f t="shared" si="418"/>
        <v>14691.908250545333</v>
      </c>
      <c r="F1766" s="72">
        <f t="shared" si="418"/>
        <v>1267752.5779894774</v>
      </c>
      <c r="G1766" s="35">
        <f t="shared" si="419"/>
        <v>8.628917063529995E-2</v>
      </c>
      <c r="H1766" s="88">
        <f t="shared" si="406"/>
        <v>35.56</v>
      </c>
      <c r="I1766" s="62">
        <f t="shared" si="415"/>
        <v>355.6</v>
      </c>
      <c r="J1766" s="89">
        <f t="shared" si="407"/>
        <v>117.348</v>
      </c>
      <c r="K1766" s="62">
        <f t="shared" si="416"/>
        <v>10561.320000000003</v>
      </c>
      <c r="L1766" s="90">
        <f t="shared" si="408"/>
        <v>72.238246216975284</v>
      </c>
      <c r="M1766" s="73">
        <f>0</f>
        <v>0</v>
      </c>
      <c r="N1766" s="89">
        <f t="shared" si="409"/>
        <v>0</v>
      </c>
      <c r="O1766" s="89">
        <f t="shared" si="410"/>
        <v>0</v>
      </c>
      <c r="P1766" s="89">
        <f t="shared" si="411"/>
        <v>0</v>
      </c>
      <c r="Q1766" s="62">
        <f t="shared" si="420"/>
        <v>0</v>
      </c>
      <c r="R1766" s="89">
        <f t="shared" si="417"/>
        <v>80.669753783024731</v>
      </c>
      <c r="S1766" s="74">
        <f t="shared" si="417"/>
        <v>10916.920000000004</v>
      </c>
      <c r="T1766" s="91">
        <f t="shared" si="412"/>
        <v>8.4595412527266767E-2</v>
      </c>
      <c r="U1766" s="92">
        <f t="shared" si="413"/>
        <v>1.3845954125272666</v>
      </c>
    </row>
    <row r="1767" spans="1:21">
      <c r="A1767" s="80">
        <v>38275</v>
      </c>
      <c r="B1767" s="81">
        <v>1.5493999999999999E-2</v>
      </c>
      <c r="C1767" s="82">
        <v>2.9545596853107581E-3</v>
      </c>
      <c r="D1767" s="88">
        <f t="shared" si="414"/>
        <v>1.4886289002164179</v>
      </c>
      <c r="E1767" s="89">
        <f t="shared" si="418"/>
        <v>14772.578004328358</v>
      </c>
      <c r="F1767" s="72">
        <f t="shared" si="418"/>
        <v>1278669.4979894774</v>
      </c>
      <c r="G1767" s="35">
        <f t="shared" si="419"/>
        <v>8.6556963694138414E-2</v>
      </c>
      <c r="H1767" s="88">
        <f t="shared" si="406"/>
        <v>309.88</v>
      </c>
      <c r="I1767" s="62">
        <f t="shared" si="415"/>
        <v>3098.8</v>
      </c>
      <c r="J1767" s="89">
        <f t="shared" si="407"/>
        <v>1022.6039999999999</v>
      </c>
      <c r="K1767" s="62">
        <f t="shared" si="416"/>
        <v>92034.360000000015</v>
      </c>
      <c r="L1767" s="90">
        <f t="shared" si="408"/>
        <v>59.091193706215158</v>
      </c>
      <c r="M1767" s="73">
        <f>0</f>
        <v>0</v>
      </c>
      <c r="N1767" s="89">
        <f t="shared" si="409"/>
        <v>0</v>
      </c>
      <c r="O1767" s="89">
        <f t="shared" si="410"/>
        <v>0</v>
      </c>
      <c r="P1767" s="89">
        <f t="shared" si="411"/>
        <v>0</v>
      </c>
      <c r="Q1767" s="62">
        <f t="shared" si="420"/>
        <v>0</v>
      </c>
      <c r="R1767" s="89">
        <f t="shared" si="417"/>
        <v>1273.3928062937848</v>
      </c>
      <c r="S1767" s="74">
        <f t="shared" si="417"/>
        <v>95133.160000000018</v>
      </c>
      <c r="T1767" s="91">
        <f t="shared" si="412"/>
        <v>8.8628900216418005E-2</v>
      </c>
      <c r="U1767" s="92">
        <f t="shared" si="413"/>
        <v>1.3886289002164178</v>
      </c>
    </row>
    <row r="1768" spans="1:21">
      <c r="A1768" s="80">
        <v>38276</v>
      </c>
      <c r="B1768" s="81">
        <v>0</v>
      </c>
      <c r="C1768" s="82">
        <v>3.7338919235258305E-3</v>
      </c>
      <c r="D1768" s="88">
        <f t="shared" si="414"/>
        <v>1.5522985405311072</v>
      </c>
      <c r="E1768" s="89">
        <f t="shared" si="418"/>
        <v>16045.970810622142</v>
      </c>
      <c r="F1768" s="72">
        <f t="shared" si="418"/>
        <v>1373802.6579894773</v>
      </c>
      <c r="G1768" s="35">
        <f t="shared" si="419"/>
        <v>8.5616674379093649E-2</v>
      </c>
      <c r="H1768" s="88">
        <f t="shared" si="406"/>
        <v>0</v>
      </c>
      <c r="I1768" s="62">
        <f t="shared" si="415"/>
        <v>0</v>
      </c>
      <c r="J1768" s="89">
        <f t="shared" si="407"/>
        <v>0</v>
      </c>
      <c r="K1768" s="62">
        <f t="shared" si="416"/>
        <v>0</v>
      </c>
      <c r="L1768" s="90">
        <f t="shared" si="408"/>
        <v>74.677838470516605</v>
      </c>
      <c r="M1768" s="73">
        <f>0</f>
        <v>0</v>
      </c>
      <c r="N1768" s="89">
        <f t="shared" si="409"/>
        <v>1830.8703410235926</v>
      </c>
      <c r="O1768" s="89">
        <f t="shared" si="410"/>
        <v>1045.9708106221433</v>
      </c>
      <c r="P1768" s="89">
        <f t="shared" si="411"/>
        <v>1045.9708106221433</v>
      </c>
      <c r="Q1768" s="62">
        <f t="shared" si="420"/>
        <v>89552.542303072667</v>
      </c>
      <c r="R1768" s="89">
        <f t="shared" si="417"/>
        <v>-1120.64864909266</v>
      </c>
      <c r="S1768" s="74">
        <f t="shared" si="417"/>
        <v>-89552.542303072667</v>
      </c>
      <c r="T1768" s="91">
        <f t="shared" si="412"/>
        <v>0.15229854053110725</v>
      </c>
      <c r="U1768" s="92">
        <f t="shared" si="413"/>
        <v>1.4522985405311071</v>
      </c>
    </row>
    <row r="1769" spans="1:21">
      <c r="A1769" s="80">
        <v>38277</v>
      </c>
      <c r="B1769" s="81">
        <v>0</v>
      </c>
      <c r="C1769" s="82">
        <v>3.7758780107300695E-3</v>
      </c>
      <c r="D1769" s="88">
        <f t="shared" si="414"/>
        <v>1.4962661080764741</v>
      </c>
      <c r="E1769" s="89">
        <f t="shared" si="418"/>
        <v>14925.322161529482</v>
      </c>
      <c r="F1769" s="72">
        <f t="shared" si="418"/>
        <v>1284250.1156864045</v>
      </c>
      <c r="G1769" s="35">
        <f t="shared" si="419"/>
        <v>8.6045051610115469E-2</v>
      </c>
      <c r="H1769" s="88">
        <f t="shared" si="406"/>
        <v>0</v>
      </c>
      <c r="I1769" s="62">
        <f t="shared" si="415"/>
        <v>0</v>
      </c>
      <c r="J1769" s="89">
        <f t="shared" si="407"/>
        <v>0</v>
      </c>
      <c r="K1769" s="62">
        <f t="shared" si="416"/>
        <v>0</v>
      </c>
      <c r="L1769" s="90">
        <f t="shared" si="408"/>
        <v>75.517560214601389</v>
      </c>
      <c r="M1769" s="73">
        <f>0</f>
        <v>0</v>
      </c>
      <c r="N1769" s="89">
        <f t="shared" si="409"/>
        <v>0</v>
      </c>
      <c r="O1769" s="89">
        <f t="shared" si="410"/>
        <v>0</v>
      </c>
      <c r="P1769" s="89">
        <f t="shared" si="411"/>
        <v>0</v>
      </c>
      <c r="Q1769" s="62">
        <f t="shared" si="420"/>
        <v>0</v>
      </c>
      <c r="R1769" s="89">
        <f t="shared" si="417"/>
        <v>-75.517560214601389</v>
      </c>
      <c r="S1769" s="74">
        <f t="shared" si="417"/>
        <v>0</v>
      </c>
      <c r="T1769" s="91">
        <f t="shared" si="412"/>
        <v>9.6266108076474177E-2</v>
      </c>
      <c r="U1769" s="92">
        <f t="shared" si="413"/>
        <v>1.396266108076474</v>
      </c>
    </row>
    <row r="1770" spans="1:21">
      <c r="A1770" s="80">
        <v>38278</v>
      </c>
      <c r="B1770" s="81">
        <v>0</v>
      </c>
      <c r="C1770" s="82">
        <v>3.5707917554964417E-3</v>
      </c>
      <c r="D1770" s="88">
        <f t="shared" si="414"/>
        <v>1.4924902300657441</v>
      </c>
      <c r="E1770" s="89">
        <f t="shared" si="418"/>
        <v>14849.804601314881</v>
      </c>
      <c r="F1770" s="72">
        <f t="shared" si="418"/>
        <v>1284250.1156864045</v>
      </c>
      <c r="G1770" s="35">
        <f t="shared" si="419"/>
        <v>8.6482627224111083E-2</v>
      </c>
      <c r="H1770" s="88">
        <f t="shared" si="406"/>
        <v>0</v>
      </c>
      <c r="I1770" s="62">
        <f t="shared" si="415"/>
        <v>0</v>
      </c>
      <c r="J1770" s="89">
        <f t="shared" si="407"/>
        <v>0</v>
      </c>
      <c r="K1770" s="62">
        <f t="shared" si="416"/>
        <v>0</v>
      </c>
      <c r="L1770" s="90">
        <f t="shared" si="408"/>
        <v>71.415835109928835</v>
      </c>
      <c r="M1770" s="73">
        <f>0</f>
        <v>0</v>
      </c>
      <c r="N1770" s="89">
        <f t="shared" si="409"/>
        <v>0</v>
      </c>
      <c r="O1770" s="89">
        <f t="shared" si="410"/>
        <v>0</v>
      </c>
      <c r="P1770" s="89">
        <f t="shared" si="411"/>
        <v>0</v>
      </c>
      <c r="Q1770" s="62">
        <f t="shared" si="420"/>
        <v>0</v>
      </c>
      <c r="R1770" s="89">
        <f t="shared" si="417"/>
        <v>-71.415835109928835</v>
      </c>
      <c r="S1770" s="74">
        <f t="shared" si="417"/>
        <v>0</v>
      </c>
      <c r="T1770" s="91">
        <f t="shared" si="412"/>
        <v>9.2490230065744194E-2</v>
      </c>
      <c r="U1770" s="92">
        <f t="shared" si="413"/>
        <v>1.392490230065744</v>
      </c>
    </row>
    <row r="1771" spans="1:21">
      <c r="A1771" s="80">
        <v>38279</v>
      </c>
      <c r="B1771" s="81">
        <v>0</v>
      </c>
      <c r="C1771" s="82">
        <v>3.7890099439297099E-3</v>
      </c>
      <c r="D1771" s="88">
        <f t="shared" si="414"/>
        <v>1.4889194383102475</v>
      </c>
      <c r="E1771" s="89">
        <f t="shared" si="418"/>
        <v>14778.388766204953</v>
      </c>
      <c r="F1771" s="72">
        <f t="shared" si="418"/>
        <v>1284250.1156864045</v>
      </c>
      <c r="G1771" s="35">
        <f t="shared" si="419"/>
        <v>8.690055025641312E-2</v>
      </c>
      <c r="H1771" s="88">
        <f t="shared" si="406"/>
        <v>0</v>
      </c>
      <c r="I1771" s="62">
        <f t="shared" si="415"/>
        <v>0</v>
      </c>
      <c r="J1771" s="89">
        <f t="shared" si="407"/>
        <v>0</v>
      </c>
      <c r="K1771" s="62">
        <f t="shared" si="416"/>
        <v>0</v>
      </c>
      <c r="L1771" s="90">
        <f t="shared" si="408"/>
        <v>75.780198878594192</v>
      </c>
      <c r="M1771" s="73">
        <f>0</f>
        <v>0</v>
      </c>
      <c r="N1771" s="89">
        <f t="shared" si="409"/>
        <v>0</v>
      </c>
      <c r="O1771" s="89">
        <f t="shared" si="410"/>
        <v>0</v>
      </c>
      <c r="P1771" s="89">
        <f t="shared" si="411"/>
        <v>0</v>
      </c>
      <c r="Q1771" s="62">
        <f t="shared" si="420"/>
        <v>0</v>
      </c>
      <c r="R1771" s="89">
        <f t="shared" si="417"/>
        <v>-75.780198878594192</v>
      </c>
      <c r="S1771" s="74">
        <f t="shared" si="417"/>
        <v>0</v>
      </c>
      <c r="T1771" s="91">
        <f t="shared" si="412"/>
        <v>8.8919438310247623E-2</v>
      </c>
      <c r="U1771" s="92">
        <f t="shared" si="413"/>
        <v>1.3889194383102474</v>
      </c>
    </row>
    <row r="1772" spans="1:21">
      <c r="A1772" s="80">
        <v>38280</v>
      </c>
      <c r="B1772" s="81">
        <v>4.8259999999999996E-3</v>
      </c>
      <c r="C1772" s="82">
        <v>3.1401365229807372E-3</v>
      </c>
      <c r="D1772" s="88">
        <f t="shared" si="414"/>
        <v>1.485130428366318</v>
      </c>
      <c r="E1772" s="89">
        <f t="shared" si="418"/>
        <v>14702.608567326359</v>
      </c>
      <c r="F1772" s="72">
        <f t="shared" si="418"/>
        <v>1284250.1156864045</v>
      </c>
      <c r="G1772" s="35">
        <f t="shared" si="419"/>
        <v>8.734845315411556E-2</v>
      </c>
      <c r="H1772" s="88">
        <f t="shared" si="406"/>
        <v>96.52</v>
      </c>
      <c r="I1772" s="62">
        <f t="shared" si="415"/>
        <v>965.19999999999993</v>
      </c>
      <c r="J1772" s="89">
        <f t="shared" si="407"/>
        <v>318.51599999999996</v>
      </c>
      <c r="K1772" s="62">
        <f t="shared" si="416"/>
        <v>28666.440000000002</v>
      </c>
      <c r="L1772" s="90">
        <f t="shared" si="408"/>
        <v>62.802730459614743</v>
      </c>
      <c r="M1772" s="73">
        <f>0</f>
        <v>0</v>
      </c>
      <c r="N1772" s="89">
        <f t="shared" si="409"/>
        <v>0</v>
      </c>
      <c r="O1772" s="89">
        <f t="shared" si="410"/>
        <v>0</v>
      </c>
      <c r="P1772" s="89">
        <f t="shared" si="411"/>
        <v>0</v>
      </c>
      <c r="Q1772" s="62">
        <f t="shared" si="420"/>
        <v>0</v>
      </c>
      <c r="R1772" s="89">
        <f t="shared" si="417"/>
        <v>352.23326954038521</v>
      </c>
      <c r="S1772" s="74">
        <f t="shared" si="417"/>
        <v>29631.640000000003</v>
      </c>
      <c r="T1772" s="91">
        <f t="shared" si="412"/>
        <v>8.5130428366318123E-2</v>
      </c>
      <c r="U1772" s="92">
        <f t="shared" si="413"/>
        <v>1.3851304283663179</v>
      </c>
    </row>
    <row r="1773" spans="1:21">
      <c r="A1773" s="80">
        <v>38281</v>
      </c>
      <c r="B1773" s="81">
        <v>0</v>
      </c>
      <c r="C1773" s="82">
        <v>2.7802363204338944E-3</v>
      </c>
      <c r="D1773" s="88">
        <f t="shared" si="414"/>
        <v>1.5027420918433372</v>
      </c>
      <c r="E1773" s="89">
        <f t="shared" si="418"/>
        <v>15054.841836866744</v>
      </c>
      <c r="F1773" s="72">
        <f t="shared" si="418"/>
        <v>1313881.7556864044</v>
      </c>
      <c r="G1773" s="35">
        <f t="shared" si="419"/>
        <v>8.7273036138375878E-2</v>
      </c>
      <c r="H1773" s="88">
        <f t="shared" si="406"/>
        <v>0</v>
      </c>
      <c r="I1773" s="62">
        <f t="shared" si="415"/>
        <v>0</v>
      </c>
      <c r="J1773" s="89">
        <f t="shared" si="407"/>
        <v>0</v>
      </c>
      <c r="K1773" s="62">
        <f t="shared" si="416"/>
        <v>0</v>
      </c>
      <c r="L1773" s="90">
        <f t="shared" si="408"/>
        <v>55.604726408677891</v>
      </c>
      <c r="M1773" s="73">
        <f>0</f>
        <v>0</v>
      </c>
      <c r="N1773" s="89">
        <f t="shared" si="409"/>
        <v>21.980938476630637</v>
      </c>
      <c r="O1773" s="89">
        <f t="shared" si="410"/>
        <v>54.841836866743598</v>
      </c>
      <c r="P1773" s="89">
        <f t="shared" si="411"/>
        <v>21.980938476630637</v>
      </c>
      <c r="Q1773" s="62">
        <f t="shared" si="420"/>
        <v>1918.3432380264023</v>
      </c>
      <c r="R1773" s="89">
        <f t="shared" si="417"/>
        <v>-77.585664885308532</v>
      </c>
      <c r="S1773" s="74">
        <f t="shared" si="417"/>
        <v>-1918.3432380264023</v>
      </c>
      <c r="T1773" s="91">
        <f t="shared" si="412"/>
        <v>0.10274209184333727</v>
      </c>
      <c r="U1773" s="92">
        <f t="shared" si="413"/>
        <v>1.4027420918433371</v>
      </c>
    </row>
    <row r="1774" spans="1:21">
      <c r="A1774" s="80">
        <v>38282</v>
      </c>
      <c r="B1774" s="81">
        <v>2.5399999999999999E-4</v>
      </c>
      <c r="C1774" s="82">
        <v>2.9613761865291666E-3</v>
      </c>
      <c r="D1774" s="88">
        <f t="shared" si="414"/>
        <v>1.4988628085990718</v>
      </c>
      <c r="E1774" s="89">
        <f t="shared" si="418"/>
        <v>14977.256171981437</v>
      </c>
      <c r="F1774" s="72">
        <f t="shared" si="418"/>
        <v>1311963.412448378</v>
      </c>
      <c r="G1774" s="35">
        <f t="shared" si="419"/>
        <v>8.7597046974646889E-2</v>
      </c>
      <c r="H1774" s="88">
        <f t="shared" si="406"/>
        <v>5.08</v>
      </c>
      <c r="I1774" s="62">
        <f t="shared" si="415"/>
        <v>50.800000000000004</v>
      </c>
      <c r="J1774" s="89">
        <f t="shared" si="407"/>
        <v>16.763999999999999</v>
      </c>
      <c r="K1774" s="62">
        <f t="shared" si="416"/>
        <v>1508.7600000000004</v>
      </c>
      <c r="L1774" s="90">
        <f t="shared" si="408"/>
        <v>59.227523730583336</v>
      </c>
      <c r="M1774" s="73">
        <f>0</f>
        <v>0</v>
      </c>
      <c r="N1774" s="89">
        <f t="shared" si="409"/>
        <v>0</v>
      </c>
      <c r="O1774" s="89">
        <f t="shared" si="410"/>
        <v>0</v>
      </c>
      <c r="P1774" s="89">
        <f t="shared" si="411"/>
        <v>0</v>
      </c>
      <c r="Q1774" s="62">
        <f t="shared" si="420"/>
        <v>0</v>
      </c>
      <c r="R1774" s="89">
        <f t="shared" si="417"/>
        <v>-37.383523730583335</v>
      </c>
      <c r="S1774" s="74">
        <f t="shared" si="417"/>
        <v>1559.5600000000004</v>
      </c>
      <c r="T1774" s="91">
        <f t="shared" si="412"/>
        <v>9.8862808599071927E-2</v>
      </c>
      <c r="U1774" s="92">
        <f t="shared" si="413"/>
        <v>1.3988628085990717</v>
      </c>
    </row>
    <row r="1775" spans="1:21">
      <c r="A1775" s="80">
        <v>38283</v>
      </c>
      <c r="B1775" s="81">
        <v>0</v>
      </c>
      <c r="C1775" s="82">
        <v>3.2889172533166798E-3</v>
      </c>
      <c r="D1775" s="88">
        <f t="shared" si="414"/>
        <v>1.4969936324125426</v>
      </c>
      <c r="E1775" s="89">
        <f t="shared" si="418"/>
        <v>14939.872648250854</v>
      </c>
      <c r="F1775" s="72">
        <f t="shared" si="418"/>
        <v>1313522.9724483781</v>
      </c>
      <c r="G1775" s="35">
        <f t="shared" si="419"/>
        <v>8.7920627128114381E-2</v>
      </c>
      <c r="H1775" s="88">
        <f t="shared" si="406"/>
        <v>0</v>
      </c>
      <c r="I1775" s="62">
        <f t="shared" si="415"/>
        <v>0</v>
      </c>
      <c r="J1775" s="89">
        <f t="shared" si="407"/>
        <v>0</v>
      </c>
      <c r="K1775" s="62">
        <f t="shared" si="416"/>
        <v>0</v>
      </c>
      <c r="L1775" s="90">
        <f t="shared" si="408"/>
        <v>65.7783450663336</v>
      </c>
      <c r="M1775" s="73">
        <f>0</f>
        <v>0</v>
      </c>
      <c r="N1775" s="89">
        <f t="shared" si="409"/>
        <v>0</v>
      </c>
      <c r="O1775" s="89">
        <f t="shared" si="410"/>
        <v>0</v>
      </c>
      <c r="P1775" s="89">
        <f t="shared" si="411"/>
        <v>0</v>
      </c>
      <c r="Q1775" s="62">
        <f t="shared" si="420"/>
        <v>0</v>
      </c>
      <c r="R1775" s="89">
        <f t="shared" si="417"/>
        <v>-65.7783450663336</v>
      </c>
      <c r="S1775" s="74">
        <f t="shared" si="417"/>
        <v>0</v>
      </c>
      <c r="T1775" s="91">
        <f t="shared" si="412"/>
        <v>9.6993632412542663E-2</v>
      </c>
      <c r="U1775" s="92">
        <f t="shared" si="413"/>
        <v>1.3969936324125425</v>
      </c>
    </row>
    <row r="1776" spans="1:21">
      <c r="A1776" s="80">
        <v>38284</v>
      </c>
      <c r="B1776" s="81">
        <v>0</v>
      </c>
      <c r="C1776" s="82">
        <v>3.65916297156892E-3</v>
      </c>
      <c r="D1776" s="88">
        <f t="shared" si="414"/>
        <v>1.493704715159226</v>
      </c>
      <c r="E1776" s="89">
        <f t="shared" si="418"/>
        <v>14874.09430318452</v>
      </c>
      <c r="F1776" s="72">
        <f t="shared" si="418"/>
        <v>1313522.9724483781</v>
      </c>
      <c r="G1776" s="35">
        <f t="shared" si="419"/>
        <v>8.8309442287666212E-2</v>
      </c>
      <c r="H1776" s="88">
        <f t="shared" si="406"/>
        <v>0</v>
      </c>
      <c r="I1776" s="62">
        <f t="shared" si="415"/>
        <v>0</v>
      </c>
      <c r="J1776" s="89">
        <f t="shared" si="407"/>
        <v>0</v>
      </c>
      <c r="K1776" s="62">
        <f t="shared" si="416"/>
        <v>0</v>
      </c>
      <c r="L1776" s="90">
        <f t="shared" si="408"/>
        <v>73.183259431378403</v>
      </c>
      <c r="M1776" s="73">
        <f>0</f>
        <v>0</v>
      </c>
      <c r="N1776" s="89">
        <f t="shared" si="409"/>
        <v>0</v>
      </c>
      <c r="O1776" s="89">
        <f t="shared" si="410"/>
        <v>0</v>
      </c>
      <c r="P1776" s="89">
        <f t="shared" si="411"/>
        <v>0</v>
      </c>
      <c r="Q1776" s="62">
        <f t="shared" si="420"/>
        <v>0</v>
      </c>
      <c r="R1776" s="89">
        <f t="shared" si="417"/>
        <v>-73.183259431378403</v>
      </c>
      <c r="S1776" s="74">
        <f t="shared" si="417"/>
        <v>0</v>
      </c>
      <c r="T1776" s="91">
        <f t="shared" si="412"/>
        <v>9.3704715159226071E-2</v>
      </c>
      <c r="U1776" s="92">
        <f t="shared" si="413"/>
        <v>1.3937047151592259</v>
      </c>
    </row>
    <row r="1777" spans="1:21">
      <c r="A1777" s="80">
        <v>38285</v>
      </c>
      <c r="B1777" s="81">
        <v>0</v>
      </c>
      <c r="C1777" s="82">
        <v>3.2874866329275273E-3</v>
      </c>
      <c r="D1777" s="88">
        <f t="shared" si="414"/>
        <v>1.490045552187657</v>
      </c>
      <c r="E1777" s="89">
        <f t="shared" si="418"/>
        <v>14800.911043753142</v>
      </c>
      <c r="F1777" s="72">
        <f t="shared" si="418"/>
        <v>1313522.9724483781</v>
      </c>
      <c r="G1777" s="35">
        <f t="shared" si="419"/>
        <v>8.8746089248523813E-2</v>
      </c>
      <c r="H1777" s="88">
        <f t="shared" si="406"/>
        <v>0</v>
      </c>
      <c r="I1777" s="62">
        <f t="shared" si="415"/>
        <v>0</v>
      </c>
      <c r="J1777" s="89">
        <f t="shared" si="407"/>
        <v>0</v>
      </c>
      <c r="K1777" s="62">
        <f t="shared" si="416"/>
        <v>0</v>
      </c>
      <c r="L1777" s="90">
        <f t="shared" si="408"/>
        <v>65.749732658550542</v>
      </c>
      <c r="M1777" s="73">
        <f>0</f>
        <v>0</v>
      </c>
      <c r="N1777" s="89">
        <f t="shared" si="409"/>
        <v>0</v>
      </c>
      <c r="O1777" s="89">
        <f t="shared" si="410"/>
        <v>0</v>
      </c>
      <c r="P1777" s="89">
        <f t="shared" si="411"/>
        <v>0</v>
      </c>
      <c r="Q1777" s="62">
        <f t="shared" si="420"/>
        <v>0</v>
      </c>
      <c r="R1777" s="89">
        <f t="shared" si="417"/>
        <v>-65.749732658550542</v>
      </c>
      <c r="S1777" s="74">
        <f t="shared" si="417"/>
        <v>0</v>
      </c>
      <c r="T1777" s="91">
        <f t="shared" si="412"/>
        <v>9.0045552187657085E-2</v>
      </c>
      <c r="U1777" s="92">
        <f t="shared" si="413"/>
        <v>1.3900455521876569</v>
      </c>
    </row>
    <row r="1778" spans="1:21">
      <c r="A1778" s="80">
        <v>38286</v>
      </c>
      <c r="B1778" s="81">
        <v>0</v>
      </c>
      <c r="C1778" s="82">
        <v>3.2960546098607002E-3</v>
      </c>
      <c r="D1778" s="88">
        <f t="shared" si="414"/>
        <v>1.4867580655547294</v>
      </c>
      <c r="E1778" s="89">
        <f t="shared" si="418"/>
        <v>14735.161311094591</v>
      </c>
      <c r="F1778" s="72">
        <f t="shared" si="418"/>
        <v>1313522.9724483781</v>
      </c>
      <c r="G1778" s="35">
        <f t="shared" si="419"/>
        <v>8.9142082988896976E-2</v>
      </c>
      <c r="H1778" s="88">
        <f t="shared" si="406"/>
        <v>0</v>
      </c>
      <c r="I1778" s="62">
        <f t="shared" si="415"/>
        <v>0</v>
      </c>
      <c r="J1778" s="89">
        <f t="shared" si="407"/>
        <v>0</v>
      </c>
      <c r="K1778" s="62">
        <f t="shared" si="416"/>
        <v>0</v>
      </c>
      <c r="L1778" s="90">
        <f t="shared" si="408"/>
        <v>65.921092197214008</v>
      </c>
      <c r="M1778" s="73">
        <f>0</f>
        <v>0</v>
      </c>
      <c r="N1778" s="89">
        <f t="shared" si="409"/>
        <v>0</v>
      </c>
      <c r="O1778" s="89">
        <f t="shared" si="410"/>
        <v>0</v>
      </c>
      <c r="P1778" s="89">
        <f t="shared" si="411"/>
        <v>0</v>
      </c>
      <c r="Q1778" s="62">
        <f t="shared" si="420"/>
        <v>0</v>
      </c>
      <c r="R1778" s="89">
        <f t="shared" si="417"/>
        <v>-65.921092197214008</v>
      </c>
      <c r="S1778" s="74">
        <f t="shared" si="417"/>
        <v>0</v>
      </c>
      <c r="T1778" s="91">
        <f t="shared" si="412"/>
        <v>8.6758065554729535E-2</v>
      </c>
      <c r="U1778" s="92">
        <f t="shared" si="413"/>
        <v>1.3867580655547294</v>
      </c>
    </row>
    <row r="1779" spans="1:21">
      <c r="A1779" s="80">
        <v>38287</v>
      </c>
      <c r="B1779" s="81">
        <v>0</v>
      </c>
      <c r="C1779" s="82">
        <v>3.393465826713472E-3</v>
      </c>
      <c r="D1779" s="88">
        <f t="shared" si="414"/>
        <v>1.4834620109448691</v>
      </c>
      <c r="E1779" s="89">
        <f t="shared" si="418"/>
        <v>14669.240218897377</v>
      </c>
      <c r="F1779" s="72">
        <f t="shared" si="418"/>
        <v>1313522.9724483781</v>
      </c>
      <c r="G1779" s="35">
        <f t="shared" si="419"/>
        <v>8.9542672479809585E-2</v>
      </c>
      <c r="H1779" s="88">
        <f t="shared" si="406"/>
        <v>0</v>
      </c>
      <c r="I1779" s="62">
        <f t="shared" si="415"/>
        <v>0</v>
      </c>
      <c r="J1779" s="89">
        <f t="shared" si="407"/>
        <v>0</v>
      </c>
      <c r="K1779" s="62">
        <f t="shared" si="416"/>
        <v>0</v>
      </c>
      <c r="L1779" s="90">
        <f t="shared" si="408"/>
        <v>67.869316534269444</v>
      </c>
      <c r="M1779" s="73">
        <f>0</f>
        <v>0</v>
      </c>
      <c r="N1779" s="89">
        <f t="shared" si="409"/>
        <v>0</v>
      </c>
      <c r="O1779" s="89">
        <f t="shared" si="410"/>
        <v>0</v>
      </c>
      <c r="P1779" s="89">
        <f t="shared" si="411"/>
        <v>0</v>
      </c>
      <c r="Q1779" s="62">
        <f t="shared" si="420"/>
        <v>0</v>
      </c>
      <c r="R1779" s="89">
        <f t="shared" si="417"/>
        <v>-67.869316534269444</v>
      </c>
      <c r="S1779" s="74">
        <f t="shared" si="417"/>
        <v>0</v>
      </c>
      <c r="T1779" s="91">
        <f t="shared" si="412"/>
        <v>8.3462010944869158E-2</v>
      </c>
      <c r="U1779" s="92">
        <f t="shared" si="413"/>
        <v>1.383462010944869</v>
      </c>
    </row>
    <row r="1780" spans="1:21">
      <c r="A1780" s="80">
        <v>38288</v>
      </c>
      <c r="B1780" s="81">
        <v>0</v>
      </c>
      <c r="C1780" s="82">
        <v>3.505734659840133E-3</v>
      </c>
      <c r="D1780" s="88">
        <f t="shared" si="414"/>
        <v>1.4800685451181554</v>
      </c>
      <c r="E1780" s="89">
        <f t="shared" si="418"/>
        <v>14601.370902363107</v>
      </c>
      <c r="F1780" s="72">
        <f t="shared" si="418"/>
        <v>1313522.9724483781</v>
      </c>
      <c r="G1780" s="35">
        <f t="shared" si="419"/>
        <v>8.9958879973098663E-2</v>
      </c>
      <c r="H1780" s="88">
        <f t="shared" si="406"/>
        <v>0</v>
      </c>
      <c r="I1780" s="62">
        <f t="shared" si="415"/>
        <v>0</v>
      </c>
      <c r="J1780" s="89">
        <f t="shared" si="407"/>
        <v>0</v>
      </c>
      <c r="K1780" s="62">
        <f t="shared" si="416"/>
        <v>0</v>
      </c>
      <c r="L1780" s="90">
        <f t="shared" si="408"/>
        <v>70.114693196802662</v>
      </c>
      <c r="M1780" s="73">
        <f>0</f>
        <v>0</v>
      </c>
      <c r="N1780" s="89">
        <f t="shared" si="409"/>
        <v>0</v>
      </c>
      <c r="O1780" s="89">
        <f t="shared" si="410"/>
        <v>0</v>
      </c>
      <c r="P1780" s="89">
        <f t="shared" si="411"/>
        <v>0</v>
      </c>
      <c r="Q1780" s="62">
        <f t="shared" si="420"/>
        <v>0</v>
      </c>
      <c r="R1780" s="89">
        <f t="shared" si="417"/>
        <v>-70.114693196802662</v>
      </c>
      <c r="S1780" s="74">
        <f t="shared" si="417"/>
        <v>0</v>
      </c>
      <c r="T1780" s="91">
        <f t="shared" si="412"/>
        <v>8.0068545118155532E-2</v>
      </c>
      <c r="U1780" s="92">
        <f t="shared" si="413"/>
        <v>1.3800685451181554</v>
      </c>
    </row>
    <row r="1781" spans="1:21">
      <c r="A1781" s="80">
        <v>38289</v>
      </c>
      <c r="B1781" s="81">
        <v>2.2859999999999998E-3</v>
      </c>
      <c r="C1781" s="82">
        <v>3.1698588305846803E-3</v>
      </c>
      <c r="D1781" s="88">
        <f t="shared" si="414"/>
        <v>1.4765628104583153</v>
      </c>
      <c r="E1781" s="89">
        <f t="shared" si="418"/>
        <v>14531.256209166304</v>
      </c>
      <c r="F1781" s="72">
        <f t="shared" si="418"/>
        <v>1313522.9724483781</v>
      </c>
      <c r="G1781" s="35">
        <f t="shared" si="419"/>
        <v>9.0392940124461432E-2</v>
      </c>
      <c r="H1781" s="88">
        <f t="shared" si="406"/>
        <v>45.72</v>
      </c>
      <c r="I1781" s="62">
        <f t="shared" si="415"/>
        <v>457.2</v>
      </c>
      <c r="J1781" s="89">
        <f t="shared" si="407"/>
        <v>150.87599999999995</v>
      </c>
      <c r="K1781" s="62">
        <f t="shared" si="416"/>
        <v>13578.839999999998</v>
      </c>
      <c r="L1781" s="90">
        <f t="shared" si="408"/>
        <v>63.397176611693602</v>
      </c>
      <c r="M1781" s="73">
        <f>0</f>
        <v>0</v>
      </c>
      <c r="N1781" s="89">
        <f t="shared" si="409"/>
        <v>0</v>
      </c>
      <c r="O1781" s="89">
        <f t="shared" si="410"/>
        <v>0</v>
      </c>
      <c r="P1781" s="89">
        <f t="shared" si="411"/>
        <v>0</v>
      </c>
      <c r="Q1781" s="62">
        <f t="shared" si="420"/>
        <v>0</v>
      </c>
      <c r="R1781" s="89">
        <f t="shared" si="417"/>
        <v>133.19882338830635</v>
      </c>
      <c r="S1781" s="74">
        <f t="shared" si="417"/>
        <v>14036.039999999999</v>
      </c>
      <c r="T1781" s="91">
        <f t="shared" si="412"/>
        <v>7.6562810458315367E-2</v>
      </c>
      <c r="U1781" s="92">
        <f t="shared" si="413"/>
        <v>1.3765628104583152</v>
      </c>
    </row>
    <row r="1782" spans="1:21">
      <c r="A1782" s="80">
        <v>38290</v>
      </c>
      <c r="B1782" s="81">
        <v>0</v>
      </c>
      <c r="C1782" s="82">
        <v>3.3605040132047986E-3</v>
      </c>
      <c r="D1782" s="88">
        <f t="shared" si="414"/>
        <v>1.4832227516277303</v>
      </c>
      <c r="E1782" s="89">
        <f t="shared" si="418"/>
        <v>14664.45503255461</v>
      </c>
      <c r="F1782" s="72">
        <f t="shared" si="418"/>
        <v>1327559.0124483781</v>
      </c>
      <c r="G1782" s="35">
        <f t="shared" si="419"/>
        <v>9.0529038378940135E-2</v>
      </c>
      <c r="H1782" s="88">
        <f t="shared" si="406"/>
        <v>0</v>
      </c>
      <c r="I1782" s="62">
        <f t="shared" si="415"/>
        <v>0</v>
      </c>
      <c r="J1782" s="89">
        <f t="shared" si="407"/>
        <v>0</v>
      </c>
      <c r="K1782" s="62">
        <f t="shared" si="416"/>
        <v>0</v>
      </c>
      <c r="L1782" s="90">
        <f t="shared" si="408"/>
        <v>67.210080264095978</v>
      </c>
      <c r="M1782" s="73">
        <f>0</f>
        <v>0</v>
      </c>
      <c r="N1782" s="89">
        <f t="shared" si="409"/>
        <v>0</v>
      </c>
      <c r="O1782" s="89">
        <f t="shared" si="410"/>
        <v>0</v>
      </c>
      <c r="P1782" s="89">
        <f t="shared" si="411"/>
        <v>0</v>
      </c>
      <c r="Q1782" s="62">
        <f t="shared" si="420"/>
        <v>0</v>
      </c>
      <c r="R1782" s="89">
        <f t="shared" si="417"/>
        <v>-67.210080264095978</v>
      </c>
      <c r="S1782" s="74">
        <f t="shared" si="417"/>
        <v>0</v>
      </c>
      <c r="T1782" s="91">
        <f t="shared" si="412"/>
        <v>8.3222751627730407E-2</v>
      </c>
      <c r="U1782" s="92">
        <f t="shared" si="413"/>
        <v>1.3832227516277302</v>
      </c>
    </row>
    <row r="1783" spans="1:21">
      <c r="A1783" s="80">
        <v>38291</v>
      </c>
      <c r="B1783" s="81">
        <v>0</v>
      </c>
      <c r="C1783" s="82">
        <v>3.5277035375382358E-3</v>
      </c>
      <c r="D1783" s="88">
        <f t="shared" si="414"/>
        <v>1.4798622476145258</v>
      </c>
      <c r="E1783" s="89">
        <f t="shared" si="418"/>
        <v>14597.244952290514</v>
      </c>
      <c r="F1783" s="72">
        <f t="shared" si="418"/>
        <v>1327559.0124483781</v>
      </c>
      <c r="G1783" s="35">
        <f t="shared" si="419"/>
        <v>9.0945861139369699E-2</v>
      </c>
      <c r="H1783" s="88">
        <f t="shared" si="406"/>
        <v>0</v>
      </c>
      <c r="I1783" s="62">
        <f t="shared" si="415"/>
        <v>0</v>
      </c>
      <c r="J1783" s="89">
        <f t="shared" si="407"/>
        <v>0</v>
      </c>
      <c r="K1783" s="62">
        <f t="shared" si="416"/>
        <v>0</v>
      </c>
      <c r="L1783" s="90">
        <f t="shared" si="408"/>
        <v>70.554070750764723</v>
      </c>
      <c r="M1783" s="73">
        <f>0</f>
        <v>0</v>
      </c>
      <c r="N1783" s="89">
        <f t="shared" si="409"/>
        <v>0</v>
      </c>
      <c r="O1783" s="89">
        <f t="shared" si="410"/>
        <v>0</v>
      </c>
      <c r="P1783" s="89">
        <f t="shared" si="411"/>
        <v>0</v>
      </c>
      <c r="Q1783" s="62">
        <f t="shared" si="420"/>
        <v>0</v>
      </c>
      <c r="R1783" s="89">
        <f t="shared" si="417"/>
        <v>-70.554070750764723</v>
      </c>
      <c r="S1783" s="74">
        <f t="shared" si="417"/>
        <v>0</v>
      </c>
      <c r="T1783" s="91">
        <f t="shared" si="412"/>
        <v>7.9862247614525872E-2</v>
      </c>
      <c r="U1783" s="92">
        <f t="shared" si="413"/>
        <v>1.3798622476145257</v>
      </c>
    </row>
    <row r="1784" spans="1:21">
      <c r="A1784" s="80">
        <v>38292</v>
      </c>
      <c r="B1784" s="81">
        <v>0</v>
      </c>
      <c r="C1784" s="82">
        <v>2.9461172327517431E-3</v>
      </c>
      <c r="D1784" s="88">
        <f t="shared" si="414"/>
        <v>1.4763345440769873</v>
      </c>
      <c r="E1784" s="89">
        <f t="shared" si="418"/>
        <v>14526.690881539749</v>
      </c>
      <c r="F1784" s="72">
        <f t="shared" si="418"/>
        <v>1327559.0124483781</v>
      </c>
      <c r="G1784" s="35">
        <f t="shared" si="419"/>
        <v>9.1387572247125848E-2</v>
      </c>
      <c r="H1784" s="88">
        <f t="shared" si="406"/>
        <v>0</v>
      </c>
      <c r="I1784" s="62">
        <f t="shared" si="415"/>
        <v>0</v>
      </c>
      <c r="J1784" s="89">
        <f t="shared" si="407"/>
        <v>0</v>
      </c>
      <c r="K1784" s="62">
        <f t="shared" si="416"/>
        <v>0</v>
      </c>
      <c r="L1784" s="90">
        <f t="shared" si="408"/>
        <v>58.922344655034863</v>
      </c>
      <c r="M1784" s="73">
        <f>0</f>
        <v>0</v>
      </c>
      <c r="N1784" s="89">
        <f t="shared" si="409"/>
        <v>0</v>
      </c>
      <c r="O1784" s="89">
        <f t="shared" si="410"/>
        <v>0</v>
      </c>
      <c r="P1784" s="89">
        <f t="shared" si="411"/>
        <v>0</v>
      </c>
      <c r="Q1784" s="62">
        <f t="shared" si="420"/>
        <v>0</v>
      </c>
      <c r="R1784" s="89">
        <f t="shared" si="417"/>
        <v>-58.922344655034863</v>
      </c>
      <c r="S1784" s="74">
        <f t="shared" si="417"/>
        <v>0</v>
      </c>
      <c r="T1784" s="91">
        <f t="shared" si="412"/>
        <v>7.6334544076987365E-2</v>
      </c>
      <c r="U1784" s="92">
        <f t="shared" si="413"/>
        <v>1.3763345440769872</v>
      </c>
    </row>
    <row r="1785" spans="1:21">
      <c r="A1785" s="80">
        <v>38293</v>
      </c>
      <c r="B1785" s="81">
        <v>0</v>
      </c>
      <c r="C1785" s="82">
        <v>2.6853894472085526E-3</v>
      </c>
      <c r="D1785" s="88">
        <f t="shared" si="414"/>
        <v>1.4733884268442359</v>
      </c>
      <c r="E1785" s="89">
        <f t="shared" si="418"/>
        <v>14467.768536884714</v>
      </c>
      <c r="F1785" s="72">
        <f t="shared" si="418"/>
        <v>1327559.0124483781</v>
      </c>
      <c r="G1785" s="35">
        <f t="shared" si="419"/>
        <v>9.1759763025227106E-2</v>
      </c>
      <c r="H1785" s="88">
        <f t="shared" si="406"/>
        <v>0</v>
      </c>
      <c r="I1785" s="62">
        <f t="shared" si="415"/>
        <v>0</v>
      </c>
      <c r="J1785" s="89">
        <f t="shared" si="407"/>
        <v>0</v>
      </c>
      <c r="K1785" s="62">
        <f t="shared" si="416"/>
        <v>0</v>
      </c>
      <c r="L1785" s="90">
        <f t="shared" si="408"/>
        <v>53.70778894417105</v>
      </c>
      <c r="M1785" s="73">
        <f>0</f>
        <v>0</v>
      </c>
      <c r="N1785" s="89">
        <f t="shared" si="409"/>
        <v>0</v>
      </c>
      <c r="O1785" s="89">
        <f t="shared" si="410"/>
        <v>0</v>
      </c>
      <c r="P1785" s="89">
        <f t="shared" si="411"/>
        <v>0</v>
      </c>
      <c r="Q1785" s="62">
        <f t="shared" si="420"/>
        <v>0</v>
      </c>
      <c r="R1785" s="89">
        <f t="shared" si="417"/>
        <v>-53.70778894417105</v>
      </c>
      <c r="S1785" s="74">
        <f t="shared" si="417"/>
        <v>0</v>
      </c>
      <c r="T1785" s="91">
        <f t="shared" si="412"/>
        <v>7.3388426844235966E-2</v>
      </c>
      <c r="U1785" s="92">
        <f t="shared" si="413"/>
        <v>1.3733884268442358</v>
      </c>
    </row>
    <row r="1786" spans="1:21">
      <c r="A1786" s="80">
        <v>38294</v>
      </c>
      <c r="B1786" s="81">
        <v>0</v>
      </c>
      <c r="C1786" s="82">
        <v>2.9474543268439681E-3</v>
      </c>
      <c r="D1786" s="88">
        <f t="shared" si="414"/>
        <v>1.4707030373970271</v>
      </c>
      <c r="E1786" s="89">
        <f t="shared" si="418"/>
        <v>14414.060747940543</v>
      </c>
      <c r="F1786" s="72">
        <f t="shared" si="418"/>
        <v>1327559.0124483781</v>
      </c>
      <c r="G1786" s="35">
        <f t="shared" si="419"/>
        <v>9.2101666259319578E-2</v>
      </c>
      <c r="H1786" s="88">
        <f t="shared" si="406"/>
        <v>0</v>
      </c>
      <c r="I1786" s="62">
        <f t="shared" si="415"/>
        <v>0</v>
      </c>
      <c r="J1786" s="89">
        <f t="shared" si="407"/>
        <v>0</v>
      </c>
      <c r="K1786" s="62">
        <f t="shared" si="416"/>
        <v>0</v>
      </c>
      <c r="L1786" s="90">
        <f t="shared" si="408"/>
        <v>58.949086536879364</v>
      </c>
      <c r="M1786" s="73">
        <f>0</f>
        <v>0</v>
      </c>
      <c r="N1786" s="89">
        <f t="shared" si="409"/>
        <v>0</v>
      </c>
      <c r="O1786" s="89">
        <f t="shared" si="410"/>
        <v>0</v>
      </c>
      <c r="P1786" s="89">
        <f t="shared" si="411"/>
        <v>0</v>
      </c>
      <c r="Q1786" s="62">
        <f t="shared" si="420"/>
        <v>0</v>
      </c>
      <c r="R1786" s="89">
        <f t="shared" si="417"/>
        <v>-58.949086536879364</v>
      </c>
      <c r="S1786" s="74">
        <f t="shared" si="417"/>
        <v>0</v>
      </c>
      <c r="T1786" s="91">
        <f t="shared" si="412"/>
        <v>7.0703037397027213E-2</v>
      </c>
      <c r="U1786" s="92">
        <f t="shared" si="413"/>
        <v>1.370703037397027</v>
      </c>
    </row>
    <row r="1787" spans="1:21">
      <c r="A1787" s="80">
        <v>38295</v>
      </c>
      <c r="B1787" s="81">
        <v>4.0639999999999999E-3</v>
      </c>
      <c r="C1787" s="82">
        <v>2.9380108902851611E-3</v>
      </c>
      <c r="D1787" s="88">
        <f t="shared" si="414"/>
        <v>1.4677555830701832</v>
      </c>
      <c r="E1787" s="89">
        <f t="shared" si="418"/>
        <v>14355.111661403664</v>
      </c>
      <c r="F1787" s="72">
        <f t="shared" si="418"/>
        <v>1327559.0124483781</v>
      </c>
      <c r="G1787" s="35">
        <f t="shared" si="419"/>
        <v>9.2479880600146266E-2</v>
      </c>
      <c r="H1787" s="88">
        <f t="shared" si="406"/>
        <v>81.28</v>
      </c>
      <c r="I1787" s="62">
        <f t="shared" si="415"/>
        <v>812.80000000000007</v>
      </c>
      <c r="J1787" s="89">
        <f t="shared" si="407"/>
        <v>268.22399999999999</v>
      </c>
      <c r="K1787" s="62">
        <f t="shared" si="416"/>
        <v>24140.160000000007</v>
      </c>
      <c r="L1787" s="90">
        <f t="shared" si="408"/>
        <v>58.760217805703221</v>
      </c>
      <c r="M1787" s="73">
        <f>0</f>
        <v>0</v>
      </c>
      <c r="N1787" s="89">
        <f t="shared" si="409"/>
        <v>0</v>
      </c>
      <c r="O1787" s="89">
        <f t="shared" si="410"/>
        <v>0</v>
      </c>
      <c r="P1787" s="89">
        <f t="shared" si="411"/>
        <v>0</v>
      </c>
      <c r="Q1787" s="62">
        <f t="shared" si="420"/>
        <v>0</v>
      </c>
      <c r="R1787" s="89">
        <f t="shared" si="417"/>
        <v>290.74378219429678</v>
      </c>
      <c r="S1787" s="74">
        <f t="shared" si="417"/>
        <v>24952.960000000006</v>
      </c>
      <c r="T1787" s="91">
        <f t="shared" si="412"/>
        <v>6.7755583070183256E-2</v>
      </c>
      <c r="U1787" s="92">
        <f t="shared" si="413"/>
        <v>1.3677555830701831</v>
      </c>
    </row>
    <row r="1788" spans="1:21">
      <c r="A1788" s="80">
        <v>38296</v>
      </c>
      <c r="B1788" s="81">
        <v>0</v>
      </c>
      <c r="C1788" s="82">
        <v>2.2434456350352719E-3</v>
      </c>
      <c r="D1788" s="88">
        <f t="shared" si="414"/>
        <v>1.482292772179898</v>
      </c>
      <c r="E1788" s="89">
        <f t="shared" si="418"/>
        <v>14645.85544359796</v>
      </c>
      <c r="F1788" s="72">
        <f t="shared" si="418"/>
        <v>1352511.9724483781</v>
      </c>
      <c r="G1788" s="35">
        <f t="shared" si="419"/>
        <v>9.2347761976552353E-2</v>
      </c>
      <c r="H1788" s="88">
        <f t="shared" si="406"/>
        <v>0</v>
      </c>
      <c r="I1788" s="62">
        <f t="shared" si="415"/>
        <v>0</v>
      </c>
      <c r="J1788" s="89">
        <f t="shared" si="407"/>
        <v>0</v>
      </c>
      <c r="K1788" s="62">
        <f t="shared" si="416"/>
        <v>0</v>
      </c>
      <c r="L1788" s="90">
        <f t="shared" si="408"/>
        <v>44.868912700705437</v>
      </c>
      <c r="M1788" s="73">
        <f>0</f>
        <v>0</v>
      </c>
      <c r="N1788" s="89">
        <f t="shared" si="409"/>
        <v>0</v>
      </c>
      <c r="O1788" s="89">
        <f t="shared" si="410"/>
        <v>0</v>
      </c>
      <c r="P1788" s="89">
        <f t="shared" si="411"/>
        <v>0</v>
      </c>
      <c r="Q1788" s="62">
        <f t="shared" si="420"/>
        <v>0</v>
      </c>
      <c r="R1788" s="89">
        <f t="shared" si="417"/>
        <v>-44.868912700705437</v>
      </c>
      <c r="S1788" s="74">
        <f t="shared" si="417"/>
        <v>0</v>
      </c>
      <c r="T1788" s="91">
        <f t="shared" si="412"/>
        <v>8.2292772179898055E-2</v>
      </c>
      <c r="U1788" s="92">
        <f t="shared" si="413"/>
        <v>1.3822927721798979</v>
      </c>
    </row>
    <row r="1789" spans="1:21">
      <c r="A1789" s="80">
        <v>38297</v>
      </c>
      <c r="B1789" s="81">
        <v>0</v>
      </c>
      <c r="C1789" s="82">
        <v>2.4510019139930258E-3</v>
      </c>
      <c r="D1789" s="88">
        <f t="shared" si="414"/>
        <v>1.4800493265448627</v>
      </c>
      <c r="E1789" s="89">
        <f t="shared" si="418"/>
        <v>14600.986530897255</v>
      </c>
      <c r="F1789" s="72">
        <f t="shared" si="418"/>
        <v>1352511.9724483781</v>
      </c>
      <c r="G1789" s="35">
        <f t="shared" si="419"/>
        <v>9.2631547161989208E-2</v>
      </c>
      <c r="H1789" s="88">
        <f t="shared" si="406"/>
        <v>0</v>
      </c>
      <c r="I1789" s="62">
        <f t="shared" si="415"/>
        <v>0</v>
      </c>
      <c r="J1789" s="89">
        <f t="shared" si="407"/>
        <v>0</v>
      </c>
      <c r="K1789" s="62">
        <f t="shared" si="416"/>
        <v>0</v>
      </c>
      <c r="L1789" s="90">
        <f t="shared" si="408"/>
        <v>49.020038279860515</v>
      </c>
      <c r="M1789" s="73">
        <f>0</f>
        <v>0</v>
      </c>
      <c r="N1789" s="89">
        <f t="shared" si="409"/>
        <v>0</v>
      </c>
      <c r="O1789" s="89">
        <f t="shared" si="410"/>
        <v>0</v>
      </c>
      <c r="P1789" s="89">
        <f t="shared" si="411"/>
        <v>0</v>
      </c>
      <c r="Q1789" s="62">
        <f t="shared" si="420"/>
        <v>0</v>
      </c>
      <c r="R1789" s="89">
        <f t="shared" si="417"/>
        <v>-49.020038279860515</v>
      </c>
      <c r="S1789" s="74">
        <f t="shared" si="417"/>
        <v>0</v>
      </c>
      <c r="T1789" s="91">
        <f t="shared" si="412"/>
        <v>8.0049326544862742E-2</v>
      </c>
      <c r="U1789" s="92">
        <f t="shared" si="413"/>
        <v>1.3800493265448626</v>
      </c>
    </row>
    <row r="1790" spans="1:21">
      <c r="A1790" s="80">
        <v>38298</v>
      </c>
      <c r="B1790" s="81">
        <v>0</v>
      </c>
      <c r="C1790" s="82">
        <v>2.6524691888707643E-3</v>
      </c>
      <c r="D1790" s="88">
        <f t="shared" si="414"/>
        <v>1.4775983246308697</v>
      </c>
      <c r="E1790" s="89">
        <f t="shared" si="418"/>
        <v>14551.966492617394</v>
      </c>
      <c r="F1790" s="72">
        <f t="shared" si="418"/>
        <v>1352511.9724483781</v>
      </c>
      <c r="G1790" s="35">
        <f t="shared" si="419"/>
        <v>9.2943587599280425E-2</v>
      </c>
      <c r="H1790" s="88">
        <f t="shared" si="406"/>
        <v>0</v>
      </c>
      <c r="I1790" s="62">
        <f t="shared" si="415"/>
        <v>0</v>
      </c>
      <c r="J1790" s="89">
        <f t="shared" si="407"/>
        <v>0</v>
      </c>
      <c r="K1790" s="62">
        <f t="shared" si="416"/>
        <v>0</v>
      </c>
      <c r="L1790" s="90">
        <f t="shared" si="408"/>
        <v>53.049383777415287</v>
      </c>
      <c r="M1790" s="73">
        <f>0</f>
        <v>0</v>
      </c>
      <c r="N1790" s="89">
        <f t="shared" si="409"/>
        <v>0</v>
      </c>
      <c r="O1790" s="89">
        <f t="shared" si="410"/>
        <v>0</v>
      </c>
      <c r="P1790" s="89">
        <f t="shared" si="411"/>
        <v>0</v>
      </c>
      <c r="Q1790" s="62">
        <f t="shared" si="420"/>
        <v>0</v>
      </c>
      <c r="R1790" s="89">
        <f t="shared" si="417"/>
        <v>-53.049383777415287</v>
      </c>
      <c r="S1790" s="74">
        <f t="shared" si="417"/>
        <v>0</v>
      </c>
      <c r="T1790" s="91">
        <f t="shared" si="412"/>
        <v>7.7598324630869797E-2</v>
      </c>
      <c r="U1790" s="92">
        <f t="shared" si="413"/>
        <v>1.3775983246308696</v>
      </c>
    </row>
    <row r="1791" spans="1:21">
      <c r="A1791" s="80">
        <v>38299</v>
      </c>
      <c r="B1791" s="81">
        <v>0</v>
      </c>
      <c r="C1791" s="82">
        <v>2.8974470191524605E-3</v>
      </c>
      <c r="D1791" s="88">
        <f t="shared" si="414"/>
        <v>1.474945855441999</v>
      </c>
      <c r="E1791" s="89">
        <f t="shared" si="418"/>
        <v>14498.917108839978</v>
      </c>
      <c r="F1791" s="72">
        <f t="shared" si="418"/>
        <v>1352511.9724483781</v>
      </c>
      <c r="G1791" s="35">
        <f t="shared" si="419"/>
        <v>9.328365437883307E-2</v>
      </c>
      <c r="H1791" s="88">
        <f t="shared" si="406"/>
        <v>0</v>
      </c>
      <c r="I1791" s="62">
        <f t="shared" si="415"/>
        <v>0</v>
      </c>
      <c r="J1791" s="89">
        <f t="shared" si="407"/>
        <v>0</v>
      </c>
      <c r="K1791" s="62">
        <f t="shared" si="416"/>
        <v>0</v>
      </c>
      <c r="L1791" s="90">
        <f t="shared" si="408"/>
        <v>57.948940383049212</v>
      </c>
      <c r="M1791" s="73">
        <f>0</f>
        <v>0</v>
      </c>
      <c r="N1791" s="89">
        <f t="shared" si="409"/>
        <v>0</v>
      </c>
      <c r="O1791" s="89">
        <f t="shared" si="410"/>
        <v>0</v>
      </c>
      <c r="P1791" s="89">
        <f t="shared" si="411"/>
        <v>0</v>
      </c>
      <c r="Q1791" s="62">
        <f t="shared" si="420"/>
        <v>0</v>
      </c>
      <c r="R1791" s="89">
        <f t="shared" si="417"/>
        <v>-57.948940383049212</v>
      </c>
      <c r="S1791" s="74">
        <f t="shared" si="417"/>
        <v>0</v>
      </c>
      <c r="T1791" s="91">
        <f t="shared" si="412"/>
        <v>7.4945855441999054E-2</v>
      </c>
      <c r="U1791" s="92">
        <f t="shared" si="413"/>
        <v>1.3749458554419989</v>
      </c>
    </row>
    <row r="1792" spans="1:21">
      <c r="A1792" s="80">
        <v>38300</v>
      </c>
      <c r="B1792" s="81">
        <v>0</v>
      </c>
      <c r="C1792" s="82">
        <v>2.1727687863606197E-3</v>
      </c>
      <c r="D1792" s="88">
        <f t="shared" si="414"/>
        <v>1.4720484084228465</v>
      </c>
      <c r="E1792" s="89">
        <f t="shared" si="418"/>
        <v>14440.96816845693</v>
      </c>
      <c r="F1792" s="72">
        <f t="shared" si="418"/>
        <v>1352511.9724483781</v>
      </c>
      <c r="G1792" s="35">
        <f t="shared" si="419"/>
        <v>9.3657984469672786E-2</v>
      </c>
      <c r="H1792" s="88">
        <f t="shared" si="406"/>
        <v>0</v>
      </c>
      <c r="I1792" s="62">
        <f t="shared" si="415"/>
        <v>0</v>
      </c>
      <c r="J1792" s="89">
        <f t="shared" si="407"/>
        <v>0</v>
      </c>
      <c r="K1792" s="62">
        <f t="shared" si="416"/>
        <v>0</v>
      </c>
      <c r="L1792" s="90">
        <f t="shared" si="408"/>
        <v>43.455375727212392</v>
      </c>
      <c r="M1792" s="73">
        <f>0</f>
        <v>0</v>
      </c>
      <c r="N1792" s="89">
        <f t="shared" si="409"/>
        <v>0</v>
      </c>
      <c r="O1792" s="89">
        <f t="shared" si="410"/>
        <v>0</v>
      </c>
      <c r="P1792" s="89">
        <f t="shared" si="411"/>
        <v>0</v>
      </c>
      <c r="Q1792" s="62">
        <f t="shared" si="420"/>
        <v>0</v>
      </c>
      <c r="R1792" s="89">
        <f t="shared" si="417"/>
        <v>-43.455375727212392</v>
      </c>
      <c r="S1792" s="74">
        <f t="shared" si="417"/>
        <v>0</v>
      </c>
      <c r="T1792" s="91">
        <f t="shared" si="412"/>
        <v>7.2048408422846544E-2</v>
      </c>
      <c r="U1792" s="92">
        <f t="shared" si="413"/>
        <v>1.3720484084228464</v>
      </c>
    </row>
    <row r="1793" spans="1:21">
      <c r="A1793" s="80">
        <v>38301</v>
      </c>
      <c r="B1793" s="81">
        <v>0</v>
      </c>
      <c r="C1793" s="82">
        <v>2.6588777554744764E-3</v>
      </c>
      <c r="D1793" s="88">
        <f t="shared" si="414"/>
        <v>1.4698756396364858</v>
      </c>
      <c r="E1793" s="89">
        <f t="shared" si="418"/>
        <v>14397.512792729718</v>
      </c>
      <c r="F1793" s="72">
        <f t="shared" si="418"/>
        <v>1352511.9724483781</v>
      </c>
      <c r="G1793" s="35">
        <f t="shared" si="419"/>
        <v>9.3940668219538115E-2</v>
      </c>
      <c r="H1793" s="88">
        <f t="shared" si="406"/>
        <v>0</v>
      </c>
      <c r="I1793" s="62">
        <f t="shared" si="415"/>
        <v>0</v>
      </c>
      <c r="J1793" s="89">
        <f t="shared" si="407"/>
        <v>0</v>
      </c>
      <c r="K1793" s="62">
        <f t="shared" si="416"/>
        <v>0</v>
      </c>
      <c r="L1793" s="90">
        <f t="shared" si="408"/>
        <v>53.177555109489525</v>
      </c>
      <c r="M1793" s="73">
        <f>0</f>
        <v>0</v>
      </c>
      <c r="N1793" s="89">
        <f t="shared" si="409"/>
        <v>0</v>
      </c>
      <c r="O1793" s="89">
        <f t="shared" si="410"/>
        <v>0</v>
      </c>
      <c r="P1793" s="89">
        <f t="shared" si="411"/>
        <v>0</v>
      </c>
      <c r="Q1793" s="62">
        <f t="shared" si="420"/>
        <v>0</v>
      </c>
      <c r="R1793" s="89">
        <f t="shared" si="417"/>
        <v>-53.177555109489525</v>
      </c>
      <c r="S1793" s="74">
        <f t="shared" si="417"/>
        <v>0</v>
      </c>
      <c r="T1793" s="91">
        <f t="shared" si="412"/>
        <v>6.9875639636485909E-2</v>
      </c>
      <c r="U1793" s="92">
        <f t="shared" si="413"/>
        <v>1.3698756396364857</v>
      </c>
    </row>
    <row r="1794" spans="1:21">
      <c r="A1794" s="80">
        <v>38302</v>
      </c>
      <c r="B1794" s="81">
        <v>0</v>
      </c>
      <c r="C1794" s="82">
        <v>2.6846917735963722E-3</v>
      </c>
      <c r="D1794" s="88">
        <f t="shared" si="414"/>
        <v>1.4672167618810115</v>
      </c>
      <c r="E1794" s="89">
        <f t="shared" si="418"/>
        <v>14344.335237620229</v>
      </c>
      <c r="F1794" s="72">
        <f t="shared" si="418"/>
        <v>1352511.9724483781</v>
      </c>
      <c r="G1794" s="35">
        <f t="shared" si="419"/>
        <v>9.4288926607153406E-2</v>
      </c>
      <c r="H1794" s="88">
        <f t="shared" si="406"/>
        <v>0</v>
      </c>
      <c r="I1794" s="62">
        <f t="shared" si="415"/>
        <v>0</v>
      </c>
      <c r="J1794" s="89">
        <f t="shared" si="407"/>
        <v>0</v>
      </c>
      <c r="K1794" s="62">
        <f t="shared" si="416"/>
        <v>0</v>
      </c>
      <c r="L1794" s="90">
        <f t="shared" si="408"/>
        <v>53.693835471927443</v>
      </c>
      <c r="M1794" s="73">
        <f>0</f>
        <v>0</v>
      </c>
      <c r="N1794" s="89">
        <f t="shared" si="409"/>
        <v>0</v>
      </c>
      <c r="O1794" s="89">
        <f t="shared" si="410"/>
        <v>0</v>
      </c>
      <c r="P1794" s="89">
        <f t="shared" si="411"/>
        <v>0</v>
      </c>
      <c r="Q1794" s="62">
        <f t="shared" si="420"/>
        <v>0</v>
      </c>
      <c r="R1794" s="89">
        <f t="shared" si="417"/>
        <v>-53.693835471927443</v>
      </c>
      <c r="S1794" s="74">
        <f t="shared" si="417"/>
        <v>0</v>
      </c>
      <c r="T1794" s="91">
        <f t="shared" si="412"/>
        <v>6.7216761881011555E-2</v>
      </c>
      <c r="U1794" s="92">
        <f t="shared" si="413"/>
        <v>1.3672167618810114</v>
      </c>
    </row>
    <row r="1795" spans="1:21">
      <c r="A1795" s="80">
        <v>38303</v>
      </c>
      <c r="B1795" s="81">
        <v>1.016E-3</v>
      </c>
      <c r="C1795" s="82">
        <v>2.4442090692171365E-3</v>
      </c>
      <c r="D1795" s="88">
        <f t="shared" si="414"/>
        <v>1.4645320701074149</v>
      </c>
      <c r="E1795" s="89">
        <f t="shared" si="418"/>
        <v>14290.641402148301</v>
      </c>
      <c r="F1795" s="72">
        <f t="shared" si="418"/>
        <v>1352511.9724483781</v>
      </c>
      <c r="G1795" s="35">
        <f t="shared" si="419"/>
        <v>9.4643195808206071E-2</v>
      </c>
      <c r="H1795" s="88">
        <f t="shared" si="406"/>
        <v>20.32</v>
      </c>
      <c r="I1795" s="62">
        <f t="shared" si="415"/>
        <v>203.20000000000002</v>
      </c>
      <c r="J1795" s="89">
        <f t="shared" si="407"/>
        <v>67.055999999999997</v>
      </c>
      <c r="K1795" s="62">
        <f t="shared" si="416"/>
        <v>6035.0400000000018</v>
      </c>
      <c r="L1795" s="90">
        <f t="shared" si="408"/>
        <v>48.884181384342732</v>
      </c>
      <c r="M1795" s="73">
        <f>0</f>
        <v>0</v>
      </c>
      <c r="N1795" s="89">
        <f t="shared" si="409"/>
        <v>0</v>
      </c>
      <c r="O1795" s="89">
        <f t="shared" si="410"/>
        <v>0</v>
      </c>
      <c r="P1795" s="89">
        <f t="shared" si="411"/>
        <v>0</v>
      </c>
      <c r="Q1795" s="62">
        <f t="shared" si="420"/>
        <v>0</v>
      </c>
      <c r="R1795" s="89">
        <f t="shared" si="417"/>
        <v>38.491818615657273</v>
      </c>
      <c r="S1795" s="74">
        <f t="shared" si="417"/>
        <v>6238.2400000000016</v>
      </c>
      <c r="T1795" s="91">
        <f t="shared" si="412"/>
        <v>6.4532070107415018E-2</v>
      </c>
      <c r="U1795" s="92">
        <f t="shared" si="413"/>
        <v>1.3645320701074148</v>
      </c>
    </row>
    <row r="1796" spans="1:21">
      <c r="A1796" s="80">
        <v>38304</v>
      </c>
      <c r="B1796" s="81">
        <v>0</v>
      </c>
      <c r="C1796" s="82">
        <v>2.2193898238567411E-3</v>
      </c>
      <c r="D1796" s="88">
        <f t="shared" si="414"/>
        <v>1.4664566610381979</v>
      </c>
      <c r="E1796" s="89">
        <f t="shared" si="418"/>
        <v>14329.133220763959</v>
      </c>
      <c r="F1796" s="72">
        <f t="shared" si="418"/>
        <v>1358750.2124483781</v>
      </c>
      <c r="G1796" s="35">
        <f t="shared" si="419"/>
        <v>9.4824312923509568E-2</v>
      </c>
      <c r="H1796" s="88">
        <f t="shared" si="406"/>
        <v>0</v>
      </c>
      <c r="I1796" s="62">
        <f t="shared" si="415"/>
        <v>0</v>
      </c>
      <c r="J1796" s="89">
        <f t="shared" si="407"/>
        <v>0</v>
      </c>
      <c r="K1796" s="62">
        <f t="shared" si="416"/>
        <v>0</v>
      </c>
      <c r="L1796" s="90">
        <f t="shared" si="408"/>
        <v>44.38779647713482</v>
      </c>
      <c r="M1796" s="73">
        <f>0</f>
        <v>0</v>
      </c>
      <c r="N1796" s="89">
        <f t="shared" si="409"/>
        <v>0</v>
      </c>
      <c r="O1796" s="89">
        <f t="shared" si="410"/>
        <v>0</v>
      </c>
      <c r="P1796" s="89">
        <f t="shared" si="411"/>
        <v>0</v>
      </c>
      <c r="Q1796" s="62">
        <f t="shared" si="420"/>
        <v>0</v>
      </c>
      <c r="R1796" s="89">
        <f t="shared" si="417"/>
        <v>-44.38779647713482</v>
      </c>
      <c r="S1796" s="74">
        <f t="shared" si="417"/>
        <v>0</v>
      </c>
      <c r="T1796" s="91">
        <f t="shared" si="412"/>
        <v>6.6456661038198028E-2</v>
      </c>
      <c r="U1796" s="92">
        <f t="shared" si="413"/>
        <v>1.3664566610381979</v>
      </c>
    </row>
    <row r="1797" spans="1:21">
      <c r="A1797" s="80">
        <v>38305</v>
      </c>
      <c r="B1797" s="81">
        <v>0</v>
      </c>
      <c r="C1797" s="82">
        <v>1.0741396311010145E-3</v>
      </c>
      <c r="D1797" s="88">
        <f t="shared" si="414"/>
        <v>1.4642372712143412</v>
      </c>
      <c r="E1797" s="89">
        <f t="shared" si="418"/>
        <v>14284.745424286824</v>
      </c>
      <c r="F1797" s="72">
        <f t="shared" si="418"/>
        <v>1358750.2124483781</v>
      </c>
      <c r="G1797" s="35">
        <f t="shared" si="419"/>
        <v>9.5118965868179944E-2</v>
      </c>
      <c r="H1797" s="88">
        <f t="shared" si="406"/>
        <v>0</v>
      </c>
      <c r="I1797" s="62">
        <f t="shared" si="415"/>
        <v>0</v>
      </c>
      <c r="J1797" s="89">
        <f t="shared" si="407"/>
        <v>0</v>
      </c>
      <c r="K1797" s="62">
        <f t="shared" si="416"/>
        <v>0</v>
      </c>
      <c r="L1797" s="90">
        <f t="shared" si="408"/>
        <v>21.482792622020291</v>
      </c>
      <c r="M1797" s="73">
        <f>0</f>
        <v>0</v>
      </c>
      <c r="N1797" s="89">
        <f t="shared" si="409"/>
        <v>0</v>
      </c>
      <c r="O1797" s="89">
        <f t="shared" si="410"/>
        <v>0</v>
      </c>
      <c r="P1797" s="89">
        <f t="shared" si="411"/>
        <v>0</v>
      </c>
      <c r="Q1797" s="62">
        <f t="shared" si="420"/>
        <v>0</v>
      </c>
      <c r="R1797" s="89">
        <f t="shared" si="417"/>
        <v>-21.482792622020291</v>
      </c>
      <c r="S1797" s="74">
        <f t="shared" si="417"/>
        <v>0</v>
      </c>
      <c r="T1797" s="91">
        <f t="shared" si="412"/>
        <v>6.4237271214341307E-2</v>
      </c>
      <c r="U1797" s="92">
        <f t="shared" si="413"/>
        <v>1.3642372712143411</v>
      </c>
    </row>
    <row r="1798" spans="1:21">
      <c r="A1798" s="80">
        <v>38306</v>
      </c>
      <c r="B1798" s="81">
        <v>0</v>
      </c>
      <c r="C1798" s="82">
        <v>2.2471789960179368E-3</v>
      </c>
      <c r="D1798" s="88">
        <f t="shared" si="414"/>
        <v>1.4631631315832401</v>
      </c>
      <c r="E1798" s="89">
        <f t="shared" si="418"/>
        <v>14263.262631664804</v>
      </c>
      <c r="F1798" s="72">
        <f t="shared" si="418"/>
        <v>1358750.2124483781</v>
      </c>
      <c r="G1798" s="35">
        <f t="shared" si="419"/>
        <v>9.5262230496402575E-2</v>
      </c>
      <c r="H1798" s="88">
        <f t="shared" si="406"/>
        <v>0</v>
      </c>
      <c r="I1798" s="62">
        <f t="shared" si="415"/>
        <v>0</v>
      </c>
      <c r="J1798" s="89">
        <f t="shared" si="407"/>
        <v>0</v>
      </c>
      <c r="K1798" s="62">
        <f t="shared" si="416"/>
        <v>0</v>
      </c>
      <c r="L1798" s="90">
        <f t="shared" si="408"/>
        <v>44.943579920358737</v>
      </c>
      <c r="M1798" s="73">
        <f>0</f>
        <v>0</v>
      </c>
      <c r="N1798" s="89">
        <f t="shared" si="409"/>
        <v>0</v>
      </c>
      <c r="O1798" s="89">
        <f t="shared" si="410"/>
        <v>0</v>
      </c>
      <c r="P1798" s="89">
        <f t="shared" si="411"/>
        <v>0</v>
      </c>
      <c r="Q1798" s="62">
        <f t="shared" si="420"/>
        <v>0</v>
      </c>
      <c r="R1798" s="89">
        <f t="shared" si="417"/>
        <v>-44.943579920358737</v>
      </c>
      <c r="S1798" s="74">
        <f t="shared" si="417"/>
        <v>0</v>
      </c>
      <c r="T1798" s="91">
        <f t="shared" si="412"/>
        <v>6.3163131583240162E-2</v>
      </c>
      <c r="U1798" s="92">
        <f t="shared" si="413"/>
        <v>1.36316313158324</v>
      </c>
    </row>
    <row r="1799" spans="1:21">
      <c r="A1799" s="80">
        <v>38307</v>
      </c>
      <c r="B1799" s="81">
        <v>0</v>
      </c>
      <c r="C1799" s="82">
        <v>2.5545793339826145E-3</v>
      </c>
      <c r="D1799" s="88">
        <f t="shared" si="414"/>
        <v>1.4609159525872222</v>
      </c>
      <c r="E1799" s="89">
        <f t="shared" si="418"/>
        <v>14218.319051744445</v>
      </c>
      <c r="F1799" s="72">
        <f t="shared" si="418"/>
        <v>1358750.2124483781</v>
      </c>
      <c r="G1799" s="35">
        <f t="shared" si="419"/>
        <v>9.5563350878785702E-2</v>
      </c>
      <c r="H1799" s="88">
        <f t="shared" si="406"/>
        <v>0</v>
      </c>
      <c r="I1799" s="62">
        <f t="shared" si="415"/>
        <v>0</v>
      </c>
      <c r="J1799" s="89">
        <f t="shared" si="407"/>
        <v>0</v>
      </c>
      <c r="K1799" s="62">
        <f t="shared" si="416"/>
        <v>0</v>
      </c>
      <c r="L1799" s="90">
        <f t="shared" si="408"/>
        <v>51.091586679652288</v>
      </c>
      <c r="M1799" s="73">
        <f>0</f>
        <v>0</v>
      </c>
      <c r="N1799" s="89">
        <f t="shared" si="409"/>
        <v>0</v>
      </c>
      <c r="O1799" s="89">
        <f t="shared" si="410"/>
        <v>0</v>
      </c>
      <c r="P1799" s="89">
        <f t="shared" si="411"/>
        <v>0</v>
      </c>
      <c r="Q1799" s="62">
        <f t="shared" si="420"/>
        <v>0</v>
      </c>
      <c r="R1799" s="89">
        <f t="shared" si="417"/>
        <v>-51.091586679652288</v>
      </c>
      <c r="S1799" s="74">
        <f t="shared" si="417"/>
        <v>0</v>
      </c>
      <c r="T1799" s="91">
        <f t="shared" si="412"/>
        <v>6.0915952587222266E-2</v>
      </c>
      <c r="U1799" s="92">
        <f t="shared" si="413"/>
        <v>1.3609159525872221</v>
      </c>
    </row>
    <row r="1800" spans="1:21">
      <c r="A1800" s="80">
        <v>38308</v>
      </c>
      <c r="B1800" s="81">
        <v>0</v>
      </c>
      <c r="C1800" s="82">
        <v>2.5308022191683323E-3</v>
      </c>
      <c r="D1800" s="88">
        <f t="shared" si="414"/>
        <v>1.4583613732532397</v>
      </c>
      <c r="E1800" s="89">
        <f t="shared" si="418"/>
        <v>14167.227465064792</v>
      </c>
      <c r="F1800" s="72">
        <f t="shared" si="418"/>
        <v>1358750.2124483781</v>
      </c>
      <c r="G1800" s="35">
        <f t="shared" si="419"/>
        <v>9.5907983110946962E-2</v>
      </c>
      <c r="H1800" s="88">
        <f t="shared" si="406"/>
        <v>0</v>
      </c>
      <c r="I1800" s="62">
        <f t="shared" si="415"/>
        <v>0</v>
      </c>
      <c r="J1800" s="89">
        <f t="shared" si="407"/>
        <v>0</v>
      </c>
      <c r="K1800" s="62">
        <f t="shared" si="416"/>
        <v>0</v>
      </c>
      <c r="L1800" s="90">
        <f t="shared" si="408"/>
        <v>50.616044383366649</v>
      </c>
      <c r="M1800" s="73">
        <f>0</f>
        <v>0</v>
      </c>
      <c r="N1800" s="89">
        <f t="shared" si="409"/>
        <v>0</v>
      </c>
      <c r="O1800" s="89">
        <f t="shared" si="410"/>
        <v>0</v>
      </c>
      <c r="P1800" s="89">
        <f t="shared" si="411"/>
        <v>0</v>
      </c>
      <c r="Q1800" s="62">
        <f t="shared" si="420"/>
        <v>0</v>
      </c>
      <c r="R1800" s="89">
        <f t="shared" si="417"/>
        <v>-50.616044383366649</v>
      </c>
      <c r="S1800" s="74">
        <f t="shared" si="417"/>
        <v>0</v>
      </c>
      <c r="T1800" s="91">
        <f t="shared" si="412"/>
        <v>5.8361373253239757E-2</v>
      </c>
      <c r="U1800" s="92">
        <f t="shared" si="413"/>
        <v>1.3583613732532396</v>
      </c>
    </row>
    <row r="1801" spans="1:21">
      <c r="A1801" s="80">
        <v>38309</v>
      </c>
      <c r="B1801" s="81">
        <v>0</v>
      </c>
      <c r="C1801" s="82">
        <v>2.7863246033533917E-3</v>
      </c>
      <c r="D1801" s="88">
        <f t="shared" si="414"/>
        <v>1.4558305710340711</v>
      </c>
      <c r="E1801" s="89">
        <f t="shared" si="418"/>
        <v>14116.611420681425</v>
      </c>
      <c r="F1801" s="72">
        <f t="shared" si="418"/>
        <v>1358750.2124483781</v>
      </c>
      <c r="G1801" s="35">
        <f t="shared" si="419"/>
        <v>9.6251867530882954E-2</v>
      </c>
      <c r="H1801" s="88">
        <f t="shared" si="406"/>
        <v>0</v>
      </c>
      <c r="I1801" s="62">
        <f t="shared" si="415"/>
        <v>0</v>
      </c>
      <c r="J1801" s="89">
        <f t="shared" si="407"/>
        <v>0</v>
      </c>
      <c r="K1801" s="62">
        <f t="shared" si="416"/>
        <v>0</v>
      </c>
      <c r="L1801" s="90">
        <f t="shared" si="408"/>
        <v>55.726492067067838</v>
      </c>
      <c r="M1801" s="73">
        <f>0</f>
        <v>0</v>
      </c>
      <c r="N1801" s="89">
        <f t="shared" si="409"/>
        <v>0</v>
      </c>
      <c r="O1801" s="89">
        <f t="shared" si="410"/>
        <v>0</v>
      </c>
      <c r="P1801" s="89">
        <f t="shared" si="411"/>
        <v>0</v>
      </c>
      <c r="Q1801" s="62">
        <f t="shared" si="420"/>
        <v>0</v>
      </c>
      <c r="R1801" s="89">
        <f t="shared" si="417"/>
        <v>-55.726492067067838</v>
      </c>
      <c r="S1801" s="74">
        <f t="shared" si="417"/>
        <v>0</v>
      </c>
      <c r="T1801" s="91">
        <f t="shared" si="412"/>
        <v>5.5830571034071186E-2</v>
      </c>
      <c r="U1801" s="92">
        <f t="shared" si="413"/>
        <v>1.355830571034071</v>
      </c>
    </row>
    <row r="1802" spans="1:21">
      <c r="A1802" s="80">
        <v>38310</v>
      </c>
      <c r="B1802" s="81">
        <v>0</v>
      </c>
      <c r="C1802" s="82">
        <v>2.8425951048232471E-3</v>
      </c>
      <c r="D1802" s="88">
        <f t="shared" si="414"/>
        <v>1.4530442464307181</v>
      </c>
      <c r="E1802" s="89">
        <f t="shared" si="418"/>
        <v>14060.884928614358</v>
      </c>
      <c r="F1802" s="72">
        <f t="shared" si="418"/>
        <v>1358750.2124483781</v>
      </c>
      <c r="G1802" s="35">
        <f t="shared" si="419"/>
        <v>9.6633335621947758E-2</v>
      </c>
      <c r="H1802" s="88">
        <f t="shared" si="406"/>
        <v>0</v>
      </c>
      <c r="I1802" s="62">
        <f t="shared" si="415"/>
        <v>0</v>
      </c>
      <c r="J1802" s="89">
        <f t="shared" si="407"/>
        <v>0</v>
      </c>
      <c r="K1802" s="62">
        <f t="shared" si="416"/>
        <v>0</v>
      </c>
      <c r="L1802" s="90">
        <f t="shared" si="408"/>
        <v>56.85190209646494</v>
      </c>
      <c r="M1802" s="73">
        <f>0</f>
        <v>0</v>
      </c>
      <c r="N1802" s="89">
        <f t="shared" si="409"/>
        <v>0</v>
      </c>
      <c r="O1802" s="89">
        <f t="shared" si="410"/>
        <v>0</v>
      </c>
      <c r="P1802" s="89">
        <f t="shared" si="411"/>
        <v>0</v>
      </c>
      <c r="Q1802" s="62">
        <f t="shared" si="420"/>
        <v>0</v>
      </c>
      <c r="R1802" s="89">
        <f t="shared" si="417"/>
        <v>-56.85190209646494</v>
      </c>
      <c r="S1802" s="74">
        <f t="shared" si="417"/>
        <v>0</v>
      </c>
      <c r="T1802" s="91">
        <f t="shared" si="412"/>
        <v>5.3044246430718145E-2</v>
      </c>
      <c r="U1802" s="92">
        <f t="shared" si="413"/>
        <v>1.353044246430718</v>
      </c>
    </row>
    <row r="1803" spans="1:21">
      <c r="A1803" s="80">
        <v>38311</v>
      </c>
      <c r="B1803" s="81">
        <v>7.6199999999999998E-4</v>
      </c>
      <c r="C1803" s="82">
        <v>2.0937561645609486E-3</v>
      </c>
      <c r="D1803" s="88">
        <f t="shared" si="414"/>
        <v>1.4502016513258946</v>
      </c>
      <c r="E1803" s="89">
        <f t="shared" si="418"/>
        <v>14004.033026517893</v>
      </c>
      <c r="F1803" s="72">
        <f t="shared" si="418"/>
        <v>1358750.2124483781</v>
      </c>
      <c r="G1803" s="35">
        <f t="shared" si="419"/>
        <v>9.7025636106074786E-2</v>
      </c>
      <c r="H1803" s="88">
        <f t="shared" si="406"/>
        <v>15.24</v>
      </c>
      <c r="I1803" s="62">
        <f t="shared" si="415"/>
        <v>152.4</v>
      </c>
      <c r="J1803" s="89">
        <f t="shared" si="407"/>
        <v>50.291999999999994</v>
      </c>
      <c r="K1803" s="62">
        <f t="shared" si="416"/>
        <v>4526.2800000000007</v>
      </c>
      <c r="L1803" s="90">
        <f t="shared" si="408"/>
        <v>41.875123291218969</v>
      </c>
      <c r="M1803" s="73">
        <f>0</f>
        <v>0</v>
      </c>
      <c r="N1803" s="89">
        <f t="shared" si="409"/>
        <v>0</v>
      </c>
      <c r="O1803" s="89">
        <f t="shared" si="410"/>
        <v>0</v>
      </c>
      <c r="P1803" s="89">
        <f t="shared" si="411"/>
        <v>0</v>
      </c>
      <c r="Q1803" s="62">
        <f t="shared" si="420"/>
        <v>0</v>
      </c>
      <c r="R1803" s="89">
        <f t="shared" si="417"/>
        <v>23.656876708781027</v>
      </c>
      <c r="S1803" s="74">
        <f t="shared" si="417"/>
        <v>4678.68</v>
      </c>
      <c r="T1803" s="91">
        <f t="shared" si="412"/>
        <v>5.0201651325894714E-2</v>
      </c>
      <c r="U1803" s="92">
        <f t="shared" si="413"/>
        <v>1.3502016513258945</v>
      </c>
    </row>
    <row r="1804" spans="1:21">
      <c r="A1804" s="80">
        <v>38312</v>
      </c>
      <c r="B1804" s="81">
        <v>0</v>
      </c>
      <c r="C1804" s="82">
        <v>2.8384003730561238E-3</v>
      </c>
      <c r="D1804" s="88">
        <f t="shared" si="414"/>
        <v>1.4513844951613337</v>
      </c>
      <c r="E1804" s="89">
        <f t="shared" si="418"/>
        <v>14027.689903226674</v>
      </c>
      <c r="F1804" s="72">
        <f t="shared" si="418"/>
        <v>1363428.892448378</v>
      </c>
      <c r="G1804" s="35">
        <f t="shared" si="419"/>
        <v>9.7195539811210097E-2</v>
      </c>
      <c r="H1804" s="88">
        <f t="shared" si="406"/>
        <v>0</v>
      </c>
      <c r="I1804" s="62">
        <f t="shared" si="415"/>
        <v>0</v>
      </c>
      <c r="J1804" s="89">
        <f t="shared" si="407"/>
        <v>0</v>
      </c>
      <c r="K1804" s="62">
        <f t="shared" si="416"/>
        <v>0</v>
      </c>
      <c r="L1804" s="90">
        <f t="shared" si="408"/>
        <v>56.768007461122473</v>
      </c>
      <c r="M1804" s="73">
        <f>0</f>
        <v>0</v>
      </c>
      <c r="N1804" s="89">
        <f t="shared" si="409"/>
        <v>0</v>
      </c>
      <c r="O1804" s="89">
        <f t="shared" si="410"/>
        <v>0</v>
      </c>
      <c r="P1804" s="89">
        <f t="shared" si="411"/>
        <v>0</v>
      </c>
      <c r="Q1804" s="62">
        <f t="shared" si="420"/>
        <v>0</v>
      </c>
      <c r="R1804" s="89">
        <f t="shared" si="417"/>
        <v>-56.768007461122473</v>
      </c>
      <c r="S1804" s="74">
        <f t="shared" si="417"/>
        <v>0</v>
      </c>
      <c r="T1804" s="91">
        <f t="shared" si="412"/>
        <v>5.138449516133381E-2</v>
      </c>
      <c r="U1804" s="92">
        <f t="shared" si="413"/>
        <v>1.3513844951613336</v>
      </c>
    </row>
    <row r="1805" spans="1:21">
      <c r="A1805" s="80">
        <v>38313</v>
      </c>
      <c r="B1805" s="81">
        <v>0</v>
      </c>
      <c r="C1805" s="82">
        <v>2.6656570578582582E-3</v>
      </c>
      <c r="D1805" s="88">
        <f t="shared" si="414"/>
        <v>1.4485460947882778</v>
      </c>
      <c r="E1805" s="89">
        <f t="shared" si="418"/>
        <v>13970.921895765552</v>
      </c>
      <c r="F1805" s="72">
        <f t="shared" si="418"/>
        <v>1363428.892448378</v>
      </c>
      <c r="G1805" s="35">
        <f t="shared" si="419"/>
        <v>9.7590474173477396E-2</v>
      </c>
      <c r="H1805" s="88">
        <f t="shared" si="406"/>
        <v>0</v>
      </c>
      <c r="I1805" s="62">
        <f t="shared" si="415"/>
        <v>0</v>
      </c>
      <c r="J1805" s="89">
        <f t="shared" si="407"/>
        <v>0</v>
      </c>
      <c r="K1805" s="62">
        <f t="shared" si="416"/>
        <v>0</v>
      </c>
      <c r="L1805" s="90">
        <f t="shared" si="408"/>
        <v>53.313141157165163</v>
      </c>
      <c r="M1805" s="73">
        <f>0</f>
        <v>0</v>
      </c>
      <c r="N1805" s="89">
        <f t="shared" si="409"/>
        <v>0</v>
      </c>
      <c r="O1805" s="89">
        <f t="shared" si="410"/>
        <v>0</v>
      </c>
      <c r="P1805" s="89">
        <f t="shared" si="411"/>
        <v>0</v>
      </c>
      <c r="Q1805" s="62">
        <f t="shared" si="420"/>
        <v>0</v>
      </c>
      <c r="R1805" s="89">
        <f t="shared" si="417"/>
        <v>-53.313141157165163</v>
      </c>
      <c r="S1805" s="74">
        <f t="shared" si="417"/>
        <v>0</v>
      </c>
      <c r="T1805" s="91">
        <f t="shared" si="412"/>
        <v>4.8546094788277872E-2</v>
      </c>
      <c r="U1805" s="92">
        <f t="shared" si="413"/>
        <v>1.3485460947882777</v>
      </c>
    </row>
    <row r="1806" spans="1:21">
      <c r="A1806" s="80">
        <v>38314</v>
      </c>
      <c r="B1806" s="81">
        <v>0</v>
      </c>
      <c r="C1806" s="82">
        <v>2.5902564437944508E-3</v>
      </c>
      <c r="D1806" s="88">
        <f t="shared" si="414"/>
        <v>1.4458804377304193</v>
      </c>
      <c r="E1806" s="89">
        <f t="shared" si="418"/>
        <v>13917.608754608387</v>
      </c>
      <c r="F1806" s="72">
        <f t="shared" si="418"/>
        <v>1363428.892448378</v>
      </c>
      <c r="G1806" s="35">
        <f t="shared" si="419"/>
        <v>9.796430669147245E-2</v>
      </c>
      <c r="H1806" s="88">
        <f t="shared" si="406"/>
        <v>0</v>
      </c>
      <c r="I1806" s="62">
        <f t="shared" si="415"/>
        <v>0</v>
      </c>
      <c r="J1806" s="89">
        <f t="shared" si="407"/>
        <v>0</v>
      </c>
      <c r="K1806" s="62">
        <f t="shared" si="416"/>
        <v>0</v>
      </c>
      <c r="L1806" s="90">
        <f t="shared" si="408"/>
        <v>51.805128875889018</v>
      </c>
      <c r="M1806" s="73">
        <f>0</f>
        <v>0</v>
      </c>
      <c r="N1806" s="89">
        <f t="shared" si="409"/>
        <v>0</v>
      </c>
      <c r="O1806" s="89">
        <f t="shared" si="410"/>
        <v>0</v>
      </c>
      <c r="P1806" s="89">
        <f t="shared" si="411"/>
        <v>0</v>
      </c>
      <c r="Q1806" s="62">
        <f t="shared" si="420"/>
        <v>0</v>
      </c>
      <c r="R1806" s="89">
        <f t="shared" si="417"/>
        <v>-51.805128875889018</v>
      </c>
      <c r="S1806" s="74">
        <f t="shared" si="417"/>
        <v>0</v>
      </c>
      <c r="T1806" s="91">
        <f t="shared" si="412"/>
        <v>4.5880437730419388E-2</v>
      </c>
      <c r="U1806" s="92">
        <f t="shared" si="413"/>
        <v>1.3458804377304192</v>
      </c>
    </row>
    <row r="1807" spans="1:21">
      <c r="A1807" s="80">
        <v>38315</v>
      </c>
      <c r="B1807" s="81">
        <v>4.4449999999999996E-2</v>
      </c>
      <c r="C1807" s="82">
        <v>2.5805165549352151E-3</v>
      </c>
      <c r="D1807" s="88">
        <f t="shared" si="414"/>
        <v>1.443290181286625</v>
      </c>
      <c r="E1807" s="89">
        <f t="shared" si="418"/>
        <v>13865.803625732498</v>
      </c>
      <c r="F1807" s="72">
        <f t="shared" si="418"/>
        <v>1363428.892448378</v>
      </c>
      <c r="G1807" s="35">
        <f t="shared" si="419"/>
        <v>9.8330318909038442E-2</v>
      </c>
      <c r="H1807" s="88">
        <f t="shared" si="406"/>
        <v>888.99999999999989</v>
      </c>
      <c r="I1807" s="62">
        <f t="shared" si="415"/>
        <v>8889.9999999999982</v>
      </c>
      <c r="J1807" s="89">
        <f t="shared" si="407"/>
        <v>2933.7</v>
      </c>
      <c r="K1807" s="62">
        <f t="shared" si="416"/>
        <v>264033.00000000006</v>
      </c>
      <c r="L1807" s="90">
        <f t="shared" si="408"/>
        <v>51.6103310987043</v>
      </c>
      <c r="M1807" s="73">
        <f>0</f>
        <v>0</v>
      </c>
      <c r="N1807" s="89">
        <f t="shared" si="409"/>
        <v>0</v>
      </c>
      <c r="O1807" s="89">
        <f t="shared" si="410"/>
        <v>0</v>
      </c>
      <c r="P1807" s="89">
        <f t="shared" si="411"/>
        <v>0</v>
      </c>
      <c r="Q1807" s="62">
        <f t="shared" si="420"/>
        <v>0</v>
      </c>
      <c r="R1807" s="89">
        <f t="shared" si="417"/>
        <v>3771.0896689012957</v>
      </c>
      <c r="S1807" s="74">
        <f t="shared" si="417"/>
        <v>272923.00000000006</v>
      </c>
      <c r="T1807" s="91">
        <f t="shared" si="412"/>
        <v>4.3290181286625096E-2</v>
      </c>
      <c r="U1807" s="92">
        <f t="shared" si="413"/>
        <v>1.3432901812866249</v>
      </c>
    </row>
    <row r="1808" spans="1:21">
      <c r="A1808" s="80">
        <v>38316</v>
      </c>
      <c r="B1808" s="81">
        <v>2.5400000000000002E-3</v>
      </c>
      <c r="C1808" s="82">
        <v>2.6440187892282645E-3</v>
      </c>
      <c r="D1808" s="88">
        <f t="shared" si="414"/>
        <v>1.6318446647316898</v>
      </c>
      <c r="E1808" s="89">
        <f t="shared" si="418"/>
        <v>17636.893294633795</v>
      </c>
      <c r="F1808" s="72">
        <f t="shared" si="418"/>
        <v>1636351.892448378</v>
      </c>
      <c r="G1808" s="35">
        <f t="shared" si="419"/>
        <v>9.2780052876220265E-2</v>
      </c>
      <c r="H1808" s="88">
        <f t="shared" si="406"/>
        <v>50.800000000000004</v>
      </c>
      <c r="I1808" s="62">
        <f t="shared" si="415"/>
        <v>508</v>
      </c>
      <c r="J1808" s="89">
        <f t="shared" si="407"/>
        <v>167.64000000000001</v>
      </c>
      <c r="K1808" s="62">
        <f t="shared" si="416"/>
        <v>15087.600000000006</v>
      </c>
      <c r="L1808" s="90">
        <f t="shared" si="408"/>
        <v>52.880375784565288</v>
      </c>
      <c r="M1808" s="73">
        <f>0</f>
        <v>0</v>
      </c>
      <c r="N1808" s="89">
        <f t="shared" si="409"/>
        <v>7328.5334692922324</v>
      </c>
      <c r="O1808" s="89">
        <f t="shared" si="410"/>
        <v>2636.8932946337954</v>
      </c>
      <c r="P1808" s="89">
        <f t="shared" si="411"/>
        <v>2636.8932946337954</v>
      </c>
      <c r="Q1808" s="62">
        <f t="shared" si="420"/>
        <v>244651.0993050742</v>
      </c>
      <c r="R1808" s="89">
        <f t="shared" si="417"/>
        <v>-2471.3336704183607</v>
      </c>
      <c r="S1808" s="74">
        <f t="shared" si="417"/>
        <v>-229055.49930507419</v>
      </c>
      <c r="T1808" s="91">
        <f t="shared" si="412"/>
        <v>0.23184466473168985</v>
      </c>
      <c r="U1808" s="92">
        <f t="shared" si="413"/>
        <v>1.5318446647316897</v>
      </c>
    </row>
    <row r="1809" spans="1:21">
      <c r="A1809" s="80">
        <v>38317</v>
      </c>
      <c r="B1809" s="81">
        <v>0</v>
      </c>
      <c r="C1809" s="82">
        <v>1.9643074168492845E-3</v>
      </c>
      <c r="D1809" s="88">
        <f t="shared" si="414"/>
        <v>1.5082779812107718</v>
      </c>
      <c r="E1809" s="89">
        <f t="shared" si="418"/>
        <v>15165.559624215435</v>
      </c>
      <c r="F1809" s="72">
        <f t="shared" si="418"/>
        <v>1407296.3931433039</v>
      </c>
      <c r="G1809" s="35">
        <f t="shared" si="419"/>
        <v>9.2795546489179301E-2</v>
      </c>
      <c r="H1809" s="88">
        <f t="shared" si="406"/>
        <v>0</v>
      </c>
      <c r="I1809" s="62">
        <f t="shared" si="415"/>
        <v>0</v>
      </c>
      <c r="J1809" s="89">
        <f t="shared" si="407"/>
        <v>0</v>
      </c>
      <c r="K1809" s="62">
        <f t="shared" si="416"/>
        <v>0</v>
      </c>
      <c r="L1809" s="90">
        <f t="shared" si="408"/>
        <v>39.28614833698569</v>
      </c>
      <c r="M1809" s="73">
        <f>0</f>
        <v>0</v>
      </c>
      <c r="N1809" s="89">
        <f t="shared" si="409"/>
        <v>115.29484500107914</v>
      </c>
      <c r="O1809" s="89">
        <f t="shared" si="410"/>
        <v>165.55962421543668</v>
      </c>
      <c r="P1809" s="89">
        <f t="shared" si="411"/>
        <v>115.29484500107914</v>
      </c>
      <c r="Q1809" s="62">
        <f t="shared" si="420"/>
        <v>10698.848149260361</v>
      </c>
      <c r="R1809" s="89">
        <f t="shared" si="417"/>
        <v>-154.58099333806484</v>
      </c>
      <c r="S1809" s="74">
        <f t="shared" si="417"/>
        <v>-10698.848149260361</v>
      </c>
      <c r="T1809" s="91">
        <f t="shared" si="412"/>
        <v>0.10827798121077192</v>
      </c>
      <c r="U1809" s="92">
        <f t="shared" si="413"/>
        <v>1.4082779812107717</v>
      </c>
    </row>
    <row r="1810" spans="1:21">
      <c r="A1810" s="80">
        <v>38318</v>
      </c>
      <c r="B1810" s="81">
        <v>1.4477999999999998E-2</v>
      </c>
      <c r="C1810" s="82">
        <v>2.4861577323778044E-3</v>
      </c>
      <c r="D1810" s="88">
        <f t="shared" si="414"/>
        <v>1.5005489315438685</v>
      </c>
      <c r="E1810" s="89">
        <f t="shared" si="418"/>
        <v>15010.978630877371</v>
      </c>
      <c r="F1810" s="72">
        <f t="shared" si="418"/>
        <v>1396597.5449940437</v>
      </c>
      <c r="G1810" s="35">
        <f t="shared" si="419"/>
        <v>9.3038407377468518E-2</v>
      </c>
      <c r="H1810" s="88">
        <f t="shared" ref="H1810:H1873" si="421">B1810*($D$12+$D$11)*10000</f>
        <v>289.55999999999995</v>
      </c>
      <c r="I1810" s="62">
        <f t="shared" si="415"/>
        <v>2895.5999999999995</v>
      </c>
      <c r="J1810" s="89">
        <f t="shared" ref="J1810:J1873" si="422">B1810*$K$14*$D$10*10000</f>
        <v>955.54799999999977</v>
      </c>
      <c r="K1810" s="62">
        <f t="shared" si="416"/>
        <v>85999.32</v>
      </c>
      <c r="L1810" s="90">
        <f t="shared" ref="L1810:L1873" si="423">C1810*($D$12+$D$11)*10000</f>
        <v>49.723154647556086</v>
      </c>
      <c r="M1810" s="73">
        <f>0</f>
        <v>0</v>
      </c>
      <c r="N1810" s="89">
        <f t="shared" ref="N1810:N1873" si="424">IF(D1810&lt;$N$10,0,(2/3*$N$12*SQRT(2*$N$13)*$N$11*(D1810-$N$10)^(3/2))*24*60*60)</f>
        <v>1.9687950877259945</v>
      </c>
      <c r="O1810" s="89">
        <f t="shared" ref="O1810:O1873" si="425">IF(D1810&lt;$N$10,0,(D1810-$N$10)*10000*($D$12+$D$11))</f>
        <v>10.978630877369611</v>
      </c>
      <c r="P1810" s="89">
        <f t="shared" ref="P1810:P1873" si="426">IF(N1810&gt;O1810,O1810,N1810)</f>
        <v>1.9687950877259945</v>
      </c>
      <c r="Q1810" s="62">
        <f t="shared" si="420"/>
        <v>183.17355941460994</v>
      </c>
      <c r="R1810" s="89">
        <f t="shared" si="417"/>
        <v>1193.4160502647176</v>
      </c>
      <c r="S1810" s="74">
        <f t="shared" si="417"/>
        <v>88711.746440585397</v>
      </c>
      <c r="T1810" s="91">
        <f t="shared" ref="T1810:T1873" si="427">D1810-$D$14</f>
        <v>0.10054893154386857</v>
      </c>
      <c r="U1810" s="92">
        <f t="shared" ref="U1810:U1873" si="428">IF(D1810&lt;$D$13,0,D1810-$D$13)</f>
        <v>1.4005489315438684</v>
      </c>
    </row>
    <row r="1811" spans="1:21">
      <c r="A1811" s="80">
        <v>38319</v>
      </c>
      <c r="B1811" s="81">
        <v>0</v>
      </c>
      <c r="C1811" s="82">
        <v>1.9984103627264547E-3</v>
      </c>
      <c r="D1811" s="88">
        <f t="shared" ref="D1811:D1874" si="429">IF(E1811&lt;$D$11*10000*($D$14-$D$13),(E1811+$D$13*$D$11*10000)/($D$11*10000),(E1811+$D$13*$D$11*10000+$D$14*$D$12*10000)/($D$11*10000+$D$12*10000))</f>
        <v>1.5602197340571045</v>
      </c>
      <c r="E1811" s="89">
        <f t="shared" si="418"/>
        <v>16204.394681142088</v>
      </c>
      <c r="F1811" s="72">
        <f t="shared" si="418"/>
        <v>1485309.2914346291</v>
      </c>
      <c r="G1811" s="35">
        <f t="shared" si="419"/>
        <v>9.1660893273795799E-2</v>
      </c>
      <c r="H1811" s="88">
        <f t="shared" si="421"/>
        <v>0</v>
      </c>
      <c r="I1811" s="62">
        <f t="shared" ref="I1811:I1874" si="430">H1811*$J$4*1000</f>
        <v>0</v>
      </c>
      <c r="J1811" s="89">
        <f t="shared" si="422"/>
        <v>0</v>
      </c>
      <c r="K1811" s="62">
        <f t="shared" ref="K1811:K1874" si="431">1000*J1811*($J$11*$J$5+$J$12*$J$6+$J$13*$J$7)</f>
        <v>0</v>
      </c>
      <c r="L1811" s="90">
        <f t="shared" si="423"/>
        <v>39.968207254529098</v>
      </c>
      <c r="M1811" s="73">
        <f>0</f>
        <v>0</v>
      </c>
      <c r="N1811" s="89">
        <f t="shared" si="424"/>
        <v>2262.2025375078128</v>
      </c>
      <c r="O1811" s="89">
        <f t="shared" si="425"/>
        <v>1204.3946811420892</v>
      </c>
      <c r="P1811" s="89">
        <f t="shared" si="426"/>
        <v>1204.3946811420892</v>
      </c>
      <c r="Q1811" s="62">
        <f t="shared" si="420"/>
        <v>110395.89232769236</v>
      </c>
      <c r="R1811" s="89">
        <f t="shared" ref="R1811:S1874" si="432">H1811+J1811-L1811-P1811</f>
        <v>-1244.3628883966182</v>
      </c>
      <c r="S1811" s="74">
        <f t="shared" si="432"/>
        <v>-110395.89232769236</v>
      </c>
      <c r="T1811" s="91">
        <f t="shared" si="427"/>
        <v>0.16021973405710455</v>
      </c>
      <c r="U1811" s="92">
        <f t="shared" si="428"/>
        <v>1.4602197340571044</v>
      </c>
    </row>
    <row r="1812" spans="1:21">
      <c r="A1812" s="80">
        <v>38320</v>
      </c>
      <c r="B1812" s="81">
        <v>0</v>
      </c>
      <c r="C1812" s="82">
        <v>2.7603340481503523E-3</v>
      </c>
      <c r="D1812" s="88">
        <f t="shared" si="429"/>
        <v>1.4980015896372736</v>
      </c>
      <c r="E1812" s="89">
        <f t="shared" ref="E1812:F1875" si="433">E1811+R1811</f>
        <v>14960.031792745471</v>
      </c>
      <c r="F1812" s="72">
        <f t="shared" si="433"/>
        <v>1374913.3991069368</v>
      </c>
      <c r="G1812" s="35">
        <f t="shared" ref="G1812:G1875" si="434">F1812/(E1812*1000)</f>
        <v>9.1905780559481828E-2</v>
      </c>
      <c r="H1812" s="88">
        <f t="shared" si="421"/>
        <v>0</v>
      </c>
      <c r="I1812" s="62">
        <f t="shared" si="430"/>
        <v>0</v>
      </c>
      <c r="J1812" s="89">
        <f t="shared" si="422"/>
        <v>0</v>
      </c>
      <c r="K1812" s="62">
        <f t="shared" si="431"/>
        <v>0</v>
      </c>
      <c r="L1812" s="90">
        <f t="shared" si="423"/>
        <v>55.206680963007045</v>
      </c>
      <c r="M1812" s="73">
        <f>0</f>
        <v>0</v>
      </c>
      <c r="N1812" s="89">
        <f t="shared" si="424"/>
        <v>0</v>
      </c>
      <c r="O1812" s="89">
        <f t="shared" si="425"/>
        <v>0</v>
      </c>
      <c r="P1812" s="89">
        <f t="shared" si="426"/>
        <v>0</v>
      </c>
      <c r="Q1812" s="62">
        <f t="shared" ref="Q1812:Q1875" si="435">P1812*1000*G1812</f>
        <v>0</v>
      </c>
      <c r="R1812" s="89">
        <f t="shared" si="432"/>
        <v>-55.206680963007045</v>
      </c>
      <c r="S1812" s="74">
        <f t="shared" si="432"/>
        <v>0</v>
      </c>
      <c r="T1812" s="91">
        <f t="shared" si="427"/>
        <v>9.8001589637273678E-2</v>
      </c>
      <c r="U1812" s="92">
        <f t="shared" si="428"/>
        <v>1.3980015896372735</v>
      </c>
    </row>
    <row r="1813" spans="1:21">
      <c r="A1813" s="80">
        <v>38321</v>
      </c>
      <c r="B1813" s="81">
        <v>2.5399999999999999E-4</v>
      </c>
      <c r="C1813" s="82">
        <v>2.4993362149434294E-3</v>
      </c>
      <c r="D1813" s="88">
        <f t="shared" si="429"/>
        <v>1.495241255589123</v>
      </c>
      <c r="E1813" s="89">
        <f t="shared" si="433"/>
        <v>14904.825111782464</v>
      </c>
      <c r="F1813" s="72">
        <f t="shared" si="433"/>
        <v>1374913.3991069368</v>
      </c>
      <c r="G1813" s="35">
        <f t="shared" si="434"/>
        <v>9.2246194691680702E-2</v>
      </c>
      <c r="H1813" s="88">
        <f t="shared" si="421"/>
        <v>5.08</v>
      </c>
      <c r="I1813" s="62">
        <f t="shared" si="430"/>
        <v>50.800000000000004</v>
      </c>
      <c r="J1813" s="89">
        <f t="shared" si="422"/>
        <v>16.763999999999999</v>
      </c>
      <c r="K1813" s="62">
        <f t="shared" si="431"/>
        <v>1508.7600000000004</v>
      </c>
      <c r="L1813" s="90">
        <f t="shared" si="423"/>
        <v>49.986724298868587</v>
      </c>
      <c r="M1813" s="73">
        <f>0</f>
        <v>0</v>
      </c>
      <c r="N1813" s="89">
        <f t="shared" si="424"/>
        <v>0</v>
      </c>
      <c r="O1813" s="89">
        <f t="shared" si="425"/>
        <v>0</v>
      </c>
      <c r="P1813" s="89">
        <f t="shared" si="426"/>
        <v>0</v>
      </c>
      <c r="Q1813" s="62">
        <f t="shared" si="435"/>
        <v>0</v>
      </c>
      <c r="R1813" s="89">
        <f t="shared" si="432"/>
        <v>-28.142724298868586</v>
      </c>
      <c r="S1813" s="74">
        <f t="shared" si="432"/>
        <v>1559.5600000000004</v>
      </c>
      <c r="T1813" s="91">
        <f t="shared" si="427"/>
        <v>9.5241255589123108E-2</v>
      </c>
      <c r="U1813" s="92">
        <f t="shared" si="428"/>
        <v>1.3952412555891229</v>
      </c>
    </row>
    <row r="1814" spans="1:21">
      <c r="A1814" s="80">
        <v>38322</v>
      </c>
      <c r="B1814" s="81">
        <v>0</v>
      </c>
      <c r="C1814" s="82">
        <v>2.1263146505434076E-3</v>
      </c>
      <c r="D1814" s="88">
        <f t="shared" si="429"/>
        <v>1.4938341193741798</v>
      </c>
      <c r="E1814" s="89">
        <f t="shared" si="433"/>
        <v>14876.682387483595</v>
      </c>
      <c r="F1814" s="72">
        <f t="shared" si="433"/>
        <v>1376472.9591069368</v>
      </c>
      <c r="G1814" s="35">
        <f t="shared" si="434"/>
        <v>9.2525532457762488E-2</v>
      </c>
      <c r="H1814" s="88">
        <f t="shared" si="421"/>
        <v>0</v>
      </c>
      <c r="I1814" s="62">
        <f t="shared" si="430"/>
        <v>0</v>
      </c>
      <c r="J1814" s="89">
        <f t="shared" si="422"/>
        <v>0</v>
      </c>
      <c r="K1814" s="62">
        <f t="shared" si="431"/>
        <v>0</v>
      </c>
      <c r="L1814" s="90">
        <f t="shared" si="423"/>
        <v>42.526293010868152</v>
      </c>
      <c r="M1814" s="73">
        <f>0</f>
        <v>0</v>
      </c>
      <c r="N1814" s="89">
        <f t="shared" si="424"/>
        <v>0</v>
      </c>
      <c r="O1814" s="89">
        <f t="shared" si="425"/>
        <v>0</v>
      </c>
      <c r="P1814" s="89">
        <f t="shared" si="426"/>
        <v>0</v>
      </c>
      <c r="Q1814" s="62">
        <f t="shared" si="435"/>
        <v>0</v>
      </c>
      <c r="R1814" s="89">
        <f t="shared" si="432"/>
        <v>-42.526293010868152</v>
      </c>
      <c r="S1814" s="74">
        <f t="shared" si="432"/>
        <v>0</v>
      </c>
      <c r="T1814" s="91">
        <f t="shared" si="427"/>
        <v>9.3834119374179847E-2</v>
      </c>
      <c r="U1814" s="92">
        <f t="shared" si="428"/>
        <v>1.3938341193741797</v>
      </c>
    </row>
    <row r="1815" spans="1:21">
      <c r="A1815" s="80">
        <v>38323</v>
      </c>
      <c r="B1815" s="81">
        <v>0</v>
      </c>
      <c r="C1815" s="82">
        <v>2.1430075516015719E-3</v>
      </c>
      <c r="D1815" s="88">
        <f t="shared" si="429"/>
        <v>1.4917078047236365</v>
      </c>
      <c r="E1815" s="89">
        <f t="shared" si="433"/>
        <v>14834.156094472728</v>
      </c>
      <c r="F1815" s="72">
        <f t="shared" si="433"/>
        <v>1376472.9591069368</v>
      </c>
      <c r="G1815" s="35">
        <f t="shared" si="434"/>
        <v>9.2790782997073676E-2</v>
      </c>
      <c r="H1815" s="88">
        <f t="shared" si="421"/>
        <v>0</v>
      </c>
      <c r="I1815" s="62">
        <f t="shared" si="430"/>
        <v>0</v>
      </c>
      <c r="J1815" s="89">
        <f t="shared" si="422"/>
        <v>0</v>
      </c>
      <c r="K1815" s="62">
        <f t="shared" si="431"/>
        <v>0</v>
      </c>
      <c r="L1815" s="90">
        <f t="shared" si="423"/>
        <v>42.860151032031439</v>
      </c>
      <c r="M1815" s="73">
        <f>0</f>
        <v>0</v>
      </c>
      <c r="N1815" s="89">
        <f t="shared" si="424"/>
        <v>0</v>
      </c>
      <c r="O1815" s="89">
        <f t="shared" si="425"/>
        <v>0</v>
      </c>
      <c r="P1815" s="89">
        <f t="shared" si="426"/>
        <v>0</v>
      </c>
      <c r="Q1815" s="62">
        <f t="shared" si="435"/>
        <v>0</v>
      </c>
      <c r="R1815" s="89">
        <f t="shared" si="432"/>
        <v>-42.860151032031439</v>
      </c>
      <c r="S1815" s="74">
        <f t="shared" si="432"/>
        <v>0</v>
      </c>
      <c r="T1815" s="91">
        <f t="shared" si="427"/>
        <v>9.1707804723636599E-2</v>
      </c>
      <c r="U1815" s="92">
        <f t="shared" si="428"/>
        <v>1.3917078047236364</v>
      </c>
    </row>
    <row r="1816" spans="1:21">
      <c r="A1816" s="80">
        <v>38324</v>
      </c>
      <c r="B1816" s="81">
        <v>0</v>
      </c>
      <c r="C1816" s="82">
        <v>1.7043295240392719E-3</v>
      </c>
      <c r="D1816" s="88">
        <f t="shared" si="429"/>
        <v>1.4895647971720347</v>
      </c>
      <c r="E1816" s="89">
        <f t="shared" si="433"/>
        <v>14791.295943440697</v>
      </c>
      <c r="F1816" s="72">
        <f t="shared" si="433"/>
        <v>1376472.9591069368</v>
      </c>
      <c r="G1816" s="35">
        <f t="shared" si="434"/>
        <v>9.3059659165114827E-2</v>
      </c>
      <c r="H1816" s="88">
        <f t="shared" si="421"/>
        <v>0</v>
      </c>
      <c r="I1816" s="62">
        <f t="shared" si="430"/>
        <v>0</v>
      </c>
      <c r="J1816" s="89">
        <f t="shared" si="422"/>
        <v>0</v>
      </c>
      <c r="K1816" s="62">
        <f t="shared" si="431"/>
        <v>0</v>
      </c>
      <c r="L1816" s="90">
        <f t="shared" si="423"/>
        <v>34.086590480785439</v>
      </c>
      <c r="M1816" s="73">
        <f>0</f>
        <v>0</v>
      </c>
      <c r="N1816" s="89">
        <f t="shared" si="424"/>
        <v>0</v>
      </c>
      <c r="O1816" s="89">
        <f t="shared" si="425"/>
        <v>0</v>
      </c>
      <c r="P1816" s="89">
        <f t="shared" si="426"/>
        <v>0</v>
      </c>
      <c r="Q1816" s="62">
        <f t="shared" si="435"/>
        <v>0</v>
      </c>
      <c r="R1816" s="89">
        <f t="shared" si="432"/>
        <v>-34.086590480785439</v>
      </c>
      <c r="S1816" s="74">
        <f t="shared" si="432"/>
        <v>0</v>
      </c>
      <c r="T1816" s="91">
        <f t="shared" si="427"/>
        <v>8.9564797172034805E-2</v>
      </c>
      <c r="U1816" s="92">
        <f t="shared" si="428"/>
        <v>1.3895647971720346</v>
      </c>
    </row>
    <row r="1817" spans="1:21">
      <c r="A1817" s="80">
        <v>38325</v>
      </c>
      <c r="B1817" s="81">
        <v>7.6199999999999998E-4</v>
      </c>
      <c r="C1817" s="82">
        <v>1.5823126259290967E-3</v>
      </c>
      <c r="D1817" s="88">
        <f t="shared" si="429"/>
        <v>1.4878604676479956</v>
      </c>
      <c r="E1817" s="89">
        <f t="shared" si="433"/>
        <v>14757.209352959911</v>
      </c>
      <c r="F1817" s="72">
        <f t="shared" si="433"/>
        <v>1376472.9591069368</v>
      </c>
      <c r="G1817" s="35">
        <f t="shared" si="434"/>
        <v>9.3274610814601755E-2</v>
      </c>
      <c r="H1817" s="88">
        <f t="shared" si="421"/>
        <v>15.24</v>
      </c>
      <c r="I1817" s="62">
        <f t="shared" si="430"/>
        <v>152.4</v>
      </c>
      <c r="J1817" s="89">
        <f t="shared" si="422"/>
        <v>50.291999999999994</v>
      </c>
      <c r="K1817" s="62">
        <f t="shared" si="431"/>
        <v>4526.2800000000007</v>
      </c>
      <c r="L1817" s="90">
        <f t="shared" si="423"/>
        <v>31.646252518581935</v>
      </c>
      <c r="M1817" s="73">
        <f>0</f>
        <v>0</v>
      </c>
      <c r="N1817" s="89">
        <f t="shared" si="424"/>
        <v>0</v>
      </c>
      <c r="O1817" s="89">
        <f t="shared" si="425"/>
        <v>0</v>
      </c>
      <c r="P1817" s="89">
        <f t="shared" si="426"/>
        <v>0</v>
      </c>
      <c r="Q1817" s="62">
        <f t="shared" si="435"/>
        <v>0</v>
      </c>
      <c r="R1817" s="89">
        <f t="shared" si="432"/>
        <v>33.885747481418065</v>
      </c>
      <c r="S1817" s="74">
        <f t="shared" si="432"/>
        <v>4678.68</v>
      </c>
      <c r="T1817" s="91">
        <f t="shared" si="427"/>
        <v>8.786046764799571E-2</v>
      </c>
      <c r="U1817" s="92">
        <f t="shared" si="428"/>
        <v>1.3878604676479955</v>
      </c>
    </row>
    <row r="1818" spans="1:21">
      <c r="A1818" s="80">
        <v>38326</v>
      </c>
      <c r="B1818" s="81">
        <v>0</v>
      </c>
      <c r="C1818" s="82">
        <v>2.1279082379386575E-3</v>
      </c>
      <c r="D1818" s="88">
        <f t="shared" si="429"/>
        <v>1.4895547550220665</v>
      </c>
      <c r="E1818" s="89">
        <f t="shared" si="433"/>
        <v>14791.095100441329</v>
      </c>
      <c r="F1818" s="72">
        <f t="shared" si="433"/>
        <v>1381151.6391069368</v>
      </c>
      <c r="G1818" s="35">
        <f t="shared" si="434"/>
        <v>9.3377240138610609E-2</v>
      </c>
      <c r="H1818" s="88">
        <f t="shared" si="421"/>
        <v>0</v>
      </c>
      <c r="I1818" s="62">
        <f t="shared" si="430"/>
        <v>0</v>
      </c>
      <c r="J1818" s="89">
        <f t="shared" si="422"/>
        <v>0</v>
      </c>
      <c r="K1818" s="62">
        <f t="shared" si="431"/>
        <v>0</v>
      </c>
      <c r="L1818" s="90">
        <f t="shared" si="423"/>
        <v>42.558164758773152</v>
      </c>
      <c r="M1818" s="73">
        <f>0</f>
        <v>0</v>
      </c>
      <c r="N1818" s="89">
        <f t="shared" si="424"/>
        <v>0</v>
      </c>
      <c r="O1818" s="89">
        <f t="shared" si="425"/>
        <v>0</v>
      </c>
      <c r="P1818" s="89">
        <f t="shared" si="426"/>
        <v>0</v>
      </c>
      <c r="Q1818" s="62">
        <f t="shared" si="435"/>
        <v>0</v>
      </c>
      <c r="R1818" s="89">
        <f t="shared" si="432"/>
        <v>-42.558164758773152</v>
      </c>
      <c r="S1818" s="74">
        <f t="shared" si="432"/>
        <v>0</v>
      </c>
      <c r="T1818" s="91">
        <f t="shared" si="427"/>
        <v>8.9554755022066557E-2</v>
      </c>
      <c r="U1818" s="92">
        <f t="shared" si="428"/>
        <v>1.3895547550220664</v>
      </c>
    </row>
    <row r="1819" spans="1:21">
      <c r="A1819" s="80">
        <v>38327</v>
      </c>
      <c r="B1819" s="81">
        <v>0</v>
      </c>
      <c r="C1819" s="82">
        <v>2.5311264349647711E-3</v>
      </c>
      <c r="D1819" s="88">
        <f t="shared" si="429"/>
        <v>1.4874268467841276</v>
      </c>
      <c r="E1819" s="89">
        <f t="shared" si="433"/>
        <v>14748.536935682556</v>
      </c>
      <c r="F1819" s="72">
        <f t="shared" si="433"/>
        <v>1381151.6391069368</v>
      </c>
      <c r="G1819" s="35">
        <f t="shared" si="434"/>
        <v>9.3646688151513086E-2</v>
      </c>
      <c r="H1819" s="88">
        <f t="shared" si="421"/>
        <v>0</v>
      </c>
      <c r="I1819" s="62">
        <f t="shared" si="430"/>
        <v>0</v>
      </c>
      <c r="J1819" s="89">
        <f t="shared" si="422"/>
        <v>0</v>
      </c>
      <c r="K1819" s="62">
        <f t="shared" si="431"/>
        <v>0</v>
      </c>
      <c r="L1819" s="90">
        <f t="shared" si="423"/>
        <v>50.622528699295422</v>
      </c>
      <c r="M1819" s="73">
        <f>0</f>
        <v>0</v>
      </c>
      <c r="N1819" s="89">
        <f t="shared" si="424"/>
        <v>0</v>
      </c>
      <c r="O1819" s="89">
        <f t="shared" si="425"/>
        <v>0</v>
      </c>
      <c r="P1819" s="89">
        <f t="shared" si="426"/>
        <v>0</v>
      </c>
      <c r="Q1819" s="62">
        <f t="shared" si="435"/>
        <v>0</v>
      </c>
      <c r="R1819" s="89">
        <f t="shared" si="432"/>
        <v>-50.622528699295422</v>
      </c>
      <c r="S1819" s="74">
        <f t="shared" si="432"/>
        <v>0</v>
      </c>
      <c r="T1819" s="91">
        <f t="shared" si="427"/>
        <v>8.742684678412771E-2</v>
      </c>
      <c r="U1819" s="92">
        <f t="shared" si="428"/>
        <v>1.3874268467841275</v>
      </c>
    </row>
    <row r="1820" spans="1:21">
      <c r="A1820" s="80">
        <v>38328</v>
      </c>
      <c r="B1820" s="81">
        <v>0</v>
      </c>
      <c r="C1820" s="82">
        <v>2.1547664579862672E-3</v>
      </c>
      <c r="D1820" s="88">
        <f t="shared" si="429"/>
        <v>1.4848957203491631</v>
      </c>
      <c r="E1820" s="89">
        <f t="shared" si="433"/>
        <v>14697.91440698326</v>
      </c>
      <c r="F1820" s="72">
        <f t="shared" si="433"/>
        <v>1381151.6391069368</v>
      </c>
      <c r="G1820" s="35">
        <f t="shared" si="434"/>
        <v>9.3969225895799563E-2</v>
      </c>
      <c r="H1820" s="88">
        <f t="shared" si="421"/>
        <v>0</v>
      </c>
      <c r="I1820" s="62">
        <f t="shared" si="430"/>
        <v>0</v>
      </c>
      <c r="J1820" s="89">
        <f t="shared" si="422"/>
        <v>0</v>
      </c>
      <c r="K1820" s="62">
        <f t="shared" si="431"/>
        <v>0</v>
      </c>
      <c r="L1820" s="90">
        <f t="shared" si="423"/>
        <v>43.095329159725345</v>
      </c>
      <c r="M1820" s="73">
        <f>0</f>
        <v>0</v>
      </c>
      <c r="N1820" s="89">
        <f t="shared" si="424"/>
        <v>0</v>
      </c>
      <c r="O1820" s="89">
        <f t="shared" si="425"/>
        <v>0</v>
      </c>
      <c r="P1820" s="89">
        <f t="shared" si="426"/>
        <v>0</v>
      </c>
      <c r="Q1820" s="62">
        <f t="shared" si="435"/>
        <v>0</v>
      </c>
      <c r="R1820" s="89">
        <f t="shared" si="432"/>
        <v>-43.095329159725345</v>
      </c>
      <c r="S1820" s="74">
        <f t="shared" si="432"/>
        <v>0</v>
      </c>
      <c r="T1820" s="91">
        <f t="shared" si="427"/>
        <v>8.4895720349163151E-2</v>
      </c>
      <c r="U1820" s="92">
        <f t="shared" si="428"/>
        <v>1.384895720349163</v>
      </c>
    </row>
    <row r="1821" spans="1:21">
      <c r="A1821" s="80">
        <v>38329</v>
      </c>
      <c r="B1821" s="81">
        <v>0</v>
      </c>
      <c r="C1821" s="82">
        <v>2.3689467295265011E-3</v>
      </c>
      <c r="D1821" s="88">
        <f t="shared" si="429"/>
        <v>1.4827409538911769</v>
      </c>
      <c r="E1821" s="89">
        <f t="shared" si="433"/>
        <v>14654.819077823535</v>
      </c>
      <c r="F1821" s="72">
        <f t="shared" si="433"/>
        <v>1381151.6391069368</v>
      </c>
      <c r="G1821" s="35">
        <f t="shared" si="434"/>
        <v>9.4245560574471379E-2</v>
      </c>
      <c r="H1821" s="88">
        <f t="shared" si="421"/>
        <v>0</v>
      </c>
      <c r="I1821" s="62">
        <f t="shared" si="430"/>
        <v>0</v>
      </c>
      <c r="J1821" s="89">
        <f t="shared" si="422"/>
        <v>0</v>
      </c>
      <c r="K1821" s="62">
        <f t="shared" si="431"/>
        <v>0</v>
      </c>
      <c r="L1821" s="90">
        <f t="shared" si="423"/>
        <v>47.378934590530022</v>
      </c>
      <c r="M1821" s="73">
        <f>0</f>
        <v>0</v>
      </c>
      <c r="N1821" s="89">
        <f t="shared" si="424"/>
        <v>0</v>
      </c>
      <c r="O1821" s="89">
        <f t="shared" si="425"/>
        <v>0</v>
      </c>
      <c r="P1821" s="89">
        <f t="shared" si="426"/>
        <v>0</v>
      </c>
      <c r="Q1821" s="62">
        <f t="shared" si="435"/>
        <v>0</v>
      </c>
      <c r="R1821" s="89">
        <f t="shared" si="432"/>
        <v>-47.378934590530022</v>
      </c>
      <c r="S1821" s="74">
        <f t="shared" si="432"/>
        <v>0</v>
      </c>
      <c r="T1821" s="91">
        <f t="shared" si="427"/>
        <v>8.2740953891176972E-2</v>
      </c>
      <c r="U1821" s="92">
        <f t="shared" si="428"/>
        <v>1.3827409538911768</v>
      </c>
    </row>
    <row r="1822" spans="1:21">
      <c r="A1822" s="80">
        <v>38330</v>
      </c>
      <c r="B1822" s="81">
        <v>0</v>
      </c>
      <c r="C1822" s="82">
        <v>2.4272797947428966E-3</v>
      </c>
      <c r="D1822" s="88">
        <f t="shared" si="429"/>
        <v>1.4803720071616502</v>
      </c>
      <c r="E1822" s="89">
        <f t="shared" si="433"/>
        <v>14607.440143233005</v>
      </c>
      <c r="F1822" s="72">
        <f t="shared" si="433"/>
        <v>1381151.6391069368</v>
      </c>
      <c r="G1822" s="35">
        <f t="shared" si="434"/>
        <v>9.4551244130667525E-2</v>
      </c>
      <c r="H1822" s="88">
        <f t="shared" si="421"/>
        <v>0</v>
      </c>
      <c r="I1822" s="62">
        <f t="shared" si="430"/>
        <v>0</v>
      </c>
      <c r="J1822" s="89">
        <f t="shared" si="422"/>
        <v>0</v>
      </c>
      <c r="K1822" s="62">
        <f t="shared" si="431"/>
        <v>0</v>
      </c>
      <c r="L1822" s="90">
        <f t="shared" si="423"/>
        <v>48.545595894857932</v>
      </c>
      <c r="M1822" s="73">
        <f>0</f>
        <v>0</v>
      </c>
      <c r="N1822" s="89">
        <f t="shared" si="424"/>
        <v>0</v>
      </c>
      <c r="O1822" s="89">
        <f t="shared" si="425"/>
        <v>0</v>
      </c>
      <c r="P1822" s="89">
        <f t="shared" si="426"/>
        <v>0</v>
      </c>
      <c r="Q1822" s="62">
        <f t="shared" si="435"/>
        <v>0</v>
      </c>
      <c r="R1822" s="89">
        <f t="shared" si="432"/>
        <v>-48.545595894857932</v>
      </c>
      <c r="S1822" s="74">
        <f t="shared" si="432"/>
        <v>0</v>
      </c>
      <c r="T1822" s="91">
        <f t="shared" si="427"/>
        <v>8.0372007161650272E-2</v>
      </c>
      <c r="U1822" s="92">
        <f t="shared" si="428"/>
        <v>1.3803720071616501</v>
      </c>
    </row>
    <row r="1823" spans="1:21">
      <c r="A1823" s="80">
        <v>38331</v>
      </c>
      <c r="B1823" s="81">
        <v>1.8796E-2</v>
      </c>
      <c r="C1823" s="82">
        <v>2.0790348100120089E-3</v>
      </c>
      <c r="D1823" s="88">
        <f t="shared" si="429"/>
        <v>1.4779447273669073</v>
      </c>
      <c r="E1823" s="89">
        <f t="shared" si="433"/>
        <v>14558.894547338146</v>
      </c>
      <c r="F1823" s="72">
        <f t="shared" si="433"/>
        <v>1381151.6391069368</v>
      </c>
      <c r="G1823" s="35">
        <f t="shared" si="434"/>
        <v>9.4866518513210707E-2</v>
      </c>
      <c r="H1823" s="88">
        <f t="shared" si="421"/>
        <v>375.92</v>
      </c>
      <c r="I1823" s="62">
        <f t="shared" si="430"/>
        <v>3759.2000000000003</v>
      </c>
      <c r="J1823" s="89">
        <f t="shared" si="422"/>
        <v>1240.5359999999998</v>
      </c>
      <c r="K1823" s="62">
        <f t="shared" si="431"/>
        <v>111648.24</v>
      </c>
      <c r="L1823" s="90">
        <f t="shared" si="423"/>
        <v>41.580696200240176</v>
      </c>
      <c r="M1823" s="73">
        <f>0</f>
        <v>0</v>
      </c>
      <c r="N1823" s="89">
        <f t="shared" si="424"/>
        <v>0</v>
      </c>
      <c r="O1823" s="89">
        <f t="shared" si="425"/>
        <v>0</v>
      </c>
      <c r="P1823" s="89">
        <f t="shared" si="426"/>
        <v>0</v>
      </c>
      <c r="Q1823" s="62">
        <f t="shared" si="435"/>
        <v>0</v>
      </c>
      <c r="R1823" s="89">
        <f t="shared" si="432"/>
        <v>1574.8753037997596</v>
      </c>
      <c r="S1823" s="74">
        <f t="shared" si="432"/>
        <v>115407.44</v>
      </c>
      <c r="T1823" s="91">
        <f t="shared" si="427"/>
        <v>7.7944727366907385E-2</v>
      </c>
      <c r="U1823" s="92">
        <f t="shared" si="428"/>
        <v>1.3779447273669072</v>
      </c>
    </row>
    <row r="1824" spans="1:21">
      <c r="A1824" s="80">
        <v>38332</v>
      </c>
      <c r="B1824" s="81">
        <v>0</v>
      </c>
      <c r="C1824" s="82">
        <v>1.6077004311508389E-3</v>
      </c>
      <c r="D1824" s="88">
        <f t="shared" si="429"/>
        <v>1.5566884925568953</v>
      </c>
      <c r="E1824" s="89">
        <f t="shared" si="433"/>
        <v>16133.769851137906</v>
      </c>
      <c r="F1824" s="72">
        <f t="shared" si="433"/>
        <v>1496559.0791069367</v>
      </c>
      <c r="G1824" s="35">
        <f t="shared" si="434"/>
        <v>9.2759416609713513E-2</v>
      </c>
      <c r="H1824" s="88">
        <f t="shared" si="421"/>
        <v>0</v>
      </c>
      <c r="I1824" s="62">
        <f t="shared" si="430"/>
        <v>0</v>
      </c>
      <c r="J1824" s="89">
        <f t="shared" si="422"/>
        <v>0</v>
      </c>
      <c r="K1824" s="62">
        <f t="shared" si="431"/>
        <v>0</v>
      </c>
      <c r="L1824" s="90">
        <f t="shared" si="423"/>
        <v>32.154008623016779</v>
      </c>
      <c r="M1824" s="73">
        <f>0</f>
        <v>0</v>
      </c>
      <c r="N1824" s="89">
        <f t="shared" si="424"/>
        <v>2066.167843132871</v>
      </c>
      <c r="O1824" s="89">
        <f t="shared" si="425"/>
        <v>1133.7698511379069</v>
      </c>
      <c r="P1824" s="89">
        <f t="shared" si="426"/>
        <v>1133.7698511379069</v>
      </c>
      <c r="Q1824" s="62">
        <f t="shared" si="435"/>
        <v>105167.82996123399</v>
      </c>
      <c r="R1824" s="89">
        <f t="shared" si="432"/>
        <v>-1165.9238597609237</v>
      </c>
      <c r="S1824" s="74">
        <f t="shared" si="432"/>
        <v>-105167.82996123399</v>
      </c>
      <c r="T1824" s="91">
        <f t="shared" si="427"/>
        <v>0.15668849255689543</v>
      </c>
      <c r="U1824" s="92">
        <f t="shared" si="428"/>
        <v>1.4566884925568953</v>
      </c>
    </row>
    <row r="1825" spans="1:21">
      <c r="A1825" s="80">
        <v>38333</v>
      </c>
      <c r="B1825" s="81">
        <v>0</v>
      </c>
      <c r="C1825" s="82">
        <v>1.6536002877689505E-3</v>
      </c>
      <c r="D1825" s="88">
        <f t="shared" si="429"/>
        <v>1.4983922995688492</v>
      </c>
      <c r="E1825" s="89">
        <f t="shared" si="433"/>
        <v>14967.845991376982</v>
      </c>
      <c r="F1825" s="72">
        <f t="shared" si="433"/>
        <v>1391391.2491457027</v>
      </c>
      <c r="G1825" s="35">
        <f t="shared" si="434"/>
        <v>9.2958682895807929E-2</v>
      </c>
      <c r="H1825" s="88">
        <f t="shared" si="421"/>
        <v>0</v>
      </c>
      <c r="I1825" s="62">
        <f t="shared" si="430"/>
        <v>0</v>
      </c>
      <c r="J1825" s="89">
        <f t="shared" si="422"/>
        <v>0</v>
      </c>
      <c r="K1825" s="62">
        <f t="shared" si="431"/>
        <v>0</v>
      </c>
      <c r="L1825" s="90">
        <f t="shared" si="423"/>
        <v>33.07200575537901</v>
      </c>
      <c r="M1825" s="73">
        <f>0</f>
        <v>0</v>
      </c>
      <c r="N1825" s="89">
        <f t="shared" si="424"/>
        <v>0</v>
      </c>
      <c r="O1825" s="89">
        <f t="shared" si="425"/>
        <v>0</v>
      </c>
      <c r="P1825" s="89">
        <f t="shared" si="426"/>
        <v>0</v>
      </c>
      <c r="Q1825" s="62">
        <f t="shared" si="435"/>
        <v>0</v>
      </c>
      <c r="R1825" s="89">
        <f t="shared" si="432"/>
        <v>-33.07200575537901</v>
      </c>
      <c r="S1825" s="74">
        <f t="shared" si="432"/>
        <v>0</v>
      </c>
      <c r="T1825" s="91">
        <f t="shared" si="427"/>
        <v>9.8392299568849317E-2</v>
      </c>
      <c r="U1825" s="92">
        <f t="shared" si="428"/>
        <v>1.3983922995688491</v>
      </c>
    </row>
    <row r="1826" spans="1:21">
      <c r="A1826" s="80">
        <v>38334</v>
      </c>
      <c r="B1826" s="81">
        <v>0</v>
      </c>
      <c r="C1826" s="82">
        <v>2.3449609440212198E-3</v>
      </c>
      <c r="D1826" s="88">
        <f t="shared" si="429"/>
        <v>1.4967386992810801</v>
      </c>
      <c r="E1826" s="89">
        <f t="shared" si="433"/>
        <v>14934.773985621603</v>
      </c>
      <c r="F1826" s="72">
        <f t="shared" si="433"/>
        <v>1391391.2491457027</v>
      </c>
      <c r="G1826" s="35">
        <f t="shared" si="434"/>
        <v>9.3164533355861917E-2</v>
      </c>
      <c r="H1826" s="88">
        <f t="shared" si="421"/>
        <v>0</v>
      </c>
      <c r="I1826" s="62">
        <f t="shared" si="430"/>
        <v>0</v>
      </c>
      <c r="J1826" s="89">
        <f t="shared" si="422"/>
        <v>0</v>
      </c>
      <c r="K1826" s="62">
        <f t="shared" si="431"/>
        <v>0</v>
      </c>
      <c r="L1826" s="90">
        <f t="shared" si="423"/>
        <v>46.899218880424399</v>
      </c>
      <c r="M1826" s="73">
        <f>0</f>
        <v>0</v>
      </c>
      <c r="N1826" s="89">
        <f t="shared" si="424"/>
        <v>0</v>
      </c>
      <c r="O1826" s="89">
        <f t="shared" si="425"/>
        <v>0</v>
      </c>
      <c r="P1826" s="89">
        <f t="shared" si="426"/>
        <v>0</v>
      </c>
      <c r="Q1826" s="62">
        <f t="shared" si="435"/>
        <v>0</v>
      </c>
      <c r="R1826" s="89">
        <f t="shared" si="432"/>
        <v>-46.899218880424399</v>
      </c>
      <c r="S1826" s="74">
        <f t="shared" si="432"/>
        <v>0</v>
      </c>
      <c r="T1826" s="91">
        <f t="shared" si="427"/>
        <v>9.6738699281080143E-2</v>
      </c>
      <c r="U1826" s="92">
        <f t="shared" si="428"/>
        <v>1.39673869928108</v>
      </c>
    </row>
    <row r="1827" spans="1:21">
      <c r="A1827" s="80">
        <v>38335</v>
      </c>
      <c r="B1827" s="81">
        <v>0</v>
      </c>
      <c r="C1827" s="82">
        <v>1.413736469575873E-3</v>
      </c>
      <c r="D1827" s="88">
        <f t="shared" si="429"/>
        <v>1.4943937383370591</v>
      </c>
      <c r="E1827" s="89">
        <f t="shared" si="433"/>
        <v>14887.874766741179</v>
      </c>
      <c r="F1827" s="72">
        <f t="shared" si="433"/>
        <v>1391391.2491457027</v>
      </c>
      <c r="G1827" s="35">
        <f t="shared" si="434"/>
        <v>9.3458016738158373E-2</v>
      </c>
      <c r="H1827" s="88">
        <f t="shared" si="421"/>
        <v>0</v>
      </c>
      <c r="I1827" s="62">
        <f t="shared" si="430"/>
        <v>0</v>
      </c>
      <c r="J1827" s="89">
        <f t="shared" si="422"/>
        <v>0</v>
      </c>
      <c r="K1827" s="62">
        <f t="shared" si="431"/>
        <v>0</v>
      </c>
      <c r="L1827" s="90">
        <f t="shared" si="423"/>
        <v>28.274729391517461</v>
      </c>
      <c r="M1827" s="73">
        <f>0</f>
        <v>0</v>
      </c>
      <c r="N1827" s="89">
        <f t="shared" si="424"/>
        <v>0</v>
      </c>
      <c r="O1827" s="89">
        <f t="shared" si="425"/>
        <v>0</v>
      </c>
      <c r="P1827" s="89">
        <f t="shared" si="426"/>
        <v>0</v>
      </c>
      <c r="Q1827" s="62">
        <f t="shared" si="435"/>
        <v>0</v>
      </c>
      <c r="R1827" s="89">
        <f t="shared" si="432"/>
        <v>-28.274729391517461</v>
      </c>
      <c r="S1827" s="74">
        <f t="shared" si="432"/>
        <v>0</v>
      </c>
      <c r="T1827" s="91">
        <f t="shared" si="427"/>
        <v>9.4393738337059219E-2</v>
      </c>
      <c r="U1827" s="92">
        <f t="shared" si="428"/>
        <v>1.394393738337059</v>
      </c>
    </row>
    <row r="1828" spans="1:21">
      <c r="A1828" s="80">
        <v>38336</v>
      </c>
      <c r="B1828" s="81">
        <v>0</v>
      </c>
      <c r="C1828" s="82">
        <v>1.2296063130707816E-3</v>
      </c>
      <c r="D1828" s="88">
        <f t="shared" si="429"/>
        <v>1.492980001867483</v>
      </c>
      <c r="E1828" s="89">
        <f t="shared" si="433"/>
        <v>14859.600037349661</v>
      </c>
      <c r="F1828" s="72">
        <f t="shared" si="433"/>
        <v>1391391.2491457027</v>
      </c>
      <c r="G1828" s="35">
        <f t="shared" si="434"/>
        <v>9.3635847913028314E-2</v>
      </c>
      <c r="H1828" s="88">
        <f t="shared" si="421"/>
        <v>0</v>
      </c>
      <c r="I1828" s="62">
        <f t="shared" si="430"/>
        <v>0</v>
      </c>
      <c r="J1828" s="89">
        <f t="shared" si="422"/>
        <v>0</v>
      </c>
      <c r="K1828" s="62">
        <f t="shared" si="431"/>
        <v>0</v>
      </c>
      <c r="L1828" s="90">
        <f t="shared" si="423"/>
        <v>24.592126261415633</v>
      </c>
      <c r="M1828" s="73">
        <f>0</f>
        <v>0</v>
      </c>
      <c r="N1828" s="89">
        <f t="shared" si="424"/>
        <v>0</v>
      </c>
      <c r="O1828" s="89">
        <f t="shared" si="425"/>
        <v>0</v>
      </c>
      <c r="P1828" s="89">
        <f t="shared" si="426"/>
        <v>0</v>
      </c>
      <c r="Q1828" s="62">
        <f t="shared" si="435"/>
        <v>0</v>
      </c>
      <c r="R1828" s="89">
        <f t="shared" si="432"/>
        <v>-24.592126261415633</v>
      </c>
      <c r="S1828" s="74">
        <f t="shared" si="432"/>
        <v>0</v>
      </c>
      <c r="T1828" s="91">
        <f t="shared" si="427"/>
        <v>9.298000186748312E-2</v>
      </c>
      <c r="U1828" s="92">
        <f t="shared" si="428"/>
        <v>1.3929800018674829</v>
      </c>
    </row>
    <row r="1829" spans="1:21">
      <c r="A1829" s="80">
        <v>38337</v>
      </c>
      <c r="B1829" s="81">
        <v>0</v>
      </c>
      <c r="C1829" s="82">
        <v>1.6785702020585553E-3</v>
      </c>
      <c r="D1829" s="88">
        <f t="shared" si="429"/>
        <v>1.4917503955544122</v>
      </c>
      <c r="E1829" s="89">
        <f t="shared" si="433"/>
        <v>14835.007911088245</v>
      </c>
      <c r="F1829" s="72">
        <f t="shared" si="433"/>
        <v>1391391.2491457027</v>
      </c>
      <c r="G1829" s="35">
        <f t="shared" si="434"/>
        <v>9.3791068901670369E-2</v>
      </c>
      <c r="H1829" s="88">
        <f t="shared" si="421"/>
        <v>0</v>
      </c>
      <c r="I1829" s="62">
        <f t="shared" si="430"/>
        <v>0</v>
      </c>
      <c r="J1829" s="89">
        <f t="shared" si="422"/>
        <v>0</v>
      </c>
      <c r="K1829" s="62">
        <f t="shared" si="431"/>
        <v>0</v>
      </c>
      <c r="L1829" s="90">
        <f t="shared" si="423"/>
        <v>33.571404041171107</v>
      </c>
      <c r="M1829" s="73">
        <f>0</f>
        <v>0</v>
      </c>
      <c r="N1829" s="89">
        <f t="shared" si="424"/>
        <v>0</v>
      </c>
      <c r="O1829" s="89">
        <f t="shared" si="425"/>
        <v>0</v>
      </c>
      <c r="P1829" s="89">
        <f t="shared" si="426"/>
        <v>0</v>
      </c>
      <c r="Q1829" s="62">
        <f t="shared" si="435"/>
        <v>0</v>
      </c>
      <c r="R1829" s="89">
        <f t="shared" si="432"/>
        <v>-33.571404041171107</v>
      </c>
      <c r="S1829" s="74">
        <f t="shared" si="432"/>
        <v>0</v>
      </c>
      <c r="T1829" s="91">
        <f t="shared" si="427"/>
        <v>9.1750395554412334E-2</v>
      </c>
      <c r="U1829" s="92">
        <f t="shared" si="428"/>
        <v>1.3917503955544122</v>
      </c>
    </row>
    <row r="1830" spans="1:21">
      <c r="A1830" s="80">
        <v>38338</v>
      </c>
      <c r="B1830" s="81">
        <v>2.5399999999999999E-4</v>
      </c>
      <c r="C1830" s="82">
        <v>1.821295957175072E-3</v>
      </c>
      <c r="D1830" s="88">
        <f t="shared" si="429"/>
        <v>1.4900718253523537</v>
      </c>
      <c r="E1830" s="89">
        <f t="shared" si="433"/>
        <v>14801.436507047074</v>
      </c>
      <c r="F1830" s="72">
        <f t="shared" si="433"/>
        <v>1391391.2491457027</v>
      </c>
      <c r="G1830" s="35">
        <f t="shared" si="434"/>
        <v>9.4003798109950409E-2</v>
      </c>
      <c r="H1830" s="88">
        <f t="shared" si="421"/>
        <v>5.08</v>
      </c>
      <c r="I1830" s="62">
        <f t="shared" si="430"/>
        <v>50.800000000000004</v>
      </c>
      <c r="J1830" s="89">
        <f t="shared" si="422"/>
        <v>16.763999999999999</v>
      </c>
      <c r="K1830" s="62">
        <f t="shared" si="431"/>
        <v>1508.7600000000004</v>
      </c>
      <c r="L1830" s="90">
        <f t="shared" si="423"/>
        <v>36.425919143501439</v>
      </c>
      <c r="M1830" s="73">
        <f>0</f>
        <v>0</v>
      </c>
      <c r="N1830" s="89">
        <f t="shared" si="424"/>
        <v>0</v>
      </c>
      <c r="O1830" s="89">
        <f t="shared" si="425"/>
        <v>0</v>
      </c>
      <c r="P1830" s="89">
        <f t="shared" si="426"/>
        <v>0</v>
      </c>
      <c r="Q1830" s="62">
        <f t="shared" si="435"/>
        <v>0</v>
      </c>
      <c r="R1830" s="89">
        <f t="shared" si="432"/>
        <v>-14.581919143501437</v>
      </c>
      <c r="S1830" s="74">
        <f t="shared" si="432"/>
        <v>1559.5600000000004</v>
      </c>
      <c r="T1830" s="91">
        <f t="shared" si="427"/>
        <v>9.0071825352353807E-2</v>
      </c>
      <c r="U1830" s="92">
        <f t="shared" si="428"/>
        <v>1.3900718253523536</v>
      </c>
    </row>
    <row r="1831" spans="1:21">
      <c r="A1831" s="80">
        <v>38339</v>
      </c>
      <c r="B1831" s="81">
        <v>0</v>
      </c>
      <c r="C1831" s="82">
        <v>1.9041974442346244E-3</v>
      </c>
      <c r="D1831" s="88">
        <f t="shared" si="429"/>
        <v>1.4893427293951786</v>
      </c>
      <c r="E1831" s="89">
        <f t="shared" si="433"/>
        <v>14786.854587903572</v>
      </c>
      <c r="F1831" s="72">
        <f t="shared" si="433"/>
        <v>1392950.8091457027</v>
      </c>
      <c r="G1831" s="35">
        <f t="shared" si="434"/>
        <v>9.4201968435207992E-2</v>
      </c>
      <c r="H1831" s="88">
        <f t="shared" si="421"/>
        <v>0</v>
      </c>
      <c r="I1831" s="62">
        <f t="shared" si="430"/>
        <v>0</v>
      </c>
      <c r="J1831" s="89">
        <f t="shared" si="422"/>
        <v>0</v>
      </c>
      <c r="K1831" s="62">
        <f t="shared" si="431"/>
        <v>0</v>
      </c>
      <c r="L1831" s="90">
        <f t="shared" si="423"/>
        <v>38.083948884692489</v>
      </c>
      <c r="M1831" s="73">
        <f>0</f>
        <v>0</v>
      </c>
      <c r="N1831" s="89">
        <f t="shared" si="424"/>
        <v>0</v>
      </c>
      <c r="O1831" s="89">
        <f t="shared" si="425"/>
        <v>0</v>
      </c>
      <c r="P1831" s="89">
        <f t="shared" si="426"/>
        <v>0</v>
      </c>
      <c r="Q1831" s="62">
        <f t="shared" si="435"/>
        <v>0</v>
      </c>
      <c r="R1831" s="89">
        <f t="shared" si="432"/>
        <v>-38.083948884692489</v>
      </c>
      <c r="S1831" s="74">
        <f t="shared" si="432"/>
        <v>0</v>
      </c>
      <c r="T1831" s="91">
        <f t="shared" si="427"/>
        <v>8.9342729395178733E-2</v>
      </c>
      <c r="U1831" s="92">
        <f t="shared" si="428"/>
        <v>1.3893427293951786</v>
      </c>
    </row>
    <row r="1832" spans="1:21">
      <c r="A1832" s="80">
        <v>38340</v>
      </c>
      <c r="B1832" s="81">
        <v>0</v>
      </c>
      <c r="C1832" s="82">
        <v>1.8569534964282225E-3</v>
      </c>
      <c r="D1832" s="88">
        <f t="shared" si="429"/>
        <v>1.487438531950944</v>
      </c>
      <c r="E1832" s="89">
        <f t="shared" si="433"/>
        <v>14748.77063901888</v>
      </c>
      <c r="F1832" s="72">
        <f t="shared" si="433"/>
        <v>1392950.8091457027</v>
      </c>
      <c r="G1832" s="35">
        <f t="shared" si="434"/>
        <v>9.4445214671693131E-2</v>
      </c>
      <c r="H1832" s="88">
        <f t="shared" si="421"/>
        <v>0</v>
      </c>
      <c r="I1832" s="62">
        <f t="shared" si="430"/>
        <v>0</v>
      </c>
      <c r="J1832" s="89">
        <f t="shared" si="422"/>
        <v>0</v>
      </c>
      <c r="K1832" s="62">
        <f t="shared" si="431"/>
        <v>0</v>
      </c>
      <c r="L1832" s="90">
        <f t="shared" si="423"/>
        <v>37.139069928564453</v>
      </c>
      <c r="M1832" s="73">
        <f>0</f>
        <v>0</v>
      </c>
      <c r="N1832" s="89">
        <f t="shared" si="424"/>
        <v>0</v>
      </c>
      <c r="O1832" s="89">
        <f t="shared" si="425"/>
        <v>0</v>
      </c>
      <c r="P1832" s="89">
        <f t="shared" si="426"/>
        <v>0</v>
      </c>
      <c r="Q1832" s="62">
        <f t="shared" si="435"/>
        <v>0</v>
      </c>
      <c r="R1832" s="89">
        <f t="shared" si="432"/>
        <v>-37.139069928564453</v>
      </c>
      <c r="S1832" s="74">
        <f t="shared" si="432"/>
        <v>0</v>
      </c>
      <c r="T1832" s="91">
        <f t="shared" si="427"/>
        <v>8.7438531950944087E-2</v>
      </c>
      <c r="U1832" s="92">
        <f t="shared" si="428"/>
        <v>1.3874385319509439</v>
      </c>
    </row>
    <row r="1833" spans="1:21">
      <c r="A1833" s="80">
        <v>38341</v>
      </c>
      <c r="B1833" s="81">
        <v>0</v>
      </c>
      <c r="C1833" s="82">
        <v>1.1907072157181114E-3</v>
      </c>
      <c r="D1833" s="88">
        <f t="shared" si="429"/>
        <v>1.4855815784545157</v>
      </c>
      <c r="E1833" s="89">
        <f t="shared" si="433"/>
        <v>14711.631569090316</v>
      </c>
      <c r="F1833" s="72">
        <f t="shared" si="433"/>
        <v>1392950.8091457027</v>
      </c>
      <c r="G1833" s="35">
        <f t="shared" si="434"/>
        <v>9.4683638765964209E-2</v>
      </c>
      <c r="H1833" s="88">
        <f t="shared" si="421"/>
        <v>0</v>
      </c>
      <c r="I1833" s="62">
        <f t="shared" si="430"/>
        <v>0</v>
      </c>
      <c r="J1833" s="89">
        <f t="shared" si="422"/>
        <v>0</v>
      </c>
      <c r="K1833" s="62">
        <f t="shared" si="431"/>
        <v>0</v>
      </c>
      <c r="L1833" s="90">
        <f t="shared" si="423"/>
        <v>23.814144314362228</v>
      </c>
      <c r="M1833" s="73">
        <f>0</f>
        <v>0</v>
      </c>
      <c r="N1833" s="89">
        <f t="shared" si="424"/>
        <v>0</v>
      </c>
      <c r="O1833" s="89">
        <f t="shared" si="425"/>
        <v>0</v>
      </c>
      <c r="P1833" s="89">
        <f t="shared" si="426"/>
        <v>0</v>
      </c>
      <c r="Q1833" s="62">
        <f t="shared" si="435"/>
        <v>0</v>
      </c>
      <c r="R1833" s="89">
        <f t="shared" si="432"/>
        <v>-23.814144314362228</v>
      </c>
      <c r="S1833" s="74">
        <f t="shared" si="432"/>
        <v>0</v>
      </c>
      <c r="T1833" s="91">
        <f t="shared" si="427"/>
        <v>8.558157845451575E-2</v>
      </c>
      <c r="U1833" s="92">
        <f t="shared" si="428"/>
        <v>1.3855815784545156</v>
      </c>
    </row>
    <row r="1834" spans="1:21">
      <c r="A1834" s="80">
        <v>38342</v>
      </c>
      <c r="B1834" s="81">
        <v>0</v>
      </c>
      <c r="C1834" s="82">
        <v>2.0847975943382798E-3</v>
      </c>
      <c r="D1834" s="88">
        <f t="shared" si="429"/>
        <v>1.4843908712387976</v>
      </c>
      <c r="E1834" s="89">
        <f t="shared" si="433"/>
        <v>14687.817424775954</v>
      </c>
      <c r="F1834" s="72">
        <f t="shared" si="433"/>
        <v>1392950.8091457027</v>
      </c>
      <c r="G1834" s="35">
        <f t="shared" si="434"/>
        <v>9.483715441587813E-2</v>
      </c>
      <c r="H1834" s="88">
        <f t="shared" si="421"/>
        <v>0</v>
      </c>
      <c r="I1834" s="62">
        <f t="shared" si="430"/>
        <v>0</v>
      </c>
      <c r="J1834" s="89">
        <f t="shared" si="422"/>
        <v>0</v>
      </c>
      <c r="K1834" s="62">
        <f t="shared" si="431"/>
        <v>0</v>
      </c>
      <c r="L1834" s="90">
        <f t="shared" si="423"/>
        <v>41.695951886765599</v>
      </c>
      <c r="M1834" s="73">
        <f>0</f>
        <v>0</v>
      </c>
      <c r="N1834" s="89">
        <f t="shared" si="424"/>
        <v>0</v>
      </c>
      <c r="O1834" s="89">
        <f t="shared" si="425"/>
        <v>0</v>
      </c>
      <c r="P1834" s="89">
        <f t="shared" si="426"/>
        <v>0</v>
      </c>
      <c r="Q1834" s="62">
        <f t="shared" si="435"/>
        <v>0</v>
      </c>
      <c r="R1834" s="89">
        <f t="shared" si="432"/>
        <v>-41.695951886765599</v>
      </c>
      <c r="S1834" s="74">
        <f t="shared" si="432"/>
        <v>0</v>
      </c>
      <c r="T1834" s="91">
        <f t="shared" si="427"/>
        <v>8.4390871238797738E-2</v>
      </c>
      <c r="U1834" s="92">
        <f t="shared" si="428"/>
        <v>1.3843908712387976</v>
      </c>
    </row>
    <row r="1835" spans="1:21">
      <c r="A1835" s="80">
        <v>38343</v>
      </c>
      <c r="B1835" s="81">
        <v>0</v>
      </c>
      <c r="C1835" s="82">
        <v>2.5798156179363853E-3</v>
      </c>
      <c r="D1835" s="88">
        <f t="shared" si="429"/>
        <v>1.4823060736444593</v>
      </c>
      <c r="E1835" s="89">
        <f t="shared" si="433"/>
        <v>14646.121472889188</v>
      </c>
      <c r="F1835" s="72">
        <f t="shared" si="433"/>
        <v>1392950.8091457027</v>
      </c>
      <c r="G1835" s="35">
        <f t="shared" si="434"/>
        <v>9.510714571937251E-2</v>
      </c>
      <c r="H1835" s="88">
        <f t="shared" si="421"/>
        <v>0</v>
      </c>
      <c r="I1835" s="62">
        <f t="shared" si="430"/>
        <v>0</v>
      </c>
      <c r="J1835" s="89">
        <f t="shared" si="422"/>
        <v>0</v>
      </c>
      <c r="K1835" s="62">
        <f t="shared" si="431"/>
        <v>0</v>
      </c>
      <c r="L1835" s="90">
        <f t="shared" si="423"/>
        <v>51.596312358727708</v>
      </c>
      <c r="M1835" s="73">
        <f>0</f>
        <v>0</v>
      </c>
      <c r="N1835" s="89">
        <f t="shared" si="424"/>
        <v>0</v>
      </c>
      <c r="O1835" s="89">
        <f t="shared" si="425"/>
        <v>0</v>
      </c>
      <c r="P1835" s="89">
        <f t="shared" si="426"/>
        <v>0</v>
      </c>
      <c r="Q1835" s="62">
        <f t="shared" si="435"/>
        <v>0</v>
      </c>
      <c r="R1835" s="89">
        <f t="shared" si="432"/>
        <v>-51.596312358727708</v>
      </c>
      <c r="S1835" s="74">
        <f t="shared" si="432"/>
        <v>0</v>
      </c>
      <c r="T1835" s="91">
        <f t="shared" si="427"/>
        <v>8.230607364445941E-2</v>
      </c>
      <c r="U1835" s="92">
        <f t="shared" si="428"/>
        <v>1.3823060736444592</v>
      </c>
    </row>
    <row r="1836" spans="1:21">
      <c r="A1836" s="80">
        <v>38344</v>
      </c>
      <c r="B1836" s="81">
        <v>5.3339999999999993E-3</v>
      </c>
      <c r="C1836" s="82">
        <v>2.3603740372754095E-3</v>
      </c>
      <c r="D1836" s="88">
        <f t="shared" si="429"/>
        <v>1.4797262580265229</v>
      </c>
      <c r="E1836" s="89">
        <f t="shared" si="433"/>
        <v>14594.52516053046</v>
      </c>
      <c r="F1836" s="72">
        <f t="shared" si="433"/>
        <v>1392950.8091457027</v>
      </c>
      <c r="G1836" s="35">
        <f t="shared" si="434"/>
        <v>9.5443379885548379E-2</v>
      </c>
      <c r="H1836" s="88">
        <f t="shared" si="421"/>
        <v>106.67999999999999</v>
      </c>
      <c r="I1836" s="62">
        <f t="shared" si="430"/>
        <v>1066.8</v>
      </c>
      <c r="J1836" s="89">
        <f t="shared" si="422"/>
        <v>352.04399999999993</v>
      </c>
      <c r="K1836" s="62">
        <f t="shared" si="431"/>
        <v>31683.960000000003</v>
      </c>
      <c r="L1836" s="90">
        <f t="shared" si="423"/>
        <v>47.207480745508192</v>
      </c>
      <c r="M1836" s="73">
        <f>0</f>
        <v>0</v>
      </c>
      <c r="N1836" s="89">
        <f t="shared" si="424"/>
        <v>0</v>
      </c>
      <c r="O1836" s="89">
        <f t="shared" si="425"/>
        <v>0</v>
      </c>
      <c r="P1836" s="89">
        <f t="shared" si="426"/>
        <v>0</v>
      </c>
      <c r="Q1836" s="62">
        <f t="shared" si="435"/>
        <v>0</v>
      </c>
      <c r="R1836" s="89">
        <f t="shared" si="432"/>
        <v>411.51651925449175</v>
      </c>
      <c r="S1836" s="74">
        <f t="shared" si="432"/>
        <v>32750.760000000002</v>
      </c>
      <c r="T1836" s="91">
        <f t="shared" si="427"/>
        <v>7.9726258026523E-2</v>
      </c>
      <c r="U1836" s="92">
        <f t="shared" si="428"/>
        <v>1.3797262580265228</v>
      </c>
    </row>
    <row r="1837" spans="1:21">
      <c r="A1837" s="80">
        <v>38345</v>
      </c>
      <c r="B1837" s="81">
        <v>3.5560000000000001E-3</v>
      </c>
      <c r="C1837" s="82">
        <v>1.0517328757677755E-3</v>
      </c>
      <c r="D1837" s="88">
        <f t="shared" si="429"/>
        <v>1.5003020839892478</v>
      </c>
      <c r="E1837" s="89">
        <f t="shared" si="433"/>
        <v>15006.041679784952</v>
      </c>
      <c r="F1837" s="72">
        <f t="shared" si="433"/>
        <v>1425701.5691457028</v>
      </c>
      <c r="G1837" s="35">
        <f t="shared" si="434"/>
        <v>9.500850387922781E-2</v>
      </c>
      <c r="H1837" s="88">
        <f t="shared" si="421"/>
        <v>71.12</v>
      </c>
      <c r="I1837" s="62">
        <f t="shared" si="430"/>
        <v>711.2</v>
      </c>
      <c r="J1837" s="89">
        <f t="shared" si="422"/>
        <v>234.696</v>
      </c>
      <c r="K1837" s="62">
        <f t="shared" si="431"/>
        <v>21122.640000000007</v>
      </c>
      <c r="L1837" s="90">
        <f t="shared" si="423"/>
        <v>21.034657515355509</v>
      </c>
      <c r="M1837" s="73">
        <f>0</f>
        <v>0</v>
      </c>
      <c r="N1837" s="89">
        <f t="shared" si="424"/>
        <v>0.80373854638106756</v>
      </c>
      <c r="O1837" s="89">
        <f t="shared" si="425"/>
        <v>6.0416797849560666</v>
      </c>
      <c r="P1837" s="89">
        <f t="shared" si="426"/>
        <v>0.80373854638106756</v>
      </c>
      <c r="Q1837" s="62">
        <f t="shared" si="435"/>
        <v>76.361996801730569</v>
      </c>
      <c r="R1837" s="89">
        <f t="shared" si="432"/>
        <v>283.97760393826348</v>
      </c>
      <c r="S1837" s="74">
        <f t="shared" si="432"/>
        <v>21757.478003198277</v>
      </c>
      <c r="T1837" s="91">
        <f t="shared" si="427"/>
        <v>0.10030208398924789</v>
      </c>
      <c r="U1837" s="92">
        <f t="shared" si="428"/>
        <v>1.4003020839892477</v>
      </c>
    </row>
    <row r="1838" spans="1:21">
      <c r="A1838" s="80">
        <v>38346</v>
      </c>
      <c r="B1838" s="81">
        <v>1.2954E-2</v>
      </c>
      <c r="C1838" s="82">
        <v>5.4223114783030367E-4</v>
      </c>
      <c r="D1838" s="88">
        <f t="shared" si="429"/>
        <v>1.5145009641861609</v>
      </c>
      <c r="E1838" s="89">
        <f t="shared" si="433"/>
        <v>15290.019283723215</v>
      </c>
      <c r="F1838" s="72">
        <f t="shared" si="433"/>
        <v>1447459.047148901</v>
      </c>
      <c r="G1838" s="35">
        <f t="shared" si="434"/>
        <v>9.4666920969143198E-2</v>
      </c>
      <c r="H1838" s="88">
        <f t="shared" si="421"/>
        <v>259.08</v>
      </c>
      <c r="I1838" s="62">
        <f t="shared" si="430"/>
        <v>2590.7999999999997</v>
      </c>
      <c r="J1838" s="89">
        <f t="shared" si="422"/>
        <v>854.96399999999983</v>
      </c>
      <c r="K1838" s="62">
        <f t="shared" si="431"/>
        <v>76946.760000000009</v>
      </c>
      <c r="L1838" s="90">
        <f t="shared" si="423"/>
        <v>10.844622956606074</v>
      </c>
      <c r="M1838" s="73">
        <f>0</f>
        <v>0</v>
      </c>
      <c r="N1838" s="89">
        <f t="shared" si="424"/>
        <v>267.31206153993844</v>
      </c>
      <c r="O1838" s="89">
        <f t="shared" si="425"/>
        <v>290.01928372321737</v>
      </c>
      <c r="P1838" s="89">
        <f t="shared" si="426"/>
        <v>267.31206153993844</v>
      </c>
      <c r="Q1838" s="62">
        <f t="shared" si="435"/>
        <v>25305.609803900094</v>
      </c>
      <c r="R1838" s="89">
        <f t="shared" si="432"/>
        <v>835.88731550345528</v>
      </c>
      <c r="S1838" s="74">
        <f t="shared" si="432"/>
        <v>54231.950196099919</v>
      </c>
      <c r="T1838" s="91">
        <f t="shared" si="427"/>
        <v>0.11450096418616096</v>
      </c>
      <c r="U1838" s="92">
        <f t="shared" si="428"/>
        <v>1.4145009641861608</v>
      </c>
    </row>
    <row r="1839" spans="1:21">
      <c r="A1839" s="80">
        <v>38347</v>
      </c>
      <c r="B1839" s="81">
        <v>5.842E-3</v>
      </c>
      <c r="C1839" s="82">
        <v>1.1151600983466587E-3</v>
      </c>
      <c r="D1839" s="88">
        <f t="shared" si="429"/>
        <v>1.5562953299613336</v>
      </c>
      <c r="E1839" s="89">
        <f t="shared" si="433"/>
        <v>16125.90659922667</v>
      </c>
      <c r="F1839" s="72">
        <f t="shared" si="433"/>
        <v>1501690.997345001</v>
      </c>
      <c r="G1839" s="35">
        <f t="shared" si="434"/>
        <v>9.3122888198857334E-2</v>
      </c>
      <c r="H1839" s="88">
        <f t="shared" si="421"/>
        <v>116.84</v>
      </c>
      <c r="I1839" s="62">
        <f t="shared" si="430"/>
        <v>1168.4000000000001</v>
      </c>
      <c r="J1839" s="89">
        <f t="shared" si="422"/>
        <v>385.57199999999995</v>
      </c>
      <c r="K1839" s="62">
        <f t="shared" si="431"/>
        <v>34701.480000000003</v>
      </c>
      <c r="L1839" s="90">
        <f t="shared" si="423"/>
        <v>22.303201966933177</v>
      </c>
      <c r="M1839" s="73">
        <f>0</f>
        <v>0</v>
      </c>
      <c r="N1839" s="89">
        <f t="shared" si="424"/>
        <v>2044.7103193337468</v>
      </c>
      <c r="O1839" s="89">
        <f t="shared" si="425"/>
        <v>1125.9065992266715</v>
      </c>
      <c r="P1839" s="89">
        <f t="shared" si="426"/>
        <v>1125.9065992266715</v>
      </c>
      <c r="Q1839" s="62">
        <f t="shared" si="435"/>
        <v>104847.674362141</v>
      </c>
      <c r="R1839" s="89">
        <f t="shared" si="432"/>
        <v>-645.79780119360476</v>
      </c>
      <c r="S1839" s="74">
        <f t="shared" si="432"/>
        <v>-68977.794362140994</v>
      </c>
      <c r="T1839" s="91">
        <f t="shared" si="427"/>
        <v>0.15629532996133366</v>
      </c>
      <c r="U1839" s="92">
        <f t="shared" si="428"/>
        <v>1.4562953299613335</v>
      </c>
    </row>
    <row r="1840" spans="1:21">
      <c r="A1840" s="80">
        <v>38348</v>
      </c>
      <c r="B1840" s="81">
        <v>0</v>
      </c>
      <c r="C1840" s="82">
        <v>1.6974716272847709E-3</v>
      </c>
      <c r="D1840" s="88">
        <f t="shared" si="429"/>
        <v>1.5240054399016532</v>
      </c>
      <c r="E1840" s="89">
        <f t="shared" si="433"/>
        <v>15480.108798033065</v>
      </c>
      <c r="F1840" s="72">
        <f t="shared" si="433"/>
        <v>1432713.2029828599</v>
      </c>
      <c r="G1840" s="35">
        <f t="shared" si="434"/>
        <v>9.2551882010345018E-2</v>
      </c>
      <c r="H1840" s="88">
        <f t="shared" si="421"/>
        <v>0</v>
      </c>
      <c r="I1840" s="62">
        <f t="shared" si="430"/>
        <v>0</v>
      </c>
      <c r="J1840" s="89">
        <f t="shared" si="422"/>
        <v>0</v>
      </c>
      <c r="K1840" s="62">
        <f t="shared" si="431"/>
        <v>0</v>
      </c>
      <c r="L1840" s="90">
        <f t="shared" si="423"/>
        <v>33.949432545695416</v>
      </c>
      <c r="M1840" s="73">
        <f>0</f>
        <v>0</v>
      </c>
      <c r="N1840" s="89">
        <f t="shared" si="424"/>
        <v>569.36103018469032</v>
      </c>
      <c r="O1840" s="89">
        <f t="shared" si="425"/>
        <v>480.10879803306318</v>
      </c>
      <c r="P1840" s="89">
        <f t="shared" si="426"/>
        <v>480.10879803306318</v>
      </c>
      <c r="Q1840" s="62">
        <f t="shared" si="435"/>
        <v>44434.972827684629</v>
      </c>
      <c r="R1840" s="89">
        <f t="shared" si="432"/>
        <v>-514.05823057875864</v>
      </c>
      <c r="S1840" s="74">
        <f t="shared" si="432"/>
        <v>-44434.972827684629</v>
      </c>
      <c r="T1840" s="91">
        <f t="shared" si="427"/>
        <v>0.12400543990165325</v>
      </c>
      <c r="U1840" s="92">
        <f t="shared" si="428"/>
        <v>1.4240054399016531</v>
      </c>
    </row>
    <row r="1841" spans="1:21">
      <c r="A1841" s="80">
        <v>38349</v>
      </c>
      <c r="B1841" s="81">
        <v>0</v>
      </c>
      <c r="C1841" s="82">
        <v>1.9440701854228277E-3</v>
      </c>
      <c r="D1841" s="88">
        <f t="shared" si="429"/>
        <v>1.4983025283727154</v>
      </c>
      <c r="E1841" s="89">
        <f t="shared" si="433"/>
        <v>14966.050567454306</v>
      </c>
      <c r="F1841" s="72">
        <f t="shared" si="433"/>
        <v>1388278.2301551753</v>
      </c>
      <c r="G1841" s="35">
        <f t="shared" si="434"/>
        <v>9.2761829441774926E-2</v>
      </c>
      <c r="H1841" s="88">
        <f t="shared" si="421"/>
        <v>0</v>
      </c>
      <c r="I1841" s="62">
        <f t="shared" si="430"/>
        <v>0</v>
      </c>
      <c r="J1841" s="89">
        <f t="shared" si="422"/>
        <v>0</v>
      </c>
      <c r="K1841" s="62">
        <f t="shared" si="431"/>
        <v>0</v>
      </c>
      <c r="L1841" s="90">
        <f t="shared" si="423"/>
        <v>38.881403708456553</v>
      </c>
      <c r="M1841" s="73">
        <f>0</f>
        <v>0</v>
      </c>
      <c r="N1841" s="89">
        <f t="shared" si="424"/>
        <v>0</v>
      </c>
      <c r="O1841" s="89">
        <f t="shared" si="425"/>
        <v>0</v>
      </c>
      <c r="P1841" s="89">
        <f t="shared" si="426"/>
        <v>0</v>
      </c>
      <c r="Q1841" s="62">
        <f t="shared" si="435"/>
        <v>0</v>
      </c>
      <c r="R1841" s="89">
        <f t="shared" si="432"/>
        <v>-38.881403708456553</v>
      </c>
      <c r="S1841" s="74">
        <f t="shared" si="432"/>
        <v>0</v>
      </c>
      <c r="T1841" s="91">
        <f t="shared" si="427"/>
        <v>9.830252837271547E-2</v>
      </c>
      <c r="U1841" s="92">
        <f t="shared" si="428"/>
        <v>1.3983025283727153</v>
      </c>
    </row>
    <row r="1842" spans="1:21">
      <c r="A1842" s="80">
        <v>38350</v>
      </c>
      <c r="B1842" s="81">
        <v>2.5399999999999999E-4</v>
      </c>
      <c r="C1842" s="82">
        <v>2.2575968487247825E-3</v>
      </c>
      <c r="D1842" s="88">
        <f t="shared" si="429"/>
        <v>1.4963584581872924</v>
      </c>
      <c r="E1842" s="89">
        <f t="shared" si="433"/>
        <v>14927.16916374585</v>
      </c>
      <c r="F1842" s="72">
        <f t="shared" si="433"/>
        <v>1388278.2301551753</v>
      </c>
      <c r="G1842" s="35">
        <f t="shared" si="434"/>
        <v>9.3003449945950653E-2</v>
      </c>
      <c r="H1842" s="88">
        <f t="shared" si="421"/>
        <v>5.08</v>
      </c>
      <c r="I1842" s="62">
        <f t="shared" si="430"/>
        <v>50.800000000000004</v>
      </c>
      <c r="J1842" s="89">
        <f t="shared" si="422"/>
        <v>16.763999999999999</v>
      </c>
      <c r="K1842" s="62">
        <f t="shared" si="431"/>
        <v>1508.7600000000004</v>
      </c>
      <c r="L1842" s="90">
        <f t="shared" si="423"/>
        <v>45.151936974495648</v>
      </c>
      <c r="M1842" s="73">
        <f>0</f>
        <v>0</v>
      </c>
      <c r="N1842" s="89">
        <f t="shared" si="424"/>
        <v>0</v>
      </c>
      <c r="O1842" s="89">
        <f t="shared" si="425"/>
        <v>0</v>
      </c>
      <c r="P1842" s="89">
        <f t="shared" si="426"/>
        <v>0</v>
      </c>
      <c r="Q1842" s="62">
        <f t="shared" si="435"/>
        <v>0</v>
      </c>
      <c r="R1842" s="89">
        <f t="shared" si="432"/>
        <v>-23.307936974495647</v>
      </c>
      <c r="S1842" s="74">
        <f t="shared" si="432"/>
        <v>1559.5600000000004</v>
      </c>
      <c r="T1842" s="91">
        <f t="shared" si="427"/>
        <v>9.6358458187292495E-2</v>
      </c>
      <c r="U1842" s="92">
        <f t="shared" si="428"/>
        <v>1.3963584581872923</v>
      </c>
    </row>
    <row r="1843" spans="1:21">
      <c r="A1843" s="80">
        <v>38351</v>
      </c>
      <c r="B1843" s="81">
        <v>0</v>
      </c>
      <c r="C1843" s="82">
        <v>2.2341047402918541E-3</v>
      </c>
      <c r="D1843" s="88">
        <f t="shared" si="429"/>
        <v>1.4951930613385678</v>
      </c>
      <c r="E1843" s="89">
        <f t="shared" si="433"/>
        <v>14903.861226771354</v>
      </c>
      <c r="F1843" s="72">
        <f t="shared" si="433"/>
        <v>1389837.7901551754</v>
      </c>
      <c r="G1843" s="35">
        <f t="shared" si="434"/>
        <v>9.3253538060234467E-2</v>
      </c>
      <c r="H1843" s="88">
        <f t="shared" si="421"/>
        <v>0</v>
      </c>
      <c r="I1843" s="62">
        <f t="shared" si="430"/>
        <v>0</v>
      </c>
      <c r="J1843" s="89">
        <f t="shared" si="422"/>
        <v>0</v>
      </c>
      <c r="K1843" s="62">
        <f t="shared" si="431"/>
        <v>0</v>
      </c>
      <c r="L1843" s="90">
        <f t="shared" si="423"/>
        <v>44.682094805837082</v>
      </c>
      <c r="M1843" s="73">
        <f>0</f>
        <v>0</v>
      </c>
      <c r="N1843" s="89">
        <f t="shared" si="424"/>
        <v>0</v>
      </c>
      <c r="O1843" s="89">
        <f t="shared" si="425"/>
        <v>0</v>
      </c>
      <c r="P1843" s="89">
        <f t="shared" si="426"/>
        <v>0</v>
      </c>
      <c r="Q1843" s="62">
        <f t="shared" si="435"/>
        <v>0</v>
      </c>
      <c r="R1843" s="89">
        <f t="shared" si="432"/>
        <v>-44.682094805837082</v>
      </c>
      <c r="S1843" s="74">
        <f t="shared" si="432"/>
        <v>0</v>
      </c>
      <c r="T1843" s="91">
        <f t="shared" si="427"/>
        <v>9.5193061338567864E-2</v>
      </c>
      <c r="U1843" s="92">
        <f t="shared" si="428"/>
        <v>1.3951930613385677</v>
      </c>
    </row>
    <row r="1844" spans="1:21">
      <c r="A1844" s="80">
        <v>38352</v>
      </c>
      <c r="B1844" s="81">
        <v>0</v>
      </c>
      <c r="C1844" s="82">
        <v>2.1347357131030059E-3</v>
      </c>
      <c r="D1844" s="88">
        <f t="shared" si="429"/>
        <v>1.4929589565982759</v>
      </c>
      <c r="E1844" s="89">
        <f t="shared" si="433"/>
        <v>14859.179131965517</v>
      </c>
      <c r="F1844" s="72">
        <f t="shared" si="433"/>
        <v>1389837.7901551754</v>
      </c>
      <c r="G1844" s="35">
        <f t="shared" si="434"/>
        <v>9.3533954857931159E-2</v>
      </c>
      <c r="H1844" s="88">
        <f t="shared" si="421"/>
        <v>0</v>
      </c>
      <c r="I1844" s="62">
        <f t="shared" si="430"/>
        <v>0</v>
      </c>
      <c r="J1844" s="89">
        <f t="shared" si="422"/>
        <v>0</v>
      </c>
      <c r="K1844" s="62">
        <f t="shared" si="431"/>
        <v>0</v>
      </c>
      <c r="L1844" s="90">
        <f t="shared" si="423"/>
        <v>42.694714262060117</v>
      </c>
      <c r="M1844" s="73">
        <f>0</f>
        <v>0</v>
      </c>
      <c r="N1844" s="89">
        <f t="shared" si="424"/>
        <v>0</v>
      </c>
      <c r="O1844" s="89">
        <f t="shared" si="425"/>
        <v>0</v>
      </c>
      <c r="P1844" s="89">
        <f t="shared" si="426"/>
        <v>0</v>
      </c>
      <c r="Q1844" s="62">
        <f t="shared" si="435"/>
        <v>0</v>
      </c>
      <c r="R1844" s="89">
        <f t="shared" si="432"/>
        <v>-42.694714262060117</v>
      </c>
      <c r="S1844" s="74">
        <f t="shared" si="432"/>
        <v>0</v>
      </c>
      <c r="T1844" s="91">
        <f t="shared" si="427"/>
        <v>9.2958956598276021E-2</v>
      </c>
      <c r="U1844" s="92">
        <f t="shared" si="428"/>
        <v>1.3929589565982758</v>
      </c>
    </row>
    <row r="1845" spans="1:21">
      <c r="A1845" s="80">
        <v>38353</v>
      </c>
      <c r="B1845" s="81">
        <v>0</v>
      </c>
      <c r="C1845" s="82">
        <v>2.4212337986634453E-3</v>
      </c>
      <c r="D1845" s="88">
        <f t="shared" si="429"/>
        <v>1.490824220885173</v>
      </c>
      <c r="E1845" s="89">
        <f t="shared" si="433"/>
        <v>14816.484417703457</v>
      </c>
      <c r="F1845" s="72">
        <f t="shared" si="433"/>
        <v>1389837.7901551754</v>
      </c>
      <c r="G1845" s="35">
        <f t="shared" si="434"/>
        <v>9.380347935266814E-2</v>
      </c>
      <c r="H1845" s="88">
        <f t="shared" si="421"/>
        <v>0</v>
      </c>
      <c r="I1845" s="62">
        <f t="shared" si="430"/>
        <v>0</v>
      </c>
      <c r="J1845" s="89">
        <f t="shared" si="422"/>
        <v>0</v>
      </c>
      <c r="K1845" s="62">
        <f t="shared" si="431"/>
        <v>0</v>
      </c>
      <c r="L1845" s="90">
        <f t="shared" si="423"/>
        <v>48.424675973268904</v>
      </c>
      <c r="M1845" s="73">
        <f>0</f>
        <v>0</v>
      </c>
      <c r="N1845" s="89">
        <f t="shared" si="424"/>
        <v>0</v>
      </c>
      <c r="O1845" s="89">
        <f t="shared" si="425"/>
        <v>0</v>
      </c>
      <c r="P1845" s="89">
        <f t="shared" si="426"/>
        <v>0</v>
      </c>
      <c r="Q1845" s="62">
        <f t="shared" si="435"/>
        <v>0</v>
      </c>
      <c r="R1845" s="89">
        <f t="shared" si="432"/>
        <v>-48.424675973268904</v>
      </c>
      <c r="S1845" s="74">
        <f t="shared" si="432"/>
        <v>0</v>
      </c>
      <c r="T1845" s="91">
        <f t="shared" si="427"/>
        <v>9.0824220885173057E-2</v>
      </c>
      <c r="U1845" s="92">
        <f t="shared" si="428"/>
        <v>1.3908242208851729</v>
      </c>
    </row>
    <row r="1846" spans="1:21">
      <c r="A1846" s="80">
        <v>38354</v>
      </c>
      <c r="B1846" s="81">
        <v>0</v>
      </c>
      <c r="C1846" s="82">
        <v>2.4264806628519443E-3</v>
      </c>
      <c r="D1846" s="88">
        <f t="shared" si="429"/>
        <v>1.4884029870865094</v>
      </c>
      <c r="E1846" s="89">
        <f t="shared" si="433"/>
        <v>14768.059741730189</v>
      </c>
      <c r="F1846" s="72">
        <f t="shared" si="433"/>
        <v>1389837.7901551754</v>
      </c>
      <c r="G1846" s="35">
        <f t="shared" si="434"/>
        <v>9.4111062283144947E-2</v>
      </c>
      <c r="H1846" s="88">
        <f t="shared" si="421"/>
        <v>0</v>
      </c>
      <c r="I1846" s="62">
        <f t="shared" si="430"/>
        <v>0</v>
      </c>
      <c r="J1846" s="89">
        <f t="shared" si="422"/>
        <v>0</v>
      </c>
      <c r="K1846" s="62">
        <f t="shared" si="431"/>
        <v>0</v>
      </c>
      <c r="L1846" s="90">
        <f t="shared" si="423"/>
        <v>48.529613257038889</v>
      </c>
      <c r="M1846" s="73">
        <f>0</f>
        <v>0</v>
      </c>
      <c r="N1846" s="89">
        <f t="shared" si="424"/>
        <v>0</v>
      </c>
      <c r="O1846" s="89">
        <f t="shared" si="425"/>
        <v>0</v>
      </c>
      <c r="P1846" s="89">
        <f t="shared" si="426"/>
        <v>0</v>
      </c>
      <c r="Q1846" s="62">
        <f t="shared" si="435"/>
        <v>0</v>
      </c>
      <c r="R1846" s="89">
        <f t="shared" si="432"/>
        <v>-48.529613257038889</v>
      </c>
      <c r="S1846" s="74">
        <f t="shared" si="432"/>
        <v>0</v>
      </c>
      <c r="T1846" s="91">
        <f t="shared" si="427"/>
        <v>8.840298708650951E-2</v>
      </c>
      <c r="U1846" s="92">
        <f t="shared" si="428"/>
        <v>1.3884029870865093</v>
      </c>
    </row>
    <row r="1847" spans="1:21">
      <c r="A1847" s="80">
        <v>38355</v>
      </c>
      <c r="B1847" s="81">
        <v>0</v>
      </c>
      <c r="C1847" s="82">
        <v>2.463786662184911E-3</v>
      </c>
      <c r="D1847" s="88">
        <f t="shared" si="429"/>
        <v>1.4859765064236574</v>
      </c>
      <c r="E1847" s="89">
        <f t="shared" si="433"/>
        <v>14719.53012847315</v>
      </c>
      <c r="F1847" s="72">
        <f t="shared" si="433"/>
        <v>1389837.7901551754</v>
      </c>
      <c r="G1847" s="35">
        <f t="shared" si="434"/>
        <v>9.4421342123326507E-2</v>
      </c>
      <c r="H1847" s="88">
        <f t="shared" si="421"/>
        <v>0</v>
      </c>
      <c r="I1847" s="62">
        <f t="shared" si="430"/>
        <v>0</v>
      </c>
      <c r="J1847" s="89">
        <f t="shared" si="422"/>
        <v>0</v>
      </c>
      <c r="K1847" s="62">
        <f t="shared" si="431"/>
        <v>0</v>
      </c>
      <c r="L1847" s="90">
        <f t="shared" si="423"/>
        <v>49.27573324369822</v>
      </c>
      <c r="M1847" s="73">
        <f>0</f>
        <v>0</v>
      </c>
      <c r="N1847" s="89">
        <f t="shared" si="424"/>
        <v>0</v>
      </c>
      <c r="O1847" s="89">
        <f t="shared" si="425"/>
        <v>0</v>
      </c>
      <c r="P1847" s="89">
        <f t="shared" si="426"/>
        <v>0</v>
      </c>
      <c r="Q1847" s="62">
        <f t="shared" si="435"/>
        <v>0</v>
      </c>
      <c r="R1847" s="89">
        <f t="shared" si="432"/>
        <v>-49.27573324369822</v>
      </c>
      <c r="S1847" s="74">
        <f t="shared" si="432"/>
        <v>0</v>
      </c>
      <c r="T1847" s="91">
        <f t="shared" si="427"/>
        <v>8.5976506423657506E-2</v>
      </c>
      <c r="U1847" s="92">
        <f t="shared" si="428"/>
        <v>1.3859765064236573</v>
      </c>
    </row>
    <row r="1848" spans="1:21">
      <c r="A1848" s="80">
        <v>38356</v>
      </c>
      <c r="B1848" s="81">
        <v>0</v>
      </c>
      <c r="C1848" s="82">
        <v>2.5144247618309667E-3</v>
      </c>
      <c r="D1848" s="88">
        <f t="shared" si="429"/>
        <v>1.4835127197614726</v>
      </c>
      <c r="E1848" s="89">
        <f t="shared" si="433"/>
        <v>14670.254395229453</v>
      </c>
      <c r="F1848" s="72">
        <f t="shared" si="433"/>
        <v>1389837.7901551754</v>
      </c>
      <c r="G1848" s="35">
        <f t="shared" si="434"/>
        <v>9.4738492783542308E-2</v>
      </c>
      <c r="H1848" s="88">
        <f t="shared" si="421"/>
        <v>0</v>
      </c>
      <c r="I1848" s="62">
        <f t="shared" si="430"/>
        <v>0</v>
      </c>
      <c r="J1848" s="89">
        <f t="shared" si="422"/>
        <v>0</v>
      </c>
      <c r="K1848" s="62">
        <f t="shared" si="431"/>
        <v>0</v>
      </c>
      <c r="L1848" s="90">
        <f t="shared" si="423"/>
        <v>50.288495236619333</v>
      </c>
      <c r="M1848" s="73">
        <f>0</f>
        <v>0</v>
      </c>
      <c r="N1848" s="89">
        <f t="shared" si="424"/>
        <v>0</v>
      </c>
      <c r="O1848" s="89">
        <f t="shared" si="425"/>
        <v>0</v>
      </c>
      <c r="P1848" s="89">
        <f t="shared" si="426"/>
        <v>0</v>
      </c>
      <c r="Q1848" s="62">
        <f t="shared" si="435"/>
        <v>0</v>
      </c>
      <c r="R1848" s="89">
        <f t="shared" si="432"/>
        <v>-50.288495236619333</v>
      </c>
      <c r="S1848" s="74">
        <f t="shared" si="432"/>
        <v>0</v>
      </c>
      <c r="T1848" s="91">
        <f t="shared" si="427"/>
        <v>8.3512719761472676E-2</v>
      </c>
      <c r="U1848" s="92">
        <f t="shared" si="428"/>
        <v>1.3835127197614725</v>
      </c>
    </row>
    <row r="1849" spans="1:21">
      <c r="A1849" s="80">
        <v>38357</v>
      </c>
      <c r="B1849" s="81">
        <v>0</v>
      </c>
      <c r="C1849" s="82">
        <v>2.5490536077795922E-3</v>
      </c>
      <c r="D1849" s="88">
        <f t="shared" si="429"/>
        <v>1.4809982949996419</v>
      </c>
      <c r="E1849" s="89">
        <f t="shared" si="433"/>
        <v>14619.965899992834</v>
      </c>
      <c r="F1849" s="72">
        <f t="shared" si="433"/>
        <v>1389837.7901551754</v>
      </c>
      <c r="G1849" s="35">
        <f t="shared" si="434"/>
        <v>9.5064366063662059E-2</v>
      </c>
      <c r="H1849" s="88">
        <f t="shared" si="421"/>
        <v>0</v>
      </c>
      <c r="I1849" s="62">
        <f t="shared" si="430"/>
        <v>0</v>
      </c>
      <c r="J1849" s="89">
        <f t="shared" si="422"/>
        <v>0</v>
      </c>
      <c r="K1849" s="62">
        <f t="shared" si="431"/>
        <v>0</v>
      </c>
      <c r="L1849" s="90">
        <f t="shared" si="423"/>
        <v>50.981072155591846</v>
      </c>
      <c r="M1849" s="73">
        <f>0</f>
        <v>0</v>
      </c>
      <c r="N1849" s="89">
        <f t="shared" si="424"/>
        <v>0</v>
      </c>
      <c r="O1849" s="89">
        <f t="shared" si="425"/>
        <v>0</v>
      </c>
      <c r="P1849" s="89">
        <f t="shared" si="426"/>
        <v>0</v>
      </c>
      <c r="Q1849" s="62">
        <f t="shared" si="435"/>
        <v>0</v>
      </c>
      <c r="R1849" s="89">
        <f t="shared" si="432"/>
        <v>-50.981072155591846</v>
      </c>
      <c r="S1849" s="74">
        <f t="shared" si="432"/>
        <v>0</v>
      </c>
      <c r="T1849" s="91">
        <f t="shared" si="427"/>
        <v>8.0998294999641951E-2</v>
      </c>
      <c r="U1849" s="92">
        <f t="shared" si="428"/>
        <v>1.3809982949996418</v>
      </c>
    </row>
    <row r="1850" spans="1:21">
      <c r="A1850" s="80">
        <v>38358</v>
      </c>
      <c r="B1850" s="81">
        <v>0</v>
      </c>
      <c r="C1850" s="82">
        <v>2.6653787103895132E-3</v>
      </c>
      <c r="D1850" s="88">
        <f t="shared" si="429"/>
        <v>1.4784492413918622</v>
      </c>
      <c r="E1850" s="89">
        <f t="shared" si="433"/>
        <v>14568.984827837243</v>
      </c>
      <c r="F1850" s="72">
        <f t="shared" si="433"/>
        <v>1389837.7901551754</v>
      </c>
      <c r="G1850" s="35">
        <f t="shared" si="434"/>
        <v>9.5397023648455259E-2</v>
      </c>
      <c r="H1850" s="88">
        <f t="shared" si="421"/>
        <v>0</v>
      </c>
      <c r="I1850" s="62">
        <f t="shared" si="430"/>
        <v>0</v>
      </c>
      <c r="J1850" s="89">
        <f t="shared" si="422"/>
        <v>0</v>
      </c>
      <c r="K1850" s="62">
        <f t="shared" si="431"/>
        <v>0</v>
      </c>
      <c r="L1850" s="90">
        <f t="shared" si="423"/>
        <v>53.307574207790267</v>
      </c>
      <c r="M1850" s="73">
        <f>0</f>
        <v>0</v>
      </c>
      <c r="N1850" s="89">
        <f t="shared" si="424"/>
        <v>0</v>
      </c>
      <c r="O1850" s="89">
        <f t="shared" si="425"/>
        <v>0</v>
      </c>
      <c r="P1850" s="89">
        <f t="shared" si="426"/>
        <v>0</v>
      </c>
      <c r="Q1850" s="62">
        <f t="shared" si="435"/>
        <v>0</v>
      </c>
      <c r="R1850" s="89">
        <f t="shared" si="432"/>
        <v>-53.307574207790267</v>
      </c>
      <c r="S1850" s="74">
        <f t="shared" si="432"/>
        <v>0</v>
      </c>
      <c r="T1850" s="91">
        <f t="shared" si="427"/>
        <v>7.8449241391862268E-2</v>
      </c>
      <c r="U1850" s="92">
        <f t="shared" si="428"/>
        <v>1.3784492413918621</v>
      </c>
    </row>
    <row r="1851" spans="1:21">
      <c r="A1851" s="80">
        <v>38359</v>
      </c>
      <c r="B1851" s="81">
        <v>0</v>
      </c>
      <c r="C1851" s="82">
        <v>2.2115765887925913E-3</v>
      </c>
      <c r="D1851" s="88">
        <f t="shared" si="429"/>
        <v>1.4757838626814725</v>
      </c>
      <c r="E1851" s="89">
        <f t="shared" si="433"/>
        <v>14515.677253629452</v>
      </c>
      <c r="F1851" s="72">
        <f t="shared" si="433"/>
        <v>1389837.7901551754</v>
      </c>
      <c r="G1851" s="35">
        <f t="shared" si="434"/>
        <v>9.5747360999478337E-2</v>
      </c>
      <c r="H1851" s="88">
        <f t="shared" si="421"/>
        <v>0</v>
      </c>
      <c r="I1851" s="62">
        <f t="shared" si="430"/>
        <v>0</v>
      </c>
      <c r="J1851" s="89">
        <f t="shared" si="422"/>
        <v>0</v>
      </c>
      <c r="K1851" s="62">
        <f t="shared" si="431"/>
        <v>0</v>
      </c>
      <c r="L1851" s="90">
        <f t="shared" si="423"/>
        <v>44.231531775851828</v>
      </c>
      <c r="M1851" s="73">
        <f>0</f>
        <v>0</v>
      </c>
      <c r="N1851" s="89">
        <f t="shared" si="424"/>
        <v>0</v>
      </c>
      <c r="O1851" s="89">
        <f t="shared" si="425"/>
        <v>0</v>
      </c>
      <c r="P1851" s="89">
        <f t="shared" si="426"/>
        <v>0</v>
      </c>
      <c r="Q1851" s="62">
        <f t="shared" si="435"/>
        <v>0</v>
      </c>
      <c r="R1851" s="89">
        <f t="shared" si="432"/>
        <v>-44.231531775851828</v>
      </c>
      <c r="S1851" s="74">
        <f t="shared" si="432"/>
        <v>0</v>
      </c>
      <c r="T1851" s="91">
        <f t="shared" si="427"/>
        <v>7.5783862681472636E-2</v>
      </c>
      <c r="U1851" s="92">
        <f t="shared" si="428"/>
        <v>1.3757838626814725</v>
      </c>
    </row>
    <row r="1852" spans="1:21">
      <c r="A1852" s="80">
        <v>38360</v>
      </c>
      <c r="B1852" s="81">
        <v>5.0799999999999999E-4</v>
      </c>
      <c r="C1852" s="82">
        <v>2.4556843595032424E-3</v>
      </c>
      <c r="D1852" s="88">
        <f t="shared" si="429"/>
        <v>1.4735722860926801</v>
      </c>
      <c r="E1852" s="89">
        <f t="shared" si="433"/>
        <v>14471.445721853601</v>
      </c>
      <c r="F1852" s="72">
        <f t="shared" si="433"/>
        <v>1389837.7901551754</v>
      </c>
      <c r="G1852" s="35">
        <f t="shared" si="434"/>
        <v>9.6040009883487681E-2</v>
      </c>
      <c r="H1852" s="88">
        <f t="shared" si="421"/>
        <v>10.16</v>
      </c>
      <c r="I1852" s="62">
        <f t="shared" si="430"/>
        <v>101.60000000000001</v>
      </c>
      <c r="J1852" s="89">
        <f t="shared" si="422"/>
        <v>33.527999999999999</v>
      </c>
      <c r="K1852" s="62">
        <f t="shared" si="431"/>
        <v>3017.5200000000009</v>
      </c>
      <c r="L1852" s="90">
        <f t="shared" si="423"/>
        <v>49.113687190064844</v>
      </c>
      <c r="M1852" s="73">
        <f>0</f>
        <v>0</v>
      </c>
      <c r="N1852" s="89">
        <f t="shared" si="424"/>
        <v>0</v>
      </c>
      <c r="O1852" s="89">
        <f t="shared" si="425"/>
        <v>0</v>
      </c>
      <c r="P1852" s="89">
        <f t="shared" si="426"/>
        <v>0</v>
      </c>
      <c r="Q1852" s="62">
        <f t="shared" si="435"/>
        <v>0</v>
      </c>
      <c r="R1852" s="89">
        <f t="shared" si="432"/>
        <v>-5.425687190064842</v>
      </c>
      <c r="S1852" s="74">
        <f t="shared" si="432"/>
        <v>3119.1200000000008</v>
      </c>
      <c r="T1852" s="91">
        <f t="shared" si="427"/>
        <v>7.3572286092680184E-2</v>
      </c>
      <c r="U1852" s="92">
        <f t="shared" si="428"/>
        <v>1.37357228609268</v>
      </c>
    </row>
    <row r="1853" spans="1:21">
      <c r="A1853" s="80">
        <v>38361</v>
      </c>
      <c r="B1853" s="81">
        <v>0</v>
      </c>
      <c r="C1853" s="82">
        <v>2.5367468179576928E-3</v>
      </c>
      <c r="D1853" s="88">
        <f t="shared" si="429"/>
        <v>1.4733010017331767</v>
      </c>
      <c r="E1853" s="89">
        <f t="shared" si="433"/>
        <v>14466.020034663536</v>
      </c>
      <c r="F1853" s="72">
        <f t="shared" si="433"/>
        <v>1392956.9101551755</v>
      </c>
      <c r="G1853" s="35">
        <f t="shared" si="434"/>
        <v>9.6291648070261651E-2</v>
      </c>
      <c r="H1853" s="88">
        <f t="shared" si="421"/>
        <v>0</v>
      </c>
      <c r="I1853" s="62">
        <f t="shared" si="430"/>
        <v>0</v>
      </c>
      <c r="J1853" s="89">
        <f t="shared" si="422"/>
        <v>0</v>
      </c>
      <c r="K1853" s="62">
        <f t="shared" si="431"/>
        <v>0</v>
      </c>
      <c r="L1853" s="90">
        <f t="shared" si="423"/>
        <v>50.734936359153856</v>
      </c>
      <c r="M1853" s="73">
        <f>0</f>
        <v>0</v>
      </c>
      <c r="N1853" s="89">
        <f t="shared" si="424"/>
        <v>0</v>
      </c>
      <c r="O1853" s="89">
        <f t="shared" si="425"/>
        <v>0</v>
      </c>
      <c r="P1853" s="89">
        <f t="shared" si="426"/>
        <v>0</v>
      </c>
      <c r="Q1853" s="62">
        <f t="shared" si="435"/>
        <v>0</v>
      </c>
      <c r="R1853" s="89">
        <f t="shared" si="432"/>
        <v>-50.734936359153856</v>
      </c>
      <c r="S1853" s="74">
        <f t="shared" si="432"/>
        <v>0</v>
      </c>
      <c r="T1853" s="91">
        <f t="shared" si="427"/>
        <v>7.3301001733176774E-2</v>
      </c>
      <c r="U1853" s="92">
        <f t="shared" si="428"/>
        <v>1.3733010017331766</v>
      </c>
    </row>
    <row r="1854" spans="1:21">
      <c r="A1854" s="80">
        <v>38362</v>
      </c>
      <c r="B1854" s="81">
        <v>0</v>
      </c>
      <c r="C1854" s="82">
        <v>2.2743739003267009E-3</v>
      </c>
      <c r="D1854" s="88">
        <f t="shared" si="429"/>
        <v>1.4707642549152191</v>
      </c>
      <c r="E1854" s="89">
        <f t="shared" si="433"/>
        <v>14415.285098304381</v>
      </c>
      <c r="F1854" s="72">
        <f t="shared" si="433"/>
        <v>1392956.9101551755</v>
      </c>
      <c r="G1854" s="35">
        <f t="shared" si="434"/>
        <v>9.6630548799830809E-2</v>
      </c>
      <c r="H1854" s="88">
        <f t="shared" si="421"/>
        <v>0</v>
      </c>
      <c r="I1854" s="62">
        <f t="shared" si="430"/>
        <v>0</v>
      </c>
      <c r="J1854" s="89">
        <f t="shared" si="422"/>
        <v>0</v>
      </c>
      <c r="K1854" s="62">
        <f t="shared" si="431"/>
        <v>0</v>
      </c>
      <c r="L1854" s="90">
        <f t="shared" si="423"/>
        <v>45.487478006534019</v>
      </c>
      <c r="M1854" s="73">
        <f>0</f>
        <v>0</v>
      </c>
      <c r="N1854" s="89">
        <f t="shared" si="424"/>
        <v>0</v>
      </c>
      <c r="O1854" s="89">
        <f t="shared" si="425"/>
        <v>0</v>
      </c>
      <c r="P1854" s="89">
        <f t="shared" si="426"/>
        <v>0</v>
      </c>
      <c r="Q1854" s="62">
        <f t="shared" si="435"/>
        <v>0</v>
      </c>
      <c r="R1854" s="89">
        <f t="shared" si="432"/>
        <v>-45.487478006534019</v>
      </c>
      <c r="S1854" s="74">
        <f t="shared" si="432"/>
        <v>0</v>
      </c>
      <c r="T1854" s="91">
        <f t="shared" si="427"/>
        <v>7.0764254915219205E-2</v>
      </c>
      <c r="U1854" s="92">
        <f t="shared" si="428"/>
        <v>1.370764254915219</v>
      </c>
    </row>
    <row r="1855" spans="1:21">
      <c r="A1855" s="80">
        <v>38363</v>
      </c>
      <c r="B1855" s="81">
        <v>0</v>
      </c>
      <c r="C1855" s="82">
        <v>2.2250837130018031E-3</v>
      </c>
      <c r="D1855" s="88">
        <f t="shared" si="429"/>
        <v>1.4684898810148923</v>
      </c>
      <c r="E1855" s="89">
        <f t="shared" si="433"/>
        <v>14369.797620297846</v>
      </c>
      <c r="F1855" s="72">
        <f t="shared" si="433"/>
        <v>1392956.9101551755</v>
      </c>
      <c r="G1855" s="35">
        <f t="shared" si="434"/>
        <v>9.6936432019583546E-2</v>
      </c>
      <c r="H1855" s="88">
        <f t="shared" si="421"/>
        <v>0</v>
      </c>
      <c r="I1855" s="62">
        <f t="shared" si="430"/>
        <v>0</v>
      </c>
      <c r="J1855" s="89">
        <f t="shared" si="422"/>
        <v>0</v>
      </c>
      <c r="K1855" s="62">
        <f t="shared" si="431"/>
        <v>0</v>
      </c>
      <c r="L1855" s="90">
        <f t="shared" si="423"/>
        <v>44.501674260036062</v>
      </c>
      <c r="M1855" s="73">
        <f>0</f>
        <v>0</v>
      </c>
      <c r="N1855" s="89">
        <f t="shared" si="424"/>
        <v>0</v>
      </c>
      <c r="O1855" s="89">
        <f t="shared" si="425"/>
        <v>0</v>
      </c>
      <c r="P1855" s="89">
        <f t="shared" si="426"/>
        <v>0</v>
      </c>
      <c r="Q1855" s="62">
        <f t="shared" si="435"/>
        <v>0</v>
      </c>
      <c r="R1855" s="89">
        <f t="shared" si="432"/>
        <v>-44.501674260036062</v>
      </c>
      <c r="S1855" s="74">
        <f t="shared" si="432"/>
        <v>0</v>
      </c>
      <c r="T1855" s="91">
        <f t="shared" si="427"/>
        <v>6.8489881014892395E-2</v>
      </c>
      <c r="U1855" s="92">
        <f t="shared" si="428"/>
        <v>1.3684898810148922</v>
      </c>
    </row>
    <row r="1856" spans="1:21">
      <c r="A1856" s="80">
        <v>38364</v>
      </c>
      <c r="B1856" s="81">
        <v>0</v>
      </c>
      <c r="C1856" s="82">
        <v>2.4439827473068249E-3</v>
      </c>
      <c r="D1856" s="88">
        <f t="shared" si="429"/>
        <v>1.4662647973018905</v>
      </c>
      <c r="E1856" s="89">
        <f t="shared" si="433"/>
        <v>14325.29594603781</v>
      </c>
      <c r="F1856" s="72">
        <f t="shared" si="433"/>
        <v>1392956.9101551755</v>
      </c>
      <c r="G1856" s="35">
        <f t="shared" si="434"/>
        <v>9.7237566009269721E-2</v>
      </c>
      <c r="H1856" s="88">
        <f t="shared" si="421"/>
        <v>0</v>
      </c>
      <c r="I1856" s="62">
        <f t="shared" si="430"/>
        <v>0</v>
      </c>
      <c r="J1856" s="89">
        <f t="shared" si="422"/>
        <v>0</v>
      </c>
      <c r="K1856" s="62">
        <f t="shared" si="431"/>
        <v>0</v>
      </c>
      <c r="L1856" s="90">
        <f t="shared" si="423"/>
        <v>48.879654946136498</v>
      </c>
      <c r="M1856" s="73">
        <f>0</f>
        <v>0</v>
      </c>
      <c r="N1856" s="89">
        <f t="shared" si="424"/>
        <v>0</v>
      </c>
      <c r="O1856" s="89">
        <f t="shared" si="425"/>
        <v>0</v>
      </c>
      <c r="P1856" s="89">
        <f t="shared" si="426"/>
        <v>0</v>
      </c>
      <c r="Q1856" s="62">
        <f t="shared" si="435"/>
        <v>0</v>
      </c>
      <c r="R1856" s="89">
        <f t="shared" si="432"/>
        <v>-48.879654946136498</v>
      </c>
      <c r="S1856" s="74">
        <f t="shared" si="432"/>
        <v>0</v>
      </c>
      <c r="T1856" s="91">
        <f t="shared" si="427"/>
        <v>6.626479730189061E-2</v>
      </c>
      <c r="U1856" s="92">
        <f t="shared" si="428"/>
        <v>1.3662647973018904</v>
      </c>
    </row>
    <row r="1857" spans="1:21">
      <c r="A1857" s="80">
        <v>38365</v>
      </c>
      <c r="B1857" s="81">
        <v>0</v>
      </c>
      <c r="C1857" s="82">
        <v>2.8390558853742666E-3</v>
      </c>
      <c r="D1857" s="88">
        <f t="shared" si="429"/>
        <v>1.4638208145545835</v>
      </c>
      <c r="E1857" s="89">
        <f t="shared" si="433"/>
        <v>14276.416291091673</v>
      </c>
      <c r="F1857" s="72">
        <f t="shared" si="433"/>
        <v>1392956.9101551755</v>
      </c>
      <c r="G1857" s="35">
        <f t="shared" si="434"/>
        <v>9.7570488402216549E-2</v>
      </c>
      <c r="H1857" s="88">
        <f t="shared" si="421"/>
        <v>0</v>
      </c>
      <c r="I1857" s="62">
        <f t="shared" si="430"/>
        <v>0</v>
      </c>
      <c r="J1857" s="89">
        <f t="shared" si="422"/>
        <v>0</v>
      </c>
      <c r="K1857" s="62">
        <f t="shared" si="431"/>
        <v>0</v>
      </c>
      <c r="L1857" s="90">
        <f t="shared" si="423"/>
        <v>56.781117707485329</v>
      </c>
      <c r="M1857" s="73">
        <f>0</f>
        <v>0</v>
      </c>
      <c r="N1857" s="89">
        <f t="shared" si="424"/>
        <v>0</v>
      </c>
      <c r="O1857" s="89">
        <f t="shared" si="425"/>
        <v>0</v>
      </c>
      <c r="P1857" s="89">
        <f t="shared" si="426"/>
        <v>0</v>
      </c>
      <c r="Q1857" s="62">
        <f t="shared" si="435"/>
        <v>0</v>
      </c>
      <c r="R1857" s="89">
        <f t="shared" si="432"/>
        <v>-56.781117707485329</v>
      </c>
      <c r="S1857" s="74">
        <f t="shared" si="432"/>
        <v>0</v>
      </c>
      <c r="T1857" s="91">
        <f t="shared" si="427"/>
        <v>6.3820814554583549E-2</v>
      </c>
      <c r="U1857" s="92">
        <f t="shared" si="428"/>
        <v>1.3638208145545834</v>
      </c>
    </row>
    <row r="1858" spans="1:21">
      <c r="A1858" s="80">
        <v>38366</v>
      </c>
      <c r="B1858" s="81">
        <v>3.3020000000000001E-2</v>
      </c>
      <c r="C1858" s="82">
        <v>2.2163189909350386E-3</v>
      </c>
      <c r="D1858" s="88">
        <f t="shared" si="429"/>
        <v>1.4609817586692093</v>
      </c>
      <c r="E1858" s="89">
        <f t="shared" si="433"/>
        <v>14219.635173384188</v>
      </c>
      <c r="F1858" s="72">
        <f t="shared" si="433"/>
        <v>1392956.9101551755</v>
      </c>
      <c r="G1858" s="35">
        <f t="shared" si="434"/>
        <v>9.7960101871141056E-2</v>
      </c>
      <c r="H1858" s="88">
        <f t="shared" si="421"/>
        <v>660.4</v>
      </c>
      <c r="I1858" s="62">
        <f t="shared" si="430"/>
        <v>6604</v>
      </c>
      <c r="J1858" s="89">
        <f t="shared" si="422"/>
        <v>2179.3199999999997</v>
      </c>
      <c r="K1858" s="62">
        <f t="shared" si="431"/>
        <v>196138.80000000002</v>
      </c>
      <c r="L1858" s="90">
        <f t="shared" si="423"/>
        <v>44.326379818700772</v>
      </c>
      <c r="M1858" s="73">
        <f>0</f>
        <v>0</v>
      </c>
      <c r="N1858" s="89">
        <f t="shared" si="424"/>
        <v>0</v>
      </c>
      <c r="O1858" s="89">
        <f t="shared" si="425"/>
        <v>0</v>
      </c>
      <c r="P1858" s="89">
        <f t="shared" si="426"/>
        <v>0</v>
      </c>
      <c r="Q1858" s="62">
        <f t="shared" si="435"/>
        <v>0</v>
      </c>
      <c r="R1858" s="89">
        <f t="shared" si="432"/>
        <v>2795.393620181299</v>
      </c>
      <c r="S1858" s="74">
        <f t="shared" si="432"/>
        <v>202742.80000000002</v>
      </c>
      <c r="T1858" s="91">
        <f t="shared" si="427"/>
        <v>6.0981758669209407E-2</v>
      </c>
      <c r="U1858" s="92">
        <f t="shared" si="428"/>
        <v>1.3609817586692092</v>
      </c>
    </row>
    <row r="1859" spans="1:21">
      <c r="A1859" s="80">
        <v>38367</v>
      </c>
      <c r="B1859" s="81">
        <v>0</v>
      </c>
      <c r="C1859" s="82">
        <v>1.0971335106889006E-3</v>
      </c>
      <c r="D1859" s="88">
        <f t="shared" si="429"/>
        <v>1.6007514396782743</v>
      </c>
      <c r="E1859" s="89">
        <f t="shared" si="433"/>
        <v>17015.028793565485</v>
      </c>
      <c r="F1859" s="72">
        <f t="shared" si="433"/>
        <v>1595699.7101551755</v>
      </c>
      <c r="G1859" s="35">
        <f t="shared" si="434"/>
        <v>9.3781781360171179E-2</v>
      </c>
      <c r="H1859" s="88">
        <f t="shared" si="421"/>
        <v>0</v>
      </c>
      <c r="I1859" s="62">
        <f t="shared" si="430"/>
        <v>0</v>
      </c>
      <c r="J1859" s="89">
        <f t="shared" si="422"/>
        <v>0</v>
      </c>
      <c r="K1859" s="62">
        <f t="shared" si="431"/>
        <v>0</v>
      </c>
      <c r="L1859" s="90">
        <f t="shared" si="423"/>
        <v>21.942670213778012</v>
      </c>
      <c r="M1859" s="73">
        <f>0</f>
        <v>0</v>
      </c>
      <c r="N1859" s="89">
        <f t="shared" si="424"/>
        <v>4895.5346221867376</v>
      </c>
      <c r="O1859" s="89">
        <f t="shared" si="425"/>
        <v>2015.0287935654853</v>
      </c>
      <c r="P1859" s="89">
        <f t="shared" si="426"/>
        <v>2015.0287935654853</v>
      </c>
      <c r="Q1859" s="62">
        <f t="shared" si="435"/>
        <v>188972.98975260786</v>
      </c>
      <c r="R1859" s="89">
        <f t="shared" si="432"/>
        <v>-2036.9714637792633</v>
      </c>
      <c r="S1859" s="74">
        <f t="shared" si="432"/>
        <v>-188972.98975260786</v>
      </c>
      <c r="T1859" s="91">
        <f t="shared" si="427"/>
        <v>0.20075143967827436</v>
      </c>
      <c r="U1859" s="92">
        <f t="shared" si="428"/>
        <v>1.5007514396782742</v>
      </c>
    </row>
    <row r="1860" spans="1:21">
      <c r="A1860" s="80">
        <v>38368</v>
      </c>
      <c r="B1860" s="81">
        <v>0</v>
      </c>
      <c r="C1860" s="82">
        <v>1.6819776303785389E-3</v>
      </c>
      <c r="D1860" s="88">
        <f t="shared" si="429"/>
        <v>1.4989028664893111</v>
      </c>
      <c r="E1860" s="89">
        <f t="shared" si="433"/>
        <v>14978.057329786221</v>
      </c>
      <c r="F1860" s="72">
        <f t="shared" si="433"/>
        <v>1406726.7204025676</v>
      </c>
      <c r="G1860" s="35">
        <f t="shared" si="434"/>
        <v>9.3919170519201484E-2</v>
      </c>
      <c r="H1860" s="88">
        <f t="shared" si="421"/>
        <v>0</v>
      </c>
      <c r="I1860" s="62">
        <f t="shared" si="430"/>
        <v>0</v>
      </c>
      <c r="J1860" s="89">
        <f t="shared" si="422"/>
        <v>0</v>
      </c>
      <c r="K1860" s="62">
        <f t="shared" si="431"/>
        <v>0</v>
      </c>
      <c r="L1860" s="90">
        <f t="shared" si="423"/>
        <v>33.639552607570778</v>
      </c>
      <c r="M1860" s="73">
        <f>0</f>
        <v>0</v>
      </c>
      <c r="N1860" s="89">
        <f t="shared" si="424"/>
        <v>0</v>
      </c>
      <c r="O1860" s="89">
        <f t="shared" si="425"/>
        <v>0</v>
      </c>
      <c r="P1860" s="89">
        <f t="shared" si="426"/>
        <v>0</v>
      </c>
      <c r="Q1860" s="62">
        <f t="shared" si="435"/>
        <v>0</v>
      </c>
      <c r="R1860" s="89">
        <f t="shared" si="432"/>
        <v>-33.639552607570778</v>
      </c>
      <c r="S1860" s="74">
        <f t="shared" si="432"/>
        <v>0</v>
      </c>
      <c r="T1860" s="91">
        <f t="shared" si="427"/>
        <v>9.8902866489311236E-2</v>
      </c>
      <c r="U1860" s="92">
        <f t="shared" si="428"/>
        <v>1.3989028664893111</v>
      </c>
    </row>
    <row r="1861" spans="1:21">
      <c r="A1861" s="80">
        <v>38369</v>
      </c>
      <c r="B1861" s="81">
        <v>0</v>
      </c>
      <c r="C1861" s="82">
        <v>1.3827489076933968E-3</v>
      </c>
      <c r="D1861" s="88">
        <f t="shared" si="429"/>
        <v>1.4972208888589325</v>
      </c>
      <c r="E1861" s="89">
        <f t="shared" si="433"/>
        <v>14944.417777178651</v>
      </c>
      <c r="F1861" s="72">
        <f t="shared" si="433"/>
        <v>1406726.7204025676</v>
      </c>
      <c r="G1861" s="35">
        <f t="shared" si="434"/>
        <v>9.413058048676573E-2</v>
      </c>
      <c r="H1861" s="88">
        <f t="shared" si="421"/>
        <v>0</v>
      </c>
      <c r="I1861" s="62">
        <f t="shared" si="430"/>
        <v>0</v>
      </c>
      <c r="J1861" s="89">
        <f t="shared" si="422"/>
        <v>0</v>
      </c>
      <c r="K1861" s="62">
        <f t="shared" si="431"/>
        <v>0</v>
      </c>
      <c r="L1861" s="90">
        <f t="shared" si="423"/>
        <v>27.654978153867937</v>
      </c>
      <c r="M1861" s="73">
        <f>0</f>
        <v>0</v>
      </c>
      <c r="N1861" s="89">
        <f t="shared" si="424"/>
        <v>0</v>
      </c>
      <c r="O1861" s="89">
        <f t="shared" si="425"/>
        <v>0</v>
      </c>
      <c r="P1861" s="89">
        <f t="shared" si="426"/>
        <v>0</v>
      </c>
      <c r="Q1861" s="62">
        <f t="shared" si="435"/>
        <v>0</v>
      </c>
      <c r="R1861" s="89">
        <f t="shared" si="432"/>
        <v>-27.654978153867937</v>
      </c>
      <c r="S1861" s="74">
        <f t="shared" si="432"/>
        <v>0</v>
      </c>
      <c r="T1861" s="91">
        <f t="shared" si="427"/>
        <v>9.7220888858932542E-2</v>
      </c>
      <c r="U1861" s="92">
        <f t="shared" si="428"/>
        <v>1.3972208888589324</v>
      </c>
    </row>
    <row r="1862" spans="1:21">
      <c r="A1862" s="80">
        <v>38370</v>
      </c>
      <c r="B1862" s="81">
        <v>0</v>
      </c>
      <c r="C1862" s="82">
        <v>1.4526959712396787E-3</v>
      </c>
      <c r="D1862" s="88">
        <f t="shared" si="429"/>
        <v>1.495838139951239</v>
      </c>
      <c r="E1862" s="89">
        <f t="shared" si="433"/>
        <v>14916.762799024782</v>
      </c>
      <c r="F1862" s="72">
        <f t="shared" si="433"/>
        <v>1406726.7204025676</v>
      </c>
      <c r="G1862" s="35">
        <f t="shared" si="434"/>
        <v>9.4305094165239106E-2</v>
      </c>
      <c r="H1862" s="88">
        <f t="shared" si="421"/>
        <v>0</v>
      </c>
      <c r="I1862" s="62">
        <f t="shared" si="430"/>
        <v>0</v>
      </c>
      <c r="J1862" s="89">
        <f t="shared" si="422"/>
        <v>0</v>
      </c>
      <c r="K1862" s="62">
        <f t="shared" si="431"/>
        <v>0</v>
      </c>
      <c r="L1862" s="90">
        <f t="shared" si="423"/>
        <v>29.053919424793573</v>
      </c>
      <c r="M1862" s="73">
        <f>0</f>
        <v>0</v>
      </c>
      <c r="N1862" s="89">
        <f t="shared" si="424"/>
        <v>0</v>
      </c>
      <c r="O1862" s="89">
        <f t="shared" si="425"/>
        <v>0</v>
      </c>
      <c r="P1862" s="89">
        <f t="shared" si="426"/>
        <v>0</v>
      </c>
      <c r="Q1862" s="62">
        <f t="shared" si="435"/>
        <v>0</v>
      </c>
      <c r="R1862" s="89">
        <f t="shared" si="432"/>
        <v>-29.053919424793573</v>
      </c>
      <c r="S1862" s="74">
        <f t="shared" si="432"/>
        <v>0</v>
      </c>
      <c r="T1862" s="91">
        <f t="shared" si="427"/>
        <v>9.5838139951239132E-2</v>
      </c>
      <c r="U1862" s="92">
        <f t="shared" si="428"/>
        <v>1.395838139951239</v>
      </c>
    </row>
    <row r="1863" spans="1:21">
      <c r="A1863" s="80">
        <v>38371</v>
      </c>
      <c r="B1863" s="81">
        <v>0</v>
      </c>
      <c r="C1863" s="82">
        <v>1.8045891418455879E-3</v>
      </c>
      <c r="D1863" s="88">
        <f t="shared" si="429"/>
        <v>1.4943854439799995</v>
      </c>
      <c r="E1863" s="89">
        <f t="shared" si="433"/>
        <v>14887.708879599988</v>
      </c>
      <c r="F1863" s="72">
        <f t="shared" si="433"/>
        <v>1406726.7204025676</v>
      </c>
      <c r="G1863" s="35">
        <f t="shared" si="434"/>
        <v>9.4489134075569345E-2</v>
      </c>
      <c r="H1863" s="88">
        <f t="shared" si="421"/>
        <v>0</v>
      </c>
      <c r="I1863" s="62">
        <f t="shared" si="430"/>
        <v>0</v>
      </c>
      <c r="J1863" s="89">
        <f t="shared" si="422"/>
        <v>0</v>
      </c>
      <c r="K1863" s="62">
        <f t="shared" si="431"/>
        <v>0</v>
      </c>
      <c r="L1863" s="90">
        <f t="shared" si="423"/>
        <v>36.091782836911761</v>
      </c>
      <c r="M1863" s="73">
        <f>0</f>
        <v>0</v>
      </c>
      <c r="N1863" s="89">
        <f t="shared" si="424"/>
        <v>0</v>
      </c>
      <c r="O1863" s="89">
        <f t="shared" si="425"/>
        <v>0</v>
      </c>
      <c r="P1863" s="89">
        <f t="shared" si="426"/>
        <v>0</v>
      </c>
      <c r="Q1863" s="62">
        <f t="shared" si="435"/>
        <v>0</v>
      </c>
      <c r="R1863" s="89">
        <f t="shared" si="432"/>
        <v>-36.091782836911761</v>
      </c>
      <c r="S1863" s="74">
        <f t="shared" si="432"/>
        <v>0</v>
      </c>
      <c r="T1863" s="91">
        <f t="shared" si="427"/>
        <v>9.4385443979999595E-2</v>
      </c>
      <c r="U1863" s="92">
        <f t="shared" si="428"/>
        <v>1.3943854439799994</v>
      </c>
    </row>
    <row r="1864" spans="1:21">
      <c r="A1864" s="80">
        <v>38372</v>
      </c>
      <c r="B1864" s="81">
        <v>0</v>
      </c>
      <c r="C1864" s="82">
        <v>1.7520889343118976E-3</v>
      </c>
      <c r="D1864" s="88">
        <f t="shared" si="429"/>
        <v>1.4925808548381538</v>
      </c>
      <c r="E1864" s="89">
        <f t="shared" si="433"/>
        <v>14851.617096763077</v>
      </c>
      <c r="F1864" s="72">
        <f t="shared" si="433"/>
        <v>1406726.7204025676</v>
      </c>
      <c r="G1864" s="35">
        <f t="shared" si="434"/>
        <v>9.4718757643513785E-2</v>
      </c>
      <c r="H1864" s="88">
        <f t="shared" si="421"/>
        <v>0</v>
      </c>
      <c r="I1864" s="62">
        <f t="shared" si="430"/>
        <v>0</v>
      </c>
      <c r="J1864" s="89">
        <f t="shared" si="422"/>
        <v>0</v>
      </c>
      <c r="K1864" s="62">
        <f t="shared" si="431"/>
        <v>0</v>
      </c>
      <c r="L1864" s="90">
        <f t="shared" si="423"/>
        <v>35.041778686237954</v>
      </c>
      <c r="M1864" s="73">
        <f>0</f>
        <v>0</v>
      </c>
      <c r="N1864" s="89">
        <f t="shared" si="424"/>
        <v>0</v>
      </c>
      <c r="O1864" s="89">
        <f t="shared" si="425"/>
        <v>0</v>
      </c>
      <c r="P1864" s="89">
        <f t="shared" si="426"/>
        <v>0</v>
      </c>
      <c r="Q1864" s="62">
        <f t="shared" si="435"/>
        <v>0</v>
      </c>
      <c r="R1864" s="89">
        <f t="shared" si="432"/>
        <v>-35.041778686237954</v>
      </c>
      <c r="S1864" s="74">
        <f t="shared" si="432"/>
        <v>0</v>
      </c>
      <c r="T1864" s="91">
        <f t="shared" si="427"/>
        <v>9.2580854838153925E-2</v>
      </c>
      <c r="U1864" s="92">
        <f t="shared" si="428"/>
        <v>1.3925808548381537</v>
      </c>
    </row>
    <row r="1865" spans="1:21">
      <c r="A1865" s="80">
        <v>38373</v>
      </c>
      <c r="B1865" s="81">
        <v>0</v>
      </c>
      <c r="C1865" s="82">
        <v>2.5112188855154986E-3</v>
      </c>
      <c r="D1865" s="88">
        <f t="shared" si="429"/>
        <v>1.4908287659038419</v>
      </c>
      <c r="E1865" s="89">
        <f t="shared" si="433"/>
        <v>14816.575318076839</v>
      </c>
      <c r="F1865" s="72">
        <f t="shared" si="433"/>
        <v>1406726.7204025676</v>
      </c>
      <c r="G1865" s="35">
        <f t="shared" si="434"/>
        <v>9.494277120073101E-2</v>
      </c>
      <c r="H1865" s="88">
        <f t="shared" si="421"/>
        <v>0</v>
      </c>
      <c r="I1865" s="62">
        <f t="shared" si="430"/>
        <v>0</v>
      </c>
      <c r="J1865" s="89">
        <f t="shared" si="422"/>
        <v>0</v>
      </c>
      <c r="K1865" s="62">
        <f t="shared" si="431"/>
        <v>0</v>
      </c>
      <c r="L1865" s="90">
        <f t="shared" si="423"/>
        <v>50.224377710309973</v>
      </c>
      <c r="M1865" s="73">
        <f>0</f>
        <v>0</v>
      </c>
      <c r="N1865" s="89">
        <f t="shared" si="424"/>
        <v>0</v>
      </c>
      <c r="O1865" s="89">
        <f t="shared" si="425"/>
        <v>0</v>
      </c>
      <c r="P1865" s="89">
        <f t="shared" si="426"/>
        <v>0</v>
      </c>
      <c r="Q1865" s="62">
        <f t="shared" si="435"/>
        <v>0</v>
      </c>
      <c r="R1865" s="89">
        <f t="shared" si="432"/>
        <v>-50.224377710309973</v>
      </c>
      <c r="S1865" s="74">
        <f t="shared" si="432"/>
        <v>0</v>
      </c>
      <c r="T1865" s="91">
        <f t="shared" si="427"/>
        <v>9.0828765903842035E-2</v>
      </c>
      <c r="U1865" s="92">
        <f t="shared" si="428"/>
        <v>1.3908287659038419</v>
      </c>
    </row>
    <row r="1866" spans="1:21">
      <c r="A1866" s="80">
        <v>38374</v>
      </c>
      <c r="B1866" s="81">
        <v>5.3339999999999993E-3</v>
      </c>
      <c r="C1866" s="82">
        <v>1.7076273710332518E-3</v>
      </c>
      <c r="D1866" s="88">
        <f t="shared" si="429"/>
        <v>1.4883175470183265</v>
      </c>
      <c r="E1866" s="89">
        <f t="shared" si="433"/>
        <v>14766.350940366528</v>
      </c>
      <c r="F1866" s="72">
        <f t="shared" si="433"/>
        <v>1406726.7204025676</v>
      </c>
      <c r="G1866" s="35">
        <f t="shared" si="434"/>
        <v>9.5265697401043209E-2</v>
      </c>
      <c r="H1866" s="88">
        <f t="shared" si="421"/>
        <v>106.67999999999999</v>
      </c>
      <c r="I1866" s="62">
        <f t="shared" si="430"/>
        <v>1066.8</v>
      </c>
      <c r="J1866" s="89">
        <f t="shared" si="422"/>
        <v>352.04399999999993</v>
      </c>
      <c r="K1866" s="62">
        <f t="shared" si="431"/>
        <v>31683.960000000003</v>
      </c>
      <c r="L1866" s="90">
        <f t="shared" si="423"/>
        <v>34.152547420665037</v>
      </c>
      <c r="M1866" s="73">
        <f>0</f>
        <v>0</v>
      </c>
      <c r="N1866" s="89">
        <f t="shared" si="424"/>
        <v>0</v>
      </c>
      <c r="O1866" s="89">
        <f t="shared" si="425"/>
        <v>0</v>
      </c>
      <c r="P1866" s="89">
        <f t="shared" si="426"/>
        <v>0</v>
      </c>
      <c r="Q1866" s="62">
        <f t="shared" si="435"/>
        <v>0</v>
      </c>
      <c r="R1866" s="89">
        <f t="shared" si="432"/>
        <v>424.5714525793349</v>
      </c>
      <c r="S1866" s="74">
        <f t="shared" si="432"/>
        <v>32750.760000000002</v>
      </c>
      <c r="T1866" s="91">
        <f t="shared" si="427"/>
        <v>8.8317547018326614E-2</v>
      </c>
      <c r="U1866" s="92">
        <f t="shared" si="428"/>
        <v>1.3883175470183264</v>
      </c>
    </row>
    <row r="1867" spans="1:21">
      <c r="A1867" s="80">
        <v>38375</v>
      </c>
      <c r="B1867" s="81">
        <v>5.0799999999999999E-4</v>
      </c>
      <c r="C1867" s="82">
        <v>1.9777454647958463E-3</v>
      </c>
      <c r="D1867" s="88">
        <f t="shared" si="429"/>
        <v>1.5095461196472932</v>
      </c>
      <c r="E1867" s="89">
        <f t="shared" si="433"/>
        <v>15190.922392945864</v>
      </c>
      <c r="F1867" s="72">
        <f t="shared" si="433"/>
        <v>1439477.4804025677</v>
      </c>
      <c r="G1867" s="35">
        <f t="shared" si="434"/>
        <v>9.4759056966218919E-2</v>
      </c>
      <c r="H1867" s="88">
        <f t="shared" si="421"/>
        <v>10.16</v>
      </c>
      <c r="I1867" s="62">
        <f t="shared" si="430"/>
        <v>101.60000000000001</v>
      </c>
      <c r="J1867" s="89">
        <f t="shared" si="422"/>
        <v>33.527999999999999</v>
      </c>
      <c r="K1867" s="62">
        <f t="shared" si="431"/>
        <v>3017.5200000000009</v>
      </c>
      <c r="L1867" s="90">
        <f t="shared" si="423"/>
        <v>39.554909295916929</v>
      </c>
      <c r="M1867" s="73">
        <f>0</f>
        <v>0</v>
      </c>
      <c r="N1867" s="89">
        <f t="shared" si="424"/>
        <v>142.77874009199442</v>
      </c>
      <c r="O1867" s="89">
        <f t="shared" si="425"/>
        <v>190.92239294586477</v>
      </c>
      <c r="P1867" s="89">
        <f t="shared" si="426"/>
        <v>142.77874009199442</v>
      </c>
      <c r="Q1867" s="62">
        <f t="shared" si="435"/>
        <v>13529.578765942266</v>
      </c>
      <c r="R1867" s="89">
        <f t="shared" si="432"/>
        <v>-138.64564938791136</v>
      </c>
      <c r="S1867" s="74">
        <f t="shared" si="432"/>
        <v>-10410.458765942265</v>
      </c>
      <c r="T1867" s="91">
        <f t="shared" si="427"/>
        <v>0.10954611964729333</v>
      </c>
      <c r="U1867" s="92">
        <f t="shared" si="428"/>
        <v>1.4095461196472931</v>
      </c>
    </row>
    <row r="1868" spans="1:21">
      <c r="A1868" s="80">
        <v>38376</v>
      </c>
      <c r="B1868" s="81">
        <v>0</v>
      </c>
      <c r="C1868" s="82">
        <v>1.5880544956315198E-3</v>
      </c>
      <c r="D1868" s="88">
        <f t="shared" si="429"/>
        <v>1.5026138371778976</v>
      </c>
      <c r="E1868" s="89">
        <f t="shared" si="433"/>
        <v>15052.276743557952</v>
      </c>
      <c r="F1868" s="72">
        <f t="shared" si="433"/>
        <v>1429067.0216366253</v>
      </c>
      <c r="G1868" s="35">
        <f t="shared" si="434"/>
        <v>9.4940256944733292E-2</v>
      </c>
      <c r="H1868" s="88">
        <f t="shared" si="421"/>
        <v>0</v>
      </c>
      <c r="I1868" s="62">
        <f t="shared" si="430"/>
        <v>0</v>
      </c>
      <c r="J1868" s="89">
        <f t="shared" si="422"/>
        <v>0</v>
      </c>
      <c r="K1868" s="62">
        <f t="shared" si="431"/>
        <v>0</v>
      </c>
      <c r="L1868" s="90">
        <f t="shared" si="423"/>
        <v>31.761089912630396</v>
      </c>
      <c r="M1868" s="73">
        <f>0</f>
        <v>0</v>
      </c>
      <c r="N1868" s="89">
        <f t="shared" si="424"/>
        <v>20.456956968149086</v>
      </c>
      <c r="O1868" s="89">
        <f t="shared" si="425"/>
        <v>52.276743557952976</v>
      </c>
      <c r="P1868" s="89">
        <f t="shared" si="426"/>
        <v>20.456956968149086</v>
      </c>
      <c r="Q1868" s="62">
        <f t="shared" si="435"/>
        <v>1942.1887508634263</v>
      </c>
      <c r="R1868" s="89">
        <f t="shared" si="432"/>
        <v>-52.218046880779482</v>
      </c>
      <c r="S1868" s="74">
        <f t="shared" si="432"/>
        <v>-1942.1887508634263</v>
      </c>
      <c r="T1868" s="91">
        <f t="shared" si="427"/>
        <v>0.10261383717789774</v>
      </c>
      <c r="U1868" s="92">
        <f t="shared" si="428"/>
        <v>1.4026138371778976</v>
      </c>
    </row>
    <row r="1869" spans="1:21">
      <c r="A1869" s="80">
        <v>38377</v>
      </c>
      <c r="B1869" s="81">
        <v>0</v>
      </c>
      <c r="C1869" s="82">
        <v>2.2186621239597233E-3</v>
      </c>
      <c r="D1869" s="88">
        <f t="shared" si="429"/>
        <v>1.5000029348338586</v>
      </c>
      <c r="E1869" s="89">
        <f t="shared" si="433"/>
        <v>15000.058696677172</v>
      </c>
      <c r="F1869" s="72">
        <f t="shared" si="433"/>
        <v>1427124.8328857617</v>
      </c>
      <c r="G1869" s="35">
        <f t="shared" si="434"/>
        <v>9.5141283227238305E-2</v>
      </c>
      <c r="H1869" s="88">
        <f t="shared" si="421"/>
        <v>0</v>
      </c>
      <c r="I1869" s="62">
        <f t="shared" si="430"/>
        <v>0</v>
      </c>
      <c r="J1869" s="89">
        <f t="shared" si="422"/>
        <v>0</v>
      </c>
      <c r="K1869" s="62">
        <f t="shared" si="431"/>
        <v>0</v>
      </c>
      <c r="L1869" s="90">
        <f t="shared" si="423"/>
        <v>44.373242479194467</v>
      </c>
      <c r="M1869" s="73">
        <f>0</f>
        <v>0</v>
      </c>
      <c r="N1869" s="89">
        <f t="shared" si="424"/>
        <v>7.6965929130235811E-4</v>
      </c>
      <c r="O1869" s="89">
        <f t="shared" si="425"/>
        <v>5.8696677172065392E-2</v>
      </c>
      <c r="P1869" s="89">
        <f t="shared" si="426"/>
        <v>7.6965929130235811E-4</v>
      </c>
      <c r="Q1869" s="62">
        <f t="shared" si="435"/>
        <v>7.3226372622273161E-2</v>
      </c>
      <c r="R1869" s="89">
        <f t="shared" si="432"/>
        <v>-44.374012138485767</v>
      </c>
      <c r="S1869" s="74">
        <f t="shared" si="432"/>
        <v>-7.3226372622273161E-2</v>
      </c>
      <c r="T1869" s="91">
        <f t="shared" si="427"/>
        <v>0.10000293483385869</v>
      </c>
      <c r="U1869" s="92">
        <f t="shared" si="428"/>
        <v>1.4000029348338585</v>
      </c>
    </row>
    <row r="1870" spans="1:21">
      <c r="A1870" s="80">
        <v>38378</v>
      </c>
      <c r="B1870" s="81">
        <v>0</v>
      </c>
      <c r="C1870" s="82">
        <v>2.3121932835478884E-3</v>
      </c>
      <c r="D1870" s="88">
        <f t="shared" si="429"/>
        <v>1.4977842342269343</v>
      </c>
      <c r="E1870" s="89">
        <f t="shared" si="433"/>
        <v>14955.684684538686</v>
      </c>
      <c r="F1870" s="72">
        <f t="shared" si="433"/>
        <v>1427124.759659389</v>
      </c>
      <c r="G1870" s="35">
        <f t="shared" si="434"/>
        <v>9.5423565671638066E-2</v>
      </c>
      <c r="H1870" s="88">
        <f t="shared" si="421"/>
        <v>0</v>
      </c>
      <c r="I1870" s="62">
        <f t="shared" si="430"/>
        <v>0</v>
      </c>
      <c r="J1870" s="89">
        <f t="shared" si="422"/>
        <v>0</v>
      </c>
      <c r="K1870" s="62">
        <f t="shared" si="431"/>
        <v>0</v>
      </c>
      <c r="L1870" s="90">
        <f t="shared" si="423"/>
        <v>46.243865670957767</v>
      </c>
      <c r="M1870" s="73">
        <f>0</f>
        <v>0</v>
      </c>
      <c r="N1870" s="89">
        <f t="shared" si="424"/>
        <v>0</v>
      </c>
      <c r="O1870" s="89">
        <f t="shared" si="425"/>
        <v>0</v>
      </c>
      <c r="P1870" s="89">
        <f t="shared" si="426"/>
        <v>0</v>
      </c>
      <c r="Q1870" s="62">
        <f t="shared" si="435"/>
        <v>0</v>
      </c>
      <c r="R1870" s="89">
        <f t="shared" si="432"/>
        <v>-46.243865670957767</v>
      </c>
      <c r="S1870" s="74">
        <f t="shared" si="432"/>
        <v>0</v>
      </c>
      <c r="T1870" s="91">
        <f t="shared" si="427"/>
        <v>9.7784234226934386E-2</v>
      </c>
      <c r="U1870" s="92">
        <f t="shared" si="428"/>
        <v>1.3977842342269342</v>
      </c>
    </row>
    <row r="1871" spans="1:21">
      <c r="A1871" s="80">
        <v>38379</v>
      </c>
      <c r="B1871" s="81">
        <v>0</v>
      </c>
      <c r="C1871" s="82">
        <v>2.2125314122221473E-3</v>
      </c>
      <c r="D1871" s="88">
        <f t="shared" si="429"/>
        <v>1.4954720409433864</v>
      </c>
      <c r="E1871" s="89">
        <f t="shared" si="433"/>
        <v>14909.440818867728</v>
      </c>
      <c r="F1871" s="72">
        <f t="shared" si="433"/>
        <v>1427124.759659389</v>
      </c>
      <c r="G1871" s="35">
        <f t="shared" si="434"/>
        <v>9.5719536164855956E-2</v>
      </c>
      <c r="H1871" s="88">
        <f t="shared" si="421"/>
        <v>0</v>
      </c>
      <c r="I1871" s="62">
        <f t="shared" si="430"/>
        <v>0</v>
      </c>
      <c r="J1871" s="89">
        <f t="shared" si="422"/>
        <v>0</v>
      </c>
      <c r="K1871" s="62">
        <f t="shared" si="431"/>
        <v>0</v>
      </c>
      <c r="L1871" s="90">
        <f t="shared" si="423"/>
        <v>44.250628244442943</v>
      </c>
      <c r="M1871" s="73">
        <f>0</f>
        <v>0</v>
      </c>
      <c r="N1871" s="89">
        <f t="shared" si="424"/>
        <v>0</v>
      </c>
      <c r="O1871" s="89">
        <f t="shared" si="425"/>
        <v>0</v>
      </c>
      <c r="P1871" s="89">
        <f t="shared" si="426"/>
        <v>0</v>
      </c>
      <c r="Q1871" s="62">
        <f t="shared" si="435"/>
        <v>0</v>
      </c>
      <c r="R1871" s="89">
        <f t="shared" si="432"/>
        <v>-44.250628244442943</v>
      </c>
      <c r="S1871" s="74">
        <f t="shared" si="432"/>
        <v>0</v>
      </c>
      <c r="T1871" s="91">
        <f t="shared" si="427"/>
        <v>9.547204094338646E-2</v>
      </c>
      <c r="U1871" s="92">
        <f t="shared" si="428"/>
        <v>1.3954720409433863</v>
      </c>
    </row>
    <row r="1872" spans="1:21">
      <c r="A1872" s="80">
        <v>38380</v>
      </c>
      <c r="B1872" s="81">
        <v>0</v>
      </c>
      <c r="C1872" s="82">
        <v>8.9592837404132736E-4</v>
      </c>
      <c r="D1872" s="88">
        <f t="shared" si="429"/>
        <v>1.4932595095311643</v>
      </c>
      <c r="E1872" s="89">
        <f t="shared" si="433"/>
        <v>14865.190190623285</v>
      </c>
      <c r="F1872" s="72">
        <f t="shared" si="433"/>
        <v>1427124.759659389</v>
      </c>
      <c r="G1872" s="35">
        <f t="shared" si="434"/>
        <v>9.6004473629916667E-2</v>
      </c>
      <c r="H1872" s="88">
        <f t="shared" si="421"/>
        <v>0</v>
      </c>
      <c r="I1872" s="62">
        <f t="shared" si="430"/>
        <v>0</v>
      </c>
      <c r="J1872" s="89">
        <f t="shared" si="422"/>
        <v>0</v>
      </c>
      <c r="K1872" s="62">
        <f t="shared" si="431"/>
        <v>0</v>
      </c>
      <c r="L1872" s="90">
        <f t="shared" si="423"/>
        <v>17.918567480826546</v>
      </c>
      <c r="M1872" s="73">
        <f>0</f>
        <v>0</v>
      </c>
      <c r="N1872" s="89">
        <f t="shared" si="424"/>
        <v>0</v>
      </c>
      <c r="O1872" s="89">
        <f t="shared" si="425"/>
        <v>0</v>
      </c>
      <c r="P1872" s="89">
        <f t="shared" si="426"/>
        <v>0</v>
      </c>
      <c r="Q1872" s="62">
        <f t="shared" si="435"/>
        <v>0</v>
      </c>
      <c r="R1872" s="89">
        <f t="shared" si="432"/>
        <v>-17.918567480826546</v>
      </c>
      <c r="S1872" s="74">
        <f t="shared" si="432"/>
        <v>0</v>
      </c>
      <c r="T1872" s="91">
        <f t="shared" si="427"/>
        <v>9.3259509531164353E-2</v>
      </c>
      <c r="U1872" s="92">
        <f t="shared" si="428"/>
        <v>1.3932595095311642</v>
      </c>
    </row>
    <row r="1873" spans="1:21">
      <c r="A1873" s="80">
        <v>38381</v>
      </c>
      <c r="B1873" s="81">
        <v>9.1439999999999994E-3</v>
      </c>
      <c r="C1873" s="82">
        <v>1.6055770147555349E-3</v>
      </c>
      <c r="D1873" s="88">
        <f t="shared" si="429"/>
        <v>1.4923635811571228</v>
      </c>
      <c r="E1873" s="89">
        <f t="shared" si="433"/>
        <v>14847.271623142458</v>
      </c>
      <c r="F1873" s="72">
        <f t="shared" si="433"/>
        <v>1427124.759659389</v>
      </c>
      <c r="G1873" s="35">
        <f t="shared" si="434"/>
        <v>9.6120337519448901E-2</v>
      </c>
      <c r="H1873" s="88">
        <f t="shared" si="421"/>
        <v>182.88</v>
      </c>
      <c r="I1873" s="62">
        <f t="shared" si="430"/>
        <v>1828.8</v>
      </c>
      <c r="J1873" s="89">
        <f t="shared" si="422"/>
        <v>603.50399999999979</v>
      </c>
      <c r="K1873" s="62">
        <f t="shared" si="431"/>
        <v>54315.359999999993</v>
      </c>
      <c r="L1873" s="90">
        <f t="shared" si="423"/>
        <v>32.1115402951107</v>
      </c>
      <c r="M1873" s="73">
        <f>0</f>
        <v>0</v>
      </c>
      <c r="N1873" s="89">
        <f t="shared" si="424"/>
        <v>0</v>
      </c>
      <c r="O1873" s="89">
        <f t="shared" si="425"/>
        <v>0</v>
      </c>
      <c r="P1873" s="89">
        <f t="shared" si="426"/>
        <v>0</v>
      </c>
      <c r="Q1873" s="62">
        <f t="shared" si="435"/>
        <v>0</v>
      </c>
      <c r="R1873" s="89">
        <f t="shared" si="432"/>
        <v>754.27245970488912</v>
      </c>
      <c r="S1873" s="74">
        <f t="shared" si="432"/>
        <v>56144.159999999996</v>
      </c>
      <c r="T1873" s="91">
        <f t="shared" si="427"/>
        <v>9.2363581157122843E-2</v>
      </c>
      <c r="U1873" s="92">
        <f t="shared" si="428"/>
        <v>1.3923635811571227</v>
      </c>
    </row>
    <row r="1874" spans="1:21">
      <c r="A1874" s="80">
        <v>38382</v>
      </c>
      <c r="B1874" s="81">
        <v>2.032E-3</v>
      </c>
      <c r="C1874" s="82">
        <v>2.0959253247180695E-3</v>
      </c>
      <c r="D1874" s="88">
        <f t="shared" si="429"/>
        <v>1.5300772041423674</v>
      </c>
      <c r="E1874" s="89">
        <f t="shared" si="433"/>
        <v>15601.544082847347</v>
      </c>
      <c r="F1874" s="72">
        <f t="shared" si="433"/>
        <v>1483268.919659389</v>
      </c>
      <c r="G1874" s="35">
        <f t="shared" si="434"/>
        <v>9.5071930815496961E-2</v>
      </c>
      <c r="H1874" s="88">
        <f t="shared" ref="H1874:H1937" si="436">B1874*($D$12+$D$11)*10000</f>
        <v>40.64</v>
      </c>
      <c r="I1874" s="62">
        <f t="shared" si="430"/>
        <v>406.40000000000003</v>
      </c>
      <c r="J1874" s="89">
        <f t="shared" ref="J1874:J1937" si="437">B1874*$K$14*$D$10*10000</f>
        <v>134.11199999999999</v>
      </c>
      <c r="K1874" s="62">
        <f t="shared" si="431"/>
        <v>12070.080000000004</v>
      </c>
      <c r="L1874" s="90">
        <f t="shared" ref="L1874:L1937" si="438">C1874*($D$12+$D$11)*10000</f>
        <v>41.918506494361388</v>
      </c>
      <c r="M1874" s="73">
        <f>0</f>
        <v>0</v>
      </c>
      <c r="N1874" s="89">
        <f t="shared" ref="N1874:N1937" si="439">IF(D1874&lt;$N$10,0,(2/3*$N$12*SQRT(2*$N$13)*$N$11*(D1874-$N$10)^(3/2))*24*60*60)</f>
        <v>798.50829239282848</v>
      </c>
      <c r="O1874" s="89">
        <f t="shared" ref="O1874:O1937" si="440">IF(D1874&lt;$N$10,0,(D1874-$N$10)*10000*($D$12+$D$11))</f>
        <v>601.54408284734723</v>
      </c>
      <c r="P1874" s="89">
        <f t="shared" ref="P1874:P1937" si="441">IF(N1874&gt;O1874,O1874,N1874)</f>
        <v>601.54408284734723</v>
      </c>
      <c r="Q1874" s="62">
        <f t="shared" si="435"/>
        <v>57189.957426934569</v>
      </c>
      <c r="R1874" s="89">
        <f t="shared" si="432"/>
        <v>-468.71058934170861</v>
      </c>
      <c r="S1874" s="74">
        <f t="shared" si="432"/>
        <v>-44713.477426934565</v>
      </c>
      <c r="T1874" s="91">
        <f t="shared" ref="T1874:T1937" si="442">D1874-$D$14</f>
        <v>0.13007720414236745</v>
      </c>
      <c r="U1874" s="92">
        <f t="shared" ref="U1874:U1937" si="443">IF(D1874&lt;$D$13,0,D1874-$D$13)</f>
        <v>1.4300772041423673</v>
      </c>
    </row>
    <row r="1875" spans="1:21">
      <c r="A1875" s="80">
        <v>38383</v>
      </c>
      <c r="B1875" s="81">
        <v>0</v>
      </c>
      <c r="C1875" s="82">
        <v>1.3654291240151782E-3</v>
      </c>
      <c r="D1875" s="88">
        <f t="shared" ref="D1875:D1938" si="444">IF(E1875&lt;$D$11*10000*($D$14-$D$13),(E1875+$D$13*$D$11*10000)/($D$11*10000),(E1875+$D$13*$D$11*10000+$D$14*$D$12*10000)/($D$11*10000+$D$12*10000))</f>
        <v>1.506641674675282</v>
      </c>
      <c r="E1875" s="89">
        <f t="shared" si="433"/>
        <v>15132.833493505639</v>
      </c>
      <c r="F1875" s="72">
        <f t="shared" si="433"/>
        <v>1438555.4422324544</v>
      </c>
      <c r="G1875" s="35">
        <f t="shared" si="434"/>
        <v>9.5061869467460966E-2</v>
      </c>
      <c r="H1875" s="88">
        <f t="shared" si="436"/>
        <v>0</v>
      </c>
      <c r="I1875" s="62">
        <f t="shared" ref="I1875:I1938" si="445">H1875*$J$4*1000</f>
        <v>0</v>
      </c>
      <c r="J1875" s="89">
        <f t="shared" si="437"/>
        <v>0</v>
      </c>
      <c r="K1875" s="62">
        <f t="shared" ref="K1875:K1938" si="446">1000*J1875*($J$11*$J$5+$J$12*$J$6+$J$13*$J$7)</f>
        <v>0</v>
      </c>
      <c r="L1875" s="90">
        <f t="shared" si="438"/>
        <v>27.308582480303564</v>
      </c>
      <c r="M1875" s="73">
        <f>0</f>
        <v>0</v>
      </c>
      <c r="N1875" s="89">
        <f t="shared" si="439"/>
        <v>82.858989743600773</v>
      </c>
      <c r="O1875" s="89">
        <f t="shared" si="440"/>
        <v>132.83349350563967</v>
      </c>
      <c r="P1875" s="89">
        <f t="shared" si="441"/>
        <v>82.858989743600773</v>
      </c>
      <c r="Q1875" s="62">
        <f t="shared" si="435"/>
        <v>7876.7304672118635</v>
      </c>
      <c r="R1875" s="89">
        <f t="shared" ref="R1875:S1938" si="447">H1875+J1875-L1875-P1875</f>
        <v>-110.16757222390433</v>
      </c>
      <c r="S1875" s="74">
        <f t="shared" si="447"/>
        <v>-7876.7304672118635</v>
      </c>
      <c r="T1875" s="91">
        <f t="shared" si="442"/>
        <v>0.10664167467528207</v>
      </c>
      <c r="U1875" s="92">
        <f t="shared" si="443"/>
        <v>1.4066416746752819</v>
      </c>
    </row>
    <row r="1876" spans="1:21">
      <c r="A1876" s="80">
        <v>38384</v>
      </c>
      <c r="B1876" s="81">
        <v>2.5399999999999999E-4</v>
      </c>
      <c r="C1876" s="82">
        <v>2.3068588738724819E-3</v>
      </c>
      <c r="D1876" s="88">
        <f t="shared" si="444"/>
        <v>1.5011332960640866</v>
      </c>
      <c r="E1876" s="89">
        <f t="shared" ref="E1876:F1939" si="448">E1875+R1875</f>
        <v>15022.665921281734</v>
      </c>
      <c r="F1876" s="72">
        <f t="shared" si="448"/>
        <v>1430678.7117652425</v>
      </c>
      <c r="G1876" s="35">
        <f t="shared" ref="G1876:G1939" si="449">F1876/(E1876*1000)</f>
        <v>9.5234675340711894E-2</v>
      </c>
      <c r="H1876" s="88">
        <f t="shared" si="436"/>
        <v>5.08</v>
      </c>
      <c r="I1876" s="62">
        <f t="shared" si="445"/>
        <v>50.800000000000004</v>
      </c>
      <c r="J1876" s="89">
        <f t="shared" si="437"/>
        <v>16.763999999999999</v>
      </c>
      <c r="K1876" s="62">
        <f t="shared" si="446"/>
        <v>1508.7600000000004</v>
      </c>
      <c r="L1876" s="90">
        <f t="shared" si="438"/>
        <v>46.13717747744964</v>
      </c>
      <c r="M1876" s="73">
        <f>0</f>
        <v>0</v>
      </c>
      <c r="N1876" s="89">
        <f t="shared" si="439"/>
        <v>5.8403423587130314</v>
      </c>
      <c r="O1876" s="89">
        <f t="shared" si="440"/>
        <v>22.665921281732615</v>
      </c>
      <c r="P1876" s="89">
        <f t="shared" si="441"/>
        <v>5.8403423587130314</v>
      </c>
      <c r="Q1876" s="62">
        <f t="shared" ref="Q1876:Q1939" si="450">P1876*1000*G1876</f>
        <v>556.20310841064304</v>
      </c>
      <c r="R1876" s="89">
        <f t="shared" si="447"/>
        <v>-30.133519836162669</v>
      </c>
      <c r="S1876" s="74">
        <f t="shared" si="447"/>
        <v>1003.3568915893574</v>
      </c>
      <c r="T1876" s="91">
        <f t="shared" si="442"/>
        <v>0.10113329606408672</v>
      </c>
      <c r="U1876" s="92">
        <f t="shared" si="443"/>
        <v>1.4011332960640865</v>
      </c>
    </row>
    <row r="1877" spans="1:21">
      <c r="A1877" s="80">
        <v>38385</v>
      </c>
      <c r="B1877" s="81">
        <v>6.8580000000000004E-3</v>
      </c>
      <c r="C1877" s="82">
        <v>1.598449869909642E-3</v>
      </c>
      <c r="D1877" s="88">
        <f t="shared" si="444"/>
        <v>1.4996266200722785</v>
      </c>
      <c r="E1877" s="89">
        <f t="shared" si="448"/>
        <v>14992.532401445571</v>
      </c>
      <c r="F1877" s="72">
        <f t="shared" si="448"/>
        <v>1431682.068656832</v>
      </c>
      <c r="G1877" s="35">
        <f t="shared" si="449"/>
        <v>9.5493011475418929E-2</v>
      </c>
      <c r="H1877" s="88">
        <f t="shared" si="436"/>
        <v>137.16</v>
      </c>
      <c r="I1877" s="62">
        <f t="shared" si="445"/>
        <v>1371.6</v>
      </c>
      <c r="J1877" s="89">
        <f t="shared" si="437"/>
        <v>452.62799999999999</v>
      </c>
      <c r="K1877" s="62">
        <f t="shared" si="446"/>
        <v>40736.520000000011</v>
      </c>
      <c r="L1877" s="90">
        <f t="shared" si="438"/>
        <v>31.96899739819284</v>
      </c>
      <c r="M1877" s="73">
        <f>0</f>
        <v>0</v>
      </c>
      <c r="N1877" s="89">
        <f t="shared" si="439"/>
        <v>0</v>
      </c>
      <c r="O1877" s="89">
        <f t="shared" si="440"/>
        <v>0</v>
      </c>
      <c r="P1877" s="89">
        <f t="shared" si="441"/>
        <v>0</v>
      </c>
      <c r="Q1877" s="62">
        <f t="shared" si="450"/>
        <v>0</v>
      </c>
      <c r="R1877" s="89">
        <f t="shared" si="447"/>
        <v>557.81900260180714</v>
      </c>
      <c r="S1877" s="74">
        <f t="shared" si="447"/>
        <v>42108.12000000001</v>
      </c>
      <c r="T1877" s="91">
        <f t="shared" si="442"/>
        <v>9.9626620072278627E-2</v>
      </c>
      <c r="U1877" s="92">
        <f t="shared" si="443"/>
        <v>1.3996266200722784</v>
      </c>
    </row>
    <row r="1878" spans="1:21">
      <c r="A1878" s="80">
        <v>38386</v>
      </c>
      <c r="B1878" s="81">
        <v>2.032E-3</v>
      </c>
      <c r="C1878" s="82">
        <v>2.5425695715622048E-3</v>
      </c>
      <c r="D1878" s="88">
        <f t="shared" si="444"/>
        <v>1.5275175702023689</v>
      </c>
      <c r="E1878" s="89">
        <f t="shared" si="448"/>
        <v>15550.351404047378</v>
      </c>
      <c r="F1878" s="72">
        <f t="shared" si="448"/>
        <v>1473790.1886568321</v>
      </c>
      <c r="G1878" s="35">
        <f t="shared" si="449"/>
        <v>9.4775362328676407E-2</v>
      </c>
      <c r="H1878" s="88">
        <f t="shared" si="436"/>
        <v>40.64</v>
      </c>
      <c r="I1878" s="62">
        <f t="shared" si="445"/>
        <v>406.40000000000003</v>
      </c>
      <c r="J1878" s="89">
        <f t="shared" si="437"/>
        <v>134.11199999999999</v>
      </c>
      <c r="K1878" s="62">
        <f t="shared" si="446"/>
        <v>12070.080000000004</v>
      </c>
      <c r="L1878" s="90">
        <f t="shared" si="438"/>
        <v>50.851391431244096</v>
      </c>
      <c r="M1878" s="73">
        <f>0</f>
        <v>0</v>
      </c>
      <c r="N1878" s="89">
        <f t="shared" si="439"/>
        <v>698.77661079138056</v>
      </c>
      <c r="O1878" s="89">
        <f t="shared" si="440"/>
        <v>550.35140404737786</v>
      </c>
      <c r="P1878" s="89">
        <f t="shared" si="441"/>
        <v>550.35140404737786</v>
      </c>
      <c r="Q1878" s="62">
        <f t="shared" si="450"/>
        <v>52159.753726686024</v>
      </c>
      <c r="R1878" s="89">
        <f t="shared" si="447"/>
        <v>-426.45079547862196</v>
      </c>
      <c r="S1878" s="74">
        <f t="shared" si="447"/>
        <v>-39683.27372668602</v>
      </c>
      <c r="T1878" s="91">
        <f t="shared" si="442"/>
        <v>0.12751757020236898</v>
      </c>
      <c r="U1878" s="92">
        <f t="shared" si="443"/>
        <v>1.4275175702023688</v>
      </c>
    </row>
    <row r="1879" spans="1:21">
      <c r="A1879" s="80">
        <v>38387</v>
      </c>
      <c r="B1879" s="81">
        <v>0</v>
      </c>
      <c r="C1879" s="82">
        <v>2.0943460107954465E-3</v>
      </c>
      <c r="D1879" s="88">
        <f t="shared" si="444"/>
        <v>1.5061950304284379</v>
      </c>
      <c r="E1879" s="89">
        <f t="shared" si="448"/>
        <v>15123.900608568756</v>
      </c>
      <c r="F1879" s="72">
        <f t="shared" si="448"/>
        <v>1434106.9149301462</v>
      </c>
      <c r="G1879" s="35">
        <f t="shared" si="449"/>
        <v>9.4823878577833517E-2</v>
      </c>
      <c r="H1879" s="88">
        <f t="shared" si="436"/>
        <v>0</v>
      </c>
      <c r="I1879" s="62">
        <f t="shared" si="445"/>
        <v>0</v>
      </c>
      <c r="J1879" s="89">
        <f t="shared" si="437"/>
        <v>0</v>
      </c>
      <c r="K1879" s="62">
        <f t="shared" si="446"/>
        <v>0</v>
      </c>
      <c r="L1879" s="90">
        <f t="shared" si="438"/>
        <v>41.88692021590893</v>
      </c>
      <c r="M1879" s="73">
        <f>0</f>
        <v>0</v>
      </c>
      <c r="N1879" s="89">
        <f t="shared" si="439"/>
        <v>74.642882297043357</v>
      </c>
      <c r="O1879" s="89">
        <f t="shared" si="440"/>
        <v>123.90060856875884</v>
      </c>
      <c r="P1879" s="89">
        <f t="shared" si="441"/>
        <v>74.642882297043357</v>
      </c>
      <c r="Q1879" s="62">
        <f t="shared" si="450"/>
        <v>7077.9276076343576</v>
      </c>
      <c r="R1879" s="89">
        <f t="shared" si="447"/>
        <v>-116.52980251295229</v>
      </c>
      <c r="S1879" s="74">
        <f t="shared" si="447"/>
        <v>-7077.9276076343576</v>
      </c>
      <c r="T1879" s="91">
        <f t="shared" si="442"/>
        <v>0.10619503042843803</v>
      </c>
      <c r="U1879" s="92">
        <f t="shared" si="443"/>
        <v>1.4061950304284379</v>
      </c>
    </row>
    <row r="1880" spans="1:21">
      <c r="A1880" s="80">
        <v>38388</v>
      </c>
      <c r="B1880" s="81">
        <v>0</v>
      </c>
      <c r="C1880" s="82">
        <v>2.5459884522883234E-3</v>
      </c>
      <c r="D1880" s="88">
        <f t="shared" si="444"/>
        <v>1.5003685403027902</v>
      </c>
      <c r="E1880" s="89">
        <f t="shared" si="448"/>
        <v>15007.370806055804</v>
      </c>
      <c r="F1880" s="72">
        <f t="shared" si="448"/>
        <v>1427028.9873225118</v>
      </c>
      <c r="G1880" s="35">
        <f t="shared" si="449"/>
        <v>9.5088540542136432E-2</v>
      </c>
      <c r="H1880" s="88">
        <f t="shared" si="436"/>
        <v>0</v>
      </c>
      <c r="I1880" s="62">
        <f t="shared" si="445"/>
        <v>0</v>
      </c>
      <c r="J1880" s="89">
        <f t="shared" si="437"/>
        <v>0</v>
      </c>
      <c r="K1880" s="62">
        <f t="shared" si="446"/>
        <v>0</v>
      </c>
      <c r="L1880" s="90">
        <f t="shared" si="438"/>
        <v>50.919769045766472</v>
      </c>
      <c r="M1880" s="73">
        <f>0</f>
        <v>0</v>
      </c>
      <c r="N1880" s="89">
        <f t="shared" si="439"/>
        <v>1.0830555141310481</v>
      </c>
      <c r="O1880" s="89">
        <f t="shared" si="440"/>
        <v>7.3708060558042021</v>
      </c>
      <c r="P1880" s="89">
        <f t="shared" si="441"/>
        <v>1.0830555141310481</v>
      </c>
      <c r="Q1880" s="62">
        <f t="shared" si="450"/>
        <v>102.98616816483458</v>
      </c>
      <c r="R1880" s="89">
        <f t="shared" si="447"/>
        <v>-52.002824559897519</v>
      </c>
      <c r="S1880" s="74">
        <f t="shared" si="447"/>
        <v>-102.98616816483458</v>
      </c>
      <c r="T1880" s="91">
        <f t="shared" si="442"/>
        <v>0.1003685403027903</v>
      </c>
      <c r="U1880" s="92">
        <f t="shared" si="443"/>
        <v>1.4003685403027901</v>
      </c>
    </row>
    <row r="1881" spans="1:21">
      <c r="A1881" s="80">
        <v>38389</v>
      </c>
      <c r="B1881" s="81">
        <v>0</v>
      </c>
      <c r="C1881" s="82">
        <v>2.8911682835953772E-3</v>
      </c>
      <c r="D1881" s="88">
        <f t="shared" si="444"/>
        <v>1.4977683990747954</v>
      </c>
      <c r="E1881" s="89">
        <f t="shared" si="448"/>
        <v>14955.367981495907</v>
      </c>
      <c r="F1881" s="72">
        <f t="shared" si="448"/>
        <v>1426926.0011543471</v>
      </c>
      <c r="G1881" s="35">
        <f t="shared" si="449"/>
        <v>9.5412296301894073E-2</v>
      </c>
      <c r="H1881" s="88">
        <f t="shared" si="436"/>
        <v>0</v>
      </c>
      <c r="I1881" s="62">
        <f t="shared" si="445"/>
        <v>0</v>
      </c>
      <c r="J1881" s="89">
        <f t="shared" si="437"/>
        <v>0</v>
      </c>
      <c r="K1881" s="62">
        <f t="shared" si="446"/>
        <v>0</v>
      </c>
      <c r="L1881" s="90">
        <f t="shared" si="438"/>
        <v>57.823365671907546</v>
      </c>
      <c r="M1881" s="73">
        <f>0</f>
        <v>0</v>
      </c>
      <c r="N1881" s="89">
        <f t="shared" si="439"/>
        <v>0</v>
      </c>
      <c r="O1881" s="89">
        <f t="shared" si="440"/>
        <v>0</v>
      </c>
      <c r="P1881" s="89">
        <f t="shared" si="441"/>
        <v>0</v>
      </c>
      <c r="Q1881" s="62">
        <f t="shared" si="450"/>
        <v>0</v>
      </c>
      <c r="R1881" s="89">
        <f t="shared" si="447"/>
        <v>-57.823365671907546</v>
      </c>
      <c r="S1881" s="74">
        <f t="shared" si="447"/>
        <v>0</v>
      </c>
      <c r="T1881" s="91">
        <f t="shared" si="442"/>
        <v>9.7768399074795509E-2</v>
      </c>
      <c r="U1881" s="92">
        <f t="shared" si="443"/>
        <v>1.3977683990747953</v>
      </c>
    </row>
    <row r="1882" spans="1:21">
      <c r="A1882" s="80">
        <v>38390</v>
      </c>
      <c r="B1882" s="81">
        <v>0</v>
      </c>
      <c r="C1882" s="82">
        <v>2.7715330297731306E-3</v>
      </c>
      <c r="D1882" s="88">
        <f t="shared" si="444"/>
        <v>1.4948772307912002</v>
      </c>
      <c r="E1882" s="89">
        <f t="shared" si="448"/>
        <v>14897.544615823999</v>
      </c>
      <c r="F1882" s="72">
        <f t="shared" si="448"/>
        <v>1426926.0011543471</v>
      </c>
      <c r="G1882" s="35">
        <f t="shared" si="449"/>
        <v>9.5782629819324908E-2</v>
      </c>
      <c r="H1882" s="88">
        <f t="shared" si="436"/>
        <v>0</v>
      </c>
      <c r="I1882" s="62">
        <f t="shared" si="445"/>
        <v>0</v>
      </c>
      <c r="J1882" s="89">
        <f t="shared" si="437"/>
        <v>0</v>
      </c>
      <c r="K1882" s="62">
        <f t="shared" si="446"/>
        <v>0</v>
      </c>
      <c r="L1882" s="90">
        <f t="shared" si="438"/>
        <v>55.430660595462612</v>
      </c>
      <c r="M1882" s="73">
        <f>0</f>
        <v>0</v>
      </c>
      <c r="N1882" s="89">
        <f t="shared" si="439"/>
        <v>0</v>
      </c>
      <c r="O1882" s="89">
        <f t="shared" si="440"/>
        <v>0</v>
      </c>
      <c r="P1882" s="89">
        <f t="shared" si="441"/>
        <v>0</v>
      </c>
      <c r="Q1882" s="62">
        <f t="shared" si="450"/>
        <v>0</v>
      </c>
      <c r="R1882" s="89">
        <f t="shared" si="447"/>
        <v>-55.430660595462612</v>
      </c>
      <c r="S1882" s="74">
        <f t="shared" si="447"/>
        <v>0</v>
      </c>
      <c r="T1882" s="91">
        <f t="shared" si="442"/>
        <v>9.4877230791200251E-2</v>
      </c>
      <c r="U1882" s="92">
        <f t="shared" si="443"/>
        <v>1.3948772307912001</v>
      </c>
    </row>
    <row r="1883" spans="1:21">
      <c r="A1883" s="80">
        <v>38391</v>
      </c>
      <c r="B1883" s="81">
        <v>0</v>
      </c>
      <c r="C1883" s="82">
        <v>3.2971872768753339E-3</v>
      </c>
      <c r="D1883" s="88">
        <f t="shared" si="444"/>
        <v>1.4921056977614269</v>
      </c>
      <c r="E1883" s="89">
        <f t="shared" si="448"/>
        <v>14842.113955228537</v>
      </c>
      <c r="F1883" s="72">
        <f t="shared" si="448"/>
        <v>1426926.0011543471</v>
      </c>
      <c r="G1883" s="35">
        <f t="shared" si="449"/>
        <v>9.6140348029848791E-2</v>
      </c>
      <c r="H1883" s="88">
        <f t="shared" si="436"/>
        <v>0</v>
      </c>
      <c r="I1883" s="62">
        <f t="shared" si="445"/>
        <v>0</v>
      </c>
      <c r="J1883" s="89">
        <f t="shared" si="437"/>
        <v>0</v>
      </c>
      <c r="K1883" s="62">
        <f t="shared" si="446"/>
        <v>0</v>
      </c>
      <c r="L1883" s="90">
        <f t="shared" si="438"/>
        <v>65.943745537506672</v>
      </c>
      <c r="M1883" s="73">
        <f>0</f>
        <v>0</v>
      </c>
      <c r="N1883" s="89">
        <f t="shared" si="439"/>
        <v>0</v>
      </c>
      <c r="O1883" s="89">
        <f t="shared" si="440"/>
        <v>0</v>
      </c>
      <c r="P1883" s="89">
        <f t="shared" si="441"/>
        <v>0</v>
      </c>
      <c r="Q1883" s="62">
        <f t="shared" si="450"/>
        <v>0</v>
      </c>
      <c r="R1883" s="89">
        <f t="shared" si="447"/>
        <v>-65.943745537506672</v>
      </c>
      <c r="S1883" s="74">
        <f t="shared" si="447"/>
        <v>0</v>
      </c>
      <c r="T1883" s="91">
        <f t="shared" si="442"/>
        <v>9.2105697761426963E-2</v>
      </c>
      <c r="U1883" s="92">
        <f t="shared" si="443"/>
        <v>1.3921056977614268</v>
      </c>
    </row>
    <row r="1884" spans="1:21">
      <c r="A1884" s="80">
        <v>38392</v>
      </c>
      <c r="B1884" s="81">
        <v>0</v>
      </c>
      <c r="C1884" s="82">
        <v>3.2862431310726496E-3</v>
      </c>
      <c r="D1884" s="88">
        <f t="shared" si="444"/>
        <v>1.4888085104845514</v>
      </c>
      <c r="E1884" s="89">
        <f t="shared" si="448"/>
        <v>14776.17020969103</v>
      </c>
      <c r="F1884" s="72">
        <f t="shared" si="448"/>
        <v>1426926.0011543471</v>
      </c>
      <c r="G1884" s="35">
        <f t="shared" si="449"/>
        <v>9.6569407424563228E-2</v>
      </c>
      <c r="H1884" s="88">
        <f t="shared" si="436"/>
        <v>0</v>
      </c>
      <c r="I1884" s="62">
        <f t="shared" si="445"/>
        <v>0</v>
      </c>
      <c r="J1884" s="89">
        <f t="shared" si="437"/>
        <v>0</v>
      </c>
      <c r="K1884" s="62">
        <f t="shared" si="446"/>
        <v>0</v>
      </c>
      <c r="L1884" s="90">
        <f t="shared" si="438"/>
        <v>65.724862621452985</v>
      </c>
      <c r="M1884" s="73">
        <f>0</f>
        <v>0</v>
      </c>
      <c r="N1884" s="89">
        <f t="shared" si="439"/>
        <v>0</v>
      </c>
      <c r="O1884" s="89">
        <f t="shared" si="440"/>
        <v>0</v>
      </c>
      <c r="P1884" s="89">
        <f t="shared" si="441"/>
        <v>0</v>
      </c>
      <c r="Q1884" s="62">
        <f t="shared" si="450"/>
        <v>0</v>
      </c>
      <c r="R1884" s="89">
        <f t="shared" si="447"/>
        <v>-65.724862621452985</v>
      </c>
      <c r="S1884" s="74">
        <f t="shared" si="447"/>
        <v>0</v>
      </c>
      <c r="T1884" s="91">
        <f t="shared" si="442"/>
        <v>8.8808510484551517E-2</v>
      </c>
      <c r="U1884" s="92">
        <f t="shared" si="443"/>
        <v>1.3888085104845513</v>
      </c>
    </row>
    <row r="1885" spans="1:21">
      <c r="A1885" s="80">
        <v>38393</v>
      </c>
      <c r="B1885" s="81">
        <v>5.3339999999999993E-3</v>
      </c>
      <c r="C1885" s="82">
        <v>2.6472547791715185E-3</v>
      </c>
      <c r="D1885" s="88">
        <f t="shared" si="444"/>
        <v>1.4855222673534789</v>
      </c>
      <c r="E1885" s="89">
        <f t="shared" si="448"/>
        <v>14710.445347069577</v>
      </c>
      <c r="F1885" s="72">
        <f t="shared" si="448"/>
        <v>1426926.0011543471</v>
      </c>
      <c r="G1885" s="35">
        <f t="shared" si="449"/>
        <v>9.700087029918511E-2</v>
      </c>
      <c r="H1885" s="88">
        <f t="shared" si="436"/>
        <v>106.67999999999999</v>
      </c>
      <c r="I1885" s="62">
        <f t="shared" si="445"/>
        <v>1066.8</v>
      </c>
      <c r="J1885" s="89">
        <f t="shared" si="437"/>
        <v>352.04399999999993</v>
      </c>
      <c r="K1885" s="62">
        <f t="shared" si="446"/>
        <v>31683.960000000003</v>
      </c>
      <c r="L1885" s="90">
        <f t="shared" si="438"/>
        <v>52.945095583430373</v>
      </c>
      <c r="M1885" s="73">
        <f>0</f>
        <v>0</v>
      </c>
      <c r="N1885" s="89">
        <f t="shared" si="439"/>
        <v>0</v>
      </c>
      <c r="O1885" s="89">
        <f t="shared" si="440"/>
        <v>0</v>
      </c>
      <c r="P1885" s="89">
        <f t="shared" si="441"/>
        <v>0</v>
      </c>
      <c r="Q1885" s="62">
        <f t="shared" si="450"/>
        <v>0</v>
      </c>
      <c r="R1885" s="89">
        <f t="shared" si="447"/>
        <v>405.77890441656956</v>
      </c>
      <c r="S1885" s="74">
        <f t="shared" si="447"/>
        <v>32750.760000000002</v>
      </c>
      <c r="T1885" s="91">
        <f t="shared" si="442"/>
        <v>8.5522267353479009E-2</v>
      </c>
      <c r="U1885" s="92">
        <f t="shared" si="443"/>
        <v>1.3855222673534788</v>
      </c>
    </row>
    <row r="1886" spans="1:21">
      <c r="A1886" s="80">
        <v>38394</v>
      </c>
      <c r="B1886" s="81">
        <v>0</v>
      </c>
      <c r="C1886" s="82">
        <v>2.2142306019980692E-3</v>
      </c>
      <c r="D1886" s="88">
        <f t="shared" si="444"/>
        <v>1.5058112125743073</v>
      </c>
      <c r="E1886" s="89">
        <f t="shared" si="448"/>
        <v>15116.224251486146</v>
      </c>
      <c r="F1886" s="72">
        <f t="shared" si="448"/>
        <v>1459676.7611543471</v>
      </c>
      <c r="G1886" s="35">
        <f t="shared" si="449"/>
        <v>9.6563582073799906E-2</v>
      </c>
      <c r="H1886" s="88">
        <f t="shared" si="436"/>
        <v>0</v>
      </c>
      <c r="I1886" s="62">
        <f t="shared" si="445"/>
        <v>0</v>
      </c>
      <c r="J1886" s="89">
        <f t="shared" si="437"/>
        <v>0</v>
      </c>
      <c r="K1886" s="62">
        <f t="shared" si="446"/>
        <v>0</v>
      </c>
      <c r="L1886" s="90">
        <f t="shared" si="438"/>
        <v>44.284612039961381</v>
      </c>
      <c r="M1886" s="73">
        <f>0</f>
        <v>0</v>
      </c>
      <c r="N1886" s="89">
        <f t="shared" si="439"/>
        <v>67.814627207106213</v>
      </c>
      <c r="O1886" s="89">
        <f t="shared" si="440"/>
        <v>116.22425148614556</v>
      </c>
      <c r="P1886" s="89">
        <f t="shared" si="441"/>
        <v>67.814627207106213</v>
      </c>
      <c r="Q1886" s="62">
        <f t="shared" si="450"/>
        <v>6548.4233201175448</v>
      </c>
      <c r="R1886" s="89">
        <f t="shared" si="447"/>
        <v>-112.0992392470676</v>
      </c>
      <c r="S1886" s="74">
        <f t="shared" si="447"/>
        <v>-6548.4233201175448</v>
      </c>
      <c r="T1886" s="91">
        <f t="shared" si="442"/>
        <v>0.10581121257430737</v>
      </c>
      <c r="U1886" s="92">
        <f t="shared" si="443"/>
        <v>1.4058112125743072</v>
      </c>
    </row>
    <row r="1887" spans="1:21">
      <c r="A1887" s="80">
        <v>38395</v>
      </c>
      <c r="B1887" s="81">
        <v>0</v>
      </c>
      <c r="C1887" s="82">
        <v>2.8294975644806621E-3</v>
      </c>
      <c r="D1887" s="88">
        <f t="shared" si="444"/>
        <v>1.5002062506119538</v>
      </c>
      <c r="E1887" s="89">
        <f t="shared" si="448"/>
        <v>15004.125012239079</v>
      </c>
      <c r="F1887" s="72">
        <f t="shared" si="448"/>
        <v>1453128.3378342295</v>
      </c>
      <c r="G1887" s="35">
        <f t="shared" si="449"/>
        <v>9.6848589081262107E-2</v>
      </c>
      <c r="H1887" s="88">
        <f t="shared" si="436"/>
        <v>0</v>
      </c>
      <c r="I1887" s="62">
        <f t="shared" si="445"/>
        <v>0</v>
      </c>
      <c r="J1887" s="89">
        <f t="shared" si="437"/>
        <v>0</v>
      </c>
      <c r="K1887" s="62">
        <f t="shared" si="446"/>
        <v>0</v>
      </c>
      <c r="L1887" s="90">
        <f t="shared" si="438"/>
        <v>56.589951289613239</v>
      </c>
      <c r="M1887" s="73">
        <f>0</f>
        <v>0</v>
      </c>
      <c r="N1887" s="89">
        <f t="shared" si="439"/>
        <v>0.4534361112737777</v>
      </c>
      <c r="O1887" s="89">
        <f t="shared" si="440"/>
        <v>4.1250122390756871</v>
      </c>
      <c r="P1887" s="89">
        <f t="shared" si="441"/>
        <v>0.4534361112737777</v>
      </c>
      <c r="Q1887" s="62">
        <f t="shared" si="450"/>
        <v>43.914647615359534</v>
      </c>
      <c r="R1887" s="89">
        <f t="shared" si="447"/>
        <v>-57.043387400887013</v>
      </c>
      <c r="S1887" s="74">
        <f t="shared" si="447"/>
        <v>-43.914647615359534</v>
      </c>
      <c r="T1887" s="91">
        <f t="shared" si="442"/>
        <v>0.10020625061195387</v>
      </c>
      <c r="U1887" s="92">
        <f t="shared" si="443"/>
        <v>1.4002062506119537</v>
      </c>
    </row>
    <row r="1888" spans="1:21">
      <c r="A1888" s="80">
        <v>38396</v>
      </c>
      <c r="B1888" s="81">
        <v>0</v>
      </c>
      <c r="C1888" s="82">
        <v>3.0578468183197218E-3</v>
      </c>
      <c r="D1888" s="88">
        <f t="shared" si="444"/>
        <v>1.4973540812419097</v>
      </c>
      <c r="E1888" s="89">
        <f t="shared" si="448"/>
        <v>14947.081624838193</v>
      </c>
      <c r="F1888" s="72">
        <f t="shared" si="448"/>
        <v>1453084.4231866142</v>
      </c>
      <c r="G1888" s="35">
        <f t="shared" si="449"/>
        <v>9.721525978502471E-2</v>
      </c>
      <c r="H1888" s="88">
        <f t="shared" si="436"/>
        <v>0</v>
      </c>
      <c r="I1888" s="62">
        <f t="shared" si="445"/>
        <v>0</v>
      </c>
      <c r="J1888" s="89">
        <f t="shared" si="437"/>
        <v>0</v>
      </c>
      <c r="K1888" s="62">
        <f t="shared" si="446"/>
        <v>0</v>
      </c>
      <c r="L1888" s="90">
        <f t="shared" si="438"/>
        <v>61.156936366394433</v>
      </c>
      <c r="M1888" s="73">
        <f>0</f>
        <v>0</v>
      </c>
      <c r="N1888" s="89">
        <f t="shared" si="439"/>
        <v>0</v>
      </c>
      <c r="O1888" s="89">
        <f t="shared" si="440"/>
        <v>0</v>
      </c>
      <c r="P1888" s="89">
        <f t="shared" si="441"/>
        <v>0</v>
      </c>
      <c r="Q1888" s="62">
        <f t="shared" si="450"/>
        <v>0</v>
      </c>
      <c r="R1888" s="89">
        <f t="shared" si="447"/>
        <v>-61.156936366394433</v>
      </c>
      <c r="S1888" s="74">
        <f t="shared" si="447"/>
        <v>0</v>
      </c>
      <c r="T1888" s="91">
        <f t="shared" si="442"/>
        <v>9.7354081241909807E-2</v>
      </c>
      <c r="U1888" s="92">
        <f t="shared" si="443"/>
        <v>1.3973540812419096</v>
      </c>
    </row>
    <row r="1889" spans="1:21">
      <c r="A1889" s="80">
        <v>38397</v>
      </c>
      <c r="B1889" s="81">
        <v>7.6199999999999998E-4</v>
      </c>
      <c r="C1889" s="82">
        <v>3.1101851838877827E-3</v>
      </c>
      <c r="D1889" s="88">
        <f t="shared" si="444"/>
        <v>1.4942962344235899</v>
      </c>
      <c r="E1889" s="89">
        <f t="shared" si="448"/>
        <v>14885.924688471798</v>
      </c>
      <c r="F1889" s="72">
        <f t="shared" si="448"/>
        <v>1453084.4231866142</v>
      </c>
      <c r="G1889" s="35">
        <f t="shared" si="449"/>
        <v>9.7614656368101585E-2</v>
      </c>
      <c r="H1889" s="88">
        <f t="shared" si="436"/>
        <v>15.24</v>
      </c>
      <c r="I1889" s="62">
        <f t="shared" si="445"/>
        <v>152.4</v>
      </c>
      <c r="J1889" s="89">
        <f t="shared" si="437"/>
        <v>50.291999999999994</v>
      </c>
      <c r="K1889" s="62">
        <f t="shared" si="446"/>
        <v>4526.2800000000007</v>
      </c>
      <c r="L1889" s="90">
        <f t="shared" si="438"/>
        <v>62.203703677755655</v>
      </c>
      <c r="M1889" s="73">
        <f>0</f>
        <v>0</v>
      </c>
      <c r="N1889" s="89">
        <f t="shared" si="439"/>
        <v>0</v>
      </c>
      <c r="O1889" s="89">
        <f t="shared" si="440"/>
        <v>0</v>
      </c>
      <c r="P1889" s="89">
        <f t="shared" si="441"/>
        <v>0</v>
      </c>
      <c r="Q1889" s="62">
        <f t="shared" si="450"/>
        <v>0</v>
      </c>
      <c r="R1889" s="89">
        <f t="shared" si="447"/>
        <v>3.3282963222443414</v>
      </c>
      <c r="S1889" s="74">
        <f t="shared" si="447"/>
        <v>4678.68</v>
      </c>
      <c r="T1889" s="91">
        <f t="shared" si="442"/>
        <v>9.4296234423590031E-2</v>
      </c>
      <c r="U1889" s="92">
        <f t="shared" si="443"/>
        <v>1.3942962344235899</v>
      </c>
    </row>
    <row r="1890" spans="1:21">
      <c r="A1890" s="80">
        <v>38398</v>
      </c>
      <c r="B1890" s="81">
        <v>0</v>
      </c>
      <c r="C1890" s="82">
        <v>2.8256585046925816E-3</v>
      </c>
      <c r="D1890" s="88">
        <f t="shared" si="444"/>
        <v>1.4944626492397022</v>
      </c>
      <c r="E1890" s="89">
        <f t="shared" si="448"/>
        <v>14889.252984794042</v>
      </c>
      <c r="F1890" s="72">
        <f t="shared" si="448"/>
        <v>1457763.1031866141</v>
      </c>
      <c r="G1890" s="35">
        <f t="shared" si="449"/>
        <v>9.7907067915051535E-2</v>
      </c>
      <c r="H1890" s="88">
        <f t="shared" si="436"/>
        <v>0</v>
      </c>
      <c r="I1890" s="62">
        <f t="shared" si="445"/>
        <v>0</v>
      </c>
      <c r="J1890" s="89">
        <f t="shared" si="437"/>
        <v>0</v>
      </c>
      <c r="K1890" s="62">
        <f t="shared" si="446"/>
        <v>0</v>
      </c>
      <c r="L1890" s="90">
        <f t="shared" si="438"/>
        <v>56.513170093851635</v>
      </c>
      <c r="M1890" s="73">
        <f>0</f>
        <v>0</v>
      </c>
      <c r="N1890" s="89">
        <f t="shared" si="439"/>
        <v>0</v>
      </c>
      <c r="O1890" s="89">
        <f t="shared" si="440"/>
        <v>0</v>
      </c>
      <c r="P1890" s="89">
        <f t="shared" si="441"/>
        <v>0</v>
      </c>
      <c r="Q1890" s="62">
        <f t="shared" si="450"/>
        <v>0</v>
      </c>
      <c r="R1890" s="89">
        <f t="shared" si="447"/>
        <v>-56.513170093851635</v>
      </c>
      <c r="S1890" s="74">
        <f t="shared" si="447"/>
        <v>0</v>
      </c>
      <c r="T1890" s="91">
        <f t="shared" si="442"/>
        <v>9.4462649239702268E-2</v>
      </c>
      <c r="U1890" s="92">
        <f t="shared" si="443"/>
        <v>1.3944626492397021</v>
      </c>
    </row>
    <row r="1891" spans="1:21">
      <c r="A1891" s="80">
        <v>38399</v>
      </c>
      <c r="B1891" s="81">
        <v>0</v>
      </c>
      <c r="C1891" s="82">
        <v>3.2412128424452258E-3</v>
      </c>
      <c r="D1891" s="88">
        <f t="shared" si="444"/>
        <v>1.4916369907350095</v>
      </c>
      <c r="E1891" s="89">
        <f t="shared" si="448"/>
        <v>14832.739814700191</v>
      </c>
      <c r="F1891" s="72">
        <f t="shared" si="448"/>
        <v>1457763.1031866141</v>
      </c>
      <c r="G1891" s="35">
        <f t="shared" si="449"/>
        <v>9.8280096691366337E-2</v>
      </c>
      <c r="H1891" s="88">
        <f t="shared" si="436"/>
        <v>0</v>
      </c>
      <c r="I1891" s="62">
        <f t="shared" si="445"/>
        <v>0</v>
      </c>
      <c r="J1891" s="89">
        <f t="shared" si="437"/>
        <v>0</v>
      </c>
      <c r="K1891" s="62">
        <f t="shared" si="446"/>
        <v>0</v>
      </c>
      <c r="L1891" s="90">
        <f t="shared" si="438"/>
        <v>64.824256848904511</v>
      </c>
      <c r="M1891" s="73">
        <f>0</f>
        <v>0</v>
      </c>
      <c r="N1891" s="89">
        <f t="shared" si="439"/>
        <v>0</v>
      </c>
      <c r="O1891" s="89">
        <f t="shared" si="440"/>
        <v>0</v>
      </c>
      <c r="P1891" s="89">
        <f t="shared" si="441"/>
        <v>0</v>
      </c>
      <c r="Q1891" s="62">
        <f t="shared" si="450"/>
        <v>0</v>
      </c>
      <c r="R1891" s="89">
        <f t="shared" si="447"/>
        <v>-64.824256848904511</v>
      </c>
      <c r="S1891" s="74">
        <f t="shared" si="447"/>
        <v>0</v>
      </c>
      <c r="T1891" s="91">
        <f t="shared" si="442"/>
        <v>9.1636990735009638E-2</v>
      </c>
      <c r="U1891" s="92">
        <f t="shared" si="443"/>
        <v>1.3916369907350095</v>
      </c>
    </row>
    <row r="1892" spans="1:21">
      <c r="A1892" s="80">
        <v>38400</v>
      </c>
      <c r="B1892" s="81">
        <v>0</v>
      </c>
      <c r="C1892" s="82">
        <v>2.7589823932567831E-3</v>
      </c>
      <c r="D1892" s="88">
        <f t="shared" si="444"/>
        <v>1.4883957778925643</v>
      </c>
      <c r="E1892" s="89">
        <f t="shared" si="448"/>
        <v>14767.915557851287</v>
      </c>
      <c r="F1892" s="72">
        <f t="shared" si="448"/>
        <v>1457763.1031866141</v>
      </c>
      <c r="G1892" s="35">
        <f t="shared" si="449"/>
        <v>9.8711500446764258E-2</v>
      </c>
      <c r="H1892" s="88">
        <f t="shared" si="436"/>
        <v>0</v>
      </c>
      <c r="I1892" s="62">
        <f t="shared" si="445"/>
        <v>0</v>
      </c>
      <c r="J1892" s="89">
        <f t="shared" si="437"/>
        <v>0</v>
      </c>
      <c r="K1892" s="62">
        <f t="shared" si="446"/>
        <v>0</v>
      </c>
      <c r="L1892" s="90">
        <f t="shared" si="438"/>
        <v>55.179647865135664</v>
      </c>
      <c r="M1892" s="73">
        <f>0</f>
        <v>0</v>
      </c>
      <c r="N1892" s="89">
        <f t="shared" si="439"/>
        <v>0</v>
      </c>
      <c r="O1892" s="89">
        <f t="shared" si="440"/>
        <v>0</v>
      </c>
      <c r="P1892" s="89">
        <f t="shared" si="441"/>
        <v>0</v>
      </c>
      <c r="Q1892" s="62">
        <f t="shared" si="450"/>
        <v>0</v>
      </c>
      <c r="R1892" s="89">
        <f t="shared" si="447"/>
        <v>-55.179647865135664</v>
      </c>
      <c r="S1892" s="74">
        <f t="shared" si="447"/>
        <v>0</v>
      </c>
      <c r="T1892" s="91">
        <f t="shared" si="442"/>
        <v>8.8395777892564364E-2</v>
      </c>
      <c r="U1892" s="92">
        <f t="shared" si="443"/>
        <v>1.3883957778925642</v>
      </c>
    </row>
    <row r="1893" spans="1:21">
      <c r="A1893" s="80">
        <v>38401</v>
      </c>
      <c r="B1893" s="81">
        <v>0</v>
      </c>
      <c r="C1893" s="82">
        <v>2.5241485851962937E-3</v>
      </c>
      <c r="D1893" s="88">
        <f t="shared" si="444"/>
        <v>1.4856367954993075</v>
      </c>
      <c r="E1893" s="89">
        <f t="shared" si="448"/>
        <v>14712.735909986151</v>
      </c>
      <c r="F1893" s="72">
        <f t="shared" si="448"/>
        <v>1457763.1031866141</v>
      </c>
      <c r="G1893" s="35">
        <f t="shared" si="449"/>
        <v>9.9081714788149575E-2</v>
      </c>
      <c r="H1893" s="88">
        <f t="shared" si="436"/>
        <v>0</v>
      </c>
      <c r="I1893" s="62">
        <f t="shared" si="445"/>
        <v>0</v>
      </c>
      <c r="J1893" s="89">
        <f t="shared" si="437"/>
        <v>0</v>
      </c>
      <c r="K1893" s="62">
        <f t="shared" si="446"/>
        <v>0</v>
      </c>
      <c r="L1893" s="90">
        <f t="shared" si="438"/>
        <v>50.482971703925877</v>
      </c>
      <c r="M1893" s="73">
        <f>0</f>
        <v>0</v>
      </c>
      <c r="N1893" s="89">
        <f t="shared" si="439"/>
        <v>0</v>
      </c>
      <c r="O1893" s="89">
        <f t="shared" si="440"/>
        <v>0</v>
      </c>
      <c r="P1893" s="89">
        <f t="shared" si="441"/>
        <v>0</v>
      </c>
      <c r="Q1893" s="62">
        <f t="shared" si="450"/>
        <v>0</v>
      </c>
      <c r="R1893" s="89">
        <f t="shared" si="447"/>
        <v>-50.482971703925877</v>
      </c>
      <c r="S1893" s="74">
        <f t="shared" si="447"/>
        <v>0</v>
      </c>
      <c r="T1893" s="91">
        <f t="shared" si="442"/>
        <v>8.5636795499307583E-2</v>
      </c>
      <c r="U1893" s="92">
        <f t="shared" si="443"/>
        <v>1.3856367954993074</v>
      </c>
    </row>
    <row r="1894" spans="1:21">
      <c r="A1894" s="80">
        <v>38402</v>
      </c>
      <c r="B1894" s="81">
        <v>0</v>
      </c>
      <c r="C1894" s="82">
        <v>3.0152831773714917E-3</v>
      </c>
      <c r="D1894" s="88">
        <f t="shared" si="444"/>
        <v>1.4831126469141112</v>
      </c>
      <c r="E1894" s="89">
        <f t="shared" si="448"/>
        <v>14662.252938282225</v>
      </c>
      <c r="F1894" s="72">
        <f t="shared" si="448"/>
        <v>1457763.1031866141</v>
      </c>
      <c r="G1894" s="35">
        <f t="shared" si="449"/>
        <v>9.9422858773666759E-2</v>
      </c>
      <c r="H1894" s="88">
        <f t="shared" si="436"/>
        <v>0</v>
      </c>
      <c r="I1894" s="62">
        <f t="shared" si="445"/>
        <v>0</v>
      </c>
      <c r="J1894" s="89">
        <f t="shared" si="437"/>
        <v>0</v>
      </c>
      <c r="K1894" s="62">
        <f t="shared" si="446"/>
        <v>0</v>
      </c>
      <c r="L1894" s="90">
        <f t="shared" si="438"/>
        <v>60.305663547429837</v>
      </c>
      <c r="M1894" s="73">
        <f>0</f>
        <v>0</v>
      </c>
      <c r="N1894" s="89">
        <f t="shared" si="439"/>
        <v>0</v>
      </c>
      <c r="O1894" s="89">
        <f t="shared" si="440"/>
        <v>0</v>
      </c>
      <c r="P1894" s="89">
        <f t="shared" si="441"/>
        <v>0</v>
      </c>
      <c r="Q1894" s="62">
        <f t="shared" si="450"/>
        <v>0</v>
      </c>
      <c r="R1894" s="89">
        <f t="shared" si="447"/>
        <v>-60.305663547429837</v>
      </c>
      <c r="S1894" s="74">
        <f t="shared" si="447"/>
        <v>0</v>
      </c>
      <c r="T1894" s="91">
        <f t="shared" si="442"/>
        <v>8.3112646914111243E-2</v>
      </c>
      <c r="U1894" s="92">
        <f t="shared" si="443"/>
        <v>1.3831126469141111</v>
      </c>
    </row>
    <row r="1895" spans="1:21">
      <c r="A1895" s="80">
        <v>38403</v>
      </c>
      <c r="B1895" s="81">
        <v>0</v>
      </c>
      <c r="C1895" s="82">
        <v>3.2083749383341586E-3</v>
      </c>
      <c r="D1895" s="88">
        <f t="shared" si="444"/>
        <v>1.4800973637367398</v>
      </c>
      <c r="E1895" s="89">
        <f t="shared" si="448"/>
        <v>14601.947274734795</v>
      </c>
      <c r="F1895" s="72">
        <f t="shared" si="448"/>
        <v>1457763.1031866141</v>
      </c>
      <c r="G1895" s="35">
        <f t="shared" si="449"/>
        <v>9.9833472601899287E-2</v>
      </c>
      <c r="H1895" s="88">
        <f t="shared" si="436"/>
        <v>0</v>
      </c>
      <c r="I1895" s="62">
        <f t="shared" si="445"/>
        <v>0</v>
      </c>
      <c r="J1895" s="89">
        <f t="shared" si="437"/>
        <v>0</v>
      </c>
      <c r="K1895" s="62">
        <f t="shared" si="446"/>
        <v>0</v>
      </c>
      <c r="L1895" s="90">
        <f t="shared" si="438"/>
        <v>64.167498766683167</v>
      </c>
      <c r="M1895" s="73">
        <f>0</f>
        <v>0</v>
      </c>
      <c r="N1895" s="89">
        <f t="shared" si="439"/>
        <v>0</v>
      </c>
      <c r="O1895" s="89">
        <f t="shared" si="440"/>
        <v>0</v>
      </c>
      <c r="P1895" s="89">
        <f t="shared" si="441"/>
        <v>0</v>
      </c>
      <c r="Q1895" s="62">
        <f t="shared" si="450"/>
        <v>0</v>
      </c>
      <c r="R1895" s="89">
        <f t="shared" si="447"/>
        <v>-64.167498766683167</v>
      </c>
      <c r="S1895" s="74">
        <f t="shared" si="447"/>
        <v>0</v>
      </c>
      <c r="T1895" s="91">
        <f t="shared" si="442"/>
        <v>8.0097363736739924E-2</v>
      </c>
      <c r="U1895" s="92">
        <f t="shared" si="443"/>
        <v>1.3800973637367397</v>
      </c>
    </row>
    <row r="1896" spans="1:21">
      <c r="A1896" s="80">
        <v>38404</v>
      </c>
      <c r="B1896" s="81">
        <v>0</v>
      </c>
      <c r="C1896" s="82">
        <v>2.8163728624799171E-3</v>
      </c>
      <c r="D1896" s="88">
        <f t="shared" si="444"/>
        <v>1.4768889887984056</v>
      </c>
      <c r="E1896" s="89">
        <f t="shared" si="448"/>
        <v>14537.779775968113</v>
      </c>
      <c r="F1896" s="72">
        <f t="shared" si="448"/>
        <v>1457763.1031866141</v>
      </c>
      <c r="G1896" s="35">
        <f t="shared" si="449"/>
        <v>0.10027412202215297</v>
      </c>
      <c r="H1896" s="88">
        <f t="shared" si="436"/>
        <v>0</v>
      </c>
      <c r="I1896" s="62">
        <f t="shared" si="445"/>
        <v>0</v>
      </c>
      <c r="J1896" s="89">
        <f t="shared" si="437"/>
        <v>0</v>
      </c>
      <c r="K1896" s="62">
        <f t="shared" si="446"/>
        <v>0</v>
      </c>
      <c r="L1896" s="90">
        <f t="shared" si="438"/>
        <v>56.327457249598339</v>
      </c>
      <c r="M1896" s="73">
        <f>0</f>
        <v>0</v>
      </c>
      <c r="N1896" s="89">
        <f t="shared" si="439"/>
        <v>0</v>
      </c>
      <c r="O1896" s="89">
        <f t="shared" si="440"/>
        <v>0</v>
      </c>
      <c r="P1896" s="89">
        <f t="shared" si="441"/>
        <v>0</v>
      </c>
      <c r="Q1896" s="62">
        <f t="shared" si="450"/>
        <v>0</v>
      </c>
      <c r="R1896" s="89">
        <f t="shared" si="447"/>
        <v>-56.327457249598339</v>
      </c>
      <c r="S1896" s="74">
        <f t="shared" si="447"/>
        <v>0</v>
      </c>
      <c r="T1896" s="91">
        <f t="shared" si="442"/>
        <v>7.6888988798405666E-2</v>
      </c>
      <c r="U1896" s="92">
        <f t="shared" si="443"/>
        <v>1.3768889887984055</v>
      </c>
    </row>
    <row r="1897" spans="1:21">
      <c r="A1897" s="80">
        <v>38405</v>
      </c>
      <c r="B1897" s="81">
        <v>0</v>
      </c>
      <c r="C1897" s="82">
        <v>2.5660289783326295E-3</v>
      </c>
      <c r="D1897" s="88">
        <f t="shared" si="444"/>
        <v>1.4740726159359256</v>
      </c>
      <c r="E1897" s="89">
        <f t="shared" si="448"/>
        <v>14481.452318718515</v>
      </c>
      <c r="F1897" s="72">
        <f t="shared" si="448"/>
        <v>1457763.1031866141</v>
      </c>
      <c r="G1897" s="35">
        <f t="shared" si="449"/>
        <v>0.10066415101904735</v>
      </c>
      <c r="H1897" s="88">
        <f t="shared" si="436"/>
        <v>0</v>
      </c>
      <c r="I1897" s="62">
        <f t="shared" si="445"/>
        <v>0</v>
      </c>
      <c r="J1897" s="89">
        <f t="shared" si="437"/>
        <v>0</v>
      </c>
      <c r="K1897" s="62">
        <f t="shared" si="446"/>
        <v>0</v>
      </c>
      <c r="L1897" s="90">
        <f t="shared" si="438"/>
        <v>51.32057956665259</v>
      </c>
      <c r="M1897" s="73">
        <f>0</f>
        <v>0</v>
      </c>
      <c r="N1897" s="89">
        <f t="shared" si="439"/>
        <v>0</v>
      </c>
      <c r="O1897" s="89">
        <f t="shared" si="440"/>
        <v>0</v>
      </c>
      <c r="P1897" s="89">
        <f t="shared" si="441"/>
        <v>0</v>
      </c>
      <c r="Q1897" s="62">
        <f t="shared" si="450"/>
        <v>0</v>
      </c>
      <c r="R1897" s="89">
        <f t="shared" si="447"/>
        <v>-51.32057956665259</v>
      </c>
      <c r="S1897" s="74">
        <f t="shared" si="447"/>
        <v>0</v>
      </c>
      <c r="T1897" s="91">
        <f t="shared" si="442"/>
        <v>7.4072615935925734E-2</v>
      </c>
      <c r="U1897" s="92">
        <f t="shared" si="443"/>
        <v>1.3740726159359256</v>
      </c>
    </row>
    <row r="1898" spans="1:21">
      <c r="A1898" s="80">
        <v>38406</v>
      </c>
      <c r="B1898" s="81">
        <v>1.524E-3</v>
      </c>
      <c r="C1898" s="82">
        <v>2.6217005970037201E-3</v>
      </c>
      <c r="D1898" s="88">
        <f t="shared" si="444"/>
        <v>1.471506586957593</v>
      </c>
      <c r="E1898" s="89">
        <f t="shared" si="448"/>
        <v>14430.131739151862</v>
      </c>
      <c r="F1898" s="72">
        <f t="shared" si="448"/>
        <v>1457763.1031866141</v>
      </c>
      <c r="G1898" s="35">
        <f t="shared" si="449"/>
        <v>0.10102216178882195</v>
      </c>
      <c r="H1898" s="88">
        <f t="shared" si="436"/>
        <v>30.48</v>
      </c>
      <c r="I1898" s="62">
        <f t="shared" si="445"/>
        <v>304.8</v>
      </c>
      <c r="J1898" s="89">
        <f t="shared" si="437"/>
        <v>100.58399999999999</v>
      </c>
      <c r="K1898" s="62">
        <f t="shared" si="446"/>
        <v>9052.5600000000013</v>
      </c>
      <c r="L1898" s="90">
        <f t="shared" si="438"/>
        <v>52.434011940074406</v>
      </c>
      <c r="M1898" s="73">
        <f>0</f>
        <v>0</v>
      </c>
      <c r="N1898" s="89">
        <f t="shared" si="439"/>
        <v>0</v>
      </c>
      <c r="O1898" s="89">
        <f t="shared" si="440"/>
        <v>0</v>
      </c>
      <c r="P1898" s="89">
        <f t="shared" si="441"/>
        <v>0</v>
      </c>
      <c r="Q1898" s="62">
        <f t="shared" si="450"/>
        <v>0</v>
      </c>
      <c r="R1898" s="89">
        <f t="shared" si="447"/>
        <v>78.62998805992558</v>
      </c>
      <c r="S1898" s="74">
        <f t="shared" si="447"/>
        <v>9357.36</v>
      </c>
      <c r="T1898" s="91">
        <f t="shared" si="442"/>
        <v>7.1506586957593044E-2</v>
      </c>
      <c r="U1898" s="92">
        <f t="shared" si="443"/>
        <v>1.3715065869575929</v>
      </c>
    </row>
    <row r="1899" spans="1:21">
      <c r="A1899" s="80">
        <v>38407</v>
      </c>
      <c r="B1899" s="81">
        <v>7.6199999999999998E-4</v>
      </c>
      <c r="C1899" s="82">
        <v>2.2687411018604991E-3</v>
      </c>
      <c r="D1899" s="88">
        <f t="shared" si="444"/>
        <v>1.4754380863605894</v>
      </c>
      <c r="E1899" s="89">
        <f t="shared" si="448"/>
        <v>14508.761727211788</v>
      </c>
      <c r="F1899" s="72">
        <f t="shared" si="448"/>
        <v>1467120.4631866142</v>
      </c>
      <c r="G1899" s="35">
        <f t="shared" si="449"/>
        <v>0.10111961935627962</v>
      </c>
      <c r="H1899" s="88">
        <f t="shared" si="436"/>
        <v>15.24</v>
      </c>
      <c r="I1899" s="62">
        <f t="shared" si="445"/>
        <v>152.4</v>
      </c>
      <c r="J1899" s="89">
        <f t="shared" si="437"/>
        <v>50.291999999999994</v>
      </c>
      <c r="K1899" s="62">
        <f t="shared" si="446"/>
        <v>4526.2800000000007</v>
      </c>
      <c r="L1899" s="90">
        <f t="shared" si="438"/>
        <v>45.374822037209981</v>
      </c>
      <c r="M1899" s="73">
        <f>0</f>
        <v>0</v>
      </c>
      <c r="N1899" s="89">
        <f t="shared" si="439"/>
        <v>0</v>
      </c>
      <c r="O1899" s="89">
        <f t="shared" si="440"/>
        <v>0</v>
      </c>
      <c r="P1899" s="89">
        <f t="shared" si="441"/>
        <v>0</v>
      </c>
      <c r="Q1899" s="62">
        <f t="shared" si="450"/>
        <v>0</v>
      </c>
      <c r="R1899" s="89">
        <f t="shared" si="447"/>
        <v>20.157177962790016</v>
      </c>
      <c r="S1899" s="74">
        <f t="shared" si="447"/>
        <v>4678.68</v>
      </c>
      <c r="T1899" s="91">
        <f t="shared" si="442"/>
        <v>7.5438086360589462E-2</v>
      </c>
      <c r="U1899" s="92">
        <f t="shared" si="443"/>
        <v>1.3754380863605893</v>
      </c>
    </row>
    <row r="1900" spans="1:21">
      <c r="A1900" s="80">
        <v>38408</v>
      </c>
      <c r="B1900" s="81">
        <v>7.1120000000000003E-3</v>
      </c>
      <c r="C1900" s="82">
        <v>1.9094068270537946E-3</v>
      </c>
      <c r="D1900" s="88">
        <f t="shared" si="444"/>
        <v>1.4764459452587289</v>
      </c>
      <c r="E1900" s="89">
        <f t="shared" si="448"/>
        <v>14528.918905174578</v>
      </c>
      <c r="F1900" s="72">
        <f t="shared" si="448"/>
        <v>1471799.1431866142</v>
      </c>
      <c r="G1900" s="35">
        <f t="shared" si="449"/>
        <v>0.10130135303201551</v>
      </c>
      <c r="H1900" s="88">
        <f t="shared" si="436"/>
        <v>142.24</v>
      </c>
      <c r="I1900" s="62">
        <f t="shared" si="445"/>
        <v>1422.4</v>
      </c>
      <c r="J1900" s="89">
        <f t="shared" si="437"/>
        <v>469.392</v>
      </c>
      <c r="K1900" s="62">
        <f t="shared" si="446"/>
        <v>42245.280000000013</v>
      </c>
      <c r="L1900" s="90">
        <f t="shared" si="438"/>
        <v>38.188136541075892</v>
      </c>
      <c r="M1900" s="73">
        <f>0</f>
        <v>0</v>
      </c>
      <c r="N1900" s="89">
        <f t="shared" si="439"/>
        <v>0</v>
      </c>
      <c r="O1900" s="89">
        <f t="shared" si="440"/>
        <v>0</v>
      </c>
      <c r="P1900" s="89">
        <f t="shared" si="441"/>
        <v>0</v>
      </c>
      <c r="Q1900" s="62">
        <f t="shared" si="450"/>
        <v>0</v>
      </c>
      <c r="R1900" s="89">
        <f t="shared" si="447"/>
        <v>573.44386345892417</v>
      </c>
      <c r="S1900" s="74">
        <f t="shared" si="447"/>
        <v>43667.680000000015</v>
      </c>
      <c r="T1900" s="91">
        <f t="shared" si="442"/>
        <v>7.6445945258728942E-2</v>
      </c>
      <c r="U1900" s="92">
        <f t="shared" si="443"/>
        <v>1.3764459452587288</v>
      </c>
    </row>
    <row r="1901" spans="1:21">
      <c r="A1901" s="80">
        <v>38409</v>
      </c>
      <c r="B1901" s="81">
        <v>2.5399999999999999E-4</v>
      </c>
      <c r="C1901" s="82">
        <v>1.9768733279074118E-3</v>
      </c>
      <c r="D1901" s="88">
        <f t="shared" si="444"/>
        <v>1.5051181384316752</v>
      </c>
      <c r="E1901" s="89">
        <f t="shared" si="448"/>
        <v>15102.362768633502</v>
      </c>
      <c r="F1901" s="72">
        <f t="shared" si="448"/>
        <v>1515466.8231866141</v>
      </c>
      <c r="G1901" s="35">
        <f t="shared" si="449"/>
        <v>0.10034633960284198</v>
      </c>
      <c r="H1901" s="88">
        <f t="shared" si="436"/>
        <v>5.08</v>
      </c>
      <c r="I1901" s="62">
        <f t="shared" si="445"/>
        <v>50.800000000000004</v>
      </c>
      <c r="J1901" s="89">
        <f t="shared" si="437"/>
        <v>16.763999999999999</v>
      </c>
      <c r="K1901" s="62">
        <f t="shared" si="446"/>
        <v>1508.7600000000004</v>
      </c>
      <c r="L1901" s="90">
        <f t="shared" si="438"/>
        <v>39.537466558148239</v>
      </c>
      <c r="M1901" s="73">
        <f>0</f>
        <v>0</v>
      </c>
      <c r="N1901" s="89">
        <f t="shared" si="439"/>
        <v>56.052021202592996</v>
      </c>
      <c r="O1901" s="89">
        <f t="shared" si="440"/>
        <v>102.3627686335038</v>
      </c>
      <c r="P1901" s="89">
        <f t="shared" si="441"/>
        <v>56.052021202592996</v>
      </c>
      <c r="Q1901" s="62">
        <f t="shared" si="450"/>
        <v>5624.6151550210952</v>
      </c>
      <c r="R1901" s="89">
        <f t="shared" si="447"/>
        <v>-73.745487760741241</v>
      </c>
      <c r="S1901" s="74">
        <f t="shared" si="447"/>
        <v>-4065.0551550210948</v>
      </c>
      <c r="T1901" s="91">
        <f t="shared" si="442"/>
        <v>0.10511813843167528</v>
      </c>
      <c r="U1901" s="92">
        <f t="shared" si="443"/>
        <v>1.4051181384316751</v>
      </c>
    </row>
    <row r="1902" spans="1:21">
      <c r="A1902" s="80">
        <v>38410</v>
      </c>
      <c r="B1902" s="81">
        <v>2.9971999999999999E-2</v>
      </c>
      <c r="C1902" s="82">
        <v>2.289941343462075E-3</v>
      </c>
      <c r="D1902" s="88">
        <f t="shared" si="444"/>
        <v>1.501430864043638</v>
      </c>
      <c r="E1902" s="89">
        <f t="shared" si="448"/>
        <v>15028.617280872761</v>
      </c>
      <c r="F1902" s="72">
        <f t="shared" si="448"/>
        <v>1511401.7680315929</v>
      </c>
      <c r="G1902" s="35">
        <f t="shared" si="449"/>
        <v>0.10056825187472077</v>
      </c>
      <c r="H1902" s="88">
        <f t="shared" si="436"/>
        <v>599.43999999999994</v>
      </c>
      <c r="I1902" s="62">
        <f t="shared" si="445"/>
        <v>5994.4</v>
      </c>
      <c r="J1902" s="89">
        <f t="shared" si="437"/>
        <v>1978.1519999999996</v>
      </c>
      <c r="K1902" s="62">
        <f t="shared" si="446"/>
        <v>178033.68</v>
      </c>
      <c r="L1902" s="90">
        <f t="shared" si="438"/>
        <v>45.798826869241502</v>
      </c>
      <c r="M1902" s="73">
        <f>0</f>
        <v>0</v>
      </c>
      <c r="N1902" s="89">
        <f t="shared" si="439"/>
        <v>8.2855394772453881</v>
      </c>
      <c r="O1902" s="89">
        <f t="shared" si="440"/>
        <v>28.617280872760276</v>
      </c>
      <c r="P1902" s="89">
        <f t="shared" si="441"/>
        <v>8.2855394772453881</v>
      </c>
      <c r="Q1902" s="62">
        <f t="shared" si="450"/>
        <v>833.26222106555633</v>
      </c>
      <c r="R1902" s="89">
        <f t="shared" si="447"/>
        <v>2523.5076336535126</v>
      </c>
      <c r="S1902" s="74">
        <f t="shared" si="447"/>
        <v>183194.81777893443</v>
      </c>
      <c r="T1902" s="91">
        <f t="shared" si="442"/>
        <v>0.1014308640436381</v>
      </c>
      <c r="U1902" s="92">
        <f t="shared" si="443"/>
        <v>1.4014308640436379</v>
      </c>
    </row>
    <row r="1903" spans="1:21">
      <c r="A1903" s="80">
        <v>38411</v>
      </c>
      <c r="B1903" s="81">
        <v>0</v>
      </c>
      <c r="C1903" s="82">
        <v>2.5196718428331889E-3</v>
      </c>
      <c r="D1903" s="88">
        <f t="shared" si="444"/>
        <v>1.6276062457263136</v>
      </c>
      <c r="E1903" s="89">
        <f t="shared" si="448"/>
        <v>17552.124914526274</v>
      </c>
      <c r="F1903" s="72">
        <f t="shared" si="448"/>
        <v>1694596.5858105274</v>
      </c>
      <c r="G1903" s="35">
        <f t="shared" si="449"/>
        <v>9.6546520382159898E-2</v>
      </c>
      <c r="H1903" s="88">
        <f t="shared" si="436"/>
        <v>0</v>
      </c>
      <c r="I1903" s="62">
        <f t="shared" si="445"/>
        <v>0</v>
      </c>
      <c r="J1903" s="89">
        <f t="shared" si="437"/>
        <v>0</v>
      </c>
      <c r="K1903" s="62">
        <f t="shared" si="446"/>
        <v>0</v>
      </c>
      <c r="L1903" s="90">
        <f t="shared" si="438"/>
        <v>50.393436856663776</v>
      </c>
      <c r="M1903" s="73">
        <f>0</f>
        <v>0</v>
      </c>
      <c r="N1903" s="89">
        <f t="shared" si="439"/>
        <v>6978.0026926951286</v>
      </c>
      <c r="O1903" s="89">
        <f t="shared" si="440"/>
        <v>2552.1249145262727</v>
      </c>
      <c r="P1903" s="89">
        <f t="shared" si="441"/>
        <v>2552.1249145262727</v>
      </c>
      <c r="Q1903" s="62">
        <f t="shared" si="450"/>
        <v>246398.78007812885</v>
      </c>
      <c r="R1903" s="89">
        <f t="shared" si="447"/>
        <v>-2602.5183513829365</v>
      </c>
      <c r="S1903" s="74">
        <f t="shared" si="447"/>
        <v>-246398.78007812885</v>
      </c>
      <c r="T1903" s="91">
        <f t="shared" si="442"/>
        <v>0.22760624572631372</v>
      </c>
      <c r="U1903" s="92">
        <f t="shared" si="443"/>
        <v>1.5276062457263135</v>
      </c>
    </row>
    <row r="1904" spans="1:21">
      <c r="A1904" s="80">
        <v>38412</v>
      </c>
      <c r="B1904" s="81">
        <v>0</v>
      </c>
      <c r="C1904" s="82">
        <v>3.0198222629703631E-3</v>
      </c>
      <c r="D1904" s="88">
        <f t="shared" si="444"/>
        <v>1.4974803281571669</v>
      </c>
      <c r="E1904" s="89">
        <f t="shared" si="448"/>
        <v>14949.606563143338</v>
      </c>
      <c r="F1904" s="72">
        <f t="shared" si="448"/>
        <v>1448197.8057323985</v>
      </c>
      <c r="G1904" s="35">
        <f t="shared" si="449"/>
        <v>9.6871967808355303E-2</v>
      </c>
      <c r="H1904" s="88">
        <f t="shared" si="436"/>
        <v>0</v>
      </c>
      <c r="I1904" s="62">
        <f t="shared" si="445"/>
        <v>0</v>
      </c>
      <c r="J1904" s="89">
        <f t="shared" si="437"/>
        <v>0</v>
      </c>
      <c r="K1904" s="62">
        <f t="shared" si="446"/>
        <v>0</v>
      </c>
      <c r="L1904" s="90">
        <f t="shared" si="438"/>
        <v>60.396445259407258</v>
      </c>
      <c r="M1904" s="73">
        <f>0</f>
        <v>0</v>
      </c>
      <c r="N1904" s="89">
        <f t="shared" si="439"/>
        <v>0</v>
      </c>
      <c r="O1904" s="89">
        <f t="shared" si="440"/>
        <v>0</v>
      </c>
      <c r="P1904" s="89">
        <f t="shared" si="441"/>
        <v>0</v>
      </c>
      <c r="Q1904" s="62">
        <f t="shared" si="450"/>
        <v>0</v>
      </c>
      <c r="R1904" s="89">
        <f t="shared" si="447"/>
        <v>-60.396445259407258</v>
      </c>
      <c r="S1904" s="74">
        <f t="shared" si="447"/>
        <v>0</v>
      </c>
      <c r="T1904" s="91">
        <f t="shared" si="442"/>
        <v>9.7480328157167007E-2</v>
      </c>
      <c r="U1904" s="92">
        <f t="shared" si="443"/>
        <v>1.3974803281571668</v>
      </c>
    </row>
    <row r="1905" spans="1:21">
      <c r="A1905" s="80">
        <v>38413</v>
      </c>
      <c r="B1905" s="81">
        <v>0</v>
      </c>
      <c r="C1905" s="82">
        <v>2.8291941612410116E-3</v>
      </c>
      <c r="D1905" s="88">
        <f t="shared" si="444"/>
        <v>1.4944605058941964</v>
      </c>
      <c r="E1905" s="89">
        <f t="shared" si="448"/>
        <v>14889.210117883931</v>
      </c>
      <c r="F1905" s="72">
        <f t="shared" si="448"/>
        <v>1448197.8057323985</v>
      </c>
      <c r="G1905" s="35">
        <f t="shared" si="449"/>
        <v>9.7264918304357822E-2</v>
      </c>
      <c r="H1905" s="88">
        <f t="shared" si="436"/>
        <v>0</v>
      </c>
      <c r="I1905" s="62">
        <f t="shared" si="445"/>
        <v>0</v>
      </c>
      <c r="J1905" s="89">
        <f t="shared" si="437"/>
        <v>0</v>
      </c>
      <c r="K1905" s="62">
        <f t="shared" si="446"/>
        <v>0</v>
      </c>
      <c r="L1905" s="90">
        <f t="shared" si="438"/>
        <v>56.583883224820234</v>
      </c>
      <c r="M1905" s="73">
        <f>0</f>
        <v>0</v>
      </c>
      <c r="N1905" s="89">
        <f t="shared" si="439"/>
        <v>0</v>
      </c>
      <c r="O1905" s="89">
        <f t="shared" si="440"/>
        <v>0</v>
      </c>
      <c r="P1905" s="89">
        <f t="shared" si="441"/>
        <v>0</v>
      </c>
      <c r="Q1905" s="62">
        <f t="shared" si="450"/>
        <v>0</v>
      </c>
      <c r="R1905" s="89">
        <f t="shared" si="447"/>
        <v>-56.583883224820234</v>
      </c>
      <c r="S1905" s="74">
        <f t="shared" si="447"/>
        <v>0</v>
      </c>
      <c r="T1905" s="91">
        <f t="shared" si="442"/>
        <v>9.4460505894196523E-2</v>
      </c>
      <c r="U1905" s="92">
        <f t="shared" si="443"/>
        <v>1.3944605058941963</v>
      </c>
    </row>
    <row r="1906" spans="1:21">
      <c r="A1906" s="80">
        <v>38414</v>
      </c>
      <c r="B1906" s="81">
        <v>4.3179999999999998E-3</v>
      </c>
      <c r="C1906" s="82">
        <v>1.8117825584845889E-3</v>
      </c>
      <c r="D1906" s="88">
        <f t="shared" si="444"/>
        <v>1.4916313117329556</v>
      </c>
      <c r="E1906" s="89">
        <f t="shared" si="448"/>
        <v>14832.62623465911</v>
      </c>
      <c r="F1906" s="72">
        <f t="shared" si="448"/>
        <v>1448197.8057323985</v>
      </c>
      <c r="G1906" s="35">
        <f t="shared" si="449"/>
        <v>9.7635967010914287E-2</v>
      </c>
      <c r="H1906" s="88">
        <f t="shared" si="436"/>
        <v>86.36</v>
      </c>
      <c r="I1906" s="62">
        <f t="shared" si="445"/>
        <v>863.6</v>
      </c>
      <c r="J1906" s="89">
        <f t="shared" si="437"/>
        <v>284.98799999999994</v>
      </c>
      <c r="K1906" s="62">
        <f t="shared" si="446"/>
        <v>25648.920000000002</v>
      </c>
      <c r="L1906" s="90">
        <f t="shared" si="438"/>
        <v>36.235651169691778</v>
      </c>
      <c r="M1906" s="73">
        <f>0</f>
        <v>0</v>
      </c>
      <c r="N1906" s="89">
        <f t="shared" si="439"/>
        <v>0</v>
      </c>
      <c r="O1906" s="89">
        <f t="shared" si="440"/>
        <v>0</v>
      </c>
      <c r="P1906" s="89">
        <f t="shared" si="441"/>
        <v>0</v>
      </c>
      <c r="Q1906" s="62">
        <f t="shared" si="450"/>
        <v>0</v>
      </c>
      <c r="R1906" s="89">
        <f t="shared" si="447"/>
        <v>335.11234883030818</v>
      </c>
      <c r="S1906" s="74">
        <f t="shared" si="447"/>
        <v>26512.52</v>
      </c>
      <c r="T1906" s="91">
        <f t="shared" si="442"/>
        <v>9.1631311732955689E-2</v>
      </c>
      <c r="U1906" s="92">
        <f t="shared" si="443"/>
        <v>1.3916313117329555</v>
      </c>
    </row>
    <row r="1907" spans="1:21">
      <c r="A1907" s="80">
        <v>38415</v>
      </c>
      <c r="B1907" s="81">
        <v>0</v>
      </c>
      <c r="C1907" s="82">
        <v>3.1379962606182931E-3</v>
      </c>
      <c r="D1907" s="88">
        <f t="shared" si="444"/>
        <v>1.5083869291744707</v>
      </c>
      <c r="E1907" s="89">
        <f t="shared" si="448"/>
        <v>15167.738583489418</v>
      </c>
      <c r="F1907" s="72">
        <f t="shared" si="448"/>
        <v>1474710.3257323985</v>
      </c>
      <c r="G1907" s="35">
        <f t="shared" si="449"/>
        <v>9.7226776266942608E-2</v>
      </c>
      <c r="H1907" s="88">
        <f t="shared" si="436"/>
        <v>0</v>
      </c>
      <c r="I1907" s="62">
        <f t="shared" si="445"/>
        <v>0</v>
      </c>
      <c r="J1907" s="89">
        <f t="shared" si="437"/>
        <v>0</v>
      </c>
      <c r="K1907" s="62">
        <f t="shared" si="446"/>
        <v>0</v>
      </c>
      <c r="L1907" s="90">
        <f t="shared" si="438"/>
        <v>62.759925212365864</v>
      </c>
      <c r="M1907" s="73">
        <f>0</f>
        <v>0</v>
      </c>
      <c r="N1907" s="89">
        <f t="shared" si="439"/>
        <v>117.57844130748063</v>
      </c>
      <c r="O1907" s="89">
        <f t="shared" si="440"/>
        <v>167.73858348941405</v>
      </c>
      <c r="P1907" s="89">
        <f t="shared" si="441"/>
        <v>117.57844130748063</v>
      </c>
      <c r="Q1907" s="62">
        <f t="shared" si="450"/>
        <v>11431.772806818262</v>
      </c>
      <c r="R1907" s="89">
        <f t="shared" si="447"/>
        <v>-180.33836651984649</v>
      </c>
      <c r="S1907" s="74">
        <f t="shared" si="447"/>
        <v>-11431.772806818262</v>
      </c>
      <c r="T1907" s="91">
        <f t="shared" si="442"/>
        <v>0.10838692917447079</v>
      </c>
      <c r="U1907" s="92">
        <f t="shared" si="443"/>
        <v>1.4083869291744706</v>
      </c>
    </row>
    <row r="1908" spans="1:21">
      <c r="A1908" s="80">
        <v>38416</v>
      </c>
      <c r="B1908" s="81">
        <v>0</v>
      </c>
      <c r="C1908" s="82">
        <v>3.7268066887247743E-3</v>
      </c>
      <c r="D1908" s="88">
        <f t="shared" si="444"/>
        <v>1.4993700108484784</v>
      </c>
      <c r="E1908" s="89">
        <f t="shared" si="448"/>
        <v>14987.40021696957</v>
      </c>
      <c r="F1908" s="72">
        <f t="shared" si="448"/>
        <v>1463278.5529255802</v>
      </c>
      <c r="G1908" s="35">
        <f t="shared" si="449"/>
        <v>9.7633914604400476E-2</v>
      </c>
      <c r="H1908" s="88">
        <f t="shared" si="436"/>
        <v>0</v>
      </c>
      <c r="I1908" s="62">
        <f t="shared" si="445"/>
        <v>0</v>
      </c>
      <c r="J1908" s="89">
        <f t="shared" si="437"/>
        <v>0</v>
      </c>
      <c r="K1908" s="62">
        <f t="shared" si="446"/>
        <v>0</v>
      </c>
      <c r="L1908" s="90">
        <f t="shared" si="438"/>
        <v>74.536133774495482</v>
      </c>
      <c r="M1908" s="73">
        <f>0</f>
        <v>0</v>
      </c>
      <c r="N1908" s="89">
        <f t="shared" si="439"/>
        <v>0</v>
      </c>
      <c r="O1908" s="89">
        <f t="shared" si="440"/>
        <v>0</v>
      </c>
      <c r="P1908" s="89">
        <f t="shared" si="441"/>
        <v>0</v>
      </c>
      <c r="Q1908" s="62">
        <f t="shared" si="450"/>
        <v>0</v>
      </c>
      <c r="R1908" s="89">
        <f t="shared" si="447"/>
        <v>-74.536133774495482</v>
      </c>
      <c r="S1908" s="74">
        <f t="shared" si="447"/>
        <v>0</v>
      </c>
      <c r="T1908" s="91">
        <f t="shared" si="442"/>
        <v>9.9370010848478518E-2</v>
      </c>
      <c r="U1908" s="92">
        <f t="shared" si="443"/>
        <v>1.3993700108484783</v>
      </c>
    </row>
    <row r="1909" spans="1:21">
      <c r="A1909" s="80">
        <v>38417</v>
      </c>
      <c r="B1909" s="81">
        <v>0</v>
      </c>
      <c r="C1909" s="82">
        <v>3.7974092792254681E-3</v>
      </c>
      <c r="D1909" s="88">
        <f t="shared" si="444"/>
        <v>1.4956432041597538</v>
      </c>
      <c r="E1909" s="89">
        <f t="shared" si="448"/>
        <v>14912.864083195074</v>
      </c>
      <c r="F1909" s="72">
        <f t="shared" si="448"/>
        <v>1463278.5529255802</v>
      </c>
      <c r="G1909" s="35">
        <f t="shared" si="449"/>
        <v>9.8121899640627147E-2</v>
      </c>
      <c r="H1909" s="88">
        <f t="shared" si="436"/>
        <v>0</v>
      </c>
      <c r="I1909" s="62">
        <f t="shared" si="445"/>
        <v>0</v>
      </c>
      <c r="J1909" s="89">
        <f t="shared" si="437"/>
        <v>0</v>
      </c>
      <c r="K1909" s="62">
        <f t="shared" si="446"/>
        <v>0</v>
      </c>
      <c r="L1909" s="90">
        <f t="shared" si="438"/>
        <v>75.948185584509361</v>
      </c>
      <c r="M1909" s="73">
        <f>0</f>
        <v>0</v>
      </c>
      <c r="N1909" s="89">
        <f t="shared" si="439"/>
        <v>0</v>
      </c>
      <c r="O1909" s="89">
        <f t="shared" si="440"/>
        <v>0</v>
      </c>
      <c r="P1909" s="89">
        <f t="shared" si="441"/>
        <v>0</v>
      </c>
      <c r="Q1909" s="62">
        <f t="shared" si="450"/>
        <v>0</v>
      </c>
      <c r="R1909" s="89">
        <f t="shared" si="447"/>
        <v>-75.948185584509361</v>
      </c>
      <c r="S1909" s="74">
        <f t="shared" si="447"/>
        <v>0</v>
      </c>
      <c r="T1909" s="91">
        <f t="shared" si="442"/>
        <v>9.5643204159753914E-2</v>
      </c>
      <c r="U1909" s="92">
        <f t="shared" si="443"/>
        <v>1.3956432041597537</v>
      </c>
    </row>
    <row r="1910" spans="1:21">
      <c r="A1910" s="80">
        <v>38418</v>
      </c>
      <c r="B1910" s="81">
        <v>0</v>
      </c>
      <c r="C1910" s="82">
        <v>4.2719622624943767E-3</v>
      </c>
      <c r="D1910" s="88">
        <f t="shared" si="444"/>
        <v>1.4918457948805282</v>
      </c>
      <c r="E1910" s="89">
        <f t="shared" si="448"/>
        <v>14836.915897610565</v>
      </c>
      <c r="F1910" s="72">
        <f t="shared" si="448"/>
        <v>1463278.5529255802</v>
      </c>
      <c r="G1910" s="35">
        <f t="shared" si="449"/>
        <v>9.8624172504828744E-2</v>
      </c>
      <c r="H1910" s="88">
        <f t="shared" si="436"/>
        <v>0</v>
      </c>
      <c r="I1910" s="62">
        <f t="shared" si="445"/>
        <v>0</v>
      </c>
      <c r="J1910" s="89">
        <f t="shared" si="437"/>
        <v>0</v>
      </c>
      <c r="K1910" s="62">
        <f t="shared" si="446"/>
        <v>0</v>
      </c>
      <c r="L1910" s="90">
        <f t="shared" si="438"/>
        <v>85.439245249887534</v>
      </c>
      <c r="M1910" s="73">
        <f>0</f>
        <v>0</v>
      </c>
      <c r="N1910" s="89">
        <f t="shared" si="439"/>
        <v>0</v>
      </c>
      <c r="O1910" s="89">
        <f t="shared" si="440"/>
        <v>0</v>
      </c>
      <c r="P1910" s="89">
        <f t="shared" si="441"/>
        <v>0</v>
      </c>
      <c r="Q1910" s="62">
        <f t="shared" si="450"/>
        <v>0</v>
      </c>
      <c r="R1910" s="89">
        <f t="shared" si="447"/>
        <v>-85.439245249887534</v>
      </c>
      <c r="S1910" s="74">
        <f t="shared" si="447"/>
        <v>0</v>
      </c>
      <c r="T1910" s="91">
        <f t="shared" si="442"/>
        <v>9.1845794880528242E-2</v>
      </c>
      <c r="U1910" s="92">
        <f t="shared" si="443"/>
        <v>1.3918457948805281</v>
      </c>
    </row>
    <row r="1911" spans="1:21">
      <c r="A1911" s="80">
        <v>38419</v>
      </c>
      <c r="B1911" s="81">
        <v>2.0320000000000001E-2</v>
      </c>
      <c r="C1911" s="82">
        <v>3.3875915919321774E-3</v>
      </c>
      <c r="D1911" s="88">
        <f t="shared" si="444"/>
        <v>1.4875738326180339</v>
      </c>
      <c r="E1911" s="89">
        <f t="shared" si="448"/>
        <v>14751.476652360678</v>
      </c>
      <c r="F1911" s="72">
        <f t="shared" si="448"/>
        <v>1463278.5529255802</v>
      </c>
      <c r="G1911" s="35">
        <f t="shared" si="449"/>
        <v>9.9195394970266373E-2</v>
      </c>
      <c r="H1911" s="88">
        <f t="shared" si="436"/>
        <v>406.40000000000003</v>
      </c>
      <c r="I1911" s="62">
        <f t="shared" si="445"/>
        <v>4064</v>
      </c>
      <c r="J1911" s="89">
        <f t="shared" si="437"/>
        <v>1341.1200000000001</v>
      </c>
      <c r="K1911" s="62">
        <f t="shared" si="446"/>
        <v>120700.80000000005</v>
      </c>
      <c r="L1911" s="90">
        <f t="shared" si="438"/>
        <v>67.751831838643554</v>
      </c>
      <c r="M1911" s="73">
        <f>0</f>
        <v>0</v>
      </c>
      <c r="N1911" s="89">
        <f t="shared" si="439"/>
        <v>0</v>
      </c>
      <c r="O1911" s="89">
        <f t="shared" si="440"/>
        <v>0</v>
      </c>
      <c r="P1911" s="89">
        <f t="shared" si="441"/>
        <v>0</v>
      </c>
      <c r="Q1911" s="62">
        <f t="shared" si="450"/>
        <v>0</v>
      </c>
      <c r="R1911" s="89">
        <f t="shared" si="447"/>
        <v>1679.7681681613567</v>
      </c>
      <c r="S1911" s="74">
        <f t="shared" si="447"/>
        <v>124764.80000000005</v>
      </c>
      <c r="T1911" s="91">
        <f t="shared" si="442"/>
        <v>8.7573832618033975E-2</v>
      </c>
      <c r="U1911" s="92">
        <f t="shared" si="443"/>
        <v>1.3875738326180338</v>
      </c>
    </row>
    <row r="1912" spans="1:21">
      <c r="A1912" s="80">
        <v>38420</v>
      </c>
      <c r="B1912" s="81">
        <v>2.5399999999999999E-4</v>
      </c>
      <c r="C1912" s="82">
        <v>1.7749938279674323E-3</v>
      </c>
      <c r="D1912" s="88">
        <f t="shared" si="444"/>
        <v>1.5715622410261019</v>
      </c>
      <c r="E1912" s="89">
        <f t="shared" si="448"/>
        <v>16431.244820522035</v>
      </c>
      <c r="F1912" s="72">
        <f t="shared" si="448"/>
        <v>1588043.3529255802</v>
      </c>
      <c r="G1912" s="35">
        <f t="shared" si="449"/>
        <v>9.6647781118943052E-2</v>
      </c>
      <c r="H1912" s="88">
        <f t="shared" si="436"/>
        <v>5.08</v>
      </c>
      <c r="I1912" s="62">
        <f t="shared" si="445"/>
        <v>50.800000000000004</v>
      </c>
      <c r="J1912" s="89">
        <f t="shared" si="437"/>
        <v>16.763999999999999</v>
      </c>
      <c r="K1912" s="62">
        <f t="shared" si="446"/>
        <v>1508.7600000000004</v>
      </c>
      <c r="L1912" s="90">
        <f t="shared" si="438"/>
        <v>35.49987655934865</v>
      </c>
      <c r="M1912" s="73">
        <f>0</f>
        <v>0</v>
      </c>
      <c r="N1912" s="89">
        <f t="shared" si="439"/>
        <v>2930.5499887080337</v>
      </c>
      <c r="O1912" s="89">
        <f t="shared" si="440"/>
        <v>1431.2448205220373</v>
      </c>
      <c r="P1912" s="89">
        <f t="shared" si="441"/>
        <v>1431.2448205220373</v>
      </c>
      <c r="Q1912" s="62">
        <f t="shared" si="450"/>
        <v>138326.63614143481</v>
      </c>
      <c r="R1912" s="89">
        <f t="shared" si="447"/>
        <v>-1444.9006970813859</v>
      </c>
      <c r="S1912" s="74">
        <f t="shared" si="447"/>
        <v>-136767.07614143481</v>
      </c>
      <c r="T1912" s="91">
        <f t="shared" si="442"/>
        <v>0.17156224102610196</v>
      </c>
      <c r="U1912" s="92">
        <f t="shared" si="443"/>
        <v>1.4715622410261018</v>
      </c>
    </row>
    <row r="1913" spans="1:21">
      <c r="A1913" s="80">
        <v>38421</v>
      </c>
      <c r="B1913" s="81">
        <v>0</v>
      </c>
      <c r="C1913" s="82">
        <v>3.1949747045977661E-3</v>
      </c>
      <c r="D1913" s="88">
        <f t="shared" si="444"/>
        <v>1.4993172061720323</v>
      </c>
      <c r="E1913" s="89">
        <f t="shared" si="448"/>
        <v>14986.344123440649</v>
      </c>
      <c r="F1913" s="72">
        <f t="shared" si="448"/>
        <v>1451276.2767841455</v>
      </c>
      <c r="G1913" s="35">
        <f t="shared" si="449"/>
        <v>9.6839914046425446E-2</v>
      </c>
      <c r="H1913" s="88">
        <f t="shared" si="436"/>
        <v>0</v>
      </c>
      <c r="I1913" s="62">
        <f t="shared" si="445"/>
        <v>0</v>
      </c>
      <c r="J1913" s="89">
        <f t="shared" si="437"/>
        <v>0</v>
      </c>
      <c r="K1913" s="62">
        <f t="shared" si="446"/>
        <v>0</v>
      </c>
      <c r="L1913" s="90">
        <f t="shared" si="438"/>
        <v>63.899494091955326</v>
      </c>
      <c r="M1913" s="73">
        <f>0</f>
        <v>0</v>
      </c>
      <c r="N1913" s="89">
        <f t="shared" si="439"/>
        <v>0</v>
      </c>
      <c r="O1913" s="89">
        <f t="shared" si="440"/>
        <v>0</v>
      </c>
      <c r="P1913" s="89">
        <f t="shared" si="441"/>
        <v>0</v>
      </c>
      <c r="Q1913" s="62">
        <f t="shared" si="450"/>
        <v>0</v>
      </c>
      <c r="R1913" s="89">
        <f t="shared" si="447"/>
        <v>-63.899494091955326</v>
      </c>
      <c r="S1913" s="74">
        <f t="shared" si="447"/>
        <v>0</v>
      </c>
      <c r="T1913" s="91">
        <f t="shared" si="442"/>
        <v>9.9317206172032435E-2</v>
      </c>
      <c r="U1913" s="92">
        <f t="shared" si="443"/>
        <v>1.3993172061720323</v>
      </c>
    </row>
    <row r="1914" spans="1:21">
      <c r="A1914" s="80">
        <v>38422</v>
      </c>
      <c r="B1914" s="81">
        <v>0</v>
      </c>
      <c r="C1914" s="82">
        <v>3.5638669477915954E-3</v>
      </c>
      <c r="D1914" s="88">
        <f t="shared" si="444"/>
        <v>1.4961222314674347</v>
      </c>
      <c r="E1914" s="89">
        <f t="shared" si="448"/>
        <v>14922.444629348694</v>
      </c>
      <c r="F1914" s="72">
        <f t="shared" si="448"/>
        <v>1451276.2767841455</v>
      </c>
      <c r="G1914" s="35">
        <f t="shared" si="449"/>
        <v>9.7254592852021718E-2</v>
      </c>
      <c r="H1914" s="88">
        <f t="shared" si="436"/>
        <v>0</v>
      </c>
      <c r="I1914" s="62">
        <f t="shared" si="445"/>
        <v>0</v>
      </c>
      <c r="J1914" s="89">
        <f t="shared" si="437"/>
        <v>0</v>
      </c>
      <c r="K1914" s="62">
        <f t="shared" si="446"/>
        <v>0</v>
      </c>
      <c r="L1914" s="90">
        <f t="shared" si="438"/>
        <v>71.277338955831908</v>
      </c>
      <c r="M1914" s="73">
        <f>0</f>
        <v>0</v>
      </c>
      <c r="N1914" s="89">
        <f t="shared" si="439"/>
        <v>0</v>
      </c>
      <c r="O1914" s="89">
        <f t="shared" si="440"/>
        <v>0</v>
      </c>
      <c r="P1914" s="89">
        <f t="shared" si="441"/>
        <v>0</v>
      </c>
      <c r="Q1914" s="62">
        <f t="shared" si="450"/>
        <v>0</v>
      </c>
      <c r="R1914" s="89">
        <f t="shared" si="447"/>
        <v>-71.277338955831908</v>
      </c>
      <c r="S1914" s="74">
        <f t="shared" si="447"/>
        <v>0</v>
      </c>
      <c r="T1914" s="91">
        <f t="shared" si="442"/>
        <v>9.6122231467434815E-2</v>
      </c>
      <c r="U1914" s="92">
        <f t="shared" si="443"/>
        <v>1.3961222314674346</v>
      </c>
    </row>
    <row r="1915" spans="1:21">
      <c r="A1915" s="80">
        <v>38423</v>
      </c>
      <c r="B1915" s="81">
        <v>0</v>
      </c>
      <c r="C1915" s="82">
        <v>3.8430556847498325E-3</v>
      </c>
      <c r="D1915" s="88">
        <f t="shared" si="444"/>
        <v>1.4925583645196432</v>
      </c>
      <c r="E1915" s="89">
        <f t="shared" si="448"/>
        <v>14851.167290392863</v>
      </c>
      <c r="F1915" s="72">
        <f t="shared" si="448"/>
        <v>1451276.2767841455</v>
      </c>
      <c r="G1915" s="35">
        <f t="shared" si="449"/>
        <v>9.7721360779698979E-2</v>
      </c>
      <c r="H1915" s="88">
        <f t="shared" si="436"/>
        <v>0</v>
      </c>
      <c r="I1915" s="62">
        <f t="shared" si="445"/>
        <v>0</v>
      </c>
      <c r="J1915" s="89">
        <f t="shared" si="437"/>
        <v>0</v>
      </c>
      <c r="K1915" s="62">
        <f t="shared" si="446"/>
        <v>0</v>
      </c>
      <c r="L1915" s="90">
        <f t="shared" si="438"/>
        <v>76.861113694996646</v>
      </c>
      <c r="M1915" s="73">
        <f>0</f>
        <v>0</v>
      </c>
      <c r="N1915" s="89">
        <f t="shared" si="439"/>
        <v>0</v>
      </c>
      <c r="O1915" s="89">
        <f t="shared" si="440"/>
        <v>0</v>
      </c>
      <c r="P1915" s="89">
        <f t="shared" si="441"/>
        <v>0</v>
      </c>
      <c r="Q1915" s="62">
        <f t="shared" si="450"/>
        <v>0</v>
      </c>
      <c r="R1915" s="89">
        <f t="shared" si="447"/>
        <v>-76.861113694996646</v>
      </c>
      <c r="S1915" s="74">
        <f t="shared" si="447"/>
        <v>0</v>
      </c>
      <c r="T1915" s="91">
        <f t="shared" si="442"/>
        <v>9.2558364519643277E-2</v>
      </c>
      <c r="U1915" s="92">
        <f t="shared" si="443"/>
        <v>1.3925583645196431</v>
      </c>
    </row>
    <row r="1916" spans="1:21">
      <c r="A1916" s="80">
        <v>38424</v>
      </c>
      <c r="B1916" s="81">
        <v>0</v>
      </c>
      <c r="C1916" s="82">
        <v>3.7413852171456919E-3</v>
      </c>
      <c r="D1916" s="88">
        <f t="shared" si="444"/>
        <v>1.4887153088348932</v>
      </c>
      <c r="E1916" s="89">
        <f t="shared" si="448"/>
        <v>14774.306176697866</v>
      </c>
      <c r="F1916" s="72">
        <f t="shared" si="448"/>
        <v>1451276.2767841455</v>
      </c>
      <c r="G1916" s="35">
        <f t="shared" si="449"/>
        <v>9.822974151389309E-2</v>
      </c>
      <c r="H1916" s="88">
        <f t="shared" si="436"/>
        <v>0</v>
      </c>
      <c r="I1916" s="62">
        <f t="shared" si="445"/>
        <v>0</v>
      </c>
      <c r="J1916" s="89">
        <f t="shared" si="437"/>
        <v>0</v>
      </c>
      <c r="K1916" s="62">
        <f t="shared" si="446"/>
        <v>0</v>
      </c>
      <c r="L1916" s="90">
        <f t="shared" si="438"/>
        <v>74.827704342913833</v>
      </c>
      <c r="M1916" s="73">
        <f>0</f>
        <v>0</v>
      </c>
      <c r="N1916" s="89">
        <f t="shared" si="439"/>
        <v>0</v>
      </c>
      <c r="O1916" s="89">
        <f t="shared" si="440"/>
        <v>0</v>
      </c>
      <c r="P1916" s="89">
        <f t="shared" si="441"/>
        <v>0</v>
      </c>
      <c r="Q1916" s="62">
        <f t="shared" si="450"/>
        <v>0</v>
      </c>
      <c r="R1916" s="89">
        <f t="shared" si="447"/>
        <v>-74.827704342913833</v>
      </c>
      <c r="S1916" s="74">
        <f t="shared" si="447"/>
        <v>0</v>
      </c>
      <c r="T1916" s="91">
        <f t="shared" si="442"/>
        <v>8.8715308834893314E-2</v>
      </c>
      <c r="U1916" s="92">
        <f t="shared" si="443"/>
        <v>1.3887153088348931</v>
      </c>
    </row>
    <row r="1917" spans="1:21">
      <c r="A1917" s="80">
        <v>38425</v>
      </c>
      <c r="B1917" s="81">
        <v>0</v>
      </c>
      <c r="C1917" s="82">
        <v>2.7369290043568195E-3</v>
      </c>
      <c r="D1917" s="88">
        <f t="shared" si="444"/>
        <v>1.4849739236177477</v>
      </c>
      <c r="E1917" s="89">
        <f t="shared" si="448"/>
        <v>14699.478472354953</v>
      </c>
      <c r="F1917" s="72">
        <f t="shared" si="448"/>
        <v>1451276.2767841455</v>
      </c>
      <c r="G1917" s="35">
        <f t="shared" si="449"/>
        <v>9.8729780074411147E-2</v>
      </c>
      <c r="H1917" s="88">
        <f t="shared" si="436"/>
        <v>0</v>
      </c>
      <c r="I1917" s="62">
        <f t="shared" si="445"/>
        <v>0</v>
      </c>
      <c r="J1917" s="89">
        <f t="shared" si="437"/>
        <v>0</v>
      </c>
      <c r="K1917" s="62">
        <f t="shared" si="446"/>
        <v>0</v>
      </c>
      <c r="L1917" s="90">
        <f t="shared" si="438"/>
        <v>54.738580087136391</v>
      </c>
      <c r="M1917" s="73">
        <f>0</f>
        <v>0</v>
      </c>
      <c r="N1917" s="89">
        <f t="shared" si="439"/>
        <v>0</v>
      </c>
      <c r="O1917" s="89">
        <f t="shared" si="440"/>
        <v>0</v>
      </c>
      <c r="P1917" s="89">
        <f t="shared" si="441"/>
        <v>0</v>
      </c>
      <c r="Q1917" s="62">
        <f t="shared" si="450"/>
        <v>0</v>
      </c>
      <c r="R1917" s="89">
        <f t="shared" si="447"/>
        <v>-54.738580087136391</v>
      </c>
      <c r="S1917" s="74">
        <f t="shared" si="447"/>
        <v>0</v>
      </c>
      <c r="T1917" s="91">
        <f t="shared" si="442"/>
        <v>8.4973923617747804E-2</v>
      </c>
      <c r="U1917" s="92">
        <f t="shared" si="443"/>
        <v>1.3849739236177476</v>
      </c>
    </row>
    <row r="1918" spans="1:21">
      <c r="A1918" s="80">
        <v>38426</v>
      </c>
      <c r="B1918" s="81">
        <v>3.8099999999999996E-3</v>
      </c>
      <c r="C1918" s="82">
        <v>2.3614136070358644E-3</v>
      </c>
      <c r="D1918" s="88">
        <f t="shared" si="444"/>
        <v>1.4822369946133909</v>
      </c>
      <c r="E1918" s="89">
        <f t="shared" si="448"/>
        <v>14644.739892267817</v>
      </c>
      <c r="F1918" s="72">
        <f t="shared" si="448"/>
        <v>1451276.2767841455</v>
      </c>
      <c r="G1918" s="35">
        <f t="shared" si="449"/>
        <v>9.9098808682180545E-2</v>
      </c>
      <c r="H1918" s="88">
        <f t="shared" si="436"/>
        <v>76.199999999999989</v>
      </c>
      <c r="I1918" s="62">
        <f t="shared" si="445"/>
        <v>761.99999999999989</v>
      </c>
      <c r="J1918" s="89">
        <f t="shared" si="437"/>
        <v>251.45999999999992</v>
      </c>
      <c r="K1918" s="62">
        <f t="shared" si="446"/>
        <v>22631.399999999998</v>
      </c>
      <c r="L1918" s="90">
        <f t="shared" si="438"/>
        <v>47.228272140717287</v>
      </c>
      <c r="M1918" s="73">
        <f>0</f>
        <v>0</v>
      </c>
      <c r="N1918" s="89">
        <f t="shared" si="439"/>
        <v>0</v>
      </c>
      <c r="O1918" s="89">
        <f t="shared" si="440"/>
        <v>0</v>
      </c>
      <c r="P1918" s="89">
        <f t="shared" si="441"/>
        <v>0</v>
      </c>
      <c r="Q1918" s="62">
        <f t="shared" si="450"/>
        <v>0</v>
      </c>
      <c r="R1918" s="89">
        <f t="shared" si="447"/>
        <v>280.4317278592826</v>
      </c>
      <c r="S1918" s="74">
        <f t="shared" si="447"/>
        <v>23393.399999999998</v>
      </c>
      <c r="T1918" s="91">
        <f t="shared" si="442"/>
        <v>8.2236994613390957E-2</v>
      </c>
      <c r="U1918" s="92">
        <f t="shared" si="443"/>
        <v>1.3822369946133908</v>
      </c>
    </row>
    <row r="1919" spans="1:21">
      <c r="A1919" s="80">
        <v>38427</v>
      </c>
      <c r="B1919" s="81">
        <v>1.6764000000000001E-2</v>
      </c>
      <c r="C1919" s="82">
        <v>3.3455123051542514E-3</v>
      </c>
      <c r="D1919" s="88">
        <f t="shared" si="444"/>
        <v>1.4962585810063549</v>
      </c>
      <c r="E1919" s="89">
        <f t="shared" si="448"/>
        <v>14925.171620127099</v>
      </c>
      <c r="F1919" s="72">
        <f t="shared" si="448"/>
        <v>1474669.6767841454</v>
      </c>
      <c r="G1919" s="35">
        <f t="shared" si="449"/>
        <v>9.8804202344682152E-2</v>
      </c>
      <c r="H1919" s="88">
        <f t="shared" si="436"/>
        <v>335.28000000000003</v>
      </c>
      <c r="I1919" s="62">
        <f t="shared" si="445"/>
        <v>3352.8</v>
      </c>
      <c r="J1919" s="89">
        <f t="shared" si="437"/>
        <v>1106.424</v>
      </c>
      <c r="K1919" s="62">
        <f t="shared" si="446"/>
        <v>99578.160000000033</v>
      </c>
      <c r="L1919" s="90">
        <f t="shared" si="438"/>
        <v>66.910246103085029</v>
      </c>
      <c r="M1919" s="73">
        <f>0</f>
        <v>0</v>
      </c>
      <c r="N1919" s="89">
        <f t="shared" si="439"/>
        <v>0</v>
      </c>
      <c r="O1919" s="89">
        <f t="shared" si="440"/>
        <v>0</v>
      </c>
      <c r="P1919" s="89">
        <f t="shared" si="441"/>
        <v>0</v>
      </c>
      <c r="Q1919" s="62">
        <f t="shared" si="450"/>
        <v>0</v>
      </c>
      <c r="R1919" s="89">
        <f t="shared" si="447"/>
        <v>1374.793753896915</v>
      </c>
      <c r="S1919" s="74">
        <f t="shared" si="447"/>
        <v>102930.96000000004</v>
      </c>
      <c r="T1919" s="91">
        <f t="shared" si="442"/>
        <v>9.6258581006354982E-2</v>
      </c>
      <c r="U1919" s="92">
        <f t="shared" si="443"/>
        <v>1.3962585810063548</v>
      </c>
    </row>
    <row r="1920" spans="1:21">
      <c r="A1920" s="80">
        <v>38428</v>
      </c>
      <c r="B1920" s="81">
        <v>2.2859999999999998E-3</v>
      </c>
      <c r="C1920" s="82">
        <v>2.7211310484175212E-3</v>
      </c>
      <c r="D1920" s="88">
        <f t="shared" si="444"/>
        <v>1.5649982687012007</v>
      </c>
      <c r="E1920" s="89">
        <f t="shared" si="448"/>
        <v>16299.965374024014</v>
      </c>
      <c r="F1920" s="72">
        <f t="shared" si="448"/>
        <v>1577600.6367841454</v>
      </c>
      <c r="G1920" s="35">
        <f t="shared" si="449"/>
        <v>9.678552074093634E-2</v>
      </c>
      <c r="H1920" s="88">
        <f t="shared" si="436"/>
        <v>45.72</v>
      </c>
      <c r="I1920" s="62">
        <f t="shared" si="445"/>
        <v>457.2</v>
      </c>
      <c r="J1920" s="89">
        <f t="shared" si="437"/>
        <v>150.87599999999995</v>
      </c>
      <c r="K1920" s="62">
        <f t="shared" si="446"/>
        <v>13578.839999999998</v>
      </c>
      <c r="L1920" s="90">
        <f t="shared" si="438"/>
        <v>54.422620968350422</v>
      </c>
      <c r="M1920" s="73">
        <f>0</f>
        <v>0</v>
      </c>
      <c r="N1920" s="89">
        <f t="shared" si="439"/>
        <v>2536.7397759448868</v>
      </c>
      <c r="O1920" s="89">
        <f t="shared" si="440"/>
        <v>1299.9653740240146</v>
      </c>
      <c r="P1920" s="89">
        <f t="shared" si="441"/>
        <v>1299.9653740240146</v>
      </c>
      <c r="Q1920" s="62">
        <f t="shared" si="450"/>
        <v>125817.82567010034</v>
      </c>
      <c r="R1920" s="89">
        <f t="shared" si="447"/>
        <v>-1157.7919949923651</v>
      </c>
      <c r="S1920" s="74">
        <f t="shared" si="447"/>
        <v>-111781.78567010035</v>
      </c>
      <c r="T1920" s="91">
        <f t="shared" si="442"/>
        <v>0.16499826870120082</v>
      </c>
      <c r="U1920" s="92">
        <f t="shared" si="443"/>
        <v>1.4649982687012006</v>
      </c>
    </row>
    <row r="1921" spans="1:21">
      <c r="A1921" s="80">
        <v>38429</v>
      </c>
      <c r="B1921" s="81">
        <v>0</v>
      </c>
      <c r="C1921" s="82">
        <v>1.2998778896943892E-3</v>
      </c>
      <c r="D1921" s="88">
        <f t="shared" si="444"/>
        <v>1.5071086689515825</v>
      </c>
      <c r="E1921" s="89">
        <f t="shared" si="448"/>
        <v>15142.173379031648</v>
      </c>
      <c r="F1921" s="72">
        <f t="shared" si="448"/>
        <v>1465818.8511140451</v>
      </c>
      <c r="G1921" s="35">
        <f t="shared" si="449"/>
        <v>9.6803729188827001E-2</v>
      </c>
      <c r="H1921" s="88">
        <f t="shared" si="436"/>
        <v>0</v>
      </c>
      <c r="I1921" s="62">
        <f t="shared" si="445"/>
        <v>0</v>
      </c>
      <c r="J1921" s="89">
        <f t="shared" si="437"/>
        <v>0</v>
      </c>
      <c r="K1921" s="62">
        <f t="shared" si="446"/>
        <v>0</v>
      </c>
      <c r="L1921" s="90">
        <f t="shared" si="438"/>
        <v>25.997557793887783</v>
      </c>
      <c r="M1921" s="73">
        <f>0</f>
        <v>0</v>
      </c>
      <c r="N1921" s="89">
        <f t="shared" si="439"/>
        <v>91.749914866188533</v>
      </c>
      <c r="O1921" s="89">
        <f t="shared" si="440"/>
        <v>142.17337903164929</v>
      </c>
      <c r="P1921" s="89">
        <f t="shared" si="441"/>
        <v>91.749914866188533</v>
      </c>
      <c r="Q1921" s="62">
        <f t="shared" si="450"/>
        <v>8881.7339118044474</v>
      </c>
      <c r="R1921" s="89">
        <f t="shared" si="447"/>
        <v>-117.74747266007631</v>
      </c>
      <c r="S1921" s="74">
        <f t="shared" si="447"/>
        <v>-8881.7339118044474</v>
      </c>
      <c r="T1921" s="91">
        <f t="shared" si="442"/>
        <v>0.10710866895158255</v>
      </c>
      <c r="U1921" s="92">
        <f t="shared" si="443"/>
        <v>1.4071086689515824</v>
      </c>
    </row>
    <row r="1922" spans="1:21">
      <c r="A1922" s="80">
        <v>38430</v>
      </c>
      <c r="B1922" s="81">
        <v>0</v>
      </c>
      <c r="C1922" s="82">
        <v>3.3041145832601749E-3</v>
      </c>
      <c r="D1922" s="88">
        <f t="shared" si="444"/>
        <v>1.5012212953185786</v>
      </c>
      <c r="E1922" s="89">
        <f t="shared" si="448"/>
        <v>15024.425906371573</v>
      </c>
      <c r="F1922" s="72">
        <f t="shared" si="448"/>
        <v>1456937.1172022407</v>
      </c>
      <c r="G1922" s="35">
        <f t="shared" si="449"/>
        <v>9.6971233794988565E-2</v>
      </c>
      <c r="H1922" s="88">
        <f t="shared" si="436"/>
        <v>0</v>
      </c>
      <c r="I1922" s="62">
        <f t="shared" si="445"/>
        <v>0</v>
      </c>
      <c r="J1922" s="89">
        <f t="shared" si="437"/>
        <v>0</v>
      </c>
      <c r="K1922" s="62">
        <f t="shared" si="446"/>
        <v>0</v>
      </c>
      <c r="L1922" s="90">
        <f t="shared" si="438"/>
        <v>66.082291665203499</v>
      </c>
      <c r="M1922" s="73">
        <f>0</f>
        <v>0</v>
      </c>
      <c r="N1922" s="89">
        <f t="shared" si="439"/>
        <v>6.5336260463371403</v>
      </c>
      <c r="O1922" s="89">
        <f t="shared" si="440"/>
        <v>24.425906371572381</v>
      </c>
      <c r="P1922" s="89">
        <f t="shared" si="441"/>
        <v>6.5336260463371403</v>
      </c>
      <c r="Q1922" s="62">
        <f t="shared" si="450"/>
        <v>633.5737788683856</v>
      </c>
      <c r="R1922" s="89">
        <f t="shared" si="447"/>
        <v>-72.615917711540646</v>
      </c>
      <c r="S1922" s="74">
        <f t="shared" si="447"/>
        <v>-633.5737788683856</v>
      </c>
      <c r="T1922" s="91">
        <f t="shared" si="442"/>
        <v>0.10122129531857871</v>
      </c>
      <c r="U1922" s="92">
        <f t="shared" si="443"/>
        <v>1.4012212953185785</v>
      </c>
    </row>
    <row r="1923" spans="1:21">
      <c r="A1923" s="80">
        <v>38431</v>
      </c>
      <c r="B1923" s="81">
        <v>0</v>
      </c>
      <c r="C1923" s="82">
        <v>4.157372716814536E-3</v>
      </c>
      <c r="D1923" s="88">
        <f t="shared" si="444"/>
        <v>1.4975904994330016</v>
      </c>
      <c r="E1923" s="89">
        <f t="shared" si="448"/>
        <v>14951.809988660032</v>
      </c>
      <c r="F1923" s="72">
        <f t="shared" si="448"/>
        <v>1456303.5434233723</v>
      </c>
      <c r="G1923" s="35">
        <f t="shared" si="449"/>
        <v>9.7399816111085086E-2</v>
      </c>
      <c r="H1923" s="88">
        <f t="shared" si="436"/>
        <v>0</v>
      </c>
      <c r="I1923" s="62">
        <f t="shared" si="445"/>
        <v>0</v>
      </c>
      <c r="J1923" s="89">
        <f t="shared" si="437"/>
        <v>0</v>
      </c>
      <c r="K1923" s="62">
        <f t="shared" si="446"/>
        <v>0</v>
      </c>
      <c r="L1923" s="90">
        <f t="shared" si="438"/>
        <v>83.147454336290721</v>
      </c>
      <c r="M1923" s="73">
        <f>0</f>
        <v>0</v>
      </c>
      <c r="N1923" s="89">
        <f t="shared" si="439"/>
        <v>0</v>
      </c>
      <c r="O1923" s="89">
        <f t="shared" si="440"/>
        <v>0</v>
      </c>
      <c r="P1923" s="89">
        <f t="shared" si="441"/>
        <v>0</v>
      </c>
      <c r="Q1923" s="62">
        <f t="shared" si="450"/>
        <v>0</v>
      </c>
      <c r="R1923" s="89">
        <f t="shared" si="447"/>
        <v>-83.147454336290721</v>
      </c>
      <c r="S1923" s="74">
        <f t="shared" si="447"/>
        <v>0</v>
      </c>
      <c r="T1923" s="91">
        <f t="shared" si="442"/>
        <v>9.7590499433001687E-2</v>
      </c>
      <c r="U1923" s="92">
        <f t="shared" si="443"/>
        <v>1.3975904994330015</v>
      </c>
    </row>
    <row r="1924" spans="1:21">
      <c r="A1924" s="80">
        <v>38432</v>
      </c>
      <c r="B1924" s="81">
        <v>4.3179999999999998E-3</v>
      </c>
      <c r="C1924" s="82">
        <v>3.2141087539903244E-3</v>
      </c>
      <c r="D1924" s="88">
        <f t="shared" si="444"/>
        <v>1.4934331267161869</v>
      </c>
      <c r="E1924" s="89">
        <f t="shared" si="448"/>
        <v>14868.662534323741</v>
      </c>
      <c r="F1924" s="72">
        <f t="shared" si="448"/>
        <v>1456303.5434233723</v>
      </c>
      <c r="G1924" s="35">
        <f t="shared" si="449"/>
        <v>9.794448828612197E-2</v>
      </c>
      <c r="H1924" s="88">
        <f t="shared" si="436"/>
        <v>86.36</v>
      </c>
      <c r="I1924" s="62">
        <f t="shared" si="445"/>
        <v>863.6</v>
      </c>
      <c r="J1924" s="89">
        <f t="shared" si="437"/>
        <v>284.98799999999994</v>
      </c>
      <c r="K1924" s="62">
        <f t="shared" si="446"/>
        <v>25648.920000000002</v>
      </c>
      <c r="L1924" s="90">
        <f t="shared" si="438"/>
        <v>64.282175079806493</v>
      </c>
      <c r="M1924" s="73">
        <f>0</f>
        <v>0</v>
      </c>
      <c r="N1924" s="89">
        <f t="shared" si="439"/>
        <v>0</v>
      </c>
      <c r="O1924" s="89">
        <f t="shared" si="440"/>
        <v>0</v>
      </c>
      <c r="P1924" s="89">
        <f t="shared" si="441"/>
        <v>0</v>
      </c>
      <c r="Q1924" s="62">
        <f t="shared" si="450"/>
        <v>0</v>
      </c>
      <c r="R1924" s="89">
        <f t="shared" si="447"/>
        <v>307.06582492019345</v>
      </c>
      <c r="S1924" s="74">
        <f t="shared" si="447"/>
        <v>26512.52</v>
      </c>
      <c r="T1924" s="91">
        <f t="shared" si="442"/>
        <v>9.3433126716186976E-2</v>
      </c>
      <c r="U1924" s="92">
        <f t="shared" si="443"/>
        <v>1.3934331267161868</v>
      </c>
    </row>
    <row r="1925" spans="1:21">
      <c r="A1925" s="80">
        <v>38433</v>
      </c>
      <c r="B1925" s="81">
        <v>4.0639999999999999E-3</v>
      </c>
      <c r="C1925" s="82">
        <v>3.8871374073473595E-3</v>
      </c>
      <c r="D1925" s="88">
        <f t="shared" si="444"/>
        <v>1.5087864179621968</v>
      </c>
      <c r="E1925" s="89">
        <f t="shared" si="448"/>
        <v>15175.728359243934</v>
      </c>
      <c r="F1925" s="72">
        <f t="shared" si="448"/>
        <v>1482816.0634233723</v>
      </c>
      <c r="G1925" s="35">
        <f t="shared" si="449"/>
        <v>9.7709713057703096E-2</v>
      </c>
      <c r="H1925" s="88">
        <f t="shared" si="436"/>
        <v>81.28</v>
      </c>
      <c r="I1925" s="62">
        <f t="shared" si="445"/>
        <v>812.80000000000007</v>
      </c>
      <c r="J1925" s="89">
        <f t="shared" si="437"/>
        <v>268.22399999999999</v>
      </c>
      <c r="K1925" s="62">
        <f t="shared" si="446"/>
        <v>24140.160000000007</v>
      </c>
      <c r="L1925" s="90">
        <f t="shared" si="438"/>
        <v>77.742748146947193</v>
      </c>
      <c r="M1925" s="73">
        <f>0</f>
        <v>0</v>
      </c>
      <c r="N1925" s="89">
        <f t="shared" si="439"/>
        <v>126.07849702388904</v>
      </c>
      <c r="O1925" s="89">
        <f t="shared" si="440"/>
        <v>175.72835924393627</v>
      </c>
      <c r="P1925" s="89">
        <f t="shared" si="441"/>
        <v>126.07849702388904</v>
      </c>
      <c r="Q1925" s="62">
        <f t="shared" si="450"/>
        <v>12319.093766950671</v>
      </c>
      <c r="R1925" s="89">
        <f t="shared" si="447"/>
        <v>145.6827548291638</v>
      </c>
      <c r="S1925" s="74">
        <f t="shared" si="447"/>
        <v>12633.866233049335</v>
      </c>
      <c r="T1925" s="91">
        <f t="shared" si="442"/>
        <v>0.1087864179621969</v>
      </c>
      <c r="U1925" s="92">
        <f t="shared" si="443"/>
        <v>1.4087864179621967</v>
      </c>
    </row>
    <row r="1926" spans="1:21">
      <c r="A1926" s="80">
        <v>38434</v>
      </c>
      <c r="B1926" s="81">
        <v>3.5560000000000001E-3</v>
      </c>
      <c r="C1926" s="82">
        <v>3.5387637667785889E-3</v>
      </c>
      <c r="D1926" s="88">
        <f t="shared" si="444"/>
        <v>1.5160705557036549</v>
      </c>
      <c r="E1926" s="89">
        <f t="shared" si="448"/>
        <v>15321.411114073098</v>
      </c>
      <c r="F1926" s="72">
        <f t="shared" si="448"/>
        <v>1495449.9296564218</v>
      </c>
      <c r="G1926" s="35">
        <f t="shared" si="449"/>
        <v>9.7605234826106432E-2</v>
      </c>
      <c r="H1926" s="88">
        <f t="shared" si="436"/>
        <v>71.12</v>
      </c>
      <c r="I1926" s="62">
        <f t="shared" si="445"/>
        <v>711.2</v>
      </c>
      <c r="J1926" s="89">
        <f t="shared" si="437"/>
        <v>234.696</v>
      </c>
      <c r="K1926" s="62">
        <f t="shared" si="446"/>
        <v>21122.640000000007</v>
      </c>
      <c r="L1926" s="90">
        <f t="shared" si="438"/>
        <v>70.775275335571777</v>
      </c>
      <c r="M1926" s="73">
        <f>0</f>
        <v>0</v>
      </c>
      <c r="N1926" s="89">
        <f t="shared" si="439"/>
        <v>311.86711091604127</v>
      </c>
      <c r="O1926" s="89">
        <f t="shared" si="440"/>
        <v>321.41111407309796</v>
      </c>
      <c r="P1926" s="89">
        <f t="shared" si="441"/>
        <v>311.86711091604127</v>
      </c>
      <c r="Q1926" s="62">
        <f t="shared" si="450"/>
        <v>30439.862595499588</v>
      </c>
      <c r="R1926" s="89">
        <f t="shared" si="447"/>
        <v>-76.82638625161303</v>
      </c>
      <c r="S1926" s="74">
        <f t="shared" si="447"/>
        <v>-8606.0225954995803</v>
      </c>
      <c r="T1926" s="91">
        <f t="shared" si="442"/>
        <v>0.11607055570365499</v>
      </c>
      <c r="U1926" s="92">
        <f t="shared" si="443"/>
        <v>1.4160705557036548</v>
      </c>
    </row>
    <row r="1927" spans="1:21">
      <c r="A1927" s="80">
        <v>38435</v>
      </c>
      <c r="B1927" s="81">
        <v>0</v>
      </c>
      <c r="C1927" s="82">
        <v>4.4868496967462972E-3</v>
      </c>
      <c r="D1927" s="88">
        <f t="shared" si="444"/>
        <v>1.5122292363910743</v>
      </c>
      <c r="E1927" s="89">
        <f t="shared" si="448"/>
        <v>15244.584727821486</v>
      </c>
      <c r="F1927" s="72">
        <f t="shared" si="448"/>
        <v>1486843.9070609221</v>
      </c>
      <c r="G1927" s="35">
        <f t="shared" si="449"/>
        <v>9.7532594925161878E-2</v>
      </c>
      <c r="H1927" s="88">
        <f t="shared" si="436"/>
        <v>0</v>
      </c>
      <c r="I1927" s="62">
        <f t="shared" si="445"/>
        <v>0</v>
      </c>
      <c r="J1927" s="89">
        <f t="shared" si="437"/>
        <v>0</v>
      </c>
      <c r="K1927" s="62">
        <f t="shared" si="446"/>
        <v>0</v>
      </c>
      <c r="L1927" s="90">
        <f t="shared" si="438"/>
        <v>89.736993934925948</v>
      </c>
      <c r="M1927" s="73">
        <f>0</f>
        <v>0</v>
      </c>
      <c r="N1927" s="89">
        <f t="shared" si="439"/>
        <v>207.02473877120309</v>
      </c>
      <c r="O1927" s="89">
        <f t="shared" si="440"/>
        <v>244.58472782148633</v>
      </c>
      <c r="P1927" s="89">
        <f t="shared" si="441"/>
        <v>207.02473877120309</v>
      </c>
      <c r="Q1927" s="62">
        <f t="shared" si="450"/>
        <v>20191.659986059207</v>
      </c>
      <c r="R1927" s="89">
        <f t="shared" si="447"/>
        <v>-296.76173270612901</v>
      </c>
      <c r="S1927" s="74">
        <f t="shared" si="447"/>
        <v>-20191.659986059207</v>
      </c>
      <c r="T1927" s="91">
        <f t="shared" si="442"/>
        <v>0.11222923639107441</v>
      </c>
      <c r="U1927" s="92">
        <f t="shared" si="443"/>
        <v>1.4122292363910742</v>
      </c>
    </row>
    <row r="1928" spans="1:21">
      <c r="A1928" s="80">
        <v>38436</v>
      </c>
      <c r="B1928" s="81">
        <v>4.7751999999999996E-2</v>
      </c>
      <c r="C1928" s="82">
        <v>2.1930561388717111E-3</v>
      </c>
      <c r="D1928" s="88">
        <f t="shared" si="444"/>
        <v>1.4973911497557677</v>
      </c>
      <c r="E1928" s="89">
        <f t="shared" si="448"/>
        <v>14947.822995115357</v>
      </c>
      <c r="F1928" s="72">
        <f t="shared" si="448"/>
        <v>1466652.2470748629</v>
      </c>
      <c r="G1928" s="35">
        <f t="shared" si="449"/>
        <v>9.8118117103349098E-2</v>
      </c>
      <c r="H1928" s="88">
        <f t="shared" si="436"/>
        <v>955.04</v>
      </c>
      <c r="I1928" s="62">
        <f t="shared" si="445"/>
        <v>9550.4</v>
      </c>
      <c r="J1928" s="89">
        <f t="shared" si="437"/>
        <v>3151.6319999999992</v>
      </c>
      <c r="K1928" s="62">
        <f t="shared" si="446"/>
        <v>283646.88</v>
      </c>
      <c r="L1928" s="90">
        <f t="shared" si="438"/>
        <v>43.861122777434218</v>
      </c>
      <c r="M1928" s="73">
        <f>0</f>
        <v>0</v>
      </c>
      <c r="N1928" s="89">
        <f t="shared" si="439"/>
        <v>0</v>
      </c>
      <c r="O1928" s="89">
        <f t="shared" si="440"/>
        <v>0</v>
      </c>
      <c r="P1928" s="89">
        <f t="shared" si="441"/>
        <v>0</v>
      </c>
      <c r="Q1928" s="62">
        <f t="shared" si="450"/>
        <v>0</v>
      </c>
      <c r="R1928" s="89">
        <f t="shared" si="447"/>
        <v>4062.8108772225646</v>
      </c>
      <c r="S1928" s="74">
        <f t="shared" si="447"/>
        <v>293197.28000000003</v>
      </c>
      <c r="T1928" s="91">
        <f t="shared" si="442"/>
        <v>9.7391149755767792E-2</v>
      </c>
      <c r="U1928" s="92">
        <f t="shared" si="443"/>
        <v>1.3973911497557676</v>
      </c>
    </row>
    <row r="1929" spans="1:21">
      <c r="A1929" s="80">
        <v>38437</v>
      </c>
      <c r="B1929" s="81">
        <v>2.8448000000000001E-2</v>
      </c>
      <c r="C1929" s="82">
        <v>1.6302570277063361E-3</v>
      </c>
      <c r="D1929" s="88">
        <f t="shared" si="444"/>
        <v>1.7005316936168962</v>
      </c>
      <c r="E1929" s="89">
        <f t="shared" si="448"/>
        <v>19010.633872337923</v>
      </c>
      <c r="F1929" s="72">
        <f t="shared" si="448"/>
        <v>1759849.527074863</v>
      </c>
      <c r="G1929" s="35">
        <f t="shared" si="449"/>
        <v>9.2571848939534448E-2</v>
      </c>
      <c r="H1929" s="88">
        <f t="shared" si="436"/>
        <v>568.96</v>
      </c>
      <c r="I1929" s="62">
        <f t="shared" si="445"/>
        <v>5689.6</v>
      </c>
      <c r="J1929" s="89">
        <f t="shared" si="437"/>
        <v>1877.568</v>
      </c>
      <c r="K1929" s="62">
        <f t="shared" si="446"/>
        <v>168981.12000000005</v>
      </c>
      <c r="L1929" s="90">
        <f t="shared" si="438"/>
        <v>32.60514055412672</v>
      </c>
      <c r="M1929" s="73">
        <f>0</f>
        <v>0</v>
      </c>
      <c r="N1929" s="89">
        <f t="shared" si="439"/>
        <v>13746.678252163922</v>
      </c>
      <c r="O1929" s="89">
        <f t="shared" si="440"/>
        <v>4010.6338723379231</v>
      </c>
      <c r="P1929" s="89">
        <f t="shared" si="441"/>
        <v>4010.6338723379231</v>
      </c>
      <c r="Q1929" s="62">
        <f t="shared" si="450"/>
        <v>371271.79298184632</v>
      </c>
      <c r="R1929" s="89">
        <f t="shared" si="447"/>
        <v>-1596.7110128920494</v>
      </c>
      <c r="S1929" s="74">
        <f t="shared" si="447"/>
        <v>-196601.07298184626</v>
      </c>
      <c r="T1929" s="91">
        <f t="shared" si="442"/>
        <v>0.30053169361689624</v>
      </c>
      <c r="U1929" s="92">
        <f t="shared" si="443"/>
        <v>1.6005316936168961</v>
      </c>
    </row>
    <row r="1930" spans="1:21">
      <c r="A1930" s="80">
        <v>38438</v>
      </c>
      <c r="B1930" s="81">
        <v>0</v>
      </c>
      <c r="C1930" s="82">
        <v>3.8215232577924387E-3</v>
      </c>
      <c r="D1930" s="88">
        <f t="shared" si="444"/>
        <v>1.6206961429722937</v>
      </c>
      <c r="E1930" s="89">
        <f t="shared" si="448"/>
        <v>17413.922859445873</v>
      </c>
      <c r="F1930" s="72">
        <f t="shared" si="448"/>
        <v>1563248.4540930167</v>
      </c>
      <c r="G1930" s="35">
        <f t="shared" si="449"/>
        <v>8.9770034397795684E-2</v>
      </c>
      <c r="H1930" s="88">
        <f t="shared" si="436"/>
        <v>0</v>
      </c>
      <c r="I1930" s="62">
        <f t="shared" si="445"/>
        <v>0</v>
      </c>
      <c r="J1930" s="89">
        <f t="shared" si="437"/>
        <v>0</v>
      </c>
      <c r="K1930" s="62">
        <f t="shared" si="446"/>
        <v>0</v>
      </c>
      <c r="L1930" s="90">
        <f t="shared" si="438"/>
        <v>76.430465155848779</v>
      </c>
      <c r="M1930" s="73">
        <f>0</f>
        <v>0</v>
      </c>
      <c r="N1930" s="89">
        <f t="shared" si="439"/>
        <v>6418.940100451362</v>
      </c>
      <c r="O1930" s="89">
        <f t="shared" si="440"/>
        <v>2413.9228594458741</v>
      </c>
      <c r="P1930" s="89">
        <f t="shared" si="441"/>
        <v>2413.9228594458741</v>
      </c>
      <c r="Q1930" s="62">
        <f t="shared" si="450"/>
        <v>216697.93812608143</v>
      </c>
      <c r="R1930" s="89">
        <f t="shared" si="447"/>
        <v>-2490.3533246017228</v>
      </c>
      <c r="S1930" s="74">
        <f t="shared" si="447"/>
        <v>-216697.93812608143</v>
      </c>
      <c r="T1930" s="91">
        <f t="shared" si="442"/>
        <v>0.22069614297229379</v>
      </c>
      <c r="U1930" s="92">
        <f t="shared" si="443"/>
        <v>1.5206961429722936</v>
      </c>
    </row>
    <row r="1931" spans="1:21">
      <c r="A1931" s="80">
        <v>38439</v>
      </c>
      <c r="B1931" s="81">
        <v>2.032E-3</v>
      </c>
      <c r="C1931" s="82">
        <v>3.1283305000076168E-3</v>
      </c>
      <c r="D1931" s="88">
        <f t="shared" si="444"/>
        <v>1.4961784767422075</v>
      </c>
      <c r="E1931" s="89">
        <f t="shared" si="448"/>
        <v>14923.56953484415</v>
      </c>
      <c r="F1931" s="72">
        <f t="shared" si="448"/>
        <v>1346550.5159669353</v>
      </c>
      <c r="G1931" s="35">
        <f t="shared" si="449"/>
        <v>9.0229788042529319E-2</v>
      </c>
      <c r="H1931" s="88">
        <f t="shared" si="436"/>
        <v>40.64</v>
      </c>
      <c r="I1931" s="62">
        <f t="shared" si="445"/>
        <v>406.40000000000003</v>
      </c>
      <c r="J1931" s="89">
        <f t="shared" si="437"/>
        <v>134.11199999999999</v>
      </c>
      <c r="K1931" s="62">
        <f t="shared" si="446"/>
        <v>12070.080000000004</v>
      </c>
      <c r="L1931" s="90">
        <f t="shared" si="438"/>
        <v>62.566610000152338</v>
      </c>
      <c r="M1931" s="73">
        <f>0</f>
        <v>0</v>
      </c>
      <c r="N1931" s="89">
        <f t="shared" si="439"/>
        <v>0</v>
      </c>
      <c r="O1931" s="89">
        <f t="shared" si="440"/>
        <v>0</v>
      </c>
      <c r="P1931" s="89">
        <f t="shared" si="441"/>
        <v>0</v>
      </c>
      <c r="Q1931" s="62">
        <f t="shared" si="450"/>
        <v>0</v>
      </c>
      <c r="R1931" s="89">
        <f t="shared" si="447"/>
        <v>112.18538999984767</v>
      </c>
      <c r="S1931" s="74">
        <f t="shared" si="447"/>
        <v>12476.480000000003</v>
      </c>
      <c r="T1931" s="91">
        <f t="shared" si="442"/>
        <v>9.6178476742207586E-2</v>
      </c>
      <c r="U1931" s="92">
        <f t="shared" si="443"/>
        <v>1.3961784767422074</v>
      </c>
    </row>
    <row r="1932" spans="1:21">
      <c r="A1932" s="80">
        <v>38440</v>
      </c>
      <c r="B1932" s="81">
        <v>0</v>
      </c>
      <c r="C1932" s="82">
        <v>4.0068729428198576E-3</v>
      </c>
      <c r="D1932" s="88">
        <f t="shared" si="444"/>
        <v>1.5017877462421998</v>
      </c>
      <c r="E1932" s="89">
        <f t="shared" si="448"/>
        <v>15035.754924843997</v>
      </c>
      <c r="F1932" s="72">
        <f t="shared" si="448"/>
        <v>1359026.9959669353</v>
      </c>
      <c r="G1932" s="35">
        <f t="shared" si="449"/>
        <v>9.0386349256157211E-2</v>
      </c>
      <c r="H1932" s="88">
        <f t="shared" si="436"/>
        <v>0</v>
      </c>
      <c r="I1932" s="62">
        <f t="shared" si="445"/>
        <v>0</v>
      </c>
      <c r="J1932" s="89">
        <f t="shared" si="437"/>
        <v>0</v>
      </c>
      <c r="K1932" s="62">
        <f t="shared" si="446"/>
        <v>0</v>
      </c>
      <c r="L1932" s="90">
        <f t="shared" si="438"/>
        <v>80.137458856397146</v>
      </c>
      <c r="M1932" s="73">
        <f>0</f>
        <v>0</v>
      </c>
      <c r="N1932" s="89">
        <f t="shared" si="439"/>
        <v>11.571297142208014</v>
      </c>
      <c r="O1932" s="89">
        <f t="shared" si="440"/>
        <v>35.754924843995894</v>
      </c>
      <c r="P1932" s="89">
        <f t="shared" si="441"/>
        <v>11.571297142208014</v>
      </c>
      <c r="Q1932" s="62">
        <f t="shared" si="450"/>
        <v>1045.8873048423873</v>
      </c>
      <c r="R1932" s="89">
        <f t="shared" si="447"/>
        <v>-91.708755998605156</v>
      </c>
      <c r="S1932" s="74">
        <f t="shared" si="447"/>
        <v>-1045.8873048423873</v>
      </c>
      <c r="T1932" s="91">
        <f t="shared" si="442"/>
        <v>0.10178774624219988</v>
      </c>
      <c r="U1932" s="92">
        <f t="shared" si="443"/>
        <v>1.4017877462421997</v>
      </c>
    </row>
    <row r="1933" spans="1:21">
      <c r="A1933" s="80">
        <v>38441</v>
      </c>
      <c r="B1933" s="81">
        <v>0</v>
      </c>
      <c r="C1933" s="82">
        <v>4.529224493493765E-3</v>
      </c>
      <c r="D1933" s="88">
        <f t="shared" si="444"/>
        <v>1.4972023084422696</v>
      </c>
      <c r="E1933" s="89">
        <f t="shared" si="448"/>
        <v>14944.046168845392</v>
      </c>
      <c r="F1933" s="72">
        <f t="shared" si="448"/>
        <v>1357981.1086620928</v>
      </c>
      <c r="G1933" s="35">
        <f t="shared" si="449"/>
        <v>9.0871046122243962E-2</v>
      </c>
      <c r="H1933" s="88">
        <f t="shared" si="436"/>
        <v>0</v>
      </c>
      <c r="I1933" s="62">
        <f t="shared" si="445"/>
        <v>0</v>
      </c>
      <c r="J1933" s="89">
        <f t="shared" si="437"/>
        <v>0</v>
      </c>
      <c r="K1933" s="62">
        <f t="shared" si="446"/>
        <v>0</v>
      </c>
      <c r="L1933" s="90">
        <f t="shared" si="438"/>
        <v>90.584489869875298</v>
      </c>
      <c r="M1933" s="73">
        <f>0</f>
        <v>0</v>
      </c>
      <c r="N1933" s="89">
        <f t="shared" si="439"/>
        <v>0</v>
      </c>
      <c r="O1933" s="89">
        <f t="shared" si="440"/>
        <v>0</v>
      </c>
      <c r="P1933" s="89">
        <f t="shared" si="441"/>
        <v>0</v>
      </c>
      <c r="Q1933" s="62">
        <f t="shared" si="450"/>
        <v>0</v>
      </c>
      <c r="R1933" s="89">
        <f t="shared" si="447"/>
        <v>-90.584489869875298</v>
      </c>
      <c r="S1933" s="74">
        <f t="shared" si="447"/>
        <v>0</v>
      </c>
      <c r="T1933" s="91">
        <f t="shared" si="442"/>
        <v>9.7202308442269736E-2</v>
      </c>
      <c r="U1933" s="92">
        <f t="shared" si="443"/>
        <v>1.3972023084422696</v>
      </c>
    </row>
    <row r="1934" spans="1:21">
      <c r="A1934" s="80">
        <v>38442</v>
      </c>
      <c r="B1934" s="81">
        <v>4.5719999999999997E-3</v>
      </c>
      <c r="C1934" s="82">
        <v>4.2689371608632763E-3</v>
      </c>
      <c r="D1934" s="88">
        <f t="shared" si="444"/>
        <v>1.4926730839487758</v>
      </c>
      <c r="E1934" s="89">
        <f t="shared" si="448"/>
        <v>14853.461678975516</v>
      </c>
      <c r="F1934" s="72">
        <f t="shared" si="448"/>
        <v>1357981.1086620928</v>
      </c>
      <c r="G1934" s="35">
        <f t="shared" si="449"/>
        <v>9.142522719698809E-2</v>
      </c>
      <c r="H1934" s="88">
        <f t="shared" si="436"/>
        <v>91.44</v>
      </c>
      <c r="I1934" s="62">
        <f t="shared" si="445"/>
        <v>914.4</v>
      </c>
      <c r="J1934" s="89">
        <f t="shared" si="437"/>
        <v>301.7519999999999</v>
      </c>
      <c r="K1934" s="62">
        <f t="shared" si="446"/>
        <v>27157.679999999997</v>
      </c>
      <c r="L1934" s="90">
        <f t="shared" si="438"/>
        <v>85.378743217265523</v>
      </c>
      <c r="M1934" s="73">
        <f>0</f>
        <v>0</v>
      </c>
      <c r="N1934" s="89">
        <f t="shared" si="439"/>
        <v>0</v>
      </c>
      <c r="O1934" s="89">
        <f t="shared" si="440"/>
        <v>0</v>
      </c>
      <c r="P1934" s="89">
        <f t="shared" si="441"/>
        <v>0</v>
      </c>
      <c r="Q1934" s="62">
        <f t="shared" si="450"/>
        <v>0</v>
      </c>
      <c r="R1934" s="89">
        <f t="shared" si="447"/>
        <v>307.81325678273436</v>
      </c>
      <c r="S1934" s="74">
        <f t="shared" si="447"/>
        <v>28072.079999999998</v>
      </c>
      <c r="T1934" s="91">
        <f t="shared" si="442"/>
        <v>9.2673083948775936E-2</v>
      </c>
      <c r="U1934" s="92">
        <f t="shared" si="443"/>
        <v>1.3926730839487758</v>
      </c>
    </row>
    <row r="1935" spans="1:21">
      <c r="A1935" s="80">
        <v>38443</v>
      </c>
      <c r="B1935" s="81">
        <v>3.4290000000000001E-2</v>
      </c>
      <c r="C1935" s="82">
        <v>4.7545389056640689E-3</v>
      </c>
      <c r="D1935" s="88">
        <f t="shared" si="444"/>
        <v>1.5080637467879126</v>
      </c>
      <c r="E1935" s="89">
        <f t="shared" si="448"/>
        <v>15161.274935758251</v>
      </c>
      <c r="F1935" s="72">
        <f t="shared" si="448"/>
        <v>1386053.1886620929</v>
      </c>
      <c r="G1935" s="35">
        <f t="shared" si="449"/>
        <v>9.1420622245498059E-2</v>
      </c>
      <c r="H1935" s="88">
        <f t="shared" si="436"/>
        <v>685.80000000000007</v>
      </c>
      <c r="I1935" s="62">
        <f t="shared" si="445"/>
        <v>6858.0000000000009</v>
      </c>
      <c r="J1935" s="89">
        <f t="shared" si="437"/>
        <v>2263.14</v>
      </c>
      <c r="K1935" s="62">
        <f t="shared" si="446"/>
        <v>203682.60000000006</v>
      </c>
      <c r="L1935" s="90">
        <f t="shared" si="438"/>
        <v>95.090778113281374</v>
      </c>
      <c r="M1935" s="73">
        <f>0</f>
        <v>0</v>
      </c>
      <c r="N1935" s="89">
        <f t="shared" si="439"/>
        <v>110.84817777869743</v>
      </c>
      <c r="O1935" s="89">
        <f t="shared" si="440"/>
        <v>161.27493575825102</v>
      </c>
      <c r="P1935" s="89">
        <f t="shared" si="441"/>
        <v>110.84817777869743</v>
      </c>
      <c r="Q1935" s="62">
        <f t="shared" si="450"/>
        <v>10133.809387308109</v>
      </c>
      <c r="R1935" s="89">
        <f t="shared" si="447"/>
        <v>2743.0010441080212</v>
      </c>
      <c r="S1935" s="74">
        <f t="shared" si="447"/>
        <v>200406.79061269196</v>
      </c>
      <c r="T1935" s="91">
        <f t="shared" si="442"/>
        <v>0.10806374678791264</v>
      </c>
      <c r="U1935" s="92">
        <f t="shared" si="443"/>
        <v>1.4080637467879125</v>
      </c>
    </row>
    <row r="1936" spans="1:21">
      <c r="A1936" s="80">
        <v>38444</v>
      </c>
      <c r="B1936" s="81">
        <v>6.8580000000000004E-3</v>
      </c>
      <c r="C1936" s="82">
        <v>3.9673286899900486E-3</v>
      </c>
      <c r="D1936" s="88">
        <f t="shared" si="444"/>
        <v>1.6452137989933138</v>
      </c>
      <c r="E1936" s="89">
        <f t="shared" si="448"/>
        <v>17904.275979866274</v>
      </c>
      <c r="F1936" s="72">
        <f t="shared" si="448"/>
        <v>1586459.9792747849</v>
      </c>
      <c r="G1936" s="35">
        <f t="shared" si="449"/>
        <v>8.8607882332622206E-2</v>
      </c>
      <c r="H1936" s="88">
        <f t="shared" si="436"/>
        <v>137.16</v>
      </c>
      <c r="I1936" s="62">
        <f t="shared" si="445"/>
        <v>1371.6</v>
      </c>
      <c r="J1936" s="89">
        <f t="shared" si="437"/>
        <v>452.62799999999999</v>
      </c>
      <c r="K1936" s="62">
        <f t="shared" si="446"/>
        <v>40736.520000000011</v>
      </c>
      <c r="L1936" s="90">
        <f t="shared" si="438"/>
        <v>79.346573799800979</v>
      </c>
      <c r="M1936" s="73">
        <f>0</f>
        <v>0</v>
      </c>
      <c r="N1936" s="89">
        <f t="shared" si="439"/>
        <v>8471.0075008915701</v>
      </c>
      <c r="O1936" s="89">
        <f t="shared" si="440"/>
        <v>2904.2759798662755</v>
      </c>
      <c r="P1936" s="89">
        <f t="shared" si="441"/>
        <v>2904.2759798662755</v>
      </c>
      <c r="Q1936" s="62">
        <f t="shared" si="450"/>
        <v>257341.744285452</v>
      </c>
      <c r="R1936" s="89">
        <f t="shared" si="447"/>
        <v>-2393.8345536660763</v>
      </c>
      <c r="S1936" s="74">
        <f t="shared" si="447"/>
        <v>-215233.62428545201</v>
      </c>
      <c r="T1936" s="91">
        <f t="shared" si="442"/>
        <v>0.24521379899331386</v>
      </c>
      <c r="U1936" s="92">
        <f t="shared" si="443"/>
        <v>1.5452137989933137</v>
      </c>
    </row>
    <row r="1937" spans="1:21">
      <c r="A1937" s="80">
        <v>38445</v>
      </c>
      <c r="B1937" s="81">
        <v>0</v>
      </c>
      <c r="C1937" s="82">
        <v>4.3335535372121797E-3</v>
      </c>
      <c r="D1937" s="88">
        <f t="shared" si="444"/>
        <v>1.5255220713100097</v>
      </c>
      <c r="E1937" s="89">
        <f t="shared" si="448"/>
        <v>15510.441426200197</v>
      </c>
      <c r="F1937" s="72">
        <f t="shared" si="448"/>
        <v>1371226.3549893328</v>
      </c>
      <c r="G1937" s="35">
        <f t="shared" si="449"/>
        <v>8.8406662151669049E-2</v>
      </c>
      <c r="H1937" s="88">
        <f t="shared" si="436"/>
        <v>0</v>
      </c>
      <c r="I1937" s="62">
        <f t="shared" si="445"/>
        <v>0</v>
      </c>
      <c r="J1937" s="89">
        <f t="shared" si="437"/>
        <v>0</v>
      </c>
      <c r="K1937" s="62">
        <f t="shared" si="446"/>
        <v>0</v>
      </c>
      <c r="L1937" s="90">
        <f t="shared" si="438"/>
        <v>86.671070744243593</v>
      </c>
      <c r="M1937" s="73">
        <f>0</f>
        <v>0</v>
      </c>
      <c r="N1937" s="89">
        <f t="shared" si="439"/>
        <v>624.16169447653817</v>
      </c>
      <c r="O1937" s="89">
        <f t="shared" si="440"/>
        <v>510.44142620019437</v>
      </c>
      <c r="P1937" s="89">
        <f t="shared" si="441"/>
        <v>510.44142620019437</v>
      </c>
      <c r="Q1937" s="62">
        <f t="shared" si="450"/>
        <v>45126.422714296692</v>
      </c>
      <c r="R1937" s="89">
        <f t="shared" si="447"/>
        <v>-597.11249694443791</v>
      </c>
      <c r="S1937" s="74">
        <f t="shared" si="447"/>
        <v>-45126.422714296692</v>
      </c>
      <c r="T1937" s="91">
        <f t="shared" si="442"/>
        <v>0.12552207131000981</v>
      </c>
      <c r="U1937" s="92">
        <f t="shared" si="443"/>
        <v>1.4255220713100096</v>
      </c>
    </row>
    <row r="1938" spans="1:21">
      <c r="A1938" s="80">
        <v>38446</v>
      </c>
      <c r="B1938" s="81">
        <v>0</v>
      </c>
      <c r="C1938" s="82">
        <v>5.2220089543330043E-3</v>
      </c>
      <c r="D1938" s="88">
        <f t="shared" si="444"/>
        <v>1.495666446462788</v>
      </c>
      <c r="E1938" s="89">
        <f t="shared" si="448"/>
        <v>14913.32892925576</v>
      </c>
      <c r="F1938" s="72">
        <f t="shared" si="448"/>
        <v>1326099.9322750361</v>
      </c>
      <c r="G1938" s="35">
        <f t="shared" si="449"/>
        <v>8.8920450864166264E-2</v>
      </c>
      <c r="H1938" s="88">
        <f t="shared" ref="H1938:H2001" si="451">B1938*($D$12+$D$11)*10000</f>
        <v>0</v>
      </c>
      <c r="I1938" s="62">
        <f t="shared" si="445"/>
        <v>0</v>
      </c>
      <c r="J1938" s="89">
        <f t="shared" ref="J1938:J2001" si="452">B1938*$K$14*$D$10*10000</f>
        <v>0</v>
      </c>
      <c r="K1938" s="62">
        <f t="shared" si="446"/>
        <v>0</v>
      </c>
      <c r="L1938" s="90">
        <f t="shared" ref="L1938:L2001" si="453">C1938*($D$12+$D$11)*10000</f>
        <v>104.44017908666008</v>
      </c>
      <c r="M1938" s="73">
        <f>0</f>
        <v>0</v>
      </c>
      <c r="N1938" s="89">
        <f t="shared" ref="N1938:N2001" si="454">IF(D1938&lt;$N$10,0,(2/3*$N$12*SQRT(2*$N$13)*$N$11*(D1938-$N$10)^(3/2))*24*60*60)</f>
        <v>0</v>
      </c>
      <c r="O1938" s="89">
        <f t="shared" ref="O1938:O2001" si="455">IF(D1938&lt;$N$10,0,(D1938-$N$10)*10000*($D$12+$D$11))</f>
        <v>0</v>
      </c>
      <c r="P1938" s="89">
        <f t="shared" ref="P1938:P2001" si="456">IF(N1938&gt;O1938,O1938,N1938)</f>
        <v>0</v>
      </c>
      <c r="Q1938" s="62">
        <f t="shared" si="450"/>
        <v>0</v>
      </c>
      <c r="R1938" s="89">
        <f t="shared" si="447"/>
        <v>-104.44017908666008</v>
      </c>
      <c r="S1938" s="74">
        <f t="shared" si="447"/>
        <v>0</v>
      </c>
      <c r="T1938" s="91">
        <f t="shared" ref="T1938:T2001" si="457">D1938-$D$14</f>
        <v>9.5666446462788102E-2</v>
      </c>
      <c r="U1938" s="92">
        <f t="shared" ref="U1938:U2001" si="458">IF(D1938&lt;$D$13,0,D1938-$D$13)</f>
        <v>1.3956664464627879</v>
      </c>
    </row>
    <row r="1939" spans="1:21">
      <c r="A1939" s="80">
        <v>38447</v>
      </c>
      <c r="B1939" s="81">
        <v>0</v>
      </c>
      <c r="C1939" s="82">
        <v>5.5233303469098827E-3</v>
      </c>
      <c r="D1939" s="88">
        <f t="shared" ref="D1939:D2002" si="459">IF(E1939&lt;$D$11*10000*($D$14-$D$13),(E1939+$D$13*$D$11*10000)/($D$11*10000),(E1939+$D$13*$D$11*10000+$D$14*$D$12*10000)/($D$11*10000+$D$12*10000))</f>
        <v>1.4904444375084549</v>
      </c>
      <c r="E1939" s="89">
        <f t="shared" si="448"/>
        <v>14808.888750169101</v>
      </c>
      <c r="F1939" s="72">
        <f t="shared" si="448"/>
        <v>1326099.9322750361</v>
      </c>
      <c r="G1939" s="35">
        <f t="shared" si="449"/>
        <v>8.9547565293168513E-2</v>
      </c>
      <c r="H1939" s="88">
        <f t="shared" si="451"/>
        <v>0</v>
      </c>
      <c r="I1939" s="62">
        <f t="shared" ref="I1939:I2002" si="460">H1939*$J$4*1000</f>
        <v>0</v>
      </c>
      <c r="J1939" s="89">
        <f t="shared" si="452"/>
        <v>0</v>
      </c>
      <c r="K1939" s="62">
        <f t="shared" ref="K1939:K2002" si="461">1000*J1939*($J$11*$J$5+$J$12*$J$6+$J$13*$J$7)</f>
        <v>0</v>
      </c>
      <c r="L1939" s="90">
        <f t="shared" si="453"/>
        <v>110.46660693819766</v>
      </c>
      <c r="M1939" s="73">
        <f>0</f>
        <v>0</v>
      </c>
      <c r="N1939" s="89">
        <f t="shared" si="454"/>
        <v>0</v>
      </c>
      <c r="O1939" s="89">
        <f t="shared" si="455"/>
        <v>0</v>
      </c>
      <c r="P1939" s="89">
        <f t="shared" si="456"/>
        <v>0</v>
      </c>
      <c r="Q1939" s="62">
        <f t="shared" si="450"/>
        <v>0</v>
      </c>
      <c r="R1939" s="89">
        <f t="shared" ref="R1939:S2002" si="462">H1939+J1939-L1939-P1939</f>
        <v>-110.46660693819766</v>
      </c>
      <c r="S1939" s="74">
        <f t="shared" si="462"/>
        <v>0</v>
      </c>
      <c r="T1939" s="91">
        <f t="shared" si="457"/>
        <v>9.0444437508454989E-2</v>
      </c>
      <c r="U1939" s="92">
        <f t="shared" si="458"/>
        <v>1.3904444375084548</v>
      </c>
    </row>
    <row r="1940" spans="1:21">
      <c r="A1940" s="80">
        <v>38448</v>
      </c>
      <c r="B1940" s="81">
        <v>0</v>
      </c>
      <c r="C1940" s="82">
        <v>4.6560779755623703E-3</v>
      </c>
      <c r="D1940" s="88">
        <f t="shared" si="459"/>
        <v>1.4849211071615451</v>
      </c>
      <c r="E1940" s="89">
        <f t="shared" ref="E1940:F2003" si="463">E1939+R1939</f>
        <v>14698.422143230902</v>
      </c>
      <c r="F1940" s="72">
        <f t="shared" si="463"/>
        <v>1326099.9322750361</v>
      </c>
      <c r="G1940" s="35">
        <f t="shared" ref="G1940:G2003" si="464">F1940/(E1940*1000)</f>
        <v>9.022056376886331E-2</v>
      </c>
      <c r="H1940" s="88">
        <f t="shared" si="451"/>
        <v>0</v>
      </c>
      <c r="I1940" s="62">
        <f t="shared" si="460"/>
        <v>0</v>
      </c>
      <c r="J1940" s="89">
        <f t="shared" si="452"/>
        <v>0</v>
      </c>
      <c r="K1940" s="62">
        <f t="shared" si="461"/>
        <v>0</v>
      </c>
      <c r="L1940" s="90">
        <f t="shared" si="453"/>
        <v>93.121559511247412</v>
      </c>
      <c r="M1940" s="73">
        <f>0</f>
        <v>0</v>
      </c>
      <c r="N1940" s="89">
        <f t="shared" si="454"/>
        <v>0</v>
      </c>
      <c r="O1940" s="89">
        <f t="shared" si="455"/>
        <v>0</v>
      </c>
      <c r="P1940" s="89">
        <f t="shared" si="456"/>
        <v>0</v>
      </c>
      <c r="Q1940" s="62">
        <f t="shared" ref="Q1940:Q2003" si="465">P1940*1000*G1940</f>
        <v>0</v>
      </c>
      <c r="R1940" s="89">
        <f t="shared" si="462"/>
        <v>-93.121559511247412</v>
      </c>
      <c r="S1940" s="74">
        <f t="shared" si="462"/>
        <v>0</v>
      </c>
      <c r="T1940" s="91">
        <f t="shared" si="457"/>
        <v>8.4921107161545217E-2</v>
      </c>
      <c r="U1940" s="92">
        <f t="shared" si="458"/>
        <v>1.384921107161545</v>
      </c>
    </row>
    <row r="1941" spans="1:21">
      <c r="A1941" s="80">
        <v>38449</v>
      </c>
      <c r="B1941" s="81">
        <v>3.4798000000000003E-2</v>
      </c>
      <c r="C1941" s="82">
        <v>3.187094914147925E-3</v>
      </c>
      <c r="D1941" s="88">
        <f t="shared" si="459"/>
        <v>1.4802650291859827</v>
      </c>
      <c r="E1941" s="89">
        <f t="shared" si="463"/>
        <v>14605.300583719654</v>
      </c>
      <c r="F1941" s="72">
        <f t="shared" si="463"/>
        <v>1326099.9322750361</v>
      </c>
      <c r="G1941" s="35">
        <f t="shared" si="464"/>
        <v>9.0795798735783848E-2</v>
      </c>
      <c r="H1941" s="88">
        <f t="shared" si="451"/>
        <v>695.96</v>
      </c>
      <c r="I1941" s="62">
        <f t="shared" si="460"/>
        <v>6959.6000000000013</v>
      </c>
      <c r="J1941" s="89">
        <f t="shared" si="452"/>
        <v>2296.6680000000001</v>
      </c>
      <c r="K1941" s="62">
        <f t="shared" si="461"/>
        <v>206700.12000000005</v>
      </c>
      <c r="L1941" s="90">
        <f t="shared" si="453"/>
        <v>63.741898282958502</v>
      </c>
      <c r="M1941" s="73">
        <f>0</f>
        <v>0</v>
      </c>
      <c r="N1941" s="89">
        <f t="shared" si="454"/>
        <v>0</v>
      </c>
      <c r="O1941" s="89">
        <f t="shared" si="455"/>
        <v>0</v>
      </c>
      <c r="P1941" s="89">
        <f t="shared" si="456"/>
        <v>0</v>
      </c>
      <c r="Q1941" s="62">
        <f t="shared" si="465"/>
        <v>0</v>
      </c>
      <c r="R1941" s="89">
        <f t="shared" si="462"/>
        <v>2928.8861017170416</v>
      </c>
      <c r="S1941" s="74">
        <f t="shared" si="462"/>
        <v>213659.72000000006</v>
      </c>
      <c r="T1941" s="91">
        <f t="shared" si="457"/>
        <v>8.0265029185982772E-2</v>
      </c>
      <c r="U1941" s="92">
        <f t="shared" si="458"/>
        <v>1.3802650291859826</v>
      </c>
    </row>
    <row r="1942" spans="1:21">
      <c r="A1942" s="80">
        <v>38450</v>
      </c>
      <c r="B1942" s="81">
        <v>2.5399999999999999E-4</v>
      </c>
      <c r="C1942" s="82">
        <v>3.3806149805157577E-3</v>
      </c>
      <c r="D1942" s="88">
        <f t="shared" si="459"/>
        <v>1.6267093342718348</v>
      </c>
      <c r="E1942" s="89">
        <f t="shared" si="463"/>
        <v>17534.186685436696</v>
      </c>
      <c r="F1942" s="72">
        <f t="shared" si="463"/>
        <v>1539759.6522750361</v>
      </c>
      <c r="G1942" s="35">
        <f t="shared" si="464"/>
        <v>8.7814717608425408E-2</v>
      </c>
      <c r="H1942" s="88">
        <f t="shared" si="451"/>
        <v>5.08</v>
      </c>
      <c r="I1942" s="62">
        <f t="shared" si="460"/>
        <v>50.800000000000004</v>
      </c>
      <c r="J1942" s="89">
        <f t="shared" si="452"/>
        <v>16.763999999999999</v>
      </c>
      <c r="K1942" s="62">
        <f t="shared" si="461"/>
        <v>1508.7600000000004</v>
      </c>
      <c r="L1942" s="90">
        <f t="shared" si="453"/>
        <v>67.612299610315148</v>
      </c>
      <c r="M1942" s="73">
        <f>0</f>
        <v>0</v>
      </c>
      <c r="N1942" s="89">
        <f t="shared" si="454"/>
        <v>6904.5622433580165</v>
      </c>
      <c r="O1942" s="89">
        <f t="shared" si="455"/>
        <v>2534.1866854366967</v>
      </c>
      <c r="P1942" s="89">
        <f t="shared" si="456"/>
        <v>2534.1866854366967</v>
      </c>
      <c r="Q1942" s="62">
        <f t="shared" si="465"/>
        <v>222538.88814865513</v>
      </c>
      <c r="R1942" s="89">
        <f t="shared" si="462"/>
        <v>-2579.9549850470121</v>
      </c>
      <c r="S1942" s="74">
        <f t="shared" si="462"/>
        <v>-220979.32814865513</v>
      </c>
      <c r="T1942" s="91">
        <f t="shared" si="457"/>
        <v>0.22670933427183493</v>
      </c>
      <c r="U1942" s="92">
        <f t="shared" si="458"/>
        <v>1.5267093342718348</v>
      </c>
    </row>
    <row r="1943" spans="1:21">
      <c r="A1943" s="80">
        <v>38451</v>
      </c>
      <c r="B1943" s="81">
        <v>0</v>
      </c>
      <c r="C1943" s="82">
        <v>4.5320376535614351E-3</v>
      </c>
      <c r="D1943" s="88">
        <f t="shared" si="459"/>
        <v>1.4977115850194842</v>
      </c>
      <c r="E1943" s="89">
        <f t="shared" si="463"/>
        <v>14954.231700389684</v>
      </c>
      <c r="F1943" s="72">
        <f t="shared" si="463"/>
        <v>1318780.324126381</v>
      </c>
      <c r="G1943" s="35">
        <f t="shared" si="464"/>
        <v>8.8187768555974391E-2</v>
      </c>
      <c r="H1943" s="88">
        <f t="shared" si="451"/>
        <v>0</v>
      </c>
      <c r="I1943" s="62">
        <f t="shared" si="460"/>
        <v>0</v>
      </c>
      <c r="J1943" s="89">
        <f t="shared" si="452"/>
        <v>0</v>
      </c>
      <c r="K1943" s="62">
        <f t="shared" si="461"/>
        <v>0</v>
      </c>
      <c r="L1943" s="90">
        <f t="shared" si="453"/>
        <v>90.640753071228701</v>
      </c>
      <c r="M1943" s="73">
        <f>0</f>
        <v>0</v>
      </c>
      <c r="N1943" s="89">
        <f t="shared" si="454"/>
        <v>0</v>
      </c>
      <c r="O1943" s="89">
        <f t="shared" si="455"/>
        <v>0</v>
      </c>
      <c r="P1943" s="89">
        <f t="shared" si="456"/>
        <v>0</v>
      </c>
      <c r="Q1943" s="62">
        <f t="shared" si="465"/>
        <v>0</v>
      </c>
      <c r="R1943" s="89">
        <f t="shared" si="462"/>
        <v>-90.640753071228701</v>
      </c>
      <c r="S1943" s="74">
        <f t="shared" si="462"/>
        <v>0</v>
      </c>
      <c r="T1943" s="91">
        <f t="shared" si="457"/>
        <v>9.7711585019484293E-2</v>
      </c>
      <c r="U1943" s="92">
        <f t="shared" si="458"/>
        <v>1.3977115850194841</v>
      </c>
    </row>
    <row r="1944" spans="1:21">
      <c r="A1944" s="80">
        <v>38452</v>
      </c>
      <c r="B1944" s="81">
        <v>0</v>
      </c>
      <c r="C1944" s="82">
        <v>4.7758652517839815E-3</v>
      </c>
      <c r="D1944" s="88">
        <f t="shared" si="459"/>
        <v>1.4931795473659228</v>
      </c>
      <c r="E1944" s="89">
        <f t="shared" si="463"/>
        <v>14863.590947318455</v>
      </c>
      <c r="F1944" s="72">
        <f t="shared" si="463"/>
        <v>1318780.324126381</v>
      </c>
      <c r="G1944" s="35">
        <f t="shared" si="464"/>
        <v>8.872555284927984E-2</v>
      </c>
      <c r="H1944" s="88">
        <f t="shared" si="451"/>
        <v>0</v>
      </c>
      <c r="I1944" s="62">
        <f t="shared" si="460"/>
        <v>0</v>
      </c>
      <c r="J1944" s="89">
        <f t="shared" si="452"/>
        <v>0</v>
      </c>
      <c r="K1944" s="62">
        <f t="shared" si="461"/>
        <v>0</v>
      </c>
      <c r="L1944" s="90">
        <f t="shared" si="453"/>
        <v>95.517305035679627</v>
      </c>
      <c r="M1944" s="73">
        <f>0</f>
        <v>0</v>
      </c>
      <c r="N1944" s="89">
        <f t="shared" si="454"/>
        <v>0</v>
      </c>
      <c r="O1944" s="89">
        <f t="shared" si="455"/>
        <v>0</v>
      </c>
      <c r="P1944" s="89">
        <f t="shared" si="456"/>
        <v>0</v>
      </c>
      <c r="Q1944" s="62">
        <f t="shared" si="465"/>
        <v>0</v>
      </c>
      <c r="R1944" s="89">
        <f t="shared" si="462"/>
        <v>-95.517305035679627</v>
      </c>
      <c r="S1944" s="74">
        <f t="shared" si="462"/>
        <v>0</v>
      </c>
      <c r="T1944" s="91">
        <f t="shared" si="457"/>
        <v>9.3179547365922932E-2</v>
      </c>
      <c r="U1944" s="92">
        <f t="shared" si="458"/>
        <v>1.3931795473659228</v>
      </c>
    </row>
    <row r="1945" spans="1:21">
      <c r="A1945" s="80">
        <v>38453</v>
      </c>
      <c r="B1945" s="81">
        <v>0</v>
      </c>
      <c r="C1945" s="82">
        <v>5.3218267316457171E-3</v>
      </c>
      <c r="D1945" s="88">
        <f t="shared" si="459"/>
        <v>1.4884036821141389</v>
      </c>
      <c r="E1945" s="89">
        <f t="shared" si="463"/>
        <v>14768.073642282776</v>
      </c>
      <c r="F1945" s="72">
        <f t="shared" si="463"/>
        <v>1318780.324126381</v>
      </c>
      <c r="G1945" s="35">
        <f t="shared" si="464"/>
        <v>8.9299414132832725E-2</v>
      </c>
      <c r="H1945" s="88">
        <f t="shared" si="451"/>
        <v>0</v>
      </c>
      <c r="I1945" s="62">
        <f t="shared" si="460"/>
        <v>0</v>
      </c>
      <c r="J1945" s="89">
        <f t="shared" si="452"/>
        <v>0</v>
      </c>
      <c r="K1945" s="62">
        <f t="shared" si="461"/>
        <v>0</v>
      </c>
      <c r="L1945" s="90">
        <f t="shared" si="453"/>
        <v>106.43653463291434</v>
      </c>
      <c r="M1945" s="73">
        <f>0</f>
        <v>0</v>
      </c>
      <c r="N1945" s="89">
        <f t="shared" si="454"/>
        <v>0</v>
      </c>
      <c r="O1945" s="89">
        <f t="shared" si="455"/>
        <v>0</v>
      </c>
      <c r="P1945" s="89">
        <f t="shared" si="456"/>
        <v>0</v>
      </c>
      <c r="Q1945" s="62">
        <f t="shared" si="465"/>
        <v>0</v>
      </c>
      <c r="R1945" s="89">
        <f t="shared" si="462"/>
        <v>-106.43653463291434</v>
      </c>
      <c r="S1945" s="74">
        <f t="shared" si="462"/>
        <v>0</v>
      </c>
      <c r="T1945" s="91">
        <f t="shared" si="457"/>
        <v>8.8403682114138959E-2</v>
      </c>
      <c r="U1945" s="92">
        <f t="shared" si="458"/>
        <v>1.3884036821141388</v>
      </c>
    </row>
    <row r="1946" spans="1:21">
      <c r="A1946" s="80">
        <v>38454</v>
      </c>
      <c r="B1946" s="81">
        <v>5.0800000000000003E-3</v>
      </c>
      <c r="C1946" s="82">
        <v>4.3794272840156651E-3</v>
      </c>
      <c r="D1946" s="88">
        <f t="shared" si="459"/>
        <v>1.4830818553824932</v>
      </c>
      <c r="E1946" s="89">
        <f t="shared" si="463"/>
        <v>14661.637107649862</v>
      </c>
      <c r="F1946" s="72">
        <f t="shared" si="463"/>
        <v>1318780.324126381</v>
      </c>
      <c r="G1946" s="35">
        <f t="shared" si="464"/>
        <v>8.9947685544494463E-2</v>
      </c>
      <c r="H1946" s="88">
        <f t="shared" si="451"/>
        <v>101.60000000000001</v>
      </c>
      <c r="I1946" s="62">
        <f t="shared" si="460"/>
        <v>1016</v>
      </c>
      <c r="J1946" s="89">
        <f t="shared" si="452"/>
        <v>335.28000000000003</v>
      </c>
      <c r="K1946" s="62">
        <f t="shared" si="461"/>
        <v>30175.200000000012</v>
      </c>
      <c r="L1946" s="90">
        <f t="shared" si="453"/>
        <v>87.588545680313302</v>
      </c>
      <c r="M1946" s="73">
        <f>0</f>
        <v>0</v>
      </c>
      <c r="N1946" s="89">
        <f t="shared" si="454"/>
        <v>0</v>
      </c>
      <c r="O1946" s="89">
        <f t="shared" si="455"/>
        <v>0</v>
      </c>
      <c r="P1946" s="89">
        <f t="shared" si="456"/>
        <v>0</v>
      </c>
      <c r="Q1946" s="62">
        <f t="shared" si="465"/>
        <v>0</v>
      </c>
      <c r="R1946" s="89">
        <f t="shared" si="462"/>
        <v>349.29145431968675</v>
      </c>
      <c r="S1946" s="74">
        <f t="shared" si="462"/>
        <v>31191.200000000012</v>
      </c>
      <c r="T1946" s="91">
        <f t="shared" si="457"/>
        <v>8.3081855382493242E-2</v>
      </c>
      <c r="U1946" s="92">
        <f t="shared" si="458"/>
        <v>1.3830818553824931</v>
      </c>
    </row>
    <row r="1947" spans="1:21">
      <c r="A1947" s="80">
        <v>38455</v>
      </c>
      <c r="B1947" s="81">
        <v>2.5399999999999999E-4</v>
      </c>
      <c r="C1947" s="82">
        <v>3.999726268843473E-3</v>
      </c>
      <c r="D1947" s="88">
        <f t="shared" si="459"/>
        <v>1.5005464280984775</v>
      </c>
      <c r="E1947" s="89">
        <f t="shared" si="463"/>
        <v>15010.928561969549</v>
      </c>
      <c r="F1947" s="72">
        <f t="shared" si="463"/>
        <v>1349971.5241263809</v>
      </c>
      <c r="G1947" s="35">
        <f t="shared" si="464"/>
        <v>8.9932579357319548E-2</v>
      </c>
      <c r="H1947" s="88">
        <f t="shared" si="451"/>
        <v>5.08</v>
      </c>
      <c r="I1947" s="62">
        <f t="shared" si="460"/>
        <v>50.800000000000004</v>
      </c>
      <c r="J1947" s="89">
        <f t="shared" si="452"/>
        <v>16.763999999999999</v>
      </c>
      <c r="K1947" s="62">
        <f t="shared" si="461"/>
        <v>1508.7600000000004</v>
      </c>
      <c r="L1947" s="90">
        <f t="shared" si="453"/>
        <v>79.994525376869461</v>
      </c>
      <c r="M1947" s="73">
        <f>0</f>
        <v>0</v>
      </c>
      <c r="N1947" s="89">
        <f t="shared" si="454"/>
        <v>1.9553421883998472</v>
      </c>
      <c r="O1947" s="89">
        <f t="shared" si="455"/>
        <v>10.928561969549833</v>
      </c>
      <c r="P1947" s="89">
        <f t="shared" si="456"/>
        <v>1.9553421883998472</v>
      </c>
      <c r="Q1947" s="62">
        <f t="shared" si="465"/>
        <v>175.84896652898414</v>
      </c>
      <c r="R1947" s="89">
        <f t="shared" si="462"/>
        <v>-60.105867565269307</v>
      </c>
      <c r="S1947" s="74">
        <f t="shared" si="462"/>
        <v>1383.7110334710162</v>
      </c>
      <c r="T1947" s="91">
        <f t="shared" si="457"/>
        <v>0.10054642809847758</v>
      </c>
      <c r="U1947" s="92">
        <f t="shared" si="458"/>
        <v>1.4005464280984774</v>
      </c>
    </row>
    <row r="1948" spans="1:21">
      <c r="A1948" s="80">
        <v>38456</v>
      </c>
      <c r="B1948" s="81">
        <v>0</v>
      </c>
      <c r="C1948" s="82">
        <v>3.6695187365494847E-3</v>
      </c>
      <c r="D1948" s="88">
        <f t="shared" si="459"/>
        <v>1.4975411347202139</v>
      </c>
      <c r="E1948" s="89">
        <f t="shared" si="463"/>
        <v>14950.82269440428</v>
      </c>
      <c r="F1948" s="72">
        <f t="shared" si="463"/>
        <v>1351355.2351598518</v>
      </c>
      <c r="G1948" s="35">
        <f t="shared" si="464"/>
        <v>9.0386680571473199E-2</v>
      </c>
      <c r="H1948" s="88">
        <f t="shared" si="451"/>
        <v>0</v>
      </c>
      <c r="I1948" s="62">
        <f t="shared" si="460"/>
        <v>0</v>
      </c>
      <c r="J1948" s="89">
        <f t="shared" si="452"/>
        <v>0</v>
      </c>
      <c r="K1948" s="62">
        <f t="shared" si="461"/>
        <v>0</v>
      </c>
      <c r="L1948" s="90">
        <f t="shared" si="453"/>
        <v>73.390374730989691</v>
      </c>
      <c r="M1948" s="73">
        <f>0</f>
        <v>0</v>
      </c>
      <c r="N1948" s="89">
        <f t="shared" si="454"/>
        <v>0</v>
      </c>
      <c r="O1948" s="89">
        <f t="shared" si="455"/>
        <v>0</v>
      </c>
      <c r="P1948" s="89">
        <f t="shared" si="456"/>
        <v>0</v>
      </c>
      <c r="Q1948" s="62">
        <f t="shared" si="465"/>
        <v>0</v>
      </c>
      <c r="R1948" s="89">
        <f t="shared" si="462"/>
        <v>-73.390374730989691</v>
      </c>
      <c r="S1948" s="74">
        <f t="shared" si="462"/>
        <v>0</v>
      </c>
      <c r="T1948" s="91">
        <f t="shared" si="457"/>
        <v>9.7541134720213973E-2</v>
      </c>
      <c r="U1948" s="92">
        <f t="shared" si="458"/>
        <v>1.3975411347202138</v>
      </c>
    </row>
    <row r="1949" spans="1:21">
      <c r="A1949" s="80">
        <v>38457</v>
      </c>
      <c r="B1949" s="81">
        <v>0</v>
      </c>
      <c r="C1949" s="82">
        <v>4.0324683577857958E-3</v>
      </c>
      <c r="D1949" s="88">
        <f t="shared" si="459"/>
        <v>1.4938716159836645</v>
      </c>
      <c r="E1949" s="89">
        <f t="shared" si="463"/>
        <v>14877.432319673289</v>
      </c>
      <c r="F1949" s="72">
        <f t="shared" si="463"/>
        <v>1351355.2351598518</v>
      </c>
      <c r="G1949" s="35">
        <f t="shared" si="464"/>
        <v>9.0832558073403347E-2</v>
      </c>
      <c r="H1949" s="88">
        <f t="shared" si="451"/>
        <v>0</v>
      </c>
      <c r="I1949" s="62">
        <f t="shared" si="460"/>
        <v>0</v>
      </c>
      <c r="J1949" s="89">
        <f t="shared" si="452"/>
        <v>0</v>
      </c>
      <c r="K1949" s="62">
        <f t="shared" si="461"/>
        <v>0</v>
      </c>
      <c r="L1949" s="90">
        <f t="shared" si="453"/>
        <v>80.649367155715922</v>
      </c>
      <c r="M1949" s="73">
        <f>0</f>
        <v>0</v>
      </c>
      <c r="N1949" s="89">
        <f t="shared" si="454"/>
        <v>0</v>
      </c>
      <c r="O1949" s="89">
        <f t="shared" si="455"/>
        <v>0</v>
      </c>
      <c r="P1949" s="89">
        <f t="shared" si="456"/>
        <v>0</v>
      </c>
      <c r="Q1949" s="62">
        <f t="shared" si="465"/>
        <v>0</v>
      </c>
      <c r="R1949" s="89">
        <f t="shared" si="462"/>
        <v>-80.649367155715922</v>
      </c>
      <c r="S1949" s="74">
        <f t="shared" si="462"/>
        <v>0</v>
      </c>
      <c r="T1949" s="91">
        <f t="shared" si="457"/>
        <v>9.3871615983664558E-2</v>
      </c>
      <c r="U1949" s="92">
        <f t="shared" si="458"/>
        <v>1.3938716159836644</v>
      </c>
    </row>
    <row r="1950" spans="1:21">
      <c r="A1950" s="80">
        <v>38458</v>
      </c>
      <c r="B1950" s="81">
        <v>0</v>
      </c>
      <c r="C1950" s="82">
        <v>0</v>
      </c>
      <c r="D1950" s="88">
        <f t="shared" si="459"/>
        <v>1.4898391476258785</v>
      </c>
      <c r="E1950" s="89">
        <f t="shared" si="463"/>
        <v>14796.782952517573</v>
      </c>
      <c r="F1950" s="72">
        <f t="shared" si="463"/>
        <v>1351355.2351598518</v>
      </c>
      <c r="G1950" s="35">
        <f t="shared" si="464"/>
        <v>9.1327637872117867E-2</v>
      </c>
      <c r="H1950" s="88">
        <f t="shared" si="451"/>
        <v>0</v>
      </c>
      <c r="I1950" s="62">
        <f t="shared" si="460"/>
        <v>0</v>
      </c>
      <c r="J1950" s="89">
        <f t="shared" si="452"/>
        <v>0</v>
      </c>
      <c r="K1950" s="62">
        <f t="shared" si="461"/>
        <v>0</v>
      </c>
      <c r="L1950" s="90">
        <f t="shared" si="453"/>
        <v>0</v>
      </c>
      <c r="M1950" s="73">
        <f>0</f>
        <v>0</v>
      </c>
      <c r="N1950" s="89">
        <f t="shared" si="454"/>
        <v>0</v>
      </c>
      <c r="O1950" s="89">
        <f t="shared" si="455"/>
        <v>0</v>
      </c>
      <c r="P1950" s="89">
        <f t="shared" si="456"/>
        <v>0</v>
      </c>
      <c r="Q1950" s="62">
        <f t="shared" si="465"/>
        <v>0</v>
      </c>
      <c r="R1950" s="89">
        <f t="shared" si="462"/>
        <v>0</v>
      </c>
      <c r="S1950" s="74">
        <f t="shared" si="462"/>
        <v>0</v>
      </c>
      <c r="T1950" s="91">
        <f t="shared" si="457"/>
        <v>8.9839147625878635E-2</v>
      </c>
      <c r="U1950" s="92">
        <f t="shared" si="458"/>
        <v>1.3898391476258785</v>
      </c>
    </row>
    <row r="1951" spans="1:21">
      <c r="A1951" s="80">
        <v>38459</v>
      </c>
      <c r="B1951" s="81">
        <v>0</v>
      </c>
      <c r="C1951" s="82">
        <v>4.8937625587305335E-3</v>
      </c>
      <c r="D1951" s="88">
        <f t="shared" si="459"/>
        <v>1.4898391476258785</v>
      </c>
      <c r="E1951" s="89">
        <f t="shared" si="463"/>
        <v>14796.782952517573</v>
      </c>
      <c r="F1951" s="72">
        <f t="shared" si="463"/>
        <v>1351355.2351598518</v>
      </c>
      <c r="G1951" s="35">
        <f t="shared" si="464"/>
        <v>9.1327637872117867E-2</v>
      </c>
      <c r="H1951" s="88">
        <f t="shared" si="451"/>
        <v>0</v>
      </c>
      <c r="I1951" s="62">
        <f t="shared" si="460"/>
        <v>0</v>
      </c>
      <c r="J1951" s="89">
        <f t="shared" si="452"/>
        <v>0</v>
      </c>
      <c r="K1951" s="62">
        <f t="shared" si="461"/>
        <v>0</v>
      </c>
      <c r="L1951" s="90">
        <f t="shared" si="453"/>
        <v>97.875251174610668</v>
      </c>
      <c r="M1951" s="73">
        <f>0</f>
        <v>0</v>
      </c>
      <c r="N1951" s="89">
        <f t="shared" si="454"/>
        <v>0</v>
      </c>
      <c r="O1951" s="89">
        <f t="shared" si="455"/>
        <v>0</v>
      </c>
      <c r="P1951" s="89">
        <f t="shared" si="456"/>
        <v>0</v>
      </c>
      <c r="Q1951" s="62">
        <f t="shared" si="465"/>
        <v>0</v>
      </c>
      <c r="R1951" s="89">
        <f t="shared" si="462"/>
        <v>-97.875251174610668</v>
      </c>
      <c r="S1951" s="74">
        <f t="shared" si="462"/>
        <v>0</v>
      </c>
      <c r="T1951" s="91">
        <f t="shared" si="457"/>
        <v>8.9839147625878635E-2</v>
      </c>
      <c r="U1951" s="92">
        <f t="shared" si="458"/>
        <v>1.3898391476258785</v>
      </c>
    </row>
    <row r="1952" spans="1:21">
      <c r="A1952" s="80">
        <v>38460</v>
      </c>
      <c r="B1952" s="81">
        <v>0</v>
      </c>
      <c r="C1952" s="82">
        <v>4.8937625587305335E-3</v>
      </c>
      <c r="D1952" s="88">
        <f t="shared" si="459"/>
        <v>1.4849453850671481</v>
      </c>
      <c r="E1952" s="89">
        <f t="shared" si="463"/>
        <v>14698.907701342961</v>
      </c>
      <c r="F1952" s="72">
        <f t="shared" si="463"/>
        <v>1351355.2351598518</v>
      </c>
      <c r="G1952" s="35">
        <f t="shared" si="464"/>
        <v>9.1935758943257104E-2</v>
      </c>
      <c r="H1952" s="88">
        <f t="shared" si="451"/>
        <v>0</v>
      </c>
      <c r="I1952" s="62">
        <f t="shared" si="460"/>
        <v>0</v>
      </c>
      <c r="J1952" s="89">
        <f t="shared" si="452"/>
        <v>0</v>
      </c>
      <c r="K1952" s="62">
        <f t="shared" si="461"/>
        <v>0</v>
      </c>
      <c r="L1952" s="90">
        <f t="shared" si="453"/>
        <v>97.875251174610668</v>
      </c>
      <c r="M1952" s="73">
        <f>0</f>
        <v>0</v>
      </c>
      <c r="N1952" s="89">
        <f t="shared" si="454"/>
        <v>0</v>
      </c>
      <c r="O1952" s="89">
        <f t="shared" si="455"/>
        <v>0</v>
      </c>
      <c r="P1952" s="89">
        <f t="shared" si="456"/>
        <v>0</v>
      </c>
      <c r="Q1952" s="62">
        <f t="shared" si="465"/>
        <v>0</v>
      </c>
      <c r="R1952" s="89">
        <f t="shared" si="462"/>
        <v>-97.875251174610668</v>
      </c>
      <c r="S1952" s="74">
        <f t="shared" si="462"/>
        <v>0</v>
      </c>
      <c r="T1952" s="91">
        <f t="shared" si="457"/>
        <v>8.4945385067148216E-2</v>
      </c>
      <c r="U1952" s="92">
        <f t="shared" si="458"/>
        <v>1.384945385067148</v>
      </c>
    </row>
    <row r="1953" spans="1:21">
      <c r="A1953" s="80">
        <v>38461</v>
      </c>
      <c r="B1953" s="81">
        <v>0</v>
      </c>
      <c r="C1953" s="82">
        <v>5.249994942879632E-3</v>
      </c>
      <c r="D1953" s="88">
        <f t="shared" si="459"/>
        <v>1.4800516225084175</v>
      </c>
      <c r="E1953" s="89">
        <f t="shared" si="463"/>
        <v>14601.03245016835</v>
      </c>
      <c r="F1953" s="72">
        <f t="shared" si="463"/>
        <v>1351355.2351598518</v>
      </c>
      <c r="G1953" s="35">
        <f t="shared" si="464"/>
        <v>9.2552032862872696E-2</v>
      </c>
      <c r="H1953" s="88">
        <f t="shared" si="451"/>
        <v>0</v>
      </c>
      <c r="I1953" s="62">
        <f t="shared" si="460"/>
        <v>0</v>
      </c>
      <c r="J1953" s="89">
        <f t="shared" si="452"/>
        <v>0</v>
      </c>
      <c r="K1953" s="62">
        <f t="shared" si="461"/>
        <v>0</v>
      </c>
      <c r="L1953" s="90">
        <f t="shared" si="453"/>
        <v>104.99989885759264</v>
      </c>
      <c r="M1953" s="73">
        <f>0</f>
        <v>0</v>
      </c>
      <c r="N1953" s="89">
        <f t="shared" si="454"/>
        <v>0</v>
      </c>
      <c r="O1953" s="89">
        <f t="shared" si="455"/>
        <v>0</v>
      </c>
      <c r="P1953" s="89">
        <f t="shared" si="456"/>
        <v>0</v>
      </c>
      <c r="Q1953" s="62">
        <f t="shared" si="465"/>
        <v>0</v>
      </c>
      <c r="R1953" s="89">
        <f t="shared" si="462"/>
        <v>-104.99989885759264</v>
      </c>
      <c r="S1953" s="74">
        <f t="shared" si="462"/>
        <v>0</v>
      </c>
      <c r="T1953" s="91">
        <f t="shared" si="457"/>
        <v>8.0051622508417575E-2</v>
      </c>
      <c r="U1953" s="92">
        <f t="shared" si="458"/>
        <v>1.3800516225084174</v>
      </c>
    </row>
    <row r="1954" spans="1:21">
      <c r="A1954" s="80">
        <v>38462</v>
      </c>
      <c r="B1954" s="81">
        <v>0</v>
      </c>
      <c r="C1954" s="82">
        <v>4.9072482227635892E-3</v>
      </c>
      <c r="D1954" s="88">
        <f t="shared" si="459"/>
        <v>1.4748016275655378</v>
      </c>
      <c r="E1954" s="89">
        <f t="shared" si="463"/>
        <v>14496.032551310756</v>
      </c>
      <c r="F1954" s="72">
        <f t="shared" si="463"/>
        <v>1351355.2351598518</v>
      </c>
      <c r="G1954" s="35">
        <f t="shared" si="464"/>
        <v>9.3222420022619212E-2</v>
      </c>
      <c r="H1954" s="88">
        <f t="shared" si="451"/>
        <v>0</v>
      </c>
      <c r="I1954" s="62">
        <f t="shared" si="460"/>
        <v>0</v>
      </c>
      <c r="J1954" s="89">
        <f t="shared" si="452"/>
        <v>0</v>
      </c>
      <c r="K1954" s="62">
        <f t="shared" si="461"/>
        <v>0</v>
      </c>
      <c r="L1954" s="90">
        <f t="shared" si="453"/>
        <v>98.14496445527179</v>
      </c>
      <c r="M1954" s="73">
        <f>0</f>
        <v>0</v>
      </c>
      <c r="N1954" s="89">
        <f t="shared" si="454"/>
        <v>0</v>
      </c>
      <c r="O1954" s="89">
        <f t="shared" si="455"/>
        <v>0</v>
      </c>
      <c r="P1954" s="89">
        <f t="shared" si="456"/>
        <v>0</v>
      </c>
      <c r="Q1954" s="62">
        <f t="shared" si="465"/>
        <v>0</v>
      </c>
      <c r="R1954" s="89">
        <f t="shared" si="462"/>
        <v>-98.14496445527179</v>
      </c>
      <c r="S1954" s="74">
        <f t="shared" si="462"/>
        <v>0</v>
      </c>
      <c r="T1954" s="91">
        <f t="shared" si="457"/>
        <v>7.4801627565537876E-2</v>
      </c>
      <c r="U1954" s="92">
        <f t="shared" si="458"/>
        <v>1.3748016275655377</v>
      </c>
    </row>
    <row r="1955" spans="1:21">
      <c r="A1955" s="80">
        <v>38463</v>
      </c>
      <c r="B1955" s="81">
        <v>0</v>
      </c>
      <c r="C1955" s="82">
        <v>5.2669378975527615E-3</v>
      </c>
      <c r="D1955" s="88">
        <f t="shared" si="459"/>
        <v>1.4698943793427741</v>
      </c>
      <c r="E1955" s="89">
        <f t="shared" si="463"/>
        <v>14397.887586855484</v>
      </c>
      <c r="F1955" s="72">
        <f t="shared" si="463"/>
        <v>1351355.2351598518</v>
      </c>
      <c r="G1955" s="35">
        <f t="shared" si="464"/>
        <v>9.3857882068308987E-2</v>
      </c>
      <c r="H1955" s="88">
        <f t="shared" si="451"/>
        <v>0</v>
      </c>
      <c r="I1955" s="62">
        <f t="shared" si="460"/>
        <v>0</v>
      </c>
      <c r="J1955" s="89">
        <f t="shared" si="452"/>
        <v>0</v>
      </c>
      <c r="K1955" s="62">
        <f t="shared" si="461"/>
        <v>0</v>
      </c>
      <c r="L1955" s="90">
        <f t="shared" si="453"/>
        <v>105.33875795105523</v>
      </c>
      <c r="M1955" s="73">
        <f>0</f>
        <v>0</v>
      </c>
      <c r="N1955" s="89">
        <f t="shared" si="454"/>
        <v>0</v>
      </c>
      <c r="O1955" s="89">
        <f t="shared" si="455"/>
        <v>0</v>
      </c>
      <c r="P1955" s="89">
        <f t="shared" si="456"/>
        <v>0</v>
      </c>
      <c r="Q1955" s="62">
        <f t="shared" si="465"/>
        <v>0</v>
      </c>
      <c r="R1955" s="89">
        <f t="shared" si="462"/>
        <v>-105.33875795105523</v>
      </c>
      <c r="S1955" s="74">
        <f t="shared" si="462"/>
        <v>0</v>
      </c>
      <c r="T1955" s="91">
        <f t="shared" si="457"/>
        <v>6.9894379342774204E-2</v>
      </c>
      <c r="U1955" s="92">
        <f t="shared" si="458"/>
        <v>1.369894379342774</v>
      </c>
    </row>
    <row r="1956" spans="1:21">
      <c r="A1956" s="80">
        <v>38464</v>
      </c>
      <c r="B1956" s="81">
        <v>0</v>
      </c>
      <c r="C1956" s="82">
        <v>5.143149656748394E-3</v>
      </c>
      <c r="D1956" s="88">
        <f t="shared" si="459"/>
        <v>1.4646274414452214</v>
      </c>
      <c r="E1956" s="89">
        <f t="shared" si="463"/>
        <v>14292.54882890443</v>
      </c>
      <c r="F1956" s="72">
        <f t="shared" si="463"/>
        <v>1351355.2351598518</v>
      </c>
      <c r="G1956" s="35">
        <f t="shared" si="464"/>
        <v>9.4549632213041579E-2</v>
      </c>
      <c r="H1956" s="88">
        <f t="shared" si="451"/>
        <v>0</v>
      </c>
      <c r="I1956" s="62">
        <f t="shared" si="460"/>
        <v>0</v>
      </c>
      <c r="J1956" s="89">
        <f t="shared" si="452"/>
        <v>0</v>
      </c>
      <c r="K1956" s="62">
        <f t="shared" si="461"/>
        <v>0</v>
      </c>
      <c r="L1956" s="90">
        <f t="shared" si="453"/>
        <v>102.86299313496788</v>
      </c>
      <c r="M1956" s="73">
        <f>0</f>
        <v>0</v>
      </c>
      <c r="N1956" s="89">
        <f t="shared" si="454"/>
        <v>0</v>
      </c>
      <c r="O1956" s="89">
        <f t="shared" si="455"/>
        <v>0</v>
      </c>
      <c r="P1956" s="89">
        <f t="shared" si="456"/>
        <v>0</v>
      </c>
      <c r="Q1956" s="62">
        <f t="shared" si="465"/>
        <v>0</v>
      </c>
      <c r="R1956" s="89">
        <f t="shared" si="462"/>
        <v>-102.86299313496788</v>
      </c>
      <c r="S1956" s="74">
        <f t="shared" si="462"/>
        <v>0</v>
      </c>
      <c r="T1956" s="91">
        <f t="shared" si="457"/>
        <v>6.4627441445221478E-2</v>
      </c>
      <c r="U1956" s="92">
        <f t="shared" si="458"/>
        <v>1.3646274414452213</v>
      </c>
    </row>
    <row r="1957" spans="1:21">
      <c r="A1957" s="80">
        <v>38465</v>
      </c>
      <c r="B1957" s="81">
        <v>1.2700000000000001E-3</v>
      </c>
      <c r="C1957" s="82">
        <v>4.1954552497132256E-3</v>
      </c>
      <c r="D1957" s="88">
        <f t="shared" si="459"/>
        <v>1.4594842917884732</v>
      </c>
      <c r="E1957" s="89">
        <f t="shared" si="463"/>
        <v>14189.685835769462</v>
      </c>
      <c r="F1957" s="72">
        <f t="shared" si="463"/>
        <v>1351355.2351598518</v>
      </c>
      <c r="G1957" s="35">
        <f t="shared" si="464"/>
        <v>9.523503556036074E-2</v>
      </c>
      <c r="H1957" s="88">
        <f t="shared" si="451"/>
        <v>25.400000000000002</v>
      </c>
      <c r="I1957" s="62">
        <f t="shared" si="460"/>
        <v>254</v>
      </c>
      <c r="J1957" s="89">
        <f t="shared" si="452"/>
        <v>83.820000000000007</v>
      </c>
      <c r="K1957" s="62">
        <f t="shared" si="461"/>
        <v>7543.8000000000029</v>
      </c>
      <c r="L1957" s="90">
        <f t="shared" si="453"/>
        <v>83.90910499426451</v>
      </c>
      <c r="M1957" s="73">
        <f>0</f>
        <v>0</v>
      </c>
      <c r="N1957" s="89">
        <f t="shared" si="454"/>
        <v>0</v>
      </c>
      <c r="O1957" s="89">
        <f t="shared" si="455"/>
        <v>0</v>
      </c>
      <c r="P1957" s="89">
        <f t="shared" si="456"/>
        <v>0</v>
      </c>
      <c r="Q1957" s="62">
        <f t="shared" si="465"/>
        <v>0</v>
      </c>
      <c r="R1957" s="89">
        <f t="shared" si="462"/>
        <v>25.310895005735503</v>
      </c>
      <c r="S1957" s="74">
        <f t="shared" si="462"/>
        <v>7797.8000000000029</v>
      </c>
      <c r="T1957" s="91">
        <f t="shared" si="457"/>
        <v>5.9484291788473254E-2</v>
      </c>
      <c r="U1957" s="92">
        <f t="shared" si="458"/>
        <v>1.3594842917884731</v>
      </c>
    </row>
    <row r="1958" spans="1:21">
      <c r="A1958" s="80">
        <v>38466</v>
      </c>
      <c r="B1958" s="81">
        <v>0</v>
      </c>
      <c r="C1958" s="82">
        <v>3.5505813591232131E-3</v>
      </c>
      <c r="D1958" s="88">
        <f t="shared" si="459"/>
        <v>1.4607498365387599</v>
      </c>
      <c r="E1958" s="89">
        <f t="shared" si="463"/>
        <v>14214.996730775198</v>
      </c>
      <c r="F1958" s="72">
        <f t="shared" si="463"/>
        <v>1359153.0351598519</v>
      </c>
      <c r="G1958" s="35">
        <f t="shared" si="464"/>
        <v>9.5614023759661604E-2</v>
      </c>
      <c r="H1958" s="88">
        <f t="shared" si="451"/>
        <v>0</v>
      </c>
      <c r="I1958" s="62">
        <f t="shared" si="460"/>
        <v>0</v>
      </c>
      <c r="J1958" s="89">
        <f t="shared" si="452"/>
        <v>0</v>
      </c>
      <c r="K1958" s="62">
        <f t="shared" si="461"/>
        <v>0</v>
      </c>
      <c r="L1958" s="90">
        <f t="shared" si="453"/>
        <v>71.011627182464267</v>
      </c>
      <c r="M1958" s="73">
        <f>0</f>
        <v>0</v>
      </c>
      <c r="N1958" s="89">
        <f t="shared" si="454"/>
        <v>0</v>
      </c>
      <c r="O1958" s="89">
        <f t="shared" si="455"/>
        <v>0</v>
      </c>
      <c r="P1958" s="89">
        <f t="shared" si="456"/>
        <v>0</v>
      </c>
      <c r="Q1958" s="62">
        <f t="shared" si="465"/>
        <v>0</v>
      </c>
      <c r="R1958" s="89">
        <f t="shared" si="462"/>
        <v>-71.011627182464267</v>
      </c>
      <c r="S1958" s="74">
        <f t="shared" si="462"/>
        <v>0</v>
      </c>
      <c r="T1958" s="91">
        <f t="shared" si="457"/>
        <v>6.0749836538759983E-2</v>
      </c>
      <c r="U1958" s="92">
        <f t="shared" si="458"/>
        <v>1.3607498365387598</v>
      </c>
    </row>
    <row r="1959" spans="1:21">
      <c r="A1959" s="80">
        <v>38467</v>
      </c>
      <c r="B1959" s="81">
        <v>0</v>
      </c>
      <c r="C1959" s="82">
        <v>4.5964742477100726E-3</v>
      </c>
      <c r="D1959" s="88">
        <f t="shared" si="459"/>
        <v>1.4571992551796367</v>
      </c>
      <c r="E1959" s="89">
        <f t="shared" si="463"/>
        <v>14143.985103592733</v>
      </c>
      <c r="F1959" s="72">
        <f t="shared" si="463"/>
        <v>1359153.0351598519</v>
      </c>
      <c r="G1959" s="35">
        <f t="shared" si="464"/>
        <v>9.6094065795828049E-2</v>
      </c>
      <c r="H1959" s="88">
        <f t="shared" si="451"/>
        <v>0</v>
      </c>
      <c r="I1959" s="62">
        <f t="shared" si="460"/>
        <v>0</v>
      </c>
      <c r="J1959" s="89">
        <f t="shared" si="452"/>
        <v>0</v>
      </c>
      <c r="K1959" s="62">
        <f t="shared" si="461"/>
        <v>0</v>
      </c>
      <c r="L1959" s="90">
        <f t="shared" si="453"/>
        <v>91.929484954201456</v>
      </c>
      <c r="M1959" s="73">
        <f>0</f>
        <v>0</v>
      </c>
      <c r="N1959" s="89">
        <f t="shared" si="454"/>
        <v>0</v>
      </c>
      <c r="O1959" s="89">
        <f t="shared" si="455"/>
        <v>0</v>
      </c>
      <c r="P1959" s="89">
        <f t="shared" si="456"/>
        <v>0</v>
      </c>
      <c r="Q1959" s="62">
        <f t="shared" si="465"/>
        <v>0</v>
      </c>
      <c r="R1959" s="89">
        <f t="shared" si="462"/>
        <v>-91.929484954201456</v>
      </c>
      <c r="S1959" s="74">
        <f t="shared" si="462"/>
        <v>0</v>
      </c>
      <c r="T1959" s="91">
        <f t="shared" si="457"/>
        <v>5.7199255179636754E-2</v>
      </c>
      <c r="U1959" s="92">
        <f t="shared" si="458"/>
        <v>1.3571992551796366</v>
      </c>
    </row>
    <row r="1960" spans="1:21">
      <c r="A1960" s="80">
        <v>38468</v>
      </c>
      <c r="B1960" s="81">
        <v>1.4985999999999999E-2</v>
      </c>
      <c r="C1960" s="82">
        <v>3.8571340657702026E-3</v>
      </c>
      <c r="D1960" s="88">
        <f t="shared" si="459"/>
        <v>1.4526027809319264</v>
      </c>
      <c r="E1960" s="89">
        <f t="shared" si="463"/>
        <v>14052.055618638531</v>
      </c>
      <c r="F1960" s="72">
        <f t="shared" si="463"/>
        <v>1359153.0351598519</v>
      </c>
      <c r="G1960" s="35">
        <f t="shared" si="464"/>
        <v>9.6722719582541541E-2</v>
      </c>
      <c r="H1960" s="88">
        <f t="shared" si="451"/>
        <v>299.71999999999997</v>
      </c>
      <c r="I1960" s="62">
        <f t="shared" si="460"/>
        <v>2997.2</v>
      </c>
      <c r="J1960" s="89">
        <f t="shared" si="452"/>
        <v>989.07599999999979</v>
      </c>
      <c r="K1960" s="62">
        <f t="shared" si="461"/>
        <v>89016.84</v>
      </c>
      <c r="L1960" s="90">
        <f t="shared" si="453"/>
        <v>77.142681315404047</v>
      </c>
      <c r="M1960" s="73">
        <f>0</f>
        <v>0</v>
      </c>
      <c r="N1960" s="89">
        <f t="shared" si="454"/>
        <v>0</v>
      </c>
      <c r="O1960" s="89">
        <f t="shared" si="455"/>
        <v>0</v>
      </c>
      <c r="P1960" s="89">
        <f t="shared" si="456"/>
        <v>0</v>
      </c>
      <c r="Q1960" s="62">
        <f t="shared" si="465"/>
        <v>0</v>
      </c>
      <c r="R1960" s="89">
        <f t="shared" si="462"/>
        <v>1211.6533186845959</v>
      </c>
      <c r="S1960" s="74">
        <f t="shared" si="462"/>
        <v>92014.04</v>
      </c>
      <c r="T1960" s="91">
        <f t="shared" si="457"/>
        <v>5.2602780931926496E-2</v>
      </c>
      <c r="U1960" s="92">
        <f t="shared" si="458"/>
        <v>1.3526027809319263</v>
      </c>
    </row>
    <row r="1961" spans="1:21">
      <c r="A1961" s="80">
        <v>38469</v>
      </c>
      <c r="B1961" s="81">
        <v>0</v>
      </c>
      <c r="C1961" s="82">
        <v>4.4430359907683577E-3</v>
      </c>
      <c r="D1961" s="88">
        <f t="shared" si="459"/>
        <v>1.5131854468661565</v>
      </c>
      <c r="E1961" s="89">
        <f t="shared" si="463"/>
        <v>15263.708937323127</v>
      </c>
      <c r="F1961" s="72">
        <f t="shared" si="463"/>
        <v>1451167.0751598519</v>
      </c>
      <c r="G1961" s="35">
        <f t="shared" si="464"/>
        <v>9.5073031143264861E-2</v>
      </c>
      <c r="H1961" s="88">
        <f t="shared" si="451"/>
        <v>0</v>
      </c>
      <c r="I1961" s="62">
        <f t="shared" si="460"/>
        <v>0</v>
      </c>
      <c r="J1961" s="89">
        <f t="shared" si="452"/>
        <v>0</v>
      </c>
      <c r="K1961" s="62">
        <f t="shared" si="461"/>
        <v>0</v>
      </c>
      <c r="L1961" s="90">
        <f t="shared" si="453"/>
        <v>88.860719815367148</v>
      </c>
      <c r="M1961" s="73">
        <f>0</f>
        <v>0</v>
      </c>
      <c r="N1961" s="89">
        <f t="shared" si="454"/>
        <v>231.77442633029892</v>
      </c>
      <c r="O1961" s="89">
        <f t="shared" si="455"/>
        <v>263.7089373231305</v>
      </c>
      <c r="P1961" s="89">
        <f t="shared" si="456"/>
        <v>231.77442633029892</v>
      </c>
      <c r="Q1961" s="62">
        <f t="shared" si="465"/>
        <v>22035.497252712856</v>
      </c>
      <c r="R1961" s="89">
        <f t="shared" si="462"/>
        <v>-320.63514614566606</v>
      </c>
      <c r="S1961" s="74">
        <f t="shared" si="462"/>
        <v>-22035.497252712856</v>
      </c>
      <c r="T1961" s="91">
        <f t="shared" si="457"/>
        <v>0.11318544686615661</v>
      </c>
      <c r="U1961" s="92">
        <f t="shared" si="458"/>
        <v>1.4131854468661564</v>
      </c>
    </row>
    <row r="1962" spans="1:21">
      <c r="A1962" s="80">
        <v>38470</v>
      </c>
      <c r="B1962" s="81">
        <v>0</v>
      </c>
      <c r="C1962" s="82">
        <v>4.9319342543875959E-3</v>
      </c>
      <c r="D1962" s="88">
        <f t="shared" si="459"/>
        <v>1.4971536895588731</v>
      </c>
      <c r="E1962" s="89">
        <f t="shared" si="463"/>
        <v>14943.073791177461</v>
      </c>
      <c r="F1962" s="72">
        <f t="shared" si="463"/>
        <v>1429131.577907139</v>
      </c>
      <c r="G1962" s="35">
        <f t="shared" si="464"/>
        <v>9.5638393939465952E-2</v>
      </c>
      <c r="H1962" s="88">
        <f t="shared" si="451"/>
        <v>0</v>
      </c>
      <c r="I1962" s="62">
        <f t="shared" si="460"/>
        <v>0</v>
      </c>
      <c r="J1962" s="89">
        <f t="shared" si="452"/>
        <v>0</v>
      </c>
      <c r="K1962" s="62">
        <f t="shared" si="461"/>
        <v>0</v>
      </c>
      <c r="L1962" s="90">
        <f t="shared" si="453"/>
        <v>98.638685087751924</v>
      </c>
      <c r="M1962" s="73">
        <f>0</f>
        <v>0</v>
      </c>
      <c r="N1962" s="89">
        <f t="shared" si="454"/>
        <v>0</v>
      </c>
      <c r="O1962" s="89">
        <f t="shared" si="455"/>
        <v>0</v>
      </c>
      <c r="P1962" s="89">
        <f t="shared" si="456"/>
        <v>0</v>
      </c>
      <c r="Q1962" s="62">
        <f t="shared" si="465"/>
        <v>0</v>
      </c>
      <c r="R1962" s="89">
        <f t="shared" si="462"/>
        <v>-98.638685087751924</v>
      </c>
      <c r="S1962" s="74">
        <f t="shared" si="462"/>
        <v>0</v>
      </c>
      <c r="T1962" s="91">
        <f t="shared" si="457"/>
        <v>9.7153689558873157E-2</v>
      </c>
      <c r="U1962" s="92">
        <f t="shared" si="458"/>
        <v>1.397153689558873</v>
      </c>
    </row>
    <row r="1963" spans="1:21">
      <c r="A1963" s="80">
        <v>38471</v>
      </c>
      <c r="B1963" s="81">
        <v>0</v>
      </c>
      <c r="C1963" s="82">
        <v>5.5574879854816718E-3</v>
      </c>
      <c r="D1963" s="88">
        <f t="shared" si="459"/>
        <v>1.4922217553044854</v>
      </c>
      <c r="E1963" s="89">
        <f t="shared" si="463"/>
        <v>14844.43510608971</v>
      </c>
      <c r="F1963" s="72">
        <f t="shared" si="463"/>
        <v>1429131.577907139</v>
      </c>
      <c r="G1963" s="35">
        <f t="shared" si="464"/>
        <v>9.6273894405106655E-2</v>
      </c>
      <c r="H1963" s="88">
        <f t="shared" si="451"/>
        <v>0</v>
      </c>
      <c r="I1963" s="62">
        <f t="shared" si="460"/>
        <v>0</v>
      </c>
      <c r="J1963" s="89">
        <f t="shared" si="452"/>
        <v>0</v>
      </c>
      <c r="K1963" s="62">
        <f t="shared" si="461"/>
        <v>0</v>
      </c>
      <c r="L1963" s="90">
        <f t="shared" si="453"/>
        <v>111.14975970963344</v>
      </c>
      <c r="M1963" s="73">
        <f>0</f>
        <v>0</v>
      </c>
      <c r="N1963" s="89">
        <f t="shared" si="454"/>
        <v>0</v>
      </c>
      <c r="O1963" s="89">
        <f t="shared" si="455"/>
        <v>0</v>
      </c>
      <c r="P1963" s="89">
        <f t="shared" si="456"/>
        <v>0</v>
      </c>
      <c r="Q1963" s="62">
        <f t="shared" si="465"/>
        <v>0</v>
      </c>
      <c r="R1963" s="89">
        <f t="shared" si="462"/>
        <v>-111.14975970963344</v>
      </c>
      <c r="S1963" s="74">
        <f t="shared" si="462"/>
        <v>0</v>
      </c>
      <c r="T1963" s="91">
        <f t="shared" si="457"/>
        <v>9.2221755304485509E-2</v>
      </c>
      <c r="U1963" s="92">
        <f t="shared" si="458"/>
        <v>1.3922217553044853</v>
      </c>
    </row>
    <row r="1964" spans="1:21">
      <c r="A1964" s="80">
        <v>38472</v>
      </c>
      <c r="B1964" s="81">
        <v>7.3659999999999993E-3</v>
      </c>
      <c r="C1964" s="82">
        <v>4.7563763253114033E-3</v>
      </c>
      <c r="D1964" s="88">
        <f t="shared" si="459"/>
        <v>1.486664267319004</v>
      </c>
      <c r="E1964" s="89">
        <f t="shared" si="463"/>
        <v>14733.285346380077</v>
      </c>
      <c r="F1964" s="72">
        <f t="shared" si="463"/>
        <v>1429131.577907139</v>
      </c>
      <c r="G1964" s="35">
        <f t="shared" si="464"/>
        <v>9.7000196786270226E-2</v>
      </c>
      <c r="H1964" s="88">
        <f t="shared" si="451"/>
        <v>147.32</v>
      </c>
      <c r="I1964" s="62">
        <f t="shared" si="460"/>
        <v>1473.2</v>
      </c>
      <c r="J1964" s="89">
        <f t="shared" si="452"/>
        <v>486.15599999999995</v>
      </c>
      <c r="K1964" s="62">
        <f t="shared" si="461"/>
        <v>43754.040000000008</v>
      </c>
      <c r="L1964" s="90">
        <f t="shared" si="453"/>
        <v>95.127526506228065</v>
      </c>
      <c r="M1964" s="73">
        <f>0</f>
        <v>0</v>
      </c>
      <c r="N1964" s="89">
        <f t="shared" si="454"/>
        <v>0</v>
      </c>
      <c r="O1964" s="89">
        <f t="shared" si="455"/>
        <v>0</v>
      </c>
      <c r="P1964" s="89">
        <f t="shared" si="456"/>
        <v>0</v>
      </c>
      <c r="Q1964" s="62">
        <f t="shared" si="465"/>
        <v>0</v>
      </c>
      <c r="R1964" s="89">
        <f t="shared" si="462"/>
        <v>538.34847349377185</v>
      </c>
      <c r="S1964" s="74">
        <f t="shared" si="462"/>
        <v>45227.240000000005</v>
      </c>
      <c r="T1964" s="91">
        <f t="shared" si="457"/>
        <v>8.6664267319004118E-2</v>
      </c>
      <c r="U1964" s="92">
        <f t="shared" si="458"/>
        <v>1.3866642673190039</v>
      </c>
    </row>
    <row r="1965" spans="1:21">
      <c r="A1965" s="80">
        <v>38473</v>
      </c>
      <c r="B1965" s="81">
        <v>1.016E-3</v>
      </c>
      <c r="C1965" s="82">
        <v>3.318026219436361E-3</v>
      </c>
      <c r="D1965" s="88">
        <f t="shared" si="459"/>
        <v>1.5135816909936923</v>
      </c>
      <c r="E1965" s="89">
        <f t="shared" si="463"/>
        <v>15271.633819873849</v>
      </c>
      <c r="F1965" s="72">
        <f t="shared" si="463"/>
        <v>1474358.817907139</v>
      </c>
      <c r="G1965" s="35">
        <f t="shared" si="464"/>
        <v>9.6542310750567614E-2</v>
      </c>
      <c r="H1965" s="88">
        <f t="shared" si="451"/>
        <v>20.32</v>
      </c>
      <c r="I1965" s="62">
        <f t="shared" si="460"/>
        <v>203.20000000000002</v>
      </c>
      <c r="J1965" s="89">
        <f t="shared" si="452"/>
        <v>67.055999999999997</v>
      </c>
      <c r="K1965" s="62">
        <f t="shared" si="461"/>
        <v>6035.0400000000018</v>
      </c>
      <c r="L1965" s="90">
        <f t="shared" si="453"/>
        <v>66.360524388727214</v>
      </c>
      <c r="M1965" s="73">
        <f>0</f>
        <v>0</v>
      </c>
      <c r="N1965" s="89">
        <f t="shared" si="454"/>
        <v>242.30032870302014</v>
      </c>
      <c r="O1965" s="89">
        <f t="shared" si="455"/>
        <v>271.63381987384662</v>
      </c>
      <c r="P1965" s="89">
        <f t="shared" si="456"/>
        <v>242.30032870302014</v>
      </c>
      <c r="Q1965" s="62">
        <f t="shared" si="465"/>
        <v>23392.233628611648</v>
      </c>
      <c r="R1965" s="89">
        <f t="shared" si="462"/>
        <v>-221.28485309174735</v>
      </c>
      <c r="S1965" s="74">
        <f t="shared" si="462"/>
        <v>-17153.993628611646</v>
      </c>
      <c r="T1965" s="91">
        <f t="shared" si="457"/>
        <v>0.11358169099369242</v>
      </c>
      <c r="U1965" s="92">
        <f t="shared" si="458"/>
        <v>1.4135816909936922</v>
      </c>
    </row>
    <row r="1966" spans="1:21">
      <c r="A1966" s="80">
        <v>38474</v>
      </c>
      <c r="B1966" s="81">
        <v>2.5399999999999999E-4</v>
      </c>
      <c r="C1966" s="82">
        <v>5.0049265165364454E-3</v>
      </c>
      <c r="D1966" s="88">
        <f t="shared" si="459"/>
        <v>1.5025174483391051</v>
      </c>
      <c r="E1966" s="89">
        <f t="shared" si="463"/>
        <v>15050.348966782101</v>
      </c>
      <c r="F1966" s="72">
        <f t="shared" si="463"/>
        <v>1457204.8242785274</v>
      </c>
      <c r="G1966" s="35">
        <f t="shared" si="464"/>
        <v>9.6821995788586079E-2</v>
      </c>
      <c r="H1966" s="88">
        <f t="shared" si="451"/>
        <v>5.08</v>
      </c>
      <c r="I1966" s="62">
        <f t="shared" si="460"/>
        <v>50.800000000000004</v>
      </c>
      <c r="J1966" s="89">
        <f t="shared" si="452"/>
        <v>16.763999999999999</v>
      </c>
      <c r="K1966" s="62">
        <f t="shared" si="461"/>
        <v>1508.7600000000004</v>
      </c>
      <c r="L1966" s="90">
        <f t="shared" si="453"/>
        <v>100.09853033072891</v>
      </c>
      <c r="M1966" s="73">
        <f>0</f>
        <v>0</v>
      </c>
      <c r="N1966" s="89">
        <f t="shared" si="454"/>
        <v>19.335886404094346</v>
      </c>
      <c r="O1966" s="89">
        <f t="shared" si="455"/>
        <v>50.348966782101101</v>
      </c>
      <c r="P1966" s="89">
        <f t="shared" si="456"/>
        <v>19.335886404094346</v>
      </c>
      <c r="Q1966" s="62">
        <f t="shared" si="465"/>
        <v>1872.1391119858015</v>
      </c>
      <c r="R1966" s="89">
        <f t="shared" si="462"/>
        <v>-97.590416734823236</v>
      </c>
      <c r="S1966" s="74">
        <f t="shared" si="462"/>
        <v>-312.57911198580109</v>
      </c>
      <c r="T1966" s="91">
        <f t="shared" si="457"/>
        <v>0.10251744833910514</v>
      </c>
      <c r="U1966" s="92">
        <f t="shared" si="458"/>
        <v>1.402517448339105</v>
      </c>
    </row>
    <row r="1967" spans="1:21">
      <c r="A1967" s="80">
        <v>38475</v>
      </c>
      <c r="B1967" s="81">
        <v>0</v>
      </c>
      <c r="C1967" s="82">
        <v>5.6582083034866382E-3</v>
      </c>
      <c r="D1967" s="88">
        <f t="shared" si="459"/>
        <v>1.4976379275023639</v>
      </c>
      <c r="E1967" s="89">
        <f t="shared" si="463"/>
        <v>14952.758550047278</v>
      </c>
      <c r="F1967" s="72">
        <f t="shared" si="463"/>
        <v>1456892.2451665415</v>
      </c>
      <c r="G1967" s="35">
        <f t="shared" si="464"/>
        <v>9.743300811621379E-2</v>
      </c>
      <c r="H1967" s="88">
        <f t="shared" si="451"/>
        <v>0</v>
      </c>
      <c r="I1967" s="62">
        <f t="shared" si="460"/>
        <v>0</v>
      </c>
      <c r="J1967" s="89">
        <f t="shared" si="452"/>
        <v>0</v>
      </c>
      <c r="K1967" s="62">
        <f t="shared" si="461"/>
        <v>0</v>
      </c>
      <c r="L1967" s="90">
        <f t="shared" si="453"/>
        <v>113.16416606973276</v>
      </c>
      <c r="M1967" s="73">
        <f>0</f>
        <v>0</v>
      </c>
      <c r="N1967" s="89">
        <f t="shared" si="454"/>
        <v>0</v>
      </c>
      <c r="O1967" s="89">
        <f t="shared" si="455"/>
        <v>0</v>
      </c>
      <c r="P1967" s="89">
        <f t="shared" si="456"/>
        <v>0</v>
      </c>
      <c r="Q1967" s="62">
        <f t="shared" si="465"/>
        <v>0</v>
      </c>
      <c r="R1967" s="89">
        <f t="shared" si="462"/>
        <v>-113.16416606973276</v>
      </c>
      <c r="S1967" s="74">
        <f t="shared" si="462"/>
        <v>0</v>
      </c>
      <c r="T1967" s="91">
        <f t="shared" si="457"/>
        <v>9.7637927502363997E-2</v>
      </c>
      <c r="U1967" s="92">
        <f t="shared" si="458"/>
        <v>1.3976379275023638</v>
      </c>
    </row>
    <row r="1968" spans="1:21">
      <c r="A1968" s="80">
        <v>38476</v>
      </c>
      <c r="B1968" s="81">
        <v>2.2352E-2</v>
      </c>
      <c r="C1968" s="82">
        <v>2.6350145490572894E-3</v>
      </c>
      <c r="D1968" s="88">
        <f t="shared" si="459"/>
        <v>1.4919797191988771</v>
      </c>
      <c r="E1968" s="89">
        <f t="shared" si="463"/>
        <v>14839.594383977545</v>
      </c>
      <c r="F1968" s="72">
        <f t="shared" si="463"/>
        <v>1456892.2451665415</v>
      </c>
      <c r="G1968" s="35">
        <f t="shared" si="464"/>
        <v>9.8176015291870936E-2</v>
      </c>
      <c r="H1968" s="88">
        <f t="shared" si="451"/>
        <v>447.04</v>
      </c>
      <c r="I1968" s="62">
        <f t="shared" si="460"/>
        <v>4470.4000000000005</v>
      </c>
      <c r="J1968" s="89">
        <f t="shared" si="452"/>
        <v>1475.2319999999997</v>
      </c>
      <c r="K1968" s="62">
        <f t="shared" si="461"/>
        <v>132770.88</v>
      </c>
      <c r="L1968" s="90">
        <f t="shared" si="453"/>
        <v>52.700290981145791</v>
      </c>
      <c r="M1968" s="73">
        <f>0</f>
        <v>0</v>
      </c>
      <c r="N1968" s="89">
        <f t="shared" si="454"/>
        <v>0</v>
      </c>
      <c r="O1968" s="89">
        <f t="shared" si="455"/>
        <v>0</v>
      </c>
      <c r="P1968" s="89">
        <f t="shared" si="456"/>
        <v>0</v>
      </c>
      <c r="Q1968" s="62">
        <f t="shared" si="465"/>
        <v>0</v>
      </c>
      <c r="R1968" s="89">
        <f t="shared" si="462"/>
        <v>1869.5717090188539</v>
      </c>
      <c r="S1968" s="74">
        <f t="shared" si="462"/>
        <v>137241.28</v>
      </c>
      <c r="T1968" s="91">
        <f t="shared" si="457"/>
        <v>9.1979719198877152E-2</v>
      </c>
      <c r="U1968" s="92">
        <f t="shared" si="458"/>
        <v>1.391979719198877</v>
      </c>
    </row>
    <row r="1969" spans="1:21">
      <c r="A1969" s="80">
        <v>38477</v>
      </c>
      <c r="B1969" s="81">
        <v>2.9971999999999999E-2</v>
      </c>
      <c r="C1969" s="82">
        <v>2.6614426588041614E-3</v>
      </c>
      <c r="D1969" s="88">
        <f t="shared" si="459"/>
        <v>1.5854583046498198</v>
      </c>
      <c r="E1969" s="89">
        <f t="shared" si="463"/>
        <v>16709.166092996398</v>
      </c>
      <c r="F1969" s="72">
        <f t="shared" si="463"/>
        <v>1594133.5251665416</v>
      </c>
      <c r="G1969" s="35">
        <f t="shared" si="464"/>
        <v>9.5404732725394265E-2</v>
      </c>
      <c r="H1969" s="88">
        <f t="shared" si="451"/>
        <v>599.43999999999994</v>
      </c>
      <c r="I1969" s="62">
        <f t="shared" si="460"/>
        <v>5994.4</v>
      </c>
      <c r="J1969" s="89">
        <f t="shared" si="452"/>
        <v>1978.1519999999996</v>
      </c>
      <c r="K1969" s="62">
        <f t="shared" si="461"/>
        <v>178033.68</v>
      </c>
      <c r="L1969" s="90">
        <f t="shared" si="453"/>
        <v>53.228853176083227</v>
      </c>
      <c r="M1969" s="73">
        <f>0</f>
        <v>0</v>
      </c>
      <c r="N1969" s="89">
        <f t="shared" si="454"/>
        <v>3824.3236979530943</v>
      </c>
      <c r="O1969" s="89">
        <f t="shared" si="455"/>
        <v>1709.1660929963971</v>
      </c>
      <c r="P1969" s="89">
        <f t="shared" si="456"/>
        <v>1709.1660929963971</v>
      </c>
      <c r="Q1969" s="62">
        <f t="shared" si="465"/>
        <v>163062.53428562763</v>
      </c>
      <c r="R1969" s="89">
        <f t="shared" si="462"/>
        <v>815.19705382751931</v>
      </c>
      <c r="S1969" s="74">
        <f t="shared" si="462"/>
        <v>20965.545714372362</v>
      </c>
      <c r="T1969" s="91">
        <f t="shared" si="457"/>
        <v>0.18545830464981994</v>
      </c>
      <c r="U1969" s="92">
        <f t="shared" si="458"/>
        <v>1.4854583046498198</v>
      </c>
    </row>
    <row r="1970" spans="1:21">
      <c r="A1970" s="80">
        <v>38478</v>
      </c>
      <c r="B1970" s="81">
        <v>0</v>
      </c>
      <c r="C1970" s="82">
        <v>3.8892738404483584E-3</v>
      </c>
      <c r="D1970" s="88">
        <f t="shared" si="459"/>
        <v>1.626218157341196</v>
      </c>
      <c r="E1970" s="89">
        <f t="shared" si="463"/>
        <v>17524.363146823918</v>
      </c>
      <c r="F1970" s="72">
        <f t="shared" si="463"/>
        <v>1615099.0708809139</v>
      </c>
      <c r="G1970" s="35">
        <f t="shared" si="464"/>
        <v>9.2163067915745148E-2</v>
      </c>
      <c r="H1970" s="88">
        <f t="shared" si="451"/>
        <v>0</v>
      </c>
      <c r="I1970" s="62">
        <f t="shared" si="460"/>
        <v>0</v>
      </c>
      <c r="J1970" s="89">
        <f t="shared" si="452"/>
        <v>0</v>
      </c>
      <c r="K1970" s="62">
        <f t="shared" si="461"/>
        <v>0</v>
      </c>
      <c r="L1970" s="90">
        <f t="shared" si="453"/>
        <v>77.785476808967175</v>
      </c>
      <c r="M1970" s="73">
        <f>0</f>
        <v>0</v>
      </c>
      <c r="N1970" s="89">
        <f t="shared" si="454"/>
        <v>6864.4538368774483</v>
      </c>
      <c r="O1970" s="89">
        <f t="shared" si="455"/>
        <v>2524.3631468239205</v>
      </c>
      <c r="P1970" s="89">
        <f t="shared" si="456"/>
        <v>2524.3631468239205</v>
      </c>
      <c r="Q1970" s="62">
        <f t="shared" si="465"/>
        <v>232653.0521447371</v>
      </c>
      <c r="R1970" s="89">
        <f t="shared" si="462"/>
        <v>-2602.1486236328878</v>
      </c>
      <c r="S1970" s="74">
        <f t="shared" si="462"/>
        <v>-232653.0521447371</v>
      </c>
      <c r="T1970" s="91">
        <f t="shared" si="457"/>
        <v>0.2262181573411961</v>
      </c>
      <c r="U1970" s="92">
        <f t="shared" si="458"/>
        <v>1.5262181573411959</v>
      </c>
    </row>
    <row r="1971" spans="1:21">
      <c r="A1971" s="80">
        <v>38479</v>
      </c>
      <c r="B1971" s="81">
        <v>0</v>
      </c>
      <c r="C1971" s="82">
        <v>5.2585382583783527E-3</v>
      </c>
      <c r="D1971" s="88">
        <f t="shared" si="459"/>
        <v>1.4961107261595517</v>
      </c>
      <c r="E1971" s="89">
        <f t="shared" si="463"/>
        <v>14922.214523191031</v>
      </c>
      <c r="F1971" s="72">
        <f t="shared" si="463"/>
        <v>1382446.0187361767</v>
      </c>
      <c r="G1971" s="35">
        <f t="shared" si="464"/>
        <v>9.2643489114010436E-2</v>
      </c>
      <c r="H1971" s="88">
        <f t="shared" si="451"/>
        <v>0</v>
      </c>
      <c r="I1971" s="62">
        <f t="shared" si="460"/>
        <v>0</v>
      </c>
      <c r="J1971" s="89">
        <f t="shared" si="452"/>
        <v>0</v>
      </c>
      <c r="K1971" s="62">
        <f t="shared" si="461"/>
        <v>0</v>
      </c>
      <c r="L1971" s="90">
        <f t="shared" si="453"/>
        <v>105.17076516756705</v>
      </c>
      <c r="M1971" s="73">
        <f>0</f>
        <v>0</v>
      </c>
      <c r="N1971" s="89">
        <f t="shared" si="454"/>
        <v>0</v>
      </c>
      <c r="O1971" s="89">
        <f t="shared" si="455"/>
        <v>0</v>
      </c>
      <c r="P1971" s="89">
        <f t="shared" si="456"/>
        <v>0</v>
      </c>
      <c r="Q1971" s="62">
        <f t="shared" si="465"/>
        <v>0</v>
      </c>
      <c r="R1971" s="89">
        <f t="shared" si="462"/>
        <v>-105.17076516756705</v>
      </c>
      <c r="S1971" s="74">
        <f t="shared" si="462"/>
        <v>0</v>
      </c>
      <c r="T1971" s="91">
        <f t="shared" si="457"/>
        <v>9.611072615955174E-2</v>
      </c>
      <c r="U1971" s="92">
        <f t="shared" si="458"/>
        <v>1.3961107261595516</v>
      </c>
    </row>
    <row r="1972" spans="1:21">
      <c r="A1972" s="80">
        <v>38480</v>
      </c>
      <c r="B1972" s="81">
        <v>0</v>
      </c>
      <c r="C1972" s="82">
        <v>5.408527924839179E-3</v>
      </c>
      <c r="D1972" s="88">
        <f t="shared" si="459"/>
        <v>1.4908521879011731</v>
      </c>
      <c r="E1972" s="89">
        <f t="shared" si="463"/>
        <v>14817.043758023463</v>
      </c>
      <c r="F1972" s="72">
        <f t="shared" si="463"/>
        <v>1382446.0187361767</v>
      </c>
      <c r="G1972" s="35">
        <f t="shared" si="464"/>
        <v>9.3301068776798265E-2</v>
      </c>
      <c r="H1972" s="88">
        <f t="shared" si="451"/>
        <v>0</v>
      </c>
      <c r="I1972" s="62">
        <f t="shared" si="460"/>
        <v>0</v>
      </c>
      <c r="J1972" s="89">
        <f t="shared" si="452"/>
        <v>0</v>
      </c>
      <c r="K1972" s="62">
        <f t="shared" si="461"/>
        <v>0</v>
      </c>
      <c r="L1972" s="90">
        <f t="shared" si="453"/>
        <v>108.17055849678358</v>
      </c>
      <c r="M1972" s="73">
        <f>0</f>
        <v>0</v>
      </c>
      <c r="N1972" s="89">
        <f t="shared" si="454"/>
        <v>0</v>
      </c>
      <c r="O1972" s="89">
        <f t="shared" si="455"/>
        <v>0</v>
      </c>
      <c r="P1972" s="89">
        <f t="shared" si="456"/>
        <v>0</v>
      </c>
      <c r="Q1972" s="62">
        <f t="shared" si="465"/>
        <v>0</v>
      </c>
      <c r="R1972" s="89">
        <f t="shared" si="462"/>
        <v>-108.17055849678358</v>
      </c>
      <c r="S1972" s="74">
        <f t="shared" si="462"/>
        <v>0</v>
      </c>
      <c r="T1972" s="91">
        <f t="shared" si="457"/>
        <v>9.085218790117322E-2</v>
      </c>
      <c r="U1972" s="92">
        <f t="shared" si="458"/>
        <v>1.390852187901173</v>
      </c>
    </row>
    <row r="1973" spans="1:21">
      <c r="A1973" s="80">
        <v>38481</v>
      </c>
      <c r="B1973" s="81">
        <v>0</v>
      </c>
      <c r="C1973" s="82">
        <v>5.491732513318465E-3</v>
      </c>
      <c r="D1973" s="88">
        <f t="shared" si="459"/>
        <v>1.4854436599763339</v>
      </c>
      <c r="E1973" s="89">
        <f t="shared" si="463"/>
        <v>14708.873199526679</v>
      </c>
      <c r="F1973" s="72">
        <f t="shared" si="463"/>
        <v>1382446.0187361767</v>
      </c>
      <c r="G1973" s="35">
        <f t="shared" si="464"/>
        <v>9.3987214382993178E-2</v>
      </c>
      <c r="H1973" s="88">
        <f t="shared" si="451"/>
        <v>0</v>
      </c>
      <c r="I1973" s="62">
        <f t="shared" si="460"/>
        <v>0</v>
      </c>
      <c r="J1973" s="89">
        <f t="shared" si="452"/>
        <v>0</v>
      </c>
      <c r="K1973" s="62">
        <f t="shared" si="461"/>
        <v>0</v>
      </c>
      <c r="L1973" s="90">
        <f t="shared" si="453"/>
        <v>109.83465026636929</v>
      </c>
      <c r="M1973" s="73">
        <f>0</f>
        <v>0</v>
      </c>
      <c r="N1973" s="89">
        <f t="shared" si="454"/>
        <v>0</v>
      </c>
      <c r="O1973" s="89">
        <f t="shared" si="455"/>
        <v>0</v>
      </c>
      <c r="P1973" s="89">
        <f t="shared" si="456"/>
        <v>0</v>
      </c>
      <c r="Q1973" s="62">
        <f t="shared" si="465"/>
        <v>0</v>
      </c>
      <c r="R1973" s="89">
        <f t="shared" si="462"/>
        <v>-109.83465026636929</v>
      </c>
      <c r="S1973" s="74">
        <f t="shared" si="462"/>
        <v>0</v>
      </c>
      <c r="T1973" s="91">
        <f t="shared" si="457"/>
        <v>8.5443659976333963E-2</v>
      </c>
      <c r="U1973" s="92">
        <f t="shared" si="458"/>
        <v>1.3854436599763338</v>
      </c>
    </row>
    <row r="1974" spans="1:21">
      <c r="A1974" s="80">
        <v>38482</v>
      </c>
      <c r="B1974" s="81">
        <v>0</v>
      </c>
      <c r="C1974" s="82">
        <v>5.8198832655096903E-3</v>
      </c>
      <c r="D1974" s="88">
        <f t="shared" si="459"/>
        <v>1.4799519274630155</v>
      </c>
      <c r="E1974" s="89">
        <f t="shared" si="463"/>
        <v>14599.038549260309</v>
      </c>
      <c r="F1974" s="72">
        <f t="shared" si="463"/>
        <v>1382446.0187361767</v>
      </c>
      <c r="G1974" s="35">
        <f t="shared" si="464"/>
        <v>9.4694319360244528E-2</v>
      </c>
      <c r="H1974" s="88">
        <f t="shared" si="451"/>
        <v>0</v>
      </c>
      <c r="I1974" s="62">
        <f t="shared" si="460"/>
        <v>0</v>
      </c>
      <c r="J1974" s="89">
        <f t="shared" si="452"/>
        <v>0</v>
      </c>
      <c r="K1974" s="62">
        <f t="shared" si="461"/>
        <v>0</v>
      </c>
      <c r="L1974" s="90">
        <f t="shared" si="453"/>
        <v>116.3976653101938</v>
      </c>
      <c r="M1974" s="73">
        <f>0</f>
        <v>0</v>
      </c>
      <c r="N1974" s="89">
        <f t="shared" si="454"/>
        <v>0</v>
      </c>
      <c r="O1974" s="89">
        <f t="shared" si="455"/>
        <v>0</v>
      </c>
      <c r="P1974" s="89">
        <f t="shared" si="456"/>
        <v>0</v>
      </c>
      <c r="Q1974" s="62">
        <f t="shared" si="465"/>
        <v>0</v>
      </c>
      <c r="R1974" s="89">
        <f t="shared" si="462"/>
        <v>-116.3976653101938</v>
      </c>
      <c r="S1974" s="74">
        <f t="shared" si="462"/>
        <v>0</v>
      </c>
      <c r="T1974" s="91">
        <f t="shared" si="457"/>
        <v>7.9951927463015604E-2</v>
      </c>
      <c r="U1974" s="92">
        <f t="shared" si="458"/>
        <v>1.3799519274630154</v>
      </c>
    </row>
    <row r="1975" spans="1:21">
      <c r="A1975" s="80">
        <v>38483</v>
      </c>
      <c r="B1975" s="81">
        <v>5.0799999999999999E-4</v>
      </c>
      <c r="C1975" s="82">
        <v>4.8462369762003119E-3</v>
      </c>
      <c r="D1975" s="88">
        <f t="shared" si="459"/>
        <v>1.4741320441975059</v>
      </c>
      <c r="E1975" s="89">
        <f t="shared" si="463"/>
        <v>14482.640883950115</v>
      </c>
      <c r="F1975" s="72">
        <f t="shared" si="463"/>
        <v>1382446.0187361767</v>
      </c>
      <c r="G1975" s="35">
        <f t="shared" si="464"/>
        <v>9.545538205454121E-2</v>
      </c>
      <c r="H1975" s="88">
        <f t="shared" si="451"/>
        <v>10.16</v>
      </c>
      <c r="I1975" s="62">
        <f t="shared" si="460"/>
        <v>101.60000000000001</v>
      </c>
      <c r="J1975" s="89">
        <f t="shared" si="452"/>
        <v>33.527999999999999</v>
      </c>
      <c r="K1975" s="62">
        <f t="shared" si="461"/>
        <v>3017.5200000000009</v>
      </c>
      <c r="L1975" s="90">
        <f t="shared" si="453"/>
        <v>96.924739524006242</v>
      </c>
      <c r="M1975" s="73">
        <f>0</f>
        <v>0</v>
      </c>
      <c r="N1975" s="89">
        <f t="shared" si="454"/>
        <v>0</v>
      </c>
      <c r="O1975" s="89">
        <f t="shared" si="455"/>
        <v>0</v>
      </c>
      <c r="P1975" s="89">
        <f t="shared" si="456"/>
        <v>0</v>
      </c>
      <c r="Q1975" s="62">
        <f t="shared" si="465"/>
        <v>0</v>
      </c>
      <c r="R1975" s="89">
        <f t="shared" si="462"/>
        <v>-53.236739524006239</v>
      </c>
      <c r="S1975" s="74">
        <f t="shared" si="462"/>
        <v>3119.1200000000008</v>
      </c>
      <c r="T1975" s="91">
        <f t="shared" si="457"/>
        <v>7.4132044197505964E-2</v>
      </c>
      <c r="U1975" s="92">
        <f t="shared" si="458"/>
        <v>1.3741320441975058</v>
      </c>
    </row>
    <row r="1976" spans="1:21">
      <c r="A1976" s="80">
        <v>38484</v>
      </c>
      <c r="B1976" s="81">
        <v>0</v>
      </c>
      <c r="C1976" s="82">
        <v>5.8405122368187026E-3</v>
      </c>
      <c r="D1976" s="88">
        <f t="shared" si="459"/>
        <v>1.4714702072213055</v>
      </c>
      <c r="E1976" s="89">
        <f t="shared" si="463"/>
        <v>14429.404144426107</v>
      </c>
      <c r="F1976" s="72">
        <f t="shared" si="463"/>
        <v>1385565.1387361768</v>
      </c>
      <c r="G1976" s="35">
        <f t="shared" si="464"/>
        <v>9.6023725225785062E-2</v>
      </c>
      <c r="H1976" s="88">
        <f t="shared" si="451"/>
        <v>0</v>
      </c>
      <c r="I1976" s="62">
        <f t="shared" si="460"/>
        <v>0</v>
      </c>
      <c r="J1976" s="89">
        <f t="shared" si="452"/>
        <v>0</v>
      </c>
      <c r="K1976" s="62">
        <f t="shared" si="461"/>
        <v>0</v>
      </c>
      <c r="L1976" s="90">
        <f t="shared" si="453"/>
        <v>116.81024473637406</v>
      </c>
      <c r="M1976" s="73">
        <f>0</f>
        <v>0</v>
      </c>
      <c r="N1976" s="89">
        <f t="shared" si="454"/>
        <v>0</v>
      </c>
      <c r="O1976" s="89">
        <f t="shared" si="455"/>
        <v>0</v>
      </c>
      <c r="P1976" s="89">
        <f t="shared" si="456"/>
        <v>0</v>
      </c>
      <c r="Q1976" s="62">
        <f t="shared" si="465"/>
        <v>0</v>
      </c>
      <c r="R1976" s="89">
        <f t="shared" si="462"/>
        <v>-116.81024473637406</v>
      </c>
      <c r="S1976" s="74">
        <f t="shared" si="462"/>
        <v>0</v>
      </c>
      <c r="T1976" s="91">
        <f t="shared" si="457"/>
        <v>7.1470207221305593E-2</v>
      </c>
      <c r="U1976" s="92">
        <f t="shared" si="458"/>
        <v>1.3714702072213054</v>
      </c>
    </row>
    <row r="1977" spans="1:21">
      <c r="A1977" s="80">
        <v>38485</v>
      </c>
      <c r="B1977" s="81">
        <v>0</v>
      </c>
      <c r="C1977" s="82">
        <v>5.6273723324671817E-3</v>
      </c>
      <c r="D1977" s="88">
        <f t="shared" si="459"/>
        <v>1.4656296949844865</v>
      </c>
      <c r="E1977" s="89">
        <f t="shared" si="463"/>
        <v>14312.593899689733</v>
      </c>
      <c r="F1977" s="72">
        <f t="shared" si="463"/>
        <v>1385565.1387361768</v>
      </c>
      <c r="G1977" s="35">
        <f t="shared" si="464"/>
        <v>9.6807409505709027E-2</v>
      </c>
      <c r="H1977" s="88">
        <f t="shared" si="451"/>
        <v>0</v>
      </c>
      <c r="I1977" s="62">
        <f t="shared" si="460"/>
        <v>0</v>
      </c>
      <c r="J1977" s="89">
        <f t="shared" si="452"/>
        <v>0</v>
      </c>
      <c r="K1977" s="62">
        <f t="shared" si="461"/>
        <v>0</v>
      </c>
      <c r="L1977" s="90">
        <f t="shared" si="453"/>
        <v>112.54744664934363</v>
      </c>
      <c r="M1977" s="73">
        <f>0</f>
        <v>0</v>
      </c>
      <c r="N1977" s="89">
        <f t="shared" si="454"/>
        <v>0</v>
      </c>
      <c r="O1977" s="89">
        <f t="shared" si="455"/>
        <v>0</v>
      </c>
      <c r="P1977" s="89">
        <f t="shared" si="456"/>
        <v>0</v>
      </c>
      <c r="Q1977" s="62">
        <f t="shared" si="465"/>
        <v>0</v>
      </c>
      <c r="R1977" s="89">
        <f t="shared" si="462"/>
        <v>-112.54744664934363</v>
      </c>
      <c r="S1977" s="74">
        <f t="shared" si="462"/>
        <v>0</v>
      </c>
      <c r="T1977" s="91">
        <f t="shared" si="457"/>
        <v>6.5629694984486564E-2</v>
      </c>
      <c r="U1977" s="92">
        <f t="shared" si="458"/>
        <v>1.3656296949844864</v>
      </c>
    </row>
    <row r="1978" spans="1:21">
      <c r="A1978" s="80">
        <v>38486</v>
      </c>
      <c r="B1978" s="81">
        <v>0</v>
      </c>
      <c r="C1978" s="82">
        <v>5.6761674682693384E-3</v>
      </c>
      <c r="D1978" s="88">
        <f t="shared" si="459"/>
        <v>1.4600023226520196</v>
      </c>
      <c r="E1978" s="89">
        <f t="shared" si="463"/>
        <v>14200.04645304039</v>
      </c>
      <c r="F1978" s="72">
        <f t="shared" si="463"/>
        <v>1385565.1387361768</v>
      </c>
      <c r="G1978" s="35">
        <f t="shared" si="464"/>
        <v>9.7574690570079906E-2</v>
      </c>
      <c r="H1978" s="88">
        <f t="shared" si="451"/>
        <v>0</v>
      </c>
      <c r="I1978" s="62">
        <f t="shared" si="460"/>
        <v>0</v>
      </c>
      <c r="J1978" s="89">
        <f t="shared" si="452"/>
        <v>0</v>
      </c>
      <c r="K1978" s="62">
        <f t="shared" si="461"/>
        <v>0</v>
      </c>
      <c r="L1978" s="90">
        <f t="shared" si="453"/>
        <v>113.52334936538676</v>
      </c>
      <c r="M1978" s="73">
        <f>0</f>
        <v>0</v>
      </c>
      <c r="N1978" s="89">
        <f t="shared" si="454"/>
        <v>0</v>
      </c>
      <c r="O1978" s="89">
        <f t="shared" si="455"/>
        <v>0</v>
      </c>
      <c r="P1978" s="89">
        <f t="shared" si="456"/>
        <v>0</v>
      </c>
      <c r="Q1978" s="62">
        <f t="shared" si="465"/>
        <v>0</v>
      </c>
      <c r="R1978" s="89">
        <f t="shared" si="462"/>
        <v>-113.52334936538676</v>
      </c>
      <c r="S1978" s="74">
        <f t="shared" si="462"/>
        <v>0</v>
      </c>
      <c r="T1978" s="91">
        <f t="shared" si="457"/>
        <v>6.0002322652019657E-2</v>
      </c>
      <c r="U1978" s="92">
        <f t="shared" si="458"/>
        <v>1.3600023226520195</v>
      </c>
    </row>
    <row r="1979" spans="1:21">
      <c r="A1979" s="80">
        <v>38487</v>
      </c>
      <c r="B1979" s="81">
        <v>0</v>
      </c>
      <c r="C1979" s="82">
        <v>5.8108647180222942E-3</v>
      </c>
      <c r="D1979" s="88">
        <f t="shared" si="459"/>
        <v>1.4543261551837503</v>
      </c>
      <c r="E1979" s="89">
        <f t="shared" si="463"/>
        <v>14086.523103675003</v>
      </c>
      <c r="F1979" s="72">
        <f t="shared" si="463"/>
        <v>1385565.1387361768</v>
      </c>
      <c r="G1979" s="35">
        <f t="shared" si="464"/>
        <v>9.8361045414726914E-2</v>
      </c>
      <c r="H1979" s="88">
        <f t="shared" si="451"/>
        <v>0</v>
      </c>
      <c r="I1979" s="62">
        <f t="shared" si="460"/>
        <v>0</v>
      </c>
      <c r="J1979" s="89">
        <f t="shared" si="452"/>
        <v>0</v>
      </c>
      <c r="K1979" s="62">
        <f t="shared" si="461"/>
        <v>0</v>
      </c>
      <c r="L1979" s="90">
        <f t="shared" si="453"/>
        <v>116.21729436044589</v>
      </c>
      <c r="M1979" s="73">
        <f>0</f>
        <v>0</v>
      </c>
      <c r="N1979" s="89">
        <f t="shared" si="454"/>
        <v>0</v>
      </c>
      <c r="O1979" s="89">
        <f t="shared" si="455"/>
        <v>0</v>
      </c>
      <c r="P1979" s="89">
        <f t="shared" si="456"/>
        <v>0</v>
      </c>
      <c r="Q1979" s="62">
        <f t="shared" si="465"/>
        <v>0</v>
      </c>
      <c r="R1979" s="89">
        <f t="shared" si="462"/>
        <v>-116.21729436044589</v>
      </c>
      <c r="S1979" s="74">
        <f t="shared" si="462"/>
        <v>0</v>
      </c>
      <c r="T1979" s="91">
        <f t="shared" si="457"/>
        <v>5.4326155183750391E-2</v>
      </c>
      <c r="U1979" s="92">
        <f t="shared" si="458"/>
        <v>1.3543261551837502</v>
      </c>
    </row>
    <row r="1980" spans="1:21">
      <c r="A1980" s="80">
        <v>38488</v>
      </c>
      <c r="B1980" s="81">
        <v>0</v>
      </c>
      <c r="C1980" s="82">
        <v>5.8111406273860002E-3</v>
      </c>
      <c r="D1980" s="88">
        <f t="shared" si="459"/>
        <v>1.4485152904657279</v>
      </c>
      <c r="E1980" s="89">
        <f t="shared" si="463"/>
        <v>13970.305809314557</v>
      </c>
      <c r="F1980" s="72">
        <f t="shared" si="463"/>
        <v>1385565.1387361768</v>
      </c>
      <c r="G1980" s="35">
        <f t="shared" si="464"/>
        <v>9.9179299125461209E-2</v>
      </c>
      <c r="H1980" s="88">
        <f t="shared" si="451"/>
        <v>0</v>
      </c>
      <c r="I1980" s="62">
        <f t="shared" si="460"/>
        <v>0</v>
      </c>
      <c r="J1980" s="89">
        <f t="shared" si="452"/>
        <v>0</v>
      </c>
      <c r="K1980" s="62">
        <f t="shared" si="461"/>
        <v>0</v>
      </c>
      <c r="L1980" s="90">
        <f t="shared" si="453"/>
        <v>116.22281254772</v>
      </c>
      <c r="M1980" s="73">
        <f>0</f>
        <v>0</v>
      </c>
      <c r="N1980" s="89">
        <f t="shared" si="454"/>
        <v>0</v>
      </c>
      <c r="O1980" s="89">
        <f t="shared" si="455"/>
        <v>0</v>
      </c>
      <c r="P1980" s="89">
        <f t="shared" si="456"/>
        <v>0</v>
      </c>
      <c r="Q1980" s="62">
        <f t="shared" si="465"/>
        <v>0</v>
      </c>
      <c r="R1980" s="89">
        <f t="shared" si="462"/>
        <v>-116.22281254772</v>
      </c>
      <c r="S1980" s="74">
        <f t="shared" si="462"/>
        <v>0</v>
      </c>
      <c r="T1980" s="91">
        <f t="shared" si="457"/>
        <v>4.8515290465728E-2</v>
      </c>
      <c r="U1980" s="92">
        <f t="shared" si="458"/>
        <v>1.3485152904657278</v>
      </c>
    </row>
    <row r="1981" spans="1:21">
      <c r="A1981" s="80">
        <v>38489</v>
      </c>
      <c r="B1981" s="81">
        <v>2.5399999999999999E-4</v>
      </c>
      <c r="C1981" s="82">
        <v>5.5069728149725761E-3</v>
      </c>
      <c r="D1981" s="88">
        <f t="shared" si="459"/>
        <v>1.4427041498383419</v>
      </c>
      <c r="E1981" s="89">
        <f t="shared" si="463"/>
        <v>13854.082996766838</v>
      </c>
      <c r="F1981" s="72">
        <f t="shared" si="463"/>
        <v>1385565.1387361768</v>
      </c>
      <c r="G1981" s="35">
        <f t="shared" si="464"/>
        <v>0.10001132078243863</v>
      </c>
      <c r="H1981" s="88">
        <f t="shared" si="451"/>
        <v>5.08</v>
      </c>
      <c r="I1981" s="62">
        <f t="shared" si="460"/>
        <v>50.800000000000004</v>
      </c>
      <c r="J1981" s="89">
        <f t="shared" si="452"/>
        <v>16.763999999999999</v>
      </c>
      <c r="K1981" s="62">
        <f t="shared" si="461"/>
        <v>1508.7600000000004</v>
      </c>
      <c r="L1981" s="90">
        <f t="shared" si="453"/>
        <v>110.13945629945152</v>
      </c>
      <c r="M1981" s="73">
        <f>0</f>
        <v>0</v>
      </c>
      <c r="N1981" s="89">
        <f t="shared" si="454"/>
        <v>0</v>
      </c>
      <c r="O1981" s="89">
        <f t="shared" si="455"/>
        <v>0</v>
      </c>
      <c r="P1981" s="89">
        <f t="shared" si="456"/>
        <v>0</v>
      </c>
      <c r="Q1981" s="62">
        <f t="shared" si="465"/>
        <v>0</v>
      </c>
      <c r="R1981" s="89">
        <f t="shared" si="462"/>
        <v>-88.29545629945153</v>
      </c>
      <c r="S1981" s="74">
        <f t="shared" si="462"/>
        <v>1559.5600000000004</v>
      </c>
      <c r="T1981" s="91">
        <f t="shared" si="457"/>
        <v>4.2704149838342031E-2</v>
      </c>
      <c r="U1981" s="92">
        <f t="shared" si="458"/>
        <v>1.3427041498383419</v>
      </c>
    </row>
    <row r="1982" spans="1:21">
      <c r="A1982" s="80">
        <v>38490</v>
      </c>
      <c r="B1982" s="81">
        <v>0</v>
      </c>
      <c r="C1982" s="82">
        <v>5.474920994522371E-3</v>
      </c>
      <c r="D1982" s="88">
        <f t="shared" si="459"/>
        <v>1.4382893770233693</v>
      </c>
      <c r="E1982" s="89">
        <f t="shared" si="463"/>
        <v>13765.787540467387</v>
      </c>
      <c r="F1982" s="72">
        <f t="shared" si="463"/>
        <v>1387124.6987361768</v>
      </c>
      <c r="G1982" s="35">
        <f t="shared" si="464"/>
        <v>0.10076609817334722</v>
      </c>
      <c r="H1982" s="88">
        <f t="shared" si="451"/>
        <v>0</v>
      </c>
      <c r="I1982" s="62">
        <f t="shared" si="460"/>
        <v>0</v>
      </c>
      <c r="J1982" s="89">
        <f t="shared" si="452"/>
        <v>0</v>
      </c>
      <c r="K1982" s="62">
        <f t="shared" si="461"/>
        <v>0</v>
      </c>
      <c r="L1982" s="90">
        <f t="shared" si="453"/>
        <v>109.49841989044742</v>
      </c>
      <c r="M1982" s="73">
        <f>0</f>
        <v>0</v>
      </c>
      <c r="N1982" s="89">
        <f t="shared" si="454"/>
        <v>0</v>
      </c>
      <c r="O1982" s="89">
        <f t="shared" si="455"/>
        <v>0</v>
      </c>
      <c r="P1982" s="89">
        <f t="shared" si="456"/>
        <v>0</v>
      </c>
      <c r="Q1982" s="62">
        <f t="shared" si="465"/>
        <v>0</v>
      </c>
      <c r="R1982" s="89">
        <f t="shared" si="462"/>
        <v>-109.49841989044742</v>
      </c>
      <c r="S1982" s="74">
        <f t="shared" si="462"/>
        <v>0</v>
      </c>
      <c r="T1982" s="91">
        <f t="shared" si="457"/>
        <v>3.8289377023369431E-2</v>
      </c>
      <c r="U1982" s="92">
        <f t="shared" si="458"/>
        <v>1.3382893770233693</v>
      </c>
    </row>
    <row r="1983" spans="1:21">
      <c r="A1983" s="80">
        <v>38491</v>
      </c>
      <c r="B1983" s="81">
        <v>0</v>
      </c>
      <c r="C1983" s="82">
        <v>5.3499147735137642E-3</v>
      </c>
      <c r="D1983" s="88">
        <f t="shared" si="459"/>
        <v>1.4328144560288472</v>
      </c>
      <c r="E1983" s="89">
        <f t="shared" si="463"/>
        <v>13656.289120576939</v>
      </c>
      <c r="F1983" s="72">
        <f t="shared" si="463"/>
        <v>1387124.6987361768</v>
      </c>
      <c r="G1983" s="35">
        <f t="shared" si="464"/>
        <v>0.10157405767325867</v>
      </c>
      <c r="H1983" s="88">
        <f t="shared" si="451"/>
        <v>0</v>
      </c>
      <c r="I1983" s="62">
        <f t="shared" si="460"/>
        <v>0</v>
      </c>
      <c r="J1983" s="89">
        <f t="shared" si="452"/>
        <v>0</v>
      </c>
      <c r="K1983" s="62">
        <f t="shared" si="461"/>
        <v>0</v>
      </c>
      <c r="L1983" s="90">
        <f t="shared" si="453"/>
        <v>106.99829547027528</v>
      </c>
      <c r="M1983" s="73">
        <f>0</f>
        <v>0</v>
      </c>
      <c r="N1983" s="89">
        <f t="shared" si="454"/>
        <v>0</v>
      </c>
      <c r="O1983" s="89">
        <f t="shared" si="455"/>
        <v>0</v>
      </c>
      <c r="P1983" s="89">
        <f t="shared" si="456"/>
        <v>0</v>
      </c>
      <c r="Q1983" s="62">
        <f t="shared" si="465"/>
        <v>0</v>
      </c>
      <c r="R1983" s="89">
        <f t="shared" si="462"/>
        <v>-106.99829547027528</v>
      </c>
      <c r="S1983" s="74">
        <f t="shared" si="462"/>
        <v>0</v>
      </c>
      <c r="T1983" s="91">
        <f t="shared" si="457"/>
        <v>3.281445602884725E-2</v>
      </c>
      <c r="U1983" s="92">
        <f t="shared" si="458"/>
        <v>1.3328144560288471</v>
      </c>
    </row>
    <row r="1984" spans="1:21">
      <c r="A1984" s="80">
        <v>38492</v>
      </c>
      <c r="B1984" s="81">
        <v>0</v>
      </c>
      <c r="C1984" s="82">
        <v>5.8009584362872357E-3</v>
      </c>
      <c r="D1984" s="88">
        <f t="shared" si="459"/>
        <v>1.4274645412553331</v>
      </c>
      <c r="E1984" s="89">
        <f t="shared" si="463"/>
        <v>13549.290825106664</v>
      </c>
      <c r="F1984" s="72">
        <f t="shared" si="463"/>
        <v>1387124.6987361768</v>
      </c>
      <c r="G1984" s="35">
        <f t="shared" si="464"/>
        <v>0.10237618460191676</v>
      </c>
      <c r="H1984" s="88">
        <f t="shared" si="451"/>
        <v>0</v>
      </c>
      <c r="I1984" s="62">
        <f t="shared" si="460"/>
        <v>0</v>
      </c>
      <c r="J1984" s="89">
        <f t="shared" si="452"/>
        <v>0</v>
      </c>
      <c r="K1984" s="62">
        <f t="shared" si="461"/>
        <v>0</v>
      </c>
      <c r="L1984" s="90">
        <f t="shared" si="453"/>
        <v>116.01916872574472</v>
      </c>
      <c r="M1984" s="73">
        <f>0</f>
        <v>0</v>
      </c>
      <c r="N1984" s="89">
        <f t="shared" si="454"/>
        <v>0</v>
      </c>
      <c r="O1984" s="89">
        <f t="shared" si="455"/>
        <v>0</v>
      </c>
      <c r="P1984" s="89">
        <f t="shared" si="456"/>
        <v>0</v>
      </c>
      <c r="Q1984" s="62">
        <f t="shared" si="465"/>
        <v>0</v>
      </c>
      <c r="R1984" s="89">
        <f t="shared" si="462"/>
        <v>-116.01916872574472</v>
      </c>
      <c r="S1984" s="74">
        <f t="shared" si="462"/>
        <v>0</v>
      </c>
      <c r="T1984" s="91">
        <f t="shared" si="457"/>
        <v>2.7464541255333152E-2</v>
      </c>
      <c r="U1984" s="92">
        <f t="shared" si="458"/>
        <v>1.327464541255333</v>
      </c>
    </row>
    <row r="1985" spans="1:21">
      <c r="A1985" s="80">
        <v>38493</v>
      </c>
      <c r="B1985" s="81">
        <v>2.2859999999999998E-2</v>
      </c>
      <c r="C1985" s="82">
        <v>4.628724235368694E-3</v>
      </c>
      <c r="D1985" s="88">
        <f t="shared" si="459"/>
        <v>1.421663582819046</v>
      </c>
      <c r="E1985" s="89">
        <f t="shared" si="463"/>
        <v>13433.271656380919</v>
      </c>
      <c r="F1985" s="72">
        <f t="shared" si="463"/>
        <v>1387124.6987361768</v>
      </c>
      <c r="G1985" s="35">
        <f t="shared" si="464"/>
        <v>0.10326037723485482</v>
      </c>
      <c r="H1985" s="88">
        <f t="shared" si="451"/>
        <v>457.2</v>
      </c>
      <c r="I1985" s="62">
        <f t="shared" si="460"/>
        <v>4572</v>
      </c>
      <c r="J1985" s="89">
        <f t="shared" si="452"/>
        <v>1508.7599999999998</v>
      </c>
      <c r="K1985" s="62">
        <f t="shared" si="461"/>
        <v>135788.40000000002</v>
      </c>
      <c r="L1985" s="90">
        <f t="shared" si="453"/>
        <v>92.574484707373884</v>
      </c>
      <c r="M1985" s="73">
        <f>0</f>
        <v>0</v>
      </c>
      <c r="N1985" s="89">
        <f t="shared" si="454"/>
        <v>0</v>
      </c>
      <c r="O1985" s="89">
        <f t="shared" si="455"/>
        <v>0</v>
      </c>
      <c r="P1985" s="89">
        <f t="shared" si="456"/>
        <v>0</v>
      </c>
      <c r="Q1985" s="62">
        <f t="shared" si="465"/>
        <v>0</v>
      </c>
      <c r="R1985" s="89">
        <f t="shared" si="462"/>
        <v>1873.385515292626</v>
      </c>
      <c r="S1985" s="74">
        <f t="shared" si="462"/>
        <v>140360.40000000002</v>
      </c>
      <c r="T1985" s="91">
        <f t="shared" si="457"/>
        <v>2.1663582819046123E-2</v>
      </c>
      <c r="U1985" s="92">
        <f t="shared" si="458"/>
        <v>1.3216635828190459</v>
      </c>
    </row>
    <row r="1986" spans="1:21">
      <c r="A1986" s="80">
        <v>38494</v>
      </c>
      <c r="B1986" s="81">
        <v>0</v>
      </c>
      <c r="C1986" s="82">
        <v>5.3407504333842634E-3</v>
      </c>
      <c r="D1986" s="88">
        <f t="shared" si="459"/>
        <v>1.5153328585836772</v>
      </c>
      <c r="E1986" s="89">
        <f t="shared" si="463"/>
        <v>15306.657171673545</v>
      </c>
      <c r="F1986" s="72">
        <f t="shared" si="463"/>
        <v>1527485.0987361767</v>
      </c>
      <c r="G1986" s="35">
        <f t="shared" si="464"/>
        <v>9.9792206855128116E-2</v>
      </c>
      <c r="H1986" s="88">
        <f t="shared" si="451"/>
        <v>0</v>
      </c>
      <c r="I1986" s="62">
        <f t="shared" si="460"/>
        <v>0</v>
      </c>
      <c r="J1986" s="89">
        <f t="shared" si="452"/>
        <v>0</v>
      </c>
      <c r="K1986" s="62">
        <f t="shared" si="461"/>
        <v>0</v>
      </c>
      <c r="L1986" s="90">
        <f t="shared" si="453"/>
        <v>106.81500866768526</v>
      </c>
      <c r="M1986" s="73">
        <f>0</f>
        <v>0</v>
      </c>
      <c r="N1986" s="89">
        <f t="shared" si="454"/>
        <v>290.64170365290579</v>
      </c>
      <c r="O1986" s="89">
        <f t="shared" si="455"/>
        <v>306.65717167354336</v>
      </c>
      <c r="P1986" s="89">
        <f t="shared" si="456"/>
        <v>290.64170365290579</v>
      </c>
      <c r="Q1986" s="62">
        <f t="shared" si="465"/>
        <v>29003.777011657618</v>
      </c>
      <c r="R1986" s="89">
        <f t="shared" si="462"/>
        <v>-397.45671232059107</v>
      </c>
      <c r="S1986" s="74">
        <f t="shared" si="462"/>
        <v>-29003.777011657618</v>
      </c>
      <c r="T1986" s="91">
        <f t="shared" si="457"/>
        <v>0.11533285858367726</v>
      </c>
      <c r="U1986" s="92">
        <f t="shared" si="458"/>
        <v>1.4153328585836771</v>
      </c>
    </row>
    <row r="1987" spans="1:21">
      <c r="A1987" s="80">
        <v>38495</v>
      </c>
      <c r="B1987" s="81">
        <v>0</v>
      </c>
      <c r="C1987" s="82">
        <v>5.7151340562051267E-3</v>
      </c>
      <c r="D1987" s="88">
        <f t="shared" si="459"/>
        <v>1.4954600229676478</v>
      </c>
      <c r="E1987" s="89">
        <f t="shared" si="463"/>
        <v>14909.200459352955</v>
      </c>
      <c r="F1987" s="72">
        <f t="shared" si="463"/>
        <v>1498481.3217245191</v>
      </c>
      <c r="G1987" s="35">
        <f t="shared" si="464"/>
        <v>0.10050715501544419</v>
      </c>
      <c r="H1987" s="88">
        <f t="shared" si="451"/>
        <v>0</v>
      </c>
      <c r="I1987" s="62">
        <f t="shared" si="460"/>
        <v>0</v>
      </c>
      <c r="J1987" s="89">
        <f t="shared" si="452"/>
        <v>0</v>
      </c>
      <c r="K1987" s="62">
        <f t="shared" si="461"/>
        <v>0</v>
      </c>
      <c r="L1987" s="90">
        <f t="shared" si="453"/>
        <v>114.30268112410253</v>
      </c>
      <c r="M1987" s="73">
        <f>0</f>
        <v>0</v>
      </c>
      <c r="N1987" s="89">
        <f t="shared" si="454"/>
        <v>0</v>
      </c>
      <c r="O1987" s="89">
        <f t="shared" si="455"/>
        <v>0</v>
      </c>
      <c r="P1987" s="89">
        <f t="shared" si="456"/>
        <v>0</v>
      </c>
      <c r="Q1987" s="62">
        <f t="shared" si="465"/>
        <v>0</v>
      </c>
      <c r="R1987" s="89">
        <f t="shared" si="462"/>
        <v>-114.30268112410253</v>
      </c>
      <c r="S1987" s="74">
        <f t="shared" si="462"/>
        <v>0</v>
      </c>
      <c r="T1987" s="91">
        <f t="shared" si="457"/>
        <v>9.5460022967647884E-2</v>
      </c>
      <c r="U1987" s="92">
        <f t="shared" si="458"/>
        <v>1.3954600229676477</v>
      </c>
    </row>
    <row r="1988" spans="1:21">
      <c r="A1988" s="80">
        <v>38496</v>
      </c>
      <c r="B1988" s="81">
        <v>0</v>
      </c>
      <c r="C1988" s="82">
        <v>5.0112902992456186E-3</v>
      </c>
      <c r="D1988" s="88">
        <f t="shared" si="459"/>
        <v>1.4897448889114424</v>
      </c>
      <c r="E1988" s="89">
        <f t="shared" si="463"/>
        <v>14794.897778228851</v>
      </c>
      <c r="F1988" s="72">
        <f t="shared" si="463"/>
        <v>1498481.3217245191</v>
      </c>
      <c r="G1988" s="35">
        <f t="shared" si="464"/>
        <v>0.10128365495904816</v>
      </c>
      <c r="H1988" s="88">
        <f t="shared" si="451"/>
        <v>0</v>
      </c>
      <c r="I1988" s="62">
        <f t="shared" si="460"/>
        <v>0</v>
      </c>
      <c r="J1988" s="89">
        <f t="shared" si="452"/>
        <v>0</v>
      </c>
      <c r="K1988" s="62">
        <f t="shared" si="461"/>
        <v>0</v>
      </c>
      <c r="L1988" s="90">
        <f t="shared" si="453"/>
        <v>100.22580598491237</v>
      </c>
      <c r="M1988" s="73">
        <f>0</f>
        <v>0</v>
      </c>
      <c r="N1988" s="89">
        <f t="shared" si="454"/>
        <v>0</v>
      </c>
      <c r="O1988" s="89">
        <f t="shared" si="455"/>
        <v>0</v>
      </c>
      <c r="P1988" s="89">
        <f t="shared" si="456"/>
        <v>0</v>
      </c>
      <c r="Q1988" s="62">
        <f t="shared" si="465"/>
        <v>0</v>
      </c>
      <c r="R1988" s="89">
        <f t="shared" si="462"/>
        <v>-100.22580598491237</v>
      </c>
      <c r="S1988" s="74">
        <f t="shared" si="462"/>
        <v>0</v>
      </c>
      <c r="T1988" s="91">
        <f t="shared" si="457"/>
        <v>8.97448889114425E-2</v>
      </c>
      <c r="U1988" s="92">
        <f t="shared" si="458"/>
        <v>1.3897448889114423</v>
      </c>
    </row>
    <row r="1989" spans="1:21">
      <c r="A1989" s="80">
        <v>38497</v>
      </c>
      <c r="B1989" s="81">
        <v>0</v>
      </c>
      <c r="C1989" s="82">
        <v>5.1519696194722055E-3</v>
      </c>
      <c r="D1989" s="88">
        <f t="shared" si="459"/>
        <v>1.4847335986121968</v>
      </c>
      <c r="E1989" s="89">
        <f t="shared" si="463"/>
        <v>14694.671972243939</v>
      </c>
      <c r="F1989" s="72">
        <f t="shared" si="463"/>
        <v>1498481.3217245191</v>
      </c>
      <c r="G1989" s="35">
        <f t="shared" si="464"/>
        <v>0.10197446561276963</v>
      </c>
      <c r="H1989" s="88">
        <f t="shared" si="451"/>
        <v>0</v>
      </c>
      <c r="I1989" s="62">
        <f t="shared" si="460"/>
        <v>0</v>
      </c>
      <c r="J1989" s="89">
        <f t="shared" si="452"/>
        <v>0</v>
      </c>
      <c r="K1989" s="62">
        <f t="shared" si="461"/>
        <v>0</v>
      </c>
      <c r="L1989" s="90">
        <f t="shared" si="453"/>
        <v>103.0393923894441</v>
      </c>
      <c r="M1989" s="73">
        <f>0</f>
        <v>0</v>
      </c>
      <c r="N1989" s="89">
        <f t="shared" si="454"/>
        <v>0</v>
      </c>
      <c r="O1989" s="89">
        <f t="shared" si="455"/>
        <v>0</v>
      </c>
      <c r="P1989" s="89">
        <f t="shared" si="456"/>
        <v>0</v>
      </c>
      <c r="Q1989" s="62">
        <f t="shared" si="465"/>
        <v>0</v>
      </c>
      <c r="R1989" s="89">
        <f t="shared" si="462"/>
        <v>-103.0393923894441</v>
      </c>
      <c r="S1989" s="74">
        <f t="shared" si="462"/>
        <v>0</v>
      </c>
      <c r="T1989" s="91">
        <f t="shared" si="457"/>
        <v>8.473359861219687E-2</v>
      </c>
      <c r="U1989" s="92">
        <f t="shared" si="458"/>
        <v>1.3847335986121967</v>
      </c>
    </row>
    <row r="1990" spans="1:21">
      <c r="A1990" s="80">
        <v>38498</v>
      </c>
      <c r="B1990" s="81">
        <v>0</v>
      </c>
      <c r="C1990" s="82">
        <v>5.6672326262641225E-3</v>
      </c>
      <c r="D1990" s="88">
        <f t="shared" si="459"/>
        <v>1.4795816289927246</v>
      </c>
      <c r="E1990" s="89">
        <f t="shared" si="463"/>
        <v>14591.632579854495</v>
      </c>
      <c r="F1990" s="72">
        <f t="shared" si="463"/>
        <v>1498481.3217245191</v>
      </c>
      <c r="G1990" s="35">
        <f t="shared" si="464"/>
        <v>0.10269456234755753</v>
      </c>
      <c r="H1990" s="88">
        <f t="shared" si="451"/>
        <v>0</v>
      </c>
      <c r="I1990" s="62">
        <f t="shared" si="460"/>
        <v>0</v>
      </c>
      <c r="J1990" s="89">
        <f t="shared" si="452"/>
        <v>0</v>
      </c>
      <c r="K1990" s="62">
        <f t="shared" si="461"/>
        <v>0</v>
      </c>
      <c r="L1990" s="90">
        <f t="shared" si="453"/>
        <v>113.34465252528246</v>
      </c>
      <c r="M1990" s="73">
        <f>0</f>
        <v>0</v>
      </c>
      <c r="N1990" s="89">
        <f t="shared" si="454"/>
        <v>0</v>
      </c>
      <c r="O1990" s="89">
        <f t="shared" si="455"/>
        <v>0</v>
      </c>
      <c r="P1990" s="89">
        <f t="shared" si="456"/>
        <v>0</v>
      </c>
      <c r="Q1990" s="62">
        <f t="shared" si="465"/>
        <v>0</v>
      </c>
      <c r="R1990" s="89">
        <f t="shared" si="462"/>
        <v>-113.34465252528246</v>
      </c>
      <c r="S1990" s="74">
        <f t="shared" si="462"/>
        <v>0</v>
      </c>
      <c r="T1990" s="91">
        <f t="shared" si="457"/>
        <v>7.9581628992724696E-2</v>
      </c>
      <c r="U1990" s="92">
        <f t="shared" si="458"/>
        <v>1.3795816289927245</v>
      </c>
    </row>
    <row r="1991" spans="1:21">
      <c r="A1991" s="80">
        <v>38499</v>
      </c>
      <c r="B1991" s="81">
        <v>0</v>
      </c>
      <c r="C1991" s="82">
        <v>6.0104635274195505E-3</v>
      </c>
      <c r="D1991" s="88">
        <f t="shared" si="459"/>
        <v>1.4739143963664607</v>
      </c>
      <c r="E1991" s="89">
        <f t="shared" si="463"/>
        <v>14478.287927329213</v>
      </c>
      <c r="F1991" s="72">
        <f t="shared" si="463"/>
        <v>1498481.3217245191</v>
      </c>
      <c r="G1991" s="35">
        <f t="shared" si="464"/>
        <v>0.10349851648522518</v>
      </c>
      <c r="H1991" s="88">
        <f t="shared" si="451"/>
        <v>0</v>
      </c>
      <c r="I1991" s="62">
        <f t="shared" si="460"/>
        <v>0</v>
      </c>
      <c r="J1991" s="89">
        <f t="shared" si="452"/>
        <v>0</v>
      </c>
      <c r="K1991" s="62">
        <f t="shared" si="461"/>
        <v>0</v>
      </c>
      <c r="L1991" s="90">
        <f t="shared" si="453"/>
        <v>120.209270548391</v>
      </c>
      <c r="M1991" s="73">
        <f>0</f>
        <v>0</v>
      </c>
      <c r="N1991" s="89">
        <f t="shared" si="454"/>
        <v>0</v>
      </c>
      <c r="O1991" s="89">
        <f t="shared" si="455"/>
        <v>0</v>
      </c>
      <c r="P1991" s="89">
        <f t="shared" si="456"/>
        <v>0</v>
      </c>
      <c r="Q1991" s="62">
        <f t="shared" si="465"/>
        <v>0</v>
      </c>
      <c r="R1991" s="89">
        <f t="shared" si="462"/>
        <v>-120.209270548391</v>
      </c>
      <c r="S1991" s="74">
        <f t="shared" si="462"/>
        <v>0</v>
      </c>
      <c r="T1991" s="91">
        <f t="shared" si="457"/>
        <v>7.3914396366460799E-2</v>
      </c>
      <c r="U1991" s="92">
        <f t="shared" si="458"/>
        <v>1.3739143963664606</v>
      </c>
    </row>
    <row r="1992" spans="1:21">
      <c r="A1992" s="80">
        <v>38500</v>
      </c>
      <c r="B1992" s="81">
        <v>0</v>
      </c>
      <c r="C1992" s="82">
        <v>5.787446591350923E-3</v>
      </c>
      <c r="D1992" s="88">
        <f t="shared" si="459"/>
        <v>1.4679039328390413</v>
      </c>
      <c r="E1992" s="89">
        <f t="shared" si="463"/>
        <v>14358.078656780823</v>
      </c>
      <c r="F1992" s="72">
        <f t="shared" si="463"/>
        <v>1498481.3217245191</v>
      </c>
      <c r="G1992" s="35">
        <f t="shared" si="464"/>
        <v>0.104365030833484</v>
      </c>
      <c r="H1992" s="88">
        <f t="shared" si="451"/>
        <v>0</v>
      </c>
      <c r="I1992" s="62">
        <f t="shared" si="460"/>
        <v>0</v>
      </c>
      <c r="J1992" s="89">
        <f t="shared" si="452"/>
        <v>0</v>
      </c>
      <c r="K1992" s="62">
        <f t="shared" si="461"/>
        <v>0</v>
      </c>
      <c r="L1992" s="90">
        <f t="shared" si="453"/>
        <v>115.74893182701847</v>
      </c>
      <c r="M1992" s="73">
        <f>0</f>
        <v>0</v>
      </c>
      <c r="N1992" s="89">
        <f t="shared" si="454"/>
        <v>0</v>
      </c>
      <c r="O1992" s="89">
        <f t="shared" si="455"/>
        <v>0</v>
      </c>
      <c r="P1992" s="89">
        <f t="shared" si="456"/>
        <v>0</v>
      </c>
      <c r="Q1992" s="62">
        <f t="shared" si="465"/>
        <v>0</v>
      </c>
      <c r="R1992" s="89">
        <f t="shared" si="462"/>
        <v>-115.74893182701847</v>
      </c>
      <c r="S1992" s="74">
        <f t="shared" si="462"/>
        <v>0</v>
      </c>
      <c r="T1992" s="91">
        <f t="shared" si="457"/>
        <v>6.7903932839041392E-2</v>
      </c>
      <c r="U1992" s="92">
        <f t="shared" si="458"/>
        <v>1.3679039328390412</v>
      </c>
    </row>
    <row r="1993" spans="1:21">
      <c r="A1993" s="80">
        <v>38501</v>
      </c>
      <c r="B1993" s="81">
        <v>0</v>
      </c>
      <c r="C1993" s="82">
        <v>5.9214934007923836E-3</v>
      </c>
      <c r="D1993" s="88">
        <f t="shared" si="459"/>
        <v>1.4621164862476903</v>
      </c>
      <c r="E1993" s="89">
        <f t="shared" si="463"/>
        <v>14242.329724953805</v>
      </c>
      <c r="F1993" s="72">
        <f t="shared" si="463"/>
        <v>1498481.3217245191</v>
      </c>
      <c r="G1993" s="35">
        <f t="shared" si="464"/>
        <v>0.10521321656379357</v>
      </c>
      <c r="H1993" s="88">
        <f t="shared" si="451"/>
        <v>0</v>
      </c>
      <c r="I1993" s="62">
        <f t="shared" si="460"/>
        <v>0</v>
      </c>
      <c r="J1993" s="89">
        <f t="shared" si="452"/>
        <v>0</v>
      </c>
      <c r="K1993" s="62">
        <f t="shared" si="461"/>
        <v>0</v>
      </c>
      <c r="L1993" s="90">
        <f t="shared" si="453"/>
        <v>118.42986801584767</v>
      </c>
      <c r="M1993" s="73">
        <f>0</f>
        <v>0</v>
      </c>
      <c r="N1993" s="89">
        <f t="shared" si="454"/>
        <v>0</v>
      </c>
      <c r="O1993" s="89">
        <f t="shared" si="455"/>
        <v>0</v>
      </c>
      <c r="P1993" s="89">
        <f t="shared" si="456"/>
        <v>0</v>
      </c>
      <c r="Q1993" s="62">
        <f t="shared" si="465"/>
        <v>0</v>
      </c>
      <c r="R1993" s="89">
        <f t="shared" si="462"/>
        <v>-118.42986801584767</v>
      </c>
      <c r="S1993" s="74">
        <f t="shared" si="462"/>
        <v>0</v>
      </c>
      <c r="T1993" s="91">
        <f t="shared" si="457"/>
        <v>6.2116486247690395E-2</v>
      </c>
      <c r="U1993" s="92">
        <f t="shared" si="458"/>
        <v>1.3621164862476902</v>
      </c>
    </row>
    <row r="1994" spans="1:21">
      <c r="A1994" s="80">
        <v>38502</v>
      </c>
      <c r="B1994" s="81">
        <v>0</v>
      </c>
      <c r="C1994" s="82">
        <v>5.4615352960450106E-3</v>
      </c>
      <c r="D1994" s="88">
        <f t="shared" si="459"/>
        <v>1.4561949928468978</v>
      </c>
      <c r="E1994" s="89">
        <f t="shared" si="463"/>
        <v>14123.899856937956</v>
      </c>
      <c r="F1994" s="72">
        <f t="shared" si="463"/>
        <v>1498481.3217245191</v>
      </c>
      <c r="G1994" s="35">
        <f t="shared" si="464"/>
        <v>0.10609543659348687</v>
      </c>
      <c r="H1994" s="88">
        <f t="shared" si="451"/>
        <v>0</v>
      </c>
      <c r="I1994" s="62">
        <f t="shared" si="460"/>
        <v>0</v>
      </c>
      <c r="J1994" s="89">
        <f t="shared" si="452"/>
        <v>0</v>
      </c>
      <c r="K1994" s="62">
        <f t="shared" si="461"/>
        <v>0</v>
      </c>
      <c r="L1994" s="90">
        <f t="shared" si="453"/>
        <v>109.23070592090021</v>
      </c>
      <c r="M1994" s="73">
        <f>0</f>
        <v>0</v>
      </c>
      <c r="N1994" s="89">
        <f t="shared" si="454"/>
        <v>0</v>
      </c>
      <c r="O1994" s="89">
        <f t="shared" si="455"/>
        <v>0</v>
      </c>
      <c r="P1994" s="89">
        <f t="shared" si="456"/>
        <v>0</v>
      </c>
      <c r="Q1994" s="62">
        <f t="shared" si="465"/>
        <v>0</v>
      </c>
      <c r="R1994" s="89">
        <f t="shared" si="462"/>
        <v>-109.23070592090021</v>
      </c>
      <c r="S1994" s="74">
        <f t="shared" si="462"/>
        <v>0</v>
      </c>
      <c r="T1994" s="91">
        <f t="shared" si="457"/>
        <v>5.6194992846897884E-2</v>
      </c>
      <c r="U1994" s="92">
        <f t="shared" si="458"/>
        <v>1.3561949928468977</v>
      </c>
    </row>
    <row r="1995" spans="1:21">
      <c r="A1995" s="80">
        <v>38503</v>
      </c>
      <c r="B1995" s="81">
        <v>3.7845999999999998E-2</v>
      </c>
      <c r="C1995" s="82">
        <v>4.0247493848443762E-3</v>
      </c>
      <c r="D1995" s="88">
        <f t="shared" si="459"/>
        <v>1.4507334575508528</v>
      </c>
      <c r="E1995" s="89">
        <f t="shared" si="463"/>
        <v>14014.669151017057</v>
      </c>
      <c r="F1995" s="72">
        <f t="shared" si="463"/>
        <v>1498481.3217245191</v>
      </c>
      <c r="G1995" s="35">
        <f t="shared" si="464"/>
        <v>0.10692234726181696</v>
      </c>
      <c r="H1995" s="88">
        <f t="shared" si="451"/>
        <v>756.92</v>
      </c>
      <c r="I1995" s="62">
        <f t="shared" si="460"/>
        <v>7569.2</v>
      </c>
      <c r="J1995" s="89">
        <f t="shared" si="452"/>
        <v>2497.8359999999993</v>
      </c>
      <c r="K1995" s="62">
        <f t="shared" si="461"/>
        <v>224805.24000000002</v>
      </c>
      <c r="L1995" s="90">
        <f t="shared" si="453"/>
        <v>80.49498769688752</v>
      </c>
      <c r="M1995" s="73">
        <f>0</f>
        <v>0</v>
      </c>
      <c r="N1995" s="89">
        <f t="shared" si="454"/>
        <v>0</v>
      </c>
      <c r="O1995" s="89">
        <f t="shared" si="455"/>
        <v>0</v>
      </c>
      <c r="P1995" s="89">
        <f t="shared" si="456"/>
        <v>0</v>
      </c>
      <c r="Q1995" s="62">
        <f t="shared" si="465"/>
        <v>0</v>
      </c>
      <c r="R1995" s="89">
        <f t="shared" si="462"/>
        <v>3174.2610123031118</v>
      </c>
      <c r="S1995" s="74">
        <f t="shared" si="462"/>
        <v>232374.44000000003</v>
      </c>
      <c r="T1995" s="91">
        <f t="shared" si="457"/>
        <v>5.0733457550852901E-2</v>
      </c>
      <c r="U1995" s="92">
        <f t="shared" si="458"/>
        <v>1.3507334575508527</v>
      </c>
    </row>
    <row r="1996" spans="1:21">
      <c r="A1996" s="80">
        <v>38504</v>
      </c>
      <c r="B1996" s="81">
        <v>5.0799999999999999E-4</v>
      </c>
      <c r="C1996" s="82">
        <v>3.8100431408082756E-3</v>
      </c>
      <c r="D1996" s="88">
        <f t="shared" si="459"/>
        <v>1.6094465081660083</v>
      </c>
      <c r="E1996" s="89">
        <f t="shared" si="463"/>
        <v>17188.930163320169</v>
      </c>
      <c r="F1996" s="72">
        <f t="shared" si="463"/>
        <v>1730855.7617245191</v>
      </c>
      <c r="G1996" s="35">
        <f t="shared" si="464"/>
        <v>0.10069595636719904</v>
      </c>
      <c r="H1996" s="88">
        <f t="shared" si="451"/>
        <v>10.16</v>
      </c>
      <c r="I1996" s="62">
        <f t="shared" si="460"/>
        <v>101.60000000000001</v>
      </c>
      <c r="J1996" s="89">
        <f t="shared" si="452"/>
        <v>33.527999999999999</v>
      </c>
      <c r="K1996" s="62">
        <f t="shared" si="461"/>
        <v>3017.5200000000009</v>
      </c>
      <c r="L1996" s="90">
        <f t="shared" si="453"/>
        <v>76.200862816165511</v>
      </c>
      <c r="M1996" s="73">
        <f>0</f>
        <v>0</v>
      </c>
      <c r="N1996" s="89">
        <f t="shared" si="454"/>
        <v>5542.7603374432219</v>
      </c>
      <c r="O1996" s="89">
        <f t="shared" si="455"/>
        <v>2188.9301633201662</v>
      </c>
      <c r="P1996" s="89">
        <f t="shared" si="456"/>
        <v>2188.9301633201662</v>
      </c>
      <c r="Q1996" s="62">
        <f t="shared" si="465"/>
        <v>220416.41621653331</v>
      </c>
      <c r="R1996" s="89">
        <f t="shared" si="462"/>
        <v>-2221.4430261363318</v>
      </c>
      <c r="S1996" s="74">
        <f t="shared" si="462"/>
        <v>-217297.29621653332</v>
      </c>
      <c r="T1996" s="91">
        <f t="shared" si="457"/>
        <v>0.2094465081660084</v>
      </c>
      <c r="U1996" s="92">
        <f t="shared" si="458"/>
        <v>1.5094465081660082</v>
      </c>
    </row>
    <row r="1997" spans="1:21">
      <c r="A1997" s="80">
        <v>38505</v>
      </c>
      <c r="B1997" s="81">
        <v>3.0479999999999999E-3</v>
      </c>
      <c r="C1997" s="82">
        <v>4.2590215473419825E-3</v>
      </c>
      <c r="D1997" s="88">
        <f t="shared" si="459"/>
        <v>1.4983743568591918</v>
      </c>
      <c r="E1997" s="89">
        <f t="shared" si="463"/>
        <v>14967.487137183836</v>
      </c>
      <c r="F1997" s="72">
        <f t="shared" si="463"/>
        <v>1513558.4655079858</v>
      </c>
      <c r="G1997" s="35">
        <f t="shared" si="464"/>
        <v>0.10112308443197801</v>
      </c>
      <c r="H1997" s="88">
        <f t="shared" si="451"/>
        <v>60.96</v>
      </c>
      <c r="I1997" s="62">
        <f t="shared" si="460"/>
        <v>609.6</v>
      </c>
      <c r="J1997" s="89">
        <f t="shared" si="452"/>
        <v>201.16799999999998</v>
      </c>
      <c r="K1997" s="62">
        <f t="shared" si="461"/>
        <v>18105.120000000003</v>
      </c>
      <c r="L1997" s="90">
        <f t="shared" si="453"/>
        <v>85.18043094683965</v>
      </c>
      <c r="M1997" s="73">
        <f>0</f>
        <v>0</v>
      </c>
      <c r="N1997" s="89">
        <f t="shared" si="454"/>
        <v>0</v>
      </c>
      <c r="O1997" s="89">
        <f t="shared" si="455"/>
        <v>0</v>
      </c>
      <c r="P1997" s="89">
        <f t="shared" si="456"/>
        <v>0</v>
      </c>
      <c r="Q1997" s="62">
        <f t="shared" si="465"/>
        <v>0</v>
      </c>
      <c r="R1997" s="89">
        <f t="shared" si="462"/>
        <v>176.94756905316035</v>
      </c>
      <c r="S1997" s="74">
        <f t="shared" si="462"/>
        <v>18714.72</v>
      </c>
      <c r="T1997" s="91">
        <f t="shared" si="457"/>
        <v>9.8374356859191936E-2</v>
      </c>
      <c r="U1997" s="92">
        <f t="shared" si="458"/>
        <v>1.3983743568591918</v>
      </c>
    </row>
    <row r="1998" spans="1:21">
      <c r="A1998" s="80">
        <v>38506</v>
      </c>
      <c r="B1998" s="81">
        <v>4.0385999999999998E-2</v>
      </c>
      <c r="C1998" s="82">
        <v>4.0491714132504441E-3</v>
      </c>
      <c r="D1998" s="88">
        <f t="shared" si="459"/>
        <v>1.5072217353118498</v>
      </c>
      <c r="E1998" s="89">
        <f t="shared" si="463"/>
        <v>15144.434706236996</v>
      </c>
      <c r="F1998" s="72">
        <f t="shared" si="463"/>
        <v>1532273.1855079858</v>
      </c>
      <c r="G1998" s="35">
        <f t="shared" si="464"/>
        <v>0.10117731135101024</v>
      </c>
      <c r="H1998" s="88">
        <f t="shared" si="451"/>
        <v>807.71999999999991</v>
      </c>
      <c r="I1998" s="62">
        <f t="shared" si="460"/>
        <v>8077.2</v>
      </c>
      <c r="J1998" s="89">
        <f t="shared" si="452"/>
        <v>2665.4759999999992</v>
      </c>
      <c r="K1998" s="62">
        <f t="shared" si="461"/>
        <v>239892.83999999997</v>
      </c>
      <c r="L1998" s="90">
        <f t="shared" si="453"/>
        <v>80.983428265008882</v>
      </c>
      <c r="M1998" s="73">
        <f>0</f>
        <v>0</v>
      </c>
      <c r="N1998" s="89">
        <f t="shared" si="454"/>
        <v>93.947577393795058</v>
      </c>
      <c r="O1998" s="89">
        <f t="shared" si="455"/>
        <v>144.43470623699551</v>
      </c>
      <c r="P1998" s="89">
        <f t="shared" si="456"/>
        <v>93.947577393795058</v>
      </c>
      <c r="Q1998" s="62">
        <f t="shared" si="465"/>
        <v>9505.3632886451342</v>
      </c>
      <c r="R1998" s="89">
        <f t="shared" si="462"/>
        <v>3298.2649943411948</v>
      </c>
      <c r="S1998" s="74">
        <f t="shared" si="462"/>
        <v>238464.67671135484</v>
      </c>
      <c r="T1998" s="91">
        <f t="shared" si="457"/>
        <v>0.10722173531184986</v>
      </c>
      <c r="U1998" s="92">
        <f t="shared" si="458"/>
        <v>1.4072217353118497</v>
      </c>
    </row>
    <row r="1999" spans="1:21">
      <c r="A1999" s="80">
        <v>38507</v>
      </c>
      <c r="B1999" s="81">
        <v>2.5399999999999999E-4</v>
      </c>
      <c r="C1999" s="82">
        <v>3.8211336611674519E-3</v>
      </c>
      <c r="D1999" s="88">
        <f t="shared" si="459"/>
        <v>1.6721349850289093</v>
      </c>
      <c r="E1999" s="89">
        <f t="shared" si="463"/>
        <v>18442.699700578192</v>
      </c>
      <c r="F1999" s="72">
        <f t="shared" si="463"/>
        <v>1770737.8622193406</v>
      </c>
      <c r="G1999" s="35">
        <f t="shared" si="464"/>
        <v>9.6012942300623516E-2</v>
      </c>
      <c r="H1999" s="88">
        <f t="shared" si="451"/>
        <v>5.08</v>
      </c>
      <c r="I1999" s="62">
        <f t="shared" si="460"/>
        <v>50.800000000000004</v>
      </c>
      <c r="J1999" s="89">
        <f t="shared" si="452"/>
        <v>16.763999999999999</v>
      </c>
      <c r="K1999" s="62">
        <f t="shared" si="461"/>
        <v>1508.7600000000004</v>
      </c>
      <c r="L1999" s="90">
        <f t="shared" si="453"/>
        <v>76.422673223349037</v>
      </c>
      <c r="M1999" s="73">
        <f>0</f>
        <v>0</v>
      </c>
      <c r="N1999" s="89">
        <f t="shared" si="454"/>
        <v>10932.688005394471</v>
      </c>
      <c r="O1999" s="89">
        <f t="shared" si="455"/>
        <v>3442.6997005781868</v>
      </c>
      <c r="P1999" s="89">
        <f t="shared" si="456"/>
        <v>3442.6997005781868</v>
      </c>
      <c r="Q1999" s="62">
        <f t="shared" si="465"/>
        <v>330543.72770998732</v>
      </c>
      <c r="R1999" s="89">
        <f t="shared" si="462"/>
        <v>-3497.278373801536</v>
      </c>
      <c r="S1999" s="74">
        <f t="shared" si="462"/>
        <v>-328984.16770998732</v>
      </c>
      <c r="T1999" s="91">
        <f t="shared" si="457"/>
        <v>0.27213498502890943</v>
      </c>
      <c r="U1999" s="92">
        <f t="shared" si="458"/>
        <v>1.5721349850289092</v>
      </c>
    </row>
    <row r="2000" spans="1:21">
      <c r="A2000" s="80">
        <v>38508</v>
      </c>
      <c r="B2000" s="81">
        <v>0</v>
      </c>
      <c r="C2000" s="82">
        <v>5.9766913754242821E-3</v>
      </c>
      <c r="D2000" s="88">
        <f t="shared" si="459"/>
        <v>1.4972710663388329</v>
      </c>
      <c r="E2000" s="89">
        <f t="shared" si="463"/>
        <v>14945.421326776657</v>
      </c>
      <c r="F2000" s="72">
        <f t="shared" si="463"/>
        <v>1441753.6945093533</v>
      </c>
      <c r="G2000" s="35">
        <f t="shared" si="464"/>
        <v>9.6467919035930078E-2</v>
      </c>
      <c r="H2000" s="88">
        <f t="shared" si="451"/>
        <v>0</v>
      </c>
      <c r="I2000" s="62">
        <f t="shared" si="460"/>
        <v>0</v>
      </c>
      <c r="J2000" s="89">
        <f t="shared" si="452"/>
        <v>0</v>
      </c>
      <c r="K2000" s="62">
        <f t="shared" si="461"/>
        <v>0</v>
      </c>
      <c r="L2000" s="90">
        <f t="shared" si="453"/>
        <v>119.53382750848564</v>
      </c>
      <c r="M2000" s="73">
        <f>0</f>
        <v>0</v>
      </c>
      <c r="N2000" s="89">
        <f t="shared" si="454"/>
        <v>0</v>
      </c>
      <c r="O2000" s="89">
        <f t="shared" si="455"/>
        <v>0</v>
      </c>
      <c r="P2000" s="89">
        <f t="shared" si="456"/>
        <v>0</v>
      </c>
      <c r="Q2000" s="62">
        <f t="shared" si="465"/>
        <v>0</v>
      </c>
      <c r="R2000" s="89">
        <f t="shared" si="462"/>
        <v>-119.53382750848564</v>
      </c>
      <c r="S2000" s="74">
        <f t="shared" si="462"/>
        <v>0</v>
      </c>
      <c r="T2000" s="91">
        <f t="shared" si="457"/>
        <v>9.7271066338832979E-2</v>
      </c>
      <c r="U2000" s="92">
        <f t="shared" si="458"/>
        <v>1.3972710663388328</v>
      </c>
    </row>
    <row r="2001" spans="1:21">
      <c r="A2001" s="80">
        <v>38509</v>
      </c>
      <c r="B2001" s="81">
        <v>5.0799999999999999E-4</v>
      </c>
      <c r="C2001" s="82">
        <v>5.7240103700755959E-3</v>
      </c>
      <c r="D2001" s="88">
        <f t="shared" si="459"/>
        <v>1.4912943749634087</v>
      </c>
      <c r="E2001" s="89">
        <f t="shared" si="463"/>
        <v>14825.887499268172</v>
      </c>
      <c r="F2001" s="72">
        <f t="shared" si="463"/>
        <v>1441753.6945093533</v>
      </c>
      <c r="G2001" s="35">
        <f t="shared" si="464"/>
        <v>9.7245692345940188E-2</v>
      </c>
      <c r="H2001" s="88">
        <f t="shared" si="451"/>
        <v>10.16</v>
      </c>
      <c r="I2001" s="62">
        <f t="shared" si="460"/>
        <v>101.60000000000001</v>
      </c>
      <c r="J2001" s="89">
        <f t="shared" si="452"/>
        <v>33.527999999999999</v>
      </c>
      <c r="K2001" s="62">
        <f t="shared" si="461"/>
        <v>3017.5200000000009</v>
      </c>
      <c r="L2001" s="90">
        <f t="shared" si="453"/>
        <v>114.48020740151192</v>
      </c>
      <c r="M2001" s="73">
        <f>0</f>
        <v>0</v>
      </c>
      <c r="N2001" s="89">
        <f t="shared" si="454"/>
        <v>0</v>
      </c>
      <c r="O2001" s="89">
        <f t="shared" si="455"/>
        <v>0</v>
      </c>
      <c r="P2001" s="89">
        <f t="shared" si="456"/>
        <v>0</v>
      </c>
      <c r="Q2001" s="62">
        <f t="shared" si="465"/>
        <v>0</v>
      </c>
      <c r="R2001" s="89">
        <f t="shared" si="462"/>
        <v>-70.792207401511916</v>
      </c>
      <c r="S2001" s="74">
        <f t="shared" si="462"/>
        <v>3119.1200000000008</v>
      </c>
      <c r="T2001" s="91">
        <f t="shared" si="457"/>
        <v>9.1294374963408753E-2</v>
      </c>
      <c r="U2001" s="92">
        <f t="shared" si="458"/>
        <v>1.3912943749634086</v>
      </c>
    </row>
    <row r="2002" spans="1:21">
      <c r="A2002" s="80">
        <v>38510</v>
      </c>
      <c r="B2002" s="81">
        <v>0</v>
      </c>
      <c r="C2002" s="82">
        <v>5.9464774624708406E-3</v>
      </c>
      <c r="D2002" s="88">
        <f t="shared" si="459"/>
        <v>1.4877547645933329</v>
      </c>
      <c r="E2002" s="89">
        <f t="shared" si="463"/>
        <v>14755.095291866661</v>
      </c>
      <c r="F2002" s="72">
        <f t="shared" si="463"/>
        <v>1444872.8145093534</v>
      </c>
      <c r="G2002" s="35">
        <f t="shared" si="464"/>
        <v>9.7923651859151306E-2</v>
      </c>
      <c r="H2002" s="88">
        <f t="shared" ref="H2002:H2065" si="466">B2002*($D$12+$D$11)*10000</f>
        <v>0</v>
      </c>
      <c r="I2002" s="62">
        <f t="shared" si="460"/>
        <v>0</v>
      </c>
      <c r="J2002" s="89">
        <f t="shared" ref="J2002:J2065" si="467">B2002*$K$14*$D$10*10000</f>
        <v>0</v>
      </c>
      <c r="K2002" s="62">
        <f t="shared" si="461"/>
        <v>0</v>
      </c>
      <c r="L2002" s="90">
        <f t="shared" ref="L2002:L2065" si="468">C2002*($D$12+$D$11)*10000</f>
        <v>118.92954924941681</v>
      </c>
      <c r="M2002" s="73">
        <f>0</f>
        <v>0</v>
      </c>
      <c r="N2002" s="89">
        <f t="shared" ref="N2002:N2065" si="469">IF(D2002&lt;$N$10,0,(2/3*$N$12*SQRT(2*$N$13)*$N$11*(D2002-$N$10)^(3/2))*24*60*60)</f>
        <v>0</v>
      </c>
      <c r="O2002" s="89">
        <f t="shared" ref="O2002:O2065" si="470">IF(D2002&lt;$N$10,0,(D2002-$N$10)*10000*($D$12+$D$11))</f>
        <v>0</v>
      </c>
      <c r="P2002" s="89">
        <f t="shared" ref="P2002:P2065" si="471">IF(N2002&gt;O2002,O2002,N2002)</f>
        <v>0</v>
      </c>
      <c r="Q2002" s="62">
        <f t="shared" si="465"/>
        <v>0</v>
      </c>
      <c r="R2002" s="89">
        <f t="shared" si="462"/>
        <v>-118.92954924941681</v>
      </c>
      <c r="S2002" s="74">
        <f t="shared" si="462"/>
        <v>0</v>
      </c>
      <c r="T2002" s="91">
        <f t="shared" ref="T2002:T2065" si="472">D2002-$D$14</f>
        <v>8.7754764593332979E-2</v>
      </c>
      <c r="U2002" s="92">
        <f t="shared" ref="U2002:U2065" si="473">IF(D2002&lt;$D$13,0,D2002-$D$13)</f>
        <v>1.3877547645933328</v>
      </c>
    </row>
    <row r="2003" spans="1:21">
      <c r="A2003" s="80">
        <v>38511</v>
      </c>
      <c r="B2003" s="81">
        <v>2.5399999999999999E-4</v>
      </c>
      <c r="C2003" s="82">
        <v>5.6662564838077514E-3</v>
      </c>
      <c r="D2003" s="88">
        <f t="shared" ref="D2003:D2066" si="474">IF(E2003&lt;$D$11*10000*($D$14-$D$13),(E2003+$D$13*$D$11*10000)/($D$11*10000),(E2003+$D$13*$D$11*10000+$D$14*$D$12*10000)/($D$11*10000+$D$12*10000))</f>
        <v>1.4818082871308622</v>
      </c>
      <c r="E2003" s="89">
        <f t="shared" si="463"/>
        <v>14636.165742617244</v>
      </c>
      <c r="F2003" s="72">
        <f t="shared" si="463"/>
        <v>1444872.8145093534</v>
      </c>
      <c r="G2003" s="35">
        <f t="shared" si="464"/>
        <v>9.8719353136471164E-2</v>
      </c>
      <c r="H2003" s="88">
        <f t="shared" si="466"/>
        <v>5.08</v>
      </c>
      <c r="I2003" s="62">
        <f t="shared" ref="I2003:I2066" si="475">H2003*$J$4*1000</f>
        <v>50.800000000000004</v>
      </c>
      <c r="J2003" s="89">
        <f t="shared" si="467"/>
        <v>16.763999999999999</v>
      </c>
      <c r="K2003" s="62">
        <f t="shared" ref="K2003:K2066" si="476">1000*J2003*($J$11*$J$5+$J$12*$J$6+$J$13*$J$7)</f>
        <v>1508.7600000000004</v>
      </c>
      <c r="L2003" s="90">
        <f t="shared" si="468"/>
        <v>113.32512967615503</v>
      </c>
      <c r="M2003" s="73">
        <f>0</f>
        <v>0</v>
      </c>
      <c r="N2003" s="89">
        <f t="shared" si="469"/>
        <v>0</v>
      </c>
      <c r="O2003" s="89">
        <f t="shared" si="470"/>
        <v>0</v>
      </c>
      <c r="P2003" s="89">
        <f t="shared" si="471"/>
        <v>0</v>
      </c>
      <c r="Q2003" s="62">
        <f t="shared" si="465"/>
        <v>0</v>
      </c>
      <c r="R2003" s="89">
        <f t="shared" ref="R2003:S2066" si="477">H2003+J2003-L2003-P2003</f>
        <v>-91.481129676155035</v>
      </c>
      <c r="S2003" s="74">
        <f t="shared" si="477"/>
        <v>1559.5600000000004</v>
      </c>
      <c r="T2003" s="91">
        <f t="shared" si="472"/>
        <v>8.1808287130862301E-2</v>
      </c>
      <c r="U2003" s="92">
        <f t="shared" si="473"/>
        <v>1.3818082871308621</v>
      </c>
    </row>
    <row r="2004" spans="1:21">
      <c r="A2004" s="80">
        <v>38512</v>
      </c>
      <c r="B2004" s="81">
        <v>7.6199999999999998E-4</v>
      </c>
      <c r="C2004" s="82">
        <v>5.5359360359890667E-3</v>
      </c>
      <c r="D2004" s="88">
        <f t="shared" si="474"/>
        <v>1.4772342306470545</v>
      </c>
      <c r="E2004" s="89">
        <f t="shared" ref="E2004:F2067" si="478">E2003+R2003</f>
        <v>14544.68461294109</v>
      </c>
      <c r="F2004" s="72">
        <f t="shared" si="478"/>
        <v>1446432.3745093534</v>
      </c>
      <c r="G2004" s="35">
        <f t="shared" ref="G2004:G2067" si="479">F2004/(E2004*1000)</f>
        <v>9.9447489787602164E-2</v>
      </c>
      <c r="H2004" s="88">
        <f t="shared" si="466"/>
        <v>15.24</v>
      </c>
      <c r="I2004" s="62">
        <f t="shared" si="475"/>
        <v>152.4</v>
      </c>
      <c r="J2004" s="89">
        <f t="shared" si="467"/>
        <v>50.291999999999994</v>
      </c>
      <c r="K2004" s="62">
        <f t="shared" si="476"/>
        <v>4526.2800000000007</v>
      </c>
      <c r="L2004" s="90">
        <f t="shared" si="468"/>
        <v>110.71872071978133</v>
      </c>
      <c r="M2004" s="73">
        <f>0</f>
        <v>0</v>
      </c>
      <c r="N2004" s="89">
        <f t="shared" si="469"/>
        <v>0</v>
      </c>
      <c r="O2004" s="89">
        <f t="shared" si="470"/>
        <v>0</v>
      </c>
      <c r="P2004" s="89">
        <f t="shared" si="471"/>
        <v>0</v>
      </c>
      <c r="Q2004" s="62">
        <f t="shared" ref="Q2004:Q2067" si="480">P2004*1000*G2004</f>
        <v>0</v>
      </c>
      <c r="R2004" s="89">
        <f t="shared" si="477"/>
        <v>-45.186720719781334</v>
      </c>
      <c r="S2004" s="74">
        <f t="shared" si="477"/>
        <v>4678.68</v>
      </c>
      <c r="T2004" s="91">
        <f t="shared" si="472"/>
        <v>7.7234230647054591E-2</v>
      </c>
      <c r="U2004" s="92">
        <f t="shared" si="473"/>
        <v>1.3772342306470544</v>
      </c>
    </row>
    <row r="2005" spans="1:21">
      <c r="A2005" s="80">
        <v>38513</v>
      </c>
      <c r="B2005" s="81">
        <v>2.032E-3</v>
      </c>
      <c r="C2005" s="82">
        <v>3.2337008626110008E-3</v>
      </c>
      <c r="D2005" s="88">
        <f t="shared" si="474"/>
        <v>1.4749748946110655</v>
      </c>
      <c r="E2005" s="89">
        <f t="shared" si="478"/>
        <v>14499.497892221309</v>
      </c>
      <c r="F2005" s="72">
        <f t="shared" si="478"/>
        <v>1451111.0545093534</v>
      </c>
      <c r="G2005" s="35">
        <f t="shared" si="479"/>
        <v>0.1000800900345553</v>
      </c>
      <c r="H2005" s="88">
        <f t="shared" si="466"/>
        <v>40.64</v>
      </c>
      <c r="I2005" s="62">
        <f t="shared" si="475"/>
        <v>406.40000000000003</v>
      </c>
      <c r="J2005" s="89">
        <f t="shared" si="467"/>
        <v>134.11199999999999</v>
      </c>
      <c r="K2005" s="62">
        <f t="shared" si="476"/>
        <v>12070.080000000004</v>
      </c>
      <c r="L2005" s="90">
        <f t="shared" si="468"/>
        <v>64.674017252220011</v>
      </c>
      <c r="M2005" s="73">
        <f>0</f>
        <v>0</v>
      </c>
      <c r="N2005" s="89">
        <f t="shared" si="469"/>
        <v>0</v>
      </c>
      <c r="O2005" s="89">
        <f t="shared" si="470"/>
        <v>0</v>
      </c>
      <c r="P2005" s="89">
        <f t="shared" si="471"/>
        <v>0</v>
      </c>
      <c r="Q2005" s="62">
        <f t="shared" si="480"/>
        <v>0</v>
      </c>
      <c r="R2005" s="89">
        <f t="shared" si="477"/>
        <v>110.07798274778</v>
      </c>
      <c r="S2005" s="74">
        <f t="shared" si="477"/>
        <v>12476.480000000003</v>
      </c>
      <c r="T2005" s="91">
        <f t="shared" si="472"/>
        <v>7.4974894611065546E-2</v>
      </c>
      <c r="U2005" s="92">
        <f t="shared" si="473"/>
        <v>1.3749748946110654</v>
      </c>
    </row>
    <row r="2006" spans="1:21">
      <c r="A2006" s="80">
        <v>38514</v>
      </c>
      <c r="B2006" s="81">
        <v>1.7779999999999997E-2</v>
      </c>
      <c r="C2006" s="82">
        <v>3.7110549607654937E-3</v>
      </c>
      <c r="D2006" s="88">
        <f t="shared" si="474"/>
        <v>1.4804787937484543</v>
      </c>
      <c r="E2006" s="89">
        <f t="shared" si="478"/>
        <v>14609.575874969089</v>
      </c>
      <c r="F2006" s="72">
        <f t="shared" si="478"/>
        <v>1463587.5345093533</v>
      </c>
      <c r="G2006" s="35">
        <f t="shared" si="479"/>
        <v>0.10018001528825696</v>
      </c>
      <c r="H2006" s="88">
        <f t="shared" si="466"/>
        <v>355.59999999999997</v>
      </c>
      <c r="I2006" s="62">
        <f t="shared" si="475"/>
        <v>3555.9999999999995</v>
      </c>
      <c r="J2006" s="89">
        <f t="shared" si="467"/>
        <v>1173.4799999999996</v>
      </c>
      <c r="K2006" s="62">
        <f t="shared" si="476"/>
        <v>105613.19999999998</v>
      </c>
      <c r="L2006" s="90">
        <f t="shared" si="468"/>
        <v>74.221099215309877</v>
      </c>
      <c r="M2006" s="73">
        <f>0</f>
        <v>0</v>
      </c>
      <c r="N2006" s="89">
        <f t="shared" si="469"/>
        <v>0</v>
      </c>
      <c r="O2006" s="89">
        <f t="shared" si="470"/>
        <v>0</v>
      </c>
      <c r="P2006" s="89">
        <f t="shared" si="471"/>
        <v>0</v>
      </c>
      <c r="Q2006" s="62">
        <f t="shared" si="480"/>
        <v>0</v>
      </c>
      <c r="R2006" s="89">
        <f t="shared" si="477"/>
        <v>1454.8589007846897</v>
      </c>
      <c r="S2006" s="74">
        <f t="shared" si="477"/>
        <v>109169.19999999998</v>
      </c>
      <c r="T2006" s="91">
        <f t="shared" si="472"/>
        <v>8.0478793748454347E-2</v>
      </c>
      <c r="U2006" s="92">
        <f t="shared" si="473"/>
        <v>1.3804787937484542</v>
      </c>
    </row>
    <row r="2007" spans="1:21">
      <c r="A2007" s="80">
        <v>38515</v>
      </c>
      <c r="B2007" s="81">
        <v>7.6199999999999998E-4</v>
      </c>
      <c r="C2007" s="82">
        <v>4.0997525556690098E-3</v>
      </c>
      <c r="D2007" s="88">
        <f t="shared" si="474"/>
        <v>1.5532217387876888</v>
      </c>
      <c r="E2007" s="89">
        <f t="shared" si="478"/>
        <v>16064.434775753778</v>
      </c>
      <c r="F2007" s="72">
        <f t="shared" si="478"/>
        <v>1572756.7345093533</v>
      </c>
      <c r="G2007" s="35">
        <f t="shared" si="479"/>
        <v>9.790302344674659E-2</v>
      </c>
      <c r="H2007" s="88">
        <f t="shared" si="466"/>
        <v>15.24</v>
      </c>
      <c r="I2007" s="62">
        <f t="shared" si="475"/>
        <v>152.4</v>
      </c>
      <c r="J2007" s="89">
        <f t="shared" si="467"/>
        <v>50.291999999999994</v>
      </c>
      <c r="K2007" s="62">
        <f t="shared" si="476"/>
        <v>4526.2800000000007</v>
      </c>
      <c r="L2007" s="90">
        <f t="shared" si="468"/>
        <v>81.9950511133802</v>
      </c>
      <c r="M2007" s="73">
        <f>0</f>
        <v>0</v>
      </c>
      <c r="N2007" s="89">
        <f t="shared" si="469"/>
        <v>1879.5627266859765</v>
      </c>
      <c r="O2007" s="89">
        <f t="shared" si="470"/>
        <v>1064.4347757537753</v>
      </c>
      <c r="P2007" s="89">
        <f t="shared" si="471"/>
        <v>1064.4347757537753</v>
      </c>
      <c r="Q2007" s="62">
        <f t="shared" si="480"/>
        <v>104211.38280815432</v>
      </c>
      <c r="R2007" s="89">
        <f t="shared" si="477"/>
        <v>-1080.8978268671556</v>
      </c>
      <c r="S2007" s="74">
        <f t="shared" si="477"/>
        <v>-99532.70280815431</v>
      </c>
      <c r="T2007" s="91">
        <f t="shared" si="472"/>
        <v>0.15322173878768885</v>
      </c>
      <c r="U2007" s="92">
        <f t="shared" si="473"/>
        <v>1.4532217387876887</v>
      </c>
    </row>
    <row r="2008" spans="1:21">
      <c r="A2008" s="80">
        <v>38516</v>
      </c>
      <c r="B2008" s="81">
        <v>4.5719999999999997E-3</v>
      </c>
      <c r="C2008" s="82">
        <v>5.0581720993202219E-3</v>
      </c>
      <c r="D2008" s="88">
        <f t="shared" si="474"/>
        <v>1.499176847444331</v>
      </c>
      <c r="E2008" s="89">
        <f t="shared" si="478"/>
        <v>14983.536948886622</v>
      </c>
      <c r="F2008" s="72">
        <f t="shared" si="478"/>
        <v>1473224.031701199</v>
      </c>
      <c r="G2008" s="35">
        <f t="shared" si="479"/>
        <v>9.8322848385318629E-2</v>
      </c>
      <c r="H2008" s="88">
        <f t="shared" si="466"/>
        <v>91.44</v>
      </c>
      <c r="I2008" s="62">
        <f t="shared" si="475"/>
        <v>914.4</v>
      </c>
      <c r="J2008" s="89">
        <f t="shared" si="467"/>
        <v>301.7519999999999</v>
      </c>
      <c r="K2008" s="62">
        <f t="shared" si="476"/>
        <v>27157.679999999997</v>
      </c>
      <c r="L2008" s="90">
        <f t="shared" si="468"/>
        <v>101.16344198640444</v>
      </c>
      <c r="M2008" s="73">
        <f>0</f>
        <v>0</v>
      </c>
      <c r="N2008" s="89">
        <f t="shared" si="469"/>
        <v>0</v>
      </c>
      <c r="O2008" s="89">
        <f t="shared" si="470"/>
        <v>0</v>
      </c>
      <c r="P2008" s="89">
        <f t="shared" si="471"/>
        <v>0</v>
      </c>
      <c r="Q2008" s="62">
        <f t="shared" si="480"/>
        <v>0</v>
      </c>
      <c r="R2008" s="89">
        <f t="shared" si="477"/>
        <v>292.02855801359544</v>
      </c>
      <c r="S2008" s="74">
        <f t="shared" si="477"/>
        <v>28072.079999999998</v>
      </c>
      <c r="T2008" s="91">
        <f t="shared" si="472"/>
        <v>9.9176847444331084E-2</v>
      </c>
      <c r="U2008" s="92">
        <f t="shared" si="473"/>
        <v>1.3991768474443309</v>
      </c>
    </row>
    <row r="2009" spans="1:21">
      <c r="A2009" s="80">
        <v>38517</v>
      </c>
      <c r="B2009" s="81">
        <v>2.0827999999999999E-2</v>
      </c>
      <c r="C2009" s="82">
        <v>5.4086309076740334E-3</v>
      </c>
      <c r="D2009" s="88">
        <f t="shared" si="474"/>
        <v>1.5137782753450109</v>
      </c>
      <c r="E2009" s="89">
        <f t="shared" si="478"/>
        <v>15275.565506900217</v>
      </c>
      <c r="F2009" s="72">
        <f t="shared" si="478"/>
        <v>1501296.1117011991</v>
      </c>
      <c r="G2009" s="35">
        <f t="shared" si="479"/>
        <v>9.8280885969363269E-2</v>
      </c>
      <c r="H2009" s="88">
        <f t="shared" si="466"/>
        <v>416.56</v>
      </c>
      <c r="I2009" s="62">
        <f t="shared" si="475"/>
        <v>4165.6000000000004</v>
      </c>
      <c r="J2009" s="89">
        <f t="shared" si="467"/>
        <v>1374.6479999999999</v>
      </c>
      <c r="K2009" s="62">
        <f t="shared" si="476"/>
        <v>123718.32000000004</v>
      </c>
      <c r="L2009" s="90">
        <f t="shared" si="468"/>
        <v>108.17261815348067</v>
      </c>
      <c r="M2009" s="73">
        <f>0</f>
        <v>0</v>
      </c>
      <c r="N2009" s="89">
        <f t="shared" si="469"/>
        <v>247.57998055531775</v>
      </c>
      <c r="O2009" s="89">
        <f t="shared" si="470"/>
        <v>275.5655069002172</v>
      </c>
      <c r="P2009" s="89">
        <f t="shared" si="471"/>
        <v>247.57998055531775</v>
      </c>
      <c r="Q2009" s="62">
        <f t="shared" si="480"/>
        <v>24332.379837254357</v>
      </c>
      <c r="R2009" s="89">
        <f t="shared" si="477"/>
        <v>1435.4554012912015</v>
      </c>
      <c r="S2009" s="74">
        <f t="shared" si="477"/>
        <v>103551.54016274569</v>
      </c>
      <c r="T2009" s="91">
        <f t="shared" si="472"/>
        <v>0.11377827534501095</v>
      </c>
      <c r="U2009" s="92">
        <f t="shared" si="473"/>
        <v>1.4137782753450108</v>
      </c>
    </row>
    <row r="2010" spans="1:21">
      <c r="A2010" s="80">
        <v>38518</v>
      </c>
      <c r="B2010" s="81">
        <v>0</v>
      </c>
      <c r="C2010" s="82">
        <v>5.1177788450433651E-3</v>
      </c>
      <c r="D2010" s="88">
        <f t="shared" si="474"/>
        <v>1.5855510454095709</v>
      </c>
      <c r="E2010" s="89">
        <f t="shared" si="478"/>
        <v>16711.020908191418</v>
      </c>
      <c r="F2010" s="72">
        <f t="shared" si="478"/>
        <v>1604847.6518639447</v>
      </c>
      <c r="G2010" s="35">
        <f t="shared" si="479"/>
        <v>9.603528477887785E-2</v>
      </c>
      <c r="H2010" s="88">
        <f t="shared" si="466"/>
        <v>0</v>
      </c>
      <c r="I2010" s="62">
        <f t="shared" si="475"/>
        <v>0</v>
      </c>
      <c r="J2010" s="89">
        <f t="shared" si="467"/>
        <v>0</v>
      </c>
      <c r="K2010" s="62">
        <f t="shared" si="476"/>
        <v>0</v>
      </c>
      <c r="L2010" s="90">
        <f t="shared" si="468"/>
        <v>102.35557690086731</v>
      </c>
      <c r="M2010" s="73">
        <f>0</f>
        <v>0</v>
      </c>
      <c r="N2010" s="89">
        <f t="shared" si="469"/>
        <v>3830.550715203608</v>
      </c>
      <c r="O2010" s="89">
        <f t="shared" si="470"/>
        <v>1711.0209081914186</v>
      </c>
      <c r="P2010" s="89">
        <f t="shared" si="471"/>
        <v>1711.0209081914186</v>
      </c>
      <c r="Q2010" s="62">
        <f t="shared" si="480"/>
        <v>164318.38018077708</v>
      </c>
      <c r="R2010" s="89">
        <f t="shared" si="477"/>
        <v>-1813.376485092286</v>
      </c>
      <c r="S2010" s="74">
        <f t="shared" si="477"/>
        <v>-164318.38018077708</v>
      </c>
      <c r="T2010" s="91">
        <f t="shared" si="472"/>
        <v>0.18555104540957101</v>
      </c>
      <c r="U2010" s="92">
        <f t="shared" si="473"/>
        <v>1.4855510454095708</v>
      </c>
    </row>
    <row r="2011" spans="1:21">
      <c r="A2011" s="80">
        <v>38519</v>
      </c>
      <c r="B2011" s="81">
        <v>2.5400000000000002E-3</v>
      </c>
      <c r="C2011" s="82">
        <v>5.6347924690473439E-3</v>
      </c>
      <c r="D2011" s="88">
        <f t="shared" si="474"/>
        <v>1.4948822211549566</v>
      </c>
      <c r="E2011" s="89">
        <f t="shared" si="478"/>
        <v>14897.644423099133</v>
      </c>
      <c r="F2011" s="72">
        <f t="shared" si="478"/>
        <v>1440529.2716831677</v>
      </c>
      <c r="G2011" s="35">
        <f t="shared" si="479"/>
        <v>9.669510365340675E-2</v>
      </c>
      <c r="H2011" s="88">
        <f t="shared" si="466"/>
        <v>50.800000000000004</v>
      </c>
      <c r="I2011" s="62">
        <f t="shared" si="475"/>
        <v>508</v>
      </c>
      <c r="J2011" s="89">
        <f t="shared" si="467"/>
        <v>167.64000000000001</v>
      </c>
      <c r="K2011" s="62">
        <f t="shared" si="476"/>
        <v>15087.600000000006</v>
      </c>
      <c r="L2011" s="90">
        <f t="shared" si="468"/>
        <v>112.69584938094688</v>
      </c>
      <c r="M2011" s="73">
        <f>0</f>
        <v>0</v>
      </c>
      <c r="N2011" s="89">
        <f t="shared" si="469"/>
        <v>0</v>
      </c>
      <c r="O2011" s="89">
        <f t="shared" si="470"/>
        <v>0</v>
      </c>
      <c r="P2011" s="89">
        <f t="shared" si="471"/>
        <v>0</v>
      </c>
      <c r="Q2011" s="62">
        <f t="shared" si="480"/>
        <v>0</v>
      </c>
      <c r="R2011" s="89">
        <f t="shared" si="477"/>
        <v>105.74415061905314</v>
      </c>
      <c r="S2011" s="74">
        <f t="shared" si="477"/>
        <v>15595.600000000006</v>
      </c>
      <c r="T2011" s="91">
        <f t="shared" si="472"/>
        <v>9.4882221154956703E-2</v>
      </c>
      <c r="U2011" s="92">
        <f t="shared" si="473"/>
        <v>1.3948822211549565</v>
      </c>
    </row>
    <row r="2012" spans="1:21">
      <c r="A2012" s="80">
        <v>38520</v>
      </c>
      <c r="B2012" s="81">
        <v>0</v>
      </c>
      <c r="C2012" s="82">
        <v>5.3332010569393882E-3</v>
      </c>
      <c r="D2012" s="88">
        <f t="shared" si="474"/>
        <v>1.5001694286859093</v>
      </c>
      <c r="E2012" s="89">
        <f t="shared" si="478"/>
        <v>15003.388573718186</v>
      </c>
      <c r="F2012" s="72">
        <f t="shared" si="478"/>
        <v>1456124.8716831678</v>
      </c>
      <c r="G2012" s="35">
        <f t="shared" si="479"/>
        <v>9.7053066680809583E-2</v>
      </c>
      <c r="H2012" s="88">
        <f t="shared" si="466"/>
        <v>0</v>
      </c>
      <c r="I2012" s="62">
        <f t="shared" si="475"/>
        <v>0</v>
      </c>
      <c r="J2012" s="89">
        <f t="shared" si="467"/>
        <v>0</v>
      </c>
      <c r="K2012" s="62">
        <f t="shared" si="476"/>
        <v>0</v>
      </c>
      <c r="L2012" s="90">
        <f t="shared" si="468"/>
        <v>106.66402113878776</v>
      </c>
      <c r="M2012" s="73">
        <f>0</f>
        <v>0</v>
      </c>
      <c r="N2012" s="89">
        <f t="shared" si="469"/>
        <v>0.33760094142748298</v>
      </c>
      <c r="O2012" s="89">
        <f t="shared" si="470"/>
        <v>3.3885737181860165</v>
      </c>
      <c r="P2012" s="89">
        <f t="shared" si="471"/>
        <v>0.33760094142748298</v>
      </c>
      <c r="Q2012" s="62">
        <f t="shared" si="480"/>
        <v>32.765206679865599</v>
      </c>
      <c r="R2012" s="89">
        <f t="shared" si="477"/>
        <v>-107.00162208021524</v>
      </c>
      <c r="S2012" s="74">
        <f t="shared" si="477"/>
        <v>-32.765206679865599</v>
      </c>
      <c r="T2012" s="91">
        <f t="shared" si="472"/>
        <v>0.10016942868590939</v>
      </c>
      <c r="U2012" s="92">
        <f t="shared" si="473"/>
        <v>1.4001694286859092</v>
      </c>
    </row>
    <row r="2013" spans="1:21">
      <c r="A2013" s="80">
        <v>38521</v>
      </c>
      <c r="B2013" s="81">
        <v>1.1176E-2</v>
      </c>
      <c r="C2013" s="82">
        <v>4.7499720784969805E-3</v>
      </c>
      <c r="D2013" s="88">
        <f t="shared" si="474"/>
        <v>1.4948193475818985</v>
      </c>
      <c r="E2013" s="89">
        <f t="shared" si="478"/>
        <v>14896.386951637971</v>
      </c>
      <c r="F2013" s="72">
        <f t="shared" si="478"/>
        <v>1456092.1064764878</v>
      </c>
      <c r="G2013" s="35">
        <f t="shared" si="479"/>
        <v>9.7748005016503645E-2</v>
      </c>
      <c r="H2013" s="88">
        <f t="shared" si="466"/>
        <v>223.52</v>
      </c>
      <c r="I2013" s="62">
        <f t="shared" si="475"/>
        <v>2235.2000000000003</v>
      </c>
      <c r="J2013" s="89">
        <f t="shared" si="467"/>
        <v>737.61599999999987</v>
      </c>
      <c r="K2013" s="62">
        <f t="shared" si="476"/>
        <v>66385.440000000002</v>
      </c>
      <c r="L2013" s="90">
        <f t="shared" si="468"/>
        <v>94.999441569939606</v>
      </c>
      <c r="M2013" s="73">
        <f>0</f>
        <v>0</v>
      </c>
      <c r="N2013" s="89">
        <f t="shared" si="469"/>
        <v>0</v>
      </c>
      <c r="O2013" s="89">
        <f t="shared" si="470"/>
        <v>0</v>
      </c>
      <c r="P2013" s="89">
        <f t="shared" si="471"/>
        <v>0</v>
      </c>
      <c r="Q2013" s="62">
        <f t="shared" si="480"/>
        <v>0</v>
      </c>
      <c r="R2013" s="89">
        <f t="shared" si="477"/>
        <v>866.13655843006029</v>
      </c>
      <c r="S2013" s="74">
        <f t="shared" si="477"/>
        <v>68620.639999999999</v>
      </c>
      <c r="T2013" s="91">
        <f t="shared" si="472"/>
        <v>9.4819347581898583E-2</v>
      </c>
      <c r="U2013" s="92">
        <f t="shared" si="473"/>
        <v>1.3948193475818984</v>
      </c>
    </row>
    <row r="2014" spans="1:21">
      <c r="A2014" s="80">
        <v>38522</v>
      </c>
      <c r="B2014" s="81">
        <v>0</v>
      </c>
      <c r="C2014" s="82">
        <v>5.3694718783175808E-3</v>
      </c>
      <c r="D2014" s="88">
        <f t="shared" si="474"/>
        <v>1.5381261755034015</v>
      </c>
      <c r="E2014" s="89">
        <f t="shared" si="478"/>
        <v>15762.523510068031</v>
      </c>
      <c r="F2014" s="72">
        <f t="shared" si="478"/>
        <v>1524712.7464764877</v>
      </c>
      <c r="G2014" s="35">
        <f t="shared" si="479"/>
        <v>9.6730244081958364E-2</v>
      </c>
      <c r="H2014" s="88">
        <f t="shared" si="466"/>
        <v>0</v>
      </c>
      <c r="I2014" s="62">
        <f t="shared" si="475"/>
        <v>0</v>
      </c>
      <c r="J2014" s="89">
        <f t="shared" si="467"/>
        <v>0</v>
      </c>
      <c r="K2014" s="62">
        <f t="shared" si="476"/>
        <v>0</v>
      </c>
      <c r="L2014" s="90">
        <f t="shared" si="468"/>
        <v>107.38943756635162</v>
      </c>
      <c r="M2014" s="73">
        <f>0</f>
        <v>0</v>
      </c>
      <c r="N2014" s="89">
        <f t="shared" si="469"/>
        <v>1139.6148489504681</v>
      </c>
      <c r="O2014" s="89">
        <f t="shared" si="470"/>
        <v>762.5235100680294</v>
      </c>
      <c r="P2014" s="89">
        <f t="shared" si="471"/>
        <v>762.5235100680294</v>
      </c>
      <c r="Q2014" s="62">
        <f t="shared" si="480"/>
        <v>73759.085247112118</v>
      </c>
      <c r="R2014" s="89">
        <f t="shared" si="477"/>
        <v>-869.912947634381</v>
      </c>
      <c r="S2014" s="74">
        <f t="shared" si="477"/>
        <v>-73759.085247112118</v>
      </c>
      <c r="T2014" s="91">
        <f t="shared" si="472"/>
        <v>0.13812617550340156</v>
      </c>
      <c r="U2014" s="92">
        <f t="shared" si="473"/>
        <v>1.4381261755034014</v>
      </c>
    </row>
    <row r="2015" spans="1:21">
      <c r="A2015" s="80">
        <v>38523</v>
      </c>
      <c r="B2015" s="81">
        <v>0</v>
      </c>
      <c r="C2015" s="82">
        <v>5.3021526934548891E-3</v>
      </c>
      <c r="D2015" s="88">
        <f t="shared" si="474"/>
        <v>1.4946305281216825</v>
      </c>
      <c r="E2015" s="89">
        <f t="shared" si="478"/>
        <v>14892.610562433651</v>
      </c>
      <c r="F2015" s="72">
        <f t="shared" si="478"/>
        <v>1450953.6612293755</v>
      </c>
      <c r="G2015" s="35">
        <f t="shared" si="479"/>
        <v>9.742775822590706E-2</v>
      </c>
      <c r="H2015" s="88">
        <f t="shared" si="466"/>
        <v>0</v>
      </c>
      <c r="I2015" s="62">
        <f t="shared" si="475"/>
        <v>0</v>
      </c>
      <c r="J2015" s="89">
        <f t="shared" si="467"/>
        <v>0</v>
      </c>
      <c r="K2015" s="62">
        <f t="shared" si="476"/>
        <v>0</v>
      </c>
      <c r="L2015" s="90">
        <f t="shared" si="468"/>
        <v>106.04305386909778</v>
      </c>
      <c r="M2015" s="73">
        <f>0</f>
        <v>0</v>
      </c>
      <c r="N2015" s="89">
        <f t="shared" si="469"/>
        <v>0</v>
      </c>
      <c r="O2015" s="89">
        <f t="shared" si="470"/>
        <v>0</v>
      </c>
      <c r="P2015" s="89">
        <f t="shared" si="471"/>
        <v>0</v>
      </c>
      <c r="Q2015" s="62">
        <f t="shared" si="480"/>
        <v>0</v>
      </c>
      <c r="R2015" s="89">
        <f t="shared" si="477"/>
        <v>-106.04305386909778</v>
      </c>
      <c r="S2015" s="74">
        <f t="shared" si="477"/>
        <v>0</v>
      </c>
      <c r="T2015" s="91">
        <f t="shared" si="472"/>
        <v>9.46305281216826E-2</v>
      </c>
      <c r="U2015" s="92">
        <f t="shared" si="473"/>
        <v>1.3946305281216824</v>
      </c>
    </row>
    <row r="2016" spans="1:21">
      <c r="A2016" s="80">
        <v>38524</v>
      </c>
      <c r="B2016" s="81">
        <v>0</v>
      </c>
      <c r="C2016" s="82">
        <v>5.4903299830523881E-3</v>
      </c>
      <c r="D2016" s="88">
        <f t="shared" si="474"/>
        <v>1.4893283754282276</v>
      </c>
      <c r="E2016" s="89">
        <f t="shared" si="478"/>
        <v>14786.567508564553</v>
      </c>
      <c r="F2016" s="72">
        <f t="shared" si="478"/>
        <v>1450953.6612293755</v>
      </c>
      <c r="G2016" s="35">
        <f t="shared" si="479"/>
        <v>9.8126469201791841E-2</v>
      </c>
      <c r="H2016" s="88">
        <f t="shared" si="466"/>
        <v>0</v>
      </c>
      <c r="I2016" s="62">
        <f t="shared" si="475"/>
        <v>0</v>
      </c>
      <c r="J2016" s="89">
        <f t="shared" si="467"/>
        <v>0</v>
      </c>
      <c r="K2016" s="62">
        <f t="shared" si="476"/>
        <v>0</v>
      </c>
      <c r="L2016" s="90">
        <f t="shared" si="468"/>
        <v>109.80659966104777</v>
      </c>
      <c r="M2016" s="73">
        <f>0</f>
        <v>0</v>
      </c>
      <c r="N2016" s="89">
        <f t="shared" si="469"/>
        <v>0</v>
      </c>
      <c r="O2016" s="89">
        <f t="shared" si="470"/>
        <v>0</v>
      </c>
      <c r="P2016" s="89">
        <f t="shared" si="471"/>
        <v>0</v>
      </c>
      <c r="Q2016" s="62">
        <f t="shared" si="480"/>
        <v>0</v>
      </c>
      <c r="R2016" s="89">
        <f t="shared" si="477"/>
        <v>-109.80659966104777</v>
      </c>
      <c r="S2016" s="74">
        <f t="shared" si="477"/>
        <v>0</v>
      </c>
      <c r="T2016" s="91">
        <f t="shared" si="472"/>
        <v>8.9328375428227691E-2</v>
      </c>
      <c r="U2016" s="92">
        <f t="shared" si="473"/>
        <v>1.3893283754282275</v>
      </c>
    </row>
    <row r="2017" spans="1:21">
      <c r="A2017" s="80">
        <v>38525</v>
      </c>
      <c r="B2017" s="81">
        <v>0</v>
      </c>
      <c r="C2017" s="82">
        <v>5.5937692299444074E-3</v>
      </c>
      <c r="D2017" s="88">
        <f t="shared" si="474"/>
        <v>1.4838380454451752</v>
      </c>
      <c r="E2017" s="89">
        <f t="shared" si="478"/>
        <v>14676.760908903505</v>
      </c>
      <c r="F2017" s="72">
        <f t="shared" si="478"/>
        <v>1450953.6612293755</v>
      </c>
      <c r="G2017" s="35">
        <f t="shared" si="479"/>
        <v>9.8860618513528384E-2</v>
      </c>
      <c r="H2017" s="88">
        <f t="shared" si="466"/>
        <v>0</v>
      </c>
      <c r="I2017" s="62">
        <f t="shared" si="475"/>
        <v>0</v>
      </c>
      <c r="J2017" s="89">
        <f t="shared" si="467"/>
        <v>0</v>
      </c>
      <c r="K2017" s="62">
        <f t="shared" si="476"/>
        <v>0</v>
      </c>
      <c r="L2017" s="90">
        <f t="shared" si="468"/>
        <v>111.87538459888815</v>
      </c>
      <c r="M2017" s="73">
        <f>0</f>
        <v>0</v>
      </c>
      <c r="N2017" s="89">
        <f t="shared" si="469"/>
        <v>0</v>
      </c>
      <c r="O2017" s="89">
        <f t="shared" si="470"/>
        <v>0</v>
      </c>
      <c r="P2017" s="89">
        <f t="shared" si="471"/>
        <v>0</v>
      </c>
      <c r="Q2017" s="62">
        <f t="shared" si="480"/>
        <v>0</v>
      </c>
      <c r="R2017" s="89">
        <f t="shared" si="477"/>
        <v>-111.87538459888815</v>
      </c>
      <c r="S2017" s="74">
        <f t="shared" si="477"/>
        <v>0</v>
      </c>
      <c r="T2017" s="91">
        <f t="shared" si="472"/>
        <v>8.3838045445175258E-2</v>
      </c>
      <c r="U2017" s="92">
        <f t="shared" si="473"/>
        <v>1.3838380454451751</v>
      </c>
    </row>
    <row r="2018" spans="1:21">
      <c r="A2018" s="80">
        <v>38526</v>
      </c>
      <c r="B2018" s="81">
        <v>0</v>
      </c>
      <c r="C2018" s="82">
        <v>6.0996265399539569E-3</v>
      </c>
      <c r="D2018" s="88">
        <f t="shared" si="474"/>
        <v>1.4782442762152308</v>
      </c>
      <c r="E2018" s="89">
        <f t="shared" si="478"/>
        <v>14564.885524304616</v>
      </c>
      <c r="F2018" s="72">
        <f t="shared" si="478"/>
        <v>1450953.6612293755</v>
      </c>
      <c r="G2018" s="35">
        <f t="shared" si="479"/>
        <v>9.9619983885774449E-2</v>
      </c>
      <c r="H2018" s="88">
        <f t="shared" si="466"/>
        <v>0</v>
      </c>
      <c r="I2018" s="62">
        <f t="shared" si="475"/>
        <v>0</v>
      </c>
      <c r="J2018" s="89">
        <f t="shared" si="467"/>
        <v>0</v>
      </c>
      <c r="K2018" s="62">
        <f t="shared" si="476"/>
        <v>0</v>
      </c>
      <c r="L2018" s="90">
        <f t="shared" si="468"/>
        <v>121.99253079907913</v>
      </c>
      <c r="M2018" s="73">
        <f>0</f>
        <v>0</v>
      </c>
      <c r="N2018" s="89">
        <f t="shared" si="469"/>
        <v>0</v>
      </c>
      <c r="O2018" s="89">
        <f t="shared" si="470"/>
        <v>0</v>
      </c>
      <c r="P2018" s="89">
        <f t="shared" si="471"/>
        <v>0</v>
      </c>
      <c r="Q2018" s="62">
        <f t="shared" si="480"/>
        <v>0</v>
      </c>
      <c r="R2018" s="89">
        <f t="shared" si="477"/>
        <v>-121.99253079907913</v>
      </c>
      <c r="S2018" s="74">
        <f t="shared" si="477"/>
        <v>0</v>
      </c>
      <c r="T2018" s="91">
        <f t="shared" si="472"/>
        <v>7.824427621523089E-2</v>
      </c>
      <c r="U2018" s="92">
        <f t="shared" si="473"/>
        <v>1.3782442762152307</v>
      </c>
    </row>
    <row r="2019" spans="1:21">
      <c r="A2019" s="80">
        <v>38527</v>
      </c>
      <c r="B2019" s="81">
        <v>1.524E-3</v>
      </c>
      <c r="C2019" s="82">
        <v>5.314645097351807E-3</v>
      </c>
      <c r="D2019" s="88">
        <f t="shared" si="474"/>
        <v>1.4721446496752768</v>
      </c>
      <c r="E2019" s="89">
        <f t="shared" si="478"/>
        <v>14442.892993505537</v>
      </c>
      <c r="F2019" s="72">
        <f t="shared" si="478"/>
        <v>1450953.6612293755</v>
      </c>
      <c r="G2019" s="35">
        <f t="shared" si="479"/>
        <v>0.10046142846047662</v>
      </c>
      <c r="H2019" s="88">
        <f t="shared" si="466"/>
        <v>30.48</v>
      </c>
      <c r="I2019" s="62">
        <f t="shared" si="475"/>
        <v>304.8</v>
      </c>
      <c r="J2019" s="89">
        <f t="shared" si="467"/>
        <v>100.58399999999999</v>
      </c>
      <c r="K2019" s="62">
        <f t="shared" si="476"/>
        <v>9052.5600000000013</v>
      </c>
      <c r="L2019" s="90">
        <f t="shared" si="468"/>
        <v>106.29290194703614</v>
      </c>
      <c r="M2019" s="73">
        <f>0</f>
        <v>0</v>
      </c>
      <c r="N2019" s="89">
        <f t="shared" si="469"/>
        <v>0</v>
      </c>
      <c r="O2019" s="89">
        <f t="shared" si="470"/>
        <v>0</v>
      </c>
      <c r="P2019" s="89">
        <f t="shared" si="471"/>
        <v>0</v>
      </c>
      <c r="Q2019" s="62">
        <f t="shared" si="480"/>
        <v>0</v>
      </c>
      <c r="R2019" s="89">
        <f t="shared" si="477"/>
        <v>24.77109805296385</v>
      </c>
      <c r="S2019" s="74">
        <f t="shared" si="477"/>
        <v>9357.36</v>
      </c>
      <c r="T2019" s="91">
        <f t="shared" si="472"/>
        <v>7.2144649675276895E-2</v>
      </c>
      <c r="U2019" s="92">
        <f t="shared" si="473"/>
        <v>1.3721446496752767</v>
      </c>
    </row>
    <row r="2020" spans="1:21">
      <c r="A2020" s="80">
        <v>38528</v>
      </c>
      <c r="B2020" s="81">
        <v>0</v>
      </c>
      <c r="C2020" s="82">
        <v>3.9221477272050245E-3</v>
      </c>
      <c r="D2020" s="88">
        <f t="shared" si="474"/>
        <v>1.4733832045779252</v>
      </c>
      <c r="E2020" s="89">
        <f t="shared" si="478"/>
        <v>14467.664091558501</v>
      </c>
      <c r="F2020" s="72">
        <f t="shared" si="478"/>
        <v>1460311.0212293756</v>
      </c>
      <c r="G2020" s="35">
        <f t="shared" si="479"/>
        <v>0.10093619895981884</v>
      </c>
      <c r="H2020" s="88">
        <f t="shared" si="466"/>
        <v>0</v>
      </c>
      <c r="I2020" s="62">
        <f t="shared" si="475"/>
        <v>0</v>
      </c>
      <c r="J2020" s="89">
        <f t="shared" si="467"/>
        <v>0</v>
      </c>
      <c r="K2020" s="62">
        <f t="shared" si="476"/>
        <v>0</v>
      </c>
      <c r="L2020" s="90">
        <f t="shared" si="468"/>
        <v>78.442954544100488</v>
      </c>
      <c r="M2020" s="73">
        <f>0</f>
        <v>0</v>
      </c>
      <c r="N2020" s="89">
        <f t="shared" si="469"/>
        <v>0</v>
      </c>
      <c r="O2020" s="89">
        <f t="shared" si="470"/>
        <v>0</v>
      </c>
      <c r="P2020" s="89">
        <f t="shared" si="471"/>
        <v>0</v>
      </c>
      <c r="Q2020" s="62">
        <f t="shared" si="480"/>
        <v>0</v>
      </c>
      <c r="R2020" s="89">
        <f t="shared" si="477"/>
        <v>-78.442954544100488</v>
      </c>
      <c r="S2020" s="74">
        <f t="shared" si="477"/>
        <v>0</v>
      </c>
      <c r="T2020" s="91">
        <f t="shared" si="472"/>
        <v>7.3383204577925243E-2</v>
      </c>
      <c r="U2020" s="92">
        <f t="shared" si="473"/>
        <v>1.3733832045779251</v>
      </c>
    </row>
    <row r="2021" spans="1:21">
      <c r="A2021" s="80">
        <v>38529</v>
      </c>
      <c r="B2021" s="81">
        <v>0</v>
      </c>
      <c r="C2021" s="82">
        <v>5.1634404000913047E-3</v>
      </c>
      <c r="D2021" s="88">
        <f t="shared" si="474"/>
        <v>1.46946105685072</v>
      </c>
      <c r="E2021" s="89">
        <f t="shared" si="478"/>
        <v>14389.221137014401</v>
      </c>
      <c r="F2021" s="72">
        <f t="shared" si="478"/>
        <v>1460311.0212293756</v>
      </c>
      <c r="G2021" s="35">
        <f t="shared" si="479"/>
        <v>0.10148645345875706</v>
      </c>
      <c r="H2021" s="88">
        <f t="shared" si="466"/>
        <v>0</v>
      </c>
      <c r="I2021" s="62">
        <f t="shared" si="475"/>
        <v>0</v>
      </c>
      <c r="J2021" s="89">
        <f t="shared" si="467"/>
        <v>0</v>
      </c>
      <c r="K2021" s="62">
        <f t="shared" si="476"/>
        <v>0</v>
      </c>
      <c r="L2021" s="90">
        <f t="shared" si="468"/>
        <v>103.2688080018261</v>
      </c>
      <c r="M2021" s="73">
        <f>0</f>
        <v>0</v>
      </c>
      <c r="N2021" s="89">
        <f t="shared" si="469"/>
        <v>0</v>
      </c>
      <c r="O2021" s="89">
        <f t="shared" si="470"/>
        <v>0</v>
      </c>
      <c r="P2021" s="89">
        <f t="shared" si="471"/>
        <v>0</v>
      </c>
      <c r="Q2021" s="62">
        <f t="shared" si="480"/>
        <v>0</v>
      </c>
      <c r="R2021" s="89">
        <f t="shared" si="477"/>
        <v>-103.2688080018261</v>
      </c>
      <c r="S2021" s="74">
        <f t="shared" si="477"/>
        <v>0</v>
      </c>
      <c r="T2021" s="91">
        <f t="shared" si="472"/>
        <v>6.9461056850720126E-2</v>
      </c>
      <c r="U2021" s="92">
        <f t="shared" si="473"/>
        <v>1.3694610568507199</v>
      </c>
    </row>
    <row r="2022" spans="1:21">
      <c r="A2022" s="80">
        <v>38530</v>
      </c>
      <c r="B2022" s="81">
        <v>5.1053999999999995E-2</v>
      </c>
      <c r="C2022" s="82">
        <v>5.1082218687368312E-3</v>
      </c>
      <c r="D2022" s="88">
        <f t="shared" si="474"/>
        <v>1.4642976164506287</v>
      </c>
      <c r="E2022" s="89">
        <f t="shared" si="478"/>
        <v>14285.952329012574</v>
      </c>
      <c r="F2022" s="72">
        <f t="shared" si="478"/>
        <v>1460311.0212293756</v>
      </c>
      <c r="G2022" s="35">
        <f t="shared" si="479"/>
        <v>0.10222006818990347</v>
      </c>
      <c r="H2022" s="88">
        <f t="shared" si="466"/>
        <v>1021.0799999999999</v>
      </c>
      <c r="I2022" s="62">
        <f t="shared" si="475"/>
        <v>10210.799999999999</v>
      </c>
      <c r="J2022" s="89">
        <f t="shared" si="467"/>
        <v>3369.5639999999994</v>
      </c>
      <c r="K2022" s="62">
        <f t="shared" si="476"/>
        <v>303260.76000000007</v>
      </c>
      <c r="L2022" s="90">
        <f t="shared" si="468"/>
        <v>102.16443737473662</v>
      </c>
      <c r="M2022" s="73">
        <f>0</f>
        <v>0</v>
      </c>
      <c r="N2022" s="89">
        <f t="shared" si="469"/>
        <v>0</v>
      </c>
      <c r="O2022" s="89">
        <f t="shared" si="470"/>
        <v>0</v>
      </c>
      <c r="P2022" s="89">
        <f t="shared" si="471"/>
        <v>0</v>
      </c>
      <c r="Q2022" s="62">
        <f t="shared" si="480"/>
        <v>0</v>
      </c>
      <c r="R2022" s="89">
        <f t="shared" si="477"/>
        <v>4288.4795626252626</v>
      </c>
      <c r="S2022" s="74">
        <f t="shared" si="477"/>
        <v>313471.56000000006</v>
      </c>
      <c r="T2022" s="91">
        <f t="shared" si="472"/>
        <v>6.4297616450628814E-2</v>
      </c>
      <c r="U2022" s="92">
        <f t="shared" si="473"/>
        <v>1.3642976164506286</v>
      </c>
    </row>
    <row r="2023" spans="1:21">
      <c r="A2023" s="80">
        <v>38531</v>
      </c>
      <c r="B2023" s="81">
        <v>3.5560000000000001E-3</v>
      </c>
      <c r="C2023" s="82">
        <v>4.3579736155472705E-3</v>
      </c>
      <c r="D2023" s="88">
        <f t="shared" si="474"/>
        <v>1.6787215945818921</v>
      </c>
      <c r="E2023" s="89">
        <f t="shared" si="478"/>
        <v>18574.431891637836</v>
      </c>
      <c r="F2023" s="72">
        <f t="shared" si="478"/>
        <v>1773782.5812293757</v>
      </c>
      <c r="G2023" s="35">
        <f t="shared" si="479"/>
        <v>9.5495926420658295E-2</v>
      </c>
      <c r="H2023" s="88">
        <f t="shared" si="466"/>
        <v>71.12</v>
      </c>
      <c r="I2023" s="62">
        <f t="shared" si="475"/>
        <v>711.2</v>
      </c>
      <c r="J2023" s="89">
        <f t="shared" si="467"/>
        <v>234.696</v>
      </c>
      <c r="K2023" s="62">
        <f t="shared" si="476"/>
        <v>21122.640000000007</v>
      </c>
      <c r="L2023" s="90">
        <f t="shared" si="468"/>
        <v>87.159472310945404</v>
      </c>
      <c r="M2023" s="73">
        <f>0</f>
        <v>0</v>
      </c>
      <c r="N2023" s="89">
        <f t="shared" si="469"/>
        <v>11566.148960280618</v>
      </c>
      <c r="O2023" s="89">
        <f t="shared" si="470"/>
        <v>3574.4318916378415</v>
      </c>
      <c r="P2023" s="89">
        <f t="shared" si="471"/>
        <v>3574.4318916378415</v>
      </c>
      <c r="Q2023" s="62">
        <f t="shared" si="480"/>
        <v>341343.68491950177</v>
      </c>
      <c r="R2023" s="89">
        <f t="shared" si="477"/>
        <v>-3355.7753639487869</v>
      </c>
      <c r="S2023" s="74">
        <f t="shared" si="477"/>
        <v>-319509.84491950175</v>
      </c>
      <c r="T2023" s="91">
        <f t="shared" si="472"/>
        <v>0.27872159458189216</v>
      </c>
      <c r="U2023" s="92">
        <f t="shared" si="473"/>
        <v>1.578721594581892</v>
      </c>
    </row>
    <row r="2024" spans="1:21">
      <c r="A2024" s="80">
        <v>38532</v>
      </c>
      <c r="B2024" s="81">
        <v>3.4543999999999998E-2</v>
      </c>
      <c r="C2024" s="82">
        <v>4.2648184985371977E-3</v>
      </c>
      <c r="D2024" s="88">
        <f t="shared" si="474"/>
        <v>1.5109328263844524</v>
      </c>
      <c r="E2024" s="89">
        <f t="shared" si="478"/>
        <v>15218.656527689049</v>
      </c>
      <c r="F2024" s="72">
        <f t="shared" si="478"/>
        <v>1454272.7363098739</v>
      </c>
      <c r="G2024" s="35">
        <f t="shared" si="479"/>
        <v>9.5558549052207634E-2</v>
      </c>
      <c r="H2024" s="88">
        <f t="shared" si="466"/>
        <v>690.88</v>
      </c>
      <c r="I2024" s="62">
        <f t="shared" si="475"/>
        <v>6908.8</v>
      </c>
      <c r="J2024" s="89">
        <f t="shared" si="467"/>
        <v>2279.9039999999995</v>
      </c>
      <c r="K2024" s="62">
        <f t="shared" si="476"/>
        <v>205191.36000000002</v>
      </c>
      <c r="L2024" s="90">
        <f t="shared" si="468"/>
        <v>85.296369970743953</v>
      </c>
      <c r="M2024" s="73">
        <f>0</f>
        <v>0</v>
      </c>
      <c r="N2024" s="89">
        <f t="shared" si="469"/>
        <v>174.99349802148464</v>
      </c>
      <c r="O2024" s="89">
        <f t="shared" si="470"/>
        <v>218.65652768904732</v>
      </c>
      <c r="P2024" s="89">
        <f t="shared" si="471"/>
        <v>174.99349802148464</v>
      </c>
      <c r="Q2024" s="62">
        <f t="shared" si="480"/>
        <v>16722.124764503438</v>
      </c>
      <c r="R2024" s="89">
        <f t="shared" si="477"/>
        <v>2710.494132007771</v>
      </c>
      <c r="S2024" s="74">
        <f t="shared" si="477"/>
        <v>195378.03523549656</v>
      </c>
      <c r="T2024" s="91">
        <f t="shared" si="472"/>
        <v>0.11093282638445245</v>
      </c>
      <c r="U2024" s="92">
        <f t="shared" si="473"/>
        <v>1.4109328263844523</v>
      </c>
    </row>
    <row r="2025" spans="1:21">
      <c r="A2025" s="80">
        <v>38533</v>
      </c>
      <c r="B2025" s="81">
        <v>4.8259999999999996E-3</v>
      </c>
      <c r="C2025" s="82">
        <v>3.3955088268421891E-3</v>
      </c>
      <c r="D2025" s="88">
        <f t="shared" si="474"/>
        <v>1.6464575329848412</v>
      </c>
      <c r="E2025" s="89">
        <f t="shared" si="478"/>
        <v>17929.150659696821</v>
      </c>
      <c r="F2025" s="72">
        <f t="shared" si="478"/>
        <v>1649650.7715453703</v>
      </c>
      <c r="G2025" s="35">
        <f t="shared" si="479"/>
        <v>9.2009421018121207E-2</v>
      </c>
      <c r="H2025" s="88">
        <f t="shared" si="466"/>
        <v>96.52</v>
      </c>
      <c r="I2025" s="62">
        <f t="shared" si="475"/>
        <v>965.19999999999993</v>
      </c>
      <c r="J2025" s="89">
        <f t="shared" si="467"/>
        <v>318.51599999999996</v>
      </c>
      <c r="K2025" s="62">
        <f t="shared" si="476"/>
        <v>28666.440000000002</v>
      </c>
      <c r="L2025" s="90">
        <f t="shared" si="468"/>
        <v>67.910176536843778</v>
      </c>
      <c r="M2025" s="73">
        <f>0</f>
        <v>0</v>
      </c>
      <c r="N2025" s="89">
        <f t="shared" si="469"/>
        <v>8580.0695225494273</v>
      </c>
      <c r="O2025" s="89">
        <f t="shared" si="470"/>
        <v>2929.1506596968243</v>
      </c>
      <c r="P2025" s="89">
        <f t="shared" si="471"/>
        <v>2929.1506596968243</v>
      </c>
      <c r="Q2025" s="62">
        <f t="shared" si="480"/>
        <v>269509.45627355261</v>
      </c>
      <c r="R2025" s="89">
        <f t="shared" si="477"/>
        <v>-2582.0248362336679</v>
      </c>
      <c r="S2025" s="74">
        <f t="shared" si="477"/>
        <v>-239877.8162735526</v>
      </c>
      <c r="T2025" s="91">
        <f t="shared" si="472"/>
        <v>0.2464575329848413</v>
      </c>
      <c r="U2025" s="92">
        <f t="shared" si="473"/>
        <v>1.5464575329848411</v>
      </c>
    </row>
    <row r="2026" spans="1:21">
      <c r="A2026" s="80">
        <v>38534</v>
      </c>
      <c r="B2026" s="81">
        <v>3.5560000000000001E-3</v>
      </c>
      <c r="C2026" s="82">
        <v>4.6025879109240645E-3</v>
      </c>
      <c r="D2026" s="88">
        <f t="shared" si="474"/>
        <v>1.5173562911731577</v>
      </c>
      <c r="E2026" s="89">
        <f t="shared" si="478"/>
        <v>15347.125823463153</v>
      </c>
      <c r="F2026" s="72">
        <f t="shared" si="478"/>
        <v>1409772.9552718177</v>
      </c>
      <c r="G2026" s="35">
        <f t="shared" si="479"/>
        <v>9.1859086286796052E-2</v>
      </c>
      <c r="H2026" s="88">
        <f t="shared" si="466"/>
        <v>71.12</v>
      </c>
      <c r="I2026" s="62">
        <f t="shared" si="475"/>
        <v>711.2</v>
      </c>
      <c r="J2026" s="89">
        <f t="shared" si="467"/>
        <v>234.696</v>
      </c>
      <c r="K2026" s="62">
        <f t="shared" si="476"/>
        <v>21122.640000000007</v>
      </c>
      <c r="L2026" s="90">
        <f t="shared" si="468"/>
        <v>92.051758218481297</v>
      </c>
      <c r="M2026" s="73">
        <f>0</f>
        <v>0</v>
      </c>
      <c r="N2026" s="89">
        <f t="shared" si="469"/>
        <v>350.03270675041227</v>
      </c>
      <c r="O2026" s="89">
        <f t="shared" si="470"/>
        <v>347.12582346315469</v>
      </c>
      <c r="P2026" s="89">
        <f t="shared" si="471"/>
        <v>347.12582346315469</v>
      </c>
      <c r="Q2026" s="62">
        <f t="shared" si="480"/>
        <v>31886.660969877059</v>
      </c>
      <c r="R2026" s="89">
        <f t="shared" si="477"/>
        <v>-133.36158168163595</v>
      </c>
      <c r="S2026" s="74">
        <f t="shared" si="477"/>
        <v>-10052.820969877052</v>
      </c>
      <c r="T2026" s="91">
        <f t="shared" si="472"/>
        <v>0.11735629117315782</v>
      </c>
      <c r="U2026" s="92">
        <f t="shared" si="473"/>
        <v>1.4173562911731576</v>
      </c>
    </row>
    <row r="2027" spans="1:21">
      <c r="A2027" s="80">
        <v>38535</v>
      </c>
      <c r="B2027" s="81">
        <v>6.3499999999999997E-3</v>
      </c>
      <c r="C2027" s="82">
        <v>4.6201026432389301E-3</v>
      </c>
      <c r="D2027" s="88">
        <f t="shared" si="474"/>
        <v>1.5106882120890757</v>
      </c>
      <c r="E2027" s="89">
        <f t="shared" si="478"/>
        <v>15213.764241781517</v>
      </c>
      <c r="F2027" s="72">
        <f t="shared" si="478"/>
        <v>1399720.1343019407</v>
      </c>
      <c r="G2027" s="35">
        <f t="shared" si="479"/>
        <v>9.2003537852775014E-2</v>
      </c>
      <c r="H2027" s="88">
        <f t="shared" si="466"/>
        <v>127</v>
      </c>
      <c r="I2027" s="62">
        <f t="shared" si="475"/>
        <v>1270</v>
      </c>
      <c r="J2027" s="89">
        <f t="shared" si="467"/>
        <v>419.09999999999997</v>
      </c>
      <c r="K2027" s="62">
        <f t="shared" si="476"/>
        <v>37719.000000000007</v>
      </c>
      <c r="L2027" s="90">
        <f t="shared" si="468"/>
        <v>92.402052864778597</v>
      </c>
      <c r="M2027" s="73">
        <f>0</f>
        <v>0</v>
      </c>
      <c r="N2027" s="89">
        <f t="shared" si="469"/>
        <v>169.15343829253879</v>
      </c>
      <c r="O2027" s="89">
        <f t="shared" si="470"/>
        <v>213.76424178151331</v>
      </c>
      <c r="P2027" s="89">
        <f t="shared" si="471"/>
        <v>169.15343829253879</v>
      </c>
      <c r="Q2027" s="62">
        <f t="shared" si="480"/>
        <v>15562.714762874637</v>
      </c>
      <c r="R2027" s="89">
        <f t="shared" si="477"/>
        <v>284.54450884268249</v>
      </c>
      <c r="S2027" s="74">
        <f t="shared" si="477"/>
        <v>23426.285237125368</v>
      </c>
      <c r="T2027" s="91">
        <f t="shared" si="472"/>
        <v>0.11068821208907575</v>
      </c>
      <c r="U2027" s="92">
        <f t="shared" si="473"/>
        <v>1.4106882120890756</v>
      </c>
    </row>
    <row r="2028" spans="1:21">
      <c r="A2028" s="80">
        <v>38536</v>
      </c>
      <c r="B2028" s="81">
        <v>3.0733999999999997E-2</v>
      </c>
      <c r="C2028" s="82">
        <v>4.4559334372146972E-3</v>
      </c>
      <c r="D2028" s="88">
        <f t="shared" si="474"/>
        <v>1.5249154375312099</v>
      </c>
      <c r="E2028" s="89">
        <f t="shared" si="478"/>
        <v>15498.308750624199</v>
      </c>
      <c r="F2028" s="72">
        <f t="shared" si="478"/>
        <v>1423146.419539066</v>
      </c>
      <c r="G2028" s="35">
        <f t="shared" si="479"/>
        <v>9.1825917423522002E-2</v>
      </c>
      <c r="H2028" s="88">
        <f t="shared" si="466"/>
        <v>614.67999999999995</v>
      </c>
      <c r="I2028" s="62">
        <f t="shared" si="475"/>
        <v>6146.8</v>
      </c>
      <c r="J2028" s="89">
        <f t="shared" si="467"/>
        <v>2028.4439999999997</v>
      </c>
      <c r="K2028" s="62">
        <f t="shared" si="476"/>
        <v>182559.96000000002</v>
      </c>
      <c r="L2028" s="90">
        <f t="shared" si="468"/>
        <v>89.118668744293942</v>
      </c>
      <c r="M2028" s="73">
        <f>0</f>
        <v>0</v>
      </c>
      <c r="N2028" s="89">
        <f t="shared" si="469"/>
        <v>602.04092234493146</v>
      </c>
      <c r="O2028" s="89">
        <f t="shared" si="470"/>
        <v>498.30875062419898</v>
      </c>
      <c r="P2028" s="89">
        <f t="shared" si="471"/>
        <v>498.30875062419898</v>
      </c>
      <c r="Q2028" s="62">
        <f t="shared" si="480"/>
        <v>45757.658186236113</v>
      </c>
      <c r="R2028" s="89">
        <f t="shared" si="477"/>
        <v>2055.6965806315065</v>
      </c>
      <c r="S2028" s="74">
        <f t="shared" si="477"/>
        <v>142949.1018137639</v>
      </c>
      <c r="T2028" s="91">
        <f t="shared" si="472"/>
        <v>0.12491543753121004</v>
      </c>
      <c r="U2028" s="92">
        <f t="shared" si="473"/>
        <v>1.4249154375312099</v>
      </c>
    </row>
    <row r="2029" spans="1:21">
      <c r="A2029" s="80">
        <v>38537</v>
      </c>
      <c r="B2029" s="81">
        <v>5.0799999999999999E-4</v>
      </c>
      <c r="C2029" s="82">
        <v>5.2662748931652827E-3</v>
      </c>
      <c r="D2029" s="88">
        <f t="shared" si="474"/>
        <v>1.6277002665627853</v>
      </c>
      <c r="E2029" s="89">
        <f t="shared" si="478"/>
        <v>17554.005331255707</v>
      </c>
      <c r="F2029" s="72">
        <f t="shared" si="478"/>
        <v>1566095.5213528299</v>
      </c>
      <c r="G2029" s="35">
        <f t="shared" si="479"/>
        <v>8.9215850844270014E-2</v>
      </c>
      <c r="H2029" s="88">
        <f t="shared" si="466"/>
        <v>10.16</v>
      </c>
      <c r="I2029" s="62">
        <f t="shared" si="475"/>
        <v>101.60000000000001</v>
      </c>
      <c r="J2029" s="89">
        <f t="shared" si="467"/>
        <v>33.527999999999999</v>
      </c>
      <c r="K2029" s="62">
        <f t="shared" si="476"/>
        <v>3017.5200000000009</v>
      </c>
      <c r="L2029" s="90">
        <f t="shared" si="468"/>
        <v>105.32549786330566</v>
      </c>
      <c r="M2029" s="73">
        <f>0</f>
        <v>0</v>
      </c>
      <c r="N2029" s="89">
        <f t="shared" si="469"/>
        <v>6985.7162471733564</v>
      </c>
      <c r="O2029" s="89">
        <f t="shared" si="470"/>
        <v>2554.0053312557066</v>
      </c>
      <c r="P2029" s="89">
        <f t="shared" si="471"/>
        <v>2554.0053312557066</v>
      </c>
      <c r="Q2029" s="62">
        <f t="shared" si="480"/>
        <v>227857.75868877955</v>
      </c>
      <c r="R2029" s="89">
        <f t="shared" si="477"/>
        <v>-2615.6428291190123</v>
      </c>
      <c r="S2029" s="74">
        <f t="shared" si="477"/>
        <v>-224738.63868877955</v>
      </c>
      <c r="T2029" s="91">
        <f t="shared" si="472"/>
        <v>0.22770026656278541</v>
      </c>
      <c r="U2029" s="92">
        <f t="shared" si="473"/>
        <v>1.5277002665627852</v>
      </c>
    </row>
    <row r="2030" spans="1:21">
      <c r="A2030" s="80">
        <v>38538</v>
      </c>
      <c r="B2030" s="81">
        <v>0</v>
      </c>
      <c r="C2030" s="82">
        <v>6.0534529149953433E-3</v>
      </c>
      <c r="D2030" s="88">
        <f t="shared" si="474"/>
        <v>1.4969181251068346</v>
      </c>
      <c r="E2030" s="89">
        <f t="shared" si="478"/>
        <v>14938.362502136693</v>
      </c>
      <c r="F2030" s="72">
        <f t="shared" si="478"/>
        <v>1341356.8826640504</v>
      </c>
      <c r="G2030" s="35">
        <f t="shared" si="479"/>
        <v>8.9792765604141067E-2</v>
      </c>
      <c r="H2030" s="88">
        <f t="shared" si="466"/>
        <v>0</v>
      </c>
      <c r="I2030" s="62">
        <f t="shared" si="475"/>
        <v>0</v>
      </c>
      <c r="J2030" s="89">
        <f t="shared" si="467"/>
        <v>0</v>
      </c>
      <c r="K2030" s="62">
        <f t="shared" si="476"/>
        <v>0</v>
      </c>
      <c r="L2030" s="90">
        <f t="shared" si="468"/>
        <v>121.06905829990687</v>
      </c>
      <c r="M2030" s="73">
        <f>0</f>
        <v>0</v>
      </c>
      <c r="N2030" s="89">
        <f t="shared" si="469"/>
        <v>0</v>
      </c>
      <c r="O2030" s="89">
        <f t="shared" si="470"/>
        <v>0</v>
      </c>
      <c r="P2030" s="89">
        <f t="shared" si="471"/>
        <v>0</v>
      </c>
      <c r="Q2030" s="62">
        <f t="shared" si="480"/>
        <v>0</v>
      </c>
      <c r="R2030" s="89">
        <f t="shared" si="477"/>
        <v>-121.06905829990687</v>
      </c>
      <c r="S2030" s="74">
        <f t="shared" si="477"/>
        <v>0</v>
      </c>
      <c r="T2030" s="91">
        <f t="shared" si="472"/>
        <v>9.6918125106834729E-2</v>
      </c>
      <c r="U2030" s="92">
        <f t="shared" si="473"/>
        <v>1.3969181251068346</v>
      </c>
    </row>
    <row r="2031" spans="1:21">
      <c r="A2031" s="80">
        <v>38539</v>
      </c>
      <c r="B2031" s="81">
        <v>0</v>
      </c>
      <c r="C2031" s="82">
        <v>5.6814913182658714E-3</v>
      </c>
      <c r="D2031" s="88">
        <f t="shared" si="474"/>
        <v>1.4908646721918395</v>
      </c>
      <c r="E2031" s="89">
        <f t="shared" si="478"/>
        <v>14817.293443836787</v>
      </c>
      <c r="F2031" s="72">
        <f t="shared" si="478"/>
        <v>1341356.8826640504</v>
      </c>
      <c r="G2031" s="35">
        <f t="shared" si="479"/>
        <v>9.0526443830535347E-2</v>
      </c>
      <c r="H2031" s="88">
        <f t="shared" si="466"/>
        <v>0</v>
      </c>
      <c r="I2031" s="62">
        <f t="shared" si="475"/>
        <v>0</v>
      </c>
      <c r="J2031" s="89">
        <f t="shared" si="467"/>
        <v>0</v>
      </c>
      <c r="K2031" s="62">
        <f t="shared" si="476"/>
        <v>0</v>
      </c>
      <c r="L2031" s="90">
        <f t="shared" si="468"/>
        <v>113.62982636531743</v>
      </c>
      <c r="M2031" s="73">
        <f>0</f>
        <v>0</v>
      </c>
      <c r="N2031" s="89">
        <f t="shared" si="469"/>
        <v>0</v>
      </c>
      <c r="O2031" s="89">
        <f t="shared" si="470"/>
        <v>0</v>
      </c>
      <c r="P2031" s="89">
        <f t="shared" si="471"/>
        <v>0</v>
      </c>
      <c r="Q2031" s="62">
        <f t="shared" si="480"/>
        <v>0</v>
      </c>
      <c r="R2031" s="89">
        <f t="shared" si="477"/>
        <v>-113.62982636531743</v>
      </c>
      <c r="S2031" s="74">
        <f t="shared" si="477"/>
        <v>0</v>
      </c>
      <c r="T2031" s="91">
        <f t="shared" si="472"/>
        <v>9.0864672191839579E-2</v>
      </c>
      <c r="U2031" s="92">
        <f t="shared" si="473"/>
        <v>1.3908646721918394</v>
      </c>
    </row>
    <row r="2032" spans="1:21">
      <c r="A2032" s="80">
        <v>38540</v>
      </c>
      <c r="B2032" s="81">
        <v>0</v>
      </c>
      <c r="C2032" s="82">
        <v>5.5244749640366297E-3</v>
      </c>
      <c r="D2032" s="88">
        <f t="shared" si="474"/>
        <v>1.4851831808735734</v>
      </c>
      <c r="E2032" s="89">
        <f t="shared" si="478"/>
        <v>14703.663617471469</v>
      </c>
      <c r="F2032" s="72">
        <f t="shared" si="478"/>
        <v>1341356.8826640504</v>
      </c>
      <c r="G2032" s="35">
        <f t="shared" si="479"/>
        <v>9.122603165854512E-2</v>
      </c>
      <c r="H2032" s="88">
        <f t="shared" si="466"/>
        <v>0</v>
      </c>
      <c r="I2032" s="62">
        <f t="shared" si="475"/>
        <v>0</v>
      </c>
      <c r="J2032" s="89">
        <f t="shared" si="467"/>
        <v>0</v>
      </c>
      <c r="K2032" s="62">
        <f t="shared" si="476"/>
        <v>0</v>
      </c>
      <c r="L2032" s="90">
        <f t="shared" si="468"/>
        <v>110.48949928073259</v>
      </c>
      <c r="M2032" s="73">
        <f>0</f>
        <v>0</v>
      </c>
      <c r="N2032" s="89">
        <f t="shared" si="469"/>
        <v>0</v>
      </c>
      <c r="O2032" s="89">
        <f t="shared" si="470"/>
        <v>0</v>
      </c>
      <c r="P2032" s="89">
        <f t="shared" si="471"/>
        <v>0</v>
      </c>
      <c r="Q2032" s="62">
        <f t="shared" si="480"/>
        <v>0</v>
      </c>
      <c r="R2032" s="89">
        <f t="shared" si="477"/>
        <v>-110.48949928073259</v>
      </c>
      <c r="S2032" s="74">
        <f t="shared" si="477"/>
        <v>0</v>
      </c>
      <c r="T2032" s="91">
        <f t="shared" si="472"/>
        <v>8.5183180873573461E-2</v>
      </c>
      <c r="U2032" s="92">
        <f t="shared" si="473"/>
        <v>1.3851831808735733</v>
      </c>
    </row>
    <row r="2033" spans="1:21">
      <c r="A2033" s="80">
        <v>38541</v>
      </c>
      <c r="B2033" s="81">
        <v>0</v>
      </c>
      <c r="C2033" s="82">
        <v>5.8750531135508413E-3</v>
      </c>
      <c r="D2033" s="88">
        <f t="shared" si="474"/>
        <v>1.4796587059095367</v>
      </c>
      <c r="E2033" s="89">
        <f t="shared" si="478"/>
        <v>14593.174118190736</v>
      </c>
      <c r="F2033" s="72">
        <f t="shared" si="478"/>
        <v>1341356.8826640504</v>
      </c>
      <c r="G2033" s="35">
        <f t="shared" si="479"/>
        <v>9.1916732562795742E-2</v>
      </c>
      <c r="H2033" s="88">
        <f t="shared" si="466"/>
        <v>0</v>
      </c>
      <c r="I2033" s="62">
        <f t="shared" si="475"/>
        <v>0</v>
      </c>
      <c r="J2033" s="89">
        <f t="shared" si="467"/>
        <v>0</v>
      </c>
      <c r="K2033" s="62">
        <f t="shared" si="476"/>
        <v>0</v>
      </c>
      <c r="L2033" s="90">
        <f t="shared" si="468"/>
        <v>117.50106227101682</v>
      </c>
      <c r="M2033" s="73">
        <f>0</f>
        <v>0</v>
      </c>
      <c r="N2033" s="89">
        <f t="shared" si="469"/>
        <v>0</v>
      </c>
      <c r="O2033" s="89">
        <f t="shared" si="470"/>
        <v>0</v>
      </c>
      <c r="P2033" s="89">
        <f t="shared" si="471"/>
        <v>0</v>
      </c>
      <c r="Q2033" s="62">
        <f t="shared" si="480"/>
        <v>0</v>
      </c>
      <c r="R2033" s="89">
        <f t="shared" si="477"/>
        <v>-117.50106227101682</v>
      </c>
      <c r="S2033" s="74">
        <f t="shared" si="477"/>
        <v>0</v>
      </c>
      <c r="T2033" s="91">
        <f t="shared" si="472"/>
        <v>7.9658705909536831E-2</v>
      </c>
      <c r="U2033" s="92">
        <f t="shared" si="473"/>
        <v>1.3796587059095367</v>
      </c>
    </row>
    <row r="2034" spans="1:21">
      <c r="A2034" s="80">
        <v>38542</v>
      </c>
      <c r="B2034" s="81">
        <v>1.4731999999999999E-2</v>
      </c>
      <c r="C2034" s="82">
        <v>4.883722869275792E-3</v>
      </c>
      <c r="D2034" s="88">
        <f t="shared" si="474"/>
        <v>1.473783652795986</v>
      </c>
      <c r="E2034" s="89">
        <f t="shared" si="478"/>
        <v>14475.67305591972</v>
      </c>
      <c r="F2034" s="72">
        <f t="shared" si="478"/>
        <v>1341356.8826640504</v>
      </c>
      <c r="G2034" s="35">
        <f t="shared" si="479"/>
        <v>9.2662833533361161E-2</v>
      </c>
      <c r="H2034" s="88">
        <f t="shared" si="466"/>
        <v>294.64</v>
      </c>
      <c r="I2034" s="62">
        <f t="shared" si="475"/>
        <v>2946.4</v>
      </c>
      <c r="J2034" s="89">
        <f t="shared" si="467"/>
        <v>972.3119999999999</v>
      </c>
      <c r="K2034" s="62">
        <f t="shared" si="476"/>
        <v>87508.080000000016</v>
      </c>
      <c r="L2034" s="90">
        <f t="shared" si="468"/>
        <v>97.674457385515836</v>
      </c>
      <c r="M2034" s="73">
        <f>0</f>
        <v>0</v>
      </c>
      <c r="N2034" s="89">
        <f t="shared" si="469"/>
        <v>0</v>
      </c>
      <c r="O2034" s="89">
        <f t="shared" si="470"/>
        <v>0</v>
      </c>
      <c r="P2034" s="89">
        <f t="shared" si="471"/>
        <v>0</v>
      </c>
      <c r="Q2034" s="62">
        <f t="shared" si="480"/>
        <v>0</v>
      </c>
      <c r="R2034" s="89">
        <f t="shared" si="477"/>
        <v>1169.277542614484</v>
      </c>
      <c r="S2034" s="74">
        <f t="shared" si="477"/>
        <v>90454.48000000001</v>
      </c>
      <c r="T2034" s="91">
        <f t="shared" si="472"/>
        <v>7.3783652795986088E-2</v>
      </c>
      <c r="U2034" s="92">
        <f t="shared" si="473"/>
        <v>1.3737836527959859</v>
      </c>
    </row>
    <row r="2035" spans="1:21">
      <c r="A2035" s="80">
        <v>38543</v>
      </c>
      <c r="B2035" s="81">
        <v>4.0132000000000001E-2</v>
      </c>
      <c r="C2035" s="82">
        <v>3.8094421930307304E-3</v>
      </c>
      <c r="D2035" s="88">
        <f t="shared" si="474"/>
        <v>1.5322475299267102</v>
      </c>
      <c r="E2035" s="89">
        <f t="shared" si="478"/>
        <v>15644.950598534204</v>
      </c>
      <c r="F2035" s="72">
        <f t="shared" si="478"/>
        <v>1431811.3626640504</v>
      </c>
      <c r="G2035" s="35">
        <f t="shared" si="479"/>
        <v>9.1519072153426848E-2</v>
      </c>
      <c r="H2035" s="88">
        <f t="shared" si="466"/>
        <v>802.64</v>
      </c>
      <c r="I2035" s="62">
        <f t="shared" si="475"/>
        <v>8026.4000000000005</v>
      </c>
      <c r="J2035" s="89">
        <f t="shared" si="467"/>
        <v>2648.7119999999995</v>
      </c>
      <c r="K2035" s="62">
        <f t="shared" si="476"/>
        <v>238384.08000000002</v>
      </c>
      <c r="L2035" s="90">
        <f t="shared" si="468"/>
        <v>76.188843860614611</v>
      </c>
      <c r="M2035" s="73">
        <f>0</f>
        <v>0</v>
      </c>
      <c r="N2035" s="89">
        <f t="shared" si="469"/>
        <v>886.47790810321385</v>
      </c>
      <c r="O2035" s="89">
        <f t="shared" si="470"/>
        <v>644.95059853420412</v>
      </c>
      <c r="P2035" s="89">
        <f t="shared" si="471"/>
        <v>644.95059853420412</v>
      </c>
      <c r="Q2035" s="62">
        <f t="shared" si="480"/>
        <v>59025.280362647653</v>
      </c>
      <c r="R2035" s="89">
        <f t="shared" si="477"/>
        <v>2730.2125576051803</v>
      </c>
      <c r="S2035" s="74">
        <f t="shared" si="477"/>
        <v>187385.19963735237</v>
      </c>
      <c r="T2035" s="91">
        <f t="shared" si="472"/>
        <v>0.13224752992671029</v>
      </c>
      <c r="U2035" s="92">
        <f t="shared" si="473"/>
        <v>1.4322475299267101</v>
      </c>
    </row>
    <row r="2036" spans="1:21">
      <c r="A2036" s="80">
        <v>38544</v>
      </c>
      <c r="B2036" s="81">
        <v>2.794E-2</v>
      </c>
      <c r="C2036" s="82">
        <v>4.4603782272232021E-3</v>
      </c>
      <c r="D2036" s="88">
        <f t="shared" si="474"/>
        <v>1.6687581578069695</v>
      </c>
      <c r="E2036" s="89">
        <f t="shared" si="478"/>
        <v>18375.163156139384</v>
      </c>
      <c r="F2036" s="72">
        <f t="shared" si="478"/>
        <v>1619196.5623014029</v>
      </c>
      <c r="G2036" s="35">
        <f t="shared" si="479"/>
        <v>8.81187583774138E-2</v>
      </c>
      <c r="H2036" s="88">
        <f t="shared" si="466"/>
        <v>558.79999999999995</v>
      </c>
      <c r="I2036" s="62">
        <f t="shared" si="475"/>
        <v>5588</v>
      </c>
      <c r="J2036" s="89">
        <f t="shared" si="467"/>
        <v>1844.0399999999997</v>
      </c>
      <c r="K2036" s="62">
        <f t="shared" si="476"/>
        <v>165963.60000000003</v>
      </c>
      <c r="L2036" s="90">
        <f t="shared" si="468"/>
        <v>89.207564544464049</v>
      </c>
      <c r="M2036" s="73">
        <f>0</f>
        <v>0</v>
      </c>
      <c r="N2036" s="89">
        <f t="shared" si="469"/>
        <v>10612.565878463303</v>
      </c>
      <c r="O2036" s="89">
        <f t="shared" si="470"/>
        <v>3375.1631561393892</v>
      </c>
      <c r="P2036" s="89">
        <f t="shared" si="471"/>
        <v>3375.1631561393892</v>
      </c>
      <c r="Q2036" s="62">
        <f t="shared" si="480"/>
        <v>297415.18664019619</v>
      </c>
      <c r="R2036" s="89">
        <f t="shared" si="477"/>
        <v>-1061.5307206838538</v>
      </c>
      <c r="S2036" s="74">
        <f t="shared" si="477"/>
        <v>-125863.58664019615</v>
      </c>
      <c r="T2036" s="91">
        <f t="shared" si="472"/>
        <v>0.26875815780696954</v>
      </c>
      <c r="U2036" s="92">
        <f t="shared" si="473"/>
        <v>1.5687581578069694</v>
      </c>
    </row>
    <row r="2037" spans="1:21">
      <c r="A2037" s="80">
        <v>38545</v>
      </c>
      <c r="B2037" s="81">
        <v>0</v>
      </c>
      <c r="C2037" s="82">
        <v>5.3484873969297138E-3</v>
      </c>
      <c r="D2037" s="88">
        <f t="shared" si="474"/>
        <v>1.6156816217727765</v>
      </c>
      <c r="E2037" s="89">
        <f t="shared" si="478"/>
        <v>17313.632435455529</v>
      </c>
      <c r="F2037" s="72">
        <f t="shared" si="478"/>
        <v>1493332.9756612068</v>
      </c>
      <c r="G2037" s="35">
        <f t="shared" si="479"/>
        <v>8.6251858541428972E-2</v>
      </c>
      <c r="H2037" s="88">
        <f t="shared" si="466"/>
        <v>0</v>
      </c>
      <c r="I2037" s="62">
        <f t="shared" si="475"/>
        <v>0</v>
      </c>
      <c r="J2037" s="89">
        <f t="shared" si="467"/>
        <v>0</v>
      </c>
      <c r="K2037" s="62">
        <f t="shared" si="476"/>
        <v>0</v>
      </c>
      <c r="L2037" s="90">
        <f t="shared" si="468"/>
        <v>106.96974793859428</v>
      </c>
      <c r="M2037" s="73">
        <f>0</f>
        <v>0</v>
      </c>
      <c r="N2037" s="89">
        <f t="shared" si="469"/>
        <v>6023.0960383996753</v>
      </c>
      <c r="O2037" s="89">
        <f t="shared" si="470"/>
        <v>2313.6324354555304</v>
      </c>
      <c r="P2037" s="89">
        <f t="shared" si="471"/>
        <v>2313.6324354555304</v>
      </c>
      <c r="Q2037" s="62">
        <f t="shared" si="480"/>
        <v>199555.09753977219</v>
      </c>
      <c r="R2037" s="89">
        <f t="shared" si="477"/>
        <v>-2420.6021833941245</v>
      </c>
      <c r="S2037" s="74">
        <f t="shared" si="477"/>
        <v>-199555.09753977219</v>
      </c>
      <c r="T2037" s="91">
        <f t="shared" si="472"/>
        <v>0.21568162177277661</v>
      </c>
      <c r="U2037" s="92">
        <f t="shared" si="473"/>
        <v>1.5156816217727764</v>
      </c>
    </row>
    <row r="2038" spans="1:21">
      <c r="A2038" s="80">
        <v>38546</v>
      </c>
      <c r="B2038" s="81">
        <v>7.6199999999999998E-4</v>
      </c>
      <c r="C2038" s="82">
        <v>5.6407136241327449E-3</v>
      </c>
      <c r="D2038" s="88">
        <f t="shared" si="474"/>
        <v>1.4946515126030704</v>
      </c>
      <c r="E2038" s="89">
        <f t="shared" si="478"/>
        <v>14893.030252061404</v>
      </c>
      <c r="F2038" s="72">
        <f t="shared" si="478"/>
        <v>1293777.8781214345</v>
      </c>
      <c r="G2038" s="35">
        <f t="shared" si="479"/>
        <v>8.6871365747904633E-2</v>
      </c>
      <c r="H2038" s="88">
        <f t="shared" si="466"/>
        <v>15.24</v>
      </c>
      <c r="I2038" s="62">
        <f t="shared" si="475"/>
        <v>152.4</v>
      </c>
      <c r="J2038" s="89">
        <f t="shared" si="467"/>
        <v>50.291999999999994</v>
      </c>
      <c r="K2038" s="62">
        <f t="shared" si="476"/>
        <v>4526.2800000000007</v>
      </c>
      <c r="L2038" s="90">
        <f t="shared" si="468"/>
        <v>112.8142724826549</v>
      </c>
      <c r="M2038" s="73">
        <f>0</f>
        <v>0</v>
      </c>
      <c r="N2038" s="89">
        <f t="shared" si="469"/>
        <v>0</v>
      </c>
      <c r="O2038" s="89">
        <f t="shared" si="470"/>
        <v>0</v>
      </c>
      <c r="P2038" s="89">
        <f t="shared" si="471"/>
        <v>0</v>
      </c>
      <c r="Q2038" s="62">
        <f t="shared" si="480"/>
        <v>0</v>
      </c>
      <c r="R2038" s="89">
        <f t="shared" si="477"/>
        <v>-47.282272482654903</v>
      </c>
      <c r="S2038" s="74">
        <f t="shared" si="477"/>
        <v>4678.68</v>
      </c>
      <c r="T2038" s="91">
        <f t="shared" si="472"/>
        <v>9.4651512603070476E-2</v>
      </c>
      <c r="U2038" s="92">
        <f t="shared" si="473"/>
        <v>1.3946515126030703</v>
      </c>
    </row>
    <row r="2039" spans="1:21">
      <c r="A2039" s="80">
        <v>38547</v>
      </c>
      <c r="B2039" s="81">
        <v>0</v>
      </c>
      <c r="C2039" s="82">
        <v>5.3026855845574664E-3</v>
      </c>
      <c r="D2039" s="88">
        <f t="shared" si="474"/>
        <v>1.4922873989789376</v>
      </c>
      <c r="E2039" s="89">
        <f t="shared" si="478"/>
        <v>14845.747979578749</v>
      </c>
      <c r="F2039" s="72">
        <f t="shared" si="478"/>
        <v>1298456.5581214344</v>
      </c>
      <c r="G2039" s="35">
        <f t="shared" si="479"/>
        <v>8.7463195516153322E-2</v>
      </c>
      <c r="H2039" s="88">
        <f t="shared" si="466"/>
        <v>0</v>
      </c>
      <c r="I2039" s="62">
        <f t="shared" si="475"/>
        <v>0</v>
      </c>
      <c r="J2039" s="89">
        <f t="shared" si="467"/>
        <v>0</v>
      </c>
      <c r="K2039" s="62">
        <f t="shared" si="476"/>
        <v>0</v>
      </c>
      <c r="L2039" s="90">
        <f t="shared" si="468"/>
        <v>106.05371169114933</v>
      </c>
      <c r="M2039" s="73">
        <f>0</f>
        <v>0</v>
      </c>
      <c r="N2039" s="89">
        <f t="shared" si="469"/>
        <v>0</v>
      </c>
      <c r="O2039" s="89">
        <f t="shared" si="470"/>
        <v>0</v>
      </c>
      <c r="P2039" s="89">
        <f t="shared" si="471"/>
        <v>0</v>
      </c>
      <c r="Q2039" s="62">
        <f t="shared" si="480"/>
        <v>0</v>
      </c>
      <c r="R2039" s="89">
        <f t="shared" si="477"/>
        <v>-106.05371169114933</v>
      </c>
      <c r="S2039" s="74">
        <f t="shared" si="477"/>
        <v>0</v>
      </c>
      <c r="T2039" s="91">
        <f t="shared" si="472"/>
        <v>9.2287398978937674E-2</v>
      </c>
      <c r="U2039" s="92">
        <f t="shared" si="473"/>
        <v>1.3922873989789375</v>
      </c>
    </row>
    <row r="2040" spans="1:21">
      <c r="A2040" s="80">
        <v>38548</v>
      </c>
      <c r="B2040" s="81">
        <v>0</v>
      </c>
      <c r="C2040" s="82">
        <v>4.8163465096339782E-3</v>
      </c>
      <c r="D2040" s="88">
        <f t="shared" si="474"/>
        <v>1.4869847133943801</v>
      </c>
      <c r="E2040" s="89">
        <f t="shared" si="478"/>
        <v>14739.6942678876</v>
      </c>
      <c r="F2040" s="72">
        <f t="shared" si="478"/>
        <v>1298456.5581214344</v>
      </c>
      <c r="G2040" s="35">
        <f t="shared" si="479"/>
        <v>8.8092502769904532E-2</v>
      </c>
      <c r="H2040" s="88">
        <f t="shared" si="466"/>
        <v>0</v>
      </c>
      <c r="I2040" s="62">
        <f t="shared" si="475"/>
        <v>0</v>
      </c>
      <c r="J2040" s="89">
        <f t="shared" si="467"/>
        <v>0</v>
      </c>
      <c r="K2040" s="62">
        <f t="shared" si="476"/>
        <v>0</v>
      </c>
      <c r="L2040" s="90">
        <f t="shared" si="468"/>
        <v>96.326930192679569</v>
      </c>
      <c r="M2040" s="73">
        <f>0</f>
        <v>0</v>
      </c>
      <c r="N2040" s="89">
        <f t="shared" si="469"/>
        <v>0</v>
      </c>
      <c r="O2040" s="89">
        <f t="shared" si="470"/>
        <v>0</v>
      </c>
      <c r="P2040" s="89">
        <f t="shared" si="471"/>
        <v>0</v>
      </c>
      <c r="Q2040" s="62">
        <f t="shared" si="480"/>
        <v>0</v>
      </c>
      <c r="R2040" s="89">
        <f t="shared" si="477"/>
        <v>-96.326930192679569</v>
      </c>
      <c r="S2040" s="74">
        <f t="shared" si="477"/>
        <v>0</v>
      </c>
      <c r="T2040" s="91">
        <f t="shared" si="472"/>
        <v>8.6984713394380186E-2</v>
      </c>
      <c r="U2040" s="92">
        <f t="shared" si="473"/>
        <v>1.38698471339438</v>
      </c>
    </row>
    <row r="2041" spans="1:21">
      <c r="A2041" s="80">
        <v>38549</v>
      </c>
      <c r="B2041" s="81">
        <v>0</v>
      </c>
      <c r="C2041" s="82">
        <v>5.9433810209948501E-3</v>
      </c>
      <c r="D2041" s="88">
        <f t="shared" si="474"/>
        <v>1.4821683668847461</v>
      </c>
      <c r="E2041" s="89">
        <f t="shared" si="478"/>
        <v>14643.367337694921</v>
      </c>
      <c r="F2041" s="72">
        <f t="shared" si="478"/>
        <v>1298456.5581214344</v>
      </c>
      <c r="G2041" s="35">
        <f t="shared" si="479"/>
        <v>8.8671992457564783E-2</v>
      </c>
      <c r="H2041" s="88">
        <f t="shared" si="466"/>
        <v>0</v>
      </c>
      <c r="I2041" s="62">
        <f t="shared" si="475"/>
        <v>0</v>
      </c>
      <c r="J2041" s="89">
        <f t="shared" si="467"/>
        <v>0</v>
      </c>
      <c r="K2041" s="62">
        <f t="shared" si="476"/>
        <v>0</v>
      </c>
      <c r="L2041" s="90">
        <f t="shared" si="468"/>
        <v>118.86762041989701</v>
      </c>
      <c r="M2041" s="73">
        <f>0</f>
        <v>0</v>
      </c>
      <c r="N2041" s="89">
        <f t="shared" si="469"/>
        <v>0</v>
      </c>
      <c r="O2041" s="89">
        <f t="shared" si="470"/>
        <v>0</v>
      </c>
      <c r="P2041" s="89">
        <f t="shared" si="471"/>
        <v>0</v>
      </c>
      <c r="Q2041" s="62">
        <f t="shared" si="480"/>
        <v>0</v>
      </c>
      <c r="R2041" s="89">
        <f t="shared" si="477"/>
        <v>-118.86762041989701</v>
      </c>
      <c r="S2041" s="74">
        <f t="shared" si="477"/>
        <v>0</v>
      </c>
      <c r="T2041" s="91">
        <f t="shared" si="472"/>
        <v>8.2168366884746158E-2</v>
      </c>
      <c r="U2041" s="92">
        <f t="shared" si="473"/>
        <v>1.382168366884746</v>
      </c>
    </row>
    <row r="2042" spans="1:21">
      <c r="A2042" s="80">
        <v>38550</v>
      </c>
      <c r="B2042" s="81">
        <v>1.2700000000000001E-3</v>
      </c>
      <c r="C2042" s="82">
        <v>5.7756660198936853E-3</v>
      </c>
      <c r="D2042" s="88">
        <f t="shared" si="474"/>
        <v>1.4762249858637511</v>
      </c>
      <c r="E2042" s="89">
        <f t="shared" si="478"/>
        <v>14524.499717275025</v>
      </c>
      <c r="F2042" s="72">
        <f t="shared" si="478"/>
        <v>1298456.5581214344</v>
      </c>
      <c r="G2042" s="35">
        <f t="shared" si="479"/>
        <v>8.93976786392916E-2</v>
      </c>
      <c r="H2042" s="88">
        <f t="shared" si="466"/>
        <v>25.400000000000002</v>
      </c>
      <c r="I2042" s="62">
        <f t="shared" si="475"/>
        <v>254</v>
      </c>
      <c r="J2042" s="89">
        <f t="shared" si="467"/>
        <v>83.820000000000007</v>
      </c>
      <c r="K2042" s="62">
        <f t="shared" si="476"/>
        <v>7543.8000000000029</v>
      </c>
      <c r="L2042" s="90">
        <f t="shared" si="468"/>
        <v>115.5133203978737</v>
      </c>
      <c r="M2042" s="73">
        <f>0</f>
        <v>0</v>
      </c>
      <c r="N2042" s="89">
        <f t="shared" si="469"/>
        <v>0</v>
      </c>
      <c r="O2042" s="89">
        <f t="shared" si="470"/>
        <v>0</v>
      </c>
      <c r="P2042" s="89">
        <f t="shared" si="471"/>
        <v>0</v>
      </c>
      <c r="Q2042" s="62">
        <f t="shared" si="480"/>
        <v>0</v>
      </c>
      <c r="R2042" s="89">
        <f t="shared" si="477"/>
        <v>-6.2933203978736856</v>
      </c>
      <c r="S2042" s="74">
        <f t="shared" si="477"/>
        <v>7797.8000000000029</v>
      </c>
      <c r="T2042" s="91">
        <f t="shared" si="472"/>
        <v>7.6224985863751149E-2</v>
      </c>
      <c r="U2042" s="92">
        <f t="shared" si="473"/>
        <v>1.376224985863751</v>
      </c>
    </row>
    <row r="2043" spans="1:21">
      <c r="A2043" s="80">
        <v>38551</v>
      </c>
      <c r="B2043" s="81">
        <v>0</v>
      </c>
      <c r="C2043" s="82">
        <v>5.6612396461081004E-3</v>
      </c>
      <c r="D2043" s="88">
        <f t="shared" si="474"/>
        <v>1.4759103198438575</v>
      </c>
      <c r="E2043" s="89">
        <f t="shared" si="478"/>
        <v>14518.206396877151</v>
      </c>
      <c r="F2043" s="72">
        <f t="shared" si="478"/>
        <v>1306254.3581214345</v>
      </c>
      <c r="G2043" s="35">
        <f t="shared" si="479"/>
        <v>8.9973535463885423E-2</v>
      </c>
      <c r="H2043" s="88">
        <f t="shared" si="466"/>
        <v>0</v>
      </c>
      <c r="I2043" s="62">
        <f t="shared" si="475"/>
        <v>0</v>
      </c>
      <c r="J2043" s="89">
        <f t="shared" si="467"/>
        <v>0</v>
      </c>
      <c r="K2043" s="62">
        <f t="shared" si="476"/>
        <v>0</v>
      </c>
      <c r="L2043" s="90">
        <f t="shared" si="468"/>
        <v>113.22479292216201</v>
      </c>
      <c r="M2043" s="73">
        <f>0</f>
        <v>0</v>
      </c>
      <c r="N2043" s="89">
        <f t="shared" si="469"/>
        <v>0</v>
      </c>
      <c r="O2043" s="89">
        <f t="shared" si="470"/>
        <v>0</v>
      </c>
      <c r="P2043" s="89">
        <f t="shared" si="471"/>
        <v>0</v>
      </c>
      <c r="Q2043" s="62">
        <f t="shared" si="480"/>
        <v>0</v>
      </c>
      <c r="R2043" s="89">
        <f t="shared" si="477"/>
        <v>-113.22479292216201</v>
      </c>
      <c r="S2043" s="74">
        <f t="shared" si="477"/>
        <v>0</v>
      </c>
      <c r="T2043" s="91">
        <f t="shared" si="472"/>
        <v>7.5910319843857543E-2</v>
      </c>
      <c r="U2043" s="92">
        <f t="shared" si="473"/>
        <v>1.3759103198438574</v>
      </c>
    </row>
    <row r="2044" spans="1:21">
      <c r="A2044" s="80">
        <v>38552</v>
      </c>
      <c r="B2044" s="81">
        <v>0</v>
      </c>
      <c r="C2044" s="82">
        <v>5.4562272079300474E-3</v>
      </c>
      <c r="D2044" s="88">
        <f t="shared" si="474"/>
        <v>1.4702490801977495</v>
      </c>
      <c r="E2044" s="89">
        <f t="shared" si="478"/>
        <v>14404.98160395499</v>
      </c>
      <c r="F2044" s="72">
        <f t="shared" si="478"/>
        <v>1306254.3581214345</v>
      </c>
      <c r="G2044" s="35">
        <f t="shared" si="479"/>
        <v>9.0680737680553028E-2</v>
      </c>
      <c r="H2044" s="88">
        <f t="shared" si="466"/>
        <v>0</v>
      </c>
      <c r="I2044" s="62">
        <f t="shared" si="475"/>
        <v>0</v>
      </c>
      <c r="J2044" s="89">
        <f t="shared" si="467"/>
        <v>0</v>
      </c>
      <c r="K2044" s="62">
        <f t="shared" si="476"/>
        <v>0</v>
      </c>
      <c r="L2044" s="90">
        <f t="shared" si="468"/>
        <v>109.12454415860095</v>
      </c>
      <c r="M2044" s="73">
        <f>0</f>
        <v>0</v>
      </c>
      <c r="N2044" s="89">
        <f t="shared" si="469"/>
        <v>0</v>
      </c>
      <c r="O2044" s="89">
        <f t="shared" si="470"/>
        <v>0</v>
      </c>
      <c r="P2044" s="89">
        <f t="shared" si="471"/>
        <v>0</v>
      </c>
      <c r="Q2044" s="62">
        <f t="shared" si="480"/>
        <v>0</v>
      </c>
      <c r="R2044" s="89">
        <f t="shared" si="477"/>
        <v>-109.12454415860095</v>
      </c>
      <c r="S2044" s="74">
        <f t="shared" si="477"/>
        <v>0</v>
      </c>
      <c r="T2044" s="91">
        <f t="shared" si="472"/>
        <v>7.0249080197749558E-2</v>
      </c>
      <c r="U2044" s="92">
        <f t="shared" si="473"/>
        <v>1.3702490801977494</v>
      </c>
    </row>
    <row r="2045" spans="1:21">
      <c r="A2045" s="80">
        <v>38553</v>
      </c>
      <c r="B2045" s="81">
        <v>0</v>
      </c>
      <c r="C2045" s="82">
        <v>5.7179775825850973E-3</v>
      </c>
      <c r="D2045" s="88">
        <f t="shared" si="474"/>
        <v>1.4647928529898193</v>
      </c>
      <c r="E2045" s="89">
        <f t="shared" si="478"/>
        <v>14295.857059796388</v>
      </c>
      <c r="F2045" s="72">
        <f t="shared" si="478"/>
        <v>1306254.3581214345</v>
      </c>
      <c r="G2045" s="35">
        <f t="shared" si="479"/>
        <v>9.1372930818884326E-2</v>
      </c>
      <c r="H2045" s="88">
        <f t="shared" si="466"/>
        <v>0</v>
      </c>
      <c r="I2045" s="62">
        <f t="shared" si="475"/>
        <v>0</v>
      </c>
      <c r="J2045" s="89">
        <f t="shared" si="467"/>
        <v>0</v>
      </c>
      <c r="K2045" s="62">
        <f t="shared" si="476"/>
        <v>0</v>
      </c>
      <c r="L2045" s="90">
        <f t="shared" si="468"/>
        <v>114.35955165170195</v>
      </c>
      <c r="M2045" s="73">
        <f>0</f>
        <v>0</v>
      </c>
      <c r="N2045" s="89">
        <f t="shared" si="469"/>
        <v>0</v>
      </c>
      <c r="O2045" s="89">
        <f t="shared" si="470"/>
        <v>0</v>
      </c>
      <c r="P2045" s="89">
        <f t="shared" si="471"/>
        <v>0</v>
      </c>
      <c r="Q2045" s="62">
        <f t="shared" si="480"/>
        <v>0</v>
      </c>
      <c r="R2045" s="89">
        <f t="shared" si="477"/>
        <v>-114.35955165170195</v>
      </c>
      <c r="S2045" s="74">
        <f t="shared" si="477"/>
        <v>0</v>
      </c>
      <c r="T2045" s="91">
        <f t="shared" si="472"/>
        <v>6.4792852989819405E-2</v>
      </c>
      <c r="U2045" s="92">
        <f t="shared" si="473"/>
        <v>1.3647928529898192</v>
      </c>
    </row>
    <row r="2046" spans="1:21">
      <c r="A2046" s="80">
        <v>38554</v>
      </c>
      <c r="B2046" s="81">
        <v>0</v>
      </c>
      <c r="C2046" s="82">
        <v>6.0441221638777229E-3</v>
      </c>
      <c r="D2046" s="88">
        <f t="shared" si="474"/>
        <v>1.4590748754072342</v>
      </c>
      <c r="E2046" s="89">
        <f t="shared" si="478"/>
        <v>14181.497508144686</v>
      </c>
      <c r="F2046" s="72">
        <f t="shared" si="478"/>
        <v>1306254.3581214345</v>
      </c>
      <c r="G2046" s="35">
        <f t="shared" si="479"/>
        <v>9.210976184787463E-2</v>
      </c>
      <c r="H2046" s="88">
        <f t="shared" si="466"/>
        <v>0</v>
      </c>
      <c r="I2046" s="62">
        <f t="shared" si="475"/>
        <v>0</v>
      </c>
      <c r="J2046" s="89">
        <f t="shared" si="467"/>
        <v>0</v>
      </c>
      <c r="K2046" s="62">
        <f t="shared" si="476"/>
        <v>0</v>
      </c>
      <c r="L2046" s="90">
        <f t="shared" si="468"/>
        <v>120.88244327755446</v>
      </c>
      <c r="M2046" s="73">
        <f>0</f>
        <v>0</v>
      </c>
      <c r="N2046" s="89">
        <f t="shared" si="469"/>
        <v>0</v>
      </c>
      <c r="O2046" s="89">
        <f t="shared" si="470"/>
        <v>0</v>
      </c>
      <c r="P2046" s="89">
        <f t="shared" si="471"/>
        <v>0</v>
      </c>
      <c r="Q2046" s="62">
        <f t="shared" si="480"/>
        <v>0</v>
      </c>
      <c r="R2046" s="89">
        <f t="shared" si="477"/>
        <v>-120.88244327755446</v>
      </c>
      <c r="S2046" s="74">
        <f t="shared" si="477"/>
        <v>0</v>
      </c>
      <c r="T2046" s="91">
        <f t="shared" si="472"/>
        <v>5.9074875407234329E-2</v>
      </c>
      <c r="U2046" s="92">
        <f t="shared" si="473"/>
        <v>1.3590748754072342</v>
      </c>
    </row>
    <row r="2047" spans="1:21">
      <c r="A2047" s="80">
        <v>38555</v>
      </c>
      <c r="B2047" s="81">
        <v>0</v>
      </c>
      <c r="C2047" s="82">
        <v>6.0330299875981184E-3</v>
      </c>
      <c r="D2047" s="88">
        <f t="shared" si="474"/>
        <v>1.4530307532433566</v>
      </c>
      <c r="E2047" s="89">
        <f t="shared" si="478"/>
        <v>14060.615064867132</v>
      </c>
      <c r="F2047" s="72">
        <f t="shared" si="478"/>
        <v>1306254.3581214345</v>
      </c>
      <c r="G2047" s="35">
        <f t="shared" si="479"/>
        <v>9.2901651321451506E-2</v>
      </c>
      <c r="H2047" s="88">
        <f t="shared" si="466"/>
        <v>0</v>
      </c>
      <c r="I2047" s="62">
        <f t="shared" si="475"/>
        <v>0</v>
      </c>
      <c r="J2047" s="89">
        <f t="shared" si="467"/>
        <v>0</v>
      </c>
      <c r="K2047" s="62">
        <f t="shared" si="476"/>
        <v>0</v>
      </c>
      <c r="L2047" s="90">
        <f t="shared" si="468"/>
        <v>120.66059975196237</v>
      </c>
      <c r="M2047" s="73">
        <f>0</f>
        <v>0</v>
      </c>
      <c r="N2047" s="89">
        <f t="shared" si="469"/>
        <v>0</v>
      </c>
      <c r="O2047" s="89">
        <f t="shared" si="470"/>
        <v>0</v>
      </c>
      <c r="P2047" s="89">
        <f t="shared" si="471"/>
        <v>0</v>
      </c>
      <c r="Q2047" s="62">
        <f t="shared" si="480"/>
        <v>0</v>
      </c>
      <c r="R2047" s="89">
        <f t="shared" si="477"/>
        <v>-120.66059975196237</v>
      </c>
      <c r="S2047" s="74">
        <f t="shared" si="477"/>
        <v>0</v>
      </c>
      <c r="T2047" s="91">
        <f t="shared" si="472"/>
        <v>5.303075324335671E-2</v>
      </c>
      <c r="U2047" s="92">
        <f t="shared" si="473"/>
        <v>1.3530307532433565</v>
      </c>
    </row>
    <row r="2048" spans="1:21">
      <c r="A2048" s="80">
        <v>38556</v>
      </c>
      <c r="B2048" s="81">
        <v>3.3019999999999998E-3</v>
      </c>
      <c r="C2048" s="82">
        <v>5.4790408922465485E-3</v>
      </c>
      <c r="D2048" s="88">
        <f t="shared" si="474"/>
        <v>1.4469977232557585</v>
      </c>
      <c r="E2048" s="89">
        <f t="shared" si="478"/>
        <v>13939.95446511517</v>
      </c>
      <c r="F2048" s="72">
        <f t="shared" si="478"/>
        <v>1306254.3581214345</v>
      </c>
      <c r="G2048" s="35">
        <f t="shared" si="479"/>
        <v>9.3705783716176744E-2</v>
      </c>
      <c r="H2048" s="88">
        <f t="shared" si="466"/>
        <v>66.039999999999992</v>
      </c>
      <c r="I2048" s="62">
        <f t="shared" si="475"/>
        <v>660.4</v>
      </c>
      <c r="J2048" s="89">
        <f t="shared" si="467"/>
        <v>217.93199999999999</v>
      </c>
      <c r="K2048" s="62">
        <f t="shared" si="476"/>
        <v>19613.880000000005</v>
      </c>
      <c r="L2048" s="90">
        <f t="shared" si="468"/>
        <v>109.58081784493098</v>
      </c>
      <c r="M2048" s="73">
        <f>0</f>
        <v>0</v>
      </c>
      <c r="N2048" s="89">
        <f t="shared" si="469"/>
        <v>0</v>
      </c>
      <c r="O2048" s="89">
        <f t="shared" si="470"/>
        <v>0</v>
      </c>
      <c r="P2048" s="89">
        <f t="shared" si="471"/>
        <v>0</v>
      </c>
      <c r="Q2048" s="62">
        <f t="shared" si="480"/>
        <v>0</v>
      </c>
      <c r="R2048" s="89">
        <f t="shared" si="477"/>
        <v>174.391182155069</v>
      </c>
      <c r="S2048" s="74">
        <f t="shared" si="477"/>
        <v>20274.280000000006</v>
      </c>
      <c r="T2048" s="91">
        <f t="shared" si="472"/>
        <v>4.6997723255758572E-2</v>
      </c>
      <c r="U2048" s="92">
        <f t="shared" si="473"/>
        <v>1.3469977232557584</v>
      </c>
    </row>
    <row r="2049" spans="1:21">
      <c r="A2049" s="80">
        <v>38557</v>
      </c>
      <c r="B2049" s="81">
        <v>1.2700000000000001E-3</v>
      </c>
      <c r="C2049" s="82">
        <v>5.4768658689805507E-3</v>
      </c>
      <c r="D2049" s="88">
        <f t="shared" si="474"/>
        <v>1.4557172823635118</v>
      </c>
      <c r="E2049" s="89">
        <f t="shared" si="478"/>
        <v>14114.345647270238</v>
      </c>
      <c r="F2049" s="72">
        <f t="shared" si="478"/>
        <v>1326528.6381214345</v>
      </c>
      <c r="G2049" s="35">
        <f t="shared" si="479"/>
        <v>9.398442345628609E-2</v>
      </c>
      <c r="H2049" s="88">
        <f t="shared" si="466"/>
        <v>25.400000000000002</v>
      </c>
      <c r="I2049" s="62">
        <f t="shared" si="475"/>
        <v>254</v>
      </c>
      <c r="J2049" s="89">
        <f t="shared" si="467"/>
        <v>83.820000000000007</v>
      </c>
      <c r="K2049" s="62">
        <f t="shared" si="476"/>
        <v>7543.8000000000029</v>
      </c>
      <c r="L2049" s="90">
        <f t="shared" si="468"/>
        <v>109.53731737961101</v>
      </c>
      <c r="M2049" s="73">
        <f>0</f>
        <v>0</v>
      </c>
      <c r="N2049" s="89">
        <f t="shared" si="469"/>
        <v>0</v>
      </c>
      <c r="O2049" s="89">
        <f t="shared" si="470"/>
        <v>0</v>
      </c>
      <c r="P2049" s="89">
        <f t="shared" si="471"/>
        <v>0</v>
      </c>
      <c r="Q2049" s="62">
        <f t="shared" si="480"/>
        <v>0</v>
      </c>
      <c r="R2049" s="89">
        <f t="shared" si="477"/>
        <v>-0.31731737961099782</v>
      </c>
      <c r="S2049" s="74">
        <f t="shared" si="477"/>
        <v>7797.8000000000029</v>
      </c>
      <c r="T2049" s="91">
        <f t="shared" si="472"/>
        <v>5.5717282363511922E-2</v>
      </c>
      <c r="U2049" s="92">
        <f t="shared" si="473"/>
        <v>1.3557172823635117</v>
      </c>
    </row>
    <row r="2050" spans="1:21">
      <c r="A2050" s="80">
        <v>38558</v>
      </c>
      <c r="B2050" s="81">
        <v>0</v>
      </c>
      <c r="C2050" s="82">
        <v>5.4717202291513292E-3</v>
      </c>
      <c r="D2050" s="88">
        <f t="shared" si="474"/>
        <v>1.4557014164945314</v>
      </c>
      <c r="E2050" s="89">
        <f t="shared" si="478"/>
        <v>14114.028329890627</v>
      </c>
      <c r="F2050" s="72">
        <f t="shared" si="478"/>
        <v>1334326.4381214345</v>
      </c>
      <c r="G2050" s="35">
        <f t="shared" si="479"/>
        <v>9.4539022236167961E-2</v>
      </c>
      <c r="H2050" s="88">
        <f t="shared" si="466"/>
        <v>0</v>
      </c>
      <c r="I2050" s="62">
        <f t="shared" si="475"/>
        <v>0</v>
      </c>
      <c r="J2050" s="89">
        <f t="shared" si="467"/>
        <v>0</v>
      </c>
      <c r="K2050" s="62">
        <f t="shared" si="476"/>
        <v>0</v>
      </c>
      <c r="L2050" s="90">
        <f t="shared" si="468"/>
        <v>109.43440458302659</v>
      </c>
      <c r="M2050" s="73">
        <f>0</f>
        <v>0</v>
      </c>
      <c r="N2050" s="89">
        <f t="shared" si="469"/>
        <v>0</v>
      </c>
      <c r="O2050" s="89">
        <f t="shared" si="470"/>
        <v>0</v>
      </c>
      <c r="P2050" s="89">
        <f t="shared" si="471"/>
        <v>0</v>
      </c>
      <c r="Q2050" s="62">
        <f t="shared" si="480"/>
        <v>0</v>
      </c>
      <c r="R2050" s="89">
        <f t="shared" si="477"/>
        <v>-109.43440458302659</v>
      </c>
      <c r="S2050" s="74">
        <f t="shared" si="477"/>
        <v>0</v>
      </c>
      <c r="T2050" s="91">
        <f t="shared" si="472"/>
        <v>5.570141649453153E-2</v>
      </c>
      <c r="U2050" s="92">
        <f t="shared" si="473"/>
        <v>1.3557014164945314</v>
      </c>
    </row>
    <row r="2051" spans="1:21">
      <c r="A2051" s="80">
        <v>38559</v>
      </c>
      <c r="B2051" s="81">
        <v>0</v>
      </c>
      <c r="C2051" s="82">
        <v>6.1791396358189324E-3</v>
      </c>
      <c r="D2051" s="88">
        <f t="shared" si="474"/>
        <v>1.45022969626538</v>
      </c>
      <c r="E2051" s="89">
        <f t="shared" si="478"/>
        <v>14004.593925307601</v>
      </c>
      <c r="F2051" s="72">
        <f t="shared" si="478"/>
        <v>1334326.4381214345</v>
      </c>
      <c r="G2051" s="35">
        <f t="shared" si="479"/>
        <v>9.5277767083998252E-2</v>
      </c>
      <c r="H2051" s="88">
        <f t="shared" si="466"/>
        <v>0</v>
      </c>
      <c r="I2051" s="62">
        <f t="shared" si="475"/>
        <v>0</v>
      </c>
      <c r="J2051" s="89">
        <f t="shared" si="467"/>
        <v>0</v>
      </c>
      <c r="K2051" s="62">
        <f t="shared" si="476"/>
        <v>0</v>
      </c>
      <c r="L2051" s="90">
        <f t="shared" si="468"/>
        <v>123.58279271637865</v>
      </c>
      <c r="M2051" s="73">
        <f>0</f>
        <v>0</v>
      </c>
      <c r="N2051" s="89">
        <f t="shared" si="469"/>
        <v>0</v>
      </c>
      <c r="O2051" s="89">
        <f t="shared" si="470"/>
        <v>0</v>
      </c>
      <c r="P2051" s="89">
        <f t="shared" si="471"/>
        <v>0</v>
      </c>
      <c r="Q2051" s="62">
        <f t="shared" si="480"/>
        <v>0</v>
      </c>
      <c r="R2051" s="89">
        <f t="shared" si="477"/>
        <v>-123.58279271637865</v>
      </c>
      <c r="S2051" s="74">
        <f t="shared" si="477"/>
        <v>0</v>
      </c>
      <c r="T2051" s="91">
        <f t="shared" si="472"/>
        <v>5.0229696265380097E-2</v>
      </c>
      <c r="U2051" s="92">
        <f t="shared" si="473"/>
        <v>1.3502296962653799</v>
      </c>
    </row>
    <row r="2052" spans="1:21">
      <c r="A2052" s="80">
        <v>38560</v>
      </c>
      <c r="B2052" s="81">
        <v>0</v>
      </c>
      <c r="C2052" s="82">
        <v>6.494716092733682E-3</v>
      </c>
      <c r="D2052" s="88">
        <f t="shared" si="474"/>
        <v>1.4440505566295612</v>
      </c>
      <c r="E2052" s="89">
        <f t="shared" si="478"/>
        <v>13881.011132591222</v>
      </c>
      <c r="F2052" s="72">
        <f t="shared" si="478"/>
        <v>1334326.4381214345</v>
      </c>
      <c r="G2052" s="35">
        <f t="shared" si="479"/>
        <v>9.6126026078069332E-2</v>
      </c>
      <c r="H2052" s="88">
        <f t="shared" si="466"/>
        <v>0</v>
      </c>
      <c r="I2052" s="62">
        <f t="shared" si="475"/>
        <v>0</v>
      </c>
      <c r="J2052" s="89">
        <f t="shared" si="467"/>
        <v>0</v>
      </c>
      <c r="K2052" s="62">
        <f t="shared" si="476"/>
        <v>0</v>
      </c>
      <c r="L2052" s="90">
        <f t="shared" si="468"/>
        <v>129.89432185467365</v>
      </c>
      <c r="M2052" s="73">
        <f>0</f>
        <v>0</v>
      </c>
      <c r="N2052" s="89">
        <f t="shared" si="469"/>
        <v>0</v>
      </c>
      <c r="O2052" s="89">
        <f t="shared" si="470"/>
        <v>0</v>
      </c>
      <c r="P2052" s="89">
        <f t="shared" si="471"/>
        <v>0</v>
      </c>
      <c r="Q2052" s="62">
        <f t="shared" si="480"/>
        <v>0</v>
      </c>
      <c r="R2052" s="89">
        <f t="shared" si="477"/>
        <v>-129.89432185467365</v>
      </c>
      <c r="S2052" s="74">
        <f t="shared" si="477"/>
        <v>0</v>
      </c>
      <c r="T2052" s="91">
        <f t="shared" si="472"/>
        <v>4.4050556629561255E-2</v>
      </c>
      <c r="U2052" s="92">
        <f t="shared" si="473"/>
        <v>1.3440505566295611</v>
      </c>
    </row>
    <row r="2053" spans="1:21">
      <c r="A2053" s="80">
        <v>38561</v>
      </c>
      <c r="B2053" s="81">
        <v>5.0799999999999999E-4</v>
      </c>
      <c r="C2053" s="82">
        <v>6.1665102294638906E-3</v>
      </c>
      <c r="D2053" s="88">
        <f t="shared" si="474"/>
        <v>1.4375558405368274</v>
      </c>
      <c r="E2053" s="89">
        <f t="shared" si="478"/>
        <v>13751.116810736548</v>
      </c>
      <c r="F2053" s="72">
        <f t="shared" si="478"/>
        <v>1334326.4381214345</v>
      </c>
      <c r="G2053" s="35">
        <f t="shared" si="479"/>
        <v>9.7034041415430622E-2</v>
      </c>
      <c r="H2053" s="88">
        <f t="shared" si="466"/>
        <v>10.16</v>
      </c>
      <c r="I2053" s="62">
        <f t="shared" si="475"/>
        <v>101.60000000000001</v>
      </c>
      <c r="J2053" s="89">
        <f t="shared" si="467"/>
        <v>33.527999999999999</v>
      </c>
      <c r="K2053" s="62">
        <f t="shared" si="476"/>
        <v>3017.5200000000009</v>
      </c>
      <c r="L2053" s="90">
        <f t="shared" si="468"/>
        <v>123.33020458927781</v>
      </c>
      <c r="M2053" s="73">
        <f>0</f>
        <v>0</v>
      </c>
      <c r="N2053" s="89">
        <f t="shared" si="469"/>
        <v>0</v>
      </c>
      <c r="O2053" s="89">
        <f t="shared" si="470"/>
        <v>0</v>
      </c>
      <c r="P2053" s="89">
        <f t="shared" si="471"/>
        <v>0</v>
      </c>
      <c r="Q2053" s="62">
        <f t="shared" si="480"/>
        <v>0</v>
      </c>
      <c r="R2053" s="89">
        <f t="shared" si="477"/>
        <v>-79.64220458927781</v>
      </c>
      <c r="S2053" s="74">
        <f t="shared" si="477"/>
        <v>3119.1200000000008</v>
      </c>
      <c r="T2053" s="91">
        <f t="shared" si="472"/>
        <v>3.7555840536827478E-2</v>
      </c>
      <c r="U2053" s="92">
        <f t="shared" si="473"/>
        <v>1.3375558405368273</v>
      </c>
    </row>
    <row r="2054" spans="1:21">
      <c r="A2054" s="80">
        <v>38562</v>
      </c>
      <c r="B2054" s="81">
        <v>3.3019999999999998E-3</v>
      </c>
      <c r="C2054" s="82">
        <v>5.416720989649626E-3</v>
      </c>
      <c r="D2054" s="88">
        <f t="shared" si="474"/>
        <v>1.4335737303073635</v>
      </c>
      <c r="E2054" s="89">
        <f t="shared" si="478"/>
        <v>13671.474606147271</v>
      </c>
      <c r="F2054" s="72">
        <f t="shared" si="478"/>
        <v>1337445.5581214346</v>
      </c>
      <c r="G2054" s="35">
        <f t="shared" si="479"/>
        <v>9.7827454363998367E-2</v>
      </c>
      <c r="H2054" s="88">
        <f t="shared" si="466"/>
        <v>66.039999999999992</v>
      </c>
      <c r="I2054" s="62">
        <f t="shared" si="475"/>
        <v>660.4</v>
      </c>
      <c r="J2054" s="89">
        <f t="shared" si="467"/>
        <v>217.93199999999999</v>
      </c>
      <c r="K2054" s="62">
        <f t="shared" si="476"/>
        <v>19613.880000000005</v>
      </c>
      <c r="L2054" s="90">
        <f t="shared" si="468"/>
        <v>108.33441979299252</v>
      </c>
      <c r="M2054" s="73">
        <f>0</f>
        <v>0</v>
      </c>
      <c r="N2054" s="89">
        <f t="shared" si="469"/>
        <v>0</v>
      </c>
      <c r="O2054" s="89">
        <f t="shared" si="470"/>
        <v>0</v>
      </c>
      <c r="P2054" s="89">
        <f t="shared" si="471"/>
        <v>0</v>
      </c>
      <c r="Q2054" s="62">
        <f t="shared" si="480"/>
        <v>0</v>
      </c>
      <c r="R2054" s="89">
        <f t="shared" si="477"/>
        <v>175.63758020700746</v>
      </c>
      <c r="S2054" s="74">
        <f t="shared" si="477"/>
        <v>20274.280000000006</v>
      </c>
      <c r="T2054" s="91">
        <f t="shared" si="472"/>
        <v>3.3573730307363547E-2</v>
      </c>
      <c r="U2054" s="92">
        <f t="shared" si="473"/>
        <v>1.3335737303073634</v>
      </c>
    </row>
    <row r="2055" spans="1:21">
      <c r="A2055" s="80">
        <v>38563</v>
      </c>
      <c r="B2055" s="81">
        <v>0</v>
      </c>
      <c r="C2055" s="82">
        <v>4.9839741001266435E-3</v>
      </c>
      <c r="D2055" s="88">
        <f t="shared" si="474"/>
        <v>1.4423556093177139</v>
      </c>
      <c r="E2055" s="89">
        <f t="shared" si="478"/>
        <v>13847.112186354278</v>
      </c>
      <c r="F2055" s="72">
        <f t="shared" si="478"/>
        <v>1357719.8381214347</v>
      </c>
      <c r="G2055" s="35">
        <f t="shared" si="479"/>
        <v>9.8050757432254221E-2</v>
      </c>
      <c r="H2055" s="88">
        <f t="shared" si="466"/>
        <v>0</v>
      </c>
      <c r="I2055" s="62">
        <f t="shared" si="475"/>
        <v>0</v>
      </c>
      <c r="J2055" s="89">
        <f t="shared" si="467"/>
        <v>0</v>
      </c>
      <c r="K2055" s="62">
        <f t="shared" si="476"/>
        <v>0</v>
      </c>
      <c r="L2055" s="90">
        <f t="shared" si="468"/>
        <v>99.679482002532865</v>
      </c>
      <c r="M2055" s="73">
        <f>0</f>
        <v>0</v>
      </c>
      <c r="N2055" s="89">
        <f t="shared" si="469"/>
        <v>0</v>
      </c>
      <c r="O2055" s="89">
        <f t="shared" si="470"/>
        <v>0</v>
      </c>
      <c r="P2055" s="89">
        <f t="shared" si="471"/>
        <v>0</v>
      </c>
      <c r="Q2055" s="62">
        <f t="shared" si="480"/>
        <v>0</v>
      </c>
      <c r="R2055" s="89">
        <f t="shared" si="477"/>
        <v>-99.679482002532865</v>
      </c>
      <c r="S2055" s="74">
        <f t="shared" si="477"/>
        <v>0</v>
      </c>
      <c r="T2055" s="91">
        <f t="shared" si="472"/>
        <v>4.2355609317713983E-2</v>
      </c>
      <c r="U2055" s="92">
        <f t="shared" si="473"/>
        <v>1.3423556093177138</v>
      </c>
    </row>
    <row r="2056" spans="1:21">
      <c r="A2056" s="80">
        <v>38564</v>
      </c>
      <c r="B2056" s="81">
        <v>3.8099999999999996E-3</v>
      </c>
      <c r="C2056" s="82">
        <v>5.6135783918131454E-3</v>
      </c>
      <c r="D2056" s="88">
        <f t="shared" si="474"/>
        <v>1.4373716352175872</v>
      </c>
      <c r="E2056" s="89">
        <f t="shared" si="478"/>
        <v>13747.432704351744</v>
      </c>
      <c r="F2056" s="72">
        <f t="shared" si="478"/>
        <v>1357719.8381214347</v>
      </c>
      <c r="G2056" s="35">
        <f t="shared" si="479"/>
        <v>9.8761700989570878E-2</v>
      </c>
      <c r="H2056" s="88">
        <f t="shared" si="466"/>
        <v>76.199999999999989</v>
      </c>
      <c r="I2056" s="62">
        <f t="shared" si="475"/>
        <v>761.99999999999989</v>
      </c>
      <c r="J2056" s="89">
        <f t="shared" si="467"/>
        <v>251.45999999999992</v>
      </c>
      <c r="K2056" s="62">
        <f t="shared" si="476"/>
        <v>22631.399999999998</v>
      </c>
      <c r="L2056" s="90">
        <f t="shared" si="468"/>
        <v>112.2715678362629</v>
      </c>
      <c r="M2056" s="73">
        <f>0</f>
        <v>0</v>
      </c>
      <c r="N2056" s="89">
        <f t="shared" si="469"/>
        <v>0</v>
      </c>
      <c r="O2056" s="89">
        <f t="shared" si="470"/>
        <v>0</v>
      </c>
      <c r="P2056" s="89">
        <f t="shared" si="471"/>
        <v>0</v>
      </c>
      <c r="Q2056" s="62">
        <f t="shared" si="480"/>
        <v>0</v>
      </c>
      <c r="R2056" s="89">
        <f t="shared" si="477"/>
        <v>215.38843216373701</v>
      </c>
      <c r="S2056" s="74">
        <f t="shared" si="477"/>
        <v>23393.399999999998</v>
      </c>
      <c r="T2056" s="91">
        <f t="shared" si="472"/>
        <v>3.737163521758724E-2</v>
      </c>
      <c r="U2056" s="92">
        <f t="shared" si="473"/>
        <v>1.3373716352175871</v>
      </c>
    </row>
    <row r="2057" spans="1:21">
      <c r="A2057" s="80">
        <v>38565</v>
      </c>
      <c r="B2057" s="81">
        <v>2.5399999999999999E-4</v>
      </c>
      <c r="C2057" s="82">
        <v>5.3440383279794914E-3</v>
      </c>
      <c r="D2057" s="88">
        <f t="shared" si="474"/>
        <v>1.4481410568257742</v>
      </c>
      <c r="E2057" s="89">
        <f t="shared" si="478"/>
        <v>13962.821136515482</v>
      </c>
      <c r="F2057" s="72">
        <f t="shared" si="478"/>
        <v>1381113.2381214346</v>
      </c>
      <c r="G2057" s="35">
        <f t="shared" si="479"/>
        <v>9.8913623874301165E-2</v>
      </c>
      <c r="H2057" s="88">
        <f t="shared" si="466"/>
        <v>5.08</v>
      </c>
      <c r="I2057" s="62">
        <f t="shared" si="475"/>
        <v>50.800000000000004</v>
      </c>
      <c r="J2057" s="89">
        <f t="shared" si="467"/>
        <v>16.763999999999999</v>
      </c>
      <c r="K2057" s="62">
        <f t="shared" si="476"/>
        <v>1508.7600000000004</v>
      </c>
      <c r="L2057" s="90">
        <f t="shared" si="468"/>
        <v>106.88076655958983</v>
      </c>
      <c r="M2057" s="73">
        <f>0</f>
        <v>0</v>
      </c>
      <c r="N2057" s="89">
        <f t="shared" si="469"/>
        <v>0</v>
      </c>
      <c r="O2057" s="89">
        <f t="shared" si="470"/>
        <v>0</v>
      </c>
      <c r="P2057" s="89">
        <f t="shared" si="471"/>
        <v>0</v>
      </c>
      <c r="Q2057" s="62">
        <f t="shared" si="480"/>
        <v>0</v>
      </c>
      <c r="R2057" s="89">
        <f t="shared" si="477"/>
        <v>-85.036766559589836</v>
      </c>
      <c r="S2057" s="74">
        <f t="shared" si="477"/>
        <v>1559.5600000000004</v>
      </c>
      <c r="T2057" s="91">
        <f t="shared" si="472"/>
        <v>4.8141056825774298E-2</v>
      </c>
      <c r="U2057" s="92">
        <f t="shared" si="473"/>
        <v>1.3481410568257741</v>
      </c>
    </row>
    <row r="2058" spans="1:21">
      <c r="A2058" s="80">
        <v>38566</v>
      </c>
      <c r="B2058" s="81">
        <v>0</v>
      </c>
      <c r="C2058" s="82">
        <v>5.04661071804164E-3</v>
      </c>
      <c r="D2058" s="88">
        <f t="shared" si="474"/>
        <v>1.4438892184977947</v>
      </c>
      <c r="E2058" s="89">
        <f t="shared" si="478"/>
        <v>13877.784369955893</v>
      </c>
      <c r="F2058" s="72">
        <f t="shared" si="478"/>
        <v>1382672.7981214346</v>
      </c>
      <c r="G2058" s="35">
        <f t="shared" si="479"/>
        <v>9.9632099855564274E-2</v>
      </c>
      <c r="H2058" s="88">
        <f t="shared" si="466"/>
        <v>0</v>
      </c>
      <c r="I2058" s="62">
        <f t="shared" si="475"/>
        <v>0</v>
      </c>
      <c r="J2058" s="89">
        <f t="shared" si="467"/>
        <v>0</v>
      </c>
      <c r="K2058" s="62">
        <f t="shared" si="476"/>
        <v>0</v>
      </c>
      <c r="L2058" s="90">
        <f t="shared" si="468"/>
        <v>100.9322143608328</v>
      </c>
      <c r="M2058" s="73">
        <f>0</f>
        <v>0</v>
      </c>
      <c r="N2058" s="89">
        <f t="shared" si="469"/>
        <v>0</v>
      </c>
      <c r="O2058" s="89">
        <f t="shared" si="470"/>
        <v>0</v>
      </c>
      <c r="P2058" s="89">
        <f t="shared" si="471"/>
        <v>0</v>
      </c>
      <c r="Q2058" s="62">
        <f t="shared" si="480"/>
        <v>0</v>
      </c>
      <c r="R2058" s="89">
        <f t="shared" si="477"/>
        <v>-100.9322143608328</v>
      </c>
      <c r="S2058" s="74">
        <f t="shared" si="477"/>
        <v>0</v>
      </c>
      <c r="T2058" s="91">
        <f t="shared" si="472"/>
        <v>4.3889218497794813E-2</v>
      </c>
      <c r="U2058" s="92">
        <f t="shared" si="473"/>
        <v>1.3438892184977946</v>
      </c>
    </row>
    <row r="2059" spans="1:21">
      <c r="A2059" s="80">
        <v>38567</v>
      </c>
      <c r="B2059" s="81">
        <v>0</v>
      </c>
      <c r="C2059" s="82">
        <v>4.8380067515754318E-3</v>
      </c>
      <c r="D2059" s="88">
        <f t="shared" si="474"/>
        <v>1.4388426077797529</v>
      </c>
      <c r="E2059" s="89">
        <f t="shared" si="478"/>
        <v>13776.852155595059</v>
      </c>
      <c r="F2059" s="72">
        <f t="shared" si="478"/>
        <v>1382672.7981214346</v>
      </c>
      <c r="G2059" s="35">
        <f t="shared" si="479"/>
        <v>0.10036202628188205</v>
      </c>
      <c r="H2059" s="88">
        <f t="shared" si="466"/>
        <v>0</v>
      </c>
      <c r="I2059" s="62">
        <f t="shared" si="475"/>
        <v>0</v>
      </c>
      <c r="J2059" s="89">
        <f t="shared" si="467"/>
        <v>0</v>
      </c>
      <c r="K2059" s="62">
        <f t="shared" si="476"/>
        <v>0</v>
      </c>
      <c r="L2059" s="90">
        <f t="shared" si="468"/>
        <v>96.760135031508639</v>
      </c>
      <c r="M2059" s="73">
        <f>0</f>
        <v>0</v>
      </c>
      <c r="N2059" s="89">
        <f t="shared" si="469"/>
        <v>0</v>
      </c>
      <c r="O2059" s="89">
        <f t="shared" si="470"/>
        <v>0</v>
      </c>
      <c r="P2059" s="89">
        <f t="shared" si="471"/>
        <v>0</v>
      </c>
      <c r="Q2059" s="62">
        <f t="shared" si="480"/>
        <v>0</v>
      </c>
      <c r="R2059" s="89">
        <f t="shared" si="477"/>
        <v>-96.760135031508639</v>
      </c>
      <c r="S2059" s="74">
        <f t="shared" si="477"/>
        <v>0</v>
      </c>
      <c r="T2059" s="91">
        <f t="shared" si="472"/>
        <v>3.8842607779753013E-2</v>
      </c>
      <c r="U2059" s="92">
        <f t="shared" si="473"/>
        <v>1.3388426077797528</v>
      </c>
    </row>
    <row r="2060" spans="1:21">
      <c r="A2060" s="80">
        <v>38568</v>
      </c>
      <c r="B2060" s="81">
        <v>5.0799999999999999E-4</v>
      </c>
      <c r="C2060" s="82">
        <v>4.7027831108550563E-3</v>
      </c>
      <c r="D2060" s="88">
        <f t="shared" si="474"/>
        <v>1.4340046010281775</v>
      </c>
      <c r="E2060" s="89">
        <f t="shared" si="478"/>
        <v>13680.09202056355</v>
      </c>
      <c r="F2060" s="72">
        <f t="shared" si="478"/>
        <v>1382672.7981214346</v>
      </c>
      <c r="G2060" s="35">
        <f t="shared" si="479"/>
        <v>0.10107189308690596</v>
      </c>
      <c r="H2060" s="88">
        <f t="shared" si="466"/>
        <v>10.16</v>
      </c>
      <c r="I2060" s="62">
        <f t="shared" si="475"/>
        <v>101.60000000000001</v>
      </c>
      <c r="J2060" s="89">
        <f t="shared" si="467"/>
        <v>33.527999999999999</v>
      </c>
      <c r="K2060" s="62">
        <f t="shared" si="476"/>
        <v>3017.5200000000009</v>
      </c>
      <c r="L2060" s="90">
        <f t="shared" si="468"/>
        <v>94.05566221710113</v>
      </c>
      <c r="M2060" s="73">
        <f>0</f>
        <v>0</v>
      </c>
      <c r="N2060" s="89">
        <f t="shared" si="469"/>
        <v>0</v>
      </c>
      <c r="O2060" s="89">
        <f t="shared" si="470"/>
        <v>0</v>
      </c>
      <c r="P2060" s="89">
        <f t="shared" si="471"/>
        <v>0</v>
      </c>
      <c r="Q2060" s="62">
        <f t="shared" si="480"/>
        <v>0</v>
      </c>
      <c r="R2060" s="89">
        <f t="shared" si="477"/>
        <v>-50.367662217101127</v>
      </c>
      <c r="S2060" s="74">
        <f t="shared" si="477"/>
        <v>3119.1200000000008</v>
      </c>
      <c r="T2060" s="91">
        <f t="shared" si="472"/>
        <v>3.4004601028177595E-2</v>
      </c>
      <c r="U2060" s="92">
        <f t="shared" si="473"/>
        <v>1.3340046010281774</v>
      </c>
    </row>
    <row r="2061" spans="1:21">
      <c r="A2061" s="80">
        <v>38569</v>
      </c>
      <c r="B2061" s="81">
        <v>2.7178000000000001E-2</v>
      </c>
      <c r="C2061" s="82">
        <v>4.5508609497620896E-3</v>
      </c>
      <c r="D2061" s="88">
        <f t="shared" si="474"/>
        <v>1.4314862179173227</v>
      </c>
      <c r="E2061" s="89">
        <f t="shared" si="478"/>
        <v>13629.72435834645</v>
      </c>
      <c r="F2061" s="72">
        <f t="shared" si="478"/>
        <v>1385791.9181214347</v>
      </c>
      <c r="G2061" s="35">
        <f t="shared" si="479"/>
        <v>0.10167424385753009</v>
      </c>
      <c r="H2061" s="88">
        <f t="shared" si="466"/>
        <v>543.56000000000006</v>
      </c>
      <c r="I2061" s="62">
        <f t="shared" si="475"/>
        <v>5435.6000000000013</v>
      </c>
      <c r="J2061" s="89">
        <f t="shared" si="467"/>
        <v>1793.748</v>
      </c>
      <c r="K2061" s="62">
        <f t="shared" si="476"/>
        <v>161437.32000000004</v>
      </c>
      <c r="L2061" s="90">
        <f t="shared" si="468"/>
        <v>91.017218995241791</v>
      </c>
      <c r="M2061" s="73">
        <f>0</f>
        <v>0</v>
      </c>
      <c r="N2061" s="89">
        <f t="shared" si="469"/>
        <v>0</v>
      </c>
      <c r="O2061" s="89">
        <f t="shared" si="470"/>
        <v>0</v>
      </c>
      <c r="P2061" s="89">
        <f t="shared" si="471"/>
        <v>0</v>
      </c>
      <c r="Q2061" s="62">
        <f t="shared" si="480"/>
        <v>0</v>
      </c>
      <c r="R2061" s="89">
        <f t="shared" si="477"/>
        <v>2246.2907810047582</v>
      </c>
      <c r="S2061" s="74">
        <f t="shared" si="477"/>
        <v>166872.92000000004</v>
      </c>
      <c r="T2061" s="91">
        <f t="shared" si="472"/>
        <v>3.1486217917322756E-2</v>
      </c>
      <c r="U2061" s="92">
        <f t="shared" si="473"/>
        <v>1.3314862179173226</v>
      </c>
    </row>
    <row r="2062" spans="1:21">
      <c r="A2062" s="80">
        <v>38570</v>
      </c>
      <c r="B2062" s="81">
        <v>1.7780000000000001E-3</v>
      </c>
      <c r="C2062" s="82">
        <v>4.9632444740035867E-3</v>
      </c>
      <c r="D2062" s="88">
        <f t="shared" si="474"/>
        <v>1.5438007569675603</v>
      </c>
      <c r="E2062" s="89">
        <f t="shared" si="478"/>
        <v>15876.015139351208</v>
      </c>
      <c r="F2062" s="72">
        <f t="shared" si="478"/>
        <v>1552664.8381214347</v>
      </c>
      <c r="G2062" s="35">
        <f t="shared" si="479"/>
        <v>9.7799405234435061E-2</v>
      </c>
      <c r="H2062" s="88">
        <f t="shared" si="466"/>
        <v>35.56</v>
      </c>
      <c r="I2062" s="62">
        <f t="shared" si="475"/>
        <v>355.6</v>
      </c>
      <c r="J2062" s="89">
        <f t="shared" si="467"/>
        <v>117.348</v>
      </c>
      <c r="K2062" s="62">
        <f t="shared" si="476"/>
        <v>10561.320000000003</v>
      </c>
      <c r="L2062" s="90">
        <f t="shared" si="468"/>
        <v>99.26488948007173</v>
      </c>
      <c r="M2062" s="73">
        <f>0</f>
        <v>0</v>
      </c>
      <c r="N2062" s="89">
        <f t="shared" si="469"/>
        <v>1403.2842777288524</v>
      </c>
      <c r="O2062" s="89">
        <f t="shared" si="470"/>
        <v>876.01513935120499</v>
      </c>
      <c r="P2062" s="89">
        <f t="shared" si="471"/>
        <v>876.01513935120499</v>
      </c>
      <c r="Q2062" s="62">
        <f t="shared" si="480"/>
        <v>85673.759604908599</v>
      </c>
      <c r="R2062" s="89">
        <f t="shared" si="477"/>
        <v>-822.37202883127668</v>
      </c>
      <c r="S2062" s="74">
        <f t="shared" si="477"/>
        <v>-74756.8396049086</v>
      </c>
      <c r="T2062" s="91">
        <f t="shared" si="472"/>
        <v>0.14380075696756034</v>
      </c>
      <c r="U2062" s="92">
        <f t="shared" si="473"/>
        <v>1.4438007569675602</v>
      </c>
    </row>
    <row r="2063" spans="1:21">
      <c r="A2063" s="80">
        <v>38571</v>
      </c>
      <c r="B2063" s="81">
        <v>3.0479999999999999E-3</v>
      </c>
      <c r="C2063" s="82">
        <v>5.1082045025642011E-3</v>
      </c>
      <c r="D2063" s="88">
        <f t="shared" si="474"/>
        <v>1.5026821555259966</v>
      </c>
      <c r="E2063" s="89">
        <f t="shared" si="478"/>
        <v>15053.643110519932</v>
      </c>
      <c r="F2063" s="72">
        <f t="shared" si="478"/>
        <v>1477907.9985165261</v>
      </c>
      <c r="G2063" s="35">
        <f t="shared" si="479"/>
        <v>9.8176101802474658E-2</v>
      </c>
      <c r="H2063" s="88">
        <f t="shared" si="466"/>
        <v>60.96</v>
      </c>
      <c r="I2063" s="62">
        <f t="shared" si="475"/>
        <v>609.6</v>
      </c>
      <c r="J2063" s="89">
        <f t="shared" si="467"/>
        <v>201.16799999999998</v>
      </c>
      <c r="K2063" s="62">
        <f t="shared" si="476"/>
        <v>18105.120000000003</v>
      </c>
      <c r="L2063" s="90">
        <f t="shared" si="468"/>
        <v>102.16409005128402</v>
      </c>
      <c r="M2063" s="73">
        <f>0</f>
        <v>0</v>
      </c>
      <c r="N2063" s="89">
        <f t="shared" si="469"/>
        <v>21.264205996622561</v>
      </c>
      <c r="O2063" s="89">
        <f t="shared" si="470"/>
        <v>53.64311051993198</v>
      </c>
      <c r="P2063" s="89">
        <f t="shared" si="471"/>
        <v>21.264205996622561</v>
      </c>
      <c r="Q2063" s="62">
        <f t="shared" si="480"/>
        <v>2087.6368526732085</v>
      </c>
      <c r="R2063" s="89">
        <f t="shared" si="477"/>
        <v>138.69970395209342</v>
      </c>
      <c r="S2063" s="74">
        <f t="shared" si="477"/>
        <v>16627.083147326794</v>
      </c>
      <c r="T2063" s="91">
        <f t="shared" si="472"/>
        <v>0.10268215552599669</v>
      </c>
      <c r="U2063" s="92">
        <f t="shared" si="473"/>
        <v>1.4026821555259965</v>
      </c>
    </row>
    <row r="2064" spans="1:21">
      <c r="A2064" s="80">
        <v>38572</v>
      </c>
      <c r="B2064" s="81">
        <v>6.3499999999999997E-3</v>
      </c>
      <c r="C2064" s="82">
        <v>4.5153817620548981E-3</v>
      </c>
      <c r="D2064" s="88">
        <f t="shared" si="474"/>
        <v>1.5096171407236012</v>
      </c>
      <c r="E2064" s="89">
        <f t="shared" si="478"/>
        <v>15192.342814472026</v>
      </c>
      <c r="F2064" s="72">
        <f t="shared" si="478"/>
        <v>1494535.0816638528</v>
      </c>
      <c r="G2064" s="35">
        <f t="shared" si="479"/>
        <v>9.8374233646187761E-2</v>
      </c>
      <c r="H2064" s="88">
        <f t="shared" si="466"/>
        <v>127</v>
      </c>
      <c r="I2064" s="62">
        <f t="shared" si="475"/>
        <v>1270</v>
      </c>
      <c r="J2064" s="89">
        <f t="shared" si="467"/>
        <v>419.09999999999997</v>
      </c>
      <c r="K2064" s="62">
        <f t="shared" si="476"/>
        <v>37719.000000000007</v>
      </c>
      <c r="L2064" s="90">
        <f t="shared" si="468"/>
        <v>90.307635241097955</v>
      </c>
      <c r="M2064" s="73">
        <f>0</f>
        <v>0</v>
      </c>
      <c r="N2064" s="89">
        <f t="shared" si="469"/>
        <v>144.37506466075337</v>
      </c>
      <c r="O2064" s="89">
        <f t="shared" si="470"/>
        <v>192.34281447202406</v>
      </c>
      <c r="P2064" s="89">
        <f t="shared" si="471"/>
        <v>144.37506466075337</v>
      </c>
      <c r="Q2064" s="62">
        <f t="shared" si="480"/>
        <v>14202.786343620417</v>
      </c>
      <c r="R2064" s="89">
        <f t="shared" si="477"/>
        <v>311.41730009814859</v>
      </c>
      <c r="S2064" s="74">
        <f t="shared" si="477"/>
        <v>24786.21365637959</v>
      </c>
      <c r="T2064" s="91">
        <f t="shared" si="472"/>
        <v>0.10961714072360129</v>
      </c>
      <c r="U2064" s="92">
        <f t="shared" si="473"/>
        <v>1.4096171407236011</v>
      </c>
    </row>
    <row r="2065" spans="1:21">
      <c r="A2065" s="80">
        <v>38573</v>
      </c>
      <c r="B2065" s="81">
        <v>0</v>
      </c>
      <c r="C2065" s="82">
        <v>4.7672169794971417E-3</v>
      </c>
      <c r="D2065" s="88">
        <f t="shared" si="474"/>
        <v>1.5251880057285088</v>
      </c>
      <c r="E2065" s="89">
        <f t="shared" si="478"/>
        <v>15503.760114570174</v>
      </c>
      <c r="F2065" s="72">
        <f t="shared" si="478"/>
        <v>1519321.2953202324</v>
      </c>
      <c r="G2065" s="35">
        <f t="shared" si="479"/>
        <v>9.7996955841209099E-2</v>
      </c>
      <c r="H2065" s="88">
        <f t="shared" si="466"/>
        <v>0</v>
      </c>
      <c r="I2065" s="62">
        <f t="shared" si="475"/>
        <v>0</v>
      </c>
      <c r="J2065" s="89">
        <f t="shared" si="467"/>
        <v>0</v>
      </c>
      <c r="K2065" s="62">
        <f t="shared" si="476"/>
        <v>0</v>
      </c>
      <c r="L2065" s="90">
        <f t="shared" si="468"/>
        <v>95.344339589942834</v>
      </c>
      <c r="M2065" s="73">
        <f>0</f>
        <v>0</v>
      </c>
      <c r="N2065" s="89">
        <f t="shared" si="469"/>
        <v>611.94714144739703</v>
      </c>
      <c r="O2065" s="89">
        <f t="shared" si="470"/>
        <v>503.76011457017535</v>
      </c>
      <c r="P2065" s="89">
        <f t="shared" si="471"/>
        <v>503.76011457017535</v>
      </c>
      <c r="Q2065" s="62">
        <f t="shared" si="480"/>
        <v>49366.957702095911</v>
      </c>
      <c r="R2065" s="89">
        <f t="shared" si="477"/>
        <v>-599.10445416011817</v>
      </c>
      <c r="S2065" s="74">
        <f t="shared" si="477"/>
        <v>-49366.957702095911</v>
      </c>
      <c r="T2065" s="91">
        <f t="shared" si="472"/>
        <v>0.12518800572850886</v>
      </c>
      <c r="U2065" s="92">
        <f t="shared" si="473"/>
        <v>1.4251880057285087</v>
      </c>
    </row>
    <row r="2066" spans="1:21">
      <c r="A2066" s="80">
        <v>38574</v>
      </c>
      <c r="B2066" s="81">
        <v>0</v>
      </c>
      <c r="C2066" s="82">
        <v>4.5486880850360229E-3</v>
      </c>
      <c r="D2066" s="88">
        <f t="shared" si="474"/>
        <v>1.4952327830205028</v>
      </c>
      <c r="E2066" s="89">
        <f t="shared" si="478"/>
        <v>14904.655660410055</v>
      </c>
      <c r="F2066" s="72">
        <f t="shared" si="478"/>
        <v>1469954.3376181365</v>
      </c>
      <c r="G2066" s="35">
        <f t="shared" si="479"/>
        <v>9.862383748472961E-2</v>
      </c>
      <c r="H2066" s="88">
        <f t="shared" ref="H2066:H2129" si="481">B2066*($D$12+$D$11)*10000</f>
        <v>0</v>
      </c>
      <c r="I2066" s="62">
        <f t="shared" si="475"/>
        <v>0</v>
      </c>
      <c r="J2066" s="89">
        <f t="shared" ref="J2066:J2129" si="482">B2066*$K$14*$D$10*10000</f>
        <v>0</v>
      </c>
      <c r="K2066" s="62">
        <f t="shared" si="476"/>
        <v>0</v>
      </c>
      <c r="L2066" s="90">
        <f t="shared" ref="L2066:L2129" si="483">C2066*($D$12+$D$11)*10000</f>
        <v>90.973761700720459</v>
      </c>
      <c r="M2066" s="73">
        <f>0</f>
        <v>0</v>
      </c>
      <c r="N2066" s="89">
        <f t="shared" ref="N2066:N2129" si="484">IF(D2066&lt;$N$10,0,(2/3*$N$12*SQRT(2*$N$13)*$N$11*(D2066-$N$10)^(3/2))*24*60*60)</f>
        <v>0</v>
      </c>
      <c r="O2066" s="89">
        <f t="shared" ref="O2066:O2129" si="485">IF(D2066&lt;$N$10,0,(D2066-$N$10)*10000*($D$12+$D$11))</f>
        <v>0</v>
      </c>
      <c r="P2066" s="89">
        <f t="shared" ref="P2066:P2129" si="486">IF(N2066&gt;O2066,O2066,N2066)</f>
        <v>0</v>
      </c>
      <c r="Q2066" s="62">
        <f t="shared" si="480"/>
        <v>0</v>
      </c>
      <c r="R2066" s="89">
        <f t="shared" si="477"/>
        <v>-90.973761700720459</v>
      </c>
      <c r="S2066" s="74">
        <f t="shared" si="477"/>
        <v>0</v>
      </c>
      <c r="T2066" s="91">
        <f t="shared" ref="T2066:T2129" si="487">D2066-$D$14</f>
        <v>9.5232783020502865E-2</v>
      </c>
      <c r="U2066" s="92">
        <f t="shared" ref="U2066:U2129" si="488">IF(D2066&lt;$D$13,0,D2066-$D$13)</f>
        <v>1.3952327830205027</v>
      </c>
    </row>
    <row r="2067" spans="1:21">
      <c r="A2067" s="80">
        <v>38575</v>
      </c>
      <c r="B2067" s="81">
        <v>0</v>
      </c>
      <c r="C2067" s="82">
        <v>4.9348031991185764E-3</v>
      </c>
      <c r="D2067" s="88">
        <f t="shared" ref="D2067:D2130" si="489">IF(E2067&lt;$D$11*10000*($D$14-$D$13),(E2067+$D$13*$D$11*10000)/($D$11*10000),(E2067+$D$13*$D$11*10000+$D$14*$D$12*10000)/($D$11*10000+$D$12*10000))</f>
        <v>1.4906840949354667</v>
      </c>
      <c r="E2067" s="89">
        <f t="shared" si="478"/>
        <v>14813.681898709334</v>
      </c>
      <c r="F2067" s="72">
        <f t="shared" si="478"/>
        <v>1469954.3376181365</v>
      </c>
      <c r="G2067" s="35">
        <f t="shared" si="479"/>
        <v>9.9229506051848507E-2</v>
      </c>
      <c r="H2067" s="88">
        <f t="shared" si="481"/>
        <v>0</v>
      </c>
      <c r="I2067" s="62">
        <f t="shared" ref="I2067:I2130" si="490">H2067*$J$4*1000</f>
        <v>0</v>
      </c>
      <c r="J2067" s="89">
        <f t="shared" si="482"/>
        <v>0</v>
      </c>
      <c r="K2067" s="62">
        <f t="shared" ref="K2067:K2130" si="491">1000*J2067*($J$11*$J$5+$J$12*$J$6+$J$13*$J$7)</f>
        <v>0</v>
      </c>
      <c r="L2067" s="90">
        <f t="shared" si="483"/>
        <v>98.696063982371527</v>
      </c>
      <c r="M2067" s="73">
        <f>0</f>
        <v>0</v>
      </c>
      <c r="N2067" s="89">
        <f t="shared" si="484"/>
        <v>0</v>
      </c>
      <c r="O2067" s="89">
        <f t="shared" si="485"/>
        <v>0</v>
      </c>
      <c r="P2067" s="89">
        <f t="shared" si="486"/>
        <v>0</v>
      </c>
      <c r="Q2067" s="62">
        <f t="shared" si="480"/>
        <v>0</v>
      </c>
      <c r="R2067" s="89">
        <f t="shared" ref="R2067:S2130" si="492">H2067+J2067-L2067-P2067</f>
        <v>-98.696063982371527</v>
      </c>
      <c r="S2067" s="74">
        <f t="shared" si="492"/>
        <v>0</v>
      </c>
      <c r="T2067" s="91">
        <f t="shared" si="487"/>
        <v>9.0684094935466808E-2</v>
      </c>
      <c r="U2067" s="92">
        <f t="shared" si="488"/>
        <v>1.3906840949354666</v>
      </c>
    </row>
    <row r="2068" spans="1:21">
      <c r="A2068" s="80">
        <v>38576</v>
      </c>
      <c r="B2068" s="81">
        <v>1.524E-3</v>
      </c>
      <c r="C2068" s="82">
        <v>5.4559451678153148E-3</v>
      </c>
      <c r="D2068" s="88">
        <f t="shared" si="489"/>
        <v>1.4857492917363482</v>
      </c>
      <c r="E2068" s="89">
        <f t="shared" ref="E2068:F2131" si="493">E2067+R2067</f>
        <v>14714.985834726962</v>
      </c>
      <c r="F2068" s="72">
        <f t="shared" si="493"/>
        <v>1469954.3376181365</v>
      </c>
      <c r="G2068" s="35">
        <f t="shared" ref="G2068:G2131" si="494">F2068/(E2068*1000)</f>
        <v>9.9895056245931604E-2</v>
      </c>
      <c r="H2068" s="88">
        <f t="shared" si="481"/>
        <v>30.48</v>
      </c>
      <c r="I2068" s="62">
        <f t="shared" si="490"/>
        <v>304.8</v>
      </c>
      <c r="J2068" s="89">
        <f t="shared" si="482"/>
        <v>100.58399999999999</v>
      </c>
      <c r="K2068" s="62">
        <f t="shared" si="491"/>
        <v>9052.5600000000013</v>
      </c>
      <c r="L2068" s="90">
        <f t="shared" si="483"/>
        <v>109.11890335630629</v>
      </c>
      <c r="M2068" s="73">
        <f>0</f>
        <v>0</v>
      </c>
      <c r="N2068" s="89">
        <f t="shared" si="484"/>
        <v>0</v>
      </c>
      <c r="O2068" s="89">
        <f t="shared" si="485"/>
        <v>0</v>
      </c>
      <c r="P2068" s="89">
        <f t="shared" si="486"/>
        <v>0</v>
      </c>
      <c r="Q2068" s="62">
        <f t="shared" ref="Q2068:Q2131" si="495">P2068*1000*G2068</f>
        <v>0</v>
      </c>
      <c r="R2068" s="89">
        <f t="shared" si="492"/>
        <v>21.945096643693702</v>
      </c>
      <c r="S2068" s="74">
        <f t="shared" si="492"/>
        <v>9357.36</v>
      </c>
      <c r="T2068" s="91">
        <f t="shared" si="487"/>
        <v>8.5749291736348265E-2</v>
      </c>
      <c r="U2068" s="92">
        <f t="shared" si="488"/>
        <v>1.3857492917363481</v>
      </c>
    </row>
    <row r="2069" spans="1:21">
      <c r="A2069" s="80">
        <v>38577</v>
      </c>
      <c r="B2069" s="81">
        <v>0</v>
      </c>
      <c r="C2069" s="82">
        <v>5.3157002438097376E-3</v>
      </c>
      <c r="D2069" s="88">
        <f t="shared" si="489"/>
        <v>1.4868465465685328</v>
      </c>
      <c r="E2069" s="89">
        <f t="shared" si="493"/>
        <v>14736.930931370656</v>
      </c>
      <c r="F2069" s="72">
        <f t="shared" si="493"/>
        <v>1479311.6976181366</v>
      </c>
      <c r="G2069" s="35">
        <f t="shared" si="494"/>
        <v>0.10038126014888965</v>
      </c>
      <c r="H2069" s="88">
        <f t="shared" si="481"/>
        <v>0</v>
      </c>
      <c r="I2069" s="62">
        <f t="shared" si="490"/>
        <v>0</v>
      </c>
      <c r="J2069" s="89">
        <f t="shared" si="482"/>
        <v>0</v>
      </c>
      <c r="K2069" s="62">
        <f t="shared" si="491"/>
        <v>0</v>
      </c>
      <c r="L2069" s="90">
        <f t="shared" si="483"/>
        <v>106.31400487619476</v>
      </c>
      <c r="M2069" s="73">
        <f>0</f>
        <v>0</v>
      </c>
      <c r="N2069" s="89">
        <f t="shared" si="484"/>
        <v>0</v>
      </c>
      <c r="O2069" s="89">
        <f t="shared" si="485"/>
        <v>0</v>
      </c>
      <c r="P2069" s="89">
        <f t="shared" si="486"/>
        <v>0</v>
      </c>
      <c r="Q2069" s="62">
        <f t="shared" si="495"/>
        <v>0</v>
      </c>
      <c r="R2069" s="89">
        <f t="shared" si="492"/>
        <v>-106.31400487619476</v>
      </c>
      <c r="S2069" s="74">
        <f t="shared" si="492"/>
        <v>0</v>
      </c>
      <c r="T2069" s="91">
        <f t="shared" si="487"/>
        <v>8.6846546568532856E-2</v>
      </c>
      <c r="U2069" s="92">
        <f t="shared" si="488"/>
        <v>1.3868465465685327</v>
      </c>
    </row>
    <row r="2070" spans="1:21">
      <c r="A2070" s="80">
        <v>38578</v>
      </c>
      <c r="B2070" s="81">
        <v>2.0066000000000001E-2</v>
      </c>
      <c r="C2070" s="82">
        <v>5.1344466779466727E-3</v>
      </c>
      <c r="D2070" s="88">
        <f t="shared" si="489"/>
        <v>1.4815308463247232</v>
      </c>
      <c r="E2070" s="89">
        <f t="shared" si="493"/>
        <v>14630.616926494462</v>
      </c>
      <c r="F2070" s="72">
        <f t="shared" si="493"/>
        <v>1479311.6976181366</v>
      </c>
      <c r="G2070" s="35">
        <f t="shared" si="494"/>
        <v>0.10111068487749572</v>
      </c>
      <c r="H2070" s="88">
        <f t="shared" si="481"/>
        <v>401.32</v>
      </c>
      <c r="I2070" s="62">
        <f t="shared" si="490"/>
        <v>4013.2000000000003</v>
      </c>
      <c r="J2070" s="89">
        <f t="shared" si="482"/>
        <v>1324.3559999999998</v>
      </c>
      <c r="K2070" s="62">
        <f t="shared" si="491"/>
        <v>119192.04000000001</v>
      </c>
      <c r="L2070" s="90">
        <f t="shared" si="483"/>
        <v>102.68893355893346</v>
      </c>
      <c r="M2070" s="73">
        <f>0</f>
        <v>0</v>
      </c>
      <c r="N2070" s="89">
        <f t="shared" si="484"/>
        <v>0</v>
      </c>
      <c r="O2070" s="89">
        <f t="shared" si="485"/>
        <v>0</v>
      </c>
      <c r="P2070" s="89">
        <f t="shared" si="486"/>
        <v>0</v>
      </c>
      <c r="Q2070" s="62">
        <f t="shared" si="495"/>
        <v>0</v>
      </c>
      <c r="R2070" s="89">
        <f t="shared" si="492"/>
        <v>1622.9870664410662</v>
      </c>
      <c r="S2070" s="74">
        <f t="shared" si="492"/>
        <v>123205.24</v>
      </c>
      <c r="T2070" s="91">
        <f t="shared" si="487"/>
        <v>8.1530846324723294E-2</v>
      </c>
      <c r="U2070" s="92">
        <f t="shared" si="488"/>
        <v>1.3815308463247231</v>
      </c>
    </row>
    <row r="2071" spans="1:21">
      <c r="A2071" s="80">
        <v>38579</v>
      </c>
      <c r="B2071" s="81">
        <v>0</v>
      </c>
      <c r="C2071" s="82">
        <v>5.1676991257890688E-3</v>
      </c>
      <c r="D2071" s="88">
        <f t="shared" si="489"/>
        <v>1.5626801996467765</v>
      </c>
      <c r="E2071" s="89">
        <f t="shared" si="493"/>
        <v>16253.603992935528</v>
      </c>
      <c r="F2071" s="72">
        <f t="shared" si="493"/>
        <v>1602516.9376181366</v>
      </c>
      <c r="G2071" s="35">
        <f t="shared" si="494"/>
        <v>9.8594560216592894E-2</v>
      </c>
      <c r="H2071" s="88">
        <f t="shared" si="481"/>
        <v>0</v>
      </c>
      <c r="I2071" s="62">
        <f t="shared" si="490"/>
        <v>0</v>
      </c>
      <c r="J2071" s="89">
        <f t="shared" si="482"/>
        <v>0</v>
      </c>
      <c r="K2071" s="62">
        <f t="shared" si="491"/>
        <v>0</v>
      </c>
      <c r="L2071" s="90">
        <f t="shared" si="483"/>
        <v>103.35398251578138</v>
      </c>
      <c r="M2071" s="73">
        <f>0</f>
        <v>0</v>
      </c>
      <c r="N2071" s="89">
        <f t="shared" si="484"/>
        <v>2402.253263081253</v>
      </c>
      <c r="O2071" s="89">
        <f t="shared" si="485"/>
        <v>1253.6039929355302</v>
      </c>
      <c r="P2071" s="89">
        <f t="shared" si="486"/>
        <v>1253.6039929355302</v>
      </c>
      <c r="Q2071" s="62">
        <f t="shared" si="495"/>
        <v>123598.53436924343</v>
      </c>
      <c r="R2071" s="89">
        <f t="shared" si="492"/>
        <v>-1356.9579754513115</v>
      </c>
      <c r="S2071" s="74">
        <f t="shared" si="492"/>
        <v>-123598.53436924343</v>
      </c>
      <c r="T2071" s="91">
        <f t="shared" si="487"/>
        <v>0.1626801996467766</v>
      </c>
      <c r="U2071" s="92">
        <f t="shared" si="488"/>
        <v>1.4626801996467764</v>
      </c>
    </row>
    <row r="2072" spans="1:21">
      <c r="A2072" s="80">
        <v>38580</v>
      </c>
      <c r="B2072" s="81">
        <v>0</v>
      </c>
      <c r="C2072" s="82">
        <v>5.7550831181534786E-3</v>
      </c>
      <c r="D2072" s="88">
        <f t="shared" si="489"/>
        <v>1.4948323008742108</v>
      </c>
      <c r="E2072" s="89">
        <f t="shared" si="493"/>
        <v>14896.646017484218</v>
      </c>
      <c r="F2072" s="72">
        <f t="shared" si="493"/>
        <v>1478918.4032488931</v>
      </c>
      <c r="G2072" s="35">
        <f t="shared" si="494"/>
        <v>9.9278616241070913E-2</v>
      </c>
      <c r="H2072" s="88">
        <f t="shared" si="481"/>
        <v>0</v>
      </c>
      <c r="I2072" s="62">
        <f t="shared" si="490"/>
        <v>0</v>
      </c>
      <c r="J2072" s="89">
        <f t="shared" si="482"/>
        <v>0</v>
      </c>
      <c r="K2072" s="62">
        <f t="shared" si="491"/>
        <v>0</v>
      </c>
      <c r="L2072" s="90">
        <f t="shared" si="483"/>
        <v>115.10166236306956</v>
      </c>
      <c r="M2072" s="73">
        <f>0</f>
        <v>0</v>
      </c>
      <c r="N2072" s="89">
        <f t="shared" si="484"/>
        <v>0</v>
      </c>
      <c r="O2072" s="89">
        <f t="shared" si="485"/>
        <v>0</v>
      </c>
      <c r="P2072" s="89">
        <f t="shared" si="486"/>
        <v>0</v>
      </c>
      <c r="Q2072" s="62">
        <f t="shared" si="495"/>
        <v>0</v>
      </c>
      <c r="R2072" s="89">
        <f t="shared" si="492"/>
        <v>-115.10166236306956</v>
      </c>
      <c r="S2072" s="74">
        <f t="shared" si="492"/>
        <v>0</v>
      </c>
      <c r="T2072" s="91">
        <f t="shared" si="487"/>
        <v>9.4832300874210906E-2</v>
      </c>
      <c r="U2072" s="92">
        <f t="shared" si="488"/>
        <v>1.3948323008742107</v>
      </c>
    </row>
    <row r="2073" spans="1:21">
      <c r="A2073" s="80">
        <v>38581</v>
      </c>
      <c r="B2073" s="81">
        <v>0</v>
      </c>
      <c r="C2073" s="82">
        <v>5.6077308217265028E-3</v>
      </c>
      <c r="D2073" s="88">
        <f t="shared" si="489"/>
        <v>1.4890772177560576</v>
      </c>
      <c r="E2073" s="89">
        <f t="shared" si="493"/>
        <v>14781.544355121148</v>
      </c>
      <c r="F2073" s="72">
        <f t="shared" si="493"/>
        <v>1478918.4032488931</v>
      </c>
      <c r="G2073" s="35">
        <f t="shared" si="494"/>
        <v>0.1000516838916438</v>
      </c>
      <c r="H2073" s="88">
        <f t="shared" si="481"/>
        <v>0</v>
      </c>
      <c r="I2073" s="62">
        <f t="shared" si="490"/>
        <v>0</v>
      </c>
      <c r="J2073" s="89">
        <f t="shared" si="482"/>
        <v>0</v>
      </c>
      <c r="K2073" s="62">
        <f t="shared" si="491"/>
        <v>0</v>
      </c>
      <c r="L2073" s="90">
        <f t="shared" si="483"/>
        <v>112.15461643453006</v>
      </c>
      <c r="M2073" s="73">
        <f>0</f>
        <v>0</v>
      </c>
      <c r="N2073" s="89">
        <f t="shared" si="484"/>
        <v>0</v>
      </c>
      <c r="O2073" s="89">
        <f t="shared" si="485"/>
        <v>0</v>
      </c>
      <c r="P2073" s="89">
        <f t="shared" si="486"/>
        <v>0</v>
      </c>
      <c r="Q2073" s="62">
        <f t="shared" si="495"/>
        <v>0</v>
      </c>
      <c r="R2073" s="89">
        <f t="shared" si="492"/>
        <v>-112.15461643453006</v>
      </c>
      <c r="S2073" s="74">
        <f t="shared" si="492"/>
        <v>0</v>
      </c>
      <c r="T2073" s="91">
        <f t="shared" si="487"/>
        <v>8.9077217756057703E-2</v>
      </c>
      <c r="U2073" s="92">
        <f t="shared" si="488"/>
        <v>1.3890772177560575</v>
      </c>
    </row>
    <row r="2074" spans="1:21">
      <c r="A2074" s="80">
        <v>38582</v>
      </c>
      <c r="B2074" s="81">
        <v>0</v>
      </c>
      <c r="C2074" s="82">
        <v>5.5141675183463836E-3</v>
      </c>
      <c r="D2074" s="88">
        <f t="shared" si="489"/>
        <v>1.4834694869343308</v>
      </c>
      <c r="E2074" s="89">
        <f t="shared" si="493"/>
        <v>14669.389738686617</v>
      </c>
      <c r="F2074" s="72">
        <f t="shared" si="493"/>
        <v>1478918.4032488931</v>
      </c>
      <c r="G2074" s="35">
        <f t="shared" si="494"/>
        <v>0.10081662765756634</v>
      </c>
      <c r="H2074" s="88">
        <f t="shared" si="481"/>
        <v>0</v>
      </c>
      <c r="I2074" s="62">
        <f t="shared" si="490"/>
        <v>0</v>
      </c>
      <c r="J2074" s="89">
        <f t="shared" si="482"/>
        <v>0</v>
      </c>
      <c r="K2074" s="62">
        <f t="shared" si="491"/>
        <v>0</v>
      </c>
      <c r="L2074" s="90">
        <f t="shared" si="483"/>
        <v>110.28335036692768</v>
      </c>
      <c r="M2074" s="73">
        <f>0</f>
        <v>0</v>
      </c>
      <c r="N2074" s="89">
        <f t="shared" si="484"/>
        <v>0</v>
      </c>
      <c r="O2074" s="89">
        <f t="shared" si="485"/>
        <v>0</v>
      </c>
      <c r="P2074" s="89">
        <f t="shared" si="486"/>
        <v>0</v>
      </c>
      <c r="Q2074" s="62">
        <f t="shared" si="495"/>
        <v>0</v>
      </c>
      <c r="R2074" s="89">
        <f t="shared" si="492"/>
        <v>-110.28335036692768</v>
      </c>
      <c r="S2074" s="74">
        <f t="shared" si="492"/>
        <v>0</v>
      </c>
      <c r="T2074" s="91">
        <f t="shared" si="487"/>
        <v>8.3469486934330872E-2</v>
      </c>
      <c r="U2074" s="92">
        <f t="shared" si="488"/>
        <v>1.3834694869343307</v>
      </c>
    </row>
    <row r="2075" spans="1:21">
      <c r="A2075" s="80">
        <v>38583</v>
      </c>
      <c r="B2075" s="81">
        <v>0</v>
      </c>
      <c r="C2075" s="82">
        <v>5.6675006984035969E-3</v>
      </c>
      <c r="D2075" s="88">
        <f t="shared" si="489"/>
        <v>1.4779553194159845</v>
      </c>
      <c r="E2075" s="89">
        <f t="shared" si="493"/>
        <v>14559.106388319689</v>
      </c>
      <c r="F2075" s="72">
        <f t="shared" si="493"/>
        <v>1478918.4032488931</v>
      </c>
      <c r="G2075" s="35">
        <f t="shared" si="494"/>
        <v>0.1015803005901092</v>
      </c>
      <c r="H2075" s="88">
        <f t="shared" si="481"/>
        <v>0</v>
      </c>
      <c r="I2075" s="62">
        <f t="shared" si="490"/>
        <v>0</v>
      </c>
      <c r="J2075" s="89">
        <f t="shared" si="482"/>
        <v>0</v>
      </c>
      <c r="K2075" s="62">
        <f t="shared" si="491"/>
        <v>0</v>
      </c>
      <c r="L2075" s="90">
        <f t="shared" si="483"/>
        <v>113.35001396807193</v>
      </c>
      <c r="M2075" s="73">
        <f>0</f>
        <v>0</v>
      </c>
      <c r="N2075" s="89">
        <f t="shared" si="484"/>
        <v>0</v>
      </c>
      <c r="O2075" s="89">
        <f t="shared" si="485"/>
        <v>0</v>
      </c>
      <c r="P2075" s="89">
        <f t="shared" si="486"/>
        <v>0</v>
      </c>
      <c r="Q2075" s="62">
        <f t="shared" si="495"/>
        <v>0</v>
      </c>
      <c r="R2075" s="89">
        <f t="shared" si="492"/>
        <v>-113.35001396807193</v>
      </c>
      <c r="S2075" s="74">
        <f t="shared" si="492"/>
        <v>0</v>
      </c>
      <c r="T2075" s="91">
        <f t="shared" si="487"/>
        <v>7.7955319415984548E-2</v>
      </c>
      <c r="U2075" s="92">
        <f t="shared" si="488"/>
        <v>1.3779553194159844</v>
      </c>
    </row>
    <row r="2076" spans="1:21">
      <c r="A2076" s="80">
        <v>38584</v>
      </c>
      <c r="B2076" s="81">
        <v>2.032E-3</v>
      </c>
      <c r="C2076" s="82">
        <v>5.2537559833110495E-3</v>
      </c>
      <c r="D2076" s="88">
        <f t="shared" si="489"/>
        <v>1.4722878187175807</v>
      </c>
      <c r="E2076" s="89">
        <f t="shared" si="493"/>
        <v>14445.756374351617</v>
      </c>
      <c r="F2076" s="72">
        <f t="shared" si="493"/>
        <v>1478918.4032488931</v>
      </c>
      <c r="G2076" s="35">
        <f t="shared" si="494"/>
        <v>0.10237736016888024</v>
      </c>
      <c r="H2076" s="88">
        <f t="shared" si="481"/>
        <v>40.64</v>
      </c>
      <c r="I2076" s="62">
        <f t="shared" si="490"/>
        <v>406.40000000000003</v>
      </c>
      <c r="J2076" s="89">
        <f t="shared" si="482"/>
        <v>134.11199999999999</v>
      </c>
      <c r="K2076" s="62">
        <f t="shared" si="491"/>
        <v>12070.080000000004</v>
      </c>
      <c r="L2076" s="90">
        <f t="shared" si="483"/>
        <v>105.07511966622098</v>
      </c>
      <c r="M2076" s="73">
        <f>0</f>
        <v>0</v>
      </c>
      <c r="N2076" s="89">
        <f t="shared" si="484"/>
        <v>0</v>
      </c>
      <c r="O2076" s="89">
        <f t="shared" si="485"/>
        <v>0</v>
      </c>
      <c r="P2076" s="89">
        <f t="shared" si="486"/>
        <v>0</v>
      </c>
      <c r="Q2076" s="62">
        <f t="shared" si="495"/>
        <v>0</v>
      </c>
      <c r="R2076" s="89">
        <f t="shared" si="492"/>
        <v>69.676880333779025</v>
      </c>
      <c r="S2076" s="74">
        <f t="shared" si="492"/>
        <v>12476.480000000003</v>
      </c>
      <c r="T2076" s="91">
        <f t="shared" si="487"/>
        <v>7.2287818717580832E-2</v>
      </c>
      <c r="U2076" s="92">
        <f t="shared" si="488"/>
        <v>1.3722878187175807</v>
      </c>
    </row>
    <row r="2077" spans="1:21">
      <c r="A2077" s="80">
        <v>38585</v>
      </c>
      <c r="B2077" s="81">
        <v>0</v>
      </c>
      <c r="C2077" s="82">
        <v>5.5216267414444943E-3</v>
      </c>
      <c r="D2077" s="88">
        <f t="shared" si="489"/>
        <v>1.4757716627342696</v>
      </c>
      <c r="E2077" s="89">
        <f t="shared" si="493"/>
        <v>14515.433254685395</v>
      </c>
      <c r="F2077" s="72">
        <f t="shared" si="493"/>
        <v>1491394.8832488931</v>
      </c>
      <c r="G2077" s="35">
        <f t="shared" si="494"/>
        <v>0.10274546112962148</v>
      </c>
      <c r="H2077" s="88">
        <f t="shared" si="481"/>
        <v>0</v>
      </c>
      <c r="I2077" s="62">
        <f t="shared" si="490"/>
        <v>0</v>
      </c>
      <c r="J2077" s="89">
        <f t="shared" si="482"/>
        <v>0</v>
      </c>
      <c r="K2077" s="62">
        <f t="shared" si="491"/>
        <v>0</v>
      </c>
      <c r="L2077" s="90">
        <f t="shared" si="483"/>
        <v>110.43253482888989</v>
      </c>
      <c r="M2077" s="73">
        <f>0</f>
        <v>0</v>
      </c>
      <c r="N2077" s="89">
        <f t="shared" si="484"/>
        <v>0</v>
      </c>
      <c r="O2077" s="89">
        <f t="shared" si="485"/>
        <v>0</v>
      </c>
      <c r="P2077" s="89">
        <f t="shared" si="486"/>
        <v>0</v>
      </c>
      <c r="Q2077" s="62">
        <f t="shared" si="495"/>
        <v>0</v>
      </c>
      <c r="R2077" s="89">
        <f t="shared" si="492"/>
        <v>-110.43253482888989</v>
      </c>
      <c r="S2077" s="74">
        <f t="shared" si="492"/>
        <v>0</v>
      </c>
      <c r="T2077" s="91">
        <f t="shared" si="487"/>
        <v>7.5771662734269718E-2</v>
      </c>
      <c r="U2077" s="92">
        <f t="shared" si="488"/>
        <v>1.3757716627342695</v>
      </c>
    </row>
    <row r="2078" spans="1:21">
      <c r="A2078" s="80">
        <v>38586</v>
      </c>
      <c r="B2078" s="81">
        <v>4.1655999999999999E-2</v>
      </c>
      <c r="C2078" s="82">
        <v>5.6937751320098725E-3</v>
      </c>
      <c r="D2078" s="88">
        <f t="shared" si="489"/>
        <v>1.4702500359928254</v>
      </c>
      <c r="E2078" s="89">
        <f t="shared" si="493"/>
        <v>14405.000719856505</v>
      </c>
      <c r="F2078" s="72">
        <f t="shared" si="493"/>
        <v>1491394.8832488931</v>
      </c>
      <c r="G2078" s="35">
        <f t="shared" si="494"/>
        <v>0.10353313493369609</v>
      </c>
      <c r="H2078" s="88">
        <f t="shared" si="481"/>
        <v>833.12</v>
      </c>
      <c r="I2078" s="62">
        <f t="shared" si="490"/>
        <v>8331.2000000000007</v>
      </c>
      <c r="J2078" s="89">
        <f t="shared" si="482"/>
        <v>2749.2959999999998</v>
      </c>
      <c r="K2078" s="62">
        <f t="shared" si="491"/>
        <v>247436.64000000007</v>
      </c>
      <c r="L2078" s="90">
        <f t="shared" si="483"/>
        <v>113.87550264019745</v>
      </c>
      <c r="M2078" s="73">
        <f>0</f>
        <v>0</v>
      </c>
      <c r="N2078" s="89">
        <f t="shared" si="484"/>
        <v>0</v>
      </c>
      <c r="O2078" s="89">
        <f t="shared" si="485"/>
        <v>0</v>
      </c>
      <c r="P2078" s="89">
        <f t="shared" si="486"/>
        <v>0</v>
      </c>
      <c r="Q2078" s="62">
        <f t="shared" si="495"/>
        <v>0</v>
      </c>
      <c r="R2078" s="89">
        <f t="shared" si="492"/>
        <v>3468.5404973598024</v>
      </c>
      <c r="S2078" s="74">
        <f t="shared" si="492"/>
        <v>255767.84000000008</v>
      </c>
      <c r="T2078" s="91">
        <f t="shared" si="487"/>
        <v>7.0250035992825532E-2</v>
      </c>
      <c r="U2078" s="92">
        <f t="shared" si="488"/>
        <v>1.3702500359928254</v>
      </c>
    </row>
    <row r="2079" spans="1:21">
      <c r="A2079" s="80">
        <v>38587</v>
      </c>
      <c r="B2079" s="81">
        <v>1.4224000000000001E-2</v>
      </c>
      <c r="C2079" s="82">
        <v>5.4719060242432831E-3</v>
      </c>
      <c r="D2079" s="88">
        <f t="shared" si="489"/>
        <v>1.6436770608608153</v>
      </c>
      <c r="E2079" s="89">
        <f t="shared" si="493"/>
        <v>17873.541217216309</v>
      </c>
      <c r="F2079" s="72">
        <f t="shared" si="493"/>
        <v>1747162.7232488932</v>
      </c>
      <c r="G2079" s="35">
        <f t="shared" si="494"/>
        <v>9.7751346642263356E-2</v>
      </c>
      <c r="H2079" s="88">
        <f t="shared" si="481"/>
        <v>284.48</v>
      </c>
      <c r="I2079" s="62">
        <f t="shared" si="490"/>
        <v>2844.8</v>
      </c>
      <c r="J2079" s="89">
        <f t="shared" si="482"/>
        <v>938.78399999999999</v>
      </c>
      <c r="K2079" s="62">
        <f t="shared" si="491"/>
        <v>84490.560000000027</v>
      </c>
      <c r="L2079" s="90">
        <f t="shared" si="483"/>
        <v>109.43812048486566</v>
      </c>
      <c r="M2079" s="73">
        <f>0</f>
        <v>0</v>
      </c>
      <c r="N2079" s="89">
        <f t="shared" si="484"/>
        <v>8336.8960832727826</v>
      </c>
      <c r="O2079" s="89">
        <f t="shared" si="485"/>
        <v>2873.5412172163064</v>
      </c>
      <c r="P2079" s="89">
        <f t="shared" si="486"/>
        <v>2873.5412172163064</v>
      </c>
      <c r="Q2079" s="62">
        <f t="shared" si="495"/>
        <v>280892.52361494256</v>
      </c>
      <c r="R2079" s="89">
        <f t="shared" si="492"/>
        <v>-1759.7153377011721</v>
      </c>
      <c r="S2079" s="74">
        <f t="shared" si="492"/>
        <v>-193557.16361494252</v>
      </c>
      <c r="T2079" s="91">
        <f t="shared" si="487"/>
        <v>0.24367706086081542</v>
      </c>
      <c r="U2079" s="92">
        <f t="shared" si="488"/>
        <v>1.5436770608608152</v>
      </c>
    </row>
    <row r="2080" spans="1:21">
      <c r="A2080" s="80">
        <v>38588</v>
      </c>
      <c r="B2080" s="81">
        <v>0</v>
      </c>
      <c r="C2080" s="82">
        <v>5.4459280821818343E-3</v>
      </c>
      <c r="D2080" s="88">
        <f t="shared" si="489"/>
        <v>1.5556912939757568</v>
      </c>
      <c r="E2080" s="89">
        <f t="shared" si="493"/>
        <v>16113.825879515136</v>
      </c>
      <c r="F2080" s="72">
        <f t="shared" si="493"/>
        <v>1553605.5596339507</v>
      </c>
      <c r="G2080" s="35">
        <f t="shared" si="494"/>
        <v>9.6414443798166369E-2</v>
      </c>
      <c r="H2080" s="88">
        <f t="shared" si="481"/>
        <v>0</v>
      </c>
      <c r="I2080" s="62">
        <f t="shared" si="490"/>
        <v>0</v>
      </c>
      <c r="J2080" s="89">
        <f t="shared" si="482"/>
        <v>0</v>
      </c>
      <c r="K2080" s="62">
        <f t="shared" si="491"/>
        <v>0</v>
      </c>
      <c r="L2080" s="90">
        <f t="shared" si="483"/>
        <v>108.91856164363669</v>
      </c>
      <c r="M2080" s="73">
        <f>0</f>
        <v>0</v>
      </c>
      <c r="N2080" s="89">
        <f t="shared" si="484"/>
        <v>2011.8898445918735</v>
      </c>
      <c r="O2080" s="89">
        <f t="shared" si="485"/>
        <v>1113.8258795151357</v>
      </c>
      <c r="P2080" s="89">
        <f t="shared" si="486"/>
        <v>1113.8258795151357</v>
      </c>
      <c r="Q2080" s="62">
        <f t="shared" si="495"/>
        <v>107388.90266145527</v>
      </c>
      <c r="R2080" s="89">
        <f t="shared" si="492"/>
        <v>-1222.7444411587724</v>
      </c>
      <c r="S2080" s="74">
        <f t="shared" si="492"/>
        <v>-107388.90266145527</v>
      </c>
      <c r="T2080" s="91">
        <f t="shared" si="487"/>
        <v>0.15569129397575687</v>
      </c>
      <c r="U2080" s="92">
        <f t="shared" si="488"/>
        <v>1.4556912939757567</v>
      </c>
    </row>
    <row r="2081" spans="1:21">
      <c r="A2081" s="80">
        <v>38589</v>
      </c>
      <c r="B2081" s="81">
        <v>0</v>
      </c>
      <c r="C2081" s="82">
        <v>4.8007094371109379E-3</v>
      </c>
      <c r="D2081" s="88">
        <f t="shared" si="489"/>
        <v>1.4945540719178181</v>
      </c>
      <c r="E2081" s="89">
        <f t="shared" si="493"/>
        <v>14891.081438356363</v>
      </c>
      <c r="F2081" s="72">
        <f t="shared" si="493"/>
        <v>1446216.6569724954</v>
      </c>
      <c r="G2081" s="35">
        <f t="shared" si="494"/>
        <v>9.7119652656477914E-2</v>
      </c>
      <c r="H2081" s="88">
        <f t="shared" si="481"/>
        <v>0</v>
      </c>
      <c r="I2081" s="62">
        <f t="shared" si="490"/>
        <v>0</v>
      </c>
      <c r="J2081" s="89">
        <f t="shared" si="482"/>
        <v>0</v>
      </c>
      <c r="K2081" s="62">
        <f t="shared" si="491"/>
        <v>0</v>
      </c>
      <c r="L2081" s="90">
        <f t="shared" si="483"/>
        <v>96.014188742218764</v>
      </c>
      <c r="M2081" s="73">
        <f>0</f>
        <v>0</v>
      </c>
      <c r="N2081" s="89">
        <f t="shared" si="484"/>
        <v>0</v>
      </c>
      <c r="O2081" s="89">
        <f t="shared" si="485"/>
        <v>0</v>
      </c>
      <c r="P2081" s="89">
        <f t="shared" si="486"/>
        <v>0</v>
      </c>
      <c r="Q2081" s="62">
        <f t="shared" si="495"/>
        <v>0</v>
      </c>
      <c r="R2081" s="89">
        <f t="shared" si="492"/>
        <v>-96.014188742218764</v>
      </c>
      <c r="S2081" s="74">
        <f t="shared" si="492"/>
        <v>0</v>
      </c>
      <c r="T2081" s="91">
        <f t="shared" si="487"/>
        <v>9.4554071917818172E-2</v>
      </c>
      <c r="U2081" s="92">
        <f t="shared" si="488"/>
        <v>1.394554071917818</v>
      </c>
    </row>
    <row r="2082" spans="1:21">
      <c r="A2082" s="80">
        <v>38590</v>
      </c>
      <c r="B2082" s="81">
        <v>0</v>
      </c>
      <c r="C2082" s="82">
        <v>3.7246324690874901E-3</v>
      </c>
      <c r="D2082" s="88">
        <f t="shared" si="489"/>
        <v>1.4897533624807071</v>
      </c>
      <c r="E2082" s="89">
        <f t="shared" si="493"/>
        <v>14795.067249614143</v>
      </c>
      <c r="F2082" s="72">
        <f t="shared" si="493"/>
        <v>1446216.6569724954</v>
      </c>
      <c r="G2082" s="35">
        <f t="shared" si="494"/>
        <v>9.7749921144171401E-2</v>
      </c>
      <c r="H2082" s="88">
        <f t="shared" si="481"/>
        <v>0</v>
      </c>
      <c r="I2082" s="62">
        <f t="shared" si="490"/>
        <v>0</v>
      </c>
      <c r="J2082" s="89">
        <f t="shared" si="482"/>
        <v>0</v>
      </c>
      <c r="K2082" s="62">
        <f t="shared" si="491"/>
        <v>0</v>
      </c>
      <c r="L2082" s="90">
        <f t="shared" si="483"/>
        <v>74.4926493817498</v>
      </c>
      <c r="M2082" s="73">
        <f>0</f>
        <v>0</v>
      </c>
      <c r="N2082" s="89">
        <f t="shared" si="484"/>
        <v>0</v>
      </c>
      <c r="O2082" s="89">
        <f t="shared" si="485"/>
        <v>0</v>
      </c>
      <c r="P2082" s="89">
        <f t="shared" si="486"/>
        <v>0</v>
      </c>
      <c r="Q2082" s="62">
        <f t="shared" si="495"/>
        <v>0</v>
      </c>
      <c r="R2082" s="89">
        <f t="shared" si="492"/>
        <v>-74.4926493817498</v>
      </c>
      <c r="S2082" s="74">
        <f t="shared" si="492"/>
        <v>0</v>
      </c>
      <c r="T2082" s="91">
        <f t="shared" si="487"/>
        <v>8.9753362480707199E-2</v>
      </c>
      <c r="U2082" s="92">
        <f t="shared" si="488"/>
        <v>1.389753362480707</v>
      </c>
    </row>
    <row r="2083" spans="1:21">
      <c r="A2083" s="80">
        <v>38591</v>
      </c>
      <c r="B2083" s="81">
        <v>0</v>
      </c>
      <c r="C2083" s="82">
        <v>4.4233822130623317E-3</v>
      </c>
      <c r="D2083" s="88">
        <f t="shared" si="489"/>
        <v>1.4860287300116197</v>
      </c>
      <c r="E2083" s="89">
        <f t="shared" si="493"/>
        <v>14720.574600232394</v>
      </c>
      <c r="F2083" s="72">
        <f t="shared" si="493"/>
        <v>1446216.6569724954</v>
      </c>
      <c r="G2083" s="35">
        <f t="shared" si="494"/>
        <v>9.8244579185765193E-2</v>
      </c>
      <c r="H2083" s="88">
        <f t="shared" si="481"/>
        <v>0</v>
      </c>
      <c r="I2083" s="62">
        <f t="shared" si="490"/>
        <v>0</v>
      </c>
      <c r="J2083" s="89">
        <f t="shared" si="482"/>
        <v>0</v>
      </c>
      <c r="K2083" s="62">
        <f t="shared" si="491"/>
        <v>0</v>
      </c>
      <c r="L2083" s="90">
        <f t="shared" si="483"/>
        <v>88.467644261246633</v>
      </c>
      <c r="M2083" s="73">
        <f>0</f>
        <v>0</v>
      </c>
      <c r="N2083" s="89">
        <f t="shared" si="484"/>
        <v>0</v>
      </c>
      <c r="O2083" s="89">
        <f t="shared" si="485"/>
        <v>0</v>
      </c>
      <c r="P2083" s="89">
        <f t="shared" si="486"/>
        <v>0</v>
      </c>
      <c r="Q2083" s="62">
        <f t="shared" si="495"/>
        <v>0</v>
      </c>
      <c r="R2083" s="89">
        <f t="shared" si="492"/>
        <v>-88.467644261246633</v>
      </c>
      <c r="S2083" s="74">
        <f t="shared" si="492"/>
        <v>0</v>
      </c>
      <c r="T2083" s="91">
        <f t="shared" si="487"/>
        <v>8.6028730011619814E-2</v>
      </c>
      <c r="U2083" s="92">
        <f t="shared" si="488"/>
        <v>1.3860287300116196</v>
      </c>
    </row>
    <row r="2084" spans="1:21">
      <c r="A2084" s="80">
        <v>38592</v>
      </c>
      <c r="B2084" s="81">
        <v>0</v>
      </c>
      <c r="C2084" s="82">
        <v>4.8690607944591067E-3</v>
      </c>
      <c r="D2084" s="88">
        <f t="shared" si="489"/>
        <v>1.4816053477985573</v>
      </c>
      <c r="E2084" s="89">
        <f t="shared" si="493"/>
        <v>14632.106955971147</v>
      </c>
      <c r="F2084" s="72">
        <f t="shared" si="493"/>
        <v>1446216.6569724954</v>
      </c>
      <c r="G2084" s="35">
        <f t="shared" si="494"/>
        <v>9.8838578840644398E-2</v>
      </c>
      <c r="H2084" s="88">
        <f t="shared" si="481"/>
        <v>0</v>
      </c>
      <c r="I2084" s="62">
        <f t="shared" si="490"/>
        <v>0</v>
      </c>
      <c r="J2084" s="89">
        <f t="shared" si="482"/>
        <v>0</v>
      </c>
      <c r="K2084" s="62">
        <f t="shared" si="491"/>
        <v>0</v>
      </c>
      <c r="L2084" s="90">
        <f t="shared" si="483"/>
        <v>97.38121588918213</v>
      </c>
      <c r="M2084" s="73">
        <f>0</f>
        <v>0</v>
      </c>
      <c r="N2084" s="89">
        <f t="shared" si="484"/>
        <v>0</v>
      </c>
      <c r="O2084" s="89">
        <f t="shared" si="485"/>
        <v>0</v>
      </c>
      <c r="P2084" s="89">
        <f t="shared" si="486"/>
        <v>0</v>
      </c>
      <c r="Q2084" s="62">
        <f t="shared" si="495"/>
        <v>0</v>
      </c>
      <c r="R2084" s="89">
        <f t="shared" si="492"/>
        <v>-97.38121588918213</v>
      </c>
      <c r="S2084" s="74">
        <f t="shared" si="492"/>
        <v>0</v>
      </c>
      <c r="T2084" s="91">
        <f t="shared" si="487"/>
        <v>8.1605347798557437E-2</v>
      </c>
      <c r="U2084" s="92">
        <f t="shared" si="488"/>
        <v>1.3816053477985573</v>
      </c>
    </row>
    <row r="2085" spans="1:21">
      <c r="A2085" s="80">
        <v>38593</v>
      </c>
      <c r="B2085" s="81">
        <v>0</v>
      </c>
      <c r="C2085" s="82">
        <v>4.4653181784466032E-3</v>
      </c>
      <c r="D2085" s="88">
        <f t="shared" si="489"/>
        <v>1.4767362870040983</v>
      </c>
      <c r="E2085" s="89">
        <f t="shared" si="493"/>
        <v>14534.725740081965</v>
      </c>
      <c r="F2085" s="72">
        <f t="shared" si="493"/>
        <v>1446216.6569724954</v>
      </c>
      <c r="G2085" s="35">
        <f t="shared" si="494"/>
        <v>9.9500787481961783E-2</v>
      </c>
      <c r="H2085" s="88">
        <f t="shared" si="481"/>
        <v>0</v>
      </c>
      <c r="I2085" s="62">
        <f t="shared" si="490"/>
        <v>0</v>
      </c>
      <c r="J2085" s="89">
        <f t="shared" si="482"/>
        <v>0</v>
      </c>
      <c r="K2085" s="62">
        <f t="shared" si="491"/>
        <v>0</v>
      </c>
      <c r="L2085" s="90">
        <f t="shared" si="483"/>
        <v>89.306363568932071</v>
      </c>
      <c r="M2085" s="73">
        <f>0</f>
        <v>0</v>
      </c>
      <c r="N2085" s="89">
        <f t="shared" si="484"/>
        <v>0</v>
      </c>
      <c r="O2085" s="89">
        <f t="shared" si="485"/>
        <v>0</v>
      </c>
      <c r="P2085" s="89">
        <f t="shared" si="486"/>
        <v>0</v>
      </c>
      <c r="Q2085" s="62">
        <f t="shared" si="495"/>
        <v>0</v>
      </c>
      <c r="R2085" s="89">
        <f t="shared" si="492"/>
        <v>-89.306363568932071</v>
      </c>
      <c r="S2085" s="74">
        <f t="shared" si="492"/>
        <v>0</v>
      </c>
      <c r="T2085" s="91">
        <f t="shared" si="487"/>
        <v>7.6736287004098402E-2</v>
      </c>
      <c r="U2085" s="92">
        <f t="shared" si="488"/>
        <v>1.3767362870040982</v>
      </c>
    </row>
    <row r="2086" spans="1:21">
      <c r="A2086" s="80">
        <v>38594</v>
      </c>
      <c r="B2086" s="81">
        <v>0</v>
      </c>
      <c r="C2086" s="82">
        <v>3.5195491078932649E-3</v>
      </c>
      <c r="D2086" s="88">
        <f t="shared" si="489"/>
        <v>1.4722709688256517</v>
      </c>
      <c r="E2086" s="89">
        <f t="shared" si="493"/>
        <v>14445.419376513033</v>
      </c>
      <c r="F2086" s="72">
        <f t="shared" si="493"/>
        <v>1446216.6569724954</v>
      </c>
      <c r="G2086" s="35">
        <f t="shared" si="494"/>
        <v>0.10011593428183298</v>
      </c>
      <c r="H2086" s="88">
        <f t="shared" si="481"/>
        <v>0</v>
      </c>
      <c r="I2086" s="62">
        <f t="shared" si="490"/>
        <v>0</v>
      </c>
      <c r="J2086" s="89">
        <f t="shared" si="482"/>
        <v>0</v>
      </c>
      <c r="K2086" s="62">
        <f t="shared" si="491"/>
        <v>0</v>
      </c>
      <c r="L2086" s="90">
        <f t="shared" si="483"/>
        <v>70.390982157865295</v>
      </c>
      <c r="M2086" s="73">
        <f>0</f>
        <v>0</v>
      </c>
      <c r="N2086" s="89">
        <f t="shared" si="484"/>
        <v>0</v>
      </c>
      <c r="O2086" s="89">
        <f t="shared" si="485"/>
        <v>0</v>
      </c>
      <c r="P2086" s="89">
        <f t="shared" si="486"/>
        <v>0</v>
      </c>
      <c r="Q2086" s="62">
        <f t="shared" si="495"/>
        <v>0</v>
      </c>
      <c r="R2086" s="89">
        <f t="shared" si="492"/>
        <v>-70.390982157865295</v>
      </c>
      <c r="S2086" s="74">
        <f t="shared" si="492"/>
        <v>0</v>
      </c>
      <c r="T2086" s="91">
        <f t="shared" si="487"/>
        <v>7.227096882565176E-2</v>
      </c>
      <c r="U2086" s="92">
        <f t="shared" si="488"/>
        <v>1.3722709688256516</v>
      </c>
    </row>
    <row r="2087" spans="1:21">
      <c r="A2087" s="80">
        <v>38595</v>
      </c>
      <c r="B2087" s="81">
        <v>0</v>
      </c>
      <c r="C2087" s="82">
        <v>3.7766302432537769E-3</v>
      </c>
      <c r="D2087" s="88">
        <f t="shared" si="489"/>
        <v>1.4687514197177585</v>
      </c>
      <c r="E2087" s="89">
        <f t="shared" si="493"/>
        <v>14375.028394355168</v>
      </c>
      <c r="F2087" s="72">
        <f t="shared" si="493"/>
        <v>1446216.6569724954</v>
      </c>
      <c r="G2087" s="35">
        <f t="shared" si="494"/>
        <v>0.1006061774139104</v>
      </c>
      <c r="H2087" s="88">
        <f t="shared" si="481"/>
        <v>0</v>
      </c>
      <c r="I2087" s="62">
        <f t="shared" si="490"/>
        <v>0</v>
      </c>
      <c r="J2087" s="89">
        <f t="shared" si="482"/>
        <v>0</v>
      </c>
      <c r="K2087" s="62">
        <f t="shared" si="491"/>
        <v>0</v>
      </c>
      <c r="L2087" s="90">
        <f t="shared" si="483"/>
        <v>75.532604865075541</v>
      </c>
      <c r="M2087" s="73">
        <f>0</f>
        <v>0</v>
      </c>
      <c r="N2087" s="89">
        <f t="shared" si="484"/>
        <v>0</v>
      </c>
      <c r="O2087" s="89">
        <f t="shared" si="485"/>
        <v>0</v>
      </c>
      <c r="P2087" s="89">
        <f t="shared" si="486"/>
        <v>0</v>
      </c>
      <c r="Q2087" s="62">
        <f t="shared" si="495"/>
        <v>0</v>
      </c>
      <c r="R2087" s="89">
        <f t="shared" si="492"/>
        <v>-75.532604865075541</v>
      </c>
      <c r="S2087" s="74">
        <f t="shared" si="492"/>
        <v>0</v>
      </c>
      <c r="T2087" s="91">
        <f t="shared" si="487"/>
        <v>6.8751419717758555E-2</v>
      </c>
      <c r="U2087" s="92">
        <f t="shared" si="488"/>
        <v>1.3687514197177584</v>
      </c>
    </row>
    <row r="2088" spans="1:21">
      <c r="A2088" s="80">
        <v>38596</v>
      </c>
      <c r="B2088" s="81">
        <v>0</v>
      </c>
      <c r="C2088" s="82">
        <v>4.3000322110624658E-3</v>
      </c>
      <c r="D2088" s="88">
        <f t="shared" si="489"/>
        <v>1.4649747894745047</v>
      </c>
      <c r="E2088" s="89">
        <f t="shared" si="493"/>
        <v>14299.495789490093</v>
      </c>
      <c r="F2088" s="72">
        <f t="shared" si="493"/>
        <v>1446216.6569724954</v>
      </c>
      <c r="G2088" s="35">
        <f t="shared" si="494"/>
        <v>0.10113759801485044</v>
      </c>
      <c r="H2088" s="88">
        <f t="shared" si="481"/>
        <v>0</v>
      </c>
      <c r="I2088" s="62">
        <f t="shared" si="490"/>
        <v>0</v>
      </c>
      <c r="J2088" s="89">
        <f t="shared" si="482"/>
        <v>0</v>
      </c>
      <c r="K2088" s="62">
        <f t="shared" si="491"/>
        <v>0</v>
      </c>
      <c r="L2088" s="90">
        <f t="shared" si="483"/>
        <v>86.000644221249317</v>
      </c>
      <c r="M2088" s="73">
        <f>0</f>
        <v>0</v>
      </c>
      <c r="N2088" s="89">
        <f t="shared" si="484"/>
        <v>0</v>
      </c>
      <c r="O2088" s="89">
        <f t="shared" si="485"/>
        <v>0</v>
      </c>
      <c r="P2088" s="89">
        <f t="shared" si="486"/>
        <v>0</v>
      </c>
      <c r="Q2088" s="62">
        <f t="shared" si="495"/>
        <v>0</v>
      </c>
      <c r="R2088" s="89">
        <f t="shared" si="492"/>
        <v>-86.000644221249317</v>
      </c>
      <c r="S2088" s="74">
        <f t="shared" si="492"/>
        <v>0</v>
      </c>
      <c r="T2088" s="91">
        <f t="shared" si="487"/>
        <v>6.4974789474504746E-2</v>
      </c>
      <c r="U2088" s="92">
        <f t="shared" si="488"/>
        <v>1.3649747894745046</v>
      </c>
    </row>
    <row r="2089" spans="1:21">
      <c r="A2089" s="80">
        <v>38597</v>
      </c>
      <c r="B2089" s="81">
        <v>0</v>
      </c>
      <c r="C2089" s="82">
        <v>4.5396255449811195E-3</v>
      </c>
      <c r="D2089" s="88">
        <f t="shared" si="489"/>
        <v>1.4606747572634422</v>
      </c>
      <c r="E2089" s="89">
        <f t="shared" si="493"/>
        <v>14213.495145268844</v>
      </c>
      <c r="F2089" s="72">
        <f t="shared" si="493"/>
        <v>1446216.6569724954</v>
      </c>
      <c r="G2089" s="35">
        <f t="shared" si="494"/>
        <v>0.10174954451325706</v>
      </c>
      <c r="H2089" s="88">
        <f t="shared" si="481"/>
        <v>0</v>
      </c>
      <c r="I2089" s="62">
        <f t="shared" si="490"/>
        <v>0</v>
      </c>
      <c r="J2089" s="89">
        <f t="shared" si="482"/>
        <v>0</v>
      </c>
      <c r="K2089" s="62">
        <f t="shared" si="491"/>
        <v>0</v>
      </c>
      <c r="L2089" s="90">
        <f t="shared" si="483"/>
        <v>90.792510899622386</v>
      </c>
      <c r="M2089" s="73">
        <f>0</f>
        <v>0</v>
      </c>
      <c r="N2089" s="89">
        <f t="shared" si="484"/>
        <v>0</v>
      </c>
      <c r="O2089" s="89">
        <f t="shared" si="485"/>
        <v>0</v>
      </c>
      <c r="P2089" s="89">
        <f t="shared" si="486"/>
        <v>0</v>
      </c>
      <c r="Q2089" s="62">
        <f t="shared" si="495"/>
        <v>0</v>
      </c>
      <c r="R2089" s="89">
        <f t="shared" si="492"/>
        <v>-90.792510899622386</v>
      </c>
      <c r="S2089" s="74">
        <f t="shared" si="492"/>
        <v>0</v>
      </c>
      <c r="T2089" s="91">
        <f t="shared" si="487"/>
        <v>6.0674757263442292E-2</v>
      </c>
      <c r="U2089" s="92">
        <f t="shared" si="488"/>
        <v>1.3606747572634421</v>
      </c>
    </row>
    <row r="2090" spans="1:21">
      <c r="A2090" s="80">
        <v>38598</v>
      </c>
      <c r="B2090" s="81">
        <v>0</v>
      </c>
      <c r="C2090" s="82">
        <v>4.2861592433924159E-3</v>
      </c>
      <c r="D2090" s="88">
        <f t="shared" si="489"/>
        <v>1.456135131718461</v>
      </c>
      <c r="E2090" s="89">
        <f t="shared" si="493"/>
        <v>14122.702634369221</v>
      </c>
      <c r="F2090" s="72">
        <f t="shared" si="493"/>
        <v>1446216.6569724954</v>
      </c>
      <c r="G2090" s="35">
        <f t="shared" si="494"/>
        <v>0.10240367544473823</v>
      </c>
      <c r="H2090" s="88">
        <f t="shared" si="481"/>
        <v>0</v>
      </c>
      <c r="I2090" s="62">
        <f t="shared" si="490"/>
        <v>0</v>
      </c>
      <c r="J2090" s="89">
        <f t="shared" si="482"/>
        <v>0</v>
      </c>
      <c r="K2090" s="62">
        <f t="shared" si="491"/>
        <v>0</v>
      </c>
      <c r="L2090" s="90">
        <f t="shared" si="483"/>
        <v>85.723184867848317</v>
      </c>
      <c r="M2090" s="73">
        <f>0</f>
        <v>0</v>
      </c>
      <c r="N2090" s="89">
        <f t="shared" si="484"/>
        <v>0</v>
      </c>
      <c r="O2090" s="89">
        <f t="shared" si="485"/>
        <v>0</v>
      </c>
      <c r="P2090" s="89">
        <f t="shared" si="486"/>
        <v>0</v>
      </c>
      <c r="Q2090" s="62">
        <f t="shared" si="495"/>
        <v>0</v>
      </c>
      <c r="R2090" s="89">
        <f t="shared" si="492"/>
        <v>-85.723184867848317</v>
      </c>
      <c r="S2090" s="74">
        <f t="shared" si="492"/>
        <v>0</v>
      </c>
      <c r="T2090" s="91">
        <f t="shared" si="487"/>
        <v>5.6135131718461073E-2</v>
      </c>
      <c r="U2090" s="92">
        <f t="shared" si="488"/>
        <v>1.3561351317184609</v>
      </c>
    </row>
    <row r="2091" spans="1:21">
      <c r="A2091" s="80">
        <v>38599</v>
      </c>
      <c r="B2091" s="81">
        <v>0</v>
      </c>
      <c r="C2091" s="82">
        <v>4.237698392431208E-3</v>
      </c>
      <c r="D2091" s="88">
        <f t="shared" si="489"/>
        <v>1.4518489724750687</v>
      </c>
      <c r="E2091" s="89">
        <f t="shared" si="493"/>
        <v>14036.979449501374</v>
      </c>
      <c r="F2091" s="72">
        <f t="shared" si="493"/>
        <v>1446216.6569724954</v>
      </c>
      <c r="G2091" s="35">
        <f t="shared" si="494"/>
        <v>0.10302904995874082</v>
      </c>
      <c r="H2091" s="88">
        <f t="shared" si="481"/>
        <v>0</v>
      </c>
      <c r="I2091" s="62">
        <f t="shared" si="490"/>
        <v>0</v>
      </c>
      <c r="J2091" s="89">
        <f t="shared" si="482"/>
        <v>0</v>
      </c>
      <c r="K2091" s="62">
        <f t="shared" si="491"/>
        <v>0</v>
      </c>
      <c r="L2091" s="90">
        <f t="shared" si="483"/>
        <v>84.753967848624157</v>
      </c>
      <c r="M2091" s="73">
        <f>0</f>
        <v>0</v>
      </c>
      <c r="N2091" s="89">
        <f t="shared" si="484"/>
        <v>0</v>
      </c>
      <c r="O2091" s="89">
        <f t="shared" si="485"/>
        <v>0</v>
      </c>
      <c r="P2091" s="89">
        <f t="shared" si="486"/>
        <v>0</v>
      </c>
      <c r="Q2091" s="62">
        <f t="shared" si="495"/>
        <v>0</v>
      </c>
      <c r="R2091" s="89">
        <f t="shared" si="492"/>
        <v>-84.753967848624157</v>
      </c>
      <c r="S2091" s="74">
        <f t="shared" si="492"/>
        <v>0</v>
      </c>
      <c r="T2091" s="91">
        <f t="shared" si="487"/>
        <v>5.1848972475068811E-2</v>
      </c>
      <c r="U2091" s="92">
        <f t="shared" si="488"/>
        <v>1.3518489724750686</v>
      </c>
    </row>
    <row r="2092" spans="1:21">
      <c r="A2092" s="80">
        <v>38600</v>
      </c>
      <c r="B2092" s="81">
        <v>0</v>
      </c>
      <c r="C2092" s="82">
        <v>3.3873431342776573E-3</v>
      </c>
      <c r="D2092" s="88">
        <f t="shared" si="489"/>
        <v>1.4476112740826375</v>
      </c>
      <c r="E2092" s="89">
        <f t="shared" si="493"/>
        <v>13952.225481652749</v>
      </c>
      <c r="F2092" s="72">
        <f t="shared" si="493"/>
        <v>1446216.6569724954</v>
      </c>
      <c r="G2092" s="35">
        <f t="shared" si="494"/>
        <v>0.10365490859320457</v>
      </c>
      <c r="H2092" s="88">
        <f t="shared" si="481"/>
        <v>0</v>
      </c>
      <c r="I2092" s="62">
        <f t="shared" si="490"/>
        <v>0</v>
      </c>
      <c r="J2092" s="89">
        <f t="shared" si="482"/>
        <v>0</v>
      </c>
      <c r="K2092" s="62">
        <f t="shared" si="491"/>
        <v>0</v>
      </c>
      <c r="L2092" s="90">
        <f t="shared" si="483"/>
        <v>67.74686268555314</v>
      </c>
      <c r="M2092" s="73">
        <f>0</f>
        <v>0</v>
      </c>
      <c r="N2092" s="89">
        <f t="shared" si="484"/>
        <v>0</v>
      </c>
      <c r="O2092" s="89">
        <f t="shared" si="485"/>
        <v>0</v>
      </c>
      <c r="P2092" s="89">
        <f t="shared" si="486"/>
        <v>0</v>
      </c>
      <c r="Q2092" s="62">
        <f t="shared" si="495"/>
        <v>0</v>
      </c>
      <c r="R2092" s="89">
        <f t="shared" si="492"/>
        <v>-67.74686268555314</v>
      </c>
      <c r="S2092" s="74">
        <f t="shared" si="492"/>
        <v>0</v>
      </c>
      <c r="T2092" s="91">
        <f t="shared" si="487"/>
        <v>4.7611274082637545E-2</v>
      </c>
      <c r="U2092" s="92">
        <f t="shared" si="488"/>
        <v>1.3476112740826374</v>
      </c>
    </row>
    <row r="2093" spans="1:21">
      <c r="A2093" s="80">
        <v>38601</v>
      </c>
      <c r="B2093" s="81">
        <v>0</v>
      </c>
      <c r="C2093" s="82">
        <v>3.4414371124693532E-3</v>
      </c>
      <c r="D2093" s="88">
        <f t="shared" si="489"/>
        <v>1.4442239309483598</v>
      </c>
      <c r="E2093" s="89">
        <f t="shared" si="493"/>
        <v>13884.478618967196</v>
      </c>
      <c r="F2093" s="72">
        <f t="shared" si="493"/>
        <v>1446216.6569724954</v>
      </c>
      <c r="G2093" s="35">
        <f t="shared" si="494"/>
        <v>0.10416067442365891</v>
      </c>
      <c r="H2093" s="88">
        <f t="shared" si="481"/>
        <v>0</v>
      </c>
      <c r="I2093" s="62">
        <f t="shared" si="490"/>
        <v>0</v>
      </c>
      <c r="J2093" s="89">
        <f t="shared" si="482"/>
        <v>0</v>
      </c>
      <c r="K2093" s="62">
        <f t="shared" si="491"/>
        <v>0</v>
      </c>
      <c r="L2093" s="90">
        <f t="shared" si="483"/>
        <v>68.828742249387062</v>
      </c>
      <c r="M2093" s="73">
        <f>0</f>
        <v>0</v>
      </c>
      <c r="N2093" s="89">
        <f t="shared" si="484"/>
        <v>0</v>
      </c>
      <c r="O2093" s="89">
        <f t="shared" si="485"/>
        <v>0</v>
      </c>
      <c r="P2093" s="89">
        <f t="shared" si="486"/>
        <v>0</v>
      </c>
      <c r="Q2093" s="62">
        <f t="shared" si="495"/>
        <v>0</v>
      </c>
      <c r="R2093" s="89">
        <f t="shared" si="492"/>
        <v>-68.828742249387062</v>
      </c>
      <c r="S2093" s="74">
        <f t="shared" si="492"/>
        <v>0</v>
      </c>
      <c r="T2093" s="91">
        <f t="shared" si="487"/>
        <v>4.4223930948359857E-2</v>
      </c>
      <c r="U2093" s="92">
        <f t="shared" si="488"/>
        <v>1.3442239309483597</v>
      </c>
    </row>
    <row r="2094" spans="1:21">
      <c r="A2094" s="80">
        <v>38602</v>
      </c>
      <c r="B2094" s="81">
        <v>0</v>
      </c>
      <c r="C2094" s="82">
        <v>2.8645541411642561E-3</v>
      </c>
      <c r="D2094" s="88">
        <f t="shared" si="489"/>
        <v>1.4407824938358904</v>
      </c>
      <c r="E2094" s="89">
        <f t="shared" si="493"/>
        <v>13815.649876717809</v>
      </c>
      <c r="F2094" s="72">
        <f t="shared" si="493"/>
        <v>1446216.6569724954</v>
      </c>
      <c r="G2094" s="35">
        <f t="shared" si="494"/>
        <v>0.10467959668040414</v>
      </c>
      <c r="H2094" s="88">
        <f t="shared" si="481"/>
        <v>0</v>
      </c>
      <c r="I2094" s="62">
        <f t="shared" si="490"/>
        <v>0</v>
      </c>
      <c r="J2094" s="89">
        <f t="shared" si="482"/>
        <v>0</v>
      </c>
      <c r="K2094" s="62">
        <f t="shared" si="491"/>
        <v>0</v>
      </c>
      <c r="L2094" s="90">
        <f t="shared" si="483"/>
        <v>57.291082823285123</v>
      </c>
      <c r="M2094" s="73">
        <f>0</f>
        <v>0</v>
      </c>
      <c r="N2094" s="89">
        <f t="shared" si="484"/>
        <v>0</v>
      </c>
      <c r="O2094" s="89">
        <f t="shared" si="485"/>
        <v>0</v>
      </c>
      <c r="P2094" s="89">
        <f t="shared" si="486"/>
        <v>0</v>
      </c>
      <c r="Q2094" s="62">
        <f t="shared" si="495"/>
        <v>0</v>
      </c>
      <c r="R2094" s="89">
        <f t="shared" si="492"/>
        <v>-57.291082823285123</v>
      </c>
      <c r="S2094" s="74">
        <f t="shared" si="492"/>
        <v>0</v>
      </c>
      <c r="T2094" s="91">
        <f t="shared" si="487"/>
        <v>4.0782493835890499E-2</v>
      </c>
      <c r="U2094" s="92">
        <f t="shared" si="488"/>
        <v>1.3407824938358903</v>
      </c>
    </row>
    <row r="2095" spans="1:21">
      <c r="A2095" s="80">
        <v>38603</v>
      </c>
      <c r="B2095" s="81">
        <v>0</v>
      </c>
      <c r="C2095" s="82">
        <v>3.3621031902944976E-3</v>
      </c>
      <c r="D2095" s="88">
        <f t="shared" si="489"/>
        <v>1.4379179396947261</v>
      </c>
      <c r="E2095" s="89">
        <f t="shared" si="493"/>
        <v>13758.358793894524</v>
      </c>
      <c r="F2095" s="72">
        <f t="shared" si="493"/>
        <v>1446216.6569724954</v>
      </c>
      <c r="G2095" s="35">
        <f t="shared" si="494"/>
        <v>0.10511549223547474</v>
      </c>
      <c r="H2095" s="88">
        <f t="shared" si="481"/>
        <v>0</v>
      </c>
      <c r="I2095" s="62">
        <f t="shared" si="490"/>
        <v>0</v>
      </c>
      <c r="J2095" s="89">
        <f t="shared" si="482"/>
        <v>0</v>
      </c>
      <c r="K2095" s="62">
        <f t="shared" si="491"/>
        <v>0</v>
      </c>
      <c r="L2095" s="90">
        <f t="shared" si="483"/>
        <v>67.242063805889956</v>
      </c>
      <c r="M2095" s="73">
        <f>0</f>
        <v>0</v>
      </c>
      <c r="N2095" s="89">
        <f t="shared" si="484"/>
        <v>0</v>
      </c>
      <c r="O2095" s="89">
        <f t="shared" si="485"/>
        <v>0</v>
      </c>
      <c r="P2095" s="89">
        <f t="shared" si="486"/>
        <v>0</v>
      </c>
      <c r="Q2095" s="62">
        <f t="shared" si="495"/>
        <v>0</v>
      </c>
      <c r="R2095" s="89">
        <f t="shared" si="492"/>
        <v>-67.242063805889956</v>
      </c>
      <c r="S2095" s="74">
        <f t="shared" si="492"/>
        <v>0</v>
      </c>
      <c r="T2095" s="91">
        <f t="shared" si="487"/>
        <v>3.7917939694726233E-2</v>
      </c>
      <c r="U2095" s="92">
        <f t="shared" si="488"/>
        <v>1.3379179396947261</v>
      </c>
    </row>
    <row r="2096" spans="1:21">
      <c r="A2096" s="80">
        <v>38604</v>
      </c>
      <c r="B2096" s="81">
        <v>0</v>
      </c>
      <c r="C2096" s="82">
        <v>4.3172777863422183E-3</v>
      </c>
      <c r="D2096" s="88">
        <f t="shared" si="489"/>
        <v>1.4345558365044317</v>
      </c>
      <c r="E2096" s="89">
        <f t="shared" si="493"/>
        <v>13691.116730088634</v>
      </c>
      <c r="F2096" s="72">
        <f t="shared" si="493"/>
        <v>1446216.6569724954</v>
      </c>
      <c r="G2096" s="35">
        <f t="shared" si="494"/>
        <v>0.10563175272577877</v>
      </c>
      <c r="H2096" s="88">
        <f t="shared" si="481"/>
        <v>0</v>
      </c>
      <c r="I2096" s="62">
        <f t="shared" si="490"/>
        <v>0</v>
      </c>
      <c r="J2096" s="89">
        <f t="shared" si="482"/>
        <v>0</v>
      </c>
      <c r="K2096" s="62">
        <f t="shared" si="491"/>
        <v>0</v>
      </c>
      <c r="L2096" s="90">
        <f t="shared" si="483"/>
        <v>86.345555726844367</v>
      </c>
      <c r="M2096" s="73">
        <f>0</f>
        <v>0</v>
      </c>
      <c r="N2096" s="89">
        <f t="shared" si="484"/>
        <v>0</v>
      </c>
      <c r="O2096" s="89">
        <f t="shared" si="485"/>
        <v>0</v>
      </c>
      <c r="P2096" s="89">
        <f t="shared" si="486"/>
        <v>0</v>
      </c>
      <c r="Q2096" s="62">
        <f t="shared" si="495"/>
        <v>0</v>
      </c>
      <c r="R2096" s="89">
        <f t="shared" si="492"/>
        <v>-86.345555726844367</v>
      </c>
      <c r="S2096" s="74">
        <f t="shared" si="492"/>
        <v>0</v>
      </c>
      <c r="T2096" s="91">
        <f t="shared" si="487"/>
        <v>3.4555836504431836E-2</v>
      </c>
      <c r="U2096" s="92">
        <f t="shared" si="488"/>
        <v>1.3345558365044317</v>
      </c>
    </row>
    <row r="2097" spans="1:21">
      <c r="A2097" s="80">
        <v>38605</v>
      </c>
      <c r="B2097" s="81">
        <v>0</v>
      </c>
      <c r="C2097" s="82">
        <v>4.6595646569861692E-3</v>
      </c>
      <c r="D2097" s="88">
        <f t="shared" si="489"/>
        <v>1.4302385587180895</v>
      </c>
      <c r="E2097" s="89">
        <f t="shared" si="493"/>
        <v>13604.771174361789</v>
      </c>
      <c r="F2097" s="72">
        <f t="shared" si="493"/>
        <v>1446216.6569724954</v>
      </c>
      <c r="G2097" s="35">
        <f t="shared" si="494"/>
        <v>0.10630216697050317</v>
      </c>
      <c r="H2097" s="88">
        <f t="shared" si="481"/>
        <v>0</v>
      </c>
      <c r="I2097" s="62">
        <f t="shared" si="490"/>
        <v>0</v>
      </c>
      <c r="J2097" s="89">
        <f t="shared" si="482"/>
        <v>0</v>
      </c>
      <c r="K2097" s="62">
        <f t="shared" si="491"/>
        <v>0</v>
      </c>
      <c r="L2097" s="90">
        <f t="shared" si="483"/>
        <v>93.191293139723385</v>
      </c>
      <c r="M2097" s="73">
        <f>0</f>
        <v>0</v>
      </c>
      <c r="N2097" s="89">
        <f t="shared" si="484"/>
        <v>0</v>
      </c>
      <c r="O2097" s="89">
        <f t="shared" si="485"/>
        <v>0</v>
      </c>
      <c r="P2097" s="89">
        <f t="shared" si="486"/>
        <v>0</v>
      </c>
      <c r="Q2097" s="62">
        <f t="shared" si="495"/>
        <v>0</v>
      </c>
      <c r="R2097" s="89">
        <f t="shared" si="492"/>
        <v>-93.191293139723385</v>
      </c>
      <c r="S2097" s="74">
        <f t="shared" si="492"/>
        <v>0</v>
      </c>
      <c r="T2097" s="91">
        <f t="shared" si="487"/>
        <v>3.0238558718089559E-2</v>
      </c>
      <c r="U2097" s="92">
        <f t="shared" si="488"/>
        <v>1.3302385587180894</v>
      </c>
    </row>
    <row r="2098" spans="1:21">
      <c r="A2098" s="80">
        <v>38606</v>
      </c>
      <c r="B2098" s="81">
        <v>0</v>
      </c>
      <c r="C2098" s="82">
        <v>4.8516867677732391E-3</v>
      </c>
      <c r="D2098" s="88">
        <f t="shared" si="489"/>
        <v>1.4255789940611034</v>
      </c>
      <c r="E2098" s="89">
        <f t="shared" si="493"/>
        <v>13511.579881222066</v>
      </c>
      <c r="F2098" s="72">
        <f t="shared" si="493"/>
        <v>1446216.6569724954</v>
      </c>
      <c r="G2098" s="35">
        <f t="shared" si="494"/>
        <v>0.10703534817437582</v>
      </c>
      <c r="H2098" s="88">
        <f t="shared" si="481"/>
        <v>0</v>
      </c>
      <c r="I2098" s="62">
        <f t="shared" si="490"/>
        <v>0</v>
      </c>
      <c r="J2098" s="89">
        <f t="shared" si="482"/>
        <v>0</v>
      </c>
      <c r="K2098" s="62">
        <f t="shared" si="491"/>
        <v>0</v>
      </c>
      <c r="L2098" s="90">
        <f t="shared" si="483"/>
        <v>97.033735355464785</v>
      </c>
      <c r="M2098" s="73">
        <f>0</f>
        <v>0</v>
      </c>
      <c r="N2098" s="89">
        <f t="shared" si="484"/>
        <v>0</v>
      </c>
      <c r="O2098" s="89">
        <f t="shared" si="485"/>
        <v>0</v>
      </c>
      <c r="P2098" s="89">
        <f t="shared" si="486"/>
        <v>0</v>
      </c>
      <c r="Q2098" s="62">
        <f t="shared" si="495"/>
        <v>0</v>
      </c>
      <c r="R2098" s="89">
        <f t="shared" si="492"/>
        <v>-97.033735355464785</v>
      </c>
      <c r="S2098" s="74">
        <f t="shared" si="492"/>
        <v>0</v>
      </c>
      <c r="T2098" s="91">
        <f t="shared" si="487"/>
        <v>2.5578994061103533E-2</v>
      </c>
      <c r="U2098" s="92">
        <f t="shared" si="488"/>
        <v>1.3255789940611034</v>
      </c>
    </row>
    <row r="2099" spans="1:21">
      <c r="A2099" s="80">
        <v>38607</v>
      </c>
      <c r="B2099" s="81">
        <v>0</v>
      </c>
      <c r="C2099" s="82">
        <v>4.6593737820304973E-3</v>
      </c>
      <c r="D2099" s="88">
        <f t="shared" si="489"/>
        <v>1.4207273072933302</v>
      </c>
      <c r="E2099" s="89">
        <f t="shared" si="493"/>
        <v>13414.546145866601</v>
      </c>
      <c r="F2099" s="72">
        <f t="shared" si="493"/>
        <v>1446216.6569724954</v>
      </c>
      <c r="G2099" s="35">
        <f t="shared" si="494"/>
        <v>0.10780958529991828</v>
      </c>
      <c r="H2099" s="88">
        <f t="shared" si="481"/>
        <v>0</v>
      </c>
      <c r="I2099" s="62">
        <f t="shared" si="490"/>
        <v>0</v>
      </c>
      <c r="J2099" s="89">
        <f t="shared" si="482"/>
        <v>0</v>
      </c>
      <c r="K2099" s="62">
        <f t="shared" si="491"/>
        <v>0</v>
      </c>
      <c r="L2099" s="90">
        <f t="shared" si="483"/>
        <v>93.187475640609946</v>
      </c>
      <c r="M2099" s="73">
        <f>0</f>
        <v>0</v>
      </c>
      <c r="N2099" s="89">
        <f t="shared" si="484"/>
        <v>0</v>
      </c>
      <c r="O2099" s="89">
        <f t="shared" si="485"/>
        <v>0</v>
      </c>
      <c r="P2099" s="89">
        <f t="shared" si="486"/>
        <v>0</v>
      </c>
      <c r="Q2099" s="62">
        <f t="shared" si="495"/>
        <v>0</v>
      </c>
      <c r="R2099" s="89">
        <f t="shared" si="492"/>
        <v>-93.187475640609946</v>
      </c>
      <c r="S2099" s="74">
        <f t="shared" si="492"/>
        <v>0</v>
      </c>
      <c r="T2099" s="91">
        <f t="shared" si="487"/>
        <v>2.0727307293330277E-2</v>
      </c>
      <c r="U2099" s="92">
        <f t="shared" si="488"/>
        <v>1.3207273072933301</v>
      </c>
    </row>
    <row r="2100" spans="1:21">
      <c r="A2100" s="80">
        <v>38608</v>
      </c>
      <c r="B2100" s="81">
        <v>0</v>
      </c>
      <c r="C2100" s="82">
        <v>4.9331431905390473E-3</v>
      </c>
      <c r="D2100" s="88">
        <f t="shared" si="489"/>
        <v>1.4160679335112996</v>
      </c>
      <c r="E2100" s="89">
        <f t="shared" si="493"/>
        <v>13321.358670225991</v>
      </c>
      <c r="F2100" s="72">
        <f t="shared" si="493"/>
        <v>1446216.6569724954</v>
      </c>
      <c r="G2100" s="35">
        <f t="shared" si="494"/>
        <v>0.10856375034814381</v>
      </c>
      <c r="H2100" s="88">
        <f t="shared" si="481"/>
        <v>0</v>
      </c>
      <c r="I2100" s="62">
        <f t="shared" si="490"/>
        <v>0</v>
      </c>
      <c r="J2100" s="89">
        <f t="shared" si="482"/>
        <v>0</v>
      </c>
      <c r="K2100" s="62">
        <f t="shared" si="491"/>
        <v>0</v>
      </c>
      <c r="L2100" s="90">
        <f t="shared" si="483"/>
        <v>98.662863810780948</v>
      </c>
      <c r="M2100" s="73">
        <f>0</f>
        <v>0</v>
      </c>
      <c r="N2100" s="89">
        <f t="shared" si="484"/>
        <v>0</v>
      </c>
      <c r="O2100" s="89">
        <f t="shared" si="485"/>
        <v>0</v>
      </c>
      <c r="P2100" s="89">
        <f t="shared" si="486"/>
        <v>0</v>
      </c>
      <c r="Q2100" s="62">
        <f t="shared" si="495"/>
        <v>0</v>
      </c>
      <c r="R2100" s="89">
        <f t="shared" si="492"/>
        <v>-98.662863810780948</v>
      </c>
      <c r="S2100" s="74">
        <f t="shared" si="492"/>
        <v>0</v>
      </c>
      <c r="T2100" s="91">
        <f t="shared" si="487"/>
        <v>1.6067933511299648E-2</v>
      </c>
      <c r="U2100" s="92">
        <f t="shared" si="488"/>
        <v>1.3160679335112995</v>
      </c>
    </row>
    <row r="2101" spans="1:21">
      <c r="A2101" s="80">
        <v>38609</v>
      </c>
      <c r="B2101" s="81">
        <v>0</v>
      </c>
      <c r="C2101" s="82">
        <v>4.4969291653679687E-3</v>
      </c>
      <c r="D2101" s="88">
        <f t="shared" si="489"/>
        <v>1.4111347903207605</v>
      </c>
      <c r="E2101" s="89">
        <f t="shared" si="493"/>
        <v>13222.69580641521</v>
      </c>
      <c r="F2101" s="72">
        <f t="shared" si="493"/>
        <v>1446216.6569724954</v>
      </c>
      <c r="G2101" s="35">
        <f t="shared" si="494"/>
        <v>0.1093738128854813</v>
      </c>
      <c r="H2101" s="88">
        <f t="shared" si="481"/>
        <v>0</v>
      </c>
      <c r="I2101" s="62">
        <f t="shared" si="490"/>
        <v>0</v>
      </c>
      <c r="J2101" s="89">
        <f t="shared" si="482"/>
        <v>0</v>
      </c>
      <c r="K2101" s="62">
        <f t="shared" si="491"/>
        <v>0</v>
      </c>
      <c r="L2101" s="90">
        <f t="shared" si="483"/>
        <v>89.93858330735938</v>
      </c>
      <c r="M2101" s="73">
        <f>0</f>
        <v>0</v>
      </c>
      <c r="N2101" s="89">
        <f t="shared" si="484"/>
        <v>0</v>
      </c>
      <c r="O2101" s="89">
        <f t="shared" si="485"/>
        <v>0</v>
      </c>
      <c r="P2101" s="89">
        <f t="shared" si="486"/>
        <v>0</v>
      </c>
      <c r="Q2101" s="62">
        <f t="shared" si="495"/>
        <v>0</v>
      </c>
      <c r="R2101" s="89">
        <f t="shared" si="492"/>
        <v>-89.93858330735938</v>
      </c>
      <c r="S2101" s="74">
        <f t="shared" si="492"/>
        <v>0</v>
      </c>
      <c r="T2101" s="91">
        <f t="shared" si="487"/>
        <v>1.113479032076059E-2</v>
      </c>
      <c r="U2101" s="92">
        <f t="shared" si="488"/>
        <v>1.3111347903207604</v>
      </c>
    </row>
    <row r="2102" spans="1:21">
      <c r="A2102" s="80">
        <v>38610</v>
      </c>
      <c r="B2102" s="81">
        <v>0</v>
      </c>
      <c r="C2102" s="82">
        <v>4.9260501056829845E-3</v>
      </c>
      <c r="D2102" s="88">
        <f t="shared" si="489"/>
        <v>1.4066378611553927</v>
      </c>
      <c r="E2102" s="89">
        <f t="shared" si="493"/>
        <v>13132.75722310785</v>
      </c>
      <c r="F2102" s="72">
        <f t="shared" si="493"/>
        <v>1446216.6569724954</v>
      </c>
      <c r="G2102" s="35">
        <f t="shared" si="494"/>
        <v>0.11012285024410511</v>
      </c>
      <c r="H2102" s="88">
        <f t="shared" si="481"/>
        <v>0</v>
      </c>
      <c r="I2102" s="62">
        <f t="shared" si="490"/>
        <v>0</v>
      </c>
      <c r="J2102" s="89">
        <f t="shared" si="482"/>
        <v>0</v>
      </c>
      <c r="K2102" s="62">
        <f t="shared" si="491"/>
        <v>0</v>
      </c>
      <c r="L2102" s="90">
        <f t="shared" si="483"/>
        <v>98.521002113659691</v>
      </c>
      <c r="M2102" s="73">
        <f>0</f>
        <v>0</v>
      </c>
      <c r="N2102" s="89">
        <f t="shared" si="484"/>
        <v>0</v>
      </c>
      <c r="O2102" s="89">
        <f t="shared" si="485"/>
        <v>0</v>
      </c>
      <c r="P2102" s="89">
        <f t="shared" si="486"/>
        <v>0</v>
      </c>
      <c r="Q2102" s="62">
        <f t="shared" si="495"/>
        <v>0</v>
      </c>
      <c r="R2102" s="89">
        <f t="shared" si="492"/>
        <v>-98.521002113659691</v>
      </c>
      <c r="S2102" s="74">
        <f t="shared" si="492"/>
        <v>0</v>
      </c>
      <c r="T2102" s="91">
        <f t="shared" si="487"/>
        <v>6.6378611553927769E-3</v>
      </c>
      <c r="U2102" s="92">
        <f t="shared" si="488"/>
        <v>1.3066378611553926</v>
      </c>
    </row>
    <row r="2103" spans="1:21">
      <c r="A2103" s="80">
        <v>38611</v>
      </c>
      <c r="B2103" s="81">
        <v>0</v>
      </c>
      <c r="C2103" s="82">
        <v>5.0307035591621863E-3</v>
      </c>
      <c r="D2103" s="88">
        <f t="shared" si="489"/>
        <v>1.4017118110497095</v>
      </c>
      <c r="E2103" s="89">
        <f t="shared" si="493"/>
        <v>13034.236220994191</v>
      </c>
      <c r="F2103" s="72">
        <f t="shared" si="493"/>
        <v>1446216.6569724954</v>
      </c>
      <c r="G2103" s="35">
        <f t="shared" si="494"/>
        <v>0.11095522840403031</v>
      </c>
      <c r="H2103" s="88">
        <f t="shared" si="481"/>
        <v>0</v>
      </c>
      <c r="I2103" s="62">
        <f t="shared" si="490"/>
        <v>0</v>
      </c>
      <c r="J2103" s="89">
        <f t="shared" si="482"/>
        <v>0</v>
      </c>
      <c r="K2103" s="62">
        <f t="shared" si="491"/>
        <v>0</v>
      </c>
      <c r="L2103" s="90">
        <f t="shared" si="483"/>
        <v>100.61407118324372</v>
      </c>
      <c r="M2103" s="73">
        <f>0</f>
        <v>0</v>
      </c>
      <c r="N2103" s="89">
        <f t="shared" si="484"/>
        <v>0</v>
      </c>
      <c r="O2103" s="89">
        <f t="shared" si="485"/>
        <v>0</v>
      </c>
      <c r="P2103" s="89">
        <f t="shared" si="486"/>
        <v>0</v>
      </c>
      <c r="Q2103" s="62">
        <f t="shared" si="495"/>
        <v>0</v>
      </c>
      <c r="R2103" s="89">
        <f t="shared" si="492"/>
        <v>-100.61407118324372</v>
      </c>
      <c r="S2103" s="74">
        <f t="shared" si="492"/>
        <v>0</v>
      </c>
      <c r="T2103" s="91">
        <f t="shared" si="487"/>
        <v>1.7118110497096328E-3</v>
      </c>
      <c r="U2103" s="92">
        <f t="shared" si="488"/>
        <v>1.3017118110497095</v>
      </c>
    </row>
    <row r="2104" spans="1:21">
      <c r="A2104" s="80">
        <v>38612</v>
      </c>
      <c r="B2104" s="81">
        <v>0</v>
      </c>
      <c r="C2104" s="82">
        <v>5.092048511740486E-3</v>
      </c>
      <c r="D2104" s="88">
        <f t="shared" si="489"/>
        <v>1.3933622149810947</v>
      </c>
      <c r="E2104" s="89">
        <f t="shared" si="493"/>
        <v>12933.622149810948</v>
      </c>
      <c r="F2104" s="72">
        <f t="shared" si="493"/>
        <v>1446216.6569724954</v>
      </c>
      <c r="G2104" s="35">
        <f t="shared" si="494"/>
        <v>0.1118183785037848</v>
      </c>
      <c r="H2104" s="88">
        <f t="shared" si="481"/>
        <v>0</v>
      </c>
      <c r="I2104" s="62">
        <f t="shared" si="490"/>
        <v>0</v>
      </c>
      <c r="J2104" s="89">
        <f t="shared" si="482"/>
        <v>0</v>
      </c>
      <c r="K2104" s="62">
        <f t="shared" si="491"/>
        <v>0</v>
      </c>
      <c r="L2104" s="90">
        <f t="shared" si="483"/>
        <v>101.84097023480972</v>
      </c>
      <c r="M2104" s="73">
        <f>0</f>
        <v>0</v>
      </c>
      <c r="N2104" s="89">
        <f t="shared" si="484"/>
        <v>0</v>
      </c>
      <c r="O2104" s="89">
        <f t="shared" si="485"/>
        <v>0</v>
      </c>
      <c r="P2104" s="89">
        <f t="shared" si="486"/>
        <v>0</v>
      </c>
      <c r="Q2104" s="62">
        <f t="shared" si="495"/>
        <v>0</v>
      </c>
      <c r="R2104" s="89">
        <f t="shared" si="492"/>
        <v>-101.84097023480972</v>
      </c>
      <c r="S2104" s="74">
        <f t="shared" si="492"/>
        <v>0</v>
      </c>
      <c r="T2104" s="91">
        <f t="shared" si="487"/>
        <v>-6.6377850189052179E-3</v>
      </c>
      <c r="U2104" s="92">
        <f t="shared" si="488"/>
        <v>1.2933622149810946</v>
      </c>
    </row>
    <row r="2105" spans="1:21">
      <c r="A2105" s="80">
        <v>38613</v>
      </c>
      <c r="B2105" s="81">
        <v>0</v>
      </c>
      <c r="C2105" s="82">
        <v>4.8450743795674413E-3</v>
      </c>
      <c r="D2105" s="88">
        <f t="shared" si="489"/>
        <v>1.3831781179576139</v>
      </c>
      <c r="E2105" s="89">
        <f t="shared" si="493"/>
        <v>12831.781179576139</v>
      </c>
      <c r="F2105" s="72">
        <f t="shared" si="493"/>
        <v>1446216.6569724954</v>
      </c>
      <c r="G2105" s="35">
        <f t="shared" si="494"/>
        <v>0.11270583847505003</v>
      </c>
      <c r="H2105" s="88">
        <f t="shared" si="481"/>
        <v>0</v>
      </c>
      <c r="I2105" s="62">
        <f t="shared" si="490"/>
        <v>0</v>
      </c>
      <c r="J2105" s="89">
        <f t="shared" si="482"/>
        <v>0</v>
      </c>
      <c r="K2105" s="62">
        <f t="shared" si="491"/>
        <v>0</v>
      </c>
      <c r="L2105" s="90">
        <f t="shared" si="483"/>
        <v>96.901487591348825</v>
      </c>
      <c r="M2105" s="73">
        <f>0</f>
        <v>0</v>
      </c>
      <c r="N2105" s="89">
        <f t="shared" si="484"/>
        <v>0</v>
      </c>
      <c r="O2105" s="89">
        <f t="shared" si="485"/>
        <v>0</v>
      </c>
      <c r="P2105" s="89">
        <f t="shared" si="486"/>
        <v>0</v>
      </c>
      <c r="Q2105" s="62">
        <f t="shared" si="495"/>
        <v>0</v>
      </c>
      <c r="R2105" s="89">
        <f t="shared" si="492"/>
        <v>-96.901487591348825</v>
      </c>
      <c r="S2105" s="74">
        <f t="shared" si="492"/>
        <v>0</v>
      </c>
      <c r="T2105" s="91">
        <f t="shared" si="487"/>
        <v>-1.6821882042385994E-2</v>
      </c>
      <c r="U2105" s="92">
        <f t="shared" si="488"/>
        <v>1.2831781179576138</v>
      </c>
    </row>
    <row r="2106" spans="1:21">
      <c r="A2106" s="80">
        <v>38614</v>
      </c>
      <c r="B2106" s="81">
        <v>0</v>
      </c>
      <c r="C2106" s="82">
        <v>4.7276792131231114E-3</v>
      </c>
      <c r="D2106" s="88">
        <f t="shared" si="489"/>
        <v>1.3734879691984789</v>
      </c>
      <c r="E2106" s="89">
        <f t="shared" si="493"/>
        <v>12734.87969198479</v>
      </c>
      <c r="F2106" s="72">
        <f t="shared" si="493"/>
        <v>1446216.6569724954</v>
      </c>
      <c r="G2106" s="35">
        <f t="shared" si="494"/>
        <v>0.11356343302424209</v>
      </c>
      <c r="H2106" s="88">
        <f t="shared" si="481"/>
        <v>0</v>
      </c>
      <c r="I2106" s="62">
        <f t="shared" si="490"/>
        <v>0</v>
      </c>
      <c r="J2106" s="89">
        <f t="shared" si="482"/>
        <v>0</v>
      </c>
      <c r="K2106" s="62">
        <f t="shared" si="491"/>
        <v>0</v>
      </c>
      <c r="L2106" s="90">
        <f t="shared" si="483"/>
        <v>94.553584262462223</v>
      </c>
      <c r="M2106" s="73">
        <f>0</f>
        <v>0</v>
      </c>
      <c r="N2106" s="89">
        <f t="shared" si="484"/>
        <v>0</v>
      </c>
      <c r="O2106" s="89">
        <f t="shared" si="485"/>
        <v>0</v>
      </c>
      <c r="P2106" s="89">
        <f t="shared" si="486"/>
        <v>0</v>
      </c>
      <c r="Q2106" s="62">
        <f t="shared" si="495"/>
        <v>0</v>
      </c>
      <c r="R2106" s="89">
        <f t="shared" si="492"/>
        <v>-94.553584262462223</v>
      </c>
      <c r="S2106" s="74">
        <f t="shared" si="492"/>
        <v>0</v>
      </c>
      <c r="T2106" s="91">
        <f t="shared" si="487"/>
        <v>-2.651203080152098E-2</v>
      </c>
      <c r="U2106" s="92">
        <f t="shared" si="488"/>
        <v>1.2734879691984788</v>
      </c>
    </row>
    <row r="2107" spans="1:21">
      <c r="A2107" s="80">
        <v>38615</v>
      </c>
      <c r="B2107" s="81">
        <v>0</v>
      </c>
      <c r="C2107" s="82">
        <v>4.4771871242683539E-3</v>
      </c>
      <c r="D2107" s="88">
        <f t="shared" si="489"/>
        <v>1.3640326107722327</v>
      </c>
      <c r="E2107" s="89">
        <f t="shared" si="493"/>
        <v>12640.326107722327</v>
      </c>
      <c r="F2107" s="72">
        <f t="shared" si="493"/>
        <v>1446216.6569724954</v>
      </c>
      <c r="G2107" s="35">
        <f t="shared" si="494"/>
        <v>0.11441292294579025</v>
      </c>
      <c r="H2107" s="88">
        <f t="shared" si="481"/>
        <v>0</v>
      </c>
      <c r="I2107" s="62">
        <f t="shared" si="490"/>
        <v>0</v>
      </c>
      <c r="J2107" s="89">
        <f t="shared" si="482"/>
        <v>0</v>
      </c>
      <c r="K2107" s="62">
        <f t="shared" si="491"/>
        <v>0</v>
      </c>
      <c r="L2107" s="90">
        <f t="shared" si="483"/>
        <v>89.543742485367076</v>
      </c>
      <c r="M2107" s="73">
        <f>0</f>
        <v>0</v>
      </c>
      <c r="N2107" s="89">
        <f t="shared" si="484"/>
        <v>0</v>
      </c>
      <c r="O2107" s="89">
        <f t="shared" si="485"/>
        <v>0</v>
      </c>
      <c r="P2107" s="89">
        <f t="shared" si="486"/>
        <v>0</v>
      </c>
      <c r="Q2107" s="62">
        <f t="shared" si="495"/>
        <v>0</v>
      </c>
      <c r="R2107" s="89">
        <f t="shared" si="492"/>
        <v>-89.543742485367076</v>
      </c>
      <c r="S2107" s="74">
        <f t="shared" si="492"/>
        <v>0</v>
      </c>
      <c r="T2107" s="91">
        <f t="shared" si="487"/>
        <v>-3.596738922776721E-2</v>
      </c>
      <c r="U2107" s="92">
        <f t="shared" si="488"/>
        <v>1.2640326107722326</v>
      </c>
    </row>
    <row r="2108" spans="1:21">
      <c r="A2108" s="80">
        <v>38616</v>
      </c>
      <c r="B2108" s="81">
        <v>0</v>
      </c>
      <c r="C2108" s="82">
        <v>3.2623647646334063E-3</v>
      </c>
      <c r="D2108" s="88">
        <f t="shared" si="489"/>
        <v>1.355078236523696</v>
      </c>
      <c r="E2108" s="89">
        <f t="shared" si="493"/>
        <v>12550.782365236961</v>
      </c>
      <c r="F2108" s="72">
        <f t="shared" si="493"/>
        <v>1446216.6569724954</v>
      </c>
      <c r="G2108" s="35">
        <f t="shared" si="494"/>
        <v>0.11522920363739338</v>
      </c>
      <c r="H2108" s="88">
        <f t="shared" si="481"/>
        <v>0</v>
      </c>
      <c r="I2108" s="62">
        <f t="shared" si="490"/>
        <v>0</v>
      </c>
      <c r="J2108" s="89">
        <f t="shared" si="482"/>
        <v>0</v>
      </c>
      <c r="K2108" s="62">
        <f t="shared" si="491"/>
        <v>0</v>
      </c>
      <c r="L2108" s="90">
        <f t="shared" si="483"/>
        <v>65.247295292668127</v>
      </c>
      <c r="M2108" s="73">
        <f>0</f>
        <v>0</v>
      </c>
      <c r="N2108" s="89">
        <f t="shared" si="484"/>
        <v>0</v>
      </c>
      <c r="O2108" s="89">
        <f t="shared" si="485"/>
        <v>0</v>
      </c>
      <c r="P2108" s="89">
        <f t="shared" si="486"/>
        <v>0</v>
      </c>
      <c r="Q2108" s="62">
        <f t="shared" si="495"/>
        <v>0</v>
      </c>
      <c r="R2108" s="89">
        <f t="shared" si="492"/>
        <v>-65.247295292668127</v>
      </c>
      <c r="S2108" s="74">
        <f t="shared" si="492"/>
        <v>0</v>
      </c>
      <c r="T2108" s="91">
        <f t="shared" si="487"/>
        <v>-4.4921763476303944E-2</v>
      </c>
      <c r="U2108" s="92">
        <f t="shared" si="488"/>
        <v>1.2550782365236959</v>
      </c>
    </row>
    <row r="2109" spans="1:21">
      <c r="A2109" s="80">
        <v>38617</v>
      </c>
      <c r="B2109" s="81">
        <v>0</v>
      </c>
      <c r="C2109" s="82">
        <v>3.658199217551309E-3</v>
      </c>
      <c r="D2109" s="88">
        <f t="shared" si="489"/>
        <v>1.3485535069944294</v>
      </c>
      <c r="E2109" s="89">
        <f t="shared" si="493"/>
        <v>12485.535069944293</v>
      </c>
      <c r="F2109" s="72">
        <f t="shared" si="493"/>
        <v>1446216.6569724954</v>
      </c>
      <c r="G2109" s="35">
        <f t="shared" si="494"/>
        <v>0.11583137197330766</v>
      </c>
      <c r="H2109" s="88">
        <f t="shared" si="481"/>
        <v>0</v>
      </c>
      <c r="I2109" s="62">
        <f t="shared" si="490"/>
        <v>0</v>
      </c>
      <c r="J2109" s="89">
        <f t="shared" si="482"/>
        <v>0</v>
      </c>
      <c r="K2109" s="62">
        <f t="shared" si="491"/>
        <v>0</v>
      </c>
      <c r="L2109" s="90">
        <f t="shared" si="483"/>
        <v>73.163984351026187</v>
      </c>
      <c r="M2109" s="73">
        <f>0</f>
        <v>0</v>
      </c>
      <c r="N2109" s="89">
        <f t="shared" si="484"/>
        <v>0</v>
      </c>
      <c r="O2109" s="89">
        <f t="shared" si="485"/>
        <v>0</v>
      </c>
      <c r="P2109" s="89">
        <f t="shared" si="486"/>
        <v>0</v>
      </c>
      <c r="Q2109" s="62">
        <f t="shared" si="495"/>
        <v>0</v>
      </c>
      <c r="R2109" s="89">
        <f t="shared" si="492"/>
        <v>-73.163984351026187</v>
      </c>
      <c r="S2109" s="74">
        <f t="shared" si="492"/>
        <v>0</v>
      </c>
      <c r="T2109" s="91">
        <f t="shared" si="487"/>
        <v>-5.1446493005570471E-2</v>
      </c>
      <c r="U2109" s="92">
        <f t="shared" si="488"/>
        <v>1.2485535069944294</v>
      </c>
    </row>
    <row r="2110" spans="1:21">
      <c r="A2110" s="80">
        <v>38618</v>
      </c>
      <c r="B2110" s="81">
        <v>0</v>
      </c>
      <c r="C2110" s="82">
        <v>4.2534631471053998E-3</v>
      </c>
      <c r="D2110" s="88">
        <f t="shared" si="489"/>
        <v>1.3412371085593269</v>
      </c>
      <c r="E2110" s="89">
        <f t="shared" si="493"/>
        <v>12412.371085593268</v>
      </c>
      <c r="F2110" s="72">
        <f t="shared" si="493"/>
        <v>1446216.6569724954</v>
      </c>
      <c r="G2110" s="35">
        <f t="shared" si="494"/>
        <v>0.11651413311765092</v>
      </c>
      <c r="H2110" s="88">
        <f t="shared" si="481"/>
        <v>0</v>
      </c>
      <c r="I2110" s="62">
        <f t="shared" si="490"/>
        <v>0</v>
      </c>
      <c r="J2110" s="89">
        <f t="shared" si="482"/>
        <v>0</v>
      </c>
      <c r="K2110" s="62">
        <f t="shared" si="491"/>
        <v>0</v>
      </c>
      <c r="L2110" s="90">
        <f t="shared" si="483"/>
        <v>85.069262942107997</v>
      </c>
      <c r="M2110" s="73">
        <f>0</f>
        <v>0</v>
      </c>
      <c r="N2110" s="89">
        <f t="shared" si="484"/>
        <v>0</v>
      </c>
      <c r="O2110" s="89">
        <f t="shared" si="485"/>
        <v>0</v>
      </c>
      <c r="P2110" s="89">
        <f t="shared" si="486"/>
        <v>0</v>
      </c>
      <c r="Q2110" s="62">
        <f t="shared" si="495"/>
        <v>0</v>
      </c>
      <c r="R2110" s="89">
        <f t="shared" si="492"/>
        <v>-85.069262942107997</v>
      </c>
      <c r="S2110" s="74">
        <f t="shared" si="492"/>
        <v>0</v>
      </c>
      <c r="T2110" s="91">
        <f t="shared" si="487"/>
        <v>-5.8762891440673037E-2</v>
      </c>
      <c r="U2110" s="92">
        <f t="shared" si="488"/>
        <v>1.2412371085593268</v>
      </c>
    </row>
    <row r="2111" spans="1:21">
      <c r="A2111" s="80">
        <v>38619</v>
      </c>
      <c r="B2111" s="81">
        <v>0</v>
      </c>
      <c r="C2111" s="82">
        <v>4.2388382249472622E-3</v>
      </c>
      <c r="D2111" s="88">
        <f t="shared" si="489"/>
        <v>1.3327301822651159</v>
      </c>
      <c r="E2111" s="89">
        <f t="shared" si="493"/>
        <v>12327.301822651159</v>
      </c>
      <c r="F2111" s="72">
        <f t="shared" si="493"/>
        <v>1446216.6569724954</v>
      </c>
      <c r="G2111" s="35">
        <f t="shared" si="494"/>
        <v>0.1173181834742703</v>
      </c>
      <c r="H2111" s="88">
        <f t="shared" si="481"/>
        <v>0</v>
      </c>
      <c r="I2111" s="62">
        <f t="shared" si="490"/>
        <v>0</v>
      </c>
      <c r="J2111" s="89">
        <f t="shared" si="482"/>
        <v>0</v>
      </c>
      <c r="K2111" s="62">
        <f t="shared" si="491"/>
        <v>0</v>
      </c>
      <c r="L2111" s="90">
        <f t="shared" si="483"/>
        <v>84.776764498945241</v>
      </c>
      <c r="M2111" s="73">
        <f>0</f>
        <v>0</v>
      </c>
      <c r="N2111" s="89">
        <f t="shared" si="484"/>
        <v>0</v>
      </c>
      <c r="O2111" s="89">
        <f t="shared" si="485"/>
        <v>0</v>
      </c>
      <c r="P2111" s="89">
        <f t="shared" si="486"/>
        <v>0</v>
      </c>
      <c r="Q2111" s="62">
        <f t="shared" si="495"/>
        <v>0</v>
      </c>
      <c r="R2111" s="89">
        <f t="shared" si="492"/>
        <v>-84.776764498945241</v>
      </c>
      <c r="S2111" s="74">
        <f t="shared" si="492"/>
        <v>0</v>
      </c>
      <c r="T2111" s="91">
        <f t="shared" si="487"/>
        <v>-6.7269817734884052E-2</v>
      </c>
      <c r="U2111" s="92">
        <f t="shared" si="488"/>
        <v>1.2327301822651158</v>
      </c>
    </row>
    <row r="2112" spans="1:21">
      <c r="A2112" s="80">
        <v>38620</v>
      </c>
      <c r="B2112" s="81">
        <v>0</v>
      </c>
      <c r="C2112" s="82">
        <v>4.5946783012598023E-3</v>
      </c>
      <c r="D2112" s="88">
        <f t="shared" si="489"/>
        <v>1.3242525058152215</v>
      </c>
      <c r="E2112" s="89">
        <f t="shared" si="493"/>
        <v>12242.525058152214</v>
      </c>
      <c r="F2112" s="72">
        <f t="shared" si="493"/>
        <v>1446216.6569724954</v>
      </c>
      <c r="G2112" s="35">
        <f t="shared" si="494"/>
        <v>0.11813058581484949</v>
      </c>
      <c r="H2112" s="88">
        <f t="shared" si="481"/>
        <v>0</v>
      </c>
      <c r="I2112" s="62">
        <f t="shared" si="490"/>
        <v>0</v>
      </c>
      <c r="J2112" s="89">
        <f t="shared" si="482"/>
        <v>0</v>
      </c>
      <c r="K2112" s="62">
        <f t="shared" si="491"/>
        <v>0</v>
      </c>
      <c r="L2112" s="90">
        <f t="shared" si="483"/>
        <v>91.893566025196051</v>
      </c>
      <c r="M2112" s="73">
        <f>0</f>
        <v>0</v>
      </c>
      <c r="N2112" s="89">
        <f t="shared" si="484"/>
        <v>0</v>
      </c>
      <c r="O2112" s="89">
        <f t="shared" si="485"/>
        <v>0</v>
      </c>
      <c r="P2112" s="89">
        <f t="shared" si="486"/>
        <v>0</v>
      </c>
      <c r="Q2112" s="62">
        <f t="shared" si="495"/>
        <v>0</v>
      </c>
      <c r="R2112" s="89">
        <f t="shared" si="492"/>
        <v>-91.893566025196051</v>
      </c>
      <c r="S2112" s="74">
        <f t="shared" si="492"/>
        <v>0</v>
      </c>
      <c r="T2112" s="91">
        <f t="shared" si="487"/>
        <v>-7.5747494184778441E-2</v>
      </c>
      <c r="U2112" s="92">
        <f t="shared" si="488"/>
        <v>1.2242525058152214</v>
      </c>
    </row>
    <row r="2113" spans="1:21">
      <c r="A2113" s="80">
        <v>38621</v>
      </c>
      <c r="B2113" s="81">
        <v>0</v>
      </c>
      <c r="C2113" s="82">
        <v>4.9329188279381049E-3</v>
      </c>
      <c r="D2113" s="88">
        <f t="shared" si="489"/>
        <v>1.3150631492127018</v>
      </c>
      <c r="E2113" s="89">
        <f t="shared" si="493"/>
        <v>12150.631492127019</v>
      </c>
      <c r="F2113" s="72">
        <f t="shared" si="493"/>
        <v>1446216.6569724954</v>
      </c>
      <c r="G2113" s="35">
        <f t="shared" si="494"/>
        <v>0.11902399129704239</v>
      </c>
      <c r="H2113" s="88">
        <f t="shared" si="481"/>
        <v>0</v>
      </c>
      <c r="I2113" s="62">
        <f t="shared" si="490"/>
        <v>0</v>
      </c>
      <c r="J2113" s="89">
        <f t="shared" si="482"/>
        <v>0</v>
      </c>
      <c r="K2113" s="62">
        <f t="shared" si="491"/>
        <v>0</v>
      </c>
      <c r="L2113" s="90">
        <f t="shared" si="483"/>
        <v>98.6583765587621</v>
      </c>
      <c r="M2113" s="73">
        <f>0</f>
        <v>0</v>
      </c>
      <c r="N2113" s="89">
        <f t="shared" si="484"/>
        <v>0</v>
      </c>
      <c r="O2113" s="89">
        <f t="shared" si="485"/>
        <v>0</v>
      </c>
      <c r="P2113" s="89">
        <f t="shared" si="486"/>
        <v>0</v>
      </c>
      <c r="Q2113" s="62">
        <f t="shared" si="495"/>
        <v>0</v>
      </c>
      <c r="R2113" s="89">
        <f t="shared" si="492"/>
        <v>-98.6583765587621</v>
      </c>
      <c r="S2113" s="74">
        <f t="shared" si="492"/>
        <v>0</v>
      </c>
      <c r="T2113" s="91">
        <f t="shared" si="487"/>
        <v>-8.4936850787298068E-2</v>
      </c>
      <c r="U2113" s="92">
        <f t="shared" si="488"/>
        <v>1.2150631492127018</v>
      </c>
    </row>
    <row r="2114" spans="1:21">
      <c r="A2114" s="80">
        <v>38622</v>
      </c>
      <c r="B2114" s="81">
        <v>0</v>
      </c>
      <c r="C2114" s="82">
        <v>4.9206765221532335E-3</v>
      </c>
      <c r="D2114" s="88">
        <f t="shared" si="489"/>
        <v>1.3051973115568256</v>
      </c>
      <c r="E2114" s="89">
        <f t="shared" si="493"/>
        <v>12051.973115568257</v>
      </c>
      <c r="F2114" s="72">
        <f t="shared" si="493"/>
        <v>1446216.6569724954</v>
      </c>
      <c r="G2114" s="35">
        <f t="shared" si="494"/>
        <v>0.11999833082139311</v>
      </c>
      <c r="H2114" s="88">
        <f t="shared" si="481"/>
        <v>0</v>
      </c>
      <c r="I2114" s="62">
        <f t="shared" si="490"/>
        <v>0</v>
      </c>
      <c r="J2114" s="89">
        <f t="shared" si="482"/>
        <v>0</v>
      </c>
      <c r="K2114" s="62">
        <f t="shared" si="491"/>
        <v>0</v>
      </c>
      <c r="L2114" s="90">
        <f t="shared" si="483"/>
        <v>98.413530443064673</v>
      </c>
      <c r="M2114" s="73">
        <f>0</f>
        <v>0</v>
      </c>
      <c r="N2114" s="89">
        <f t="shared" si="484"/>
        <v>0</v>
      </c>
      <c r="O2114" s="89">
        <f t="shared" si="485"/>
        <v>0</v>
      </c>
      <c r="P2114" s="89">
        <f t="shared" si="486"/>
        <v>0</v>
      </c>
      <c r="Q2114" s="62">
        <f t="shared" si="495"/>
        <v>0</v>
      </c>
      <c r="R2114" s="89">
        <f t="shared" si="492"/>
        <v>-98.413530443064673</v>
      </c>
      <c r="S2114" s="74">
        <f t="shared" si="492"/>
        <v>0</v>
      </c>
      <c r="T2114" s="91">
        <f t="shared" si="487"/>
        <v>-9.4802688443174299E-2</v>
      </c>
      <c r="U2114" s="92">
        <f t="shared" si="488"/>
        <v>1.2051973115568255</v>
      </c>
    </row>
    <row r="2115" spans="1:21">
      <c r="A2115" s="80">
        <v>38623</v>
      </c>
      <c r="B2115" s="81">
        <v>0</v>
      </c>
      <c r="C2115" s="82">
        <v>4.5657889516547319E-3</v>
      </c>
      <c r="D2115" s="88">
        <f t="shared" si="489"/>
        <v>1.2953559585125194</v>
      </c>
      <c r="E2115" s="89">
        <f t="shared" si="493"/>
        <v>11953.559585125193</v>
      </c>
      <c r="F2115" s="72">
        <f t="shared" si="493"/>
        <v>1446216.6569724954</v>
      </c>
      <c r="G2115" s="35">
        <f t="shared" si="494"/>
        <v>0.12098627581796997</v>
      </c>
      <c r="H2115" s="88">
        <f t="shared" si="481"/>
        <v>0</v>
      </c>
      <c r="I2115" s="62">
        <f t="shared" si="490"/>
        <v>0</v>
      </c>
      <c r="J2115" s="89">
        <f t="shared" si="482"/>
        <v>0</v>
      </c>
      <c r="K2115" s="62">
        <f t="shared" si="491"/>
        <v>0</v>
      </c>
      <c r="L2115" s="90">
        <f t="shared" si="483"/>
        <v>91.315779033094643</v>
      </c>
      <c r="M2115" s="73">
        <f>0</f>
        <v>0</v>
      </c>
      <c r="N2115" s="89">
        <f t="shared" si="484"/>
        <v>0</v>
      </c>
      <c r="O2115" s="89">
        <f t="shared" si="485"/>
        <v>0</v>
      </c>
      <c r="P2115" s="89">
        <f t="shared" si="486"/>
        <v>0</v>
      </c>
      <c r="Q2115" s="62">
        <f t="shared" si="495"/>
        <v>0</v>
      </c>
      <c r="R2115" s="89">
        <f t="shared" si="492"/>
        <v>-91.315779033094643</v>
      </c>
      <c r="S2115" s="74">
        <f t="shared" si="492"/>
        <v>0</v>
      </c>
      <c r="T2115" s="91">
        <f t="shared" si="487"/>
        <v>-0.10464404148748052</v>
      </c>
      <c r="U2115" s="92">
        <f t="shared" si="488"/>
        <v>1.1953559585125193</v>
      </c>
    </row>
    <row r="2116" spans="1:21">
      <c r="A2116" s="80">
        <v>38624</v>
      </c>
      <c r="B2116" s="81">
        <v>0</v>
      </c>
      <c r="C2116" s="82">
        <v>4.8544584910389498E-3</v>
      </c>
      <c r="D2116" s="88">
        <f t="shared" si="489"/>
        <v>1.2862243806092097</v>
      </c>
      <c r="E2116" s="89">
        <f t="shared" si="493"/>
        <v>11862.243806092098</v>
      </c>
      <c r="F2116" s="72">
        <f t="shared" si="493"/>
        <v>1446216.6569724954</v>
      </c>
      <c r="G2116" s="35">
        <f t="shared" si="494"/>
        <v>0.12191763047643324</v>
      </c>
      <c r="H2116" s="88">
        <f t="shared" si="481"/>
        <v>0</v>
      </c>
      <c r="I2116" s="62">
        <f t="shared" si="490"/>
        <v>0</v>
      </c>
      <c r="J2116" s="89">
        <f t="shared" si="482"/>
        <v>0</v>
      </c>
      <c r="K2116" s="62">
        <f t="shared" si="491"/>
        <v>0</v>
      </c>
      <c r="L2116" s="90">
        <f t="shared" si="483"/>
        <v>97.089169820778991</v>
      </c>
      <c r="M2116" s="73">
        <f>0</f>
        <v>0</v>
      </c>
      <c r="N2116" s="89">
        <f t="shared" si="484"/>
        <v>0</v>
      </c>
      <c r="O2116" s="89">
        <f t="shared" si="485"/>
        <v>0</v>
      </c>
      <c r="P2116" s="89">
        <f t="shared" si="486"/>
        <v>0</v>
      </c>
      <c r="Q2116" s="62">
        <f t="shared" si="495"/>
        <v>0</v>
      </c>
      <c r="R2116" s="89">
        <f t="shared" si="492"/>
        <v>-97.089169820778991</v>
      </c>
      <c r="S2116" s="74">
        <f t="shared" si="492"/>
        <v>0</v>
      </c>
      <c r="T2116" s="91">
        <f t="shared" si="487"/>
        <v>-0.11377561939079017</v>
      </c>
      <c r="U2116" s="92">
        <f t="shared" si="488"/>
        <v>1.1862243806092096</v>
      </c>
    </row>
    <row r="2117" spans="1:21">
      <c r="A2117" s="80">
        <v>38625</v>
      </c>
      <c r="B2117" s="81">
        <v>0</v>
      </c>
      <c r="C2117" s="82">
        <v>4.7535979835899187E-3</v>
      </c>
      <c r="D2117" s="88">
        <f t="shared" si="489"/>
        <v>1.2765154636271319</v>
      </c>
      <c r="E2117" s="89">
        <f t="shared" si="493"/>
        <v>11765.154636271318</v>
      </c>
      <c r="F2117" s="72">
        <f t="shared" si="493"/>
        <v>1446216.6569724954</v>
      </c>
      <c r="G2117" s="35">
        <f t="shared" si="494"/>
        <v>0.12292372702980799</v>
      </c>
      <c r="H2117" s="88">
        <f t="shared" si="481"/>
        <v>0</v>
      </c>
      <c r="I2117" s="62">
        <f t="shared" si="490"/>
        <v>0</v>
      </c>
      <c r="J2117" s="89">
        <f t="shared" si="482"/>
        <v>0</v>
      </c>
      <c r="K2117" s="62">
        <f t="shared" si="491"/>
        <v>0</v>
      </c>
      <c r="L2117" s="90">
        <f t="shared" si="483"/>
        <v>95.071959671798382</v>
      </c>
      <c r="M2117" s="73">
        <f>0</f>
        <v>0</v>
      </c>
      <c r="N2117" s="89">
        <f t="shared" si="484"/>
        <v>0</v>
      </c>
      <c r="O2117" s="89">
        <f t="shared" si="485"/>
        <v>0</v>
      </c>
      <c r="P2117" s="89">
        <f t="shared" si="486"/>
        <v>0</v>
      </c>
      <c r="Q2117" s="62">
        <f t="shared" si="495"/>
        <v>0</v>
      </c>
      <c r="R2117" s="89">
        <f t="shared" si="492"/>
        <v>-95.071959671798382</v>
      </c>
      <c r="S2117" s="74">
        <f t="shared" si="492"/>
        <v>0</v>
      </c>
      <c r="T2117" s="91">
        <f t="shared" si="487"/>
        <v>-0.12348453637286805</v>
      </c>
      <c r="U2117" s="92">
        <f t="shared" si="488"/>
        <v>1.1765154636271318</v>
      </c>
    </row>
    <row r="2118" spans="1:21">
      <c r="A2118" s="80">
        <v>38626</v>
      </c>
      <c r="B2118" s="81">
        <v>0</v>
      </c>
      <c r="C2118" s="82">
        <v>4.3931315841239434E-3</v>
      </c>
      <c r="D2118" s="88">
        <f t="shared" si="489"/>
        <v>1.2670082676599519</v>
      </c>
      <c r="E2118" s="89">
        <f t="shared" si="493"/>
        <v>11670.082676599519</v>
      </c>
      <c r="F2118" s="72">
        <f t="shared" si="493"/>
        <v>1446216.6569724954</v>
      </c>
      <c r="G2118" s="35">
        <f t="shared" si="494"/>
        <v>0.12392514235331026</v>
      </c>
      <c r="H2118" s="88">
        <f t="shared" si="481"/>
        <v>0</v>
      </c>
      <c r="I2118" s="62">
        <f t="shared" si="490"/>
        <v>0</v>
      </c>
      <c r="J2118" s="89">
        <f t="shared" si="482"/>
        <v>0</v>
      </c>
      <c r="K2118" s="62">
        <f t="shared" si="491"/>
        <v>0</v>
      </c>
      <c r="L2118" s="90">
        <f t="shared" si="483"/>
        <v>87.862631682478863</v>
      </c>
      <c r="M2118" s="73">
        <f>0</f>
        <v>0</v>
      </c>
      <c r="N2118" s="89">
        <f t="shared" si="484"/>
        <v>0</v>
      </c>
      <c r="O2118" s="89">
        <f t="shared" si="485"/>
        <v>0</v>
      </c>
      <c r="P2118" s="89">
        <f t="shared" si="486"/>
        <v>0</v>
      </c>
      <c r="Q2118" s="62">
        <f t="shared" si="495"/>
        <v>0</v>
      </c>
      <c r="R2118" s="89">
        <f t="shared" si="492"/>
        <v>-87.862631682478863</v>
      </c>
      <c r="S2118" s="74">
        <f t="shared" si="492"/>
        <v>0</v>
      </c>
      <c r="T2118" s="91">
        <f t="shared" si="487"/>
        <v>-0.13299173234004802</v>
      </c>
      <c r="U2118" s="92">
        <f t="shared" si="488"/>
        <v>1.1670082676599518</v>
      </c>
    </row>
    <row r="2119" spans="1:21">
      <c r="A2119" s="80">
        <v>38627</v>
      </c>
      <c r="B2119" s="81">
        <v>1.6764000000000001E-2</v>
      </c>
      <c r="C2119" s="82">
        <v>2.9010291722357138E-3</v>
      </c>
      <c r="D2119" s="88">
        <f t="shared" si="489"/>
        <v>1.2582220044917038</v>
      </c>
      <c r="E2119" s="89">
        <f t="shared" si="493"/>
        <v>11582.22004491704</v>
      </c>
      <c r="F2119" s="72">
        <f t="shared" si="493"/>
        <v>1446216.6569724954</v>
      </c>
      <c r="G2119" s="35">
        <f t="shared" si="494"/>
        <v>0.12486523752475075</v>
      </c>
      <c r="H2119" s="88">
        <f t="shared" si="481"/>
        <v>335.28000000000003</v>
      </c>
      <c r="I2119" s="62">
        <f t="shared" si="490"/>
        <v>3352.8</v>
      </c>
      <c r="J2119" s="89">
        <f t="shared" si="482"/>
        <v>1106.424</v>
      </c>
      <c r="K2119" s="62">
        <f t="shared" si="491"/>
        <v>99578.160000000033</v>
      </c>
      <c r="L2119" s="90">
        <f t="shared" si="483"/>
        <v>58.020583444714276</v>
      </c>
      <c r="M2119" s="73">
        <f>0</f>
        <v>0</v>
      </c>
      <c r="N2119" s="89">
        <f t="shared" si="484"/>
        <v>0</v>
      </c>
      <c r="O2119" s="89">
        <f t="shared" si="485"/>
        <v>0</v>
      </c>
      <c r="P2119" s="89">
        <f t="shared" si="486"/>
        <v>0</v>
      </c>
      <c r="Q2119" s="62">
        <f t="shared" si="495"/>
        <v>0</v>
      </c>
      <c r="R2119" s="89">
        <f t="shared" si="492"/>
        <v>1383.6834165552857</v>
      </c>
      <c r="S2119" s="74">
        <f t="shared" si="492"/>
        <v>102930.96000000004</v>
      </c>
      <c r="T2119" s="91">
        <f t="shared" si="487"/>
        <v>-0.14177799550829606</v>
      </c>
      <c r="U2119" s="92">
        <f t="shared" si="488"/>
        <v>1.1582220044917038</v>
      </c>
    </row>
    <row r="2120" spans="1:21">
      <c r="A2120" s="80">
        <v>38628</v>
      </c>
      <c r="B2120" s="81">
        <v>3.5560000000000001E-3</v>
      </c>
      <c r="C2120" s="82">
        <v>2.1675445463560962E-3</v>
      </c>
      <c r="D2120" s="88">
        <f t="shared" si="489"/>
        <v>1.3965903461472327</v>
      </c>
      <c r="E2120" s="89">
        <f t="shared" si="493"/>
        <v>12965.903461472326</v>
      </c>
      <c r="F2120" s="72">
        <f t="shared" si="493"/>
        <v>1549147.6169724953</v>
      </c>
      <c r="G2120" s="35">
        <f t="shared" si="494"/>
        <v>0.11947857097468964</v>
      </c>
      <c r="H2120" s="88">
        <f t="shared" si="481"/>
        <v>71.12</v>
      </c>
      <c r="I2120" s="62">
        <f t="shared" si="490"/>
        <v>711.2</v>
      </c>
      <c r="J2120" s="89">
        <f t="shared" si="482"/>
        <v>234.696</v>
      </c>
      <c r="K2120" s="62">
        <f t="shared" si="491"/>
        <v>21122.640000000007</v>
      </c>
      <c r="L2120" s="90">
        <f t="shared" si="483"/>
        <v>43.350890927121924</v>
      </c>
      <c r="M2120" s="73">
        <f>0</f>
        <v>0</v>
      </c>
      <c r="N2120" s="89">
        <f t="shared" si="484"/>
        <v>0</v>
      </c>
      <c r="O2120" s="89">
        <f t="shared" si="485"/>
        <v>0</v>
      </c>
      <c r="P2120" s="89">
        <f t="shared" si="486"/>
        <v>0</v>
      </c>
      <c r="Q2120" s="62">
        <f t="shared" si="495"/>
        <v>0</v>
      </c>
      <c r="R2120" s="89">
        <f t="shared" si="492"/>
        <v>262.46510907287814</v>
      </c>
      <c r="S2120" s="74">
        <f t="shared" si="492"/>
        <v>21833.840000000007</v>
      </c>
      <c r="T2120" s="91">
        <f t="shared" si="487"/>
        <v>-3.4096538527672582E-3</v>
      </c>
      <c r="U2120" s="92">
        <f t="shared" si="488"/>
        <v>1.2965903461472326</v>
      </c>
    </row>
    <row r="2121" spans="1:21">
      <c r="A2121" s="80">
        <v>38629</v>
      </c>
      <c r="B2121" s="81">
        <v>1.3207999999999999E-2</v>
      </c>
      <c r="C2121" s="82">
        <v>2.808071538466737E-3</v>
      </c>
      <c r="D2121" s="88">
        <f t="shared" si="489"/>
        <v>1.4114184285272602</v>
      </c>
      <c r="E2121" s="89">
        <f t="shared" si="493"/>
        <v>13228.368570545204</v>
      </c>
      <c r="F2121" s="72">
        <f t="shared" si="493"/>
        <v>1570981.4569724954</v>
      </c>
      <c r="G2121" s="35">
        <f t="shared" si="494"/>
        <v>0.11875851875419494</v>
      </c>
      <c r="H2121" s="88">
        <f t="shared" si="481"/>
        <v>264.15999999999997</v>
      </c>
      <c r="I2121" s="62">
        <f t="shared" si="490"/>
        <v>2641.6</v>
      </c>
      <c r="J2121" s="89">
        <f t="shared" si="482"/>
        <v>871.72799999999995</v>
      </c>
      <c r="K2121" s="62">
        <f t="shared" si="491"/>
        <v>78455.520000000019</v>
      </c>
      <c r="L2121" s="90">
        <f t="shared" si="483"/>
        <v>56.161430769334743</v>
      </c>
      <c r="M2121" s="73">
        <f>0</f>
        <v>0</v>
      </c>
      <c r="N2121" s="89">
        <f t="shared" si="484"/>
        <v>0</v>
      </c>
      <c r="O2121" s="89">
        <f t="shared" si="485"/>
        <v>0</v>
      </c>
      <c r="P2121" s="89">
        <f t="shared" si="486"/>
        <v>0</v>
      </c>
      <c r="Q2121" s="62">
        <f t="shared" si="495"/>
        <v>0</v>
      </c>
      <c r="R2121" s="89">
        <f t="shared" si="492"/>
        <v>1079.7265692306651</v>
      </c>
      <c r="S2121" s="74">
        <f t="shared" si="492"/>
        <v>81097.120000000024</v>
      </c>
      <c r="T2121" s="91">
        <f t="shared" si="487"/>
        <v>1.1418428527260271E-2</v>
      </c>
      <c r="U2121" s="92">
        <f t="shared" si="488"/>
        <v>1.3114184285272601</v>
      </c>
    </row>
    <row r="2122" spans="1:21">
      <c r="A2122" s="80">
        <v>38630</v>
      </c>
      <c r="B2122" s="81">
        <v>1.7779999999999997E-2</v>
      </c>
      <c r="C2122" s="82">
        <v>2.3404836680214983E-3</v>
      </c>
      <c r="D2122" s="88">
        <f t="shared" si="489"/>
        <v>1.4654047569887934</v>
      </c>
      <c r="E2122" s="89">
        <f t="shared" si="493"/>
        <v>14308.095139775869</v>
      </c>
      <c r="F2122" s="72">
        <f t="shared" si="493"/>
        <v>1652078.5769724955</v>
      </c>
      <c r="G2122" s="35">
        <f t="shared" si="494"/>
        <v>0.11546460663235251</v>
      </c>
      <c r="H2122" s="88">
        <f t="shared" si="481"/>
        <v>355.59999999999997</v>
      </c>
      <c r="I2122" s="62">
        <f t="shared" si="490"/>
        <v>3555.9999999999995</v>
      </c>
      <c r="J2122" s="89">
        <f t="shared" si="482"/>
        <v>1173.4799999999996</v>
      </c>
      <c r="K2122" s="62">
        <f t="shared" si="491"/>
        <v>105613.19999999998</v>
      </c>
      <c r="L2122" s="90">
        <f t="shared" si="483"/>
        <v>46.809673360429969</v>
      </c>
      <c r="M2122" s="73">
        <f>0</f>
        <v>0</v>
      </c>
      <c r="N2122" s="89">
        <f t="shared" si="484"/>
        <v>0</v>
      </c>
      <c r="O2122" s="89">
        <f t="shared" si="485"/>
        <v>0</v>
      </c>
      <c r="P2122" s="89">
        <f t="shared" si="486"/>
        <v>0</v>
      </c>
      <c r="Q2122" s="62">
        <f t="shared" si="495"/>
        <v>0</v>
      </c>
      <c r="R2122" s="89">
        <f t="shared" si="492"/>
        <v>1482.2703266395695</v>
      </c>
      <c r="S2122" s="74">
        <f t="shared" si="492"/>
        <v>109169.19999999998</v>
      </c>
      <c r="T2122" s="91">
        <f t="shared" si="487"/>
        <v>6.5404756988793444E-2</v>
      </c>
      <c r="U2122" s="92">
        <f t="shared" si="488"/>
        <v>1.3654047569887933</v>
      </c>
    </row>
    <row r="2123" spans="1:21">
      <c r="A2123" s="80">
        <v>38631</v>
      </c>
      <c r="B2123" s="81">
        <v>6.8072000000000008E-2</v>
      </c>
      <c r="C2123" s="82">
        <v>2.5797327954161309E-3</v>
      </c>
      <c r="D2123" s="88">
        <f t="shared" si="489"/>
        <v>1.539518273320772</v>
      </c>
      <c r="E2123" s="89">
        <f t="shared" si="493"/>
        <v>15790.365466415438</v>
      </c>
      <c r="F2123" s="72">
        <f t="shared" si="493"/>
        <v>1761247.7769724955</v>
      </c>
      <c r="G2123" s="35">
        <f t="shared" si="494"/>
        <v>0.1115393928480311</v>
      </c>
      <c r="H2123" s="88">
        <f t="shared" si="481"/>
        <v>1361.44</v>
      </c>
      <c r="I2123" s="62">
        <f t="shared" si="490"/>
        <v>13614.400000000001</v>
      </c>
      <c r="J2123" s="89">
        <f t="shared" si="482"/>
        <v>4492.7519999999995</v>
      </c>
      <c r="K2123" s="62">
        <f t="shared" si="491"/>
        <v>404347.68000000005</v>
      </c>
      <c r="L2123" s="90">
        <f t="shared" si="483"/>
        <v>51.594655908322615</v>
      </c>
      <c r="M2123" s="73">
        <f>0</f>
        <v>0</v>
      </c>
      <c r="N2123" s="89">
        <f t="shared" si="484"/>
        <v>1202.5971665354341</v>
      </c>
      <c r="O2123" s="89">
        <f t="shared" si="485"/>
        <v>790.36546641543919</v>
      </c>
      <c r="P2123" s="89">
        <f t="shared" si="486"/>
        <v>790.36546641543919</v>
      </c>
      <c r="Q2123" s="62">
        <f t="shared" si="495"/>
        <v>88156.884252029005</v>
      </c>
      <c r="R2123" s="89">
        <f t="shared" si="492"/>
        <v>5012.2318776762377</v>
      </c>
      <c r="S2123" s="74">
        <f t="shared" si="492"/>
        <v>329805.19574797107</v>
      </c>
      <c r="T2123" s="91">
        <f t="shared" si="487"/>
        <v>0.13951827332077205</v>
      </c>
      <c r="U2123" s="92">
        <f t="shared" si="488"/>
        <v>1.4395182733207719</v>
      </c>
    </row>
    <row r="2124" spans="1:21">
      <c r="A2124" s="80">
        <v>38632</v>
      </c>
      <c r="B2124" s="81">
        <v>1.1429999999999999E-2</v>
      </c>
      <c r="C2124" s="82">
        <v>2.5167674658745629E-3</v>
      </c>
      <c r="D2124" s="88">
        <f t="shared" si="489"/>
        <v>1.7901298672045836</v>
      </c>
      <c r="E2124" s="89">
        <f t="shared" si="493"/>
        <v>20802.597344091675</v>
      </c>
      <c r="F2124" s="72">
        <f t="shared" si="493"/>
        <v>2091052.9727204666</v>
      </c>
      <c r="G2124" s="35">
        <f t="shared" si="494"/>
        <v>0.10051884089918052</v>
      </c>
      <c r="H2124" s="88">
        <f t="shared" si="481"/>
        <v>228.6</v>
      </c>
      <c r="I2124" s="62">
        <f t="shared" si="490"/>
        <v>2286</v>
      </c>
      <c r="J2124" s="89">
        <f t="shared" si="482"/>
        <v>754.37999999999988</v>
      </c>
      <c r="K2124" s="62">
        <f t="shared" si="491"/>
        <v>67894.200000000012</v>
      </c>
      <c r="L2124" s="90">
        <f t="shared" si="483"/>
        <v>50.335349317491257</v>
      </c>
      <c r="M2124" s="73">
        <f>0</f>
        <v>0</v>
      </c>
      <c r="N2124" s="89">
        <f t="shared" si="484"/>
        <v>23922.793647863509</v>
      </c>
      <c r="O2124" s="89">
        <f t="shared" si="485"/>
        <v>5802.5973440916714</v>
      </c>
      <c r="P2124" s="89">
        <f t="shared" si="486"/>
        <v>5802.5973440916714</v>
      </c>
      <c r="Q2124" s="62">
        <f t="shared" si="495"/>
        <v>583270.35923275817</v>
      </c>
      <c r="R2124" s="89">
        <f t="shared" si="492"/>
        <v>-4869.9526934091627</v>
      </c>
      <c r="S2124" s="74">
        <f t="shared" si="492"/>
        <v>-513090.15923275816</v>
      </c>
      <c r="T2124" s="91">
        <f t="shared" si="487"/>
        <v>0.39012986720458365</v>
      </c>
      <c r="U2124" s="92">
        <f t="shared" si="488"/>
        <v>1.6901298672045835</v>
      </c>
    </row>
    <row r="2125" spans="1:21">
      <c r="A2125" s="80">
        <v>38633</v>
      </c>
      <c r="B2125" s="81">
        <v>1.016E-3</v>
      </c>
      <c r="C2125" s="82">
        <v>3.158887401334653E-3</v>
      </c>
      <c r="D2125" s="88">
        <f t="shared" si="489"/>
        <v>1.5466322325341255</v>
      </c>
      <c r="E2125" s="89">
        <f t="shared" si="493"/>
        <v>15932.644650682512</v>
      </c>
      <c r="F2125" s="72">
        <f t="shared" si="493"/>
        <v>1577962.8134877083</v>
      </c>
      <c r="G2125" s="35">
        <f t="shared" si="494"/>
        <v>9.9039603787316785E-2</v>
      </c>
      <c r="H2125" s="88">
        <f t="shared" si="481"/>
        <v>20.32</v>
      </c>
      <c r="I2125" s="62">
        <f t="shared" si="490"/>
        <v>203.20000000000002</v>
      </c>
      <c r="J2125" s="89">
        <f t="shared" si="482"/>
        <v>67.055999999999997</v>
      </c>
      <c r="K2125" s="62">
        <f t="shared" si="491"/>
        <v>6035.0400000000018</v>
      </c>
      <c r="L2125" s="90">
        <f t="shared" si="483"/>
        <v>63.17774802669306</v>
      </c>
      <c r="M2125" s="73">
        <f>0</f>
        <v>0</v>
      </c>
      <c r="N2125" s="89">
        <f t="shared" si="484"/>
        <v>1541.5320098127077</v>
      </c>
      <c r="O2125" s="89">
        <f t="shared" si="485"/>
        <v>932.64465068251036</v>
      </c>
      <c r="P2125" s="89">
        <f t="shared" si="486"/>
        <v>932.64465068251036</v>
      </c>
      <c r="Q2125" s="62">
        <f t="shared" si="495"/>
        <v>92368.756677956291</v>
      </c>
      <c r="R2125" s="89">
        <f t="shared" si="492"/>
        <v>-908.44639870920344</v>
      </c>
      <c r="S2125" s="74">
        <f t="shared" si="492"/>
        <v>-86130.516677956286</v>
      </c>
      <c r="T2125" s="91">
        <f t="shared" si="487"/>
        <v>0.14663223253412561</v>
      </c>
      <c r="U2125" s="92">
        <f t="shared" si="488"/>
        <v>1.4466322325341254</v>
      </c>
    </row>
    <row r="2126" spans="1:21">
      <c r="A2126" s="80">
        <v>38634</v>
      </c>
      <c r="B2126" s="81">
        <v>0</v>
      </c>
      <c r="C2126" s="82">
        <v>2.8409243521380274E-3</v>
      </c>
      <c r="D2126" s="88">
        <f t="shared" si="489"/>
        <v>1.5012099125986653</v>
      </c>
      <c r="E2126" s="89">
        <f t="shared" si="493"/>
        <v>15024.198251973308</v>
      </c>
      <c r="F2126" s="72">
        <f t="shared" si="493"/>
        <v>1491832.296809752</v>
      </c>
      <c r="G2126" s="35">
        <f t="shared" si="494"/>
        <v>9.9295301605449179E-2</v>
      </c>
      <c r="H2126" s="88">
        <f t="shared" si="481"/>
        <v>0</v>
      </c>
      <c r="I2126" s="62">
        <f t="shared" si="490"/>
        <v>0</v>
      </c>
      <c r="J2126" s="89">
        <f t="shared" si="482"/>
        <v>0</v>
      </c>
      <c r="K2126" s="62">
        <f t="shared" si="491"/>
        <v>0</v>
      </c>
      <c r="L2126" s="90">
        <f t="shared" si="483"/>
        <v>56.818487042760545</v>
      </c>
      <c r="M2126" s="73">
        <f>0</f>
        <v>0</v>
      </c>
      <c r="N2126" s="89">
        <f t="shared" si="484"/>
        <v>6.4424971311982002</v>
      </c>
      <c r="O2126" s="89">
        <f t="shared" si="485"/>
        <v>24.198251973306384</v>
      </c>
      <c r="P2126" s="89">
        <f t="shared" si="486"/>
        <v>6.4424971311982002</v>
      </c>
      <c r="Q2126" s="62">
        <f t="shared" si="495"/>
        <v>639.70969573456637</v>
      </c>
      <c r="R2126" s="89">
        <f t="shared" si="492"/>
        <v>-63.260984173958747</v>
      </c>
      <c r="S2126" s="74">
        <f t="shared" si="492"/>
        <v>-639.70969573456637</v>
      </c>
      <c r="T2126" s="91">
        <f t="shared" si="487"/>
        <v>0.10120991259866541</v>
      </c>
      <c r="U2126" s="92">
        <f t="shared" si="488"/>
        <v>1.4012099125986652</v>
      </c>
    </row>
    <row r="2127" spans="1:21">
      <c r="A2127" s="80">
        <v>38635</v>
      </c>
      <c r="B2127" s="81">
        <v>0</v>
      </c>
      <c r="C2127" s="82">
        <v>3.4130544682875459E-3</v>
      </c>
      <c r="D2127" s="88">
        <f t="shared" si="489"/>
        <v>1.4980468633899675</v>
      </c>
      <c r="E2127" s="89">
        <f t="shared" si="493"/>
        <v>14960.937267799349</v>
      </c>
      <c r="F2127" s="72">
        <f t="shared" si="493"/>
        <v>1491192.5871140175</v>
      </c>
      <c r="G2127" s="35">
        <f t="shared" si="494"/>
        <v>9.9672404236567036E-2</v>
      </c>
      <c r="H2127" s="88">
        <f t="shared" si="481"/>
        <v>0</v>
      </c>
      <c r="I2127" s="62">
        <f t="shared" si="490"/>
        <v>0</v>
      </c>
      <c r="J2127" s="89">
        <f t="shared" si="482"/>
        <v>0</v>
      </c>
      <c r="K2127" s="62">
        <f t="shared" si="491"/>
        <v>0</v>
      </c>
      <c r="L2127" s="90">
        <f t="shared" si="483"/>
        <v>68.261089365750919</v>
      </c>
      <c r="M2127" s="73">
        <f>0</f>
        <v>0</v>
      </c>
      <c r="N2127" s="89">
        <f t="shared" si="484"/>
        <v>0</v>
      </c>
      <c r="O2127" s="89">
        <f t="shared" si="485"/>
        <v>0</v>
      </c>
      <c r="P2127" s="89">
        <f t="shared" si="486"/>
        <v>0</v>
      </c>
      <c r="Q2127" s="62">
        <f t="shared" si="495"/>
        <v>0</v>
      </c>
      <c r="R2127" s="89">
        <f t="shared" si="492"/>
        <v>-68.261089365750919</v>
      </c>
      <c r="S2127" s="74">
        <f t="shared" si="492"/>
        <v>0</v>
      </c>
      <c r="T2127" s="91">
        <f t="shared" si="487"/>
        <v>9.8046863389967598E-2</v>
      </c>
      <c r="U2127" s="92">
        <f t="shared" si="488"/>
        <v>1.3980468633899674</v>
      </c>
    </row>
    <row r="2128" spans="1:21">
      <c r="A2128" s="80">
        <v>38636</v>
      </c>
      <c r="B2128" s="81">
        <v>0</v>
      </c>
      <c r="C2128" s="82">
        <v>2.8017094607476899E-3</v>
      </c>
      <c r="D2128" s="88">
        <f t="shared" si="489"/>
        <v>1.49463380892168</v>
      </c>
      <c r="E2128" s="89">
        <f t="shared" si="493"/>
        <v>14892.676178433598</v>
      </c>
      <c r="F2128" s="72">
        <f t="shared" si="493"/>
        <v>1491192.5871140175</v>
      </c>
      <c r="G2128" s="35">
        <f t="shared" si="494"/>
        <v>0.10012925610196544</v>
      </c>
      <c r="H2128" s="88">
        <f t="shared" si="481"/>
        <v>0</v>
      </c>
      <c r="I2128" s="62">
        <f t="shared" si="490"/>
        <v>0</v>
      </c>
      <c r="J2128" s="89">
        <f t="shared" si="482"/>
        <v>0</v>
      </c>
      <c r="K2128" s="62">
        <f t="shared" si="491"/>
        <v>0</v>
      </c>
      <c r="L2128" s="90">
        <f t="shared" si="483"/>
        <v>56.034189214953798</v>
      </c>
      <c r="M2128" s="73">
        <f>0</f>
        <v>0</v>
      </c>
      <c r="N2128" s="89">
        <f t="shared" si="484"/>
        <v>0</v>
      </c>
      <c r="O2128" s="89">
        <f t="shared" si="485"/>
        <v>0</v>
      </c>
      <c r="P2128" s="89">
        <f t="shared" si="486"/>
        <v>0</v>
      </c>
      <c r="Q2128" s="62">
        <f t="shared" si="495"/>
        <v>0</v>
      </c>
      <c r="R2128" s="89">
        <f t="shared" si="492"/>
        <v>-56.034189214953798</v>
      </c>
      <c r="S2128" s="74">
        <f t="shared" si="492"/>
        <v>0</v>
      </c>
      <c r="T2128" s="91">
        <f t="shared" si="487"/>
        <v>9.4633808921680052E-2</v>
      </c>
      <c r="U2128" s="92">
        <f t="shared" si="488"/>
        <v>1.3946338089216799</v>
      </c>
    </row>
    <row r="2129" spans="1:21">
      <c r="A2129" s="80">
        <v>38637</v>
      </c>
      <c r="B2129" s="81">
        <v>0</v>
      </c>
      <c r="C2129" s="82">
        <v>2.8789498336486931E-3</v>
      </c>
      <c r="D2129" s="88">
        <f t="shared" si="489"/>
        <v>1.4918320994609322</v>
      </c>
      <c r="E2129" s="89">
        <f t="shared" si="493"/>
        <v>14836.641989218644</v>
      </c>
      <c r="F2129" s="72">
        <f t="shared" si="493"/>
        <v>1491192.5871140175</v>
      </c>
      <c r="G2129" s="35">
        <f t="shared" si="494"/>
        <v>0.10050741860574809</v>
      </c>
      <c r="H2129" s="88">
        <f t="shared" si="481"/>
        <v>0</v>
      </c>
      <c r="I2129" s="62">
        <f t="shared" si="490"/>
        <v>0</v>
      </c>
      <c r="J2129" s="89">
        <f t="shared" si="482"/>
        <v>0</v>
      </c>
      <c r="K2129" s="62">
        <f t="shared" si="491"/>
        <v>0</v>
      </c>
      <c r="L2129" s="90">
        <f t="shared" si="483"/>
        <v>57.578996672973858</v>
      </c>
      <c r="M2129" s="73">
        <f>0</f>
        <v>0</v>
      </c>
      <c r="N2129" s="89">
        <f t="shared" si="484"/>
        <v>0</v>
      </c>
      <c r="O2129" s="89">
        <f t="shared" si="485"/>
        <v>0</v>
      </c>
      <c r="P2129" s="89">
        <f t="shared" si="486"/>
        <v>0</v>
      </c>
      <c r="Q2129" s="62">
        <f t="shared" si="495"/>
        <v>0</v>
      </c>
      <c r="R2129" s="89">
        <f t="shared" si="492"/>
        <v>-57.578996672973858</v>
      </c>
      <c r="S2129" s="74">
        <f t="shared" si="492"/>
        <v>0</v>
      </c>
      <c r="T2129" s="91">
        <f t="shared" si="487"/>
        <v>9.1832099460932293E-2</v>
      </c>
      <c r="U2129" s="92">
        <f t="shared" si="488"/>
        <v>1.3918320994609321</v>
      </c>
    </row>
    <row r="2130" spans="1:21">
      <c r="A2130" s="80">
        <v>38638</v>
      </c>
      <c r="B2130" s="81">
        <v>0</v>
      </c>
      <c r="C2130" s="82">
        <v>2.7320160397574494E-3</v>
      </c>
      <c r="D2130" s="88">
        <f t="shared" si="489"/>
        <v>1.4889531496272834</v>
      </c>
      <c r="E2130" s="89">
        <f t="shared" si="493"/>
        <v>14779.062992545671</v>
      </c>
      <c r="F2130" s="72">
        <f t="shared" si="493"/>
        <v>1491192.5871140175</v>
      </c>
      <c r="G2130" s="35">
        <f t="shared" si="494"/>
        <v>0.10089899392580923</v>
      </c>
      <c r="H2130" s="88">
        <f t="shared" ref="H2130:H2193" si="496">B2130*($D$12+$D$11)*10000</f>
        <v>0</v>
      </c>
      <c r="I2130" s="62">
        <f t="shared" si="490"/>
        <v>0</v>
      </c>
      <c r="J2130" s="89">
        <f t="shared" ref="J2130:J2193" si="497">B2130*$K$14*$D$10*10000</f>
        <v>0</v>
      </c>
      <c r="K2130" s="62">
        <f t="shared" si="491"/>
        <v>0</v>
      </c>
      <c r="L2130" s="90">
        <f t="shared" ref="L2130:L2193" si="498">C2130*($D$12+$D$11)*10000</f>
        <v>54.640320795148988</v>
      </c>
      <c r="M2130" s="73">
        <f>0</f>
        <v>0</v>
      </c>
      <c r="N2130" s="89">
        <f t="shared" ref="N2130:N2193" si="499">IF(D2130&lt;$N$10,0,(2/3*$N$12*SQRT(2*$N$13)*$N$11*(D2130-$N$10)^(3/2))*24*60*60)</f>
        <v>0</v>
      </c>
      <c r="O2130" s="89">
        <f t="shared" ref="O2130:O2193" si="500">IF(D2130&lt;$N$10,0,(D2130-$N$10)*10000*($D$12+$D$11))</f>
        <v>0</v>
      </c>
      <c r="P2130" s="89">
        <f t="shared" ref="P2130:P2193" si="501">IF(N2130&gt;O2130,O2130,N2130)</f>
        <v>0</v>
      </c>
      <c r="Q2130" s="62">
        <f t="shared" si="495"/>
        <v>0</v>
      </c>
      <c r="R2130" s="89">
        <f t="shared" si="492"/>
        <v>-54.640320795148988</v>
      </c>
      <c r="S2130" s="74">
        <f t="shared" si="492"/>
        <v>0</v>
      </c>
      <c r="T2130" s="91">
        <f t="shared" ref="T2130:T2193" si="502">D2130-$D$14</f>
        <v>8.8953149627283512E-2</v>
      </c>
      <c r="U2130" s="92">
        <f t="shared" ref="U2130:U2193" si="503">IF(D2130&lt;$D$13,0,D2130-$D$13)</f>
        <v>1.3889531496272833</v>
      </c>
    </row>
    <row r="2131" spans="1:21">
      <c r="A2131" s="80">
        <v>38639</v>
      </c>
      <c r="B2131" s="81">
        <v>0</v>
      </c>
      <c r="C2131" s="82">
        <v>3.3442207850790388E-3</v>
      </c>
      <c r="D2131" s="88">
        <f t="shared" ref="D2131:D2194" si="504">IF(E2131&lt;$D$11*10000*($D$14-$D$13),(E2131+$D$13*$D$11*10000)/($D$11*10000),(E2131+$D$13*$D$11*10000+$D$14*$D$12*10000)/($D$11*10000+$D$12*10000))</f>
        <v>1.4862211335875262</v>
      </c>
      <c r="E2131" s="89">
        <f t="shared" si="493"/>
        <v>14724.422671750521</v>
      </c>
      <c r="F2131" s="72">
        <f t="shared" si="493"/>
        <v>1491192.5871140175</v>
      </c>
      <c r="G2131" s="35">
        <f t="shared" si="494"/>
        <v>0.10127341630683685</v>
      </c>
      <c r="H2131" s="88">
        <f t="shared" si="496"/>
        <v>0</v>
      </c>
      <c r="I2131" s="62">
        <f t="shared" ref="I2131:I2194" si="505">H2131*$J$4*1000</f>
        <v>0</v>
      </c>
      <c r="J2131" s="89">
        <f t="shared" si="497"/>
        <v>0</v>
      </c>
      <c r="K2131" s="62">
        <f t="shared" ref="K2131:K2194" si="506">1000*J2131*($J$11*$J$5+$J$12*$J$6+$J$13*$J$7)</f>
        <v>0</v>
      </c>
      <c r="L2131" s="90">
        <f t="shared" si="498"/>
        <v>66.884415701580778</v>
      </c>
      <c r="M2131" s="73">
        <f>0</f>
        <v>0</v>
      </c>
      <c r="N2131" s="89">
        <f t="shared" si="499"/>
        <v>0</v>
      </c>
      <c r="O2131" s="89">
        <f t="shared" si="500"/>
        <v>0</v>
      </c>
      <c r="P2131" s="89">
        <f t="shared" si="501"/>
        <v>0</v>
      </c>
      <c r="Q2131" s="62">
        <f t="shared" si="495"/>
        <v>0</v>
      </c>
      <c r="R2131" s="89">
        <f t="shared" ref="R2131:S2194" si="507">H2131+J2131-L2131-P2131</f>
        <v>-66.884415701580778</v>
      </c>
      <c r="S2131" s="74">
        <f t="shared" si="507"/>
        <v>0</v>
      </c>
      <c r="T2131" s="91">
        <f t="shared" si="502"/>
        <v>8.6221133587526255E-2</v>
      </c>
      <c r="U2131" s="92">
        <f t="shared" si="503"/>
        <v>1.3862211335875261</v>
      </c>
    </row>
    <row r="2132" spans="1:21">
      <c r="A2132" s="80">
        <v>38640</v>
      </c>
      <c r="B2132" s="81">
        <v>0</v>
      </c>
      <c r="C2132" s="82">
        <v>3.5718182116782583E-3</v>
      </c>
      <c r="D2132" s="88">
        <f t="shared" si="504"/>
        <v>1.4828769128024468</v>
      </c>
      <c r="E2132" s="89">
        <f t="shared" ref="E2132:F2195" si="508">E2131+R2131</f>
        <v>14657.53825604894</v>
      </c>
      <c r="F2132" s="72">
        <f t="shared" si="508"/>
        <v>1491192.5871140175</v>
      </c>
      <c r="G2132" s="35">
        <f t="shared" ref="G2132:G2195" si="509">F2132/(E2132*1000)</f>
        <v>0.10173554119830629</v>
      </c>
      <c r="H2132" s="88">
        <f t="shared" si="496"/>
        <v>0</v>
      </c>
      <c r="I2132" s="62">
        <f t="shared" si="505"/>
        <v>0</v>
      </c>
      <c r="J2132" s="89">
        <f t="shared" si="497"/>
        <v>0</v>
      </c>
      <c r="K2132" s="62">
        <f t="shared" si="506"/>
        <v>0</v>
      </c>
      <c r="L2132" s="90">
        <f t="shared" si="498"/>
        <v>71.436364233565172</v>
      </c>
      <c r="M2132" s="73">
        <f>0</f>
        <v>0</v>
      </c>
      <c r="N2132" s="89">
        <f t="shared" si="499"/>
        <v>0</v>
      </c>
      <c r="O2132" s="89">
        <f t="shared" si="500"/>
        <v>0</v>
      </c>
      <c r="P2132" s="89">
        <f t="shared" si="501"/>
        <v>0</v>
      </c>
      <c r="Q2132" s="62">
        <f t="shared" ref="Q2132:Q2195" si="510">P2132*1000*G2132</f>
        <v>0</v>
      </c>
      <c r="R2132" s="89">
        <f t="shared" si="507"/>
        <v>-71.436364233565172</v>
      </c>
      <c r="S2132" s="74">
        <f t="shared" si="507"/>
        <v>0</v>
      </c>
      <c r="T2132" s="91">
        <f t="shared" si="502"/>
        <v>8.2876912802446911E-2</v>
      </c>
      <c r="U2132" s="92">
        <f t="shared" si="503"/>
        <v>1.3828769128024467</v>
      </c>
    </row>
    <row r="2133" spans="1:21">
      <c r="A2133" s="80">
        <v>38641</v>
      </c>
      <c r="B2133" s="81">
        <v>0</v>
      </c>
      <c r="C2133" s="82">
        <v>3.7712603946719429E-3</v>
      </c>
      <c r="D2133" s="88">
        <f t="shared" si="504"/>
        <v>1.4793050945907686</v>
      </c>
      <c r="E2133" s="89">
        <f t="shared" si="508"/>
        <v>14586.101891815375</v>
      </c>
      <c r="F2133" s="72">
        <f t="shared" si="508"/>
        <v>1491192.5871140175</v>
      </c>
      <c r="G2133" s="35">
        <f t="shared" si="509"/>
        <v>0.10223379749943765</v>
      </c>
      <c r="H2133" s="88">
        <f t="shared" si="496"/>
        <v>0</v>
      </c>
      <c r="I2133" s="62">
        <f t="shared" si="505"/>
        <v>0</v>
      </c>
      <c r="J2133" s="89">
        <f t="shared" si="497"/>
        <v>0</v>
      </c>
      <c r="K2133" s="62">
        <f t="shared" si="506"/>
        <v>0</v>
      </c>
      <c r="L2133" s="90">
        <f t="shared" si="498"/>
        <v>75.425207893438852</v>
      </c>
      <c r="M2133" s="73">
        <f>0</f>
        <v>0</v>
      </c>
      <c r="N2133" s="89">
        <f t="shared" si="499"/>
        <v>0</v>
      </c>
      <c r="O2133" s="89">
        <f t="shared" si="500"/>
        <v>0</v>
      </c>
      <c r="P2133" s="89">
        <f t="shared" si="501"/>
        <v>0</v>
      </c>
      <c r="Q2133" s="62">
        <f t="shared" si="510"/>
        <v>0</v>
      </c>
      <c r="R2133" s="89">
        <f t="shared" si="507"/>
        <v>-75.425207893438852</v>
      </c>
      <c r="S2133" s="74">
        <f t="shared" si="507"/>
        <v>0</v>
      </c>
      <c r="T2133" s="91">
        <f t="shared" si="502"/>
        <v>7.9305094590768732E-2</v>
      </c>
      <c r="U2133" s="92">
        <f t="shared" si="503"/>
        <v>1.3793050945907686</v>
      </c>
    </row>
    <row r="2134" spans="1:21">
      <c r="A2134" s="80">
        <v>38642</v>
      </c>
      <c r="B2134" s="81">
        <v>0</v>
      </c>
      <c r="C2134" s="82">
        <v>3.7038260620088281E-3</v>
      </c>
      <c r="D2134" s="88">
        <f t="shared" si="504"/>
        <v>1.4755338341960966</v>
      </c>
      <c r="E2134" s="89">
        <f t="shared" si="508"/>
        <v>14510.676683921936</v>
      </c>
      <c r="F2134" s="72">
        <f t="shared" si="508"/>
        <v>1491192.5871140175</v>
      </c>
      <c r="G2134" s="35">
        <f t="shared" si="509"/>
        <v>0.10276519969370435</v>
      </c>
      <c r="H2134" s="88">
        <f t="shared" si="496"/>
        <v>0</v>
      </c>
      <c r="I2134" s="62">
        <f t="shared" si="505"/>
        <v>0</v>
      </c>
      <c r="J2134" s="89">
        <f t="shared" si="497"/>
        <v>0</v>
      </c>
      <c r="K2134" s="62">
        <f t="shared" si="506"/>
        <v>0</v>
      </c>
      <c r="L2134" s="90">
        <f t="shared" si="498"/>
        <v>74.076521240176561</v>
      </c>
      <c r="M2134" s="73">
        <f>0</f>
        <v>0</v>
      </c>
      <c r="N2134" s="89">
        <f t="shared" si="499"/>
        <v>0</v>
      </c>
      <c r="O2134" s="89">
        <f t="shared" si="500"/>
        <v>0</v>
      </c>
      <c r="P2134" s="89">
        <f t="shared" si="501"/>
        <v>0</v>
      </c>
      <c r="Q2134" s="62">
        <f t="shared" si="510"/>
        <v>0</v>
      </c>
      <c r="R2134" s="89">
        <f t="shared" si="507"/>
        <v>-74.076521240176561</v>
      </c>
      <c r="S2134" s="74">
        <f t="shared" si="507"/>
        <v>0</v>
      </c>
      <c r="T2134" s="91">
        <f t="shared" si="502"/>
        <v>7.5533834196096716E-2</v>
      </c>
      <c r="U2134" s="92">
        <f t="shared" si="503"/>
        <v>1.3755338341960965</v>
      </c>
    </row>
    <row r="2135" spans="1:21">
      <c r="A2135" s="80">
        <v>38643</v>
      </c>
      <c r="B2135" s="81">
        <v>0</v>
      </c>
      <c r="C2135" s="82">
        <v>3.8040014904417579E-3</v>
      </c>
      <c r="D2135" s="88">
        <f t="shared" si="504"/>
        <v>1.471830008134088</v>
      </c>
      <c r="E2135" s="89">
        <f t="shared" si="508"/>
        <v>14436.60016268176</v>
      </c>
      <c r="F2135" s="72">
        <f t="shared" si="508"/>
        <v>1491192.5871140175</v>
      </c>
      <c r="G2135" s="35">
        <f t="shared" si="509"/>
        <v>0.1032925044892988</v>
      </c>
      <c r="H2135" s="88">
        <f t="shared" si="496"/>
        <v>0</v>
      </c>
      <c r="I2135" s="62">
        <f t="shared" si="505"/>
        <v>0</v>
      </c>
      <c r="J2135" s="89">
        <f t="shared" si="497"/>
        <v>0</v>
      </c>
      <c r="K2135" s="62">
        <f t="shared" si="506"/>
        <v>0</v>
      </c>
      <c r="L2135" s="90">
        <f t="shared" si="498"/>
        <v>76.080029808835164</v>
      </c>
      <c r="M2135" s="73">
        <f>0</f>
        <v>0</v>
      </c>
      <c r="N2135" s="89">
        <f t="shared" si="499"/>
        <v>0</v>
      </c>
      <c r="O2135" s="89">
        <f t="shared" si="500"/>
        <v>0</v>
      </c>
      <c r="P2135" s="89">
        <f t="shared" si="501"/>
        <v>0</v>
      </c>
      <c r="Q2135" s="62">
        <f t="shared" si="510"/>
        <v>0</v>
      </c>
      <c r="R2135" s="89">
        <f t="shared" si="507"/>
        <v>-76.080029808835164</v>
      </c>
      <c r="S2135" s="74">
        <f t="shared" si="507"/>
        <v>0</v>
      </c>
      <c r="T2135" s="91">
        <f t="shared" si="502"/>
        <v>7.183000813408813E-2</v>
      </c>
      <c r="U2135" s="92">
        <f t="shared" si="503"/>
        <v>1.371830008134088</v>
      </c>
    </row>
    <row r="2136" spans="1:21">
      <c r="A2136" s="80">
        <v>38644</v>
      </c>
      <c r="B2136" s="81">
        <v>0</v>
      </c>
      <c r="C2136" s="82">
        <v>3.7963418237906541E-3</v>
      </c>
      <c r="D2136" s="88">
        <f t="shared" si="504"/>
        <v>1.4680260066436461</v>
      </c>
      <c r="E2136" s="89">
        <f t="shared" si="508"/>
        <v>14360.520132872925</v>
      </c>
      <c r="F2136" s="72">
        <f t="shared" si="508"/>
        <v>1491192.5871140175</v>
      </c>
      <c r="G2136" s="35">
        <f t="shared" si="509"/>
        <v>0.10383973375034666</v>
      </c>
      <c r="H2136" s="88">
        <f t="shared" si="496"/>
        <v>0</v>
      </c>
      <c r="I2136" s="62">
        <f t="shared" si="505"/>
        <v>0</v>
      </c>
      <c r="J2136" s="89">
        <f t="shared" si="497"/>
        <v>0</v>
      </c>
      <c r="K2136" s="62">
        <f t="shared" si="506"/>
        <v>0</v>
      </c>
      <c r="L2136" s="90">
        <f t="shared" si="498"/>
        <v>75.926836475813076</v>
      </c>
      <c r="M2136" s="73">
        <f>0</f>
        <v>0</v>
      </c>
      <c r="N2136" s="89">
        <f t="shared" si="499"/>
        <v>0</v>
      </c>
      <c r="O2136" s="89">
        <f t="shared" si="500"/>
        <v>0</v>
      </c>
      <c r="P2136" s="89">
        <f t="shared" si="501"/>
        <v>0</v>
      </c>
      <c r="Q2136" s="62">
        <f t="shared" si="510"/>
        <v>0</v>
      </c>
      <c r="R2136" s="89">
        <f t="shared" si="507"/>
        <v>-75.926836475813076</v>
      </c>
      <c r="S2136" s="74">
        <f t="shared" si="507"/>
        <v>0</v>
      </c>
      <c r="T2136" s="91">
        <f t="shared" si="502"/>
        <v>6.802600664364622E-2</v>
      </c>
      <c r="U2136" s="92">
        <f t="shared" si="503"/>
        <v>1.368026006643646</v>
      </c>
    </row>
    <row r="2137" spans="1:21">
      <c r="A2137" s="80">
        <v>38645</v>
      </c>
      <c r="B2137" s="81">
        <v>0</v>
      </c>
      <c r="C2137" s="82">
        <v>3.9222956228779108E-3</v>
      </c>
      <c r="D2137" s="88">
        <f t="shared" si="504"/>
        <v>1.4642296648198556</v>
      </c>
      <c r="E2137" s="89">
        <f t="shared" si="508"/>
        <v>14284.593296397112</v>
      </c>
      <c r="F2137" s="72">
        <f t="shared" si="508"/>
        <v>1491192.5871140175</v>
      </c>
      <c r="G2137" s="35">
        <f t="shared" si="509"/>
        <v>0.10439167263446898</v>
      </c>
      <c r="H2137" s="88">
        <f t="shared" si="496"/>
        <v>0</v>
      </c>
      <c r="I2137" s="62">
        <f t="shared" si="505"/>
        <v>0</v>
      </c>
      <c r="J2137" s="89">
        <f t="shared" si="497"/>
        <v>0</v>
      </c>
      <c r="K2137" s="62">
        <f t="shared" si="506"/>
        <v>0</v>
      </c>
      <c r="L2137" s="90">
        <f t="shared" si="498"/>
        <v>78.445912457558222</v>
      </c>
      <c r="M2137" s="73">
        <f>0</f>
        <v>0</v>
      </c>
      <c r="N2137" s="89">
        <f t="shared" si="499"/>
        <v>0</v>
      </c>
      <c r="O2137" s="89">
        <f t="shared" si="500"/>
        <v>0</v>
      </c>
      <c r="P2137" s="89">
        <f t="shared" si="501"/>
        <v>0</v>
      </c>
      <c r="Q2137" s="62">
        <f t="shared" si="510"/>
        <v>0</v>
      </c>
      <c r="R2137" s="89">
        <f t="shared" si="507"/>
        <v>-78.445912457558222</v>
      </c>
      <c r="S2137" s="74">
        <f t="shared" si="507"/>
        <v>0</v>
      </c>
      <c r="T2137" s="91">
        <f t="shared" si="502"/>
        <v>6.4229664819855703E-2</v>
      </c>
      <c r="U2137" s="92">
        <f t="shared" si="503"/>
        <v>1.3642296648198555</v>
      </c>
    </row>
    <row r="2138" spans="1:21">
      <c r="A2138" s="80">
        <v>38646</v>
      </c>
      <c r="B2138" s="81">
        <v>8.3820000000000006E-3</v>
      </c>
      <c r="C2138" s="82">
        <v>3.4949343913927211E-3</v>
      </c>
      <c r="D2138" s="88">
        <f t="shared" si="504"/>
        <v>1.4603073691969777</v>
      </c>
      <c r="E2138" s="89">
        <f t="shared" si="508"/>
        <v>14206.147383939553</v>
      </c>
      <c r="F2138" s="72">
        <f t="shared" si="508"/>
        <v>1491192.5871140175</v>
      </c>
      <c r="G2138" s="35">
        <f t="shared" si="509"/>
        <v>0.10496812026600909</v>
      </c>
      <c r="H2138" s="88">
        <f t="shared" si="496"/>
        <v>167.64000000000001</v>
      </c>
      <c r="I2138" s="62">
        <f t="shared" si="505"/>
        <v>1676.4</v>
      </c>
      <c r="J2138" s="89">
        <f t="shared" si="497"/>
        <v>553.21199999999999</v>
      </c>
      <c r="K2138" s="62">
        <f t="shared" si="506"/>
        <v>49789.080000000016</v>
      </c>
      <c r="L2138" s="90">
        <f t="shared" si="498"/>
        <v>69.898687827854417</v>
      </c>
      <c r="M2138" s="73">
        <f>0</f>
        <v>0</v>
      </c>
      <c r="N2138" s="89">
        <f t="shared" si="499"/>
        <v>0</v>
      </c>
      <c r="O2138" s="89">
        <f t="shared" si="500"/>
        <v>0</v>
      </c>
      <c r="P2138" s="89">
        <f t="shared" si="501"/>
        <v>0</v>
      </c>
      <c r="Q2138" s="62">
        <f t="shared" si="510"/>
        <v>0</v>
      </c>
      <c r="R2138" s="89">
        <f t="shared" si="507"/>
        <v>650.95331217214562</v>
      </c>
      <c r="S2138" s="74">
        <f t="shared" si="507"/>
        <v>51465.480000000018</v>
      </c>
      <c r="T2138" s="91">
        <f t="shared" si="502"/>
        <v>6.0307369196977767E-2</v>
      </c>
      <c r="U2138" s="92">
        <f t="shared" si="503"/>
        <v>1.3603073691969776</v>
      </c>
    </row>
    <row r="2139" spans="1:21">
      <c r="A2139" s="80">
        <v>38647</v>
      </c>
      <c r="B2139" s="81">
        <v>1.7780000000000001E-3</v>
      </c>
      <c r="C2139" s="82">
        <v>2.9933851293158387E-3</v>
      </c>
      <c r="D2139" s="88">
        <f t="shared" si="504"/>
        <v>1.4928550348055849</v>
      </c>
      <c r="E2139" s="89">
        <f t="shared" si="508"/>
        <v>14857.100696111698</v>
      </c>
      <c r="F2139" s="72">
        <f t="shared" si="508"/>
        <v>1542658.0671140174</v>
      </c>
      <c r="G2139" s="35">
        <f t="shared" si="509"/>
        <v>0.10383304917074108</v>
      </c>
      <c r="H2139" s="88">
        <f t="shared" si="496"/>
        <v>35.56</v>
      </c>
      <c r="I2139" s="62">
        <f t="shared" si="505"/>
        <v>355.6</v>
      </c>
      <c r="J2139" s="89">
        <f t="shared" si="497"/>
        <v>117.348</v>
      </c>
      <c r="K2139" s="62">
        <f t="shared" si="506"/>
        <v>10561.320000000003</v>
      </c>
      <c r="L2139" s="90">
        <f t="shared" si="498"/>
        <v>59.867702586316774</v>
      </c>
      <c r="M2139" s="73">
        <f>0</f>
        <v>0</v>
      </c>
      <c r="N2139" s="89">
        <f t="shared" si="499"/>
        <v>0</v>
      </c>
      <c r="O2139" s="89">
        <f t="shared" si="500"/>
        <v>0</v>
      </c>
      <c r="P2139" s="89">
        <f t="shared" si="501"/>
        <v>0</v>
      </c>
      <c r="Q2139" s="62">
        <f t="shared" si="510"/>
        <v>0</v>
      </c>
      <c r="R2139" s="89">
        <f t="shared" si="507"/>
        <v>93.040297413683248</v>
      </c>
      <c r="S2139" s="74">
        <f t="shared" si="507"/>
        <v>10916.920000000004</v>
      </c>
      <c r="T2139" s="91">
        <f t="shared" si="502"/>
        <v>9.2855034805584991E-2</v>
      </c>
      <c r="U2139" s="92">
        <f t="shared" si="503"/>
        <v>1.3928550348055848</v>
      </c>
    </row>
    <row r="2140" spans="1:21">
      <c r="A2140" s="80">
        <v>38648</v>
      </c>
      <c r="B2140" s="81">
        <v>2.1335999999999997E-2</v>
      </c>
      <c r="C2140" s="82">
        <v>2.0659782737289471E-3</v>
      </c>
      <c r="D2140" s="88">
        <f t="shared" si="504"/>
        <v>1.4975070496762692</v>
      </c>
      <c r="E2140" s="89">
        <f t="shared" si="508"/>
        <v>14950.140993525381</v>
      </c>
      <c r="F2140" s="72">
        <f t="shared" si="508"/>
        <v>1553574.9871140174</v>
      </c>
      <c r="G2140" s="35">
        <f t="shared" si="509"/>
        <v>0.10391707929623144</v>
      </c>
      <c r="H2140" s="88">
        <f t="shared" si="496"/>
        <v>426.71999999999997</v>
      </c>
      <c r="I2140" s="62">
        <f t="shared" si="505"/>
        <v>4267.2</v>
      </c>
      <c r="J2140" s="89">
        <f t="shared" si="497"/>
        <v>1408.1759999999997</v>
      </c>
      <c r="K2140" s="62">
        <f t="shared" si="506"/>
        <v>126735.84000000001</v>
      </c>
      <c r="L2140" s="90">
        <f t="shared" si="498"/>
        <v>41.319565474578944</v>
      </c>
      <c r="M2140" s="73">
        <f>0</f>
        <v>0</v>
      </c>
      <c r="N2140" s="89">
        <f t="shared" si="499"/>
        <v>0</v>
      </c>
      <c r="O2140" s="89">
        <f t="shared" si="500"/>
        <v>0</v>
      </c>
      <c r="P2140" s="89">
        <f t="shared" si="501"/>
        <v>0</v>
      </c>
      <c r="Q2140" s="62">
        <f t="shared" si="510"/>
        <v>0</v>
      </c>
      <c r="R2140" s="89">
        <f t="shared" si="507"/>
        <v>1793.5764345254208</v>
      </c>
      <c r="S2140" s="74">
        <f t="shared" si="507"/>
        <v>131003.04000000001</v>
      </c>
      <c r="T2140" s="91">
        <f t="shared" si="502"/>
        <v>9.7507049676269331E-2</v>
      </c>
      <c r="U2140" s="92">
        <f t="shared" si="503"/>
        <v>1.3975070496762692</v>
      </c>
    </row>
    <row r="2141" spans="1:21">
      <c r="A2141" s="80">
        <v>38649</v>
      </c>
      <c r="B2141" s="81">
        <v>1.7780000000000001E-3</v>
      </c>
      <c r="C2141" s="82">
        <v>2.5958166524449031E-3</v>
      </c>
      <c r="D2141" s="88">
        <f t="shared" si="504"/>
        <v>1.58718587140254</v>
      </c>
      <c r="E2141" s="89">
        <f t="shared" si="508"/>
        <v>16743.717428050801</v>
      </c>
      <c r="F2141" s="72">
        <f t="shared" si="508"/>
        <v>1684578.0271140174</v>
      </c>
      <c r="G2141" s="35">
        <f t="shared" si="509"/>
        <v>0.10060955903925127</v>
      </c>
      <c r="H2141" s="88">
        <f t="shared" si="496"/>
        <v>35.56</v>
      </c>
      <c r="I2141" s="62">
        <f t="shared" si="505"/>
        <v>355.6</v>
      </c>
      <c r="J2141" s="89">
        <f t="shared" si="497"/>
        <v>117.348</v>
      </c>
      <c r="K2141" s="62">
        <f t="shared" si="506"/>
        <v>10561.320000000003</v>
      </c>
      <c r="L2141" s="90">
        <f t="shared" si="498"/>
        <v>51.916333048898061</v>
      </c>
      <c r="M2141" s="73">
        <f>0</f>
        <v>0</v>
      </c>
      <c r="N2141" s="89">
        <f t="shared" si="499"/>
        <v>3940.8726809546815</v>
      </c>
      <c r="O2141" s="89">
        <f t="shared" si="500"/>
        <v>1743.7174280507995</v>
      </c>
      <c r="P2141" s="89">
        <f t="shared" si="501"/>
        <v>1743.7174280507995</v>
      </c>
      <c r="Q2141" s="62">
        <f t="shared" si="510"/>
        <v>175434.6415252483</v>
      </c>
      <c r="R2141" s="89">
        <f t="shared" si="507"/>
        <v>-1642.7257610996976</v>
      </c>
      <c r="S2141" s="74">
        <f t="shared" si="507"/>
        <v>-164517.72152524829</v>
      </c>
      <c r="T2141" s="91">
        <f t="shared" si="502"/>
        <v>0.18718587140254006</v>
      </c>
      <c r="U2141" s="92">
        <f t="shared" si="503"/>
        <v>1.4871858714025399</v>
      </c>
    </row>
    <row r="2142" spans="1:21">
      <c r="A2142" s="80">
        <v>38650</v>
      </c>
      <c r="B2142" s="81">
        <v>1.2700000000000001E-3</v>
      </c>
      <c r="C2142" s="82">
        <v>2.4150846829326571E-3</v>
      </c>
      <c r="D2142" s="88">
        <f t="shared" si="504"/>
        <v>1.5050495833475552</v>
      </c>
      <c r="E2142" s="89">
        <f t="shared" si="508"/>
        <v>15100.991666951104</v>
      </c>
      <c r="F2142" s="72">
        <f t="shared" si="508"/>
        <v>1520060.305588769</v>
      </c>
      <c r="G2142" s="35">
        <f t="shared" si="509"/>
        <v>0.10065963475203148</v>
      </c>
      <c r="H2142" s="88">
        <f t="shared" si="496"/>
        <v>25.400000000000002</v>
      </c>
      <c r="I2142" s="62">
        <f t="shared" si="505"/>
        <v>254</v>
      </c>
      <c r="J2142" s="89">
        <f t="shared" si="497"/>
        <v>83.820000000000007</v>
      </c>
      <c r="K2142" s="62">
        <f t="shared" si="506"/>
        <v>7543.8000000000029</v>
      </c>
      <c r="L2142" s="90">
        <f t="shared" si="498"/>
        <v>48.301693658653143</v>
      </c>
      <c r="M2142" s="73">
        <f>0</f>
        <v>0</v>
      </c>
      <c r="N2142" s="89">
        <f t="shared" si="499"/>
        <v>54.929614713114823</v>
      </c>
      <c r="O2142" s="89">
        <f t="shared" si="500"/>
        <v>100.99166695110462</v>
      </c>
      <c r="P2142" s="89">
        <f t="shared" si="501"/>
        <v>54.929614713114823</v>
      </c>
      <c r="Q2142" s="62">
        <f t="shared" si="510"/>
        <v>5529.1949540919522</v>
      </c>
      <c r="R2142" s="89">
        <f t="shared" si="507"/>
        <v>5.988691628232047</v>
      </c>
      <c r="S2142" s="74">
        <f t="shared" si="507"/>
        <v>2268.6050459080507</v>
      </c>
      <c r="T2142" s="91">
        <f t="shared" si="502"/>
        <v>0.10504958334755532</v>
      </c>
      <c r="U2142" s="92">
        <f t="shared" si="503"/>
        <v>1.4050495833475551</v>
      </c>
    </row>
    <row r="2143" spans="1:21">
      <c r="A2143" s="80">
        <v>38651</v>
      </c>
      <c r="B2143" s="81">
        <v>0</v>
      </c>
      <c r="C2143" s="82">
        <v>2.7570574381363486E-3</v>
      </c>
      <c r="D2143" s="88">
        <f t="shared" si="504"/>
        <v>1.5053490179289668</v>
      </c>
      <c r="E2143" s="89">
        <f t="shared" si="508"/>
        <v>15106.980358579336</v>
      </c>
      <c r="F2143" s="72">
        <f t="shared" si="508"/>
        <v>1522328.9106346772</v>
      </c>
      <c r="G2143" s="35">
        <f t="shared" si="509"/>
        <v>0.10076990070157457</v>
      </c>
      <c r="H2143" s="88">
        <f t="shared" si="496"/>
        <v>0</v>
      </c>
      <c r="I2143" s="62">
        <f t="shared" si="505"/>
        <v>0</v>
      </c>
      <c r="J2143" s="89">
        <f t="shared" si="497"/>
        <v>0</v>
      </c>
      <c r="K2143" s="62">
        <f t="shared" si="506"/>
        <v>0</v>
      </c>
      <c r="L2143" s="90">
        <f t="shared" si="498"/>
        <v>55.141148762726971</v>
      </c>
      <c r="M2143" s="73">
        <f>0</f>
        <v>0</v>
      </c>
      <c r="N2143" s="89">
        <f t="shared" si="499"/>
        <v>59.887242386824383</v>
      </c>
      <c r="O2143" s="89">
        <f t="shared" si="500"/>
        <v>106.98035857933607</v>
      </c>
      <c r="P2143" s="89">
        <f t="shared" si="501"/>
        <v>59.887242386824383</v>
      </c>
      <c r="Q2143" s="62">
        <f t="shared" si="510"/>
        <v>6034.8314686114209</v>
      </c>
      <c r="R2143" s="89">
        <f t="shared" si="507"/>
        <v>-115.02839114955135</v>
      </c>
      <c r="S2143" s="74">
        <f t="shared" si="507"/>
        <v>-6034.8314686114209</v>
      </c>
      <c r="T2143" s="91">
        <f t="shared" si="502"/>
        <v>0.10534901792896689</v>
      </c>
      <c r="U2143" s="92">
        <f t="shared" si="503"/>
        <v>1.4053490179289667</v>
      </c>
    </row>
    <row r="2144" spans="1:21">
      <c r="A2144" s="80">
        <v>38652</v>
      </c>
      <c r="B2144" s="81">
        <v>0</v>
      </c>
      <c r="C2144" s="82">
        <v>3.2629434095504707E-3</v>
      </c>
      <c r="D2144" s="88">
        <f t="shared" si="504"/>
        <v>1.4995975983714893</v>
      </c>
      <c r="E2144" s="89">
        <f t="shared" si="508"/>
        <v>14991.951967429784</v>
      </c>
      <c r="F2144" s="72">
        <f t="shared" si="508"/>
        <v>1516294.0791660657</v>
      </c>
      <c r="G2144" s="35">
        <f t="shared" si="509"/>
        <v>0.10114053743370008</v>
      </c>
      <c r="H2144" s="88">
        <f t="shared" si="496"/>
        <v>0</v>
      </c>
      <c r="I2144" s="62">
        <f t="shared" si="505"/>
        <v>0</v>
      </c>
      <c r="J2144" s="89">
        <f t="shared" si="497"/>
        <v>0</v>
      </c>
      <c r="K2144" s="62">
        <f t="shared" si="506"/>
        <v>0</v>
      </c>
      <c r="L2144" s="90">
        <f t="shared" si="498"/>
        <v>65.258868191009412</v>
      </c>
      <c r="M2144" s="73">
        <f>0</f>
        <v>0</v>
      </c>
      <c r="N2144" s="89">
        <f t="shared" si="499"/>
        <v>0</v>
      </c>
      <c r="O2144" s="89">
        <f t="shared" si="500"/>
        <v>0</v>
      </c>
      <c r="P2144" s="89">
        <f t="shared" si="501"/>
        <v>0</v>
      </c>
      <c r="Q2144" s="62">
        <f t="shared" si="510"/>
        <v>0</v>
      </c>
      <c r="R2144" s="89">
        <f t="shared" si="507"/>
        <v>-65.258868191009412</v>
      </c>
      <c r="S2144" s="74">
        <f t="shared" si="507"/>
        <v>0</v>
      </c>
      <c r="T2144" s="91">
        <f t="shared" si="502"/>
        <v>9.9597598371489404E-2</v>
      </c>
      <c r="U2144" s="92">
        <f t="shared" si="503"/>
        <v>1.3995975983714892</v>
      </c>
    </row>
    <row r="2145" spans="1:21">
      <c r="A2145" s="80">
        <v>38653</v>
      </c>
      <c r="B2145" s="81">
        <v>0</v>
      </c>
      <c r="C2145" s="82">
        <v>2.6922757089448894E-3</v>
      </c>
      <c r="D2145" s="88">
        <f t="shared" si="504"/>
        <v>1.4963346549619387</v>
      </c>
      <c r="E2145" s="89">
        <f t="shared" si="508"/>
        <v>14926.693099238775</v>
      </c>
      <c r="F2145" s="72">
        <f t="shared" si="508"/>
        <v>1516294.0791660657</v>
      </c>
      <c r="G2145" s="35">
        <f t="shared" si="509"/>
        <v>0.10158271956722906</v>
      </c>
      <c r="H2145" s="88">
        <f t="shared" si="496"/>
        <v>0</v>
      </c>
      <c r="I2145" s="62">
        <f t="shared" si="505"/>
        <v>0</v>
      </c>
      <c r="J2145" s="89">
        <f t="shared" si="497"/>
        <v>0</v>
      </c>
      <c r="K2145" s="62">
        <f t="shared" si="506"/>
        <v>0</v>
      </c>
      <c r="L2145" s="90">
        <f t="shared" si="498"/>
        <v>53.845514178897787</v>
      </c>
      <c r="M2145" s="73">
        <f>0</f>
        <v>0</v>
      </c>
      <c r="N2145" s="89">
        <f t="shared" si="499"/>
        <v>0</v>
      </c>
      <c r="O2145" s="89">
        <f t="shared" si="500"/>
        <v>0</v>
      </c>
      <c r="P2145" s="89">
        <f t="shared" si="501"/>
        <v>0</v>
      </c>
      <c r="Q2145" s="62">
        <f t="shared" si="510"/>
        <v>0</v>
      </c>
      <c r="R2145" s="89">
        <f t="shared" si="507"/>
        <v>-53.845514178897787</v>
      </c>
      <c r="S2145" s="74">
        <f t="shared" si="507"/>
        <v>0</v>
      </c>
      <c r="T2145" s="91">
        <f t="shared" si="502"/>
        <v>9.6334654961938826E-2</v>
      </c>
      <c r="U2145" s="92">
        <f t="shared" si="503"/>
        <v>1.3963346549619386</v>
      </c>
    </row>
    <row r="2146" spans="1:21">
      <c r="A2146" s="80">
        <v>38654</v>
      </c>
      <c r="B2146" s="81">
        <v>0</v>
      </c>
      <c r="C2146" s="82">
        <v>2.9117492316566283E-3</v>
      </c>
      <c r="D2146" s="88">
        <f t="shared" si="504"/>
        <v>1.4936423792529938</v>
      </c>
      <c r="E2146" s="89">
        <f t="shared" si="508"/>
        <v>14872.847585059877</v>
      </c>
      <c r="F2146" s="72">
        <f t="shared" si="508"/>
        <v>1516294.0791660657</v>
      </c>
      <c r="G2146" s="35">
        <f t="shared" si="509"/>
        <v>0.10195048866695967</v>
      </c>
      <c r="H2146" s="88">
        <f t="shared" si="496"/>
        <v>0</v>
      </c>
      <c r="I2146" s="62">
        <f t="shared" si="505"/>
        <v>0</v>
      </c>
      <c r="J2146" s="89">
        <f t="shared" si="497"/>
        <v>0</v>
      </c>
      <c r="K2146" s="62">
        <f t="shared" si="506"/>
        <v>0</v>
      </c>
      <c r="L2146" s="90">
        <f t="shared" si="498"/>
        <v>58.234984633132562</v>
      </c>
      <c r="M2146" s="73">
        <f>0</f>
        <v>0</v>
      </c>
      <c r="N2146" s="89">
        <f t="shared" si="499"/>
        <v>0</v>
      </c>
      <c r="O2146" s="89">
        <f t="shared" si="500"/>
        <v>0</v>
      </c>
      <c r="P2146" s="89">
        <f t="shared" si="501"/>
        <v>0</v>
      </c>
      <c r="Q2146" s="62">
        <f t="shared" si="510"/>
        <v>0</v>
      </c>
      <c r="R2146" s="89">
        <f t="shared" si="507"/>
        <v>-58.234984633132562</v>
      </c>
      <c r="S2146" s="74">
        <f t="shared" si="507"/>
        <v>0</v>
      </c>
      <c r="T2146" s="91">
        <f t="shared" si="502"/>
        <v>9.3642379252993901E-2</v>
      </c>
      <c r="U2146" s="92">
        <f t="shared" si="503"/>
        <v>1.3936423792529937</v>
      </c>
    </row>
    <row r="2147" spans="1:21">
      <c r="A2147" s="80">
        <v>38655</v>
      </c>
      <c r="B2147" s="81">
        <v>0</v>
      </c>
      <c r="C2147" s="82">
        <v>3.093626600765462E-3</v>
      </c>
      <c r="D2147" s="88">
        <f t="shared" si="504"/>
        <v>1.4907306300213372</v>
      </c>
      <c r="E2147" s="89">
        <f t="shared" si="508"/>
        <v>14814.612600426744</v>
      </c>
      <c r="F2147" s="72">
        <f t="shared" si="508"/>
        <v>1516294.0791660657</v>
      </c>
      <c r="G2147" s="35">
        <f t="shared" si="509"/>
        <v>0.10235124738411235</v>
      </c>
      <c r="H2147" s="88">
        <f t="shared" si="496"/>
        <v>0</v>
      </c>
      <c r="I2147" s="62">
        <f t="shared" si="505"/>
        <v>0</v>
      </c>
      <c r="J2147" s="89">
        <f t="shared" si="497"/>
        <v>0</v>
      </c>
      <c r="K2147" s="62">
        <f t="shared" si="506"/>
        <v>0</v>
      </c>
      <c r="L2147" s="90">
        <f t="shared" si="498"/>
        <v>61.87253201530924</v>
      </c>
      <c r="M2147" s="73">
        <f>0</f>
        <v>0</v>
      </c>
      <c r="N2147" s="89">
        <f t="shared" si="499"/>
        <v>0</v>
      </c>
      <c r="O2147" s="89">
        <f t="shared" si="500"/>
        <v>0</v>
      </c>
      <c r="P2147" s="89">
        <f t="shared" si="501"/>
        <v>0</v>
      </c>
      <c r="Q2147" s="62">
        <f t="shared" si="510"/>
        <v>0</v>
      </c>
      <c r="R2147" s="89">
        <f t="shared" si="507"/>
        <v>-61.87253201530924</v>
      </c>
      <c r="S2147" s="74">
        <f t="shared" si="507"/>
        <v>0</v>
      </c>
      <c r="T2147" s="91">
        <f t="shared" si="502"/>
        <v>9.07306300213373E-2</v>
      </c>
      <c r="U2147" s="92">
        <f t="shared" si="503"/>
        <v>1.3907306300213371</v>
      </c>
    </row>
    <row r="2148" spans="1:21">
      <c r="A2148" s="80">
        <v>38656</v>
      </c>
      <c r="B2148" s="81">
        <v>0</v>
      </c>
      <c r="C2148" s="82">
        <v>3.2863246284582453E-3</v>
      </c>
      <c r="D2148" s="88">
        <f t="shared" si="504"/>
        <v>1.4876370034205717</v>
      </c>
      <c r="E2148" s="89">
        <f t="shared" si="508"/>
        <v>14752.740068411435</v>
      </c>
      <c r="F2148" s="72">
        <f t="shared" si="508"/>
        <v>1516294.0791660657</v>
      </c>
      <c r="G2148" s="35">
        <f t="shared" si="509"/>
        <v>0.10278050532543134</v>
      </c>
      <c r="H2148" s="88">
        <f t="shared" si="496"/>
        <v>0</v>
      </c>
      <c r="I2148" s="62">
        <f t="shared" si="505"/>
        <v>0</v>
      </c>
      <c r="J2148" s="89">
        <f t="shared" si="497"/>
        <v>0</v>
      </c>
      <c r="K2148" s="62">
        <f t="shared" si="506"/>
        <v>0</v>
      </c>
      <c r="L2148" s="90">
        <f t="shared" si="498"/>
        <v>65.726492569164904</v>
      </c>
      <c r="M2148" s="73">
        <f>0</f>
        <v>0</v>
      </c>
      <c r="N2148" s="89">
        <f t="shared" si="499"/>
        <v>0</v>
      </c>
      <c r="O2148" s="89">
        <f t="shared" si="500"/>
        <v>0</v>
      </c>
      <c r="P2148" s="89">
        <f t="shared" si="501"/>
        <v>0</v>
      </c>
      <c r="Q2148" s="62">
        <f t="shared" si="510"/>
        <v>0</v>
      </c>
      <c r="R2148" s="89">
        <f t="shared" si="507"/>
        <v>-65.726492569164904</v>
      </c>
      <c r="S2148" s="74">
        <f t="shared" si="507"/>
        <v>0</v>
      </c>
      <c r="T2148" s="91">
        <f t="shared" si="502"/>
        <v>8.7637003420571791E-2</v>
      </c>
      <c r="U2148" s="92">
        <f t="shared" si="503"/>
        <v>1.3876370034205716</v>
      </c>
    </row>
    <row r="2149" spans="1:21">
      <c r="A2149" s="80">
        <v>38657</v>
      </c>
      <c r="B2149" s="81">
        <v>0</v>
      </c>
      <c r="C2149" s="82">
        <v>3.198741833273643E-3</v>
      </c>
      <c r="D2149" s="88">
        <f t="shared" si="504"/>
        <v>1.4843506787921135</v>
      </c>
      <c r="E2149" s="89">
        <f t="shared" si="508"/>
        <v>14687.013575842269</v>
      </c>
      <c r="F2149" s="72">
        <f t="shared" si="508"/>
        <v>1516294.0791660657</v>
      </c>
      <c r="G2149" s="35">
        <f t="shared" si="509"/>
        <v>0.10324046283038242</v>
      </c>
      <c r="H2149" s="88">
        <f t="shared" si="496"/>
        <v>0</v>
      </c>
      <c r="I2149" s="62">
        <f t="shared" si="505"/>
        <v>0</v>
      </c>
      <c r="J2149" s="89">
        <f t="shared" si="497"/>
        <v>0</v>
      </c>
      <c r="K2149" s="62">
        <f t="shared" si="506"/>
        <v>0</v>
      </c>
      <c r="L2149" s="90">
        <f t="shared" si="498"/>
        <v>63.974836665472857</v>
      </c>
      <c r="M2149" s="73">
        <f>0</f>
        <v>0</v>
      </c>
      <c r="N2149" s="89">
        <f t="shared" si="499"/>
        <v>0</v>
      </c>
      <c r="O2149" s="89">
        <f t="shared" si="500"/>
        <v>0</v>
      </c>
      <c r="P2149" s="89">
        <f t="shared" si="501"/>
        <v>0</v>
      </c>
      <c r="Q2149" s="62">
        <f t="shared" si="510"/>
        <v>0</v>
      </c>
      <c r="R2149" s="89">
        <f t="shared" si="507"/>
        <v>-63.974836665472857</v>
      </c>
      <c r="S2149" s="74">
        <f t="shared" si="507"/>
        <v>0</v>
      </c>
      <c r="T2149" s="91">
        <f t="shared" si="502"/>
        <v>8.4350678792113554E-2</v>
      </c>
      <c r="U2149" s="92">
        <f t="shared" si="503"/>
        <v>1.3843506787921134</v>
      </c>
    </row>
    <row r="2150" spans="1:21">
      <c r="A2150" s="80">
        <v>38658</v>
      </c>
      <c r="B2150" s="81">
        <v>0</v>
      </c>
      <c r="C2150" s="82">
        <v>2.7652763021041738E-3</v>
      </c>
      <c r="D2150" s="88">
        <f t="shared" si="504"/>
        <v>1.4811519369588397</v>
      </c>
      <c r="E2150" s="89">
        <f t="shared" si="508"/>
        <v>14623.038739176796</v>
      </c>
      <c r="F2150" s="72">
        <f t="shared" si="508"/>
        <v>1516294.0791660657</v>
      </c>
      <c r="G2150" s="35">
        <f t="shared" si="509"/>
        <v>0.10369213309294874</v>
      </c>
      <c r="H2150" s="88">
        <f t="shared" si="496"/>
        <v>0</v>
      </c>
      <c r="I2150" s="62">
        <f t="shared" si="505"/>
        <v>0</v>
      </c>
      <c r="J2150" s="89">
        <f t="shared" si="497"/>
        <v>0</v>
      </c>
      <c r="K2150" s="62">
        <f t="shared" si="506"/>
        <v>0</v>
      </c>
      <c r="L2150" s="90">
        <f t="shared" si="498"/>
        <v>55.305526042083478</v>
      </c>
      <c r="M2150" s="73">
        <f>0</f>
        <v>0</v>
      </c>
      <c r="N2150" s="89">
        <f t="shared" si="499"/>
        <v>0</v>
      </c>
      <c r="O2150" s="89">
        <f t="shared" si="500"/>
        <v>0</v>
      </c>
      <c r="P2150" s="89">
        <f t="shared" si="501"/>
        <v>0</v>
      </c>
      <c r="Q2150" s="62">
        <f t="shared" si="510"/>
        <v>0</v>
      </c>
      <c r="R2150" s="89">
        <f t="shared" si="507"/>
        <v>-55.305526042083478</v>
      </c>
      <c r="S2150" s="74">
        <f t="shared" si="507"/>
        <v>0</v>
      </c>
      <c r="T2150" s="91">
        <f t="shared" si="502"/>
        <v>8.1151936958839821E-2</v>
      </c>
      <c r="U2150" s="92">
        <f t="shared" si="503"/>
        <v>1.3811519369588396</v>
      </c>
    </row>
    <row r="2151" spans="1:21">
      <c r="A2151" s="80">
        <v>38659</v>
      </c>
      <c r="B2151" s="81">
        <v>0</v>
      </c>
      <c r="C2151" s="82">
        <v>2.803969800897982E-3</v>
      </c>
      <c r="D2151" s="88">
        <f t="shared" si="504"/>
        <v>1.4783866606567357</v>
      </c>
      <c r="E2151" s="89">
        <f t="shared" si="508"/>
        <v>14567.733213134712</v>
      </c>
      <c r="F2151" s="72">
        <f t="shared" si="508"/>
        <v>1516294.0791660657</v>
      </c>
      <c r="G2151" s="35">
        <f t="shared" si="509"/>
        <v>0.10408579406155852</v>
      </c>
      <c r="H2151" s="88">
        <f t="shared" si="496"/>
        <v>0</v>
      </c>
      <c r="I2151" s="62">
        <f t="shared" si="505"/>
        <v>0</v>
      </c>
      <c r="J2151" s="89">
        <f t="shared" si="497"/>
        <v>0</v>
      </c>
      <c r="K2151" s="62">
        <f t="shared" si="506"/>
        <v>0</v>
      </c>
      <c r="L2151" s="90">
        <f t="shared" si="498"/>
        <v>56.079396017959638</v>
      </c>
      <c r="M2151" s="73">
        <f>0</f>
        <v>0</v>
      </c>
      <c r="N2151" s="89">
        <f t="shared" si="499"/>
        <v>0</v>
      </c>
      <c r="O2151" s="89">
        <f t="shared" si="500"/>
        <v>0</v>
      </c>
      <c r="P2151" s="89">
        <f t="shared" si="501"/>
        <v>0</v>
      </c>
      <c r="Q2151" s="62">
        <f t="shared" si="510"/>
        <v>0</v>
      </c>
      <c r="R2151" s="89">
        <f t="shared" si="507"/>
        <v>-56.079396017959638</v>
      </c>
      <c r="S2151" s="74">
        <f t="shared" si="507"/>
        <v>0</v>
      </c>
      <c r="T2151" s="91">
        <f t="shared" si="502"/>
        <v>7.8386660656735829E-2</v>
      </c>
      <c r="U2151" s="92">
        <f t="shared" si="503"/>
        <v>1.3783866606567357</v>
      </c>
    </row>
    <row r="2152" spans="1:21">
      <c r="A2152" s="80">
        <v>38660</v>
      </c>
      <c r="B2152" s="81">
        <v>0</v>
      </c>
      <c r="C2152" s="82">
        <v>2.9112204457062861E-3</v>
      </c>
      <c r="D2152" s="88">
        <f t="shared" si="504"/>
        <v>1.4755826908558376</v>
      </c>
      <c r="E2152" s="89">
        <f t="shared" si="508"/>
        <v>14511.653817116752</v>
      </c>
      <c r="F2152" s="72">
        <f t="shared" si="508"/>
        <v>1516294.0791660657</v>
      </c>
      <c r="G2152" s="35">
        <f t="shared" si="509"/>
        <v>0.10448802722799037</v>
      </c>
      <c r="H2152" s="88">
        <f t="shared" si="496"/>
        <v>0</v>
      </c>
      <c r="I2152" s="62">
        <f t="shared" si="505"/>
        <v>0</v>
      </c>
      <c r="J2152" s="89">
        <f t="shared" si="497"/>
        <v>0</v>
      </c>
      <c r="K2152" s="62">
        <f t="shared" si="506"/>
        <v>0</v>
      </c>
      <c r="L2152" s="90">
        <f t="shared" si="498"/>
        <v>58.224408914125725</v>
      </c>
      <c r="M2152" s="73">
        <f>0</f>
        <v>0</v>
      </c>
      <c r="N2152" s="89">
        <f t="shared" si="499"/>
        <v>0</v>
      </c>
      <c r="O2152" s="89">
        <f t="shared" si="500"/>
        <v>0</v>
      </c>
      <c r="P2152" s="89">
        <f t="shared" si="501"/>
        <v>0</v>
      </c>
      <c r="Q2152" s="62">
        <f t="shared" si="510"/>
        <v>0</v>
      </c>
      <c r="R2152" s="89">
        <f t="shared" si="507"/>
        <v>-58.224408914125725</v>
      </c>
      <c r="S2152" s="74">
        <f t="shared" si="507"/>
        <v>0</v>
      </c>
      <c r="T2152" s="91">
        <f t="shared" si="502"/>
        <v>7.5582690855837686E-2</v>
      </c>
      <c r="U2152" s="92">
        <f t="shared" si="503"/>
        <v>1.3755826908558375</v>
      </c>
    </row>
    <row r="2153" spans="1:21">
      <c r="A2153" s="80">
        <v>38661</v>
      </c>
      <c r="B2153" s="81">
        <v>0</v>
      </c>
      <c r="C2153" s="82">
        <v>2.9258040917258311E-3</v>
      </c>
      <c r="D2153" s="88">
        <f t="shared" si="504"/>
        <v>1.4726714704101311</v>
      </c>
      <c r="E2153" s="89">
        <f t="shared" si="508"/>
        <v>14453.429408202626</v>
      </c>
      <c r="F2153" s="72">
        <f t="shared" si="508"/>
        <v>1516294.0791660657</v>
      </c>
      <c r="G2153" s="35">
        <f t="shared" si="509"/>
        <v>0.10490894834312034</v>
      </c>
      <c r="H2153" s="88">
        <f t="shared" si="496"/>
        <v>0</v>
      </c>
      <c r="I2153" s="62">
        <f t="shared" si="505"/>
        <v>0</v>
      </c>
      <c r="J2153" s="89">
        <f t="shared" si="497"/>
        <v>0</v>
      </c>
      <c r="K2153" s="62">
        <f t="shared" si="506"/>
        <v>0</v>
      </c>
      <c r="L2153" s="90">
        <f t="shared" si="498"/>
        <v>58.516081834516619</v>
      </c>
      <c r="M2153" s="73">
        <f>0</f>
        <v>0</v>
      </c>
      <c r="N2153" s="89">
        <f t="shared" si="499"/>
        <v>0</v>
      </c>
      <c r="O2153" s="89">
        <f t="shared" si="500"/>
        <v>0</v>
      </c>
      <c r="P2153" s="89">
        <f t="shared" si="501"/>
        <v>0</v>
      </c>
      <c r="Q2153" s="62">
        <f t="shared" si="510"/>
        <v>0</v>
      </c>
      <c r="R2153" s="89">
        <f t="shared" si="507"/>
        <v>-58.516081834516619</v>
      </c>
      <c r="S2153" s="74">
        <f t="shared" si="507"/>
        <v>0</v>
      </c>
      <c r="T2153" s="91">
        <f t="shared" si="502"/>
        <v>7.2671470410131223E-2</v>
      </c>
      <c r="U2153" s="92">
        <f t="shared" si="503"/>
        <v>1.372671470410131</v>
      </c>
    </row>
    <row r="2154" spans="1:21">
      <c r="A2154" s="80">
        <v>38662</v>
      </c>
      <c r="B2154" s="81">
        <v>0</v>
      </c>
      <c r="C2154" s="82">
        <v>3.0527064216626493E-3</v>
      </c>
      <c r="D2154" s="88">
        <f t="shared" si="504"/>
        <v>1.4697456663184054</v>
      </c>
      <c r="E2154" s="89">
        <f t="shared" si="508"/>
        <v>14394.913326368111</v>
      </c>
      <c r="F2154" s="72">
        <f t="shared" si="508"/>
        <v>1516294.0791660657</v>
      </c>
      <c r="G2154" s="35">
        <f t="shared" si="509"/>
        <v>0.10533540875085159</v>
      </c>
      <c r="H2154" s="88">
        <f t="shared" si="496"/>
        <v>0</v>
      </c>
      <c r="I2154" s="62">
        <f t="shared" si="505"/>
        <v>0</v>
      </c>
      <c r="J2154" s="89">
        <f t="shared" si="497"/>
        <v>0</v>
      </c>
      <c r="K2154" s="62">
        <f t="shared" si="506"/>
        <v>0</v>
      </c>
      <c r="L2154" s="90">
        <f t="shared" si="498"/>
        <v>61.054128433252984</v>
      </c>
      <c r="M2154" s="73">
        <f>0</f>
        <v>0</v>
      </c>
      <c r="N2154" s="89">
        <f t="shared" si="499"/>
        <v>0</v>
      </c>
      <c r="O2154" s="89">
        <f t="shared" si="500"/>
        <v>0</v>
      </c>
      <c r="P2154" s="89">
        <f t="shared" si="501"/>
        <v>0</v>
      </c>
      <c r="Q2154" s="62">
        <f t="shared" si="510"/>
        <v>0</v>
      </c>
      <c r="R2154" s="89">
        <f t="shared" si="507"/>
        <v>-61.054128433252984</v>
      </c>
      <c r="S2154" s="74">
        <f t="shared" si="507"/>
        <v>0</v>
      </c>
      <c r="T2154" s="91">
        <f t="shared" si="502"/>
        <v>6.9745666318405508E-2</v>
      </c>
      <c r="U2154" s="92">
        <f t="shared" si="503"/>
        <v>1.3697456663184053</v>
      </c>
    </row>
    <row r="2155" spans="1:21">
      <c r="A2155" s="80">
        <v>38663</v>
      </c>
      <c r="B2155" s="81">
        <v>0</v>
      </c>
      <c r="C2155" s="82">
        <v>3.0546777265581791E-3</v>
      </c>
      <c r="D2155" s="88">
        <f t="shared" si="504"/>
        <v>1.4666929598967429</v>
      </c>
      <c r="E2155" s="89">
        <f t="shared" si="508"/>
        <v>14333.859197934858</v>
      </c>
      <c r="F2155" s="72">
        <f t="shared" si="508"/>
        <v>1516294.0791660657</v>
      </c>
      <c r="G2155" s="35">
        <f t="shared" si="509"/>
        <v>0.10578407798121282</v>
      </c>
      <c r="H2155" s="88">
        <f t="shared" si="496"/>
        <v>0</v>
      </c>
      <c r="I2155" s="62">
        <f t="shared" si="505"/>
        <v>0</v>
      </c>
      <c r="J2155" s="89">
        <f t="shared" si="497"/>
        <v>0</v>
      </c>
      <c r="K2155" s="62">
        <f t="shared" si="506"/>
        <v>0</v>
      </c>
      <c r="L2155" s="90">
        <f t="shared" si="498"/>
        <v>61.093554531163583</v>
      </c>
      <c r="M2155" s="73">
        <f>0</f>
        <v>0</v>
      </c>
      <c r="N2155" s="89">
        <f t="shared" si="499"/>
        <v>0</v>
      </c>
      <c r="O2155" s="89">
        <f t="shared" si="500"/>
        <v>0</v>
      </c>
      <c r="P2155" s="89">
        <f t="shared" si="501"/>
        <v>0</v>
      </c>
      <c r="Q2155" s="62">
        <f t="shared" si="510"/>
        <v>0</v>
      </c>
      <c r="R2155" s="89">
        <f t="shared" si="507"/>
        <v>-61.093554531163583</v>
      </c>
      <c r="S2155" s="74">
        <f t="shared" si="507"/>
        <v>0</v>
      </c>
      <c r="T2155" s="91">
        <f t="shared" si="502"/>
        <v>6.6692959896742954E-2</v>
      </c>
      <c r="U2155" s="92">
        <f t="shared" si="503"/>
        <v>1.3666929598967428</v>
      </c>
    </row>
    <row r="2156" spans="1:21">
      <c r="A2156" s="80">
        <v>38664</v>
      </c>
      <c r="B2156" s="81">
        <v>0</v>
      </c>
      <c r="C2156" s="82">
        <v>2.851339396132334E-3</v>
      </c>
      <c r="D2156" s="88">
        <f t="shared" si="504"/>
        <v>1.4636382821701848</v>
      </c>
      <c r="E2156" s="89">
        <f t="shared" si="508"/>
        <v>14272.765643403694</v>
      </c>
      <c r="F2156" s="72">
        <f t="shared" si="508"/>
        <v>1516294.0791660657</v>
      </c>
      <c r="G2156" s="35">
        <f t="shared" si="509"/>
        <v>0.10623687917602967</v>
      </c>
      <c r="H2156" s="88">
        <f t="shared" si="496"/>
        <v>0</v>
      </c>
      <c r="I2156" s="62">
        <f t="shared" si="505"/>
        <v>0</v>
      </c>
      <c r="J2156" s="89">
        <f t="shared" si="497"/>
        <v>0</v>
      </c>
      <c r="K2156" s="62">
        <f t="shared" si="506"/>
        <v>0</v>
      </c>
      <c r="L2156" s="90">
        <f t="shared" si="498"/>
        <v>57.026787922646683</v>
      </c>
      <c r="M2156" s="73">
        <f>0</f>
        <v>0</v>
      </c>
      <c r="N2156" s="89">
        <f t="shared" si="499"/>
        <v>0</v>
      </c>
      <c r="O2156" s="89">
        <f t="shared" si="500"/>
        <v>0</v>
      </c>
      <c r="P2156" s="89">
        <f t="shared" si="501"/>
        <v>0</v>
      </c>
      <c r="Q2156" s="62">
        <f t="shared" si="510"/>
        <v>0</v>
      </c>
      <c r="R2156" s="89">
        <f t="shared" si="507"/>
        <v>-57.026787922646683</v>
      </c>
      <c r="S2156" s="74">
        <f t="shared" si="507"/>
        <v>0</v>
      </c>
      <c r="T2156" s="91">
        <f t="shared" si="502"/>
        <v>6.3638282170184857E-2</v>
      </c>
      <c r="U2156" s="92">
        <f t="shared" si="503"/>
        <v>1.3636382821701847</v>
      </c>
    </row>
    <row r="2157" spans="1:21">
      <c r="A2157" s="80">
        <v>38665</v>
      </c>
      <c r="B2157" s="81">
        <v>0</v>
      </c>
      <c r="C2157" s="82">
        <v>3.0055255988868162E-3</v>
      </c>
      <c r="D2157" s="88">
        <f t="shared" si="504"/>
        <v>1.4607869427740523</v>
      </c>
      <c r="E2157" s="89">
        <f t="shared" si="508"/>
        <v>14215.738855481048</v>
      </c>
      <c r="F2157" s="72">
        <f t="shared" si="508"/>
        <v>1516294.0791660657</v>
      </c>
      <c r="G2157" s="35">
        <f t="shared" si="509"/>
        <v>0.10666305104369869</v>
      </c>
      <c r="H2157" s="88">
        <f t="shared" si="496"/>
        <v>0</v>
      </c>
      <c r="I2157" s="62">
        <f t="shared" si="505"/>
        <v>0</v>
      </c>
      <c r="J2157" s="89">
        <f t="shared" si="497"/>
        <v>0</v>
      </c>
      <c r="K2157" s="62">
        <f t="shared" si="506"/>
        <v>0</v>
      </c>
      <c r="L2157" s="90">
        <f t="shared" si="498"/>
        <v>60.110511977736323</v>
      </c>
      <c r="M2157" s="73">
        <f>0</f>
        <v>0</v>
      </c>
      <c r="N2157" s="89">
        <f t="shared" si="499"/>
        <v>0</v>
      </c>
      <c r="O2157" s="89">
        <f t="shared" si="500"/>
        <v>0</v>
      </c>
      <c r="P2157" s="89">
        <f t="shared" si="501"/>
        <v>0</v>
      </c>
      <c r="Q2157" s="62">
        <f t="shared" si="510"/>
        <v>0</v>
      </c>
      <c r="R2157" s="89">
        <f t="shared" si="507"/>
        <v>-60.110511977736323</v>
      </c>
      <c r="S2157" s="74">
        <f t="shared" si="507"/>
        <v>0</v>
      </c>
      <c r="T2157" s="91">
        <f t="shared" si="502"/>
        <v>6.0786942774052388E-2</v>
      </c>
      <c r="U2157" s="92">
        <f t="shared" si="503"/>
        <v>1.3607869427740522</v>
      </c>
    </row>
    <row r="2158" spans="1:21">
      <c r="A2158" s="80">
        <v>38666</v>
      </c>
      <c r="B2158" s="81">
        <v>0</v>
      </c>
      <c r="C2158" s="82">
        <v>3.1412760946201946E-3</v>
      </c>
      <c r="D2158" s="88">
        <f t="shared" si="504"/>
        <v>1.4577814171751655</v>
      </c>
      <c r="E2158" s="89">
        <f t="shared" si="508"/>
        <v>14155.628343503311</v>
      </c>
      <c r="F2158" s="72">
        <f t="shared" si="508"/>
        <v>1516294.0791660657</v>
      </c>
      <c r="G2158" s="35">
        <f t="shared" si="509"/>
        <v>0.10711598541381351</v>
      </c>
      <c r="H2158" s="88">
        <f t="shared" si="496"/>
        <v>0</v>
      </c>
      <c r="I2158" s="62">
        <f t="shared" si="505"/>
        <v>0</v>
      </c>
      <c r="J2158" s="89">
        <f t="shared" si="497"/>
        <v>0</v>
      </c>
      <c r="K2158" s="62">
        <f t="shared" si="506"/>
        <v>0</v>
      </c>
      <c r="L2158" s="90">
        <f t="shared" si="498"/>
        <v>62.825521892403891</v>
      </c>
      <c r="M2158" s="73">
        <f>0</f>
        <v>0</v>
      </c>
      <c r="N2158" s="89">
        <f t="shared" si="499"/>
        <v>0</v>
      </c>
      <c r="O2158" s="89">
        <f t="shared" si="500"/>
        <v>0</v>
      </c>
      <c r="P2158" s="89">
        <f t="shared" si="501"/>
        <v>0</v>
      </c>
      <c r="Q2158" s="62">
        <f t="shared" si="510"/>
        <v>0</v>
      </c>
      <c r="R2158" s="89">
        <f t="shared" si="507"/>
        <v>-62.825521892403891</v>
      </c>
      <c r="S2158" s="74">
        <f t="shared" si="507"/>
        <v>0</v>
      </c>
      <c r="T2158" s="91">
        <f t="shared" si="502"/>
        <v>5.7781417175165606E-2</v>
      </c>
      <c r="U2158" s="92">
        <f t="shared" si="503"/>
        <v>1.3577814171751654</v>
      </c>
    </row>
    <row r="2159" spans="1:21">
      <c r="A2159" s="80">
        <v>38667</v>
      </c>
      <c r="B2159" s="81">
        <v>0</v>
      </c>
      <c r="C2159" s="82">
        <v>2.8774059597858059E-3</v>
      </c>
      <c r="D2159" s="88">
        <f t="shared" si="504"/>
        <v>1.4546401410805454</v>
      </c>
      <c r="E2159" s="89">
        <f t="shared" si="508"/>
        <v>14092.802821610907</v>
      </c>
      <c r="F2159" s="72">
        <f t="shared" si="508"/>
        <v>1516294.0791660657</v>
      </c>
      <c r="G2159" s="35">
        <f t="shared" si="509"/>
        <v>0.10759350700918574</v>
      </c>
      <c r="H2159" s="88">
        <f t="shared" si="496"/>
        <v>0</v>
      </c>
      <c r="I2159" s="62">
        <f t="shared" si="505"/>
        <v>0</v>
      </c>
      <c r="J2159" s="89">
        <f t="shared" si="497"/>
        <v>0</v>
      </c>
      <c r="K2159" s="62">
        <f t="shared" si="506"/>
        <v>0</v>
      </c>
      <c r="L2159" s="90">
        <f t="shared" si="498"/>
        <v>57.548119195716119</v>
      </c>
      <c r="M2159" s="73">
        <f>0</f>
        <v>0</v>
      </c>
      <c r="N2159" s="89">
        <f t="shared" si="499"/>
        <v>0</v>
      </c>
      <c r="O2159" s="89">
        <f t="shared" si="500"/>
        <v>0</v>
      </c>
      <c r="P2159" s="89">
        <f t="shared" si="501"/>
        <v>0</v>
      </c>
      <c r="Q2159" s="62">
        <f t="shared" si="510"/>
        <v>0</v>
      </c>
      <c r="R2159" s="89">
        <f t="shared" si="507"/>
        <v>-57.548119195716119</v>
      </c>
      <c r="S2159" s="74">
        <f t="shared" si="507"/>
        <v>0</v>
      </c>
      <c r="T2159" s="91">
        <f t="shared" si="502"/>
        <v>5.464014108054549E-2</v>
      </c>
      <c r="U2159" s="92">
        <f t="shared" si="503"/>
        <v>1.3546401410805453</v>
      </c>
    </row>
    <row r="2160" spans="1:21">
      <c r="A2160" s="80">
        <v>38668</v>
      </c>
      <c r="B2160" s="81">
        <v>0</v>
      </c>
      <c r="C2160" s="82">
        <v>2.9497010324486274E-3</v>
      </c>
      <c r="D2160" s="88">
        <f t="shared" si="504"/>
        <v>1.4517627351207596</v>
      </c>
      <c r="E2160" s="89">
        <f t="shared" si="508"/>
        <v>14035.25470241519</v>
      </c>
      <c r="F2160" s="72">
        <f t="shared" si="508"/>
        <v>1516294.0791660657</v>
      </c>
      <c r="G2160" s="35">
        <f t="shared" si="509"/>
        <v>0.10803466779303558</v>
      </c>
      <c r="H2160" s="88">
        <f t="shared" si="496"/>
        <v>0</v>
      </c>
      <c r="I2160" s="62">
        <f t="shared" si="505"/>
        <v>0</v>
      </c>
      <c r="J2160" s="89">
        <f t="shared" si="497"/>
        <v>0</v>
      </c>
      <c r="K2160" s="62">
        <f t="shared" si="506"/>
        <v>0</v>
      </c>
      <c r="L2160" s="90">
        <f t="shared" si="498"/>
        <v>58.994020648972551</v>
      </c>
      <c r="M2160" s="73">
        <f>0</f>
        <v>0</v>
      </c>
      <c r="N2160" s="89">
        <f t="shared" si="499"/>
        <v>0</v>
      </c>
      <c r="O2160" s="89">
        <f t="shared" si="500"/>
        <v>0</v>
      </c>
      <c r="P2160" s="89">
        <f t="shared" si="501"/>
        <v>0</v>
      </c>
      <c r="Q2160" s="62">
        <f t="shared" si="510"/>
        <v>0</v>
      </c>
      <c r="R2160" s="89">
        <f t="shared" si="507"/>
        <v>-58.994020648972551</v>
      </c>
      <c r="S2160" s="74">
        <f t="shared" si="507"/>
        <v>0</v>
      </c>
      <c r="T2160" s="91">
        <f t="shared" si="502"/>
        <v>5.1762735120759684E-2</v>
      </c>
      <c r="U2160" s="92">
        <f t="shared" si="503"/>
        <v>1.3517627351207595</v>
      </c>
    </row>
    <row r="2161" spans="1:21">
      <c r="A2161" s="80">
        <v>38669</v>
      </c>
      <c r="B2161" s="81">
        <v>0</v>
      </c>
      <c r="C2161" s="82">
        <v>3.0026666012992046E-3</v>
      </c>
      <c r="D2161" s="88">
        <f t="shared" si="504"/>
        <v>1.4488130340883107</v>
      </c>
      <c r="E2161" s="89">
        <f t="shared" si="508"/>
        <v>13976.260681766218</v>
      </c>
      <c r="F2161" s="72">
        <f t="shared" si="508"/>
        <v>1516294.0791660657</v>
      </c>
      <c r="G2161" s="35">
        <f t="shared" si="509"/>
        <v>0.10849068385968653</v>
      </c>
      <c r="H2161" s="88">
        <f t="shared" si="496"/>
        <v>0</v>
      </c>
      <c r="I2161" s="62">
        <f t="shared" si="505"/>
        <v>0</v>
      </c>
      <c r="J2161" s="89">
        <f t="shared" si="497"/>
        <v>0</v>
      </c>
      <c r="K2161" s="62">
        <f t="shared" si="506"/>
        <v>0</v>
      </c>
      <c r="L2161" s="90">
        <f t="shared" si="498"/>
        <v>60.053332025984091</v>
      </c>
      <c r="M2161" s="73">
        <f>0</f>
        <v>0</v>
      </c>
      <c r="N2161" s="89">
        <f t="shared" si="499"/>
        <v>0</v>
      </c>
      <c r="O2161" s="89">
        <f t="shared" si="500"/>
        <v>0</v>
      </c>
      <c r="P2161" s="89">
        <f t="shared" si="501"/>
        <v>0</v>
      </c>
      <c r="Q2161" s="62">
        <f t="shared" si="510"/>
        <v>0</v>
      </c>
      <c r="R2161" s="89">
        <f t="shared" si="507"/>
        <v>-60.053332025984091</v>
      </c>
      <c r="S2161" s="74">
        <f t="shared" si="507"/>
        <v>0</v>
      </c>
      <c r="T2161" s="91">
        <f t="shared" si="502"/>
        <v>4.8813034088310836E-2</v>
      </c>
      <c r="U2161" s="92">
        <f t="shared" si="503"/>
        <v>1.3488130340883107</v>
      </c>
    </row>
    <row r="2162" spans="1:21">
      <c r="A2162" s="80">
        <v>38670</v>
      </c>
      <c r="B2162" s="81">
        <v>0</v>
      </c>
      <c r="C2162" s="82">
        <v>2.8352830609729572E-3</v>
      </c>
      <c r="D2162" s="88">
        <f t="shared" si="504"/>
        <v>1.4458103674870117</v>
      </c>
      <c r="E2162" s="89">
        <f t="shared" si="508"/>
        <v>13916.207349740234</v>
      </c>
      <c r="F2162" s="72">
        <f t="shared" si="508"/>
        <v>1516294.0791660657</v>
      </c>
      <c r="G2162" s="35">
        <f t="shared" si="509"/>
        <v>0.10895885933996013</v>
      </c>
      <c r="H2162" s="88">
        <f t="shared" si="496"/>
        <v>0</v>
      </c>
      <c r="I2162" s="62">
        <f t="shared" si="505"/>
        <v>0</v>
      </c>
      <c r="J2162" s="89">
        <f t="shared" si="497"/>
        <v>0</v>
      </c>
      <c r="K2162" s="62">
        <f t="shared" si="506"/>
        <v>0</v>
      </c>
      <c r="L2162" s="90">
        <f t="shared" si="498"/>
        <v>56.705661219459145</v>
      </c>
      <c r="M2162" s="73">
        <f>0</f>
        <v>0</v>
      </c>
      <c r="N2162" s="89">
        <f t="shared" si="499"/>
        <v>0</v>
      </c>
      <c r="O2162" s="89">
        <f t="shared" si="500"/>
        <v>0</v>
      </c>
      <c r="P2162" s="89">
        <f t="shared" si="501"/>
        <v>0</v>
      </c>
      <c r="Q2162" s="62">
        <f t="shared" si="510"/>
        <v>0</v>
      </c>
      <c r="R2162" s="89">
        <f t="shared" si="507"/>
        <v>-56.705661219459145</v>
      </c>
      <c r="S2162" s="74">
        <f t="shared" si="507"/>
        <v>0</v>
      </c>
      <c r="T2162" s="91">
        <f t="shared" si="502"/>
        <v>4.5810367487011838E-2</v>
      </c>
      <c r="U2162" s="92">
        <f t="shared" si="503"/>
        <v>1.3458103674870117</v>
      </c>
    </row>
    <row r="2163" spans="1:21">
      <c r="A2163" s="80">
        <v>38671</v>
      </c>
      <c r="B2163" s="81">
        <v>0</v>
      </c>
      <c r="C2163" s="82">
        <v>2.9288936377146369E-3</v>
      </c>
      <c r="D2163" s="88">
        <f t="shared" si="504"/>
        <v>1.4429750844260387</v>
      </c>
      <c r="E2163" s="89">
        <f t="shared" si="508"/>
        <v>13859.501688520775</v>
      </c>
      <c r="F2163" s="72">
        <f t="shared" si="508"/>
        <v>1516294.0791660657</v>
      </c>
      <c r="G2163" s="35">
        <f t="shared" si="509"/>
        <v>0.1094046606612088</v>
      </c>
      <c r="H2163" s="88">
        <f t="shared" si="496"/>
        <v>0</v>
      </c>
      <c r="I2163" s="62">
        <f t="shared" si="505"/>
        <v>0</v>
      </c>
      <c r="J2163" s="89">
        <f t="shared" si="497"/>
        <v>0</v>
      </c>
      <c r="K2163" s="62">
        <f t="shared" si="506"/>
        <v>0</v>
      </c>
      <c r="L2163" s="90">
        <f t="shared" si="498"/>
        <v>58.577872754292734</v>
      </c>
      <c r="M2163" s="73">
        <f>0</f>
        <v>0</v>
      </c>
      <c r="N2163" s="89">
        <f t="shared" si="499"/>
        <v>0</v>
      </c>
      <c r="O2163" s="89">
        <f t="shared" si="500"/>
        <v>0</v>
      </c>
      <c r="P2163" s="89">
        <f t="shared" si="501"/>
        <v>0</v>
      </c>
      <c r="Q2163" s="62">
        <f t="shared" si="510"/>
        <v>0</v>
      </c>
      <c r="R2163" s="89">
        <f t="shared" si="507"/>
        <v>-58.577872754292734</v>
      </c>
      <c r="S2163" s="74">
        <f t="shared" si="507"/>
        <v>0</v>
      </c>
      <c r="T2163" s="91">
        <f t="shared" si="502"/>
        <v>4.2975084426038812E-2</v>
      </c>
      <c r="U2163" s="92">
        <f t="shared" si="503"/>
        <v>1.3429750844260386</v>
      </c>
    </row>
    <row r="2164" spans="1:21">
      <c r="A2164" s="80">
        <v>38672</v>
      </c>
      <c r="B2164" s="81">
        <v>0</v>
      </c>
      <c r="C2164" s="82">
        <v>3.0093855801935064E-3</v>
      </c>
      <c r="D2164" s="88">
        <f t="shared" si="504"/>
        <v>1.440046190788324</v>
      </c>
      <c r="E2164" s="89">
        <f t="shared" si="508"/>
        <v>13800.923815766482</v>
      </c>
      <c r="F2164" s="72">
        <f t="shared" si="508"/>
        <v>1516294.0791660657</v>
      </c>
      <c r="G2164" s="35">
        <f t="shared" si="509"/>
        <v>0.10986902756711241</v>
      </c>
      <c r="H2164" s="88">
        <f t="shared" si="496"/>
        <v>0</v>
      </c>
      <c r="I2164" s="62">
        <f t="shared" si="505"/>
        <v>0</v>
      </c>
      <c r="J2164" s="89">
        <f t="shared" si="497"/>
        <v>0</v>
      </c>
      <c r="K2164" s="62">
        <f t="shared" si="506"/>
        <v>0</v>
      </c>
      <c r="L2164" s="90">
        <f t="shared" si="498"/>
        <v>60.187711603870127</v>
      </c>
      <c r="M2164" s="73">
        <f>0</f>
        <v>0</v>
      </c>
      <c r="N2164" s="89">
        <f t="shared" si="499"/>
        <v>0</v>
      </c>
      <c r="O2164" s="89">
        <f t="shared" si="500"/>
        <v>0</v>
      </c>
      <c r="P2164" s="89">
        <f t="shared" si="501"/>
        <v>0</v>
      </c>
      <c r="Q2164" s="62">
        <f t="shared" si="510"/>
        <v>0</v>
      </c>
      <c r="R2164" s="89">
        <f t="shared" si="507"/>
        <v>-60.187711603870127</v>
      </c>
      <c r="S2164" s="74">
        <f t="shared" si="507"/>
        <v>0</v>
      </c>
      <c r="T2164" s="91">
        <f t="shared" si="502"/>
        <v>4.0046190788324054E-2</v>
      </c>
      <c r="U2164" s="92">
        <f t="shared" si="503"/>
        <v>1.3400461907883239</v>
      </c>
    </row>
    <row r="2165" spans="1:21">
      <c r="A2165" s="80">
        <v>38673</v>
      </c>
      <c r="B2165" s="81">
        <v>0</v>
      </c>
      <c r="C2165" s="82">
        <v>2.2495273033655934E-3</v>
      </c>
      <c r="D2165" s="88">
        <f t="shared" si="504"/>
        <v>1.4370368052081306</v>
      </c>
      <c r="E2165" s="89">
        <f t="shared" si="508"/>
        <v>13740.736104162612</v>
      </c>
      <c r="F2165" s="72">
        <f t="shared" si="508"/>
        <v>1516294.0791660657</v>
      </c>
      <c r="G2165" s="35">
        <f t="shared" si="509"/>
        <v>0.11035028019399341</v>
      </c>
      <c r="H2165" s="88">
        <f t="shared" si="496"/>
        <v>0</v>
      </c>
      <c r="I2165" s="62">
        <f t="shared" si="505"/>
        <v>0</v>
      </c>
      <c r="J2165" s="89">
        <f t="shared" si="497"/>
        <v>0</v>
      </c>
      <c r="K2165" s="62">
        <f t="shared" si="506"/>
        <v>0</v>
      </c>
      <c r="L2165" s="90">
        <f t="shared" si="498"/>
        <v>44.990546067311868</v>
      </c>
      <c r="M2165" s="73">
        <f>0</f>
        <v>0</v>
      </c>
      <c r="N2165" s="89">
        <f t="shared" si="499"/>
        <v>0</v>
      </c>
      <c r="O2165" s="89">
        <f t="shared" si="500"/>
        <v>0</v>
      </c>
      <c r="P2165" s="89">
        <f t="shared" si="501"/>
        <v>0</v>
      </c>
      <c r="Q2165" s="62">
        <f t="shared" si="510"/>
        <v>0</v>
      </c>
      <c r="R2165" s="89">
        <f t="shared" si="507"/>
        <v>-44.990546067311868</v>
      </c>
      <c r="S2165" s="74">
        <f t="shared" si="507"/>
        <v>0</v>
      </c>
      <c r="T2165" s="91">
        <f t="shared" si="502"/>
        <v>3.7036805208130685E-2</v>
      </c>
      <c r="U2165" s="92">
        <f t="shared" si="503"/>
        <v>1.3370368052081305</v>
      </c>
    </row>
    <row r="2166" spans="1:21">
      <c r="A2166" s="80">
        <v>38674</v>
      </c>
      <c r="B2166" s="81">
        <v>0</v>
      </c>
      <c r="C2166" s="82">
        <v>2.0740745251188594E-3</v>
      </c>
      <c r="D2166" s="88">
        <f t="shared" si="504"/>
        <v>1.434787277904765</v>
      </c>
      <c r="E2166" s="89">
        <f t="shared" si="508"/>
        <v>13695.745558095299</v>
      </c>
      <c r="F2166" s="72">
        <f t="shared" si="508"/>
        <v>1516294.0791660657</v>
      </c>
      <c r="G2166" s="35">
        <f t="shared" si="509"/>
        <v>0.11071278104095711</v>
      </c>
      <c r="H2166" s="88">
        <f t="shared" si="496"/>
        <v>0</v>
      </c>
      <c r="I2166" s="62">
        <f t="shared" si="505"/>
        <v>0</v>
      </c>
      <c r="J2166" s="89">
        <f t="shared" si="497"/>
        <v>0</v>
      </c>
      <c r="K2166" s="62">
        <f t="shared" si="506"/>
        <v>0</v>
      </c>
      <c r="L2166" s="90">
        <f t="shared" si="498"/>
        <v>41.481490502377184</v>
      </c>
      <c r="M2166" s="73">
        <f>0</f>
        <v>0</v>
      </c>
      <c r="N2166" s="89">
        <f t="shared" si="499"/>
        <v>0</v>
      </c>
      <c r="O2166" s="89">
        <f t="shared" si="500"/>
        <v>0</v>
      </c>
      <c r="P2166" s="89">
        <f t="shared" si="501"/>
        <v>0</v>
      </c>
      <c r="Q2166" s="62">
        <f t="shared" si="510"/>
        <v>0</v>
      </c>
      <c r="R2166" s="89">
        <f t="shared" si="507"/>
        <v>-41.481490502377184</v>
      </c>
      <c r="S2166" s="74">
        <f t="shared" si="507"/>
        <v>0</v>
      </c>
      <c r="T2166" s="91">
        <f t="shared" si="502"/>
        <v>3.4787277904765102E-2</v>
      </c>
      <c r="U2166" s="92">
        <f t="shared" si="503"/>
        <v>1.3347872779047649</v>
      </c>
    </row>
    <row r="2167" spans="1:21">
      <c r="A2167" s="80">
        <v>38675</v>
      </c>
      <c r="B2167" s="81">
        <v>0</v>
      </c>
      <c r="C2167" s="82">
        <v>2.5509367730061692E-3</v>
      </c>
      <c r="D2167" s="88">
        <f t="shared" si="504"/>
        <v>1.4327132033796461</v>
      </c>
      <c r="E2167" s="89">
        <f t="shared" si="508"/>
        <v>13654.264067592921</v>
      </c>
      <c r="F2167" s="72">
        <f t="shared" si="508"/>
        <v>1516294.0791660657</v>
      </c>
      <c r="G2167" s="35">
        <f t="shared" si="509"/>
        <v>0.11104912514214833</v>
      </c>
      <c r="H2167" s="88">
        <f t="shared" si="496"/>
        <v>0</v>
      </c>
      <c r="I2167" s="62">
        <f t="shared" si="505"/>
        <v>0</v>
      </c>
      <c r="J2167" s="89">
        <f t="shared" si="497"/>
        <v>0</v>
      </c>
      <c r="K2167" s="62">
        <f t="shared" si="506"/>
        <v>0</v>
      </c>
      <c r="L2167" s="90">
        <f t="shared" si="498"/>
        <v>51.018735460123388</v>
      </c>
      <c r="M2167" s="73">
        <f>0</f>
        <v>0</v>
      </c>
      <c r="N2167" s="89">
        <f t="shared" si="499"/>
        <v>0</v>
      </c>
      <c r="O2167" s="89">
        <f t="shared" si="500"/>
        <v>0</v>
      </c>
      <c r="P2167" s="89">
        <f t="shared" si="501"/>
        <v>0</v>
      </c>
      <c r="Q2167" s="62">
        <f t="shared" si="510"/>
        <v>0</v>
      </c>
      <c r="R2167" s="89">
        <f t="shared" si="507"/>
        <v>-51.018735460123388</v>
      </c>
      <c r="S2167" s="74">
        <f t="shared" si="507"/>
        <v>0</v>
      </c>
      <c r="T2167" s="91">
        <f t="shared" si="502"/>
        <v>3.2713203379646227E-2</v>
      </c>
      <c r="U2167" s="92">
        <f t="shared" si="503"/>
        <v>1.332713203379646</v>
      </c>
    </row>
    <row r="2168" spans="1:21">
      <c r="A2168" s="80">
        <v>38676</v>
      </c>
      <c r="B2168" s="81">
        <v>0</v>
      </c>
      <c r="C2168" s="82">
        <v>1.9542147473748704E-3</v>
      </c>
      <c r="D2168" s="88">
        <f t="shared" si="504"/>
        <v>1.43016226660664</v>
      </c>
      <c r="E2168" s="89">
        <f t="shared" si="508"/>
        <v>13603.245332132798</v>
      </c>
      <c r="F2168" s="72">
        <f t="shared" si="508"/>
        <v>1516294.0791660657</v>
      </c>
      <c r="G2168" s="35">
        <f t="shared" si="509"/>
        <v>0.11146561295813461</v>
      </c>
      <c r="H2168" s="88">
        <f t="shared" si="496"/>
        <v>0</v>
      </c>
      <c r="I2168" s="62">
        <f t="shared" si="505"/>
        <v>0</v>
      </c>
      <c r="J2168" s="89">
        <f t="shared" si="497"/>
        <v>0</v>
      </c>
      <c r="K2168" s="62">
        <f t="shared" si="506"/>
        <v>0</v>
      </c>
      <c r="L2168" s="90">
        <f t="shared" si="498"/>
        <v>39.084294947497412</v>
      </c>
      <c r="M2168" s="73">
        <f>0</f>
        <v>0</v>
      </c>
      <c r="N2168" s="89">
        <f t="shared" si="499"/>
        <v>0</v>
      </c>
      <c r="O2168" s="89">
        <f t="shared" si="500"/>
        <v>0</v>
      </c>
      <c r="P2168" s="89">
        <f t="shared" si="501"/>
        <v>0</v>
      </c>
      <c r="Q2168" s="62">
        <f t="shared" si="510"/>
        <v>0</v>
      </c>
      <c r="R2168" s="89">
        <f t="shared" si="507"/>
        <v>-39.084294947497412</v>
      </c>
      <c r="S2168" s="74">
        <f t="shared" si="507"/>
        <v>0</v>
      </c>
      <c r="T2168" s="91">
        <f t="shared" si="502"/>
        <v>3.016226660664012E-2</v>
      </c>
      <c r="U2168" s="92">
        <f t="shared" si="503"/>
        <v>1.3301622666066399</v>
      </c>
    </row>
    <row r="2169" spans="1:21">
      <c r="A2169" s="80">
        <v>38677</v>
      </c>
      <c r="B2169" s="81">
        <v>2.2859999999999998E-3</v>
      </c>
      <c r="C2169" s="82">
        <v>2.4726134236610999E-3</v>
      </c>
      <c r="D2169" s="88">
        <f t="shared" si="504"/>
        <v>1.428208051859265</v>
      </c>
      <c r="E2169" s="89">
        <f t="shared" si="508"/>
        <v>13564.1610371853</v>
      </c>
      <c r="F2169" s="72">
        <f t="shared" si="508"/>
        <v>1516294.0791660657</v>
      </c>
      <c r="G2169" s="35">
        <f t="shared" si="509"/>
        <v>0.11178679425946361</v>
      </c>
      <c r="H2169" s="88">
        <f t="shared" si="496"/>
        <v>45.72</v>
      </c>
      <c r="I2169" s="62">
        <f t="shared" si="505"/>
        <v>457.2</v>
      </c>
      <c r="J2169" s="89">
        <f t="shared" si="497"/>
        <v>150.87599999999995</v>
      </c>
      <c r="K2169" s="62">
        <f t="shared" si="506"/>
        <v>13578.839999999998</v>
      </c>
      <c r="L2169" s="90">
        <f t="shared" si="498"/>
        <v>49.452268473221999</v>
      </c>
      <c r="M2169" s="73">
        <f>0</f>
        <v>0</v>
      </c>
      <c r="N2169" s="89">
        <f t="shared" si="499"/>
        <v>0</v>
      </c>
      <c r="O2169" s="89">
        <f t="shared" si="500"/>
        <v>0</v>
      </c>
      <c r="P2169" s="89">
        <f t="shared" si="501"/>
        <v>0</v>
      </c>
      <c r="Q2169" s="62">
        <f t="shared" si="510"/>
        <v>0</v>
      </c>
      <c r="R2169" s="89">
        <f t="shared" si="507"/>
        <v>147.14373152677794</v>
      </c>
      <c r="S2169" s="74">
        <f t="shared" si="507"/>
        <v>14036.039999999999</v>
      </c>
      <c r="T2169" s="91">
        <f t="shared" si="502"/>
        <v>2.8208051859265115E-2</v>
      </c>
      <c r="U2169" s="92">
        <f t="shared" si="503"/>
        <v>1.3282080518592649</v>
      </c>
    </row>
    <row r="2170" spans="1:21">
      <c r="A2170" s="80">
        <v>38678</v>
      </c>
      <c r="B2170" s="81">
        <v>0</v>
      </c>
      <c r="C2170" s="82">
        <v>1.9880051446384494E-3</v>
      </c>
      <c r="D2170" s="88">
        <f t="shared" si="504"/>
        <v>1.4355652384356039</v>
      </c>
      <c r="E2170" s="89">
        <f t="shared" si="508"/>
        <v>13711.304768712078</v>
      </c>
      <c r="F2170" s="72">
        <f t="shared" si="508"/>
        <v>1530330.1191660657</v>
      </c>
      <c r="G2170" s="35">
        <f t="shared" si="509"/>
        <v>0.11161083098802797</v>
      </c>
      <c r="H2170" s="88">
        <f t="shared" si="496"/>
        <v>0</v>
      </c>
      <c r="I2170" s="62">
        <f t="shared" si="505"/>
        <v>0</v>
      </c>
      <c r="J2170" s="89">
        <f t="shared" si="497"/>
        <v>0</v>
      </c>
      <c r="K2170" s="62">
        <f t="shared" si="506"/>
        <v>0</v>
      </c>
      <c r="L2170" s="90">
        <f t="shared" si="498"/>
        <v>39.760102892768991</v>
      </c>
      <c r="M2170" s="73">
        <f>0</f>
        <v>0</v>
      </c>
      <c r="N2170" s="89">
        <f t="shared" si="499"/>
        <v>0</v>
      </c>
      <c r="O2170" s="89">
        <f t="shared" si="500"/>
        <v>0</v>
      </c>
      <c r="P2170" s="89">
        <f t="shared" si="501"/>
        <v>0</v>
      </c>
      <c r="Q2170" s="62">
        <f t="shared" si="510"/>
        <v>0</v>
      </c>
      <c r="R2170" s="89">
        <f t="shared" si="507"/>
        <v>-39.760102892768991</v>
      </c>
      <c r="S2170" s="74">
        <f t="shared" si="507"/>
        <v>0</v>
      </c>
      <c r="T2170" s="91">
        <f t="shared" si="502"/>
        <v>3.5565238435603996E-2</v>
      </c>
      <c r="U2170" s="92">
        <f t="shared" si="503"/>
        <v>1.3355652384356038</v>
      </c>
    </row>
    <row r="2171" spans="1:21">
      <c r="A2171" s="80">
        <v>38679</v>
      </c>
      <c r="B2171" s="81">
        <v>0</v>
      </c>
      <c r="C2171" s="82">
        <v>2.1740359553610346E-3</v>
      </c>
      <c r="D2171" s="88">
        <f t="shared" si="504"/>
        <v>1.4335772332909655</v>
      </c>
      <c r="E2171" s="89">
        <f t="shared" si="508"/>
        <v>13671.544665819309</v>
      </c>
      <c r="F2171" s="72">
        <f t="shared" si="508"/>
        <v>1530330.1191660657</v>
      </c>
      <c r="G2171" s="35">
        <f t="shared" si="509"/>
        <v>0.11193542182487221</v>
      </c>
      <c r="H2171" s="88">
        <f t="shared" si="496"/>
        <v>0</v>
      </c>
      <c r="I2171" s="62">
        <f t="shared" si="505"/>
        <v>0</v>
      </c>
      <c r="J2171" s="89">
        <f t="shared" si="497"/>
        <v>0</v>
      </c>
      <c r="K2171" s="62">
        <f t="shared" si="506"/>
        <v>0</v>
      </c>
      <c r="L2171" s="90">
        <f t="shared" si="498"/>
        <v>43.480719107220693</v>
      </c>
      <c r="M2171" s="73">
        <f>0</f>
        <v>0</v>
      </c>
      <c r="N2171" s="89">
        <f t="shared" si="499"/>
        <v>0</v>
      </c>
      <c r="O2171" s="89">
        <f t="shared" si="500"/>
        <v>0</v>
      </c>
      <c r="P2171" s="89">
        <f t="shared" si="501"/>
        <v>0</v>
      </c>
      <c r="Q2171" s="62">
        <f t="shared" si="510"/>
        <v>0</v>
      </c>
      <c r="R2171" s="89">
        <f t="shared" si="507"/>
        <v>-43.480719107220693</v>
      </c>
      <c r="S2171" s="74">
        <f t="shared" si="507"/>
        <v>0</v>
      </c>
      <c r="T2171" s="91">
        <f t="shared" si="502"/>
        <v>3.3577233290965625E-2</v>
      </c>
      <c r="U2171" s="92">
        <f t="shared" si="503"/>
        <v>1.3335772332909654</v>
      </c>
    </row>
    <row r="2172" spans="1:21">
      <c r="A2172" s="80">
        <v>38680</v>
      </c>
      <c r="B2172" s="81">
        <v>0</v>
      </c>
      <c r="C2172" s="82">
        <v>2.8300973287370339E-3</v>
      </c>
      <c r="D2172" s="88">
        <f t="shared" si="504"/>
        <v>1.4314031973356043</v>
      </c>
      <c r="E2172" s="89">
        <f t="shared" si="508"/>
        <v>13628.063946712087</v>
      </c>
      <c r="F2172" s="72">
        <f t="shared" si="508"/>
        <v>1530330.1191660657</v>
      </c>
      <c r="G2172" s="35">
        <f t="shared" si="509"/>
        <v>0.11229255491828491</v>
      </c>
      <c r="H2172" s="88">
        <f t="shared" si="496"/>
        <v>0</v>
      </c>
      <c r="I2172" s="62">
        <f t="shared" si="505"/>
        <v>0</v>
      </c>
      <c r="J2172" s="89">
        <f t="shared" si="497"/>
        <v>0</v>
      </c>
      <c r="K2172" s="62">
        <f t="shared" si="506"/>
        <v>0</v>
      </c>
      <c r="L2172" s="90">
        <f t="shared" si="498"/>
        <v>56.60194657474068</v>
      </c>
      <c r="M2172" s="73">
        <f>0</f>
        <v>0</v>
      </c>
      <c r="N2172" s="89">
        <f t="shared" si="499"/>
        <v>0</v>
      </c>
      <c r="O2172" s="89">
        <f t="shared" si="500"/>
        <v>0</v>
      </c>
      <c r="P2172" s="89">
        <f t="shared" si="501"/>
        <v>0</v>
      </c>
      <c r="Q2172" s="62">
        <f t="shared" si="510"/>
        <v>0</v>
      </c>
      <c r="R2172" s="89">
        <f t="shared" si="507"/>
        <v>-56.60194657474068</v>
      </c>
      <c r="S2172" s="74">
        <f t="shared" si="507"/>
        <v>0</v>
      </c>
      <c r="T2172" s="91">
        <f t="shared" si="502"/>
        <v>3.1403197335604371E-2</v>
      </c>
      <c r="U2172" s="92">
        <f t="shared" si="503"/>
        <v>1.3314031973356042</v>
      </c>
    </row>
    <row r="2173" spans="1:21">
      <c r="A2173" s="80">
        <v>38681</v>
      </c>
      <c r="B2173" s="81">
        <v>0</v>
      </c>
      <c r="C2173" s="82">
        <v>2.7103916348490608E-3</v>
      </c>
      <c r="D2173" s="88">
        <f t="shared" si="504"/>
        <v>1.4285731000068673</v>
      </c>
      <c r="E2173" s="89">
        <f t="shared" si="508"/>
        <v>13571.462000137346</v>
      </c>
      <c r="F2173" s="72">
        <f t="shared" si="508"/>
        <v>1530330.1191660657</v>
      </c>
      <c r="G2173" s="35">
        <f t="shared" si="509"/>
        <v>0.11276088892637938</v>
      </c>
      <c r="H2173" s="88">
        <f t="shared" si="496"/>
        <v>0</v>
      </c>
      <c r="I2173" s="62">
        <f t="shared" si="505"/>
        <v>0</v>
      </c>
      <c r="J2173" s="89">
        <f t="shared" si="497"/>
        <v>0</v>
      </c>
      <c r="K2173" s="62">
        <f t="shared" si="506"/>
        <v>0</v>
      </c>
      <c r="L2173" s="90">
        <f t="shared" si="498"/>
        <v>54.207832696981214</v>
      </c>
      <c r="M2173" s="73">
        <f>0</f>
        <v>0</v>
      </c>
      <c r="N2173" s="89">
        <f t="shared" si="499"/>
        <v>0</v>
      </c>
      <c r="O2173" s="89">
        <f t="shared" si="500"/>
        <v>0</v>
      </c>
      <c r="P2173" s="89">
        <f t="shared" si="501"/>
        <v>0</v>
      </c>
      <c r="Q2173" s="62">
        <f t="shared" si="510"/>
        <v>0</v>
      </c>
      <c r="R2173" s="89">
        <f t="shared" si="507"/>
        <v>-54.207832696981214</v>
      </c>
      <c r="S2173" s="74">
        <f t="shared" si="507"/>
        <v>0</v>
      </c>
      <c r="T2173" s="91">
        <f t="shared" si="502"/>
        <v>2.8573100006867413E-2</v>
      </c>
      <c r="U2173" s="92">
        <f t="shared" si="503"/>
        <v>1.3285731000068672</v>
      </c>
    </row>
    <row r="2174" spans="1:21">
      <c r="A2174" s="80">
        <v>38682</v>
      </c>
      <c r="B2174" s="81">
        <v>0</v>
      </c>
      <c r="C2174" s="82">
        <v>2.8475379253352969E-3</v>
      </c>
      <c r="D2174" s="88">
        <f t="shared" si="504"/>
        <v>1.4258627083720183</v>
      </c>
      <c r="E2174" s="89">
        <f t="shared" si="508"/>
        <v>13517.254167440366</v>
      </c>
      <c r="F2174" s="72">
        <f t="shared" si="508"/>
        <v>1530330.1191660657</v>
      </c>
      <c r="G2174" s="35">
        <f t="shared" si="509"/>
        <v>0.11321309048491834</v>
      </c>
      <c r="H2174" s="88">
        <f t="shared" si="496"/>
        <v>0</v>
      </c>
      <c r="I2174" s="62">
        <f t="shared" si="505"/>
        <v>0</v>
      </c>
      <c r="J2174" s="89">
        <f t="shared" si="497"/>
        <v>0</v>
      </c>
      <c r="K2174" s="62">
        <f t="shared" si="506"/>
        <v>0</v>
      </c>
      <c r="L2174" s="90">
        <f t="shared" si="498"/>
        <v>56.950758506705938</v>
      </c>
      <c r="M2174" s="73">
        <f>0</f>
        <v>0</v>
      </c>
      <c r="N2174" s="89">
        <f t="shared" si="499"/>
        <v>0</v>
      </c>
      <c r="O2174" s="89">
        <f t="shared" si="500"/>
        <v>0</v>
      </c>
      <c r="P2174" s="89">
        <f t="shared" si="501"/>
        <v>0</v>
      </c>
      <c r="Q2174" s="62">
        <f t="shared" si="510"/>
        <v>0</v>
      </c>
      <c r="R2174" s="89">
        <f t="shared" si="507"/>
        <v>-56.950758506705938</v>
      </c>
      <c r="S2174" s="74">
        <f t="shared" si="507"/>
        <v>0</v>
      </c>
      <c r="T2174" s="91">
        <f t="shared" si="502"/>
        <v>2.5862708372018428E-2</v>
      </c>
      <c r="U2174" s="92">
        <f t="shared" si="503"/>
        <v>1.3258627083720183</v>
      </c>
    </row>
    <row r="2175" spans="1:21">
      <c r="A2175" s="80">
        <v>38683</v>
      </c>
      <c r="B2175" s="81">
        <v>0</v>
      </c>
      <c r="C2175" s="82">
        <v>2.3772193759078429E-3</v>
      </c>
      <c r="D2175" s="88">
        <f t="shared" si="504"/>
        <v>1.4230151704466829</v>
      </c>
      <c r="E2175" s="89">
        <f t="shared" si="508"/>
        <v>13460.30340893366</v>
      </c>
      <c r="F2175" s="72">
        <f t="shared" si="508"/>
        <v>1530330.1191660657</v>
      </c>
      <c r="G2175" s="35">
        <f t="shared" si="509"/>
        <v>0.11369209687727984</v>
      </c>
      <c r="H2175" s="88">
        <f t="shared" si="496"/>
        <v>0</v>
      </c>
      <c r="I2175" s="62">
        <f t="shared" si="505"/>
        <v>0</v>
      </c>
      <c r="J2175" s="89">
        <f t="shared" si="497"/>
        <v>0</v>
      </c>
      <c r="K2175" s="62">
        <f t="shared" si="506"/>
        <v>0</v>
      </c>
      <c r="L2175" s="90">
        <f t="shared" si="498"/>
        <v>47.54438751815686</v>
      </c>
      <c r="M2175" s="73">
        <f>0</f>
        <v>0</v>
      </c>
      <c r="N2175" s="89">
        <f t="shared" si="499"/>
        <v>0</v>
      </c>
      <c r="O2175" s="89">
        <f t="shared" si="500"/>
        <v>0</v>
      </c>
      <c r="P2175" s="89">
        <f t="shared" si="501"/>
        <v>0</v>
      </c>
      <c r="Q2175" s="62">
        <f t="shared" si="510"/>
        <v>0</v>
      </c>
      <c r="R2175" s="89">
        <f t="shared" si="507"/>
        <v>-47.54438751815686</v>
      </c>
      <c r="S2175" s="74">
        <f t="shared" si="507"/>
        <v>0</v>
      </c>
      <c r="T2175" s="91">
        <f t="shared" si="502"/>
        <v>2.3015170446682998E-2</v>
      </c>
      <c r="U2175" s="92">
        <f t="shared" si="503"/>
        <v>1.3230151704466828</v>
      </c>
    </row>
    <row r="2176" spans="1:21">
      <c r="A2176" s="80">
        <v>38684</v>
      </c>
      <c r="B2176" s="81">
        <v>0</v>
      </c>
      <c r="C2176" s="82">
        <v>1.5552762059204736E-3</v>
      </c>
      <c r="D2176" s="88">
        <f t="shared" si="504"/>
        <v>1.4206379510707752</v>
      </c>
      <c r="E2176" s="89">
        <f t="shared" si="508"/>
        <v>13412.759021415503</v>
      </c>
      <c r="F2176" s="72">
        <f t="shared" si="508"/>
        <v>1530330.1191660657</v>
      </c>
      <c r="G2176" s="35">
        <f t="shared" si="509"/>
        <v>0.11409510278404777</v>
      </c>
      <c r="H2176" s="88">
        <f t="shared" si="496"/>
        <v>0</v>
      </c>
      <c r="I2176" s="62">
        <f t="shared" si="505"/>
        <v>0</v>
      </c>
      <c r="J2176" s="89">
        <f t="shared" si="497"/>
        <v>0</v>
      </c>
      <c r="K2176" s="62">
        <f t="shared" si="506"/>
        <v>0</v>
      </c>
      <c r="L2176" s="90">
        <f t="shared" si="498"/>
        <v>31.10552411840947</v>
      </c>
      <c r="M2176" s="73">
        <f>0</f>
        <v>0</v>
      </c>
      <c r="N2176" s="89">
        <f t="shared" si="499"/>
        <v>0</v>
      </c>
      <c r="O2176" s="89">
        <f t="shared" si="500"/>
        <v>0</v>
      </c>
      <c r="P2176" s="89">
        <f t="shared" si="501"/>
        <v>0</v>
      </c>
      <c r="Q2176" s="62">
        <f t="shared" si="510"/>
        <v>0</v>
      </c>
      <c r="R2176" s="89">
        <f t="shared" si="507"/>
        <v>-31.10552411840947</v>
      </c>
      <c r="S2176" s="74">
        <f t="shared" si="507"/>
        <v>0</v>
      </c>
      <c r="T2176" s="91">
        <f t="shared" si="502"/>
        <v>2.0637951070775262E-2</v>
      </c>
      <c r="U2176" s="92">
        <f t="shared" si="503"/>
        <v>1.3206379510707751</v>
      </c>
    </row>
    <row r="2177" spans="1:21">
      <c r="A2177" s="80">
        <v>38685</v>
      </c>
      <c r="B2177" s="81">
        <v>9.3980000000000001E-3</v>
      </c>
      <c r="C2177" s="82">
        <v>2.4985129103581201E-3</v>
      </c>
      <c r="D2177" s="88">
        <f t="shared" si="504"/>
        <v>1.4190826748648546</v>
      </c>
      <c r="E2177" s="89">
        <f t="shared" si="508"/>
        <v>13381.653497297093</v>
      </c>
      <c r="F2177" s="72">
        <f t="shared" si="508"/>
        <v>1530330.1191660657</v>
      </c>
      <c r="G2177" s="35">
        <f t="shared" si="509"/>
        <v>0.11436031574686722</v>
      </c>
      <c r="H2177" s="88">
        <f t="shared" si="496"/>
        <v>187.96</v>
      </c>
      <c r="I2177" s="62">
        <f t="shared" si="505"/>
        <v>1879.6000000000001</v>
      </c>
      <c r="J2177" s="89">
        <f t="shared" si="497"/>
        <v>620.26799999999992</v>
      </c>
      <c r="K2177" s="62">
        <f t="shared" si="506"/>
        <v>55824.12</v>
      </c>
      <c r="L2177" s="90">
        <f t="shared" si="498"/>
        <v>49.970258207162402</v>
      </c>
      <c r="M2177" s="73">
        <f>0</f>
        <v>0</v>
      </c>
      <c r="N2177" s="89">
        <f t="shared" si="499"/>
        <v>0</v>
      </c>
      <c r="O2177" s="89">
        <f t="shared" si="500"/>
        <v>0</v>
      </c>
      <c r="P2177" s="89">
        <f t="shared" si="501"/>
        <v>0</v>
      </c>
      <c r="Q2177" s="62">
        <f t="shared" si="510"/>
        <v>0</v>
      </c>
      <c r="R2177" s="89">
        <f t="shared" si="507"/>
        <v>758.25774179283758</v>
      </c>
      <c r="S2177" s="74">
        <f t="shared" si="507"/>
        <v>57703.72</v>
      </c>
      <c r="T2177" s="91">
        <f t="shared" si="502"/>
        <v>1.908267486485471E-2</v>
      </c>
      <c r="U2177" s="92">
        <f t="shared" si="503"/>
        <v>1.3190826748648545</v>
      </c>
    </row>
    <row r="2178" spans="1:21">
      <c r="A2178" s="80">
        <v>38686</v>
      </c>
      <c r="B2178" s="81">
        <v>0</v>
      </c>
      <c r="C2178" s="82">
        <v>2.0570341812370689E-3</v>
      </c>
      <c r="D2178" s="88">
        <f t="shared" si="504"/>
        <v>1.4569955619544965</v>
      </c>
      <c r="E2178" s="89">
        <f t="shared" si="508"/>
        <v>14139.91123908993</v>
      </c>
      <c r="F2178" s="72">
        <f t="shared" si="508"/>
        <v>1588033.8391660657</v>
      </c>
      <c r="G2178" s="35">
        <f t="shared" si="509"/>
        <v>0.11230861441166121</v>
      </c>
      <c r="H2178" s="88">
        <f t="shared" si="496"/>
        <v>0</v>
      </c>
      <c r="I2178" s="62">
        <f t="shared" si="505"/>
        <v>0</v>
      </c>
      <c r="J2178" s="89">
        <f t="shared" si="497"/>
        <v>0</v>
      </c>
      <c r="K2178" s="62">
        <f t="shared" si="506"/>
        <v>0</v>
      </c>
      <c r="L2178" s="90">
        <f t="shared" si="498"/>
        <v>41.140683624741378</v>
      </c>
      <c r="M2178" s="73">
        <f>0</f>
        <v>0</v>
      </c>
      <c r="N2178" s="89">
        <f t="shared" si="499"/>
        <v>0</v>
      </c>
      <c r="O2178" s="89">
        <f t="shared" si="500"/>
        <v>0</v>
      </c>
      <c r="P2178" s="89">
        <f t="shared" si="501"/>
        <v>0</v>
      </c>
      <c r="Q2178" s="62">
        <f t="shared" si="510"/>
        <v>0</v>
      </c>
      <c r="R2178" s="89">
        <f t="shared" si="507"/>
        <v>-41.140683624741378</v>
      </c>
      <c r="S2178" s="74">
        <f t="shared" si="507"/>
        <v>0</v>
      </c>
      <c r="T2178" s="91">
        <f t="shared" si="502"/>
        <v>5.6995561954496621E-2</v>
      </c>
      <c r="U2178" s="92">
        <f t="shared" si="503"/>
        <v>1.3569955619544964</v>
      </c>
    </row>
    <row r="2179" spans="1:21">
      <c r="A2179" s="80">
        <v>38687</v>
      </c>
      <c r="B2179" s="81">
        <v>0</v>
      </c>
      <c r="C2179" s="82">
        <v>2.1573606049916888E-3</v>
      </c>
      <c r="D2179" s="88">
        <f t="shared" si="504"/>
        <v>1.4549385277732596</v>
      </c>
      <c r="E2179" s="89">
        <f t="shared" si="508"/>
        <v>14098.770555465189</v>
      </c>
      <c r="F2179" s="72">
        <f t="shared" si="508"/>
        <v>1588033.8391660657</v>
      </c>
      <c r="G2179" s="35">
        <f t="shared" si="509"/>
        <v>0.11263633470157344</v>
      </c>
      <c r="H2179" s="88">
        <f t="shared" si="496"/>
        <v>0</v>
      </c>
      <c r="I2179" s="62">
        <f t="shared" si="505"/>
        <v>0</v>
      </c>
      <c r="J2179" s="89">
        <f t="shared" si="497"/>
        <v>0</v>
      </c>
      <c r="K2179" s="62">
        <f t="shared" si="506"/>
        <v>0</v>
      </c>
      <c r="L2179" s="90">
        <f t="shared" si="498"/>
        <v>43.147212099833773</v>
      </c>
      <c r="M2179" s="73">
        <f>0</f>
        <v>0</v>
      </c>
      <c r="N2179" s="89">
        <f t="shared" si="499"/>
        <v>0</v>
      </c>
      <c r="O2179" s="89">
        <f t="shared" si="500"/>
        <v>0</v>
      </c>
      <c r="P2179" s="89">
        <f t="shared" si="501"/>
        <v>0</v>
      </c>
      <c r="Q2179" s="62">
        <f t="shared" si="510"/>
        <v>0</v>
      </c>
      <c r="R2179" s="89">
        <f t="shared" si="507"/>
        <v>-43.147212099833773</v>
      </c>
      <c r="S2179" s="74">
        <f t="shared" si="507"/>
        <v>0</v>
      </c>
      <c r="T2179" s="91">
        <f t="shared" si="502"/>
        <v>5.4938527773259693E-2</v>
      </c>
      <c r="U2179" s="92">
        <f t="shared" si="503"/>
        <v>1.3549385277732595</v>
      </c>
    </row>
    <row r="2180" spans="1:21">
      <c r="A2180" s="80">
        <v>38688</v>
      </c>
      <c r="B2180" s="81">
        <v>0</v>
      </c>
      <c r="C2180" s="82">
        <v>1.883477663929404E-3</v>
      </c>
      <c r="D2180" s="88">
        <f t="shared" si="504"/>
        <v>1.4527811671682678</v>
      </c>
      <c r="E2180" s="89">
        <f t="shared" si="508"/>
        <v>14055.623343365356</v>
      </c>
      <c r="F2180" s="72">
        <f t="shared" si="508"/>
        <v>1588033.8391660657</v>
      </c>
      <c r="G2180" s="35">
        <f t="shared" si="509"/>
        <v>0.11298209978824324</v>
      </c>
      <c r="H2180" s="88">
        <f t="shared" si="496"/>
        <v>0</v>
      </c>
      <c r="I2180" s="62">
        <f t="shared" si="505"/>
        <v>0</v>
      </c>
      <c r="J2180" s="89">
        <f t="shared" si="497"/>
        <v>0</v>
      </c>
      <c r="K2180" s="62">
        <f t="shared" si="506"/>
        <v>0</v>
      </c>
      <c r="L2180" s="90">
        <f t="shared" si="498"/>
        <v>37.669553278588083</v>
      </c>
      <c r="M2180" s="73">
        <f>0</f>
        <v>0</v>
      </c>
      <c r="N2180" s="89">
        <f t="shared" si="499"/>
        <v>0</v>
      </c>
      <c r="O2180" s="89">
        <f t="shared" si="500"/>
        <v>0</v>
      </c>
      <c r="P2180" s="89">
        <f t="shared" si="501"/>
        <v>0</v>
      </c>
      <c r="Q2180" s="62">
        <f t="shared" si="510"/>
        <v>0</v>
      </c>
      <c r="R2180" s="89">
        <f t="shared" si="507"/>
        <v>-37.669553278588083</v>
      </c>
      <c r="S2180" s="74">
        <f t="shared" si="507"/>
        <v>0</v>
      </c>
      <c r="T2180" s="91">
        <f t="shared" si="502"/>
        <v>5.2781167168267862E-2</v>
      </c>
      <c r="U2180" s="92">
        <f t="shared" si="503"/>
        <v>1.3527811671682677</v>
      </c>
    </row>
    <row r="2181" spans="1:21">
      <c r="A2181" s="80">
        <v>38689</v>
      </c>
      <c r="B2181" s="81">
        <v>0</v>
      </c>
      <c r="C2181" s="82">
        <v>2.3677809517411289E-3</v>
      </c>
      <c r="D2181" s="88">
        <f t="shared" si="504"/>
        <v>1.4508976895043382</v>
      </c>
      <c r="E2181" s="89">
        <f t="shared" si="508"/>
        <v>14017.953790086767</v>
      </c>
      <c r="F2181" s="72">
        <f t="shared" si="508"/>
        <v>1588033.8391660657</v>
      </c>
      <c r="G2181" s="35">
        <f t="shared" si="509"/>
        <v>0.1132857093800019</v>
      </c>
      <c r="H2181" s="88">
        <f t="shared" si="496"/>
        <v>0</v>
      </c>
      <c r="I2181" s="62">
        <f t="shared" si="505"/>
        <v>0</v>
      </c>
      <c r="J2181" s="89">
        <f t="shared" si="497"/>
        <v>0</v>
      </c>
      <c r="K2181" s="62">
        <f t="shared" si="506"/>
        <v>0</v>
      </c>
      <c r="L2181" s="90">
        <f t="shared" si="498"/>
        <v>47.355619034822581</v>
      </c>
      <c r="M2181" s="73">
        <f>0</f>
        <v>0</v>
      </c>
      <c r="N2181" s="89">
        <f t="shared" si="499"/>
        <v>0</v>
      </c>
      <c r="O2181" s="89">
        <f t="shared" si="500"/>
        <v>0</v>
      </c>
      <c r="P2181" s="89">
        <f t="shared" si="501"/>
        <v>0</v>
      </c>
      <c r="Q2181" s="62">
        <f t="shared" si="510"/>
        <v>0</v>
      </c>
      <c r="R2181" s="89">
        <f t="shared" si="507"/>
        <v>-47.355619034822581</v>
      </c>
      <c r="S2181" s="74">
        <f t="shared" si="507"/>
        <v>0</v>
      </c>
      <c r="T2181" s="91">
        <f t="shared" si="502"/>
        <v>5.0897689504338262E-2</v>
      </c>
      <c r="U2181" s="92">
        <f t="shared" si="503"/>
        <v>1.3508976895043381</v>
      </c>
    </row>
    <row r="2182" spans="1:21">
      <c r="A2182" s="80">
        <v>38690</v>
      </c>
      <c r="B2182" s="81">
        <v>0</v>
      </c>
      <c r="C2182" s="82">
        <v>2.5509424994344539E-3</v>
      </c>
      <c r="D2182" s="88">
        <f t="shared" si="504"/>
        <v>1.4485299085525973</v>
      </c>
      <c r="E2182" s="89">
        <f t="shared" si="508"/>
        <v>13970.598171051945</v>
      </c>
      <c r="F2182" s="72">
        <f t="shared" si="508"/>
        <v>1588033.8391660657</v>
      </c>
      <c r="G2182" s="35">
        <f t="shared" si="509"/>
        <v>0.11366970975205506</v>
      </c>
      <c r="H2182" s="88">
        <f t="shared" si="496"/>
        <v>0</v>
      </c>
      <c r="I2182" s="62">
        <f t="shared" si="505"/>
        <v>0</v>
      </c>
      <c r="J2182" s="89">
        <f t="shared" si="497"/>
        <v>0</v>
      </c>
      <c r="K2182" s="62">
        <f t="shared" si="506"/>
        <v>0</v>
      </c>
      <c r="L2182" s="90">
        <f t="shared" si="498"/>
        <v>51.018849988689077</v>
      </c>
      <c r="M2182" s="73">
        <f>0</f>
        <v>0</v>
      </c>
      <c r="N2182" s="89">
        <f t="shared" si="499"/>
        <v>0</v>
      </c>
      <c r="O2182" s="89">
        <f t="shared" si="500"/>
        <v>0</v>
      </c>
      <c r="P2182" s="89">
        <f t="shared" si="501"/>
        <v>0</v>
      </c>
      <c r="Q2182" s="62">
        <f t="shared" si="510"/>
        <v>0</v>
      </c>
      <c r="R2182" s="89">
        <f t="shared" si="507"/>
        <v>-51.018849988689077</v>
      </c>
      <c r="S2182" s="74">
        <f t="shared" si="507"/>
        <v>0</v>
      </c>
      <c r="T2182" s="91">
        <f t="shared" si="502"/>
        <v>4.8529908552597423E-2</v>
      </c>
      <c r="U2182" s="92">
        <f t="shared" si="503"/>
        <v>1.3485299085525972</v>
      </c>
    </row>
    <row r="2183" spans="1:21">
      <c r="A2183" s="80">
        <v>38691</v>
      </c>
      <c r="B2183" s="81">
        <v>2.5399999999999999E-2</v>
      </c>
      <c r="C2183" s="82">
        <v>2.323005244241237E-3</v>
      </c>
      <c r="D2183" s="88">
        <f t="shared" si="504"/>
        <v>1.4459789660531628</v>
      </c>
      <c r="E2183" s="89">
        <f t="shared" si="508"/>
        <v>13919.579321063255</v>
      </c>
      <c r="F2183" s="72">
        <f t="shared" si="508"/>
        <v>1588033.8391660657</v>
      </c>
      <c r="G2183" s="35">
        <f t="shared" si="509"/>
        <v>0.114086338569373</v>
      </c>
      <c r="H2183" s="88">
        <f t="shared" si="496"/>
        <v>508</v>
      </c>
      <c r="I2183" s="62">
        <f t="shared" si="505"/>
        <v>5080</v>
      </c>
      <c r="J2183" s="89">
        <f t="shared" si="497"/>
        <v>1676.3999999999999</v>
      </c>
      <c r="K2183" s="62">
        <f t="shared" si="506"/>
        <v>150876.00000000003</v>
      </c>
      <c r="L2183" s="90">
        <f t="shared" si="498"/>
        <v>46.460104884824737</v>
      </c>
      <c r="M2183" s="73">
        <f>0</f>
        <v>0</v>
      </c>
      <c r="N2183" s="89">
        <f t="shared" si="499"/>
        <v>0</v>
      </c>
      <c r="O2183" s="89">
        <f t="shared" si="500"/>
        <v>0</v>
      </c>
      <c r="P2183" s="89">
        <f t="shared" si="501"/>
        <v>0</v>
      </c>
      <c r="Q2183" s="62">
        <f t="shared" si="510"/>
        <v>0</v>
      </c>
      <c r="R2183" s="89">
        <f t="shared" si="507"/>
        <v>2137.9398951151747</v>
      </c>
      <c r="S2183" s="74">
        <f t="shared" si="507"/>
        <v>155956.00000000003</v>
      </c>
      <c r="T2183" s="91">
        <f t="shared" si="502"/>
        <v>4.5978966053162873E-2</v>
      </c>
      <c r="U2183" s="92">
        <f t="shared" si="503"/>
        <v>1.3459789660531627</v>
      </c>
    </row>
    <row r="2184" spans="1:21">
      <c r="A2184" s="80">
        <v>38692</v>
      </c>
      <c r="B2184" s="81">
        <v>0</v>
      </c>
      <c r="C2184" s="82">
        <v>1.9652372009864682E-3</v>
      </c>
      <c r="D2184" s="88">
        <f t="shared" si="504"/>
        <v>1.5528759608089215</v>
      </c>
      <c r="E2184" s="89">
        <f t="shared" si="508"/>
        <v>16057.519216178429</v>
      </c>
      <c r="F2184" s="72">
        <f t="shared" si="508"/>
        <v>1743989.8391660657</v>
      </c>
      <c r="G2184" s="35">
        <f t="shared" si="509"/>
        <v>0.10860892119680256</v>
      </c>
      <c r="H2184" s="88">
        <f t="shared" si="496"/>
        <v>0</v>
      </c>
      <c r="I2184" s="62">
        <f t="shared" si="505"/>
        <v>0</v>
      </c>
      <c r="J2184" s="89">
        <f t="shared" si="497"/>
        <v>0</v>
      </c>
      <c r="K2184" s="62">
        <f t="shared" si="506"/>
        <v>0</v>
      </c>
      <c r="L2184" s="90">
        <f t="shared" si="498"/>
        <v>39.304744019729362</v>
      </c>
      <c r="M2184" s="73">
        <f>0</f>
        <v>0</v>
      </c>
      <c r="N2184" s="89">
        <f t="shared" si="499"/>
        <v>1861.2754254216934</v>
      </c>
      <c r="O2184" s="89">
        <f t="shared" si="500"/>
        <v>1057.5192161784307</v>
      </c>
      <c r="P2184" s="89">
        <f t="shared" si="501"/>
        <v>1057.5192161784307</v>
      </c>
      <c r="Q2184" s="62">
        <f t="shared" si="510"/>
        <v>114856.02121402758</v>
      </c>
      <c r="R2184" s="89">
        <f t="shared" si="507"/>
        <v>-1096.8239601981602</v>
      </c>
      <c r="S2184" s="74">
        <f t="shared" si="507"/>
        <v>-114856.02121402758</v>
      </c>
      <c r="T2184" s="91">
        <f t="shared" si="502"/>
        <v>0.15287596080892163</v>
      </c>
      <c r="U2184" s="92">
        <f t="shared" si="503"/>
        <v>1.4528759608089215</v>
      </c>
    </row>
    <row r="2185" spans="1:21">
      <c r="A2185" s="80">
        <v>38693</v>
      </c>
      <c r="B2185" s="81">
        <v>8.6359999999999996E-3</v>
      </c>
      <c r="C2185" s="82">
        <v>1.8103821809911968E-3</v>
      </c>
      <c r="D2185" s="88">
        <f t="shared" si="504"/>
        <v>1.4980347627990134</v>
      </c>
      <c r="E2185" s="89">
        <f t="shared" si="508"/>
        <v>14960.695255980268</v>
      </c>
      <c r="F2185" s="72">
        <f t="shared" si="508"/>
        <v>1629133.817952038</v>
      </c>
      <c r="G2185" s="35">
        <f t="shared" si="509"/>
        <v>0.10889425859408647</v>
      </c>
      <c r="H2185" s="88">
        <f t="shared" si="496"/>
        <v>172.72</v>
      </c>
      <c r="I2185" s="62">
        <f t="shared" si="505"/>
        <v>1727.2</v>
      </c>
      <c r="J2185" s="89">
        <f t="shared" si="497"/>
        <v>569.97599999999989</v>
      </c>
      <c r="K2185" s="62">
        <f t="shared" si="506"/>
        <v>51297.840000000004</v>
      </c>
      <c r="L2185" s="90">
        <f t="shared" si="498"/>
        <v>36.207643619823934</v>
      </c>
      <c r="M2185" s="73">
        <f>0</f>
        <v>0</v>
      </c>
      <c r="N2185" s="89">
        <f t="shared" si="499"/>
        <v>0</v>
      </c>
      <c r="O2185" s="89">
        <f t="shared" si="500"/>
        <v>0</v>
      </c>
      <c r="P2185" s="89">
        <f t="shared" si="501"/>
        <v>0</v>
      </c>
      <c r="Q2185" s="62">
        <f t="shared" si="510"/>
        <v>0</v>
      </c>
      <c r="R2185" s="89">
        <f t="shared" si="507"/>
        <v>706.48835638017601</v>
      </c>
      <c r="S2185" s="74">
        <f t="shared" si="507"/>
        <v>53025.04</v>
      </c>
      <c r="T2185" s="91">
        <f t="shared" si="502"/>
        <v>9.8034762799013464E-2</v>
      </c>
      <c r="U2185" s="92">
        <f t="shared" si="503"/>
        <v>1.3980347627990133</v>
      </c>
    </row>
    <row r="2186" spans="1:21">
      <c r="A2186" s="80">
        <v>38694</v>
      </c>
      <c r="B2186" s="81">
        <v>6.7056000000000004E-2</v>
      </c>
      <c r="C2186" s="82">
        <v>1.2755041080566426E-3</v>
      </c>
      <c r="D2186" s="88">
        <f t="shared" si="504"/>
        <v>1.5333591806180222</v>
      </c>
      <c r="E2186" s="89">
        <f t="shared" si="508"/>
        <v>15667.183612360444</v>
      </c>
      <c r="F2186" s="72">
        <f t="shared" si="508"/>
        <v>1682158.8579520381</v>
      </c>
      <c r="G2186" s="35">
        <f t="shared" si="509"/>
        <v>0.1073682992152411</v>
      </c>
      <c r="H2186" s="88">
        <f t="shared" si="496"/>
        <v>1341.1200000000001</v>
      </c>
      <c r="I2186" s="62">
        <f t="shared" si="505"/>
        <v>13411.2</v>
      </c>
      <c r="J2186" s="89">
        <f t="shared" si="497"/>
        <v>4425.6959999999999</v>
      </c>
      <c r="K2186" s="62">
        <f t="shared" si="506"/>
        <v>398312.64000000013</v>
      </c>
      <c r="L2186" s="90">
        <f t="shared" si="498"/>
        <v>25.510082161132853</v>
      </c>
      <c r="M2186" s="73">
        <f>0</f>
        <v>0</v>
      </c>
      <c r="N2186" s="89">
        <f t="shared" si="499"/>
        <v>932.70927933771418</v>
      </c>
      <c r="O2186" s="89">
        <f t="shared" si="500"/>
        <v>667.18361236044461</v>
      </c>
      <c r="P2186" s="89">
        <f t="shared" si="501"/>
        <v>667.18361236044461</v>
      </c>
      <c r="Q2186" s="62">
        <f t="shared" si="510"/>
        <v>71634.369723421652</v>
      </c>
      <c r="R2186" s="89">
        <f t="shared" si="507"/>
        <v>5074.1223054784223</v>
      </c>
      <c r="S2186" s="74">
        <f t="shared" si="507"/>
        <v>340089.4702765785</v>
      </c>
      <c r="T2186" s="91">
        <f t="shared" si="502"/>
        <v>0.13335918061802232</v>
      </c>
      <c r="U2186" s="92">
        <f t="shared" si="503"/>
        <v>1.4333591806180221</v>
      </c>
    </row>
    <row r="2187" spans="1:21">
      <c r="A2187" s="80">
        <v>38695</v>
      </c>
      <c r="B2187" s="81">
        <v>1.3462E-2</v>
      </c>
      <c r="C2187" s="82">
        <v>1.8364788517237008E-3</v>
      </c>
      <c r="D2187" s="88">
        <f t="shared" si="504"/>
        <v>1.7870652958919433</v>
      </c>
      <c r="E2187" s="89">
        <f t="shared" si="508"/>
        <v>20741.305917838865</v>
      </c>
      <c r="F2187" s="72">
        <f t="shared" si="508"/>
        <v>2022248.3282286166</v>
      </c>
      <c r="G2187" s="35">
        <f t="shared" si="509"/>
        <v>9.7498601883565697E-2</v>
      </c>
      <c r="H2187" s="88">
        <f t="shared" si="496"/>
        <v>269.24</v>
      </c>
      <c r="I2187" s="62">
        <f t="shared" si="505"/>
        <v>2692.4</v>
      </c>
      <c r="J2187" s="89">
        <f t="shared" si="497"/>
        <v>888.49199999999985</v>
      </c>
      <c r="K2187" s="62">
        <f t="shared" si="506"/>
        <v>79964.280000000013</v>
      </c>
      <c r="L2187" s="90">
        <f t="shared" si="498"/>
        <v>36.729577034474019</v>
      </c>
      <c r="M2187" s="73">
        <f>0</f>
        <v>0</v>
      </c>
      <c r="N2187" s="89">
        <f t="shared" si="499"/>
        <v>23544.760345794595</v>
      </c>
      <c r="O2187" s="89">
        <f t="shared" si="500"/>
        <v>5741.3059178388658</v>
      </c>
      <c r="P2187" s="89">
        <f t="shared" si="501"/>
        <v>5741.3059178388658</v>
      </c>
      <c r="Q2187" s="62">
        <f t="shared" si="510"/>
        <v>559769.29997513129</v>
      </c>
      <c r="R2187" s="89">
        <f t="shared" si="507"/>
        <v>-4620.3034948733402</v>
      </c>
      <c r="S2187" s="74">
        <f t="shared" si="507"/>
        <v>-477112.6199751313</v>
      </c>
      <c r="T2187" s="91">
        <f t="shared" si="502"/>
        <v>0.38706529589194338</v>
      </c>
      <c r="U2187" s="92">
        <f t="shared" si="503"/>
        <v>1.6870652958919432</v>
      </c>
    </row>
    <row r="2188" spans="1:21">
      <c r="A2188" s="80">
        <v>38696</v>
      </c>
      <c r="B2188" s="81">
        <v>0</v>
      </c>
      <c r="C2188" s="82">
        <v>2.0576227558903063E-3</v>
      </c>
      <c r="D2188" s="88">
        <f t="shared" si="504"/>
        <v>1.5560501211482762</v>
      </c>
      <c r="E2188" s="89">
        <f t="shared" si="508"/>
        <v>16121.002422965525</v>
      </c>
      <c r="F2188" s="72">
        <f t="shared" si="508"/>
        <v>1545135.7082534854</v>
      </c>
      <c r="G2188" s="35">
        <f t="shared" si="509"/>
        <v>9.5846130886521594E-2</v>
      </c>
      <c r="H2188" s="88">
        <f t="shared" si="496"/>
        <v>0</v>
      </c>
      <c r="I2188" s="62">
        <f t="shared" si="505"/>
        <v>0</v>
      </c>
      <c r="J2188" s="89">
        <f t="shared" si="497"/>
        <v>0</v>
      </c>
      <c r="K2188" s="62">
        <f t="shared" si="506"/>
        <v>0</v>
      </c>
      <c r="L2188" s="90">
        <f t="shared" si="498"/>
        <v>41.152455117806127</v>
      </c>
      <c r="M2188" s="73">
        <f>0</f>
        <v>0</v>
      </c>
      <c r="N2188" s="89">
        <f t="shared" si="499"/>
        <v>2031.3654836181131</v>
      </c>
      <c r="O2188" s="89">
        <f t="shared" si="500"/>
        <v>1121.0024229655246</v>
      </c>
      <c r="P2188" s="89">
        <f t="shared" si="501"/>
        <v>1121.0024229655246</v>
      </c>
      <c r="Q2188" s="62">
        <f t="shared" si="510"/>
        <v>107443.74495566152</v>
      </c>
      <c r="R2188" s="89">
        <f t="shared" si="507"/>
        <v>-1162.1548780833307</v>
      </c>
      <c r="S2188" s="74">
        <f t="shared" si="507"/>
        <v>-107443.74495566152</v>
      </c>
      <c r="T2188" s="91">
        <f t="shared" si="502"/>
        <v>0.15605012114827632</v>
      </c>
      <c r="U2188" s="92">
        <f t="shared" si="503"/>
        <v>1.4560501211482761</v>
      </c>
    </row>
    <row r="2189" spans="1:21">
      <c r="A2189" s="80">
        <v>38697</v>
      </c>
      <c r="B2189" s="81">
        <v>0</v>
      </c>
      <c r="C2189" s="82">
        <v>1.6690086330939757E-3</v>
      </c>
      <c r="D2189" s="88">
        <f t="shared" si="504"/>
        <v>1.4979423772441096</v>
      </c>
      <c r="E2189" s="89">
        <f t="shared" si="508"/>
        <v>14958.847544882194</v>
      </c>
      <c r="F2189" s="72">
        <f t="shared" si="508"/>
        <v>1437691.9632978239</v>
      </c>
      <c r="G2189" s="35">
        <f t="shared" si="509"/>
        <v>9.6109807856802135E-2</v>
      </c>
      <c r="H2189" s="88">
        <f t="shared" si="496"/>
        <v>0</v>
      </c>
      <c r="I2189" s="62">
        <f t="shared" si="505"/>
        <v>0</v>
      </c>
      <c r="J2189" s="89">
        <f t="shared" si="497"/>
        <v>0</v>
      </c>
      <c r="K2189" s="62">
        <f t="shared" si="506"/>
        <v>0</v>
      </c>
      <c r="L2189" s="90">
        <f t="shared" si="498"/>
        <v>33.380172661879513</v>
      </c>
      <c r="M2189" s="73">
        <f>0</f>
        <v>0</v>
      </c>
      <c r="N2189" s="89">
        <f t="shared" si="499"/>
        <v>0</v>
      </c>
      <c r="O2189" s="89">
        <f t="shared" si="500"/>
        <v>0</v>
      </c>
      <c r="P2189" s="89">
        <f t="shared" si="501"/>
        <v>0</v>
      </c>
      <c r="Q2189" s="62">
        <f t="shared" si="510"/>
        <v>0</v>
      </c>
      <c r="R2189" s="89">
        <f t="shared" si="507"/>
        <v>-33.380172661879513</v>
      </c>
      <c r="S2189" s="74">
        <f t="shared" si="507"/>
        <v>0</v>
      </c>
      <c r="T2189" s="91">
        <f t="shared" si="502"/>
        <v>9.7942377244109702E-2</v>
      </c>
      <c r="U2189" s="92">
        <f t="shared" si="503"/>
        <v>1.3979423772441095</v>
      </c>
    </row>
    <row r="2190" spans="1:21">
      <c r="A2190" s="80">
        <v>38698</v>
      </c>
      <c r="B2190" s="81">
        <v>0</v>
      </c>
      <c r="C2190" s="82">
        <v>1.7278609637857009E-3</v>
      </c>
      <c r="D2190" s="88">
        <f t="shared" si="504"/>
        <v>1.4962733686110157</v>
      </c>
      <c r="E2190" s="89">
        <f t="shared" si="508"/>
        <v>14925.467372220313</v>
      </c>
      <c r="F2190" s="72">
        <f t="shared" si="508"/>
        <v>1437691.9632978239</v>
      </c>
      <c r="G2190" s="35">
        <f t="shared" si="509"/>
        <v>9.6324753352360362E-2</v>
      </c>
      <c r="H2190" s="88">
        <f t="shared" si="496"/>
        <v>0</v>
      </c>
      <c r="I2190" s="62">
        <f t="shared" si="505"/>
        <v>0</v>
      </c>
      <c r="J2190" s="89">
        <f t="shared" si="497"/>
        <v>0</v>
      </c>
      <c r="K2190" s="62">
        <f t="shared" si="506"/>
        <v>0</v>
      </c>
      <c r="L2190" s="90">
        <f t="shared" si="498"/>
        <v>34.557219275714019</v>
      </c>
      <c r="M2190" s="73">
        <f>0</f>
        <v>0</v>
      </c>
      <c r="N2190" s="89">
        <f t="shared" si="499"/>
        <v>0</v>
      </c>
      <c r="O2190" s="89">
        <f t="shared" si="500"/>
        <v>0</v>
      </c>
      <c r="P2190" s="89">
        <f t="shared" si="501"/>
        <v>0</v>
      </c>
      <c r="Q2190" s="62">
        <f t="shared" si="510"/>
        <v>0</v>
      </c>
      <c r="R2190" s="89">
        <f t="shared" si="507"/>
        <v>-34.557219275714019</v>
      </c>
      <c r="S2190" s="74">
        <f t="shared" si="507"/>
        <v>0</v>
      </c>
      <c r="T2190" s="91">
        <f t="shared" si="502"/>
        <v>9.6273368611015764E-2</v>
      </c>
      <c r="U2190" s="92">
        <f t="shared" si="503"/>
        <v>1.3962733686110156</v>
      </c>
    </row>
    <row r="2191" spans="1:21">
      <c r="A2191" s="80">
        <v>38699</v>
      </c>
      <c r="B2191" s="81">
        <v>0</v>
      </c>
      <c r="C2191" s="82">
        <v>1.6556316336021526E-3</v>
      </c>
      <c r="D2191" s="88">
        <f t="shared" si="504"/>
        <v>1.4945455076472298</v>
      </c>
      <c r="E2191" s="89">
        <f t="shared" si="508"/>
        <v>14890.9101529446</v>
      </c>
      <c r="F2191" s="72">
        <f t="shared" si="508"/>
        <v>1437691.9632978239</v>
      </c>
      <c r="G2191" s="35">
        <f t="shared" si="509"/>
        <v>9.6548293457638504E-2</v>
      </c>
      <c r="H2191" s="88">
        <f t="shared" si="496"/>
        <v>0</v>
      </c>
      <c r="I2191" s="62">
        <f t="shared" si="505"/>
        <v>0</v>
      </c>
      <c r="J2191" s="89">
        <f t="shared" si="497"/>
        <v>0</v>
      </c>
      <c r="K2191" s="62">
        <f t="shared" si="506"/>
        <v>0</v>
      </c>
      <c r="L2191" s="90">
        <f t="shared" si="498"/>
        <v>33.112632672043048</v>
      </c>
      <c r="M2191" s="73">
        <f>0</f>
        <v>0</v>
      </c>
      <c r="N2191" s="89">
        <f t="shared" si="499"/>
        <v>0</v>
      </c>
      <c r="O2191" s="89">
        <f t="shared" si="500"/>
        <v>0</v>
      </c>
      <c r="P2191" s="89">
        <f t="shared" si="501"/>
        <v>0</v>
      </c>
      <c r="Q2191" s="62">
        <f t="shared" si="510"/>
        <v>0</v>
      </c>
      <c r="R2191" s="89">
        <f t="shared" si="507"/>
        <v>-33.112632672043048</v>
      </c>
      <c r="S2191" s="74">
        <f t="shared" si="507"/>
        <v>0</v>
      </c>
      <c r="T2191" s="91">
        <f t="shared" si="502"/>
        <v>9.4545507647229909E-2</v>
      </c>
      <c r="U2191" s="92">
        <f t="shared" si="503"/>
        <v>1.3945455076472297</v>
      </c>
    </row>
    <row r="2192" spans="1:21">
      <c r="A2192" s="80">
        <v>38700</v>
      </c>
      <c r="B2192" s="81">
        <v>0</v>
      </c>
      <c r="C2192" s="82">
        <v>2.233449556611292E-3</v>
      </c>
      <c r="D2192" s="88">
        <f t="shared" si="504"/>
        <v>1.4928898760136278</v>
      </c>
      <c r="E2192" s="89">
        <f t="shared" si="508"/>
        <v>14857.797520272557</v>
      </c>
      <c r="F2192" s="72">
        <f t="shared" si="508"/>
        <v>1437691.9632978239</v>
      </c>
      <c r="G2192" s="35">
        <f t="shared" si="509"/>
        <v>9.6763464526702633E-2</v>
      </c>
      <c r="H2192" s="88">
        <f t="shared" si="496"/>
        <v>0</v>
      </c>
      <c r="I2192" s="62">
        <f t="shared" si="505"/>
        <v>0</v>
      </c>
      <c r="J2192" s="89">
        <f t="shared" si="497"/>
        <v>0</v>
      </c>
      <c r="K2192" s="62">
        <f t="shared" si="506"/>
        <v>0</v>
      </c>
      <c r="L2192" s="90">
        <f t="shared" si="498"/>
        <v>44.668991132225841</v>
      </c>
      <c r="M2192" s="73">
        <f>0</f>
        <v>0</v>
      </c>
      <c r="N2192" s="89">
        <f t="shared" si="499"/>
        <v>0</v>
      </c>
      <c r="O2192" s="89">
        <f t="shared" si="500"/>
        <v>0</v>
      </c>
      <c r="P2192" s="89">
        <f t="shared" si="501"/>
        <v>0</v>
      </c>
      <c r="Q2192" s="62">
        <f t="shared" si="510"/>
        <v>0</v>
      </c>
      <c r="R2192" s="89">
        <f t="shared" si="507"/>
        <v>-44.668991132225841</v>
      </c>
      <c r="S2192" s="74">
        <f t="shared" si="507"/>
        <v>0</v>
      </c>
      <c r="T2192" s="91">
        <f t="shared" si="502"/>
        <v>9.2889876013627859E-2</v>
      </c>
      <c r="U2192" s="92">
        <f t="shared" si="503"/>
        <v>1.3928898760136277</v>
      </c>
    </row>
    <row r="2193" spans="1:21">
      <c r="A2193" s="80">
        <v>38701</v>
      </c>
      <c r="B2193" s="81">
        <v>1.651E-2</v>
      </c>
      <c r="C2193" s="82">
        <v>2.0959867953662804E-3</v>
      </c>
      <c r="D2193" s="88">
        <f t="shared" si="504"/>
        <v>1.4906564264570166</v>
      </c>
      <c r="E2193" s="89">
        <f t="shared" si="508"/>
        <v>14813.128529140331</v>
      </c>
      <c r="F2193" s="72">
        <f t="shared" si="508"/>
        <v>1437691.9632978239</v>
      </c>
      <c r="G2193" s="35">
        <f t="shared" si="509"/>
        <v>9.7055254767391075E-2</v>
      </c>
      <c r="H2193" s="88">
        <f t="shared" si="496"/>
        <v>330.2</v>
      </c>
      <c r="I2193" s="62">
        <f t="shared" si="505"/>
        <v>3302</v>
      </c>
      <c r="J2193" s="89">
        <f t="shared" si="497"/>
        <v>1089.6599999999999</v>
      </c>
      <c r="K2193" s="62">
        <f t="shared" si="506"/>
        <v>98069.400000000009</v>
      </c>
      <c r="L2193" s="90">
        <f t="shared" si="498"/>
        <v>41.91973590732561</v>
      </c>
      <c r="M2193" s="73">
        <f>0</f>
        <v>0</v>
      </c>
      <c r="N2193" s="89">
        <f t="shared" si="499"/>
        <v>0</v>
      </c>
      <c r="O2193" s="89">
        <f t="shared" si="500"/>
        <v>0</v>
      </c>
      <c r="P2193" s="89">
        <f t="shared" si="501"/>
        <v>0</v>
      </c>
      <c r="Q2193" s="62">
        <f t="shared" si="510"/>
        <v>0</v>
      </c>
      <c r="R2193" s="89">
        <f t="shared" si="507"/>
        <v>1377.9402640926744</v>
      </c>
      <c r="S2193" s="74">
        <f t="shared" si="507"/>
        <v>101371.40000000001</v>
      </c>
      <c r="T2193" s="91">
        <f t="shared" si="502"/>
        <v>9.0656426457016659E-2</v>
      </c>
      <c r="U2193" s="92">
        <f t="shared" si="503"/>
        <v>1.3906564264570165</v>
      </c>
    </row>
    <row r="2194" spans="1:21">
      <c r="A2194" s="80">
        <v>38702</v>
      </c>
      <c r="B2194" s="81">
        <v>0</v>
      </c>
      <c r="C2194" s="82">
        <v>1.5702042686954903E-3</v>
      </c>
      <c r="D2194" s="88">
        <f t="shared" si="504"/>
        <v>1.5595534396616502</v>
      </c>
      <c r="E2194" s="89">
        <f t="shared" si="508"/>
        <v>16191.068793233006</v>
      </c>
      <c r="F2194" s="72">
        <f t="shared" si="508"/>
        <v>1539063.3632978238</v>
      </c>
      <c r="G2194" s="35">
        <f t="shared" si="509"/>
        <v>9.5056316723270876E-2</v>
      </c>
      <c r="H2194" s="88">
        <f t="shared" ref="H2194:H2257" si="511">B2194*($D$12+$D$11)*10000</f>
        <v>0</v>
      </c>
      <c r="I2194" s="62">
        <f t="shared" si="505"/>
        <v>0</v>
      </c>
      <c r="J2194" s="89">
        <f t="shared" ref="J2194:J2257" si="512">B2194*$K$14*$D$10*10000</f>
        <v>0</v>
      </c>
      <c r="K2194" s="62">
        <f t="shared" si="506"/>
        <v>0</v>
      </c>
      <c r="L2194" s="90">
        <f t="shared" ref="L2194:L2257" si="513">C2194*($D$12+$D$11)*10000</f>
        <v>31.404085373909805</v>
      </c>
      <c r="M2194" s="73">
        <f>0</f>
        <v>0</v>
      </c>
      <c r="N2194" s="89">
        <f t="shared" ref="N2194:N2257" si="514">IF(D2194&lt;$N$10,0,(2/3*$N$12*SQRT(2*$N$13)*$N$11*(D2194-$N$10)^(3/2))*24*60*60)</f>
        <v>2224.7617585637208</v>
      </c>
      <c r="O2194" s="89">
        <f t="shared" ref="O2194:O2257" si="515">IF(D2194&lt;$N$10,0,(D2194-$N$10)*10000*($D$12+$D$11))</f>
        <v>1191.0687932330034</v>
      </c>
      <c r="P2194" s="89">
        <f t="shared" ref="P2194:P2257" si="516">IF(N2194&gt;O2194,O2194,N2194)</f>
        <v>1191.0687932330034</v>
      </c>
      <c r="Q2194" s="62">
        <f t="shared" si="510"/>
        <v>113218.61244876041</v>
      </c>
      <c r="R2194" s="89">
        <f t="shared" si="507"/>
        <v>-1222.4728786069131</v>
      </c>
      <c r="S2194" s="74">
        <f t="shared" si="507"/>
        <v>-113218.61244876041</v>
      </c>
      <c r="T2194" s="91">
        <f t="shared" ref="T2194:T2257" si="517">D2194-$D$14</f>
        <v>0.15955343966165025</v>
      </c>
      <c r="U2194" s="92">
        <f t="shared" ref="U2194:U2257" si="518">IF(D2194&lt;$D$13,0,D2194-$D$13)</f>
        <v>1.4595534396616501</v>
      </c>
    </row>
    <row r="2195" spans="1:21">
      <c r="A2195" s="80">
        <v>38703</v>
      </c>
      <c r="B2195" s="81">
        <v>0.04</v>
      </c>
      <c r="C2195" s="82">
        <v>1.5235047613339431E-3</v>
      </c>
      <c r="D2195" s="88">
        <f t="shared" ref="D2195:D2258" si="519">IF(E2195&lt;$D$11*10000*($D$14-$D$13),(E2195+$D$13*$D$11*10000)/($D$11*10000),(E2195+$D$13*$D$11*10000+$D$14*$D$12*10000)/($D$11*10000+$D$12*10000))</f>
        <v>1.4984297957313046</v>
      </c>
      <c r="E2195" s="89">
        <f t="shared" si="508"/>
        <v>14968.595914626092</v>
      </c>
      <c r="F2195" s="72">
        <f t="shared" si="508"/>
        <v>1425844.7508490635</v>
      </c>
      <c r="G2195" s="35">
        <f t="shared" si="509"/>
        <v>9.5255744692516173E-2</v>
      </c>
      <c r="H2195" s="88">
        <f t="shared" si="511"/>
        <v>800</v>
      </c>
      <c r="I2195" s="62">
        <f t="shared" ref="I2195:I2258" si="520">H2195*$J$4*1000</f>
        <v>8000</v>
      </c>
      <c r="J2195" s="89">
        <f t="shared" si="512"/>
        <v>2639.9999999999995</v>
      </c>
      <c r="K2195" s="62">
        <f t="shared" ref="K2195:K2258" si="521">1000*J2195*($J$11*$J$5+$J$12*$J$6+$J$13*$J$7)</f>
        <v>237600.00000000003</v>
      </c>
      <c r="L2195" s="90">
        <f t="shared" si="513"/>
        <v>30.470095226678861</v>
      </c>
      <c r="M2195" s="73">
        <f>0</f>
        <v>0</v>
      </c>
      <c r="N2195" s="89">
        <f t="shared" si="514"/>
        <v>0</v>
      </c>
      <c r="O2195" s="89">
        <f t="shared" si="515"/>
        <v>0</v>
      </c>
      <c r="P2195" s="89">
        <f t="shared" si="516"/>
        <v>0</v>
      </c>
      <c r="Q2195" s="62">
        <f t="shared" si="510"/>
        <v>0</v>
      </c>
      <c r="R2195" s="89">
        <f t="shared" ref="R2195:S2258" si="522">H2195+J2195-L2195-P2195</f>
        <v>3409.5299047733206</v>
      </c>
      <c r="S2195" s="74">
        <f t="shared" si="522"/>
        <v>245600.00000000003</v>
      </c>
      <c r="T2195" s="91">
        <f t="shared" si="517"/>
        <v>9.8429795731304726E-2</v>
      </c>
      <c r="U2195" s="92">
        <f t="shared" si="518"/>
        <v>1.3984297957313045</v>
      </c>
    </row>
    <row r="2196" spans="1:21">
      <c r="A2196" s="80">
        <v>38704</v>
      </c>
      <c r="B2196" s="81">
        <v>0.04</v>
      </c>
      <c r="C2196" s="82">
        <v>1.0707153681003099E-3</v>
      </c>
      <c r="D2196" s="88">
        <f t="shared" si="519"/>
        <v>1.6689062909699708</v>
      </c>
      <c r="E2196" s="89">
        <f t="shared" ref="E2196:F2259" si="523">E2195+R2195</f>
        <v>18378.125819399414</v>
      </c>
      <c r="F2196" s="72">
        <f t="shared" si="523"/>
        <v>1671444.7508490635</v>
      </c>
      <c r="G2196" s="35">
        <f t="shared" ref="G2196:G2259" si="524">F2196/(E2196*1000)</f>
        <v>9.094750831908742E-2</v>
      </c>
      <c r="H2196" s="88">
        <f t="shared" si="511"/>
        <v>800</v>
      </c>
      <c r="I2196" s="62">
        <f t="shared" si="520"/>
        <v>8000</v>
      </c>
      <c r="J2196" s="89">
        <f t="shared" si="512"/>
        <v>2639.9999999999995</v>
      </c>
      <c r="K2196" s="62">
        <f t="shared" si="521"/>
        <v>237600.00000000003</v>
      </c>
      <c r="L2196" s="90">
        <f t="shared" si="513"/>
        <v>21.414307362006198</v>
      </c>
      <c r="M2196" s="73">
        <f>0</f>
        <v>0</v>
      </c>
      <c r="N2196" s="89">
        <f t="shared" si="514"/>
        <v>10626.542250682518</v>
      </c>
      <c r="O2196" s="89">
        <f t="shared" si="515"/>
        <v>3378.1258193994158</v>
      </c>
      <c r="P2196" s="89">
        <f t="shared" si="516"/>
        <v>3378.1258193994158</v>
      </c>
      <c r="Q2196" s="62">
        <f t="shared" ref="Q2196:Q2259" si="525">P2196*1000*G2196</f>
        <v>307232.12606275239</v>
      </c>
      <c r="R2196" s="89">
        <f t="shared" si="522"/>
        <v>40.459873238577529</v>
      </c>
      <c r="S2196" s="74">
        <f t="shared" si="522"/>
        <v>-61632.126062752359</v>
      </c>
      <c r="T2196" s="91">
        <f t="shared" si="517"/>
        <v>0.26890629096997087</v>
      </c>
      <c r="U2196" s="92">
        <f t="shared" si="518"/>
        <v>1.5689062909699707</v>
      </c>
    </row>
    <row r="2197" spans="1:21">
      <c r="A2197" s="80">
        <v>38705</v>
      </c>
      <c r="B2197" s="81">
        <v>1.7780000000000001E-3</v>
      </c>
      <c r="C2197" s="82">
        <v>1.3522187341407188E-3</v>
      </c>
      <c r="D2197" s="88">
        <f t="shared" si="519"/>
        <v>1.6709292846318997</v>
      </c>
      <c r="E2197" s="89">
        <f t="shared" si="523"/>
        <v>18418.585692637993</v>
      </c>
      <c r="F2197" s="72">
        <f t="shared" si="523"/>
        <v>1609812.6247863111</v>
      </c>
      <c r="G2197" s="35">
        <f t="shared" si="524"/>
        <v>8.7401532975996191E-2</v>
      </c>
      <c r="H2197" s="88">
        <f t="shared" si="511"/>
        <v>35.56</v>
      </c>
      <c r="I2197" s="62">
        <f t="shared" si="520"/>
        <v>355.6</v>
      </c>
      <c r="J2197" s="89">
        <f t="shared" si="512"/>
        <v>117.348</v>
      </c>
      <c r="K2197" s="62">
        <f t="shared" si="521"/>
        <v>10561.320000000003</v>
      </c>
      <c r="L2197" s="90">
        <f t="shared" si="513"/>
        <v>27.044374682814375</v>
      </c>
      <c r="M2197" s="73">
        <f>0</f>
        <v>0</v>
      </c>
      <c r="N2197" s="89">
        <f t="shared" si="514"/>
        <v>10818.024181421788</v>
      </c>
      <c r="O2197" s="89">
        <f t="shared" si="515"/>
        <v>3418.5856926379943</v>
      </c>
      <c r="P2197" s="89">
        <f t="shared" si="516"/>
        <v>3418.5856926379943</v>
      </c>
      <c r="Q2197" s="62">
        <f t="shared" si="525"/>
        <v>298789.63014636846</v>
      </c>
      <c r="R2197" s="89">
        <f t="shared" si="522"/>
        <v>-3292.7220673208085</v>
      </c>
      <c r="S2197" s="74">
        <f t="shared" si="522"/>
        <v>-287872.71014636848</v>
      </c>
      <c r="T2197" s="91">
        <f t="shared" si="517"/>
        <v>0.2709292846318998</v>
      </c>
      <c r="U2197" s="92">
        <f t="shared" si="518"/>
        <v>1.5709292846318996</v>
      </c>
    </row>
    <row r="2198" spans="1:21">
      <c r="A2198" s="80">
        <v>38706</v>
      </c>
      <c r="B2198" s="81">
        <v>0</v>
      </c>
      <c r="C2198" s="82">
        <v>1.7821684797996657E-3</v>
      </c>
      <c r="D2198" s="88">
        <f t="shared" si="519"/>
        <v>1.5062931812658593</v>
      </c>
      <c r="E2198" s="89">
        <f t="shared" si="523"/>
        <v>15125.863625317184</v>
      </c>
      <c r="F2198" s="72">
        <f t="shared" si="523"/>
        <v>1321939.9146399426</v>
      </c>
      <c r="G2198" s="35">
        <f t="shared" si="524"/>
        <v>8.7395995850929276E-2</v>
      </c>
      <c r="H2198" s="88">
        <f t="shared" si="511"/>
        <v>0</v>
      </c>
      <c r="I2198" s="62">
        <f t="shared" si="520"/>
        <v>0</v>
      </c>
      <c r="J2198" s="89">
        <f t="shared" si="512"/>
        <v>0</v>
      </c>
      <c r="K2198" s="62">
        <f t="shared" si="521"/>
        <v>0</v>
      </c>
      <c r="L2198" s="90">
        <f t="shared" si="513"/>
        <v>35.643369595993313</v>
      </c>
      <c r="M2198" s="73">
        <f>0</f>
        <v>0</v>
      </c>
      <c r="N2198" s="89">
        <f t="shared" si="514"/>
        <v>76.423794517984518</v>
      </c>
      <c r="O2198" s="89">
        <f t="shared" si="515"/>
        <v>125.86362531718632</v>
      </c>
      <c r="P2198" s="89">
        <f t="shared" si="516"/>
        <v>76.423794517984518</v>
      </c>
      <c r="Q2198" s="62">
        <f t="shared" si="525"/>
        <v>6679.1336286060459</v>
      </c>
      <c r="R2198" s="89">
        <f t="shared" si="522"/>
        <v>-112.06716411397784</v>
      </c>
      <c r="S2198" s="74">
        <f t="shared" si="522"/>
        <v>-6679.1336286060459</v>
      </c>
      <c r="T2198" s="91">
        <f t="shared" si="517"/>
        <v>0.1062931812658594</v>
      </c>
      <c r="U2198" s="92">
        <f t="shared" si="518"/>
        <v>1.4062931812658592</v>
      </c>
    </row>
    <row r="2199" spans="1:21">
      <c r="A2199" s="80">
        <v>38707</v>
      </c>
      <c r="B2199" s="81">
        <v>0</v>
      </c>
      <c r="C2199" s="82">
        <v>1.448855704692309E-3</v>
      </c>
      <c r="D2199" s="88">
        <f t="shared" si="519"/>
        <v>1.5006898230601604</v>
      </c>
      <c r="E2199" s="89">
        <f t="shared" si="523"/>
        <v>15013.796461203206</v>
      </c>
      <c r="F2199" s="72">
        <f t="shared" si="523"/>
        <v>1315260.7810113365</v>
      </c>
      <c r="G2199" s="35">
        <f t="shared" si="524"/>
        <v>8.7603477535483476E-2</v>
      </c>
      <c r="H2199" s="88">
        <f t="shared" si="511"/>
        <v>0</v>
      </c>
      <c r="I2199" s="62">
        <f t="shared" si="520"/>
        <v>0</v>
      </c>
      <c r="J2199" s="89">
        <f t="shared" si="512"/>
        <v>0</v>
      </c>
      <c r="K2199" s="62">
        <f t="shared" si="521"/>
        <v>0</v>
      </c>
      <c r="L2199" s="90">
        <f t="shared" si="513"/>
        <v>28.977114093846179</v>
      </c>
      <c r="M2199" s="73">
        <f>0</f>
        <v>0</v>
      </c>
      <c r="N2199" s="89">
        <f t="shared" si="514"/>
        <v>2.7735103944356059</v>
      </c>
      <c r="O2199" s="89">
        <f t="shared" si="515"/>
        <v>13.79646120320821</v>
      </c>
      <c r="P2199" s="89">
        <f t="shared" si="516"/>
        <v>2.7735103944356059</v>
      </c>
      <c r="Q2199" s="62">
        <f t="shared" si="525"/>
        <v>242.96915553336953</v>
      </c>
      <c r="R2199" s="89">
        <f t="shared" si="522"/>
        <v>-31.750624488281787</v>
      </c>
      <c r="S2199" s="74">
        <f t="shared" si="522"/>
        <v>-242.96915553336953</v>
      </c>
      <c r="T2199" s="91">
        <f t="shared" si="517"/>
        <v>0.1006898230601605</v>
      </c>
      <c r="U2199" s="92">
        <f t="shared" si="518"/>
        <v>1.4006898230601603</v>
      </c>
    </row>
    <row r="2200" spans="1:21">
      <c r="A2200" s="80">
        <v>38708</v>
      </c>
      <c r="B2200" s="81">
        <v>0</v>
      </c>
      <c r="C2200" s="82">
        <v>1.5259181594417706E-3</v>
      </c>
      <c r="D2200" s="88">
        <f t="shared" si="519"/>
        <v>1.4991022918357464</v>
      </c>
      <c r="E2200" s="89">
        <f t="shared" si="523"/>
        <v>14982.045836714924</v>
      </c>
      <c r="F2200" s="72">
        <f t="shared" si="523"/>
        <v>1315017.811855803</v>
      </c>
      <c r="G2200" s="35">
        <f t="shared" si="524"/>
        <v>8.7772913405005565E-2</v>
      </c>
      <c r="H2200" s="88">
        <f t="shared" si="511"/>
        <v>0</v>
      </c>
      <c r="I2200" s="62">
        <f t="shared" si="520"/>
        <v>0</v>
      </c>
      <c r="J2200" s="89">
        <f t="shared" si="512"/>
        <v>0</v>
      </c>
      <c r="K2200" s="62">
        <f t="shared" si="521"/>
        <v>0</v>
      </c>
      <c r="L2200" s="90">
        <f t="shared" si="513"/>
        <v>30.518363188835412</v>
      </c>
      <c r="M2200" s="73">
        <f>0</f>
        <v>0</v>
      </c>
      <c r="N2200" s="89">
        <f t="shared" si="514"/>
        <v>0</v>
      </c>
      <c r="O2200" s="89">
        <f t="shared" si="515"/>
        <v>0</v>
      </c>
      <c r="P2200" s="89">
        <f t="shared" si="516"/>
        <v>0</v>
      </c>
      <c r="Q2200" s="62">
        <f t="shared" si="525"/>
        <v>0</v>
      </c>
      <c r="R2200" s="89">
        <f t="shared" si="522"/>
        <v>-30.518363188835412</v>
      </c>
      <c r="S2200" s="74">
        <f t="shared" si="522"/>
        <v>0</v>
      </c>
      <c r="T2200" s="91">
        <f t="shared" si="517"/>
        <v>9.9102291835746481E-2</v>
      </c>
      <c r="U2200" s="92">
        <f t="shared" si="518"/>
        <v>1.3991022918357463</v>
      </c>
    </row>
    <row r="2201" spans="1:21">
      <c r="A2201" s="80">
        <v>38709</v>
      </c>
      <c r="B2201" s="81">
        <v>0</v>
      </c>
      <c r="C2201" s="82">
        <v>1.7981394646967616E-3</v>
      </c>
      <c r="D2201" s="88">
        <f t="shared" si="519"/>
        <v>1.4975763736763046</v>
      </c>
      <c r="E2201" s="89">
        <f t="shared" si="523"/>
        <v>14951.527473526088</v>
      </c>
      <c r="F2201" s="72">
        <f t="shared" si="523"/>
        <v>1315017.811855803</v>
      </c>
      <c r="G2201" s="35">
        <f t="shared" si="524"/>
        <v>8.7952071397670792E-2</v>
      </c>
      <c r="H2201" s="88">
        <f t="shared" si="511"/>
        <v>0</v>
      </c>
      <c r="I2201" s="62">
        <f t="shared" si="520"/>
        <v>0</v>
      </c>
      <c r="J2201" s="89">
        <f t="shared" si="512"/>
        <v>0</v>
      </c>
      <c r="K2201" s="62">
        <f t="shared" si="521"/>
        <v>0</v>
      </c>
      <c r="L2201" s="90">
        <f t="shared" si="513"/>
        <v>35.962789293935231</v>
      </c>
      <c r="M2201" s="73">
        <f>0</f>
        <v>0</v>
      </c>
      <c r="N2201" s="89">
        <f t="shared" si="514"/>
        <v>0</v>
      </c>
      <c r="O2201" s="89">
        <f t="shared" si="515"/>
        <v>0</v>
      </c>
      <c r="P2201" s="89">
        <f t="shared" si="516"/>
        <v>0</v>
      </c>
      <c r="Q2201" s="62">
        <f t="shared" si="525"/>
        <v>0</v>
      </c>
      <c r="R2201" s="89">
        <f t="shared" si="522"/>
        <v>-35.962789293935231</v>
      </c>
      <c r="S2201" s="74">
        <f t="shared" si="522"/>
        <v>0</v>
      </c>
      <c r="T2201" s="91">
        <f t="shared" si="517"/>
        <v>9.7576373676304673E-2</v>
      </c>
      <c r="U2201" s="92">
        <f t="shared" si="518"/>
        <v>1.3975763736763045</v>
      </c>
    </row>
    <row r="2202" spans="1:21">
      <c r="A2202" s="80">
        <v>38710</v>
      </c>
      <c r="B2202" s="81">
        <v>0</v>
      </c>
      <c r="C2202" s="82">
        <v>2.3193221568613811E-3</v>
      </c>
      <c r="D2202" s="88">
        <f t="shared" si="519"/>
        <v>1.4957782342116075</v>
      </c>
      <c r="E2202" s="89">
        <f t="shared" si="523"/>
        <v>14915.564684232153</v>
      </c>
      <c r="F2202" s="72">
        <f t="shared" si="523"/>
        <v>1315017.811855803</v>
      </c>
      <c r="G2202" s="35">
        <f t="shared" si="524"/>
        <v>8.8164131878021454E-2</v>
      </c>
      <c r="H2202" s="88">
        <f t="shared" si="511"/>
        <v>0</v>
      </c>
      <c r="I2202" s="62">
        <f t="shared" si="520"/>
        <v>0</v>
      </c>
      <c r="J2202" s="89">
        <f t="shared" si="512"/>
        <v>0</v>
      </c>
      <c r="K2202" s="62">
        <f t="shared" si="521"/>
        <v>0</v>
      </c>
      <c r="L2202" s="90">
        <f t="shared" si="513"/>
        <v>46.386443137227623</v>
      </c>
      <c r="M2202" s="73">
        <f>0</f>
        <v>0</v>
      </c>
      <c r="N2202" s="89">
        <f t="shared" si="514"/>
        <v>0</v>
      </c>
      <c r="O2202" s="89">
        <f t="shared" si="515"/>
        <v>0</v>
      </c>
      <c r="P2202" s="89">
        <f t="shared" si="516"/>
        <v>0</v>
      </c>
      <c r="Q2202" s="62">
        <f t="shared" si="525"/>
        <v>0</v>
      </c>
      <c r="R2202" s="89">
        <f t="shared" si="522"/>
        <v>-46.386443137227623</v>
      </c>
      <c r="S2202" s="74">
        <f t="shared" si="522"/>
        <v>0</v>
      </c>
      <c r="T2202" s="91">
        <f t="shared" si="517"/>
        <v>9.5778234211607582E-2</v>
      </c>
      <c r="U2202" s="92">
        <f t="shared" si="518"/>
        <v>1.3957782342116074</v>
      </c>
    </row>
    <row r="2203" spans="1:21">
      <c r="A2203" s="80">
        <v>38711</v>
      </c>
      <c r="B2203" s="81">
        <v>2.1843999999999999E-2</v>
      </c>
      <c r="C2203" s="82">
        <v>2.0458847540737058E-3</v>
      </c>
      <c r="D2203" s="88">
        <f t="shared" si="519"/>
        <v>1.4934589120547461</v>
      </c>
      <c r="E2203" s="89">
        <f t="shared" si="523"/>
        <v>14869.178241094925</v>
      </c>
      <c r="F2203" s="72">
        <f t="shared" si="523"/>
        <v>1315017.811855803</v>
      </c>
      <c r="G2203" s="35">
        <f t="shared" si="524"/>
        <v>8.8439171992800644E-2</v>
      </c>
      <c r="H2203" s="88">
        <f t="shared" si="511"/>
        <v>436.88</v>
      </c>
      <c r="I2203" s="62">
        <f t="shared" si="520"/>
        <v>4368.8</v>
      </c>
      <c r="J2203" s="89">
        <f t="shared" si="512"/>
        <v>1441.7039999999997</v>
      </c>
      <c r="K2203" s="62">
        <f t="shared" si="521"/>
        <v>129753.36000000002</v>
      </c>
      <c r="L2203" s="90">
        <f t="shared" si="513"/>
        <v>40.917695081474115</v>
      </c>
      <c r="M2203" s="73">
        <f>0</f>
        <v>0</v>
      </c>
      <c r="N2203" s="89">
        <f t="shared" si="514"/>
        <v>0</v>
      </c>
      <c r="O2203" s="89">
        <f t="shared" si="515"/>
        <v>0</v>
      </c>
      <c r="P2203" s="89">
        <f t="shared" si="516"/>
        <v>0</v>
      </c>
      <c r="Q2203" s="62">
        <f t="shared" si="525"/>
        <v>0</v>
      </c>
      <c r="R2203" s="89">
        <f t="shared" si="522"/>
        <v>1837.6663049185256</v>
      </c>
      <c r="S2203" s="74">
        <f t="shared" si="522"/>
        <v>134122.16</v>
      </c>
      <c r="T2203" s="91">
        <f t="shared" si="517"/>
        <v>9.3458912054746213E-2</v>
      </c>
      <c r="U2203" s="92">
        <f t="shared" si="518"/>
        <v>1.393458912054746</v>
      </c>
    </row>
    <row r="2204" spans="1:21">
      <c r="A2204" s="80">
        <v>38712</v>
      </c>
      <c r="B2204" s="81">
        <v>0</v>
      </c>
      <c r="C2204" s="82">
        <v>1.5613291992861737E-3</v>
      </c>
      <c r="D2204" s="88">
        <f t="shared" si="519"/>
        <v>1.5853422273006725</v>
      </c>
      <c r="E2204" s="89">
        <f t="shared" si="523"/>
        <v>16706.84454601345</v>
      </c>
      <c r="F2204" s="72">
        <f t="shared" si="523"/>
        <v>1449139.9718558029</v>
      </c>
      <c r="G2204" s="35">
        <f t="shared" si="524"/>
        <v>8.6739298247770755E-2</v>
      </c>
      <c r="H2204" s="88">
        <f t="shared" si="511"/>
        <v>0</v>
      </c>
      <c r="I2204" s="62">
        <f t="shared" si="520"/>
        <v>0</v>
      </c>
      <c r="J2204" s="89">
        <f t="shared" si="512"/>
        <v>0</v>
      </c>
      <c r="K2204" s="62">
        <f t="shared" si="521"/>
        <v>0</v>
      </c>
      <c r="L2204" s="90">
        <f t="shared" si="513"/>
        <v>31.226583985723472</v>
      </c>
      <c r="M2204" s="73">
        <f>0</f>
        <v>0</v>
      </c>
      <c r="N2204" s="89">
        <f t="shared" si="514"/>
        <v>3816.5345208372396</v>
      </c>
      <c r="O2204" s="89">
        <f t="shared" si="515"/>
        <v>1706.8445460134508</v>
      </c>
      <c r="P2204" s="89">
        <f t="shared" si="516"/>
        <v>1706.8445460134508</v>
      </c>
      <c r="Q2204" s="62">
        <f t="shared" si="525"/>
        <v>148050.49813924156</v>
      </c>
      <c r="R2204" s="89">
        <f t="shared" si="522"/>
        <v>-1738.0711299991742</v>
      </c>
      <c r="S2204" s="74">
        <f t="shared" si="522"/>
        <v>-148050.49813924156</v>
      </c>
      <c r="T2204" s="91">
        <f t="shared" si="517"/>
        <v>0.18534222730067262</v>
      </c>
      <c r="U2204" s="92">
        <f t="shared" si="518"/>
        <v>1.4853422273006724</v>
      </c>
    </row>
    <row r="2205" spans="1:21">
      <c r="A2205" s="80">
        <v>38713</v>
      </c>
      <c r="B2205" s="81">
        <v>0</v>
      </c>
      <c r="C2205" s="82">
        <v>1.921761291174593E-3</v>
      </c>
      <c r="D2205" s="88">
        <f t="shared" si="519"/>
        <v>1.4984386708007138</v>
      </c>
      <c r="E2205" s="89">
        <f t="shared" si="523"/>
        <v>14968.773416014275</v>
      </c>
      <c r="F2205" s="72">
        <f t="shared" si="523"/>
        <v>1301089.4737165614</v>
      </c>
      <c r="G2205" s="35">
        <f t="shared" si="524"/>
        <v>8.6920246406068033E-2</v>
      </c>
      <c r="H2205" s="88">
        <f t="shared" si="511"/>
        <v>0</v>
      </c>
      <c r="I2205" s="62">
        <f t="shared" si="520"/>
        <v>0</v>
      </c>
      <c r="J2205" s="89">
        <f t="shared" si="512"/>
        <v>0</v>
      </c>
      <c r="K2205" s="62">
        <f t="shared" si="521"/>
        <v>0</v>
      </c>
      <c r="L2205" s="90">
        <f t="shared" si="513"/>
        <v>38.435225823491862</v>
      </c>
      <c r="M2205" s="73">
        <f>0</f>
        <v>0</v>
      </c>
      <c r="N2205" s="89">
        <f t="shared" si="514"/>
        <v>0</v>
      </c>
      <c r="O2205" s="89">
        <f t="shared" si="515"/>
        <v>0</v>
      </c>
      <c r="P2205" s="89">
        <f t="shared" si="516"/>
        <v>0</v>
      </c>
      <c r="Q2205" s="62">
        <f t="shared" si="525"/>
        <v>0</v>
      </c>
      <c r="R2205" s="89">
        <f t="shared" si="522"/>
        <v>-38.435225823491862</v>
      </c>
      <c r="S2205" s="74">
        <f t="shared" si="522"/>
        <v>0</v>
      </c>
      <c r="T2205" s="91">
        <f t="shared" si="517"/>
        <v>9.843867080071389E-2</v>
      </c>
      <c r="U2205" s="92">
        <f t="shared" si="518"/>
        <v>1.3984386708007137</v>
      </c>
    </row>
    <row r="2206" spans="1:21">
      <c r="A2206" s="80">
        <v>38714</v>
      </c>
      <c r="B2206" s="81">
        <v>5.0799999999999999E-4</v>
      </c>
      <c r="C2206" s="82">
        <v>2.3509594354014572E-3</v>
      </c>
      <c r="D2206" s="88">
        <f t="shared" si="519"/>
        <v>1.4965169095095392</v>
      </c>
      <c r="E2206" s="89">
        <f t="shared" si="523"/>
        <v>14930.338190190783</v>
      </c>
      <c r="F2206" s="72">
        <f t="shared" si="523"/>
        <v>1301089.4737165614</v>
      </c>
      <c r="G2206" s="35">
        <f t="shared" si="524"/>
        <v>8.7144005523691073E-2</v>
      </c>
      <c r="H2206" s="88">
        <f t="shared" si="511"/>
        <v>10.16</v>
      </c>
      <c r="I2206" s="62">
        <f t="shared" si="520"/>
        <v>101.60000000000001</v>
      </c>
      <c r="J2206" s="89">
        <f t="shared" si="512"/>
        <v>33.527999999999999</v>
      </c>
      <c r="K2206" s="62">
        <f t="shared" si="521"/>
        <v>3017.5200000000009</v>
      </c>
      <c r="L2206" s="90">
        <f t="shared" si="513"/>
        <v>47.019188708029141</v>
      </c>
      <c r="M2206" s="73">
        <f>0</f>
        <v>0</v>
      </c>
      <c r="N2206" s="89">
        <f t="shared" si="514"/>
        <v>0</v>
      </c>
      <c r="O2206" s="89">
        <f t="shared" si="515"/>
        <v>0</v>
      </c>
      <c r="P2206" s="89">
        <f t="shared" si="516"/>
        <v>0</v>
      </c>
      <c r="Q2206" s="62">
        <f t="shared" si="525"/>
        <v>0</v>
      </c>
      <c r="R2206" s="89">
        <f t="shared" si="522"/>
        <v>-3.3311887080291385</v>
      </c>
      <c r="S2206" s="74">
        <f t="shared" si="522"/>
        <v>3119.1200000000008</v>
      </c>
      <c r="T2206" s="91">
        <f t="shared" si="517"/>
        <v>9.6516909509539284E-2</v>
      </c>
      <c r="U2206" s="92">
        <f t="shared" si="518"/>
        <v>1.3965169095095391</v>
      </c>
    </row>
    <row r="2207" spans="1:21">
      <c r="A2207" s="80">
        <v>38715</v>
      </c>
      <c r="B2207" s="81">
        <v>0</v>
      </c>
      <c r="C2207" s="82">
        <v>2.0111589422343156E-3</v>
      </c>
      <c r="D2207" s="88">
        <f t="shared" si="519"/>
        <v>1.4963503500741377</v>
      </c>
      <c r="E2207" s="89">
        <f t="shared" si="523"/>
        <v>14927.007001482754</v>
      </c>
      <c r="F2207" s="72">
        <f t="shared" si="523"/>
        <v>1304208.5937165616</v>
      </c>
      <c r="G2207" s="35">
        <f t="shared" si="524"/>
        <v>8.737241119984801E-2</v>
      </c>
      <c r="H2207" s="88">
        <f t="shared" si="511"/>
        <v>0</v>
      </c>
      <c r="I2207" s="62">
        <f t="shared" si="520"/>
        <v>0</v>
      </c>
      <c r="J2207" s="89">
        <f t="shared" si="512"/>
        <v>0</v>
      </c>
      <c r="K2207" s="62">
        <f t="shared" si="521"/>
        <v>0</v>
      </c>
      <c r="L2207" s="90">
        <f t="shared" si="513"/>
        <v>40.223178844686309</v>
      </c>
      <c r="M2207" s="73">
        <f>0</f>
        <v>0</v>
      </c>
      <c r="N2207" s="89">
        <f t="shared" si="514"/>
        <v>0</v>
      </c>
      <c r="O2207" s="89">
        <f t="shared" si="515"/>
        <v>0</v>
      </c>
      <c r="P2207" s="89">
        <f t="shared" si="516"/>
        <v>0</v>
      </c>
      <c r="Q2207" s="62">
        <f t="shared" si="525"/>
        <v>0</v>
      </c>
      <c r="R2207" s="89">
        <f t="shared" si="522"/>
        <v>-40.223178844686309</v>
      </c>
      <c r="S2207" s="74">
        <f t="shared" si="522"/>
        <v>0</v>
      </c>
      <c r="T2207" s="91">
        <f t="shared" si="517"/>
        <v>9.6350350074137836E-2</v>
      </c>
      <c r="U2207" s="92">
        <f t="shared" si="518"/>
        <v>1.3963503500741377</v>
      </c>
    </row>
    <row r="2208" spans="1:21">
      <c r="A2208" s="80">
        <v>38716</v>
      </c>
      <c r="B2208" s="81">
        <v>0</v>
      </c>
      <c r="C2208" s="82">
        <v>2.1014771427990005E-3</v>
      </c>
      <c r="D2208" s="88">
        <f t="shared" si="519"/>
        <v>1.4943391911319035</v>
      </c>
      <c r="E2208" s="89">
        <f t="shared" si="523"/>
        <v>14886.783822638068</v>
      </c>
      <c r="F2208" s="72">
        <f t="shared" si="523"/>
        <v>1304208.5937165616</v>
      </c>
      <c r="G2208" s="35">
        <f t="shared" si="524"/>
        <v>8.7608486107877429E-2</v>
      </c>
      <c r="H2208" s="88">
        <f t="shared" si="511"/>
        <v>0</v>
      </c>
      <c r="I2208" s="62">
        <f t="shared" si="520"/>
        <v>0</v>
      </c>
      <c r="J2208" s="89">
        <f t="shared" si="512"/>
        <v>0</v>
      </c>
      <c r="K2208" s="62">
        <f t="shared" si="521"/>
        <v>0</v>
      </c>
      <c r="L2208" s="90">
        <f t="shared" si="513"/>
        <v>42.029542855980011</v>
      </c>
      <c r="M2208" s="73">
        <f>0</f>
        <v>0</v>
      </c>
      <c r="N2208" s="89">
        <f t="shared" si="514"/>
        <v>0</v>
      </c>
      <c r="O2208" s="89">
        <f t="shared" si="515"/>
        <v>0</v>
      </c>
      <c r="P2208" s="89">
        <f t="shared" si="516"/>
        <v>0</v>
      </c>
      <c r="Q2208" s="62">
        <f t="shared" si="525"/>
        <v>0</v>
      </c>
      <c r="R2208" s="89">
        <f t="shared" si="522"/>
        <v>-42.029542855980011</v>
      </c>
      <c r="S2208" s="74">
        <f t="shared" si="522"/>
        <v>0</v>
      </c>
      <c r="T2208" s="91">
        <f t="shared" si="517"/>
        <v>9.4339191131903588E-2</v>
      </c>
      <c r="U2208" s="92">
        <f t="shared" si="518"/>
        <v>1.3943391911319034</v>
      </c>
    </row>
    <row r="2209" spans="1:21">
      <c r="A2209" s="80">
        <v>38717</v>
      </c>
      <c r="B2209" s="81">
        <v>0</v>
      </c>
      <c r="C2209" s="82">
        <v>2.6066561970323906E-3</v>
      </c>
      <c r="D2209" s="88">
        <f t="shared" si="519"/>
        <v>1.4922377139891043</v>
      </c>
      <c r="E2209" s="89">
        <f t="shared" si="523"/>
        <v>14844.754279782088</v>
      </c>
      <c r="F2209" s="72">
        <f t="shared" si="523"/>
        <v>1304208.5937165616</v>
      </c>
      <c r="G2209" s="35">
        <f t="shared" si="524"/>
        <v>8.7856529595295302E-2</v>
      </c>
      <c r="H2209" s="88">
        <f t="shared" si="511"/>
        <v>0</v>
      </c>
      <c r="I2209" s="62">
        <f t="shared" si="520"/>
        <v>0</v>
      </c>
      <c r="J2209" s="89">
        <f t="shared" si="512"/>
        <v>0</v>
      </c>
      <c r="K2209" s="62">
        <f t="shared" si="521"/>
        <v>0</v>
      </c>
      <c r="L2209" s="90">
        <f t="shared" si="513"/>
        <v>52.133123940647813</v>
      </c>
      <c r="M2209" s="73">
        <f>0</f>
        <v>0</v>
      </c>
      <c r="N2209" s="89">
        <f t="shared" si="514"/>
        <v>0</v>
      </c>
      <c r="O2209" s="89">
        <f t="shared" si="515"/>
        <v>0</v>
      </c>
      <c r="P2209" s="89">
        <f t="shared" si="516"/>
        <v>0</v>
      </c>
      <c r="Q2209" s="62">
        <f t="shared" si="525"/>
        <v>0</v>
      </c>
      <c r="R2209" s="89">
        <f t="shared" si="522"/>
        <v>-52.133123940647813</v>
      </c>
      <c r="S2209" s="74">
        <f t="shared" si="522"/>
        <v>0</v>
      </c>
      <c r="T2209" s="91">
        <f t="shared" si="517"/>
        <v>9.2237713989104408E-2</v>
      </c>
      <c r="U2209" s="92">
        <f t="shared" si="518"/>
        <v>1.3922377139891042</v>
      </c>
    </row>
    <row r="2210" spans="1:21">
      <c r="A2210" s="80">
        <v>38718</v>
      </c>
      <c r="B2210" s="81">
        <v>1.7780000000000001E-3</v>
      </c>
      <c r="C2210" s="82">
        <v>2.4415668126704562E-3</v>
      </c>
      <c r="D2210" s="88">
        <f t="shared" si="519"/>
        <v>1.4896310577920719</v>
      </c>
      <c r="E2210" s="89">
        <f t="shared" si="523"/>
        <v>14792.62115584144</v>
      </c>
      <c r="F2210" s="72">
        <f t="shared" si="523"/>
        <v>1304208.5937165616</v>
      </c>
      <c r="G2210" s="35">
        <f t="shared" si="524"/>
        <v>8.8166159328804561E-2</v>
      </c>
      <c r="H2210" s="88">
        <f t="shared" si="511"/>
        <v>35.56</v>
      </c>
      <c r="I2210" s="62">
        <f t="shared" si="520"/>
        <v>355.6</v>
      </c>
      <c r="J2210" s="89">
        <f t="shared" si="512"/>
        <v>117.348</v>
      </c>
      <c r="K2210" s="62">
        <f t="shared" si="521"/>
        <v>10561.320000000003</v>
      </c>
      <c r="L2210" s="90">
        <f t="shared" si="513"/>
        <v>48.83133625340912</v>
      </c>
      <c r="M2210" s="73">
        <f>0</f>
        <v>0</v>
      </c>
      <c r="N2210" s="89">
        <f t="shared" si="514"/>
        <v>0</v>
      </c>
      <c r="O2210" s="89">
        <f t="shared" si="515"/>
        <v>0</v>
      </c>
      <c r="P2210" s="89">
        <f t="shared" si="516"/>
        <v>0</v>
      </c>
      <c r="Q2210" s="62">
        <f t="shared" si="525"/>
        <v>0</v>
      </c>
      <c r="R2210" s="89">
        <f t="shared" si="522"/>
        <v>104.0766637465909</v>
      </c>
      <c r="S2210" s="74">
        <f t="shared" si="522"/>
        <v>10916.920000000004</v>
      </c>
      <c r="T2210" s="91">
        <f t="shared" si="517"/>
        <v>8.9631057792072033E-2</v>
      </c>
      <c r="U2210" s="92">
        <f t="shared" si="518"/>
        <v>1.3896310577920719</v>
      </c>
    </row>
    <row r="2211" spans="1:21">
      <c r="A2211" s="80">
        <v>38719</v>
      </c>
      <c r="B2211" s="81">
        <v>5.9181999999999998E-2</v>
      </c>
      <c r="C2211" s="82">
        <v>2.0015763379139522E-3</v>
      </c>
      <c r="D2211" s="88">
        <f t="shared" si="519"/>
        <v>1.4948348909794014</v>
      </c>
      <c r="E2211" s="89">
        <f t="shared" si="523"/>
        <v>14896.697819588031</v>
      </c>
      <c r="F2211" s="72">
        <f t="shared" si="523"/>
        <v>1315125.5137165615</v>
      </c>
      <c r="G2211" s="35">
        <f t="shared" si="524"/>
        <v>8.8283022831225785E-2</v>
      </c>
      <c r="H2211" s="88">
        <f t="shared" si="511"/>
        <v>1183.6399999999999</v>
      </c>
      <c r="I2211" s="62">
        <f t="shared" si="520"/>
        <v>11836.4</v>
      </c>
      <c r="J2211" s="89">
        <f t="shared" si="512"/>
        <v>3906.0119999999997</v>
      </c>
      <c r="K2211" s="62">
        <f t="shared" si="521"/>
        <v>351541.08000000007</v>
      </c>
      <c r="L2211" s="90">
        <f t="shared" si="513"/>
        <v>40.031526758279043</v>
      </c>
      <c r="M2211" s="73">
        <f>0</f>
        <v>0</v>
      </c>
      <c r="N2211" s="89">
        <f t="shared" si="514"/>
        <v>0</v>
      </c>
      <c r="O2211" s="89">
        <f t="shared" si="515"/>
        <v>0</v>
      </c>
      <c r="P2211" s="89">
        <f t="shared" si="516"/>
        <v>0</v>
      </c>
      <c r="Q2211" s="62">
        <f t="shared" si="525"/>
        <v>0</v>
      </c>
      <c r="R2211" s="89">
        <f t="shared" si="522"/>
        <v>5049.6204732417209</v>
      </c>
      <c r="S2211" s="74">
        <f t="shared" si="522"/>
        <v>363377.4800000001</v>
      </c>
      <c r="T2211" s="91">
        <f t="shared" si="517"/>
        <v>9.4834890979401454E-2</v>
      </c>
      <c r="U2211" s="92">
        <f t="shared" si="518"/>
        <v>1.3948348909794013</v>
      </c>
    </row>
    <row r="2212" spans="1:21">
      <c r="A2212" s="80">
        <v>38720</v>
      </c>
      <c r="B2212" s="81">
        <v>5.0799999999999999E-4</v>
      </c>
      <c r="C2212" s="82">
        <v>2.571854920384864E-3</v>
      </c>
      <c r="D2212" s="88">
        <f t="shared" si="519"/>
        <v>1.7473159146414876</v>
      </c>
      <c r="E2212" s="89">
        <f t="shared" si="523"/>
        <v>19946.318292829754</v>
      </c>
      <c r="F2212" s="72">
        <f t="shared" si="523"/>
        <v>1678502.9937165617</v>
      </c>
      <c r="G2212" s="35">
        <f t="shared" si="524"/>
        <v>8.4151018201687147E-2</v>
      </c>
      <c r="H2212" s="88">
        <f t="shared" si="511"/>
        <v>10.16</v>
      </c>
      <c r="I2212" s="62">
        <f t="shared" si="520"/>
        <v>101.60000000000001</v>
      </c>
      <c r="J2212" s="89">
        <f t="shared" si="512"/>
        <v>33.527999999999999</v>
      </c>
      <c r="K2212" s="62">
        <f t="shared" si="521"/>
        <v>3017.5200000000009</v>
      </c>
      <c r="L2212" s="90">
        <f t="shared" si="513"/>
        <v>51.437098407697277</v>
      </c>
      <c r="M2212" s="73">
        <f>0</f>
        <v>0</v>
      </c>
      <c r="N2212" s="89">
        <f t="shared" si="514"/>
        <v>18827.876075538152</v>
      </c>
      <c r="O2212" s="89">
        <f t="shared" si="515"/>
        <v>4946.318292829752</v>
      </c>
      <c r="P2212" s="89">
        <f t="shared" si="516"/>
        <v>4946.318292829752</v>
      </c>
      <c r="Q2212" s="62">
        <f t="shared" si="525"/>
        <v>416237.72069125454</v>
      </c>
      <c r="R2212" s="89">
        <f t="shared" si="522"/>
        <v>-4954.0673912374496</v>
      </c>
      <c r="S2212" s="74">
        <f t="shared" si="522"/>
        <v>-413118.60069125454</v>
      </c>
      <c r="T2212" s="91">
        <f t="shared" si="517"/>
        <v>0.3473159146414877</v>
      </c>
      <c r="U2212" s="92">
        <f t="shared" si="518"/>
        <v>1.6473159146414875</v>
      </c>
    </row>
    <row r="2213" spans="1:21">
      <c r="A2213" s="80">
        <v>38721</v>
      </c>
      <c r="B2213" s="81">
        <v>0</v>
      </c>
      <c r="C2213" s="82">
        <v>2.2741608800248016E-3</v>
      </c>
      <c r="D2213" s="88">
        <f t="shared" si="519"/>
        <v>1.4996125450796154</v>
      </c>
      <c r="E2213" s="89">
        <f t="shared" si="523"/>
        <v>14992.250901592304</v>
      </c>
      <c r="F2213" s="72">
        <f t="shared" si="523"/>
        <v>1265384.3930253072</v>
      </c>
      <c r="G2213" s="35">
        <f t="shared" si="524"/>
        <v>8.440256245250756E-2</v>
      </c>
      <c r="H2213" s="88">
        <f t="shared" si="511"/>
        <v>0</v>
      </c>
      <c r="I2213" s="62">
        <f t="shared" si="520"/>
        <v>0</v>
      </c>
      <c r="J2213" s="89">
        <f t="shared" si="512"/>
        <v>0</v>
      </c>
      <c r="K2213" s="62">
        <f t="shared" si="521"/>
        <v>0</v>
      </c>
      <c r="L2213" s="90">
        <f t="shared" si="513"/>
        <v>45.483217600496033</v>
      </c>
      <c r="M2213" s="73">
        <f>0</f>
        <v>0</v>
      </c>
      <c r="N2213" s="89">
        <f t="shared" si="514"/>
        <v>0</v>
      </c>
      <c r="O2213" s="89">
        <f t="shared" si="515"/>
        <v>0</v>
      </c>
      <c r="P2213" s="89">
        <f t="shared" si="516"/>
        <v>0</v>
      </c>
      <c r="Q2213" s="62">
        <f t="shared" si="525"/>
        <v>0</v>
      </c>
      <c r="R2213" s="89">
        <f t="shared" si="522"/>
        <v>-45.483217600496033</v>
      </c>
      <c r="S2213" s="74">
        <f t="shared" si="522"/>
        <v>0</v>
      </c>
      <c r="T2213" s="91">
        <f t="shared" si="517"/>
        <v>9.9612545079615478E-2</v>
      </c>
      <c r="U2213" s="92">
        <f t="shared" si="518"/>
        <v>1.3996125450796153</v>
      </c>
    </row>
    <row r="2214" spans="1:21">
      <c r="A2214" s="80">
        <v>38722</v>
      </c>
      <c r="B2214" s="81">
        <v>0</v>
      </c>
      <c r="C2214" s="82">
        <v>2.3032820603470991E-3</v>
      </c>
      <c r="D2214" s="88">
        <f t="shared" si="519"/>
        <v>1.4973383841995902</v>
      </c>
      <c r="E2214" s="89">
        <f t="shared" si="523"/>
        <v>14946.767683991808</v>
      </c>
      <c r="F2214" s="72">
        <f t="shared" si="523"/>
        <v>1265384.3930253072</v>
      </c>
      <c r="G2214" s="35">
        <f t="shared" si="524"/>
        <v>8.4659400599405257E-2</v>
      </c>
      <c r="H2214" s="88">
        <f t="shared" si="511"/>
        <v>0</v>
      </c>
      <c r="I2214" s="62">
        <f t="shared" si="520"/>
        <v>0</v>
      </c>
      <c r="J2214" s="89">
        <f t="shared" si="512"/>
        <v>0</v>
      </c>
      <c r="K2214" s="62">
        <f t="shared" si="521"/>
        <v>0</v>
      </c>
      <c r="L2214" s="90">
        <f t="shared" si="513"/>
        <v>46.065641206941983</v>
      </c>
      <c r="M2214" s="73">
        <f>0</f>
        <v>0</v>
      </c>
      <c r="N2214" s="89">
        <f t="shared" si="514"/>
        <v>0</v>
      </c>
      <c r="O2214" s="89">
        <f t="shared" si="515"/>
        <v>0</v>
      </c>
      <c r="P2214" s="89">
        <f t="shared" si="516"/>
        <v>0</v>
      </c>
      <c r="Q2214" s="62">
        <f t="shared" si="525"/>
        <v>0</v>
      </c>
      <c r="R2214" s="89">
        <f t="shared" si="522"/>
        <v>-46.065641206941983</v>
      </c>
      <c r="S2214" s="74">
        <f t="shared" si="522"/>
        <v>0</v>
      </c>
      <c r="T2214" s="91">
        <f t="shared" si="517"/>
        <v>9.7338384199590289E-2</v>
      </c>
      <c r="U2214" s="92">
        <f t="shared" si="518"/>
        <v>1.3973383841995901</v>
      </c>
    </row>
    <row r="2215" spans="1:21">
      <c r="A2215" s="80">
        <v>38723</v>
      </c>
      <c r="B2215" s="81">
        <v>0</v>
      </c>
      <c r="C2215" s="82">
        <v>1.4735147046680357E-3</v>
      </c>
      <c r="D2215" s="88">
        <f t="shared" si="519"/>
        <v>1.4950351021392432</v>
      </c>
      <c r="E2215" s="89">
        <f t="shared" si="523"/>
        <v>14900.702042784866</v>
      </c>
      <c r="F2215" s="72">
        <f t="shared" si="523"/>
        <v>1265384.3930253072</v>
      </c>
      <c r="G2215" s="35">
        <f t="shared" si="524"/>
        <v>8.4921125822928892E-2</v>
      </c>
      <c r="H2215" s="88">
        <f t="shared" si="511"/>
        <v>0</v>
      </c>
      <c r="I2215" s="62">
        <f t="shared" si="520"/>
        <v>0</v>
      </c>
      <c r="J2215" s="89">
        <f t="shared" si="512"/>
        <v>0</v>
      </c>
      <c r="K2215" s="62">
        <f t="shared" si="521"/>
        <v>0</v>
      </c>
      <c r="L2215" s="90">
        <f t="shared" si="513"/>
        <v>29.470294093360714</v>
      </c>
      <c r="M2215" s="73">
        <f>0</f>
        <v>0</v>
      </c>
      <c r="N2215" s="89">
        <f t="shared" si="514"/>
        <v>0</v>
      </c>
      <c r="O2215" s="89">
        <f t="shared" si="515"/>
        <v>0</v>
      </c>
      <c r="P2215" s="89">
        <f t="shared" si="516"/>
        <v>0</v>
      </c>
      <c r="Q2215" s="62">
        <f t="shared" si="525"/>
        <v>0</v>
      </c>
      <c r="R2215" s="89">
        <f t="shared" si="522"/>
        <v>-29.470294093360714</v>
      </c>
      <c r="S2215" s="74">
        <f t="shared" si="522"/>
        <v>0</v>
      </c>
      <c r="T2215" s="91">
        <f t="shared" si="517"/>
        <v>9.5035102139243266E-2</v>
      </c>
      <c r="U2215" s="92">
        <f t="shared" si="518"/>
        <v>1.3950351021392431</v>
      </c>
    </row>
    <row r="2216" spans="1:21">
      <c r="A2216" s="80">
        <v>38724</v>
      </c>
      <c r="B2216" s="81">
        <v>0</v>
      </c>
      <c r="C2216" s="82">
        <v>1.3930945940817182E-3</v>
      </c>
      <c r="D2216" s="88">
        <f t="shared" si="519"/>
        <v>1.4935615874345753</v>
      </c>
      <c r="E2216" s="89">
        <f t="shared" si="523"/>
        <v>14871.231748691505</v>
      </c>
      <c r="F2216" s="72">
        <f t="shared" si="523"/>
        <v>1265384.3930253072</v>
      </c>
      <c r="G2216" s="35">
        <f t="shared" si="524"/>
        <v>8.5089413870283223E-2</v>
      </c>
      <c r="H2216" s="88">
        <f t="shared" si="511"/>
        <v>0</v>
      </c>
      <c r="I2216" s="62">
        <f t="shared" si="520"/>
        <v>0</v>
      </c>
      <c r="J2216" s="89">
        <f t="shared" si="512"/>
        <v>0</v>
      </c>
      <c r="K2216" s="62">
        <f t="shared" si="521"/>
        <v>0</v>
      </c>
      <c r="L2216" s="90">
        <f t="shared" si="513"/>
        <v>27.861891881634364</v>
      </c>
      <c r="M2216" s="73">
        <f>0</f>
        <v>0</v>
      </c>
      <c r="N2216" s="89">
        <f t="shared" si="514"/>
        <v>0</v>
      </c>
      <c r="O2216" s="89">
        <f t="shared" si="515"/>
        <v>0</v>
      </c>
      <c r="P2216" s="89">
        <f t="shared" si="516"/>
        <v>0</v>
      </c>
      <c r="Q2216" s="62">
        <f t="shared" si="525"/>
        <v>0</v>
      </c>
      <c r="R2216" s="89">
        <f t="shared" si="522"/>
        <v>-27.861891881634364</v>
      </c>
      <c r="S2216" s="74">
        <f t="shared" si="522"/>
        <v>0</v>
      </c>
      <c r="T2216" s="91">
        <f t="shared" si="517"/>
        <v>9.3561587434575433E-2</v>
      </c>
      <c r="U2216" s="92">
        <f t="shared" si="518"/>
        <v>1.3935615874345753</v>
      </c>
    </row>
    <row r="2217" spans="1:21">
      <c r="A2217" s="80">
        <v>38725</v>
      </c>
      <c r="B2217" s="81">
        <v>0</v>
      </c>
      <c r="C2217" s="82">
        <v>2.2662245568536377E-3</v>
      </c>
      <c r="D2217" s="88">
        <f t="shared" si="519"/>
        <v>1.4921684928404935</v>
      </c>
      <c r="E2217" s="89">
        <f t="shared" si="523"/>
        <v>14843.369856809872</v>
      </c>
      <c r="F2217" s="72">
        <f t="shared" si="523"/>
        <v>1265384.3930253072</v>
      </c>
      <c r="G2217" s="35">
        <f t="shared" si="524"/>
        <v>8.5249131782886317E-2</v>
      </c>
      <c r="H2217" s="88">
        <f t="shared" si="511"/>
        <v>0</v>
      </c>
      <c r="I2217" s="62">
        <f t="shared" si="520"/>
        <v>0</v>
      </c>
      <c r="J2217" s="89">
        <f t="shared" si="512"/>
        <v>0</v>
      </c>
      <c r="K2217" s="62">
        <f t="shared" si="521"/>
        <v>0</v>
      </c>
      <c r="L2217" s="90">
        <f t="shared" si="513"/>
        <v>45.324491137072755</v>
      </c>
      <c r="M2217" s="73">
        <f>0</f>
        <v>0</v>
      </c>
      <c r="N2217" s="89">
        <f t="shared" si="514"/>
        <v>0</v>
      </c>
      <c r="O2217" s="89">
        <f t="shared" si="515"/>
        <v>0</v>
      </c>
      <c r="P2217" s="89">
        <f t="shared" si="516"/>
        <v>0</v>
      </c>
      <c r="Q2217" s="62">
        <f t="shared" si="525"/>
        <v>0</v>
      </c>
      <c r="R2217" s="89">
        <f t="shared" si="522"/>
        <v>-45.324491137072755</v>
      </c>
      <c r="S2217" s="74">
        <f t="shared" si="522"/>
        <v>0</v>
      </c>
      <c r="T2217" s="91">
        <f t="shared" si="517"/>
        <v>9.2168492840493554E-2</v>
      </c>
      <c r="U2217" s="92">
        <f t="shared" si="518"/>
        <v>1.3921684928404934</v>
      </c>
    </row>
    <row r="2218" spans="1:21">
      <c r="A2218" s="80">
        <v>38726</v>
      </c>
      <c r="B2218" s="81">
        <v>0</v>
      </c>
      <c r="C2218" s="82">
        <v>2.4811640613984693E-3</v>
      </c>
      <c r="D2218" s="88">
        <f t="shared" si="519"/>
        <v>1.48990226828364</v>
      </c>
      <c r="E2218" s="89">
        <f t="shared" si="523"/>
        <v>14798.045365672799</v>
      </c>
      <c r="F2218" s="72">
        <f t="shared" si="523"/>
        <v>1265384.3930253072</v>
      </c>
      <c r="G2218" s="35">
        <f t="shared" si="524"/>
        <v>8.5510238802256569E-2</v>
      </c>
      <c r="H2218" s="88">
        <f t="shared" si="511"/>
        <v>0</v>
      </c>
      <c r="I2218" s="62">
        <f t="shared" si="520"/>
        <v>0</v>
      </c>
      <c r="J2218" s="89">
        <f t="shared" si="512"/>
        <v>0</v>
      </c>
      <c r="K2218" s="62">
        <f t="shared" si="521"/>
        <v>0</v>
      </c>
      <c r="L2218" s="90">
        <f t="shared" si="513"/>
        <v>49.623281227969386</v>
      </c>
      <c r="M2218" s="73">
        <f>0</f>
        <v>0</v>
      </c>
      <c r="N2218" s="89">
        <f t="shared" si="514"/>
        <v>0</v>
      </c>
      <c r="O2218" s="89">
        <f t="shared" si="515"/>
        <v>0</v>
      </c>
      <c r="P2218" s="89">
        <f t="shared" si="516"/>
        <v>0</v>
      </c>
      <c r="Q2218" s="62">
        <f t="shared" si="525"/>
        <v>0</v>
      </c>
      <c r="R2218" s="89">
        <f t="shared" si="522"/>
        <v>-49.623281227969386</v>
      </c>
      <c r="S2218" s="74">
        <f t="shared" si="522"/>
        <v>0</v>
      </c>
      <c r="T2218" s="91">
        <f t="shared" si="517"/>
        <v>8.9902268283640119E-2</v>
      </c>
      <c r="U2218" s="92">
        <f t="shared" si="518"/>
        <v>1.3899022682836399</v>
      </c>
    </row>
    <row r="2219" spans="1:21">
      <c r="A2219" s="80">
        <v>38727</v>
      </c>
      <c r="B2219" s="81">
        <v>0</v>
      </c>
      <c r="C2219" s="82">
        <v>2.7184354514606067E-3</v>
      </c>
      <c r="D2219" s="88">
        <f t="shared" si="519"/>
        <v>1.4874211042222414</v>
      </c>
      <c r="E2219" s="89">
        <f t="shared" si="523"/>
        <v>14748.42208444483</v>
      </c>
      <c r="F2219" s="72">
        <f t="shared" si="523"/>
        <v>1265384.3930253072</v>
      </c>
      <c r="G2219" s="35">
        <f t="shared" si="524"/>
        <v>8.5797950843833584E-2</v>
      </c>
      <c r="H2219" s="88">
        <f t="shared" si="511"/>
        <v>0</v>
      </c>
      <c r="I2219" s="62">
        <f t="shared" si="520"/>
        <v>0</v>
      </c>
      <c r="J2219" s="89">
        <f t="shared" si="512"/>
        <v>0</v>
      </c>
      <c r="K2219" s="62">
        <f t="shared" si="521"/>
        <v>0</v>
      </c>
      <c r="L2219" s="90">
        <f t="shared" si="513"/>
        <v>54.368709029212134</v>
      </c>
      <c r="M2219" s="73">
        <f>0</f>
        <v>0</v>
      </c>
      <c r="N2219" s="89">
        <f t="shared" si="514"/>
        <v>0</v>
      </c>
      <c r="O2219" s="89">
        <f t="shared" si="515"/>
        <v>0</v>
      </c>
      <c r="P2219" s="89">
        <f t="shared" si="516"/>
        <v>0</v>
      </c>
      <c r="Q2219" s="62">
        <f t="shared" si="525"/>
        <v>0</v>
      </c>
      <c r="R2219" s="89">
        <f t="shared" si="522"/>
        <v>-54.368709029212134</v>
      </c>
      <c r="S2219" s="74">
        <f t="shared" si="522"/>
        <v>0</v>
      </c>
      <c r="T2219" s="91">
        <f t="shared" si="517"/>
        <v>8.7421104222241475E-2</v>
      </c>
      <c r="U2219" s="92">
        <f t="shared" si="518"/>
        <v>1.3874211042222413</v>
      </c>
    </row>
    <row r="2220" spans="1:21">
      <c r="A2220" s="80">
        <v>38728</v>
      </c>
      <c r="B2220" s="81">
        <v>0</v>
      </c>
      <c r="C2220" s="82">
        <v>2.4110467895845922E-3</v>
      </c>
      <c r="D2220" s="88">
        <f t="shared" si="519"/>
        <v>1.4847026687707809</v>
      </c>
      <c r="E2220" s="89">
        <f t="shared" si="523"/>
        <v>14694.053375415619</v>
      </c>
      <c r="F2220" s="72">
        <f t="shared" si="523"/>
        <v>1265384.3930253072</v>
      </c>
      <c r="G2220" s="35">
        <f t="shared" si="524"/>
        <v>8.6115407416608489E-2</v>
      </c>
      <c r="H2220" s="88">
        <f t="shared" si="511"/>
        <v>0</v>
      </c>
      <c r="I2220" s="62">
        <f t="shared" si="520"/>
        <v>0</v>
      </c>
      <c r="J2220" s="89">
        <f t="shared" si="512"/>
        <v>0</v>
      </c>
      <c r="K2220" s="62">
        <f t="shared" si="521"/>
        <v>0</v>
      </c>
      <c r="L2220" s="90">
        <f t="shared" si="513"/>
        <v>48.220935791691844</v>
      </c>
      <c r="M2220" s="73">
        <f>0</f>
        <v>0</v>
      </c>
      <c r="N2220" s="89">
        <f t="shared" si="514"/>
        <v>0</v>
      </c>
      <c r="O2220" s="89">
        <f t="shared" si="515"/>
        <v>0</v>
      </c>
      <c r="P2220" s="89">
        <f t="shared" si="516"/>
        <v>0</v>
      </c>
      <c r="Q2220" s="62">
        <f t="shared" si="525"/>
        <v>0</v>
      </c>
      <c r="R2220" s="89">
        <f t="shared" si="522"/>
        <v>-48.220935791691844</v>
      </c>
      <c r="S2220" s="74">
        <f t="shared" si="522"/>
        <v>0</v>
      </c>
      <c r="T2220" s="91">
        <f t="shared" si="517"/>
        <v>8.4702668770781031E-2</v>
      </c>
      <c r="U2220" s="92">
        <f t="shared" si="518"/>
        <v>1.3847026687707809</v>
      </c>
    </row>
    <row r="2221" spans="1:21">
      <c r="A2221" s="80">
        <v>38729</v>
      </c>
      <c r="B2221" s="81">
        <v>0</v>
      </c>
      <c r="C2221" s="82">
        <v>2.6954019270463247E-3</v>
      </c>
      <c r="D2221" s="88">
        <f t="shared" si="519"/>
        <v>1.4822916219811964</v>
      </c>
      <c r="E2221" s="89">
        <f t="shared" si="523"/>
        <v>14645.832439623926</v>
      </c>
      <c r="F2221" s="72">
        <f t="shared" si="523"/>
        <v>1265384.3930253072</v>
      </c>
      <c r="G2221" s="35">
        <f t="shared" si="524"/>
        <v>8.6398939646601586E-2</v>
      </c>
      <c r="H2221" s="88">
        <f t="shared" si="511"/>
        <v>0</v>
      </c>
      <c r="I2221" s="62">
        <f t="shared" si="520"/>
        <v>0</v>
      </c>
      <c r="J2221" s="89">
        <f t="shared" si="512"/>
        <v>0</v>
      </c>
      <c r="K2221" s="62">
        <f t="shared" si="521"/>
        <v>0</v>
      </c>
      <c r="L2221" s="90">
        <f t="shared" si="513"/>
        <v>53.908038540926498</v>
      </c>
      <c r="M2221" s="73">
        <f>0</f>
        <v>0</v>
      </c>
      <c r="N2221" s="89">
        <f t="shared" si="514"/>
        <v>0</v>
      </c>
      <c r="O2221" s="89">
        <f t="shared" si="515"/>
        <v>0</v>
      </c>
      <c r="P2221" s="89">
        <f t="shared" si="516"/>
        <v>0</v>
      </c>
      <c r="Q2221" s="62">
        <f t="shared" si="525"/>
        <v>0</v>
      </c>
      <c r="R2221" s="89">
        <f t="shared" si="522"/>
        <v>-53.908038540926498</v>
      </c>
      <c r="S2221" s="74">
        <f t="shared" si="522"/>
        <v>0</v>
      </c>
      <c r="T2221" s="91">
        <f t="shared" si="517"/>
        <v>8.2291621981196439E-2</v>
      </c>
      <c r="U2221" s="92">
        <f t="shared" si="518"/>
        <v>1.3822916219811963</v>
      </c>
    </row>
    <row r="2222" spans="1:21">
      <c r="A2222" s="80">
        <v>38730</v>
      </c>
      <c r="B2222" s="81">
        <v>7.8739999999999991E-3</v>
      </c>
      <c r="C2222" s="82">
        <v>2.367935281749865E-3</v>
      </c>
      <c r="D2222" s="88">
        <f t="shared" si="519"/>
        <v>1.4795962200541499</v>
      </c>
      <c r="E2222" s="89">
        <f t="shared" si="523"/>
        <v>14591.924401082999</v>
      </c>
      <c r="F2222" s="72">
        <f t="shared" si="523"/>
        <v>1265384.3930253072</v>
      </c>
      <c r="G2222" s="35">
        <f t="shared" si="524"/>
        <v>8.6718129716419831E-2</v>
      </c>
      <c r="H2222" s="88">
        <f t="shared" si="511"/>
        <v>157.47999999999999</v>
      </c>
      <c r="I2222" s="62">
        <f t="shared" si="520"/>
        <v>1574.8</v>
      </c>
      <c r="J2222" s="89">
        <f t="shared" si="512"/>
        <v>519.68399999999986</v>
      </c>
      <c r="K2222" s="62">
        <f t="shared" si="521"/>
        <v>46771.560000000005</v>
      </c>
      <c r="L2222" s="90">
        <f t="shared" si="513"/>
        <v>47.3587056349973</v>
      </c>
      <c r="M2222" s="73">
        <f>0</f>
        <v>0</v>
      </c>
      <c r="N2222" s="89">
        <f t="shared" si="514"/>
        <v>0</v>
      </c>
      <c r="O2222" s="89">
        <f t="shared" si="515"/>
        <v>0</v>
      </c>
      <c r="P2222" s="89">
        <f t="shared" si="516"/>
        <v>0</v>
      </c>
      <c r="Q2222" s="62">
        <f t="shared" si="525"/>
        <v>0</v>
      </c>
      <c r="R2222" s="89">
        <f t="shared" si="522"/>
        <v>629.80529436500262</v>
      </c>
      <c r="S2222" s="74">
        <f t="shared" si="522"/>
        <v>48346.360000000008</v>
      </c>
      <c r="T2222" s="91">
        <f t="shared" si="517"/>
        <v>7.9596220054150013E-2</v>
      </c>
      <c r="U2222" s="92">
        <f t="shared" si="518"/>
        <v>1.3795962200541498</v>
      </c>
    </row>
    <row r="2223" spans="1:21">
      <c r="A2223" s="80">
        <v>38731</v>
      </c>
      <c r="B2223" s="81">
        <v>0</v>
      </c>
      <c r="C2223" s="82">
        <v>1.6154707776089195E-3</v>
      </c>
      <c r="D2223" s="88">
        <f t="shared" si="519"/>
        <v>1.5110864847723999</v>
      </c>
      <c r="E2223" s="89">
        <f t="shared" si="523"/>
        <v>15221.729695448001</v>
      </c>
      <c r="F2223" s="72">
        <f t="shared" si="523"/>
        <v>1313730.7530253073</v>
      </c>
      <c r="G2223" s="35">
        <f t="shared" si="524"/>
        <v>8.6306272631958086E-2</v>
      </c>
      <c r="H2223" s="88">
        <f t="shared" si="511"/>
        <v>0</v>
      </c>
      <c r="I2223" s="62">
        <f t="shared" si="520"/>
        <v>0</v>
      </c>
      <c r="J2223" s="89">
        <f t="shared" si="512"/>
        <v>0</v>
      </c>
      <c r="K2223" s="62">
        <f t="shared" si="521"/>
        <v>0</v>
      </c>
      <c r="L2223" s="90">
        <f t="shared" si="513"/>
        <v>32.309415552178386</v>
      </c>
      <c r="M2223" s="73">
        <f>0</f>
        <v>0</v>
      </c>
      <c r="N2223" s="89">
        <f t="shared" si="514"/>
        <v>178.69567138864119</v>
      </c>
      <c r="O2223" s="89">
        <f t="shared" si="515"/>
        <v>221.72969544799858</v>
      </c>
      <c r="P2223" s="89">
        <f t="shared" si="516"/>
        <v>178.69567138864119</v>
      </c>
      <c r="Q2223" s="62">
        <f t="shared" si="525"/>
        <v>15422.557333018858</v>
      </c>
      <c r="R2223" s="89">
        <f t="shared" si="522"/>
        <v>-211.00508694081958</v>
      </c>
      <c r="S2223" s="74">
        <f t="shared" si="522"/>
        <v>-15422.557333018858</v>
      </c>
      <c r="T2223" s="91">
        <f t="shared" si="517"/>
        <v>0.11108648477240002</v>
      </c>
      <c r="U2223" s="92">
        <f t="shared" si="518"/>
        <v>1.4110864847723998</v>
      </c>
    </row>
    <row r="2224" spans="1:21">
      <c r="A2224" s="80">
        <v>38732</v>
      </c>
      <c r="B2224" s="81">
        <v>0</v>
      </c>
      <c r="C2224" s="82">
        <v>2.0272713411611889E-3</v>
      </c>
      <c r="D2224" s="88">
        <f t="shared" si="519"/>
        <v>1.5005362304253591</v>
      </c>
      <c r="E2224" s="89">
        <f t="shared" si="523"/>
        <v>15010.724608507182</v>
      </c>
      <c r="F2224" s="72">
        <f t="shared" si="523"/>
        <v>1298308.1956922885</v>
      </c>
      <c r="G2224" s="35">
        <f t="shared" si="524"/>
        <v>8.6492040161504594E-2</v>
      </c>
      <c r="H2224" s="88">
        <f t="shared" si="511"/>
        <v>0</v>
      </c>
      <c r="I2224" s="62">
        <f t="shared" si="520"/>
        <v>0</v>
      </c>
      <c r="J2224" s="89">
        <f t="shared" si="512"/>
        <v>0</v>
      </c>
      <c r="K2224" s="62">
        <f t="shared" si="521"/>
        <v>0</v>
      </c>
      <c r="L2224" s="90">
        <f t="shared" si="513"/>
        <v>40.545426823223778</v>
      </c>
      <c r="M2224" s="73">
        <f>0</f>
        <v>0</v>
      </c>
      <c r="N2224" s="89">
        <f t="shared" si="514"/>
        <v>1.900861231414261</v>
      </c>
      <c r="O2224" s="89">
        <f t="shared" si="515"/>
        <v>10.724608507182154</v>
      </c>
      <c r="P2224" s="89">
        <f t="shared" si="516"/>
        <v>1.900861231414261</v>
      </c>
      <c r="Q2224" s="62">
        <f t="shared" si="525"/>
        <v>164.40936596892934</v>
      </c>
      <c r="R2224" s="89">
        <f t="shared" si="522"/>
        <v>-42.446288054638039</v>
      </c>
      <c r="S2224" s="74">
        <f t="shared" si="522"/>
        <v>-164.40936596892934</v>
      </c>
      <c r="T2224" s="91">
        <f t="shared" si="517"/>
        <v>0.1005362304253592</v>
      </c>
      <c r="U2224" s="92">
        <f t="shared" si="518"/>
        <v>1.400536230425359</v>
      </c>
    </row>
    <row r="2225" spans="1:21">
      <c r="A2225" s="80">
        <v>38733</v>
      </c>
      <c r="B2225" s="81">
        <v>0</v>
      </c>
      <c r="C2225" s="82">
        <v>2.302728394812588E-3</v>
      </c>
      <c r="D2225" s="88">
        <f t="shared" si="519"/>
        <v>1.4984139160226273</v>
      </c>
      <c r="E2225" s="89">
        <f t="shared" si="523"/>
        <v>14968.278320452544</v>
      </c>
      <c r="F2225" s="72">
        <f t="shared" si="523"/>
        <v>1298143.7863263194</v>
      </c>
      <c r="G2225" s="35">
        <f t="shared" si="524"/>
        <v>8.6726326070016041E-2</v>
      </c>
      <c r="H2225" s="88">
        <f t="shared" si="511"/>
        <v>0</v>
      </c>
      <c r="I2225" s="62">
        <f t="shared" si="520"/>
        <v>0</v>
      </c>
      <c r="J2225" s="89">
        <f t="shared" si="512"/>
        <v>0</v>
      </c>
      <c r="K2225" s="62">
        <f t="shared" si="521"/>
        <v>0</v>
      </c>
      <c r="L2225" s="90">
        <f t="shared" si="513"/>
        <v>46.054567896251761</v>
      </c>
      <c r="M2225" s="73">
        <f>0</f>
        <v>0</v>
      </c>
      <c r="N2225" s="89">
        <f t="shared" si="514"/>
        <v>0</v>
      </c>
      <c r="O2225" s="89">
        <f t="shared" si="515"/>
        <v>0</v>
      </c>
      <c r="P2225" s="89">
        <f t="shared" si="516"/>
        <v>0</v>
      </c>
      <c r="Q2225" s="62">
        <f t="shared" si="525"/>
        <v>0</v>
      </c>
      <c r="R2225" s="89">
        <f t="shared" si="522"/>
        <v>-46.054567896251761</v>
      </c>
      <c r="S2225" s="74">
        <f t="shared" si="522"/>
        <v>0</v>
      </c>
      <c r="T2225" s="91">
        <f t="shared" si="517"/>
        <v>9.841391602262739E-2</v>
      </c>
      <c r="U2225" s="92">
        <f t="shared" si="518"/>
        <v>1.3984139160226272</v>
      </c>
    </row>
    <row r="2226" spans="1:21">
      <c r="A2226" s="80">
        <v>38734</v>
      </c>
      <c r="B2226" s="81">
        <v>1.7780000000000001E-3</v>
      </c>
      <c r="C2226" s="82">
        <v>2.7395290655428659E-3</v>
      </c>
      <c r="D2226" s="88">
        <f t="shared" si="519"/>
        <v>1.4961111876278146</v>
      </c>
      <c r="E2226" s="89">
        <f t="shared" si="523"/>
        <v>14922.223752556292</v>
      </c>
      <c r="F2226" s="72">
        <f t="shared" si="523"/>
        <v>1298143.7863263194</v>
      </c>
      <c r="G2226" s="35">
        <f t="shared" si="524"/>
        <v>8.6993990162085422E-2</v>
      </c>
      <c r="H2226" s="88">
        <f t="shared" si="511"/>
        <v>35.56</v>
      </c>
      <c r="I2226" s="62">
        <f t="shared" si="520"/>
        <v>355.6</v>
      </c>
      <c r="J2226" s="89">
        <f t="shared" si="512"/>
        <v>117.348</v>
      </c>
      <c r="K2226" s="62">
        <f t="shared" si="521"/>
        <v>10561.320000000003</v>
      </c>
      <c r="L2226" s="90">
        <f t="shared" si="513"/>
        <v>54.79058131085732</v>
      </c>
      <c r="M2226" s="73">
        <f>0</f>
        <v>0</v>
      </c>
      <c r="N2226" s="89">
        <f t="shared" si="514"/>
        <v>0</v>
      </c>
      <c r="O2226" s="89">
        <f t="shared" si="515"/>
        <v>0</v>
      </c>
      <c r="P2226" s="89">
        <f t="shared" si="516"/>
        <v>0</v>
      </c>
      <c r="Q2226" s="62">
        <f t="shared" si="525"/>
        <v>0</v>
      </c>
      <c r="R2226" s="89">
        <f t="shared" si="522"/>
        <v>98.117418689142696</v>
      </c>
      <c r="S2226" s="74">
        <f t="shared" si="522"/>
        <v>10916.920000000004</v>
      </c>
      <c r="T2226" s="91">
        <f t="shared" si="517"/>
        <v>9.6111187627814676E-2</v>
      </c>
      <c r="U2226" s="92">
        <f t="shared" si="518"/>
        <v>1.3961111876278145</v>
      </c>
    </row>
    <row r="2227" spans="1:21">
      <c r="A2227" s="80">
        <v>38735</v>
      </c>
      <c r="B2227" s="81">
        <v>2.794E-3</v>
      </c>
      <c r="C2227" s="82">
        <v>1.847825014026379E-3</v>
      </c>
      <c r="D2227" s="88">
        <f t="shared" si="519"/>
        <v>1.5010170585622715</v>
      </c>
      <c r="E2227" s="89">
        <f t="shared" si="523"/>
        <v>15020.341171245434</v>
      </c>
      <c r="F2227" s="72">
        <f t="shared" si="523"/>
        <v>1309060.7063263194</v>
      </c>
      <c r="G2227" s="35">
        <f t="shared" si="524"/>
        <v>8.7152528121821379E-2</v>
      </c>
      <c r="H2227" s="88">
        <f t="shared" si="511"/>
        <v>55.88</v>
      </c>
      <c r="I2227" s="62">
        <f t="shared" si="520"/>
        <v>558.80000000000007</v>
      </c>
      <c r="J2227" s="89">
        <f t="shared" si="512"/>
        <v>184.40399999999997</v>
      </c>
      <c r="K2227" s="62">
        <f t="shared" si="521"/>
        <v>16596.36</v>
      </c>
      <c r="L2227" s="90">
        <f t="shared" si="513"/>
        <v>36.956500280527578</v>
      </c>
      <c r="M2227" s="73">
        <f>0</f>
        <v>0</v>
      </c>
      <c r="N2227" s="89">
        <f t="shared" si="514"/>
        <v>4.9652620703448829</v>
      </c>
      <c r="O2227" s="89">
        <f t="shared" si="515"/>
        <v>20.341171245430445</v>
      </c>
      <c r="P2227" s="89">
        <f t="shared" si="516"/>
        <v>4.9652620703448829</v>
      </c>
      <c r="Q2227" s="62">
        <f t="shared" si="525"/>
        <v>432.73514221794545</v>
      </c>
      <c r="R2227" s="89">
        <f t="shared" si="522"/>
        <v>198.36223764912748</v>
      </c>
      <c r="S2227" s="74">
        <f t="shared" si="522"/>
        <v>16722.424857782054</v>
      </c>
      <c r="T2227" s="91">
        <f t="shared" si="517"/>
        <v>0.10101705856227161</v>
      </c>
      <c r="U2227" s="92">
        <f t="shared" si="518"/>
        <v>1.4010170585622714</v>
      </c>
    </row>
    <row r="2228" spans="1:21">
      <c r="A2228" s="80">
        <v>38736</v>
      </c>
      <c r="B2228" s="81">
        <v>0</v>
      </c>
      <c r="C2228" s="82">
        <v>2.2801786895242874E-3</v>
      </c>
      <c r="D2228" s="88">
        <f t="shared" si="519"/>
        <v>1.510935170444728</v>
      </c>
      <c r="E2228" s="89">
        <f t="shared" si="523"/>
        <v>15218.703408894562</v>
      </c>
      <c r="F2228" s="72">
        <f t="shared" si="523"/>
        <v>1325783.1311841013</v>
      </c>
      <c r="G2228" s="35">
        <f t="shared" si="524"/>
        <v>8.7115380040145088E-2</v>
      </c>
      <c r="H2228" s="88">
        <f t="shared" si="511"/>
        <v>0</v>
      </c>
      <c r="I2228" s="62">
        <f t="shared" si="520"/>
        <v>0</v>
      </c>
      <c r="J2228" s="89">
        <f t="shared" si="512"/>
        <v>0</v>
      </c>
      <c r="K2228" s="62">
        <f t="shared" si="521"/>
        <v>0</v>
      </c>
      <c r="L2228" s="90">
        <f t="shared" si="513"/>
        <v>45.603573790485747</v>
      </c>
      <c r="M2228" s="73">
        <f>0</f>
        <v>0</v>
      </c>
      <c r="N2228" s="89">
        <f t="shared" si="514"/>
        <v>175.04978044275262</v>
      </c>
      <c r="O2228" s="89">
        <f t="shared" si="515"/>
        <v>218.70340889456054</v>
      </c>
      <c r="P2228" s="89">
        <f t="shared" si="516"/>
        <v>175.04978044275262</v>
      </c>
      <c r="Q2228" s="62">
        <f t="shared" si="525"/>
        <v>15249.528149214351</v>
      </c>
      <c r="R2228" s="89">
        <f t="shared" si="522"/>
        <v>-220.65335423323836</v>
      </c>
      <c r="S2228" s="74">
        <f t="shared" si="522"/>
        <v>-15249.528149214351</v>
      </c>
      <c r="T2228" s="91">
        <f t="shared" si="517"/>
        <v>0.11093517044472812</v>
      </c>
      <c r="U2228" s="92">
        <f t="shared" si="518"/>
        <v>1.4109351704447279</v>
      </c>
    </row>
    <row r="2229" spans="1:21">
      <c r="A2229" s="80">
        <v>38737</v>
      </c>
      <c r="B2229" s="81">
        <v>0</v>
      </c>
      <c r="C2229" s="82">
        <v>2.7731600188611698E-3</v>
      </c>
      <c r="D2229" s="88">
        <f t="shared" si="519"/>
        <v>1.4999025027330664</v>
      </c>
      <c r="E2229" s="89">
        <f t="shared" si="523"/>
        <v>14998.050054661324</v>
      </c>
      <c r="F2229" s="72">
        <f t="shared" si="523"/>
        <v>1310533.603034887</v>
      </c>
      <c r="G2229" s="35">
        <f t="shared" si="524"/>
        <v>8.7380265985149128E-2</v>
      </c>
      <c r="H2229" s="88">
        <f t="shared" si="511"/>
        <v>0</v>
      </c>
      <c r="I2229" s="62">
        <f t="shared" si="520"/>
        <v>0</v>
      </c>
      <c r="J2229" s="89">
        <f t="shared" si="512"/>
        <v>0</v>
      </c>
      <c r="K2229" s="62">
        <f t="shared" si="521"/>
        <v>0</v>
      </c>
      <c r="L2229" s="90">
        <f t="shared" si="513"/>
        <v>55.463200377223394</v>
      </c>
      <c r="M2229" s="73">
        <f>0</f>
        <v>0</v>
      </c>
      <c r="N2229" s="89">
        <f t="shared" si="514"/>
        <v>0</v>
      </c>
      <c r="O2229" s="89">
        <f t="shared" si="515"/>
        <v>0</v>
      </c>
      <c r="P2229" s="89">
        <f t="shared" si="516"/>
        <v>0</v>
      </c>
      <c r="Q2229" s="62">
        <f t="shared" si="525"/>
        <v>0</v>
      </c>
      <c r="R2229" s="89">
        <f t="shared" si="522"/>
        <v>-55.463200377223394</v>
      </c>
      <c r="S2229" s="74">
        <f t="shared" si="522"/>
        <v>0</v>
      </c>
      <c r="T2229" s="91">
        <f t="shared" si="517"/>
        <v>9.9902502733066445E-2</v>
      </c>
      <c r="U2229" s="92">
        <f t="shared" si="518"/>
        <v>1.3999025027330663</v>
      </c>
    </row>
    <row r="2230" spans="1:21">
      <c r="A2230" s="80">
        <v>38738</v>
      </c>
      <c r="B2230" s="81">
        <v>0</v>
      </c>
      <c r="C2230" s="82">
        <v>2.4161260794726843E-3</v>
      </c>
      <c r="D2230" s="88">
        <f t="shared" si="519"/>
        <v>1.4971293427142049</v>
      </c>
      <c r="E2230" s="89">
        <f t="shared" si="523"/>
        <v>14942.5868542841</v>
      </c>
      <c r="F2230" s="72">
        <f t="shared" si="523"/>
        <v>1310533.603034887</v>
      </c>
      <c r="G2230" s="35">
        <f t="shared" si="524"/>
        <v>8.7704600000979863E-2</v>
      </c>
      <c r="H2230" s="88">
        <f t="shared" si="511"/>
        <v>0</v>
      </c>
      <c r="I2230" s="62">
        <f t="shared" si="520"/>
        <v>0</v>
      </c>
      <c r="J2230" s="89">
        <f t="shared" si="512"/>
        <v>0</v>
      </c>
      <c r="K2230" s="62">
        <f t="shared" si="521"/>
        <v>0</v>
      </c>
      <c r="L2230" s="90">
        <f t="shared" si="513"/>
        <v>48.322521589453686</v>
      </c>
      <c r="M2230" s="73">
        <f>0</f>
        <v>0</v>
      </c>
      <c r="N2230" s="89">
        <f t="shared" si="514"/>
        <v>0</v>
      </c>
      <c r="O2230" s="89">
        <f t="shared" si="515"/>
        <v>0</v>
      </c>
      <c r="P2230" s="89">
        <f t="shared" si="516"/>
        <v>0</v>
      </c>
      <c r="Q2230" s="62">
        <f t="shared" si="525"/>
        <v>0</v>
      </c>
      <c r="R2230" s="89">
        <f t="shared" si="522"/>
        <v>-48.322521589453686</v>
      </c>
      <c r="S2230" s="74">
        <f t="shared" si="522"/>
        <v>0</v>
      </c>
      <c r="T2230" s="91">
        <f t="shared" si="517"/>
        <v>9.7129342714205036E-2</v>
      </c>
      <c r="U2230" s="92">
        <f t="shared" si="518"/>
        <v>1.3971293427142049</v>
      </c>
    </row>
    <row r="2231" spans="1:21">
      <c r="A2231" s="80">
        <v>38739</v>
      </c>
      <c r="B2231" s="81">
        <v>0</v>
      </c>
      <c r="C2231" s="82">
        <v>2.4443998017831484E-3</v>
      </c>
      <c r="D2231" s="88">
        <f t="shared" si="519"/>
        <v>1.4947132166347323</v>
      </c>
      <c r="E2231" s="89">
        <f t="shared" si="523"/>
        <v>14894.264332694645</v>
      </c>
      <c r="F2231" s="72">
        <f t="shared" si="523"/>
        <v>1310533.603034887</v>
      </c>
      <c r="G2231" s="35">
        <f t="shared" si="524"/>
        <v>8.7989146275463434E-2</v>
      </c>
      <c r="H2231" s="88">
        <f t="shared" si="511"/>
        <v>0</v>
      </c>
      <c r="I2231" s="62">
        <f t="shared" si="520"/>
        <v>0</v>
      </c>
      <c r="J2231" s="89">
        <f t="shared" si="512"/>
        <v>0</v>
      </c>
      <c r="K2231" s="62">
        <f t="shared" si="521"/>
        <v>0</v>
      </c>
      <c r="L2231" s="90">
        <f t="shared" si="513"/>
        <v>48.887996035662965</v>
      </c>
      <c r="M2231" s="73">
        <f>0</f>
        <v>0</v>
      </c>
      <c r="N2231" s="89">
        <f t="shared" si="514"/>
        <v>0</v>
      </c>
      <c r="O2231" s="89">
        <f t="shared" si="515"/>
        <v>0</v>
      </c>
      <c r="P2231" s="89">
        <f t="shared" si="516"/>
        <v>0</v>
      </c>
      <c r="Q2231" s="62">
        <f t="shared" si="525"/>
        <v>0</v>
      </c>
      <c r="R2231" s="89">
        <f t="shared" si="522"/>
        <v>-48.887996035662965</v>
      </c>
      <c r="S2231" s="74">
        <f t="shared" si="522"/>
        <v>0</v>
      </c>
      <c r="T2231" s="91">
        <f t="shared" si="517"/>
        <v>9.4713216634732422E-2</v>
      </c>
      <c r="U2231" s="92">
        <f t="shared" si="518"/>
        <v>1.3947132166347322</v>
      </c>
    </row>
    <row r="2232" spans="1:21">
      <c r="A2232" s="80">
        <v>38740</v>
      </c>
      <c r="B2232" s="81">
        <v>1.2700000000000001E-3</v>
      </c>
      <c r="C2232" s="82">
        <v>2.2081696950813322E-3</v>
      </c>
      <c r="D2232" s="88">
        <f t="shared" si="519"/>
        <v>1.4922688168329492</v>
      </c>
      <c r="E2232" s="89">
        <f t="shared" si="523"/>
        <v>14845.376336658983</v>
      </c>
      <c r="F2232" s="72">
        <f t="shared" si="523"/>
        <v>1310533.603034887</v>
      </c>
      <c r="G2232" s="35">
        <f t="shared" si="524"/>
        <v>8.8278907406252285E-2</v>
      </c>
      <c r="H2232" s="88">
        <f t="shared" si="511"/>
        <v>25.400000000000002</v>
      </c>
      <c r="I2232" s="62">
        <f t="shared" si="520"/>
        <v>254</v>
      </c>
      <c r="J2232" s="89">
        <f t="shared" si="512"/>
        <v>83.820000000000007</v>
      </c>
      <c r="K2232" s="62">
        <f t="shared" si="521"/>
        <v>7543.8000000000029</v>
      </c>
      <c r="L2232" s="90">
        <f t="shared" si="513"/>
        <v>44.163393901626641</v>
      </c>
      <c r="M2232" s="73">
        <f>0</f>
        <v>0</v>
      </c>
      <c r="N2232" s="89">
        <f t="shared" si="514"/>
        <v>0</v>
      </c>
      <c r="O2232" s="89">
        <f t="shared" si="515"/>
        <v>0</v>
      </c>
      <c r="P2232" s="89">
        <f t="shared" si="516"/>
        <v>0</v>
      </c>
      <c r="Q2232" s="62">
        <f t="shared" si="525"/>
        <v>0</v>
      </c>
      <c r="R2232" s="89">
        <f t="shared" si="522"/>
        <v>65.056606098373379</v>
      </c>
      <c r="S2232" s="74">
        <f t="shared" si="522"/>
        <v>7797.8000000000029</v>
      </c>
      <c r="T2232" s="91">
        <f t="shared" si="517"/>
        <v>9.2268816832949296E-2</v>
      </c>
      <c r="U2232" s="92">
        <f t="shared" si="518"/>
        <v>1.3922688168329491</v>
      </c>
    </row>
    <row r="2233" spans="1:21">
      <c r="A2233" s="80">
        <v>38741</v>
      </c>
      <c r="B2233" s="81">
        <v>0</v>
      </c>
      <c r="C2233" s="82">
        <v>2.5546507862566326E-3</v>
      </c>
      <c r="D2233" s="88">
        <f t="shared" si="519"/>
        <v>1.4955216471378676</v>
      </c>
      <c r="E2233" s="89">
        <f t="shared" si="523"/>
        <v>14910.432942757356</v>
      </c>
      <c r="F2233" s="72">
        <f t="shared" si="523"/>
        <v>1318331.403034887</v>
      </c>
      <c r="G2233" s="35">
        <f t="shared" si="524"/>
        <v>8.8416708495058005E-2</v>
      </c>
      <c r="H2233" s="88">
        <f t="shared" si="511"/>
        <v>0</v>
      </c>
      <c r="I2233" s="62">
        <f t="shared" si="520"/>
        <v>0</v>
      </c>
      <c r="J2233" s="89">
        <f t="shared" si="512"/>
        <v>0</v>
      </c>
      <c r="K2233" s="62">
        <f t="shared" si="521"/>
        <v>0</v>
      </c>
      <c r="L2233" s="90">
        <f t="shared" si="513"/>
        <v>51.093015725132652</v>
      </c>
      <c r="M2233" s="73">
        <f>0</f>
        <v>0</v>
      </c>
      <c r="N2233" s="89">
        <f t="shared" si="514"/>
        <v>0</v>
      </c>
      <c r="O2233" s="89">
        <f t="shared" si="515"/>
        <v>0</v>
      </c>
      <c r="P2233" s="89">
        <f t="shared" si="516"/>
        <v>0</v>
      </c>
      <c r="Q2233" s="62">
        <f t="shared" si="525"/>
        <v>0</v>
      </c>
      <c r="R2233" s="89">
        <f t="shared" si="522"/>
        <v>-51.093015725132652</v>
      </c>
      <c r="S2233" s="74">
        <f t="shared" si="522"/>
        <v>0</v>
      </c>
      <c r="T2233" s="91">
        <f t="shared" si="517"/>
        <v>9.5521647137867705E-2</v>
      </c>
      <c r="U2233" s="92">
        <f t="shared" si="518"/>
        <v>1.3955216471378675</v>
      </c>
    </row>
    <row r="2234" spans="1:21">
      <c r="A2234" s="80">
        <v>38742</v>
      </c>
      <c r="B2234" s="81">
        <v>0</v>
      </c>
      <c r="C2234" s="82">
        <v>2.0794642422022566E-3</v>
      </c>
      <c r="D2234" s="88">
        <f t="shared" si="519"/>
        <v>1.4929669963516112</v>
      </c>
      <c r="E2234" s="89">
        <f t="shared" si="523"/>
        <v>14859.339927032222</v>
      </c>
      <c r="F2234" s="72">
        <f t="shared" si="523"/>
        <v>1318331.403034887</v>
      </c>
      <c r="G2234" s="35">
        <f t="shared" si="524"/>
        <v>8.8720724440563378E-2</v>
      </c>
      <c r="H2234" s="88">
        <f t="shared" si="511"/>
        <v>0</v>
      </c>
      <c r="I2234" s="62">
        <f t="shared" si="520"/>
        <v>0</v>
      </c>
      <c r="J2234" s="89">
        <f t="shared" si="512"/>
        <v>0</v>
      </c>
      <c r="K2234" s="62">
        <f t="shared" si="521"/>
        <v>0</v>
      </c>
      <c r="L2234" s="90">
        <f t="shared" si="513"/>
        <v>41.589284844045132</v>
      </c>
      <c r="M2234" s="73">
        <f>0</f>
        <v>0</v>
      </c>
      <c r="N2234" s="89">
        <f t="shared" si="514"/>
        <v>0</v>
      </c>
      <c r="O2234" s="89">
        <f t="shared" si="515"/>
        <v>0</v>
      </c>
      <c r="P2234" s="89">
        <f t="shared" si="516"/>
        <v>0</v>
      </c>
      <c r="Q2234" s="62">
        <f t="shared" si="525"/>
        <v>0</v>
      </c>
      <c r="R2234" s="89">
        <f t="shared" si="522"/>
        <v>-41.589284844045132</v>
      </c>
      <c r="S2234" s="74">
        <f t="shared" si="522"/>
        <v>0</v>
      </c>
      <c r="T2234" s="91">
        <f t="shared" si="517"/>
        <v>9.296699635161132E-2</v>
      </c>
      <c r="U2234" s="92">
        <f t="shared" si="518"/>
        <v>1.3929669963516111</v>
      </c>
    </row>
    <row r="2235" spans="1:21">
      <c r="A2235" s="80">
        <v>38743</v>
      </c>
      <c r="B2235" s="81">
        <v>0</v>
      </c>
      <c r="C2235" s="82">
        <v>1.9595098783569188E-3</v>
      </c>
      <c r="D2235" s="88">
        <f t="shared" si="519"/>
        <v>1.4908875321094088</v>
      </c>
      <c r="E2235" s="89">
        <f t="shared" si="523"/>
        <v>14817.750642188177</v>
      </c>
      <c r="F2235" s="72">
        <f t="shared" si="523"/>
        <v>1318331.403034887</v>
      </c>
      <c r="G2235" s="35">
        <f t="shared" si="524"/>
        <v>8.8969738718737507E-2</v>
      </c>
      <c r="H2235" s="88">
        <f t="shared" si="511"/>
        <v>0</v>
      </c>
      <c r="I2235" s="62">
        <f t="shared" si="520"/>
        <v>0</v>
      </c>
      <c r="J2235" s="89">
        <f t="shared" si="512"/>
        <v>0</v>
      </c>
      <c r="K2235" s="62">
        <f t="shared" si="521"/>
        <v>0</v>
      </c>
      <c r="L2235" s="90">
        <f t="shared" si="513"/>
        <v>39.190197567138377</v>
      </c>
      <c r="M2235" s="73">
        <f>0</f>
        <v>0</v>
      </c>
      <c r="N2235" s="89">
        <f t="shared" si="514"/>
        <v>0</v>
      </c>
      <c r="O2235" s="89">
        <f t="shared" si="515"/>
        <v>0</v>
      </c>
      <c r="P2235" s="89">
        <f t="shared" si="516"/>
        <v>0</v>
      </c>
      <c r="Q2235" s="62">
        <f t="shared" si="525"/>
        <v>0</v>
      </c>
      <c r="R2235" s="89">
        <f t="shared" si="522"/>
        <v>-39.190197567138377</v>
      </c>
      <c r="S2235" s="74">
        <f t="shared" si="522"/>
        <v>0</v>
      </c>
      <c r="T2235" s="91">
        <f t="shared" si="517"/>
        <v>9.0887532109408919E-2</v>
      </c>
      <c r="U2235" s="92">
        <f t="shared" si="518"/>
        <v>1.3908875321094087</v>
      </c>
    </row>
    <row r="2236" spans="1:21">
      <c r="A2236" s="80">
        <v>38744</v>
      </c>
      <c r="B2236" s="81">
        <v>0</v>
      </c>
      <c r="C2236" s="82">
        <v>2.1504695117328838E-3</v>
      </c>
      <c r="D2236" s="88">
        <f t="shared" si="519"/>
        <v>1.4889280222310519</v>
      </c>
      <c r="E2236" s="89">
        <f t="shared" si="523"/>
        <v>14778.560444621038</v>
      </c>
      <c r="F2236" s="72">
        <f t="shared" si="523"/>
        <v>1318331.403034887</v>
      </c>
      <c r="G2236" s="35">
        <f t="shared" si="524"/>
        <v>8.920567114605002E-2</v>
      </c>
      <c r="H2236" s="88">
        <f t="shared" si="511"/>
        <v>0</v>
      </c>
      <c r="I2236" s="62">
        <f t="shared" si="520"/>
        <v>0</v>
      </c>
      <c r="J2236" s="89">
        <f t="shared" si="512"/>
        <v>0</v>
      </c>
      <c r="K2236" s="62">
        <f t="shared" si="521"/>
        <v>0</v>
      </c>
      <c r="L2236" s="90">
        <f t="shared" si="513"/>
        <v>43.00939023465768</v>
      </c>
      <c r="M2236" s="73">
        <f>0</f>
        <v>0</v>
      </c>
      <c r="N2236" s="89">
        <f t="shared" si="514"/>
        <v>0</v>
      </c>
      <c r="O2236" s="89">
        <f t="shared" si="515"/>
        <v>0</v>
      </c>
      <c r="P2236" s="89">
        <f t="shared" si="516"/>
        <v>0</v>
      </c>
      <c r="Q2236" s="62">
        <f t="shared" si="525"/>
        <v>0</v>
      </c>
      <c r="R2236" s="89">
        <f t="shared" si="522"/>
        <v>-43.00939023465768</v>
      </c>
      <c r="S2236" s="74">
        <f t="shared" si="522"/>
        <v>0</v>
      </c>
      <c r="T2236" s="91">
        <f t="shared" si="517"/>
        <v>8.8928022231052006E-2</v>
      </c>
      <c r="U2236" s="92">
        <f t="shared" si="518"/>
        <v>1.3889280222310518</v>
      </c>
    </row>
    <row r="2237" spans="1:21">
      <c r="A2237" s="80">
        <v>38745</v>
      </c>
      <c r="B2237" s="81">
        <v>0</v>
      </c>
      <c r="C2237" s="82">
        <v>2.4886990882873189E-3</v>
      </c>
      <c r="D2237" s="88">
        <f t="shared" si="519"/>
        <v>1.486777552719319</v>
      </c>
      <c r="E2237" s="89">
        <f t="shared" si="523"/>
        <v>14735.55105438638</v>
      </c>
      <c r="F2237" s="72">
        <f t="shared" si="523"/>
        <v>1318331.403034887</v>
      </c>
      <c r="G2237" s="35">
        <f t="shared" si="524"/>
        <v>8.9466040202307529E-2</v>
      </c>
      <c r="H2237" s="88">
        <f t="shared" si="511"/>
        <v>0</v>
      </c>
      <c r="I2237" s="62">
        <f t="shared" si="520"/>
        <v>0</v>
      </c>
      <c r="J2237" s="89">
        <f t="shared" si="512"/>
        <v>0</v>
      </c>
      <c r="K2237" s="62">
        <f t="shared" si="521"/>
        <v>0</v>
      </c>
      <c r="L2237" s="90">
        <f t="shared" si="513"/>
        <v>49.773981765746377</v>
      </c>
      <c r="M2237" s="73">
        <f>0</f>
        <v>0</v>
      </c>
      <c r="N2237" s="89">
        <f t="shared" si="514"/>
        <v>0</v>
      </c>
      <c r="O2237" s="89">
        <f t="shared" si="515"/>
        <v>0</v>
      </c>
      <c r="P2237" s="89">
        <f t="shared" si="516"/>
        <v>0</v>
      </c>
      <c r="Q2237" s="62">
        <f t="shared" si="525"/>
        <v>0</v>
      </c>
      <c r="R2237" s="89">
        <f t="shared" si="522"/>
        <v>-49.773981765746377</v>
      </c>
      <c r="S2237" s="74">
        <f t="shared" si="522"/>
        <v>0</v>
      </c>
      <c r="T2237" s="91">
        <f t="shared" si="517"/>
        <v>8.6777552719319084E-2</v>
      </c>
      <c r="U2237" s="92">
        <f t="shared" si="518"/>
        <v>1.3867775527193189</v>
      </c>
    </row>
    <row r="2238" spans="1:21">
      <c r="A2238" s="80">
        <v>38746</v>
      </c>
      <c r="B2238" s="81">
        <v>1.7018000000000002E-2</v>
      </c>
      <c r="C2238" s="82">
        <v>2.1740368461932147E-3</v>
      </c>
      <c r="D2238" s="88">
        <f t="shared" si="519"/>
        <v>1.4842888536310319</v>
      </c>
      <c r="E2238" s="89">
        <f t="shared" si="523"/>
        <v>14685.777072620634</v>
      </c>
      <c r="F2238" s="72">
        <f t="shared" si="523"/>
        <v>1318331.403034887</v>
      </c>
      <c r="G2238" s="35">
        <f t="shared" si="524"/>
        <v>8.9769264269489196E-2</v>
      </c>
      <c r="H2238" s="88">
        <f t="shared" si="511"/>
        <v>340.36</v>
      </c>
      <c r="I2238" s="62">
        <f t="shared" si="520"/>
        <v>3403.6000000000004</v>
      </c>
      <c r="J2238" s="89">
        <f t="shared" si="512"/>
        <v>1123.1879999999999</v>
      </c>
      <c r="K2238" s="62">
        <f t="shared" si="521"/>
        <v>101086.92000000001</v>
      </c>
      <c r="L2238" s="90">
        <f t="shared" si="513"/>
        <v>43.480736923864292</v>
      </c>
      <c r="M2238" s="73">
        <f>0</f>
        <v>0</v>
      </c>
      <c r="N2238" s="89">
        <f t="shared" si="514"/>
        <v>0</v>
      </c>
      <c r="O2238" s="89">
        <f t="shared" si="515"/>
        <v>0</v>
      </c>
      <c r="P2238" s="89">
        <f t="shared" si="516"/>
        <v>0</v>
      </c>
      <c r="Q2238" s="62">
        <f t="shared" si="525"/>
        <v>0</v>
      </c>
      <c r="R2238" s="89">
        <f t="shared" si="522"/>
        <v>1420.0672630761355</v>
      </c>
      <c r="S2238" s="74">
        <f t="shared" si="522"/>
        <v>104490.52000000002</v>
      </c>
      <c r="T2238" s="91">
        <f t="shared" si="517"/>
        <v>8.4288853631032001E-2</v>
      </c>
      <c r="U2238" s="92">
        <f t="shared" si="518"/>
        <v>1.3842888536310318</v>
      </c>
    </row>
    <row r="2239" spans="1:21">
      <c r="A2239" s="80">
        <v>38747</v>
      </c>
      <c r="B2239" s="81">
        <v>1.0414E-2</v>
      </c>
      <c r="C2239" s="82">
        <v>1.3662553775239527E-3</v>
      </c>
      <c r="D2239" s="88">
        <f t="shared" si="519"/>
        <v>1.5552922167848384</v>
      </c>
      <c r="E2239" s="89">
        <f t="shared" si="523"/>
        <v>16105.844335696769</v>
      </c>
      <c r="F2239" s="72">
        <f t="shared" si="523"/>
        <v>1422821.9230348871</v>
      </c>
      <c r="G2239" s="35">
        <f t="shared" si="524"/>
        <v>8.8341964157778702E-2</v>
      </c>
      <c r="H2239" s="88">
        <f t="shared" si="511"/>
        <v>208.28</v>
      </c>
      <c r="I2239" s="62">
        <f t="shared" si="520"/>
        <v>2082.8000000000002</v>
      </c>
      <c r="J2239" s="89">
        <f t="shared" si="512"/>
        <v>687.32399999999996</v>
      </c>
      <c r="K2239" s="62">
        <f t="shared" si="521"/>
        <v>61859.160000000018</v>
      </c>
      <c r="L2239" s="90">
        <f t="shared" si="513"/>
        <v>27.325107550479053</v>
      </c>
      <c r="M2239" s="73">
        <f>0</f>
        <v>0</v>
      </c>
      <c r="N2239" s="89">
        <f t="shared" si="514"/>
        <v>1990.3031872100369</v>
      </c>
      <c r="O2239" s="89">
        <f t="shared" si="515"/>
        <v>1105.8443356967684</v>
      </c>
      <c r="P2239" s="89">
        <f t="shared" si="516"/>
        <v>1105.8443356967684</v>
      </c>
      <c r="Q2239" s="62">
        <f t="shared" si="525"/>
        <v>97692.46066820652</v>
      </c>
      <c r="R2239" s="89">
        <f t="shared" si="522"/>
        <v>-237.56544324724757</v>
      </c>
      <c r="S2239" s="74">
        <f t="shared" si="522"/>
        <v>-33750.5006682065</v>
      </c>
      <c r="T2239" s="91">
        <f t="shared" si="517"/>
        <v>0.15529221678483851</v>
      </c>
      <c r="U2239" s="92">
        <f t="shared" si="518"/>
        <v>1.4552922167848383</v>
      </c>
    </row>
    <row r="2240" spans="1:21">
      <c r="A2240" s="80">
        <v>38748</v>
      </c>
      <c r="B2240" s="81">
        <v>4.3179999999999998E-3</v>
      </c>
      <c r="C2240" s="82">
        <v>2.1322734046226445E-3</v>
      </c>
      <c r="D2240" s="88">
        <f t="shared" si="519"/>
        <v>1.5434139446224762</v>
      </c>
      <c r="E2240" s="89">
        <f t="shared" si="523"/>
        <v>15868.278892449522</v>
      </c>
      <c r="F2240" s="72">
        <f t="shared" si="523"/>
        <v>1389071.4223666806</v>
      </c>
      <c r="G2240" s="35">
        <f t="shared" si="524"/>
        <v>8.7537623442428367E-2</v>
      </c>
      <c r="H2240" s="88">
        <f t="shared" si="511"/>
        <v>86.36</v>
      </c>
      <c r="I2240" s="62">
        <f t="shared" si="520"/>
        <v>863.6</v>
      </c>
      <c r="J2240" s="89">
        <f t="shared" si="512"/>
        <v>284.98799999999994</v>
      </c>
      <c r="K2240" s="62">
        <f t="shared" si="521"/>
        <v>25648.920000000002</v>
      </c>
      <c r="L2240" s="90">
        <f t="shared" si="513"/>
        <v>42.645468092452887</v>
      </c>
      <c r="M2240" s="73">
        <f>0</f>
        <v>0</v>
      </c>
      <c r="N2240" s="89">
        <f t="shared" si="514"/>
        <v>1384.7363960706939</v>
      </c>
      <c r="O2240" s="89">
        <f t="shared" si="515"/>
        <v>868.27889244952325</v>
      </c>
      <c r="P2240" s="89">
        <f t="shared" si="516"/>
        <v>868.27889244952325</v>
      </c>
      <c r="Q2240" s="62">
        <f t="shared" si="525"/>
        <v>76007.070730255116</v>
      </c>
      <c r="R2240" s="89">
        <f t="shared" si="522"/>
        <v>-539.57636054197621</v>
      </c>
      <c r="S2240" s="74">
        <f t="shared" si="522"/>
        <v>-49494.550730255112</v>
      </c>
      <c r="T2240" s="91">
        <f t="shared" si="517"/>
        <v>0.14341394462247625</v>
      </c>
      <c r="U2240" s="92">
        <f t="shared" si="518"/>
        <v>1.4434139446224761</v>
      </c>
    </row>
    <row r="2241" spans="1:21">
      <c r="A2241" s="80">
        <v>38749</v>
      </c>
      <c r="B2241" s="81">
        <v>0</v>
      </c>
      <c r="C2241" s="82">
        <v>2.8163777135874874E-3</v>
      </c>
      <c r="D2241" s="88">
        <f t="shared" si="519"/>
        <v>1.5164351265953773</v>
      </c>
      <c r="E2241" s="89">
        <f t="shared" si="523"/>
        <v>15328.702531907546</v>
      </c>
      <c r="F2241" s="72">
        <f t="shared" si="523"/>
        <v>1339576.8716364254</v>
      </c>
      <c r="G2241" s="35">
        <f t="shared" si="524"/>
        <v>8.7390101598489617E-2</v>
      </c>
      <c r="H2241" s="88">
        <f t="shared" si="511"/>
        <v>0</v>
      </c>
      <c r="I2241" s="62">
        <f t="shared" si="520"/>
        <v>0</v>
      </c>
      <c r="J2241" s="89">
        <f t="shared" si="512"/>
        <v>0</v>
      </c>
      <c r="K2241" s="62">
        <f t="shared" si="521"/>
        <v>0</v>
      </c>
      <c r="L2241" s="90">
        <f t="shared" si="513"/>
        <v>56.327554271749747</v>
      </c>
      <c r="M2241" s="73">
        <f>0</f>
        <v>0</v>
      </c>
      <c r="N2241" s="89">
        <f t="shared" si="514"/>
        <v>322.53943129086321</v>
      </c>
      <c r="O2241" s="89">
        <f t="shared" si="515"/>
        <v>328.70253190754539</v>
      </c>
      <c r="P2241" s="89">
        <f t="shared" si="516"/>
        <v>322.53943129086321</v>
      </c>
      <c r="Q2241" s="62">
        <f t="shared" si="525"/>
        <v>28186.753670027596</v>
      </c>
      <c r="R2241" s="89">
        <f t="shared" si="522"/>
        <v>-378.86698556261297</v>
      </c>
      <c r="S2241" s="74">
        <f t="shared" si="522"/>
        <v>-28186.753670027596</v>
      </c>
      <c r="T2241" s="91">
        <f t="shared" si="517"/>
        <v>0.11643512659537736</v>
      </c>
      <c r="U2241" s="92">
        <f t="shared" si="518"/>
        <v>1.4164351265953772</v>
      </c>
    </row>
    <row r="2242" spans="1:21">
      <c r="A2242" s="80">
        <v>38750</v>
      </c>
      <c r="B2242" s="81">
        <v>0</v>
      </c>
      <c r="C2242" s="82">
        <v>3.5032178956584102E-3</v>
      </c>
      <c r="D2242" s="88">
        <f t="shared" si="519"/>
        <v>1.4974917773172467</v>
      </c>
      <c r="E2242" s="89">
        <f t="shared" si="523"/>
        <v>14949.835546344933</v>
      </c>
      <c r="F2242" s="72">
        <f t="shared" si="523"/>
        <v>1311390.1179663977</v>
      </c>
      <c r="G2242" s="35">
        <f t="shared" si="524"/>
        <v>8.7719367474046739E-2</v>
      </c>
      <c r="H2242" s="88">
        <f t="shared" si="511"/>
        <v>0</v>
      </c>
      <c r="I2242" s="62">
        <f t="shared" si="520"/>
        <v>0</v>
      </c>
      <c r="J2242" s="89">
        <f t="shared" si="512"/>
        <v>0</v>
      </c>
      <c r="K2242" s="62">
        <f t="shared" si="521"/>
        <v>0</v>
      </c>
      <c r="L2242" s="90">
        <f t="shared" si="513"/>
        <v>70.064357913168209</v>
      </c>
      <c r="M2242" s="73">
        <f>0</f>
        <v>0</v>
      </c>
      <c r="N2242" s="89">
        <f t="shared" si="514"/>
        <v>0</v>
      </c>
      <c r="O2242" s="89">
        <f t="shared" si="515"/>
        <v>0</v>
      </c>
      <c r="P2242" s="89">
        <f t="shared" si="516"/>
        <v>0</v>
      </c>
      <c r="Q2242" s="62">
        <f t="shared" si="525"/>
        <v>0</v>
      </c>
      <c r="R2242" s="89">
        <f t="shared" si="522"/>
        <v>-70.064357913168209</v>
      </c>
      <c r="S2242" s="74">
        <f t="shared" si="522"/>
        <v>0</v>
      </c>
      <c r="T2242" s="91">
        <f t="shared" si="517"/>
        <v>9.7491777317246786E-2</v>
      </c>
      <c r="U2242" s="92">
        <f t="shared" si="518"/>
        <v>1.3974917773172466</v>
      </c>
    </row>
    <row r="2243" spans="1:21">
      <c r="A2243" s="80">
        <v>38751</v>
      </c>
      <c r="B2243" s="81">
        <v>0</v>
      </c>
      <c r="C2243" s="82">
        <v>1.9557983768839866E-3</v>
      </c>
      <c r="D2243" s="88">
        <f t="shared" si="519"/>
        <v>1.4939885594215883</v>
      </c>
      <c r="E2243" s="89">
        <f t="shared" si="523"/>
        <v>14879.771188431765</v>
      </c>
      <c r="F2243" s="72">
        <f t="shared" si="523"/>
        <v>1311390.1179663977</v>
      </c>
      <c r="G2243" s="35">
        <f t="shared" si="524"/>
        <v>8.8132411537748243E-2</v>
      </c>
      <c r="H2243" s="88">
        <f t="shared" si="511"/>
        <v>0</v>
      </c>
      <c r="I2243" s="62">
        <f t="shared" si="520"/>
        <v>0</v>
      </c>
      <c r="J2243" s="89">
        <f t="shared" si="512"/>
        <v>0</v>
      </c>
      <c r="K2243" s="62">
        <f t="shared" si="521"/>
        <v>0</v>
      </c>
      <c r="L2243" s="90">
        <f t="shared" si="513"/>
        <v>39.11596753767973</v>
      </c>
      <c r="M2243" s="73">
        <f>0</f>
        <v>0</v>
      </c>
      <c r="N2243" s="89">
        <f t="shared" si="514"/>
        <v>0</v>
      </c>
      <c r="O2243" s="89">
        <f t="shared" si="515"/>
        <v>0</v>
      </c>
      <c r="P2243" s="89">
        <f t="shared" si="516"/>
        <v>0</v>
      </c>
      <c r="Q2243" s="62">
        <f t="shared" si="525"/>
        <v>0</v>
      </c>
      <c r="R2243" s="89">
        <f t="shared" si="522"/>
        <v>-39.11596753767973</v>
      </c>
      <c r="S2243" s="74">
        <f t="shared" si="522"/>
        <v>0</v>
      </c>
      <c r="T2243" s="91">
        <f t="shared" si="517"/>
        <v>9.3988559421588347E-2</v>
      </c>
      <c r="U2243" s="92">
        <f t="shared" si="518"/>
        <v>1.3939885594215882</v>
      </c>
    </row>
    <row r="2244" spans="1:21">
      <c r="A2244" s="80">
        <v>38752</v>
      </c>
      <c r="B2244" s="81">
        <v>3.5559999999999994E-2</v>
      </c>
      <c r="C2244" s="82">
        <v>2.6484255791284252E-3</v>
      </c>
      <c r="D2244" s="88">
        <f t="shared" si="519"/>
        <v>1.4920327610447042</v>
      </c>
      <c r="E2244" s="89">
        <f t="shared" si="523"/>
        <v>14840.655220894085</v>
      </c>
      <c r="F2244" s="72">
        <f t="shared" si="523"/>
        <v>1311390.1179663977</v>
      </c>
      <c r="G2244" s="35">
        <f t="shared" si="524"/>
        <v>8.8364704822472925E-2</v>
      </c>
      <c r="H2244" s="88">
        <f t="shared" si="511"/>
        <v>711.19999999999993</v>
      </c>
      <c r="I2244" s="62">
        <f t="shared" si="520"/>
        <v>7111.9999999999991</v>
      </c>
      <c r="J2244" s="89">
        <f t="shared" si="512"/>
        <v>2346.9599999999991</v>
      </c>
      <c r="K2244" s="62">
        <f t="shared" si="521"/>
        <v>211226.39999999997</v>
      </c>
      <c r="L2244" s="90">
        <f t="shared" si="513"/>
        <v>52.968511582568503</v>
      </c>
      <c r="M2244" s="73">
        <f>0</f>
        <v>0</v>
      </c>
      <c r="N2244" s="89">
        <f t="shared" si="514"/>
        <v>0</v>
      </c>
      <c r="O2244" s="89">
        <f t="shared" si="515"/>
        <v>0</v>
      </c>
      <c r="P2244" s="89">
        <f t="shared" si="516"/>
        <v>0</v>
      </c>
      <c r="Q2244" s="62">
        <f t="shared" si="525"/>
        <v>0</v>
      </c>
      <c r="R2244" s="89">
        <f t="shared" si="522"/>
        <v>3005.1914884174303</v>
      </c>
      <c r="S2244" s="74">
        <f t="shared" si="522"/>
        <v>218338.39999999997</v>
      </c>
      <c r="T2244" s="91">
        <f t="shared" si="517"/>
        <v>9.2032761044704259E-2</v>
      </c>
      <c r="U2244" s="92">
        <f t="shared" si="518"/>
        <v>1.3920327610447041</v>
      </c>
    </row>
    <row r="2245" spans="1:21">
      <c r="A2245" s="80">
        <v>38753</v>
      </c>
      <c r="B2245" s="81">
        <v>0</v>
      </c>
      <c r="C2245" s="82">
        <v>2.1603783111206884E-3</v>
      </c>
      <c r="D2245" s="88">
        <f t="shared" si="519"/>
        <v>1.6422923354655758</v>
      </c>
      <c r="E2245" s="89">
        <f t="shared" si="523"/>
        <v>17845.846709311514</v>
      </c>
      <c r="F2245" s="72">
        <f t="shared" si="523"/>
        <v>1529728.5179663976</v>
      </c>
      <c r="G2245" s="35">
        <f t="shared" si="524"/>
        <v>8.5719021511499571E-2</v>
      </c>
      <c r="H2245" s="88">
        <f t="shared" si="511"/>
        <v>0</v>
      </c>
      <c r="I2245" s="62">
        <f t="shared" si="520"/>
        <v>0</v>
      </c>
      <c r="J2245" s="89">
        <f t="shared" si="512"/>
        <v>0</v>
      </c>
      <c r="K2245" s="62">
        <f t="shared" si="521"/>
        <v>0</v>
      </c>
      <c r="L2245" s="90">
        <f t="shared" si="513"/>
        <v>43.207566222413767</v>
      </c>
      <c r="M2245" s="73">
        <f>0</f>
        <v>0</v>
      </c>
      <c r="N2245" s="89">
        <f t="shared" si="514"/>
        <v>8216.6634085575461</v>
      </c>
      <c r="O2245" s="89">
        <f t="shared" si="515"/>
        <v>2845.8467093115169</v>
      </c>
      <c r="P2245" s="89">
        <f t="shared" si="516"/>
        <v>2845.8467093115169</v>
      </c>
      <c r="Q2245" s="62">
        <f t="shared" si="525"/>
        <v>243943.19529390419</v>
      </c>
      <c r="R2245" s="89">
        <f t="shared" si="522"/>
        <v>-2889.0542755339306</v>
      </c>
      <c r="S2245" s="74">
        <f t="shared" si="522"/>
        <v>-243943.19529390419</v>
      </c>
      <c r="T2245" s="91">
        <f t="shared" si="517"/>
        <v>0.24229233546557594</v>
      </c>
      <c r="U2245" s="92">
        <f t="shared" si="518"/>
        <v>1.5422923354655758</v>
      </c>
    </row>
    <row r="2246" spans="1:21">
      <c r="A2246" s="80">
        <v>38754</v>
      </c>
      <c r="B2246" s="81">
        <v>0</v>
      </c>
      <c r="C2246" s="82">
        <v>3.1360516940068151E-3</v>
      </c>
      <c r="D2246" s="88">
        <f t="shared" si="519"/>
        <v>1.4978396216888792</v>
      </c>
      <c r="E2246" s="89">
        <f t="shared" si="523"/>
        <v>14956.792433777584</v>
      </c>
      <c r="F2246" s="72">
        <f t="shared" si="523"/>
        <v>1285785.3226724933</v>
      </c>
      <c r="G2246" s="35">
        <f t="shared" si="524"/>
        <v>8.5966648822962038E-2</v>
      </c>
      <c r="H2246" s="88">
        <f t="shared" si="511"/>
        <v>0</v>
      </c>
      <c r="I2246" s="62">
        <f t="shared" si="520"/>
        <v>0</v>
      </c>
      <c r="J2246" s="89">
        <f t="shared" si="512"/>
        <v>0</v>
      </c>
      <c r="K2246" s="62">
        <f t="shared" si="521"/>
        <v>0</v>
      </c>
      <c r="L2246" s="90">
        <f t="shared" si="513"/>
        <v>62.721033880136304</v>
      </c>
      <c r="M2246" s="73">
        <f>0</f>
        <v>0</v>
      </c>
      <c r="N2246" s="89">
        <f t="shared" si="514"/>
        <v>0</v>
      </c>
      <c r="O2246" s="89">
        <f t="shared" si="515"/>
        <v>0</v>
      </c>
      <c r="P2246" s="89">
        <f t="shared" si="516"/>
        <v>0</v>
      </c>
      <c r="Q2246" s="62">
        <f t="shared" si="525"/>
        <v>0</v>
      </c>
      <c r="R2246" s="89">
        <f t="shared" si="522"/>
        <v>-62.721033880136304</v>
      </c>
      <c r="S2246" s="74">
        <f t="shared" si="522"/>
        <v>0</v>
      </c>
      <c r="T2246" s="91">
        <f t="shared" si="517"/>
        <v>9.7839621688879275E-2</v>
      </c>
      <c r="U2246" s="92">
        <f t="shared" si="518"/>
        <v>1.3978396216888791</v>
      </c>
    </row>
    <row r="2247" spans="1:21">
      <c r="A2247" s="80">
        <v>38755</v>
      </c>
      <c r="B2247" s="81">
        <v>4.0639999999999999E-3</v>
      </c>
      <c r="C2247" s="82">
        <v>2.6000006511931444E-3</v>
      </c>
      <c r="D2247" s="88">
        <f t="shared" si="519"/>
        <v>1.4947035699948723</v>
      </c>
      <c r="E2247" s="89">
        <f t="shared" si="523"/>
        <v>14894.071399897448</v>
      </c>
      <c r="F2247" s="72">
        <f t="shared" si="523"/>
        <v>1285785.3226724933</v>
      </c>
      <c r="G2247" s="35">
        <f t="shared" si="524"/>
        <v>8.6328666497553275E-2</v>
      </c>
      <c r="H2247" s="88">
        <f t="shared" si="511"/>
        <v>81.28</v>
      </c>
      <c r="I2247" s="62">
        <f t="shared" si="520"/>
        <v>812.80000000000007</v>
      </c>
      <c r="J2247" s="89">
        <f t="shared" si="512"/>
        <v>268.22399999999999</v>
      </c>
      <c r="K2247" s="62">
        <f t="shared" si="521"/>
        <v>24140.160000000007</v>
      </c>
      <c r="L2247" s="90">
        <f t="shared" si="513"/>
        <v>52.000013023862891</v>
      </c>
      <c r="M2247" s="73">
        <f>0</f>
        <v>0</v>
      </c>
      <c r="N2247" s="89">
        <f t="shared" si="514"/>
        <v>0</v>
      </c>
      <c r="O2247" s="89">
        <f t="shared" si="515"/>
        <v>0</v>
      </c>
      <c r="P2247" s="89">
        <f t="shared" si="516"/>
        <v>0</v>
      </c>
      <c r="Q2247" s="62">
        <f t="shared" si="525"/>
        <v>0</v>
      </c>
      <c r="R2247" s="89">
        <f t="shared" si="522"/>
        <v>297.50398697613713</v>
      </c>
      <c r="S2247" s="74">
        <f t="shared" si="522"/>
        <v>24952.960000000006</v>
      </c>
      <c r="T2247" s="91">
        <f t="shared" si="517"/>
        <v>9.4703569994872394E-2</v>
      </c>
      <c r="U2247" s="92">
        <f t="shared" si="518"/>
        <v>1.3947035699948722</v>
      </c>
    </row>
    <row r="2248" spans="1:21">
      <c r="A2248" s="80">
        <v>38756</v>
      </c>
      <c r="B2248" s="81">
        <v>0</v>
      </c>
      <c r="C2248" s="82">
        <v>2.2042215064132604E-3</v>
      </c>
      <c r="D2248" s="88">
        <f t="shared" si="519"/>
        <v>1.5095787693436793</v>
      </c>
      <c r="E2248" s="89">
        <f t="shared" si="523"/>
        <v>15191.575386873585</v>
      </c>
      <c r="F2248" s="72">
        <f t="shared" si="523"/>
        <v>1310738.2826724933</v>
      </c>
      <c r="G2248" s="35">
        <f t="shared" si="524"/>
        <v>8.6280602853410993E-2</v>
      </c>
      <c r="H2248" s="88">
        <f t="shared" si="511"/>
        <v>0</v>
      </c>
      <c r="I2248" s="62">
        <f t="shared" si="520"/>
        <v>0</v>
      </c>
      <c r="J2248" s="89">
        <f t="shared" si="512"/>
        <v>0</v>
      </c>
      <c r="K2248" s="62">
        <f t="shared" si="521"/>
        <v>0</v>
      </c>
      <c r="L2248" s="90">
        <f t="shared" si="513"/>
        <v>44.084430128265211</v>
      </c>
      <c r="M2248" s="73">
        <f>0</f>
        <v>0</v>
      </c>
      <c r="N2248" s="89">
        <f t="shared" si="514"/>
        <v>143.51186513068811</v>
      </c>
      <c r="O2248" s="89">
        <f t="shared" si="515"/>
        <v>191.5753868735859</v>
      </c>
      <c r="P2248" s="89">
        <f t="shared" si="516"/>
        <v>143.51186513068811</v>
      </c>
      <c r="Q2248" s="62">
        <f t="shared" si="525"/>
        <v>12382.290240093183</v>
      </c>
      <c r="R2248" s="89">
        <f t="shared" si="522"/>
        <v>-187.59629525895332</v>
      </c>
      <c r="S2248" s="74">
        <f t="shared" si="522"/>
        <v>-12382.290240093183</v>
      </c>
      <c r="T2248" s="91">
        <f t="shared" si="517"/>
        <v>0.10957876934367938</v>
      </c>
      <c r="U2248" s="92">
        <f t="shared" si="518"/>
        <v>1.4095787693436792</v>
      </c>
    </row>
    <row r="2249" spans="1:21">
      <c r="A2249" s="80">
        <v>38757</v>
      </c>
      <c r="B2249" s="81">
        <v>0</v>
      </c>
      <c r="C2249" s="82">
        <v>2.3443359136910927E-3</v>
      </c>
      <c r="D2249" s="88">
        <f t="shared" si="519"/>
        <v>1.5001989545807315</v>
      </c>
      <c r="E2249" s="89">
        <f t="shared" si="523"/>
        <v>15003.979091614632</v>
      </c>
      <c r="F2249" s="72">
        <f t="shared" si="523"/>
        <v>1298355.9924324001</v>
      </c>
      <c r="G2249" s="35">
        <f t="shared" si="524"/>
        <v>8.6534111018457802E-2</v>
      </c>
      <c r="H2249" s="88">
        <f t="shared" si="511"/>
        <v>0</v>
      </c>
      <c r="I2249" s="62">
        <f t="shared" si="520"/>
        <v>0</v>
      </c>
      <c r="J2249" s="89">
        <f t="shared" si="512"/>
        <v>0</v>
      </c>
      <c r="K2249" s="62">
        <f t="shared" si="521"/>
        <v>0</v>
      </c>
      <c r="L2249" s="90">
        <f t="shared" si="513"/>
        <v>46.886718273821856</v>
      </c>
      <c r="M2249" s="73">
        <f>0</f>
        <v>0</v>
      </c>
      <c r="N2249" s="89">
        <f t="shared" si="514"/>
        <v>0.42958998637436524</v>
      </c>
      <c r="O2249" s="89">
        <f t="shared" si="515"/>
        <v>3.9790916146298372</v>
      </c>
      <c r="P2249" s="89">
        <f t="shared" si="516"/>
        <v>0.42958998637436524</v>
      </c>
      <c r="Q2249" s="62">
        <f t="shared" si="525"/>
        <v>37.1741875733371</v>
      </c>
      <c r="R2249" s="89">
        <f t="shared" si="522"/>
        <v>-47.316308260196223</v>
      </c>
      <c r="S2249" s="74">
        <f t="shared" si="522"/>
        <v>-37.1741875733371</v>
      </c>
      <c r="T2249" s="91">
        <f t="shared" si="517"/>
        <v>0.10019895458073158</v>
      </c>
      <c r="U2249" s="92">
        <f t="shared" si="518"/>
        <v>1.4001989545807314</v>
      </c>
    </row>
    <row r="2250" spans="1:21">
      <c r="A2250" s="80">
        <v>38758</v>
      </c>
      <c r="B2250" s="81">
        <v>0</v>
      </c>
      <c r="C2250" s="82">
        <v>2.6601235978625124E-3</v>
      </c>
      <c r="D2250" s="88">
        <f t="shared" si="519"/>
        <v>1.4978331391677218</v>
      </c>
      <c r="E2250" s="89">
        <f t="shared" si="523"/>
        <v>14956.662783354435</v>
      </c>
      <c r="F2250" s="72">
        <f t="shared" si="523"/>
        <v>1298318.8182448267</v>
      </c>
      <c r="G2250" s="35">
        <f t="shared" si="524"/>
        <v>8.6805381457804295E-2</v>
      </c>
      <c r="H2250" s="88">
        <f t="shared" si="511"/>
        <v>0</v>
      </c>
      <c r="I2250" s="62">
        <f t="shared" si="520"/>
        <v>0</v>
      </c>
      <c r="J2250" s="89">
        <f t="shared" si="512"/>
        <v>0</v>
      </c>
      <c r="K2250" s="62">
        <f t="shared" si="521"/>
        <v>0</v>
      </c>
      <c r="L2250" s="90">
        <f t="shared" si="513"/>
        <v>53.202471957250246</v>
      </c>
      <c r="M2250" s="73">
        <f>0</f>
        <v>0</v>
      </c>
      <c r="N2250" s="89">
        <f t="shared" si="514"/>
        <v>0</v>
      </c>
      <c r="O2250" s="89">
        <f t="shared" si="515"/>
        <v>0</v>
      </c>
      <c r="P2250" s="89">
        <f t="shared" si="516"/>
        <v>0</v>
      </c>
      <c r="Q2250" s="62">
        <f t="shared" si="525"/>
        <v>0</v>
      </c>
      <c r="R2250" s="89">
        <f t="shared" si="522"/>
        <v>-53.202471957250246</v>
      </c>
      <c r="S2250" s="74">
        <f t="shared" si="522"/>
        <v>0</v>
      </c>
      <c r="T2250" s="91">
        <f t="shared" si="517"/>
        <v>9.783313916772185E-2</v>
      </c>
      <c r="U2250" s="92">
        <f t="shared" si="518"/>
        <v>1.3978331391677217</v>
      </c>
    </row>
    <row r="2251" spans="1:21">
      <c r="A2251" s="80">
        <v>38759</v>
      </c>
      <c r="B2251" s="81">
        <v>9.3980000000000001E-3</v>
      </c>
      <c r="C2251" s="82">
        <v>2.3365391125585301E-3</v>
      </c>
      <c r="D2251" s="88">
        <f t="shared" si="519"/>
        <v>1.495173015569859</v>
      </c>
      <c r="E2251" s="89">
        <f t="shared" si="523"/>
        <v>14903.460311397184</v>
      </c>
      <c r="F2251" s="72">
        <f t="shared" si="523"/>
        <v>1298318.8182448267</v>
      </c>
      <c r="G2251" s="35">
        <f t="shared" si="524"/>
        <v>8.7115259887125554E-2</v>
      </c>
      <c r="H2251" s="88">
        <f t="shared" si="511"/>
        <v>187.96</v>
      </c>
      <c r="I2251" s="62">
        <f t="shared" si="520"/>
        <v>1879.6000000000001</v>
      </c>
      <c r="J2251" s="89">
        <f t="shared" si="512"/>
        <v>620.26799999999992</v>
      </c>
      <c r="K2251" s="62">
        <f t="shared" si="521"/>
        <v>55824.12</v>
      </c>
      <c r="L2251" s="90">
        <f t="shared" si="513"/>
        <v>46.730782251170602</v>
      </c>
      <c r="M2251" s="73">
        <f>0</f>
        <v>0</v>
      </c>
      <c r="N2251" s="89">
        <f t="shared" si="514"/>
        <v>0</v>
      </c>
      <c r="O2251" s="89">
        <f t="shared" si="515"/>
        <v>0</v>
      </c>
      <c r="P2251" s="89">
        <f t="shared" si="516"/>
        <v>0</v>
      </c>
      <c r="Q2251" s="62">
        <f t="shared" si="525"/>
        <v>0</v>
      </c>
      <c r="R2251" s="89">
        <f t="shared" si="522"/>
        <v>761.49721774882937</v>
      </c>
      <c r="S2251" s="74">
        <f t="shared" si="522"/>
        <v>57703.72</v>
      </c>
      <c r="T2251" s="91">
        <f t="shared" si="517"/>
        <v>9.5173015569859132E-2</v>
      </c>
      <c r="U2251" s="92">
        <f t="shared" si="518"/>
        <v>1.395173015569859</v>
      </c>
    </row>
    <row r="2252" spans="1:21">
      <c r="A2252" s="80">
        <v>38760</v>
      </c>
      <c r="B2252" s="81">
        <v>0</v>
      </c>
      <c r="C2252" s="82">
        <v>1.5564877381395864E-3</v>
      </c>
      <c r="D2252" s="88">
        <f t="shared" si="519"/>
        <v>1.5332478764573008</v>
      </c>
      <c r="E2252" s="89">
        <f t="shared" si="523"/>
        <v>15664.957529146013</v>
      </c>
      <c r="F2252" s="72">
        <f t="shared" si="523"/>
        <v>1356022.5382448267</v>
      </c>
      <c r="G2252" s="35">
        <f t="shared" si="524"/>
        <v>8.6564073711775408E-2</v>
      </c>
      <c r="H2252" s="88">
        <f t="shared" si="511"/>
        <v>0</v>
      </c>
      <c r="I2252" s="62">
        <f t="shared" si="520"/>
        <v>0</v>
      </c>
      <c r="J2252" s="89">
        <f t="shared" si="512"/>
        <v>0</v>
      </c>
      <c r="K2252" s="62">
        <f t="shared" si="521"/>
        <v>0</v>
      </c>
      <c r="L2252" s="90">
        <f t="shared" si="513"/>
        <v>31.129754762791727</v>
      </c>
      <c r="M2252" s="73">
        <f>0</f>
        <v>0</v>
      </c>
      <c r="N2252" s="89">
        <f t="shared" si="514"/>
        <v>928.04514588711709</v>
      </c>
      <c r="O2252" s="89">
        <f t="shared" si="515"/>
        <v>664.9575291460153</v>
      </c>
      <c r="P2252" s="89">
        <f t="shared" si="516"/>
        <v>664.9575291460153</v>
      </c>
      <c r="Q2252" s="62">
        <f t="shared" si="525"/>
        <v>57561.432568195713</v>
      </c>
      <c r="R2252" s="89">
        <f t="shared" si="522"/>
        <v>-696.08728390880708</v>
      </c>
      <c r="S2252" s="74">
        <f t="shared" si="522"/>
        <v>-57561.432568195713</v>
      </c>
      <c r="T2252" s="91">
        <f t="shared" si="517"/>
        <v>0.13324787645730085</v>
      </c>
      <c r="U2252" s="92">
        <f t="shared" si="518"/>
        <v>1.4332478764573007</v>
      </c>
    </row>
    <row r="2253" spans="1:21">
      <c r="A2253" s="80">
        <v>38761</v>
      </c>
      <c r="B2253" s="81">
        <v>0</v>
      </c>
      <c r="C2253" s="82">
        <v>1.6979782097261502E-3</v>
      </c>
      <c r="D2253" s="88">
        <f t="shared" si="519"/>
        <v>1.4984435122618602</v>
      </c>
      <c r="E2253" s="89">
        <f t="shared" si="523"/>
        <v>14968.870245237205</v>
      </c>
      <c r="F2253" s="72">
        <f t="shared" si="523"/>
        <v>1298461.105676631</v>
      </c>
      <c r="G2253" s="35">
        <f t="shared" si="524"/>
        <v>8.674409520583394E-2</v>
      </c>
      <c r="H2253" s="88">
        <f t="shared" si="511"/>
        <v>0</v>
      </c>
      <c r="I2253" s="62">
        <f t="shared" si="520"/>
        <v>0</v>
      </c>
      <c r="J2253" s="89">
        <f t="shared" si="512"/>
        <v>0</v>
      </c>
      <c r="K2253" s="62">
        <f t="shared" si="521"/>
        <v>0</v>
      </c>
      <c r="L2253" s="90">
        <f t="shared" si="513"/>
        <v>33.959564194523004</v>
      </c>
      <c r="M2253" s="73">
        <f>0</f>
        <v>0</v>
      </c>
      <c r="N2253" s="89">
        <f t="shared" si="514"/>
        <v>0</v>
      </c>
      <c r="O2253" s="89">
        <f t="shared" si="515"/>
        <v>0</v>
      </c>
      <c r="P2253" s="89">
        <f t="shared" si="516"/>
        <v>0</v>
      </c>
      <c r="Q2253" s="62">
        <f t="shared" si="525"/>
        <v>0</v>
      </c>
      <c r="R2253" s="89">
        <f t="shared" si="522"/>
        <v>-33.959564194523004</v>
      </c>
      <c r="S2253" s="74">
        <f t="shared" si="522"/>
        <v>0</v>
      </c>
      <c r="T2253" s="91">
        <f t="shared" si="517"/>
        <v>9.8443512261860322E-2</v>
      </c>
      <c r="U2253" s="92">
        <f t="shared" si="518"/>
        <v>1.3984435122618601</v>
      </c>
    </row>
    <row r="2254" spans="1:21">
      <c r="A2254" s="80">
        <v>38762</v>
      </c>
      <c r="B2254" s="81">
        <v>0</v>
      </c>
      <c r="C2254" s="82">
        <v>2.346740638388925E-3</v>
      </c>
      <c r="D2254" s="88">
        <f t="shared" si="519"/>
        <v>1.4967455340521341</v>
      </c>
      <c r="E2254" s="89">
        <f t="shared" si="523"/>
        <v>14934.910681042682</v>
      </c>
      <c r="F2254" s="72">
        <f t="shared" si="523"/>
        <v>1298461.105676631</v>
      </c>
      <c r="G2254" s="35">
        <f t="shared" si="524"/>
        <v>8.6941337206978109E-2</v>
      </c>
      <c r="H2254" s="88">
        <f t="shared" si="511"/>
        <v>0</v>
      </c>
      <c r="I2254" s="62">
        <f t="shared" si="520"/>
        <v>0</v>
      </c>
      <c r="J2254" s="89">
        <f t="shared" si="512"/>
        <v>0</v>
      </c>
      <c r="K2254" s="62">
        <f t="shared" si="521"/>
        <v>0</v>
      </c>
      <c r="L2254" s="90">
        <f t="shared" si="513"/>
        <v>46.934812767778503</v>
      </c>
      <c r="M2254" s="73">
        <f>0</f>
        <v>0</v>
      </c>
      <c r="N2254" s="89">
        <f t="shared" si="514"/>
        <v>0</v>
      </c>
      <c r="O2254" s="89">
        <f t="shared" si="515"/>
        <v>0</v>
      </c>
      <c r="P2254" s="89">
        <f t="shared" si="516"/>
        <v>0</v>
      </c>
      <c r="Q2254" s="62">
        <f t="shared" si="525"/>
        <v>0</v>
      </c>
      <c r="R2254" s="89">
        <f t="shared" si="522"/>
        <v>-46.934812767778503</v>
      </c>
      <c r="S2254" s="74">
        <f t="shared" si="522"/>
        <v>0</v>
      </c>
      <c r="T2254" s="91">
        <f t="shared" si="517"/>
        <v>9.6745534052134152E-2</v>
      </c>
      <c r="U2254" s="92">
        <f t="shared" si="518"/>
        <v>1.396745534052134</v>
      </c>
    </row>
    <row r="2255" spans="1:21">
      <c r="A2255" s="80">
        <v>38763</v>
      </c>
      <c r="B2255" s="81">
        <v>0</v>
      </c>
      <c r="C2255" s="82">
        <v>3.0505350391048926E-3</v>
      </c>
      <c r="D2255" s="88">
        <f t="shared" si="519"/>
        <v>1.494398793413745</v>
      </c>
      <c r="E2255" s="89">
        <f t="shared" si="523"/>
        <v>14887.975868274903</v>
      </c>
      <c r="F2255" s="72">
        <f t="shared" si="523"/>
        <v>1298461.105676631</v>
      </c>
      <c r="G2255" s="35">
        <f t="shared" si="524"/>
        <v>8.7215422510426605E-2</v>
      </c>
      <c r="H2255" s="88">
        <f t="shared" si="511"/>
        <v>0</v>
      </c>
      <c r="I2255" s="62">
        <f t="shared" si="520"/>
        <v>0</v>
      </c>
      <c r="J2255" s="89">
        <f t="shared" si="512"/>
        <v>0</v>
      </c>
      <c r="K2255" s="62">
        <f t="shared" si="521"/>
        <v>0</v>
      </c>
      <c r="L2255" s="90">
        <f t="shared" si="513"/>
        <v>61.01070078209785</v>
      </c>
      <c r="M2255" s="73">
        <f>0</f>
        <v>0</v>
      </c>
      <c r="N2255" s="89">
        <f t="shared" si="514"/>
        <v>0</v>
      </c>
      <c r="O2255" s="89">
        <f t="shared" si="515"/>
        <v>0</v>
      </c>
      <c r="P2255" s="89">
        <f t="shared" si="516"/>
        <v>0</v>
      </c>
      <c r="Q2255" s="62">
        <f t="shared" si="525"/>
        <v>0</v>
      </c>
      <c r="R2255" s="89">
        <f t="shared" si="522"/>
        <v>-61.01070078209785</v>
      </c>
      <c r="S2255" s="74">
        <f t="shared" si="522"/>
        <v>0</v>
      </c>
      <c r="T2255" s="91">
        <f t="shared" si="517"/>
        <v>9.439879341374513E-2</v>
      </c>
      <c r="U2255" s="92">
        <f t="shared" si="518"/>
        <v>1.394398793413745</v>
      </c>
    </row>
    <row r="2256" spans="1:21">
      <c r="A2256" s="80">
        <v>38764</v>
      </c>
      <c r="B2256" s="81">
        <v>0</v>
      </c>
      <c r="C2256" s="82">
        <v>3.2640791754558729E-3</v>
      </c>
      <c r="D2256" s="88">
        <f t="shared" si="519"/>
        <v>1.4913482583746402</v>
      </c>
      <c r="E2256" s="89">
        <f t="shared" si="523"/>
        <v>14826.965167492806</v>
      </c>
      <c r="F2256" s="72">
        <f t="shared" si="523"/>
        <v>1298461.105676631</v>
      </c>
      <c r="G2256" s="35">
        <f t="shared" si="524"/>
        <v>8.7574300675058281E-2</v>
      </c>
      <c r="H2256" s="88">
        <f t="shared" si="511"/>
        <v>0</v>
      </c>
      <c r="I2256" s="62">
        <f t="shared" si="520"/>
        <v>0</v>
      </c>
      <c r="J2256" s="89">
        <f t="shared" si="512"/>
        <v>0</v>
      </c>
      <c r="K2256" s="62">
        <f t="shared" si="521"/>
        <v>0</v>
      </c>
      <c r="L2256" s="90">
        <f t="shared" si="513"/>
        <v>65.281583509117453</v>
      </c>
      <c r="M2256" s="73">
        <f>0</f>
        <v>0</v>
      </c>
      <c r="N2256" s="89">
        <f t="shared" si="514"/>
        <v>0</v>
      </c>
      <c r="O2256" s="89">
        <f t="shared" si="515"/>
        <v>0</v>
      </c>
      <c r="P2256" s="89">
        <f t="shared" si="516"/>
        <v>0</v>
      </c>
      <c r="Q2256" s="62">
        <f t="shared" si="525"/>
        <v>0</v>
      </c>
      <c r="R2256" s="89">
        <f t="shared" si="522"/>
        <v>-65.281583509117453</v>
      </c>
      <c r="S2256" s="74">
        <f t="shared" si="522"/>
        <v>0</v>
      </c>
      <c r="T2256" s="91">
        <f t="shared" si="517"/>
        <v>9.1348258374640334E-2</v>
      </c>
      <c r="U2256" s="92">
        <f t="shared" si="518"/>
        <v>1.3913482583746402</v>
      </c>
    </row>
    <row r="2257" spans="1:21">
      <c r="A2257" s="80">
        <v>38765</v>
      </c>
      <c r="B2257" s="81">
        <v>0</v>
      </c>
      <c r="C2257" s="82">
        <v>3.4387786550329901E-3</v>
      </c>
      <c r="D2257" s="88">
        <f t="shared" si="519"/>
        <v>1.4880841791991846</v>
      </c>
      <c r="E2257" s="89">
        <f t="shared" si="523"/>
        <v>14761.683583983689</v>
      </c>
      <c r="F2257" s="72">
        <f t="shared" si="523"/>
        <v>1298461.105676631</v>
      </c>
      <c r="G2257" s="35">
        <f t="shared" si="524"/>
        <v>8.7961586379310494E-2</v>
      </c>
      <c r="H2257" s="88">
        <f t="shared" si="511"/>
        <v>0</v>
      </c>
      <c r="I2257" s="62">
        <f t="shared" si="520"/>
        <v>0</v>
      </c>
      <c r="J2257" s="89">
        <f t="shared" si="512"/>
        <v>0</v>
      </c>
      <c r="K2257" s="62">
        <f t="shared" si="521"/>
        <v>0</v>
      </c>
      <c r="L2257" s="90">
        <f t="shared" si="513"/>
        <v>68.775573100659798</v>
      </c>
      <c r="M2257" s="73">
        <f>0</f>
        <v>0</v>
      </c>
      <c r="N2257" s="89">
        <f t="shared" si="514"/>
        <v>0</v>
      </c>
      <c r="O2257" s="89">
        <f t="shared" si="515"/>
        <v>0</v>
      </c>
      <c r="P2257" s="89">
        <f t="shared" si="516"/>
        <v>0</v>
      </c>
      <c r="Q2257" s="62">
        <f t="shared" si="525"/>
        <v>0</v>
      </c>
      <c r="R2257" s="89">
        <f t="shared" si="522"/>
        <v>-68.775573100659798</v>
      </c>
      <c r="S2257" s="74">
        <f t="shared" si="522"/>
        <v>0</v>
      </c>
      <c r="T2257" s="91">
        <f t="shared" si="517"/>
        <v>8.8084179199184653E-2</v>
      </c>
      <c r="U2257" s="92">
        <f t="shared" si="518"/>
        <v>1.3880841791991845</v>
      </c>
    </row>
    <row r="2258" spans="1:21">
      <c r="A2258" s="80">
        <v>38766</v>
      </c>
      <c r="B2258" s="81">
        <v>0</v>
      </c>
      <c r="C2258" s="82">
        <v>3.400908928532257E-3</v>
      </c>
      <c r="D2258" s="88">
        <f t="shared" si="519"/>
        <v>1.4846454005441516</v>
      </c>
      <c r="E2258" s="89">
        <f t="shared" si="523"/>
        <v>14692.908010883029</v>
      </c>
      <c r="F2258" s="72">
        <f t="shared" si="523"/>
        <v>1298461.105676631</v>
      </c>
      <c r="G2258" s="35">
        <f t="shared" si="524"/>
        <v>8.8373323015080579E-2</v>
      </c>
      <c r="H2258" s="88">
        <f t="shared" ref="H2258:H2321" si="526">B2258*($D$12+$D$11)*10000</f>
        <v>0</v>
      </c>
      <c r="I2258" s="62">
        <f t="shared" si="520"/>
        <v>0</v>
      </c>
      <c r="J2258" s="89">
        <f t="shared" ref="J2258:J2321" si="527">B2258*$K$14*$D$10*10000</f>
        <v>0</v>
      </c>
      <c r="K2258" s="62">
        <f t="shared" si="521"/>
        <v>0</v>
      </c>
      <c r="L2258" s="90">
        <f t="shared" ref="L2258:L2321" si="528">C2258*($D$12+$D$11)*10000</f>
        <v>68.018178570645134</v>
      </c>
      <c r="M2258" s="73">
        <f>0</f>
        <v>0</v>
      </c>
      <c r="N2258" s="89">
        <f t="shared" ref="N2258:N2321" si="529">IF(D2258&lt;$N$10,0,(2/3*$N$12*SQRT(2*$N$13)*$N$11*(D2258-$N$10)^(3/2))*24*60*60)</f>
        <v>0</v>
      </c>
      <c r="O2258" s="89">
        <f t="shared" ref="O2258:O2321" si="530">IF(D2258&lt;$N$10,0,(D2258-$N$10)*10000*($D$12+$D$11))</f>
        <v>0</v>
      </c>
      <c r="P2258" s="89">
        <f t="shared" ref="P2258:P2321" si="531">IF(N2258&gt;O2258,O2258,N2258)</f>
        <v>0</v>
      </c>
      <c r="Q2258" s="62">
        <f t="shared" si="525"/>
        <v>0</v>
      </c>
      <c r="R2258" s="89">
        <f t="shared" si="522"/>
        <v>-68.018178570645134</v>
      </c>
      <c r="S2258" s="74">
        <f t="shared" si="522"/>
        <v>0</v>
      </c>
      <c r="T2258" s="91">
        <f t="shared" ref="T2258:T2321" si="532">D2258-$D$14</f>
        <v>8.4645400544151705E-2</v>
      </c>
      <c r="U2258" s="92">
        <f t="shared" ref="U2258:U2321" si="533">IF(D2258&lt;$D$13,0,D2258-$D$13)</f>
        <v>1.3846454005441515</v>
      </c>
    </row>
    <row r="2259" spans="1:21">
      <c r="A2259" s="80">
        <v>38767</v>
      </c>
      <c r="B2259" s="81">
        <v>0</v>
      </c>
      <c r="C2259" s="82">
        <v>1.8635876785700618E-3</v>
      </c>
      <c r="D2259" s="88">
        <f t="shared" ref="D2259:D2322" si="534">IF(E2259&lt;$D$11*10000*($D$14-$D$13),(E2259+$D$13*$D$11*10000)/($D$11*10000),(E2259+$D$13*$D$11*10000+$D$14*$D$12*10000)/($D$11*10000+$D$12*10000))</f>
        <v>1.4812444916156193</v>
      </c>
      <c r="E2259" s="89">
        <f t="shared" si="523"/>
        <v>14624.889832312385</v>
      </c>
      <c r="F2259" s="72">
        <f t="shared" si="523"/>
        <v>1298461.105676631</v>
      </c>
      <c r="G2259" s="35">
        <f t="shared" si="524"/>
        <v>8.8784334143003074E-2</v>
      </c>
      <c r="H2259" s="88">
        <f t="shared" si="526"/>
        <v>0</v>
      </c>
      <c r="I2259" s="62">
        <f t="shared" ref="I2259:I2322" si="535">H2259*$J$4*1000</f>
        <v>0</v>
      </c>
      <c r="J2259" s="89">
        <f t="shared" si="527"/>
        <v>0</v>
      </c>
      <c r="K2259" s="62">
        <f t="shared" ref="K2259:K2322" si="536">1000*J2259*($J$11*$J$5+$J$12*$J$6+$J$13*$J$7)</f>
        <v>0</v>
      </c>
      <c r="L2259" s="90">
        <f t="shared" si="528"/>
        <v>37.271753571401234</v>
      </c>
      <c r="M2259" s="73">
        <f>0</f>
        <v>0</v>
      </c>
      <c r="N2259" s="89">
        <f t="shared" si="529"/>
        <v>0</v>
      </c>
      <c r="O2259" s="89">
        <f t="shared" si="530"/>
        <v>0</v>
      </c>
      <c r="P2259" s="89">
        <f t="shared" si="531"/>
        <v>0</v>
      </c>
      <c r="Q2259" s="62">
        <f t="shared" si="525"/>
        <v>0</v>
      </c>
      <c r="R2259" s="89">
        <f t="shared" ref="R2259:S2322" si="537">H2259+J2259-L2259-P2259</f>
        <v>-37.271753571401234</v>
      </c>
      <c r="S2259" s="74">
        <f t="shared" si="537"/>
        <v>0</v>
      </c>
      <c r="T2259" s="91">
        <f t="shared" si="532"/>
        <v>8.1244491615619419E-2</v>
      </c>
      <c r="U2259" s="92">
        <f t="shared" si="533"/>
        <v>1.3812444916156192</v>
      </c>
    </row>
    <row r="2260" spans="1:21">
      <c r="A2260" s="80">
        <v>38768</v>
      </c>
      <c r="B2260" s="81">
        <v>0</v>
      </c>
      <c r="C2260" s="82">
        <v>3.0702454043487122E-3</v>
      </c>
      <c r="D2260" s="88">
        <f t="shared" si="534"/>
        <v>1.4793809039370491</v>
      </c>
      <c r="E2260" s="89">
        <f t="shared" ref="E2260:F2323" si="538">E2259+R2259</f>
        <v>14587.618078740983</v>
      </c>
      <c r="F2260" s="72">
        <f t="shared" si="538"/>
        <v>1298461.105676631</v>
      </c>
      <c r="G2260" s="35">
        <f t="shared" ref="G2260:G2323" si="539">F2260/(E2260*1000)</f>
        <v>8.9011180486615646E-2</v>
      </c>
      <c r="H2260" s="88">
        <f t="shared" si="526"/>
        <v>0</v>
      </c>
      <c r="I2260" s="62">
        <f t="shared" si="535"/>
        <v>0</v>
      </c>
      <c r="J2260" s="89">
        <f t="shared" si="527"/>
        <v>0</v>
      </c>
      <c r="K2260" s="62">
        <f t="shared" si="536"/>
        <v>0</v>
      </c>
      <c r="L2260" s="90">
        <f t="shared" si="528"/>
        <v>61.404908086974245</v>
      </c>
      <c r="M2260" s="73">
        <f>0</f>
        <v>0</v>
      </c>
      <c r="N2260" s="89">
        <f t="shared" si="529"/>
        <v>0</v>
      </c>
      <c r="O2260" s="89">
        <f t="shared" si="530"/>
        <v>0</v>
      </c>
      <c r="P2260" s="89">
        <f t="shared" si="531"/>
        <v>0</v>
      </c>
      <c r="Q2260" s="62">
        <f t="shared" ref="Q2260:Q2323" si="540">P2260*1000*G2260</f>
        <v>0</v>
      </c>
      <c r="R2260" s="89">
        <f t="shared" si="537"/>
        <v>-61.404908086974245</v>
      </c>
      <c r="S2260" s="74">
        <f t="shared" si="537"/>
        <v>0</v>
      </c>
      <c r="T2260" s="91">
        <f t="shared" si="532"/>
        <v>7.9380903937049219E-2</v>
      </c>
      <c r="U2260" s="92">
        <f t="shared" si="533"/>
        <v>1.379380903937049</v>
      </c>
    </row>
    <row r="2261" spans="1:21">
      <c r="A2261" s="80">
        <v>38769</v>
      </c>
      <c r="B2261" s="81">
        <v>1.2700000000000001E-3</v>
      </c>
      <c r="C2261" s="82">
        <v>2.7473630678401693E-3</v>
      </c>
      <c r="D2261" s="88">
        <f t="shared" si="534"/>
        <v>1.4763106585327004</v>
      </c>
      <c r="E2261" s="89">
        <f t="shared" si="538"/>
        <v>14526.213170654009</v>
      </c>
      <c r="F2261" s="72">
        <f t="shared" si="538"/>
        <v>1298461.105676631</v>
      </c>
      <c r="G2261" s="35">
        <f t="shared" si="539"/>
        <v>8.9387446709084106E-2</v>
      </c>
      <c r="H2261" s="88">
        <f t="shared" si="526"/>
        <v>25.400000000000002</v>
      </c>
      <c r="I2261" s="62">
        <f t="shared" si="535"/>
        <v>254</v>
      </c>
      <c r="J2261" s="89">
        <f t="shared" si="527"/>
        <v>83.820000000000007</v>
      </c>
      <c r="K2261" s="62">
        <f t="shared" si="536"/>
        <v>7543.8000000000029</v>
      </c>
      <c r="L2261" s="90">
        <f t="shared" si="528"/>
        <v>54.947261356803388</v>
      </c>
      <c r="M2261" s="73">
        <f>0</f>
        <v>0</v>
      </c>
      <c r="N2261" s="89">
        <f t="shared" si="529"/>
        <v>0</v>
      </c>
      <c r="O2261" s="89">
        <f t="shared" si="530"/>
        <v>0</v>
      </c>
      <c r="P2261" s="89">
        <f t="shared" si="531"/>
        <v>0</v>
      </c>
      <c r="Q2261" s="62">
        <f t="shared" si="540"/>
        <v>0</v>
      </c>
      <c r="R2261" s="89">
        <f t="shared" si="537"/>
        <v>54.272738643196625</v>
      </c>
      <c r="S2261" s="74">
        <f t="shared" si="537"/>
        <v>7797.8000000000029</v>
      </c>
      <c r="T2261" s="91">
        <f t="shared" si="532"/>
        <v>7.6310658532700471E-2</v>
      </c>
      <c r="U2261" s="92">
        <f t="shared" si="533"/>
        <v>1.3763106585327003</v>
      </c>
    </row>
    <row r="2262" spans="1:21">
      <c r="A2262" s="80">
        <v>38770</v>
      </c>
      <c r="B2262" s="81">
        <v>0</v>
      </c>
      <c r="C2262" s="82">
        <v>2.8865156657279702E-3</v>
      </c>
      <c r="D2262" s="88">
        <f t="shared" si="534"/>
        <v>1.4790242954648603</v>
      </c>
      <c r="E2262" s="89">
        <f t="shared" si="538"/>
        <v>14580.485909297206</v>
      </c>
      <c r="F2262" s="72">
        <f t="shared" si="538"/>
        <v>1306258.905676631</v>
      </c>
      <c r="G2262" s="35">
        <f t="shared" si="539"/>
        <v>8.9589531775734491E-2</v>
      </c>
      <c r="H2262" s="88">
        <f t="shared" si="526"/>
        <v>0</v>
      </c>
      <c r="I2262" s="62">
        <f t="shared" si="535"/>
        <v>0</v>
      </c>
      <c r="J2262" s="89">
        <f t="shared" si="527"/>
        <v>0</v>
      </c>
      <c r="K2262" s="62">
        <f t="shared" si="536"/>
        <v>0</v>
      </c>
      <c r="L2262" s="90">
        <f t="shared" si="528"/>
        <v>57.730313314559403</v>
      </c>
      <c r="M2262" s="73">
        <f>0</f>
        <v>0</v>
      </c>
      <c r="N2262" s="89">
        <f t="shared" si="529"/>
        <v>0</v>
      </c>
      <c r="O2262" s="89">
        <f t="shared" si="530"/>
        <v>0</v>
      </c>
      <c r="P2262" s="89">
        <f t="shared" si="531"/>
        <v>0</v>
      </c>
      <c r="Q2262" s="62">
        <f t="shared" si="540"/>
        <v>0</v>
      </c>
      <c r="R2262" s="89">
        <f t="shared" si="537"/>
        <v>-57.730313314559403</v>
      </c>
      <c r="S2262" s="74">
        <f t="shared" si="537"/>
        <v>0</v>
      </c>
      <c r="T2262" s="91">
        <f t="shared" si="532"/>
        <v>7.9024295464860339E-2</v>
      </c>
      <c r="U2262" s="92">
        <f t="shared" si="533"/>
        <v>1.3790242954648602</v>
      </c>
    </row>
    <row r="2263" spans="1:21">
      <c r="A2263" s="80">
        <v>38771</v>
      </c>
      <c r="B2263" s="81">
        <v>2.4383999999999999E-2</v>
      </c>
      <c r="C2263" s="82">
        <v>2.751110812126771E-3</v>
      </c>
      <c r="D2263" s="88">
        <f t="shared" si="534"/>
        <v>1.4761377797991322</v>
      </c>
      <c r="E2263" s="89">
        <f t="shared" si="538"/>
        <v>14522.755595982646</v>
      </c>
      <c r="F2263" s="72">
        <f t="shared" si="538"/>
        <v>1306258.905676631</v>
      </c>
      <c r="G2263" s="35">
        <f t="shared" si="539"/>
        <v>8.9945664722056923E-2</v>
      </c>
      <c r="H2263" s="88">
        <f t="shared" si="526"/>
        <v>487.68</v>
      </c>
      <c r="I2263" s="62">
        <f t="shared" si="535"/>
        <v>4876.8</v>
      </c>
      <c r="J2263" s="89">
        <f t="shared" si="527"/>
        <v>1609.3439999999998</v>
      </c>
      <c r="K2263" s="62">
        <f t="shared" si="536"/>
        <v>144840.96000000002</v>
      </c>
      <c r="L2263" s="90">
        <f t="shared" si="528"/>
        <v>55.022216242535421</v>
      </c>
      <c r="M2263" s="73">
        <f>0</f>
        <v>0</v>
      </c>
      <c r="N2263" s="89">
        <f t="shared" si="529"/>
        <v>0</v>
      </c>
      <c r="O2263" s="89">
        <f t="shared" si="530"/>
        <v>0</v>
      </c>
      <c r="P2263" s="89">
        <f t="shared" si="531"/>
        <v>0</v>
      </c>
      <c r="Q2263" s="62">
        <f t="shared" si="540"/>
        <v>0</v>
      </c>
      <c r="R2263" s="89">
        <f t="shared" si="537"/>
        <v>2042.0017837574644</v>
      </c>
      <c r="S2263" s="74">
        <f t="shared" si="537"/>
        <v>149717.76000000001</v>
      </c>
      <c r="T2263" s="91">
        <f t="shared" si="532"/>
        <v>7.6137779799132277E-2</v>
      </c>
      <c r="U2263" s="92">
        <f t="shared" si="533"/>
        <v>1.3761377797991321</v>
      </c>
    </row>
    <row r="2264" spans="1:21">
      <c r="A2264" s="80">
        <v>38772</v>
      </c>
      <c r="B2264" s="81">
        <v>0</v>
      </c>
      <c r="C2264" s="82">
        <v>2.7239185472501043E-3</v>
      </c>
      <c r="D2264" s="88">
        <f t="shared" si="534"/>
        <v>1.5782378689870054</v>
      </c>
      <c r="E2264" s="89">
        <f t="shared" si="538"/>
        <v>16564.757379740109</v>
      </c>
      <c r="F2264" s="72">
        <f t="shared" si="538"/>
        <v>1455976.665676631</v>
      </c>
      <c r="G2264" s="35">
        <f t="shared" si="539"/>
        <v>8.7896045338846637E-2</v>
      </c>
      <c r="H2264" s="88">
        <f t="shared" si="526"/>
        <v>0</v>
      </c>
      <c r="I2264" s="62">
        <f t="shared" si="535"/>
        <v>0</v>
      </c>
      <c r="J2264" s="89">
        <f t="shared" si="527"/>
        <v>0</v>
      </c>
      <c r="K2264" s="62">
        <f t="shared" si="536"/>
        <v>0</v>
      </c>
      <c r="L2264" s="90">
        <f t="shared" si="528"/>
        <v>54.478370945002084</v>
      </c>
      <c r="M2264" s="73">
        <f>0</f>
        <v>0</v>
      </c>
      <c r="N2264" s="89">
        <f t="shared" si="529"/>
        <v>3350.0304496861722</v>
      </c>
      <c r="O2264" s="89">
        <f t="shared" si="530"/>
        <v>1564.7573797401071</v>
      </c>
      <c r="P2264" s="89">
        <f t="shared" si="531"/>
        <v>1564.7573797401071</v>
      </c>
      <c r="Q2264" s="62">
        <f t="shared" si="540"/>
        <v>137535.98559393131</v>
      </c>
      <c r="R2264" s="89">
        <f t="shared" si="537"/>
        <v>-1619.2357506851092</v>
      </c>
      <c r="S2264" s="74">
        <f t="shared" si="537"/>
        <v>-137535.98559393131</v>
      </c>
      <c r="T2264" s="91">
        <f t="shared" si="532"/>
        <v>0.17823786898700544</v>
      </c>
      <c r="U2264" s="92">
        <f t="shared" si="533"/>
        <v>1.4782378689870053</v>
      </c>
    </row>
    <row r="2265" spans="1:21">
      <c r="A2265" s="80">
        <v>38773</v>
      </c>
      <c r="B2265" s="81">
        <v>0</v>
      </c>
      <c r="C2265" s="82">
        <v>3.4276076073373341E-3</v>
      </c>
      <c r="D2265" s="88">
        <f t="shared" si="534"/>
        <v>1.4972760814527502</v>
      </c>
      <c r="E2265" s="89">
        <f t="shared" si="538"/>
        <v>14945.521629055</v>
      </c>
      <c r="F2265" s="72">
        <f t="shared" si="538"/>
        <v>1318440.6800826997</v>
      </c>
      <c r="G2265" s="35">
        <f t="shared" si="539"/>
        <v>8.8216437860527477E-2</v>
      </c>
      <c r="H2265" s="88">
        <f t="shared" si="526"/>
        <v>0</v>
      </c>
      <c r="I2265" s="62">
        <f t="shared" si="535"/>
        <v>0</v>
      </c>
      <c r="J2265" s="89">
        <f t="shared" si="527"/>
        <v>0</v>
      </c>
      <c r="K2265" s="62">
        <f t="shared" si="536"/>
        <v>0</v>
      </c>
      <c r="L2265" s="90">
        <f t="shared" si="528"/>
        <v>68.552152146746678</v>
      </c>
      <c r="M2265" s="73">
        <f>0</f>
        <v>0</v>
      </c>
      <c r="N2265" s="89">
        <f t="shared" si="529"/>
        <v>0</v>
      </c>
      <c r="O2265" s="89">
        <f t="shared" si="530"/>
        <v>0</v>
      </c>
      <c r="P2265" s="89">
        <f t="shared" si="531"/>
        <v>0</v>
      </c>
      <c r="Q2265" s="62">
        <f t="shared" si="540"/>
        <v>0</v>
      </c>
      <c r="R2265" s="89">
        <f t="shared" si="537"/>
        <v>-68.552152146746678</v>
      </c>
      <c r="S2265" s="74">
        <f t="shared" si="537"/>
        <v>0</v>
      </c>
      <c r="T2265" s="91">
        <f t="shared" si="532"/>
        <v>9.727608145275024E-2</v>
      </c>
      <c r="U2265" s="92">
        <f t="shared" si="533"/>
        <v>1.3972760814527501</v>
      </c>
    </row>
    <row r="2266" spans="1:21">
      <c r="A2266" s="80">
        <v>38774</v>
      </c>
      <c r="B2266" s="81">
        <v>6.7563999999999999E-2</v>
      </c>
      <c r="C2266" s="82">
        <v>2.8881453475187798E-3</v>
      </c>
      <c r="D2266" s="88">
        <f t="shared" si="534"/>
        <v>1.4938484738454125</v>
      </c>
      <c r="E2266" s="89">
        <f t="shared" si="538"/>
        <v>14876.969476908253</v>
      </c>
      <c r="F2266" s="72">
        <f t="shared" si="538"/>
        <v>1318440.6800826997</v>
      </c>
      <c r="G2266" s="35">
        <f t="shared" si="539"/>
        <v>8.8622933731843587E-2</v>
      </c>
      <c r="H2266" s="88">
        <f t="shared" si="526"/>
        <v>1351.28</v>
      </c>
      <c r="I2266" s="62">
        <f t="shared" si="535"/>
        <v>13512.800000000001</v>
      </c>
      <c r="J2266" s="89">
        <f t="shared" si="527"/>
        <v>4459.2239999999993</v>
      </c>
      <c r="K2266" s="62">
        <f t="shared" si="536"/>
        <v>401330.16000000003</v>
      </c>
      <c r="L2266" s="90">
        <f t="shared" si="528"/>
        <v>57.762906950375594</v>
      </c>
      <c r="M2266" s="73">
        <f>0</f>
        <v>0</v>
      </c>
      <c r="N2266" s="89">
        <f t="shared" si="529"/>
        <v>0</v>
      </c>
      <c r="O2266" s="89">
        <f t="shared" si="530"/>
        <v>0</v>
      </c>
      <c r="P2266" s="89">
        <f t="shared" si="531"/>
        <v>0</v>
      </c>
      <c r="Q2266" s="62">
        <f t="shared" si="540"/>
        <v>0</v>
      </c>
      <c r="R2266" s="89">
        <f t="shared" si="537"/>
        <v>5752.7410930496235</v>
      </c>
      <c r="S2266" s="74">
        <f t="shared" si="537"/>
        <v>414842.96</v>
      </c>
      <c r="T2266" s="91">
        <f t="shared" si="532"/>
        <v>9.3848473845412617E-2</v>
      </c>
      <c r="U2266" s="92">
        <f t="shared" si="533"/>
        <v>1.3938484738454124</v>
      </c>
    </row>
    <row r="2267" spans="1:21">
      <c r="A2267" s="80">
        <v>38775</v>
      </c>
      <c r="B2267" s="81">
        <v>0</v>
      </c>
      <c r="C2267" s="82">
        <v>2.561621873080211E-3</v>
      </c>
      <c r="D2267" s="88">
        <f t="shared" si="534"/>
        <v>1.7814855284978937</v>
      </c>
      <c r="E2267" s="89">
        <f t="shared" si="538"/>
        <v>20629.710569957875</v>
      </c>
      <c r="F2267" s="72">
        <f t="shared" si="538"/>
        <v>1733283.6400826997</v>
      </c>
      <c r="G2267" s="35">
        <f t="shared" si="539"/>
        <v>8.4018805508924738E-2</v>
      </c>
      <c r="H2267" s="88">
        <f t="shared" si="526"/>
        <v>0</v>
      </c>
      <c r="I2267" s="62">
        <f t="shared" si="535"/>
        <v>0</v>
      </c>
      <c r="J2267" s="89">
        <f t="shared" si="527"/>
        <v>0</v>
      </c>
      <c r="K2267" s="62">
        <f t="shared" si="536"/>
        <v>0</v>
      </c>
      <c r="L2267" s="90">
        <f t="shared" si="528"/>
        <v>51.232437461604221</v>
      </c>
      <c r="M2267" s="73">
        <f>0</f>
        <v>0</v>
      </c>
      <c r="N2267" s="89">
        <f t="shared" si="529"/>
        <v>22861.637994875433</v>
      </c>
      <c r="O2267" s="89">
        <f t="shared" si="530"/>
        <v>5629.7105699578733</v>
      </c>
      <c r="P2267" s="89">
        <f t="shared" si="531"/>
        <v>5629.7105699578733</v>
      </c>
      <c r="Q2267" s="62">
        <f t="shared" si="540"/>
        <v>473001.55744882836</v>
      </c>
      <c r="R2267" s="89">
        <f t="shared" si="537"/>
        <v>-5680.9430074194779</v>
      </c>
      <c r="S2267" s="74">
        <f t="shared" si="537"/>
        <v>-473001.55744882836</v>
      </c>
      <c r="T2267" s="91">
        <f t="shared" si="532"/>
        <v>0.38148552849789374</v>
      </c>
      <c r="U2267" s="92">
        <f t="shared" si="533"/>
        <v>1.6814855284978936</v>
      </c>
    </row>
    <row r="2268" spans="1:21">
      <c r="A2268" s="80">
        <v>38776</v>
      </c>
      <c r="B2268" s="81">
        <v>0</v>
      </c>
      <c r="C2268" s="82">
        <v>3.0806170109451869E-3</v>
      </c>
      <c r="D2268" s="88">
        <f t="shared" si="534"/>
        <v>1.4974383781269198</v>
      </c>
      <c r="E2268" s="89">
        <f t="shared" si="538"/>
        <v>14948.767562538396</v>
      </c>
      <c r="F2268" s="72">
        <f t="shared" si="538"/>
        <v>1260282.0826338714</v>
      </c>
      <c r="G2268" s="35">
        <f t="shared" si="539"/>
        <v>8.4306754878719067E-2</v>
      </c>
      <c r="H2268" s="88">
        <f t="shared" si="526"/>
        <v>0</v>
      </c>
      <c r="I2268" s="62">
        <f t="shared" si="535"/>
        <v>0</v>
      </c>
      <c r="J2268" s="89">
        <f t="shared" si="527"/>
        <v>0</v>
      </c>
      <c r="K2268" s="62">
        <f t="shared" si="536"/>
        <v>0</v>
      </c>
      <c r="L2268" s="90">
        <f t="shared" si="528"/>
        <v>61.612340218903739</v>
      </c>
      <c r="M2268" s="73">
        <f>0</f>
        <v>0</v>
      </c>
      <c r="N2268" s="89">
        <f t="shared" si="529"/>
        <v>0</v>
      </c>
      <c r="O2268" s="89">
        <f t="shared" si="530"/>
        <v>0</v>
      </c>
      <c r="P2268" s="89">
        <f t="shared" si="531"/>
        <v>0</v>
      </c>
      <c r="Q2268" s="62">
        <f t="shared" si="540"/>
        <v>0</v>
      </c>
      <c r="R2268" s="89">
        <f t="shared" si="537"/>
        <v>-61.612340218903739</v>
      </c>
      <c r="S2268" s="74">
        <f t="shared" si="537"/>
        <v>0</v>
      </c>
      <c r="T2268" s="91">
        <f t="shared" si="532"/>
        <v>9.7438378126919911E-2</v>
      </c>
      <c r="U2268" s="92">
        <f t="shared" si="533"/>
        <v>1.3974383781269197</v>
      </c>
    </row>
    <row r="2269" spans="1:21">
      <c r="A2269" s="80">
        <v>38777</v>
      </c>
      <c r="B2269" s="81">
        <v>0</v>
      </c>
      <c r="C2269" s="82">
        <v>4.1223266418680023E-3</v>
      </c>
      <c r="D2269" s="88">
        <f t="shared" si="534"/>
        <v>1.4943577611159746</v>
      </c>
      <c r="E2269" s="89">
        <f t="shared" si="538"/>
        <v>14887.155222319492</v>
      </c>
      <c r="F2269" s="72">
        <f t="shared" si="538"/>
        <v>1260282.0826338714</v>
      </c>
      <c r="G2269" s="35">
        <f t="shared" si="539"/>
        <v>8.4655668850983676E-2</v>
      </c>
      <c r="H2269" s="88">
        <f t="shared" si="526"/>
        <v>0</v>
      </c>
      <c r="I2269" s="62">
        <f t="shared" si="535"/>
        <v>0</v>
      </c>
      <c r="J2269" s="89">
        <f t="shared" si="527"/>
        <v>0</v>
      </c>
      <c r="K2269" s="62">
        <f t="shared" si="536"/>
        <v>0</v>
      </c>
      <c r="L2269" s="90">
        <f t="shared" si="528"/>
        <v>82.446532837360039</v>
      </c>
      <c r="M2269" s="73">
        <f>0</f>
        <v>0</v>
      </c>
      <c r="N2269" s="89">
        <f t="shared" si="529"/>
        <v>0</v>
      </c>
      <c r="O2269" s="89">
        <f t="shared" si="530"/>
        <v>0</v>
      </c>
      <c r="P2269" s="89">
        <f t="shared" si="531"/>
        <v>0</v>
      </c>
      <c r="Q2269" s="62">
        <f t="shared" si="540"/>
        <v>0</v>
      </c>
      <c r="R2269" s="89">
        <f t="shared" si="537"/>
        <v>-82.446532837360039</v>
      </c>
      <c r="S2269" s="74">
        <f t="shared" si="537"/>
        <v>0</v>
      </c>
      <c r="T2269" s="91">
        <f t="shared" si="532"/>
        <v>9.4357761115974714E-2</v>
      </c>
      <c r="U2269" s="92">
        <f t="shared" si="533"/>
        <v>1.3943577611159745</v>
      </c>
    </row>
    <row r="2270" spans="1:21">
      <c r="A2270" s="80">
        <v>38778</v>
      </c>
      <c r="B2270" s="81">
        <v>0</v>
      </c>
      <c r="C2270" s="82">
        <v>4.271763178166724E-3</v>
      </c>
      <c r="D2270" s="88">
        <f t="shared" si="534"/>
        <v>1.4902354344741067</v>
      </c>
      <c r="E2270" s="89">
        <f t="shared" si="538"/>
        <v>14804.708689482131</v>
      </c>
      <c r="F2270" s="72">
        <f t="shared" si="538"/>
        <v>1260282.0826338714</v>
      </c>
      <c r="G2270" s="35">
        <f t="shared" si="539"/>
        <v>8.5127111182486628E-2</v>
      </c>
      <c r="H2270" s="88">
        <f t="shared" si="526"/>
        <v>0</v>
      </c>
      <c r="I2270" s="62">
        <f t="shared" si="535"/>
        <v>0</v>
      </c>
      <c r="J2270" s="89">
        <f t="shared" si="527"/>
        <v>0</v>
      </c>
      <c r="K2270" s="62">
        <f t="shared" si="536"/>
        <v>0</v>
      </c>
      <c r="L2270" s="90">
        <f t="shared" si="528"/>
        <v>85.435263563334487</v>
      </c>
      <c r="M2270" s="73">
        <f>0</f>
        <v>0</v>
      </c>
      <c r="N2270" s="89">
        <f t="shared" si="529"/>
        <v>0</v>
      </c>
      <c r="O2270" s="89">
        <f t="shared" si="530"/>
        <v>0</v>
      </c>
      <c r="P2270" s="89">
        <f t="shared" si="531"/>
        <v>0</v>
      </c>
      <c r="Q2270" s="62">
        <f t="shared" si="540"/>
        <v>0</v>
      </c>
      <c r="R2270" s="89">
        <f t="shared" si="537"/>
        <v>-85.435263563334487</v>
      </c>
      <c r="S2270" s="74">
        <f t="shared" si="537"/>
        <v>0</v>
      </c>
      <c r="T2270" s="91">
        <f t="shared" si="532"/>
        <v>9.0235434474106757E-2</v>
      </c>
      <c r="U2270" s="92">
        <f t="shared" si="533"/>
        <v>1.3902354344741066</v>
      </c>
    </row>
    <row r="2271" spans="1:21">
      <c r="A2271" s="80">
        <v>38779</v>
      </c>
      <c r="B2271" s="81">
        <v>0</v>
      </c>
      <c r="C2271" s="82">
        <v>3.6757681133331543E-3</v>
      </c>
      <c r="D2271" s="88">
        <f t="shared" si="534"/>
        <v>1.4859636712959399</v>
      </c>
      <c r="E2271" s="89">
        <f t="shared" si="538"/>
        <v>14719.273425918796</v>
      </c>
      <c r="F2271" s="72">
        <f t="shared" si="538"/>
        <v>1260282.0826338714</v>
      </c>
      <c r="G2271" s="35">
        <f t="shared" si="539"/>
        <v>8.562121554279116E-2</v>
      </c>
      <c r="H2271" s="88">
        <f t="shared" si="526"/>
        <v>0</v>
      </c>
      <c r="I2271" s="62">
        <f t="shared" si="535"/>
        <v>0</v>
      </c>
      <c r="J2271" s="89">
        <f t="shared" si="527"/>
        <v>0</v>
      </c>
      <c r="K2271" s="62">
        <f t="shared" si="536"/>
        <v>0</v>
      </c>
      <c r="L2271" s="90">
        <f t="shared" si="528"/>
        <v>73.515362266663089</v>
      </c>
      <c r="M2271" s="73">
        <f>0</f>
        <v>0</v>
      </c>
      <c r="N2271" s="89">
        <f t="shared" si="529"/>
        <v>0</v>
      </c>
      <c r="O2271" s="89">
        <f t="shared" si="530"/>
        <v>0</v>
      </c>
      <c r="P2271" s="89">
        <f t="shared" si="531"/>
        <v>0</v>
      </c>
      <c r="Q2271" s="62">
        <f t="shared" si="540"/>
        <v>0</v>
      </c>
      <c r="R2271" s="89">
        <f t="shared" si="537"/>
        <v>-73.515362266663089</v>
      </c>
      <c r="S2271" s="74">
        <f t="shared" si="537"/>
        <v>0</v>
      </c>
      <c r="T2271" s="91">
        <f t="shared" si="532"/>
        <v>8.5963671295939958E-2</v>
      </c>
      <c r="U2271" s="92">
        <f t="shared" si="533"/>
        <v>1.3859636712959398</v>
      </c>
    </row>
    <row r="2272" spans="1:21">
      <c r="A2272" s="80">
        <v>38780</v>
      </c>
      <c r="B2272" s="81">
        <v>0</v>
      </c>
      <c r="C2272" s="82">
        <v>3.4832315940445733E-3</v>
      </c>
      <c r="D2272" s="88">
        <f t="shared" si="534"/>
        <v>1.4822879031826066</v>
      </c>
      <c r="E2272" s="89">
        <f t="shared" si="538"/>
        <v>14645.758063652132</v>
      </c>
      <c r="F2272" s="72">
        <f t="shared" si="538"/>
        <v>1260282.0826338714</v>
      </c>
      <c r="G2272" s="35">
        <f t="shared" si="539"/>
        <v>8.6050996961477985E-2</v>
      </c>
      <c r="H2272" s="88">
        <f t="shared" si="526"/>
        <v>0</v>
      </c>
      <c r="I2272" s="62">
        <f t="shared" si="535"/>
        <v>0</v>
      </c>
      <c r="J2272" s="89">
        <f t="shared" si="527"/>
        <v>0</v>
      </c>
      <c r="K2272" s="62">
        <f t="shared" si="536"/>
        <v>0</v>
      </c>
      <c r="L2272" s="90">
        <f t="shared" si="528"/>
        <v>69.664631880891463</v>
      </c>
      <c r="M2272" s="73">
        <f>0</f>
        <v>0</v>
      </c>
      <c r="N2272" s="89">
        <f t="shared" si="529"/>
        <v>0</v>
      </c>
      <c r="O2272" s="89">
        <f t="shared" si="530"/>
        <v>0</v>
      </c>
      <c r="P2272" s="89">
        <f t="shared" si="531"/>
        <v>0</v>
      </c>
      <c r="Q2272" s="62">
        <f t="shared" si="540"/>
        <v>0</v>
      </c>
      <c r="R2272" s="89">
        <f t="shared" si="537"/>
        <v>-69.664631880891463</v>
      </c>
      <c r="S2272" s="74">
        <f t="shared" si="537"/>
        <v>0</v>
      </c>
      <c r="T2272" s="91">
        <f t="shared" si="532"/>
        <v>8.2287903182606703E-2</v>
      </c>
      <c r="U2272" s="92">
        <f t="shared" si="533"/>
        <v>1.3822879031826065</v>
      </c>
    </row>
    <row r="2273" spans="1:21">
      <c r="A2273" s="80">
        <v>38781</v>
      </c>
      <c r="B2273" s="81">
        <v>0</v>
      </c>
      <c r="C2273" s="82">
        <v>3.9216021139638823E-3</v>
      </c>
      <c r="D2273" s="88">
        <f t="shared" si="534"/>
        <v>1.4788046715885621</v>
      </c>
      <c r="E2273" s="89">
        <f t="shared" si="538"/>
        <v>14576.093431771242</v>
      </c>
      <c r="F2273" s="72">
        <f t="shared" si="538"/>
        <v>1260282.0826338714</v>
      </c>
      <c r="G2273" s="35">
        <f t="shared" si="539"/>
        <v>8.6462267035614479E-2</v>
      </c>
      <c r="H2273" s="88">
        <f t="shared" si="526"/>
        <v>0</v>
      </c>
      <c r="I2273" s="62">
        <f t="shared" si="535"/>
        <v>0</v>
      </c>
      <c r="J2273" s="89">
        <f t="shared" si="527"/>
        <v>0</v>
      </c>
      <c r="K2273" s="62">
        <f t="shared" si="536"/>
        <v>0</v>
      </c>
      <c r="L2273" s="90">
        <f t="shared" si="528"/>
        <v>78.432042279277653</v>
      </c>
      <c r="M2273" s="73">
        <f>0</f>
        <v>0</v>
      </c>
      <c r="N2273" s="89">
        <f t="shared" si="529"/>
        <v>0</v>
      </c>
      <c r="O2273" s="89">
        <f t="shared" si="530"/>
        <v>0</v>
      </c>
      <c r="P2273" s="89">
        <f t="shared" si="531"/>
        <v>0</v>
      </c>
      <c r="Q2273" s="62">
        <f t="shared" si="540"/>
        <v>0</v>
      </c>
      <c r="R2273" s="89">
        <f t="shared" si="537"/>
        <v>-78.432042279277653</v>
      </c>
      <c r="S2273" s="74">
        <f t="shared" si="537"/>
        <v>0</v>
      </c>
      <c r="T2273" s="91">
        <f t="shared" si="532"/>
        <v>7.8804671588562192E-2</v>
      </c>
      <c r="U2273" s="92">
        <f t="shared" si="533"/>
        <v>1.378804671588562</v>
      </c>
    </row>
    <row r="2274" spans="1:21">
      <c r="A2274" s="80">
        <v>38782</v>
      </c>
      <c r="B2274" s="81">
        <v>0</v>
      </c>
      <c r="C2274" s="82">
        <v>4.0544594328394239E-3</v>
      </c>
      <c r="D2274" s="88">
        <f t="shared" si="534"/>
        <v>1.4748830694745982</v>
      </c>
      <c r="E2274" s="89">
        <f t="shared" si="538"/>
        <v>14497.661389491965</v>
      </c>
      <c r="F2274" s="72">
        <f t="shared" si="538"/>
        <v>1260282.0826338714</v>
      </c>
      <c r="G2274" s="35">
        <f t="shared" si="539"/>
        <v>8.6930026076297739E-2</v>
      </c>
      <c r="H2274" s="88">
        <f t="shared" si="526"/>
        <v>0</v>
      </c>
      <c r="I2274" s="62">
        <f t="shared" si="535"/>
        <v>0</v>
      </c>
      <c r="J2274" s="89">
        <f t="shared" si="527"/>
        <v>0</v>
      </c>
      <c r="K2274" s="62">
        <f t="shared" si="536"/>
        <v>0</v>
      </c>
      <c r="L2274" s="90">
        <f t="shared" si="528"/>
        <v>81.08918865678848</v>
      </c>
      <c r="M2274" s="73">
        <f>0</f>
        <v>0</v>
      </c>
      <c r="N2274" s="89">
        <f t="shared" si="529"/>
        <v>0</v>
      </c>
      <c r="O2274" s="89">
        <f t="shared" si="530"/>
        <v>0</v>
      </c>
      <c r="P2274" s="89">
        <f t="shared" si="531"/>
        <v>0</v>
      </c>
      <c r="Q2274" s="62">
        <f t="shared" si="540"/>
        <v>0</v>
      </c>
      <c r="R2274" s="89">
        <f t="shared" si="537"/>
        <v>-81.08918865678848</v>
      </c>
      <c r="S2274" s="74">
        <f t="shared" si="537"/>
        <v>0</v>
      </c>
      <c r="T2274" s="91">
        <f t="shared" si="532"/>
        <v>7.4883069474598329E-2</v>
      </c>
      <c r="U2274" s="92">
        <f t="shared" si="533"/>
        <v>1.3748830694745982</v>
      </c>
    </row>
    <row r="2275" spans="1:21">
      <c r="A2275" s="80">
        <v>38783</v>
      </c>
      <c r="B2275" s="81">
        <v>0</v>
      </c>
      <c r="C2275" s="82">
        <v>3.3484768292083023E-3</v>
      </c>
      <c r="D2275" s="88">
        <f t="shared" si="534"/>
        <v>1.4708286100417589</v>
      </c>
      <c r="E2275" s="89">
        <f t="shared" si="538"/>
        <v>14416.572200835177</v>
      </c>
      <c r="F2275" s="72">
        <f t="shared" si="538"/>
        <v>1260282.0826338714</v>
      </c>
      <c r="G2275" s="35">
        <f t="shared" si="539"/>
        <v>8.741898317277258E-2</v>
      </c>
      <c r="H2275" s="88">
        <f t="shared" si="526"/>
        <v>0</v>
      </c>
      <c r="I2275" s="62">
        <f t="shared" si="535"/>
        <v>0</v>
      </c>
      <c r="J2275" s="89">
        <f t="shared" si="527"/>
        <v>0</v>
      </c>
      <c r="K2275" s="62">
        <f t="shared" si="536"/>
        <v>0</v>
      </c>
      <c r="L2275" s="90">
        <f t="shared" si="528"/>
        <v>66.96953658416605</v>
      </c>
      <c r="M2275" s="73">
        <f>0</f>
        <v>0</v>
      </c>
      <c r="N2275" s="89">
        <f t="shared" si="529"/>
        <v>0</v>
      </c>
      <c r="O2275" s="89">
        <f t="shared" si="530"/>
        <v>0</v>
      </c>
      <c r="P2275" s="89">
        <f t="shared" si="531"/>
        <v>0</v>
      </c>
      <c r="Q2275" s="62">
        <f t="shared" si="540"/>
        <v>0</v>
      </c>
      <c r="R2275" s="89">
        <f t="shared" si="537"/>
        <v>-66.96953658416605</v>
      </c>
      <c r="S2275" s="74">
        <f t="shared" si="537"/>
        <v>0</v>
      </c>
      <c r="T2275" s="91">
        <f t="shared" si="532"/>
        <v>7.0828610041758999E-2</v>
      </c>
      <c r="U2275" s="92">
        <f t="shared" si="533"/>
        <v>1.3708286100417588</v>
      </c>
    </row>
    <row r="2276" spans="1:21">
      <c r="A2276" s="80">
        <v>38784</v>
      </c>
      <c r="B2276" s="81">
        <v>0</v>
      </c>
      <c r="C2276" s="82">
        <v>3.902829173238967E-3</v>
      </c>
      <c r="D2276" s="88">
        <f t="shared" si="534"/>
        <v>1.4674801332125507</v>
      </c>
      <c r="E2276" s="89">
        <f t="shared" si="538"/>
        <v>14349.602664251011</v>
      </c>
      <c r="F2276" s="72">
        <f t="shared" si="538"/>
        <v>1260282.0826338714</v>
      </c>
      <c r="G2276" s="35">
        <f t="shared" si="539"/>
        <v>8.7826967207503007E-2</v>
      </c>
      <c r="H2276" s="88">
        <f t="shared" si="526"/>
        <v>0</v>
      </c>
      <c r="I2276" s="62">
        <f t="shared" si="535"/>
        <v>0</v>
      </c>
      <c r="J2276" s="89">
        <f t="shared" si="527"/>
        <v>0</v>
      </c>
      <c r="K2276" s="62">
        <f t="shared" si="536"/>
        <v>0</v>
      </c>
      <c r="L2276" s="90">
        <f t="shared" si="528"/>
        <v>78.056583464779337</v>
      </c>
      <c r="M2276" s="73">
        <f>0</f>
        <v>0</v>
      </c>
      <c r="N2276" s="89">
        <f t="shared" si="529"/>
        <v>0</v>
      </c>
      <c r="O2276" s="89">
        <f t="shared" si="530"/>
        <v>0</v>
      </c>
      <c r="P2276" s="89">
        <f t="shared" si="531"/>
        <v>0</v>
      </c>
      <c r="Q2276" s="62">
        <f t="shared" si="540"/>
        <v>0</v>
      </c>
      <c r="R2276" s="89">
        <f t="shared" si="537"/>
        <v>-78.056583464779337</v>
      </c>
      <c r="S2276" s="74">
        <f t="shared" si="537"/>
        <v>0</v>
      </c>
      <c r="T2276" s="91">
        <f t="shared" si="532"/>
        <v>6.7480133212550752E-2</v>
      </c>
      <c r="U2276" s="92">
        <f t="shared" si="533"/>
        <v>1.3674801332125506</v>
      </c>
    </row>
    <row r="2277" spans="1:21">
      <c r="A2277" s="80">
        <v>38785</v>
      </c>
      <c r="B2277" s="81">
        <v>0</v>
      </c>
      <c r="C2277" s="82">
        <v>4.2087097915407172E-3</v>
      </c>
      <c r="D2277" s="88">
        <f t="shared" si="534"/>
        <v>1.4635773040393116</v>
      </c>
      <c r="E2277" s="89">
        <f t="shared" si="538"/>
        <v>14271.546080786233</v>
      </c>
      <c r="F2277" s="72">
        <f t="shared" si="538"/>
        <v>1260282.0826338714</v>
      </c>
      <c r="G2277" s="35">
        <f t="shared" si="539"/>
        <v>8.8307326725489674E-2</v>
      </c>
      <c r="H2277" s="88">
        <f t="shared" si="526"/>
        <v>0</v>
      </c>
      <c r="I2277" s="62">
        <f t="shared" si="535"/>
        <v>0</v>
      </c>
      <c r="J2277" s="89">
        <f t="shared" si="527"/>
        <v>0</v>
      </c>
      <c r="K2277" s="62">
        <f t="shared" si="536"/>
        <v>0</v>
      </c>
      <c r="L2277" s="90">
        <f t="shared" si="528"/>
        <v>84.174195830814341</v>
      </c>
      <c r="M2277" s="73">
        <f>0</f>
        <v>0</v>
      </c>
      <c r="N2277" s="89">
        <f t="shared" si="529"/>
        <v>0</v>
      </c>
      <c r="O2277" s="89">
        <f t="shared" si="530"/>
        <v>0</v>
      </c>
      <c r="P2277" s="89">
        <f t="shared" si="531"/>
        <v>0</v>
      </c>
      <c r="Q2277" s="62">
        <f t="shared" si="540"/>
        <v>0</v>
      </c>
      <c r="R2277" s="89">
        <f t="shared" si="537"/>
        <v>-84.174195830814341</v>
      </c>
      <c r="S2277" s="74">
        <f t="shared" si="537"/>
        <v>0</v>
      </c>
      <c r="T2277" s="91">
        <f t="shared" si="532"/>
        <v>6.3577304039311722E-2</v>
      </c>
      <c r="U2277" s="92">
        <f t="shared" si="533"/>
        <v>1.3635773040393115</v>
      </c>
    </row>
    <row r="2278" spans="1:21">
      <c r="A2278" s="80">
        <v>38786</v>
      </c>
      <c r="B2278" s="81">
        <v>0</v>
      </c>
      <c r="C2278" s="82">
        <v>3.9325297302108984E-3</v>
      </c>
      <c r="D2278" s="88">
        <f t="shared" si="534"/>
        <v>1.459368594247771</v>
      </c>
      <c r="E2278" s="89">
        <f t="shared" si="538"/>
        <v>14187.371884955419</v>
      </c>
      <c r="F2278" s="72">
        <f t="shared" si="538"/>
        <v>1260282.0826338714</v>
      </c>
      <c r="G2278" s="35">
        <f t="shared" si="539"/>
        <v>8.8831257321893453E-2</v>
      </c>
      <c r="H2278" s="88">
        <f t="shared" si="526"/>
        <v>0</v>
      </c>
      <c r="I2278" s="62">
        <f t="shared" si="535"/>
        <v>0</v>
      </c>
      <c r="J2278" s="89">
        <f t="shared" si="527"/>
        <v>0</v>
      </c>
      <c r="K2278" s="62">
        <f t="shared" si="536"/>
        <v>0</v>
      </c>
      <c r="L2278" s="90">
        <f t="shared" si="528"/>
        <v>78.650594604217972</v>
      </c>
      <c r="M2278" s="73">
        <f>0</f>
        <v>0</v>
      </c>
      <c r="N2278" s="89">
        <f t="shared" si="529"/>
        <v>0</v>
      </c>
      <c r="O2278" s="89">
        <f t="shared" si="530"/>
        <v>0</v>
      </c>
      <c r="P2278" s="89">
        <f t="shared" si="531"/>
        <v>0</v>
      </c>
      <c r="Q2278" s="62">
        <f t="shared" si="540"/>
        <v>0</v>
      </c>
      <c r="R2278" s="89">
        <f t="shared" si="537"/>
        <v>-78.650594604217972</v>
      </c>
      <c r="S2278" s="74">
        <f t="shared" si="537"/>
        <v>0</v>
      </c>
      <c r="T2278" s="91">
        <f t="shared" si="532"/>
        <v>5.9368594247771078E-2</v>
      </c>
      <c r="U2278" s="92">
        <f t="shared" si="533"/>
        <v>1.3593685942477709</v>
      </c>
    </row>
    <row r="2279" spans="1:21">
      <c r="A2279" s="80">
        <v>38787</v>
      </c>
      <c r="B2279" s="81">
        <v>0</v>
      </c>
      <c r="C2279" s="82">
        <v>4.2087444429332634E-3</v>
      </c>
      <c r="D2279" s="88">
        <f t="shared" si="534"/>
        <v>1.4554360645175601</v>
      </c>
      <c r="E2279" s="89">
        <f t="shared" si="538"/>
        <v>14108.721290351201</v>
      </c>
      <c r="F2279" s="72">
        <f t="shared" si="538"/>
        <v>1260282.0826338714</v>
      </c>
      <c r="G2279" s="35">
        <f t="shared" si="539"/>
        <v>8.9326456784979122E-2</v>
      </c>
      <c r="H2279" s="88">
        <f t="shared" si="526"/>
        <v>0</v>
      </c>
      <c r="I2279" s="62">
        <f t="shared" si="535"/>
        <v>0</v>
      </c>
      <c r="J2279" s="89">
        <f t="shared" si="527"/>
        <v>0</v>
      </c>
      <c r="K2279" s="62">
        <f t="shared" si="536"/>
        <v>0</v>
      </c>
      <c r="L2279" s="90">
        <f t="shared" si="528"/>
        <v>84.17488885866527</v>
      </c>
      <c r="M2279" s="73">
        <f>0</f>
        <v>0</v>
      </c>
      <c r="N2279" s="89">
        <f t="shared" si="529"/>
        <v>0</v>
      </c>
      <c r="O2279" s="89">
        <f t="shared" si="530"/>
        <v>0</v>
      </c>
      <c r="P2279" s="89">
        <f t="shared" si="531"/>
        <v>0</v>
      </c>
      <c r="Q2279" s="62">
        <f t="shared" si="540"/>
        <v>0</v>
      </c>
      <c r="R2279" s="89">
        <f t="shared" si="537"/>
        <v>-84.17488885866527</v>
      </c>
      <c r="S2279" s="74">
        <f t="shared" si="537"/>
        <v>0</v>
      </c>
      <c r="T2279" s="91">
        <f t="shared" si="532"/>
        <v>5.5436064517560224E-2</v>
      </c>
      <c r="U2279" s="92">
        <f t="shared" si="533"/>
        <v>1.35543606451756</v>
      </c>
    </row>
    <row r="2280" spans="1:21">
      <c r="A2280" s="80">
        <v>38788</v>
      </c>
      <c r="B2280" s="81">
        <v>0</v>
      </c>
      <c r="C2280" s="82">
        <v>4.3416429486870071E-3</v>
      </c>
      <c r="D2280" s="88">
        <f t="shared" si="534"/>
        <v>1.4512273200746268</v>
      </c>
      <c r="E2280" s="89">
        <f t="shared" si="538"/>
        <v>14024.546401492536</v>
      </c>
      <c r="F2280" s="72">
        <f t="shared" si="538"/>
        <v>1260282.0826338714</v>
      </c>
      <c r="G2280" s="35">
        <f t="shared" si="539"/>
        <v>8.9862591384755816E-2</v>
      </c>
      <c r="H2280" s="88">
        <f t="shared" si="526"/>
        <v>0</v>
      </c>
      <c r="I2280" s="62">
        <f t="shared" si="535"/>
        <v>0</v>
      </c>
      <c r="J2280" s="89">
        <f t="shared" si="527"/>
        <v>0</v>
      </c>
      <c r="K2280" s="62">
        <f t="shared" si="536"/>
        <v>0</v>
      </c>
      <c r="L2280" s="90">
        <f t="shared" si="528"/>
        <v>86.832858973740144</v>
      </c>
      <c r="M2280" s="73">
        <f>0</f>
        <v>0</v>
      </c>
      <c r="N2280" s="89">
        <f t="shared" si="529"/>
        <v>0</v>
      </c>
      <c r="O2280" s="89">
        <f t="shared" si="530"/>
        <v>0</v>
      </c>
      <c r="P2280" s="89">
        <f t="shared" si="531"/>
        <v>0</v>
      </c>
      <c r="Q2280" s="62">
        <f t="shared" si="540"/>
        <v>0</v>
      </c>
      <c r="R2280" s="89">
        <f t="shared" si="537"/>
        <v>-86.832858973740144</v>
      </c>
      <c r="S2280" s="74">
        <f t="shared" si="537"/>
        <v>0</v>
      </c>
      <c r="T2280" s="91">
        <f t="shared" si="532"/>
        <v>5.1227320074626936E-2</v>
      </c>
      <c r="U2280" s="92">
        <f t="shared" si="533"/>
        <v>1.3512273200746268</v>
      </c>
    </row>
    <row r="2281" spans="1:21">
      <c r="A2281" s="80">
        <v>38789</v>
      </c>
      <c r="B2281" s="81">
        <v>0</v>
      </c>
      <c r="C2281" s="82">
        <v>4.0359496194848103E-3</v>
      </c>
      <c r="D2281" s="88">
        <f t="shared" si="534"/>
        <v>1.4468856771259397</v>
      </c>
      <c r="E2281" s="89">
        <f t="shared" si="538"/>
        <v>13937.713542518797</v>
      </c>
      <c r="F2281" s="72">
        <f t="shared" si="538"/>
        <v>1260282.0826338714</v>
      </c>
      <c r="G2281" s="35">
        <f t="shared" si="539"/>
        <v>9.0422441155015701E-2</v>
      </c>
      <c r="H2281" s="88">
        <f t="shared" si="526"/>
        <v>0</v>
      </c>
      <c r="I2281" s="62">
        <f t="shared" si="535"/>
        <v>0</v>
      </c>
      <c r="J2281" s="89">
        <f t="shared" si="527"/>
        <v>0</v>
      </c>
      <c r="K2281" s="62">
        <f t="shared" si="536"/>
        <v>0</v>
      </c>
      <c r="L2281" s="90">
        <f t="shared" si="528"/>
        <v>80.718992389696211</v>
      </c>
      <c r="M2281" s="73">
        <f>0</f>
        <v>0</v>
      </c>
      <c r="N2281" s="89">
        <f t="shared" si="529"/>
        <v>0</v>
      </c>
      <c r="O2281" s="89">
        <f t="shared" si="530"/>
        <v>0</v>
      </c>
      <c r="P2281" s="89">
        <f t="shared" si="531"/>
        <v>0</v>
      </c>
      <c r="Q2281" s="62">
        <f t="shared" si="540"/>
        <v>0</v>
      </c>
      <c r="R2281" s="89">
        <f t="shared" si="537"/>
        <v>-80.718992389696211</v>
      </c>
      <c r="S2281" s="74">
        <f t="shared" si="537"/>
        <v>0</v>
      </c>
      <c r="T2281" s="91">
        <f t="shared" si="532"/>
        <v>4.6885677125939829E-2</v>
      </c>
      <c r="U2281" s="92">
        <f t="shared" si="533"/>
        <v>1.3468856771259397</v>
      </c>
    </row>
    <row r="2282" spans="1:21">
      <c r="A2282" s="80">
        <v>38790</v>
      </c>
      <c r="B2282" s="81">
        <v>1.7018000000000002E-2</v>
      </c>
      <c r="C2282" s="82">
        <v>4.0705104308402422E-3</v>
      </c>
      <c r="D2282" s="88">
        <f t="shared" si="534"/>
        <v>1.4428497275064551</v>
      </c>
      <c r="E2282" s="89">
        <f t="shared" si="538"/>
        <v>13856.9945501291</v>
      </c>
      <c r="F2282" s="72">
        <f t="shared" si="538"/>
        <v>1260282.0826338714</v>
      </c>
      <c r="G2282" s="35">
        <f t="shared" si="539"/>
        <v>9.0949164919901751E-2</v>
      </c>
      <c r="H2282" s="88">
        <f t="shared" si="526"/>
        <v>340.36</v>
      </c>
      <c r="I2282" s="62">
        <f t="shared" si="535"/>
        <v>3403.6000000000004</v>
      </c>
      <c r="J2282" s="89">
        <f t="shared" si="527"/>
        <v>1123.1879999999999</v>
      </c>
      <c r="K2282" s="62">
        <f t="shared" si="536"/>
        <v>101086.92000000001</v>
      </c>
      <c r="L2282" s="90">
        <f t="shared" si="528"/>
        <v>81.410208616804852</v>
      </c>
      <c r="M2282" s="73">
        <f>0</f>
        <v>0</v>
      </c>
      <c r="N2282" s="89">
        <f t="shared" si="529"/>
        <v>0</v>
      </c>
      <c r="O2282" s="89">
        <f t="shared" si="530"/>
        <v>0</v>
      </c>
      <c r="P2282" s="89">
        <f t="shared" si="531"/>
        <v>0</v>
      </c>
      <c r="Q2282" s="62">
        <f t="shared" si="540"/>
        <v>0</v>
      </c>
      <c r="R2282" s="89">
        <f t="shared" si="537"/>
        <v>1382.137791383195</v>
      </c>
      <c r="S2282" s="74">
        <f t="shared" si="537"/>
        <v>104490.52000000002</v>
      </c>
      <c r="T2282" s="91">
        <f t="shared" si="532"/>
        <v>4.2849727506455215E-2</v>
      </c>
      <c r="U2282" s="92">
        <f t="shared" si="533"/>
        <v>1.342849727506455</v>
      </c>
    </row>
    <row r="2283" spans="1:21">
      <c r="A2283" s="80">
        <v>38791</v>
      </c>
      <c r="B2283" s="81">
        <v>0</v>
      </c>
      <c r="C2283" s="82">
        <v>3.3394677807552313E-3</v>
      </c>
      <c r="D2283" s="88">
        <f t="shared" si="534"/>
        <v>1.5119566170756149</v>
      </c>
      <c r="E2283" s="89">
        <f t="shared" si="538"/>
        <v>15239.132341512295</v>
      </c>
      <c r="F2283" s="72">
        <f t="shared" si="538"/>
        <v>1364772.6026338714</v>
      </c>
      <c r="G2283" s="35">
        <f t="shared" si="539"/>
        <v>8.9557106799062994E-2</v>
      </c>
      <c r="H2283" s="88">
        <f t="shared" si="526"/>
        <v>0</v>
      </c>
      <c r="I2283" s="62">
        <f t="shared" si="535"/>
        <v>0</v>
      </c>
      <c r="J2283" s="89">
        <f t="shared" si="527"/>
        <v>0</v>
      </c>
      <c r="K2283" s="62">
        <f t="shared" si="536"/>
        <v>0</v>
      </c>
      <c r="L2283" s="90">
        <f t="shared" si="528"/>
        <v>66.789355615104625</v>
      </c>
      <c r="M2283" s="73">
        <f>0</f>
        <v>0</v>
      </c>
      <c r="N2283" s="89">
        <f t="shared" si="529"/>
        <v>200.14083914972358</v>
      </c>
      <c r="O2283" s="89">
        <f t="shared" si="530"/>
        <v>239.13234151229813</v>
      </c>
      <c r="P2283" s="89">
        <f t="shared" si="531"/>
        <v>200.14083914972358</v>
      </c>
      <c r="Q2283" s="62">
        <f t="shared" si="540"/>
        <v>17924.034506585882</v>
      </c>
      <c r="R2283" s="89">
        <f t="shared" si="537"/>
        <v>-266.93019476482823</v>
      </c>
      <c r="S2283" s="74">
        <f t="shared" si="537"/>
        <v>-17924.034506585882</v>
      </c>
      <c r="T2283" s="91">
        <f t="shared" si="532"/>
        <v>0.11195661707561499</v>
      </c>
      <c r="U2283" s="92">
        <f t="shared" si="533"/>
        <v>1.4119566170756148</v>
      </c>
    </row>
    <row r="2284" spans="1:21">
      <c r="A2284" s="80">
        <v>38792</v>
      </c>
      <c r="B2284" s="81">
        <v>0</v>
      </c>
      <c r="C2284" s="82">
        <v>4.3019957537825219E-3</v>
      </c>
      <c r="D2284" s="88">
        <f t="shared" si="534"/>
        <v>1.4986101073373732</v>
      </c>
      <c r="E2284" s="89">
        <f t="shared" si="538"/>
        <v>14972.202146747466</v>
      </c>
      <c r="F2284" s="72">
        <f t="shared" si="538"/>
        <v>1346848.5681272855</v>
      </c>
      <c r="G2284" s="35">
        <f t="shared" si="539"/>
        <v>8.9956611253734137E-2</v>
      </c>
      <c r="H2284" s="88">
        <f t="shared" si="526"/>
        <v>0</v>
      </c>
      <c r="I2284" s="62">
        <f t="shared" si="535"/>
        <v>0</v>
      </c>
      <c r="J2284" s="89">
        <f t="shared" si="527"/>
        <v>0</v>
      </c>
      <c r="K2284" s="62">
        <f t="shared" si="536"/>
        <v>0</v>
      </c>
      <c r="L2284" s="90">
        <f t="shared" si="528"/>
        <v>86.039915075650441</v>
      </c>
      <c r="M2284" s="73">
        <f>0</f>
        <v>0</v>
      </c>
      <c r="N2284" s="89">
        <f t="shared" si="529"/>
        <v>0</v>
      </c>
      <c r="O2284" s="89">
        <f t="shared" si="530"/>
        <v>0</v>
      </c>
      <c r="P2284" s="89">
        <f t="shared" si="531"/>
        <v>0</v>
      </c>
      <c r="Q2284" s="62">
        <f t="shared" si="540"/>
        <v>0</v>
      </c>
      <c r="R2284" s="89">
        <f t="shared" si="537"/>
        <v>-86.039915075650441</v>
      </c>
      <c r="S2284" s="74">
        <f t="shared" si="537"/>
        <v>0</v>
      </c>
      <c r="T2284" s="91">
        <f t="shared" si="532"/>
        <v>9.8610107337373298E-2</v>
      </c>
      <c r="U2284" s="92">
        <f t="shared" si="533"/>
        <v>1.3986101073373731</v>
      </c>
    </row>
    <row r="2285" spans="1:21">
      <c r="A2285" s="80">
        <v>38793</v>
      </c>
      <c r="B2285" s="81">
        <v>0</v>
      </c>
      <c r="C2285" s="82">
        <v>4.17818387677727E-3</v>
      </c>
      <c r="D2285" s="88">
        <f t="shared" si="534"/>
        <v>1.4943081115835906</v>
      </c>
      <c r="E2285" s="89">
        <f t="shared" si="538"/>
        <v>14886.162231671815</v>
      </c>
      <c r="F2285" s="72">
        <f t="shared" si="538"/>
        <v>1346848.5681272855</v>
      </c>
      <c r="G2285" s="35">
        <f t="shared" si="539"/>
        <v>9.0476547760693415E-2</v>
      </c>
      <c r="H2285" s="88">
        <f t="shared" si="526"/>
        <v>0</v>
      </c>
      <c r="I2285" s="62">
        <f t="shared" si="535"/>
        <v>0</v>
      </c>
      <c r="J2285" s="89">
        <f t="shared" si="527"/>
        <v>0</v>
      </c>
      <c r="K2285" s="62">
        <f t="shared" si="536"/>
        <v>0</v>
      </c>
      <c r="L2285" s="90">
        <f t="shared" si="528"/>
        <v>83.563677535545395</v>
      </c>
      <c r="M2285" s="73">
        <f>0</f>
        <v>0</v>
      </c>
      <c r="N2285" s="89">
        <f t="shared" si="529"/>
        <v>0</v>
      </c>
      <c r="O2285" s="89">
        <f t="shared" si="530"/>
        <v>0</v>
      </c>
      <c r="P2285" s="89">
        <f t="shared" si="531"/>
        <v>0</v>
      </c>
      <c r="Q2285" s="62">
        <f t="shared" si="540"/>
        <v>0</v>
      </c>
      <c r="R2285" s="89">
        <f t="shared" si="537"/>
        <v>-83.563677535545395</v>
      </c>
      <c r="S2285" s="74">
        <f t="shared" si="537"/>
        <v>0</v>
      </c>
      <c r="T2285" s="91">
        <f t="shared" si="532"/>
        <v>9.4308111583590648E-2</v>
      </c>
      <c r="U2285" s="92">
        <f t="shared" si="533"/>
        <v>1.3943081115835905</v>
      </c>
    </row>
    <row r="2286" spans="1:21">
      <c r="A2286" s="80">
        <v>38794</v>
      </c>
      <c r="B2286" s="81">
        <v>0</v>
      </c>
      <c r="C2286" s="82">
        <v>3.7028363523891731E-3</v>
      </c>
      <c r="D2286" s="88">
        <f t="shared" si="534"/>
        <v>1.4901299277068134</v>
      </c>
      <c r="E2286" s="89">
        <f t="shared" si="538"/>
        <v>14802.59855413627</v>
      </c>
      <c r="F2286" s="72">
        <f t="shared" si="538"/>
        <v>1346848.5681272855</v>
      </c>
      <c r="G2286" s="35">
        <f t="shared" si="539"/>
        <v>9.0987306262584375E-2</v>
      </c>
      <c r="H2286" s="88">
        <f t="shared" si="526"/>
        <v>0</v>
      </c>
      <c r="I2286" s="62">
        <f t="shared" si="535"/>
        <v>0</v>
      </c>
      <c r="J2286" s="89">
        <f t="shared" si="527"/>
        <v>0</v>
      </c>
      <c r="K2286" s="62">
        <f t="shared" si="536"/>
        <v>0</v>
      </c>
      <c r="L2286" s="90">
        <f t="shared" si="528"/>
        <v>74.056727047783468</v>
      </c>
      <c r="M2286" s="73">
        <f>0</f>
        <v>0</v>
      </c>
      <c r="N2286" s="89">
        <f t="shared" si="529"/>
        <v>0</v>
      </c>
      <c r="O2286" s="89">
        <f t="shared" si="530"/>
        <v>0</v>
      </c>
      <c r="P2286" s="89">
        <f t="shared" si="531"/>
        <v>0</v>
      </c>
      <c r="Q2286" s="62">
        <f t="shared" si="540"/>
        <v>0</v>
      </c>
      <c r="R2286" s="89">
        <f t="shared" si="537"/>
        <v>-74.056727047783468</v>
      </c>
      <c r="S2286" s="74">
        <f t="shared" si="537"/>
        <v>0</v>
      </c>
      <c r="T2286" s="91">
        <f t="shared" si="532"/>
        <v>9.0129927706813495E-2</v>
      </c>
      <c r="U2286" s="92">
        <f t="shared" si="533"/>
        <v>1.3901299277068133</v>
      </c>
    </row>
    <row r="2287" spans="1:21">
      <c r="A2287" s="80">
        <v>38795</v>
      </c>
      <c r="B2287" s="81">
        <v>0</v>
      </c>
      <c r="C2287" s="82">
        <v>3.8196121459744157E-3</v>
      </c>
      <c r="D2287" s="88">
        <f t="shared" si="534"/>
        <v>1.4864270913544242</v>
      </c>
      <c r="E2287" s="89">
        <f t="shared" si="538"/>
        <v>14728.541827088486</v>
      </c>
      <c r="F2287" s="72">
        <f t="shared" si="538"/>
        <v>1346848.5681272855</v>
      </c>
      <c r="G2287" s="35">
        <f t="shared" si="539"/>
        <v>9.1444800438437446E-2</v>
      </c>
      <c r="H2287" s="88">
        <f t="shared" si="526"/>
        <v>0</v>
      </c>
      <c r="I2287" s="62">
        <f t="shared" si="535"/>
        <v>0</v>
      </c>
      <c r="J2287" s="89">
        <f t="shared" si="527"/>
        <v>0</v>
      </c>
      <c r="K2287" s="62">
        <f t="shared" si="536"/>
        <v>0</v>
      </c>
      <c r="L2287" s="90">
        <f t="shared" si="528"/>
        <v>76.392242919488311</v>
      </c>
      <c r="M2287" s="73">
        <f>0</f>
        <v>0</v>
      </c>
      <c r="N2287" s="89">
        <f t="shared" si="529"/>
        <v>0</v>
      </c>
      <c r="O2287" s="89">
        <f t="shared" si="530"/>
        <v>0</v>
      </c>
      <c r="P2287" s="89">
        <f t="shared" si="531"/>
        <v>0</v>
      </c>
      <c r="Q2287" s="62">
        <f t="shared" si="540"/>
        <v>0</v>
      </c>
      <c r="R2287" s="89">
        <f t="shared" si="537"/>
        <v>-76.392242919488311</v>
      </c>
      <c r="S2287" s="74">
        <f t="shared" si="537"/>
        <v>0</v>
      </c>
      <c r="T2287" s="91">
        <f t="shared" si="532"/>
        <v>8.6427091354424279E-2</v>
      </c>
      <c r="U2287" s="92">
        <f t="shared" si="533"/>
        <v>1.3864270913544241</v>
      </c>
    </row>
    <row r="2288" spans="1:21">
      <c r="A2288" s="80">
        <v>38796</v>
      </c>
      <c r="B2288" s="81">
        <v>0</v>
      </c>
      <c r="C2288" s="82">
        <v>4.2733282496293483E-3</v>
      </c>
      <c r="D2288" s="88">
        <f t="shared" si="534"/>
        <v>1.4826074792084498</v>
      </c>
      <c r="E2288" s="89">
        <f t="shared" si="538"/>
        <v>14652.149584168998</v>
      </c>
      <c r="F2288" s="72">
        <f t="shared" si="538"/>
        <v>1346848.5681272855</v>
      </c>
      <c r="G2288" s="35">
        <f t="shared" si="539"/>
        <v>9.1921568257977385E-2</v>
      </c>
      <c r="H2288" s="88">
        <f t="shared" si="526"/>
        <v>0</v>
      </c>
      <c r="I2288" s="62">
        <f t="shared" si="535"/>
        <v>0</v>
      </c>
      <c r="J2288" s="89">
        <f t="shared" si="527"/>
        <v>0</v>
      </c>
      <c r="K2288" s="62">
        <f t="shared" si="536"/>
        <v>0</v>
      </c>
      <c r="L2288" s="90">
        <f t="shared" si="528"/>
        <v>85.466564992586967</v>
      </c>
      <c r="M2288" s="73">
        <f>0</f>
        <v>0</v>
      </c>
      <c r="N2288" s="89">
        <f t="shared" si="529"/>
        <v>0</v>
      </c>
      <c r="O2288" s="89">
        <f t="shared" si="530"/>
        <v>0</v>
      </c>
      <c r="P2288" s="89">
        <f t="shared" si="531"/>
        <v>0</v>
      </c>
      <c r="Q2288" s="62">
        <f t="shared" si="540"/>
        <v>0</v>
      </c>
      <c r="R2288" s="89">
        <f t="shared" si="537"/>
        <v>-85.466564992586967</v>
      </c>
      <c r="S2288" s="74">
        <f t="shared" si="537"/>
        <v>0</v>
      </c>
      <c r="T2288" s="91">
        <f t="shared" si="532"/>
        <v>8.2607479208449908E-2</v>
      </c>
      <c r="U2288" s="92">
        <f t="shared" si="533"/>
        <v>1.3826074792084497</v>
      </c>
    </row>
    <row r="2289" spans="1:21">
      <c r="A2289" s="80">
        <v>38797</v>
      </c>
      <c r="B2289" s="81">
        <v>4.4195999999999999E-2</v>
      </c>
      <c r="C2289" s="82">
        <v>3.5604828626166264E-3</v>
      </c>
      <c r="D2289" s="88">
        <f t="shared" si="534"/>
        <v>1.4783341509588204</v>
      </c>
      <c r="E2289" s="89">
        <f t="shared" si="538"/>
        <v>14566.683019176411</v>
      </c>
      <c r="F2289" s="72">
        <f t="shared" si="538"/>
        <v>1346848.5681272855</v>
      </c>
      <c r="G2289" s="35">
        <f t="shared" si="539"/>
        <v>9.2460896303861173E-2</v>
      </c>
      <c r="H2289" s="88">
        <f t="shared" si="526"/>
        <v>883.92</v>
      </c>
      <c r="I2289" s="62">
        <f t="shared" si="535"/>
        <v>8839.2000000000007</v>
      </c>
      <c r="J2289" s="89">
        <f t="shared" si="527"/>
        <v>2916.9359999999992</v>
      </c>
      <c r="K2289" s="62">
        <f t="shared" si="536"/>
        <v>262524.24</v>
      </c>
      <c r="L2289" s="90">
        <f t="shared" si="528"/>
        <v>71.209657252332534</v>
      </c>
      <c r="M2289" s="73">
        <f>0</f>
        <v>0</v>
      </c>
      <c r="N2289" s="89">
        <f t="shared" si="529"/>
        <v>0</v>
      </c>
      <c r="O2289" s="89">
        <f t="shared" si="530"/>
        <v>0</v>
      </c>
      <c r="P2289" s="89">
        <f t="shared" si="531"/>
        <v>0</v>
      </c>
      <c r="Q2289" s="62">
        <f t="shared" si="540"/>
        <v>0</v>
      </c>
      <c r="R2289" s="89">
        <f t="shared" si="537"/>
        <v>3729.6463427476669</v>
      </c>
      <c r="S2289" s="74">
        <f t="shared" si="537"/>
        <v>271363.44</v>
      </c>
      <c r="T2289" s="91">
        <f t="shared" si="532"/>
        <v>7.8334150958820459E-2</v>
      </c>
      <c r="U2289" s="92">
        <f t="shared" si="533"/>
        <v>1.3783341509588203</v>
      </c>
    </row>
    <row r="2290" spans="1:21">
      <c r="A2290" s="80">
        <v>38798</v>
      </c>
      <c r="B2290" s="81">
        <v>0</v>
      </c>
      <c r="C2290" s="82">
        <v>3.7200310028250401E-3</v>
      </c>
      <c r="D2290" s="88">
        <f t="shared" si="534"/>
        <v>1.6648164680962039</v>
      </c>
      <c r="E2290" s="89">
        <f t="shared" si="538"/>
        <v>18296.329361924079</v>
      </c>
      <c r="F2290" s="72">
        <f t="shared" si="538"/>
        <v>1618212.0081272854</v>
      </c>
      <c r="G2290" s="35">
        <f t="shared" si="539"/>
        <v>8.8444626029464471E-2</v>
      </c>
      <c r="H2290" s="88">
        <f t="shared" si="526"/>
        <v>0</v>
      </c>
      <c r="I2290" s="62">
        <f t="shared" si="535"/>
        <v>0</v>
      </c>
      <c r="J2290" s="89">
        <f t="shared" si="527"/>
        <v>0</v>
      </c>
      <c r="K2290" s="62">
        <f t="shared" si="536"/>
        <v>0</v>
      </c>
      <c r="L2290" s="90">
        <f t="shared" si="528"/>
        <v>74.400620056500799</v>
      </c>
      <c r="M2290" s="73">
        <f>0</f>
        <v>0</v>
      </c>
      <c r="N2290" s="89">
        <f t="shared" si="529"/>
        <v>10242.928478026808</v>
      </c>
      <c r="O2290" s="89">
        <f t="shared" si="530"/>
        <v>3296.3293619240776</v>
      </c>
      <c r="P2290" s="89">
        <f t="shared" si="531"/>
        <v>3296.3293619240776</v>
      </c>
      <c r="Q2290" s="62">
        <f t="shared" si="540"/>
        <v>291542.61768531828</v>
      </c>
      <c r="R2290" s="89">
        <f t="shared" si="537"/>
        <v>-3370.7299819805785</v>
      </c>
      <c r="S2290" s="74">
        <f t="shared" si="537"/>
        <v>-291542.61768531828</v>
      </c>
      <c r="T2290" s="91">
        <f t="shared" si="532"/>
        <v>0.26481646809620396</v>
      </c>
      <c r="U2290" s="92">
        <f t="shared" si="533"/>
        <v>1.5648164680962038</v>
      </c>
    </row>
    <row r="2291" spans="1:21">
      <c r="A2291" s="80">
        <v>38799</v>
      </c>
      <c r="B2291" s="81">
        <v>1.7780000000000001E-3</v>
      </c>
      <c r="C2291" s="82">
        <v>2.1044835388904465E-3</v>
      </c>
      <c r="D2291" s="88">
        <f t="shared" si="534"/>
        <v>1.4962799689971751</v>
      </c>
      <c r="E2291" s="89">
        <f t="shared" si="538"/>
        <v>14925.599379943502</v>
      </c>
      <c r="F2291" s="72">
        <f t="shared" si="538"/>
        <v>1326669.3904419672</v>
      </c>
      <c r="G2291" s="35">
        <f t="shared" si="539"/>
        <v>8.8885501792624763E-2</v>
      </c>
      <c r="H2291" s="88">
        <f t="shared" si="526"/>
        <v>35.56</v>
      </c>
      <c r="I2291" s="62">
        <f t="shared" si="535"/>
        <v>355.6</v>
      </c>
      <c r="J2291" s="89">
        <f t="shared" si="527"/>
        <v>117.348</v>
      </c>
      <c r="K2291" s="62">
        <f t="shared" si="536"/>
        <v>10561.320000000003</v>
      </c>
      <c r="L2291" s="90">
        <f t="shared" si="528"/>
        <v>42.089670777808927</v>
      </c>
      <c r="M2291" s="73">
        <f>0</f>
        <v>0</v>
      </c>
      <c r="N2291" s="89">
        <f t="shared" si="529"/>
        <v>0</v>
      </c>
      <c r="O2291" s="89">
        <f t="shared" si="530"/>
        <v>0</v>
      </c>
      <c r="P2291" s="89">
        <f t="shared" si="531"/>
        <v>0</v>
      </c>
      <c r="Q2291" s="62">
        <f t="shared" si="540"/>
        <v>0</v>
      </c>
      <c r="R2291" s="89">
        <f t="shared" si="537"/>
        <v>110.8183292221911</v>
      </c>
      <c r="S2291" s="74">
        <f t="shared" si="537"/>
        <v>10916.920000000004</v>
      </c>
      <c r="T2291" s="91">
        <f t="shared" si="532"/>
        <v>9.6279968997175169E-2</v>
      </c>
      <c r="U2291" s="92">
        <f t="shared" si="533"/>
        <v>1.396279968997175</v>
      </c>
    </row>
    <row r="2292" spans="1:21">
      <c r="A2292" s="80">
        <v>38800</v>
      </c>
      <c r="B2292" s="81">
        <v>0</v>
      </c>
      <c r="C2292" s="82">
        <v>2.9391867062089792E-3</v>
      </c>
      <c r="D2292" s="88">
        <f t="shared" si="534"/>
        <v>1.5018208854582846</v>
      </c>
      <c r="E2292" s="89">
        <f t="shared" si="538"/>
        <v>15036.417709165693</v>
      </c>
      <c r="F2292" s="72">
        <f t="shared" si="538"/>
        <v>1337586.3104419671</v>
      </c>
      <c r="G2292" s="35">
        <f t="shared" si="539"/>
        <v>8.8956448025956314E-2</v>
      </c>
      <c r="H2292" s="88">
        <f t="shared" si="526"/>
        <v>0</v>
      </c>
      <c r="I2292" s="62">
        <f t="shared" si="535"/>
        <v>0</v>
      </c>
      <c r="J2292" s="89">
        <f t="shared" si="527"/>
        <v>0</v>
      </c>
      <c r="K2292" s="62">
        <f t="shared" si="536"/>
        <v>0</v>
      </c>
      <c r="L2292" s="90">
        <f t="shared" si="528"/>
        <v>58.783734124179581</v>
      </c>
      <c r="M2292" s="73">
        <f>0</f>
        <v>0</v>
      </c>
      <c r="N2292" s="89">
        <f t="shared" si="529"/>
        <v>11.894527007555096</v>
      </c>
      <c r="O2292" s="89">
        <f t="shared" si="530"/>
        <v>36.417709165692536</v>
      </c>
      <c r="P2292" s="89">
        <f t="shared" si="531"/>
        <v>11.894527007555096</v>
      </c>
      <c r="Q2292" s="62">
        <f t="shared" si="540"/>
        <v>1058.0948735409086</v>
      </c>
      <c r="R2292" s="89">
        <f t="shared" si="537"/>
        <v>-70.678261131734672</v>
      </c>
      <c r="S2292" s="74">
        <f t="shared" si="537"/>
        <v>-1058.0948735409086</v>
      </c>
      <c r="T2292" s="91">
        <f t="shared" si="532"/>
        <v>0.10182088545828472</v>
      </c>
      <c r="U2292" s="92">
        <f t="shared" si="533"/>
        <v>1.4018208854582845</v>
      </c>
    </row>
    <row r="2293" spans="1:21">
      <c r="A2293" s="80">
        <v>38801</v>
      </c>
      <c r="B2293" s="81">
        <v>0</v>
      </c>
      <c r="C2293" s="82">
        <v>3.1009696201421012E-3</v>
      </c>
      <c r="D2293" s="88">
        <f t="shared" si="534"/>
        <v>1.4982869724016978</v>
      </c>
      <c r="E2293" s="89">
        <f t="shared" si="538"/>
        <v>14965.739448033959</v>
      </c>
      <c r="F2293" s="72">
        <f t="shared" si="538"/>
        <v>1336528.2155684263</v>
      </c>
      <c r="G2293" s="35">
        <f t="shared" si="539"/>
        <v>8.930585890588956E-2</v>
      </c>
      <c r="H2293" s="88">
        <f t="shared" si="526"/>
        <v>0</v>
      </c>
      <c r="I2293" s="62">
        <f t="shared" si="535"/>
        <v>0</v>
      </c>
      <c r="J2293" s="89">
        <f t="shared" si="527"/>
        <v>0</v>
      </c>
      <c r="K2293" s="62">
        <f t="shared" si="536"/>
        <v>0</v>
      </c>
      <c r="L2293" s="90">
        <f t="shared" si="528"/>
        <v>62.019392402842023</v>
      </c>
      <c r="M2293" s="73">
        <f>0</f>
        <v>0</v>
      </c>
      <c r="N2293" s="89">
        <f t="shared" si="529"/>
        <v>0</v>
      </c>
      <c r="O2293" s="89">
        <f t="shared" si="530"/>
        <v>0</v>
      </c>
      <c r="P2293" s="89">
        <f t="shared" si="531"/>
        <v>0</v>
      </c>
      <c r="Q2293" s="62">
        <f t="shared" si="540"/>
        <v>0</v>
      </c>
      <c r="R2293" s="89">
        <f t="shared" si="537"/>
        <v>-62.019392402842023</v>
      </c>
      <c r="S2293" s="74">
        <f t="shared" si="537"/>
        <v>0</v>
      </c>
      <c r="T2293" s="91">
        <f t="shared" si="532"/>
        <v>9.8286972401697925E-2</v>
      </c>
      <c r="U2293" s="92">
        <f t="shared" si="533"/>
        <v>1.3982869724016977</v>
      </c>
    </row>
    <row r="2294" spans="1:21">
      <c r="A2294" s="80">
        <v>38802</v>
      </c>
      <c r="B2294" s="81">
        <v>0</v>
      </c>
      <c r="C2294" s="82">
        <v>3.047811629130258E-3</v>
      </c>
      <c r="D2294" s="88">
        <f t="shared" si="534"/>
        <v>1.4951860027815558</v>
      </c>
      <c r="E2294" s="89">
        <f t="shared" si="538"/>
        <v>14903.720055631116</v>
      </c>
      <c r="F2294" s="72">
        <f t="shared" si="538"/>
        <v>1336528.2155684263</v>
      </c>
      <c r="G2294" s="35">
        <f t="shared" si="539"/>
        <v>8.9677490625130335E-2</v>
      </c>
      <c r="H2294" s="88">
        <f t="shared" si="526"/>
        <v>0</v>
      </c>
      <c r="I2294" s="62">
        <f t="shared" si="535"/>
        <v>0</v>
      </c>
      <c r="J2294" s="89">
        <f t="shared" si="527"/>
        <v>0</v>
      </c>
      <c r="K2294" s="62">
        <f t="shared" si="536"/>
        <v>0</v>
      </c>
      <c r="L2294" s="90">
        <f t="shared" si="528"/>
        <v>60.956232582605161</v>
      </c>
      <c r="M2294" s="73">
        <f>0</f>
        <v>0</v>
      </c>
      <c r="N2294" s="89">
        <f t="shared" si="529"/>
        <v>0</v>
      </c>
      <c r="O2294" s="89">
        <f t="shared" si="530"/>
        <v>0</v>
      </c>
      <c r="P2294" s="89">
        <f t="shared" si="531"/>
        <v>0</v>
      </c>
      <c r="Q2294" s="62">
        <f t="shared" si="540"/>
        <v>0</v>
      </c>
      <c r="R2294" s="89">
        <f t="shared" si="537"/>
        <v>-60.956232582605161</v>
      </c>
      <c r="S2294" s="74">
        <f t="shared" si="537"/>
        <v>0</v>
      </c>
      <c r="T2294" s="91">
        <f t="shared" si="532"/>
        <v>9.5186002781555867E-2</v>
      </c>
      <c r="U2294" s="92">
        <f t="shared" si="533"/>
        <v>1.3951860027815557</v>
      </c>
    </row>
    <row r="2295" spans="1:21">
      <c r="A2295" s="80">
        <v>38803</v>
      </c>
      <c r="B2295" s="81">
        <v>0</v>
      </c>
      <c r="C2295" s="82">
        <v>3.6710487855765041E-3</v>
      </c>
      <c r="D2295" s="88">
        <f t="shared" si="534"/>
        <v>1.4921381911524254</v>
      </c>
      <c r="E2295" s="89">
        <f t="shared" si="538"/>
        <v>14842.763823048512</v>
      </c>
      <c r="F2295" s="72">
        <f t="shared" si="538"/>
        <v>1336528.2155684263</v>
      </c>
      <c r="G2295" s="35">
        <f t="shared" si="539"/>
        <v>9.0045777963064066E-2</v>
      </c>
      <c r="H2295" s="88">
        <f t="shared" si="526"/>
        <v>0</v>
      </c>
      <c r="I2295" s="62">
        <f t="shared" si="535"/>
        <v>0</v>
      </c>
      <c r="J2295" s="89">
        <f t="shared" si="527"/>
        <v>0</v>
      </c>
      <c r="K2295" s="62">
        <f t="shared" si="536"/>
        <v>0</v>
      </c>
      <c r="L2295" s="90">
        <f t="shared" si="528"/>
        <v>73.420975711530076</v>
      </c>
      <c r="M2295" s="73">
        <f>0</f>
        <v>0</v>
      </c>
      <c r="N2295" s="89">
        <f t="shared" si="529"/>
        <v>0</v>
      </c>
      <c r="O2295" s="89">
        <f t="shared" si="530"/>
        <v>0</v>
      </c>
      <c r="P2295" s="89">
        <f t="shared" si="531"/>
        <v>0</v>
      </c>
      <c r="Q2295" s="62">
        <f t="shared" si="540"/>
        <v>0</v>
      </c>
      <c r="R2295" s="89">
        <f t="shared" si="537"/>
        <v>-73.420975711530076</v>
      </c>
      <c r="S2295" s="74">
        <f t="shared" si="537"/>
        <v>0</v>
      </c>
      <c r="T2295" s="91">
        <f t="shared" si="532"/>
        <v>9.2138191152425497E-2</v>
      </c>
      <c r="U2295" s="92">
        <f t="shared" si="533"/>
        <v>1.3921381911524253</v>
      </c>
    </row>
    <row r="2296" spans="1:21">
      <c r="A2296" s="80">
        <v>38804</v>
      </c>
      <c r="B2296" s="81">
        <v>0</v>
      </c>
      <c r="C2296" s="82">
        <v>4.2666191763944252E-3</v>
      </c>
      <c r="D2296" s="88">
        <f t="shared" si="534"/>
        <v>1.4884671423668492</v>
      </c>
      <c r="E2296" s="89">
        <f t="shared" si="538"/>
        <v>14769.342847336982</v>
      </c>
      <c r="F2296" s="72">
        <f t="shared" si="538"/>
        <v>1336528.2155684263</v>
      </c>
      <c r="G2296" s="35">
        <f t="shared" si="539"/>
        <v>9.0493411208841426E-2</v>
      </c>
      <c r="H2296" s="88">
        <f t="shared" si="526"/>
        <v>0</v>
      </c>
      <c r="I2296" s="62">
        <f t="shared" si="535"/>
        <v>0</v>
      </c>
      <c r="J2296" s="89">
        <f t="shared" si="527"/>
        <v>0</v>
      </c>
      <c r="K2296" s="62">
        <f t="shared" si="536"/>
        <v>0</v>
      </c>
      <c r="L2296" s="90">
        <f t="shared" si="528"/>
        <v>85.33238352788851</v>
      </c>
      <c r="M2296" s="73">
        <f>0</f>
        <v>0</v>
      </c>
      <c r="N2296" s="89">
        <f t="shared" si="529"/>
        <v>0</v>
      </c>
      <c r="O2296" s="89">
        <f t="shared" si="530"/>
        <v>0</v>
      </c>
      <c r="P2296" s="89">
        <f t="shared" si="531"/>
        <v>0</v>
      </c>
      <c r="Q2296" s="62">
        <f t="shared" si="540"/>
        <v>0</v>
      </c>
      <c r="R2296" s="89">
        <f t="shared" si="537"/>
        <v>-85.33238352788851</v>
      </c>
      <c r="S2296" s="74">
        <f t="shared" si="537"/>
        <v>0</v>
      </c>
      <c r="T2296" s="91">
        <f t="shared" si="532"/>
        <v>8.8467142366849272E-2</v>
      </c>
      <c r="U2296" s="92">
        <f t="shared" si="533"/>
        <v>1.3884671423668491</v>
      </c>
    </row>
    <row r="2297" spans="1:21">
      <c r="A2297" s="80">
        <v>38805</v>
      </c>
      <c r="B2297" s="81">
        <v>0</v>
      </c>
      <c r="C2297" s="82">
        <v>4.2862920113063167E-3</v>
      </c>
      <c r="D2297" s="88">
        <f t="shared" si="534"/>
        <v>1.4842005231904547</v>
      </c>
      <c r="E2297" s="89">
        <f t="shared" si="538"/>
        <v>14684.010463809094</v>
      </c>
      <c r="F2297" s="72">
        <f t="shared" si="538"/>
        <v>1336528.2155684263</v>
      </c>
      <c r="G2297" s="35">
        <f t="shared" si="539"/>
        <v>9.1019290599288039E-2</v>
      </c>
      <c r="H2297" s="88">
        <f t="shared" si="526"/>
        <v>0</v>
      </c>
      <c r="I2297" s="62">
        <f t="shared" si="535"/>
        <v>0</v>
      </c>
      <c r="J2297" s="89">
        <f t="shared" si="527"/>
        <v>0</v>
      </c>
      <c r="K2297" s="62">
        <f t="shared" si="536"/>
        <v>0</v>
      </c>
      <c r="L2297" s="90">
        <f t="shared" si="528"/>
        <v>85.725840226126337</v>
      </c>
      <c r="M2297" s="73">
        <f>0</f>
        <v>0</v>
      </c>
      <c r="N2297" s="89">
        <f t="shared" si="529"/>
        <v>0</v>
      </c>
      <c r="O2297" s="89">
        <f t="shared" si="530"/>
        <v>0</v>
      </c>
      <c r="P2297" s="89">
        <f t="shared" si="531"/>
        <v>0</v>
      </c>
      <c r="Q2297" s="62">
        <f t="shared" si="540"/>
        <v>0</v>
      </c>
      <c r="R2297" s="89">
        <f t="shared" si="537"/>
        <v>-85.725840226126337</v>
      </c>
      <c r="S2297" s="74">
        <f t="shared" si="537"/>
        <v>0</v>
      </c>
      <c r="T2297" s="91">
        <f t="shared" si="532"/>
        <v>8.420052319045479E-2</v>
      </c>
      <c r="U2297" s="92">
        <f t="shared" si="533"/>
        <v>1.3842005231904546</v>
      </c>
    </row>
    <row r="2298" spans="1:21">
      <c r="A2298" s="80">
        <v>38806</v>
      </c>
      <c r="B2298" s="81">
        <v>0</v>
      </c>
      <c r="C2298" s="82">
        <v>4.1631857460809303E-3</v>
      </c>
      <c r="D2298" s="88">
        <f t="shared" si="534"/>
        <v>1.4799142311791484</v>
      </c>
      <c r="E2298" s="89">
        <f t="shared" si="538"/>
        <v>14598.284623582967</v>
      </c>
      <c r="F2298" s="72">
        <f t="shared" si="538"/>
        <v>1336528.2155684263</v>
      </c>
      <c r="G2298" s="35">
        <f t="shared" si="539"/>
        <v>9.1553785258393749E-2</v>
      </c>
      <c r="H2298" s="88">
        <f t="shared" si="526"/>
        <v>0</v>
      </c>
      <c r="I2298" s="62">
        <f t="shared" si="535"/>
        <v>0</v>
      </c>
      <c r="J2298" s="89">
        <f t="shared" si="527"/>
        <v>0</v>
      </c>
      <c r="K2298" s="62">
        <f t="shared" si="536"/>
        <v>0</v>
      </c>
      <c r="L2298" s="90">
        <f t="shared" si="528"/>
        <v>83.2637149216186</v>
      </c>
      <c r="M2298" s="73">
        <f>0</f>
        <v>0</v>
      </c>
      <c r="N2298" s="89">
        <f t="shared" si="529"/>
        <v>0</v>
      </c>
      <c r="O2298" s="89">
        <f t="shared" si="530"/>
        <v>0</v>
      </c>
      <c r="P2298" s="89">
        <f t="shared" si="531"/>
        <v>0</v>
      </c>
      <c r="Q2298" s="62">
        <f t="shared" si="540"/>
        <v>0</v>
      </c>
      <c r="R2298" s="89">
        <f t="shared" si="537"/>
        <v>-83.2637149216186</v>
      </c>
      <c r="S2298" s="74">
        <f t="shared" si="537"/>
        <v>0</v>
      </c>
      <c r="T2298" s="91">
        <f t="shared" si="532"/>
        <v>7.9914231179148532E-2</v>
      </c>
      <c r="U2298" s="92">
        <f t="shared" si="533"/>
        <v>1.3799142311791484</v>
      </c>
    </row>
    <row r="2299" spans="1:21">
      <c r="A2299" s="80">
        <v>38807</v>
      </c>
      <c r="B2299" s="81">
        <v>0</v>
      </c>
      <c r="C2299" s="82">
        <v>4.6400342807747597E-3</v>
      </c>
      <c r="D2299" s="88">
        <f t="shared" si="534"/>
        <v>1.4757510454330673</v>
      </c>
      <c r="E2299" s="89">
        <f t="shared" si="538"/>
        <v>14515.020908661349</v>
      </c>
      <c r="F2299" s="72">
        <f t="shared" si="538"/>
        <v>1336528.2155684263</v>
      </c>
      <c r="G2299" s="35">
        <f t="shared" si="539"/>
        <v>9.2078972808843709E-2</v>
      </c>
      <c r="H2299" s="88">
        <f t="shared" si="526"/>
        <v>0</v>
      </c>
      <c r="I2299" s="62">
        <f t="shared" si="535"/>
        <v>0</v>
      </c>
      <c r="J2299" s="89">
        <f t="shared" si="527"/>
        <v>0</v>
      </c>
      <c r="K2299" s="62">
        <f t="shared" si="536"/>
        <v>0</v>
      </c>
      <c r="L2299" s="90">
        <f t="shared" si="528"/>
        <v>92.800685615495198</v>
      </c>
      <c r="M2299" s="73">
        <f>0</f>
        <v>0</v>
      </c>
      <c r="N2299" s="89">
        <f t="shared" si="529"/>
        <v>0</v>
      </c>
      <c r="O2299" s="89">
        <f t="shared" si="530"/>
        <v>0</v>
      </c>
      <c r="P2299" s="89">
        <f t="shared" si="531"/>
        <v>0</v>
      </c>
      <c r="Q2299" s="62">
        <f t="shared" si="540"/>
        <v>0</v>
      </c>
      <c r="R2299" s="89">
        <f t="shared" si="537"/>
        <v>-92.800685615495198</v>
      </c>
      <c r="S2299" s="74">
        <f t="shared" si="537"/>
        <v>0</v>
      </c>
      <c r="T2299" s="91">
        <f t="shared" si="532"/>
        <v>7.5751045433067432E-2</v>
      </c>
      <c r="U2299" s="92">
        <f t="shared" si="533"/>
        <v>1.3757510454330673</v>
      </c>
    </row>
    <row r="2300" spans="1:21">
      <c r="A2300" s="80">
        <v>38808</v>
      </c>
      <c r="B2300" s="81">
        <v>0</v>
      </c>
      <c r="C2300" s="82">
        <v>5.0305000927773425E-3</v>
      </c>
      <c r="D2300" s="88">
        <f t="shared" si="534"/>
        <v>1.4711110111522927</v>
      </c>
      <c r="E2300" s="89">
        <f t="shared" si="538"/>
        <v>14422.220223045853</v>
      </c>
      <c r="F2300" s="72">
        <f t="shared" si="538"/>
        <v>1336528.2155684263</v>
      </c>
      <c r="G2300" s="35">
        <f t="shared" si="539"/>
        <v>9.2671460766680938E-2</v>
      </c>
      <c r="H2300" s="88">
        <f t="shared" si="526"/>
        <v>0</v>
      </c>
      <c r="I2300" s="62">
        <f t="shared" si="535"/>
        <v>0</v>
      </c>
      <c r="J2300" s="89">
        <f t="shared" si="527"/>
        <v>0</v>
      </c>
      <c r="K2300" s="62">
        <f t="shared" si="536"/>
        <v>0</v>
      </c>
      <c r="L2300" s="90">
        <f t="shared" si="528"/>
        <v>100.61000185554686</v>
      </c>
      <c r="M2300" s="73">
        <f>0</f>
        <v>0</v>
      </c>
      <c r="N2300" s="89">
        <f t="shared" si="529"/>
        <v>0</v>
      </c>
      <c r="O2300" s="89">
        <f t="shared" si="530"/>
        <v>0</v>
      </c>
      <c r="P2300" s="89">
        <f t="shared" si="531"/>
        <v>0</v>
      </c>
      <c r="Q2300" s="62">
        <f t="shared" si="540"/>
        <v>0</v>
      </c>
      <c r="R2300" s="89">
        <f t="shared" si="537"/>
        <v>-100.61000185554686</v>
      </c>
      <c r="S2300" s="74">
        <f t="shared" si="537"/>
        <v>0</v>
      </c>
      <c r="T2300" s="91">
        <f t="shared" si="532"/>
        <v>7.1111011152292791E-2</v>
      </c>
      <c r="U2300" s="92">
        <f t="shared" si="533"/>
        <v>1.3711110111522926</v>
      </c>
    </row>
    <row r="2301" spans="1:21">
      <c r="A2301" s="80">
        <v>38809</v>
      </c>
      <c r="B2301" s="81">
        <v>0</v>
      </c>
      <c r="C2301" s="82">
        <v>4.8241086019769055E-3</v>
      </c>
      <c r="D2301" s="88">
        <f t="shared" si="534"/>
        <v>1.4660805110595152</v>
      </c>
      <c r="E2301" s="89">
        <f t="shared" si="538"/>
        <v>14321.610221190307</v>
      </c>
      <c r="F2301" s="72">
        <f t="shared" si="538"/>
        <v>1336528.2155684263</v>
      </c>
      <c r="G2301" s="35">
        <f t="shared" si="539"/>
        <v>9.3322482243714061E-2</v>
      </c>
      <c r="H2301" s="88">
        <f t="shared" si="526"/>
        <v>0</v>
      </c>
      <c r="I2301" s="62">
        <f t="shared" si="535"/>
        <v>0</v>
      </c>
      <c r="J2301" s="89">
        <f t="shared" si="527"/>
        <v>0</v>
      </c>
      <c r="K2301" s="62">
        <f t="shared" si="536"/>
        <v>0</v>
      </c>
      <c r="L2301" s="90">
        <f t="shared" si="528"/>
        <v>96.482172039538113</v>
      </c>
      <c r="M2301" s="73">
        <f>0</f>
        <v>0</v>
      </c>
      <c r="N2301" s="89">
        <f t="shared" si="529"/>
        <v>0</v>
      </c>
      <c r="O2301" s="89">
        <f t="shared" si="530"/>
        <v>0</v>
      </c>
      <c r="P2301" s="89">
        <f t="shared" si="531"/>
        <v>0</v>
      </c>
      <c r="Q2301" s="62">
        <f t="shared" si="540"/>
        <v>0</v>
      </c>
      <c r="R2301" s="89">
        <f t="shared" si="537"/>
        <v>-96.482172039538113</v>
      </c>
      <c r="S2301" s="74">
        <f t="shared" si="537"/>
        <v>0</v>
      </c>
      <c r="T2301" s="91">
        <f t="shared" si="532"/>
        <v>6.608051105951529E-2</v>
      </c>
      <c r="U2301" s="92">
        <f t="shared" si="533"/>
        <v>1.3660805110595151</v>
      </c>
    </row>
    <row r="2302" spans="1:21">
      <c r="A2302" s="80">
        <v>38810</v>
      </c>
      <c r="B2302" s="81">
        <v>0</v>
      </c>
      <c r="C2302" s="82">
        <v>4.7335456390057576E-3</v>
      </c>
      <c r="D2302" s="88">
        <f t="shared" si="534"/>
        <v>1.4612564024575385</v>
      </c>
      <c r="E2302" s="89">
        <f t="shared" si="538"/>
        <v>14225.12804915077</v>
      </c>
      <c r="F2302" s="72">
        <f t="shared" si="538"/>
        <v>1336528.2155684263</v>
      </c>
      <c r="G2302" s="35">
        <f t="shared" si="539"/>
        <v>9.3955443560890556E-2</v>
      </c>
      <c r="H2302" s="88">
        <f t="shared" si="526"/>
        <v>0</v>
      </c>
      <c r="I2302" s="62">
        <f t="shared" si="535"/>
        <v>0</v>
      </c>
      <c r="J2302" s="89">
        <f t="shared" si="527"/>
        <v>0</v>
      </c>
      <c r="K2302" s="62">
        <f t="shared" si="536"/>
        <v>0</v>
      </c>
      <c r="L2302" s="90">
        <f t="shared" si="528"/>
        <v>94.67091278011516</v>
      </c>
      <c r="M2302" s="73">
        <f>0</f>
        <v>0</v>
      </c>
      <c r="N2302" s="89">
        <f t="shared" si="529"/>
        <v>0</v>
      </c>
      <c r="O2302" s="89">
        <f t="shared" si="530"/>
        <v>0</v>
      </c>
      <c r="P2302" s="89">
        <f t="shared" si="531"/>
        <v>0</v>
      </c>
      <c r="Q2302" s="62">
        <f t="shared" si="540"/>
        <v>0</v>
      </c>
      <c r="R2302" s="89">
        <f t="shared" si="537"/>
        <v>-94.67091278011516</v>
      </c>
      <c r="S2302" s="74">
        <f t="shared" si="537"/>
        <v>0</v>
      </c>
      <c r="T2302" s="91">
        <f t="shared" si="532"/>
        <v>6.1256402457538606E-2</v>
      </c>
      <c r="U2302" s="92">
        <f t="shared" si="533"/>
        <v>1.3612564024575384</v>
      </c>
    </row>
    <row r="2303" spans="1:21">
      <c r="A2303" s="80">
        <v>38811</v>
      </c>
      <c r="B2303" s="81">
        <v>0</v>
      </c>
      <c r="C2303" s="82">
        <v>5.358070499880024E-3</v>
      </c>
      <c r="D2303" s="88">
        <f t="shared" si="534"/>
        <v>1.4565228568185329</v>
      </c>
      <c r="E2303" s="89">
        <f t="shared" si="538"/>
        <v>14130.457136370655</v>
      </c>
      <c r="F2303" s="72">
        <f t="shared" si="538"/>
        <v>1336528.2155684263</v>
      </c>
      <c r="G2303" s="35">
        <f t="shared" si="539"/>
        <v>9.4584924087721872E-2</v>
      </c>
      <c r="H2303" s="88">
        <f t="shared" si="526"/>
        <v>0</v>
      </c>
      <c r="I2303" s="62">
        <f t="shared" si="535"/>
        <v>0</v>
      </c>
      <c r="J2303" s="89">
        <f t="shared" si="527"/>
        <v>0</v>
      </c>
      <c r="K2303" s="62">
        <f t="shared" si="536"/>
        <v>0</v>
      </c>
      <c r="L2303" s="90">
        <f t="shared" si="528"/>
        <v>107.16140999760049</v>
      </c>
      <c r="M2303" s="73">
        <f>0</f>
        <v>0</v>
      </c>
      <c r="N2303" s="89">
        <f t="shared" si="529"/>
        <v>0</v>
      </c>
      <c r="O2303" s="89">
        <f t="shared" si="530"/>
        <v>0</v>
      </c>
      <c r="P2303" s="89">
        <f t="shared" si="531"/>
        <v>0</v>
      </c>
      <c r="Q2303" s="62">
        <f t="shared" si="540"/>
        <v>0</v>
      </c>
      <c r="R2303" s="89">
        <f t="shared" si="537"/>
        <v>-107.16140999760049</v>
      </c>
      <c r="S2303" s="74">
        <f t="shared" si="537"/>
        <v>0</v>
      </c>
      <c r="T2303" s="91">
        <f t="shared" si="532"/>
        <v>5.6522856818532974E-2</v>
      </c>
      <c r="U2303" s="92">
        <f t="shared" si="533"/>
        <v>1.3565228568185328</v>
      </c>
    </row>
    <row r="2304" spans="1:21">
      <c r="A2304" s="80">
        <v>38812</v>
      </c>
      <c r="B2304" s="81">
        <v>0</v>
      </c>
      <c r="C2304" s="82">
        <v>5.3106022123057903E-3</v>
      </c>
      <c r="D2304" s="88">
        <f t="shared" si="534"/>
        <v>1.4511647863186528</v>
      </c>
      <c r="E2304" s="89">
        <f t="shared" si="538"/>
        <v>14023.295726373053</v>
      </c>
      <c r="F2304" s="72">
        <f t="shared" si="538"/>
        <v>1336528.2155684263</v>
      </c>
      <c r="G2304" s="35">
        <f t="shared" si="539"/>
        <v>9.5307710943788398E-2</v>
      </c>
      <c r="H2304" s="88">
        <f t="shared" si="526"/>
        <v>0</v>
      </c>
      <c r="I2304" s="62">
        <f t="shared" si="535"/>
        <v>0</v>
      </c>
      <c r="J2304" s="89">
        <f t="shared" si="527"/>
        <v>0</v>
      </c>
      <c r="K2304" s="62">
        <f t="shared" si="536"/>
        <v>0</v>
      </c>
      <c r="L2304" s="90">
        <f t="shared" si="528"/>
        <v>106.21204424611581</v>
      </c>
      <c r="M2304" s="73">
        <f>0</f>
        <v>0</v>
      </c>
      <c r="N2304" s="89">
        <f t="shared" si="529"/>
        <v>0</v>
      </c>
      <c r="O2304" s="89">
        <f t="shared" si="530"/>
        <v>0</v>
      </c>
      <c r="P2304" s="89">
        <f t="shared" si="531"/>
        <v>0</v>
      </c>
      <c r="Q2304" s="62">
        <f t="shared" si="540"/>
        <v>0</v>
      </c>
      <c r="R2304" s="89">
        <f t="shared" si="537"/>
        <v>-106.21204424611581</v>
      </c>
      <c r="S2304" s="74">
        <f t="shared" si="537"/>
        <v>0</v>
      </c>
      <c r="T2304" s="91">
        <f t="shared" si="532"/>
        <v>5.1164786318652844E-2</v>
      </c>
      <c r="U2304" s="92">
        <f t="shared" si="533"/>
        <v>1.3511647863186527</v>
      </c>
    </row>
    <row r="2305" spans="1:21">
      <c r="A2305" s="80">
        <v>38813</v>
      </c>
      <c r="B2305" s="81">
        <v>0</v>
      </c>
      <c r="C2305" s="82">
        <v>5.8653637879636893E-3</v>
      </c>
      <c r="D2305" s="88">
        <f t="shared" si="534"/>
        <v>1.4458541841063468</v>
      </c>
      <c r="E2305" s="89">
        <f t="shared" si="538"/>
        <v>13917.083682126937</v>
      </c>
      <c r="F2305" s="72">
        <f t="shared" si="538"/>
        <v>1336528.2155684263</v>
      </c>
      <c r="G2305" s="35">
        <f t="shared" si="539"/>
        <v>9.6035077901045263E-2</v>
      </c>
      <c r="H2305" s="88">
        <f t="shared" si="526"/>
        <v>0</v>
      </c>
      <c r="I2305" s="62">
        <f t="shared" si="535"/>
        <v>0</v>
      </c>
      <c r="J2305" s="89">
        <f t="shared" si="527"/>
        <v>0</v>
      </c>
      <c r="K2305" s="62">
        <f t="shared" si="536"/>
        <v>0</v>
      </c>
      <c r="L2305" s="90">
        <f t="shared" si="528"/>
        <v>117.30727575927378</v>
      </c>
      <c r="M2305" s="73">
        <f>0</f>
        <v>0</v>
      </c>
      <c r="N2305" s="89">
        <f t="shared" si="529"/>
        <v>0</v>
      </c>
      <c r="O2305" s="89">
        <f t="shared" si="530"/>
        <v>0</v>
      </c>
      <c r="P2305" s="89">
        <f t="shared" si="531"/>
        <v>0</v>
      </c>
      <c r="Q2305" s="62">
        <f t="shared" si="540"/>
        <v>0</v>
      </c>
      <c r="R2305" s="89">
        <f t="shared" si="537"/>
        <v>-117.30727575927378</v>
      </c>
      <c r="S2305" s="74">
        <f t="shared" si="537"/>
        <v>0</v>
      </c>
      <c r="T2305" s="91">
        <f t="shared" si="532"/>
        <v>4.5854184106346896E-2</v>
      </c>
      <c r="U2305" s="92">
        <f t="shared" si="533"/>
        <v>1.3458541841063467</v>
      </c>
    </row>
    <row r="2306" spans="1:21">
      <c r="A2306" s="80">
        <v>38814</v>
      </c>
      <c r="B2306" s="81">
        <v>0</v>
      </c>
      <c r="C2306" s="82">
        <v>5.643459999748246E-3</v>
      </c>
      <c r="D2306" s="88">
        <f t="shared" si="534"/>
        <v>1.439988820318383</v>
      </c>
      <c r="E2306" s="89">
        <f t="shared" si="538"/>
        <v>13799.776406367662</v>
      </c>
      <c r="F2306" s="72">
        <f t="shared" si="538"/>
        <v>1336528.2155684263</v>
      </c>
      <c r="G2306" s="35">
        <f t="shared" si="539"/>
        <v>9.685143992273014E-2</v>
      </c>
      <c r="H2306" s="88">
        <f t="shared" si="526"/>
        <v>0</v>
      </c>
      <c r="I2306" s="62">
        <f t="shared" si="535"/>
        <v>0</v>
      </c>
      <c r="J2306" s="89">
        <f t="shared" si="527"/>
        <v>0</v>
      </c>
      <c r="K2306" s="62">
        <f t="shared" si="536"/>
        <v>0</v>
      </c>
      <c r="L2306" s="90">
        <f t="shared" si="528"/>
        <v>112.86919999496492</v>
      </c>
      <c r="M2306" s="73">
        <f>0</f>
        <v>0</v>
      </c>
      <c r="N2306" s="89">
        <f t="shared" si="529"/>
        <v>0</v>
      </c>
      <c r="O2306" s="89">
        <f t="shared" si="530"/>
        <v>0</v>
      </c>
      <c r="P2306" s="89">
        <f t="shared" si="531"/>
        <v>0</v>
      </c>
      <c r="Q2306" s="62">
        <f t="shared" si="540"/>
        <v>0</v>
      </c>
      <c r="R2306" s="89">
        <f t="shared" si="537"/>
        <v>-112.86919999496492</v>
      </c>
      <c r="S2306" s="74">
        <f t="shared" si="537"/>
        <v>0</v>
      </c>
      <c r="T2306" s="91">
        <f t="shared" si="532"/>
        <v>3.9988820318383134E-2</v>
      </c>
      <c r="U2306" s="92">
        <f t="shared" si="533"/>
        <v>1.339988820318383</v>
      </c>
    </row>
    <row r="2307" spans="1:21">
      <c r="A2307" s="80">
        <v>38815</v>
      </c>
      <c r="B2307" s="81">
        <v>4.2925999999999999E-2</v>
      </c>
      <c r="C2307" s="82">
        <v>4.5039037762018477E-3</v>
      </c>
      <c r="D2307" s="88">
        <f t="shared" si="534"/>
        <v>1.4343453603186349</v>
      </c>
      <c r="E2307" s="89">
        <f t="shared" si="538"/>
        <v>13686.907206372698</v>
      </c>
      <c r="F2307" s="72">
        <f t="shared" si="538"/>
        <v>1336528.2155684263</v>
      </c>
      <c r="G2307" s="35">
        <f t="shared" si="539"/>
        <v>9.7650126169199963E-2</v>
      </c>
      <c r="H2307" s="88">
        <f t="shared" si="526"/>
        <v>858.52</v>
      </c>
      <c r="I2307" s="62">
        <f t="shared" si="535"/>
        <v>8585.2000000000007</v>
      </c>
      <c r="J2307" s="89">
        <f t="shared" si="527"/>
        <v>2833.1159999999995</v>
      </c>
      <c r="K2307" s="62">
        <f t="shared" si="536"/>
        <v>254980.44000000003</v>
      </c>
      <c r="L2307" s="90">
        <f t="shared" si="528"/>
        <v>90.078075524036947</v>
      </c>
      <c r="M2307" s="73">
        <f>0</f>
        <v>0</v>
      </c>
      <c r="N2307" s="89">
        <f t="shared" si="529"/>
        <v>0</v>
      </c>
      <c r="O2307" s="89">
        <f t="shared" si="530"/>
        <v>0</v>
      </c>
      <c r="P2307" s="89">
        <f t="shared" si="531"/>
        <v>0</v>
      </c>
      <c r="Q2307" s="62">
        <f t="shared" si="540"/>
        <v>0</v>
      </c>
      <c r="R2307" s="89">
        <f t="shared" si="537"/>
        <v>3601.5579244759624</v>
      </c>
      <c r="S2307" s="74">
        <f t="shared" si="537"/>
        <v>263565.64</v>
      </c>
      <c r="T2307" s="91">
        <f t="shared" si="532"/>
        <v>3.4345360318634999E-2</v>
      </c>
      <c r="U2307" s="92">
        <f t="shared" si="533"/>
        <v>1.3343453603186348</v>
      </c>
    </row>
    <row r="2308" spans="1:21">
      <c r="A2308" s="80">
        <v>38816</v>
      </c>
      <c r="B2308" s="81">
        <v>0</v>
      </c>
      <c r="C2308" s="82">
        <v>4.1024299569084903E-3</v>
      </c>
      <c r="D2308" s="88">
        <f t="shared" si="534"/>
        <v>1.614423256542433</v>
      </c>
      <c r="E2308" s="89">
        <f t="shared" si="538"/>
        <v>17288.465130848661</v>
      </c>
      <c r="F2308" s="72">
        <f t="shared" si="538"/>
        <v>1600093.8555684262</v>
      </c>
      <c r="G2308" s="35">
        <f t="shared" si="539"/>
        <v>9.2552684316278597E-2</v>
      </c>
      <c r="H2308" s="88">
        <f t="shared" si="526"/>
        <v>0</v>
      </c>
      <c r="I2308" s="62">
        <f t="shared" si="535"/>
        <v>0</v>
      </c>
      <c r="J2308" s="89">
        <f t="shared" si="527"/>
        <v>0</v>
      </c>
      <c r="K2308" s="62">
        <f t="shared" si="536"/>
        <v>0</v>
      </c>
      <c r="L2308" s="90">
        <f t="shared" si="528"/>
        <v>82.048599138169806</v>
      </c>
      <c r="M2308" s="73">
        <f>0</f>
        <v>0</v>
      </c>
      <c r="N2308" s="89">
        <f t="shared" si="529"/>
        <v>5925.0864470886663</v>
      </c>
      <c r="O2308" s="89">
        <f t="shared" si="530"/>
        <v>2288.4651308486605</v>
      </c>
      <c r="P2308" s="89">
        <f t="shared" si="531"/>
        <v>2288.4651308486605</v>
      </c>
      <c r="Q2308" s="62">
        <f t="shared" si="540"/>
        <v>211803.59082424728</v>
      </c>
      <c r="R2308" s="89">
        <f t="shared" si="537"/>
        <v>-2370.5137299868302</v>
      </c>
      <c r="S2308" s="74">
        <f t="shared" si="537"/>
        <v>-211803.59082424728</v>
      </c>
      <c r="T2308" s="91">
        <f t="shared" si="532"/>
        <v>0.2144232565424331</v>
      </c>
      <c r="U2308" s="92">
        <f t="shared" si="533"/>
        <v>1.5144232565424329</v>
      </c>
    </row>
    <row r="2309" spans="1:21">
      <c r="A2309" s="80">
        <v>38817</v>
      </c>
      <c r="B2309" s="81">
        <v>0</v>
      </c>
      <c r="C2309" s="82">
        <v>4.3626313188141154E-3</v>
      </c>
      <c r="D2309" s="88">
        <f t="shared" si="534"/>
        <v>1.4958975700430917</v>
      </c>
      <c r="E2309" s="89">
        <f t="shared" si="538"/>
        <v>14917.951400861832</v>
      </c>
      <c r="F2309" s="72">
        <f t="shared" si="538"/>
        <v>1388290.2647441789</v>
      </c>
      <c r="G2309" s="35">
        <f t="shared" si="539"/>
        <v>9.3061723251355769E-2</v>
      </c>
      <c r="H2309" s="88">
        <f t="shared" si="526"/>
        <v>0</v>
      </c>
      <c r="I2309" s="62">
        <f t="shared" si="535"/>
        <v>0</v>
      </c>
      <c r="J2309" s="89">
        <f t="shared" si="527"/>
        <v>0</v>
      </c>
      <c r="K2309" s="62">
        <f t="shared" si="536"/>
        <v>0</v>
      </c>
      <c r="L2309" s="90">
        <f t="shared" si="528"/>
        <v>87.252626376282308</v>
      </c>
      <c r="M2309" s="73">
        <f>0</f>
        <v>0</v>
      </c>
      <c r="N2309" s="89">
        <f t="shared" si="529"/>
        <v>0</v>
      </c>
      <c r="O2309" s="89">
        <f t="shared" si="530"/>
        <v>0</v>
      </c>
      <c r="P2309" s="89">
        <f t="shared" si="531"/>
        <v>0</v>
      </c>
      <c r="Q2309" s="62">
        <f t="shared" si="540"/>
        <v>0</v>
      </c>
      <c r="R2309" s="89">
        <f t="shared" si="537"/>
        <v>-87.252626376282308</v>
      </c>
      <c r="S2309" s="74">
        <f t="shared" si="537"/>
        <v>0</v>
      </c>
      <c r="T2309" s="91">
        <f t="shared" si="532"/>
        <v>9.589757004309174E-2</v>
      </c>
      <c r="U2309" s="92">
        <f t="shared" si="533"/>
        <v>1.3958975700430916</v>
      </c>
    </row>
    <row r="2310" spans="1:21">
      <c r="A2310" s="80">
        <v>38818</v>
      </c>
      <c r="B2310" s="81">
        <v>0</v>
      </c>
      <c r="C2310" s="82">
        <v>4.4826001625761112E-3</v>
      </c>
      <c r="D2310" s="88">
        <f t="shared" si="534"/>
        <v>1.4915349387242776</v>
      </c>
      <c r="E2310" s="89">
        <f t="shared" si="538"/>
        <v>14830.698774485549</v>
      </c>
      <c r="F2310" s="72">
        <f t="shared" si="538"/>
        <v>1388290.2647441789</v>
      </c>
      <c r="G2310" s="35">
        <f t="shared" si="539"/>
        <v>9.3609228118945204E-2</v>
      </c>
      <c r="H2310" s="88">
        <f t="shared" si="526"/>
        <v>0</v>
      </c>
      <c r="I2310" s="62">
        <f t="shared" si="535"/>
        <v>0</v>
      </c>
      <c r="J2310" s="89">
        <f t="shared" si="527"/>
        <v>0</v>
      </c>
      <c r="K2310" s="62">
        <f t="shared" si="536"/>
        <v>0</v>
      </c>
      <c r="L2310" s="90">
        <f t="shared" si="528"/>
        <v>89.652003251522231</v>
      </c>
      <c r="M2310" s="73">
        <f>0</f>
        <v>0</v>
      </c>
      <c r="N2310" s="89">
        <f t="shared" si="529"/>
        <v>0</v>
      </c>
      <c r="O2310" s="89">
        <f t="shared" si="530"/>
        <v>0</v>
      </c>
      <c r="P2310" s="89">
        <f t="shared" si="531"/>
        <v>0</v>
      </c>
      <c r="Q2310" s="62">
        <f t="shared" si="540"/>
        <v>0</v>
      </c>
      <c r="R2310" s="89">
        <f t="shared" si="537"/>
        <v>-89.652003251522231</v>
      </c>
      <c r="S2310" s="74">
        <f t="shared" si="537"/>
        <v>0</v>
      </c>
      <c r="T2310" s="91">
        <f t="shared" si="532"/>
        <v>9.1534938724277648E-2</v>
      </c>
      <c r="U2310" s="92">
        <f t="shared" si="533"/>
        <v>1.3915349387242775</v>
      </c>
    </row>
    <row r="2311" spans="1:21">
      <c r="A2311" s="80">
        <v>38819</v>
      </c>
      <c r="B2311" s="81">
        <v>0</v>
      </c>
      <c r="C2311" s="82">
        <v>4.8376603533310785E-3</v>
      </c>
      <c r="D2311" s="88">
        <f t="shared" si="534"/>
        <v>1.4870523385617012</v>
      </c>
      <c r="E2311" s="89">
        <f t="shared" si="538"/>
        <v>14741.046771234027</v>
      </c>
      <c r="F2311" s="72">
        <f t="shared" si="538"/>
        <v>1388290.2647441789</v>
      </c>
      <c r="G2311" s="35">
        <f t="shared" si="539"/>
        <v>9.4178540119234697E-2</v>
      </c>
      <c r="H2311" s="88">
        <f t="shared" si="526"/>
        <v>0</v>
      </c>
      <c r="I2311" s="62">
        <f t="shared" si="535"/>
        <v>0</v>
      </c>
      <c r="J2311" s="89">
        <f t="shared" si="527"/>
        <v>0</v>
      </c>
      <c r="K2311" s="62">
        <f t="shared" si="536"/>
        <v>0</v>
      </c>
      <c r="L2311" s="90">
        <f t="shared" si="528"/>
        <v>96.75320706662157</v>
      </c>
      <c r="M2311" s="73">
        <f>0</f>
        <v>0</v>
      </c>
      <c r="N2311" s="89">
        <f t="shared" si="529"/>
        <v>0</v>
      </c>
      <c r="O2311" s="89">
        <f t="shared" si="530"/>
        <v>0</v>
      </c>
      <c r="P2311" s="89">
        <f t="shared" si="531"/>
        <v>0</v>
      </c>
      <c r="Q2311" s="62">
        <f t="shared" si="540"/>
        <v>0</v>
      </c>
      <c r="R2311" s="89">
        <f t="shared" si="537"/>
        <v>-96.75320706662157</v>
      </c>
      <c r="S2311" s="74">
        <f t="shared" si="537"/>
        <v>0</v>
      </c>
      <c r="T2311" s="91">
        <f t="shared" si="532"/>
        <v>8.7052338561701248E-2</v>
      </c>
      <c r="U2311" s="92">
        <f t="shared" si="533"/>
        <v>1.3870523385617011</v>
      </c>
    </row>
    <row r="2312" spans="1:21">
      <c r="A2312" s="80">
        <v>38820</v>
      </c>
      <c r="B2312" s="81">
        <v>0</v>
      </c>
      <c r="C2312" s="82">
        <v>4.7731423666054042E-3</v>
      </c>
      <c r="D2312" s="88">
        <f t="shared" si="534"/>
        <v>1.4822146782083703</v>
      </c>
      <c r="E2312" s="89">
        <f t="shared" si="538"/>
        <v>14644.293564167405</v>
      </c>
      <c r="F2312" s="72">
        <f t="shared" si="538"/>
        <v>1388290.2647441789</v>
      </c>
      <c r="G2312" s="35">
        <f t="shared" si="539"/>
        <v>9.480076718354899E-2</v>
      </c>
      <c r="H2312" s="88">
        <f t="shared" si="526"/>
        <v>0</v>
      </c>
      <c r="I2312" s="62">
        <f t="shared" si="535"/>
        <v>0</v>
      </c>
      <c r="J2312" s="89">
        <f t="shared" si="527"/>
        <v>0</v>
      </c>
      <c r="K2312" s="62">
        <f t="shared" si="536"/>
        <v>0</v>
      </c>
      <c r="L2312" s="90">
        <f t="shared" si="528"/>
        <v>95.462847332108083</v>
      </c>
      <c r="M2312" s="73">
        <f>0</f>
        <v>0</v>
      </c>
      <c r="N2312" s="89">
        <f t="shared" si="529"/>
        <v>0</v>
      </c>
      <c r="O2312" s="89">
        <f t="shared" si="530"/>
        <v>0</v>
      </c>
      <c r="P2312" s="89">
        <f t="shared" si="531"/>
        <v>0</v>
      </c>
      <c r="Q2312" s="62">
        <f t="shared" si="540"/>
        <v>0</v>
      </c>
      <c r="R2312" s="89">
        <f t="shared" si="537"/>
        <v>-95.462847332108083</v>
      </c>
      <c r="S2312" s="74">
        <f t="shared" si="537"/>
        <v>0</v>
      </c>
      <c r="T2312" s="91">
        <f t="shared" si="532"/>
        <v>8.2214678208370362E-2</v>
      </c>
      <c r="U2312" s="92">
        <f t="shared" si="533"/>
        <v>1.3822146782083702</v>
      </c>
    </row>
    <row r="2313" spans="1:21">
      <c r="A2313" s="80">
        <v>38821</v>
      </c>
      <c r="B2313" s="81">
        <v>0</v>
      </c>
      <c r="C2313" s="82">
        <v>5.6555036349404562E-3</v>
      </c>
      <c r="D2313" s="88">
        <f t="shared" si="534"/>
        <v>1.477441535841765</v>
      </c>
      <c r="E2313" s="89">
        <f t="shared" si="538"/>
        <v>14548.830716835297</v>
      </c>
      <c r="F2313" s="72">
        <f t="shared" si="538"/>
        <v>1388290.2647441789</v>
      </c>
      <c r="G2313" s="35">
        <f t="shared" si="539"/>
        <v>9.5422806943358529E-2</v>
      </c>
      <c r="H2313" s="88">
        <f t="shared" si="526"/>
        <v>0</v>
      </c>
      <c r="I2313" s="62">
        <f t="shared" si="535"/>
        <v>0</v>
      </c>
      <c r="J2313" s="89">
        <f t="shared" si="527"/>
        <v>0</v>
      </c>
      <c r="K2313" s="62">
        <f t="shared" si="536"/>
        <v>0</v>
      </c>
      <c r="L2313" s="90">
        <f t="shared" si="528"/>
        <v>113.11007269880912</v>
      </c>
      <c r="M2313" s="73">
        <f>0</f>
        <v>0</v>
      </c>
      <c r="N2313" s="89">
        <f t="shared" si="529"/>
        <v>0</v>
      </c>
      <c r="O2313" s="89">
        <f t="shared" si="530"/>
        <v>0</v>
      </c>
      <c r="P2313" s="89">
        <f t="shared" si="531"/>
        <v>0</v>
      </c>
      <c r="Q2313" s="62">
        <f t="shared" si="540"/>
        <v>0</v>
      </c>
      <c r="R2313" s="89">
        <f t="shared" si="537"/>
        <v>-113.11007269880912</v>
      </c>
      <c r="S2313" s="74">
        <f t="shared" si="537"/>
        <v>0</v>
      </c>
      <c r="T2313" s="91">
        <f t="shared" si="532"/>
        <v>7.7441535841765052E-2</v>
      </c>
      <c r="U2313" s="92">
        <f t="shared" si="533"/>
        <v>1.3774415358417649</v>
      </c>
    </row>
    <row r="2314" spans="1:21">
      <c r="A2314" s="80">
        <v>38822</v>
      </c>
      <c r="B2314" s="81">
        <v>0</v>
      </c>
      <c r="C2314" s="82">
        <v>5.400204289430219E-3</v>
      </c>
      <c r="D2314" s="88">
        <f t="shared" si="534"/>
        <v>1.4717860322068244</v>
      </c>
      <c r="E2314" s="89">
        <f t="shared" si="538"/>
        <v>14435.720644136487</v>
      </c>
      <c r="F2314" s="72">
        <f t="shared" si="538"/>
        <v>1388290.2647441789</v>
      </c>
      <c r="G2314" s="35">
        <f t="shared" si="539"/>
        <v>9.617048562851456E-2</v>
      </c>
      <c r="H2314" s="88">
        <f t="shared" si="526"/>
        <v>0</v>
      </c>
      <c r="I2314" s="62">
        <f t="shared" si="535"/>
        <v>0</v>
      </c>
      <c r="J2314" s="89">
        <f t="shared" si="527"/>
        <v>0</v>
      </c>
      <c r="K2314" s="62">
        <f t="shared" si="536"/>
        <v>0</v>
      </c>
      <c r="L2314" s="90">
        <f t="shared" si="528"/>
        <v>108.00408578860439</v>
      </c>
      <c r="M2314" s="73">
        <f>0</f>
        <v>0</v>
      </c>
      <c r="N2314" s="89">
        <f t="shared" si="529"/>
        <v>0</v>
      </c>
      <c r="O2314" s="89">
        <f t="shared" si="530"/>
        <v>0</v>
      </c>
      <c r="P2314" s="89">
        <f t="shared" si="531"/>
        <v>0</v>
      </c>
      <c r="Q2314" s="62">
        <f t="shared" si="540"/>
        <v>0</v>
      </c>
      <c r="R2314" s="89">
        <f t="shared" si="537"/>
        <v>-108.00408578860439</v>
      </c>
      <c r="S2314" s="74">
        <f t="shared" si="537"/>
        <v>0</v>
      </c>
      <c r="T2314" s="91">
        <f t="shared" si="532"/>
        <v>7.1786032206824446E-2</v>
      </c>
      <c r="U2314" s="92">
        <f t="shared" si="533"/>
        <v>1.3717860322068243</v>
      </c>
    </row>
    <row r="2315" spans="1:21">
      <c r="A2315" s="80">
        <v>38823</v>
      </c>
      <c r="B2315" s="81">
        <v>0</v>
      </c>
      <c r="C2315" s="82">
        <v>4.8622315652062618E-3</v>
      </c>
      <c r="D2315" s="88">
        <f t="shared" si="534"/>
        <v>1.466385827917394</v>
      </c>
      <c r="E2315" s="89">
        <f t="shared" si="538"/>
        <v>14327.716558347882</v>
      </c>
      <c r="F2315" s="72">
        <f t="shared" si="538"/>
        <v>1388290.2647441789</v>
      </c>
      <c r="G2315" s="35">
        <f t="shared" si="539"/>
        <v>9.6895430551723685E-2</v>
      </c>
      <c r="H2315" s="88">
        <f t="shared" si="526"/>
        <v>0</v>
      </c>
      <c r="I2315" s="62">
        <f t="shared" si="535"/>
        <v>0</v>
      </c>
      <c r="J2315" s="89">
        <f t="shared" si="527"/>
        <v>0</v>
      </c>
      <c r="K2315" s="62">
        <f t="shared" si="536"/>
        <v>0</v>
      </c>
      <c r="L2315" s="90">
        <f t="shared" si="528"/>
        <v>97.244631304125235</v>
      </c>
      <c r="M2315" s="73">
        <f>0</f>
        <v>0</v>
      </c>
      <c r="N2315" s="89">
        <f t="shared" si="529"/>
        <v>0</v>
      </c>
      <c r="O2315" s="89">
        <f t="shared" si="530"/>
        <v>0</v>
      </c>
      <c r="P2315" s="89">
        <f t="shared" si="531"/>
        <v>0</v>
      </c>
      <c r="Q2315" s="62">
        <f t="shared" si="540"/>
        <v>0</v>
      </c>
      <c r="R2315" s="89">
        <f t="shared" si="537"/>
        <v>-97.244631304125235</v>
      </c>
      <c r="S2315" s="74">
        <f t="shared" si="537"/>
        <v>0</v>
      </c>
      <c r="T2315" s="91">
        <f t="shared" si="532"/>
        <v>6.6385827917394113E-2</v>
      </c>
      <c r="U2315" s="92">
        <f t="shared" si="533"/>
        <v>1.3663858279173939</v>
      </c>
    </row>
    <row r="2316" spans="1:21">
      <c r="A2316" s="80">
        <v>38824</v>
      </c>
      <c r="B2316" s="81">
        <v>0</v>
      </c>
      <c r="C2316" s="82">
        <v>4.2997964810564879E-3</v>
      </c>
      <c r="D2316" s="88">
        <f t="shared" si="534"/>
        <v>1.4615235963521878</v>
      </c>
      <c r="E2316" s="89">
        <f t="shared" si="538"/>
        <v>14230.471927043756</v>
      </c>
      <c r="F2316" s="72">
        <f t="shared" si="538"/>
        <v>1388290.2647441789</v>
      </c>
      <c r="G2316" s="35">
        <f t="shared" si="539"/>
        <v>9.7557570252175235E-2</v>
      </c>
      <c r="H2316" s="88">
        <f t="shared" si="526"/>
        <v>0</v>
      </c>
      <c r="I2316" s="62">
        <f t="shared" si="535"/>
        <v>0</v>
      </c>
      <c r="J2316" s="89">
        <f t="shared" si="527"/>
        <v>0</v>
      </c>
      <c r="K2316" s="62">
        <f t="shared" si="536"/>
        <v>0</v>
      </c>
      <c r="L2316" s="90">
        <f t="shared" si="528"/>
        <v>85.995929621129761</v>
      </c>
      <c r="M2316" s="73">
        <f>0</f>
        <v>0</v>
      </c>
      <c r="N2316" s="89">
        <f t="shared" si="529"/>
        <v>0</v>
      </c>
      <c r="O2316" s="89">
        <f t="shared" si="530"/>
        <v>0</v>
      </c>
      <c r="P2316" s="89">
        <f t="shared" si="531"/>
        <v>0</v>
      </c>
      <c r="Q2316" s="62">
        <f t="shared" si="540"/>
        <v>0</v>
      </c>
      <c r="R2316" s="89">
        <f t="shared" si="537"/>
        <v>-85.995929621129761</v>
      </c>
      <c r="S2316" s="74">
        <f t="shared" si="537"/>
        <v>0</v>
      </c>
      <c r="T2316" s="91">
        <f t="shared" si="532"/>
        <v>6.1523596352187848E-2</v>
      </c>
      <c r="U2316" s="92">
        <f t="shared" si="533"/>
        <v>1.3615235963521877</v>
      </c>
    </row>
    <row r="2317" spans="1:21">
      <c r="A2317" s="80">
        <v>38825</v>
      </c>
      <c r="B2317" s="81">
        <v>0</v>
      </c>
      <c r="C2317" s="82">
        <v>4.5781803838296862E-3</v>
      </c>
      <c r="D2317" s="88">
        <f t="shared" si="534"/>
        <v>1.4572237998711313</v>
      </c>
      <c r="E2317" s="89">
        <f t="shared" si="538"/>
        <v>14144.475997422627</v>
      </c>
      <c r="F2317" s="72">
        <f t="shared" si="538"/>
        <v>1388290.2647441789</v>
      </c>
      <c r="G2317" s="35">
        <f t="shared" si="539"/>
        <v>9.8150703143555812E-2</v>
      </c>
      <c r="H2317" s="88">
        <f t="shared" si="526"/>
        <v>0</v>
      </c>
      <c r="I2317" s="62">
        <f t="shared" si="535"/>
        <v>0</v>
      </c>
      <c r="J2317" s="89">
        <f t="shared" si="527"/>
        <v>0</v>
      </c>
      <c r="K2317" s="62">
        <f t="shared" si="536"/>
        <v>0</v>
      </c>
      <c r="L2317" s="90">
        <f t="shared" si="528"/>
        <v>91.563607676593719</v>
      </c>
      <c r="M2317" s="73">
        <f>0</f>
        <v>0</v>
      </c>
      <c r="N2317" s="89">
        <f t="shared" si="529"/>
        <v>0</v>
      </c>
      <c r="O2317" s="89">
        <f t="shared" si="530"/>
        <v>0</v>
      </c>
      <c r="P2317" s="89">
        <f t="shared" si="531"/>
        <v>0</v>
      </c>
      <c r="Q2317" s="62">
        <f t="shared" si="540"/>
        <v>0</v>
      </c>
      <c r="R2317" s="89">
        <f t="shared" si="537"/>
        <v>-91.563607676593719</v>
      </c>
      <c r="S2317" s="74">
        <f t="shared" si="537"/>
        <v>0</v>
      </c>
      <c r="T2317" s="91">
        <f t="shared" si="532"/>
        <v>5.7223799871131353E-2</v>
      </c>
      <c r="U2317" s="92">
        <f t="shared" si="533"/>
        <v>1.3572237998711312</v>
      </c>
    </row>
    <row r="2318" spans="1:21">
      <c r="A2318" s="80">
        <v>38826</v>
      </c>
      <c r="B2318" s="81">
        <v>0</v>
      </c>
      <c r="C2318" s="82">
        <v>4.9041594000077075E-3</v>
      </c>
      <c r="D2318" s="88">
        <f t="shared" si="534"/>
        <v>1.4526456194873016</v>
      </c>
      <c r="E2318" s="89">
        <f t="shared" si="538"/>
        <v>14052.912389746034</v>
      </c>
      <c r="F2318" s="72">
        <f t="shared" si="538"/>
        <v>1388290.2647441789</v>
      </c>
      <c r="G2318" s="35">
        <f t="shared" si="539"/>
        <v>9.8790217019866317E-2</v>
      </c>
      <c r="H2318" s="88">
        <f t="shared" si="526"/>
        <v>0</v>
      </c>
      <c r="I2318" s="62">
        <f t="shared" si="535"/>
        <v>0</v>
      </c>
      <c r="J2318" s="89">
        <f t="shared" si="527"/>
        <v>0</v>
      </c>
      <c r="K2318" s="62">
        <f t="shared" si="536"/>
        <v>0</v>
      </c>
      <c r="L2318" s="90">
        <f t="shared" si="528"/>
        <v>98.083188000154152</v>
      </c>
      <c r="M2318" s="73">
        <f>0</f>
        <v>0</v>
      </c>
      <c r="N2318" s="89">
        <f t="shared" si="529"/>
        <v>0</v>
      </c>
      <c r="O2318" s="89">
        <f t="shared" si="530"/>
        <v>0</v>
      </c>
      <c r="P2318" s="89">
        <f t="shared" si="531"/>
        <v>0</v>
      </c>
      <c r="Q2318" s="62">
        <f t="shared" si="540"/>
        <v>0</v>
      </c>
      <c r="R2318" s="89">
        <f t="shared" si="537"/>
        <v>-98.083188000154152</v>
      </c>
      <c r="S2318" s="74">
        <f t="shared" si="537"/>
        <v>0</v>
      </c>
      <c r="T2318" s="91">
        <f t="shared" si="532"/>
        <v>5.2645619487301731E-2</v>
      </c>
      <c r="U2318" s="92">
        <f t="shared" si="533"/>
        <v>1.3526456194873016</v>
      </c>
    </row>
    <row r="2319" spans="1:21">
      <c r="A2319" s="80">
        <v>38827</v>
      </c>
      <c r="B2319" s="81">
        <v>0</v>
      </c>
      <c r="C2319" s="82">
        <v>5.322465327675936E-3</v>
      </c>
      <c r="D2319" s="88">
        <f t="shared" si="534"/>
        <v>1.447741460087294</v>
      </c>
      <c r="E2319" s="89">
        <f t="shared" si="538"/>
        <v>13954.829201745881</v>
      </c>
      <c r="F2319" s="72">
        <f t="shared" si="538"/>
        <v>1388290.2647441789</v>
      </c>
      <c r="G2319" s="35">
        <f t="shared" si="539"/>
        <v>9.9484575889362423E-2</v>
      </c>
      <c r="H2319" s="88">
        <f t="shared" si="526"/>
        <v>0</v>
      </c>
      <c r="I2319" s="62">
        <f t="shared" si="535"/>
        <v>0</v>
      </c>
      <c r="J2319" s="89">
        <f t="shared" si="527"/>
        <v>0</v>
      </c>
      <c r="K2319" s="62">
        <f t="shared" si="536"/>
        <v>0</v>
      </c>
      <c r="L2319" s="90">
        <f t="shared" si="528"/>
        <v>106.44930655351872</v>
      </c>
      <c r="M2319" s="73">
        <f>0</f>
        <v>0</v>
      </c>
      <c r="N2319" s="89">
        <f t="shared" si="529"/>
        <v>0</v>
      </c>
      <c r="O2319" s="89">
        <f t="shared" si="530"/>
        <v>0</v>
      </c>
      <c r="P2319" s="89">
        <f t="shared" si="531"/>
        <v>0</v>
      </c>
      <c r="Q2319" s="62">
        <f t="shared" si="540"/>
        <v>0</v>
      </c>
      <c r="R2319" s="89">
        <f t="shared" si="537"/>
        <v>-106.44930655351872</v>
      </c>
      <c r="S2319" s="74">
        <f t="shared" si="537"/>
        <v>0</v>
      </c>
      <c r="T2319" s="91">
        <f t="shared" si="532"/>
        <v>4.7741460087294074E-2</v>
      </c>
      <c r="U2319" s="92">
        <f t="shared" si="533"/>
        <v>1.3477414600872939</v>
      </c>
    </row>
    <row r="2320" spans="1:21">
      <c r="A2320" s="80">
        <v>38828</v>
      </c>
      <c r="B2320" s="81">
        <v>3.0479999999999997E-2</v>
      </c>
      <c r="C2320" s="82">
        <v>5.1199597551118562E-3</v>
      </c>
      <c r="D2320" s="88">
        <f t="shared" si="534"/>
        <v>1.442418994759618</v>
      </c>
      <c r="E2320" s="89">
        <f t="shared" si="538"/>
        <v>13848.379895192362</v>
      </c>
      <c r="F2320" s="72">
        <f t="shared" si="538"/>
        <v>1388290.2647441789</v>
      </c>
      <c r="G2320" s="35">
        <f t="shared" si="539"/>
        <v>0.10024929090991655</v>
      </c>
      <c r="H2320" s="88">
        <f t="shared" si="526"/>
        <v>609.59999999999991</v>
      </c>
      <c r="I2320" s="62">
        <f t="shared" si="535"/>
        <v>6095.9999999999991</v>
      </c>
      <c r="J2320" s="89">
        <f t="shared" si="527"/>
        <v>2011.6799999999994</v>
      </c>
      <c r="K2320" s="62">
        <f t="shared" si="536"/>
        <v>181051.19999999998</v>
      </c>
      <c r="L2320" s="90">
        <f t="shared" si="528"/>
        <v>102.39919510223713</v>
      </c>
      <c r="M2320" s="73">
        <f>0</f>
        <v>0</v>
      </c>
      <c r="N2320" s="89">
        <f t="shared" si="529"/>
        <v>0</v>
      </c>
      <c r="O2320" s="89">
        <f t="shared" si="530"/>
        <v>0</v>
      </c>
      <c r="P2320" s="89">
        <f t="shared" si="531"/>
        <v>0</v>
      </c>
      <c r="Q2320" s="62">
        <f t="shared" si="540"/>
        <v>0</v>
      </c>
      <c r="R2320" s="89">
        <f t="shared" si="537"/>
        <v>2518.8808048977621</v>
      </c>
      <c r="S2320" s="74">
        <f t="shared" si="537"/>
        <v>187147.19999999998</v>
      </c>
      <c r="T2320" s="91">
        <f t="shared" si="532"/>
        <v>4.2418994759618078E-2</v>
      </c>
      <c r="U2320" s="92">
        <f t="shared" si="533"/>
        <v>1.3424189947596179</v>
      </c>
    </row>
    <row r="2321" spans="1:21">
      <c r="A2321" s="80">
        <v>38829</v>
      </c>
      <c r="B2321" s="81">
        <v>3.5560000000000001E-3</v>
      </c>
      <c r="C2321" s="82">
        <v>3.5670699034313119E-3</v>
      </c>
      <c r="D2321" s="88">
        <f t="shared" si="534"/>
        <v>1.5683630350045064</v>
      </c>
      <c r="E2321" s="89">
        <f t="shared" si="538"/>
        <v>16367.260700090124</v>
      </c>
      <c r="F2321" s="72">
        <f t="shared" si="538"/>
        <v>1575437.4647441788</v>
      </c>
      <c r="G2321" s="35">
        <f t="shared" si="539"/>
        <v>9.6255414611652379E-2</v>
      </c>
      <c r="H2321" s="88">
        <f t="shared" si="526"/>
        <v>71.12</v>
      </c>
      <c r="I2321" s="62">
        <f t="shared" si="535"/>
        <v>711.2</v>
      </c>
      <c r="J2321" s="89">
        <f t="shared" si="527"/>
        <v>234.696</v>
      </c>
      <c r="K2321" s="62">
        <f t="shared" si="536"/>
        <v>21122.640000000007</v>
      </c>
      <c r="L2321" s="90">
        <f t="shared" si="528"/>
        <v>71.341398068626233</v>
      </c>
      <c r="M2321" s="73">
        <f>0</f>
        <v>0</v>
      </c>
      <c r="N2321" s="89">
        <f t="shared" si="529"/>
        <v>2736.246619722398</v>
      </c>
      <c r="O2321" s="89">
        <f t="shared" si="530"/>
        <v>1367.2607000901271</v>
      </c>
      <c r="P2321" s="89">
        <f t="shared" si="531"/>
        <v>1367.2607000901271</v>
      </c>
      <c r="Q2321" s="62">
        <f t="shared" si="540"/>
        <v>131606.24556939327</v>
      </c>
      <c r="R2321" s="89">
        <f t="shared" si="537"/>
        <v>-1132.7860981587532</v>
      </c>
      <c r="S2321" s="74">
        <f t="shared" si="537"/>
        <v>-109772.40556939326</v>
      </c>
      <c r="T2321" s="91">
        <f t="shared" si="532"/>
        <v>0.16836303500450644</v>
      </c>
      <c r="U2321" s="92">
        <f t="shared" si="533"/>
        <v>1.4683630350045063</v>
      </c>
    </row>
    <row r="2322" spans="1:21">
      <c r="A2322" s="80">
        <v>38830</v>
      </c>
      <c r="B2322" s="81">
        <v>0</v>
      </c>
      <c r="C2322" s="82">
        <v>4.9930215397138095E-3</v>
      </c>
      <c r="D2322" s="88">
        <f t="shared" si="534"/>
        <v>1.5117237300965687</v>
      </c>
      <c r="E2322" s="89">
        <f t="shared" si="538"/>
        <v>15234.474601931372</v>
      </c>
      <c r="F2322" s="72">
        <f t="shared" si="538"/>
        <v>1465665.0591747856</v>
      </c>
      <c r="G2322" s="35">
        <f t="shared" si="539"/>
        <v>9.6207128730844055E-2</v>
      </c>
      <c r="H2322" s="88">
        <f t="shared" ref="H2322:H2385" si="541">B2322*($D$12+$D$11)*10000</f>
        <v>0</v>
      </c>
      <c r="I2322" s="62">
        <f t="shared" si="535"/>
        <v>0</v>
      </c>
      <c r="J2322" s="89">
        <f t="shared" ref="J2322:J2385" si="542">B2322*$K$14*$D$10*10000</f>
        <v>0</v>
      </c>
      <c r="K2322" s="62">
        <f t="shared" si="536"/>
        <v>0</v>
      </c>
      <c r="L2322" s="90">
        <f t="shared" ref="L2322:L2385" si="543">C2322*($D$12+$D$11)*10000</f>
        <v>99.860430794276184</v>
      </c>
      <c r="M2322" s="73">
        <f>0</f>
        <v>0</v>
      </c>
      <c r="N2322" s="89">
        <f t="shared" ref="N2322:N2385" si="544">IF(D2322&lt;$N$10,0,(2/3*$N$12*SQRT(2*$N$13)*$N$11*(D2322-$N$10)^(3/2))*24*60*60)</f>
        <v>194.32199150380734</v>
      </c>
      <c r="O2322" s="89">
        <f t="shared" ref="O2322:O2385" si="545">IF(D2322&lt;$N$10,0,(D2322-$N$10)*10000*($D$12+$D$11))</f>
        <v>234.47460193137371</v>
      </c>
      <c r="P2322" s="89">
        <f t="shared" ref="P2322:P2385" si="546">IF(N2322&gt;O2322,O2322,N2322)</f>
        <v>194.32199150380734</v>
      </c>
      <c r="Q2322" s="62">
        <f t="shared" si="540"/>
        <v>18695.160851840777</v>
      </c>
      <c r="R2322" s="89">
        <f t="shared" si="537"/>
        <v>-294.18242229808351</v>
      </c>
      <c r="S2322" s="74">
        <f t="shared" si="537"/>
        <v>-18695.160851840777</v>
      </c>
      <c r="T2322" s="91">
        <f t="shared" ref="T2322:T2385" si="547">D2322-$D$14</f>
        <v>0.11172373009656877</v>
      </c>
      <c r="U2322" s="92">
        <f t="shared" ref="U2322:U2385" si="548">IF(D2322&lt;$D$13,0,D2322-$D$13)</f>
        <v>1.4117237300965686</v>
      </c>
    </row>
    <row r="2323" spans="1:21">
      <c r="A2323" s="80">
        <v>38831</v>
      </c>
      <c r="B2323" s="81">
        <v>0</v>
      </c>
      <c r="C2323" s="82">
        <v>5.3243469683317609E-3</v>
      </c>
      <c r="D2323" s="88">
        <f t="shared" ref="D2323:D2386" si="549">IF(E2323&lt;$D$11*10000*($D$14-$D$13),(E2323+$D$13*$D$11*10000)/($D$11*10000),(E2323+$D$13*$D$11*10000+$D$14*$D$12*10000)/($D$11*10000+$D$12*10000))</f>
        <v>1.4970146089816645</v>
      </c>
      <c r="E2323" s="89">
        <f t="shared" si="538"/>
        <v>14940.292179633288</v>
      </c>
      <c r="F2323" s="72">
        <f t="shared" si="538"/>
        <v>1446969.8983229448</v>
      </c>
      <c r="G2323" s="35">
        <f t="shared" si="539"/>
        <v>9.6850174074605069E-2</v>
      </c>
      <c r="H2323" s="88">
        <f t="shared" si="541"/>
        <v>0</v>
      </c>
      <c r="I2323" s="62">
        <f t="shared" ref="I2323:I2386" si="550">H2323*$J$4*1000</f>
        <v>0</v>
      </c>
      <c r="J2323" s="89">
        <f t="shared" si="542"/>
        <v>0</v>
      </c>
      <c r="K2323" s="62">
        <f t="shared" ref="K2323:K2386" si="551">1000*J2323*($J$11*$J$5+$J$12*$J$6+$J$13*$J$7)</f>
        <v>0</v>
      </c>
      <c r="L2323" s="90">
        <f t="shared" si="543"/>
        <v>106.48693936663521</v>
      </c>
      <c r="M2323" s="73">
        <f>0</f>
        <v>0</v>
      </c>
      <c r="N2323" s="89">
        <f t="shared" si="544"/>
        <v>0</v>
      </c>
      <c r="O2323" s="89">
        <f t="shared" si="545"/>
        <v>0</v>
      </c>
      <c r="P2323" s="89">
        <f t="shared" si="546"/>
        <v>0</v>
      </c>
      <c r="Q2323" s="62">
        <f t="shared" si="540"/>
        <v>0</v>
      </c>
      <c r="R2323" s="89">
        <f t="shared" ref="R2323:S2386" si="552">H2323+J2323-L2323-P2323</f>
        <v>-106.48693936663521</v>
      </c>
      <c r="S2323" s="74">
        <f t="shared" si="552"/>
        <v>0</v>
      </c>
      <c r="T2323" s="91">
        <f t="shared" si="547"/>
        <v>9.7014608981664585E-2</v>
      </c>
      <c r="U2323" s="92">
        <f t="shared" si="548"/>
        <v>1.3970146089816644</v>
      </c>
    </row>
    <row r="2324" spans="1:21">
      <c r="A2324" s="80">
        <v>38832</v>
      </c>
      <c r="B2324" s="81">
        <v>0</v>
      </c>
      <c r="C2324" s="82">
        <v>4.8982068318633235E-3</v>
      </c>
      <c r="D2324" s="88">
        <f t="shared" si="549"/>
        <v>1.4916902620133325</v>
      </c>
      <c r="E2324" s="89">
        <f t="shared" ref="E2324:F2387" si="553">E2323+R2323</f>
        <v>14833.805240266653</v>
      </c>
      <c r="F2324" s="72">
        <f t="shared" si="553"/>
        <v>1446969.8983229448</v>
      </c>
      <c r="G2324" s="35">
        <f t="shared" ref="G2324:G2387" si="554">F2324/(E2324*1000)</f>
        <v>9.7545429165748848E-2</v>
      </c>
      <c r="H2324" s="88">
        <f t="shared" si="541"/>
        <v>0</v>
      </c>
      <c r="I2324" s="62">
        <f t="shared" si="550"/>
        <v>0</v>
      </c>
      <c r="J2324" s="89">
        <f t="shared" si="542"/>
        <v>0</v>
      </c>
      <c r="K2324" s="62">
        <f t="shared" si="551"/>
        <v>0</v>
      </c>
      <c r="L2324" s="90">
        <f t="shared" si="543"/>
        <v>97.964136637266463</v>
      </c>
      <c r="M2324" s="73">
        <f>0</f>
        <v>0</v>
      </c>
      <c r="N2324" s="89">
        <f t="shared" si="544"/>
        <v>0</v>
      </c>
      <c r="O2324" s="89">
        <f t="shared" si="545"/>
        <v>0</v>
      </c>
      <c r="P2324" s="89">
        <f t="shared" si="546"/>
        <v>0</v>
      </c>
      <c r="Q2324" s="62">
        <f t="shared" ref="Q2324:Q2387" si="555">P2324*1000*G2324</f>
        <v>0</v>
      </c>
      <c r="R2324" s="89">
        <f t="shared" si="552"/>
        <v>-97.964136637266463</v>
      </c>
      <c r="S2324" s="74">
        <f t="shared" si="552"/>
        <v>0</v>
      </c>
      <c r="T2324" s="91">
        <f t="shared" si="547"/>
        <v>9.1690262013332635E-2</v>
      </c>
      <c r="U2324" s="92">
        <f t="shared" si="548"/>
        <v>1.3916902620133325</v>
      </c>
    </row>
    <row r="2325" spans="1:21">
      <c r="A2325" s="80">
        <v>38833</v>
      </c>
      <c r="B2325" s="81">
        <v>8.6359999999999996E-3</v>
      </c>
      <c r="C2325" s="82">
        <v>4.3782871426888267E-3</v>
      </c>
      <c r="D2325" s="88">
        <f t="shared" si="549"/>
        <v>1.4867920551814693</v>
      </c>
      <c r="E2325" s="89">
        <f t="shared" si="553"/>
        <v>14735.841103629386</v>
      </c>
      <c r="F2325" s="72">
        <f t="shared" si="553"/>
        <v>1446969.8983229448</v>
      </c>
      <c r="G2325" s="35">
        <f t="shared" si="554"/>
        <v>9.8193912932907579E-2</v>
      </c>
      <c r="H2325" s="88">
        <f t="shared" si="541"/>
        <v>172.72</v>
      </c>
      <c r="I2325" s="62">
        <f t="shared" si="550"/>
        <v>1727.2</v>
      </c>
      <c r="J2325" s="89">
        <f t="shared" si="542"/>
        <v>569.97599999999989</v>
      </c>
      <c r="K2325" s="62">
        <f t="shared" si="551"/>
        <v>51297.840000000004</v>
      </c>
      <c r="L2325" s="90">
        <f t="shared" si="543"/>
        <v>87.565742853776527</v>
      </c>
      <c r="M2325" s="73">
        <f>0</f>
        <v>0</v>
      </c>
      <c r="N2325" s="89">
        <f t="shared" si="544"/>
        <v>0</v>
      </c>
      <c r="O2325" s="89">
        <f t="shared" si="545"/>
        <v>0</v>
      </c>
      <c r="P2325" s="89">
        <f t="shared" si="546"/>
        <v>0</v>
      </c>
      <c r="Q2325" s="62">
        <f t="shared" si="555"/>
        <v>0</v>
      </c>
      <c r="R2325" s="89">
        <f t="shared" si="552"/>
        <v>655.13025714622336</v>
      </c>
      <c r="S2325" s="74">
        <f t="shared" si="552"/>
        <v>53025.04</v>
      </c>
      <c r="T2325" s="91">
        <f t="shared" si="547"/>
        <v>8.6792055181469374E-2</v>
      </c>
      <c r="U2325" s="92">
        <f t="shared" si="548"/>
        <v>1.3867920551814692</v>
      </c>
    </row>
    <row r="2326" spans="1:21">
      <c r="A2326" s="80">
        <v>38834</v>
      </c>
      <c r="B2326" s="81">
        <v>1.016E-3</v>
      </c>
      <c r="C2326" s="82">
        <v>4.8566917272763622E-3</v>
      </c>
      <c r="D2326" s="88">
        <f t="shared" si="549"/>
        <v>1.5195485680387806</v>
      </c>
      <c r="E2326" s="89">
        <f t="shared" si="553"/>
        <v>15390.971360775609</v>
      </c>
      <c r="F2326" s="72">
        <f t="shared" si="553"/>
        <v>1499994.9383229448</v>
      </c>
      <c r="G2326" s="35">
        <f t="shared" si="554"/>
        <v>9.7459406762703149E-2</v>
      </c>
      <c r="H2326" s="88">
        <f t="shared" si="541"/>
        <v>20.32</v>
      </c>
      <c r="I2326" s="62">
        <f t="shared" si="550"/>
        <v>203.20000000000002</v>
      </c>
      <c r="J2326" s="89">
        <f t="shared" si="542"/>
        <v>67.055999999999997</v>
      </c>
      <c r="K2326" s="62">
        <f t="shared" si="551"/>
        <v>6035.0400000000018</v>
      </c>
      <c r="L2326" s="90">
        <f t="shared" si="543"/>
        <v>97.13383454552725</v>
      </c>
      <c r="M2326" s="73">
        <f>0</f>
        <v>0</v>
      </c>
      <c r="N2326" s="89">
        <f t="shared" si="544"/>
        <v>418.40383893741398</v>
      </c>
      <c r="O2326" s="89">
        <f t="shared" si="545"/>
        <v>390.97136077561157</v>
      </c>
      <c r="P2326" s="89">
        <f t="shared" si="546"/>
        <v>390.97136077561157</v>
      </c>
      <c r="Q2326" s="62">
        <f t="shared" si="555"/>
        <v>38103.836882397896</v>
      </c>
      <c r="R2326" s="89">
        <f t="shared" si="552"/>
        <v>-400.72919532113883</v>
      </c>
      <c r="S2326" s="74">
        <f t="shared" si="552"/>
        <v>-31865.596882397895</v>
      </c>
      <c r="T2326" s="91">
        <f t="shared" si="547"/>
        <v>0.11954856803878067</v>
      </c>
      <c r="U2326" s="92">
        <f t="shared" si="548"/>
        <v>1.4195485680387805</v>
      </c>
    </row>
    <row r="2327" spans="1:21">
      <c r="A2327" s="80">
        <v>38835</v>
      </c>
      <c r="B2327" s="81">
        <v>0</v>
      </c>
      <c r="C2327" s="82">
        <v>4.6191319865297106E-3</v>
      </c>
      <c r="D2327" s="88">
        <f t="shared" si="549"/>
        <v>1.4995121082727236</v>
      </c>
      <c r="E2327" s="89">
        <f t="shared" si="553"/>
        <v>14990.242165454471</v>
      </c>
      <c r="F2327" s="72">
        <f t="shared" si="553"/>
        <v>1468129.3414405468</v>
      </c>
      <c r="G2327" s="35">
        <f t="shared" si="554"/>
        <v>9.7939000933814233E-2</v>
      </c>
      <c r="H2327" s="88">
        <f t="shared" si="541"/>
        <v>0</v>
      </c>
      <c r="I2327" s="62">
        <f t="shared" si="550"/>
        <v>0</v>
      </c>
      <c r="J2327" s="89">
        <f t="shared" si="542"/>
        <v>0</v>
      </c>
      <c r="K2327" s="62">
        <f t="shared" si="551"/>
        <v>0</v>
      </c>
      <c r="L2327" s="90">
        <f t="shared" si="543"/>
        <v>92.382639730594207</v>
      </c>
      <c r="M2327" s="73">
        <f>0</f>
        <v>0</v>
      </c>
      <c r="N2327" s="89">
        <f t="shared" si="544"/>
        <v>0</v>
      </c>
      <c r="O2327" s="89">
        <f t="shared" si="545"/>
        <v>0</v>
      </c>
      <c r="P2327" s="89">
        <f t="shared" si="546"/>
        <v>0</v>
      </c>
      <c r="Q2327" s="62">
        <f t="shared" si="555"/>
        <v>0</v>
      </c>
      <c r="R2327" s="89">
        <f t="shared" si="552"/>
        <v>-92.382639730594207</v>
      </c>
      <c r="S2327" s="74">
        <f t="shared" si="552"/>
        <v>0</v>
      </c>
      <c r="T2327" s="91">
        <f t="shared" si="547"/>
        <v>9.9512108272723721E-2</v>
      </c>
      <c r="U2327" s="92">
        <f t="shared" si="548"/>
        <v>1.3995121082727235</v>
      </c>
    </row>
    <row r="2328" spans="1:21">
      <c r="A2328" s="80">
        <v>38836</v>
      </c>
      <c r="B2328" s="81">
        <v>0</v>
      </c>
      <c r="C2328" s="82">
        <v>4.7307911088117702E-3</v>
      </c>
      <c r="D2328" s="88">
        <f t="shared" si="549"/>
        <v>1.4948929762861938</v>
      </c>
      <c r="E2328" s="89">
        <f t="shared" si="553"/>
        <v>14897.859525723876</v>
      </c>
      <c r="F2328" s="72">
        <f t="shared" si="553"/>
        <v>1468129.3414405468</v>
      </c>
      <c r="G2328" s="35">
        <f t="shared" si="554"/>
        <v>9.8546327336860251E-2</v>
      </c>
      <c r="H2328" s="88">
        <f t="shared" si="541"/>
        <v>0</v>
      </c>
      <c r="I2328" s="62">
        <f t="shared" si="550"/>
        <v>0</v>
      </c>
      <c r="J2328" s="89">
        <f t="shared" si="542"/>
        <v>0</v>
      </c>
      <c r="K2328" s="62">
        <f t="shared" si="551"/>
        <v>0</v>
      </c>
      <c r="L2328" s="90">
        <f t="shared" si="543"/>
        <v>94.615822176235397</v>
      </c>
      <c r="M2328" s="73">
        <f>0</f>
        <v>0</v>
      </c>
      <c r="N2328" s="89">
        <f t="shared" si="544"/>
        <v>0</v>
      </c>
      <c r="O2328" s="89">
        <f t="shared" si="545"/>
        <v>0</v>
      </c>
      <c r="P2328" s="89">
        <f t="shared" si="546"/>
        <v>0</v>
      </c>
      <c r="Q2328" s="62">
        <f t="shared" si="555"/>
        <v>0</v>
      </c>
      <c r="R2328" s="89">
        <f t="shared" si="552"/>
        <v>-94.615822176235397</v>
      </c>
      <c r="S2328" s="74">
        <f t="shared" si="552"/>
        <v>0</v>
      </c>
      <c r="T2328" s="91">
        <f t="shared" si="547"/>
        <v>9.4892976286193864E-2</v>
      </c>
      <c r="U2328" s="92">
        <f t="shared" si="548"/>
        <v>1.3948929762861937</v>
      </c>
    </row>
    <row r="2329" spans="1:21">
      <c r="A2329" s="80">
        <v>38837</v>
      </c>
      <c r="B2329" s="81">
        <v>0</v>
      </c>
      <c r="C2329" s="82">
        <v>3.9789450932591237E-3</v>
      </c>
      <c r="D2329" s="88">
        <f t="shared" si="549"/>
        <v>1.4901621851773821</v>
      </c>
      <c r="E2329" s="89">
        <f t="shared" si="553"/>
        <v>14803.24370354764</v>
      </c>
      <c r="F2329" s="72">
        <f t="shared" si="553"/>
        <v>1468129.3414405468</v>
      </c>
      <c r="G2329" s="35">
        <f t="shared" si="554"/>
        <v>9.9176192113131625E-2</v>
      </c>
      <c r="H2329" s="88">
        <f t="shared" si="541"/>
        <v>0</v>
      </c>
      <c r="I2329" s="62">
        <f t="shared" si="550"/>
        <v>0</v>
      </c>
      <c r="J2329" s="89">
        <f t="shared" si="542"/>
        <v>0</v>
      </c>
      <c r="K2329" s="62">
        <f t="shared" si="551"/>
        <v>0</v>
      </c>
      <c r="L2329" s="90">
        <f t="shared" si="543"/>
        <v>79.578901865182473</v>
      </c>
      <c r="M2329" s="73">
        <f>0</f>
        <v>0</v>
      </c>
      <c r="N2329" s="89">
        <f t="shared" si="544"/>
        <v>0</v>
      </c>
      <c r="O2329" s="89">
        <f t="shared" si="545"/>
        <v>0</v>
      </c>
      <c r="P2329" s="89">
        <f t="shared" si="546"/>
        <v>0</v>
      </c>
      <c r="Q2329" s="62">
        <f t="shared" si="555"/>
        <v>0</v>
      </c>
      <c r="R2329" s="89">
        <f t="shared" si="552"/>
        <v>-79.578901865182473</v>
      </c>
      <c r="S2329" s="74">
        <f t="shared" si="552"/>
        <v>0</v>
      </c>
      <c r="T2329" s="91">
        <f t="shared" si="547"/>
        <v>9.016218517738217E-2</v>
      </c>
      <c r="U2329" s="92">
        <f t="shared" si="548"/>
        <v>1.390162185177382</v>
      </c>
    </row>
    <row r="2330" spans="1:21">
      <c r="A2330" s="80">
        <v>38838</v>
      </c>
      <c r="B2330" s="81">
        <v>0</v>
      </c>
      <c r="C2330" s="82">
        <v>5.1778622419547584E-3</v>
      </c>
      <c r="D2330" s="88">
        <f t="shared" si="549"/>
        <v>1.4861832400841228</v>
      </c>
      <c r="E2330" s="89">
        <f t="shared" si="553"/>
        <v>14723.664801682457</v>
      </c>
      <c r="F2330" s="72">
        <f t="shared" si="553"/>
        <v>1468129.3414405468</v>
      </c>
      <c r="G2330" s="35">
        <f t="shared" si="554"/>
        <v>9.9712222548885066E-2</v>
      </c>
      <c r="H2330" s="88">
        <f t="shared" si="541"/>
        <v>0</v>
      </c>
      <c r="I2330" s="62">
        <f t="shared" si="550"/>
        <v>0</v>
      </c>
      <c r="J2330" s="89">
        <f t="shared" si="542"/>
        <v>0</v>
      </c>
      <c r="K2330" s="62">
        <f t="shared" si="551"/>
        <v>0</v>
      </c>
      <c r="L2330" s="90">
        <f t="shared" si="543"/>
        <v>103.55724483909516</v>
      </c>
      <c r="M2330" s="73">
        <f>0</f>
        <v>0</v>
      </c>
      <c r="N2330" s="89">
        <f t="shared" si="544"/>
        <v>0</v>
      </c>
      <c r="O2330" s="89">
        <f t="shared" si="545"/>
        <v>0</v>
      </c>
      <c r="P2330" s="89">
        <f t="shared" si="546"/>
        <v>0</v>
      </c>
      <c r="Q2330" s="62">
        <f t="shared" si="555"/>
        <v>0</v>
      </c>
      <c r="R2330" s="89">
        <f t="shared" si="552"/>
        <v>-103.55724483909516</v>
      </c>
      <c r="S2330" s="74">
        <f t="shared" si="552"/>
        <v>0</v>
      </c>
      <c r="T2330" s="91">
        <f t="shared" si="547"/>
        <v>8.6183240084122925E-2</v>
      </c>
      <c r="U2330" s="92">
        <f t="shared" si="548"/>
        <v>1.3861832400841227</v>
      </c>
    </row>
    <row r="2331" spans="1:21">
      <c r="A2331" s="80">
        <v>38839</v>
      </c>
      <c r="B2331" s="81">
        <v>0</v>
      </c>
      <c r="C2331" s="82">
        <v>6.0125503922592036E-3</v>
      </c>
      <c r="D2331" s="88">
        <f t="shared" si="549"/>
        <v>1.4810053778421679</v>
      </c>
      <c r="E2331" s="89">
        <f t="shared" si="553"/>
        <v>14620.107556843361</v>
      </c>
      <c r="F2331" s="72">
        <f t="shared" si="553"/>
        <v>1468129.3414405468</v>
      </c>
      <c r="G2331" s="35">
        <f t="shared" si="554"/>
        <v>0.10041850483879283</v>
      </c>
      <c r="H2331" s="88">
        <f t="shared" si="541"/>
        <v>0</v>
      </c>
      <c r="I2331" s="62">
        <f t="shared" si="550"/>
        <v>0</v>
      </c>
      <c r="J2331" s="89">
        <f t="shared" si="542"/>
        <v>0</v>
      </c>
      <c r="K2331" s="62">
        <f t="shared" si="551"/>
        <v>0</v>
      </c>
      <c r="L2331" s="90">
        <f t="shared" si="543"/>
        <v>120.25100784518408</v>
      </c>
      <c r="M2331" s="73">
        <f>0</f>
        <v>0</v>
      </c>
      <c r="N2331" s="89">
        <f t="shared" si="544"/>
        <v>0</v>
      </c>
      <c r="O2331" s="89">
        <f t="shared" si="545"/>
        <v>0</v>
      </c>
      <c r="P2331" s="89">
        <f t="shared" si="546"/>
        <v>0</v>
      </c>
      <c r="Q2331" s="62">
        <f t="shared" si="555"/>
        <v>0</v>
      </c>
      <c r="R2331" s="89">
        <f t="shared" si="552"/>
        <v>-120.25100784518408</v>
      </c>
      <c r="S2331" s="74">
        <f t="shared" si="552"/>
        <v>0</v>
      </c>
      <c r="T2331" s="91">
        <f t="shared" si="547"/>
        <v>8.1005377842167992E-2</v>
      </c>
      <c r="U2331" s="92">
        <f t="shared" si="548"/>
        <v>1.3810053778421678</v>
      </c>
    </row>
    <row r="2332" spans="1:21">
      <c r="A2332" s="80">
        <v>38840</v>
      </c>
      <c r="B2332" s="81">
        <v>0</v>
      </c>
      <c r="C2332" s="82">
        <v>6.5331926095461394E-3</v>
      </c>
      <c r="D2332" s="88">
        <f t="shared" si="549"/>
        <v>1.4749928274499089</v>
      </c>
      <c r="E2332" s="89">
        <f t="shared" si="553"/>
        <v>14499.856548998177</v>
      </c>
      <c r="F2332" s="72">
        <f t="shared" si="553"/>
        <v>1468129.3414405468</v>
      </c>
      <c r="G2332" s="35">
        <f t="shared" si="554"/>
        <v>0.10125130110628458</v>
      </c>
      <c r="H2332" s="88">
        <f t="shared" si="541"/>
        <v>0</v>
      </c>
      <c r="I2332" s="62">
        <f t="shared" si="550"/>
        <v>0</v>
      </c>
      <c r="J2332" s="89">
        <f t="shared" si="542"/>
        <v>0</v>
      </c>
      <c r="K2332" s="62">
        <f t="shared" si="551"/>
        <v>0</v>
      </c>
      <c r="L2332" s="90">
        <f t="shared" si="543"/>
        <v>130.6638521909228</v>
      </c>
      <c r="M2332" s="73">
        <f>0</f>
        <v>0</v>
      </c>
      <c r="N2332" s="89">
        <f t="shared" si="544"/>
        <v>0</v>
      </c>
      <c r="O2332" s="89">
        <f t="shared" si="545"/>
        <v>0</v>
      </c>
      <c r="P2332" s="89">
        <f t="shared" si="546"/>
        <v>0</v>
      </c>
      <c r="Q2332" s="62">
        <f t="shared" si="555"/>
        <v>0</v>
      </c>
      <c r="R2332" s="89">
        <f t="shared" si="552"/>
        <v>-130.6638521909228</v>
      </c>
      <c r="S2332" s="74">
        <f t="shared" si="552"/>
        <v>0</v>
      </c>
      <c r="T2332" s="91">
        <f t="shared" si="547"/>
        <v>7.4992827449908983E-2</v>
      </c>
      <c r="U2332" s="92">
        <f t="shared" si="548"/>
        <v>1.3749928274499088</v>
      </c>
    </row>
    <row r="2333" spans="1:21">
      <c r="A2333" s="80">
        <v>38841</v>
      </c>
      <c r="B2333" s="81">
        <v>0</v>
      </c>
      <c r="C2333" s="82">
        <v>6.0879921250199609E-3</v>
      </c>
      <c r="D2333" s="88">
        <f t="shared" si="549"/>
        <v>1.4684596348403627</v>
      </c>
      <c r="E2333" s="89">
        <f t="shared" si="553"/>
        <v>14369.192696807255</v>
      </c>
      <c r="F2333" s="72">
        <f t="shared" si="553"/>
        <v>1468129.3414405468</v>
      </c>
      <c r="G2333" s="35">
        <f t="shared" si="554"/>
        <v>0.10217201289024094</v>
      </c>
      <c r="H2333" s="88">
        <f t="shared" si="541"/>
        <v>0</v>
      </c>
      <c r="I2333" s="62">
        <f t="shared" si="550"/>
        <v>0</v>
      </c>
      <c r="J2333" s="89">
        <f t="shared" si="542"/>
        <v>0</v>
      </c>
      <c r="K2333" s="62">
        <f t="shared" si="551"/>
        <v>0</v>
      </c>
      <c r="L2333" s="90">
        <f t="shared" si="543"/>
        <v>121.75984250039922</v>
      </c>
      <c r="M2333" s="73">
        <f>0</f>
        <v>0</v>
      </c>
      <c r="N2333" s="89">
        <f t="shared" si="544"/>
        <v>0</v>
      </c>
      <c r="O2333" s="89">
        <f t="shared" si="545"/>
        <v>0</v>
      </c>
      <c r="P2333" s="89">
        <f t="shared" si="546"/>
        <v>0</v>
      </c>
      <c r="Q2333" s="62">
        <f t="shared" si="555"/>
        <v>0</v>
      </c>
      <c r="R2333" s="89">
        <f t="shared" si="552"/>
        <v>-121.75984250039922</v>
      </c>
      <c r="S2333" s="74">
        <f t="shared" si="552"/>
        <v>0</v>
      </c>
      <c r="T2333" s="91">
        <f t="shared" si="547"/>
        <v>6.8459634840362771E-2</v>
      </c>
      <c r="U2333" s="92">
        <f t="shared" si="548"/>
        <v>1.3684596348403626</v>
      </c>
    </row>
    <row r="2334" spans="1:21">
      <c r="A2334" s="80">
        <v>38842</v>
      </c>
      <c r="B2334" s="81">
        <v>0</v>
      </c>
      <c r="C2334" s="82">
        <v>4.9986385173034905E-3</v>
      </c>
      <c r="D2334" s="88">
        <f t="shared" si="549"/>
        <v>1.4623716427153428</v>
      </c>
      <c r="E2334" s="89">
        <f t="shared" si="553"/>
        <v>14247.432854306855</v>
      </c>
      <c r="F2334" s="72">
        <f t="shared" si="553"/>
        <v>1468129.3414405468</v>
      </c>
      <c r="G2334" s="35">
        <f t="shared" si="554"/>
        <v>0.10304518410113063</v>
      </c>
      <c r="H2334" s="88">
        <f t="shared" si="541"/>
        <v>0</v>
      </c>
      <c r="I2334" s="62">
        <f t="shared" si="550"/>
        <v>0</v>
      </c>
      <c r="J2334" s="89">
        <f t="shared" si="542"/>
        <v>0</v>
      </c>
      <c r="K2334" s="62">
        <f t="shared" si="551"/>
        <v>0</v>
      </c>
      <c r="L2334" s="90">
        <f t="shared" si="543"/>
        <v>99.972770346069808</v>
      </c>
      <c r="M2334" s="73">
        <f>0</f>
        <v>0</v>
      </c>
      <c r="N2334" s="89">
        <f t="shared" si="544"/>
        <v>0</v>
      </c>
      <c r="O2334" s="89">
        <f t="shared" si="545"/>
        <v>0</v>
      </c>
      <c r="P2334" s="89">
        <f t="shared" si="546"/>
        <v>0</v>
      </c>
      <c r="Q2334" s="62">
        <f t="shared" si="555"/>
        <v>0</v>
      </c>
      <c r="R2334" s="89">
        <f t="shared" si="552"/>
        <v>-99.972770346069808</v>
      </c>
      <c r="S2334" s="74">
        <f t="shared" si="552"/>
        <v>0</v>
      </c>
      <c r="T2334" s="91">
        <f t="shared" si="547"/>
        <v>6.2371642715342901E-2</v>
      </c>
      <c r="U2334" s="92">
        <f t="shared" si="548"/>
        <v>1.3623716427153427</v>
      </c>
    </row>
    <row r="2335" spans="1:21">
      <c r="A2335" s="80">
        <v>38843</v>
      </c>
      <c r="B2335" s="81">
        <v>3.0479999999999999E-3</v>
      </c>
      <c r="C2335" s="82">
        <v>4.9606546370299679E-3</v>
      </c>
      <c r="D2335" s="88">
        <f t="shared" si="549"/>
        <v>1.4573730041980393</v>
      </c>
      <c r="E2335" s="89">
        <f t="shared" si="553"/>
        <v>14147.460083960785</v>
      </c>
      <c r="F2335" s="72">
        <f t="shared" si="553"/>
        <v>1468129.3414405468</v>
      </c>
      <c r="G2335" s="35">
        <f t="shared" si="554"/>
        <v>0.10377335102750987</v>
      </c>
      <c r="H2335" s="88">
        <f t="shared" si="541"/>
        <v>60.96</v>
      </c>
      <c r="I2335" s="62">
        <f t="shared" si="550"/>
        <v>609.6</v>
      </c>
      <c r="J2335" s="89">
        <f t="shared" si="542"/>
        <v>201.16799999999998</v>
      </c>
      <c r="K2335" s="62">
        <f t="shared" si="551"/>
        <v>18105.120000000003</v>
      </c>
      <c r="L2335" s="90">
        <f t="shared" si="543"/>
        <v>99.213092740599365</v>
      </c>
      <c r="M2335" s="73">
        <f>0</f>
        <v>0</v>
      </c>
      <c r="N2335" s="89">
        <f t="shared" si="544"/>
        <v>0</v>
      </c>
      <c r="O2335" s="89">
        <f t="shared" si="545"/>
        <v>0</v>
      </c>
      <c r="P2335" s="89">
        <f t="shared" si="546"/>
        <v>0</v>
      </c>
      <c r="Q2335" s="62">
        <f t="shared" si="555"/>
        <v>0</v>
      </c>
      <c r="R2335" s="89">
        <f t="shared" si="552"/>
        <v>162.91490725940062</v>
      </c>
      <c r="S2335" s="74">
        <f t="shared" si="552"/>
        <v>18714.72</v>
      </c>
      <c r="T2335" s="91">
        <f t="shared" si="547"/>
        <v>5.7373004198039368E-2</v>
      </c>
      <c r="U2335" s="92">
        <f t="shared" si="548"/>
        <v>1.3573730041980392</v>
      </c>
    </row>
    <row r="2336" spans="1:21">
      <c r="A2336" s="80">
        <v>38844</v>
      </c>
      <c r="B2336" s="81">
        <v>0</v>
      </c>
      <c r="C2336" s="82">
        <v>5.193048165632594E-3</v>
      </c>
      <c r="D2336" s="88">
        <f t="shared" si="549"/>
        <v>1.4655187495610094</v>
      </c>
      <c r="E2336" s="89">
        <f t="shared" si="553"/>
        <v>14310.374991220186</v>
      </c>
      <c r="F2336" s="72">
        <f t="shared" si="553"/>
        <v>1486844.0614405468</v>
      </c>
      <c r="G2336" s="35">
        <f t="shared" si="554"/>
        <v>0.10389972746016558</v>
      </c>
      <c r="H2336" s="88">
        <f t="shared" si="541"/>
        <v>0</v>
      </c>
      <c r="I2336" s="62">
        <f t="shared" si="550"/>
        <v>0</v>
      </c>
      <c r="J2336" s="89">
        <f t="shared" si="542"/>
        <v>0</v>
      </c>
      <c r="K2336" s="62">
        <f t="shared" si="551"/>
        <v>0</v>
      </c>
      <c r="L2336" s="90">
        <f t="shared" si="543"/>
        <v>103.86096331265188</v>
      </c>
      <c r="M2336" s="73">
        <f>0</f>
        <v>0</v>
      </c>
      <c r="N2336" s="89">
        <f t="shared" si="544"/>
        <v>0</v>
      </c>
      <c r="O2336" s="89">
        <f t="shared" si="545"/>
        <v>0</v>
      </c>
      <c r="P2336" s="89">
        <f t="shared" si="546"/>
        <v>0</v>
      </c>
      <c r="Q2336" s="62">
        <f t="shared" si="555"/>
        <v>0</v>
      </c>
      <c r="R2336" s="89">
        <f t="shared" si="552"/>
        <v>-103.86096331265188</v>
      </c>
      <c r="S2336" s="74">
        <f t="shared" si="552"/>
        <v>0</v>
      </c>
      <c r="T2336" s="91">
        <f t="shared" si="547"/>
        <v>6.5518749561009448E-2</v>
      </c>
      <c r="U2336" s="92">
        <f t="shared" si="548"/>
        <v>1.3655187495610093</v>
      </c>
    </row>
    <row r="2337" spans="1:21">
      <c r="A2337" s="80">
        <v>38845</v>
      </c>
      <c r="B2337" s="81">
        <v>7.1120000000000003E-3</v>
      </c>
      <c r="C2337" s="82">
        <v>5.135218687249787E-3</v>
      </c>
      <c r="D2337" s="88">
        <f t="shared" si="549"/>
        <v>1.4603257013953768</v>
      </c>
      <c r="E2337" s="89">
        <f t="shared" si="553"/>
        <v>14206.514027907533</v>
      </c>
      <c r="F2337" s="72">
        <f t="shared" si="553"/>
        <v>1486844.0614405468</v>
      </c>
      <c r="G2337" s="35">
        <f t="shared" si="554"/>
        <v>0.10465931744548757</v>
      </c>
      <c r="H2337" s="88">
        <f t="shared" si="541"/>
        <v>142.24</v>
      </c>
      <c r="I2337" s="62">
        <f t="shared" si="550"/>
        <v>1422.4</v>
      </c>
      <c r="J2337" s="89">
        <f t="shared" si="542"/>
        <v>469.392</v>
      </c>
      <c r="K2337" s="62">
        <f t="shared" si="551"/>
        <v>42245.280000000013</v>
      </c>
      <c r="L2337" s="90">
        <f t="shared" si="543"/>
        <v>102.70437374499573</v>
      </c>
      <c r="M2337" s="73">
        <f>0</f>
        <v>0</v>
      </c>
      <c r="N2337" s="89">
        <f t="shared" si="544"/>
        <v>0</v>
      </c>
      <c r="O2337" s="89">
        <f t="shared" si="545"/>
        <v>0</v>
      </c>
      <c r="P2337" s="89">
        <f t="shared" si="546"/>
        <v>0</v>
      </c>
      <c r="Q2337" s="62">
        <f t="shared" si="555"/>
        <v>0</v>
      </c>
      <c r="R2337" s="89">
        <f t="shared" si="552"/>
        <v>508.92762625500433</v>
      </c>
      <c r="S2337" s="74">
        <f t="shared" si="552"/>
        <v>43667.680000000015</v>
      </c>
      <c r="T2337" s="91">
        <f t="shared" si="547"/>
        <v>6.0325701395376852E-2</v>
      </c>
      <c r="U2337" s="92">
        <f t="shared" si="548"/>
        <v>1.3603257013953767</v>
      </c>
    </row>
    <row r="2338" spans="1:21">
      <c r="A2338" s="80">
        <v>38846</v>
      </c>
      <c r="B2338" s="81">
        <v>2.2859999999999998E-3</v>
      </c>
      <c r="C2338" s="82">
        <v>5.0018597344578426E-3</v>
      </c>
      <c r="D2338" s="88">
        <f t="shared" si="549"/>
        <v>1.4857720827081269</v>
      </c>
      <c r="E2338" s="89">
        <f t="shared" si="553"/>
        <v>14715.441654162538</v>
      </c>
      <c r="F2338" s="72">
        <f t="shared" si="553"/>
        <v>1530511.7414405467</v>
      </c>
      <c r="G2338" s="35">
        <f t="shared" si="554"/>
        <v>0.10400719036574842</v>
      </c>
      <c r="H2338" s="88">
        <f t="shared" si="541"/>
        <v>45.72</v>
      </c>
      <c r="I2338" s="62">
        <f t="shared" si="550"/>
        <v>457.2</v>
      </c>
      <c r="J2338" s="89">
        <f t="shared" si="542"/>
        <v>150.87599999999995</v>
      </c>
      <c r="K2338" s="62">
        <f t="shared" si="551"/>
        <v>13578.839999999998</v>
      </c>
      <c r="L2338" s="90">
        <f t="shared" si="543"/>
        <v>100.03719468915685</v>
      </c>
      <c r="M2338" s="73">
        <f>0</f>
        <v>0</v>
      </c>
      <c r="N2338" s="89">
        <f t="shared" si="544"/>
        <v>0</v>
      </c>
      <c r="O2338" s="89">
        <f t="shared" si="545"/>
        <v>0</v>
      </c>
      <c r="P2338" s="89">
        <f t="shared" si="546"/>
        <v>0</v>
      </c>
      <c r="Q2338" s="62">
        <f t="shared" si="555"/>
        <v>0</v>
      </c>
      <c r="R2338" s="89">
        <f t="shared" si="552"/>
        <v>96.558805310843098</v>
      </c>
      <c r="S2338" s="74">
        <f t="shared" si="552"/>
        <v>14036.039999999999</v>
      </c>
      <c r="T2338" s="91">
        <f t="shared" si="547"/>
        <v>8.5772082708126973E-2</v>
      </c>
      <c r="U2338" s="92">
        <f t="shared" si="548"/>
        <v>1.3857720827081268</v>
      </c>
    </row>
    <row r="2339" spans="1:21">
      <c r="A2339" s="80">
        <v>38847</v>
      </c>
      <c r="B2339" s="81">
        <v>0</v>
      </c>
      <c r="C2339" s="82">
        <v>5.4999473894263825E-3</v>
      </c>
      <c r="D2339" s="88">
        <f t="shared" si="549"/>
        <v>1.4906000229736689</v>
      </c>
      <c r="E2339" s="89">
        <f t="shared" si="553"/>
        <v>14812.00045947338</v>
      </c>
      <c r="F2339" s="72">
        <f t="shared" si="553"/>
        <v>1544547.7814405467</v>
      </c>
      <c r="G2339" s="35">
        <f t="shared" si="554"/>
        <v>0.10427678460222387</v>
      </c>
      <c r="H2339" s="88">
        <f t="shared" si="541"/>
        <v>0</v>
      </c>
      <c r="I2339" s="62">
        <f t="shared" si="550"/>
        <v>0</v>
      </c>
      <c r="J2339" s="89">
        <f t="shared" si="542"/>
        <v>0</v>
      </c>
      <c r="K2339" s="62">
        <f t="shared" si="551"/>
        <v>0</v>
      </c>
      <c r="L2339" s="90">
        <f t="shared" si="543"/>
        <v>109.99894778852764</v>
      </c>
      <c r="M2339" s="73">
        <f>0</f>
        <v>0</v>
      </c>
      <c r="N2339" s="89">
        <f t="shared" si="544"/>
        <v>0</v>
      </c>
      <c r="O2339" s="89">
        <f t="shared" si="545"/>
        <v>0</v>
      </c>
      <c r="P2339" s="89">
        <f t="shared" si="546"/>
        <v>0</v>
      </c>
      <c r="Q2339" s="62">
        <f t="shared" si="555"/>
        <v>0</v>
      </c>
      <c r="R2339" s="89">
        <f t="shared" si="552"/>
        <v>-109.99894778852764</v>
      </c>
      <c r="S2339" s="74">
        <f t="shared" si="552"/>
        <v>0</v>
      </c>
      <c r="T2339" s="91">
        <f t="shared" si="547"/>
        <v>9.0600022973668981E-2</v>
      </c>
      <c r="U2339" s="92">
        <f t="shared" si="548"/>
        <v>1.3906000229736688</v>
      </c>
    </row>
    <row r="2340" spans="1:21">
      <c r="A2340" s="80">
        <v>38848</v>
      </c>
      <c r="B2340" s="81">
        <v>3.8099999999999996E-3</v>
      </c>
      <c r="C2340" s="82">
        <v>4.8925588093614528E-3</v>
      </c>
      <c r="D2340" s="88">
        <f t="shared" si="549"/>
        <v>1.4851000755842425</v>
      </c>
      <c r="E2340" s="89">
        <f t="shared" si="553"/>
        <v>14702.001511684852</v>
      </c>
      <c r="F2340" s="72">
        <f t="shared" si="553"/>
        <v>1544547.7814405467</v>
      </c>
      <c r="G2340" s="35">
        <f t="shared" si="554"/>
        <v>0.10505697337964301</v>
      </c>
      <c r="H2340" s="88">
        <f t="shared" si="541"/>
        <v>76.199999999999989</v>
      </c>
      <c r="I2340" s="62">
        <f t="shared" si="550"/>
        <v>761.99999999999989</v>
      </c>
      <c r="J2340" s="89">
        <f t="shared" si="542"/>
        <v>251.45999999999992</v>
      </c>
      <c r="K2340" s="62">
        <f t="shared" si="551"/>
        <v>22631.399999999998</v>
      </c>
      <c r="L2340" s="90">
        <f t="shared" si="543"/>
        <v>97.851176187229058</v>
      </c>
      <c r="M2340" s="73">
        <f>0</f>
        <v>0</v>
      </c>
      <c r="N2340" s="89">
        <f t="shared" si="544"/>
        <v>0</v>
      </c>
      <c r="O2340" s="89">
        <f t="shared" si="545"/>
        <v>0</v>
      </c>
      <c r="P2340" s="89">
        <f t="shared" si="546"/>
        <v>0</v>
      </c>
      <c r="Q2340" s="62">
        <f t="shared" si="555"/>
        <v>0</v>
      </c>
      <c r="R2340" s="89">
        <f t="shared" si="552"/>
        <v>229.80882381277087</v>
      </c>
      <c r="S2340" s="74">
        <f t="shared" si="552"/>
        <v>23393.399999999998</v>
      </c>
      <c r="T2340" s="91">
        <f t="shared" si="547"/>
        <v>8.5100075584242596E-2</v>
      </c>
      <c r="U2340" s="92">
        <f t="shared" si="548"/>
        <v>1.3851000755842424</v>
      </c>
    </row>
    <row r="2341" spans="1:21">
      <c r="A2341" s="80">
        <v>38849</v>
      </c>
      <c r="B2341" s="81">
        <v>0</v>
      </c>
      <c r="C2341" s="82">
        <v>5.4101362504339699E-3</v>
      </c>
      <c r="D2341" s="88">
        <f t="shared" si="549"/>
        <v>1.4965905167748812</v>
      </c>
      <c r="E2341" s="89">
        <f t="shared" si="553"/>
        <v>14931.810335497623</v>
      </c>
      <c r="F2341" s="72">
        <f t="shared" si="553"/>
        <v>1567941.1814405466</v>
      </c>
      <c r="G2341" s="35">
        <f t="shared" si="554"/>
        <v>0.10500677052621381</v>
      </c>
      <c r="H2341" s="88">
        <f t="shared" si="541"/>
        <v>0</v>
      </c>
      <c r="I2341" s="62">
        <f t="shared" si="550"/>
        <v>0</v>
      </c>
      <c r="J2341" s="89">
        <f t="shared" si="542"/>
        <v>0</v>
      </c>
      <c r="K2341" s="62">
        <f t="shared" si="551"/>
        <v>0</v>
      </c>
      <c r="L2341" s="90">
        <f t="shared" si="543"/>
        <v>108.20272500867939</v>
      </c>
      <c r="M2341" s="73">
        <f>0</f>
        <v>0</v>
      </c>
      <c r="N2341" s="89">
        <f t="shared" si="544"/>
        <v>0</v>
      </c>
      <c r="O2341" s="89">
        <f t="shared" si="545"/>
        <v>0</v>
      </c>
      <c r="P2341" s="89">
        <f t="shared" si="546"/>
        <v>0</v>
      </c>
      <c r="Q2341" s="62">
        <f t="shared" si="555"/>
        <v>0</v>
      </c>
      <c r="R2341" s="89">
        <f t="shared" si="552"/>
        <v>-108.20272500867939</v>
      </c>
      <c r="S2341" s="74">
        <f t="shared" si="552"/>
        <v>0</v>
      </c>
      <c r="T2341" s="91">
        <f t="shared" si="547"/>
        <v>9.6590516774881285E-2</v>
      </c>
      <c r="U2341" s="92">
        <f t="shared" si="548"/>
        <v>1.3965905167748811</v>
      </c>
    </row>
    <row r="2342" spans="1:21">
      <c r="A2342" s="80">
        <v>38850</v>
      </c>
      <c r="B2342" s="81">
        <v>0</v>
      </c>
      <c r="C2342" s="82">
        <v>5.5567474812123693E-3</v>
      </c>
      <c r="D2342" s="88">
        <f t="shared" si="549"/>
        <v>1.4911803805244472</v>
      </c>
      <c r="E2342" s="89">
        <f t="shared" si="553"/>
        <v>14823.607610488943</v>
      </c>
      <c r="F2342" s="72">
        <f t="shared" si="553"/>
        <v>1567941.1814405466</v>
      </c>
      <c r="G2342" s="35">
        <f t="shared" si="554"/>
        <v>0.10577325187231056</v>
      </c>
      <c r="H2342" s="88">
        <f t="shared" si="541"/>
        <v>0</v>
      </c>
      <c r="I2342" s="62">
        <f t="shared" si="550"/>
        <v>0</v>
      </c>
      <c r="J2342" s="89">
        <f t="shared" si="542"/>
        <v>0</v>
      </c>
      <c r="K2342" s="62">
        <f t="shared" si="551"/>
        <v>0</v>
      </c>
      <c r="L2342" s="90">
        <f t="shared" si="543"/>
        <v>111.13494962424738</v>
      </c>
      <c r="M2342" s="73">
        <f>0</f>
        <v>0</v>
      </c>
      <c r="N2342" s="89">
        <f t="shared" si="544"/>
        <v>0</v>
      </c>
      <c r="O2342" s="89">
        <f t="shared" si="545"/>
        <v>0</v>
      </c>
      <c r="P2342" s="89">
        <f t="shared" si="546"/>
        <v>0</v>
      </c>
      <c r="Q2342" s="62">
        <f t="shared" si="555"/>
        <v>0</v>
      </c>
      <c r="R2342" s="89">
        <f t="shared" si="552"/>
        <v>-111.13494962424738</v>
      </c>
      <c r="S2342" s="74">
        <f t="shared" si="552"/>
        <v>0</v>
      </c>
      <c r="T2342" s="91">
        <f t="shared" si="547"/>
        <v>9.1180380524447324E-2</v>
      </c>
      <c r="U2342" s="92">
        <f t="shared" si="548"/>
        <v>1.3911803805244471</v>
      </c>
    </row>
    <row r="2343" spans="1:21">
      <c r="A2343" s="80">
        <v>38851</v>
      </c>
      <c r="B2343" s="81">
        <v>0</v>
      </c>
      <c r="C2343" s="82">
        <v>6.0811749549218221E-3</v>
      </c>
      <c r="D2343" s="88">
        <f t="shared" si="549"/>
        <v>1.4856236330432349</v>
      </c>
      <c r="E2343" s="89">
        <f t="shared" si="553"/>
        <v>14712.472660864696</v>
      </c>
      <c r="F2343" s="72">
        <f t="shared" si="553"/>
        <v>1567941.1814405466</v>
      </c>
      <c r="G2343" s="35">
        <f t="shared" si="554"/>
        <v>0.10657224095384617</v>
      </c>
      <c r="H2343" s="88">
        <f t="shared" si="541"/>
        <v>0</v>
      </c>
      <c r="I2343" s="62">
        <f t="shared" si="550"/>
        <v>0</v>
      </c>
      <c r="J2343" s="89">
        <f t="shared" si="542"/>
        <v>0</v>
      </c>
      <c r="K2343" s="62">
        <f t="shared" si="551"/>
        <v>0</v>
      </c>
      <c r="L2343" s="90">
        <f t="shared" si="543"/>
        <v>121.62349909843644</v>
      </c>
      <c r="M2343" s="73">
        <f>0</f>
        <v>0</v>
      </c>
      <c r="N2343" s="89">
        <f t="shared" si="544"/>
        <v>0</v>
      </c>
      <c r="O2343" s="89">
        <f t="shared" si="545"/>
        <v>0</v>
      </c>
      <c r="P2343" s="89">
        <f t="shared" si="546"/>
        <v>0</v>
      </c>
      <c r="Q2343" s="62">
        <f t="shared" si="555"/>
        <v>0</v>
      </c>
      <c r="R2343" s="89">
        <f t="shared" si="552"/>
        <v>-121.62349909843644</v>
      </c>
      <c r="S2343" s="74">
        <f t="shared" si="552"/>
        <v>0</v>
      </c>
      <c r="T2343" s="91">
        <f t="shared" si="547"/>
        <v>8.5623633043234948E-2</v>
      </c>
      <c r="U2343" s="92">
        <f t="shared" si="548"/>
        <v>1.3856236330432348</v>
      </c>
    </row>
    <row r="2344" spans="1:21">
      <c r="A2344" s="80">
        <v>38852</v>
      </c>
      <c r="B2344" s="81">
        <v>0</v>
      </c>
      <c r="C2344" s="82">
        <v>5.1086448195976344E-3</v>
      </c>
      <c r="D2344" s="88">
        <f t="shared" si="549"/>
        <v>1.479542458088313</v>
      </c>
      <c r="E2344" s="89">
        <f t="shared" si="553"/>
        <v>14590.84916176626</v>
      </c>
      <c r="F2344" s="72">
        <f t="shared" si="553"/>
        <v>1567941.1814405466</v>
      </c>
      <c r="G2344" s="35">
        <f t="shared" si="554"/>
        <v>0.10746058464843614</v>
      </c>
      <c r="H2344" s="88">
        <f t="shared" si="541"/>
        <v>0</v>
      </c>
      <c r="I2344" s="62">
        <f t="shared" si="550"/>
        <v>0</v>
      </c>
      <c r="J2344" s="89">
        <f t="shared" si="542"/>
        <v>0</v>
      </c>
      <c r="K2344" s="62">
        <f t="shared" si="551"/>
        <v>0</v>
      </c>
      <c r="L2344" s="90">
        <f t="shared" si="543"/>
        <v>102.17289639195269</v>
      </c>
      <c r="M2344" s="73">
        <f>0</f>
        <v>0</v>
      </c>
      <c r="N2344" s="89">
        <f t="shared" si="544"/>
        <v>0</v>
      </c>
      <c r="O2344" s="89">
        <f t="shared" si="545"/>
        <v>0</v>
      </c>
      <c r="P2344" s="89">
        <f t="shared" si="546"/>
        <v>0</v>
      </c>
      <c r="Q2344" s="62">
        <f t="shared" si="555"/>
        <v>0</v>
      </c>
      <c r="R2344" s="89">
        <f t="shared" si="552"/>
        <v>-102.17289639195269</v>
      </c>
      <c r="S2344" s="74">
        <f t="shared" si="552"/>
        <v>0</v>
      </c>
      <c r="T2344" s="91">
        <f t="shared" si="547"/>
        <v>7.9542458088313062E-2</v>
      </c>
      <c r="U2344" s="92">
        <f t="shared" si="548"/>
        <v>1.3795424580883129</v>
      </c>
    </row>
    <row r="2345" spans="1:21">
      <c r="A2345" s="80">
        <v>38853</v>
      </c>
      <c r="B2345" s="81">
        <v>0</v>
      </c>
      <c r="C2345" s="82">
        <v>4.3788306012501619E-3</v>
      </c>
      <c r="D2345" s="88">
        <f t="shared" si="549"/>
        <v>1.4744338132687154</v>
      </c>
      <c r="E2345" s="89">
        <f t="shared" si="553"/>
        <v>14488.676265374308</v>
      </c>
      <c r="F2345" s="72">
        <f t="shared" si="553"/>
        <v>1567941.1814405466</v>
      </c>
      <c r="G2345" s="35">
        <f t="shared" si="554"/>
        <v>0.1082183874304434</v>
      </c>
      <c r="H2345" s="88">
        <f t="shared" si="541"/>
        <v>0</v>
      </c>
      <c r="I2345" s="62">
        <f t="shared" si="550"/>
        <v>0</v>
      </c>
      <c r="J2345" s="89">
        <f t="shared" si="542"/>
        <v>0</v>
      </c>
      <c r="K2345" s="62">
        <f t="shared" si="551"/>
        <v>0</v>
      </c>
      <c r="L2345" s="90">
        <f t="shared" si="543"/>
        <v>87.576612025003243</v>
      </c>
      <c r="M2345" s="73">
        <f>0</f>
        <v>0</v>
      </c>
      <c r="N2345" s="89">
        <f t="shared" si="544"/>
        <v>0</v>
      </c>
      <c r="O2345" s="89">
        <f t="shared" si="545"/>
        <v>0</v>
      </c>
      <c r="P2345" s="89">
        <f t="shared" si="546"/>
        <v>0</v>
      </c>
      <c r="Q2345" s="62">
        <f t="shared" si="555"/>
        <v>0</v>
      </c>
      <c r="R2345" s="89">
        <f t="shared" si="552"/>
        <v>-87.576612025003243</v>
      </c>
      <c r="S2345" s="74">
        <f t="shared" si="552"/>
        <v>0</v>
      </c>
      <c r="T2345" s="91">
        <f t="shared" si="547"/>
        <v>7.4433813268715454E-2</v>
      </c>
      <c r="U2345" s="92">
        <f t="shared" si="548"/>
        <v>1.3744338132687153</v>
      </c>
    </row>
    <row r="2346" spans="1:21">
      <c r="A2346" s="80">
        <v>38854</v>
      </c>
      <c r="B2346" s="81">
        <v>0</v>
      </c>
      <c r="C2346" s="82">
        <v>5.7435574339537434E-3</v>
      </c>
      <c r="D2346" s="88">
        <f t="shared" si="549"/>
        <v>1.4700549826674654</v>
      </c>
      <c r="E2346" s="89">
        <f t="shared" si="553"/>
        <v>14401.099653349305</v>
      </c>
      <c r="F2346" s="72">
        <f t="shared" si="553"/>
        <v>1567941.1814405466</v>
      </c>
      <c r="G2346" s="35">
        <f t="shared" si="554"/>
        <v>0.1088764899335924</v>
      </c>
      <c r="H2346" s="88">
        <f t="shared" si="541"/>
        <v>0</v>
      </c>
      <c r="I2346" s="62">
        <f t="shared" si="550"/>
        <v>0</v>
      </c>
      <c r="J2346" s="89">
        <f t="shared" si="542"/>
        <v>0</v>
      </c>
      <c r="K2346" s="62">
        <f t="shared" si="551"/>
        <v>0</v>
      </c>
      <c r="L2346" s="90">
        <f t="shared" si="543"/>
        <v>114.87114867907486</v>
      </c>
      <c r="M2346" s="73">
        <f>0</f>
        <v>0</v>
      </c>
      <c r="N2346" s="89">
        <f t="shared" si="544"/>
        <v>0</v>
      </c>
      <c r="O2346" s="89">
        <f t="shared" si="545"/>
        <v>0</v>
      </c>
      <c r="P2346" s="89">
        <f t="shared" si="546"/>
        <v>0</v>
      </c>
      <c r="Q2346" s="62">
        <f t="shared" si="555"/>
        <v>0</v>
      </c>
      <c r="R2346" s="89">
        <f t="shared" si="552"/>
        <v>-114.87114867907486</v>
      </c>
      <c r="S2346" s="74">
        <f t="shared" si="552"/>
        <v>0</v>
      </c>
      <c r="T2346" s="91">
        <f t="shared" si="547"/>
        <v>7.005498266746546E-2</v>
      </c>
      <c r="U2346" s="92">
        <f t="shared" si="548"/>
        <v>1.3700549826674653</v>
      </c>
    </row>
    <row r="2347" spans="1:21">
      <c r="A2347" s="80">
        <v>38855</v>
      </c>
      <c r="B2347" s="81">
        <v>0</v>
      </c>
      <c r="C2347" s="82">
        <v>5.6099292777905263E-3</v>
      </c>
      <c r="D2347" s="88">
        <f t="shared" si="549"/>
        <v>1.4643114252335117</v>
      </c>
      <c r="E2347" s="89">
        <f t="shared" si="553"/>
        <v>14286.228504670231</v>
      </c>
      <c r="F2347" s="72">
        <f t="shared" si="553"/>
        <v>1567941.1814405466</v>
      </c>
      <c r="G2347" s="35">
        <f t="shared" si="554"/>
        <v>0.10975193214416105</v>
      </c>
      <c r="H2347" s="88">
        <f t="shared" si="541"/>
        <v>0</v>
      </c>
      <c r="I2347" s="62">
        <f t="shared" si="550"/>
        <v>0</v>
      </c>
      <c r="J2347" s="89">
        <f t="shared" si="542"/>
        <v>0</v>
      </c>
      <c r="K2347" s="62">
        <f t="shared" si="551"/>
        <v>0</v>
      </c>
      <c r="L2347" s="90">
        <f t="shared" si="543"/>
        <v>112.19858555581052</v>
      </c>
      <c r="M2347" s="73">
        <f>0</f>
        <v>0</v>
      </c>
      <c r="N2347" s="89">
        <f t="shared" si="544"/>
        <v>0</v>
      </c>
      <c r="O2347" s="89">
        <f t="shared" si="545"/>
        <v>0</v>
      </c>
      <c r="P2347" s="89">
        <f t="shared" si="546"/>
        <v>0</v>
      </c>
      <c r="Q2347" s="62">
        <f t="shared" si="555"/>
        <v>0</v>
      </c>
      <c r="R2347" s="89">
        <f t="shared" si="552"/>
        <v>-112.19858555581052</v>
      </c>
      <c r="S2347" s="74">
        <f t="shared" si="552"/>
        <v>0</v>
      </c>
      <c r="T2347" s="91">
        <f t="shared" si="547"/>
        <v>6.4311425233511743E-2</v>
      </c>
      <c r="U2347" s="92">
        <f t="shared" si="548"/>
        <v>1.3643114252335116</v>
      </c>
    </row>
    <row r="2348" spans="1:21">
      <c r="A2348" s="80">
        <v>38856</v>
      </c>
      <c r="B2348" s="81">
        <v>0</v>
      </c>
      <c r="C2348" s="82">
        <v>5.5946465249735889E-3</v>
      </c>
      <c r="D2348" s="88">
        <f t="shared" si="549"/>
        <v>1.4587014959557212</v>
      </c>
      <c r="E2348" s="89">
        <f t="shared" si="553"/>
        <v>14174.02991911442</v>
      </c>
      <c r="F2348" s="72">
        <f t="shared" si="553"/>
        <v>1567941.1814405466</v>
      </c>
      <c r="G2348" s="35">
        <f t="shared" si="554"/>
        <v>0.1106207049362931</v>
      </c>
      <c r="H2348" s="88">
        <f t="shared" si="541"/>
        <v>0</v>
      </c>
      <c r="I2348" s="62">
        <f t="shared" si="550"/>
        <v>0</v>
      </c>
      <c r="J2348" s="89">
        <f t="shared" si="542"/>
        <v>0</v>
      </c>
      <c r="K2348" s="62">
        <f t="shared" si="551"/>
        <v>0</v>
      </c>
      <c r="L2348" s="90">
        <f t="shared" si="543"/>
        <v>111.89293049947177</v>
      </c>
      <c r="M2348" s="73">
        <f>0</f>
        <v>0</v>
      </c>
      <c r="N2348" s="89">
        <f t="shared" si="544"/>
        <v>0</v>
      </c>
      <c r="O2348" s="89">
        <f t="shared" si="545"/>
        <v>0</v>
      </c>
      <c r="P2348" s="89">
        <f t="shared" si="546"/>
        <v>0</v>
      </c>
      <c r="Q2348" s="62">
        <f t="shared" si="555"/>
        <v>0</v>
      </c>
      <c r="R2348" s="89">
        <f t="shared" si="552"/>
        <v>-111.89293049947177</v>
      </c>
      <c r="S2348" s="74">
        <f t="shared" si="552"/>
        <v>0</v>
      </c>
      <c r="T2348" s="91">
        <f t="shared" si="547"/>
        <v>5.8701495955721272E-2</v>
      </c>
      <c r="U2348" s="92">
        <f t="shared" si="548"/>
        <v>1.3587014959557211</v>
      </c>
    </row>
    <row r="2349" spans="1:21">
      <c r="A2349" s="80">
        <v>38857</v>
      </c>
      <c r="B2349" s="81">
        <v>0</v>
      </c>
      <c r="C2349" s="82">
        <v>6.0035413364146403E-3</v>
      </c>
      <c r="D2349" s="88">
        <f t="shared" si="549"/>
        <v>1.4531068494307473</v>
      </c>
      <c r="E2349" s="89">
        <f t="shared" si="553"/>
        <v>14062.136988614948</v>
      </c>
      <c r="F2349" s="72">
        <f t="shared" si="553"/>
        <v>1567941.1814405466</v>
      </c>
      <c r="G2349" s="35">
        <f t="shared" si="554"/>
        <v>0.11150091786973704</v>
      </c>
      <c r="H2349" s="88">
        <f t="shared" si="541"/>
        <v>0</v>
      </c>
      <c r="I2349" s="62">
        <f t="shared" si="550"/>
        <v>0</v>
      </c>
      <c r="J2349" s="89">
        <f t="shared" si="542"/>
        <v>0</v>
      </c>
      <c r="K2349" s="62">
        <f t="shared" si="551"/>
        <v>0</v>
      </c>
      <c r="L2349" s="90">
        <f t="shared" si="543"/>
        <v>120.0708267282928</v>
      </c>
      <c r="M2349" s="73">
        <f>0</f>
        <v>0</v>
      </c>
      <c r="N2349" s="89">
        <f t="shared" si="544"/>
        <v>0</v>
      </c>
      <c r="O2349" s="89">
        <f t="shared" si="545"/>
        <v>0</v>
      </c>
      <c r="P2349" s="89">
        <f t="shared" si="546"/>
        <v>0</v>
      </c>
      <c r="Q2349" s="62">
        <f t="shared" si="555"/>
        <v>0</v>
      </c>
      <c r="R2349" s="89">
        <f t="shared" si="552"/>
        <v>-120.0708267282928</v>
      </c>
      <c r="S2349" s="74">
        <f t="shared" si="552"/>
        <v>0</v>
      </c>
      <c r="T2349" s="91">
        <f t="shared" si="547"/>
        <v>5.3106849430747394E-2</v>
      </c>
      <c r="U2349" s="92">
        <f t="shared" si="548"/>
        <v>1.3531068494307472</v>
      </c>
    </row>
    <row r="2350" spans="1:21">
      <c r="A2350" s="80">
        <v>38858</v>
      </c>
      <c r="B2350" s="81">
        <v>0</v>
      </c>
      <c r="C2350" s="82">
        <v>6.0771632378459365E-3</v>
      </c>
      <c r="D2350" s="88">
        <f t="shared" si="549"/>
        <v>1.4471033080943327</v>
      </c>
      <c r="E2350" s="89">
        <f t="shared" si="553"/>
        <v>13942.066161886654</v>
      </c>
      <c r="F2350" s="72">
        <f t="shared" si="553"/>
        <v>1567941.1814405466</v>
      </c>
      <c r="G2350" s="35">
        <f t="shared" si="554"/>
        <v>0.11246117779349078</v>
      </c>
      <c r="H2350" s="88">
        <f t="shared" si="541"/>
        <v>0</v>
      </c>
      <c r="I2350" s="62">
        <f t="shared" si="550"/>
        <v>0</v>
      </c>
      <c r="J2350" s="89">
        <f t="shared" si="542"/>
        <v>0</v>
      </c>
      <c r="K2350" s="62">
        <f t="shared" si="551"/>
        <v>0</v>
      </c>
      <c r="L2350" s="90">
        <f t="shared" si="543"/>
        <v>121.54326475691873</v>
      </c>
      <c r="M2350" s="73">
        <f>0</f>
        <v>0</v>
      </c>
      <c r="N2350" s="89">
        <f t="shared" si="544"/>
        <v>0</v>
      </c>
      <c r="O2350" s="89">
        <f t="shared" si="545"/>
        <v>0</v>
      </c>
      <c r="P2350" s="89">
        <f t="shared" si="546"/>
        <v>0</v>
      </c>
      <c r="Q2350" s="62">
        <f t="shared" si="555"/>
        <v>0</v>
      </c>
      <c r="R2350" s="89">
        <f t="shared" si="552"/>
        <v>-121.54326475691873</v>
      </c>
      <c r="S2350" s="74">
        <f t="shared" si="552"/>
        <v>0</v>
      </c>
      <c r="T2350" s="91">
        <f t="shared" si="547"/>
        <v>4.710330809433283E-2</v>
      </c>
      <c r="U2350" s="92">
        <f t="shared" si="548"/>
        <v>1.3471033080943327</v>
      </c>
    </row>
    <row r="2351" spans="1:21">
      <c r="A2351" s="80">
        <v>38859</v>
      </c>
      <c r="B2351" s="81">
        <v>0</v>
      </c>
      <c r="C2351" s="82">
        <v>6.7019036042732317E-3</v>
      </c>
      <c r="D2351" s="88">
        <f t="shared" si="549"/>
        <v>1.4410261448564867</v>
      </c>
      <c r="E2351" s="89">
        <f t="shared" si="553"/>
        <v>13820.522897129735</v>
      </c>
      <c r="F2351" s="72">
        <f t="shared" si="553"/>
        <v>1567941.1814405466</v>
      </c>
      <c r="G2351" s="35">
        <f t="shared" si="554"/>
        <v>0.11345020684898824</v>
      </c>
      <c r="H2351" s="88">
        <f t="shared" si="541"/>
        <v>0</v>
      </c>
      <c r="I2351" s="62">
        <f t="shared" si="550"/>
        <v>0</v>
      </c>
      <c r="J2351" s="89">
        <f t="shared" si="542"/>
        <v>0</v>
      </c>
      <c r="K2351" s="62">
        <f t="shared" si="551"/>
        <v>0</v>
      </c>
      <c r="L2351" s="90">
        <f t="shared" si="543"/>
        <v>134.03807208546462</v>
      </c>
      <c r="M2351" s="73">
        <f>0</f>
        <v>0</v>
      </c>
      <c r="N2351" s="89">
        <f t="shared" si="544"/>
        <v>0</v>
      </c>
      <c r="O2351" s="89">
        <f t="shared" si="545"/>
        <v>0</v>
      </c>
      <c r="P2351" s="89">
        <f t="shared" si="546"/>
        <v>0</v>
      </c>
      <c r="Q2351" s="62">
        <f t="shared" si="555"/>
        <v>0</v>
      </c>
      <c r="R2351" s="89">
        <f t="shared" si="552"/>
        <v>-134.03807208546462</v>
      </c>
      <c r="S2351" s="74">
        <f t="shared" si="552"/>
        <v>0</v>
      </c>
      <c r="T2351" s="91">
        <f t="shared" si="547"/>
        <v>4.1026144856486813E-2</v>
      </c>
      <c r="U2351" s="92">
        <f t="shared" si="548"/>
        <v>1.3410261448564866</v>
      </c>
    </row>
    <row r="2352" spans="1:21">
      <c r="A2352" s="80">
        <v>38860</v>
      </c>
      <c r="B2352" s="81">
        <v>0</v>
      </c>
      <c r="C2352" s="82">
        <v>6.1571728479656185E-3</v>
      </c>
      <c r="D2352" s="88">
        <f t="shared" si="549"/>
        <v>1.4343242412522135</v>
      </c>
      <c r="E2352" s="89">
        <f t="shared" si="553"/>
        <v>13686.48482504427</v>
      </c>
      <c r="F2352" s="72">
        <f t="shared" si="553"/>
        <v>1567941.1814405466</v>
      </c>
      <c r="G2352" s="35">
        <f t="shared" si="554"/>
        <v>0.11456127716383706</v>
      </c>
      <c r="H2352" s="88">
        <f t="shared" si="541"/>
        <v>0</v>
      </c>
      <c r="I2352" s="62">
        <f t="shared" si="550"/>
        <v>0</v>
      </c>
      <c r="J2352" s="89">
        <f t="shared" si="542"/>
        <v>0</v>
      </c>
      <c r="K2352" s="62">
        <f t="shared" si="551"/>
        <v>0</v>
      </c>
      <c r="L2352" s="90">
        <f t="shared" si="543"/>
        <v>123.14345695931237</v>
      </c>
      <c r="M2352" s="73">
        <f>0</f>
        <v>0</v>
      </c>
      <c r="N2352" s="89">
        <f t="shared" si="544"/>
        <v>0</v>
      </c>
      <c r="O2352" s="89">
        <f t="shared" si="545"/>
        <v>0</v>
      </c>
      <c r="P2352" s="89">
        <f t="shared" si="546"/>
        <v>0</v>
      </c>
      <c r="Q2352" s="62">
        <f t="shared" si="555"/>
        <v>0</v>
      </c>
      <c r="R2352" s="89">
        <f t="shared" si="552"/>
        <v>-123.14345695931237</v>
      </c>
      <c r="S2352" s="74">
        <f t="shared" si="552"/>
        <v>0</v>
      </c>
      <c r="T2352" s="91">
        <f t="shared" si="547"/>
        <v>3.4324241252213561E-2</v>
      </c>
      <c r="U2352" s="92">
        <f t="shared" si="548"/>
        <v>1.3343242412522134</v>
      </c>
    </row>
    <row r="2353" spans="1:21">
      <c r="A2353" s="80">
        <v>38861</v>
      </c>
      <c r="B2353" s="81">
        <v>0</v>
      </c>
      <c r="C2353" s="82">
        <v>5.8058440170310286E-3</v>
      </c>
      <c r="D2353" s="88">
        <f t="shared" si="549"/>
        <v>1.4281670684042478</v>
      </c>
      <c r="E2353" s="89">
        <f t="shared" si="553"/>
        <v>13563.341368084957</v>
      </c>
      <c r="F2353" s="72">
        <f t="shared" si="553"/>
        <v>1567941.1814405466</v>
      </c>
      <c r="G2353" s="35">
        <f t="shared" si="554"/>
        <v>0.11560139488415222</v>
      </c>
      <c r="H2353" s="88">
        <f t="shared" si="541"/>
        <v>0</v>
      </c>
      <c r="I2353" s="62">
        <f t="shared" si="550"/>
        <v>0</v>
      </c>
      <c r="J2353" s="89">
        <f t="shared" si="542"/>
        <v>0</v>
      </c>
      <c r="K2353" s="62">
        <f t="shared" si="551"/>
        <v>0</v>
      </c>
      <c r="L2353" s="90">
        <f t="shared" si="543"/>
        <v>116.11688034062057</v>
      </c>
      <c r="M2353" s="73">
        <f>0</f>
        <v>0</v>
      </c>
      <c r="N2353" s="89">
        <f t="shared" si="544"/>
        <v>0</v>
      </c>
      <c r="O2353" s="89">
        <f t="shared" si="545"/>
        <v>0</v>
      </c>
      <c r="P2353" s="89">
        <f t="shared" si="546"/>
        <v>0</v>
      </c>
      <c r="Q2353" s="62">
        <f t="shared" si="555"/>
        <v>0</v>
      </c>
      <c r="R2353" s="89">
        <f t="shared" si="552"/>
        <v>-116.11688034062057</v>
      </c>
      <c r="S2353" s="74">
        <f t="shared" si="552"/>
        <v>0</v>
      </c>
      <c r="T2353" s="91">
        <f t="shared" si="547"/>
        <v>2.8167068404247875E-2</v>
      </c>
      <c r="U2353" s="92">
        <f t="shared" si="548"/>
        <v>1.3281670684042477</v>
      </c>
    </row>
    <row r="2354" spans="1:21">
      <c r="A2354" s="80">
        <v>38862</v>
      </c>
      <c r="B2354" s="81">
        <v>0</v>
      </c>
      <c r="C2354" s="82">
        <v>6.0350024059055664E-3</v>
      </c>
      <c r="D2354" s="88">
        <f t="shared" si="549"/>
        <v>1.4223612243872168</v>
      </c>
      <c r="E2354" s="89">
        <f t="shared" si="553"/>
        <v>13447.224487744337</v>
      </c>
      <c r="F2354" s="72">
        <f t="shared" si="553"/>
        <v>1567941.1814405466</v>
      </c>
      <c r="G2354" s="35">
        <f t="shared" si="554"/>
        <v>0.11659961376189951</v>
      </c>
      <c r="H2354" s="88">
        <f t="shared" si="541"/>
        <v>0</v>
      </c>
      <c r="I2354" s="62">
        <f t="shared" si="550"/>
        <v>0</v>
      </c>
      <c r="J2354" s="89">
        <f t="shared" si="542"/>
        <v>0</v>
      </c>
      <c r="K2354" s="62">
        <f t="shared" si="551"/>
        <v>0</v>
      </c>
      <c r="L2354" s="90">
        <f t="shared" si="543"/>
        <v>120.70004811811133</v>
      </c>
      <c r="M2354" s="73">
        <f>0</f>
        <v>0</v>
      </c>
      <c r="N2354" s="89">
        <f t="shared" si="544"/>
        <v>0</v>
      </c>
      <c r="O2354" s="89">
        <f t="shared" si="545"/>
        <v>0</v>
      </c>
      <c r="P2354" s="89">
        <f t="shared" si="546"/>
        <v>0</v>
      </c>
      <c r="Q2354" s="62">
        <f t="shared" si="555"/>
        <v>0</v>
      </c>
      <c r="R2354" s="89">
        <f t="shared" si="552"/>
        <v>-120.70004811811133</v>
      </c>
      <c r="S2354" s="74">
        <f t="shared" si="552"/>
        <v>0</v>
      </c>
      <c r="T2354" s="91">
        <f t="shared" si="547"/>
        <v>2.2361224387216883E-2</v>
      </c>
      <c r="U2354" s="92">
        <f t="shared" si="548"/>
        <v>1.3223612243872167</v>
      </c>
    </row>
    <row r="2355" spans="1:21">
      <c r="A2355" s="80">
        <v>38863</v>
      </c>
      <c r="B2355" s="81">
        <v>0</v>
      </c>
      <c r="C2355" s="82">
        <v>6.1814794129391813E-3</v>
      </c>
      <c r="D2355" s="88">
        <f t="shared" si="549"/>
        <v>1.4163262219813113</v>
      </c>
      <c r="E2355" s="89">
        <f t="shared" si="553"/>
        <v>13326.524439626226</v>
      </c>
      <c r="F2355" s="72">
        <f t="shared" si="553"/>
        <v>1567941.1814405466</v>
      </c>
      <c r="G2355" s="35">
        <f t="shared" si="554"/>
        <v>0.11765567148012698</v>
      </c>
      <c r="H2355" s="88">
        <f t="shared" si="541"/>
        <v>0</v>
      </c>
      <c r="I2355" s="62">
        <f t="shared" si="550"/>
        <v>0</v>
      </c>
      <c r="J2355" s="89">
        <f t="shared" si="542"/>
        <v>0</v>
      </c>
      <c r="K2355" s="62">
        <f t="shared" si="551"/>
        <v>0</v>
      </c>
      <c r="L2355" s="90">
        <f t="shared" si="543"/>
        <v>123.62958825878363</v>
      </c>
      <c r="M2355" s="73">
        <f>0</f>
        <v>0</v>
      </c>
      <c r="N2355" s="89">
        <f t="shared" si="544"/>
        <v>0</v>
      </c>
      <c r="O2355" s="89">
        <f t="shared" si="545"/>
        <v>0</v>
      </c>
      <c r="P2355" s="89">
        <f t="shared" si="546"/>
        <v>0</v>
      </c>
      <c r="Q2355" s="62">
        <f t="shared" si="555"/>
        <v>0</v>
      </c>
      <c r="R2355" s="89">
        <f t="shared" si="552"/>
        <v>-123.62958825878363</v>
      </c>
      <c r="S2355" s="74">
        <f t="shared" si="552"/>
        <v>0</v>
      </c>
      <c r="T2355" s="91">
        <f t="shared" si="547"/>
        <v>1.6326221981311395E-2</v>
      </c>
      <c r="U2355" s="92">
        <f t="shared" si="548"/>
        <v>1.3163262219813112</v>
      </c>
    </row>
    <row r="2356" spans="1:21">
      <c r="A2356" s="80">
        <v>38864</v>
      </c>
      <c r="B2356" s="81">
        <v>0</v>
      </c>
      <c r="C2356" s="82">
        <v>6.3754957062362762E-3</v>
      </c>
      <c r="D2356" s="88">
        <f t="shared" si="549"/>
        <v>1.410144742568372</v>
      </c>
      <c r="E2356" s="89">
        <f t="shared" si="553"/>
        <v>13202.894851367442</v>
      </c>
      <c r="F2356" s="72">
        <f t="shared" si="553"/>
        <v>1567941.1814405466</v>
      </c>
      <c r="G2356" s="35">
        <f t="shared" si="554"/>
        <v>0.11875737852128337</v>
      </c>
      <c r="H2356" s="88">
        <f t="shared" si="541"/>
        <v>0</v>
      </c>
      <c r="I2356" s="62">
        <f t="shared" si="550"/>
        <v>0</v>
      </c>
      <c r="J2356" s="89">
        <f t="shared" si="542"/>
        <v>0</v>
      </c>
      <c r="K2356" s="62">
        <f t="shared" si="551"/>
        <v>0</v>
      </c>
      <c r="L2356" s="90">
        <f t="shared" si="543"/>
        <v>127.50991412472553</v>
      </c>
      <c r="M2356" s="73">
        <f>0</f>
        <v>0</v>
      </c>
      <c r="N2356" s="89">
        <f t="shared" si="544"/>
        <v>0</v>
      </c>
      <c r="O2356" s="89">
        <f t="shared" si="545"/>
        <v>0</v>
      </c>
      <c r="P2356" s="89">
        <f t="shared" si="546"/>
        <v>0</v>
      </c>
      <c r="Q2356" s="62">
        <f t="shared" si="555"/>
        <v>0</v>
      </c>
      <c r="R2356" s="89">
        <f t="shared" si="552"/>
        <v>-127.50991412472553</v>
      </c>
      <c r="S2356" s="74">
        <f t="shared" si="552"/>
        <v>0</v>
      </c>
      <c r="T2356" s="91">
        <f t="shared" si="547"/>
        <v>1.0144742568372056E-2</v>
      </c>
      <c r="U2356" s="92">
        <f t="shared" si="548"/>
        <v>1.3101447425683719</v>
      </c>
    </row>
    <row r="2357" spans="1:21">
      <c r="A2357" s="80">
        <v>38865</v>
      </c>
      <c r="B2357" s="81">
        <v>0</v>
      </c>
      <c r="C2357" s="82">
        <v>6.4167770006007888E-3</v>
      </c>
      <c r="D2357" s="88">
        <f t="shared" si="549"/>
        <v>1.4037692468621359</v>
      </c>
      <c r="E2357" s="89">
        <f t="shared" si="553"/>
        <v>13075.384937242718</v>
      </c>
      <c r="F2357" s="72">
        <f t="shared" si="553"/>
        <v>1567941.1814405466</v>
      </c>
      <c r="G2357" s="35">
        <f t="shared" si="554"/>
        <v>0.11991548921627293</v>
      </c>
      <c r="H2357" s="88">
        <f t="shared" si="541"/>
        <v>0</v>
      </c>
      <c r="I2357" s="62">
        <f t="shared" si="550"/>
        <v>0</v>
      </c>
      <c r="J2357" s="89">
        <f t="shared" si="542"/>
        <v>0</v>
      </c>
      <c r="K2357" s="62">
        <f t="shared" si="551"/>
        <v>0</v>
      </c>
      <c r="L2357" s="90">
        <f t="shared" si="543"/>
        <v>128.33554001201577</v>
      </c>
      <c r="M2357" s="73">
        <f>0</f>
        <v>0</v>
      </c>
      <c r="N2357" s="89">
        <f t="shared" si="544"/>
        <v>0</v>
      </c>
      <c r="O2357" s="89">
        <f t="shared" si="545"/>
        <v>0</v>
      </c>
      <c r="P2357" s="89">
        <f t="shared" si="546"/>
        <v>0</v>
      </c>
      <c r="Q2357" s="62">
        <f t="shared" si="555"/>
        <v>0</v>
      </c>
      <c r="R2357" s="89">
        <f t="shared" si="552"/>
        <v>-128.33554001201577</v>
      </c>
      <c r="S2357" s="74">
        <f t="shared" si="552"/>
        <v>0</v>
      </c>
      <c r="T2357" s="91">
        <f t="shared" si="547"/>
        <v>3.7692468621359776E-3</v>
      </c>
      <c r="U2357" s="92">
        <f t="shared" si="548"/>
        <v>1.3037692468621358</v>
      </c>
    </row>
    <row r="2358" spans="1:21">
      <c r="A2358" s="80">
        <v>38866</v>
      </c>
      <c r="B2358" s="81">
        <v>0</v>
      </c>
      <c r="C2358" s="82">
        <v>5.8500241676033068E-3</v>
      </c>
      <c r="D2358" s="88">
        <f t="shared" si="549"/>
        <v>1.3947049397230702</v>
      </c>
      <c r="E2358" s="89">
        <f t="shared" si="553"/>
        <v>12947.049397230701</v>
      </c>
      <c r="F2358" s="72">
        <f t="shared" si="553"/>
        <v>1567941.1814405466</v>
      </c>
      <c r="G2358" s="35">
        <f t="shared" si="554"/>
        <v>0.12110413217207004</v>
      </c>
      <c r="H2358" s="88">
        <f t="shared" si="541"/>
        <v>0</v>
      </c>
      <c r="I2358" s="62">
        <f t="shared" si="550"/>
        <v>0</v>
      </c>
      <c r="J2358" s="89">
        <f t="shared" si="542"/>
        <v>0</v>
      </c>
      <c r="K2358" s="62">
        <f t="shared" si="551"/>
        <v>0</v>
      </c>
      <c r="L2358" s="90">
        <f t="shared" si="543"/>
        <v>117.00048335206614</v>
      </c>
      <c r="M2358" s="73">
        <f>0</f>
        <v>0</v>
      </c>
      <c r="N2358" s="89">
        <f t="shared" si="544"/>
        <v>0</v>
      </c>
      <c r="O2358" s="89">
        <f t="shared" si="545"/>
        <v>0</v>
      </c>
      <c r="P2358" s="89">
        <f t="shared" si="546"/>
        <v>0</v>
      </c>
      <c r="Q2358" s="62">
        <f t="shared" si="555"/>
        <v>0</v>
      </c>
      <c r="R2358" s="89">
        <f t="shared" si="552"/>
        <v>-117.00048335206614</v>
      </c>
      <c r="S2358" s="74">
        <f t="shared" si="552"/>
        <v>0</v>
      </c>
      <c r="T2358" s="91">
        <f t="shared" si="547"/>
        <v>-5.2950602769297195E-3</v>
      </c>
      <c r="U2358" s="92">
        <f t="shared" si="548"/>
        <v>1.2947049397230701</v>
      </c>
    </row>
    <row r="2359" spans="1:21">
      <c r="A2359" s="80">
        <v>38867</v>
      </c>
      <c r="B2359" s="81">
        <v>0</v>
      </c>
      <c r="C2359" s="82">
        <v>6.4435375602189884E-3</v>
      </c>
      <c r="D2359" s="88">
        <f t="shared" si="549"/>
        <v>1.3830048913878634</v>
      </c>
      <c r="E2359" s="89">
        <f t="shared" si="553"/>
        <v>12830.048913878634</v>
      </c>
      <c r="F2359" s="72">
        <f t="shared" si="553"/>
        <v>1567941.1814405466</v>
      </c>
      <c r="G2359" s="35">
        <f t="shared" si="554"/>
        <v>0.12220851159378351</v>
      </c>
      <c r="H2359" s="88">
        <f t="shared" si="541"/>
        <v>0</v>
      </c>
      <c r="I2359" s="62">
        <f t="shared" si="550"/>
        <v>0</v>
      </c>
      <c r="J2359" s="89">
        <f t="shared" si="542"/>
        <v>0</v>
      </c>
      <c r="K2359" s="62">
        <f t="shared" si="551"/>
        <v>0</v>
      </c>
      <c r="L2359" s="90">
        <f t="shared" si="543"/>
        <v>128.87075120437976</v>
      </c>
      <c r="M2359" s="73">
        <f>0</f>
        <v>0</v>
      </c>
      <c r="N2359" s="89">
        <f t="shared" si="544"/>
        <v>0</v>
      </c>
      <c r="O2359" s="89">
        <f t="shared" si="545"/>
        <v>0</v>
      </c>
      <c r="P2359" s="89">
        <f t="shared" si="546"/>
        <v>0</v>
      </c>
      <c r="Q2359" s="62">
        <f t="shared" si="555"/>
        <v>0</v>
      </c>
      <c r="R2359" s="89">
        <f t="shared" si="552"/>
        <v>-128.87075120437976</v>
      </c>
      <c r="S2359" s="74">
        <f t="shared" si="552"/>
        <v>0</v>
      </c>
      <c r="T2359" s="91">
        <f t="shared" si="547"/>
        <v>-1.6995108612136489E-2</v>
      </c>
      <c r="U2359" s="92">
        <f t="shared" si="548"/>
        <v>1.2830048913878633</v>
      </c>
    </row>
    <row r="2360" spans="1:21">
      <c r="A2360" s="80">
        <v>38868</v>
      </c>
      <c r="B2360" s="81">
        <v>0</v>
      </c>
      <c r="C2360" s="82">
        <v>6.1180216983077584E-3</v>
      </c>
      <c r="D2360" s="88">
        <f t="shared" si="549"/>
        <v>1.3701178162674255</v>
      </c>
      <c r="E2360" s="89">
        <f t="shared" si="553"/>
        <v>12701.178162674254</v>
      </c>
      <c r="F2360" s="72">
        <f t="shared" si="553"/>
        <v>1567941.1814405466</v>
      </c>
      <c r="G2360" s="35">
        <f t="shared" si="554"/>
        <v>0.12344848338938771</v>
      </c>
      <c r="H2360" s="88">
        <f t="shared" si="541"/>
        <v>0</v>
      </c>
      <c r="I2360" s="62">
        <f t="shared" si="550"/>
        <v>0</v>
      </c>
      <c r="J2360" s="89">
        <f t="shared" si="542"/>
        <v>0</v>
      </c>
      <c r="K2360" s="62">
        <f t="shared" si="551"/>
        <v>0</v>
      </c>
      <c r="L2360" s="90">
        <f t="shared" si="543"/>
        <v>122.36043396615517</v>
      </c>
      <c r="M2360" s="73">
        <f>0</f>
        <v>0</v>
      </c>
      <c r="N2360" s="89">
        <f t="shared" si="544"/>
        <v>0</v>
      </c>
      <c r="O2360" s="89">
        <f t="shared" si="545"/>
        <v>0</v>
      </c>
      <c r="P2360" s="89">
        <f t="shared" si="546"/>
        <v>0</v>
      </c>
      <c r="Q2360" s="62">
        <f t="shared" si="555"/>
        <v>0</v>
      </c>
      <c r="R2360" s="89">
        <f t="shared" si="552"/>
        <v>-122.36043396615517</v>
      </c>
      <c r="S2360" s="74">
        <f t="shared" si="552"/>
        <v>0</v>
      </c>
      <c r="T2360" s="91">
        <f t="shared" si="547"/>
        <v>-2.9882183732574452E-2</v>
      </c>
      <c r="U2360" s="92">
        <f t="shared" si="548"/>
        <v>1.2701178162674254</v>
      </c>
    </row>
    <row r="2361" spans="1:21">
      <c r="A2361" s="80">
        <v>38869</v>
      </c>
      <c r="B2361" s="81">
        <v>0</v>
      </c>
      <c r="C2361" s="82">
        <v>5.2920274845213791E-3</v>
      </c>
      <c r="D2361" s="88">
        <f t="shared" si="549"/>
        <v>1.3578817728708099</v>
      </c>
      <c r="E2361" s="89">
        <f t="shared" si="553"/>
        <v>12578.817728708098</v>
      </c>
      <c r="F2361" s="72">
        <f t="shared" si="553"/>
        <v>1567941.1814405466</v>
      </c>
      <c r="G2361" s="35">
        <f t="shared" si="554"/>
        <v>0.12464932835954062</v>
      </c>
      <c r="H2361" s="88">
        <f t="shared" si="541"/>
        <v>0</v>
      </c>
      <c r="I2361" s="62">
        <f t="shared" si="550"/>
        <v>0</v>
      </c>
      <c r="J2361" s="89">
        <f t="shared" si="542"/>
        <v>0</v>
      </c>
      <c r="K2361" s="62">
        <f t="shared" si="551"/>
        <v>0</v>
      </c>
      <c r="L2361" s="90">
        <f t="shared" si="543"/>
        <v>105.84054969042758</v>
      </c>
      <c r="M2361" s="73">
        <f>0</f>
        <v>0</v>
      </c>
      <c r="N2361" s="89">
        <f t="shared" si="544"/>
        <v>0</v>
      </c>
      <c r="O2361" s="89">
        <f t="shared" si="545"/>
        <v>0</v>
      </c>
      <c r="P2361" s="89">
        <f t="shared" si="546"/>
        <v>0</v>
      </c>
      <c r="Q2361" s="62">
        <f t="shared" si="555"/>
        <v>0</v>
      </c>
      <c r="R2361" s="89">
        <f t="shared" si="552"/>
        <v>-105.84054969042758</v>
      </c>
      <c r="S2361" s="74">
        <f t="shared" si="552"/>
        <v>0</v>
      </c>
      <c r="T2361" s="91">
        <f t="shared" si="547"/>
        <v>-4.211822712919E-2</v>
      </c>
      <c r="U2361" s="92">
        <f t="shared" si="548"/>
        <v>1.2578817728708098</v>
      </c>
    </row>
    <row r="2362" spans="1:21">
      <c r="A2362" s="80">
        <v>38870</v>
      </c>
      <c r="B2362" s="81">
        <v>1.9557999999999999E-2</v>
      </c>
      <c r="C2362" s="82">
        <v>5.8020606125883754E-3</v>
      </c>
      <c r="D2362" s="88">
        <f t="shared" si="549"/>
        <v>1.3472977179017671</v>
      </c>
      <c r="E2362" s="89">
        <f t="shared" si="553"/>
        <v>12472.977179017671</v>
      </c>
      <c r="F2362" s="72">
        <f t="shared" si="553"/>
        <v>1567941.1814405466</v>
      </c>
      <c r="G2362" s="35">
        <f t="shared" si="554"/>
        <v>0.12570705124660803</v>
      </c>
      <c r="H2362" s="88">
        <f t="shared" si="541"/>
        <v>391.15999999999997</v>
      </c>
      <c r="I2362" s="62">
        <f t="shared" si="550"/>
        <v>3911.6</v>
      </c>
      <c r="J2362" s="89">
        <f t="shared" si="542"/>
        <v>1290.8279999999997</v>
      </c>
      <c r="K2362" s="62">
        <f t="shared" si="551"/>
        <v>116174.52</v>
      </c>
      <c r="L2362" s="90">
        <f t="shared" si="543"/>
        <v>116.0412122517675</v>
      </c>
      <c r="M2362" s="73">
        <f>0</f>
        <v>0</v>
      </c>
      <c r="N2362" s="89">
        <f t="shared" si="544"/>
        <v>0</v>
      </c>
      <c r="O2362" s="89">
        <f t="shared" si="545"/>
        <v>0</v>
      </c>
      <c r="P2362" s="89">
        <f t="shared" si="546"/>
        <v>0</v>
      </c>
      <c r="Q2362" s="62">
        <f t="shared" si="555"/>
        <v>0</v>
      </c>
      <c r="R2362" s="89">
        <f t="shared" si="552"/>
        <v>1565.9467877482323</v>
      </c>
      <c r="S2362" s="74">
        <f t="shared" si="552"/>
        <v>120086.12000000001</v>
      </c>
      <c r="T2362" s="91">
        <f t="shared" si="547"/>
        <v>-5.27022820982328E-2</v>
      </c>
      <c r="U2362" s="92">
        <f t="shared" si="548"/>
        <v>1.247297717901767</v>
      </c>
    </row>
    <row r="2363" spans="1:21">
      <c r="A2363" s="80">
        <v>38871</v>
      </c>
      <c r="B2363" s="81">
        <v>1.651E-2</v>
      </c>
      <c r="C2363" s="82">
        <v>4.5139742385976039E-3</v>
      </c>
      <c r="D2363" s="88">
        <f t="shared" si="549"/>
        <v>1.4519461983382953</v>
      </c>
      <c r="E2363" s="89">
        <f t="shared" si="553"/>
        <v>14038.923966765904</v>
      </c>
      <c r="F2363" s="72">
        <f t="shared" si="553"/>
        <v>1688027.3014405468</v>
      </c>
      <c r="G2363" s="35">
        <f t="shared" si="554"/>
        <v>0.12023907996343479</v>
      </c>
      <c r="H2363" s="88">
        <f t="shared" si="541"/>
        <v>330.2</v>
      </c>
      <c r="I2363" s="62">
        <f t="shared" si="550"/>
        <v>3302</v>
      </c>
      <c r="J2363" s="89">
        <f t="shared" si="542"/>
        <v>1089.6599999999999</v>
      </c>
      <c r="K2363" s="62">
        <f t="shared" si="551"/>
        <v>98069.400000000009</v>
      </c>
      <c r="L2363" s="90">
        <f t="shared" si="543"/>
        <v>90.279484771952085</v>
      </c>
      <c r="M2363" s="73">
        <f>0</f>
        <v>0</v>
      </c>
      <c r="N2363" s="89">
        <f t="shared" si="544"/>
        <v>0</v>
      </c>
      <c r="O2363" s="89">
        <f t="shared" si="545"/>
        <v>0</v>
      </c>
      <c r="P2363" s="89">
        <f t="shared" si="546"/>
        <v>0</v>
      </c>
      <c r="Q2363" s="62">
        <f t="shared" si="555"/>
        <v>0</v>
      </c>
      <c r="R2363" s="89">
        <f t="shared" si="552"/>
        <v>1329.5805152280477</v>
      </c>
      <c r="S2363" s="74">
        <f t="shared" si="552"/>
        <v>101371.40000000001</v>
      </c>
      <c r="T2363" s="91">
        <f t="shared" si="547"/>
        <v>5.1946198338295391E-2</v>
      </c>
      <c r="U2363" s="92">
        <f t="shared" si="548"/>
        <v>1.3519461983382952</v>
      </c>
    </row>
    <row r="2364" spans="1:21">
      <c r="A2364" s="80">
        <v>38872</v>
      </c>
      <c r="B2364" s="81">
        <v>0</v>
      </c>
      <c r="C2364" s="82">
        <v>5.9491358758254819E-3</v>
      </c>
      <c r="D2364" s="88">
        <f t="shared" si="549"/>
        <v>1.5184252240996976</v>
      </c>
      <c r="E2364" s="89">
        <f t="shared" si="553"/>
        <v>15368.504481993952</v>
      </c>
      <c r="F2364" s="72">
        <f t="shared" si="553"/>
        <v>1789398.7014405467</v>
      </c>
      <c r="G2364" s="35">
        <f t="shared" si="554"/>
        <v>0.11643284507852029</v>
      </c>
      <c r="H2364" s="88">
        <f t="shared" si="541"/>
        <v>0</v>
      </c>
      <c r="I2364" s="62">
        <f t="shared" si="550"/>
        <v>0</v>
      </c>
      <c r="J2364" s="89">
        <f t="shared" si="542"/>
        <v>0</v>
      </c>
      <c r="K2364" s="62">
        <f t="shared" si="551"/>
        <v>0</v>
      </c>
      <c r="L2364" s="90">
        <f t="shared" si="543"/>
        <v>118.98271751650964</v>
      </c>
      <c r="M2364" s="73">
        <f>0</f>
        <v>0</v>
      </c>
      <c r="N2364" s="89">
        <f t="shared" si="544"/>
        <v>382.86212320042716</v>
      </c>
      <c r="O2364" s="89">
        <f t="shared" si="545"/>
        <v>368.50448199395203</v>
      </c>
      <c r="P2364" s="89">
        <f t="shared" si="546"/>
        <v>368.50448199395203</v>
      </c>
      <c r="Q2364" s="62">
        <f t="shared" si="555"/>
        <v>42906.025262742187</v>
      </c>
      <c r="R2364" s="89">
        <f t="shared" si="552"/>
        <v>-487.48719951046166</v>
      </c>
      <c r="S2364" s="74">
        <f t="shared" si="552"/>
        <v>-42906.025262742187</v>
      </c>
      <c r="T2364" s="91">
        <f t="shared" si="547"/>
        <v>0.11842522409969769</v>
      </c>
      <c r="U2364" s="92">
        <f t="shared" si="548"/>
        <v>1.4184252240996975</v>
      </c>
    </row>
    <row r="2365" spans="1:21">
      <c r="A2365" s="80">
        <v>38873</v>
      </c>
      <c r="B2365" s="81">
        <v>0</v>
      </c>
      <c r="C2365" s="82">
        <v>5.8380329607299738E-3</v>
      </c>
      <c r="D2365" s="88">
        <f t="shared" si="549"/>
        <v>1.4940508641241743</v>
      </c>
      <c r="E2365" s="89">
        <f t="shared" si="553"/>
        <v>14881.01728248349</v>
      </c>
      <c r="F2365" s="72">
        <f t="shared" si="553"/>
        <v>1746492.6761778044</v>
      </c>
      <c r="G2365" s="35">
        <f t="shared" si="554"/>
        <v>0.11736379597069674</v>
      </c>
      <c r="H2365" s="88">
        <f t="shared" si="541"/>
        <v>0</v>
      </c>
      <c r="I2365" s="62">
        <f t="shared" si="550"/>
        <v>0</v>
      </c>
      <c r="J2365" s="89">
        <f t="shared" si="542"/>
        <v>0</v>
      </c>
      <c r="K2365" s="62">
        <f t="shared" si="551"/>
        <v>0</v>
      </c>
      <c r="L2365" s="90">
        <f t="shared" si="543"/>
        <v>116.76065921459947</v>
      </c>
      <c r="M2365" s="73">
        <f>0</f>
        <v>0</v>
      </c>
      <c r="N2365" s="89">
        <f t="shared" si="544"/>
        <v>0</v>
      </c>
      <c r="O2365" s="89">
        <f t="shared" si="545"/>
        <v>0</v>
      </c>
      <c r="P2365" s="89">
        <f t="shared" si="546"/>
        <v>0</v>
      </c>
      <c r="Q2365" s="62">
        <f t="shared" si="555"/>
        <v>0</v>
      </c>
      <c r="R2365" s="89">
        <f t="shared" si="552"/>
        <v>-116.76065921459947</v>
      </c>
      <c r="S2365" s="74">
        <f t="shared" si="552"/>
        <v>0</v>
      </c>
      <c r="T2365" s="91">
        <f t="shared" si="547"/>
        <v>9.4050864124174405E-2</v>
      </c>
      <c r="U2365" s="92">
        <f t="shared" si="548"/>
        <v>1.3940508641241742</v>
      </c>
    </row>
    <row r="2366" spans="1:21">
      <c r="A2366" s="80">
        <v>38874</v>
      </c>
      <c r="B2366" s="81">
        <v>0</v>
      </c>
      <c r="C2366" s="82">
        <v>5.8507558338759293E-3</v>
      </c>
      <c r="D2366" s="88">
        <f t="shared" si="549"/>
        <v>1.4882128311634446</v>
      </c>
      <c r="E2366" s="89">
        <f t="shared" si="553"/>
        <v>14764.25662326889</v>
      </c>
      <c r="F2366" s="72">
        <f t="shared" si="553"/>
        <v>1746492.6761778044</v>
      </c>
      <c r="G2366" s="35">
        <f t="shared" si="554"/>
        <v>0.11829194796203163</v>
      </c>
      <c r="H2366" s="88">
        <f t="shared" si="541"/>
        <v>0</v>
      </c>
      <c r="I2366" s="62">
        <f t="shared" si="550"/>
        <v>0</v>
      </c>
      <c r="J2366" s="89">
        <f t="shared" si="542"/>
        <v>0</v>
      </c>
      <c r="K2366" s="62">
        <f t="shared" si="551"/>
        <v>0</v>
      </c>
      <c r="L2366" s="90">
        <f t="shared" si="543"/>
        <v>117.01511667751859</v>
      </c>
      <c r="M2366" s="73">
        <f>0</f>
        <v>0</v>
      </c>
      <c r="N2366" s="89">
        <f t="shared" si="544"/>
        <v>0</v>
      </c>
      <c r="O2366" s="89">
        <f t="shared" si="545"/>
        <v>0</v>
      </c>
      <c r="P2366" s="89">
        <f t="shared" si="546"/>
        <v>0</v>
      </c>
      <c r="Q2366" s="62">
        <f t="shared" si="555"/>
        <v>0</v>
      </c>
      <c r="R2366" s="89">
        <f t="shared" si="552"/>
        <v>-117.01511667751859</v>
      </c>
      <c r="S2366" s="74">
        <f t="shared" si="552"/>
        <v>0</v>
      </c>
      <c r="T2366" s="91">
        <f t="shared" si="547"/>
        <v>8.8212831163444694E-2</v>
      </c>
      <c r="U2366" s="92">
        <f t="shared" si="548"/>
        <v>1.3882128311634445</v>
      </c>
    </row>
    <row r="2367" spans="1:21">
      <c r="A2367" s="80">
        <v>38875</v>
      </c>
      <c r="B2367" s="81">
        <v>0</v>
      </c>
      <c r="C2367" s="82">
        <v>6.6899977193367547E-3</v>
      </c>
      <c r="D2367" s="88">
        <f t="shared" si="549"/>
        <v>1.4823620753295685</v>
      </c>
      <c r="E2367" s="89">
        <f t="shared" si="553"/>
        <v>14647.24150659137</v>
      </c>
      <c r="F2367" s="72">
        <f t="shared" si="553"/>
        <v>1746492.6761778044</v>
      </c>
      <c r="G2367" s="35">
        <f t="shared" si="554"/>
        <v>0.119236968639581</v>
      </c>
      <c r="H2367" s="88">
        <f t="shared" si="541"/>
        <v>0</v>
      </c>
      <c r="I2367" s="62">
        <f t="shared" si="550"/>
        <v>0</v>
      </c>
      <c r="J2367" s="89">
        <f t="shared" si="542"/>
        <v>0</v>
      </c>
      <c r="K2367" s="62">
        <f t="shared" si="551"/>
        <v>0</v>
      </c>
      <c r="L2367" s="90">
        <f t="shared" si="543"/>
        <v>133.7999543867351</v>
      </c>
      <c r="M2367" s="73">
        <f>0</f>
        <v>0</v>
      </c>
      <c r="N2367" s="89">
        <f t="shared" si="544"/>
        <v>0</v>
      </c>
      <c r="O2367" s="89">
        <f t="shared" si="545"/>
        <v>0</v>
      </c>
      <c r="P2367" s="89">
        <f t="shared" si="546"/>
        <v>0</v>
      </c>
      <c r="Q2367" s="62">
        <f t="shared" si="555"/>
        <v>0</v>
      </c>
      <c r="R2367" s="89">
        <f t="shared" si="552"/>
        <v>-133.7999543867351</v>
      </c>
      <c r="S2367" s="74">
        <f t="shared" si="552"/>
        <v>0</v>
      </c>
      <c r="T2367" s="91">
        <f t="shared" si="547"/>
        <v>8.2362075329568629E-2</v>
      </c>
      <c r="U2367" s="92">
        <f t="shared" si="548"/>
        <v>1.3823620753295685</v>
      </c>
    </row>
    <row r="2368" spans="1:21">
      <c r="A2368" s="80">
        <v>38876</v>
      </c>
      <c r="B2368" s="81">
        <v>0</v>
      </c>
      <c r="C2368" s="82">
        <v>6.0755982763752783E-3</v>
      </c>
      <c r="D2368" s="88">
        <f t="shared" si="549"/>
        <v>1.4756720776102317</v>
      </c>
      <c r="E2368" s="89">
        <f t="shared" si="553"/>
        <v>14513.441552204635</v>
      </c>
      <c r="F2368" s="72">
        <f t="shared" si="553"/>
        <v>1746492.6761778044</v>
      </c>
      <c r="G2368" s="35">
        <f t="shared" si="554"/>
        <v>0.12033621866293366</v>
      </c>
      <c r="H2368" s="88">
        <f t="shared" si="541"/>
        <v>0</v>
      </c>
      <c r="I2368" s="62">
        <f t="shared" si="550"/>
        <v>0</v>
      </c>
      <c r="J2368" s="89">
        <f t="shared" si="542"/>
        <v>0</v>
      </c>
      <c r="K2368" s="62">
        <f t="shared" si="551"/>
        <v>0</v>
      </c>
      <c r="L2368" s="90">
        <f t="shared" si="543"/>
        <v>121.51196552750557</v>
      </c>
      <c r="M2368" s="73">
        <f>0</f>
        <v>0</v>
      </c>
      <c r="N2368" s="89">
        <f t="shared" si="544"/>
        <v>0</v>
      </c>
      <c r="O2368" s="89">
        <f t="shared" si="545"/>
        <v>0</v>
      </c>
      <c r="P2368" s="89">
        <f t="shared" si="546"/>
        <v>0</v>
      </c>
      <c r="Q2368" s="62">
        <f t="shared" si="555"/>
        <v>0</v>
      </c>
      <c r="R2368" s="89">
        <f t="shared" si="552"/>
        <v>-121.51196552750557</v>
      </c>
      <c r="S2368" s="74">
        <f t="shared" si="552"/>
        <v>0</v>
      </c>
      <c r="T2368" s="91">
        <f t="shared" si="547"/>
        <v>7.5672077610231758E-2</v>
      </c>
      <c r="U2368" s="92">
        <f t="shared" si="548"/>
        <v>1.3756720776102316</v>
      </c>
    </row>
    <row r="2369" spans="1:21">
      <c r="A2369" s="80">
        <v>38877</v>
      </c>
      <c r="B2369" s="81">
        <v>0</v>
      </c>
      <c r="C2369" s="82">
        <v>7.112481778360563E-3</v>
      </c>
      <c r="D2369" s="88">
        <f t="shared" si="549"/>
        <v>1.4695964793338565</v>
      </c>
      <c r="E2369" s="89">
        <f t="shared" si="553"/>
        <v>14391.92958667713</v>
      </c>
      <c r="F2369" s="72">
        <f t="shared" si="553"/>
        <v>1746492.6761778044</v>
      </c>
      <c r="G2369" s="35">
        <f t="shared" si="554"/>
        <v>0.12135222491600878</v>
      </c>
      <c r="H2369" s="88">
        <f t="shared" si="541"/>
        <v>0</v>
      </c>
      <c r="I2369" s="62">
        <f t="shared" si="550"/>
        <v>0</v>
      </c>
      <c r="J2369" s="89">
        <f t="shared" si="542"/>
        <v>0</v>
      </c>
      <c r="K2369" s="62">
        <f t="shared" si="551"/>
        <v>0</v>
      </c>
      <c r="L2369" s="90">
        <f t="shared" si="543"/>
        <v>142.24963556721127</v>
      </c>
      <c r="M2369" s="73">
        <f>0</f>
        <v>0</v>
      </c>
      <c r="N2369" s="89">
        <f t="shared" si="544"/>
        <v>0</v>
      </c>
      <c r="O2369" s="89">
        <f t="shared" si="545"/>
        <v>0</v>
      </c>
      <c r="P2369" s="89">
        <f t="shared" si="546"/>
        <v>0</v>
      </c>
      <c r="Q2369" s="62">
        <f t="shared" si="555"/>
        <v>0</v>
      </c>
      <c r="R2369" s="89">
        <f t="shared" si="552"/>
        <v>-142.24963556721127</v>
      </c>
      <c r="S2369" s="74">
        <f t="shared" si="552"/>
        <v>0</v>
      </c>
      <c r="T2369" s="91">
        <f t="shared" si="547"/>
        <v>6.9596479333856598E-2</v>
      </c>
      <c r="U2369" s="92">
        <f t="shared" si="548"/>
        <v>1.3695964793338564</v>
      </c>
    </row>
    <row r="2370" spans="1:21">
      <c r="A2370" s="80">
        <v>38878</v>
      </c>
      <c r="B2370" s="81">
        <v>0</v>
      </c>
      <c r="C2370" s="82">
        <v>6.0637567656891553E-3</v>
      </c>
      <c r="D2370" s="88">
        <f t="shared" si="549"/>
        <v>1.4624839975554957</v>
      </c>
      <c r="E2370" s="89">
        <f t="shared" si="553"/>
        <v>14249.679951109918</v>
      </c>
      <c r="F2370" s="72">
        <f t="shared" si="553"/>
        <v>1746492.6761778044</v>
      </c>
      <c r="G2370" s="35">
        <f t="shared" si="554"/>
        <v>0.12256364228319168</v>
      </c>
      <c r="H2370" s="88">
        <f t="shared" si="541"/>
        <v>0</v>
      </c>
      <c r="I2370" s="62">
        <f t="shared" si="550"/>
        <v>0</v>
      </c>
      <c r="J2370" s="89">
        <f t="shared" si="542"/>
        <v>0</v>
      </c>
      <c r="K2370" s="62">
        <f t="shared" si="551"/>
        <v>0</v>
      </c>
      <c r="L2370" s="90">
        <f t="shared" si="543"/>
        <v>121.27513531378311</v>
      </c>
      <c r="M2370" s="73">
        <f>0</f>
        <v>0</v>
      </c>
      <c r="N2370" s="89">
        <f t="shared" si="544"/>
        <v>0</v>
      </c>
      <c r="O2370" s="89">
        <f t="shared" si="545"/>
        <v>0</v>
      </c>
      <c r="P2370" s="89">
        <f t="shared" si="546"/>
        <v>0</v>
      </c>
      <c r="Q2370" s="62">
        <f t="shared" si="555"/>
        <v>0</v>
      </c>
      <c r="R2370" s="89">
        <f t="shared" si="552"/>
        <v>-121.27513531378311</v>
      </c>
      <c r="S2370" s="74">
        <f t="shared" si="552"/>
        <v>0</v>
      </c>
      <c r="T2370" s="91">
        <f t="shared" si="547"/>
        <v>6.2483997555495829E-2</v>
      </c>
      <c r="U2370" s="92">
        <f t="shared" si="548"/>
        <v>1.3624839975554957</v>
      </c>
    </row>
    <row r="2371" spans="1:21">
      <c r="A2371" s="80">
        <v>38879</v>
      </c>
      <c r="B2371" s="81">
        <v>2.5399999999999999E-4</v>
      </c>
      <c r="C2371" s="82">
        <v>6.0303392702389857E-3</v>
      </c>
      <c r="D2371" s="88">
        <f t="shared" si="549"/>
        <v>1.4564202407898068</v>
      </c>
      <c r="E2371" s="89">
        <f t="shared" si="553"/>
        <v>14128.404815796135</v>
      </c>
      <c r="F2371" s="72">
        <f t="shared" si="553"/>
        <v>1746492.6761778044</v>
      </c>
      <c r="G2371" s="35">
        <f t="shared" si="554"/>
        <v>0.1236157017687626</v>
      </c>
      <c r="H2371" s="88">
        <f t="shared" si="541"/>
        <v>5.08</v>
      </c>
      <c r="I2371" s="62">
        <f t="shared" si="550"/>
        <v>50.800000000000004</v>
      </c>
      <c r="J2371" s="89">
        <f t="shared" si="542"/>
        <v>16.763999999999999</v>
      </c>
      <c r="K2371" s="62">
        <f t="shared" si="551"/>
        <v>1508.7600000000004</v>
      </c>
      <c r="L2371" s="90">
        <f t="shared" si="543"/>
        <v>120.60678540477971</v>
      </c>
      <c r="M2371" s="73">
        <f>0</f>
        <v>0</v>
      </c>
      <c r="N2371" s="89">
        <f t="shared" si="544"/>
        <v>0</v>
      </c>
      <c r="O2371" s="89">
        <f t="shared" si="545"/>
        <v>0</v>
      </c>
      <c r="P2371" s="89">
        <f t="shared" si="546"/>
        <v>0</v>
      </c>
      <c r="Q2371" s="62">
        <f t="shared" si="555"/>
        <v>0</v>
      </c>
      <c r="R2371" s="89">
        <f t="shared" si="552"/>
        <v>-98.76278540477972</v>
      </c>
      <c r="S2371" s="74">
        <f t="shared" si="552"/>
        <v>1559.5600000000004</v>
      </c>
      <c r="T2371" s="91">
        <f t="shared" si="547"/>
        <v>5.6420240789806897E-2</v>
      </c>
      <c r="U2371" s="92">
        <f t="shared" si="548"/>
        <v>1.3564202407898067</v>
      </c>
    </row>
    <row r="2372" spans="1:21">
      <c r="A2372" s="80">
        <v>38880</v>
      </c>
      <c r="B2372" s="81">
        <v>3.0225999999999996E-2</v>
      </c>
      <c r="C2372" s="82">
        <v>3.4293792988301895E-3</v>
      </c>
      <c r="D2372" s="88">
        <f t="shared" si="549"/>
        <v>1.4514821015195678</v>
      </c>
      <c r="E2372" s="89">
        <f t="shared" si="553"/>
        <v>14029.642030391355</v>
      </c>
      <c r="F2372" s="72">
        <f t="shared" si="553"/>
        <v>1748052.2361778044</v>
      </c>
      <c r="G2372" s="35">
        <f t="shared" si="554"/>
        <v>0.12459706615401382</v>
      </c>
      <c r="H2372" s="88">
        <f t="shared" si="541"/>
        <v>604.51999999999987</v>
      </c>
      <c r="I2372" s="62">
        <f t="shared" si="550"/>
        <v>6045.1999999999989</v>
      </c>
      <c r="J2372" s="89">
        <f t="shared" si="542"/>
        <v>1994.9159999999993</v>
      </c>
      <c r="K2372" s="62">
        <f t="shared" si="551"/>
        <v>179542.43999999997</v>
      </c>
      <c r="L2372" s="90">
        <f t="shared" si="543"/>
        <v>68.587585976603791</v>
      </c>
      <c r="M2372" s="73">
        <f>0</f>
        <v>0</v>
      </c>
      <c r="N2372" s="89">
        <f t="shared" si="544"/>
        <v>0</v>
      </c>
      <c r="O2372" s="89">
        <f t="shared" si="545"/>
        <v>0</v>
      </c>
      <c r="P2372" s="89">
        <f t="shared" si="546"/>
        <v>0</v>
      </c>
      <c r="Q2372" s="62">
        <f t="shared" si="555"/>
        <v>0</v>
      </c>
      <c r="R2372" s="89">
        <f t="shared" si="552"/>
        <v>2530.8484140233954</v>
      </c>
      <c r="S2372" s="74">
        <f t="shared" si="552"/>
        <v>185587.63999999998</v>
      </c>
      <c r="T2372" s="91">
        <f t="shared" si="547"/>
        <v>5.1482101519567891E-2</v>
      </c>
      <c r="U2372" s="92">
        <f t="shared" si="548"/>
        <v>1.3514821015195677</v>
      </c>
    </row>
    <row r="2373" spans="1:21">
      <c r="A2373" s="80">
        <v>38881</v>
      </c>
      <c r="B2373" s="81">
        <v>5.2069999999999991E-2</v>
      </c>
      <c r="C2373" s="82">
        <v>3.6616311208684392E-3</v>
      </c>
      <c r="D2373" s="88">
        <f t="shared" si="549"/>
        <v>1.5780245222207376</v>
      </c>
      <c r="E2373" s="89">
        <f t="shared" si="553"/>
        <v>16560.490444414751</v>
      </c>
      <c r="F2373" s="72">
        <f t="shared" si="553"/>
        <v>1933639.8761778043</v>
      </c>
      <c r="G2373" s="35">
        <f t="shared" si="554"/>
        <v>0.11676223495119678</v>
      </c>
      <c r="H2373" s="88">
        <f t="shared" si="541"/>
        <v>1041.3999999999999</v>
      </c>
      <c r="I2373" s="62">
        <f t="shared" si="550"/>
        <v>10414</v>
      </c>
      <c r="J2373" s="89">
        <f t="shared" si="542"/>
        <v>3436.619999999999</v>
      </c>
      <c r="K2373" s="62">
        <f t="shared" si="551"/>
        <v>309295.8</v>
      </c>
      <c r="L2373" s="90">
        <f t="shared" si="543"/>
        <v>73.232622417368788</v>
      </c>
      <c r="M2373" s="73">
        <f>0</f>
        <v>0</v>
      </c>
      <c r="N2373" s="89">
        <f t="shared" si="544"/>
        <v>3336.3370034716345</v>
      </c>
      <c r="O2373" s="89">
        <f t="shared" si="545"/>
        <v>1560.4904444147528</v>
      </c>
      <c r="P2373" s="89">
        <f t="shared" si="546"/>
        <v>1560.4904444147528</v>
      </c>
      <c r="Q2373" s="62">
        <f t="shared" si="555"/>
        <v>182206.35190985285</v>
      </c>
      <c r="R2373" s="89">
        <f t="shared" si="552"/>
        <v>2844.2969331678773</v>
      </c>
      <c r="S2373" s="74">
        <f t="shared" si="552"/>
        <v>137503.44809014714</v>
      </c>
      <c r="T2373" s="91">
        <f t="shared" si="547"/>
        <v>0.17802452222073772</v>
      </c>
      <c r="U2373" s="92">
        <f t="shared" si="548"/>
        <v>1.4780245222207375</v>
      </c>
    </row>
    <row r="2374" spans="1:21">
      <c r="A2374" s="80">
        <v>38882</v>
      </c>
      <c r="B2374" s="81">
        <v>0</v>
      </c>
      <c r="C2374" s="82">
        <v>4.9567316413075893E-3</v>
      </c>
      <c r="D2374" s="88">
        <f t="shared" si="549"/>
        <v>1.7202393688791315</v>
      </c>
      <c r="E2374" s="89">
        <f t="shared" si="553"/>
        <v>19404.787377582627</v>
      </c>
      <c r="F2374" s="72">
        <f t="shared" si="553"/>
        <v>2071143.3242679515</v>
      </c>
      <c r="G2374" s="35">
        <f t="shared" si="554"/>
        <v>0.10673362629371755</v>
      </c>
      <c r="H2374" s="88">
        <f t="shared" si="541"/>
        <v>0</v>
      </c>
      <c r="I2374" s="62">
        <f t="shared" si="550"/>
        <v>0</v>
      </c>
      <c r="J2374" s="89">
        <f t="shared" si="542"/>
        <v>0</v>
      </c>
      <c r="K2374" s="62">
        <f t="shared" si="551"/>
        <v>0</v>
      </c>
      <c r="L2374" s="90">
        <f t="shared" si="543"/>
        <v>99.134632826151787</v>
      </c>
      <c r="M2374" s="73">
        <f>0</f>
        <v>0</v>
      </c>
      <c r="N2374" s="89">
        <f t="shared" si="544"/>
        <v>15822.156144445677</v>
      </c>
      <c r="O2374" s="89">
        <f t="shared" si="545"/>
        <v>4404.7873775826311</v>
      </c>
      <c r="P2374" s="89">
        <f t="shared" si="546"/>
        <v>4404.7873775826311</v>
      </c>
      <c r="Q2374" s="62">
        <f t="shared" si="555"/>
        <v>470138.9298621887</v>
      </c>
      <c r="R2374" s="89">
        <f t="shared" si="552"/>
        <v>-4503.9220104087826</v>
      </c>
      <c r="S2374" s="74">
        <f t="shared" si="552"/>
        <v>-470138.9298621887</v>
      </c>
      <c r="T2374" s="91">
        <f t="shared" si="547"/>
        <v>0.32023936887913163</v>
      </c>
      <c r="U2374" s="92">
        <f t="shared" si="548"/>
        <v>1.6202393688791314</v>
      </c>
    </row>
    <row r="2375" spans="1:21">
      <c r="A2375" s="80">
        <v>38883</v>
      </c>
      <c r="B2375" s="81">
        <v>0</v>
      </c>
      <c r="C2375" s="82">
        <v>5.401322530415976E-3</v>
      </c>
      <c r="D2375" s="88">
        <f t="shared" si="549"/>
        <v>1.4950432683586921</v>
      </c>
      <c r="E2375" s="89">
        <f t="shared" si="553"/>
        <v>14900.865367173843</v>
      </c>
      <c r="F2375" s="72">
        <f t="shared" si="553"/>
        <v>1601004.3944057629</v>
      </c>
      <c r="G2375" s="35">
        <f t="shared" si="554"/>
        <v>0.10744371920390122</v>
      </c>
      <c r="H2375" s="88">
        <f t="shared" si="541"/>
        <v>0</v>
      </c>
      <c r="I2375" s="62">
        <f t="shared" si="550"/>
        <v>0</v>
      </c>
      <c r="J2375" s="89">
        <f t="shared" si="542"/>
        <v>0</v>
      </c>
      <c r="K2375" s="62">
        <f t="shared" si="551"/>
        <v>0</v>
      </c>
      <c r="L2375" s="90">
        <f t="shared" si="543"/>
        <v>108.02645060831952</v>
      </c>
      <c r="M2375" s="73">
        <f>0</f>
        <v>0</v>
      </c>
      <c r="N2375" s="89">
        <f t="shared" si="544"/>
        <v>0</v>
      </c>
      <c r="O2375" s="89">
        <f t="shared" si="545"/>
        <v>0</v>
      </c>
      <c r="P2375" s="89">
        <f t="shared" si="546"/>
        <v>0</v>
      </c>
      <c r="Q2375" s="62">
        <f t="shared" si="555"/>
        <v>0</v>
      </c>
      <c r="R2375" s="89">
        <f t="shared" si="552"/>
        <v>-108.02645060831952</v>
      </c>
      <c r="S2375" s="74">
        <f t="shared" si="552"/>
        <v>0</v>
      </c>
      <c r="T2375" s="91">
        <f t="shared" si="547"/>
        <v>9.5043268358692146E-2</v>
      </c>
      <c r="U2375" s="92">
        <f t="shared" si="548"/>
        <v>1.395043268358692</v>
      </c>
    </row>
    <row r="2376" spans="1:21">
      <c r="A2376" s="80">
        <v>38884</v>
      </c>
      <c r="B2376" s="81">
        <v>0</v>
      </c>
      <c r="C2376" s="82">
        <v>5.4999099677530425E-3</v>
      </c>
      <c r="D2376" s="88">
        <f t="shared" si="549"/>
        <v>1.4896419458282761</v>
      </c>
      <c r="E2376" s="89">
        <f t="shared" si="553"/>
        <v>14792.838916565523</v>
      </c>
      <c r="F2376" s="72">
        <f t="shared" si="553"/>
        <v>1601004.3944057629</v>
      </c>
      <c r="G2376" s="35">
        <f t="shared" si="554"/>
        <v>0.1082283396335036</v>
      </c>
      <c r="H2376" s="88">
        <f t="shared" si="541"/>
        <v>0</v>
      </c>
      <c r="I2376" s="62">
        <f t="shared" si="550"/>
        <v>0</v>
      </c>
      <c r="J2376" s="89">
        <f t="shared" si="542"/>
        <v>0</v>
      </c>
      <c r="K2376" s="62">
        <f t="shared" si="551"/>
        <v>0</v>
      </c>
      <c r="L2376" s="90">
        <f t="shared" si="543"/>
        <v>109.99819935506085</v>
      </c>
      <c r="M2376" s="73">
        <f>0</f>
        <v>0</v>
      </c>
      <c r="N2376" s="89">
        <f t="shared" si="544"/>
        <v>0</v>
      </c>
      <c r="O2376" s="89">
        <f t="shared" si="545"/>
        <v>0</v>
      </c>
      <c r="P2376" s="89">
        <f t="shared" si="546"/>
        <v>0</v>
      </c>
      <c r="Q2376" s="62">
        <f t="shared" si="555"/>
        <v>0</v>
      </c>
      <c r="R2376" s="89">
        <f t="shared" si="552"/>
        <v>-109.99819935506085</v>
      </c>
      <c r="S2376" s="74">
        <f t="shared" si="552"/>
        <v>0</v>
      </c>
      <c r="T2376" s="91">
        <f t="shared" si="547"/>
        <v>8.9641945828276226E-2</v>
      </c>
      <c r="U2376" s="92">
        <f t="shared" si="548"/>
        <v>1.389641945828276</v>
      </c>
    </row>
    <row r="2377" spans="1:21">
      <c r="A2377" s="80">
        <v>38885</v>
      </c>
      <c r="B2377" s="81">
        <v>0</v>
      </c>
      <c r="C2377" s="82">
        <v>5.6280888013214682E-3</v>
      </c>
      <c r="D2377" s="88">
        <f t="shared" si="549"/>
        <v>1.4841420358605231</v>
      </c>
      <c r="E2377" s="89">
        <f t="shared" si="553"/>
        <v>14682.840717210462</v>
      </c>
      <c r="F2377" s="72">
        <f t="shared" si="553"/>
        <v>1601004.3944057629</v>
      </c>
      <c r="G2377" s="35">
        <f t="shared" si="554"/>
        <v>0.10903914475685544</v>
      </c>
      <c r="H2377" s="88">
        <f t="shared" si="541"/>
        <v>0</v>
      </c>
      <c r="I2377" s="62">
        <f t="shared" si="550"/>
        <v>0</v>
      </c>
      <c r="J2377" s="89">
        <f t="shared" si="542"/>
        <v>0</v>
      </c>
      <c r="K2377" s="62">
        <f t="shared" si="551"/>
        <v>0</v>
      </c>
      <c r="L2377" s="90">
        <f t="shared" si="543"/>
        <v>112.56177602642937</v>
      </c>
      <c r="M2377" s="73">
        <f>0</f>
        <v>0</v>
      </c>
      <c r="N2377" s="89">
        <f t="shared" si="544"/>
        <v>0</v>
      </c>
      <c r="O2377" s="89">
        <f t="shared" si="545"/>
        <v>0</v>
      </c>
      <c r="P2377" s="89">
        <f t="shared" si="546"/>
        <v>0</v>
      </c>
      <c r="Q2377" s="62">
        <f t="shared" si="555"/>
        <v>0</v>
      </c>
      <c r="R2377" s="89">
        <f t="shared" si="552"/>
        <v>-112.56177602642937</v>
      </c>
      <c r="S2377" s="74">
        <f t="shared" si="552"/>
        <v>0</v>
      </c>
      <c r="T2377" s="91">
        <f t="shared" si="547"/>
        <v>8.4142035860523157E-2</v>
      </c>
      <c r="U2377" s="92">
        <f t="shared" si="548"/>
        <v>1.384142035860523</v>
      </c>
    </row>
    <row r="2378" spans="1:21">
      <c r="A2378" s="80">
        <v>38886</v>
      </c>
      <c r="B2378" s="81">
        <v>0</v>
      </c>
      <c r="C2378" s="82">
        <v>5.4998621034812586E-3</v>
      </c>
      <c r="D2378" s="88">
        <f t="shared" si="549"/>
        <v>1.4785139470592017</v>
      </c>
      <c r="E2378" s="89">
        <f t="shared" si="553"/>
        <v>14570.278941184033</v>
      </c>
      <c r="F2378" s="72">
        <f t="shared" si="553"/>
        <v>1601004.3944057629</v>
      </c>
      <c r="G2378" s="35">
        <f t="shared" si="554"/>
        <v>0.10988151983009734</v>
      </c>
      <c r="H2378" s="88">
        <f t="shared" si="541"/>
        <v>0</v>
      </c>
      <c r="I2378" s="62">
        <f t="shared" si="550"/>
        <v>0</v>
      </c>
      <c r="J2378" s="89">
        <f t="shared" si="542"/>
        <v>0</v>
      </c>
      <c r="K2378" s="62">
        <f t="shared" si="551"/>
        <v>0</v>
      </c>
      <c r="L2378" s="90">
        <f t="shared" si="543"/>
        <v>109.99724206962517</v>
      </c>
      <c r="M2378" s="73">
        <f>0</f>
        <v>0</v>
      </c>
      <c r="N2378" s="89">
        <f t="shared" si="544"/>
        <v>0</v>
      </c>
      <c r="O2378" s="89">
        <f t="shared" si="545"/>
        <v>0</v>
      </c>
      <c r="P2378" s="89">
        <f t="shared" si="546"/>
        <v>0</v>
      </c>
      <c r="Q2378" s="62">
        <f t="shared" si="555"/>
        <v>0</v>
      </c>
      <c r="R2378" s="89">
        <f t="shared" si="552"/>
        <v>-109.99724206962517</v>
      </c>
      <c r="S2378" s="74">
        <f t="shared" si="552"/>
        <v>0</v>
      </c>
      <c r="T2378" s="91">
        <f t="shared" si="547"/>
        <v>7.8513947059201783E-2</v>
      </c>
      <c r="U2378" s="92">
        <f t="shared" si="548"/>
        <v>1.3785139470592016</v>
      </c>
    </row>
    <row r="2379" spans="1:21">
      <c r="A2379" s="80">
        <v>38887</v>
      </c>
      <c r="B2379" s="81">
        <v>1.016E-3</v>
      </c>
      <c r="C2379" s="82">
        <v>5.6006751323198524E-3</v>
      </c>
      <c r="D2379" s="88">
        <f t="shared" si="549"/>
        <v>1.4730140849557203</v>
      </c>
      <c r="E2379" s="89">
        <f t="shared" si="553"/>
        <v>14460.281699114408</v>
      </c>
      <c r="F2379" s="72">
        <f t="shared" si="553"/>
        <v>1601004.3944057629</v>
      </c>
      <c r="G2379" s="35">
        <f t="shared" si="554"/>
        <v>0.11071737243568452</v>
      </c>
      <c r="H2379" s="88">
        <f t="shared" si="541"/>
        <v>20.32</v>
      </c>
      <c r="I2379" s="62">
        <f t="shared" si="550"/>
        <v>203.20000000000002</v>
      </c>
      <c r="J2379" s="89">
        <f t="shared" si="542"/>
        <v>67.055999999999997</v>
      </c>
      <c r="K2379" s="62">
        <f t="shared" si="551"/>
        <v>6035.0400000000018</v>
      </c>
      <c r="L2379" s="90">
        <f t="shared" si="543"/>
        <v>112.01350264639704</v>
      </c>
      <c r="M2379" s="73">
        <f>0</f>
        <v>0</v>
      </c>
      <c r="N2379" s="89">
        <f t="shared" si="544"/>
        <v>0</v>
      </c>
      <c r="O2379" s="89">
        <f t="shared" si="545"/>
        <v>0</v>
      </c>
      <c r="P2379" s="89">
        <f t="shared" si="546"/>
        <v>0</v>
      </c>
      <c r="Q2379" s="62">
        <f t="shared" si="555"/>
        <v>0</v>
      </c>
      <c r="R2379" s="89">
        <f t="shared" si="552"/>
        <v>-24.637502646397039</v>
      </c>
      <c r="S2379" s="74">
        <f t="shared" si="552"/>
        <v>6238.2400000000016</v>
      </c>
      <c r="T2379" s="91">
        <f t="shared" si="547"/>
        <v>7.3014084955720371E-2</v>
      </c>
      <c r="U2379" s="92">
        <f t="shared" si="548"/>
        <v>1.3730140849557202</v>
      </c>
    </row>
    <row r="2380" spans="1:21">
      <c r="A2380" s="80">
        <v>38888</v>
      </c>
      <c r="B2380" s="81">
        <v>0</v>
      </c>
      <c r="C2380" s="82">
        <v>6.6447128210410942E-3</v>
      </c>
      <c r="D2380" s="88">
        <f t="shared" si="549"/>
        <v>1.4717822098234006</v>
      </c>
      <c r="E2380" s="89">
        <f t="shared" si="553"/>
        <v>14435.644196468011</v>
      </c>
      <c r="F2380" s="72">
        <f t="shared" si="553"/>
        <v>1607242.6344057629</v>
      </c>
      <c r="G2380" s="35">
        <f t="shared" si="554"/>
        <v>0.1113384766575924</v>
      </c>
      <c r="H2380" s="88">
        <f t="shared" si="541"/>
        <v>0</v>
      </c>
      <c r="I2380" s="62">
        <f t="shared" si="550"/>
        <v>0</v>
      </c>
      <c r="J2380" s="89">
        <f t="shared" si="542"/>
        <v>0</v>
      </c>
      <c r="K2380" s="62">
        <f t="shared" si="551"/>
        <v>0</v>
      </c>
      <c r="L2380" s="90">
        <f t="shared" si="543"/>
        <v>132.89425642082188</v>
      </c>
      <c r="M2380" s="73">
        <f>0</f>
        <v>0</v>
      </c>
      <c r="N2380" s="89">
        <f t="shared" si="544"/>
        <v>0</v>
      </c>
      <c r="O2380" s="89">
        <f t="shared" si="545"/>
        <v>0</v>
      </c>
      <c r="P2380" s="89">
        <f t="shared" si="546"/>
        <v>0</v>
      </c>
      <c r="Q2380" s="62">
        <f t="shared" si="555"/>
        <v>0</v>
      </c>
      <c r="R2380" s="89">
        <f t="shared" si="552"/>
        <v>-132.89425642082188</v>
      </c>
      <c r="S2380" s="74">
        <f t="shared" si="552"/>
        <v>0</v>
      </c>
      <c r="T2380" s="91">
        <f t="shared" si="547"/>
        <v>7.1782209823400667E-2</v>
      </c>
      <c r="U2380" s="92">
        <f t="shared" si="548"/>
        <v>1.3717822098234005</v>
      </c>
    </row>
    <row r="2381" spans="1:21">
      <c r="A2381" s="80">
        <v>38889</v>
      </c>
      <c r="B2381" s="81">
        <v>0</v>
      </c>
      <c r="C2381" s="82">
        <v>6.4478926016075244E-3</v>
      </c>
      <c r="D2381" s="88">
        <f t="shared" si="549"/>
        <v>1.4651374970023594</v>
      </c>
      <c r="E2381" s="89">
        <f t="shared" si="553"/>
        <v>14302.74994004719</v>
      </c>
      <c r="F2381" s="72">
        <f t="shared" si="553"/>
        <v>1607242.6344057629</v>
      </c>
      <c r="G2381" s="35">
        <f t="shared" si="554"/>
        <v>0.11237298010122801</v>
      </c>
      <c r="H2381" s="88">
        <f t="shared" si="541"/>
        <v>0</v>
      </c>
      <c r="I2381" s="62">
        <f t="shared" si="550"/>
        <v>0</v>
      </c>
      <c r="J2381" s="89">
        <f t="shared" si="542"/>
        <v>0</v>
      </c>
      <c r="K2381" s="62">
        <f t="shared" si="551"/>
        <v>0</v>
      </c>
      <c r="L2381" s="90">
        <f t="shared" si="543"/>
        <v>128.9578520321505</v>
      </c>
      <c r="M2381" s="73">
        <f>0</f>
        <v>0</v>
      </c>
      <c r="N2381" s="89">
        <f t="shared" si="544"/>
        <v>0</v>
      </c>
      <c r="O2381" s="89">
        <f t="shared" si="545"/>
        <v>0</v>
      </c>
      <c r="P2381" s="89">
        <f t="shared" si="546"/>
        <v>0</v>
      </c>
      <c r="Q2381" s="62">
        <f t="shared" si="555"/>
        <v>0</v>
      </c>
      <c r="R2381" s="89">
        <f t="shared" si="552"/>
        <v>-128.9578520321505</v>
      </c>
      <c r="S2381" s="74">
        <f t="shared" si="552"/>
        <v>0</v>
      </c>
      <c r="T2381" s="91">
        <f t="shared" si="547"/>
        <v>6.513749700235949E-2</v>
      </c>
      <c r="U2381" s="92">
        <f t="shared" si="548"/>
        <v>1.3651374970023593</v>
      </c>
    </row>
    <row r="2382" spans="1:21">
      <c r="A2382" s="80">
        <v>38890</v>
      </c>
      <c r="B2382" s="81">
        <v>0</v>
      </c>
      <c r="C2382" s="82">
        <v>6.577914303253214E-3</v>
      </c>
      <c r="D2382" s="88">
        <f t="shared" si="549"/>
        <v>1.458689604400752</v>
      </c>
      <c r="E2382" s="89">
        <f t="shared" si="553"/>
        <v>14173.79208801504</v>
      </c>
      <c r="F2382" s="72">
        <f t="shared" si="553"/>
        <v>1607242.6344057629</v>
      </c>
      <c r="G2382" s="35">
        <f t="shared" si="554"/>
        <v>0.11339538667036057</v>
      </c>
      <c r="H2382" s="88">
        <f t="shared" si="541"/>
        <v>0</v>
      </c>
      <c r="I2382" s="62">
        <f t="shared" si="550"/>
        <v>0</v>
      </c>
      <c r="J2382" s="89">
        <f t="shared" si="542"/>
        <v>0</v>
      </c>
      <c r="K2382" s="62">
        <f t="shared" si="551"/>
        <v>0</v>
      </c>
      <c r="L2382" s="90">
        <f t="shared" si="543"/>
        <v>131.55828606506429</v>
      </c>
      <c r="M2382" s="73">
        <f>0</f>
        <v>0</v>
      </c>
      <c r="N2382" s="89">
        <f t="shared" si="544"/>
        <v>0</v>
      </c>
      <c r="O2382" s="89">
        <f t="shared" si="545"/>
        <v>0</v>
      </c>
      <c r="P2382" s="89">
        <f t="shared" si="546"/>
        <v>0</v>
      </c>
      <c r="Q2382" s="62">
        <f t="shared" si="555"/>
        <v>0</v>
      </c>
      <c r="R2382" s="89">
        <f t="shared" si="552"/>
        <v>-131.55828606506429</v>
      </c>
      <c r="S2382" s="74">
        <f t="shared" si="552"/>
        <v>0</v>
      </c>
      <c r="T2382" s="91">
        <f t="shared" si="547"/>
        <v>5.8689604400752104E-2</v>
      </c>
      <c r="U2382" s="92">
        <f t="shared" si="548"/>
        <v>1.3586896044007519</v>
      </c>
    </row>
    <row r="2383" spans="1:21">
      <c r="A2383" s="80">
        <v>38891</v>
      </c>
      <c r="B2383" s="81">
        <v>0</v>
      </c>
      <c r="C2383" s="82">
        <v>6.3181699681698024E-3</v>
      </c>
      <c r="D2383" s="88">
        <f t="shared" si="549"/>
        <v>1.4521116900974986</v>
      </c>
      <c r="E2383" s="89">
        <f t="shared" si="553"/>
        <v>14042.233801949975</v>
      </c>
      <c r="F2383" s="72">
        <f t="shared" si="553"/>
        <v>1607242.6344057629</v>
      </c>
      <c r="G2383" s="35">
        <f t="shared" si="554"/>
        <v>0.11445776057243635</v>
      </c>
      <c r="H2383" s="88">
        <f t="shared" si="541"/>
        <v>0</v>
      </c>
      <c r="I2383" s="62">
        <f t="shared" si="550"/>
        <v>0</v>
      </c>
      <c r="J2383" s="89">
        <f t="shared" si="542"/>
        <v>0</v>
      </c>
      <c r="K2383" s="62">
        <f t="shared" si="551"/>
        <v>0</v>
      </c>
      <c r="L2383" s="90">
        <f t="shared" si="543"/>
        <v>126.36339936339604</v>
      </c>
      <c r="M2383" s="73">
        <f>0</f>
        <v>0</v>
      </c>
      <c r="N2383" s="89">
        <f t="shared" si="544"/>
        <v>0</v>
      </c>
      <c r="O2383" s="89">
        <f t="shared" si="545"/>
        <v>0</v>
      </c>
      <c r="P2383" s="89">
        <f t="shared" si="546"/>
        <v>0</v>
      </c>
      <c r="Q2383" s="62">
        <f t="shared" si="555"/>
        <v>0</v>
      </c>
      <c r="R2383" s="89">
        <f t="shared" si="552"/>
        <v>-126.36339936339604</v>
      </c>
      <c r="S2383" s="74">
        <f t="shared" si="552"/>
        <v>0</v>
      </c>
      <c r="T2383" s="91">
        <f t="shared" si="547"/>
        <v>5.211169009749872E-2</v>
      </c>
      <c r="U2383" s="92">
        <f t="shared" si="548"/>
        <v>1.3521116900974985</v>
      </c>
    </row>
    <row r="2384" spans="1:21">
      <c r="A2384" s="80">
        <v>38892</v>
      </c>
      <c r="B2384" s="81">
        <v>0</v>
      </c>
      <c r="C2384" s="82">
        <v>6.32863103046972E-3</v>
      </c>
      <c r="D2384" s="88">
        <f t="shared" si="549"/>
        <v>1.445793520129329</v>
      </c>
      <c r="E2384" s="89">
        <f t="shared" si="553"/>
        <v>13915.870402586579</v>
      </c>
      <c r="F2384" s="72">
        <f t="shared" si="553"/>
        <v>1607242.6344057629</v>
      </c>
      <c r="G2384" s="35">
        <f t="shared" si="554"/>
        <v>0.11549709704877824</v>
      </c>
      <c r="H2384" s="88">
        <f t="shared" si="541"/>
        <v>0</v>
      </c>
      <c r="I2384" s="62">
        <f t="shared" si="550"/>
        <v>0</v>
      </c>
      <c r="J2384" s="89">
        <f t="shared" si="542"/>
        <v>0</v>
      </c>
      <c r="K2384" s="62">
        <f t="shared" si="551"/>
        <v>0</v>
      </c>
      <c r="L2384" s="90">
        <f t="shared" si="543"/>
        <v>126.57262060939441</v>
      </c>
      <c r="M2384" s="73">
        <f>0</f>
        <v>0</v>
      </c>
      <c r="N2384" s="89">
        <f t="shared" si="544"/>
        <v>0</v>
      </c>
      <c r="O2384" s="89">
        <f t="shared" si="545"/>
        <v>0</v>
      </c>
      <c r="P2384" s="89">
        <f t="shared" si="546"/>
        <v>0</v>
      </c>
      <c r="Q2384" s="62">
        <f t="shared" si="555"/>
        <v>0</v>
      </c>
      <c r="R2384" s="89">
        <f t="shared" si="552"/>
        <v>-126.57262060939441</v>
      </c>
      <c r="S2384" s="74">
        <f t="shared" si="552"/>
        <v>0</v>
      </c>
      <c r="T2384" s="91">
        <f t="shared" si="547"/>
        <v>4.5793520129329135E-2</v>
      </c>
      <c r="U2384" s="92">
        <f t="shared" si="548"/>
        <v>1.345793520129329</v>
      </c>
    </row>
    <row r="2385" spans="1:21">
      <c r="A2385" s="80">
        <v>38893</v>
      </c>
      <c r="B2385" s="81">
        <v>0</v>
      </c>
      <c r="C2385" s="82">
        <v>4.632900905466278E-3</v>
      </c>
      <c r="D2385" s="88">
        <f t="shared" si="549"/>
        <v>1.4394648890988593</v>
      </c>
      <c r="E2385" s="89">
        <f t="shared" si="553"/>
        <v>13789.297781977184</v>
      </c>
      <c r="F2385" s="72">
        <f t="shared" si="553"/>
        <v>1607242.6344057629</v>
      </c>
      <c r="G2385" s="35">
        <f t="shared" si="554"/>
        <v>0.11655725039939689</v>
      </c>
      <c r="H2385" s="88">
        <f t="shared" si="541"/>
        <v>0</v>
      </c>
      <c r="I2385" s="62">
        <f t="shared" si="550"/>
        <v>0</v>
      </c>
      <c r="J2385" s="89">
        <f t="shared" si="542"/>
        <v>0</v>
      </c>
      <c r="K2385" s="62">
        <f t="shared" si="551"/>
        <v>0</v>
      </c>
      <c r="L2385" s="90">
        <f t="shared" si="543"/>
        <v>92.658018109325567</v>
      </c>
      <c r="M2385" s="73">
        <f>0</f>
        <v>0</v>
      </c>
      <c r="N2385" s="89">
        <f t="shared" si="544"/>
        <v>0</v>
      </c>
      <c r="O2385" s="89">
        <f t="shared" si="545"/>
        <v>0</v>
      </c>
      <c r="P2385" s="89">
        <f t="shared" si="546"/>
        <v>0</v>
      </c>
      <c r="Q2385" s="62">
        <f t="shared" si="555"/>
        <v>0</v>
      </c>
      <c r="R2385" s="89">
        <f t="shared" si="552"/>
        <v>-92.658018109325567</v>
      </c>
      <c r="S2385" s="74">
        <f t="shared" si="552"/>
        <v>0</v>
      </c>
      <c r="T2385" s="91">
        <f t="shared" si="547"/>
        <v>3.9464889098859368E-2</v>
      </c>
      <c r="U2385" s="92">
        <f t="shared" si="548"/>
        <v>1.3394648890988592</v>
      </c>
    </row>
    <row r="2386" spans="1:21">
      <c r="A2386" s="80">
        <v>38894</v>
      </c>
      <c r="B2386" s="81">
        <v>0</v>
      </c>
      <c r="C2386" s="82">
        <v>4.9365881069097792E-3</v>
      </c>
      <c r="D2386" s="88">
        <f t="shared" si="549"/>
        <v>1.4348319881933931</v>
      </c>
      <c r="E2386" s="89">
        <f t="shared" si="553"/>
        <v>13696.639763867859</v>
      </c>
      <c r="F2386" s="72">
        <f t="shared" si="553"/>
        <v>1607242.6344057629</v>
      </c>
      <c r="G2386" s="35">
        <f t="shared" si="554"/>
        <v>0.11734576232673627</v>
      </c>
      <c r="H2386" s="88">
        <f t="shared" ref="H2386:H2449" si="556">B2386*($D$12+$D$11)*10000</f>
        <v>0</v>
      </c>
      <c r="I2386" s="62">
        <f t="shared" si="550"/>
        <v>0</v>
      </c>
      <c r="J2386" s="89">
        <f t="shared" ref="J2386:J2449" si="557">B2386*$K$14*$D$10*10000</f>
        <v>0</v>
      </c>
      <c r="K2386" s="62">
        <f t="shared" si="551"/>
        <v>0</v>
      </c>
      <c r="L2386" s="90">
        <f t="shared" ref="L2386:L2449" si="558">C2386*($D$12+$D$11)*10000</f>
        <v>98.731762138195577</v>
      </c>
      <c r="M2386" s="73">
        <f>0</f>
        <v>0</v>
      </c>
      <c r="N2386" s="89">
        <f t="shared" ref="N2386:N2449" si="559">IF(D2386&lt;$N$10,0,(2/3*$N$12*SQRT(2*$N$13)*$N$11*(D2386-$N$10)^(3/2))*24*60*60)</f>
        <v>0</v>
      </c>
      <c r="O2386" s="89">
        <f t="shared" ref="O2386:O2449" si="560">IF(D2386&lt;$N$10,0,(D2386-$N$10)*10000*($D$12+$D$11))</f>
        <v>0</v>
      </c>
      <c r="P2386" s="89">
        <f t="shared" ref="P2386:P2449" si="561">IF(N2386&gt;O2386,O2386,N2386)</f>
        <v>0</v>
      </c>
      <c r="Q2386" s="62">
        <f t="shared" si="555"/>
        <v>0</v>
      </c>
      <c r="R2386" s="89">
        <f t="shared" si="552"/>
        <v>-98.731762138195577</v>
      </c>
      <c r="S2386" s="74">
        <f t="shared" si="552"/>
        <v>0</v>
      </c>
      <c r="T2386" s="91">
        <f t="shared" ref="T2386:T2449" si="562">D2386-$D$14</f>
        <v>3.4831988193393171E-2</v>
      </c>
      <c r="U2386" s="92">
        <f t="shared" ref="U2386:U2449" si="563">IF(D2386&lt;$D$13,0,D2386-$D$13)</f>
        <v>1.334831988193393</v>
      </c>
    </row>
    <row r="2387" spans="1:21">
      <c r="A2387" s="80">
        <v>38895</v>
      </c>
      <c r="B2387" s="81">
        <v>2.3368E-2</v>
      </c>
      <c r="C2387" s="82">
        <v>4.9951133039117046E-3</v>
      </c>
      <c r="D2387" s="88">
        <f t="shared" ref="D2387:D2450" si="564">IF(E2387&lt;$D$11*10000*($D$14-$D$13),(E2387+$D$13*$D$11*10000)/($D$11*10000),(E2387+$D$13*$D$11*10000+$D$14*$D$12*10000)/($D$11*10000+$D$12*10000))</f>
        <v>1.4298954000864832</v>
      </c>
      <c r="E2387" s="89">
        <f t="shared" si="553"/>
        <v>13597.908001729664</v>
      </c>
      <c r="F2387" s="72">
        <f t="shared" si="553"/>
        <v>1607242.6344057629</v>
      </c>
      <c r="G2387" s="35">
        <f t="shared" si="554"/>
        <v>0.11819778705675318</v>
      </c>
      <c r="H2387" s="88">
        <f t="shared" si="556"/>
        <v>467.36</v>
      </c>
      <c r="I2387" s="62">
        <f t="shared" ref="I2387:I2450" si="565">H2387*$J$4*1000</f>
        <v>4673.6000000000004</v>
      </c>
      <c r="J2387" s="89">
        <f t="shared" si="557"/>
        <v>1542.2879999999998</v>
      </c>
      <c r="K2387" s="62">
        <f t="shared" ref="K2387:K2450" si="566">1000*J2387*($J$11*$J$5+$J$12*$J$6+$J$13*$J$7)</f>
        <v>138805.92000000001</v>
      </c>
      <c r="L2387" s="90">
        <f t="shared" si="558"/>
        <v>99.902266078234092</v>
      </c>
      <c r="M2387" s="73">
        <f>0</f>
        <v>0</v>
      </c>
      <c r="N2387" s="89">
        <f t="shared" si="559"/>
        <v>0</v>
      </c>
      <c r="O2387" s="89">
        <f t="shared" si="560"/>
        <v>0</v>
      </c>
      <c r="P2387" s="89">
        <f t="shared" si="561"/>
        <v>0</v>
      </c>
      <c r="Q2387" s="62">
        <f t="shared" si="555"/>
        <v>0</v>
      </c>
      <c r="R2387" s="89">
        <f t="shared" ref="R2387:S2450" si="567">H2387+J2387-L2387-P2387</f>
        <v>1909.7457339217656</v>
      </c>
      <c r="S2387" s="74">
        <f t="shared" si="567"/>
        <v>143479.52000000002</v>
      </c>
      <c r="T2387" s="91">
        <f t="shared" si="562"/>
        <v>2.9895400086483281E-2</v>
      </c>
      <c r="U2387" s="92">
        <f t="shared" si="563"/>
        <v>1.3298954000864831</v>
      </c>
    </row>
    <row r="2388" spans="1:21">
      <c r="A2388" s="80">
        <v>38896</v>
      </c>
      <c r="B2388" s="81">
        <v>2.5399999999999999E-4</v>
      </c>
      <c r="C2388" s="82">
        <v>5.3084957741329729E-3</v>
      </c>
      <c r="D2388" s="88">
        <f t="shared" si="564"/>
        <v>1.5253826867825715</v>
      </c>
      <c r="E2388" s="89">
        <f t="shared" ref="E2388:F2451" si="568">E2387+R2387</f>
        <v>15507.653735651429</v>
      </c>
      <c r="F2388" s="72">
        <f t="shared" si="568"/>
        <v>1750722.1544057629</v>
      </c>
      <c r="G2388" s="35">
        <f t="shared" ref="G2388:G2451" si="569">F2388/(E2388*1000)</f>
        <v>0.11289407051828401</v>
      </c>
      <c r="H2388" s="88">
        <f t="shared" si="556"/>
        <v>5.08</v>
      </c>
      <c r="I2388" s="62">
        <f t="shared" si="565"/>
        <v>50.800000000000004</v>
      </c>
      <c r="J2388" s="89">
        <f t="shared" si="557"/>
        <v>16.763999999999999</v>
      </c>
      <c r="K2388" s="62">
        <f t="shared" si="566"/>
        <v>1508.7600000000004</v>
      </c>
      <c r="L2388" s="90">
        <f t="shared" si="558"/>
        <v>106.16991548265946</v>
      </c>
      <c r="M2388" s="73">
        <f>0</f>
        <v>0</v>
      </c>
      <c r="N2388" s="89">
        <f t="shared" si="559"/>
        <v>619.05554978815235</v>
      </c>
      <c r="O2388" s="89">
        <f t="shared" si="560"/>
        <v>507.65373565142988</v>
      </c>
      <c r="P2388" s="89">
        <f t="shared" si="561"/>
        <v>507.65373565142988</v>
      </c>
      <c r="Q2388" s="62">
        <f t="shared" ref="Q2388:Q2451" si="570">P2388*1000*G2388</f>
        <v>57311.096631502834</v>
      </c>
      <c r="R2388" s="89">
        <f t="shared" si="567"/>
        <v>-591.97965113408941</v>
      </c>
      <c r="S2388" s="74">
        <f t="shared" si="567"/>
        <v>-55751.536631502837</v>
      </c>
      <c r="T2388" s="91">
        <f t="shared" si="562"/>
        <v>0.12538268678257158</v>
      </c>
      <c r="U2388" s="92">
        <f t="shared" si="563"/>
        <v>1.4253826867825714</v>
      </c>
    </row>
    <row r="2389" spans="1:21">
      <c r="A2389" s="80">
        <v>38897</v>
      </c>
      <c r="B2389" s="81">
        <v>0</v>
      </c>
      <c r="C2389" s="82">
        <v>6.0969426385920709E-3</v>
      </c>
      <c r="D2389" s="88">
        <f t="shared" si="564"/>
        <v>1.495783704225867</v>
      </c>
      <c r="E2389" s="89">
        <f t="shared" si="568"/>
        <v>14915.674084517339</v>
      </c>
      <c r="F2389" s="72">
        <f t="shared" si="568"/>
        <v>1694970.61777426</v>
      </c>
      <c r="G2389" s="35">
        <f t="shared" si="569"/>
        <v>0.11363687676265742</v>
      </c>
      <c r="H2389" s="88">
        <f t="shared" si="556"/>
        <v>0</v>
      </c>
      <c r="I2389" s="62">
        <f t="shared" si="565"/>
        <v>0</v>
      </c>
      <c r="J2389" s="89">
        <f t="shared" si="557"/>
        <v>0</v>
      </c>
      <c r="K2389" s="62">
        <f t="shared" si="566"/>
        <v>0</v>
      </c>
      <c r="L2389" s="90">
        <f t="shared" si="558"/>
        <v>121.93885277184141</v>
      </c>
      <c r="M2389" s="73">
        <f>0</f>
        <v>0</v>
      </c>
      <c r="N2389" s="89">
        <f t="shared" si="559"/>
        <v>0</v>
      </c>
      <c r="O2389" s="89">
        <f t="shared" si="560"/>
        <v>0</v>
      </c>
      <c r="P2389" s="89">
        <f t="shared" si="561"/>
        <v>0</v>
      </c>
      <c r="Q2389" s="62">
        <f t="shared" si="570"/>
        <v>0</v>
      </c>
      <c r="R2389" s="89">
        <f t="shared" si="567"/>
        <v>-121.93885277184141</v>
      </c>
      <c r="S2389" s="74">
        <f t="shared" si="567"/>
        <v>0</v>
      </c>
      <c r="T2389" s="91">
        <f t="shared" si="562"/>
        <v>9.5783704225867128E-2</v>
      </c>
      <c r="U2389" s="92">
        <f t="shared" si="563"/>
        <v>1.395783704225867</v>
      </c>
    </row>
    <row r="2390" spans="1:21">
      <c r="A2390" s="80">
        <v>38898</v>
      </c>
      <c r="B2390" s="81">
        <v>0</v>
      </c>
      <c r="C2390" s="82">
        <v>6.5997262407548451E-3</v>
      </c>
      <c r="D2390" s="88">
        <f t="shared" si="564"/>
        <v>1.4896867615872749</v>
      </c>
      <c r="E2390" s="89">
        <f t="shared" si="568"/>
        <v>14793.735231745497</v>
      </c>
      <c r="F2390" s="72">
        <f t="shared" si="568"/>
        <v>1694970.61777426</v>
      </c>
      <c r="G2390" s="35">
        <f t="shared" si="569"/>
        <v>0.11457354016564161</v>
      </c>
      <c r="H2390" s="88">
        <f t="shared" si="556"/>
        <v>0</v>
      </c>
      <c r="I2390" s="62">
        <f t="shared" si="565"/>
        <v>0</v>
      </c>
      <c r="J2390" s="89">
        <f t="shared" si="557"/>
        <v>0</v>
      </c>
      <c r="K2390" s="62">
        <f t="shared" si="566"/>
        <v>0</v>
      </c>
      <c r="L2390" s="90">
        <f t="shared" si="558"/>
        <v>131.9945248150969</v>
      </c>
      <c r="M2390" s="73">
        <f>0</f>
        <v>0</v>
      </c>
      <c r="N2390" s="89">
        <f t="shared" si="559"/>
        <v>0</v>
      </c>
      <c r="O2390" s="89">
        <f t="shared" si="560"/>
        <v>0</v>
      </c>
      <c r="P2390" s="89">
        <f t="shared" si="561"/>
        <v>0</v>
      </c>
      <c r="Q2390" s="62">
        <f t="shared" si="570"/>
        <v>0</v>
      </c>
      <c r="R2390" s="89">
        <f t="shared" si="567"/>
        <v>-131.9945248150969</v>
      </c>
      <c r="S2390" s="74">
        <f t="shared" si="567"/>
        <v>0</v>
      </c>
      <c r="T2390" s="91">
        <f t="shared" si="562"/>
        <v>8.9686761587274955E-2</v>
      </c>
      <c r="U2390" s="92">
        <f t="shared" si="563"/>
        <v>1.3896867615872748</v>
      </c>
    </row>
    <row r="2391" spans="1:21">
      <c r="A2391" s="80">
        <v>38899</v>
      </c>
      <c r="B2391" s="81">
        <v>0</v>
      </c>
      <c r="C2391" s="82">
        <v>6.6191512669979023E-3</v>
      </c>
      <c r="D2391" s="88">
        <f t="shared" si="564"/>
        <v>1.4830870353465202</v>
      </c>
      <c r="E2391" s="89">
        <f t="shared" si="568"/>
        <v>14661.740706930401</v>
      </c>
      <c r="F2391" s="72">
        <f t="shared" si="568"/>
        <v>1694970.61777426</v>
      </c>
      <c r="G2391" s="35">
        <f t="shared" si="569"/>
        <v>0.11560500568483462</v>
      </c>
      <c r="H2391" s="88">
        <f t="shared" si="556"/>
        <v>0</v>
      </c>
      <c r="I2391" s="62">
        <f t="shared" si="565"/>
        <v>0</v>
      </c>
      <c r="J2391" s="89">
        <f t="shared" si="557"/>
        <v>0</v>
      </c>
      <c r="K2391" s="62">
        <f t="shared" si="566"/>
        <v>0</v>
      </c>
      <c r="L2391" s="90">
        <f t="shared" si="558"/>
        <v>132.38302533995804</v>
      </c>
      <c r="M2391" s="73">
        <f>0</f>
        <v>0</v>
      </c>
      <c r="N2391" s="89">
        <f t="shared" si="559"/>
        <v>0</v>
      </c>
      <c r="O2391" s="89">
        <f t="shared" si="560"/>
        <v>0</v>
      </c>
      <c r="P2391" s="89">
        <f t="shared" si="561"/>
        <v>0</v>
      </c>
      <c r="Q2391" s="62">
        <f t="shared" si="570"/>
        <v>0</v>
      </c>
      <c r="R2391" s="89">
        <f t="shared" si="567"/>
        <v>-132.38302533995804</v>
      </c>
      <c r="S2391" s="74">
        <f t="shared" si="567"/>
        <v>0</v>
      </c>
      <c r="T2391" s="91">
        <f t="shared" si="562"/>
        <v>8.3087035346520288E-2</v>
      </c>
      <c r="U2391" s="92">
        <f t="shared" si="563"/>
        <v>1.3830870353465201</v>
      </c>
    </row>
    <row r="2392" spans="1:21">
      <c r="A2392" s="80">
        <v>38900</v>
      </c>
      <c r="B2392" s="81">
        <v>0</v>
      </c>
      <c r="C2392" s="82">
        <v>5.9784366804575525E-3</v>
      </c>
      <c r="D2392" s="88">
        <f t="shared" si="564"/>
        <v>1.4764678840795222</v>
      </c>
      <c r="E2392" s="89">
        <f t="shared" si="568"/>
        <v>14529.357681590443</v>
      </c>
      <c r="F2392" s="72">
        <f t="shared" si="568"/>
        <v>1694970.61777426</v>
      </c>
      <c r="G2392" s="35">
        <f t="shared" si="569"/>
        <v>0.1166583310094904</v>
      </c>
      <c r="H2392" s="88">
        <f t="shared" si="556"/>
        <v>0</v>
      </c>
      <c r="I2392" s="62">
        <f t="shared" si="565"/>
        <v>0</v>
      </c>
      <c r="J2392" s="89">
        <f t="shared" si="557"/>
        <v>0</v>
      </c>
      <c r="K2392" s="62">
        <f t="shared" si="566"/>
        <v>0</v>
      </c>
      <c r="L2392" s="90">
        <f t="shared" si="558"/>
        <v>119.56873360915105</v>
      </c>
      <c r="M2392" s="73">
        <f>0</f>
        <v>0</v>
      </c>
      <c r="N2392" s="89">
        <f t="shared" si="559"/>
        <v>0</v>
      </c>
      <c r="O2392" s="89">
        <f t="shared" si="560"/>
        <v>0</v>
      </c>
      <c r="P2392" s="89">
        <f t="shared" si="561"/>
        <v>0</v>
      </c>
      <c r="Q2392" s="62">
        <f t="shared" si="570"/>
        <v>0</v>
      </c>
      <c r="R2392" s="89">
        <f t="shared" si="567"/>
        <v>-119.56873360915105</v>
      </c>
      <c r="S2392" s="74">
        <f t="shared" si="567"/>
        <v>0</v>
      </c>
      <c r="T2392" s="91">
        <f t="shared" si="562"/>
        <v>7.6467884079522319E-2</v>
      </c>
      <c r="U2392" s="92">
        <f t="shared" si="563"/>
        <v>1.3764678840795221</v>
      </c>
    </row>
    <row r="2393" spans="1:21">
      <c r="A2393" s="80">
        <v>38901</v>
      </c>
      <c r="B2393" s="81">
        <v>0</v>
      </c>
      <c r="C2393" s="82">
        <v>6.3384099816284388E-3</v>
      </c>
      <c r="D2393" s="88">
        <f t="shared" si="564"/>
        <v>1.4704894473990648</v>
      </c>
      <c r="E2393" s="89">
        <f t="shared" si="568"/>
        <v>14409.788947981293</v>
      </c>
      <c r="F2393" s="72">
        <f t="shared" si="568"/>
        <v>1694970.61777426</v>
      </c>
      <c r="G2393" s="35">
        <f t="shared" si="569"/>
        <v>0.1176263319256812</v>
      </c>
      <c r="H2393" s="88">
        <f t="shared" si="556"/>
        <v>0</v>
      </c>
      <c r="I2393" s="62">
        <f t="shared" si="565"/>
        <v>0</v>
      </c>
      <c r="J2393" s="89">
        <f t="shared" si="557"/>
        <v>0</v>
      </c>
      <c r="K2393" s="62">
        <f t="shared" si="566"/>
        <v>0</v>
      </c>
      <c r="L2393" s="90">
        <f t="shared" si="558"/>
        <v>126.76819963256878</v>
      </c>
      <c r="M2393" s="73">
        <f>0</f>
        <v>0</v>
      </c>
      <c r="N2393" s="89">
        <f t="shared" si="559"/>
        <v>0</v>
      </c>
      <c r="O2393" s="89">
        <f t="shared" si="560"/>
        <v>0</v>
      </c>
      <c r="P2393" s="89">
        <f t="shared" si="561"/>
        <v>0</v>
      </c>
      <c r="Q2393" s="62">
        <f t="shared" si="570"/>
        <v>0</v>
      </c>
      <c r="R2393" s="89">
        <f t="shared" si="567"/>
        <v>-126.76819963256878</v>
      </c>
      <c r="S2393" s="74">
        <f t="shared" si="567"/>
        <v>0</v>
      </c>
      <c r="T2393" s="91">
        <f t="shared" si="562"/>
        <v>7.0489447399064931E-2</v>
      </c>
      <c r="U2393" s="92">
        <f t="shared" si="563"/>
        <v>1.3704894473990648</v>
      </c>
    </row>
    <row r="2394" spans="1:21">
      <c r="A2394" s="80">
        <v>38902</v>
      </c>
      <c r="B2394" s="81">
        <v>0</v>
      </c>
      <c r="C2394" s="82">
        <v>6.1962132928229437E-3</v>
      </c>
      <c r="D2394" s="88">
        <f t="shared" si="564"/>
        <v>1.4641510374174362</v>
      </c>
      <c r="E2394" s="89">
        <f t="shared" si="568"/>
        <v>14283.020748348725</v>
      </c>
      <c r="F2394" s="72">
        <f t="shared" si="568"/>
        <v>1694970.61777426</v>
      </c>
      <c r="G2394" s="35">
        <f t="shared" si="569"/>
        <v>0.11867031824974542</v>
      </c>
      <c r="H2394" s="88">
        <f t="shared" si="556"/>
        <v>0</v>
      </c>
      <c r="I2394" s="62">
        <f t="shared" si="565"/>
        <v>0</v>
      </c>
      <c r="J2394" s="89">
        <f t="shared" si="557"/>
        <v>0</v>
      </c>
      <c r="K2394" s="62">
        <f t="shared" si="566"/>
        <v>0</v>
      </c>
      <c r="L2394" s="90">
        <f t="shared" si="558"/>
        <v>123.92426585645887</v>
      </c>
      <c r="M2394" s="73">
        <f>0</f>
        <v>0</v>
      </c>
      <c r="N2394" s="89">
        <f t="shared" si="559"/>
        <v>0</v>
      </c>
      <c r="O2394" s="89">
        <f t="shared" si="560"/>
        <v>0</v>
      </c>
      <c r="P2394" s="89">
        <f t="shared" si="561"/>
        <v>0</v>
      </c>
      <c r="Q2394" s="62">
        <f t="shared" si="570"/>
        <v>0</v>
      </c>
      <c r="R2394" s="89">
        <f t="shared" si="567"/>
        <v>-123.92426585645887</v>
      </c>
      <c r="S2394" s="74">
        <f t="shared" si="567"/>
        <v>0</v>
      </c>
      <c r="T2394" s="91">
        <f t="shared" si="562"/>
        <v>6.415103741743633E-2</v>
      </c>
      <c r="U2394" s="92">
        <f t="shared" si="563"/>
        <v>1.3641510374174362</v>
      </c>
    </row>
    <row r="2395" spans="1:21">
      <c r="A2395" s="80">
        <v>38903</v>
      </c>
      <c r="B2395" s="81">
        <v>0</v>
      </c>
      <c r="C2395" s="82">
        <v>6.3927476145651217E-3</v>
      </c>
      <c r="D2395" s="88">
        <f t="shared" si="564"/>
        <v>1.4579548241246134</v>
      </c>
      <c r="E2395" s="89">
        <f t="shared" si="568"/>
        <v>14159.096482492267</v>
      </c>
      <c r="F2395" s="72">
        <f t="shared" si="568"/>
        <v>1694970.61777426</v>
      </c>
      <c r="G2395" s="35">
        <f t="shared" si="569"/>
        <v>0.11970895317155954</v>
      </c>
      <c r="H2395" s="88">
        <f t="shared" si="556"/>
        <v>0</v>
      </c>
      <c r="I2395" s="62">
        <f t="shared" si="565"/>
        <v>0</v>
      </c>
      <c r="J2395" s="89">
        <f t="shared" si="557"/>
        <v>0</v>
      </c>
      <c r="K2395" s="62">
        <f t="shared" si="566"/>
        <v>0</v>
      </c>
      <c r="L2395" s="90">
        <f t="shared" si="558"/>
        <v>127.85495229130244</v>
      </c>
      <c r="M2395" s="73">
        <f>0</f>
        <v>0</v>
      </c>
      <c r="N2395" s="89">
        <f t="shared" si="559"/>
        <v>0</v>
      </c>
      <c r="O2395" s="89">
        <f t="shared" si="560"/>
        <v>0</v>
      </c>
      <c r="P2395" s="89">
        <f t="shared" si="561"/>
        <v>0</v>
      </c>
      <c r="Q2395" s="62">
        <f t="shared" si="570"/>
        <v>0</v>
      </c>
      <c r="R2395" s="89">
        <f t="shared" si="567"/>
        <v>-127.85495229130244</v>
      </c>
      <c r="S2395" s="74">
        <f t="shared" si="567"/>
        <v>0</v>
      </c>
      <c r="T2395" s="91">
        <f t="shared" si="562"/>
        <v>5.7954824124613502E-2</v>
      </c>
      <c r="U2395" s="92">
        <f t="shared" si="563"/>
        <v>1.3579548241246133</v>
      </c>
    </row>
    <row r="2396" spans="1:21">
      <c r="A2396" s="80">
        <v>38904</v>
      </c>
      <c r="B2396" s="81">
        <v>1.2700000000000001E-3</v>
      </c>
      <c r="C2396" s="82">
        <v>5.9199338706313687E-3</v>
      </c>
      <c r="D2396" s="88">
        <f t="shared" si="564"/>
        <v>1.4515620765100483</v>
      </c>
      <c r="E2396" s="89">
        <f t="shared" si="568"/>
        <v>14031.241530200965</v>
      </c>
      <c r="F2396" s="72">
        <f t="shared" si="568"/>
        <v>1694970.61777426</v>
      </c>
      <c r="G2396" s="35">
        <f t="shared" si="569"/>
        <v>0.12079976060037101</v>
      </c>
      <c r="H2396" s="88">
        <f t="shared" si="556"/>
        <v>25.400000000000002</v>
      </c>
      <c r="I2396" s="62">
        <f t="shared" si="565"/>
        <v>254</v>
      </c>
      <c r="J2396" s="89">
        <f t="shared" si="557"/>
        <v>83.820000000000007</v>
      </c>
      <c r="K2396" s="62">
        <f t="shared" si="566"/>
        <v>7543.8000000000029</v>
      </c>
      <c r="L2396" s="90">
        <f t="shared" si="558"/>
        <v>118.39867741262738</v>
      </c>
      <c r="M2396" s="73">
        <f>0</f>
        <v>0</v>
      </c>
      <c r="N2396" s="89">
        <f t="shared" si="559"/>
        <v>0</v>
      </c>
      <c r="O2396" s="89">
        <f t="shared" si="560"/>
        <v>0</v>
      </c>
      <c r="P2396" s="89">
        <f t="shared" si="561"/>
        <v>0</v>
      </c>
      <c r="Q2396" s="62">
        <f t="shared" si="570"/>
        <v>0</v>
      </c>
      <c r="R2396" s="89">
        <f t="shared" si="567"/>
        <v>-9.1786774126273656</v>
      </c>
      <c r="S2396" s="74">
        <f t="shared" si="567"/>
        <v>7797.8000000000029</v>
      </c>
      <c r="T2396" s="91">
        <f t="shared" si="562"/>
        <v>5.1562076510048405E-2</v>
      </c>
      <c r="U2396" s="92">
        <f t="shared" si="563"/>
        <v>1.3515620765100482</v>
      </c>
    </row>
    <row r="2397" spans="1:21">
      <c r="A2397" s="80">
        <v>38905</v>
      </c>
      <c r="B2397" s="81">
        <v>1.2700000000000001E-3</v>
      </c>
      <c r="C2397" s="82">
        <v>3.6421209154412328E-3</v>
      </c>
      <c r="D2397" s="88">
        <f t="shared" si="564"/>
        <v>1.451103142639417</v>
      </c>
      <c r="E2397" s="89">
        <f t="shared" si="568"/>
        <v>14022.062852788338</v>
      </c>
      <c r="F2397" s="72">
        <f t="shared" si="568"/>
        <v>1702768.41777426</v>
      </c>
      <c r="G2397" s="35">
        <f t="shared" si="569"/>
        <v>0.12143494403433361</v>
      </c>
      <c r="H2397" s="88">
        <f t="shared" si="556"/>
        <v>25.400000000000002</v>
      </c>
      <c r="I2397" s="62">
        <f t="shared" si="565"/>
        <v>254</v>
      </c>
      <c r="J2397" s="89">
        <f t="shared" si="557"/>
        <v>83.820000000000007</v>
      </c>
      <c r="K2397" s="62">
        <f t="shared" si="566"/>
        <v>7543.8000000000029</v>
      </c>
      <c r="L2397" s="90">
        <f t="shared" si="558"/>
        <v>72.842418308824662</v>
      </c>
      <c r="M2397" s="73">
        <f>0</f>
        <v>0</v>
      </c>
      <c r="N2397" s="89">
        <f t="shared" si="559"/>
        <v>0</v>
      </c>
      <c r="O2397" s="89">
        <f t="shared" si="560"/>
        <v>0</v>
      </c>
      <c r="P2397" s="89">
        <f t="shared" si="561"/>
        <v>0</v>
      </c>
      <c r="Q2397" s="62">
        <f t="shared" si="570"/>
        <v>0</v>
      </c>
      <c r="R2397" s="89">
        <f t="shared" si="567"/>
        <v>36.377581691175351</v>
      </c>
      <c r="S2397" s="74">
        <f t="shared" si="567"/>
        <v>7797.8000000000029</v>
      </c>
      <c r="T2397" s="91">
        <f t="shared" si="562"/>
        <v>5.1103142639417065E-2</v>
      </c>
      <c r="U2397" s="92">
        <f t="shared" si="563"/>
        <v>1.3511031426394169</v>
      </c>
    </row>
    <row r="2398" spans="1:21">
      <c r="A2398" s="80">
        <v>38906</v>
      </c>
      <c r="B2398" s="81">
        <v>0</v>
      </c>
      <c r="C2398" s="82">
        <v>5.6852328801298988E-3</v>
      </c>
      <c r="D2398" s="88">
        <f t="shared" si="564"/>
        <v>1.4529220217239756</v>
      </c>
      <c r="E2398" s="89">
        <f t="shared" si="568"/>
        <v>14058.440434479513</v>
      </c>
      <c r="F2398" s="72">
        <f t="shared" si="568"/>
        <v>1710566.2177742601</v>
      </c>
      <c r="G2398" s="35">
        <f t="shared" si="569"/>
        <v>0.12167538965267811</v>
      </c>
      <c r="H2398" s="88">
        <f t="shared" si="556"/>
        <v>0</v>
      </c>
      <c r="I2398" s="62">
        <f t="shared" si="565"/>
        <v>0</v>
      </c>
      <c r="J2398" s="89">
        <f t="shared" si="557"/>
        <v>0</v>
      </c>
      <c r="K2398" s="62">
        <f t="shared" si="566"/>
        <v>0</v>
      </c>
      <c r="L2398" s="90">
        <f t="shared" si="558"/>
        <v>113.70465760259798</v>
      </c>
      <c r="M2398" s="73">
        <f>0</f>
        <v>0</v>
      </c>
      <c r="N2398" s="89">
        <f t="shared" si="559"/>
        <v>0</v>
      </c>
      <c r="O2398" s="89">
        <f t="shared" si="560"/>
        <v>0</v>
      </c>
      <c r="P2398" s="89">
        <f t="shared" si="561"/>
        <v>0</v>
      </c>
      <c r="Q2398" s="62">
        <f t="shared" si="570"/>
        <v>0</v>
      </c>
      <c r="R2398" s="89">
        <f t="shared" si="567"/>
        <v>-113.70465760259798</v>
      </c>
      <c r="S2398" s="74">
        <f t="shared" si="567"/>
        <v>0</v>
      </c>
      <c r="T2398" s="91">
        <f t="shared" si="562"/>
        <v>5.2922021723975643E-2</v>
      </c>
      <c r="U2398" s="92">
        <f t="shared" si="563"/>
        <v>1.3529220217239755</v>
      </c>
    </row>
    <row r="2399" spans="1:21">
      <c r="A2399" s="80">
        <v>38907</v>
      </c>
      <c r="B2399" s="81">
        <v>0</v>
      </c>
      <c r="C2399" s="82">
        <v>6.3492514426645589E-3</v>
      </c>
      <c r="D2399" s="88">
        <f t="shared" si="564"/>
        <v>1.4472367888438458</v>
      </c>
      <c r="E2399" s="89">
        <f t="shared" si="568"/>
        <v>13944.735776876914</v>
      </c>
      <c r="F2399" s="72">
        <f t="shared" si="568"/>
        <v>1710566.2177742601</v>
      </c>
      <c r="G2399" s="35">
        <f t="shared" si="569"/>
        <v>0.12266752451564637</v>
      </c>
      <c r="H2399" s="88">
        <f t="shared" si="556"/>
        <v>0</v>
      </c>
      <c r="I2399" s="62">
        <f t="shared" si="565"/>
        <v>0</v>
      </c>
      <c r="J2399" s="89">
        <f t="shared" si="557"/>
        <v>0</v>
      </c>
      <c r="K2399" s="62">
        <f t="shared" si="566"/>
        <v>0</v>
      </c>
      <c r="L2399" s="90">
        <f t="shared" si="558"/>
        <v>126.98502885329118</v>
      </c>
      <c r="M2399" s="73">
        <f>0</f>
        <v>0</v>
      </c>
      <c r="N2399" s="89">
        <f t="shared" si="559"/>
        <v>0</v>
      </c>
      <c r="O2399" s="89">
        <f t="shared" si="560"/>
        <v>0</v>
      </c>
      <c r="P2399" s="89">
        <f t="shared" si="561"/>
        <v>0</v>
      </c>
      <c r="Q2399" s="62">
        <f t="shared" si="570"/>
        <v>0</v>
      </c>
      <c r="R2399" s="89">
        <f t="shared" si="567"/>
        <v>-126.98502885329118</v>
      </c>
      <c r="S2399" s="74">
        <f t="shared" si="567"/>
        <v>0</v>
      </c>
      <c r="T2399" s="91">
        <f t="shared" si="562"/>
        <v>4.7236788843845856E-2</v>
      </c>
      <c r="U2399" s="92">
        <f t="shared" si="563"/>
        <v>1.3472367888438457</v>
      </c>
    </row>
    <row r="2400" spans="1:21">
      <c r="A2400" s="80">
        <v>38908</v>
      </c>
      <c r="B2400" s="81">
        <v>0</v>
      </c>
      <c r="C2400" s="82">
        <v>6.5039777759579231E-3</v>
      </c>
      <c r="D2400" s="88">
        <f t="shared" si="564"/>
        <v>1.4408875374011811</v>
      </c>
      <c r="E2400" s="89">
        <f t="shared" si="568"/>
        <v>13817.750748023624</v>
      </c>
      <c r="F2400" s="72">
        <f t="shared" si="568"/>
        <v>1710566.2177742601</v>
      </c>
      <c r="G2400" s="35">
        <f t="shared" si="569"/>
        <v>0.12379483817356636</v>
      </c>
      <c r="H2400" s="88">
        <f t="shared" si="556"/>
        <v>0</v>
      </c>
      <c r="I2400" s="62">
        <f t="shared" si="565"/>
        <v>0</v>
      </c>
      <c r="J2400" s="89">
        <f t="shared" si="557"/>
        <v>0</v>
      </c>
      <c r="K2400" s="62">
        <f t="shared" si="566"/>
        <v>0</v>
      </c>
      <c r="L2400" s="90">
        <f t="shared" si="558"/>
        <v>130.07955551915848</v>
      </c>
      <c r="M2400" s="73">
        <f>0</f>
        <v>0</v>
      </c>
      <c r="N2400" s="89">
        <f t="shared" si="559"/>
        <v>0</v>
      </c>
      <c r="O2400" s="89">
        <f t="shared" si="560"/>
        <v>0</v>
      </c>
      <c r="P2400" s="89">
        <f t="shared" si="561"/>
        <v>0</v>
      </c>
      <c r="Q2400" s="62">
        <f t="shared" si="570"/>
        <v>0</v>
      </c>
      <c r="R2400" s="89">
        <f t="shared" si="567"/>
        <v>-130.07955551915848</v>
      </c>
      <c r="S2400" s="74">
        <f t="shared" si="567"/>
        <v>0</v>
      </c>
      <c r="T2400" s="91">
        <f t="shared" si="562"/>
        <v>4.0887537401181229E-2</v>
      </c>
      <c r="U2400" s="92">
        <f t="shared" si="563"/>
        <v>1.3408875374011811</v>
      </c>
    </row>
    <row r="2401" spans="1:21">
      <c r="A2401" s="80">
        <v>38909</v>
      </c>
      <c r="B2401" s="81">
        <v>0</v>
      </c>
      <c r="C2401" s="82">
        <v>6.2881933359404448E-3</v>
      </c>
      <c r="D2401" s="88">
        <f t="shared" si="564"/>
        <v>1.4343835596252232</v>
      </c>
      <c r="E2401" s="89">
        <f t="shared" si="568"/>
        <v>13687.671192504466</v>
      </c>
      <c r="F2401" s="72">
        <f t="shared" si="568"/>
        <v>1710566.2177742601</v>
      </c>
      <c r="G2401" s="35">
        <f t="shared" si="569"/>
        <v>0.12497131131488509</v>
      </c>
      <c r="H2401" s="88">
        <f t="shared" si="556"/>
        <v>0</v>
      </c>
      <c r="I2401" s="62">
        <f t="shared" si="565"/>
        <v>0</v>
      </c>
      <c r="J2401" s="89">
        <f t="shared" si="557"/>
        <v>0</v>
      </c>
      <c r="K2401" s="62">
        <f t="shared" si="566"/>
        <v>0</v>
      </c>
      <c r="L2401" s="90">
        <f t="shared" si="558"/>
        <v>125.7638667188089</v>
      </c>
      <c r="M2401" s="73">
        <f>0</f>
        <v>0</v>
      </c>
      <c r="N2401" s="89">
        <f t="shared" si="559"/>
        <v>0</v>
      </c>
      <c r="O2401" s="89">
        <f t="shared" si="560"/>
        <v>0</v>
      </c>
      <c r="P2401" s="89">
        <f t="shared" si="561"/>
        <v>0</v>
      </c>
      <c r="Q2401" s="62">
        <f t="shared" si="570"/>
        <v>0</v>
      </c>
      <c r="R2401" s="89">
        <f t="shared" si="567"/>
        <v>-125.7638667188089</v>
      </c>
      <c r="S2401" s="74">
        <f t="shared" si="567"/>
        <v>0</v>
      </c>
      <c r="T2401" s="91">
        <f t="shared" si="562"/>
        <v>3.4383559625223326E-2</v>
      </c>
      <c r="U2401" s="92">
        <f t="shared" si="563"/>
        <v>1.3343835596252231</v>
      </c>
    </row>
    <row r="2402" spans="1:21">
      <c r="A2402" s="80">
        <v>38910</v>
      </c>
      <c r="B2402" s="81">
        <v>5.0799999999999999E-4</v>
      </c>
      <c r="C2402" s="82">
        <v>5.061981771325311E-3</v>
      </c>
      <c r="D2402" s="88">
        <f t="shared" si="564"/>
        <v>1.4280953662892828</v>
      </c>
      <c r="E2402" s="89">
        <f t="shared" si="568"/>
        <v>13561.907325785656</v>
      </c>
      <c r="F2402" s="72">
        <f t="shared" si="568"/>
        <v>1710566.2177742601</v>
      </c>
      <c r="G2402" s="35">
        <f t="shared" si="569"/>
        <v>0.12613020990948007</v>
      </c>
      <c r="H2402" s="88">
        <f t="shared" si="556"/>
        <v>10.16</v>
      </c>
      <c r="I2402" s="62">
        <f t="shared" si="565"/>
        <v>101.60000000000001</v>
      </c>
      <c r="J2402" s="89">
        <f t="shared" si="557"/>
        <v>33.527999999999999</v>
      </c>
      <c r="K2402" s="62">
        <f t="shared" si="566"/>
        <v>3017.5200000000009</v>
      </c>
      <c r="L2402" s="90">
        <f t="shared" si="558"/>
        <v>101.23963542650623</v>
      </c>
      <c r="M2402" s="73">
        <f>0</f>
        <v>0</v>
      </c>
      <c r="N2402" s="89">
        <f t="shared" si="559"/>
        <v>0</v>
      </c>
      <c r="O2402" s="89">
        <f t="shared" si="560"/>
        <v>0</v>
      </c>
      <c r="P2402" s="89">
        <f t="shared" si="561"/>
        <v>0</v>
      </c>
      <c r="Q2402" s="62">
        <f t="shared" si="570"/>
        <v>0</v>
      </c>
      <c r="R2402" s="89">
        <f t="shared" si="567"/>
        <v>-57.551635426506223</v>
      </c>
      <c r="S2402" s="74">
        <f t="shared" si="567"/>
        <v>3119.1200000000008</v>
      </c>
      <c r="T2402" s="91">
        <f t="shared" si="562"/>
        <v>2.8095366289282886E-2</v>
      </c>
      <c r="U2402" s="92">
        <f t="shared" si="563"/>
        <v>1.3280953662892827</v>
      </c>
    </row>
    <row r="2403" spans="1:21">
      <c r="A2403" s="80">
        <v>38911</v>
      </c>
      <c r="B2403" s="81">
        <v>0</v>
      </c>
      <c r="C2403" s="82">
        <v>6.1297583151203794E-3</v>
      </c>
      <c r="D2403" s="88">
        <f t="shared" si="564"/>
        <v>1.4252177845179577</v>
      </c>
      <c r="E2403" s="89">
        <f t="shared" si="568"/>
        <v>13504.355690359151</v>
      </c>
      <c r="F2403" s="72">
        <f t="shared" si="568"/>
        <v>1713685.3377742602</v>
      </c>
      <c r="G2403" s="35">
        <f t="shared" si="569"/>
        <v>0.12689871157627103</v>
      </c>
      <c r="H2403" s="88">
        <f t="shared" si="556"/>
        <v>0</v>
      </c>
      <c r="I2403" s="62">
        <f t="shared" si="565"/>
        <v>0</v>
      </c>
      <c r="J2403" s="89">
        <f t="shared" si="557"/>
        <v>0</v>
      </c>
      <c r="K2403" s="62">
        <f t="shared" si="566"/>
        <v>0</v>
      </c>
      <c r="L2403" s="90">
        <f t="shared" si="558"/>
        <v>122.59516630240759</v>
      </c>
      <c r="M2403" s="73">
        <f>0</f>
        <v>0</v>
      </c>
      <c r="N2403" s="89">
        <f t="shared" si="559"/>
        <v>0</v>
      </c>
      <c r="O2403" s="89">
        <f t="shared" si="560"/>
        <v>0</v>
      </c>
      <c r="P2403" s="89">
        <f t="shared" si="561"/>
        <v>0</v>
      </c>
      <c r="Q2403" s="62">
        <f t="shared" si="570"/>
        <v>0</v>
      </c>
      <c r="R2403" s="89">
        <f t="shared" si="567"/>
        <v>-122.59516630240759</v>
      </c>
      <c r="S2403" s="74">
        <f t="shared" si="567"/>
        <v>0</v>
      </c>
      <c r="T2403" s="91">
        <f t="shared" si="562"/>
        <v>2.5217784517957753E-2</v>
      </c>
      <c r="U2403" s="92">
        <f t="shared" si="563"/>
        <v>1.3252177845179576</v>
      </c>
    </row>
    <row r="2404" spans="1:21">
      <c r="A2404" s="80">
        <v>38912</v>
      </c>
      <c r="B2404" s="81">
        <v>0</v>
      </c>
      <c r="C2404" s="82">
        <v>6.3293180425222084E-3</v>
      </c>
      <c r="D2404" s="88">
        <f t="shared" si="564"/>
        <v>1.4190880262028371</v>
      </c>
      <c r="E2404" s="89">
        <f t="shared" si="568"/>
        <v>13381.760524056743</v>
      </c>
      <c r="F2404" s="72">
        <f t="shared" si="568"/>
        <v>1713685.3377742602</v>
      </c>
      <c r="G2404" s="35">
        <f t="shared" si="569"/>
        <v>0.12806127674258727</v>
      </c>
      <c r="H2404" s="88">
        <f t="shared" si="556"/>
        <v>0</v>
      </c>
      <c r="I2404" s="62">
        <f t="shared" si="565"/>
        <v>0</v>
      </c>
      <c r="J2404" s="89">
        <f t="shared" si="557"/>
        <v>0</v>
      </c>
      <c r="K2404" s="62">
        <f t="shared" si="566"/>
        <v>0</v>
      </c>
      <c r="L2404" s="90">
        <f t="shared" si="558"/>
        <v>126.58636085044417</v>
      </c>
      <c r="M2404" s="73">
        <f>0</f>
        <v>0</v>
      </c>
      <c r="N2404" s="89">
        <f t="shared" si="559"/>
        <v>0</v>
      </c>
      <c r="O2404" s="89">
        <f t="shared" si="560"/>
        <v>0</v>
      </c>
      <c r="P2404" s="89">
        <f t="shared" si="561"/>
        <v>0</v>
      </c>
      <c r="Q2404" s="62">
        <f t="shared" si="570"/>
        <v>0</v>
      </c>
      <c r="R2404" s="89">
        <f t="shared" si="567"/>
        <v>-126.58636085044417</v>
      </c>
      <c r="S2404" s="74">
        <f t="shared" si="567"/>
        <v>0</v>
      </c>
      <c r="T2404" s="91">
        <f t="shared" si="562"/>
        <v>1.9088026202837227E-2</v>
      </c>
      <c r="U2404" s="92">
        <f t="shared" si="563"/>
        <v>1.319088026202837</v>
      </c>
    </row>
    <row r="2405" spans="1:21">
      <c r="A2405" s="80">
        <v>38913</v>
      </c>
      <c r="B2405" s="81">
        <v>0</v>
      </c>
      <c r="C2405" s="82">
        <v>6.3839010834952402E-3</v>
      </c>
      <c r="D2405" s="88">
        <f t="shared" si="564"/>
        <v>1.412758708160315</v>
      </c>
      <c r="E2405" s="89">
        <f t="shared" si="568"/>
        <v>13255.174163206299</v>
      </c>
      <c r="F2405" s="72">
        <f t="shared" si="568"/>
        <v>1713685.3377742602</v>
      </c>
      <c r="G2405" s="35">
        <f t="shared" si="569"/>
        <v>0.12928425659853693</v>
      </c>
      <c r="H2405" s="88">
        <f t="shared" si="556"/>
        <v>0</v>
      </c>
      <c r="I2405" s="62">
        <f t="shared" si="565"/>
        <v>0</v>
      </c>
      <c r="J2405" s="89">
        <f t="shared" si="557"/>
        <v>0</v>
      </c>
      <c r="K2405" s="62">
        <f t="shared" si="566"/>
        <v>0</v>
      </c>
      <c r="L2405" s="90">
        <f t="shared" si="558"/>
        <v>127.67802166990481</v>
      </c>
      <c r="M2405" s="73">
        <f>0</f>
        <v>0</v>
      </c>
      <c r="N2405" s="89">
        <f t="shared" si="559"/>
        <v>0</v>
      </c>
      <c r="O2405" s="89">
        <f t="shared" si="560"/>
        <v>0</v>
      </c>
      <c r="P2405" s="89">
        <f t="shared" si="561"/>
        <v>0</v>
      </c>
      <c r="Q2405" s="62">
        <f t="shared" si="570"/>
        <v>0</v>
      </c>
      <c r="R2405" s="89">
        <f t="shared" si="567"/>
        <v>-127.67802166990481</v>
      </c>
      <c r="S2405" s="74">
        <f t="shared" si="567"/>
        <v>0</v>
      </c>
      <c r="T2405" s="91">
        <f t="shared" si="562"/>
        <v>1.2758708160315102E-2</v>
      </c>
      <c r="U2405" s="92">
        <f t="shared" si="563"/>
        <v>1.3127587081603149</v>
      </c>
    </row>
    <row r="2406" spans="1:21">
      <c r="A2406" s="80">
        <v>38914</v>
      </c>
      <c r="B2406" s="81">
        <v>0</v>
      </c>
      <c r="C2406" s="82">
        <v>6.5250977418139389E-3</v>
      </c>
      <c r="D2406" s="88">
        <f t="shared" si="564"/>
        <v>1.4063748070768196</v>
      </c>
      <c r="E2406" s="89">
        <f t="shared" si="568"/>
        <v>13127.496141536394</v>
      </c>
      <c r="F2406" s="72">
        <f t="shared" si="568"/>
        <v>1713685.3377742602</v>
      </c>
      <c r="G2406" s="35">
        <f t="shared" si="569"/>
        <v>0.13054167522106747</v>
      </c>
      <c r="H2406" s="88">
        <f t="shared" si="556"/>
        <v>0</v>
      </c>
      <c r="I2406" s="62">
        <f t="shared" si="565"/>
        <v>0</v>
      </c>
      <c r="J2406" s="89">
        <f t="shared" si="557"/>
        <v>0</v>
      </c>
      <c r="K2406" s="62">
        <f t="shared" si="566"/>
        <v>0</v>
      </c>
      <c r="L2406" s="90">
        <f t="shared" si="558"/>
        <v>130.50195483627877</v>
      </c>
      <c r="M2406" s="73">
        <f>0</f>
        <v>0</v>
      </c>
      <c r="N2406" s="89">
        <f t="shared" si="559"/>
        <v>0</v>
      </c>
      <c r="O2406" s="89">
        <f t="shared" si="560"/>
        <v>0</v>
      </c>
      <c r="P2406" s="89">
        <f t="shared" si="561"/>
        <v>0</v>
      </c>
      <c r="Q2406" s="62">
        <f t="shared" si="570"/>
        <v>0</v>
      </c>
      <c r="R2406" s="89">
        <f t="shared" si="567"/>
        <v>-130.50195483627877</v>
      </c>
      <c r="S2406" s="74">
        <f t="shared" si="567"/>
        <v>0</v>
      </c>
      <c r="T2406" s="91">
        <f t="shared" si="562"/>
        <v>6.3748070768196996E-3</v>
      </c>
      <c r="U2406" s="92">
        <f t="shared" si="563"/>
        <v>1.3063748070768195</v>
      </c>
    </row>
    <row r="2407" spans="1:21">
      <c r="A2407" s="80">
        <v>38915</v>
      </c>
      <c r="B2407" s="81">
        <v>2.2859999999999998E-3</v>
      </c>
      <c r="C2407" s="82">
        <v>5.777836266338536E-3</v>
      </c>
      <c r="D2407" s="88">
        <f t="shared" si="564"/>
        <v>1.3996994186700116</v>
      </c>
      <c r="E2407" s="89">
        <f t="shared" si="568"/>
        <v>12996.994186700116</v>
      </c>
      <c r="F2407" s="72">
        <f t="shared" si="568"/>
        <v>1713685.3377742602</v>
      </c>
      <c r="G2407" s="35">
        <f t="shared" si="569"/>
        <v>0.13185243550604048</v>
      </c>
      <c r="H2407" s="88">
        <f t="shared" si="556"/>
        <v>45.72</v>
      </c>
      <c r="I2407" s="62">
        <f t="shared" si="565"/>
        <v>457.2</v>
      </c>
      <c r="J2407" s="89">
        <f t="shared" si="557"/>
        <v>150.87599999999995</v>
      </c>
      <c r="K2407" s="62">
        <f t="shared" si="566"/>
        <v>13578.839999999998</v>
      </c>
      <c r="L2407" s="90">
        <f t="shared" si="558"/>
        <v>115.55672532677072</v>
      </c>
      <c r="M2407" s="73">
        <f>0</f>
        <v>0</v>
      </c>
      <c r="N2407" s="89">
        <f t="shared" si="559"/>
        <v>0</v>
      </c>
      <c r="O2407" s="89">
        <f t="shared" si="560"/>
        <v>0</v>
      </c>
      <c r="P2407" s="89">
        <f t="shared" si="561"/>
        <v>0</v>
      </c>
      <c r="Q2407" s="62">
        <f t="shared" si="570"/>
        <v>0</v>
      </c>
      <c r="R2407" s="89">
        <f t="shared" si="567"/>
        <v>81.03927467322923</v>
      </c>
      <c r="S2407" s="74">
        <f t="shared" si="567"/>
        <v>14036.039999999999</v>
      </c>
      <c r="T2407" s="91">
        <f t="shared" si="562"/>
        <v>-3.0058132998833642E-4</v>
      </c>
      <c r="U2407" s="92">
        <f t="shared" si="563"/>
        <v>1.2996994186700115</v>
      </c>
    </row>
    <row r="2408" spans="1:21">
      <c r="A2408" s="80">
        <v>38916</v>
      </c>
      <c r="B2408" s="81">
        <v>0</v>
      </c>
      <c r="C2408" s="82">
        <v>6.2231711047871108E-3</v>
      </c>
      <c r="D2408" s="88">
        <f t="shared" si="564"/>
        <v>1.4039016730686671</v>
      </c>
      <c r="E2408" s="89">
        <f t="shared" si="568"/>
        <v>13078.033461373345</v>
      </c>
      <c r="F2408" s="72">
        <f t="shared" si="568"/>
        <v>1727721.3777742602</v>
      </c>
      <c r="G2408" s="35">
        <f t="shared" si="569"/>
        <v>0.1321086524879429</v>
      </c>
      <c r="H2408" s="88">
        <f t="shared" si="556"/>
        <v>0</v>
      </c>
      <c r="I2408" s="62">
        <f t="shared" si="565"/>
        <v>0</v>
      </c>
      <c r="J2408" s="89">
        <f t="shared" si="557"/>
        <v>0</v>
      </c>
      <c r="K2408" s="62">
        <f t="shared" si="566"/>
        <v>0</v>
      </c>
      <c r="L2408" s="90">
        <f t="shared" si="558"/>
        <v>124.46342209574222</v>
      </c>
      <c r="M2408" s="73">
        <f>0</f>
        <v>0</v>
      </c>
      <c r="N2408" s="89">
        <f t="shared" si="559"/>
        <v>0</v>
      </c>
      <c r="O2408" s="89">
        <f t="shared" si="560"/>
        <v>0</v>
      </c>
      <c r="P2408" s="89">
        <f t="shared" si="561"/>
        <v>0</v>
      </c>
      <c r="Q2408" s="62">
        <f t="shared" si="570"/>
        <v>0</v>
      </c>
      <c r="R2408" s="89">
        <f t="shared" si="567"/>
        <v>-124.46342209574222</v>
      </c>
      <c r="S2408" s="74">
        <f t="shared" si="567"/>
        <v>0</v>
      </c>
      <c r="T2408" s="91">
        <f t="shared" si="562"/>
        <v>3.9016730686671774E-3</v>
      </c>
      <c r="U2408" s="92">
        <f t="shared" si="563"/>
        <v>1.303901673068667</v>
      </c>
    </row>
    <row r="2409" spans="1:21">
      <c r="A2409" s="80">
        <v>38917</v>
      </c>
      <c r="B2409" s="81">
        <v>0</v>
      </c>
      <c r="C2409" s="82">
        <v>6.6016193146618309E-3</v>
      </c>
      <c r="D2409" s="88">
        <f t="shared" si="564"/>
        <v>1.3953570039277603</v>
      </c>
      <c r="E2409" s="89">
        <f t="shared" si="568"/>
        <v>12953.570039277603</v>
      </c>
      <c r="F2409" s="72">
        <f t="shared" si="568"/>
        <v>1727721.3777742602</v>
      </c>
      <c r="G2409" s="35">
        <f t="shared" si="569"/>
        <v>0.13337800872929173</v>
      </c>
      <c r="H2409" s="88">
        <f t="shared" si="556"/>
        <v>0</v>
      </c>
      <c r="I2409" s="62">
        <f t="shared" si="565"/>
        <v>0</v>
      </c>
      <c r="J2409" s="89">
        <f t="shared" si="557"/>
        <v>0</v>
      </c>
      <c r="K2409" s="62">
        <f t="shared" si="566"/>
        <v>0</v>
      </c>
      <c r="L2409" s="90">
        <f t="shared" si="558"/>
        <v>132.03238629323661</v>
      </c>
      <c r="M2409" s="73">
        <f>0</f>
        <v>0</v>
      </c>
      <c r="N2409" s="89">
        <f t="shared" si="559"/>
        <v>0</v>
      </c>
      <c r="O2409" s="89">
        <f t="shared" si="560"/>
        <v>0</v>
      </c>
      <c r="P2409" s="89">
        <f t="shared" si="561"/>
        <v>0</v>
      </c>
      <c r="Q2409" s="62">
        <f t="shared" si="570"/>
        <v>0</v>
      </c>
      <c r="R2409" s="89">
        <f t="shared" si="567"/>
        <v>-132.03238629323661</v>
      </c>
      <c r="S2409" s="74">
        <f t="shared" si="567"/>
        <v>0</v>
      </c>
      <c r="T2409" s="91">
        <f t="shared" si="562"/>
        <v>-4.6429960722396135E-3</v>
      </c>
      <c r="U2409" s="92">
        <f t="shared" si="563"/>
        <v>1.2953570039277602</v>
      </c>
    </row>
    <row r="2410" spans="1:21">
      <c r="A2410" s="80">
        <v>38918</v>
      </c>
      <c r="B2410" s="81">
        <v>0</v>
      </c>
      <c r="C2410" s="82">
        <v>6.3535295187693531E-3</v>
      </c>
      <c r="D2410" s="88">
        <f t="shared" si="564"/>
        <v>1.3821537652984368</v>
      </c>
      <c r="E2410" s="89">
        <f t="shared" si="568"/>
        <v>12821.537652984367</v>
      </c>
      <c r="F2410" s="72">
        <f t="shared" si="568"/>
        <v>1727721.3777742602</v>
      </c>
      <c r="G2410" s="35">
        <f t="shared" si="569"/>
        <v>0.13475149584512683</v>
      </c>
      <c r="H2410" s="88">
        <f t="shared" si="556"/>
        <v>0</v>
      </c>
      <c r="I2410" s="62">
        <f t="shared" si="565"/>
        <v>0</v>
      </c>
      <c r="J2410" s="89">
        <f t="shared" si="557"/>
        <v>0</v>
      </c>
      <c r="K2410" s="62">
        <f t="shared" si="566"/>
        <v>0</v>
      </c>
      <c r="L2410" s="90">
        <f t="shared" si="558"/>
        <v>127.07059037538706</v>
      </c>
      <c r="M2410" s="73">
        <f>0</f>
        <v>0</v>
      </c>
      <c r="N2410" s="89">
        <f t="shared" si="559"/>
        <v>0</v>
      </c>
      <c r="O2410" s="89">
        <f t="shared" si="560"/>
        <v>0</v>
      </c>
      <c r="P2410" s="89">
        <f t="shared" si="561"/>
        <v>0</v>
      </c>
      <c r="Q2410" s="62">
        <f t="shared" si="570"/>
        <v>0</v>
      </c>
      <c r="R2410" s="89">
        <f t="shared" si="567"/>
        <v>-127.07059037538706</v>
      </c>
      <c r="S2410" s="74">
        <f t="shared" si="567"/>
        <v>0</v>
      </c>
      <c r="T2410" s="91">
        <f t="shared" si="562"/>
        <v>-1.7846234701563102E-2</v>
      </c>
      <c r="U2410" s="92">
        <f t="shared" si="563"/>
        <v>1.2821537652984367</v>
      </c>
    </row>
    <row r="2411" spans="1:21">
      <c r="A2411" s="80">
        <v>38919</v>
      </c>
      <c r="B2411" s="81">
        <v>0</v>
      </c>
      <c r="C2411" s="82">
        <v>6.2670464824791314E-3</v>
      </c>
      <c r="D2411" s="88">
        <f t="shared" si="564"/>
        <v>1.3694467062608979</v>
      </c>
      <c r="E2411" s="89">
        <f t="shared" si="568"/>
        <v>12694.467062608979</v>
      </c>
      <c r="F2411" s="72">
        <f t="shared" si="568"/>
        <v>1727721.3777742602</v>
      </c>
      <c r="G2411" s="35">
        <f t="shared" si="569"/>
        <v>0.13610034743901861</v>
      </c>
      <c r="H2411" s="88">
        <f t="shared" si="556"/>
        <v>0</v>
      </c>
      <c r="I2411" s="62">
        <f t="shared" si="565"/>
        <v>0</v>
      </c>
      <c r="J2411" s="89">
        <f t="shared" si="557"/>
        <v>0</v>
      </c>
      <c r="K2411" s="62">
        <f t="shared" si="566"/>
        <v>0</v>
      </c>
      <c r="L2411" s="90">
        <f t="shared" si="558"/>
        <v>125.34092964958263</v>
      </c>
      <c r="M2411" s="73">
        <f>0</f>
        <v>0</v>
      </c>
      <c r="N2411" s="89">
        <f t="shared" si="559"/>
        <v>0</v>
      </c>
      <c r="O2411" s="89">
        <f t="shared" si="560"/>
        <v>0</v>
      </c>
      <c r="P2411" s="89">
        <f t="shared" si="561"/>
        <v>0</v>
      </c>
      <c r="Q2411" s="62">
        <f t="shared" si="570"/>
        <v>0</v>
      </c>
      <c r="R2411" s="89">
        <f t="shared" si="567"/>
        <v>-125.34092964958263</v>
      </c>
      <c r="S2411" s="74">
        <f t="shared" si="567"/>
        <v>0</v>
      </c>
      <c r="T2411" s="91">
        <f t="shared" si="562"/>
        <v>-3.0553293739101983E-2</v>
      </c>
      <c r="U2411" s="92">
        <f t="shared" si="563"/>
        <v>1.2694467062608978</v>
      </c>
    </row>
    <row r="2412" spans="1:21">
      <c r="A2412" s="80">
        <v>38920</v>
      </c>
      <c r="B2412" s="81">
        <v>2.4383999999999999E-2</v>
      </c>
      <c r="C2412" s="82">
        <v>5.6258553181556979E-3</v>
      </c>
      <c r="D2412" s="88">
        <f t="shared" si="564"/>
        <v>1.3569126132959397</v>
      </c>
      <c r="E2412" s="89">
        <f t="shared" si="568"/>
        <v>12569.126132959396</v>
      </c>
      <c r="F2412" s="72">
        <f t="shared" si="568"/>
        <v>1727721.3777742602</v>
      </c>
      <c r="G2412" s="35">
        <f t="shared" si="569"/>
        <v>0.13745755747042288</v>
      </c>
      <c r="H2412" s="88">
        <f t="shared" si="556"/>
        <v>487.68</v>
      </c>
      <c r="I2412" s="62">
        <f t="shared" si="565"/>
        <v>4876.8</v>
      </c>
      <c r="J2412" s="89">
        <f t="shared" si="557"/>
        <v>1609.3439999999998</v>
      </c>
      <c r="K2412" s="62">
        <f t="shared" si="566"/>
        <v>144840.96000000002</v>
      </c>
      <c r="L2412" s="90">
        <f t="shared" si="558"/>
        <v>112.51710636311395</v>
      </c>
      <c r="M2412" s="73">
        <f>0</f>
        <v>0</v>
      </c>
      <c r="N2412" s="89">
        <f t="shared" si="559"/>
        <v>0</v>
      </c>
      <c r="O2412" s="89">
        <f t="shared" si="560"/>
        <v>0</v>
      </c>
      <c r="P2412" s="89">
        <f t="shared" si="561"/>
        <v>0</v>
      </c>
      <c r="Q2412" s="62">
        <f t="shared" si="570"/>
        <v>0</v>
      </c>
      <c r="R2412" s="89">
        <f t="shared" si="567"/>
        <v>1984.5068936368859</v>
      </c>
      <c r="S2412" s="74">
        <f t="shared" si="567"/>
        <v>149717.76000000001</v>
      </c>
      <c r="T2412" s="91">
        <f t="shared" si="562"/>
        <v>-4.3087386704060204E-2</v>
      </c>
      <c r="U2412" s="92">
        <f t="shared" si="563"/>
        <v>1.2569126132959396</v>
      </c>
    </row>
    <row r="2413" spans="1:21">
      <c r="A2413" s="80">
        <v>38921</v>
      </c>
      <c r="B2413" s="81">
        <v>1.2192E-2</v>
      </c>
      <c r="C2413" s="82">
        <v>4.6697950335217149E-3</v>
      </c>
      <c r="D2413" s="88">
        <f t="shared" si="564"/>
        <v>1.4776816513298141</v>
      </c>
      <c r="E2413" s="89">
        <f t="shared" si="568"/>
        <v>14553.633026596282</v>
      </c>
      <c r="F2413" s="72">
        <f t="shared" si="568"/>
        <v>1877439.1377742602</v>
      </c>
      <c r="G2413" s="35">
        <f t="shared" si="569"/>
        <v>0.12900140702622517</v>
      </c>
      <c r="H2413" s="88">
        <f t="shared" si="556"/>
        <v>243.84</v>
      </c>
      <c r="I2413" s="62">
        <f t="shared" si="565"/>
        <v>2438.4</v>
      </c>
      <c r="J2413" s="89">
        <f t="shared" si="557"/>
        <v>804.67199999999991</v>
      </c>
      <c r="K2413" s="62">
        <f t="shared" si="566"/>
        <v>72420.48000000001</v>
      </c>
      <c r="L2413" s="90">
        <f t="shared" si="558"/>
        <v>93.395900670434301</v>
      </c>
      <c r="M2413" s="73">
        <f>0</f>
        <v>0</v>
      </c>
      <c r="N2413" s="89">
        <f t="shared" si="559"/>
        <v>0</v>
      </c>
      <c r="O2413" s="89">
        <f t="shared" si="560"/>
        <v>0</v>
      </c>
      <c r="P2413" s="89">
        <f t="shared" si="561"/>
        <v>0</v>
      </c>
      <c r="Q2413" s="62">
        <f t="shared" si="570"/>
        <v>0</v>
      </c>
      <c r="R2413" s="89">
        <f t="shared" si="567"/>
        <v>955.1160993295656</v>
      </c>
      <c r="S2413" s="74">
        <f t="shared" si="567"/>
        <v>74858.880000000005</v>
      </c>
      <c r="T2413" s="91">
        <f t="shared" si="562"/>
        <v>7.7681651329814194E-2</v>
      </c>
      <c r="U2413" s="92">
        <f t="shared" si="563"/>
        <v>1.377681651329814</v>
      </c>
    </row>
    <row r="2414" spans="1:21">
      <c r="A2414" s="80">
        <v>38922</v>
      </c>
      <c r="B2414" s="81">
        <v>1.2700000000000001E-3</v>
      </c>
      <c r="C2414" s="82">
        <v>4.9122186240870289E-3</v>
      </c>
      <c r="D2414" s="88">
        <f t="shared" si="564"/>
        <v>1.5254374562962922</v>
      </c>
      <c r="E2414" s="89">
        <f t="shared" si="568"/>
        <v>15508.749125925848</v>
      </c>
      <c r="F2414" s="72">
        <f t="shared" si="568"/>
        <v>1952298.0177742601</v>
      </c>
      <c r="G2414" s="35">
        <f t="shared" si="569"/>
        <v>0.12588365456957581</v>
      </c>
      <c r="H2414" s="88">
        <f t="shared" si="556"/>
        <v>25.400000000000002</v>
      </c>
      <c r="I2414" s="62">
        <f t="shared" si="565"/>
        <v>254</v>
      </c>
      <c r="J2414" s="89">
        <f t="shared" si="557"/>
        <v>83.820000000000007</v>
      </c>
      <c r="K2414" s="62">
        <f t="shared" si="566"/>
        <v>7543.8000000000029</v>
      </c>
      <c r="L2414" s="90">
        <f t="shared" si="558"/>
        <v>98.244372481740584</v>
      </c>
      <c r="M2414" s="73">
        <f>0</f>
        <v>0</v>
      </c>
      <c r="N2414" s="89">
        <f t="shared" si="559"/>
        <v>621.06028169354749</v>
      </c>
      <c r="O2414" s="89">
        <f t="shared" si="560"/>
        <v>508.74912592584474</v>
      </c>
      <c r="P2414" s="89">
        <f t="shared" si="561"/>
        <v>508.74912592584474</v>
      </c>
      <c r="Q2414" s="62">
        <f t="shared" si="570"/>
        <v>64043.19923062266</v>
      </c>
      <c r="R2414" s="89">
        <f t="shared" si="567"/>
        <v>-497.77349840758529</v>
      </c>
      <c r="S2414" s="74">
        <f t="shared" si="567"/>
        <v>-56245.399230622657</v>
      </c>
      <c r="T2414" s="91">
        <f t="shared" si="562"/>
        <v>0.12543745629629233</v>
      </c>
      <c r="U2414" s="92">
        <f t="shared" si="563"/>
        <v>1.4254374562962921</v>
      </c>
    </row>
    <row r="2415" spans="1:21">
      <c r="A2415" s="80">
        <v>38923</v>
      </c>
      <c r="B2415" s="81">
        <v>1.0160000000000001E-2</v>
      </c>
      <c r="C2415" s="82">
        <v>5.7119077407291651E-3</v>
      </c>
      <c r="D2415" s="88">
        <f t="shared" si="564"/>
        <v>1.5005487813759131</v>
      </c>
      <c r="E2415" s="89">
        <f t="shared" si="568"/>
        <v>15010.975627518263</v>
      </c>
      <c r="F2415" s="72">
        <f t="shared" si="568"/>
        <v>1896052.6185436375</v>
      </c>
      <c r="G2415" s="35">
        <f t="shared" si="569"/>
        <v>0.12631108500821064</v>
      </c>
      <c r="H2415" s="88">
        <f t="shared" si="556"/>
        <v>203.20000000000002</v>
      </c>
      <c r="I2415" s="62">
        <f t="shared" si="565"/>
        <v>2032</v>
      </c>
      <c r="J2415" s="89">
        <f t="shared" si="557"/>
        <v>670.56000000000006</v>
      </c>
      <c r="K2415" s="62">
        <f t="shared" si="566"/>
        <v>60350.400000000023</v>
      </c>
      <c r="L2415" s="90">
        <f t="shared" si="558"/>
        <v>114.2381548145833</v>
      </c>
      <c r="M2415" s="73">
        <f>0</f>
        <v>0</v>
      </c>
      <c r="N2415" s="89">
        <f t="shared" si="559"/>
        <v>1.9679872555413327</v>
      </c>
      <c r="O2415" s="89">
        <f t="shared" si="560"/>
        <v>10.975627518261533</v>
      </c>
      <c r="P2415" s="89">
        <f t="shared" si="561"/>
        <v>1.9679872555413327</v>
      </c>
      <c r="Q2415" s="62">
        <f t="shared" si="570"/>
        <v>248.57860552975643</v>
      </c>
      <c r="R2415" s="89">
        <f t="shared" si="567"/>
        <v>757.55385792987556</v>
      </c>
      <c r="S2415" s="74">
        <f t="shared" si="567"/>
        <v>62133.821394470266</v>
      </c>
      <c r="T2415" s="91">
        <f t="shared" si="562"/>
        <v>0.10054878137591317</v>
      </c>
      <c r="U2415" s="92">
        <f t="shared" si="563"/>
        <v>1.400548781375913</v>
      </c>
    </row>
    <row r="2416" spans="1:21">
      <c r="A2416" s="80">
        <v>38924</v>
      </c>
      <c r="B2416" s="81">
        <v>0</v>
      </c>
      <c r="C2416" s="82">
        <v>5.8428769146221648E-3</v>
      </c>
      <c r="D2416" s="88">
        <f t="shared" si="564"/>
        <v>1.538426474272407</v>
      </c>
      <c r="E2416" s="89">
        <f t="shared" si="568"/>
        <v>15768.529485448138</v>
      </c>
      <c r="F2416" s="72">
        <f t="shared" si="568"/>
        <v>1958186.4399381077</v>
      </c>
      <c r="G2416" s="35">
        <f t="shared" si="569"/>
        <v>0.12418319931133746</v>
      </c>
      <c r="H2416" s="88">
        <f t="shared" si="556"/>
        <v>0</v>
      </c>
      <c r="I2416" s="62">
        <f t="shared" si="565"/>
        <v>0</v>
      </c>
      <c r="J2416" s="89">
        <f t="shared" si="557"/>
        <v>0</v>
      </c>
      <c r="K2416" s="62">
        <f t="shared" si="566"/>
        <v>0</v>
      </c>
      <c r="L2416" s="90">
        <f t="shared" si="558"/>
        <v>116.85753829244329</v>
      </c>
      <c r="M2416" s="73">
        <f>0</f>
        <v>0</v>
      </c>
      <c r="N2416" s="89">
        <f t="shared" si="559"/>
        <v>1153.1054992241509</v>
      </c>
      <c r="O2416" s="89">
        <f t="shared" si="560"/>
        <v>768.52948544813944</v>
      </c>
      <c r="P2416" s="89">
        <f t="shared" si="561"/>
        <v>768.52948544813944</v>
      </c>
      <c r="Q2416" s="62">
        <f t="shared" si="570"/>
        <v>95438.450268045926</v>
      </c>
      <c r="R2416" s="89">
        <f t="shared" si="567"/>
        <v>-885.38702374058278</v>
      </c>
      <c r="S2416" s="74">
        <f t="shared" si="567"/>
        <v>-95438.450268045926</v>
      </c>
      <c r="T2416" s="91">
        <f t="shared" si="562"/>
        <v>0.13842647427240706</v>
      </c>
      <c r="U2416" s="92">
        <f t="shared" si="563"/>
        <v>1.4384264742724069</v>
      </c>
    </row>
    <row r="2417" spans="1:21">
      <c r="A2417" s="80">
        <v>38925</v>
      </c>
      <c r="B2417" s="81">
        <v>0</v>
      </c>
      <c r="C2417" s="82">
        <v>6.4541578827534947E-3</v>
      </c>
      <c r="D2417" s="88">
        <f t="shared" si="564"/>
        <v>1.4941571230853776</v>
      </c>
      <c r="E2417" s="89">
        <f t="shared" si="568"/>
        <v>14883.142461707555</v>
      </c>
      <c r="F2417" s="72">
        <f t="shared" si="568"/>
        <v>1862747.9896700617</v>
      </c>
      <c r="G2417" s="35">
        <f t="shared" si="569"/>
        <v>0.1251582449380349</v>
      </c>
      <c r="H2417" s="88">
        <f t="shared" si="556"/>
        <v>0</v>
      </c>
      <c r="I2417" s="62">
        <f t="shared" si="565"/>
        <v>0</v>
      </c>
      <c r="J2417" s="89">
        <f t="shared" si="557"/>
        <v>0</v>
      </c>
      <c r="K2417" s="62">
        <f t="shared" si="566"/>
        <v>0</v>
      </c>
      <c r="L2417" s="90">
        <f t="shared" si="558"/>
        <v>129.0831576550699</v>
      </c>
      <c r="M2417" s="73">
        <f>0</f>
        <v>0</v>
      </c>
      <c r="N2417" s="89">
        <f t="shared" si="559"/>
        <v>0</v>
      </c>
      <c r="O2417" s="89">
        <f t="shared" si="560"/>
        <v>0</v>
      </c>
      <c r="P2417" s="89">
        <f t="shared" si="561"/>
        <v>0</v>
      </c>
      <c r="Q2417" s="62">
        <f t="shared" si="570"/>
        <v>0</v>
      </c>
      <c r="R2417" s="89">
        <f t="shared" si="567"/>
        <v>-129.0831576550699</v>
      </c>
      <c r="S2417" s="74">
        <f t="shared" si="567"/>
        <v>0</v>
      </c>
      <c r="T2417" s="91">
        <f t="shared" si="562"/>
        <v>9.4157123085377714E-2</v>
      </c>
      <c r="U2417" s="92">
        <f t="shared" si="563"/>
        <v>1.3941571230853775</v>
      </c>
    </row>
    <row r="2418" spans="1:21">
      <c r="A2418" s="80">
        <v>38926</v>
      </c>
      <c r="B2418" s="81">
        <v>0</v>
      </c>
      <c r="C2418" s="82">
        <v>6.3730812764821124E-3</v>
      </c>
      <c r="D2418" s="88">
        <f t="shared" si="564"/>
        <v>1.4877029652026241</v>
      </c>
      <c r="E2418" s="89">
        <f t="shared" si="568"/>
        <v>14754.059304052485</v>
      </c>
      <c r="F2418" s="72">
        <f t="shared" si="568"/>
        <v>1862747.9896700617</v>
      </c>
      <c r="G2418" s="35">
        <f t="shared" si="569"/>
        <v>0.12625325351365657</v>
      </c>
      <c r="H2418" s="88">
        <f t="shared" si="556"/>
        <v>0</v>
      </c>
      <c r="I2418" s="62">
        <f t="shared" si="565"/>
        <v>0</v>
      </c>
      <c r="J2418" s="89">
        <f t="shared" si="557"/>
        <v>0</v>
      </c>
      <c r="K2418" s="62">
        <f t="shared" si="566"/>
        <v>0</v>
      </c>
      <c r="L2418" s="90">
        <f t="shared" si="558"/>
        <v>127.46162552964225</v>
      </c>
      <c r="M2418" s="73">
        <f>0</f>
        <v>0</v>
      </c>
      <c r="N2418" s="89">
        <f t="shared" si="559"/>
        <v>0</v>
      </c>
      <c r="O2418" s="89">
        <f t="shared" si="560"/>
        <v>0</v>
      </c>
      <c r="P2418" s="89">
        <f t="shared" si="561"/>
        <v>0</v>
      </c>
      <c r="Q2418" s="62">
        <f t="shared" si="570"/>
        <v>0</v>
      </c>
      <c r="R2418" s="89">
        <f t="shared" si="567"/>
        <v>-127.46162552964225</v>
      </c>
      <c r="S2418" s="74">
        <f t="shared" si="567"/>
        <v>0</v>
      </c>
      <c r="T2418" s="91">
        <f t="shared" si="562"/>
        <v>8.7702965202624217E-2</v>
      </c>
      <c r="U2418" s="92">
        <f t="shared" si="563"/>
        <v>1.387702965202624</v>
      </c>
    </row>
    <row r="2419" spans="1:21">
      <c r="A2419" s="80">
        <v>38927</v>
      </c>
      <c r="B2419" s="81">
        <v>1.7780000000000001E-3</v>
      </c>
      <c r="C2419" s="82">
        <v>6.0120825076775538E-3</v>
      </c>
      <c r="D2419" s="88">
        <f t="shared" si="564"/>
        <v>1.481329883926142</v>
      </c>
      <c r="E2419" s="89">
        <f t="shared" si="568"/>
        <v>14626.597678522843</v>
      </c>
      <c r="F2419" s="72">
        <f t="shared" si="568"/>
        <v>1862747.9896700617</v>
      </c>
      <c r="G2419" s="35">
        <f t="shared" si="569"/>
        <v>0.12735347143685041</v>
      </c>
      <c r="H2419" s="88">
        <f t="shared" si="556"/>
        <v>35.56</v>
      </c>
      <c r="I2419" s="62">
        <f t="shared" si="565"/>
        <v>355.6</v>
      </c>
      <c r="J2419" s="89">
        <f t="shared" si="557"/>
        <v>117.348</v>
      </c>
      <c r="K2419" s="62">
        <f t="shared" si="566"/>
        <v>10561.320000000003</v>
      </c>
      <c r="L2419" s="90">
        <f t="shared" si="558"/>
        <v>120.24165015355108</v>
      </c>
      <c r="M2419" s="73">
        <f>0</f>
        <v>0</v>
      </c>
      <c r="N2419" s="89">
        <f t="shared" si="559"/>
        <v>0</v>
      </c>
      <c r="O2419" s="89">
        <f t="shared" si="560"/>
        <v>0</v>
      </c>
      <c r="P2419" s="89">
        <f t="shared" si="561"/>
        <v>0</v>
      </c>
      <c r="Q2419" s="62">
        <f t="shared" si="570"/>
        <v>0</v>
      </c>
      <c r="R2419" s="89">
        <f t="shared" si="567"/>
        <v>32.666349846448938</v>
      </c>
      <c r="S2419" s="74">
        <f t="shared" si="567"/>
        <v>10916.920000000004</v>
      </c>
      <c r="T2419" s="91">
        <f t="shared" si="562"/>
        <v>8.1329883926142044E-2</v>
      </c>
      <c r="U2419" s="92">
        <f t="shared" si="563"/>
        <v>1.3813298839261419</v>
      </c>
    </row>
    <row r="2420" spans="1:21">
      <c r="A2420" s="80">
        <v>38928</v>
      </c>
      <c r="B2420" s="81">
        <v>1.7780000000000001E-3</v>
      </c>
      <c r="C2420" s="82">
        <v>5.1058860790752433E-3</v>
      </c>
      <c r="D2420" s="88">
        <f t="shared" si="564"/>
        <v>1.4829632014184646</v>
      </c>
      <c r="E2420" s="89">
        <f t="shared" si="568"/>
        <v>14659.264028369293</v>
      </c>
      <c r="F2420" s="72">
        <f t="shared" si="568"/>
        <v>1873664.9096700617</v>
      </c>
      <c r="G2420" s="35">
        <f t="shared" si="569"/>
        <v>0.12781439136671921</v>
      </c>
      <c r="H2420" s="88">
        <f t="shared" si="556"/>
        <v>35.56</v>
      </c>
      <c r="I2420" s="62">
        <f t="shared" si="565"/>
        <v>355.6</v>
      </c>
      <c r="J2420" s="89">
        <f t="shared" si="557"/>
        <v>117.348</v>
      </c>
      <c r="K2420" s="62">
        <f t="shared" si="566"/>
        <v>10561.320000000003</v>
      </c>
      <c r="L2420" s="90">
        <f t="shared" si="558"/>
        <v>102.11772158150487</v>
      </c>
      <c r="M2420" s="73">
        <f>0</f>
        <v>0</v>
      </c>
      <c r="N2420" s="89">
        <f t="shared" si="559"/>
        <v>0</v>
      </c>
      <c r="O2420" s="89">
        <f t="shared" si="560"/>
        <v>0</v>
      </c>
      <c r="P2420" s="89">
        <f t="shared" si="561"/>
        <v>0</v>
      </c>
      <c r="Q2420" s="62">
        <f t="shared" si="570"/>
        <v>0</v>
      </c>
      <c r="R2420" s="89">
        <f t="shared" si="567"/>
        <v>50.790278418495149</v>
      </c>
      <c r="S2420" s="74">
        <f t="shared" si="567"/>
        <v>10916.920000000004</v>
      </c>
      <c r="T2420" s="91">
        <f t="shared" si="562"/>
        <v>8.2963201418464694E-2</v>
      </c>
      <c r="U2420" s="92">
        <f t="shared" si="563"/>
        <v>1.3829632014184645</v>
      </c>
    </row>
    <row r="2421" spans="1:21">
      <c r="A2421" s="80">
        <v>38929</v>
      </c>
      <c r="B2421" s="81">
        <v>3.5560000000000001E-3</v>
      </c>
      <c r="C2421" s="82">
        <v>4.6450427125180362E-3</v>
      </c>
      <c r="D2421" s="88">
        <f t="shared" si="564"/>
        <v>1.4855027153393894</v>
      </c>
      <c r="E2421" s="89">
        <f t="shared" si="568"/>
        <v>14710.054306787788</v>
      </c>
      <c r="F2421" s="72">
        <f t="shared" si="568"/>
        <v>1884581.8296700616</v>
      </c>
      <c r="G2421" s="35">
        <f t="shared" si="569"/>
        <v>0.12811521904446285</v>
      </c>
      <c r="H2421" s="88">
        <f t="shared" si="556"/>
        <v>71.12</v>
      </c>
      <c r="I2421" s="62">
        <f t="shared" si="565"/>
        <v>711.2</v>
      </c>
      <c r="J2421" s="89">
        <f t="shared" si="557"/>
        <v>234.696</v>
      </c>
      <c r="K2421" s="62">
        <f t="shared" si="566"/>
        <v>21122.640000000007</v>
      </c>
      <c r="L2421" s="90">
        <f t="shared" si="558"/>
        <v>92.900854250360723</v>
      </c>
      <c r="M2421" s="73">
        <f>0</f>
        <v>0</v>
      </c>
      <c r="N2421" s="89">
        <f t="shared" si="559"/>
        <v>0</v>
      </c>
      <c r="O2421" s="89">
        <f t="shared" si="560"/>
        <v>0</v>
      </c>
      <c r="P2421" s="89">
        <f t="shared" si="561"/>
        <v>0</v>
      </c>
      <c r="Q2421" s="62">
        <f t="shared" si="570"/>
        <v>0</v>
      </c>
      <c r="R2421" s="89">
        <f t="shared" si="567"/>
        <v>212.91514574963929</v>
      </c>
      <c r="S2421" s="74">
        <f t="shared" si="567"/>
        <v>21833.840000000007</v>
      </c>
      <c r="T2421" s="91">
        <f t="shared" si="562"/>
        <v>8.5502715339389468E-2</v>
      </c>
      <c r="U2421" s="92">
        <f t="shared" si="563"/>
        <v>1.3855027153393893</v>
      </c>
    </row>
    <row r="2422" spans="1:21">
      <c r="A2422" s="80">
        <v>38930</v>
      </c>
      <c r="B2422" s="81">
        <v>0</v>
      </c>
      <c r="C2422" s="82">
        <v>5.878557967244501E-3</v>
      </c>
      <c r="D2422" s="88">
        <f t="shared" si="564"/>
        <v>1.4961484726268715</v>
      </c>
      <c r="E2422" s="89">
        <f t="shared" si="568"/>
        <v>14922.969452537427</v>
      </c>
      <c r="F2422" s="72">
        <f t="shared" si="568"/>
        <v>1906415.6696700617</v>
      </c>
      <c r="G2422" s="35">
        <f t="shared" si="569"/>
        <v>0.12775042364949052</v>
      </c>
      <c r="H2422" s="88">
        <f t="shared" si="556"/>
        <v>0</v>
      </c>
      <c r="I2422" s="62">
        <f t="shared" si="565"/>
        <v>0</v>
      </c>
      <c r="J2422" s="89">
        <f t="shared" si="557"/>
        <v>0</v>
      </c>
      <c r="K2422" s="62">
        <f t="shared" si="566"/>
        <v>0</v>
      </c>
      <c r="L2422" s="90">
        <f t="shared" si="558"/>
        <v>117.57115934489002</v>
      </c>
      <c r="M2422" s="73">
        <f>0</f>
        <v>0</v>
      </c>
      <c r="N2422" s="89">
        <f t="shared" si="559"/>
        <v>0</v>
      </c>
      <c r="O2422" s="89">
        <f t="shared" si="560"/>
        <v>0</v>
      </c>
      <c r="P2422" s="89">
        <f t="shared" si="561"/>
        <v>0</v>
      </c>
      <c r="Q2422" s="62">
        <f t="shared" si="570"/>
        <v>0</v>
      </c>
      <c r="R2422" s="89">
        <f t="shared" si="567"/>
        <v>-117.57115934489002</v>
      </c>
      <c r="S2422" s="74">
        <f t="shared" si="567"/>
        <v>0</v>
      </c>
      <c r="T2422" s="91">
        <f t="shared" si="562"/>
        <v>9.614847262687154E-2</v>
      </c>
      <c r="U2422" s="92">
        <f t="shared" si="563"/>
        <v>1.3961484726268714</v>
      </c>
    </row>
    <row r="2423" spans="1:21">
      <c r="A2423" s="80">
        <v>38931</v>
      </c>
      <c r="B2423" s="81">
        <v>0</v>
      </c>
      <c r="C2423" s="82">
        <v>5.6064657202369618E-3</v>
      </c>
      <c r="D2423" s="88">
        <f t="shared" si="564"/>
        <v>1.4902699146596268</v>
      </c>
      <c r="E2423" s="89">
        <f t="shared" si="568"/>
        <v>14805.398293192537</v>
      </c>
      <c r="F2423" s="72">
        <f t="shared" si="568"/>
        <v>1906415.6696700617</v>
      </c>
      <c r="G2423" s="35">
        <f t="shared" si="569"/>
        <v>0.12876490263329315</v>
      </c>
      <c r="H2423" s="88">
        <f t="shared" si="556"/>
        <v>0</v>
      </c>
      <c r="I2423" s="62">
        <f t="shared" si="565"/>
        <v>0</v>
      </c>
      <c r="J2423" s="89">
        <f t="shared" si="557"/>
        <v>0</v>
      </c>
      <c r="K2423" s="62">
        <f t="shared" si="566"/>
        <v>0</v>
      </c>
      <c r="L2423" s="90">
        <f t="shared" si="558"/>
        <v>112.12931440473923</v>
      </c>
      <c r="M2423" s="73">
        <f>0</f>
        <v>0</v>
      </c>
      <c r="N2423" s="89">
        <f t="shared" si="559"/>
        <v>0</v>
      </c>
      <c r="O2423" s="89">
        <f t="shared" si="560"/>
        <v>0</v>
      </c>
      <c r="P2423" s="89">
        <f t="shared" si="561"/>
        <v>0</v>
      </c>
      <c r="Q2423" s="62">
        <f t="shared" si="570"/>
        <v>0</v>
      </c>
      <c r="R2423" s="89">
        <f t="shared" si="567"/>
        <v>-112.12931440473923</v>
      </c>
      <c r="S2423" s="74">
        <f t="shared" si="567"/>
        <v>0</v>
      </c>
      <c r="T2423" s="91">
        <f t="shared" si="562"/>
        <v>9.026991465962686E-2</v>
      </c>
      <c r="U2423" s="92">
        <f t="shared" si="563"/>
        <v>1.3902699146596267</v>
      </c>
    </row>
    <row r="2424" spans="1:21">
      <c r="A2424" s="80">
        <v>38932</v>
      </c>
      <c r="B2424" s="81">
        <v>0</v>
      </c>
      <c r="C2424" s="82">
        <v>5.785030695190224E-3</v>
      </c>
      <c r="D2424" s="88">
        <f t="shared" si="564"/>
        <v>1.48466344893939</v>
      </c>
      <c r="E2424" s="89">
        <f t="shared" si="568"/>
        <v>14693.268978787797</v>
      </c>
      <c r="F2424" s="72">
        <f t="shared" si="568"/>
        <v>1906415.6696700617</v>
      </c>
      <c r="G2424" s="35">
        <f t="shared" si="569"/>
        <v>0.12974755123739265</v>
      </c>
      <c r="H2424" s="88">
        <f t="shared" si="556"/>
        <v>0</v>
      </c>
      <c r="I2424" s="62">
        <f t="shared" si="565"/>
        <v>0</v>
      </c>
      <c r="J2424" s="89">
        <f t="shared" si="557"/>
        <v>0</v>
      </c>
      <c r="K2424" s="62">
        <f t="shared" si="566"/>
        <v>0</v>
      </c>
      <c r="L2424" s="90">
        <f t="shared" si="558"/>
        <v>115.70061390380448</v>
      </c>
      <c r="M2424" s="73">
        <f>0</f>
        <v>0</v>
      </c>
      <c r="N2424" s="89">
        <f t="shared" si="559"/>
        <v>0</v>
      </c>
      <c r="O2424" s="89">
        <f t="shared" si="560"/>
        <v>0</v>
      </c>
      <c r="P2424" s="89">
        <f t="shared" si="561"/>
        <v>0</v>
      </c>
      <c r="Q2424" s="62">
        <f t="shared" si="570"/>
        <v>0</v>
      </c>
      <c r="R2424" s="89">
        <f t="shared" si="567"/>
        <v>-115.70061390380448</v>
      </c>
      <c r="S2424" s="74">
        <f t="shared" si="567"/>
        <v>0</v>
      </c>
      <c r="T2424" s="91">
        <f t="shared" si="562"/>
        <v>8.466344893939004E-2</v>
      </c>
      <c r="U2424" s="92">
        <f t="shared" si="563"/>
        <v>1.3846634489393899</v>
      </c>
    </row>
    <row r="2425" spans="1:21">
      <c r="A2425" s="80">
        <v>38933</v>
      </c>
      <c r="B2425" s="81">
        <v>7.6199999999999998E-4</v>
      </c>
      <c r="C2425" s="82">
        <v>5.6260515034458457E-3</v>
      </c>
      <c r="D2425" s="88">
        <f t="shared" si="564"/>
        <v>1.4788784182441996</v>
      </c>
      <c r="E2425" s="89">
        <f t="shared" si="568"/>
        <v>14577.568364883993</v>
      </c>
      <c r="F2425" s="72">
        <f t="shared" si="568"/>
        <v>1906415.6696700617</v>
      </c>
      <c r="G2425" s="35">
        <f t="shared" si="569"/>
        <v>0.13077734378954722</v>
      </c>
      <c r="H2425" s="88">
        <f t="shared" si="556"/>
        <v>15.24</v>
      </c>
      <c r="I2425" s="62">
        <f t="shared" si="565"/>
        <v>152.4</v>
      </c>
      <c r="J2425" s="89">
        <f t="shared" si="557"/>
        <v>50.291999999999994</v>
      </c>
      <c r="K2425" s="62">
        <f t="shared" si="566"/>
        <v>4526.2800000000007</v>
      </c>
      <c r="L2425" s="90">
        <f t="shared" si="558"/>
        <v>112.52103006891691</v>
      </c>
      <c r="M2425" s="73">
        <f>0</f>
        <v>0</v>
      </c>
      <c r="N2425" s="89">
        <f t="shared" si="559"/>
        <v>0</v>
      </c>
      <c r="O2425" s="89">
        <f t="shared" si="560"/>
        <v>0</v>
      </c>
      <c r="P2425" s="89">
        <f t="shared" si="561"/>
        <v>0</v>
      </c>
      <c r="Q2425" s="62">
        <f t="shared" si="570"/>
        <v>0</v>
      </c>
      <c r="R2425" s="89">
        <f t="shared" si="567"/>
        <v>-46.989030068916918</v>
      </c>
      <c r="S2425" s="74">
        <f t="shared" si="567"/>
        <v>4678.68</v>
      </c>
      <c r="T2425" s="91">
        <f t="shared" si="562"/>
        <v>7.8878418244199722E-2</v>
      </c>
      <c r="U2425" s="92">
        <f t="shared" si="563"/>
        <v>1.3788784182441995</v>
      </c>
    </row>
    <row r="2426" spans="1:21">
      <c r="A2426" s="80">
        <v>38934</v>
      </c>
      <c r="B2426" s="81">
        <v>0</v>
      </c>
      <c r="C2426" s="82">
        <v>5.6261999429775503E-3</v>
      </c>
      <c r="D2426" s="88">
        <f t="shared" si="564"/>
        <v>1.4765289667407537</v>
      </c>
      <c r="E2426" s="89">
        <f t="shared" si="568"/>
        <v>14530.579334815076</v>
      </c>
      <c r="F2426" s="72">
        <f t="shared" si="568"/>
        <v>1911094.3496700616</v>
      </c>
      <c r="G2426" s="35">
        <f t="shared" si="569"/>
        <v>0.13152224048569797</v>
      </c>
      <c r="H2426" s="88">
        <f t="shared" si="556"/>
        <v>0</v>
      </c>
      <c r="I2426" s="62">
        <f t="shared" si="565"/>
        <v>0</v>
      </c>
      <c r="J2426" s="89">
        <f t="shared" si="557"/>
        <v>0</v>
      </c>
      <c r="K2426" s="62">
        <f t="shared" si="566"/>
        <v>0</v>
      </c>
      <c r="L2426" s="90">
        <f t="shared" si="558"/>
        <v>112.523998859551</v>
      </c>
      <c r="M2426" s="73">
        <f>0</f>
        <v>0</v>
      </c>
      <c r="N2426" s="89">
        <f t="shared" si="559"/>
        <v>0</v>
      </c>
      <c r="O2426" s="89">
        <f t="shared" si="560"/>
        <v>0</v>
      </c>
      <c r="P2426" s="89">
        <f t="shared" si="561"/>
        <v>0</v>
      </c>
      <c r="Q2426" s="62">
        <f t="shared" si="570"/>
        <v>0</v>
      </c>
      <c r="R2426" s="89">
        <f t="shared" si="567"/>
        <v>-112.523998859551</v>
      </c>
      <c r="S2426" s="74">
        <f t="shared" si="567"/>
        <v>0</v>
      </c>
      <c r="T2426" s="91">
        <f t="shared" si="562"/>
        <v>7.6528966740753823E-2</v>
      </c>
      <c r="U2426" s="92">
        <f t="shared" si="563"/>
        <v>1.3765289667407536</v>
      </c>
    </row>
    <row r="2427" spans="1:21">
      <c r="A2427" s="80">
        <v>38935</v>
      </c>
      <c r="B2427" s="81">
        <v>0</v>
      </c>
      <c r="C2427" s="82">
        <v>5.9006011992458725E-3</v>
      </c>
      <c r="D2427" s="88">
        <f t="shared" si="564"/>
        <v>1.4709027667977763</v>
      </c>
      <c r="E2427" s="89">
        <f t="shared" si="568"/>
        <v>14418.055335955525</v>
      </c>
      <c r="F2427" s="72">
        <f t="shared" si="568"/>
        <v>1911094.3496700616</v>
      </c>
      <c r="G2427" s="35">
        <f t="shared" si="569"/>
        <v>0.13254869017628224</v>
      </c>
      <c r="H2427" s="88">
        <f t="shared" si="556"/>
        <v>0</v>
      </c>
      <c r="I2427" s="62">
        <f t="shared" si="565"/>
        <v>0</v>
      </c>
      <c r="J2427" s="89">
        <f t="shared" si="557"/>
        <v>0</v>
      </c>
      <c r="K2427" s="62">
        <f t="shared" si="566"/>
        <v>0</v>
      </c>
      <c r="L2427" s="90">
        <f t="shared" si="558"/>
        <v>118.01202398491745</v>
      </c>
      <c r="M2427" s="73">
        <f>0</f>
        <v>0</v>
      </c>
      <c r="N2427" s="89">
        <f t="shared" si="559"/>
        <v>0</v>
      </c>
      <c r="O2427" s="89">
        <f t="shared" si="560"/>
        <v>0</v>
      </c>
      <c r="P2427" s="89">
        <f t="shared" si="561"/>
        <v>0</v>
      </c>
      <c r="Q2427" s="62">
        <f t="shared" si="570"/>
        <v>0</v>
      </c>
      <c r="R2427" s="89">
        <f t="shared" si="567"/>
        <v>-118.01202398491745</v>
      </c>
      <c r="S2427" s="74">
        <f t="shared" si="567"/>
        <v>0</v>
      </c>
      <c r="T2427" s="91">
        <f t="shared" si="562"/>
        <v>7.0902766797776406E-2</v>
      </c>
      <c r="U2427" s="92">
        <f t="shared" si="563"/>
        <v>1.3709027667977762</v>
      </c>
    </row>
    <row r="2428" spans="1:21">
      <c r="A2428" s="80">
        <v>38936</v>
      </c>
      <c r="B2428" s="81">
        <v>0</v>
      </c>
      <c r="C2428" s="82">
        <v>6.0782629153941174E-3</v>
      </c>
      <c r="D2428" s="88">
        <f t="shared" si="564"/>
        <v>1.4650021655985304</v>
      </c>
      <c r="E2428" s="89">
        <f t="shared" si="568"/>
        <v>14300.043311970609</v>
      </c>
      <c r="F2428" s="72">
        <f t="shared" si="568"/>
        <v>1911094.3496700616</v>
      </c>
      <c r="G2428" s="35">
        <f t="shared" si="569"/>
        <v>0.13364255673759246</v>
      </c>
      <c r="H2428" s="88">
        <f t="shared" si="556"/>
        <v>0</v>
      </c>
      <c r="I2428" s="62">
        <f t="shared" si="565"/>
        <v>0</v>
      </c>
      <c r="J2428" s="89">
        <f t="shared" si="557"/>
        <v>0</v>
      </c>
      <c r="K2428" s="62">
        <f t="shared" si="566"/>
        <v>0</v>
      </c>
      <c r="L2428" s="90">
        <f t="shared" si="558"/>
        <v>121.56525830788235</v>
      </c>
      <c r="M2428" s="73">
        <f>0</f>
        <v>0</v>
      </c>
      <c r="N2428" s="89">
        <f t="shared" si="559"/>
        <v>0</v>
      </c>
      <c r="O2428" s="89">
        <f t="shared" si="560"/>
        <v>0</v>
      </c>
      <c r="P2428" s="89">
        <f t="shared" si="561"/>
        <v>0</v>
      </c>
      <c r="Q2428" s="62">
        <f t="shared" si="570"/>
        <v>0</v>
      </c>
      <c r="R2428" s="89">
        <f t="shared" si="567"/>
        <v>-121.56525830788235</v>
      </c>
      <c r="S2428" s="74">
        <f t="shared" si="567"/>
        <v>0</v>
      </c>
      <c r="T2428" s="91">
        <f t="shared" si="562"/>
        <v>6.5002165598530448E-2</v>
      </c>
      <c r="U2428" s="92">
        <f t="shared" si="563"/>
        <v>1.3650021655985303</v>
      </c>
    </row>
    <row r="2429" spans="1:21">
      <c r="A2429" s="80">
        <v>38937</v>
      </c>
      <c r="B2429" s="81">
        <v>8.8899999999999986E-3</v>
      </c>
      <c r="C2429" s="82">
        <v>5.877739488553301E-3</v>
      </c>
      <c r="D2429" s="88">
        <f t="shared" si="564"/>
        <v>1.4589239026831362</v>
      </c>
      <c r="E2429" s="89">
        <f t="shared" si="568"/>
        <v>14178.478053662726</v>
      </c>
      <c r="F2429" s="72">
        <f t="shared" si="568"/>
        <v>1911094.3496700616</v>
      </c>
      <c r="G2429" s="35">
        <f t="shared" si="569"/>
        <v>0.13478839847527702</v>
      </c>
      <c r="H2429" s="88">
        <f t="shared" si="556"/>
        <v>177.79999999999998</v>
      </c>
      <c r="I2429" s="62">
        <f t="shared" si="565"/>
        <v>1777.9999999999998</v>
      </c>
      <c r="J2429" s="89">
        <f t="shared" si="557"/>
        <v>586.73999999999978</v>
      </c>
      <c r="K2429" s="62">
        <f t="shared" si="566"/>
        <v>52806.599999999991</v>
      </c>
      <c r="L2429" s="90">
        <f t="shared" si="558"/>
        <v>117.55478977106603</v>
      </c>
      <c r="M2429" s="73">
        <f>0</f>
        <v>0</v>
      </c>
      <c r="N2429" s="89">
        <f t="shared" si="559"/>
        <v>0</v>
      </c>
      <c r="O2429" s="89">
        <f t="shared" si="560"/>
        <v>0</v>
      </c>
      <c r="P2429" s="89">
        <f t="shared" si="561"/>
        <v>0</v>
      </c>
      <c r="Q2429" s="62">
        <f t="shared" si="570"/>
        <v>0</v>
      </c>
      <c r="R2429" s="89">
        <f t="shared" si="567"/>
        <v>646.98521022893374</v>
      </c>
      <c r="S2429" s="74">
        <f t="shared" si="567"/>
        <v>54584.599999999991</v>
      </c>
      <c r="T2429" s="91">
        <f t="shared" si="562"/>
        <v>5.8923902683136298E-2</v>
      </c>
      <c r="U2429" s="92">
        <f t="shared" si="563"/>
        <v>1.3589239026831361</v>
      </c>
    </row>
    <row r="2430" spans="1:21">
      <c r="A2430" s="80">
        <v>38938</v>
      </c>
      <c r="B2430" s="81">
        <v>3.0479999999999999E-3</v>
      </c>
      <c r="C2430" s="82">
        <v>5.3747603308963591E-3</v>
      </c>
      <c r="D2430" s="88">
        <f t="shared" si="564"/>
        <v>1.491273163194583</v>
      </c>
      <c r="E2430" s="89">
        <f t="shared" si="568"/>
        <v>14825.463263891659</v>
      </c>
      <c r="F2430" s="72">
        <f t="shared" si="568"/>
        <v>1965678.9496700617</v>
      </c>
      <c r="G2430" s="35">
        <f t="shared" si="569"/>
        <v>0.13258802876383602</v>
      </c>
      <c r="H2430" s="88">
        <f t="shared" si="556"/>
        <v>60.96</v>
      </c>
      <c r="I2430" s="62">
        <f t="shared" si="565"/>
        <v>609.6</v>
      </c>
      <c r="J2430" s="89">
        <f t="shared" si="557"/>
        <v>201.16799999999998</v>
      </c>
      <c r="K2430" s="62">
        <f t="shared" si="566"/>
        <v>18105.120000000003</v>
      </c>
      <c r="L2430" s="90">
        <f t="shared" si="558"/>
        <v>107.49520661792718</v>
      </c>
      <c r="M2430" s="73">
        <f>0</f>
        <v>0</v>
      </c>
      <c r="N2430" s="89">
        <f t="shared" si="559"/>
        <v>0</v>
      </c>
      <c r="O2430" s="89">
        <f t="shared" si="560"/>
        <v>0</v>
      </c>
      <c r="P2430" s="89">
        <f t="shared" si="561"/>
        <v>0</v>
      </c>
      <c r="Q2430" s="62">
        <f t="shared" si="570"/>
        <v>0</v>
      </c>
      <c r="R2430" s="89">
        <f t="shared" si="567"/>
        <v>154.6327933820728</v>
      </c>
      <c r="S2430" s="74">
        <f t="shared" si="567"/>
        <v>18714.72</v>
      </c>
      <c r="T2430" s="91">
        <f t="shared" si="562"/>
        <v>9.1273163194583118E-2</v>
      </c>
      <c r="U2430" s="92">
        <f t="shared" si="563"/>
        <v>1.3912731631945829</v>
      </c>
    </row>
    <row r="2431" spans="1:21">
      <c r="A2431" s="80">
        <v>38939</v>
      </c>
      <c r="B2431" s="81">
        <v>0</v>
      </c>
      <c r="C2431" s="82">
        <v>5.5530804618001174E-3</v>
      </c>
      <c r="D2431" s="88">
        <f t="shared" si="564"/>
        <v>1.4990048028636866</v>
      </c>
      <c r="E2431" s="89">
        <f t="shared" si="568"/>
        <v>14980.096057273731</v>
      </c>
      <c r="F2431" s="72">
        <f t="shared" si="568"/>
        <v>1984393.6696700617</v>
      </c>
      <c r="G2431" s="35">
        <f t="shared" si="569"/>
        <v>0.13246868792316724</v>
      </c>
      <c r="H2431" s="88">
        <f t="shared" si="556"/>
        <v>0</v>
      </c>
      <c r="I2431" s="62">
        <f t="shared" si="565"/>
        <v>0</v>
      </c>
      <c r="J2431" s="89">
        <f t="shared" si="557"/>
        <v>0</v>
      </c>
      <c r="K2431" s="62">
        <f t="shared" si="566"/>
        <v>0</v>
      </c>
      <c r="L2431" s="90">
        <f t="shared" si="558"/>
        <v>111.06160923600235</v>
      </c>
      <c r="M2431" s="73">
        <f>0</f>
        <v>0</v>
      </c>
      <c r="N2431" s="89">
        <f t="shared" si="559"/>
        <v>0</v>
      </c>
      <c r="O2431" s="89">
        <f t="shared" si="560"/>
        <v>0</v>
      </c>
      <c r="P2431" s="89">
        <f t="shared" si="561"/>
        <v>0</v>
      </c>
      <c r="Q2431" s="62">
        <f t="shared" si="570"/>
        <v>0</v>
      </c>
      <c r="R2431" s="89">
        <f t="shared" si="567"/>
        <v>-111.06160923600235</v>
      </c>
      <c r="S2431" s="74">
        <f t="shared" si="567"/>
        <v>0</v>
      </c>
      <c r="T2431" s="91">
        <f t="shared" si="562"/>
        <v>9.9004802863686736E-2</v>
      </c>
      <c r="U2431" s="92">
        <f t="shared" si="563"/>
        <v>1.3990048028636866</v>
      </c>
    </row>
    <row r="2432" spans="1:21">
      <c r="A2432" s="80">
        <v>38940</v>
      </c>
      <c r="B2432" s="81">
        <v>0</v>
      </c>
      <c r="C2432" s="82">
        <v>5.4054489171327788E-3</v>
      </c>
      <c r="D2432" s="88">
        <f t="shared" si="564"/>
        <v>1.4934517224018866</v>
      </c>
      <c r="E2432" s="89">
        <f t="shared" si="568"/>
        <v>14869.03444803773</v>
      </c>
      <c r="F2432" s="72">
        <f t="shared" si="568"/>
        <v>1984393.6696700617</v>
      </c>
      <c r="G2432" s="35">
        <f t="shared" si="569"/>
        <v>0.13345813923593017</v>
      </c>
      <c r="H2432" s="88">
        <f t="shared" si="556"/>
        <v>0</v>
      </c>
      <c r="I2432" s="62">
        <f t="shared" si="565"/>
        <v>0</v>
      </c>
      <c r="J2432" s="89">
        <f t="shared" si="557"/>
        <v>0</v>
      </c>
      <c r="K2432" s="62">
        <f t="shared" si="566"/>
        <v>0</v>
      </c>
      <c r="L2432" s="90">
        <f t="shared" si="558"/>
        <v>108.10897834265558</v>
      </c>
      <c r="M2432" s="73">
        <f>0</f>
        <v>0</v>
      </c>
      <c r="N2432" s="89">
        <f t="shared" si="559"/>
        <v>0</v>
      </c>
      <c r="O2432" s="89">
        <f t="shared" si="560"/>
        <v>0</v>
      </c>
      <c r="P2432" s="89">
        <f t="shared" si="561"/>
        <v>0</v>
      </c>
      <c r="Q2432" s="62">
        <f t="shared" si="570"/>
        <v>0</v>
      </c>
      <c r="R2432" s="89">
        <f t="shared" si="567"/>
        <v>-108.10897834265558</v>
      </c>
      <c r="S2432" s="74">
        <f t="shared" si="567"/>
        <v>0</v>
      </c>
      <c r="T2432" s="91">
        <f t="shared" si="562"/>
        <v>9.3451722401886705E-2</v>
      </c>
      <c r="U2432" s="92">
        <f t="shared" si="563"/>
        <v>1.3934517224018865</v>
      </c>
    </row>
    <row r="2433" spans="1:21">
      <c r="A2433" s="80">
        <v>38941</v>
      </c>
      <c r="B2433" s="81">
        <v>0</v>
      </c>
      <c r="C2433" s="82">
        <v>5.596914580121546E-3</v>
      </c>
      <c r="D2433" s="88">
        <f t="shared" si="564"/>
        <v>1.4880462734847537</v>
      </c>
      <c r="E2433" s="89">
        <f t="shared" si="568"/>
        <v>14760.925469695074</v>
      </c>
      <c r="F2433" s="72">
        <f t="shared" si="568"/>
        <v>1984393.6696700617</v>
      </c>
      <c r="G2433" s="35">
        <f t="shared" si="569"/>
        <v>0.1344355862878735</v>
      </c>
      <c r="H2433" s="88">
        <f t="shared" si="556"/>
        <v>0</v>
      </c>
      <c r="I2433" s="62">
        <f t="shared" si="565"/>
        <v>0</v>
      </c>
      <c r="J2433" s="89">
        <f t="shared" si="557"/>
        <v>0</v>
      </c>
      <c r="K2433" s="62">
        <f t="shared" si="566"/>
        <v>0</v>
      </c>
      <c r="L2433" s="90">
        <f t="shared" si="558"/>
        <v>111.93829160243092</v>
      </c>
      <c r="M2433" s="73">
        <f>0</f>
        <v>0</v>
      </c>
      <c r="N2433" s="89">
        <f t="shared" si="559"/>
        <v>0</v>
      </c>
      <c r="O2433" s="89">
        <f t="shared" si="560"/>
        <v>0</v>
      </c>
      <c r="P2433" s="89">
        <f t="shared" si="561"/>
        <v>0</v>
      </c>
      <c r="Q2433" s="62">
        <f t="shared" si="570"/>
        <v>0</v>
      </c>
      <c r="R2433" s="89">
        <f t="shared" si="567"/>
        <v>-111.93829160243092</v>
      </c>
      <c r="S2433" s="74">
        <f t="shared" si="567"/>
        <v>0</v>
      </c>
      <c r="T2433" s="91">
        <f t="shared" si="562"/>
        <v>8.8046273484753801E-2</v>
      </c>
      <c r="U2433" s="92">
        <f t="shared" si="563"/>
        <v>1.3880462734847536</v>
      </c>
    </row>
    <row r="2434" spans="1:21">
      <c r="A2434" s="80">
        <v>38942</v>
      </c>
      <c r="B2434" s="81">
        <v>0</v>
      </c>
      <c r="C2434" s="82">
        <v>4.8829969233130282E-3</v>
      </c>
      <c r="D2434" s="88">
        <f t="shared" si="564"/>
        <v>1.4824493589046319</v>
      </c>
      <c r="E2434" s="89">
        <f t="shared" si="568"/>
        <v>14648.987178092642</v>
      </c>
      <c r="F2434" s="72">
        <f t="shared" si="568"/>
        <v>1984393.6696700617</v>
      </c>
      <c r="G2434" s="35">
        <f t="shared" si="569"/>
        <v>0.13546285798090499</v>
      </c>
      <c r="H2434" s="88">
        <f t="shared" si="556"/>
        <v>0</v>
      </c>
      <c r="I2434" s="62">
        <f t="shared" si="565"/>
        <v>0</v>
      </c>
      <c r="J2434" s="89">
        <f t="shared" si="557"/>
        <v>0</v>
      </c>
      <c r="K2434" s="62">
        <f t="shared" si="566"/>
        <v>0</v>
      </c>
      <c r="L2434" s="90">
        <f t="shared" si="558"/>
        <v>97.65993846626057</v>
      </c>
      <c r="M2434" s="73">
        <f>0</f>
        <v>0</v>
      </c>
      <c r="N2434" s="89">
        <f t="shared" si="559"/>
        <v>0</v>
      </c>
      <c r="O2434" s="89">
        <f t="shared" si="560"/>
        <v>0</v>
      </c>
      <c r="P2434" s="89">
        <f t="shared" si="561"/>
        <v>0</v>
      </c>
      <c r="Q2434" s="62">
        <f t="shared" si="570"/>
        <v>0</v>
      </c>
      <c r="R2434" s="89">
        <f t="shared" si="567"/>
        <v>-97.65993846626057</v>
      </c>
      <c r="S2434" s="74">
        <f t="shared" si="567"/>
        <v>0</v>
      </c>
      <c r="T2434" s="91">
        <f t="shared" si="562"/>
        <v>8.2449358904632009E-2</v>
      </c>
      <c r="U2434" s="92">
        <f t="shared" si="563"/>
        <v>1.3824493589046318</v>
      </c>
    </row>
    <row r="2435" spans="1:21">
      <c r="A2435" s="80">
        <v>38943</v>
      </c>
      <c r="B2435" s="81">
        <v>5.0799999999999999E-4</v>
      </c>
      <c r="C2435" s="82">
        <v>5.1499455205844379E-3</v>
      </c>
      <c r="D2435" s="88">
        <f t="shared" si="564"/>
        <v>1.4775663619813191</v>
      </c>
      <c r="E2435" s="89">
        <f t="shared" si="568"/>
        <v>14551.327239626382</v>
      </c>
      <c r="F2435" s="72">
        <f t="shared" si="568"/>
        <v>1984393.6696700617</v>
      </c>
      <c r="G2435" s="35">
        <f t="shared" si="569"/>
        <v>0.13637200490317697</v>
      </c>
      <c r="H2435" s="88">
        <f t="shared" si="556"/>
        <v>10.16</v>
      </c>
      <c r="I2435" s="62">
        <f t="shared" si="565"/>
        <v>101.60000000000001</v>
      </c>
      <c r="J2435" s="89">
        <f t="shared" si="557"/>
        <v>33.527999999999999</v>
      </c>
      <c r="K2435" s="62">
        <f t="shared" si="566"/>
        <v>3017.5200000000009</v>
      </c>
      <c r="L2435" s="90">
        <f t="shared" si="558"/>
        <v>102.99891041168875</v>
      </c>
      <c r="M2435" s="73">
        <f>0</f>
        <v>0</v>
      </c>
      <c r="N2435" s="89">
        <f t="shared" si="559"/>
        <v>0</v>
      </c>
      <c r="O2435" s="89">
        <f t="shared" si="560"/>
        <v>0</v>
      </c>
      <c r="P2435" s="89">
        <f t="shared" si="561"/>
        <v>0</v>
      </c>
      <c r="Q2435" s="62">
        <f t="shared" si="570"/>
        <v>0</v>
      </c>
      <c r="R2435" s="89">
        <f t="shared" si="567"/>
        <v>-59.310910411688752</v>
      </c>
      <c r="S2435" s="74">
        <f t="shared" si="567"/>
        <v>3119.1200000000008</v>
      </c>
      <c r="T2435" s="91">
        <f t="shared" si="562"/>
        <v>7.7566361981319165E-2</v>
      </c>
      <c r="U2435" s="92">
        <f t="shared" si="563"/>
        <v>1.377566361981319</v>
      </c>
    </row>
    <row r="2436" spans="1:21">
      <c r="A2436" s="80">
        <v>38944</v>
      </c>
      <c r="B2436" s="81">
        <v>0</v>
      </c>
      <c r="C2436" s="82">
        <v>5.5258175371229326E-3</v>
      </c>
      <c r="D2436" s="88">
        <f t="shared" si="564"/>
        <v>1.4746008164607347</v>
      </c>
      <c r="E2436" s="89">
        <f t="shared" si="568"/>
        <v>14492.016329214694</v>
      </c>
      <c r="F2436" s="72">
        <f t="shared" si="568"/>
        <v>1987512.7896700618</v>
      </c>
      <c r="G2436" s="35">
        <f t="shared" si="569"/>
        <v>0.13714535952208404</v>
      </c>
      <c r="H2436" s="88">
        <f t="shared" si="556"/>
        <v>0</v>
      </c>
      <c r="I2436" s="62">
        <f t="shared" si="565"/>
        <v>0</v>
      </c>
      <c r="J2436" s="89">
        <f t="shared" si="557"/>
        <v>0</v>
      </c>
      <c r="K2436" s="62">
        <f t="shared" si="566"/>
        <v>0</v>
      </c>
      <c r="L2436" s="90">
        <f t="shared" si="558"/>
        <v>110.51635074245866</v>
      </c>
      <c r="M2436" s="73">
        <f>0</f>
        <v>0</v>
      </c>
      <c r="N2436" s="89">
        <f t="shared" si="559"/>
        <v>0</v>
      </c>
      <c r="O2436" s="89">
        <f t="shared" si="560"/>
        <v>0</v>
      </c>
      <c r="P2436" s="89">
        <f t="shared" si="561"/>
        <v>0</v>
      </c>
      <c r="Q2436" s="62">
        <f t="shared" si="570"/>
        <v>0</v>
      </c>
      <c r="R2436" s="89">
        <f t="shared" si="567"/>
        <v>-110.51635074245866</v>
      </c>
      <c r="S2436" s="74">
        <f t="shared" si="567"/>
        <v>0</v>
      </c>
      <c r="T2436" s="91">
        <f t="shared" si="562"/>
        <v>7.4600816460734798E-2</v>
      </c>
      <c r="U2436" s="92">
        <f t="shared" si="563"/>
        <v>1.3746008164607346</v>
      </c>
    </row>
    <row r="2437" spans="1:21">
      <c r="A2437" s="80">
        <v>38945</v>
      </c>
      <c r="B2437" s="81">
        <v>2.5399999999999999E-4</v>
      </c>
      <c r="C2437" s="82">
        <v>5.6991018332936171E-3</v>
      </c>
      <c r="D2437" s="88">
        <f t="shared" si="564"/>
        <v>1.4690749989236118</v>
      </c>
      <c r="E2437" s="89">
        <f t="shared" si="568"/>
        <v>14381.499978472235</v>
      </c>
      <c r="F2437" s="72">
        <f t="shared" si="568"/>
        <v>1987512.7896700618</v>
      </c>
      <c r="G2437" s="35">
        <f t="shared" si="569"/>
        <v>0.13819926938394347</v>
      </c>
      <c r="H2437" s="88">
        <f t="shared" si="556"/>
        <v>5.08</v>
      </c>
      <c r="I2437" s="62">
        <f t="shared" si="565"/>
        <v>50.800000000000004</v>
      </c>
      <c r="J2437" s="89">
        <f t="shared" si="557"/>
        <v>16.763999999999999</v>
      </c>
      <c r="K2437" s="62">
        <f t="shared" si="566"/>
        <v>1508.7600000000004</v>
      </c>
      <c r="L2437" s="90">
        <f t="shared" si="558"/>
        <v>113.98203666587234</v>
      </c>
      <c r="M2437" s="73">
        <f>0</f>
        <v>0</v>
      </c>
      <c r="N2437" s="89">
        <f t="shared" si="559"/>
        <v>0</v>
      </c>
      <c r="O2437" s="89">
        <f t="shared" si="560"/>
        <v>0</v>
      </c>
      <c r="P2437" s="89">
        <f t="shared" si="561"/>
        <v>0</v>
      </c>
      <c r="Q2437" s="62">
        <f t="shared" si="570"/>
        <v>0</v>
      </c>
      <c r="R2437" s="89">
        <f t="shared" si="567"/>
        <v>-92.138036665872335</v>
      </c>
      <c r="S2437" s="74">
        <f t="shared" si="567"/>
        <v>1559.5600000000004</v>
      </c>
      <c r="T2437" s="91">
        <f t="shared" si="562"/>
        <v>6.9074998923611908E-2</v>
      </c>
      <c r="U2437" s="92">
        <f t="shared" si="563"/>
        <v>1.3690749989236117</v>
      </c>
    </row>
    <row r="2438" spans="1:21">
      <c r="A2438" s="80">
        <v>38946</v>
      </c>
      <c r="B2438" s="81">
        <v>0</v>
      </c>
      <c r="C2438" s="82">
        <v>6.1089551325018039E-3</v>
      </c>
      <c r="D2438" s="88">
        <f t="shared" si="564"/>
        <v>1.4644680970903181</v>
      </c>
      <c r="E2438" s="89">
        <f t="shared" si="568"/>
        <v>14289.361941806363</v>
      </c>
      <c r="F2438" s="72">
        <f t="shared" si="568"/>
        <v>1989072.3496700618</v>
      </c>
      <c r="G2438" s="35">
        <f t="shared" si="569"/>
        <v>0.13919952183803505</v>
      </c>
      <c r="H2438" s="88">
        <f t="shared" si="556"/>
        <v>0</v>
      </c>
      <c r="I2438" s="62">
        <f t="shared" si="565"/>
        <v>0</v>
      </c>
      <c r="J2438" s="89">
        <f t="shared" si="557"/>
        <v>0</v>
      </c>
      <c r="K2438" s="62">
        <f t="shared" si="566"/>
        <v>0</v>
      </c>
      <c r="L2438" s="90">
        <f t="shared" si="558"/>
        <v>122.17910265003607</v>
      </c>
      <c r="M2438" s="73">
        <f>0</f>
        <v>0</v>
      </c>
      <c r="N2438" s="89">
        <f t="shared" si="559"/>
        <v>0</v>
      </c>
      <c r="O2438" s="89">
        <f t="shared" si="560"/>
        <v>0</v>
      </c>
      <c r="P2438" s="89">
        <f t="shared" si="561"/>
        <v>0</v>
      </c>
      <c r="Q2438" s="62">
        <f t="shared" si="570"/>
        <v>0</v>
      </c>
      <c r="R2438" s="89">
        <f t="shared" si="567"/>
        <v>-122.17910265003607</v>
      </c>
      <c r="S2438" s="74">
        <f t="shared" si="567"/>
        <v>0</v>
      </c>
      <c r="T2438" s="91">
        <f t="shared" si="562"/>
        <v>6.4468097090318199E-2</v>
      </c>
      <c r="U2438" s="92">
        <f t="shared" si="563"/>
        <v>1.364468097090318</v>
      </c>
    </row>
    <row r="2439" spans="1:21">
      <c r="A2439" s="80">
        <v>38947</v>
      </c>
      <c r="B2439" s="81">
        <v>4.8259999999999996E-3</v>
      </c>
      <c r="C2439" s="82">
        <v>5.0690385262814643E-3</v>
      </c>
      <c r="D2439" s="88">
        <f t="shared" si="564"/>
        <v>1.4583591419578164</v>
      </c>
      <c r="E2439" s="89">
        <f t="shared" si="568"/>
        <v>14167.182839156327</v>
      </c>
      <c r="F2439" s="72">
        <f t="shared" si="568"/>
        <v>1989072.3496700618</v>
      </c>
      <c r="G2439" s="35">
        <f t="shared" si="569"/>
        <v>0.14039999146284143</v>
      </c>
      <c r="H2439" s="88">
        <f t="shared" si="556"/>
        <v>96.52</v>
      </c>
      <c r="I2439" s="62">
        <f t="shared" si="565"/>
        <v>965.19999999999993</v>
      </c>
      <c r="J2439" s="89">
        <f t="shared" si="557"/>
        <v>318.51599999999996</v>
      </c>
      <c r="K2439" s="62">
        <f t="shared" si="566"/>
        <v>28666.440000000002</v>
      </c>
      <c r="L2439" s="90">
        <f t="shared" si="558"/>
        <v>101.38077052562929</v>
      </c>
      <c r="M2439" s="73">
        <f>0</f>
        <v>0</v>
      </c>
      <c r="N2439" s="89">
        <f t="shared" si="559"/>
        <v>0</v>
      </c>
      <c r="O2439" s="89">
        <f t="shared" si="560"/>
        <v>0</v>
      </c>
      <c r="P2439" s="89">
        <f t="shared" si="561"/>
        <v>0</v>
      </c>
      <c r="Q2439" s="62">
        <f t="shared" si="570"/>
        <v>0</v>
      </c>
      <c r="R2439" s="89">
        <f t="shared" si="567"/>
        <v>313.65522947437069</v>
      </c>
      <c r="S2439" s="74">
        <f t="shared" si="567"/>
        <v>29631.640000000003</v>
      </c>
      <c r="T2439" s="91">
        <f t="shared" si="562"/>
        <v>5.8359141957816441E-2</v>
      </c>
      <c r="U2439" s="92">
        <f t="shared" si="563"/>
        <v>1.3583591419578163</v>
      </c>
    </row>
    <row r="2440" spans="1:21">
      <c r="A2440" s="80">
        <v>38948</v>
      </c>
      <c r="B2440" s="81">
        <v>0</v>
      </c>
      <c r="C2440" s="82">
        <v>5.0879889182867712E-3</v>
      </c>
      <c r="D2440" s="88">
        <f t="shared" si="564"/>
        <v>1.4740419034315349</v>
      </c>
      <c r="E2440" s="89">
        <f t="shared" si="568"/>
        <v>14480.838068630697</v>
      </c>
      <c r="F2440" s="72">
        <f t="shared" si="568"/>
        <v>2018703.9896700617</v>
      </c>
      <c r="G2440" s="35">
        <f t="shared" si="569"/>
        <v>0.13940519050779979</v>
      </c>
      <c r="H2440" s="88">
        <f t="shared" si="556"/>
        <v>0</v>
      </c>
      <c r="I2440" s="62">
        <f t="shared" si="565"/>
        <v>0</v>
      </c>
      <c r="J2440" s="89">
        <f t="shared" si="557"/>
        <v>0</v>
      </c>
      <c r="K2440" s="62">
        <f t="shared" si="566"/>
        <v>0</v>
      </c>
      <c r="L2440" s="90">
        <f t="shared" si="558"/>
        <v>101.75977836573543</v>
      </c>
      <c r="M2440" s="73">
        <f>0</f>
        <v>0</v>
      </c>
      <c r="N2440" s="89">
        <f t="shared" si="559"/>
        <v>0</v>
      </c>
      <c r="O2440" s="89">
        <f t="shared" si="560"/>
        <v>0</v>
      </c>
      <c r="P2440" s="89">
        <f t="shared" si="561"/>
        <v>0</v>
      </c>
      <c r="Q2440" s="62">
        <f t="shared" si="570"/>
        <v>0</v>
      </c>
      <c r="R2440" s="89">
        <f t="shared" si="567"/>
        <v>-101.75977836573543</v>
      </c>
      <c r="S2440" s="74">
        <f t="shared" si="567"/>
        <v>0</v>
      </c>
      <c r="T2440" s="91">
        <f t="shared" si="562"/>
        <v>7.4041903431534939E-2</v>
      </c>
      <c r="U2440" s="92">
        <f t="shared" si="563"/>
        <v>1.3740419034315348</v>
      </c>
    </row>
    <row r="2441" spans="1:21">
      <c r="A2441" s="80">
        <v>38949</v>
      </c>
      <c r="B2441" s="81">
        <v>0</v>
      </c>
      <c r="C2441" s="82">
        <v>5.3529136329920476E-3</v>
      </c>
      <c r="D2441" s="88">
        <f t="shared" si="564"/>
        <v>1.4689539145132482</v>
      </c>
      <c r="E2441" s="89">
        <f t="shared" si="568"/>
        <v>14379.078290264963</v>
      </c>
      <c r="F2441" s="72">
        <f t="shared" si="568"/>
        <v>2018703.9896700617</v>
      </c>
      <c r="G2441" s="35">
        <f t="shared" si="569"/>
        <v>0.14039175174647883</v>
      </c>
      <c r="H2441" s="88">
        <f t="shared" si="556"/>
        <v>0</v>
      </c>
      <c r="I2441" s="62">
        <f t="shared" si="565"/>
        <v>0</v>
      </c>
      <c r="J2441" s="89">
        <f t="shared" si="557"/>
        <v>0</v>
      </c>
      <c r="K2441" s="62">
        <f t="shared" si="566"/>
        <v>0</v>
      </c>
      <c r="L2441" s="90">
        <f t="shared" si="558"/>
        <v>107.05827265984095</v>
      </c>
      <c r="M2441" s="73">
        <f>0</f>
        <v>0</v>
      </c>
      <c r="N2441" s="89">
        <f t="shared" si="559"/>
        <v>0</v>
      </c>
      <c r="O2441" s="89">
        <f t="shared" si="560"/>
        <v>0</v>
      </c>
      <c r="P2441" s="89">
        <f t="shared" si="561"/>
        <v>0</v>
      </c>
      <c r="Q2441" s="62">
        <f t="shared" si="570"/>
        <v>0</v>
      </c>
      <c r="R2441" s="89">
        <f t="shared" si="567"/>
        <v>-107.05827265984095</v>
      </c>
      <c r="S2441" s="74">
        <f t="shared" si="567"/>
        <v>0</v>
      </c>
      <c r="T2441" s="91">
        <f t="shared" si="562"/>
        <v>6.8953914513248282E-2</v>
      </c>
      <c r="U2441" s="92">
        <f t="shared" si="563"/>
        <v>1.3689539145132481</v>
      </c>
    </row>
    <row r="2442" spans="1:21">
      <c r="A2442" s="80">
        <v>38950</v>
      </c>
      <c r="B2442" s="81">
        <v>1.016E-3</v>
      </c>
      <c r="C2442" s="82">
        <v>5.6488266516407501E-3</v>
      </c>
      <c r="D2442" s="88">
        <f t="shared" si="564"/>
        <v>1.463601000880256</v>
      </c>
      <c r="E2442" s="89">
        <f t="shared" si="568"/>
        <v>14272.020017605122</v>
      </c>
      <c r="F2442" s="72">
        <f t="shared" si="568"/>
        <v>2018703.9896700617</v>
      </c>
      <c r="G2442" s="35">
        <f t="shared" si="569"/>
        <v>0.1414448681532052</v>
      </c>
      <c r="H2442" s="88">
        <f t="shared" si="556"/>
        <v>20.32</v>
      </c>
      <c r="I2442" s="62">
        <f t="shared" si="565"/>
        <v>203.20000000000002</v>
      </c>
      <c r="J2442" s="89">
        <f t="shared" si="557"/>
        <v>67.055999999999997</v>
      </c>
      <c r="K2442" s="62">
        <f t="shared" si="566"/>
        <v>6035.0400000000018</v>
      </c>
      <c r="L2442" s="90">
        <f t="shared" si="558"/>
        <v>112.976533032815</v>
      </c>
      <c r="M2442" s="73">
        <f>0</f>
        <v>0</v>
      </c>
      <c r="N2442" s="89">
        <f t="shared" si="559"/>
        <v>0</v>
      </c>
      <c r="O2442" s="89">
        <f t="shared" si="560"/>
        <v>0</v>
      </c>
      <c r="P2442" s="89">
        <f t="shared" si="561"/>
        <v>0</v>
      </c>
      <c r="Q2442" s="62">
        <f t="shared" si="570"/>
        <v>0</v>
      </c>
      <c r="R2442" s="89">
        <f t="shared" si="567"/>
        <v>-25.600533032814994</v>
      </c>
      <c r="S2442" s="74">
        <f t="shared" si="567"/>
        <v>6238.2400000000016</v>
      </c>
      <c r="T2442" s="91">
        <f t="shared" si="562"/>
        <v>6.3601000880256109E-2</v>
      </c>
      <c r="U2442" s="92">
        <f t="shared" si="563"/>
        <v>1.3636010008802559</v>
      </c>
    </row>
    <row r="2443" spans="1:21">
      <c r="A2443" s="80">
        <v>38951</v>
      </c>
      <c r="B2443" s="81">
        <v>0</v>
      </c>
      <c r="C2443" s="82">
        <v>5.3170120189808623E-3</v>
      </c>
      <c r="D2443" s="88">
        <f t="shared" si="564"/>
        <v>1.4623209742286154</v>
      </c>
      <c r="E2443" s="89">
        <f t="shared" si="568"/>
        <v>14246.419484572307</v>
      </c>
      <c r="F2443" s="72">
        <f t="shared" si="568"/>
        <v>2024942.2296700617</v>
      </c>
      <c r="G2443" s="35">
        <f t="shared" si="569"/>
        <v>0.14213692302567019</v>
      </c>
      <c r="H2443" s="88">
        <f t="shared" si="556"/>
        <v>0</v>
      </c>
      <c r="I2443" s="62">
        <f t="shared" si="565"/>
        <v>0</v>
      </c>
      <c r="J2443" s="89">
        <f t="shared" si="557"/>
        <v>0</v>
      </c>
      <c r="K2443" s="62">
        <f t="shared" si="566"/>
        <v>0</v>
      </c>
      <c r="L2443" s="90">
        <f t="shared" si="558"/>
        <v>106.34024037961724</v>
      </c>
      <c r="M2443" s="73">
        <f>0</f>
        <v>0</v>
      </c>
      <c r="N2443" s="89">
        <f t="shared" si="559"/>
        <v>0</v>
      </c>
      <c r="O2443" s="89">
        <f t="shared" si="560"/>
        <v>0</v>
      </c>
      <c r="P2443" s="89">
        <f t="shared" si="561"/>
        <v>0</v>
      </c>
      <c r="Q2443" s="62">
        <f t="shared" si="570"/>
        <v>0</v>
      </c>
      <c r="R2443" s="89">
        <f t="shared" si="567"/>
        <v>-106.34024037961724</v>
      </c>
      <c r="S2443" s="74">
        <f t="shared" si="567"/>
        <v>0</v>
      </c>
      <c r="T2443" s="91">
        <f t="shared" si="562"/>
        <v>6.2320974228615489E-2</v>
      </c>
      <c r="U2443" s="92">
        <f t="shared" si="563"/>
        <v>1.3623209742286153</v>
      </c>
    </row>
    <row r="2444" spans="1:21">
      <c r="A2444" s="80">
        <v>38952</v>
      </c>
      <c r="B2444" s="81">
        <v>2.8194E-2</v>
      </c>
      <c r="C2444" s="82">
        <v>4.5444197003182973E-3</v>
      </c>
      <c r="D2444" s="88">
        <f t="shared" si="564"/>
        <v>1.4570039622096345</v>
      </c>
      <c r="E2444" s="89">
        <f t="shared" si="568"/>
        <v>14140.07924419269</v>
      </c>
      <c r="F2444" s="72">
        <f t="shared" si="568"/>
        <v>2024942.2296700617</v>
      </c>
      <c r="G2444" s="35">
        <f t="shared" si="569"/>
        <v>0.14320586148777792</v>
      </c>
      <c r="H2444" s="88">
        <f t="shared" si="556"/>
        <v>563.88</v>
      </c>
      <c r="I2444" s="62">
        <f t="shared" si="565"/>
        <v>5638.8</v>
      </c>
      <c r="J2444" s="89">
        <f t="shared" si="557"/>
        <v>1860.8039999999999</v>
      </c>
      <c r="K2444" s="62">
        <f t="shared" si="566"/>
        <v>167472.36000000002</v>
      </c>
      <c r="L2444" s="90">
        <f t="shared" si="558"/>
        <v>90.888394006365942</v>
      </c>
      <c r="M2444" s="73">
        <f>0</f>
        <v>0</v>
      </c>
      <c r="N2444" s="89">
        <f t="shared" si="559"/>
        <v>0</v>
      </c>
      <c r="O2444" s="89">
        <f t="shared" si="560"/>
        <v>0</v>
      </c>
      <c r="P2444" s="89">
        <f t="shared" si="561"/>
        <v>0</v>
      </c>
      <c r="Q2444" s="62">
        <f t="shared" si="570"/>
        <v>0</v>
      </c>
      <c r="R2444" s="89">
        <f t="shared" si="567"/>
        <v>2333.7956059936337</v>
      </c>
      <c r="S2444" s="74">
        <f t="shared" si="567"/>
        <v>173111.16</v>
      </c>
      <c r="T2444" s="91">
        <f t="shared" si="562"/>
        <v>5.7003962209634551E-2</v>
      </c>
      <c r="U2444" s="92">
        <f t="shared" si="563"/>
        <v>1.3570039622096344</v>
      </c>
    </row>
    <row r="2445" spans="1:21">
      <c r="A2445" s="80">
        <v>38953</v>
      </c>
      <c r="B2445" s="81">
        <v>3.8099999999999996E-3</v>
      </c>
      <c r="C2445" s="82">
        <v>4.4174375173296632E-3</v>
      </c>
      <c r="D2445" s="88">
        <f t="shared" si="564"/>
        <v>1.573693742509316</v>
      </c>
      <c r="E2445" s="89">
        <f t="shared" si="568"/>
        <v>16473.874850186323</v>
      </c>
      <c r="F2445" s="72">
        <f t="shared" si="568"/>
        <v>2198053.3896700619</v>
      </c>
      <c r="G2445" s="35">
        <f t="shared" si="569"/>
        <v>0.13342661697136793</v>
      </c>
      <c r="H2445" s="88">
        <f t="shared" si="556"/>
        <v>76.199999999999989</v>
      </c>
      <c r="I2445" s="62">
        <f t="shared" si="565"/>
        <v>761.99999999999989</v>
      </c>
      <c r="J2445" s="89">
        <f t="shared" si="557"/>
        <v>251.45999999999992</v>
      </c>
      <c r="K2445" s="62">
        <f t="shared" si="566"/>
        <v>22631.399999999998</v>
      </c>
      <c r="L2445" s="90">
        <f t="shared" si="558"/>
        <v>88.348750346593263</v>
      </c>
      <c r="M2445" s="73">
        <f>0</f>
        <v>0</v>
      </c>
      <c r="N2445" s="89">
        <f t="shared" si="559"/>
        <v>3062.4510393019395</v>
      </c>
      <c r="O2445" s="89">
        <f t="shared" si="560"/>
        <v>1473.8748501863208</v>
      </c>
      <c r="P2445" s="89">
        <f t="shared" si="561"/>
        <v>1473.8748501863208</v>
      </c>
      <c r="Q2445" s="62">
        <f t="shared" si="570"/>
        <v>196654.1350995425</v>
      </c>
      <c r="R2445" s="89">
        <f t="shared" si="567"/>
        <v>-1234.5636005329143</v>
      </c>
      <c r="S2445" s="74">
        <f t="shared" si="567"/>
        <v>-173260.73509954251</v>
      </c>
      <c r="T2445" s="91">
        <f t="shared" si="562"/>
        <v>0.17369374250931613</v>
      </c>
      <c r="U2445" s="92">
        <f t="shared" si="563"/>
        <v>1.473693742509316</v>
      </c>
    </row>
    <row r="2446" spans="1:21">
      <c r="A2446" s="80">
        <v>38954</v>
      </c>
      <c r="B2446" s="81">
        <v>2.0574000000000002E-2</v>
      </c>
      <c r="C2446" s="82">
        <v>3.8704169338810062E-3</v>
      </c>
      <c r="D2446" s="88">
        <f t="shared" si="564"/>
        <v>1.5119655624826704</v>
      </c>
      <c r="E2446" s="89">
        <f t="shared" si="568"/>
        <v>15239.311249653409</v>
      </c>
      <c r="F2446" s="72">
        <f t="shared" si="568"/>
        <v>2024792.6545705195</v>
      </c>
      <c r="G2446" s="35">
        <f t="shared" si="569"/>
        <v>0.1328664151154843</v>
      </c>
      <c r="H2446" s="88">
        <f t="shared" si="556"/>
        <v>411.48</v>
      </c>
      <c r="I2446" s="62">
        <f t="shared" si="565"/>
        <v>4114.8000000000011</v>
      </c>
      <c r="J2446" s="89">
        <f t="shared" si="557"/>
        <v>1357.884</v>
      </c>
      <c r="K2446" s="62">
        <f t="shared" si="566"/>
        <v>122209.56000000003</v>
      </c>
      <c r="L2446" s="90">
        <f t="shared" si="558"/>
        <v>77.408338677620122</v>
      </c>
      <c r="M2446" s="73">
        <f>0</f>
        <v>0</v>
      </c>
      <c r="N2446" s="89">
        <f t="shared" si="559"/>
        <v>200.36548581419177</v>
      </c>
      <c r="O2446" s="89">
        <f t="shared" si="560"/>
        <v>239.31124965340888</v>
      </c>
      <c r="P2446" s="89">
        <f t="shared" si="561"/>
        <v>200.36548581419177</v>
      </c>
      <c r="Q2446" s="62">
        <f t="shared" si="570"/>
        <v>26621.843813004085</v>
      </c>
      <c r="R2446" s="89">
        <f t="shared" si="567"/>
        <v>1491.5901755081882</v>
      </c>
      <c r="S2446" s="74">
        <f t="shared" si="567"/>
        <v>99702.516186995941</v>
      </c>
      <c r="T2446" s="91">
        <f t="shared" si="562"/>
        <v>0.11196556248267053</v>
      </c>
      <c r="U2446" s="92">
        <f t="shared" si="563"/>
        <v>1.4119655624826704</v>
      </c>
    </row>
    <row r="2447" spans="1:21">
      <c r="A2447" s="80">
        <v>38955</v>
      </c>
      <c r="B2447" s="81">
        <v>0</v>
      </c>
      <c r="C2447" s="82">
        <v>5.0891791677709526E-3</v>
      </c>
      <c r="D2447" s="88">
        <f t="shared" si="564"/>
        <v>1.5865450712580798</v>
      </c>
      <c r="E2447" s="89">
        <f t="shared" si="568"/>
        <v>16730.901425161595</v>
      </c>
      <c r="F2447" s="72">
        <f t="shared" si="568"/>
        <v>2124495.1707575154</v>
      </c>
      <c r="G2447" s="35">
        <f t="shared" si="569"/>
        <v>0.1269803172447414</v>
      </c>
      <c r="H2447" s="88">
        <f t="shared" si="556"/>
        <v>0</v>
      </c>
      <c r="I2447" s="62">
        <f t="shared" si="565"/>
        <v>0</v>
      </c>
      <c r="J2447" s="89">
        <f t="shared" si="557"/>
        <v>0</v>
      </c>
      <c r="K2447" s="62">
        <f t="shared" si="566"/>
        <v>0</v>
      </c>
      <c r="L2447" s="90">
        <f t="shared" si="558"/>
        <v>101.78358335541905</v>
      </c>
      <c r="M2447" s="73">
        <f>0</f>
        <v>0</v>
      </c>
      <c r="N2447" s="89">
        <f t="shared" si="559"/>
        <v>3897.5055751642794</v>
      </c>
      <c r="O2447" s="89">
        <f t="shared" si="560"/>
        <v>1730.9014251615952</v>
      </c>
      <c r="P2447" s="89">
        <f t="shared" si="561"/>
        <v>1730.9014251615952</v>
      </c>
      <c r="Q2447" s="62">
        <f t="shared" si="570"/>
        <v>219790.41208639438</v>
      </c>
      <c r="R2447" s="89">
        <f t="shared" si="567"/>
        <v>-1832.6850085170142</v>
      </c>
      <c r="S2447" s="74">
        <f t="shared" si="567"/>
        <v>-219790.41208639438</v>
      </c>
      <c r="T2447" s="91">
        <f t="shared" si="562"/>
        <v>0.18654507125807984</v>
      </c>
      <c r="U2447" s="92">
        <f t="shared" si="563"/>
        <v>1.4865450712580797</v>
      </c>
    </row>
    <row r="2448" spans="1:21">
      <c r="A2448" s="80">
        <v>38956</v>
      </c>
      <c r="B2448" s="81">
        <v>4.5719999999999997E-3</v>
      </c>
      <c r="C2448" s="82">
        <v>4.8145859436476163E-3</v>
      </c>
      <c r="D2448" s="88">
        <f t="shared" si="564"/>
        <v>1.494910820832229</v>
      </c>
      <c r="E2448" s="89">
        <f t="shared" si="568"/>
        <v>14898.216416644582</v>
      </c>
      <c r="F2448" s="72">
        <f t="shared" si="568"/>
        <v>1904704.758671121</v>
      </c>
      <c r="G2448" s="35">
        <f t="shared" si="569"/>
        <v>0.12784783798301835</v>
      </c>
      <c r="H2448" s="88">
        <f t="shared" si="556"/>
        <v>91.44</v>
      </c>
      <c r="I2448" s="62">
        <f t="shared" si="565"/>
        <v>914.4</v>
      </c>
      <c r="J2448" s="89">
        <f t="shared" si="557"/>
        <v>301.7519999999999</v>
      </c>
      <c r="K2448" s="62">
        <f t="shared" si="566"/>
        <v>27157.679999999997</v>
      </c>
      <c r="L2448" s="90">
        <f t="shared" si="558"/>
        <v>96.29171887295233</v>
      </c>
      <c r="M2448" s="73">
        <f>0</f>
        <v>0</v>
      </c>
      <c r="N2448" s="89">
        <f t="shared" si="559"/>
        <v>0</v>
      </c>
      <c r="O2448" s="89">
        <f t="shared" si="560"/>
        <v>0</v>
      </c>
      <c r="P2448" s="89">
        <f t="shared" si="561"/>
        <v>0</v>
      </c>
      <c r="Q2448" s="62">
        <f t="shared" si="570"/>
        <v>0</v>
      </c>
      <c r="R2448" s="89">
        <f t="shared" si="567"/>
        <v>296.90028112704755</v>
      </c>
      <c r="S2448" s="74">
        <f t="shared" si="567"/>
        <v>28072.079999999998</v>
      </c>
      <c r="T2448" s="91">
        <f t="shared" si="562"/>
        <v>9.4910820832229126E-2</v>
      </c>
      <c r="U2448" s="92">
        <f t="shared" si="563"/>
        <v>1.3949108208322289</v>
      </c>
    </row>
    <row r="2449" spans="1:21">
      <c r="A2449" s="80">
        <v>38957</v>
      </c>
      <c r="B2449" s="81">
        <v>0</v>
      </c>
      <c r="C2449" s="82">
        <v>4.765552648927837E-3</v>
      </c>
      <c r="D2449" s="88">
        <f t="shared" si="564"/>
        <v>1.5097558348885813</v>
      </c>
      <c r="E2449" s="89">
        <f t="shared" si="568"/>
        <v>15195.116697771629</v>
      </c>
      <c r="F2449" s="72">
        <f t="shared" si="568"/>
        <v>1932776.838671121</v>
      </c>
      <c r="G2449" s="35">
        <f t="shared" si="569"/>
        <v>0.12719723560626314</v>
      </c>
      <c r="H2449" s="88">
        <f t="shared" si="556"/>
        <v>0</v>
      </c>
      <c r="I2449" s="62">
        <f t="shared" si="565"/>
        <v>0</v>
      </c>
      <c r="J2449" s="89">
        <f t="shared" si="557"/>
        <v>0</v>
      </c>
      <c r="K2449" s="62">
        <f t="shared" si="566"/>
        <v>0</v>
      </c>
      <c r="L2449" s="90">
        <f t="shared" si="558"/>
        <v>95.311052978556745</v>
      </c>
      <c r="M2449" s="73">
        <f>0</f>
        <v>0</v>
      </c>
      <c r="N2449" s="89">
        <f t="shared" si="559"/>
        <v>147.50946831630461</v>
      </c>
      <c r="O2449" s="89">
        <f t="shared" si="560"/>
        <v>195.11669777162678</v>
      </c>
      <c r="P2449" s="89">
        <f t="shared" si="561"/>
        <v>147.50946831630461</v>
      </c>
      <c r="Q2449" s="62">
        <f t="shared" si="570"/>
        <v>18762.796595583604</v>
      </c>
      <c r="R2449" s="89">
        <f t="shared" si="567"/>
        <v>-242.82052129486135</v>
      </c>
      <c r="S2449" s="74">
        <f t="shared" si="567"/>
        <v>-18762.796595583604</v>
      </c>
      <c r="T2449" s="91">
        <f t="shared" si="562"/>
        <v>0.10975583488858143</v>
      </c>
      <c r="U2449" s="92">
        <f t="shared" si="563"/>
        <v>1.4097558348885812</v>
      </c>
    </row>
    <row r="2450" spans="1:21">
      <c r="A2450" s="80">
        <v>38958</v>
      </c>
      <c r="B2450" s="81">
        <v>0</v>
      </c>
      <c r="C2450" s="82">
        <v>5.5562891167758302E-3</v>
      </c>
      <c r="D2450" s="88">
        <f t="shared" si="564"/>
        <v>1.4976148088238384</v>
      </c>
      <c r="E2450" s="89">
        <f t="shared" si="568"/>
        <v>14952.296176476768</v>
      </c>
      <c r="F2450" s="72">
        <f t="shared" si="568"/>
        <v>1914014.0420755374</v>
      </c>
      <c r="G2450" s="35">
        <f t="shared" si="569"/>
        <v>0.12800803431694324</v>
      </c>
      <c r="H2450" s="88">
        <f t="shared" ref="H2450:H2513" si="571">B2450*($D$12+$D$11)*10000</f>
        <v>0</v>
      </c>
      <c r="I2450" s="62">
        <f t="shared" si="565"/>
        <v>0</v>
      </c>
      <c r="J2450" s="89">
        <f t="shared" ref="J2450:J2513" si="572">B2450*$K$14*$D$10*10000</f>
        <v>0</v>
      </c>
      <c r="K2450" s="62">
        <f t="shared" si="566"/>
        <v>0</v>
      </c>
      <c r="L2450" s="90">
        <f t="shared" ref="L2450:L2513" si="573">C2450*($D$12+$D$11)*10000</f>
        <v>111.1257823355166</v>
      </c>
      <c r="M2450" s="73">
        <f>0</f>
        <v>0</v>
      </c>
      <c r="N2450" s="89">
        <f t="shared" ref="N2450:N2513" si="574">IF(D2450&lt;$N$10,0,(2/3*$N$12*SQRT(2*$N$13)*$N$11*(D2450-$N$10)^(3/2))*24*60*60)</f>
        <v>0</v>
      </c>
      <c r="O2450" s="89">
        <f t="shared" ref="O2450:O2513" si="575">IF(D2450&lt;$N$10,0,(D2450-$N$10)*10000*($D$12+$D$11))</f>
        <v>0</v>
      </c>
      <c r="P2450" s="89">
        <f t="shared" ref="P2450:P2513" si="576">IF(N2450&gt;O2450,O2450,N2450)</f>
        <v>0</v>
      </c>
      <c r="Q2450" s="62">
        <f t="shared" si="570"/>
        <v>0</v>
      </c>
      <c r="R2450" s="89">
        <f t="shared" si="567"/>
        <v>-111.1257823355166</v>
      </c>
      <c r="S2450" s="74">
        <f t="shared" si="567"/>
        <v>0</v>
      </c>
      <c r="T2450" s="91">
        <f t="shared" ref="T2450:T2513" si="577">D2450-$D$14</f>
        <v>9.7614808823838439E-2</v>
      </c>
      <c r="U2450" s="92">
        <f t="shared" ref="U2450:U2513" si="578">IF(D2450&lt;$D$13,0,D2450-$D$13)</f>
        <v>1.3976148088238383</v>
      </c>
    </row>
    <row r="2451" spans="1:21">
      <c r="A2451" s="80">
        <v>38959</v>
      </c>
      <c r="B2451" s="81">
        <v>2.5399999999999999E-4</v>
      </c>
      <c r="C2451" s="82">
        <v>3.8017975528230152E-3</v>
      </c>
      <c r="D2451" s="88">
        <f t="shared" ref="D2451:D2514" si="579">IF(E2451&lt;$D$11*10000*($D$14-$D$13),(E2451+$D$13*$D$11*10000)/($D$11*10000),(E2451+$D$13*$D$11*10000+$D$14*$D$12*10000)/($D$11*10000+$D$12*10000))</f>
        <v>1.4920585197070624</v>
      </c>
      <c r="E2451" s="89">
        <f t="shared" si="568"/>
        <v>14841.170394141251</v>
      </c>
      <c r="F2451" s="72">
        <f t="shared" si="568"/>
        <v>1914014.0420755374</v>
      </c>
      <c r="G2451" s="35">
        <f t="shared" si="569"/>
        <v>0.12896651620084626</v>
      </c>
      <c r="H2451" s="88">
        <f t="shared" si="571"/>
        <v>5.08</v>
      </c>
      <c r="I2451" s="62">
        <f t="shared" ref="I2451:I2514" si="580">H2451*$J$4*1000</f>
        <v>50.800000000000004</v>
      </c>
      <c r="J2451" s="89">
        <f t="shared" si="572"/>
        <v>16.763999999999999</v>
      </c>
      <c r="K2451" s="62">
        <f t="shared" ref="K2451:K2514" si="581">1000*J2451*($J$11*$J$5+$J$12*$J$6+$J$13*$J$7)</f>
        <v>1508.7600000000004</v>
      </c>
      <c r="L2451" s="90">
        <f t="shared" si="573"/>
        <v>76.035951056460306</v>
      </c>
      <c r="M2451" s="73">
        <f>0</f>
        <v>0</v>
      </c>
      <c r="N2451" s="89">
        <f t="shared" si="574"/>
        <v>0</v>
      </c>
      <c r="O2451" s="89">
        <f t="shared" si="575"/>
        <v>0</v>
      </c>
      <c r="P2451" s="89">
        <f t="shared" si="576"/>
        <v>0</v>
      </c>
      <c r="Q2451" s="62">
        <f t="shared" si="570"/>
        <v>0</v>
      </c>
      <c r="R2451" s="89">
        <f t="shared" ref="R2451:S2514" si="582">H2451+J2451-L2451-P2451</f>
        <v>-54.191951056460304</v>
      </c>
      <c r="S2451" s="74">
        <f t="shared" si="582"/>
        <v>1559.5600000000004</v>
      </c>
      <c r="T2451" s="91">
        <f t="shared" si="577"/>
        <v>9.2058519707062469E-2</v>
      </c>
      <c r="U2451" s="92">
        <f t="shared" si="578"/>
        <v>1.3920585197070623</v>
      </c>
    </row>
    <row r="2452" spans="1:21">
      <c r="A2452" s="80">
        <v>38960</v>
      </c>
      <c r="B2452" s="81">
        <v>0</v>
      </c>
      <c r="C2452" s="82">
        <v>5.1245568395137543E-3</v>
      </c>
      <c r="D2452" s="88">
        <f t="shared" si="579"/>
        <v>1.4893489221542395</v>
      </c>
      <c r="E2452" s="89">
        <f t="shared" ref="E2452:F2515" si="583">E2451+R2451</f>
        <v>14786.97844308479</v>
      </c>
      <c r="F2452" s="72">
        <f t="shared" si="583"/>
        <v>1915573.6020755374</v>
      </c>
      <c r="G2452" s="35">
        <f t="shared" ref="G2452:G2515" si="584">F2452/(E2452*1000)</f>
        <v>0.12954462667600397</v>
      </c>
      <c r="H2452" s="88">
        <f t="shared" si="571"/>
        <v>0</v>
      </c>
      <c r="I2452" s="62">
        <f t="shared" si="580"/>
        <v>0</v>
      </c>
      <c r="J2452" s="89">
        <f t="shared" si="572"/>
        <v>0</v>
      </c>
      <c r="K2452" s="62">
        <f t="shared" si="581"/>
        <v>0</v>
      </c>
      <c r="L2452" s="90">
        <f t="shared" si="573"/>
        <v>102.49113679027508</v>
      </c>
      <c r="M2452" s="73">
        <f>0</f>
        <v>0</v>
      </c>
      <c r="N2452" s="89">
        <f t="shared" si="574"/>
        <v>0</v>
      </c>
      <c r="O2452" s="89">
        <f t="shared" si="575"/>
        <v>0</v>
      </c>
      <c r="P2452" s="89">
        <f t="shared" si="576"/>
        <v>0</v>
      </c>
      <c r="Q2452" s="62">
        <f t="shared" ref="Q2452:Q2515" si="585">P2452*1000*G2452</f>
        <v>0</v>
      </c>
      <c r="R2452" s="89">
        <f t="shared" si="582"/>
        <v>-102.49113679027508</v>
      </c>
      <c r="S2452" s="74">
        <f t="shared" si="582"/>
        <v>0</v>
      </c>
      <c r="T2452" s="91">
        <f t="shared" si="577"/>
        <v>8.9348922154239618E-2</v>
      </c>
      <c r="U2452" s="92">
        <f t="shared" si="578"/>
        <v>1.3893489221542394</v>
      </c>
    </row>
    <row r="2453" spans="1:21">
      <c r="A2453" s="80">
        <v>38961</v>
      </c>
      <c r="B2453" s="81">
        <v>0</v>
      </c>
      <c r="C2453" s="82">
        <v>4.575221332056679E-3</v>
      </c>
      <c r="D2453" s="88">
        <f t="shared" si="579"/>
        <v>1.4842243653147258</v>
      </c>
      <c r="E2453" s="89">
        <f t="shared" si="583"/>
        <v>14684.487306294515</v>
      </c>
      <c r="F2453" s="72">
        <f t="shared" si="583"/>
        <v>1915573.6020755374</v>
      </c>
      <c r="G2453" s="35">
        <f t="shared" si="584"/>
        <v>0.13044879008165478</v>
      </c>
      <c r="H2453" s="88">
        <f t="shared" si="571"/>
        <v>0</v>
      </c>
      <c r="I2453" s="62">
        <f t="shared" si="580"/>
        <v>0</v>
      </c>
      <c r="J2453" s="89">
        <f t="shared" si="572"/>
        <v>0</v>
      </c>
      <c r="K2453" s="62">
        <f t="shared" si="581"/>
        <v>0</v>
      </c>
      <c r="L2453" s="90">
        <f t="shared" si="573"/>
        <v>91.504426641133577</v>
      </c>
      <c r="M2453" s="73">
        <f>0</f>
        <v>0</v>
      </c>
      <c r="N2453" s="89">
        <f t="shared" si="574"/>
        <v>0</v>
      </c>
      <c r="O2453" s="89">
        <f t="shared" si="575"/>
        <v>0</v>
      </c>
      <c r="P2453" s="89">
        <f t="shared" si="576"/>
        <v>0</v>
      </c>
      <c r="Q2453" s="62">
        <f t="shared" si="585"/>
        <v>0</v>
      </c>
      <c r="R2453" s="89">
        <f t="shared" si="582"/>
        <v>-91.504426641133577</v>
      </c>
      <c r="S2453" s="74">
        <f t="shared" si="582"/>
        <v>0</v>
      </c>
      <c r="T2453" s="91">
        <f t="shared" si="577"/>
        <v>8.422436531472588E-2</v>
      </c>
      <c r="U2453" s="92">
        <f t="shared" si="578"/>
        <v>1.3842243653147257</v>
      </c>
    </row>
    <row r="2454" spans="1:21">
      <c r="A2454" s="80">
        <v>38962</v>
      </c>
      <c r="B2454" s="81">
        <v>0</v>
      </c>
      <c r="C2454" s="82">
        <v>4.6440568461360229E-3</v>
      </c>
      <c r="D2454" s="88">
        <f t="shared" si="579"/>
        <v>1.4796491439826691</v>
      </c>
      <c r="E2454" s="89">
        <f t="shared" si="583"/>
        <v>14592.982879653382</v>
      </c>
      <c r="F2454" s="72">
        <f t="shared" si="583"/>
        <v>1915573.6020755374</v>
      </c>
      <c r="G2454" s="35">
        <f t="shared" si="584"/>
        <v>0.13126676142040652</v>
      </c>
      <c r="H2454" s="88">
        <f t="shared" si="571"/>
        <v>0</v>
      </c>
      <c r="I2454" s="62">
        <f t="shared" si="580"/>
        <v>0</v>
      </c>
      <c r="J2454" s="89">
        <f t="shared" si="572"/>
        <v>0</v>
      </c>
      <c r="K2454" s="62">
        <f t="shared" si="581"/>
        <v>0</v>
      </c>
      <c r="L2454" s="90">
        <f t="shared" si="573"/>
        <v>92.881136922720458</v>
      </c>
      <c r="M2454" s="73">
        <f>0</f>
        <v>0</v>
      </c>
      <c r="N2454" s="89">
        <f t="shared" si="574"/>
        <v>0</v>
      </c>
      <c r="O2454" s="89">
        <f t="shared" si="575"/>
        <v>0</v>
      </c>
      <c r="P2454" s="89">
        <f t="shared" si="576"/>
        <v>0</v>
      </c>
      <c r="Q2454" s="62">
        <f t="shared" si="585"/>
        <v>0</v>
      </c>
      <c r="R2454" s="89">
        <f t="shared" si="582"/>
        <v>-92.881136922720458</v>
      </c>
      <c r="S2454" s="74">
        <f t="shared" si="582"/>
        <v>0</v>
      </c>
      <c r="T2454" s="91">
        <f t="shared" si="577"/>
        <v>7.9649143982669202E-2</v>
      </c>
      <c r="U2454" s="92">
        <f t="shared" si="578"/>
        <v>1.379649143982669</v>
      </c>
    </row>
    <row r="2455" spans="1:21">
      <c r="A2455" s="80">
        <v>38963</v>
      </c>
      <c r="B2455" s="81">
        <v>0</v>
      </c>
      <c r="C2455" s="82">
        <v>5.1394547582001892E-3</v>
      </c>
      <c r="D2455" s="88">
        <f t="shared" si="579"/>
        <v>1.475005087136533</v>
      </c>
      <c r="E2455" s="89">
        <f t="shared" si="583"/>
        <v>14500.101742730661</v>
      </c>
      <c r="F2455" s="72">
        <f t="shared" si="583"/>
        <v>1915573.6020755374</v>
      </c>
      <c r="G2455" s="35">
        <f t="shared" si="584"/>
        <v>0.13210759731640312</v>
      </c>
      <c r="H2455" s="88">
        <f t="shared" si="571"/>
        <v>0</v>
      </c>
      <c r="I2455" s="62">
        <f t="shared" si="580"/>
        <v>0</v>
      </c>
      <c r="J2455" s="89">
        <f t="shared" si="572"/>
        <v>0</v>
      </c>
      <c r="K2455" s="62">
        <f t="shared" si="581"/>
        <v>0</v>
      </c>
      <c r="L2455" s="90">
        <f t="shared" si="573"/>
        <v>102.78909516400378</v>
      </c>
      <c r="M2455" s="73">
        <f>0</f>
        <v>0</v>
      </c>
      <c r="N2455" s="89">
        <f t="shared" si="574"/>
        <v>0</v>
      </c>
      <c r="O2455" s="89">
        <f t="shared" si="575"/>
        <v>0</v>
      </c>
      <c r="P2455" s="89">
        <f t="shared" si="576"/>
        <v>0</v>
      </c>
      <c r="Q2455" s="62">
        <f t="shared" si="585"/>
        <v>0</v>
      </c>
      <c r="R2455" s="89">
        <f t="shared" si="582"/>
        <v>-102.78909516400378</v>
      </c>
      <c r="S2455" s="74">
        <f t="shared" si="582"/>
        <v>0</v>
      </c>
      <c r="T2455" s="91">
        <f t="shared" si="577"/>
        <v>7.5005087136533088E-2</v>
      </c>
      <c r="U2455" s="92">
        <f t="shared" si="578"/>
        <v>1.3750050871365329</v>
      </c>
    </row>
    <row r="2456" spans="1:21">
      <c r="A2456" s="80">
        <v>38964</v>
      </c>
      <c r="B2456" s="81">
        <v>0</v>
      </c>
      <c r="C2456" s="82">
        <v>4.7765896686155756E-3</v>
      </c>
      <c r="D2456" s="88">
        <f t="shared" si="579"/>
        <v>1.4698656323783328</v>
      </c>
      <c r="E2456" s="89">
        <f t="shared" si="583"/>
        <v>14397.312647566658</v>
      </c>
      <c r="F2456" s="72">
        <f t="shared" si="583"/>
        <v>1915573.6020755374</v>
      </c>
      <c r="G2456" s="35">
        <f t="shared" si="584"/>
        <v>0.13305077474991803</v>
      </c>
      <c r="H2456" s="88">
        <f t="shared" si="571"/>
        <v>0</v>
      </c>
      <c r="I2456" s="62">
        <f t="shared" si="580"/>
        <v>0</v>
      </c>
      <c r="J2456" s="89">
        <f t="shared" si="572"/>
        <v>0</v>
      </c>
      <c r="K2456" s="62">
        <f t="shared" si="581"/>
        <v>0</v>
      </c>
      <c r="L2456" s="90">
        <f t="shared" si="573"/>
        <v>95.531793372311512</v>
      </c>
      <c r="M2456" s="73">
        <f>0</f>
        <v>0</v>
      </c>
      <c r="N2456" s="89">
        <f t="shared" si="574"/>
        <v>0</v>
      </c>
      <c r="O2456" s="89">
        <f t="shared" si="575"/>
        <v>0</v>
      </c>
      <c r="P2456" s="89">
        <f t="shared" si="576"/>
        <v>0</v>
      </c>
      <c r="Q2456" s="62">
        <f t="shared" si="585"/>
        <v>0</v>
      </c>
      <c r="R2456" s="89">
        <f t="shared" si="582"/>
        <v>-95.531793372311512</v>
      </c>
      <c r="S2456" s="74">
        <f t="shared" si="582"/>
        <v>0</v>
      </c>
      <c r="T2456" s="91">
        <f t="shared" si="577"/>
        <v>6.9865632378332876E-2</v>
      </c>
      <c r="U2456" s="92">
        <f t="shared" si="578"/>
        <v>1.3698656323783327</v>
      </c>
    </row>
    <row r="2457" spans="1:21">
      <c r="A2457" s="80">
        <v>38965</v>
      </c>
      <c r="B2457" s="81">
        <v>0</v>
      </c>
      <c r="C2457" s="82">
        <v>4.7707413443822885E-3</v>
      </c>
      <c r="D2457" s="88">
        <f t="shared" si="579"/>
        <v>1.4650890427097172</v>
      </c>
      <c r="E2457" s="89">
        <f t="shared" si="583"/>
        <v>14301.780854194347</v>
      </c>
      <c r="F2457" s="72">
        <f t="shared" si="583"/>
        <v>1915573.6020755374</v>
      </c>
      <c r="G2457" s="35">
        <f t="shared" si="584"/>
        <v>0.13393951575714075</v>
      </c>
      <c r="H2457" s="88">
        <f t="shared" si="571"/>
        <v>0</v>
      </c>
      <c r="I2457" s="62">
        <f t="shared" si="580"/>
        <v>0</v>
      </c>
      <c r="J2457" s="89">
        <f t="shared" si="572"/>
        <v>0</v>
      </c>
      <c r="K2457" s="62">
        <f t="shared" si="581"/>
        <v>0</v>
      </c>
      <c r="L2457" s="90">
        <f t="shared" si="573"/>
        <v>95.414826887645773</v>
      </c>
      <c r="M2457" s="73">
        <f>0</f>
        <v>0</v>
      </c>
      <c r="N2457" s="89">
        <f t="shared" si="574"/>
        <v>0</v>
      </c>
      <c r="O2457" s="89">
        <f t="shared" si="575"/>
        <v>0</v>
      </c>
      <c r="P2457" s="89">
        <f t="shared" si="576"/>
        <v>0</v>
      </c>
      <c r="Q2457" s="62">
        <f t="shared" si="585"/>
        <v>0</v>
      </c>
      <c r="R2457" s="89">
        <f t="shared" si="582"/>
        <v>-95.414826887645773</v>
      </c>
      <c r="S2457" s="74">
        <f t="shared" si="582"/>
        <v>0</v>
      </c>
      <c r="T2457" s="91">
        <f t="shared" si="577"/>
        <v>6.5089042709717271E-2</v>
      </c>
      <c r="U2457" s="92">
        <f t="shared" si="578"/>
        <v>1.3650890427097171</v>
      </c>
    </row>
    <row r="2458" spans="1:21">
      <c r="A2458" s="80">
        <v>38966</v>
      </c>
      <c r="B2458" s="81">
        <v>0</v>
      </c>
      <c r="C2458" s="82">
        <v>4.7180437808513592E-3</v>
      </c>
      <c r="D2458" s="88">
        <f t="shared" si="579"/>
        <v>1.4603183013653349</v>
      </c>
      <c r="E2458" s="89">
        <f t="shared" si="583"/>
        <v>14206.366027306702</v>
      </c>
      <c r="F2458" s="72">
        <f t="shared" si="583"/>
        <v>1915573.6020755374</v>
      </c>
      <c r="G2458" s="35">
        <f t="shared" si="584"/>
        <v>0.13483909948494402</v>
      </c>
      <c r="H2458" s="88">
        <f t="shared" si="571"/>
        <v>0</v>
      </c>
      <c r="I2458" s="62">
        <f t="shared" si="580"/>
        <v>0</v>
      </c>
      <c r="J2458" s="89">
        <f t="shared" si="572"/>
        <v>0</v>
      </c>
      <c r="K2458" s="62">
        <f t="shared" si="581"/>
        <v>0</v>
      </c>
      <c r="L2458" s="90">
        <f t="shared" si="573"/>
        <v>94.360875617027176</v>
      </c>
      <c r="M2458" s="73">
        <f>0</f>
        <v>0</v>
      </c>
      <c r="N2458" s="89">
        <f t="shared" si="574"/>
        <v>0</v>
      </c>
      <c r="O2458" s="89">
        <f t="shared" si="575"/>
        <v>0</v>
      </c>
      <c r="P2458" s="89">
        <f t="shared" si="576"/>
        <v>0</v>
      </c>
      <c r="Q2458" s="62">
        <f t="shared" si="585"/>
        <v>0</v>
      </c>
      <c r="R2458" s="89">
        <f t="shared" si="582"/>
        <v>-94.360875617027176</v>
      </c>
      <c r="S2458" s="74">
        <f t="shared" si="582"/>
        <v>0</v>
      </c>
      <c r="T2458" s="91">
        <f t="shared" si="577"/>
        <v>6.0318301365335003E-2</v>
      </c>
      <c r="U2458" s="92">
        <f t="shared" si="578"/>
        <v>1.3603183013653348</v>
      </c>
    </row>
    <row r="2459" spans="1:21">
      <c r="A2459" s="80">
        <v>38967</v>
      </c>
      <c r="B2459" s="81">
        <v>1.2445999999999999E-2</v>
      </c>
      <c r="C2459" s="82">
        <v>2.3562228212758224E-3</v>
      </c>
      <c r="D2459" s="88">
        <f t="shared" si="579"/>
        <v>1.4556002575844837</v>
      </c>
      <c r="E2459" s="89">
        <f t="shared" si="583"/>
        <v>14112.005151689675</v>
      </c>
      <c r="F2459" s="72">
        <f t="shared" si="583"/>
        <v>1915573.6020755374</v>
      </c>
      <c r="G2459" s="35">
        <f t="shared" si="584"/>
        <v>0.13574071023111692</v>
      </c>
      <c r="H2459" s="88">
        <f t="shared" si="571"/>
        <v>248.92</v>
      </c>
      <c r="I2459" s="62">
        <f t="shared" si="580"/>
        <v>2489.1999999999998</v>
      </c>
      <c r="J2459" s="89">
        <f t="shared" si="572"/>
        <v>821.43599999999981</v>
      </c>
      <c r="K2459" s="62">
        <f t="shared" si="581"/>
        <v>73929.240000000005</v>
      </c>
      <c r="L2459" s="90">
        <f t="shared" si="573"/>
        <v>47.124456425516449</v>
      </c>
      <c r="M2459" s="73">
        <f>0</f>
        <v>0</v>
      </c>
      <c r="N2459" s="89">
        <f t="shared" si="574"/>
        <v>0</v>
      </c>
      <c r="O2459" s="89">
        <f t="shared" si="575"/>
        <v>0</v>
      </c>
      <c r="P2459" s="89">
        <f t="shared" si="576"/>
        <v>0</v>
      </c>
      <c r="Q2459" s="62">
        <f t="shared" si="585"/>
        <v>0</v>
      </c>
      <c r="R2459" s="89">
        <f t="shared" si="582"/>
        <v>1023.2315435744833</v>
      </c>
      <c r="S2459" s="74">
        <f t="shared" si="582"/>
        <v>76418.44</v>
      </c>
      <c r="T2459" s="91">
        <f t="shared" si="577"/>
        <v>5.5600257584483836E-2</v>
      </c>
      <c r="U2459" s="92">
        <f t="shared" si="578"/>
        <v>1.3556002575844837</v>
      </c>
    </row>
    <row r="2460" spans="1:21">
      <c r="A2460" s="80">
        <v>38968</v>
      </c>
      <c r="B2460" s="81">
        <v>0</v>
      </c>
      <c r="C2460" s="82">
        <v>3.5202609239069838E-3</v>
      </c>
      <c r="D2460" s="88">
        <f t="shared" si="579"/>
        <v>1.5067618347632081</v>
      </c>
      <c r="E2460" s="89">
        <f t="shared" si="583"/>
        <v>15135.236695264159</v>
      </c>
      <c r="F2460" s="72">
        <f t="shared" si="583"/>
        <v>1991992.0420755374</v>
      </c>
      <c r="G2460" s="35">
        <f t="shared" si="584"/>
        <v>0.13161287677112013</v>
      </c>
      <c r="H2460" s="88">
        <f t="shared" si="571"/>
        <v>0</v>
      </c>
      <c r="I2460" s="62">
        <f t="shared" si="580"/>
        <v>0</v>
      </c>
      <c r="J2460" s="89">
        <f t="shared" si="572"/>
        <v>0</v>
      </c>
      <c r="K2460" s="62">
        <f t="shared" si="581"/>
        <v>0</v>
      </c>
      <c r="L2460" s="90">
        <f t="shared" si="573"/>
        <v>70.405218478139673</v>
      </c>
      <c r="M2460" s="73">
        <f>0</f>
        <v>0</v>
      </c>
      <c r="N2460" s="89">
        <f t="shared" si="574"/>
        <v>85.1177365000365</v>
      </c>
      <c r="O2460" s="89">
        <f t="shared" si="575"/>
        <v>135.23669526416259</v>
      </c>
      <c r="P2460" s="89">
        <f t="shared" si="576"/>
        <v>85.1177365000365</v>
      </c>
      <c r="Q2460" s="62">
        <f t="shared" si="585"/>
        <v>11202.590165015978</v>
      </c>
      <c r="R2460" s="89">
        <f t="shared" si="582"/>
        <v>-155.52295497817619</v>
      </c>
      <c r="S2460" s="74">
        <f t="shared" si="582"/>
        <v>-11202.590165015978</v>
      </c>
      <c r="T2460" s="91">
        <f t="shared" si="577"/>
        <v>0.10676183476320822</v>
      </c>
      <c r="U2460" s="92">
        <f t="shared" si="578"/>
        <v>1.406761834763208</v>
      </c>
    </row>
    <row r="2461" spans="1:21">
      <c r="A2461" s="80">
        <v>38969</v>
      </c>
      <c r="B2461" s="81">
        <v>1.2700000000000001E-3</v>
      </c>
      <c r="C2461" s="82">
        <v>4.4926292738703627E-3</v>
      </c>
      <c r="D2461" s="88">
        <f t="shared" si="579"/>
        <v>1.498985687014299</v>
      </c>
      <c r="E2461" s="89">
        <f t="shared" si="583"/>
        <v>14979.713740285983</v>
      </c>
      <c r="F2461" s="72">
        <f t="shared" si="583"/>
        <v>1980789.4519105214</v>
      </c>
      <c r="G2461" s="35">
        <f t="shared" si="584"/>
        <v>0.13223146224640106</v>
      </c>
      <c r="H2461" s="88">
        <f t="shared" si="571"/>
        <v>25.400000000000002</v>
      </c>
      <c r="I2461" s="62">
        <f t="shared" si="580"/>
        <v>254</v>
      </c>
      <c r="J2461" s="89">
        <f t="shared" si="572"/>
        <v>83.820000000000007</v>
      </c>
      <c r="K2461" s="62">
        <f t="shared" si="581"/>
        <v>7543.8000000000029</v>
      </c>
      <c r="L2461" s="90">
        <f t="shared" si="573"/>
        <v>89.85258547740726</v>
      </c>
      <c r="M2461" s="73">
        <f>0</f>
        <v>0</v>
      </c>
      <c r="N2461" s="89">
        <f t="shared" si="574"/>
        <v>0</v>
      </c>
      <c r="O2461" s="89">
        <f t="shared" si="575"/>
        <v>0</v>
      </c>
      <c r="P2461" s="89">
        <f t="shared" si="576"/>
        <v>0</v>
      </c>
      <c r="Q2461" s="62">
        <f t="shared" si="585"/>
        <v>0</v>
      </c>
      <c r="R2461" s="89">
        <f t="shared" si="582"/>
        <v>19.367414522592753</v>
      </c>
      <c r="S2461" s="74">
        <f t="shared" si="582"/>
        <v>7797.8000000000029</v>
      </c>
      <c r="T2461" s="91">
        <f t="shared" si="577"/>
        <v>9.8985687014299106E-2</v>
      </c>
      <c r="U2461" s="92">
        <f t="shared" si="578"/>
        <v>1.3989856870142989</v>
      </c>
    </row>
    <row r="2462" spans="1:21">
      <c r="A2462" s="80">
        <v>38970</v>
      </c>
      <c r="B2462" s="81">
        <v>0</v>
      </c>
      <c r="C2462" s="82">
        <v>3.429514047478331E-3</v>
      </c>
      <c r="D2462" s="88">
        <f t="shared" si="579"/>
        <v>1.4999540577404289</v>
      </c>
      <c r="E2462" s="89">
        <f t="shared" si="583"/>
        <v>14999.081154808575</v>
      </c>
      <c r="F2462" s="72">
        <f t="shared" si="583"/>
        <v>1988587.2519105214</v>
      </c>
      <c r="G2462" s="35">
        <f t="shared" si="584"/>
        <v>0.13258060486411846</v>
      </c>
      <c r="H2462" s="88">
        <f t="shared" si="571"/>
        <v>0</v>
      </c>
      <c r="I2462" s="62">
        <f t="shared" si="580"/>
        <v>0</v>
      </c>
      <c r="J2462" s="89">
        <f t="shared" si="572"/>
        <v>0</v>
      </c>
      <c r="K2462" s="62">
        <f t="shared" si="581"/>
        <v>0</v>
      </c>
      <c r="L2462" s="90">
        <f t="shared" si="573"/>
        <v>68.590280949566619</v>
      </c>
      <c r="M2462" s="73">
        <f>0</f>
        <v>0</v>
      </c>
      <c r="N2462" s="89">
        <f t="shared" si="574"/>
        <v>0</v>
      </c>
      <c r="O2462" s="89">
        <f t="shared" si="575"/>
        <v>0</v>
      </c>
      <c r="P2462" s="89">
        <f t="shared" si="576"/>
        <v>0</v>
      </c>
      <c r="Q2462" s="62">
        <f t="shared" si="585"/>
        <v>0</v>
      </c>
      <c r="R2462" s="89">
        <f t="shared" si="582"/>
        <v>-68.590280949566619</v>
      </c>
      <c r="S2462" s="74">
        <f t="shared" si="582"/>
        <v>0</v>
      </c>
      <c r="T2462" s="91">
        <f t="shared" si="577"/>
        <v>9.9954057740428981E-2</v>
      </c>
      <c r="U2462" s="92">
        <f t="shared" si="578"/>
        <v>1.3999540577404288</v>
      </c>
    </row>
    <row r="2463" spans="1:21">
      <c r="A2463" s="80">
        <v>38971</v>
      </c>
      <c r="B2463" s="81">
        <v>0</v>
      </c>
      <c r="C2463" s="82">
        <v>4.3917777936280499E-3</v>
      </c>
      <c r="D2463" s="88">
        <f t="shared" si="579"/>
        <v>1.4965245436929504</v>
      </c>
      <c r="E2463" s="89">
        <f t="shared" si="583"/>
        <v>14930.490873859007</v>
      </c>
      <c r="F2463" s="72">
        <f t="shared" si="583"/>
        <v>1988587.2519105214</v>
      </c>
      <c r="G2463" s="35">
        <f t="shared" si="584"/>
        <v>0.13318967666309162</v>
      </c>
      <c r="H2463" s="88">
        <f t="shared" si="571"/>
        <v>0</v>
      </c>
      <c r="I2463" s="62">
        <f t="shared" si="580"/>
        <v>0</v>
      </c>
      <c r="J2463" s="89">
        <f t="shared" si="572"/>
        <v>0</v>
      </c>
      <c r="K2463" s="62">
        <f t="shared" si="581"/>
        <v>0</v>
      </c>
      <c r="L2463" s="90">
        <f t="shared" si="573"/>
        <v>87.835555872561002</v>
      </c>
      <c r="M2463" s="73">
        <f>0</f>
        <v>0</v>
      </c>
      <c r="N2463" s="89">
        <f t="shared" si="574"/>
        <v>0</v>
      </c>
      <c r="O2463" s="89">
        <f t="shared" si="575"/>
        <v>0</v>
      </c>
      <c r="P2463" s="89">
        <f t="shared" si="576"/>
        <v>0</v>
      </c>
      <c r="Q2463" s="62">
        <f t="shared" si="585"/>
        <v>0</v>
      </c>
      <c r="R2463" s="89">
        <f t="shared" si="582"/>
        <v>-87.835555872561002</v>
      </c>
      <c r="S2463" s="74">
        <f t="shared" si="582"/>
        <v>0</v>
      </c>
      <c r="T2463" s="91">
        <f t="shared" si="577"/>
        <v>9.6524543692950493E-2</v>
      </c>
      <c r="U2463" s="92">
        <f t="shared" si="578"/>
        <v>1.3965245436929503</v>
      </c>
    </row>
    <row r="2464" spans="1:21">
      <c r="A2464" s="80">
        <v>38972</v>
      </c>
      <c r="B2464" s="81">
        <v>0</v>
      </c>
      <c r="C2464" s="82">
        <v>4.1876349326997698E-3</v>
      </c>
      <c r="D2464" s="88">
        <f t="shared" si="579"/>
        <v>1.4921327658993222</v>
      </c>
      <c r="E2464" s="89">
        <f t="shared" si="583"/>
        <v>14842.655317986446</v>
      </c>
      <c r="F2464" s="72">
        <f t="shared" si="583"/>
        <v>1988587.2519105214</v>
      </c>
      <c r="G2464" s="35">
        <f t="shared" si="584"/>
        <v>0.13397786375196194</v>
      </c>
      <c r="H2464" s="88">
        <f t="shared" si="571"/>
        <v>0</v>
      </c>
      <c r="I2464" s="62">
        <f t="shared" si="580"/>
        <v>0</v>
      </c>
      <c r="J2464" s="89">
        <f t="shared" si="572"/>
        <v>0</v>
      </c>
      <c r="K2464" s="62">
        <f t="shared" si="581"/>
        <v>0</v>
      </c>
      <c r="L2464" s="90">
        <f t="shared" si="573"/>
        <v>83.752698653995395</v>
      </c>
      <c r="M2464" s="73">
        <f>0</f>
        <v>0</v>
      </c>
      <c r="N2464" s="89">
        <f t="shared" si="574"/>
        <v>0</v>
      </c>
      <c r="O2464" s="89">
        <f t="shared" si="575"/>
        <v>0</v>
      </c>
      <c r="P2464" s="89">
        <f t="shared" si="576"/>
        <v>0</v>
      </c>
      <c r="Q2464" s="62">
        <f t="shared" si="585"/>
        <v>0</v>
      </c>
      <c r="R2464" s="89">
        <f t="shared" si="582"/>
        <v>-83.752698653995395</v>
      </c>
      <c r="S2464" s="74">
        <f t="shared" si="582"/>
        <v>0</v>
      </c>
      <c r="T2464" s="91">
        <f t="shared" si="577"/>
        <v>9.2132765899322289E-2</v>
      </c>
      <c r="U2464" s="92">
        <f t="shared" si="578"/>
        <v>1.3921327658993221</v>
      </c>
    </row>
    <row r="2465" spans="1:21">
      <c r="A2465" s="80">
        <v>38973</v>
      </c>
      <c r="B2465" s="81">
        <v>3.3019999999999998E-3</v>
      </c>
      <c r="C2465" s="82">
        <v>2.571920829448474E-3</v>
      </c>
      <c r="D2465" s="88">
        <f t="shared" si="579"/>
        <v>1.4879451309666225</v>
      </c>
      <c r="E2465" s="89">
        <f t="shared" si="583"/>
        <v>14758.90261933245</v>
      </c>
      <c r="F2465" s="72">
        <f t="shared" si="583"/>
        <v>1988587.2519105214</v>
      </c>
      <c r="G2465" s="35">
        <f t="shared" si="584"/>
        <v>0.13473815114856189</v>
      </c>
      <c r="H2465" s="88">
        <f t="shared" si="571"/>
        <v>66.039999999999992</v>
      </c>
      <c r="I2465" s="62">
        <f t="shared" si="580"/>
        <v>660.4</v>
      </c>
      <c r="J2465" s="89">
        <f t="shared" si="572"/>
        <v>217.93199999999999</v>
      </c>
      <c r="K2465" s="62">
        <f t="shared" si="581"/>
        <v>19613.880000000005</v>
      </c>
      <c r="L2465" s="90">
        <f t="shared" si="573"/>
        <v>51.438416588969481</v>
      </c>
      <c r="M2465" s="73">
        <f>0</f>
        <v>0</v>
      </c>
      <c r="N2465" s="89">
        <f t="shared" si="574"/>
        <v>0</v>
      </c>
      <c r="O2465" s="89">
        <f t="shared" si="575"/>
        <v>0</v>
      </c>
      <c r="P2465" s="89">
        <f t="shared" si="576"/>
        <v>0</v>
      </c>
      <c r="Q2465" s="62">
        <f t="shared" si="585"/>
        <v>0</v>
      </c>
      <c r="R2465" s="89">
        <f t="shared" si="582"/>
        <v>232.53358341103049</v>
      </c>
      <c r="S2465" s="74">
        <f t="shared" si="582"/>
        <v>20274.280000000006</v>
      </c>
      <c r="T2465" s="91">
        <f t="shared" si="577"/>
        <v>8.7945130966622598E-2</v>
      </c>
      <c r="U2465" s="92">
        <f t="shared" si="578"/>
        <v>1.3879451309666224</v>
      </c>
    </row>
    <row r="2466" spans="1:21">
      <c r="A2466" s="80">
        <v>38974</v>
      </c>
      <c r="B2466" s="81">
        <v>5.0799999999999999E-4</v>
      </c>
      <c r="C2466" s="82">
        <v>4.189178247666815E-3</v>
      </c>
      <c r="D2466" s="88">
        <f t="shared" si="579"/>
        <v>1.499571810137174</v>
      </c>
      <c r="E2466" s="89">
        <f t="shared" si="583"/>
        <v>14991.43620274348</v>
      </c>
      <c r="F2466" s="72">
        <f t="shared" si="583"/>
        <v>2008861.5319105214</v>
      </c>
      <c r="G2466" s="35">
        <f t="shared" si="584"/>
        <v>0.13400060572868219</v>
      </c>
      <c r="H2466" s="88">
        <f t="shared" si="571"/>
        <v>10.16</v>
      </c>
      <c r="I2466" s="62">
        <f t="shared" si="580"/>
        <v>101.60000000000001</v>
      </c>
      <c r="J2466" s="89">
        <f t="shared" si="572"/>
        <v>33.527999999999999</v>
      </c>
      <c r="K2466" s="62">
        <f t="shared" si="581"/>
        <v>3017.5200000000009</v>
      </c>
      <c r="L2466" s="90">
        <f t="shared" si="573"/>
        <v>83.783564953336295</v>
      </c>
      <c r="M2466" s="73">
        <f>0</f>
        <v>0</v>
      </c>
      <c r="N2466" s="89">
        <f t="shared" si="574"/>
        <v>0</v>
      </c>
      <c r="O2466" s="89">
        <f t="shared" si="575"/>
        <v>0</v>
      </c>
      <c r="P2466" s="89">
        <f t="shared" si="576"/>
        <v>0</v>
      </c>
      <c r="Q2466" s="62">
        <f t="shared" si="585"/>
        <v>0</v>
      </c>
      <c r="R2466" s="89">
        <f t="shared" si="582"/>
        <v>-40.095564953336293</v>
      </c>
      <c r="S2466" s="74">
        <f t="shared" si="582"/>
        <v>3119.1200000000008</v>
      </c>
      <c r="T2466" s="91">
        <f t="shared" si="577"/>
        <v>9.9571810137174088E-2</v>
      </c>
      <c r="U2466" s="92">
        <f t="shared" si="578"/>
        <v>1.3995718101371739</v>
      </c>
    </row>
    <row r="2467" spans="1:21">
      <c r="A2467" s="80">
        <v>38975</v>
      </c>
      <c r="B2467" s="81">
        <v>0</v>
      </c>
      <c r="C2467" s="82">
        <v>4.8163632253804068E-3</v>
      </c>
      <c r="D2467" s="88">
        <f t="shared" si="579"/>
        <v>1.4975670318895071</v>
      </c>
      <c r="E2467" s="89">
        <f t="shared" si="583"/>
        <v>14951.340637790143</v>
      </c>
      <c r="F2467" s="72">
        <f t="shared" si="583"/>
        <v>2011980.6519105216</v>
      </c>
      <c r="G2467" s="35">
        <f t="shared" si="584"/>
        <v>0.13456857820663626</v>
      </c>
      <c r="H2467" s="88">
        <f t="shared" si="571"/>
        <v>0</v>
      </c>
      <c r="I2467" s="62">
        <f t="shared" si="580"/>
        <v>0</v>
      </c>
      <c r="J2467" s="89">
        <f t="shared" si="572"/>
        <v>0</v>
      </c>
      <c r="K2467" s="62">
        <f t="shared" si="581"/>
        <v>0</v>
      </c>
      <c r="L2467" s="90">
        <f t="shared" si="573"/>
        <v>96.327264507608135</v>
      </c>
      <c r="M2467" s="73">
        <f>0</f>
        <v>0</v>
      </c>
      <c r="N2467" s="89">
        <f t="shared" si="574"/>
        <v>0</v>
      </c>
      <c r="O2467" s="89">
        <f t="shared" si="575"/>
        <v>0</v>
      </c>
      <c r="P2467" s="89">
        <f t="shared" si="576"/>
        <v>0</v>
      </c>
      <c r="Q2467" s="62">
        <f t="shared" si="585"/>
        <v>0</v>
      </c>
      <c r="R2467" s="89">
        <f t="shared" si="582"/>
        <v>-96.327264507608135</v>
      </c>
      <c r="S2467" s="74">
        <f t="shared" si="582"/>
        <v>0</v>
      </c>
      <c r="T2467" s="91">
        <f t="shared" si="577"/>
        <v>9.7567031889507216E-2</v>
      </c>
      <c r="U2467" s="92">
        <f t="shared" si="578"/>
        <v>1.397567031889507</v>
      </c>
    </row>
    <row r="2468" spans="1:21">
      <c r="A2468" s="80">
        <v>38976</v>
      </c>
      <c r="B2468" s="81">
        <v>0</v>
      </c>
      <c r="C2468" s="82">
        <v>4.8731470488088437E-3</v>
      </c>
      <c r="D2468" s="88">
        <f t="shared" si="579"/>
        <v>1.4927506686641268</v>
      </c>
      <c r="E2468" s="89">
        <f t="shared" si="583"/>
        <v>14855.013373282534</v>
      </c>
      <c r="F2468" s="72">
        <f t="shared" si="583"/>
        <v>2011980.6519105216</v>
      </c>
      <c r="G2468" s="35">
        <f t="shared" si="584"/>
        <v>0.13544118752051523</v>
      </c>
      <c r="H2468" s="88">
        <f t="shared" si="571"/>
        <v>0</v>
      </c>
      <c r="I2468" s="62">
        <f t="shared" si="580"/>
        <v>0</v>
      </c>
      <c r="J2468" s="89">
        <f t="shared" si="572"/>
        <v>0</v>
      </c>
      <c r="K2468" s="62">
        <f t="shared" si="581"/>
        <v>0</v>
      </c>
      <c r="L2468" s="90">
        <f t="shared" si="573"/>
        <v>97.462940976176867</v>
      </c>
      <c r="M2468" s="73">
        <f>0</f>
        <v>0</v>
      </c>
      <c r="N2468" s="89">
        <f t="shared" si="574"/>
        <v>0</v>
      </c>
      <c r="O2468" s="89">
        <f t="shared" si="575"/>
        <v>0</v>
      </c>
      <c r="P2468" s="89">
        <f t="shared" si="576"/>
        <v>0</v>
      </c>
      <c r="Q2468" s="62">
        <f t="shared" si="585"/>
        <v>0</v>
      </c>
      <c r="R2468" s="89">
        <f t="shared" si="582"/>
        <v>-97.462940976176867</v>
      </c>
      <c r="S2468" s="74">
        <f t="shared" si="582"/>
        <v>0</v>
      </c>
      <c r="T2468" s="91">
        <f t="shared" si="577"/>
        <v>9.2750668664126845E-2</v>
      </c>
      <c r="U2468" s="92">
        <f t="shared" si="578"/>
        <v>1.3927506686641267</v>
      </c>
    </row>
    <row r="2469" spans="1:21">
      <c r="A2469" s="80">
        <v>38977</v>
      </c>
      <c r="B2469" s="81">
        <v>0</v>
      </c>
      <c r="C2469" s="82">
        <v>4.6513688961089686E-3</v>
      </c>
      <c r="D2469" s="88">
        <f t="shared" si="579"/>
        <v>1.4878775216153179</v>
      </c>
      <c r="E2469" s="89">
        <f t="shared" si="583"/>
        <v>14757.550432306358</v>
      </c>
      <c r="F2469" s="72">
        <f t="shared" si="583"/>
        <v>2011980.6519105216</v>
      </c>
      <c r="G2469" s="35">
        <f t="shared" si="584"/>
        <v>0.13633567854906409</v>
      </c>
      <c r="H2469" s="88">
        <f t="shared" si="571"/>
        <v>0</v>
      </c>
      <c r="I2469" s="62">
        <f t="shared" si="580"/>
        <v>0</v>
      </c>
      <c r="J2469" s="89">
        <f t="shared" si="572"/>
        <v>0</v>
      </c>
      <c r="K2469" s="62">
        <f t="shared" si="581"/>
        <v>0</v>
      </c>
      <c r="L2469" s="90">
        <f t="shared" si="573"/>
        <v>93.027377922179369</v>
      </c>
      <c r="M2469" s="73">
        <f>0</f>
        <v>0</v>
      </c>
      <c r="N2469" s="89">
        <f t="shared" si="574"/>
        <v>0</v>
      </c>
      <c r="O2469" s="89">
        <f t="shared" si="575"/>
        <v>0</v>
      </c>
      <c r="P2469" s="89">
        <f t="shared" si="576"/>
        <v>0</v>
      </c>
      <c r="Q2469" s="62">
        <f t="shared" si="585"/>
        <v>0</v>
      </c>
      <c r="R2469" s="89">
        <f t="shared" si="582"/>
        <v>-93.027377922179369</v>
      </c>
      <c r="S2469" s="74">
        <f t="shared" si="582"/>
        <v>0</v>
      </c>
      <c r="T2469" s="91">
        <f t="shared" si="577"/>
        <v>8.7877521615318033E-2</v>
      </c>
      <c r="U2469" s="92">
        <f t="shared" si="578"/>
        <v>1.3878775216153179</v>
      </c>
    </row>
    <row r="2470" spans="1:21">
      <c r="A2470" s="80">
        <v>38978</v>
      </c>
      <c r="B2470" s="81">
        <v>8.6359999999999996E-3</v>
      </c>
      <c r="C2470" s="82">
        <v>4.382397460722093E-3</v>
      </c>
      <c r="D2470" s="88">
        <f t="shared" si="579"/>
        <v>1.483226152719209</v>
      </c>
      <c r="E2470" s="89">
        <f t="shared" si="583"/>
        <v>14664.523054384179</v>
      </c>
      <c r="F2470" s="72">
        <f t="shared" si="583"/>
        <v>2011980.6519105216</v>
      </c>
      <c r="G2470" s="35">
        <f t="shared" si="584"/>
        <v>0.13720055159305095</v>
      </c>
      <c r="H2470" s="88">
        <f t="shared" si="571"/>
        <v>172.72</v>
      </c>
      <c r="I2470" s="62">
        <f t="shared" si="580"/>
        <v>1727.2</v>
      </c>
      <c r="J2470" s="89">
        <f t="shared" si="572"/>
        <v>569.97599999999989</v>
      </c>
      <c r="K2470" s="62">
        <f t="shared" si="581"/>
        <v>51297.840000000004</v>
      </c>
      <c r="L2470" s="90">
        <f t="shared" si="573"/>
        <v>87.647949214441866</v>
      </c>
      <c r="M2470" s="73">
        <f>0</f>
        <v>0</v>
      </c>
      <c r="N2470" s="89">
        <f t="shared" si="574"/>
        <v>0</v>
      </c>
      <c r="O2470" s="89">
        <f t="shared" si="575"/>
        <v>0</v>
      </c>
      <c r="P2470" s="89">
        <f t="shared" si="576"/>
        <v>0</v>
      </c>
      <c r="Q2470" s="62">
        <f t="shared" si="585"/>
        <v>0</v>
      </c>
      <c r="R2470" s="89">
        <f t="shared" si="582"/>
        <v>655.04805078555808</v>
      </c>
      <c r="S2470" s="74">
        <f t="shared" si="582"/>
        <v>53025.04</v>
      </c>
      <c r="T2470" s="91">
        <f t="shared" si="577"/>
        <v>8.3226152719209079E-2</v>
      </c>
      <c r="U2470" s="92">
        <f t="shared" si="578"/>
        <v>1.3832261527192089</v>
      </c>
    </row>
    <row r="2471" spans="1:21">
      <c r="A2471" s="80">
        <v>38979</v>
      </c>
      <c r="B2471" s="81">
        <v>2.5654E-2</v>
      </c>
      <c r="C2471" s="82">
        <v>3.8117727694474716E-3</v>
      </c>
      <c r="D2471" s="88">
        <f t="shared" si="579"/>
        <v>1.5159785552584868</v>
      </c>
      <c r="E2471" s="89">
        <f t="shared" si="583"/>
        <v>15319.571105169736</v>
      </c>
      <c r="F2471" s="72">
        <f t="shared" si="583"/>
        <v>2065005.6919105216</v>
      </c>
      <c r="G2471" s="35">
        <f t="shared" si="584"/>
        <v>0.13479526794413099</v>
      </c>
      <c r="H2471" s="88">
        <f t="shared" si="571"/>
        <v>513.08000000000004</v>
      </c>
      <c r="I2471" s="62">
        <f t="shared" si="580"/>
        <v>5130.8000000000011</v>
      </c>
      <c r="J2471" s="89">
        <f t="shared" si="572"/>
        <v>1693.1639999999998</v>
      </c>
      <c r="K2471" s="62">
        <f t="shared" si="581"/>
        <v>152384.76</v>
      </c>
      <c r="L2471" s="90">
        <f t="shared" si="573"/>
        <v>76.235455388949433</v>
      </c>
      <c r="M2471" s="73">
        <f>0</f>
        <v>0</v>
      </c>
      <c r="N2471" s="89">
        <f t="shared" si="574"/>
        <v>309.19289007170079</v>
      </c>
      <c r="O2471" s="89">
        <f t="shared" si="575"/>
        <v>319.57110516973586</v>
      </c>
      <c r="P2471" s="89">
        <f t="shared" si="576"/>
        <v>309.19289007170079</v>
      </c>
      <c r="Q2471" s="62">
        <f t="shared" si="585"/>
        <v>41677.738463635149</v>
      </c>
      <c r="R2471" s="89">
        <f t="shared" si="582"/>
        <v>1820.8156545393495</v>
      </c>
      <c r="S2471" s="74">
        <f t="shared" si="582"/>
        <v>115837.82153636485</v>
      </c>
      <c r="T2471" s="91">
        <f t="shared" si="577"/>
        <v>0.11597855525848688</v>
      </c>
      <c r="U2471" s="92">
        <f t="shared" si="578"/>
        <v>1.4159785552584867</v>
      </c>
    </row>
    <row r="2472" spans="1:21">
      <c r="A2472" s="80">
        <v>38980</v>
      </c>
      <c r="B2472" s="81">
        <v>0</v>
      </c>
      <c r="C2472" s="82">
        <v>4.7318634682316299E-3</v>
      </c>
      <c r="D2472" s="88">
        <f t="shared" si="579"/>
        <v>1.6070193379854543</v>
      </c>
      <c r="E2472" s="89">
        <f t="shared" si="583"/>
        <v>17140.386759709087</v>
      </c>
      <c r="F2472" s="72">
        <f t="shared" si="583"/>
        <v>2180843.5134468866</v>
      </c>
      <c r="G2472" s="35">
        <f t="shared" si="584"/>
        <v>0.12723420679008651</v>
      </c>
      <c r="H2472" s="88">
        <f t="shared" si="571"/>
        <v>0</v>
      </c>
      <c r="I2472" s="62">
        <f t="shared" si="580"/>
        <v>0</v>
      </c>
      <c r="J2472" s="89">
        <f t="shared" si="572"/>
        <v>0</v>
      </c>
      <c r="K2472" s="62">
        <f t="shared" si="581"/>
        <v>0</v>
      </c>
      <c r="L2472" s="90">
        <f t="shared" si="573"/>
        <v>94.637269364632601</v>
      </c>
      <c r="M2472" s="73">
        <f>0</f>
        <v>0</v>
      </c>
      <c r="N2472" s="89">
        <f t="shared" si="574"/>
        <v>5359.4055977112985</v>
      </c>
      <c r="O2472" s="89">
        <f t="shared" si="575"/>
        <v>2140.3867597090853</v>
      </c>
      <c r="P2472" s="89">
        <f t="shared" si="576"/>
        <v>2140.3867597090853</v>
      </c>
      <c r="Q2472" s="62">
        <f t="shared" si="585"/>
        <v>272330.41159558896</v>
      </c>
      <c r="R2472" s="89">
        <f t="shared" si="582"/>
        <v>-2235.0240290737179</v>
      </c>
      <c r="S2472" s="74">
        <f t="shared" si="582"/>
        <v>-272330.41159558896</v>
      </c>
      <c r="T2472" s="91">
        <f t="shared" si="577"/>
        <v>0.20701933798545435</v>
      </c>
      <c r="U2472" s="92">
        <f t="shared" si="578"/>
        <v>1.5070193379854542</v>
      </c>
    </row>
    <row r="2473" spans="1:21">
      <c r="A2473" s="80">
        <v>38981</v>
      </c>
      <c r="B2473" s="81">
        <v>0</v>
      </c>
      <c r="C2473" s="82">
        <v>5.2656729604746468E-3</v>
      </c>
      <c r="D2473" s="88">
        <f t="shared" si="579"/>
        <v>1.4952681365317684</v>
      </c>
      <c r="E2473" s="89">
        <f t="shared" si="583"/>
        <v>14905.362730635368</v>
      </c>
      <c r="F2473" s="72">
        <f t="shared" si="583"/>
        <v>1908513.1018512975</v>
      </c>
      <c r="G2473" s="35">
        <f t="shared" si="584"/>
        <v>0.12804204341358846</v>
      </c>
      <c r="H2473" s="88">
        <f t="shared" si="571"/>
        <v>0</v>
      </c>
      <c r="I2473" s="62">
        <f t="shared" si="580"/>
        <v>0</v>
      </c>
      <c r="J2473" s="89">
        <f t="shared" si="572"/>
        <v>0</v>
      </c>
      <c r="K2473" s="62">
        <f t="shared" si="581"/>
        <v>0</v>
      </c>
      <c r="L2473" s="90">
        <f t="shared" si="573"/>
        <v>105.31345920949293</v>
      </c>
      <c r="M2473" s="73">
        <f>0</f>
        <v>0</v>
      </c>
      <c r="N2473" s="89">
        <f t="shared" si="574"/>
        <v>0</v>
      </c>
      <c r="O2473" s="89">
        <f t="shared" si="575"/>
        <v>0</v>
      </c>
      <c r="P2473" s="89">
        <f t="shared" si="576"/>
        <v>0</v>
      </c>
      <c r="Q2473" s="62">
        <f t="shared" si="585"/>
        <v>0</v>
      </c>
      <c r="R2473" s="89">
        <f t="shared" si="582"/>
        <v>-105.31345920949293</v>
      </c>
      <c r="S2473" s="74">
        <f t="shared" si="582"/>
        <v>0</v>
      </c>
      <c r="T2473" s="91">
        <f t="shared" si="577"/>
        <v>9.5268136531768466E-2</v>
      </c>
      <c r="U2473" s="92">
        <f t="shared" si="578"/>
        <v>1.3952681365317683</v>
      </c>
    </row>
    <row r="2474" spans="1:21">
      <c r="A2474" s="80">
        <v>38982</v>
      </c>
      <c r="B2474" s="81">
        <v>0</v>
      </c>
      <c r="C2474" s="82">
        <v>5.0660527384183687E-3</v>
      </c>
      <c r="D2474" s="88">
        <f t="shared" si="579"/>
        <v>1.4900024635712938</v>
      </c>
      <c r="E2474" s="89">
        <f t="shared" si="583"/>
        <v>14800.049271425876</v>
      </c>
      <c r="F2474" s="72">
        <f t="shared" si="583"/>
        <v>1908513.1018512975</v>
      </c>
      <c r="G2474" s="35">
        <f t="shared" si="584"/>
        <v>0.12895315865846615</v>
      </c>
      <c r="H2474" s="88">
        <f t="shared" si="571"/>
        <v>0</v>
      </c>
      <c r="I2474" s="62">
        <f t="shared" si="580"/>
        <v>0</v>
      </c>
      <c r="J2474" s="89">
        <f t="shared" si="572"/>
        <v>0</v>
      </c>
      <c r="K2474" s="62">
        <f t="shared" si="581"/>
        <v>0</v>
      </c>
      <c r="L2474" s="90">
        <f t="shared" si="573"/>
        <v>101.32105476836738</v>
      </c>
      <c r="M2474" s="73">
        <f>0</f>
        <v>0</v>
      </c>
      <c r="N2474" s="89">
        <f t="shared" si="574"/>
        <v>0</v>
      </c>
      <c r="O2474" s="89">
        <f t="shared" si="575"/>
        <v>0</v>
      </c>
      <c r="P2474" s="89">
        <f t="shared" si="576"/>
        <v>0</v>
      </c>
      <c r="Q2474" s="62">
        <f t="shared" si="585"/>
        <v>0</v>
      </c>
      <c r="R2474" s="89">
        <f t="shared" si="582"/>
        <v>-101.32105476836738</v>
      </c>
      <c r="S2474" s="74">
        <f t="shared" si="582"/>
        <v>0</v>
      </c>
      <c r="T2474" s="91">
        <f t="shared" si="577"/>
        <v>9.0002463571293934E-2</v>
      </c>
      <c r="U2474" s="92">
        <f t="shared" si="578"/>
        <v>1.3900024635712938</v>
      </c>
    </row>
    <row r="2475" spans="1:21">
      <c r="A2475" s="80">
        <v>38983</v>
      </c>
      <c r="B2475" s="81">
        <v>0</v>
      </c>
      <c r="C2475" s="82">
        <v>5.1379397823476365E-3</v>
      </c>
      <c r="D2475" s="88">
        <f t="shared" si="579"/>
        <v>1.4849364108328755</v>
      </c>
      <c r="E2475" s="89">
        <f t="shared" si="583"/>
        <v>14698.72821665751</v>
      </c>
      <c r="F2475" s="72">
        <f t="shared" si="583"/>
        <v>1908513.1018512975</v>
      </c>
      <c r="G2475" s="35">
        <f t="shared" si="584"/>
        <v>0.1298420566541568</v>
      </c>
      <c r="H2475" s="88">
        <f t="shared" si="571"/>
        <v>0</v>
      </c>
      <c r="I2475" s="62">
        <f t="shared" si="580"/>
        <v>0</v>
      </c>
      <c r="J2475" s="89">
        <f t="shared" si="572"/>
        <v>0</v>
      </c>
      <c r="K2475" s="62">
        <f t="shared" si="581"/>
        <v>0</v>
      </c>
      <c r="L2475" s="90">
        <f t="shared" si="573"/>
        <v>102.75879564695273</v>
      </c>
      <c r="M2475" s="73">
        <f>0</f>
        <v>0</v>
      </c>
      <c r="N2475" s="89">
        <f t="shared" si="574"/>
        <v>0</v>
      </c>
      <c r="O2475" s="89">
        <f t="shared" si="575"/>
        <v>0</v>
      </c>
      <c r="P2475" s="89">
        <f t="shared" si="576"/>
        <v>0</v>
      </c>
      <c r="Q2475" s="62">
        <f t="shared" si="585"/>
        <v>0</v>
      </c>
      <c r="R2475" s="89">
        <f t="shared" si="582"/>
        <v>-102.75879564695273</v>
      </c>
      <c r="S2475" s="74">
        <f t="shared" si="582"/>
        <v>0</v>
      </c>
      <c r="T2475" s="91">
        <f t="shared" si="577"/>
        <v>8.493641083287562E-2</v>
      </c>
      <c r="U2475" s="92">
        <f t="shared" si="578"/>
        <v>1.3849364108328754</v>
      </c>
    </row>
    <row r="2476" spans="1:21">
      <c r="A2476" s="80">
        <v>38984</v>
      </c>
      <c r="B2476" s="81">
        <v>0</v>
      </c>
      <c r="C2476" s="82">
        <v>5.1346158576196961E-3</v>
      </c>
      <c r="D2476" s="88">
        <f t="shared" si="579"/>
        <v>1.4797984710505279</v>
      </c>
      <c r="E2476" s="89">
        <f t="shared" si="583"/>
        <v>14595.969421010557</v>
      </c>
      <c r="F2476" s="72">
        <f t="shared" si="583"/>
        <v>1908513.1018512975</v>
      </c>
      <c r="G2476" s="35">
        <f t="shared" si="584"/>
        <v>0.13075617294073236</v>
      </c>
      <c r="H2476" s="88">
        <f t="shared" si="571"/>
        <v>0</v>
      </c>
      <c r="I2476" s="62">
        <f t="shared" si="580"/>
        <v>0</v>
      </c>
      <c r="J2476" s="89">
        <f t="shared" si="572"/>
        <v>0</v>
      </c>
      <c r="K2476" s="62">
        <f t="shared" si="581"/>
        <v>0</v>
      </c>
      <c r="L2476" s="90">
        <f t="shared" si="573"/>
        <v>102.69231715239393</v>
      </c>
      <c r="M2476" s="73">
        <f>0</f>
        <v>0</v>
      </c>
      <c r="N2476" s="89">
        <f t="shared" si="574"/>
        <v>0</v>
      </c>
      <c r="O2476" s="89">
        <f t="shared" si="575"/>
        <v>0</v>
      </c>
      <c r="P2476" s="89">
        <f t="shared" si="576"/>
        <v>0</v>
      </c>
      <c r="Q2476" s="62">
        <f t="shared" si="585"/>
        <v>0</v>
      </c>
      <c r="R2476" s="89">
        <f t="shared" si="582"/>
        <v>-102.69231715239393</v>
      </c>
      <c r="S2476" s="74">
        <f t="shared" si="582"/>
        <v>0</v>
      </c>
      <c r="T2476" s="91">
        <f t="shared" si="577"/>
        <v>7.9798471050527953E-2</v>
      </c>
      <c r="U2476" s="92">
        <f t="shared" si="578"/>
        <v>1.3797984710505278</v>
      </c>
    </row>
    <row r="2477" spans="1:21">
      <c r="A2477" s="80">
        <v>38985</v>
      </c>
      <c r="B2477" s="81">
        <v>0</v>
      </c>
      <c r="C2477" s="82">
        <v>4.9112748560946502E-3</v>
      </c>
      <c r="D2477" s="88">
        <f t="shared" si="579"/>
        <v>1.4746638551929081</v>
      </c>
      <c r="E2477" s="89">
        <f t="shared" si="583"/>
        <v>14493.277103858163</v>
      </c>
      <c r="F2477" s="72">
        <f t="shared" si="583"/>
        <v>1908513.1018512975</v>
      </c>
      <c r="G2477" s="35">
        <f t="shared" si="584"/>
        <v>0.13168264762861978</v>
      </c>
      <c r="H2477" s="88">
        <f t="shared" si="571"/>
        <v>0</v>
      </c>
      <c r="I2477" s="62">
        <f t="shared" si="580"/>
        <v>0</v>
      </c>
      <c r="J2477" s="89">
        <f t="shared" si="572"/>
        <v>0</v>
      </c>
      <c r="K2477" s="62">
        <f t="shared" si="581"/>
        <v>0</v>
      </c>
      <c r="L2477" s="90">
        <f t="shared" si="573"/>
        <v>98.225497121893</v>
      </c>
      <c r="M2477" s="73">
        <f>0</f>
        <v>0</v>
      </c>
      <c r="N2477" s="89">
        <f t="shared" si="574"/>
        <v>0</v>
      </c>
      <c r="O2477" s="89">
        <f t="shared" si="575"/>
        <v>0</v>
      </c>
      <c r="P2477" s="89">
        <f t="shared" si="576"/>
        <v>0</v>
      </c>
      <c r="Q2477" s="62">
        <f t="shared" si="585"/>
        <v>0</v>
      </c>
      <c r="R2477" s="89">
        <f t="shared" si="582"/>
        <v>-98.225497121893</v>
      </c>
      <c r="S2477" s="74">
        <f t="shared" si="582"/>
        <v>0</v>
      </c>
      <c r="T2477" s="91">
        <f t="shared" si="577"/>
        <v>7.4663855192908191E-2</v>
      </c>
      <c r="U2477" s="92">
        <f t="shared" si="578"/>
        <v>1.374663855192908</v>
      </c>
    </row>
    <row r="2478" spans="1:21">
      <c r="A2478" s="80">
        <v>38986</v>
      </c>
      <c r="B2478" s="81">
        <v>0</v>
      </c>
      <c r="C2478" s="82">
        <v>4.5194620041135473E-3</v>
      </c>
      <c r="D2478" s="88">
        <f t="shared" si="579"/>
        <v>1.4697525803368134</v>
      </c>
      <c r="E2478" s="89">
        <f t="shared" si="583"/>
        <v>14395.05160673627</v>
      </c>
      <c r="F2478" s="72">
        <f t="shared" si="583"/>
        <v>1908513.1018512975</v>
      </c>
      <c r="G2478" s="35">
        <f t="shared" si="584"/>
        <v>0.13258119206451438</v>
      </c>
      <c r="H2478" s="88">
        <f t="shared" si="571"/>
        <v>0</v>
      </c>
      <c r="I2478" s="62">
        <f t="shared" si="580"/>
        <v>0</v>
      </c>
      <c r="J2478" s="89">
        <f t="shared" si="572"/>
        <v>0</v>
      </c>
      <c r="K2478" s="62">
        <f t="shared" si="581"/>
        <v>0</v>
      </c>
      <c r="L2478" s="90">
        <f t="shared" si="573"/>
        <v>90.389240082270945</v>
      </c>
      <c r="M2478" s="73">
        <f>0</f>
        <v>0</v>
      </c>
      <c r="N2478" s="89">
        <f t="shared" si="574"/>
        <v>0</v>
      </c>
      <c r="O2478" s="89">
        <f t="shared" si="575"/>
        <v>0</v>
      </c>
      <c r="P2478" s="89">
        <f t="shared" si="576"/>
        <v>0</v>
      </c>
      <c r="Q2478" s="62">
        <f t="shared" si="585"/>
        <v>0</v>
      </c>
      <c r="R2478" s="89">
        <f t="shared" si="582"/>
        <v>-90.389240082270945</v>
      </c>
      <c r="S2478" s="74">
        <f t="shared" si="582"/>
        <v>0</v>
      </c>
      <c r="T2478" s="91">
        <f t="shared" si="577"/>
        <v>6.975258033681353E-2</v>
      </c>
      <c r="U2478" s="92">
        <f t="shared" si="578"/>
        <v>1.3697525803368134</v>
      </c>
    </row>
    <row r="2479" spans="1:21">
      <c r="A2479" s="80">
        <v>38987</v>
      </c>
      <c r="B2479" s="81">
        <v>0</v>
      </c>
      <c r="C2479" s="82">
        <v>5.0731594191276205E-3</v>
      </c>
      <c r="D2479" s="88">
        <f t="shared" si="579"/>
        <v>1.4652331183326999</v>
      </c>
      <c r="E2479" s="89">
        <f t="shared" si="583"/>
        <v>14304.662366653998</v>
      </c>
      <c r="F2479" s="72">
        <f t="shared" si="583"/>
        <v>1908513.1018512975</v>
      </c>
      <c r="G2479" s="35">
        <f t="shared" si="584"/>
        <v>0.13341895480876825</v>
      </c>
      <c r="H2479" s="88">
        <f t="shared" si="571"/>
        <v>0</v>
      </c>
      <c r="I2479" s="62">
        <f t="shared" si="580"/>
        <v>0</v>
      </c>
      <c r="J2479" s="89">
        <f t="shared" si="572"/>
        <v>0</v>
      </c>
      <c r="K2479" s="62">
        <f t="shared" si="581"/>
        <v>0</v>
      </c>
      <c r="L2479" s="90">
        <f t="shared" si="573"/>
        <v>101.4631883825524</v>
      </c>
      <c r="M2479" s="73">
        <f>0</f>
        <v>0</v>
      </c>
      <c r="N2479" s="89">
        <f t="shared" si="574"/>
        <v>0</v>
      </c>
      <c r="O2479" s="89">
        <f t="shared" si="575"/>
        <v>0</v>
      </c>
      <c r="P2479" s="89">
        <f t="shared" si="576"/>
        <v>0</v>
      </c>
      <c r="Q2479" s="62">
        <f t="shared" si="585"/>
        <v>0</v>
      </c>
      <c r="R2479" s="89">
        <f t="shared" si="582"/>
        <v>-101.4631883825524</v>
      </c>
      <c r="S2479" s="74">
        <f t="shared" si="582"/>
        <v>0</v>
      </c>
      <c r="T2479" s="91">
        <f t="shared" si="577"/>
        <v>6.5233118332699958E-2</v>
      </c>
      <c r="U2479" s="92">
        <f t="shared" si="578"/>
        <v>1.3652331183326998</v>
      </c>
    </row>
    <row r="2480" spans="1:21">
      <c r="A2480" s="80">
        <v>38988</v>
      </c>
      <c r="B2480" s="81">
        <v>0</v>
      </c>
      <c r="C2480" s="82">
        <v>4.8774992383298944E-3</v>
      </c>
      <c r="D2480" s="88">
        <f t="shared" si="579"/>
        <v>1.4601599589135723</v>
      </c>
      <c r="E2480" s="89">
        <f t="shared" si="583"/>
        <v>14203.199178271445</v>
      </c>
      <c r="F2480" s="72">
        <f t="shared" si="583"/>
        <v>1908513.1018512975</v>
      </c>
      <c r="G2480" s="35">
        <f t="shared" si="584"/>
        <v>0.13437205786503426</v>
      </c>
      <c r="H2480" s="88">
        <f t="shared" si="571"/>
        <v>0</v>
      </c>
      <c r="I2480" s="62">
        <f t="shared" si="580"/>
        <v>0</v>
      </c>
      <c r="J2480" s="89">
        <f t="shared" si="572"/>
        <v>0</v>
      </c>
      <c r="K2480" s="62">
        <f t="shared" si="581"/>
        <v>0</v>
      </c>
      <c r="L2480" s="90">
        <f t="shared" si="573"/>
        <v>97.549984766597888</v>
      </c>
      <c r="M2480" s="73">
        <f>0</f>
        <v>0</v>
      </c>
      <c r="N2480" s="89">
        <f t="shared" si="574"/>
        <v>0</v>
      </c>
      <c r="O2480" s="89">
        <f t="shared" si="575"/>
        <v>0</v>
      </c>
      <c r="P2480" s="89">
        <f t="shared" si="576"/>
        <v>0</v>
      </c>
      <c r="Q2480" s="62">
        <f t="shared" si="585"/>
        <v>0</v>
      </c>
      <c r="R2480" s="89">
        <f t="shared" si="582"/>
        <v>-97.549984766597888</v>
      </c>
      <c r="S2480" s="74">
        <f t="shared" si="582"/>
        <v>0</v>
      </c>
      <c r="T2480" s="91">
        <f t="shared" si="577"/>
        <v>6.0159958913572398E-2</v>
      </c>
      <c r="U2480" s="92">
        <f t="shared" si="578"/>
        <v>1.3601599589135722</v>
      </c>
    </row>
    <row r="2481" spans="1:21">
      <c r="A2481" s="80">
        <v>38989</v>
      </c>
      <c r="B2481" s="81">
        <v>0</v>
      </c>
      <c r="C2481" s="82">
        <v>4.5626020050316372E-3</v>
      </c>
      <c r="D2481" s="88">
        <f t="shared" si="579"/>
        <v>1.4552824596752423</v>
      </c>
      <c r="E2481" s="89">
        <f t="shared" si="583"/>
        <v>14105.649193504847</v>
      </c>
      <c r="F2481" s="72">
        <f t="shared" si="583"/>
        <v>1908513.1018512975</v>
      </c>
      <c r="G2481" s="35">
        <f t="shared" si="584"/>
        <v>0.13530133038684247</v>
      </c>
      <c r="H2481" s="88">
        <f t="shared" si="571"/>
        <v>0</v>
      </c>
      <c r="I2481" s="62">
        <f t="shared" si="580"/>
        <v>0</v>
      </c>
      <c r="J2481" s="89">
        <f t="shared" si="572"/>
        <v>0</v>
      </c>
      <c r="K2481" s="62">
        <f t="shared" si="581"/>
        <v>0</v>
      </c>
      <c r="L2481" s="90">
        <f t="shared" si="573"/>
        <v>91.25204010063274</v>
      </c>
      <c r="M2481" s="73">
        <f>0</f>
        <v>0</v>
      </c>
      <c r="N2481" s="89">
        <f t="shared" si="574"/>
        <v>0</v>
      </c>
      <c r="O2481" s="89">
        <f t="shared" si="575"/>
        <v>0</v>
      </c>
      <c r="P2481" s="89">
        <f t="shared" si="576"/>
        <v>0</v>
      </c>
      <c r="Q2481" s="62">
        <f t="shared" si="585"/>
        <v>0</v>
      </c>
      <c r="R2481" s="89">
        <f t="shared" si="582"/>
        <v>-91.25204010063274</v>
      </c>
      <c r="S2481" s="74">
        <f t="shared" si="582"/>
        <v>0</v>
      </c>
      <c r="T2481" s="91">
        <f t="shared" si="577"/>
        <v>5.5282459675242368E-2</v>
      </c>
      <c r="U2481" s="92">
        <f t="shared" si="578"/>
        <v>1.3552824596752422</v>
      </c>
    </row>
    <row r="2482" spans="1:21">
      <c r="A2482" s="80">
        <v>38990</v>
      </c>
      <c r="B2482" s="81">
        <v>0</v>
      </c>
      <c r="C2482" s="82">
        <v>5.2909401039051363E-3</v>
      </c>
      <c r="D2482" s="88">
        <f t="shared" si="579"/>
        <v>1.4507198576702107</v>
      </c>
      <c r="E2482" s="89">
        <f t="shared" si="583"/>
        <v>14014.397153404214</v>
      </c>
      <c r="F2482" s="72">
        <f t="shared" si="583"/>
        <v>1908513.1018512975</v>
      </c>
      <c r="G2482" s="35">
        <f t="shared" si="584"/>
        <v>0.13618231886540363</v>
      </c>
      <c r="H2482" s="88">
        <f t="shared" si="571"/>
        <v>0</v>
      </c>
      <c r="I2482" s="62">
        <f t="shared" si="580"/>
        <v>0</v>
      </c>
      <c r="J2482" s="89">
        <f t="shared" si="572"/>
        <v>0</v>
      </c>
      <c r="K2482" s="62">
        <f t="shared" si="581"/>
        <v>0</v>
      </c>
      <c r="L2482" s="90">
        <f t="shared" si="573"/>
        <v>105.81880207810272</v>
      </c>
      <c r="M2482" s="73">
        <f>0</f>
        <v>0</v>
      </c>
      <c r="N2482" s="89">
        <f t="shared" si="574"/>
        <v>0</v>
      </c>
      <c r="O2482" s="89">
        <f t="shared" si="575"/>
        <v>0</v>
      </c>
      <c r="P2482" s="89">
        <f t="shared" si="576"/>
        <v>0</v>
      </c>
      <c r="Q2482" s="62">
        <f t="shared" si="585"/>
        <v>0</v>
      </c>
      <c r="R2482" s="89">
        <f t="shared" si="582"/>
        <v>-105.81880207810272</v>
      </c>
      <c r="S2482" s="74">
        <f t="shared" si="582"/>
        <v>0</v>
      </c>
      <c r="T2482" s="91">
        <f t="shared" si="577"/>
        <v>5.0719857670210811E-2</v>
      </c>
      <c r="U2482" s="92">
        <f t="shared" si="578"/>
        <v>1.3507198576702106</v>
      </c>
    </row>
    <row r="2483" spans="1:21">
      <c r="A2483" s="80">
        <v>38991</v>
      </c>
      <c r="B2483" s="81">
        <v>0</v>
      </c>
      <c r="C2483" s="82">
        <v>5.1733023467101522E-3</v>
      </c>
      <c r="D2483" s="88">
        <f t="shared" si="579"/>
        <v>1.4454289175663055</v>
      </c>
      <c r="E2483" s="89">
        <f t="shared" si="583"/>
        <v>13908.57835132611</v>
      </c>
      <c r="F2483" s="72">
        <f t="shared" si="583"/>
        <v>1908513.1018512975</v>
      </c>
      <c r="G2483" s="35">
        <f t="shared" si="584"/>
        <v>0.13721841683908195</v>
      </c>
      <c r="H2483" s="88">
        <f t="shared" si="571"/>
        <v>0</v>
      </c>
      <c r="I2483" s="62">
        <f t="shared" si="580"/>
        <v>0</v>
      </c>
      <c r="J2483" s="89">
        <f t="shared" si="572"/>
        <v>0</v>
      </c>
      <c r="K2483" s="62">
        <f t="shared" si="581"/>
        <v>0</v>
      </c>
      <c r="L2483" s="90">
        <f t="shared" si="573"/>
        <v>103.46604693420305</v>
      </c>
      <c r="M2483" s="73">
        <f>0</f>
        <v>0</v>
      </c>
      <c r="N2483" s="89">
        <f t="shared" si="574"/>
        <v>0</v>
      </c>
      <c r="O2483" s="89">
        <f t="shared" si="575"/>
        <v>0</v>
      </c>
      <c r="P2483" s="89">
        <f t="shared" si="576"/>
        <v>0</v>
      </c>
      <c r="Q2483" s="62">
        <f t="shared" si="585"/>
        <v>0</v>
      </c>
      <c r="R2483" s="89">
        <f t="shared" si="582"/>
        <v>-103.46604693420305</v>
      </c>
      <c r="S2483" s="74">
        <f t="shared" si="582"/>
        <v>0</v>
      </c>
      <c r="T2483" s="91">
        <f t="shared" si="577"/>
        <v>4.5428917566305627E-2</v>
      </c>
      <c r="U2483" s="92">
        <f t="shared" si="578"/>
        <v>1.3454289175663054</v>
      </c>
    </row>
    <row r="2484" spans="1:21">
      <c r="A2484" s="80">
        <v>38992</v>
      </c>
      <c r="B2484" s="81">
        <v>0</v>
      </c>
      <c r="C2484" s="82">
        <v>4.2948836833908146E-3</v>
      </c>
      <c r="D2484" s="88">
        <f t="shared" si="579"/>
        <v>1.4402556152195953</v>
      </c>
      <c r="E2484" s="89">
        <f t="shared" si="583"/>
        <v>13805.112304391907</v>
      </c>
      <c r="F2484" s="72">
        <f t="shared" si="583"/>
        <v>1908513.1018512975</v>
      </c>
      <c r="G2484" s="35">
        <f t="shared" si="584"/>
        <v>0.13824683637264801</v>
      </c>
      <c r="H2484" s="88">
        <f t="shared" si="571"/>
        <v>0</v>
      </c>
      <c r="I2484" s="62">
        <f t="shared" si="580"/>
        <v>0</v>
      </c>
      <c r="J2484" s="89">
        <f t="shared" si="572"/>
        <v>0</v>
      </c>
      <c r="K2484" s="62">
        <f t="shared" si="581"/>
        <v>0</v>
      </c>
      <c r="L2484" s="90">
        <f t="shared" si="573"/>
        <v>85.897673667816292</v>
      </c>
      <c r="M2484" s="73">
        <f>0</f>
        <v>0</v>
      </c>
      <c r="N2484" s="89">
        <f t="shared" si="574"/>
        <v>0</v>
      </c>
      <c r="O2484" s="89">
        <f t="shared" si="575"/>
        <v>0</v>
      </c>
      <c r="P2484" s="89">
        <f t="shared" si="576"/>
        <v>0</v>
      </c>
      <c r="Q2484" s="62">
        <f t="shared" si="585"/>
        <v>0</v>
      </c>
      <c r="R2484" s="89">
        <f t="shared" si="582"/>
        <v>-85.897673667816292</v>
      </c>
      <c r="S2484" s="74">
        <f t="shared" si="582"/>
        <v>0</v>
      </c>
      <c r="T2484" s="91">
        <f t="shared" si="577"/>
        <v>4.025561521959542E-2</v>
      </c>
      <c r="U2484" s="92">
        <f t="shared" si="578"/>
        <v>1.3402556152195952</v>
      </c>
    </row>
    <row r="2485" spans="1:21">
      <c r="A2485" s="80">
        <v>38993</v>
      </c>
      <c r="B2485" s="81">
        <v>0</v>
      </c>
      <c r="C2485" s="82">
        <v>4.0607015778733446E-3</v>
      </c>
      <c r="D2485" s="88">
        <f t="shared" si="579"/>
        <v>1.4359607315362046</v>
      </c>
      <c r="E2485" s="89">
        <f t="shared" si="583"/>
        <v>13719.214630724091</v>
      </c>
      <c r="F2485" s="72">
        <f t="shared" si="583"/>
        <v>1908513.1018512975</v>
      </c>
      <c r="G2485" s="35">
        <f t="shared" si="584"/>
        <v>0.1391124166522765</v>
      </c>
      <c r="H2485" s="88">
        <f t="shared" si="571"/>
        <v>0</v>
      </c>
      <c r="I2485" s="62">
        <f t="shared" si="580"/>
        <v>0</v>
      </c>
      <c r="J2485" s="89">
        <f t="shared" si="572"/>
        <v>0</v>
      </c>
      <c r="K2485" s="62">
        <f t="shared" si="581"/>
        <v>0</v>
      </c>
      <c r="L2485" s="90">
        <f t="shared" si="573"/>
        <v>81.214031557466896</v>
      </c>
      <c r="M2485" s="73">
        <f>0</f>
        <v>0</v>
      </c>
      <c r="N2485" s="89">
        <f t="shared" si="574"/>
        <v>0</v>
      </c>
      <c r="O2485" s="89">
        <f t="shared" si="575"/>
        <v>0</v>
      </c>
      <c r="P2485" s="89">
        <f t="shared" si="576"/>
        <v>0</v>
      </c>
      <c r="Q2485" s="62">
        <f t="shared" si="585"/>
        <v>0</v>
      </c>
      <c r="R2485" s="89">
        <f t="shared" si="582"/>
        <v>-81.214031557466896</v>
      </c>
      <c r="S2485" s="74">
        <f t="shared" si="582"/>
        <v>0</v>
      </c>
      <c r="T2485" s="91">
        <f t="shared" si="577"/>
        <v>3.5960731536204715E-2</v>
      </c>
      <c r="U2485" s="92">
        <f t="shared" si="578"/>
        <v>1.3359607315362045</v>
      </c>
    </row>
    <row r="2486" spans="1:21">
      <c r="A2486" s="80">
        <v>38994</v>
      </c>
      <c r="B2486" s="81">
        <v>0</v>
      </c>
      <c r="C2486" s="82">
        <v>3.843575166384533E-3</v>
      </c>
      <c r="D2486" s="88">
        <f t="shared" si="579"/>
        <v>1.4319000299583313</v>
      </c>
      <c r="E2486" s="89">
        <f t="shared" si="583"/>
        <v>13638.000599166624</v>
      </c>
      <c r="F2486" s="72">
        <f t="shared" si="583"/>
        <v>1908513.1018512975</v>
      </c>
      <c r="G2486" s="35">
        <f t="shared" si="584"/>
        <v>0.13994082842084057</v>
      </c>
      <c r="H2486" s="88">
        <f t="shared" si="571"/>
        <v>0</v>
      </c>
      <c r="I2486" s="62">
        <f t="shared" si="580"/>
        <v>0</v>
      </c>
      <c r="J2486" s="89">
        <f t="shared" si="572"/>
        <v>0</v>
      </c>
      <c r="K2486" s="62">
        <f t="shared" si="581"/>
        <v>0</v>
      </c>
      <c r="L2486" s="90">
        <f t="shared" si="573"/>
        <v>76.871503327690661</v>
      </c>
      <c r="M2486" s="73">
        <f>0</f>
        <v>0</v>
      </c>
      <c r="N2486" s="89">
        <f t="shared" si="574"/>
        <v>0</v>
      </c>
      <c r="O2486" s="89">
        <f t="shared" si="575"/>
        <v>0</v>
      </c>
      <c r="P2486" s="89">
        <f t="shared" si="576"/>
        <v>0</v>
      </c>
      <c r="Q2486" s="62">
        <f t="shared" si="585"/>
        <v>0</v>
      </c>
      <c r="R2486" s="89">
        <f t="shared" si="582"/>
        <v>-76.871503327690661</v>
      </c>
      <c r="S2486" s="74">
        <f t="shared" si="582"/>
        <v>0</v>
      </c>
      <c r="T2486" s="91">
        <f t="shared" si="577"/>
        <v>3.1900029958331411E-2</v>
      </c>
      <c r="U2486" s="92">
        <f t="shared" si="578"/>
        <v>1.3319000299583312</v>
      </c>
    </row>
    <row r="2487" spans="1:21">
      <c r="A2487" s="80">
        <v>38995</v>
      </c>
      <c r="B2487" s="81">
        <v>0</v>
      </c>
      <c r="C2487" s="82">
        <v>4.1165727250874326E-3</v>
      </c>
      <c r="D2487" s="88">
        <f t="shared" si="579"/>
        <v>1.4280564547919465</v>
      </c>
      <c r="E2487" s="89">
        <f t="shared" si="583"/>
        <v>13561.129095838933</v>
      </c>
      <c r="F2487" s="72">
        <f t="shared" si="583"/>
        <v>1908513.1018512975</v>
      </c>
      <c r="G2487" s="35">
        <f t="shared" si="584"/>
        <v>0.14073408551481909</v>
      </c>
      <c r="H2487" s="88">
        <f t="shared" si="571"/>
        <v>0</v>
      </c>
      <c r="I2487" s="62">
        <f t="shared" si="580"/>
        <v>0</v>
      </c>
      <c r="J2487" s="89">
        <f t="shared" si="572"/>
        <v>0</v>
      </c>
      <c r="K2487" s="62">
        <f t="shared" si="581"/>
        <v>0</v>
      </c>
      <c r="L2487" s="90">
        <f t="shared" si="573"/>
        <v>82.331454501748652</v>
      </c>
      <c r="M2487" s="73">
        <f>0</f>
        <v>0</v>
      </c>
      <c r="N2487" s="89">
        <f t="shared" si="574"/>
        <v>0</v>
      </c>
      <c r="O2487" s="89">
        <f t="shared" si="575"/>
        <v>0</v>
      </c>
      <c r="P2487" s="89">
        <f t="shared" si="576"/>
        <v>0</v>
      </c>
      <c r="Q2487" s="62">
        <f t="shared" si="585"/>
        <v>0</v>
      </c>
      <c r="R2487" s="89">
        <f t="shared" si="582"/>
        <v>-82.331454501748652</v>
      </c>
      <c r="S2487" s="74">
        <f t="shared" si="582"/>
        <v>0</v>
      </c>
      <c r="T2487" s="91">
        <f t="shared" si="577"/>
        <v>2.8056454791946628E-2</v>
      </c>
      <c r="U2487" s="92">
        <f t="shared" si="578"/>
        <v>1.3280564547919465</v>
      </c>
    </row>
    <row r="2488" spans="1:21">
      <c r="A2488" s="80">
        <v>38996</v>
      </c>
      <c r="B2488" s="81">
        <v>0</v>
      </c>
      <c r="C2488" s="82">
        <v>4.2753364610077591E-3</v>
      </c>
      <c r="D2488" s="88">
        <f t="shared" si="579"/>
        <v>1.4239398820668592</v>
      </c>
      <c r="E2488" s="89">
        <f t="shared" si="583"/>
        <v>13478.797641337183</v>
      </c>
      <c r="F2488" s="72">
        <f t="shared" si="583"/>
        <v>1908513.1018512975</v>
      </c>
      <c r="G2488" s="35">
        <f t="shared" si="584"/>
        <v>0.14159372019936051</v>
      </c>
      <c r="H2488" s="88">
        <f t="shared" si="571"/>
        <v>0</v>
      </c>
      <c r="I2488" s="62">
        <f t="shared" si="580"/>
        <v>0</v>
      </c>
      <c r="J2488" s="89">
        <f t="shared" si="572"/>
        <v>0</v>
      </c>
      <c r="K2488" s="62">
        <f t="shared" si="581"/>
        <v>0</v>
      </c>
      <c r="L2488" s="90">
        <f t="shared" si="573"/>
        <v>85.506729220155179</v>
      </c>
      <c r="M2488" s="73">
        <f>0</f>
        <v>0</v>
      </c>
      <c r="N2488" s="89">
        <f t="shared" si="574"/>
        <v>0</v>
      </c>
      <c r="O2488" s="89">
        <f t="shared" si="575"/>
        <v>0</v>
      </c>
      <c r="P2488" s="89">
        <f t="shared" si="576"/>
        <v>0</v>
      </c>
      <c r="Q2488" s="62">
        <f t="shared" si="585"/>
        <v>0</v>
      </c>
      <c r="R2488" s="89">
        <f t="shared" si="582"/>
        <v>-85.506729220155179</v>
      </c>
      <c r="S2488" s="74">
        <f t="shared" si="582"/>
        <v>0</v>
      </c>
      <c r="T2488" s="91">
        <f t="shared" si="577"/>
        <v>2.3939882066859264E-2</v>
      </c>
      <c r="U2488" s="92">
        <f t="shared" si="578"/>
        <v>1.3239398820668591</v>
      </c>
    </row>
    <row r="2489" spans="1:21">
      <c r="A2489" s="80">
        <v>38997</v>
      </c>
      <c r="B2489" s="81">
        <v>0</v>
      </c>
      <c r="C2489" s="82">
        <v>3.5256349882630319E-3</v>
      </c>
      <c r="D2489" s="88">
        <f t="shared" si="579"/>
        <v>1.4196645456058514</v>
      </c>
      <c r="E2489" s="89">
        <f t="shared" si="583"/>
        <v>13393.290912117029</v>
      </c>
      <c r="F2489" s="72">
        <f t="shared" si="583"/>
        <v>1908513.1018512975</v>
      </c>
      <c r="G2489" s="35">
        <f t="shared" si="584"/>
        <v>0.14249769637458176</v>
      </c>
      <c r="H2489" s="88">
        <f t="shared" si="571"/>
        <v>0</v>
      </c>
      <c r="I2489" s="62">
        <f t="shared" si="580"/>
        <v>0</v>
      </c>
      <c r="J2489" s="89">
        <f t="shared" si="572"/>
        <v>0</v>
      </c>
      <c r="K2489" s="62">
        <f t="shared" si="581"/>
        <v>0</v>
      </c>
      <c r="L2489" s="90">
        <f t="shared" si="573"/>
        <v>70.512699765260635</v>
      </c>
      <c r="M2489" s="73">
        <f>0</f>
        <v>0</v>
      </c>
      <c r="N2489" s="89">
        <f t="shared" si="574"/>
        <v>0</v>
      </c>
      <c r="O2489" s="89">
        <f t="shared" si="575"/>
        <v>0</v>
      </c>
      <c r="P2489" s="89">
        <f t="shared" si="576"/>
        <v>0</v>
      </c>
      <c r="Q2489" s="62">
        <f t="shared" si="585"/>
        <v>0</v>
      </c>
      <c r="R2489" s="89">
        <f t="shared" si="582"/>
        <v>-70.512699765260635</v>
      </c>
      <c r="S2489" s="74">
        <f t="shared" si="582"/>
        <v>0</v>
      </c>
      <c r="T2489" s="91">
        <f t="shared" si="577"/>
        <v>1.9664545605851513E-2</v>
      </c>
      <c r="U2489" s="92">
        <f t="shared" si="578"/>
        <v>1.3196645456058513</v>
      </c>
    </row>
    <row r="2490" spans="1:21">
      <c r="A2490" s="80">
        <v>38998</v>
      </c>
      <c r="B2490" s="81">
        <v>0</v>
      </c>
      <c r="C2490" s="82">
        <v>3.4562544279607044E-3</v>
      </c>
      <c r="D2490" s="88">
        <f t="shared" si="579"/>
        <v>1.4161389106175883</v>
      </c>
      <c r="E2490" s="89">
        <f t="shared" si="583"/>
        <v>13322.778212351768</v>
      </c>
      <c r="F2490" s="72">
        <f t="shared" si="583"/>
        <v>1908513.1018512975</v>
      </c>
      <c r="G2490" s="35">
        <f t="shared" si="584"/>
        <v>0.14325188571268743</v>
      </c>
      <c r="H2490" s="88">
        <f t="shared" si="571"/>
        <v>0</v>
      </c>
      <c r="I2490" s="62">
        <f t="shared" si="580"/>
        <v>0</v>
      </c>
      <c r="J2490" s="89">
        <f t="shared" si="572"/>
        <v>0</v>
      </c>
      <c r="K2490" s="62">
        <f t="shared" si="581"/>
        <v>0</v>
      </c>
      <c r="L2490" s="90">
        <f t="shared" si="573"/>
        <v>69.125088559214092</v>
      </c>
      <c r="M2490" s="73">
        <f>0</f>
        <v>0</v>
      </c>
      <c r="N2490" s="89">
        <f t="shared" si="574"/>
        <v>0</v>
      </c>
      <c r="O2490" s="89">
        <f t="shared" si="575"/>
        <v>0</v>
      </c>
      <c r="P2490" s="89">
        <f t="shared" si="576"/>
        <v>0</v>
      </c>
      <c r="Q2490" s="62">
        <f t="shared" si="585"/>
        <v>0</v>
      </c>
      <c r="R2490" s="89">
        <f t="shared" si="582"/>
        <v>-69.125088559214092</v>
      </c>
      <c r="S2490" s="74">
        <f t="shared" si="582"/>
        <v>0</v>
      </c>
      <c r="T2490" s="91">
        <f t="shared" si="577"/>
        <v>1.6138910617588431E-2</v>
      </c>
      <c r="U2490" s="92">
        <f t="shared" si="578"/>
        <v>1.3161389106175883</v>
      </c>
    </row>
    <row r="2491" spans="1:21">
      <c r="A2491" s="80">
        <v>38999</v>
      </c>
      <c r="B2491" s="81">
        <v>0</v>
      </c>
      <c r="C2491" s="82">
        <v>3.7831493017903826E-3</v>
      </c>
      <c r="D2491" s="88">
        <f t="shared" si="579"/>
        <v>1.4126826561896275</v>
      </c>
      <c r="E2491" s="89">
        <f t="shared" si="583"/>
        <v>13253.653123792554</v>
      </c>
      <c r="F2491" s="72">
        <f t="shared" si="583"/>
        <v>1908513.1018512975</v>
      </c>
      <c r="G2491" s="35">
        <f t="shared" si="584"/>
        <v>0.14399902306370108</v>
      </c>
      <c r="H2491" s="88">
        <f t="shared" si="571"/>
        <v>0</v>
      </c>
      <c r="I2491" s="62">
        <f t="shared" si="580"/>
        <v>0</v>
      </c>
      <c r="J2491" s="89">
        <f t="shared" si="572"/>
        <v>0</v>
      </c>
      <c r="K2491" s="62">
        <f t="shared" si="581"/>
        <v>0</v>
      </c>
      <c r="L2491" s="90">
        <f t="shared" si="573"/>
        <v>75.662986035807648</v>
      </c>
      <c r="M2491" s="73">
        <f>0</f>
        <v>0</v>
      </c>
      <c r="N2491" s="89">
        <f t="shared" si="574"/>
        <v>0</v>
      </c>
      <c r="O2491" s="89">
        <f t="shared" si="575"/>
        <v>0</v>
      </c>
      <c r="P2491" s="89">
        <f t="shared" si="576"/>
        <v>0</v>
      </c>
      <c r="Q2491" s="62">
        <f t="shared" si="585"/>
        <v>0</v>
      </c>
      <c r="R2491" s="89">
        <f t="shared" si="582"/>
        <v>-75.662986035807648</v>
      </c>
      <c r="S2491" s="74">
        <f t="shared" si="582"/>
        <v>0</v>
      </c>
      <c r="T2491" s="91">
        <f t="shared" si="577"/>
        <v>1.2682656189627606E-2</v>
      </c>
      <c r="U2491" s="92">
        <f t="shared" si="578"/>
        <v>1.3126826561896274</v>
      </c>
    </row>
    <row r="2492" spans="1:21">
      <c r="A2492" s="80">
        <v>39000</v>
      </c>
      <c r="B2492" s="81">
        <v>0</v>
      </c>
      <c r="C2492" s="82">
        <v>3.6007373733398505E-3</v>
      </c>
      <c r="D2492" s="88">
        <f t="shared" si="579"/>
        <v>1.4088995068878372</v>
      </c>
      <c r="E2492" s="89">
        <f t="shared" si="583"/>
        <v>13177.990137756746</v>
      </c>
      <c r="F2492" s="72">
        <f t="shared" si="583"/>
        <v>1908513.1018512975</v>
      </c>
      <c r="G2492" s="35">
        <f t="shared" si="584"/>
        <v>0.14482581045368567</v>
      </c>
      <c r="H2492" s="88">
        <f t="shared" si="571"/>
        <v>0</v>
      </c>
      <c r="I2492" s="62">
        <f t="shared" si="580"/>
        <v>0</v>
      </c>
      <c r="J2492" s="89">
        <f t="shared" si="572"/>
        <v>0</v>
      </c>
      <c r="K2492" s="62">
        <f t="shared" si="581"/>
        <v>0</v>
      </c>
      <c r="L2492" s="90">
        <f t="shared" si="573"/>
        <v>72.014747466797004</v>
      </c>
      <c r="M2492" s="73">
        <f>0</f>
        <v>0</v>
      </c>
      <c r="N2492" s="89">
        <f t="shared" si="574"/>
        <v>0</v>
      </c>
      <c r="O2492" s="89">
        <f t="shared" si="575"/>
        <v>0</v>
      </c>
      <c r="P2492" s="89">
        <f t="shared" si="576"/>
        <v>0</v>
      </c>
      <c r="Q2492" s="62">
        <f t="shared" si="585"/>
        <v>0</v>
      </c>
      <c r="R2492" s="89">
        <f t="shared" si="582"/>
        <v>-72.014747466797004</v>
      </c>
      <c r="S2492" s="74">
        <f t="shared" si="582"/>
        <v>0</v>
      </c>
      <c r="T2492" s="91">
        <f t="shared" si="577"/>
        <v>8.8995068878372496E-3</v>
      </c>
      <c r="U2492" s="92">
        <f t="shared" si="578"/>
        <v>1.3088995068878371</v>
      </c>
    </row>
    <row r="2493" spans="1:21">
      <c r="A2493" s="80">
        <v>39001</v>
      </c>
      <c r="B2493" s="81">
        <v>0</v>
      </c>
      <c r="C2493" s="82">
        <v>3.8710089812736474E-3</v>
      </c>
      <c r="D2493" s="88">
        <f t="shared" si="579"/>
        <v>1.4052987695144974</v>
      </c>
      <c r="E2493" s="89">
        <f t="shared" si="583"/>
        <v>13105.975390289948</v>
      </c>
      <c r="F2493" s="72">
        <f t="shared" si="583"/>
        <v>1908513.1018512975</v>
      </c>
      <c r="G2493" s="35">
        <f t="shared" si="584"/>
        <v>0.14562159969148811</v>
      </c>
      <c r="H2493" s="88">
        <f t="shared" si="571"/>
        <v>0</v>
      </c>
      <c r="I2493" s="62">
        <f t="shared" si="580"/>
        <v>0</v>
      </c>
      <c r="J2493" s="89">
        <f t="shared" si="572"/>
        <v>0</v>
      </c>
      <c r="K2493" s="62">
        <f t="shared" si="581"/>
        <v>0</v>
      </c>
      <c r="L2493" s="90">
        <f t="shared" si="573"/>
        <v>77.420179625472954</v>
      </c>
      <c r="M2493" s="73">
        <f>0</f>
        <v>0</v>
      </c>
      <c r="N2493" s="89">
        <f t="shared" si="574"/>
        <v>0</v>
      </c>
      <c r="O2493" s="89">
        <f t="shared" si="575"/>
        <v>0</v>
      </c>
      <c r="P2493" s="89">
        <f t="shared" si="576"/>
        <v>0</v>
      </c>
      <c r="Q2493" s="62">
        <f t="shared" si="585"/>
        <v>0</v>
      </c>
      <c r="R2493" s="89">
        <f t="shared" si="582"/>
        <v>-77.420179625472954</v>
      </c>
      <c r="S2493" s="74">
        <f t="shared" si="582"/>
        <v>0</v>
      </c>
      <c r="T2493" s="91">
        <f t="shared" si="577"/>
        <v>5.2987695144974811E-3</v>
      </c>
      <c r="U2493" s="92">
        <f t="shared" si="578"/>
        <v>1.3052987695144973</v>
      </c>
    </row>
    <row r="2494" spans="1:21">
      <c r="A2494" s="80">
        <v>39002</v>
      </c>
      <c r="B2494" s="81">
        <v>0</v>
      </c>
      <c r="C2494" s="82">
        <v>4.0516314833052717E-3</v>
      </c>
      <c r="D2494" s="88">
        <f t="shared" si="579"/>
        <v>1.4014277605332237</v>
      </c>
      <c r="E2494" s="89">
        <f t="shared" si="583"/>
        <v>13028.555210664475</v>
      </c>
      <c r="F2494" s="72">
        <f t="shared" si="583"/>
        <v>1908513.1018512975</v>
      </c>
      <c r="G2494" s="35">
        <f t="shared" si="584"/>
        <v>0.14648693358486067</v>
      </c>
      <c r="H2494" s="88">
        <f t="shared" si="571"/>
        <v>0</v>
      </c>
      <c r="I2494" s="62">
        <f t="shared" si="580"/>
        <v>0</v>
      </c>
      <c r="J2494" s="89">
        <f t="shared" si="572"/>
        <v>0</v>
      </c>
      <c r="K2494" s="62">
        <f t="shared" si="581"/>
        <v>0</v>
      </c>
      <c r="L2494" s="90">
        <f t="shared" si="573"/>
        <v>81.032629666105436</v>
      </c>
      <c r="M2494" s="73">
        <f>0</f>
        <v>0</v>
      </c>
      <c r="N2494" s="89">
        <f t="shared" si="574"/>
        <v>0</v>
      </c>
      <c r="O2494" s="89">
        <f t="shared" si="575"/>
        <v>0</v>
      </c>
      <c r="P2494" s="89">
        <f t="shared" si="576"/>
        <v>0</v>
      </c>
      <c r="Q2494" s="62">
        <f t="shared" si="585"/>
        <v>0</v>
      </c>
      <c r="R2494" s="89">
        <f t="shared" si="582"/>
        <v>-81.032629666105436</v>
      </c>
      <c r="S2494" s="74">
        <f t="shared" si="582"/>
        <v>0</v>
      </c>
      <c r="T2494" s="91">
        <f t="shared" si="577"/>
        <v>1.4277605332237986E-3</v>
      </c>
      <c r="U2494" s="92">
        <f t="shared" si="578"/>
        <v>1.3014277605332236</v>
      </c>
    </row>
    <row r="2495" spans="1:21">
      <c r="A2495" s="80">
        <v>39003</v>
      </c>
      <c r="B2495" s="81">
        <v>0</v>
      </c>
      <c r="C2495" s="82">
        <v>4.1737488923231534E-3</v>
      </c>
      <c r="D2495" s="88">
        <f t="shared" si="579"/>
        <v>1.3947522580998371</v>
      </c>
      <c r="E2495" s="89">
        <f t="shared" si="583"/>
        <v>12947.522580998369</v>
      </c>
      <c r="F2495" s="72">
        <f t="shared" si="583"/>
        <v>1908513.1018512975</v>
      </c>
      <c r="G2495" s="35">
        <f t="shared" si="584"/>
        <v>0.14740372838987814</v>
      </c>
      <c r="H2495" s="88">
        <f t="shared" si="571"/>
        <v>0</v>
      </c>
      <c r="I2495" s="62">
        <f t="shared" si="580"/>
        <v>0</v>
      </c>
      <c r="J2495" s="89">
        <f t="shared" si="572"/>
        <v>0</v>
      </c>
      <c r="K2495" s="62">
        <f t="shared" si="581"/>
        <v>0</v>
      </c>
      <c r="L2495" s="90">
        <f t="shared" si="573"/>
        <v>83.474977846463062</v>
      </c>
      <c r="M2495" s="73">
        <f>0</f>
        <v>0</v>
      </c>
      <c r="N2495" s="89">
        <f t="shared" si="574"/>
        <v>0</v>
      </c>
      <c r="O2495" s="89">
        <f t="shared" si="575"/>
        <v>0</v>
      </c>
      <c r="P2495" s="89">
        <f t="shared" si="576"/>
        <v>0</v>
      </c>
      <c r="Q2495" s="62">
        <f t="shared" si="585"/>
        <v>0</v>
      </c>
      <c r="R2495" s="89">
        <f t="shared" si="582"/>
        <v>-83.474977846463062</v>
      </c>
      <c r="S2495" s="74">
        <f t="shared" si="582"/>
        <v>0</v>
      </c>
      <c r="T2495" s="91">
        <f t="shared" si="577"/>
        <v>-5.2477419001628611E-3</v>
      </c>
      <c r="U2495" s="92">
        <f t="shared" si="578"/>
        <v>1.294752258099837</v>
      </c>
    </row>
    <row r="2496" spans="1:21">
      <c r="A2496" s="80">
        <v>39004</v>
      </c>
      <c r="B2496" s="81">
        <v>0</v>
      </c>
      <c r="C2496" s="82">
        <v>3.7002212379847765E-3</v>
      </c>
      <c r="D2496" s="88">
        <f t="shared" si="579"/>
        <v>1.3864047603151906</v>
      </c>
      <c r="E2496" s="89">
        <f t="shared" si="583"/>
        <v>12864.047603151907</v>
      </c>
      <c r="F2496" s="72">
        <f t="shared" si="583"/>
        <v>1908513.1018512975</v>
      </c>
      <c r="G2496" s="35">
        <f t="shared" si="584"/>
        <v>0.14836023316515712</v>
      </c>
      <c r="H2496" s="88">
        <f t="shared" si="571"/>
        <v>0</v>
      </c>
      <c r="I2496" s="62">
        <f t="shared" si="580"/>
        <v>0</v>
      </c>
      <c r="J2496" s="89">
        <f t="shared" si="572"/>
        <v>0</v>
      </c>
      <c r="K2496" s="62">
        <f t="shared" si="581"/>
        <v>0</v>
      </c>
      <c r="L2496" s="90">
        <f t="shared" si="573"/>
        <v>74.004424759695524</v>
      </c>
      <c r="M2496" s="73">
        <f>0</f>
        <v>0</v>
      </c>
      <c r="N2496" s="89">
        <f t="shared" si="574"/>
        <v>0</v>
      </c>
      <c r="O2496" s="89">
        <f t="shared" si="575"/>
        <v>0</v>
      </c>
      <c r="P2496" s="89">
        <f t="shared" si="576"/>
        <v>0</v>
      </c>
      <c r="Q2496" s="62">
        <f t="shared" si="585"/>
        <v>0</v>
      </c>
      <c r="R2496" s="89">
        <f t="shared" si="582"/>
        <v>-74.004424759695524</v>
      </c>
      <c r="S2496" s="74">
        <f t="shared" si="582"/>
        <v>0</v>
      </c>
      <c r="T2496" s="91">
        <f t="shared" si="577"/>
        <v>-1.3595239684809357E-2</v>
      </c>
      <c r="U2496" s="92">
        <f t="shared" si="578"/>
        <v>1.2864047603151905</v>
      </c>
    </row>
    <row r="2497" spans="1:21">
      <c r="A2497" s="80">
        <v>39005</v>
      </c>
      <c r="B2497" s="81">
        <v>0</v>
      </c>
      <c r="C2497" s="82">
        <v>4.0801827846702566E-3</v>
      </c>
      <c r="D2497" s="88">
        <f t="shared" si="579"/>
        <v>1.3790043178392211</v>
      </c>
      <c r="E2497" s="89">
        <f t="shared" si="583"/>
        <v>12790.04317839221</v>
      </c>
      <c r="F2497" s="72">
        <f t="shared" si="583"/>
        <v>1908513.1018512975</v>
      </c>
      <c r="G2497" s="35">
        <f t="shared" si="584"/>
        <v>0.14921865979902108</v>
      </c>
      <c r="H2497" s="88">
        <f t="shared" si="571"/>
        <v>0</v>
      </c>
      <c r="I2497" s="62">
        <f t="shared" si="580"/>
        <v>0</v>
      </c>
      <c r="J2497" s="89">
        <f t="shared" si="572"/>
        <v>0</v>
      </c>
      <c r="K2497" s="62">
        <f t="shared" si="581"/>
        <v>0</v>
      </c>
      <c r="L2497" s="90">
        <f t="shared" si="573"/>
        <v>81.60365569340513</v>
      </c>
      <c r="M2497" s="73">
        <f>0</f>
        <v>0</v>
      </c>
      <c r="N2497" s="89">
        <f t="shared" si="574"/>
        <v>0</v>
      </c>
      <c r="O2497" s="89">
        <f t="shared" si="575"/>
        <v>0</v>
      </c>
      <c r="P2497" s="89">
        <f t="shared" si="576"/>
        <v>0</v>
      </c>
      <c r="Q2497" s="62">
        <f t="shared" si="585"/>
        <v>0</v>
      </c>
      <c r="R2497" s="89">
        <f t="shared" si="582"/>
        <v>-81.60365569340513</v>
      </c>
      <c r="S2497" s="74">
        <f t="shared" si="582"/>
        <v>0</v>
      </c>
      <c r="T2497" s="91">
        <f t="shared" si="577"/>
        <v>-2.099568216077885E-2</v>
      </c>
      <c r="U2497" s="92">
        <f t="shared" si="578"/>
        <v>1.279004317839221</v>
      </c>
    </row>
    <row r="2498" spans="1:21">
      <c r="A2498" s="80">
        <v>39006</v>
      </c>
      <c r="B2498" s="81">
        <v>0</v>
      </c>
      <c r="C2498" s="82">
        <v>3.8163264416122876E-3</v>
      </c>
      <c r="D2498" s="88">
        <f t="shared" si="579"/>
        <v>1.3708439522698805</v>
      </c>
      <c r="E2498" s="89">
        <f t="shared" si="583"/>
        <v>12708.439522698805</v>
      </c>
      <c r="F2498" s="72">
        <f t="shared" si="583"/>
        <v>1908513.1018512975</v>
      </c>
      <c r="G2498" s="35">
        <f t="shared" si="584"/>
        <v>0.1501768252854698</v>
      </c>
      <c r="H2498" s="88">
        <f t="shared" si="571"/>
        <v>0</v>
      </c>
      <c r="I2498" s="62">
        <f t="shared" si="580"/>
        <v>0</v>
      </c>
      <c r="J2498" s="89">
        <f t="shared" si="572"/>
        <v>0</v>
      </c>
      <c r="K2498" s="62">
        <f t="shared" si="581"/>
        <v>0</v>
      </c>
      <c r="L2498" s="90">
        <f t="shared" si="573"/>
        <v>76.326528832245756</v>
      </c>
      <c r="M2498" s="73">
        <f>0</f>
        <v>0</v>
      </c>
      <c r="N2498" s="89">
        <f t="shared" si="574"/>
        <v>0</v>
      </c>
      <c r="O2498" s="89">
        <f t="shared" si="575"/>
        <v>0</v>
      </c>
      <c r="P2498" s="89">
        <f t="shared" si="576"/>
        <v>0</v>
      </c>
      <c r="Q2498" s="62">
        <f t="shared" si="585"/>
        <v>0</v>
      </c>
      <c r="R2498" s="89">
        <f t="shared" si="582"/>
        <v>-76.326528832245756</v>
      </c>
      <c r="S2498" s="74">
        <f t="shared" si="582"/>
        <v>0</v>
      </c>
      <c r="T2498" s="91">
        <f t="shared" si="577"/>
        <v>-2.9156047730119372E-2</v>
      </c>
      <c r="U2498" s="92">
        <f t="shared" si="578"/>
        <v>1.2708439522698805</v>
      </c>
    </row>
    <row r="2499" spans="1:21">
      <c r="A2499" s="80">
        <v>39007</v>
      </c>
      <c r="B2499" s="81">
        <v>0</v>
      </c>
      <c r="C2499" s="82">
        <v>3.2874150520922057E-3</v>
      </c>
      <c r="D2499" s="88">
        <f t="shared" si="579"/>
        <v>1.3632112993866561</v>
      </c>
      <c r="E2499" s="89">
        <f t="shared" si="583"/>
        <v>12632.11299386656</v>
      </c>
      <c r="F2499" s="72">
        <f t="shared" si="583"/>
        <v>1908513.1018512975</v>
      </c>
      <c r="G2499" s="35">
        <f t="shared" si="584"/>
        <v>0.15108423292112441</v>
      </c>
      <c r="H2499" s="88">
        <f t="shared" si="571"/>
        <v>0</v>
      </c>
      <c r="I2499" s="62">
        <f t="shared" si="580"/>
        <v>0</v>
      </c>
      <c r="J2499" s="89">
        <f t="shared" si="572"/>
        <v>0</v>
      </c>
      <c r="K2499" s="62">
        <f t="shared" si="581"/>
        <v>0</v>
      </c>
      <c r="L2499" s="90">
        <f t="shared" si="573"/>
        <v>65.748301041844115</v>
      </c>
      <c r="M2499" s="73">
        <f>0</f>
        <v>0</v>
      </c>
      <c r="N2499" s="89">
        <f t="shared" si="574"/>
        <v>0</v>
      </c>
      <c r="O2499" s="89">
        <f t="shared" si="575"/>
        <v>0</v>
      </c>
      <c r="P2499" s="89">
        <f t="shared" si="576"/>
        <v>0</v>
      </c>
      <c r="Q2499" s="62">
        <f t="shared" si="585"/>
        <v>0</v>
      </c>
      <c r="R2499" s="89">
        <f t="shared" si="582"/>
        <v>-65.748301041844115</v>
      </c>
      <c r="S2499" s="74">
        <f t="shared" si="582"/>
        <v>0</v>
      </c>
      <c r="T2499" s="91">
        <f t="shared" si="577"/>
        <v>-3.6788700613343828E-2</v>
      </c>
      <c r="U2499" s="92">
        <f t="shared" si="578"/>
        <v>1.263211299386656</v>
      </c>
    </row>
    <row r="2500" spans="1:21">
      <c r="A2500" s="80">
        <v>39008</v>
      </c>
      <c r="B2500" s="81">
        <v>7.6199999999999998E-4</v>
      </c>
      <c r="C2500" s="82">
        <v>2.3699340773039568E-3</v>
      </c>
      <c r="D2500" s="88">
        <f t="shared" si="579"/>
        <v>1.3566364692824717</v>
      </c>
      <c r="E2500" s="89">
        <f t="shared" si="583"/>
        <v>12566.364692824716</v>
      </c>
      <c r="F2500" s="72">
        <f t="shared" si="583"/>
        <v>1908513.1018512975</v>
      </c>
      <c r="G2500" s="35">
        <f t="shared" si="584"/>
        <v>0.15187471862415722</v>
      </c>
      <c r="H2500" s="88">
        <f t="shared" si="571"/>
        <v>15.24</v>
      </c>
      <c r="I2500" s="62">
        <f t="shared" si="580"/>
        <v>152.4</v>
      </c>
      <c r="J2500" s="89">
        <f t="shared" si="572"/>
        <v>50.291999999999994</v>
      </c>
      <c r="K2500" s="62">
        <f t="shared" si="581"/>
        <v>4526.2800000000007</v>
      </c>
      <c r="L2500" s="90">
        <f t="shared" si="573"/>
        <v>47.398681546079139</v>
      </c>
      <c r="M2500" s="73">
        <f>0</f>
        <v>0</v>
      </c>
      <c r="N2500" s="89">
        <f t="shared" si="574"/>
        <v>0</v>
      </c>
      <c r="O2500" s="89">
        <f t="shared" si="575"/>
        <v>0</v>
      </c>
      <c r="P2500" s="89">
        <f t="shared" si="576"/>
        <v>0</v>
      </c>
      <c r="Q2500" s="62">
        <f t="shared" si="585"/>
        <v>0</v>
      </c>
      <c r="R2500" s="89">
        <f t="shared" si="582"/>
        <v>18.133318453920857</v>
      </c>
      <c r="S2500" s="74">
        <f t="shared" si="582"/>
        <v>4678.68</v>
      </c>
      <c r="T2500" s="91">
        <f t="shared" si="577"/>
        <v>-4.3363530717528187E-2</v>
      </c>
      <c r="U2500" s="92">
        <f t="shared" si="578"/>
        <v>1.2566364692824716</v>
      </c>
    </row>
    <row r="2501" spans="1:21">
      <c r="A2501" s="80">
        <v>39009</v>
      </c>
      <c r="B2501" s="81">
        <v>1.6001999999999999E-2</v>
      </c>
      <c r="C2501" s="82">
        <v>3.0884166140587991E-3</v>
      </c>
      <c r="D2501" s="88">
        <f t="shared" si="579"/>
        <v>1.3584498011278638</v>
      </c>
      <c r="E2501" s="89">
        <f t="shared" si="583"/>
        <v>12584.498011278638</v>
      </c>
      <c r="F2501" s="72">
        <f t="shared" si="583"/>
        <v>1913191.7818512975</v>
      </c>
      <c r="G2501" s="35">
        <f t="shared" si="584"/>
        <v>0.15202765975540958</v>
      </c>
      <c r="H2501" s="88">
        <f t="shared" si="571"/>
        <v>320.03999999999996</v>
      </c>
      <c r="I2501" s="62">
        <f t="shared" si="580"/>
        <v>3200.3999999999996</v>
      </c>
      <c r="J2501" s="89">
        <f t="shared" si="572"/>
        <v>1056.1319999999998</v>
      </c>
      <c r="K2501" s="62">
        <f t="shared" si="581"/>
        <v>95051.88</v>
      </c>
      <c r="L2501" s="90">
        <f t="shared" si="573"/>
        <v>61.768332281175979</v>
      </c>
      <c r="M2501" s="73">
        <f>0</f>
        <v>0</v>
      </c>
      <c r="N2501" s="89">
        <f t="shared" si="574"/>
        <v>0</v>
      </c>
      <c r="O2501" s="89">
        <f t="shared" si="575"/>
        <v>0</v>
      </c>
      <c r="P2501" s="89">
        <f t="shared" si="576"/>
        <v>0</v>
      </c>
      <c r="Q2501" s="62">
        <f t="shared" si="585"/>
        <v>0</v>
      </c>
      <c r="R2501" s="89">
        <f t="shared" si="582"/>
        <v>1314.4036677188237</v>
      </c>
      <c r="S2501" s="74">
        <f t="shared" si="582"/>
        <v>98252.28</v>
      </c>
      <c r="T2501" s="91">
        <f t="shared" si="577"/>
        <v>-4.1550198872136068E-2</v>
      </c>
      <c r="U2501" s="92">
        <f t="shared" si="578"/>
        <v>1.2584498011278638</v>
      </c>
    </row>
    <row r="2502" spans="1:21">
      <c r="A2502" s="80">
        <v>39010</v>
      </c>
      <c r="B2502" s="81">
        <v>0</v>
      </c>
      <c r="C2502" s="82">
        <v>3.5090923839662018E-3</v>
      </c>
      <c r="D2502" s="88">
        <f t="shared" si="579"/>
        <v>1.4449450839498732</v>
      </c>
      <c r="E2502" s="89">
        <f t="shared" si="583"/>
        <v>13898.901678997461</v>
      </c>
      <c r="F2502" s="72">
        <f t="shared" si="583"/>
        <v>2011444.0618512975</v>
      </c>
      <c r="G2502" s="35">
        <f t="shared" si="584"/>
        <v>0.14471964104118942</v>
      </c>
      <c r="H2502" s="88">
        <f t="shared" si="571"/>
        <v>0</v>
      </c>
      <c r="I2502" s="62">
        <f t="shared" si="580"/>
        <v>0</v>
      </c>
      <c r="J2502" s="89">
        <f t="shared" si="572"/>
        <v>0</v>
      </c>
      <c r="K2502" s="62">
        <f t="shared" si="581"/>
        <v>0</v>
      </c>
      <c r="L2502" s="90">
        <f t="shared" si="573"/>
        <v>70.181847679324036</v>
      </c>
      <c r="M2502" s="73">
        <f>0</f>
        <v>0</v>
      </c>
      <c r="N2502" s="89">
        <f t="shared" si="574"/>
        <v>0</v>
      </c>
      <c r="O2502" s="89">
        <f t="shared" si="575"/>
        <v>0</v>
      </c>
      <c r="P2502" s="89">
        <f t="shared" si="576"/>
        <v>0</v>
      </c>
      <c r="Q2502" s="62">
        <f t="shared" si="585"/>
        <v>0</v>
      </c>
      <c r="R2502" s="89">
        <f t="shared" si="582"/>
        <v>-70.181847679324036</v>
      </c>
      <c r="S2502" s="74">
        <f t="shared" si="582"/>
        <v>0</v>
      </c>
      <c r="T2502" s="91">
        <f t="shared" si="577"/>
        <v>4.4945083949873288E-2</v>
      </c>
      <c r="U2502" s="92">
        <f t="shared" si="578"/>
        <v>1.3449450839498731</v>
      </c>
    </row>
    <row r="2503" spans="1:21">
      <c r="A2503" s="80">
        <v>39011</v>
      </c>
      <c r="B2503" s="81">
        <v>0</v>
      </c>
      <c r="C2503" s="82">
        <v>3.7389575077648495E-3</v>
      </c>
      <c r="D2503" s="88">
        <f t="shared" si="579"/>
        <v>1.4414359915659067</v>
      </c>
      <c r="E2503" s="89">
        <f t="shared" si="583"/>
        <v>13828.719831318138</v>
      </c>
      <c r="F2503" s="72">
        <f t="shared" si="583"/>
        <v>2011444.0618512975</v>
      </c>
      <c r="G2503" s="35">
        <f t="shared" si="584"/>
        <v>0.14545410467395151</v>
      </c>
      <c r="H2503" s="88">
        <f t="shared" si="571"/>
        <v>0</v>
      </c>
      <c r="I2503" s="62">
        <f t="shared" si="580"/>
        <v>0</v>
      </c>
      <c r="J2503" s="89">
        <f t="shared" si="572"/>
        <v>0</v>
      </c>
      <c r="K2503" s="62">
        <f t="shared" si="581"/>
        <v>0</v>
      </c>
      <c r="L2503" s="90">
        <f t="shared" si="573"/>
        <v>74.779150155296989</v>
      </c>
      <c r="M2503" s="73">
        <f>0</f>
        <v>0</v>
      </c>
      <c r="N2503" s="89">
        <f t="shared" si="574"/>
        <v>0</v>
      </c>
      <c r="O2503" s="89">
        <f t="shared" si="575"/>
        <v>0</v>
      </c>
      <c r="P2503" s="89">
        <f t="shared" si="576"/>
        <v>0</v>
      </c>
      <c r="Q2503" s="62">
        <f t="shared" si="585"/>
        <v>0</v>
      </c>
      <c r="R2503" s="89">
        <f t="shared" si="582"/>
        <v>-74.779150155296989</v>
      </c>
      <c r="S2503" s="74">
        <f t="shared" si="582"/>
        <v>0</v>
      </c>
      <c r="T2503" s="91">
        <f t="shared" si="577"/>
        <v>4.1435991565906827E-2</v>
      </c>
      <c r="U2503" s="92">
        <f t="shared" si="578"/>
        <v>1.3414359915659066</v>
      </c>
    </row>
    <row r="2504" spans="1:21">
      <c r="A2504" s="80">
        <v>39012</v>
      </c>
      <c r="B2504" s="81">
        <v>0</v>
      </c>
      <c r="C2504" s="82">
        <v>3.9453596086475454E-3</v>
      </c>
      <c r="D2504" s="88">
        <f t="shared" si="579"/>
        <v>1.4376970340581421</v>
      </c>
      <c r="E2504" s="89">
        <f t="shared" si="583"/>
        <v>13753.940681162841</v>
      </c>
      <c r="F2504" s="72">
        <f t="shared" si="583"/>
        <v>2011444.0618512975</v>
      </c>
      <c r="G2504" s="35">
        <f t="shared" si="584"/>
        <v>0.14624492779775736</v>
      </c>
      <c r="H2504" s="88">
        <f t="shared" si="571"/>
        <v>0</v>
      </c>
      <c r="I2504" s="62">
        <f t="shared" si="580"/>
        <v>0</v>
      </c>
      <c r="J2504" s="89">
        <f t="shared" si="572"/>
        <v>0</v>
      </c>
      <c r="K2504" s="62">
        <f t="shared" si="581"/>
        <v>0</v>
      </c>
      <c r="L2504" s="90">
        <f t="shared" si="573"/>
        <v>78.907192172950914</v>
      </c>
      <c r="M2504" s="73">
        <f>0</f>
        <v>0</v>
      </c>
      <c r="N2504" s="89">
        <f t="shared" si="574"/>
        <v>0</v>
      </c>
      <c r="O2504" s="89">
        <f t="shared" si="575"/>
        <v>0</v>
      </c>
      <c r="P2504" s="89">
        <f t="shared" si="576"/>
        <v>0</v>
      </c>
      <c r="Q2504" s="62">
        <f t="shared" si="585"/>
        <v>0</v>
      </c>
      <c r="R2504" s="89">
        <f t="shared" si="582"/>
        <v>-78.907192172950914</v>
      </c>
      <c r="S2504" s="74">
        <f t="shared" si="582"/>
        <v>0</v>
      </c>
      <c r="T2504" s="91">
        <f t="shared" si="577"/>
        <v>3.7697034058142176E-2</v>
      </c>
      <c r="U2504" s="92">
        <f t="shared" si="578"/>
        <v>1.337697034058142</v>
      </c>
    </row>
    <row r="2505" spans="1:21">
      <c r="A2505" s="80">
        <v>39013</v>
      </c>
      <c r="B2505" s="81">
        <v>0</v>
      </c>
      <c r="C2505" s="82">
        <v>3.2043312562439258E-3</v>
      </c>
      <c r="D2505" s="88">
        <f t="shared" si="579"/>
        <v>1.4337516744494945</v>
      </c>
      <c r="E2505" s="89">
        <f t="shared" si="583"/>
        <v>13675.033488989891</v>
      </c>
      <c r="F2505" s="72">
        <f t="shared" si="583"/>
        <v>2011444.0618512975</v>
      </c>
      <c r="G2505" s="35">
        <f t="shared" si="584"/>
        <v>0.14708878508200809</v>
      </c>
      <c r="H2505" s="88">
        <f t="shared" si="571"/>
        <v>0</v>
      </c>
      <c r="I2505" s="62">
        <f t="shared" si="580"/>
        <v>0</v>
      </c>
      <c r="J2505" s="89">
        <f t="shared" si="572"/>
        <v>0</v>
      </c>
      <c r="K2505" s="62">
        <f t="shared" si="581"/>
        <v>0</v>
      </c>
      <c r="L2505" s="90">
        <f t="shared" si="573"/>
        <v>64.086625124878509</v>
      </c>
      <c r="M2505" s="73">
        <f>0</f>
        <v>0</v>
      </c>
      <c r="N2505" s="89">
        <f t="shared" si="574"/>
        <v>0</v>
      </c>
      <c r="O2505" s="89">
        <f t="shared" si="575"/>
        <v>0</v>
      </c>
      <c r="P2505" s="89">
        <f t="shared" si="576"/>
        <v>0</v>
      </c>
      <c r="Q2505" s="62">
        <f t="shared" si="585"/>
        <v>0</v>
      </c>
      <c r="R2505" s="89">
        <f t="shared" si="582"/>
        <v>-64.086625124878509</v>
      </c>
      <c r="S2505" s="74">
        <f t="shared" si="582"/>
        <v>0</v>
      </c>
      <c r="T2505" s="91">
        <f t="shared" si="577"/>
        <v>3.3751674449494562E-2</v>
      </c>
      <c r="U2505" s="92">
        <f t="shared" si="578"/>
        <v>1.3337516744494944</v>
      </c>
    </row>
    <row r="2506" spans="1:21">
      <c r="A2506" s="80">
        <v>39014</v>
      </c>
      <c r="B2506" s="81">
        <v>0</v>
      </c>
      <c r="C2506" s="82">
        <v>3.1683316971112454E-3</v>
      </c>
      <c r="D2506" s="88">
        <f t="shared" si="579"/>
        <v>1.4305473431932507</v>
      </c>
      <c r="E2506" s="89">
        <f t="shared" si="583"/>
        <v>13610.946863865012</v>
      </c>
      <c r="F2506" s="72">
        <f t="shared" si="583"/>
        <v>2011444.0618512975</v>
      </c>
      <c r="G2506" s="35">
        <f t="shared" si="584"/>
        <v>0.14778134702673587</v>
      </c>
      <c r="H2506" s="88">
        <f t="shared" si="571"/>
        <v>0</v>
      </c>
      <c r="I2506" s="62">
        <f t="shared" si="580"/>
        <v>0</v>
      </c>
      <c r="J2506" s="89">
        <f t="shared" si="572"/>
        <v>0</v>
      </c>
      <c r="K2506" s="62">
        <f t="shared" si="581"/>
        <v>0</v>
      </c>
      <c r="L2506" s="90">
        <f t="shared" si="573"/>
        <v>63.366633942224908</v>
      </c>
      <c r="M2506" s="73">
        <f>0</f>
        <v>0</v>
      </c>
      <c r="N2506" s="89">
        <f t="shared" si="574"/>
        <v>0</v>
      </c>
      <c r="O2506" s="89">
        <f t="shared" si="575"/>
        <v>0</v>
      </c>
      <c r="P2506" s="89">
        <f t="shared" si="576"/>
        <v>0</v>
      </c>
      <c r="Q2506" s="62">
        <f t="shared" si="585"/>
        <v>0</v>
      </c>
      <c r="R2506" s="89">
        <f t="shared" si="582"/>
        <v>-63.366633942224908</v>
      </c>
      <c r="S2506" s="74">
        <f t="shared" si="582"/>
        <v>0</v>
      </c>
      <c r="T2506" s="91">
        <f t="shared" si="577"/>
        <v>3.0547343193250809E-2</v>
      </c>
      <c r="U2506" s="92">
        <f t="shared" si="578"/>
        <v>1.3305473431932506</v>
      </c>
    </row>
    <row r="2507" spans="1:21">
      <c r="A2507" s="80">
        <v>39015</v>
      </c>
      <c r="B2507" s="81">
        <v>0</v>
      </c>
      <c r="C2507" s="82">
        <v>3.4934352184294356E-3</v>
      </c>
      <c r="D2507" s="88">
        <f t="shared" si="579"/>
        <v>1.4273790114961393</v>
      </c>
      <c r="E2507" s="89">
        <f t="shared" si="583"/>
        <v>13547.580229922787</v>
      </c>
      <c r="F2507" s="72">
        <f t="shared" si="583"/>
        <v>2011444.0618512975</v>
      </c>
      <c r="G2507" s="35">
        <f t="shared" si="584"/>
        <v>0.14847257057821917</v>
      </c>
      <c r="H2507" s="88">
        <f t="shared" si="571"/>
        <v>0</v>
      </c>
      <c r="I2507" s="62">
        <f t="shared" si="580"/>
        <v>0</v>
      </c>
      <c r="J2507" s="89">
        <f t="shared" si="572"/>
        <v>0</v>
      </c>
      <c r="K2507" s="62">
        <f t="shared" si="581"/>
        <v>0</v>
      </c>
      <c r="L2507" s="90">
        <f t="shared" si="573"/>
        <v>69.868704368588709</v>
      </c>
      <c r="M2507" s="73">
        <f>0</f>
        <v>0</v>
      </c>
      <c r="N2507" s="89">
        <f t="shared" si="574"/>
        <v>0</v>
      </c>
      <c r="O2507" s="89">
        <f t="shared" si="575"/>
        <v>0</v>
      </c>
      <c r="P2507" s="89">
        <f t="shared" si="576"/>
        <v>0</v>
      </c>
      <c r="Q2507" s="62">
        <f t="shared" si="585"/>
        <v>0</v>
      </c>
      <c r="R2507" s="89">
        <f t="shared" si="582"/>
        <v>-69.868704368588709</v>
      </c>
      <c r="S2507" s="74">
        <f t="shared" si="582"/>
        <v>0</v>
      </c>
      <c r="T2507" s="91">
        <f t="shared" si="577"/>
        <v>2.7379011496139416E-2</v>
      </c>
      <c r="U2507" s="92">
        <f t="shared" si="578"/>
        <v>1.3273790114961392</v>
      </c>
    </row>
    <row r="2508" spans="1:21">
      <c r="A2508" s="80">
        <v>39016</v>
      </c>
      <c r="B2508" s="81">
        <v>0</v>
      </c>
      <c r="C2508" s="82">
        <v>3.4536371214298252E-3</v>
      </c>
      <c r="D2508" s="88">
        <f t="shared" si="579"/>
        <v>1.4238855762777098</v>
      </c>
      <c r="E2508" s="89">
        <f t="shared" si="583"/>
        <v>13477.711525554198</v>
      </c>
      <c r="F2508" s="72">
        <f t="shared" si="583"/>
        <v>2011444.0618512975</v>
      </c>
      <c r="G2508" s="35">
        <f t="shared" si="584"/>
        <v>0.14924225511412167</v>
      </c>
      <c r="H2508" s="88">
        <f t="shared" si="571"/>
        <v>0</v>
      </c>
      <c r="I2508" s="62">
        <f t="shared" si="580"/>
        <v>0</v>
      </c>
      <c r="J2508" s="89">
        <f t="shared" si="572"/>
        <v>0</v>
      </c>
      <c r="K2508" s="62">
        <f t="shared" si="581"/>
        <v>0</v>
      </c>
      <c r="L2508" s="90">
        <f t="shared" si="573"/>
        <v>69.072742428596499</v>
      </c>
      <c r="M2508" s="73">
        <f>0</f>
        <v>0</v>
      </c>
      <c r="N2508" s="89">
        <f t="shared" si="574"/>
        <v>0</v>
      </c>
      <c r="O2508" s="89">
        <f t="shared" si="575"/>
        <v>0</v>
      </c>
      <c r="P2508" s="89">
        <f t="shared" si="576"/>
        <v>0</v>
      </c>
      <c r="Q2508" s="62">
        <f t="shared" si="585"/>
        <v>0</v>
      </c>
      <c r="R2508" s="89">
        <f t="shared" si="582"/>
        <v>-69.072742428596499</v>
      </c>
      <c r="S2508" s="74">
        <f t="shared" si="582"/>
        <v>0</v>
      </c>
      <c r="T2508" s="91">
        <f t="shared" si="577"/>
        <v>2.388557627770993E-2</v>
      </c>
      <c r="U2508" s="92">
        <f t="shared" si="578"/>
        <v>1.3238855762777098</v>
      </c>
    </row>
    <row r="2509" spans="1:21">
      <c r="A2509" s="80">
        <v>39017</v>
      </c>
      <c r="B2509" s="81">
        <v>3.9115999999999998E-2</v>
      </c>
      <c r="C2509" s="82">
        <v>3.4099936527055147E-3</v>
      </c>
      <c r="D2509" s="88">
        <f t="shared" si="579"/>
        <v>1.4204319391562801</v>
      </c>
      <c r="E2509" s="89">
        <f t="shared" si="583"/>
        <v>13408.638783125602</v>
      </c>
      <c r="F2509" s="72">
        <f t="shared" si="583"/>
        <v>2011444.0618512975</v>
      </c>
      <c r="G2509" s="35">
        <f t="shared" si="584"/>
        <v>0.15001105588604891</v>
      </c>
      <c r="H2509" s="88">
        <f t="shared" si="571"/>
        <v>782.31999999999994</v>
      </c>
      <c r="I2509" s="62">
        <f t="shared" si="580"/>
        <v>7823.2</v>
      </c>
      <c r="J2509" s="89">
        <f t="shared" si="572"/>
        <v>2581.6559999999995</v>
      </c>
      <c r="K2509" s="62">
        <f t="shared" si="581"/>
        <v>232349.04</v>
      </c>
      <c r="L2509" s="90">
        <f t="shared" si="573"/>
        <v>68.199873054110299</v>
      </c>
      <c r="M2509" s="73">
        <f>0</f>
        <v>0</v>
      </c>
      <c r="N2509" s="89">
        <f t="shared" si="574"/>
        <v>0</v>
      </c>
      <c r="O2509" s="89">
        <f t="shared" si="575"/>
        <v>0</v>
      </c>
      <c r="P2509" s="89">
        <f t="shared" si="576"/>
        <v>0</v>
      </c>
      <c r="Q2509" s="62">
        <f t="shared" si="585"/>
        <v>0</v>
      </c>
      <c r="R2509" s="89">
        <f t="shared" si="582"/>
        <v>3295.7761269458892</v>
      </c>
      <c r="S2509" s="74">
        <f t="shared" si="582"/>
        <v>240172.24000000002</v>
      </c>
      <c r="T2509" s="91">
        <f t="shared" si="577"/>
        <v>2.0431939156280166E-2</v>
      </c>
      <c r="U2509" s="92">
        <f t="shared" si="578"/>
        <v>1.32043193915628</v>
      </c>
    </row>
    <row r="2510" spans="1:21">
      <c r="A2510" s="80">
        <v>39018</v>
      </c>
      <c r="B2510" s="81">
        <v>9.3980000000000001E-3</v>
      </c>
      <c r="C2510" s="82">
        <v>2.8911083938177257E-3</v>
      </c>
      <c r="D2510" s="88">
        <f t="shared" si="579"/>
        <v>1.5852207455035745</v>
      </c>
      <c r="E2510" s="89">
        <f t="shared" si="583"/>
        <v>16704.414910071489</v>
      </c>
      <c r="F2510" s="72">
        <f t="shared" si="583"/>
        <v>2251616.3018512977</v>
      </c>
      <c r="G2510" s="35">
        <f t="shared" si="584"/>
        <v>0.13479168914163792</v>
      </c>
      <c r="H2510" s="88">
        <f t="shared" si="571"/>
        <v>187.96</v>
      </c>
      <c r="I2510" s="62">
        <f t="shared" si="580"/>
        <v>1879.6000000000001</v>
      </c>
      <c r="J2510" s="89">
        <f t="shared" si="572"/>
        <v>620.26799999999992</v>
      </c>
      <c r="K2510" s="62">
        <f t="shared" si="581"/>
        <v>55824.12</v>
      </c>
      <c r="L2510" s="90">
        <f t="shared" si="573"/>
        <v>57.822167876354513</v>
      </c>
      <c r="M2510" s="73">
        <f>0</f>
        <v>0</v>
      </c>
      <c r="N2510" s="89">
        <f t="shared" si="574"/>
        <v>3808.3883582522371</v>
      </c>
      <c r="O2510" s="89">
        <f t="shared" si="575"/>
        <v>1704.4149100714901</v>
      </c>
      <c r="P2510" s="89">
        <f t="shared" si="576"/>
        <v>1704.4149100714901</v>
      </c>
      <c r="Q2510" s="62">
        <f t="shared" si="585"/>
        <v>229740.96472672903</v>
      </c>
      <c r="R2510" s="89">
        <f t="shared" si="582"/>
        <v>-954.00907794784462</v>
      </c>
      <c r="S2510" s="74">
        <f t="shared" si="582"/>
        <v>-172037.24472672903</v>
      </c>
      <c r="T2510" s="91">
        <f t="shared" si="577"/>
        <v>0.18522074550357459</v>
      </c>
      <c r="U2510" s="92">
        <f t="shared" si="578"/>
        <v>1.4852207455035744</v>
      </c>
    </row>
    <row r="2511" spans="1:21">
      <c r="A2511" s="80">
        <v>39019</v>
      </c>
      <c r="B2511" s="81">
        <v>0</v>
      </c>
      <c r="C2511" s="82">
        <v>3.4968048957268582E-3</v>
      </c>
      <c r="D2511" s="88">
        <f t="shared" si="579"/>
        <v>1.5375202916061823</v>
      </c>
      <c r="E2511" s="89">
        <f t="shared" si="583"/>
        <v>15750.405832123644</v>
      </c>
      <c r="F2511" s="72">
        <f t="shared" si="583"/>
        <v>2079579.0571245686</v>
      </c>
      <c r="G2511" s="35">
        <f t="shared" si="584"/>
        <v>0.13203336341233671</v>
      </c>
      <c r="H2511" s="88">
        <f t="shared" si="571"/>
        <v>0</v>
      </c>
      <c r="I2511" s="62">
        <f t="shared" si="580"/>
        <v>0</v>
      </c>
      <c r="J2511" s="89">
        <f t="shared" si="572"/>
        <v>0</v>
      </c>
      <c r="K2511" s="62">
        <f t="shared" si="581"/>
        <v>0</v>
      </c>
      <c r="L2511" s="90">
        <f t="shared" si="573"/>
        <v>69.936097914537157</v>
      </c>
      <c r="M2511" s="73">
        <f>0</f>
        <v>0</v>
      </c>
      <c r="N2511" s="89">
        <f t="shared" si="574"/>
        <v>1112.557697597789</v>
      </c>
      <c r="O2511" s="89">
        <f t="shared" si="575"/>
        <v>750.40583212364618</v>
      </c>
      <c r="P2511" s="89">
        <f t="shared" si="576"/>
        <v>750.40583212364618</v>
      </c>
      <c r="Q2511" s="62">
        <f t="shared" si="585"/>
        <v>99078.605939518311</v>
      </c>
      <c r="R2511" s="89">
        <f t="shared" si="582"/>
        <v>-820.34193003818336</v>
      </c>
      <c r="S2511" s="74">
        <f t="shared" si="582"/>
        <v>-99078.605939518311</v>
      </c>
      <c r="T2511" s="91">
        <f t="shared" si="577"/>
        <v>0.1375202916061824</v>
      </c>
      <c r="U2511" s="92">
        <f t="shared" si="578"/>
        <v>1.4375202916061822</v>
      </c>
    </row>
    <row r="2512" spans="1:21">
      <c r="A2512" s="80">
        <v>39020</v>
      </c>
      <c r="B2512" s="81">
        <v>0</v>
      </c>
      <c r="C2512" s="82">
        <v>3.9242685654370989E-3</v>
      </c>
      <c r="D2512" s="88">
        <f t="shared" si="579"/>
        <v>1.4965031951042731</v>
      </c>
      <c r="E2512" s="89">
        <f t="shared" si="583"/>
        <v>14930.063902085461</v>
      </c>
      <c r="F2512" s="72">
        <f t="shared" si="583"/>
        <v>1980500.4511850504</v>
      </c>
      <c r="G2512" s="35">
        <f t="shared" si="584"/>
        <v>0.13265184021807236</v>
      </c>
      <c r="H2512" s="88">
        <f t="shared" si="571"/>
        <v>0</v>
      </c>
      <c r="I2512" s="62">
        <f t="shared" si="580"/>
        <v>0</v>
      </c>
      <c r="J2512" s="89">
        <f t="shared" si="572"/>
        <v>0</v>
      </c>
      <c r="K2512" s="62">
        <f t="shared" si="581"/>
        <v>0</v>
      </c>
      <c r="L2512" s="90">
        <f t="shared" si="573"/>
        <v>78.485371308741975</v>
      </c>
      <c r="M2512" s="73">
        <f>0</f>
        <v>0</v>
      </c>
      <c r="N2512" s="89">
        <f t="shared" si="574"/>
        <v>0</v>
      </c>
      <c r="O2512" s="89">
        <f t="shared" si="575"/>
        <v>0</v>
      </c>
      <c r="P2512" s="89">
        <f t="shared" si="576"/>
        <v>0</v>
      </c>
      <c r="Q2512" s="62">
        <f t="shared" si="585"/>
        <v>0</v>
      </c>
      <c r="R2512" s="89">
        <f t="shared" si="582"/>
        <v>-78.485371308741975</v>
      </c>
      <c r="S2512" s="74">
        <f t="shared" si="582"/>
        <v>0</v>
      </c>
      <c r="T2512" s="91">
        <f t="shared" si="577"/>
        <v>9.6503195104273187E-2</v>
      </c>
      <c r="U2512" s="92">
        <f t="shared" si="578"/>
        <v>1.396503195104273</v>
      </c>
    </row>
    <row r="2513" spans="1:21">
      <c r="A2513" s="80">
        <v>39021</v>
      </c>
      <c r="B2513" s="81">
        <v>0</v>
      </c>
      <c r="C2513" s="82">
        <v>3.8118562060190063E-3</v>
      </c>
      <c r="D2513" s="88">
        <f t="shared" si="579"/>
        <v>1.4925789265388361</v>
      </c>
      <c r="E2513" s="89">
        <f t="shared" si="583"/>
        <v>14851.57853077672</v>
      </c>
      <c r="F2513" s="72">
        <f t="shared" si="583"/>
        <v>1980500.4511850504</v>
      </c>
      <c r="G2513" s="35">
        <f t="shared" si="584"/>
        <v>0.1333528585584951</v>
      </c>
      <c r="H2513" s="88">
        <f t="shared" si="571"/>
        <v>0</v>
      </c>
      <c r="I2513" s="62">
        <f t="shared" si="580"/>
        <v>0</v>
      </c>
      <c r="J2513" s="89">
        <f t="shared" si="572"/>
        <v>0</v>
      </c>
      <c r="K2513" s="62">
        <f t="shared" si="581"/>
        <v>0</v>
      </c>
      <c r="L2513" s="90">
        <f t="shared" si="573"/>
        <v>76.23712412038013</v>
      </c>
      <c r="M2513" s="73">
        <f>0</f>
        <v>0</v>
      </c>
      <c r="N2513" s="89">
        <f t="shared" si="574"/>
        <v>0</v>
      </c>
      <c r="O2513" s="89">
        <f t="shared" si="575"/>
        <v>0</v>
      </c>
      <c r="P2513" s="89">
        <f t="shared" si="576"/>
        <v>0</v>
      </c>
      <c r="Q2513" s="62">
        <f t="shared" si="585"/>
        <v>0</v>
      </c>
      <c r="R2513" s="89">
        <f t="shared" si="582"/>
        <v>-76.23712412038013</v>
      </c>
      <c r="S2513" s="74">
        <f t="shared" si="582"/>
        <v>0</v>
      </c>
      <c r="T2513" s="91">
        <f t="shared" si="577"/>
        <v>9.2578926538836148E-2</v>
      </c>
      <c r="U2513" s="92">
        <f t="shared" si="578"/>
        <v>1.392578926538836</v>
      </c>
    </row>
    <row r="2514" spans="1:21">
      <c r="A2514" s="80">
        <v>39022</v>
      </c>
      <c r="B2514" s="81">
        <v>0</v>
      </c>
      <c r="C2514" s="82">
        <v>3.9951568113715747E-3</v>
      </c>
      <c r="D2514" s="88">
        <f t="shared" si="579"/>
        <v>1.4887670703328171</v>
      </c>
      <c r="E2514" s="89">
        <f t="shared" si="583"/>
        <v>14775.34140665634</v>
      </c>
      <c r="F2514" s="72">
        <f t="shared" si="583"/>
        <v>1980500.4511850504</v>
      </c>
      <c r="G2514" s="35">
        <f t="shared" si="584"/>
        <v>0.13404092647854679</v>
      </c>
      <c r="H2514" s="88">
        <f t="shared" ref="H2514:H2577" si="586">B2514*($D$12+$D$11)*10000</f>
        <v>0</v>
      </c>
      <c r="I2514" s="62">
        <f t="shared" si="580"/>
        <v>0</v>
      </c>
      <c r="J2514" s="89">
        <f t="shared" ref="J2514:J2577" si="587">B2514*$K$14*$D$10*10000</f>
        <v>0</v>
      </c>
      <c r="K2514" s="62">
        <f t="shared" si="581"/>
        <v>0</v>
      </c>
      <c r="L2514" s="90">
        <f t="shared" ref="L2514:L2577" si="588">C2514*($D$12+$D$11)*10000</f>
        <v>79.903136227431489</v>
      </c>
      <c r="M2514" s="73">
        <f>0</f>
        <v>0</v>
      </c>
      <c r="N2514" s="89">
        <f t="shared" ref="N2514:N2577" si="589">IF(D2514&lt;$N$10,0,(2/3*$N$12*SQRT(2*$N$13)*$N$11*(D2514-$N$10)^(3/2))*24*60*60)</f>
        <v>0</v>
      </c>
      <c r="O2514" s="89">
        <f t="shared" ref="O2514:O2577" si="590">IF(D2514&lt;$N$10,0,(D2514-$N$10)*10000*($D$12+$D$11))</f>
        <v>0</v>
      </c>
      <c r="P2514" s="89">
        <f t="shared" ref="P2514:P2577" si="591">IF(N2514&gt;O2514,O2514,N2514)</f>
        <v>0</v>
      </c>
      <c r="Q2514" s="62">
        <f t="shared" si="585"/>
        <v>0</v>
      </c>
      <c r="R2514" s="89">
        <f t="shared" si="582"/>
        <v>-79.903136227431489</v>
      </c>
      <c r="S2514" s="74">
        <f t="shared" si="582"/>
        <v>0</v>
      </c>
      <c r="T2514" s="91">
        <f t="shared" ref="T2514:T2577" si="592">D2514-$D$14</f>
        <v>8.8767070332817166E-2</v>
      </c>
      <c r="U2514" s="92">
        <f t="shared" ref="U2514:U2577" si="593">IF(D2514&lt;$D$13,0,D2514-$D$13)</f>
        <v>1.388767070332817</v>
      </c>
    </row>
    <row r="2515" spans="1:21">
      <c r="A2515" s="80">
        <v>39023</v>
      </c>
      <c r="B2515" s="81">
        <v>0</v>
      </c>
      <c r="C2515" s="82">
        <v>2.7586166277823987E-3</v>
      </c>
      <c r="D2515" s="88">
        <f t="shared" ref="D2515:D2578" si="594">IF(E2515&lt;$D$11*10000*($D$14-$D$13),(E2515+$D$13*$D$11*10000)/($D$11*10000),(E2515+$D$13*$D$11*10000+$D$14*$D$12*10000)/($D$11*10000+$D$12*10000))</f>
        <v>1.4847719135214454</v>
      </c>
      <c r="E2515" s="89">
        <f t="shared" si="583"/>
        <v>14695.438270428909</v>
      </c>
      <c r="F2515" s="72">
        <f t="shared" si="583"/>
        <v>1980500.4511850504</v>
      </c>
      <c r="G2515" s="35">
        <f t="shared" si="584"/>
        <v>0.1347697438306647</v>
      </c>
      <c r="H2515" s="88">
        <f t="shared" si="586"/>
        <v>0</v>
      </c>
      <c r="I2515" s="62">
        <f t="shared" ref="I2515:I2578" si="595">H2515*$J$4*1000</f>
        <v>0</v>
      </c>
      <c r="J2515" s="89">
        <f t="shared" si="587"/>
        <v>0</v>
      </c>
      <c r="K2515" s="62">
        <f t="shared" ref="K2515:K2578" si="596">1000*J2515*($J$11*$J$5+$J$12*$J$6+$J$13*$J$7)</f>
        <v>0</v>
      </c>
      <c r="L2515" s="90">
        <f t="shared" si="588"/>
        <v>55.172332555647976</v>
      </c>
      <c r="M2515" s="73">
        <f>0</f>
        <v>0</v>
      </c>
      <c r="N2515" s="89">
        <f t="shared" si="589"/>
        <v>0</v>
      </c>
      <c r="O2515" s="89">
        <f t="shared" si="590"/>
        <v>0</v>
      </c>
      <c r="P2515" s="89">
        <f t="shared" si="591"/>
        <v>0</v>
      </c>
      <c r="Q2515" s="62">
        <f t="shared" si="585"/>
        <v>0</v>
      </c>
      <c r="R2515" s="89">
        <f t="shared" ref="R2515:S2578" si="597">H2515+J2515-L2515-P2515</f>
        <v>-55.172332555647976</v>
      </c>
      <c r="S2515" s="74">
        <f t="shared" si="597"/>
        <v>0</v>
      </c>
      <c r="T2515" s="91">
        <f t="shared" si="592"/>
        <v>8.477191352144553E-2</v>
      </c>
      <c r="U2515" s="92">
        <f t="shared" si="593"/>
        <v>1.3847719135214454</v>
      </c>
    </row>
    <row r="2516" spans="1:21">
      <c r="A2516" s="80">
        <v>39024</v>
      </c>
      <c r="B2516" s="81">
        <v>0</v>
      </c>
      <c r="C2516" s="82">
        <v>2.0188015808786817E-3</v>
      </c>
      <c r="D2516" s="88">
        <f t="shared" si="594"/>
        <v>1.482013296893663</v>
      </c>
      <c r="E2516" s="89">
        <f t="shared" ref="E2516:F2579" si="598">E2515+R2515</f>
        <v>14640.265937873261</v>
      </c>
      <c r="F2516" s="72">
        <f t="shared" si="598"/>
        <v>1980500.4511850504</v>
      </c>
      <c r="G2516" s="35">
        <f t="shared" ref="G2516:G2579" si="599">F2516/(E2516*1000)</f>
        <v>0.1352776281243393</v>
      </c>
      <c r="H2516" s="88">
        <f t="shared" si="586"/>
        <v>0</v>
      </c>
      <c r="I2516" s="62">
        <f t="shared" si="595"/>
        <v>0</v>
      </c>
      <c r="J2516" s="89">
        <f t="shared" si="587"/>
        <v>0</v>
      </c>
      <c r="K2516" s="62">
        <f t="shared" si="596"/>
        <v>0</v>
      </c>
      <c r="L2516" s="90">
        <f t="shared" si="588"/>
        <v>40.376031617573638</v>
      </c>
      <c r="M2516" s="73">
        <f>0</f>
        <v>0</v>
      </c>
      <c r="N2516" s="89">
        <f t="shared" si="589"/>
        <v>0</v>
      </c>
      <c r="O2516" s="89">
        <f t="shared" si="590"/>
        <v>0</v>
      </c>
      <c r="P2516" s="89">
        <f t="shared" si="591"/>
        <v>0</v>
      </c>
      <c r="Q2516" s="62">
        <f t="shared" ref="Q2516:Q2579" si="600">P2516*1000*G2516</f>
        <v>0</v>
      </c>
      <c r="R2516" s="89">
        <f t="shared" si="597"/>
        <v>-40.376031617573638</v>
      </c>
      <c r="S2516" s="74">
        <f t="shared" si="597"/>
        <v>0</v>
      </c>
      <c r="T2516" s="91">
        <f t="shared" si="592"/>
        <v>8.2013296893663101E-2</v>
      </c>
      <c r="U2516" s="92">
        <f t="shared" si="593"/>
        <v>1.3820132968936629</v>
      </c>
    </row>
    <row r="2517" spans="1:21">
      <c r="A2517" s="80">
        <v>39025</v>
      </c>
      <c r="B2517" s="81">
        <v>0</v>
      </c>
      <c r="C2517" s="82">
        <v>2.6381600272590822E-3</v>
      </c>
      <c r="D2517" s="88">
        <f t="shared" si="594"/>
        <v>1.4799944953127844</v>
      </c>
      <c r="E2517" s="89">
        <f t="shared" si="598"/>
        <v>14599.889906255687</v>
      </c>
      <c r="F2517" s="72">
        <f t="shared" si="598"/>
        <v>1980500.4511850504</v>
      </c>
      <c r="G2517" s="35">
        <f t="shared" si="599"/>
        <v>0.13565173873923911</v>
      </c>
      <c r="H2517" s="88">
        <f t="shared" si="586"/>
        <v>0</v>
      </c>
      <c r="I2517" s="62">
        <f t="shared" si="595"/>
        <v>0</v>
      </c>
      <c r="J2517" s="89">
        <f t="shared" si="587"/>
        <v>0</v>
      </c>
      <c r="K2517" s="62">
        <f t="shared" si="596"/>
        <v>0</v>
      </c>
      <c r="L2517" s="90">
        <f t="shared" si="588"/>
        <v>52.763200545181647</v>
      </c>
      <c r="M2517" s="73">
        <f>0</f>
        <v>0</v>
      </c>
      <c r="N2517" s="89">
        <f t="shared" si="589"/>
        <v>0</v>
      </c>
      <c r="O2517" s="89">
        <f t="shared" si="590"/>
        <v>0</v>
      </c>
      <c r="P2517" s="89">
        <f t="shared" si="591"/>
        <v>0</v>
      </c>
      <c r="Q2517" s="62">
        <f t="shared" si="600"/>
        <v>0</v>
      </c>
      <c r="R2517" s="89">
        <f t="shared" si="597"/>
        <v>-52.763200545181647</v>
      </c>
      <c r="S2517" s="74">
        <f t="shared" si="597"/>
        <v>0</v>
      </c>
      <c r="T2517" s="91">
        <f t="shared" si="592"/>
        <v>7.9994495312784464E-2</v>
      </c>
      <c r="U2517" s="92">
        <f t="shared" si="593"/>
        <v>1.3799944953127843</v>
      </c>
    </row>
    <row r="2518" spans="1:21">
      <c r="A2518" s="80">
        <v>39026</v>
      </c>
      <c r="B2518" s="81">
        <v>2.5399999999999999E-4</v>
      </c>
      <c r="C2518" s="82">
        <v>2.4054693834708886E-3</v>
      </c>
      <c r="D2518" s="88">
        <f t="shared" si="594"/>
        <v>1.4773563352855255</v>
      </c>
      <c r="E2518" s="89">
        <f t="shared" si="598"/>
        <v>14547.126705710505</v>
      </c>
      <c r="F2518" s="72">
        <f t="shared" si="598"/>
        <v>1980500.4511850504</v>
      </c>
      <c r="G2518" s="35">
        <f t="shared" si="599"/>
        <v>0.13614375479438157</v>
      </c>
      <c r="H2518" s="88">
        <f t="shared" si="586"/>
        <v>5.08</v>
      </c>
      <c r="I2518" s="62">
        <f t="shared" si="595"/>
        <v>50.800000000000004</v>
      </c>
      <c r="J2518" s="89">
        <f t="shared" si="587"/>
        <v>16.763999999999999</v>
      </c>
      <c r="K2518" s="62">
        <f t="shared" si="596"/>
        <v>1508.7600000000004</v>
      </c>
      <c r="L2518" s="90">
        <f t="shared" si="588"/>
        <v>48.109387669417771</v>
      </c>
      <c r="M2518" s="73">
        <f>0</f>
        <v>0</v>
      </c>
      <c r="N2518" s="89">
        <f t="shared" si="589"/>
        <v>0</v>
      </c>
      <c r="O2518" s="89">
        <f t="shared" si="590"/>
        <v>0</v>
      </c>
      <c r="P2518" s="89">
        <f t="shared" si="591"/>
        <v>0</v>
      </c>
      <c r="Q2518" s="62">
        <f t="shared" si="600"/>
        <v>0</v>
      </c>
      <c r="R2518" s="89">
        <f t="shared" si="597"/>
        <v>-26.26538766941777</v>
      </c>
      <c r="S2518" s="74">
        <f t="shared" si="597"/>
        <v>1559.5600000000004</v>
      </c>
      <c r="T2518" s="91">
        <f t="shared" si="592"/>
        <v>7.7356335285525546E-2</v>
      </c>
      <c r="U2518" s="92">
        <f t="shared" si="593"/>
        <v>1.3773563352855254</v>
      </c>
    </row>
    <row r="2519" spans="1:21">
      <c r="A2519" s="80">
        <v>39027</v>
      </c>
      <c r="B2519" s="81">
        <v>0</v>
      </c>
      <c r="C2519" s="82">
        <v>2.3896196039627331E-3</v>
      </c>
      <c r="D2519" s="88">
        <f t="shared" si="594"/>
        <v>1.4760430659020543</v>
      </c>
      <c r="E2519" s="89">
        <f t="shared" si="598"/>
        <v>14520.861318041087</v>
      </c>
      <c r="F2519" s="72">
        <f t="shared" si="598"/>
        <v>1982060.0111850505</v>
      </c>
      <c r="G2519" s="35">
        <f t="shared" si="599"/>
        <v>0.13649741346420607</v>
      </c>
      <c r="H2519" s="88">
        <f t="shared" si="586"/>
        <v>0</v>
      </c>
      <c r="I2519" s="62">
        <f t="shared" si="595"/>
        <v>0</v>
      </c>
      <c r="J2519" s="89">
        <f t="shared" si="587"/>
        <v>0</v>
      </c>
      <c r="K2519" s="62">
        <f t="shared" si="596"/>
        <v>0</v>
      </c>
      <c r="L2519" s="90">
        <f t="shared" si="588"/>
        <v>47.792392079254661</v>
      </c>
      <c r="M2519" s="73">
        <f>0</f>
        <v>0</v>
      </c>
      <c r="N2519" s="89">
        <f t="shared" si="589"/>
        <v>0</v>
      </c>
      <c r="O2519" s="89">
        <f t="shared" si="590"/>
        <v>0</v>
      </c>
      <c r="P2519" s="89">
        <f t="shared" si="591"/>
        <v>0</v>
      </c>
      <c r="Q2519" s="62">
        <f t="shared" si="600"/>
        <v>0</v>
      </c>
      <c r="R2519" s="89">
        <f t="shared" si="597"/>
        <v>-47.792392079254661</v>
      </c>
      <c r="S2519" s="74">
        <f t="shared" si="597"/>
        <v>0</v>
      </c>
      <c r="T2519" s="91">
        <f t="shared" si="592"/>
        <v>7.6043065902054341E-2</v>
      </c>
      <c r="U2519" s="92">
        <f t="shared" si="593"/>
        <v>1.3760430659020542</v>
      </c>
    </row>
    <row r="2520" spans="1:21">
      <c r="A2520" s="80">
        <v>39028</v>
      </c>
      <c r="B2520" s="81">
        <v>8.3820000000000006E-3</v>
      </c>
      <c r="C2520" s="82">
        <v>2.0000359330280227E-3</v>
      </c>
      <c r="D2520" s="88">
        <f t="shared" si="594"/>
        <v>1.4736534462980915</v>
      </c>
      <c r="E2520" s="89">
        <f t="shared" si="598"/>
        <v>14473.068925961832</v>
      </c>
      <c r="F2520" s="72">
        <f t="shared" si="598"/>
        <v>1982060.0111850505</v>
      </c>
      <c r="G2520" s="35">
        <f t="shared" si="599"/>
        <v>0.13694814978940822</v>
      </c>
      <c r="H2520" s="88">
        <f t="shared" si="586"/>
        <v>167.64000000000001</v>
      </c>
      <c r="I2520" s="62">
        <f t="shared" si="595"/>
        <v>1676.4</v>
      </c>
      <c r="J2520" s="89">
        <f t="shared" si="587"/>
        <v>553.21199999999999</v>
      </c>
      <c r="K2520" s="62">
        <f t="shared" si="596"/>
        <v>49789.080000000016</v>
      </c>
      <c r="L2520" s="90">
        <f t="shared" si="588"/>
        <v>40.000718660560452</v>
      </c>
      <c r="M2520" s="73">
        <f>0</f>
        <v>0</v>
      </c>
      <c r="N2520" s="89">
        <f t="shared" si="589"/>
        <v>0</v>
      </c>
      <c r="O2520" s="89">
        <f t="shared" si="590"/>
        <v>0</v>
      </c>
      <c r="P2520" s="89">
        <f t="shared" si="591"/>
        <v>0</v>
      </c>
      <c r="Q2520" s="62">
        <f t="shared" si="600"/>
        <v>0</v>
      </c>
      <c r="R2520" s="89">
        <f t="shared" si="597"/>
        <v>680.85128133943954</v>
      </c>
      <c r="S2520" s="74">
        <f t="shared" si="597"/>
        <v>51465.480000000018</v>
      </c>
      <c r="T2520" s="91">
        <f t="shared" si="592"/>
        <v>7.3653446298091563E-2</v>
      </c>
      <c r="U2520" s="92">
        <f t="shared" si="593"/>
        <v>1.3736534462980914</v>
      </c>
    </row>
    <row r="2521" spans="1:21">
      <c r="A2521" s="80">
        <v>39029</v>
      </c>
      <c r="B2521" s="81">
        <v>0</v>
      </c>
      <c r="C2521" s="82">
        <v>2.1797933539724592E-3</v>
      </c>
      <c r="D2521" s="88">
        <f t="shared" si="594"/>
        <v>1.5076960103650636</v>
      </c>
      <c r="E2521" s="89">
        <f t="shared" si="598"/>
        <v>15153.920207301271</v>
      </c>
      <c r="F2521" s="72">
        <f t="shared" si="598"/>
        <v>2033525.4911850505</v>
      </c>
      <c r="G2521" s="35">
        <f t="shared" si="599"/>
        <v>0.13419138172611486</v>
      </c>
      <c r="H2521" s="88">
        <f t="shared" si="586"/>
        <v>0</v>
      </c>
      <c r="I2521" s="62">
        <f t="shared" si="595"/>
        <v>0</v>
      </c>
      <c r="J2521" s="89">
        <f t="shared" si="587"/>
        <v>0</v>
      </c>
      <c r="K2521" s="62">
        <f t="shared" si="596"/>
        <v>0</v>
      </c>
      <c r="L2521" s="90">
        <f t="shared" si="588"/>
        <v>43.595867079449185</v>
      </c>
      <c r="M2521" s="73">
        <f>0</f>
        <v>0</v>
      </c>
      <c r="N2521" s="89">
        <f t="shared" si="589"/>
        <v>103.35267014861665</v>
      </c>
      <c r="O2521" s="89">
        <f t="shared" si="590"/>
        <v>153.92020730127243</v>
      </c>
      <c r="P2521" s="89">
        <f t="shared" si="591"/>
        <v>103.35267014861665</v>
      </c>
      <c r="Q2521" s="62">
        <f t="shared" si="600"/>
        <v>13869.037612326254</v>
      </c>
      <c r="R2521" s="89">
        <f t="shared" si="597"/>
        <v>-146.94853722806585</v>
      </c>
      <c r="S2521" s="74">
        <f t="shared" si="597"/>
        <v>-13869.037612326254</v>
      </c>
      <c r="T2521" s="91">
        <f t="shared" si="592"/>
        <v>0.10769601036506371</v>
      </c>
      <c r="U2521" s="92">
        <f t="shared" si="593"/>
        <v>1.4076960103650635</v>
      </c>
    </row>
    <row r="2522" spans="1:21">
      <c r="A2522" s="80">
        <v>39030</v>
      </c>
      <c r="B2522" s="81">
        <v>0</v>
      </c>
      <c r="C2522" s="82">
        <v>2.6782051406229407E-3</v>
      </c>
      <c r="D2522" s="88">
        <f t="shared" si="594"/>
        <v>1.5003485835036603</v>
      </c>
      <c r="E2522" s="89">
        <f t="shared" si="598"/>
        <v>15006.971670073206</v>
      </c>
      <c r="F2522" s="72">
        <f t="shared" si="598"/>
        <v>2019656.4535727242</v>
      </c>
      <c r="G2522" s="35">
        <f t="shared" si="599"/>
        <v>0.13458121318375701</v>
      </c>
      <c r="H2522" s="88">
        <f t="shared" si="586"/>
        <v>0</v>
      </c>
      <c r="I2522" s="62">
        <f t="shared" si="595"/>
        <v>0</v>
      </c>
      <c r="J2522" s="89">
        <f t="shared" si="587"/>
        <v>0</v>
      </c>
      <c r="K2522" s="62">
        <f t="shared" si="596"/>
        <v>0</v>
      </c>
      <c r="L2522" s="90">
        <f t="shared" si="588"/>
        <v>53.564102812458813</v>
      </c>
      <c r="M2522" s="73">
        <f>0</f>
        <v>0</v>
      </c>
      <c r="N2522" s="89">
        <f t="shared" si="589"/>
        <v>0.99628474715428783</v>
      </c>
      <c r="O2522" s="89">
        <f t="shared" si="590"/>
        <v>6.9716700732058712</v>
      </c>
      <c r="P2522" s="89">
        <f t="shared" si="591"/>
        <v>0.99628474715428783</v>
      </c>
      <c r="Q2522" s="62">
        <f t="shared" si="600"/>
        <v>134.08120994849668</v>
      </c>
      <c r="R2522" s="89">
        <f t="shared" si="597"/>
        <v>-54.560387559613098</v>
      </c>
      <c r="S2522" s="74">
        <f t="shared" si="597"/>
        <v>-134.08120994849668</v>
      </c>
      <c r="T2522" s="91">
        <f t="shared" si="592"/>
        <v>0.10034858350366038</v>
      </c>
      <c r="U2522" s="92">
        <f t="shared" si="593"/>
        <v>1.4003485835036602</v>
      </c>
    </row>
    <row r="2523" spans="1:21">
      <c r="A2523" s="80">
        <v>39031</v>
      </c>
      <c r="B2523" s="81">
        <v>0</v>
      </c>
      <c r="C2523" s="82">
        <v>2.8697105427640912E-3</v>
      </c>
      <c r="D2523" s="88">
        <f t="shared" si="594"/>
        <v>1.4976205641256797</v>
      </c>
      <c r="E2523" s="89">
        <f t="shared" si="598"/>
        <v>14952.411282513593</v>
      </c>
      <c r="F2523" s="72">
        <f t="shared" si="598"/>
        <v>2019522.3723627757</v>
      </c>
      <c r="G2523" s="35">
        <f t="shared" si="599"/>
        <v>0.135063324182672</v>
      </c>
      <c r="H2523" s="88">
        <f t="shared" si="586"/>
        <v>0</v>
      </c>
      <c r="I2523" s="62">
        <f t="shared" si="595"/>
        <v>0</v>
      </c>
      <c r="J2523" s="89">
        <f t="shared" si="587"/>
        <v>0</v>
      </c>
      <c r="K2523" s="62">
        <f t="shared" si="596"/>
        <v>0</v>
      </c>
      <c r="L2523" s="90">
        <f t="shared" si="588"/>
        <v>57.394210855281827</v>
      </c>
      <c r="M2523" s="73">
        <f>0</f>
        <v>0</v>
      </c>
      <c r="N2523" s="89">
        <f t="shared" si="589"/>
        <v>0</v>
      </c>
      <c r="O2523" s="89">
        <f t="shared" si="590"/>
        <v>0</v>
      </c>
      <c r="P2523" s="89">
        <f t="shared" si="591"/>
        <v>0</v>
      </c>
      <c r="Q2523" s="62">
        <f t="shared" si="600"/>
        <v>0</v>
      </c>
      <c r="R2523" s="89">
        <f t="shared" si="597"/>
        <v>-57.394210855281827</v>
      </c>
      <c r="S2523" s="74">
        <f t="shared" si="597"/>
        <v>0</v>
      </c>
      <c r="T2523" s="91">
        <f t="shared" si="592"/>
        <v>9.7620564125679765E-2</v>
      </c>
      <c r="U2523" s="92">
        <f t="shared" si="593"/>
        <v>1.3976205641256796</v>
      </c>
    </row>
    <row r="2524" spans="1:21">
      <c r="A2524" s="80">
        <v>39032</v>
      </c>
      <c r="B2524" s="81">
        <v>0</v>
      </c>
      <c r="C2524" s="82">
        <v>2.949045530513018E-3</v>
      </c>
      <c r="D2524" s="88">
        <f t="shared" si="594"/>
        <v>1.4947508535829155</v>
      </c>
      <c r="E2524" s="89">
        <f t="shared" si="598"/>
        <v>14895.017071658311</v>
      </c>
      <c r="F2524" s="72">
        <f t="shared" si="598"/>
        <v>2019522.3723627757</v>
      </c>
      <c r="G2524" s="35">
        <f t="shared" si="599"/>
        <v>0.13558375681256843</v>
      </c>
      <c r="H2524" s="88">
        <f t="shared" si="586"/>
        <v>0</v>
      </c>
      <c r="I2524" s="62">
        <f t="shared" si="595"/>
        <v>0</v>
      </c>
      <c r="J2524" s="89">
        <f t="shared" si="587"/>
        <v>0</v>
      </c>
      <c r="K2524" s="62">
        <f t="shared" si="596"/>
        <v>0</v>
      </c>
      <c r="L2524" s="90">
        <f t="shared" si="588"/>
        <v>58.980910610260359</v>
      </c>
      <c r="M2524" s="73">
        <f>0</f>
        <v>0</v>
      </c>
      <c r="N2524" s="89">
        <f t="shared" si="589"/>
        <v>0</v>
      </c>
      <c r="O2524" s="89">
        <f t="shared" si="590"/>
        <v>0</v>
      </c>
      <c r="P2524" s="89">
        <f t="shared" si="591"/>
        <v>0</v>
      </c>
      <c r="Q2524" s="62">
        <f t="shared" si="600"/>
        <v>0</v>
      </c>
      <c r="R2524" s="89">
        <f t="shared" si="597"/>
        <v>-58.980910610260359</v>
      </c>
      <c r="S2524" s="74">
        <f t="shared" si="597"/>
        <v>0</v>
      </c>
      <c r="T2524" s="91">
        <f t="shared" si="592"/>
        <v>9.4750853582915573E-2</v>
      </c>
      <c r="U2524" s="92">
        <f t="shared" si="593"/>
        <v>1.3947508535829154</v>
      </c>
    </row>
    <row r="2525" spans="1:21">
      <c r="A2525" s="80">
        <v>39033</v>
      </c>
      <c r="B2525" s="81">
        <v>2.5399999999999999E-4</v>
      </c>
      <c r="C2525" s="82">
        <v>2.3627254686804352E-3</v>
      </c>
      <c r="D2525" s="88">
        <f t="shared" si="594"/>
        <v>1.4918018080524025</v>
      </c>
      <c r="E2525" s="89">
        <f t="shared" si="598"/>
        <v>14836.03616104805</v>
      </c>
      <c r="F2525" s="72">
        <f t="shared" si="598"/>
        <v>2019522.3723627757</v>
      </c>
      <c r="G2525" s="35">
        <f t="shared" si="599"/>
        <v>0.13612277231198877</v>
      </c>
      <c r="H2525" s="88">
        <f t="shared" si="586"/>
        <v>5.08</v>
      </c>
      <c r="I2525" s="62">
        <f t="shared" si="595"/>
        <v>50.800000000000004</v>
      </c>
      <c r="J2525" s="89">
        <f t="shared" si="587"/>
        <v>16.763999999999999</v>
      </c>
      <c r="K2525" s="62">
        <f t="shared" si="596"/>
        <v>1508.7600000000004</v>
      </c>
      <c r="L2525" s="90">
        <f t="shared" si="588"/>
        <v>47.254509373608705</v>
      </c>
      <c r="M2525" s="73">
        <f>0</f>
        <v>0</v>
      </c>
      <c r="N2525" s="89">
        <f t="shared" si="589"/>
        <v>0</v>
      </c>
      <c r="O2525" s="89">
        <f t="shared" si="590"/>
        <v>0</v>
      </c>
      <c r="P2525" s="89">
        <f t="shared" si="591"/>
        <v>0</v>
      </c>
      <c r="Q2525" s="62">
        <f t="shared" si="600"/>
        <v>0</v>
      </c>
      <c r="R2525" s="89">
        <f t="shared" si="597"/>
        <v>-25.410509373608704</v>
      </c>
      <c r="S2525" s="74">
        <f t="shared" si="597"/>
        <v>1559.5600000000004</v>
      </c>
      <c r="T2525" s="91">
        <f t="shared" si="592"/>
        <v>9.1801808052402567E-2</v>
      </c>
      <c r="U2525" s="92">
        <f t="shared" si="593"/>
        <v>1.3918018080524024</v>
      </c>
    </row>
    <row r="2526" spans="1:21">
      <c r="A2526" s="80">
        <v>39034</v>
      </c>
      <c r="B2526" s="81">
        <v>0</v>
      </c>
      <c r="C2526" s="82">
        <v>2.6758119242506245E-3</v>
      </c>
      <c r="D2526" s="88">
        <f t="shared" si="594"/>
        <v>1.490531282583722</v>
      </c>
      <c r="E2526" s="89">
        <f t="shared" si="598"/>
        <v>14810.625651674442</v>
      </c>
      <c r="F2526" s="72">
        <f t="shared" si="598"/>
        <v>2021081.9323627758</v>
      </c>
      <c r="G2526" s="35">
        <f t="shared" si="599"/>
        <v>0.13646161748300475</v>
      </c>
      <c r="H2526" s="88">
        <f t="shared" si="586"/>
        <v>0</v>
      </c>
      <c r="I2526" s="62">
        <f t="shared" si="595"/>
        <v>0</v>
      </c>
      <c r="J2526" s="89">
        <f t="shared" si="587"/>
        <v>0</v>
      </c>
      <c r="K2526" s="62">
        <f t="shared" si="596"/>
        <v>0</v>
      </c>
      <c r="L2526" s="90">
        <f t="shared" si="588"/>
        <v>53.516238485012494</v>
      </c>
      <c r="M2526" s="73">
        <f>0</f>
        <v>0</v>
      </c>
      <c r="N2526" s="89">
        <f t="shared" si="589"/>
        <v>0</v>
      </c>
      <c r="O2526" s="89">
        <f t="shared" si="590"/>
        <v>0</v>
      </c>
      <c r="P2526" s="89">
        <f t="shared" si="591"/>
        <v>0</v>
      </c>
      <c r="Q2526" s="62">
        <f t="shared" si="600"/>
        <v>0</v>
      </c>
      <c r="R2526" s="89">
        <f t="shared" si="597"/>
        <v>-53.516238485012494</v>
      </c>
      <c r="S2526" s="74">
        <f t="shared" si="597"/>
        <v>0</v>
      </c>
      <c r="T2526" s="91">
        <f t="shared" si="592"/>
        <v>9.0531282583722117E-2</v>
      </c>
      <c r="U2526" s="92">
        <f t="shared" si="593"/>
        <v>1.3905312825837219</v>
      </c>
    </row>
    <row r="2527" spans="1:21">
      <c r="A2527" s="80">
        <v>39035</v>
      </c>
      <c r="B2527" s="81">
        <v>0</v>
      </c>
      <c r="C2527" s="82">
        <v>2.804650914393319E-3</v>
      </c>
      <c r="D2527" s="88">
        <f t="shared" si="594"/>
        <v>1.4878554706594713</v>
      </c>
      <c r="E2527" s="89">
        <f t="shared" si="598"/>
        <v>14757.10941318943</v>
      </c>
      <c r="F2527" s="72">
        <f t="shared" si="598"/>
        <v>2021081.9323627758</v>
      </c>
      <c r="G2527" s="35">
        <f t="shared" si="599"/>
        <v>0.13695649166607099</v>
      </c>
      <c r="H2527" s="88">
        <f t="shared" si="586"/>
        <v>0</v>
      </c>
      <c r="I2527" s="62">
        <f t="shared" si="595"/>
        <v>0</v>
      </c>
      <c r="J2527" s="89">
        <f t="shared" si="587"/>
        <v>0</v>
      </c>
      <c r="K2527" s="62">
        <f t="shared" si="596"/>
        <v>0</v>
      </c>
      <c r="L2527" s="90">
        <f t="shared" si="588"/>
        <v>56.093018287866379</v>
      </c>
      <c r="M2527" s="73">
        <f>0</f>
        <v>0</v>
      </c>
      <c r="N2527" s="89">
        <f t="shared" si="589"/>
        <v>0</v>
      </c>
      <c r="O2527" s="89">
        <f t="shared" si="590"/>
        <v>0</v>
      </c>
      <c r="P2527" s="89">
        <f t="shared" si="591"/>
        <v>0</v>
      </c>
      <c r="Q2527" s="62">
        <f t="shared" si="600"/>
        <v>0</v>
      </c>
      <c r="R2527" s="89">
        <f t="shared" si="597"/>
        <v>-56.093018287866379</v>
      </c>
      <c r="S2527" s="74">
        <f t="shared" si="597"/>
        <v>0</v>
      </c>
      <c r="T2527" s="91">
        <f t="shared" si="592"/>
        <v>8.7855470659471413E-2</v>
      </c>
      <c r="U2527" s="92">
        <f t="shared" si="593"/>
        <v>1.3878554706594712</v>
      </c>
    </row>
    <row r="2528" spans="1:21">
      <c r="A2528" s="80">
        <v>39036</v>
      </c>
      <c r="B2528" s="81">
        <v>3.0479999999999999E-3</v>
      </c>
      <c r="C2528" s="82">
        <v>3.409716262304836E-3</v>
      </c>
      <c r="D2528" s="88">
        <f t="shared" si="594"/>
        <v>1.485050819745078</v>
      </c>
      <c r="E2528" s="89">
        <f t="shared" si="598"/>
        <v>14701.016394901564</v>
      </c>
      <c r="F2528" s="72">
        <f t="shared" si="598"/>
        <v>2021081.9323627758</v>
      </c>
      <c r="G2528" s="35">
        <f t="shared" si="599"/>
        <v>0.13747906117999459</v>
      </c>
      <c r="H2528" s="88">
        <f t="shared" si="586"/>
        <v>60.96</v>
      </c>
      <c r="I2528" s="62">
        <f t="shared" si="595"/>
        <v>609.6</v>
      </c>
      <c r="J2528" s="89">
        <f t="shared" si="587"/>
        <v>201.16799999999998</v>
      </c>
      <c r="K2528" s="62">
        <f t="shared" si="596"/>
        <v>18105.120000000003</v>
      </c>
      <c r="L2528" s="90">
        <f t="shared" si="588"/>
        <v>68.194325246096724</v>
      </c>
      <c r="M2528" s="73">
        <f>0</f>
        <v>0</v>
      </c>
      <c r="N2528" s="89">
        <f t="shared" si="589"/>
        <v>0</v>
      </c>
      <c r="O2528" s="89">
        <f t="shared" si="590"/>
        <v>0</v>
      </c>
      <c r="P2528" s="89">
        <f t="shared" si="591"/>
        <v>0</v>
      </c>
      <c r="Q2528" s="62">
        <f t="shared" si="600"/>
        <v>0</v>
      </c>
      <c r="R2528" s="89">
        <f t="shared" si="597"/>
        <v>193.93367475390326</v>
      </c>
      <c r="S2528" s="74">
        <f t="shared" si="597"/>
        <v>18714.72</v>
      </c>
      <c r="T2528" s="91">
        <f t="shared" si="592"/>
        <v>8.505081974507811E-2</v>
      </c>
      <c r="U2528" s="92">
        <f t="shared" si="593"/>
        <v>1.3850508197450779</v>
      </c>
    </row>
    <row r="2529" spans="1:21">
      <c r="A2529" s="80">
        <v>39037</v>
      </c>
      <c r="B2529" s="81">
        <v>1.016E-3</v>
      </c>
      <c r="C2529" s="82">
        <v>2.4382444038443256E-3</v>
      </c>
      <c r="D2529" s="88">
        <f t="shared" si="594"/>
        <v>1.4947475034827733</v>
      </c>
      <c r="E2529" s="89">
        <f t="shared" si="598"/>
        <v>14894.950069655468</v>
      </c>
      <c r="F2529" s="72">
        <f t="shared" si="598"/>
        <v>2039796.6523627758</v>
      </c>
      <c r="G2529" s="35">
        <f t="shared" si="599"/>
        <v>0.13694551796573814</v>
      </c>
      <c r="H2529" s="88">
        <f t="shared" si="586"/>
        <v>20.32</v>
      </c>
      <c r="I2529" s="62">
        <f t="shared" si="595"/>
        <v>203.20000000000002</v>
      </c>
      <c r="J2529" s="89">
        <f t="shared" si="587"/>
        <v>67.055999999999997</v>
      </c>
      <c r="K2529" s="62">
        <f t="shared" si="596"/>
        <v>6035.0400000000018</v>
      </c>
      <c r="L2529" s="90">
        <f t="shared" si="588"/>
        <v>48.764888076886514</v>
      </c>
      <c r="M2529" s="73">
        <f>0</f>
        <v>0</v>
      </c>
      <c r="N2529" s="89">
        <f t="shared" si="589"/>
        <v>0</v>
      </c>
      <c r="O2529" s="89">
        <f t="shared" si="590"/>
        <v>0</v>
      </c>
      <c r="P2529" s="89">
        <f t="shared" si="591"/>
        <v>0</v>
      </c>
      <c r="Q2529" s="62">
        <f t="shared" si="600"/>
        <v>0</v>
      </c>
      <c r="R2529" s="89">
        <f t="shared" si="597"/>
        <v>38.611111923113491</v>
      </c>
      <c r="S2529" s="74">
        <f t="shared" si="597"/>
        <v>6238.2400000000016</v>
      </c>
      <c r="T2529" s="91">
        <f t="shared" si="592"/>
        <v>9.4747503482773388E-2</v>
      </c>
      <c r="U2529" s="92">
        <f t="shared" si="593"/>
        <v>1.3947475034827732</v>
      </c>
    </row>
    <row r="2530" spans="1:21">
      <c r="A2530" s="80">
        <v>39038</v>
      </c>
      <c r="B2530" s="81">
        <v>0</v>
      </c>
      <c r="C2530" s="82">
        <v>2.0851339517423033E-3</v>
      </c>
      <c r="D2530" s="88">
        <f t="shared" si="594"/>
        <v>1.496678059078929</v>
      </c>
      <c r="E2530" s="89">
        <f t="shared" si="598"/>
        <v>14933.561181578581</v>
      </c>
      <c r="F2530" s="72">
        <f t="shared" si="598"/>
        <v>2046034.8923627757</v>
      </c>
      <c r="G2530" s="35">
        <f t="shared" si="599"/>
        <v>0.1370091746693802</v>
      </c>
      <c r="H2530" s="88">
        <f t="shared" si="586"/>
        <v>0</v>
      </c>
      <c r="I2530" s="62">
        <f t="shared" si="595"/>
        <v>0</v>
      </c>
      <c r="J2530" s="89">
        <f t="shared" si="587"/>
        <v>0</v>
      </c>
      <c r="K2530" s="62">
        <f t="shared" si="596"/>
        <v>0</v>
      </c>
      <c r="L2530" s="90">
        <f t="shared" si="588"/>
        <v>41.702679034846064</v>
      </c>
      <c r="M2530" s="73">
        <f>0</f>
        <v>0</v>
      </c>
      <c r="N2530" s="89">
        <f t="shared" si="589"/>
        <v>0</v>
      </c>
      <c r="O2530" s="89">
        <f t="shared" si="590"/>
        <v>0</v>
      </c>
      <c r="P2530" s="89">
        <f t="shared" si="591"/>
        <v>0</v>
      </c>
      <c r="Q2530" s="62">
        <f t="shared" si="600"/>
        <v>0</v>
      </c>
      <c r="R2530" s="89">
        <f t="shared" si="597"/>
        <v>-41.702679034846064</v>
      </c>
      <c r="S2530" s="74">
        <f t="shared" si="597"/>
        <v>0</v>
      </c>
      <c r="T2530" s="91">
        <f t="shared" si="592"/>
        <v>9.6678059078929124E-2</v>
      </c>
      <c r="U2530" s="92">
        <f t="shared" si="593"/>
        <v>1.3966780590789289</v>
      </c>
    </row>
    <row r="2531" spans="1:21">
      <c r="A2531" s="80">
        <v>39039</v>
      </c>
      <c r="B2531" s="81">
        <v>0</v>
      </c>
      <c r="C2531" s="82">
        <v>2.1914638471565704E-3</v>
      </c>
      <c r="D2531" s="88">
        <f t="shared" si="594"/>
        <v>1.4945929251271868</v>
      </c>
      <c r="E2531" s="89">
        <f t="shared" si="598"/>
        <v>14891.858502543735</v>
      </c>
      <c r="F2531" s="72">
        <f t="shared" si="598"/>
        <v>2046034.8923627757</v>
      </c>
      <c r="G2531" s="35">
        <f t="shared" si="599"/>
        <v>0.13739285073204832</v>
      </c>
      <c r="H2531" s="88">
        <f t="shared" si="586"/>
        <v>0</v>
      </c>
      <c r="I2531" s="62">
        <f t="shared" si="595"/>
        <v>0</v>
      </c>
      <c r="J2531" s="89">
        <f t="shared" si="587"/>
        <v>0</v>
      </c>
      <c r="K2531" s="62">
        <f t="shared" si="596"/>
        <v>0</v>
      </c>
      <c r="L2531" s="90">
        <f t="shared" si="588"/>
        <v>43.829276943131411</v>
      </c>
      <c r="M2531" s="73">
        <f>0</f>
        <v>0</v>
      </c>
      <c r="N2531" s="89">
        <f t="shared" si="589"/>
        <v>0</v>
      </c>
      <c r="O2531" s="89">
        <f t="shared" si="590"/>
        <v>0</v>
      </c>
      <c r="P2531" s="89">
        <f t="shared" si="591"/>
        <v>0</v>
      </c>
      <c r="Q2531" s="62">
        <f t="shared" si="600"/>
        <v>0</v>
      </c>
      <c r="R2531" s="89">
        <f t="shared" si="597"/>
        <v>-43.829276943131411</v>
      </c>
      <c r="S2531" s="74">
        <f t="shared" si="597"/>
        <v>0</v>
      </c>
      <c r="T2531" s="91">
        <f t="shared" si="592"/>
        <v>9.4592925127186867E-2</v>
      </c>
      <c r="U2531" s="92">
        <f t="shared" si="593"/>
        <v>1.3945929251271867</v>
      </c>
    </row>
    <row r="2532" spans="1:21">
      <c r="A2532" s="80">
        <v>39040</v>
      </c>
      <c r="B2532" s="81">
        <v>0</v>
      </c>
      <c r="C2532" s="82">
        <v>2.4385272867592546E-3</v>
      </c>
      <c r="D2532" s="88">
        <f t="shared" si="594"/>
        <v>1.4924014612800303</v>
      </c>
      <c r="E2532" s="89">
        <f t="shared" si="598"/>
        <v>14848.029225600603</v>
      </c>
      <c r="F2532" s="72">
        <f t="shared" si="598"/>
        <v>2046034.8923627757</v>
      </c>
      <c r="G2532" s="35">
        <f t="shared" si="599"/>
        <v>0.1377984149462107</v>
      </c>
      <c r="H2532" s="88">
        <f t="shared" si="586"/>
        <v>0</v>
      </c>
      <c r="I2532" s="62">
        <f t="shared" si="595"/>
        <v>0</v>
      </c>
      <c r="J2532" s="89">
        <f t="shared" si="587"/>
        <v>0</v>
      </c>
      <c r="K2532" s="62">
        <f t="shared" si="596"/>
        <v>0</v>
      </c>
      <c r="L2532" s="90">
        <f t="shared" si="588"/>
        <v>48.770545735185095</v>
      </c>
      <c r="M2532" s="73">
        <f>0</f>
        <v>0</v>
      </c>
      <c r="N2532" s="89">
        <f t="shared" si="589"/>
        <v>0</v>
      </c>
      <c r="O2532" s="89">
        <f t="shared" si="590"/>
        <v>0</v>
      </c>
      <c r="P2532" s="89">
        <f t="shared" si="591"/>
        <v>0</v>
      </c>
      <c r="Q2532" s="62">
        <f t="shared" si="600"/>
        <v>0</v>
      </c>
      <c r="R2532" s="89">
        <f t="shared" si="597"/>
        <v>-48.770545735185095</v>
      </c>
      <c r="S2532" s="74">
        <f t="shared" si="597"/>
        <v>0</v>
      </c>
      <c r="T2532" s="91">
        <f t="shared" si="592"/>
        <v>9.240146128003035E-2</v>
      </c>
      <c r="U2532" s="92">
        <f t="shared" si="593"/>
        <v>1.3924014612800302</v>
      </c>
    </row>
    <row r="2533" spans="1:21">
      <c r="A2533" s="80">
        <v>39041</v>
      </c>
      <c r="B2533" s="81">
        <v>0</v>
      </c>
      <c r="C2533" s="82">
        <v>1.838178349669192E-3</v>
      </c>
      <c r="D2533" s="88">
        <f t="shared" si="594"/>
        <v>1.4899629339932707</v>
      </c>
      <c r="E2533" s="89">
        <f t="shared" si="598"/>
        <v>14799.258679865417</v>
      </c>
      <c r="F2533" s="72">
        <f t="shared" si="598"/>
        <v>2046034.8923627757</v>
      </c>
      <c r="G2533" s="35">
        <f t="shared" si="599"/>
        <v>0.13825252579350022</v>
      </c>
      <c r="H2533" s="88">
        <f t="shared" si="586"/>
        <v>0</v>
      </c>
      <c r="I2533" s="62">
        <f t="shared" si="595"/>
        <v>0</v>
      </c>
      <c r="J2533" s="89">
        <f t="shared" si="587"/>
        <v>0</v>
      </c>
      <c r="K2533" s="62">
        <f t="shared" si="596"/>
        <v>0</v>
      </c>
      <c r="L2533" s="90">
        <f t="shared" si="588"/>
        <v>36.76356699338384</v>
      </c>
      <c r="M2533" s="73">
        <f>0</f>
        <v>0</v>
      </c>
      <c r="N2533" s="89">
        <f t="shared" si="589"/>
        <v>0</v>
      </c>
      <c r="O2533" s="89">
        <f t="shared" si="590"/>
        <v>0</v>
      </c>
      <c r="P2533" s="89">
        <f t="shared" si="591"/>
        <v>0</v>
      </c>
      <c r="Q2533" s="62">
        <f t="shared" si="600"/>
        <v>0</v>
      </c>
      <c r="R2533" s="89">
        <f t="shared" si="597"/>
        <v>-36.76356699338384</v>
      </c>
      <c r="S2533" s="74">
        <f t="shared" si="597"/>
        <v>0</v>
      </c>
      <c r="T2533" s="91">
        <f t="shared" si="592"/>
        <v>8.9962933993270822E-2</v>
      </c>
      <c r="U2533" s="92">
        <f t="shared" si="593"/>
        <v>1.3899629339932706</v>
      </c>
    </row>
    <row r="2534" spans="1:21">
      <c r="A2534" s="80">
        <v>39042</v>
      </c>
      <c r="B2534" s="81">
        <v>0</v>
      </c>
      <c r="C2534" s="82">
        <v>1.3450733530144543E-3</v>
      </c>
      <c r="D2534" s="88">
        <f t="shared" si="594"/>
        <v>1.4881247556436017</v>
      </c>
      <c r="E2534" s="89">
        <f t="shared" si="598"/>
        <v>14762.495112872033</v>
      </c>
      <c r="F2534" s="72">
        <f t="shared" si="598"/>
        <v>2046034.8923627757</v>
      </c>
      <c r="G2534" s="35">
        <f t="shared" si="599"/>
        <v>0.13859682097904663</v>
      </c>
      <c r="H2534" s="88">
        <f t="shared" si="586"/>
        <v>0</v>
      </c>
      <c r="I2534" s="62">
        <f t="shared" si="595"/>
        <v>0</v>
      </c>
      <c r="J2534" s="89">
        <f t="shared" si="587"/>
        <v>0</v>
      </c>
      <c r="K2534" s="62">
        <f t="shared" si="596"/>
        <v>0</v>
      </c>
      <c r="L2534" s="90">
        <f t="shared" si="588"/>
        <v>26.901467060289086</v>
      </c>
      <c r="M2534" s="73">
        <f>0</f>
        <v>0</v>
      </c>
      <c r="N2534" s="89">
        <f t="shared" si="589"/>
        <v>0</v>
      </c>
      <c r="O2534" s="89">
        <f t="shared" si="590"/>
        <v>0</v>
      </c>
      <c r="P2534" s="89">
        <f t="shared" si="591"/>
        <v>0</v>
      </c>
      <c r="Q2534" s="62">
        <f t="shared" si="600"/>
        <v>0</v>
      </c>
      <c r="R2534" s="89">
        <f t="shared" si="597"/>
        <v>-26.901467060289086</v>
      </c>
      <c r="S2534" s="74">
        <f t="shared" si="597"/>
        <v>0</v>
      </c>
      <c r="T2534" s="91">
        <f t="shared" si="592"/>
        <v>8.8124755643601782E-2</v>
      </c>
      <c r="U2534" s="92">
        <f t="shared" si="593"/>
        <v>1.3881247556436016</v>
      </c>
    </row>
    <row r="2535" spans="1:21">
      <c r="A2535" s="80">
        <v>39043</v>
      </c>
      <c r="B2535" s="81">
        <v>5.0799999999999999E-4</v>
      </c>
      <c r="C2535" s="82">
        <v>1.3726920149199245E-3</v>
      </c>
      <c r="D2535" s="88">
        <f t="shared" si="594"/>
        <v>1.4867796822905872</v>
      </c>
      <c r="E2535" s="89">
        <f t="shared" si="598"/>
        <v>14735.593645811745</v>
      </c>
      <c r="F2535" s="72">
        <f t="shared" si="598"/>
        <v>2046034.8923627757</v>
      </c>
      <c r="G2535" s="35">
        <f t="shared" si="599"/>
        <v>0.13884984490898433</v>
      </c>
      <c r="H2535" s="88">
        <f t="shared" si="586"/>
        <v>10.16</v>
      </c>
      <c r="I2535" s="62">
        <f t="shared" si="595"/>
        <v>101.60000000000001</v>
      </c>
      <c r="J2535" s="89">
        <f t="shared" si="587"/>
        <v>33.527999999999999</v>
      </c>
      <c r="K2535" s="62">
        <f t="shared" si="596"/>
        <v>3017.5200000000009</v>
      </c>
      <c r="L2535" s="90">
        <f t="shared" si="588"/>
        <v>27.453840298398489</v>
      </c>
      <c r="M2535" s="73">
        <f>0</f>
        <v>0</v>
      </c>
      <c r="N2535" s="89">
        <f t="shared" si="589"/>
        <v>0</v>
      </c>
      <c r="O2535" s="89">
        <f t="shared" si="590"/>
        <v>0</v>
      </c>
      <c r="P2535" s="89">
        <f t="shared" si="591"/>
        <v>0</v>
      </c>
      <c r="Q2535" s="62">
        <f t="shared" si="600"/>
        <v>0</v>
      </c>
      <c r="R2535" s="89">
        <f t="shared" si="597"/>
        <v>16.234159701601513</v>
      </c>
      <c r="S2535" s="74">
        <f t="shared" si="597"/>
        <v>3119.1200000000008</v>
      </c>
      <c r="T2535" s="91">
        <f t="shared" si="592"/>
        <v>8.6779682290587301E-2</v>
      </c>
      <c r="U2535" s="92">
        <f t="shared" si="593"/>
        <v>1.3867796822905871</v>
      </c>
    </row>
    <row r="2536" spans="1:21">
      <c r="A2536" s="80">
        <v>39044</v>
      </c>
      <c r="B2536" s="81">
        <v>0</v>
      </c>
      <c r="C2536" s="82">
        <v>2.3149687899338941E-3</v>
      </c>
      <c r="D2536" s="88">
        <f t="shared" si="594"/>
        <v>1.4875913902756674</v>
      </c>
      <c r="E2536" s="89">
        <f t="shared" si="598"/>
        <v>14751.827805513347</v>
      </c>
      <c r="F2536" s="72">
        <f t="shared" si="598"/>
        <v>2049154.0123627759</v>
      </c>
      <c r="G2536" s="35">
        <f t="shared" si="599"/>
        <v>0.13890848235070405</v>
      </c>
      <c r="H2536" s="88">
        <f t="shared" si="586"/>
        <v>0</v>
      </c>
      <c r="I2536" s="62">
        <f t="shared" si="595"/>
        <v>0</v>
      </c>
      <c r="J2536" s="89">
        <f t="shared" si="587"/>
        <v>0</v>
      </c>
      <c r="K2536" s="62">
        <f t="shared" si="596"/>
        <v>0</v>
      </c>
      <c r="L2536" s="90">
        <f t="shared" si="588"/>
        <v>46.299375798677879</v>
      </c>
      <c r="M2536" s="73">
        <f>0</f>
        <v>0</v>
      </c>
      <c r="N2536" s="89">
        <f t="shared" si="589"/>
        <v>0</v>
      </c>
      <c r="O2536" s="89">
        <f t="shared" si="590"/>
        <v>0</v>
      </c>
      <c r="P2536" s="89">
        <f t="shared" si="591"/>
        <v>0</v>
      </c>
      <c r="Q2536" s="62">
        <f t="shared" si="600"/>
        <v>0</v>
      </c>
      <c r="R2536" s="89">
        <f t="shared" si="597"/>
        <v>-46.299375798677879</v>
      </c>
      <c r="S2536" s="74">
        <f t="shared" si="597"/>
        <v>0</v>
      </c>
      <c r="T2536" s="91">
        <f t="shared" si="592"/>
        <v>8.7591390275667536E-2</v>
      </c>
      <c r="U2536" s="92">
        <f t="shared" si="593"/>
        <v>1.3875913902756674</v>
      </c>
    </row>
    <row r="2537" spans="1:21">
      <c r="A2537" s="80">
        <v>39045</v>
      </c>
      <c r="B2537" s="81">
        <v>0</v>
      </c>
      <c r="C2537" s="82">
        <v>2.5780551067459633E-3</v>
      </c>
      <c r="D2537" s="88">
        <f t="shared" si="594"/>
        <v>1.4852764214857335</v>
      </c>
      <c r="E2537" s="89">
        <f t="shared" si="598"/>
        <v>14705.528429714668</v>
      </c>
      <c r="F2537" s="72">
        <f t="shared" si="598"/>
        <v>2049154.0123627759</v>
      </c>
      <c r="G2537" s="35">
        <f t="shared" si="599"/>
        <v>0.13934582644593449</v>
      </c>
      <c r="H2537" s="88">
        <f t="shared" si="586"/>
        <v>0</v>
      </c>
      <c r="I2537" s="62">
        <f t="shared" si="595"/>
        <v>0</v>
      </c>
      <c r="J2537" s="89">
        <f t="shared" si="587"/>
        <v>0</v>
      </c>
      <c r="K2537" s="62">
        <f t="shared" si="596"/>
        <v>0</v>
      </c>
      <c r="L2537" s="90">
        <f t="shared" si="588"/>
        <v>51.561102134919267</v>
      </c>
      <c r="M2537" s="73">
        <f>0</f>
        <v>0</v>
      </c>
      <c r="N2537" s="89">
        <f t="shared" si="589"/>
        <v>0</v>
      </c>
      <c r="O2537" s="89">
        <f t="shared" si="590"/>
        <v>0</v>
      </c>
      <c r="P2537" s="89">
        <f t="shared" si="591"/>
        <v>0</v>
      </c>
      <c r="Q2537" s="62">
        <f t="shared" si="600"/>
        <v>0</v>
      </c>
      <c r="R2537" s="89">
        <f t="shared" si="597"/>
        <v>-51.561102134919267</v>
      </c>
      <c r="S2537" s="74">
        <f t="shared" si="597"/>
        <v>0</v>
      </c>
      <c r="T2537" s="91">
        <f t="shared" si="592"/>
        <v>8.5276421485733556E-2</v>
      </c>
      <c r="U2537" s="92">
        <f t="shared" si="593"/>
        <v>1.3852764214857334</v>
      </c>
    </row>
    <row r="2538" spans="1:21">
      <c r="A2538" s="80">
        <v>39046</v>
      </c>
      <c r="B2538" s="81">
        <v>0</v>
      </c>
      <c r="C2538" s="82">
        <v>2.7735414083488157E-3</v>
      </c>
      <c r="D2538" s="88">
        <f t="shared" si="594"/>
        <v>1.4826983663789874</v>
      </c>
      <c r="E2538" s="89">
        <f t="shared" si="598"/>
        <v>14653.967327579749</v>
      </c>
      <c r="F2538" s="72">
        <f t="shared" si="598"/>
        <v>2049154.0123627759</v>
      </c>
      <c r="G2538" s="35">
        <f t="shared" si="599"/>
        <v>0.13983612536832471</v>
      </c>
      <c r="H2538" s="88">
        <f t="shared" si="586"/>
        <v>0</v>
      </c>
      <c r="I2538" s="62">
        <f t="shared" si="595"/>
        <v>0</v>
      </c>
      <c r="J2538" s="89">
        <f t="shared" si="587"/>
        <v>0</v>
      </c>
      <c r="K2538" s="62">
        <f t="shared" si="596"/>
        <v>0</v>
      </c>
      <c r="L2538" s="90">
        <f t="shared" si="588"/>
        <v>55.470828166976311</v>
      </c>
      <c r="M2538" s="73">
        <f>0</f>
        <v>0</v>
      </c>
      <c r="N2538" s="89">
        <f t="shared" si="589"/>
        <v>0</v>
      </c>
      <c r="O2538" s="89">
        <f t="shared" si="590"/>
        <v>0</v>
      </c>
      <c r="P2538" s="89">
        <f t="shared" si="591"/>
        <v>0</v>
      </c>
      <c r="Q2538" s="62">
        <f t="shared" si="600"/>
        <v>0</v>
      </c>
      <c r="R2538" s="89">
        <f t="shared" si="597"/>
        <v>-55.470828166976311</v>
      </c>
      <c r="S2538" s="74">
        <f t="shared" si="597"/>
        <v>0</v>
      </c>
      <c r="T2538" s="91">
        <f t="shared" si="592"/>
        <v>8.2698366378987531E-2</v>
      </c>
      <c r="U2538" s="92">
        <f t="shared" si="593"/>
        <v>1.3826983663789874</v>
      </c>
    </row>
    <row r="2539" spans="1:21">
      <c r="A2539" s="80">
        <v>39047</v>
      </c>
      <c r="B2539" s="81">
        <v>0</v>
      </c>
      <c r="C2539" s="82">
        <v>2.6545930277618412E-3</v>
      </c>
      <c r="D2539" s="88">
        <f t="shared" si="594"/>
        <v>1.4799248249706387</v>
      </c>
      <c r="E2539" s="89">
        <f t="shared" si="598"/>
        <v>14598.496499412773</v>
      </c>
      <c r="F2539" s="72">
        <f t="shared" si="598"/>
        <v>2049154.0123627759</v>
      </c>
      <c r="G2539" s="35">
        <f t="shared" si="599"/>
        <v>0.14036746951613843</v>
      </c>
      <c r="H2539" s="88">
        <f t="shared" si="586"/>
        <v>0</v>
      </c>
      <c r="I2539" s="62">
        <f t="shared" si="595"/>
        <v>0</v>
      </c>
      <c r="J2539" s="89">
        <f t="shared" si="587"/>
        <v>0</v>
      </c>
      <c r="K2539" s="62">
        <f t="shared" si="596"/>
        <v>0</v>
      </c>
      <c r="L2539" s="90">
        <f t="shared" si="588"/>
        <v>53.091860555236828</v>
      </c>
      <c r="M2539" s="73">
        <f>0</f>
        <v>0</v>
      </c>
      <c r="N2539" s="89">
        <f t="shared" si="589"/>
        <v>0</v>
      </c>
      <c r="O2539" s="89">
        <f t="shared" si="590"/>
        <v>0</v>
      </c>
      <c r="P2539" s="89">
        <f t="shared" si="591"/>
        <v>0</v>
      </c>
      <c r="Q2539" s="62">
        <f t="shared" si="600"/>
        <v>0</v>
      </c>
      <c r="R2539" s="89">
        <f t="shared" si="597"/>
        <v>-53.091860555236828</v>
      </c>
      <c r="S2539" s="74">
        <f t="shared" si="597"/>
        <v>0</v>
      </c>
      <c r="T2539" s="91">
        <f t="shared" si="592"/>
        <v>7.9924824970638797E-2</v>
      </c>
      <c r="U2539" s="92">
        <f t="shared" si="593"/>
        <v>1.3799248249706386</v>
      </c>
    </row>
    <row r="2540" spans="1:21">
      <c r="A2540" s="80">
        <v>39048</v>
      </c>
      <c r="B2540" s="81">
        <v>0</v>
      </c>
      <c r="C2540" s="82">
        <v>2.4433632206065196E-3</v>
      </c>
      <c r="D2540" s="88">
        <f t="shared" si="594"/>
        <v>1.4772702319428768</v>
      </c>
      <c r="E2540" s="89">
        <f t="shared" si="598"/>
        <v>14545.404638857537</v>
      </c>
      <c r="F2540" s="72">
        <f t="shared" si="598"/>
        <v>2049154.0123627759</v>
      </c>
      <c r="G2540" s="35">
        <f t="shared" si="599"/>
        <v>0.14087982171967448</v>
      </c>
      <c r="H2540" s="88">
        <f t="shared" si="586"/>
        <v>0</v>
      </c>
      <c r="I2540" s="62">
        <f t="shared" si="595"/>
        <v>0</v>
      </c>
      <c r="J2540" s="89">
        <f t="shared" si="587"/>
        <v>0</v>
      </c>
      <c r="K2540" s="62">
        <f t="shared" si="596"/>
        <v>0</v>
      </c>
      <c r="L2540" s="90">
        <f t="shared" si="588"/>
        <v>48.867264412130396</v>
      </c>
      <c r="M2540" s="73">
        <f>0</f>
        <v>0</v>
      </c>
      <c r="N2540" s="89">
        <f t="shared" si="589"/>
        <v>0</v>
      </c>
      <c r="O2540" s="89">
        <f t="shared" si="590"/>
        <v>0</v>
      </c>
      <c r="P2540" s="89">
        <f t="shared" si="591"/>
        <v>0</v>
      </c>
      <c r="Q2540" s="62">
        <f t="shared" si="600"/>
        <v>0</v>
      </c>
      <c r="R2540" s="89">
        <f t="shared" si="597"/>
        <v>-48.867264412130396</v>
      </c>
      <c r="S2540" s="74">
        <f t="shared" si="597"/>
        <v>0</v>
      </c>
      <c r="T2540" s="91">
        <f t="shared" si="592"/>
        <v>7.7270231942876855E-2</v>
      </c>
      <c r="U2540" s="92">
        <f t="shared" si="593"/>
        <v>1.3772702319428767</v>
      </c>
    </row>
    <row r="2541" spans="1:21">
      <c r="A2541" s="80">
        <v>39049</v>
      </c>
      <c r="B2541" s="81">
        <v>0</v>
      </c>
      <c r="C2541" s="82">
        <v>2.4133979087399551E-3</v>
      </c>
      <c r="D2541" s="88">
        <f t="shared" si="594"/>
        <v>1.4748268687222703</v>
      </c>
      <c r="E2541" s="89">
        <f t="shared" si="598"/>
        <v>14496.537374445406</v>
      </c>
      <c r="F2541" s="72">
        <f t="shared" si="598"/>
        <v>2049154.0123627759</v>
      </c>
      <c r="G2541" s="35">
        <f t="shared" si="599"/>
        <v>0.14135472212661199</v>
      </c>
      <c r="H2541" s="88">
        <f t="shared" si="586"/>
        <v>0</v>
      </c>
      <c r="I2541" s="62">
        <f t="shared" si="595"/>
        <v>0</v>
      </c>
      <c r="J2541" s="89">
        <f t="shared" si="587"/>
        <v>0</v>
      </c>
      <c r="K2541" s="62">
        <f t="shared" si="596"/>
        <v>0</v>
      </c>
      <c r="L2541" s="90">
        <f t="shared" si="588"/>
        <v>48.267958174799105</v>
      </c>
      <c r="M2541" s="73">
        <f>0</f>
        <v>0</v>
      </c>
      <c r="N2541" s="89">
        <f t="shared" si="589"/>
        <v>0</v>
      </c>
      <c r="O2541" s="89">
        <f t="shared" si="590"/>
        <v>0</v>
      </c>
      <c r="P2541" s="89">
        <f t="shared" si="591"/>
        <v>0</v>
      </c>
      <c r="Q2541" s="62">
        <f t="shared" si="600"/>
        <v>0</v>
      </c>
      <c r="R2541" s="89">
        <f t="shared" si="597"/>
        <v>-48.267958174799105</v>
      </c>
      <c r="S2541" s="74">
        <f t="shared" si="597"/>
        <v>0</v>
      </c>
      <c r="T2541" s="91">
        <f t="shared" si="592"/>
        <v>7.4826868722270401E-2</v>
      </c>
      <c r="U2541" s="92">
        <f t="shared" si="593"/>
        <v>1.3748268687222702</v>
      </c>
    </row>
    <row r="2542" spans="1:21">
      <c r="A2542" s="80">
        <v>39050</v>
      </c>
      <c r="B2542" s="81">
        <v>1.7780000000000001E-3</v>
      </c>
      <c r="C2542" s="82">
        <v>2.0583132801038125E-3</v>
      </c>
      <c r="D2542" s="88">
        <f t="shared" si="594"/>
        <v>1.4724134708135304</v>
      </c>
      <c r="E2542" s="89">
        <f t="shared" si="598"/>
        <v>14448.269416270607</v>
      </c>
      <c r="F2542" s="72">
        <f t="shared" si="598"/>
        <v>2049154.0123627759</v>
      </c>
      <c r="G2542" s="35">
        <f t="shared" si="599"/>
        <v>0.1418269519569704</v>
      </c>
      <c r="H2542" s="88">
        <f t="shared" si="586"/>
        <v>35.56</v>
      </c>
      <c r="I2542" s="62">
        <f t="shared" si="595"/>
        <v>355.6</v>
      </c>
      <c r="J2542" s="89">
        <f t="shared" si="587"/>
        <v>117.348</v>
      </c>
      <c r="K2542" s="62">
        <f t="shared" si="596"/>
        <v>10561.320000000003</v>
      </c>
      <c r="L2542" s="90">
        <f t="shared" si="588"/>
        <v>41.166265602076251</v>
      </c>
      <c r="M2542" s="73">
        <f>0</f>
        <v>0</v>
      </c>
      <c r="N2542" s="89">
        <f t="shared" si="589"/>
        <v>0</v>
      </c>
      <c r="O2542" s="89">
        <f t="shared" si="590"/>
        <v>0</v>
      </c>
      <c r="P2542" s="89">
        <f t="shared" si="591"/>
        <v>0</v>
      </c>
      <c r="Q2542" s="62">
        <f t="shared" si="600"/>
        <v>0</v>
      </c>
      <c r="R2542" s="89">
        <f t="shared" si="597"/>
        <v>111.74173439792376</v>
      </c>
      <c r="S2542" s="74">
        <f t="shared" si="597"/>
        <v>10916.920000000004</v>
      </c>
      <c r="T2542" s="91">
        <f t="shared" si="592"/>
        <v>7.2413470813530445E-2</v>
      </c>
      <c r="U2542" s="92">
        <f t="shared" si="593"/>
        <v>1.3724134708135303</v>
      </c>
    </row>
    <row r="2543" spans="1:21">
      <c r="A2543" s="80">
        <v>39051</v>
      </c>
      <c r="B2543" s="81">
        <v>3.5560000000000001E-3</v>
      </c>
      <c r="C2543" s="82">
        <v>2.5556130434019244E-3</v>
      </c>
      <c r="D2543" s="88">
        <f t="shared" si="594"/>
        <v>1.4780005575334263</v>
      </c>
      <c r="E2543" s="89">
        <f t="shared" si="598"/>
        <v>14560.01115066853</v>
      </c>
      <c r="F2543" s="72">
        <f t="shared" si="598"/>
        <v>2060070.9323627758</v>
      </c>
      <c r="G2543" s="35">
        <f t="shared" si="599"/>
        <v>0.14148827985397433</v>
      </c>
      <c r="H2543" s="88">
        <f t="shared" si="586"/>
        <v>71.12</v>
      </c>
      <c r="I2543" s="62">
        <f t="shared" si="595"/>
        <v>711.2</v>
      </c>
      <c r="J2543" s="89">
        <f t="shared" si="587"/>
        <v>234.696</v>
      </c>
      <c r="K2543" s="62">
        <f t="shared" si="596"/>
        <v>21122.640000000007</v>
      </c>
      <c r="L2543" s="90">
        <f t="shared" si="588"/>
        <v>51.11226086803849</v>
      </c>
      <c r="M2543" s="73">
        <f>0</f>
        <v>0</v>
      </c>
      <c r="N2543" s="89">
        <f t="shared" si="589"/>
        <v>0</v>
      </c>
      <c r="O2543" s="89">
        <f t="shared" si="590"/>
        <v>0</v>
      </c>
      <c r="P2543" s="89">
        <f t="shared" si="591"/>
        <v>0</v>
      </c>
      <c r="Q2543" s="62">
        <f t="shared" si="600"/>
        <v>0</v>
      </c>
      <c r="R2543" s="89">
        <f t="shared" si="597"/>
        <v>254.70373913196153</v>
      </c>
      <c r="S2543" s="74">
        <f t="shared" si="597"/>
        <v>21833.840000000007</v>
      </c>
      <c r="T2543" s="91">
        <f t="shared" si="592"/>
        <v>7.8000557533426385E-2</v>
      </c>
      <c r="U2543" s="92">
        <f t="shared" si="593"/>
        <v>1.3780005575334262</v>
      </c>
    </row>
    <row r="2544" spans="1:21">
      <c r="A2544" s="80">
        <v>39052</v>
      </c>
      <c r="B2544" s="81">
        <v>4.5719999999999997E-3</v>
      </c>
      <c r="C2544" s="82">
        <v>1.7987597983020116E-3</v>
      </c>
      <c r="D2544" s="88">
        <f t="shared" si="594"/>
        <v>1.4907357444900244</v>
      </c>
      <c r="E2544" s="89">
        <f t="shared" si="598"/>
        <v>14814.714889800491</v>
      </c>
      <c r="F2544" s="72">
        <f t="shared" si="598"/>
        <v>2081904.7723627759</v>
      </c>
      <c r="G2544" s="35">
        <f t="shared" si="599"/>
        <v>0.14052951999745253</v>
      </c>
      <c r="H2544" s="88">
        <f t="shared" si="586"/>
        <v>91.44</v>
      </c>
      <c r="I2544" s="62">
        <f t="shared" si="595"/>
        <v>914.4</v>
      </c>
      <c r="J2544" s="89">
        <f t="shared" si="587"/>
        <v>301.7519999999999</v>
      </c>
      <c r="K2544" s="62">
        <f t="shared" si="596"/>
        <v>27157.679999999997</v>
      </c>
      <c r="L2544" s="90">
        <f t="shared" si="588"/>
        <v>35.975195966040232</v>
      </c>
      <c r="M2544" s="73">
        <f>0</f>
        <v>0</v>
      </c>
      <c r="N2544" s="89">
        <f t="shared" si="589"/>
        <v>0</v>
      </c>
      <c r="O2544" s="89">
        <f t="shared" si="590"/>
        <v>0</v>
      </c>
      <c r="P2544" s="89">
        <f t="shared" si="591"/>
        <v>0</v>
      </c>
      <c r="Q2544" s="62">
        <f t="shared" si="600"/>
        <v>0</v>
      </c>
      <c r="R2544" s="89">
        <f t="shared" si="597"/>
        <v>357.21680403395965</v>
      </c>
      <c r="S2544" s="74">
        <f t="shared" si="597"/>
        <v>28072.079999999998</v>
      </c>
      <c r="T2544" s="91">
        <f t="shared" si="592"/>
        <v>9.0735744490024528E-2</v>
      </c>
      <c r="U2544" s="92">
        <f t="shared" si="593"/>
        <v>1.3907357444900244</v>
      </c>
    </row>
    <row r="2545" spans="1:21">
      <c r="A2545" s="80">
        <v>39053</v>
      </c>
      <c r="B2545" s="81">
        <v>1.016E-3</v>
      </c>
      <c r="C2545" s="82">
        <v>1.6018881375978349E-3</v>
      </c>
      <c r="D2545" s="88">
        <f t="shared" si="594"/>
        <v>1.5085965846917224</v>
      </c>
      <c r="E2545" s="89">
        <f t="shared" si="598"/>
        <v>15171.931693834451</v>
      </c>
      <c r="F2545" s="72">
        <f t="shared" si="598"/>
        <v>2109976.8523627757</v>
      </c>
      <c r="G2545" s="35">
        <f t="shared" si="599"/>
        <v>0.13907107512356026</v>
      </c>
      <c r="H2545" s="88">
        <f t="shared" si="586"/>
        <v>20.32</v>
      </c>
      <c r="I2545" s="62">
        <f t="shared" si="595"/>
        <v>203.20000000000002</v>
      </c>
      <c r="J2545" s="89">
        <f t="shared" si="587"/>
        <v>67.055999999999997</v>
      </c>
      <c r="K2545" s="62">
        <f t="shared" si="596"/>
        <v>6035.0400000000018</v>
      </c>
      <c r="L2545" s="90">
        <f t="shared" si="588"/>
        <v>32.037762751956699</v>
      </c>
      <c r="M2545" s="73">
        <f>0</f>
        <v>0</v>
      </c>
      <c r="N2545" s="89">
        <f t="shared" si="589"/>
        <v>122.01469945161091</v>
      </c>
      <c r="O2545" s="89">
        <f t="shared" si="590"/>
        <v>171.9316938344484</v>
      </c>
      <c r="P2545" s="89">
        <f t="shared" si="591"/>
        <v>122.01469945161091</v>
      </c>
      <c r="Q2545" s="62">
        <f t="shared" si="600"/>
        <v>16968.715433613608</v>
      </c>
      <c r="R2545" s="89">
        <f t="shared" si="597"/>
        <v>-66.67646220356761</v>
      </c>
      <c r="S2545" s="74">
        <f t="shared" si="597"/>
        <v>-10730.475433613607</v>
      </c>
      <c r="T2545" s="91">
        <f t="shared" si="592"/>
        <v>0.10859658469172251</v>
      </c>
      <c r="U2545" s="92">
        <f t="shared" si="593"/>
        <v>1.4085965846917223</v>
      </c>
    </row>
    <row r="2546" spans="1:21">
      <c r="A2546" s="80">
        <v>39054</v>
      </c>
      <c r="B2546" s="81">
        <v>2.5399999999999999E-4</v>
      </c>
      <c r="C2546" s="82">
        <v>1.949049990222339E-3</v>
      </c>
      <c r="D2546" s="88">
        <f t="shared" si="594"/>
        <v>1.5052627615815442</v>
      </c>
      <c r="E2546" s="89">
        <f t="shared" si="598"/>
        <v>15105.255231630883</v>
      </c>
      <c r="F2546" s="72">
        <f t="shared" si="598"/>
        <v>2099246.3769291621</v>
      </c>
      <c r="G2546" s="35">
        <f t="shared" si="599"/>
        <v>0.13897457174594929</v>
      </c>
      <c r="H2546" s="88">
        <f t="shared" si="586"/>
        <v>5.08</v>
      </c>
      <c r="I2546" s="62">
        <f t="shared" si="595"/>
        <v>50.800000000000004</v>
      </c>
      <c r="J2546" s="89">
        <f t="shared" si="587"/>
        <v>16.763999999999999</v>
      </c>
      <c r="K2546" s="62">
        <f t="shared" si="596"/>
        <v>1508.7600000000004</v>
      </c>
      <c r="L2546" s="90">
        <f t="shared" si="588"/>
        <v>38.980999804446782</v>
      </c>
      <c r="M2546" s="73">
        <f>0</f>
        <v>0</v>
      </c>
      <c r="N2546" s="89">
        <f t="shared" si="589"/>
        <v>58.444517665545298</v>
      </c>
      <c r="O2546" s="89">
        <f t="shared" si="590"/>
        <v>105.25523163088302</v>
      </c>
      <c r="P2546" s="89">
        <f t="shared" si="591"/>
        <v>58.444517665545298</v>
      </c>
      <c r="Q2546" s="62">
        <f t="shared" si="600"/>
        <v>8122.3018134677259</v>
      </c>
      <c r="R2546" s="89">
        <f t="shared" si="597"/>
        <v>-75.581517469992079</v>
      </c>
      <c r="S2546" s="74">
        <f t="shared" si="597"/>
        <v>-6562.7418134677255</v>
      </c>
      <c r="T2546" s="91">
        <f t="shared" si="592"/>
        <v>0.10526276158154424</v>
      </c>
      <c r="U2546" s="92">
        <f t="shared" si="593"/>
        <v>1.4052627615815441</v>
      </c>
    </row>
    <row r="2547" spans="1:21">
      <c r="A2547" s="80">
        <v>39055</v>
      </c>
      <c r="B2547" s="81">
        <v>0</v>
      </c>
      <c r="C2547" s="82">
        <v>1.9500420210002529E-3</v>
      </c>
      <c r="D2547" s="88">
        <f t="shared" si="594"/>
        <v>1.5014836857080445</v>
      </c>
      <c r="E2547" s="89">
        <f t="shared" si="598"/>
        <v>15029.67371416089</v>
      </c>
      <c r="F2547" s="72">
        <f t="shared" si="598"/>
        <v>2092683.6351156943</v>
      </c>
      <c r="G2547" s="35">
        <f t="shared" si="599"/>
        <v>0.13923679747910811</v>
      </c>
      <c r="H2547" s="88">
        <f t="shared" si="586"/>
        <v>0</v>
      </c>
      <c r="I2547" s="62">
        <f t="shared" si="595"/>
        <v>0</v>
      </c>
      <c r="J2547" s="89">
        <f t="shared" si="587"/>
        <v>0</v>
      </c>
      <c r="K2547" s="62">
        <f t="shared" si="596"/>
        <v>0</v>
      </c>
      <c r="L2547" s="90">
        <f t="shared" si="588"/>
        <v>39.000840420005055</v>
      </c>
      <c r="M2547" s="73">
        <f>0</f>
        <v>0</v>
      </c>
      <c r="N2547" s="89">
        <f t="shared" si="589"/>
        <v>8.7485505431659476</v>
      </c>
      <c r="O2547" s="89">
        <f t="shared" si="590"/>
        <v>29.673714160889375</v>
      </c>
      <c r="P2547" s="89">
        <f t="shared" si="591"/>
        <v>8.7485505431659476</v>
      </c>
      <c r="Q2547" s="62">
        <f t="shared" si="600"/>
        <v>1218.1201602145384</v>
      </c>
      <c r="R2547" s="89">
        <f t="shared" si="597"/>
        <v>-47.749390963171003</v>
      </c>
      <c r="S2547" s="74">
        <f t="shared" si="597"/>
        <v>-1218.1201602145384</v>
      </c>
      <c r="T2547" s="91">
        <f t="shared" si="592"/>
        <v>0.10148368570804456</v>
      </c>
      <c r="U2547" s="92">
        <f t="shared" si="593"/>
        <v>1.4014836857080444</v>
      </c>
    </row>
    <row r="2548" spans="1:21">
      <c r="A2548" s="80">
        <v>39056</v>
      </c>
      <c r="B2548" s="81">
        <v>0</v>
      </c>
      <c r="C2548" s="82">
        <v>1.9930719701105408E-3</v>
      </c>
      <c r="D2548" s="88">
        <f t="shared" si="594"/>
        <v>1.499096216159886</v>
      </c>
      <c r="E2548" s="89">
        <f t="shared" si="598"/>
        <v>14981.92432319772</v>
      </c>
      <c r="F2548" s="72">
        <f t="shared" si="598"/>
        <v>2091465.5149554797</v>
      </c>
      <c r="G2548" s="35">
        <f t="shared" si="599"/>
        <v>0.13959925773467532</v>
      </c>
      <c r="H2548" s="88">
        <f t="shared" si="586"/>
        <v>0</v>
      </c>
      <c r="I2548" s="62">
        <f t="shared" si="595"/>
        <v>0</v>
      </c>
      <c r="J2548" s="89">
        <f t="shared" si="587"/>
        <v>0</v>
      </c>
      <c r="K2548" s="62">
        <f t="shared" si="596"/>
        <v>0</v>
      </c>
      <c r="L2548" s="90">
        <f t="shared" si="588"/>
        <v>39.86143940221082</v>
      </c>
      <c r="M2548" s="73">
        <f>0</f>
        <v>0</v>
      </c>
      <c r="N2548" s="89">
        <f t="shared" si="589"/>
        <v>0</v>
      </c>
      <c r="O2548" s="89">
        <f t="shared" si="590"/>
        <v>0</v>
      </c>
      <c r="P2548" s="89">
        <f t="shared" si="591"/>
        <v>0</v>
      </c>
      <c r="Q2548" s="62">
        <f t="shared" si="600"/>
        <v>0</v>
      </c>
      <c r="R2548" s="89">
        <f t="shared" si="597"/>
        <v>-39.86143940221082</v>
      </c>
      <c r="S2548" s="74">
        <f t="shared" si="597"/>
        <v>0</v>
      </c>
      <c r="T2548" s="91">
        <f t="shared" si="592"/>
        <v>9.9096216159886064E-2</v>
      </c>
      <c r="U2548" s="92">
        <f t="shared" si="593"/>
        <v>1.3990962161598859</v>
      </c>
    </row>
    <row r="2549" spans="1:21">
      <c r="A2549" s="80">
        <v>39057</v>
      </c>
      <c r="B2549" s="81">
        <v>0</v>
      </c>
      <c r="C2549" s="82">
        <v>2.419434779519735E-3</v>
      </c>
      <c r="D2549" s="88">
        <f t="shared" si="594"/>
        <v>1.4971031441897753</v>
      </c>
      <c r="E2549" s="89">
        <f t="shared" si="598"/>
        <v>14942.062883795508</v>
      </c>
      <c r="F2549" s="72">
        <f t="shared" si="598"/>
        <v>2091465.5149554797</v>
      </c>
      <c r="G2549" s="35">
        <f t="shared" si="599"/>
        <v>0.13997167132950894</v>
      </c>
      <c r="H2549" s="88">
        <f t="shared" si="586"/>
        <v>0</v>
      </c>
      <c r="I2549" s="62">
        <f t="shared" si="595"/>
        <v>0</v>
      </c>
      <c r="J2549" s="89">
        <f t="shared" si="587"/>
        <v>0</v>
      </c>
      <c r="K2549" s="62">
        <f t="shared" si="596"/>
        <v>0</v>
      </c>
      <c r="L2549" s="90">
        <f t="shared" si="588"/>
        <v>48.388695590394704</v>
      </c>
      <c r="M2549" s="73">
        <f>0</f>
        <v>0</v>
      </c>
      <c r="N2549" s="89">
        <f t="shared" si="589"/>
        <v>0</v>
      </c>
      <c r="O2549" s="89">
        <f t="shared" si="590"/>
        <v>0</v>
      </c>
      <c r="P2549" s="89">
        <f t="shared" si="591"/>
        <v>0</v>
      </c>
      <c r="Q2549" s="62">
        <f t="shared" si="600"/>
        <v>0</v>
      </c>
      <c r="R2549" s="89">
        <f t="shared" si="597"/>
        <v>-48.388695590394704</v>
      </c>
      <c r="S2549" s="74">
        <f t="shared" si="597"/>
        <v>0</v>
      </c>
      <c r="T2549" s="91">
        <f t="shared" si="592"/>
        <v>9.7103144189775392E-2</v>
      </c>
      <c r="U2549" s="92">
        <f t="shared" si="593"/>
        <v>1.3971031441897752</v>
      </c>
    </row>
    <row r="2550" spans="1:21">
      <c r="A2550" s="80">
        <v>39058</v>
      </c>
      <c r="B2550" s="81">
        <v>5.0799999999999999E-4</v>
      </c>
      <c r="C2550" s="82">
        <v>1.4332052528302527E-3</v>
      </c>
      <c r="D2550" s="88">
        <f t="shared" si="594"/>
        <v>1.4946837094102556</v>
      </c>
      <c r="E2550" s="89">
        <f t="shared" si="598"/>
        <v>14893.674188205114</v>
      </c>
      <c r="F2550" s="72">
        <f t="shared" si="598"/>
        <v>2091465.5149554797</v>
      </c>
      <c r="G2550" s="35">
        <f t="shared" si="599"/>
        <v>0.14042643128394694</v>
      </c>
      <c r="H2550" s="88">
        <f t="shared" si="586"/>
        <v>10.16</v>
      </c>
      <c r="I2550" s="62">
        <f t="shared" si="595"/>
        <v>101.60000000000001</v>
      </c>
      <c r="J2550" s="89">
        <f t="shared" si="587"/>
        <v>33.527999999999999</v>
      </c>
      <c r="K2550" s="62">
        <f t="shared" si="596"/>
        <v>3017.5200000000009</v>
      </c>
      <c r="L2550" s="90">
        <f t="shared" si="588"/>
        <v>28.664105056605056</v>
      </c>
      <c r="M2550" s="73">
        <f>0</f>
        <v>0</v>
      </c>
      <c r="N2550" s="89">
        <f t="shared" si="589"/>
        <v>0</v>
      </c>
      <c r="O2550" s="89">
        <f t="shared" si="590"/>
        <v>0</v>
      </c>
      <c r="P2550" s="89">
        <f t="shared" si="591"/>
        <v>0</v>
      </c>
      <c r="Q2550" s="62">
        <f t="shared" si="600"/>
        <v>0</v>
      </c>
      <c r="R2550" s="89">
        <f t="shared" si="597"/>
        <v>15.023894943394946</v>
      </c>
      <c r="S2550" s="74">
        <f t="shared" si="597"/>
        <v>3119.1200000000008</v>
      </c>
      <c r="T2550" s="91">
        <f t="shared" si="592"/>
        <v>9.4683709410255723E-2</v>
      </c>
      <c r="U2550" s="92">
        <f t="shared" si="593"/>
        <v>1.3946837094102555</v>
      </c>
    </row>
    <row r="2551" spans="1:21">
      <c r="A2551" s="80">
        <v>39059</v>
      </c>
      <c r="B2551" s="81">
        <v>0</v>
      </c>
      <c r="C2551" s="82">
        <v>1.2232493632513203E-3</v>
      </c>
      <c r="D2551" s="88">
        <f t="shared" si="594"/>
        <v>1.4954349041574255</v>
      </c>
      <c r="E2551" s="89">
        <f t="shared" si="598"/>
        <v>14908.698083148509</v>
      </c>
      <c r="F2551" s="72">
        <f t="shared" si="598"/>
        <v>2094584.6349554798</v>
      </c>
      <c r="G2551" s="35">
        <f t="shared" si="599"/>
        <v>0.14049413458328835</v>
      </c>
      <c r="H2551" s="88">
        <f t="shared" si="586"/>
        <v>0</v>
      </c>
      <c r="I2551" s="62">
        <f t="shared" si="595"/>
        <v>0</v>
      </c>
      <c r="J2551" s="89">
        <f t="shared" si="587"/>
        <v>0</v>
      </c>
      <c r="K2551" s="62">
        <f t="shared" si="596"/>
        <v>0</v>
      </c>
      <c r="L2551" s="90">
        <f t="shared" si="588"/>
        <v>24.464987265026405</v>
      </c>
      <c r="M2551" s="73">
        <f>0</f>
        <v>0</v>
      </c>
      <c r="N2551" s="89">
        <f t="shared" si="589"/>
        <v>0</v>
      </c>
      <c r="O2551" s="89">
        <f t="shared" si="590"/>
        <v>0</v>
      </c>
      <c r="P2551" s="89">
        <f t="shared" si="591"/>
        <v>0</v>
      </c>
      <c r="Q2551" s="62">
        <f t="shared" si="600"/>
        <v>0</v>
      </c>
      <c r="R2551" s="89">
        <f t="shared" si="597"/>
        <v>-24.464987265026405</v>
      </c>
      <c r="S2551" s="74">
        <f t="shared" si="597"/>
        <v>0</v>
      </c>
      <c r="T2551" s="91">
        <f t="shared" si="592"/>
        <v>9.5434904157425615E-2</v>
      </c>
      <c r="U2551" s="92">
        <f t="shared" si="593"/>
        <v>1.3954349041574254</v>
      </c>
    </row>
    <row r="2552" spans="1:21">
      <c r="A2552" s="80">
        <v>39060</v>
      </c>
      <c r="B2552" s="81">
        <v>0</v>
      </c>
      <c r="C2552" s="82">
        <v>1.8297231002002406E-3</v>
      </c>
      <c r="D2552" s="88">
        <f t="shared" si="594"/>
        <v>1.4942116547941742</v>
      </c>
      <c r="E2552" s="89">
        <f t="shared" si="598"/>
        <v>14884.233095883483</v>
      </c>
      <c r="F2552" s="72">
        <f t="shared" si="598"/>
        <v>2094584.6349554798</v>
      </c>
      <c r="G2552" s="35">
        <f t="shared" si="599"/>
        <v>0.14072506265269233</v>
      </c>
      <c r="H2552" s="88">
        <f t="shared" si="586"/>
        <v>0</v>
      </c>
      <c r="I2552" s="62">
        <f t="shared" si="595"/>
        <v>0</v>
      </c>
      <c r="J2552" s="89">
        <f t="shared" si="587"/>
        <v>0</v>
      </c>
      <c r="K2552" s="62">
        <f t="shared" si="596"/>
        <v>0</v>
      </c>
      <c r="L2552" s="90">
        <f t="shared" si="588"/>
        <v>36.594462004004811</v>
      </c>
      <c r="M2552" s="73">
        <f>0</f>
        <v>0</v>
      </c>
      <c r="N2552" s="89">
        <f t="shared" si="589"/>
        <v>0</v>
      </c>
      <c r="O2552" s="89">
        <f t="shared" si="590"/>
        <v>0</v>
      </c>
      <c r="P2552" s="89">
        <f t="shared" si="591"/>
        <v>0</v>
      </c>
      <c r="Q2552" s="62">
        <f t="shared" si="600"/>
        <v>0</v>
      </c>
      <c r="R2552" s="89">
        <f t="shared" si="597"/>
        <v>-36.594462004004811</v>
      </c>
      <c r="S2552" s="74">
        <f t="shared" si="597"/>
        <v>0</v>
      </c>
      <c r="T2552" s="91">
        <f t="shared" si="592"/>
        <v>9.421165479417426E-2</v>
      </c>
      <c r="U2552" s="92">
        <f t="shared" si="593"/>
        <v>1.3942116547941741</v>
      </c>
    </row>
    <row r="2553" spans="1:21">
      <c r="A2553" s="80">
        <v>39061</v>
      </c>
      <c r="B2553" s="81">
        <v>0</v>
      </c>
      <c r="C2553" s="82">
        <v>2.1049587434646649E-3</v>
      </c>
      <c r="D2553" s="88">
        <f t="shared" si="594"/>
        <v>1.4923819316939739</v>
      </c>
      <c r="E2553" s="89">
        <f t="shared" si="598"/>
        <v>14847.638633879478</v>
      </c>
      <c r="F2553" s="72">
        <f t="shared" si="598"/>
        <v>2094584.6349554798</v>
      </c>
      <c r="G2553" s="35">
        <f t="shared" si="599"/>
        <v>0.14107190285302587</v>
      </c>
      <c r="H2553" s="88">
        <f t="shared" si="586"/>
        <v>0</v>
      </c>
      <c r="I2553" s="62">
        <f t="shared" si="595"/>
        <v>0</v>
      </c>
      <c r="J2553" s="89">
        <f t="shared" si="587"/>
        <v>0</v>
      </c>
      <c r="K2553" s="62">
        <f t="shared" si="596"/>
        <v>0</v>
      </c>
      <c r="L2553" s="90">
        <f t="shared" si="588"/>
        <v>42.0991748692933</v>
      </c>
      <c r="M2553" s="73">
        <f>0</f>
        <v>0</v>
      </c>
      <c r="N2553" s="89">
        <f t="shared" si="589"/>
        <v>0</v>
      </c>
      <c r="O2553" s="89">
        <f t="shared" si="590"/>
        <v>0</v>
      </c>
      <c r="P2553" s="89">
        <f t="shared" si="591"/>
        <v>0</v>
      </c>
      <c r="Q2553" s="62">
        <f t="shared" si="600"/>
        <v>0</v>
      </c>
      <c r="R2553" s="89">
        <f t="shared" si="597"/>
        <v>-42.0991748692933</v>
      </c>
      <c r="S2553" s="74">
        <f t="shared" si="597"/>
        <v>0</v>
      </c>
      <c r="T2553" s="91">
        <f t="shared" si="592"/>
        <v>9.2381931693974018E-2</v>
      </c>
      <c r="U2553" s="92">
        <f t="shared" si="593"/>
        <v>1.3923819316939738</v>
      </c>
    </row>
    <row r="2554" spans="1:21">
      <c r="A2554" s="80">
        <v>39062</v>
      </c>
      <c r="B2554" s="81">
        <v>0</v>
      </c>
      <c r="C2554" s="82">
        <v>2.3326677557998724E-3</v>
      </c>
      <c r="D2554" s="88">
        <f t="shared" si="594"/>
        <v>1.4902769729505092</v>
      </c>
      <c r="E2554" s="89">
        <f t="shared" si="598"/>
        <v>14805.539459010184</v>
      </c>
      <c r="F2554" s="72">
        <f t="shared" si="598"/>
        <v>2094584.6349554798</v>
      </c>
      <c r="G2554" s="35">
        <f t="shared" si="599"/>
        <v>0.14147303722059124</v>
      </c>
      <c r="H2554" s="88">
        <f t="shared" si="586"/>
        <v>0</v>
      </c>
      <c r="I2554" s="62">
        <f t="shared" si="595"/>
        <v>0</v>
      </c>
      <c r="J2554" s="89">
        <f t="shared" si="587"/>
        <v>0</v>
      </c>
      <c r="K2554" s="62">
        <f t="shared" si="596"/>
        <v>0</v>
      </c>
      <c r="L2554" s="90">
        <f t="shared" si="588"/>
        <v>46.653355115997449</v>
      </c>
      <c r="M2554" s="73">
        <f>0</f>
        <v>0</v>
      </c>
      <c r="N2554" s="89">
        <f t="shared" si="589"/>
        <v>0</v>
      </c>
      <c r="O2554" s="89">
        <f t="shared" si="590"/>
        <v>0</v>
      </c>
      <c r="P2554" s="89">
        <f t="shared" si="591"/>
        <v>0</v>
      </c>
      <c r="Q2554" s="62">
        <f t="shared" si="600"/>
        <v>0</v>
      </c>
      <c r="R2554" s="89">
        <f t="shared" si="597"/>
        <v>-46.653355115997449</v>
      </c>
      <c r="S2554" s="74">
        <f t="shared" si="597"/>
        <v>0</v>
      </c>
      <c r="T2554" s="91">
        <f t="shared" si="592"/>
        <v>9.0276972950509293E-2</v>
      </c>
      <c r="U2554" s="92">
        <f t="shared" si="593"/>
        <v>1.3902769729505091</v>
      </c>
    </row>
    <row r="2555" spans="1:21">
      <c r="A2555" s="80">
        <v>39063</v>
      </c>
      <c r="B2555" s="81">
        <v>0</v>
      </c>
      <c r="C2555" s="82">
        <v>2.475551333264497E-3</v>
      </c>
      <c r="D2555" s="88">
        <f t="shared" si="594"/>
        <v>1.4879443051947094</v>
      </c>
      <c r="E2555" s="89">
        <f t="shared" si="598"/>
        <v>14758.886103894187</v>
      </c>
      <c r="F2555" s="72">
        <f t="shared" si="598"/>
        <v>2094584.6349554798</v>
      </c>
      <c r="G2555" s="35">
        <f t="shared" si="599"/>
        <v>0.14192023843878135</v>
      </c>
      <c r="H2555" s="88">
        <f t="shared" si="586"/>
        <v>0</v>
      </c>
      <c r="I2555" s="62">
        <f t="shared" si="595"/>
        <v>0</v>
      </c>
      <c r="J2555" s="89">
        <f t="shared" si="587"/>
        <v>0</v>
      </c>
      <c r="K2555" s="62">
        <f t="shared" si="596"/>
        <v>0</v>
      </c>
      <c r="L2555" s="90">
        <f t="shared" si="588"/>
        <v>49.51102666528994</v>
      </c>
      <c r="M2555" s="73">
        <f>0</f>
        <v>0</v>
      </c>
      <c r="N2555" s="89">
        <f t="shared" si="589"/>
        <v>0</v>
      </c>
      <c r="O2555" s="89">
        <f t="shared" si="590"/>
        <v>0</v>
      </c>
      <c r="P2555" s="89">
        <f t="shared" si="591"/>
        <v>0</v>
      </c>
      <c r="Q2555" s="62">
        <f t="shared" si="600"/>
        <v>0</v>
      </c>
      <c r="R2555" s="89">
        <f t="shared" si="597"/>
        <v>-49.51102666528994</v>
      </c>
      <c r="S2555" s="74">
        <f t="shared" si="597"/>
        <v>0</v>
      </c>
      <c r="T2555" s="91">
        <f t="shared" si="592"/>
        <v>8.7944305194709527E-2</v>
      </c>
      <c r="U2555" s="92">
        <f t="shared" si="593"/>
        <v>1.3879443051947093</v>
      </c>
    </row>
    <row r="2556" spans="1:21">
      <c r="A2556" s="80">
        <v>39064</v>
      </c>
      <c r="B2556" s="81">
        <v>0</v>
      </c>
      <c r="C2556" s="82">
        <v>2.0890681071180587E-3</v>
      </c>
      <c r="D2556" s="88">
        <f t="shared" si="594"/>
        <v>1.4854687538614448</v>
      </c>
      <c r="E2556" s="89">
        <f t="shared" si="598"/>
        <v>14709.375077228897</v>
      </c>
      <c r="F2556" s="72">
        <f t="shared" si="598"/>
        <v>2094584.6349554798</v>
      </c>
      <c r="G2556" s="35">
        <f t="shared" si="599"/>
        <v>0.14239793491961722</v>
      </c>
      <c r="H2556" s="88">
        <f t="shared" si="586"/>
        <v>0</v>
      </c>
      <c r="I2556" s="62">
        <f t="shared" si="595"/>
        <v>0</v>
      </c>
      <c r="J2556" s="89">
        <f t="shared" si="587"/>
        <v>0</v>
      </c>
      <c r="K2556" s="62">
        <f t="shared" si="596"/>
        <v>0</v>
      </c>
      <c r="L2556" s="90">
        <f t="shared" si="588"/>
        <v>41.781362142361175</v>
      </c>
      <c r="M2556" s="73">
        <f>0</f>
        <v>0</v>
      </c>
      <c r="N2556" s="89">
        <f t="shared" si="589"/>
        <v>0</v>
      </c>
      <c r="O2556" s="89">
        <f t="shared" si="590"/>
        <v>0</v>
      </c>
      <c r="P2556" s="89">
        <f t="shared" si="591"/>
        <v>0</v>
      </c>
      <c r="Q2556" s="62">
        <f t="shared" si="600"/>
        <v>0</v>
      </c>
      <c r="R2556" s="89">
        <f t="shared" si="597"/>
        <v>-41.781362142361175</v>
      </c>
      <c r="S2556" s="74">
        <f t="shared" si="597"/>
        <v>0</v>
      </c>
      <c r="T2556" s="91">
        <f t="shared" si="592"/>
        <v>8.5468753861444924E-2</v>
      </c>
      <c r="U2556" s="92">
        <f t="shared" si="593"/>
        <v>1.3854687538614447</v>
      </c>
    </row>
    <row r="2557" spans="1:21">
      <c r="A2557" s="80">
        <v>39065</v>
      </c>
      <c r="B2557" s="81">
        <v>0</v>
      </c>
      <c r="C2557" s="82">
        <v>1.860814852340312E-3</v>
      </c>
      <c r="D2557" s="88">
        <f t="shared" si="594"/>
        <v>1.4833796857543269</v>
      </c>
      <c r="E2557" s="89">
        <f t="shared" si="598"/>
        <v>14667.593715086536</v>
      </c>
      <c r="F2557" s="72">
        <f t="shared" si="598"/>
        <v>2094584.6349554798</v>
      </c>
      <c r="G2557" s="35">
        <f t="shared" si="599"/>
        <v>0.14280356244126591</v>
      </c>
      <c r="H2557" s="88">
        <f t="shared" si="586"/>
        <v>0</v>
      </c>
      <c r="I2557" s="62">
        <f t="shared" si="595"/>
        <v>0</v>
      </c>
      <c r="J2557" s="89">
        <f t="shared" si="587"/>
        <v>0</v>
      </c>
      <c r="K2557" s="62">
        <f t="shared" si="596"/>
        <v>0</v>
      </c>
      <c r="L2557" s="90">
        <f t="shared" si="588"/>
        <v>37.21629704680624</v>
      </c>
      <c r="M2557" s="73">
        <f>0</f>
        <v>0</v>
      </c>
      <c r="N2557" s="89">
        <f t="shared" si="589"/>
        <v>0</v>
      </c>
      <c r="O2557" s="89">
        <f t="shared" si="590"/>
        <v>0</v>
      </c>
      <c r="P2557" s="89">
        <f t="shared" si="591"/>
        <v>0</v>
      </c>
      <c r="Q2557" s="62">
        <f t="shared" si="600"/>
        <v>0</v>
      </c>
      <c r="R2557" s="89">
        <f t="shared" si="597"/>
        <v>-37.21629704680624</v>
      </c>
      <c r="S2557" s="74">
        <f t="shared" si="597"/>
        <v>0</v>
      </c>
      <c r="T2557" s="91">
        <f t="shared" si="592"/>
        <v>8.3379685754326971E-2</v>
      </c>
      <c r="U2557" s="92">
        <f t="shared" si="593"/>
        <v>1.3833796857543268</v>
      </c>
    </row>
    <row r="2558" spans="1:21">
      <c r="A2558" s="80">
        <v>39066</v>
      </c>
      <c r="B2558" s="81">
        <v>0</v>
      </c>
      <c r="C2558" s="82">
        <v>2.1023882784354108E-3</v>
      </c>
      <c r="D2558" s="88">
        <f t="shared" si="594"/>
        <v>1.4815188709019864</v>
      </c>
      <c r="E2558" s="89">
        <f t="shared" si="598"/>
        <v>14630.377418039729</v>
      </c>
      <c r="F2558" s="72">
        <f t="shared" si="598"/>
        <v>2094584.6349554798</v>
      </c>
      <c r="G2558" s="35">
        <f t="shared" si="599"/>
        <v>0.14316682168245293</v>
      </c>
      <c r="H2558" s="88">
        <f t="shared" si="586"/>
        <v>0</v>
      </c>
      <c r="I2558" s="62">
        <f t="shared" si="595"/>
        <v>0</v>
      </c>
      <c r="J2558" s="89">
        <f t="shared" si="587"/>
        <v>0</v>
      </c>
      <c r="K2558" s="62">
        <f t="shared" si="596"/>
        <v>0</v>
      </c>
      <c r="L2558" s="90">
        <f t="shared" si="588"/>
        <v>42.047765568708215</v>
      </c>
      <c r="M2558" s="73">
        <f>0</f>
        <v>0</v>
      </c>
      <c r="N2558" s="89">
        <f t="shared" si="589"/>
        <v>0</v>
      </c>
      <c r="O2558" s="89">
        <f t="shared" si="590"/>
        <v>0</v>
      </c>
      <c r="P2558" s="89">
        <f t="shared" si="591"/>
        <v>0</v>
      </c>
      <c r="Q2558" s="62">
        <f t="shared" si="600"/>
        <v>0</v>
      </c>
      <c r="R2558" s="89">
        <f t="shared" si="597"/>
        <v>-42.047765568708215</v>
      </c>
      <c r="S2558" s="74">
        <f t="shared" si="597"/>
        <v>0</v>
      </c>
      <c r="T2558" s="91">
        <f t="shared" si="592"/>
        <v>8.1518870901986507E-2</v>
      </c>
      <c r="U2558" s="92">
        <f t="shared" si="593"/>
        <v>1.3815188709019863</v>
      </c>
    </row>
    <row r="2559" spans="1:21">
      <c r="A2559" s="80">
        <v>39067</v>
      </c>
      <c r="B2559" s="81">
        <v>0</v>
      </c>
      <c r="C2559" s="82">
        <v>2.4305582902223828E-3</v>
      </c>
      <c r="D2559" s="88">
        <f t="shared" si="594"/>
        <v>1.479416482623551</v>
      </c>
      <c r="E2559" s="89">
        <f t="shared" si="598"/>
        <v>14588.32965247102</v>
      </c>
      <c r="F2559" s="72">
        <f t="shared" si="598"/>
        <v>2094584.6349554798</v>
      </c>
      <c r="G2559" s="35">
        <f t="shared" si="599"/>
        <v>0.14357946967565899</v>
      </c>
      <c r="H2559" s="88">
        <f t="shared" si="586"/>
        <v>0</v>
      </c>
      <c r="I2559" s="62">
        <f t="shared" si="595"/>
        <v>0</v>
      </c>
      <c r="J2559" s="89">
        <f t="shared" si="587"/>
        <v>0</v>
      </c>
      <c r="K2559" s="62">
        <f t="shared" si="596"/>
        <v>0</v>
      </c>
      <c r="L2559" s="90">
        <f t="shared" si="588"/>
        <v>48.611165804447658</v>
      </c>
      <c r="M2559" s="73">
        <f>0</f>
        <v>0</v>
      </c>
      <c r="N2559" s="89">
        <f t="shared" si="589"/>
        <v>0</v>
      </c>
      <c r="O2559" s="89">
        <f t="shared" si="590"/>
        <v>0</v>
      </c>
      <c r="P2559" s="89">
        <f t="shared" si="591"/>
        <v>0</v>
      </c>
      <c r="Q2559" s="62">
        <f t="shared" si="600"/>
        <v>0</v>
      </c>
      <c r="R2559" s="89">
        <f t="shared" si="597"/>
        <v>-48.611165804447658</v>
      </c>
      <c r="S2559" s="74">
        <f t="shared" si="597"/>
        <v>0</v>
      </c>
      <c r="T2559" s="91">
        <f t="shared" si="592"/>
        <v>7.9416482623551055E-2</v>
      </c>
      <c r="U2559" s="92">
        <f t="shared" si="593"/>
        <v>1.3794164826235509</v>
      </c>
    </row>
    <row r="2560" spans="1:21">
      <c r="A2560" s="80">
        <v>39068</v>
      </c>
      <c r="B2560" s="81">
        <v>0</v>
      </c>
      <c r="C2560" s="82">
        <v>2.6016097743194249E-3</v>
      </c>
      <c r="D2560" s="88">
        <f t="shared" si="594"/>
        <v>1.4769859243333285</v>
      </c>
      <c r="E2560" s="89">
        <f t="shared" si="598"/>
        <v>14539.718486666572</v>
      </c>
      <c r="F2560" s="72">
        <f t="shared" si="598"/>
        <v>2094584.6349554798</v>
      </c>
      <c r="G2560" s="35">
        <f t="shared" si="599"/>
        <v>0.14405950410087284</v>
      </c>
      <c r="H2560" s="88">
        <f t="shared" si="586"/>
        <v>0</v>
      </c>
      <c r="I2560" s="62">
        <f t="shared" si="595"/>
        <v>0</v>
      </c>
      <c r="J2560" s="89">
        <f t="shared" si="587"/>
        <v>0</v>
      </c>
      <c r="K2560" s="62">
        <f t="shared" si="596"/>
        <v>0</v>
      </c>
      <c r="L2560" s="90">
        <f t="shared" si="588"/>
        <v>52.032195486388495</v>
      </c>
      <c r="M2560" s="73">
        <f>0</f>
        <v>0</v>
      </c>
      <c r="N2560" s="89">
        <f t="shared" si="589"/>
        <v>0</v>
      </c>
      <c r="O2560" s="89">
        <f t="shared" si="590"/>
        <v>0</v>
      </c>
      <c r="P2560" s="89">
        <f t="shared" si="591"/>
        <v>0</v>
      </c>
      <c r="Q2560" s="62">
        <f t="shared" si="600"/>
        <v>0</v>
      </c>
      <c r="R2560" s="89">
        <f t="shared" si="597"/>
        <v>-52.032195486388495</v>
      </c>
      <c r="S2560" s="74">
        <f t="shared" si="597"/>
        <v>0</v>
      </c>
      <c r="T2560" s="91">
        <f t="shared" si="592"/>
        <v>7.6985924333328626E-2</v>
      </c>
      <c r="U2560" s="92">
        <f t="shared" si="593"/>
        <v>1.3769859243333284</v>
      </c>
    </row>
    <row r="2561" spans="1:21">
      <c r="A2561" s="80">
        <v>39069</v>
      </c>
      <c r="B2561" s="81">
        <v>0</v>
      </c>
      <c r="C2561" s="82">
        <v>2.4989604844181941E-3</v>
      </c>
      <c r="D2561" s="88">
        <f t="shared" si="594"/>
        <v>1.4743843145590092</v>
      </c>
      <c r="E2561" s="89">
        <f t="shared" si="598"/>
        <v>14487.686291180184</v>
      </c>
      <c r="F2561" s="72">
        <f t="shared" si="598"/>
        <v>2094584.6349554798</v>
      </c>
      <c r="G2561" s="35">
        <f t="shared" si="599"/>
        <v>0.14457689053017536</v>
      </c>
      <c r="H2561" s="88">
        <f t="shared" si="586"/>
        <v>0</v>
      </c>
      <c r="I2561" s="62">
        <f t="shared" si="595"/>
        <v>0</v>
      </c>
      <c r="J2561" s="89">
        <f t="shared" si="587"/>
        <v>0</v>
      </c>
      <c r="K2561" s="62">
        <f t="shared" si="596"/>
        <v>0</v>
      </c>
      <c r="L2561" s="90">
        <f t="shared" si="588"/>
        <v>49.979209688363881</v>
      </c>
      <c r="M2561" s="73">
        <f>0</f>
        <v>0</v>
      </c>
      <c r="N2561" s="89">
        <f t="shared" si="589"/>
        <v>0</v>
      </c>
      <c r="O2561" s="89">
        <f t="shared" si="590"/>
        <v>0</v>
      </c>
      <c r="P2561" s="89">
        <f t="shared" si="591"/>
        <v>0</v>
      </c>
      <c r="Q2561" s="62">
        <f t="shared" si="600"/>
        <v>0</v>
      </c>
      <c r="R2561" s="89">
        <f t="shared" si="597"/>
        <v>-49.979209688363881</v>
      </c>
      <c r="S2561" s="74">
        <f t="shared" si="597"/>
        <v>0</v>
      </c>
      <c r="T2561" s="91">
        <f t="shared" si="592"/>
        <v>7.438431455900929E-2</v>
      </c>
      <c r="U2561" s="92">
        <f t="shared" si="593"/>
        <v>1.3743843145590091</v>
      </c>
    </row>
    <row r="2562" spans="1:21">
      <c r="A2562" s="80">
        <v>39070</v>
      </c>
      <c r="B2562" s="81">
        <v>0</v>
      </c>
      <c r="C2562" s="82">
        <v>2.511051164176983E-3</v>
      </c>
      <c r="D2562" s="88">
        <f t="shared" si="594"/>
        <v>1.4718853540745909</v>
      </c>
      <c r="E2562" s="89">
        <f t="shared" si="598"/>
        <v>14437.707081491819</v>
      </c>
      <c r="F2562" s="72">
        <f t="shared" si="598"/>
        <v>2094584.6349554798</v>
      </c>
      <c r="G2562" s="35">
        <f t="shared" si="599"/>
        <v>0.14507737434572268</v>
      </c>
      <c r="H2562" s="88">
        <f t="shared" si="586"/>
        <v>0</v>
      </c>
      <c r="I2562" s="62">
        <f t="shared" si="595"/>
        <v>0</v>
      </c>
      <c r="J2562" s="89">
        <f t="shared" si="587"/>
        <v>0</v>
      </c>
      <c r="K2562" s="62">
        <f t="shared" si="596"/>
        <v>0</v>
      </c>
      <c r="L2562" s="90">
        <f t="shared" si="588"/>
        <v>50.221023283539658</v>
      </c>
      <c r="M2562" s="73">
        <f>0</f>
        <v>0</v>
      </c>
      <c r="N2562" s="89">
        <f t="shared" si="589"/>
        <v>0</v>
      </c>
      <c r="O2562" s="89">
        <f t="shared" si="590"/>
        <v>0</v>
      </c>
      <c r="P2562" s="89">
        <f t="shared" si="591"/>
        <v>0</v>
      </c>
      <c r="Q2562" s="62">
        <f t="shared" si="600"/>
        <v>0</v>
      </c>
      <c r="R2562" s="89">
        <f t="shared" si="597"/>
        <v>-50.221023283539658</v>
      </c>
      <c r="S2562" s="74">
        <f t="shared" si="597"/>
        <v>0</v>
      </c>
      <c r="T2562" s="91">
        <f t="shared" si="592"/>
        <v>7.1885354074590957E-2</v>
      </c>
      <c r="U2562" s="92">
        <f t="shared" si="593"/>
        <v>1.3718853540745908</v>
      </c>
    </row>
    <row r="2563" spans="1:21">
      <c r="A2563" s="80">
        <v>39071</v>
      </c>
      <c r="B2563" s="81">
        <v>0</v>
      </c>
      <c r="C2563" s="82">
        <v>2.4004708943009666E-3</v>
      </c>
      <c r="D2563" s="88">
        <f t="shared" si="594"/>
        <v>1.4693743029104138</v>
      </c>
      <c r="E2563" s="89">
        <f t="shared" si="598"/>
        <v>14387.486058208278</v>
      </c>
      <c r="F2563" s="72">
        <f t="shared" si="598"/>
        <v>2094584.6349554798</v>
      </c>
      <c r="G2563" s="35">
        <f t="shared" si="599"/>
        <v>0.1455837820784881</v>
      </c>
      <c r="H2563" s="88">
        <f t="shared" si="586"/>
        <v>0</v>
      </c>
      <c r="I2563" s="62">
        <f t="shared" si="595"/>
        <v>0</v>
      </c>
      <c r="J2563" s="89">
        <f t="shared" si="587"/>
        <v>0</v>
      </c>
      <c r="K2563" s="62">
        <f t="shared" si="596"/>
        <v>0</v>
      </c>
      <c r="L2563" s="90">
        <f t="shared" si="588"/>
        <v>48.009417886019335</v>
      </c>
      <c r="M2563" s="73">
        <f>0</f>
        <v>0</v>
      </c>
      <c r="N2563" s="89">
        <f t="shared" si="589"/>
        <v>0</v>
      </c>
      <c r="O2563" s="89">
        <f t="shared" si="590"/>
        <v>0</v>
      </c>
      <c r="P2563" s="89">
        <f t="shared" si="591"/>
        <v>0</v>
      </c>
      <c r="Q2563" s="62">
        <f t="shared" si="600"/>
        <v>0</v>
      </c>
      <c r="R2563" s="89">
        <f t="shared" si="597"/>
        <v>-48.009417886019335</v>
      </c>
      <c r="S2563" s="74">
        <f t="shared" si="597"/>
        <v>0</v>
      </c>
      <c r="T2563" s="91">
        <f t="shared" si="592"/>
        <v>6.937430291041391E-2</v>
      </c>
      <c r="U2563" s="92">
        <f t="shared" si="593"/>
        <v>1.3693743029104137</v>
      </c>
    </row>
    <row r="2564" spans="1:21">
      <c r="A2564" s="80">
        <v>39072</v>
      </c>
      <c r="B2564" s="81">
        <v>0</v>
      </c>
      <c r="C2564" s="82">
        <v>2.338365341266579E-3</v>
      </c>
      <c r="D2564" s="88">
        <f t="shared" si="594"/>
        <v>1.466973832016113</v>
      </c>
      <c r="E2564" s="89">
        <f t="shared" si="598"/>
        <v>14339.476640322258</v>
      </c>
      <c r="F2564" s="72">
        <f t="shared" si="598"/>
        <v>2094584.6349554798</v>
      </c>
      <c r="G2564" s="35">
        <f t="shared" si="599"/>
        <v>0.14607120521160158</v>
      </c>
      <c r="H2564" s="88">
        <f t="shared" si="586"/>
        <v>0</v>
      </c>
      <c r="I2564" s="62">
        <f t="shared" si="595"/>
        <v>0</v>
      </c>
      <c r="J2564" s="89">
        <f t="shared" si="587"/>
        <v>0</v>
      </c>
      <c r="K2564" s="62">
        <f t="shared" si="596"/>
        <v>0</v>
      </c>
      <c r="L2564" s="90">
        <f t="shared" si="588"/>
        <v>46.76730682533158</v>
      </c>
      <c r="M2564" s="73">
        <f>0</f>
        <v>0</v>
      </c>
      <c r="N2564" s="89">
        <f t="shared" si="589"/>
        <v>0</v>
      </c>
      <c r="O2564" s="89">
        <f t="shared" si="590"/>
        <v>0</v>
      </c>
      <c r="P2564" s="89">
        <f t="shared" si="591"/>
        <v>0</v>
      </c>
      <c r="Q2564" s="62">
        <f t="shared" si="600"/>
        <v>0</v>
      </c>
      <c r="R2564" s="89">
        <f t="shared" si="597"/>
        <v>-46.76730682533158</v>
      </c>
      <c r="S2564" s="74">
        <f t="shared" si="597"/>
        <v>0</v>
      </c>
      <c r="T2564" s="91">
        <f t="shared" si="592"/>
        <v>6.6973832016113066E-2</v>
      </c>
      <c r="U2564" s="92">
        <f t="shared" si="593"/>
        <v>1.3669738320161129</v>
      </c>
    </row>
    <row r="2565" spans="1:21">
      <c r="A2565" s="80">
        <v>39073</v>
      </c>
      <c r="B2565" s="81">
        <v>2.3113999999999999E-2</v>
      </c>
      <c r="C2565" s="82">
        <v>1.7935491650147284E-3</v>
      </c>
      <c r="D2565" s="88">
        <f t="shared" si="594"/>
        <v>1.4646354666748462</v>
      </c>
      <c r="E2565" s="89">
        <f t="shared" si="598"/>
        <v>14292.709333496927</v>
      </c>
      <c r="F2565" s="72">
        <f t="shared" si="598"/>
        <v>2094584.6349554798</v>
      </c>
      <c r="G2565" s="35">
        <f t="shared" si="599"/>
        <v>0.14654916615749913</v>
      </c>
      <c r="H2565" s="88">
        <f t="shared" si="586"/>
        <v>462.28</v>
      </c>
      <c r="I2565" s="62">
        <f t="shared" si="595"/>
        <v>4622.8</v>
      </c>
      <c r="J2565" s="89">
        <f t="shared" si="587"/>
        <v>1525.5239999999997</v>
      </c>
      <c r="K2565" s="62">
        <f t="shared" si="596"/>
        <v>137297.16</v>
      </c>
      <c r="L2565" s="90">
        <f t="shared" si="588"/>
        <v>35.870983300294569</v>
      </c>
      <c r="M2565" s="73">
        <f>0</f>
        <v>0</v>
      </c>
      <c r="N2565" s="89">
        <f t="shared" si="589"/>
        <v>0</v>
      </c>
      <c r="O2565" s="89">
        <f t="shared" si="590"/>
        <v>0</v>
      </c>
      <c r="P2565" s="89">
        <f t="shared" si="591"/>
        <v>0</v>
      </c>
      <c r="Q2565" s="62">
        <f t="shared" si="600"/>
        <v>0</v>
      </c>
      <c r="R2565" s="89">
        <f t="shared" si="597"/>
        <v>1951.9330166997051</v>
      </c>
      <c r="S2565" s="74">
        <f t="shared" si="597"/>
        <v>141919.96</v>
      </c>
      <c r="T2565" s="91">
        <f t="shared" si="592"/>
        <v>6.463546667484632E-2</v>
      </c>
      <c r="U2565" s="92">
        <f t="shared" si="593"/>
        <v>1.3646354666748461</v>
      </c>
    </row>
    <row r="2566" spans="1:21">
      <c r="A2566" s="80">
        <v>39074</v>
      </c>
      <c r="B2566" s="81">
        <v>5.842E-3</v>
      </c>
      <c r="C2566" s="82">
        <v>1.9217446940737845E-3</v>
      </c>
      <c r="D2566" s="88">
        <f t="shared" si="594"/>
        <v>1.5622321175098315</v>
      </c>
      <c r="E2566" s="89">
        <f t="shared" si="598"/>
        <v>16244.642350196631</v>
      </c>
      <c r="F2566" s="72">
        <f t="shared" si="598"/>
        <v>2236504.5949554797</v>
      </c>
      <c r="G2566" s="35">
        <f t="shared" si="599"/>
        <v>0.13767644413103428</v>
      </c>
      <c r="H2566" s="88">
        <f t="shared" si="586"/>
        <v>116.84</v>
      </c>
      <c r="I2566" s="62">
        <f t="shared" si="595"/>
        <v>1168.4000000000001</v>
      </c>
      <c r="J2566" s="89">
        <f t="shared" si="587"/>
        <v>385.57199999999995</v>
      </c>
      <c r="K2566" s="62">
        <f t="shared" si="596"/>
        <v>34701.480000000003</v>
      </c>
      <c r="L2566" s="90">
        <f t="shared" si="588"/>
        <v>38.434893881475688</v>
      </c>
      <c r="M2566" s="73">
        <f>0</f>
        <v>0</v>
      </c>
      <c r="N2566" s="89">
        <f t="shared" si="589"/>
        <v>2376.5398618312047</v>
      </c>
      <c r="O2566" s="89">
        <f t="shared" si="590"/>
        <v>1244.6423501966296</v>
      </c>
      <c r="P2566" s="89">
        <f t="shared" si="591"/>
        <v>1244.6423501966296</v>
      </c>
      <c r="Q2566" s="62">
        <f t="shared" si="600"/>
        <v>171357.93298996548</v>
      </c>
      <c r="R2566" s="89">
        <f t="shared" si="597"/>
        <v>-780.66524407810539</v>
      </c>
      <c r="S2566" s="74">
        <f t="shared" si="597"/>
        <v>-135488.05298996548</v>
      </c>
      <c r="T2566" s="91">
        <f t="shared" si="592"/>
        <v>0.16223211750983157</v>
      </c>
      <c r="U2566" s="92">
        <f t="shared" si="593"/>
        <v>1.4622321175098314</v>
      </c>
    </row>
    <row r="2567" spans="1:21">
      <c r="A2567" s="80">
        <v>39075</v>
      </c>
      <c r="B2567" s="81">
        <v>2.794E-3</v>
      </c>
      <c r="C2567" s="82">
        <v>1.6010878325612822E-3</v>
      </c>
      <c r="D2567" s="88">
        <f t="shared" si="594"/>
        <v>1.5231988553059261</v>
      </c>
      <c r="E2567" s="89">
        <f t="shared" si="598"/>
        <v>15463.977106118526</v>
      </c>
      <c r="F2567" s="72">
        <f t="shared" si="598"/>
        <v>2101016.5419655144</v>
      </c>
      <c r="G2567" s="35">
        <f t="shared" si="599"/>
        <v>0.13586521291047562</v>
      </c>
      <c r="H2567" s="88">
        <f t="shared" si="586"/>
        <v>55.88</v>
      </c>
      <c r="I2567" s="62">
        <f t="shared" si="595"/>
        <v>558.80000000000007</v>
      </c>
      <c r="J2567" s="89">
        <f t="shared" si="587"/>
        <v>184.40399999999997</v>
      </c>
      <c r="K2567" s="62">
        <f t="shared" si="596"/>
        <v>16596.36</v>
      </c>
      <c r="L2567" s="90">
        <f t="shared" si="588"/>
        <v>32.021756651225644</v>
      </c>
      <c r="M2567" s="73">
        <f>0</f>
        <v>0</v>
      </c>
      <c r="N2567" s="89">
        <f t="shared" si="589"/>
        <v>540.90758261966175</v>
      </c>
      <c r="O2567" s="89">
        <f t="shared" si="590"/>
        <v>463.97710611852273</v>
      </c>
      <c r="P2567" s="89">
        <f t="shared" si="591"/>
        <v>463.97710611852273</v>
      </c>
      <c r="Q2567" s="62">
        <f t="shared" si="600"/>
        <v>63038.348308379427</v>
      </c>
      <c r="R2567" s="89">
        <f t="shared" si="597"/>
        <v>-255.71486276974841</v>
      </c>
      <c r="S2567" s="74">
        <f t="shared" si="597"/>
        <v>-45883.188308379424</v>
      </c>
      <c r="T2567" s="91">
        <f t="shared" si="592"/>
        <v>0.12319885530592622</v>
      </c>
      <c r="U2567" s="92">
        <f t="shared" si="593"/>
        <v>1.423198855305926</v>
      </c>
    </row>
    <row r="2568" spans="1:21">
      <c r="A2568" s="80">
        <v>39076</v>
      </c>
      <c r="B2568" s="81">
        <v>4.8259999999999997E-2</v>
      </c>
      <c r="C2568" s="82">
        <v>1.8969070536950542E-3</v>
      </c>
      <c r="D2568" s="88">
        <f t="shared" si="594"/>
        <v>1.5104131121674389</v>
      </c>
      <c r="E2568" s="89">
        <f t="shared" si="598"/>
        <v>15208.262243348778</v>
      </c>
      <c r="F2568" s="72">
        <f t="shared" si="598"/>
        <v>2055133.353657135</v>
      </c>
      <c r="G2568" s="35">
        <f t="shared" si="599"/>
        <v>0.13513268779645962</v>
      </c>
      <c r="H2568" s="88">
        <f t="shared" si="586"/>
        <v>965.19999999999993</v>
      </c>
      <c r="I2568" s="62">
        <f t="shared" si="595"/>
        <v>9652</v>
      </c>
      <c r="J2568" s="89">
        <f t="shared" si="587"/>
        <v>3185.1599999999989</v>
      </c>
      <c r="K2568" s="62">
        <f t="shared" si="596"/>
        <v>286664.39999999997</v>
      </c>
      <c r="L2568" s="90">
        <f t="shared" si="588"/>
        <v>37.938141073901086</v>
      </c>
      <c r="M2568" s="73">
        <f>0</f>
        <v>0</v>
      </c>
      <c r="N2568" s="89">
        <f t="shared" si="589"/>
        <v>162.66497662761893</v>
      </c>
      <c r="O2568" s="89">
        <f t="shared" si="590"/>
        <v>208.26224334877796</v>
      </c>
      <c r="P2568" s="89">
        <f t="shared" si="591"/>
        <v>162.66497662761893</v>
      </c>
      <c r="Q2568" s="62">
        <f t="shared" si="600"/>
        <v>21981.35550203843</v>
      </c>
      <c r="R2568" s="89">
        <f t="shared" si="597"/>
        <v>3949.7568822984781</v>
      </c>
      <c r="S2568" s="74">
        <f t="shared" si="597"/>
        <v>274335.04449796153</v>
      </c>
      <c r="T2568" s="91">
        <f t="shared" si="592"/>
        <v>0.11041311216743899</v>
      </c>
      <c r="U2568" s="92">
        <f t="shared" si="593"/>
        <v>1.4104131121674388</v>
      </c>
    </row>
    <row r="2569" spans="1:21">
      <c r="A2569" s="80">
        <v>39077</v>
      </c>
      <c r="B2569" s="81">
        <v>2.5399999999999999E-4</v>
      </c>
      <c r="C2569" s="82">
        <v>1.870689610399038E-3</v>
      </c>
      <c r="D2569" s="88">
        <f t="shared" si="594"/>
        <v>1.707900956282363</v>
      </c>
      <c r="E2569" s="89">
        <f t="shared" si="598"/>
        <v>19158.019125647257</v>
      </c>
      <c r="F2569" s="72">
        <f t="shared" si="598"/>
        <v>2329468.3981550965</v>
      </c>
      <c r="G2569" s="35">
        <f t="shared" si="599"/>
        <v>0.12159234119547288</v>
      </c>
      <c r="H2569" s="88">
        <f t="shared" si="586"/>
        <v>5.08</v>
      </c>
      <c r="I2569" s="62">
        <f t="shared" si="595"/>
        <v>50.800000000000004</v>
      </c>
      <c r="J2569" s="89">
        <f t="shared" si="587"/>
        <v>16.763999999999999</v>
      </c>
      <c r="K2569" s="62">
        <f t="shared" si="596"/>
        <v>1508.7600000000004</v>
      </c>
      <c r="L2569" s="90">
        <f t="shared" si="588"/>
        <v>37.413792207980762</v>
      </c>
      <c r="M2569" s="73">
        <f>0</f>
        <v>0</v>
      </c>
      <c r="N2569" s="89">
        <f t="shared" si="589"/>
        <v>14511.3549707771</v>
      </c>
      <c r="O2569" s="89">
        <f t="shared" si="590"/>
        <v>4158.0191256472608</v>
      </c>
      <c r="P2569" s="89">
        <f t="shared" si="591"/>
        <v>4158.0191256472608</v>
      </c>
      <c r="Q2569" s="62">
        <f t="shared" si="600"/>
        <v>505583.28022300353</v>
      </c>
      <c r="R2569" s="89">
        <f t="shared" si="597"/>
        <v>-4173.5889178552416</v>
      </c>
      <c r="S2569" s="74">
        <f t="shared" si="597"/>
        <v>-504023.72022300353</v>
      </c>
      <c r="T2569" s="91">
        <f t="shared" si="592"/>
        <v>0.30790095628236314</v>
      </c>
      <c r="U2569" s="92">
        <f t="shared" si="593"/>
        <v>1.607900956282363</v>
      </c>
    </row>
    <row r="2570" spans="1:21">
      <c r="A2570" s="80">
        <v>39078</v>
      </c>
      <c r="B2570" s="81">
        <v>0</v>
      </c>
      <c r="C2570" s="82">
        <v>1.6314648207380663E-3</v>
      </c>
      <c r="D2570" s="88">
        <f t="shared" si="594"/>
        <v>1.4992215103896007</v>
      </c>
      <c r="E2570" s="89">
        <f t="shared" si="598"/>
        <v>14984.430207792015</v>
      </c>
      <c r="F2570" s="72">
        <f t="shared" si="598"/>
        <v>1825444.6779320929</v>
      </c>
      <c r="G2570" s="35">
        <f t="shared" si="599"/>
        <v>0.12182276220171843</v>
      </c>
      <c r="H2570" s="88">
        <f t="shared" si="586"/>
        <v>0</v>
      </c>
      <c r="I2570" s="62">
        <f t="shared" si="595"/>
        <v>0</v>
      </c>
      <c r="J2570" s="89">
        <f t="shared" si="587"/>
        <v>0</v>
      </c>
      <c r="K2570" s="62">
        <f t="shared" si="596"/>
        <v>0</v>
      </c>
      <c r="L2570" s="90">
        <f t="shared" si="588"/>
        <v>32.629296414761328</v>
      </c>
      <c r="M2570" s="73">
        <f>0</f>
        <v>0</v>
      </c>
      <c r="N2570" s="89">
        <f t="shared" si="589"/>
        <v>0</v>
      </c>
      <c r="O2570" s="89">
        <f t="shared" si="590"/>
        <v>0</v>
      </c>
      <c r="P2570" s="89">
        <f t="shared" si="591"/>
        <v>0</v>
      </c>
      <c r="Q2570" s="62">
        <f t="shared" si="600"/>
        <v>0</v>
      </c>
      <c r="R2570" s="89">
        <f t="shared" si="597"/>
        <v>-32.629296414761328</v>
      </c>
      <c r="S2570" s="74">
        <f t="shared" si="597"/>
        <v>0</v>
      </c>
      <c r="T2570" s="91">
        <f t="shared" si="592"/>
        <v>9.9221510389600809E-2</v>
      </c>
      <c r="U2570" s="92">
        <f t="shared" si="593"/>
        <v>1.3992215103896006</v>
      </c>
    </row>
    <row r="2571" spans="1:21">
      <c r="A2571" s="80">
        <v>39079</v>
      </c>
      <c r="B2571" s="81">
        <v>0</v>
      </c>
      <c r="C2571" s="82">
        <v>2.3738151444351956E-3</v>
      </c>
      <c r="D2571" s="88">
        <f t="shared" si="594"/>
        <v>1.4975900455688627</v>
      </c>
      <c r="E2571" s="89">
        <f t="shared" si="598"/>
        <v>14951.800911377253</v>
      </c>
      <c r="F2571" s="72">
        <f t="shared" si="598"/>
        <v>1825444.6779320929</v>
      </c>
      <c r="G2571" s="35">
        <f t="shared" si="599"/>
        <v>0.1220886158631941</v>
      </c>
      <c r="H2571" s="88">
        <f t="shared" si="586"/>
        <v>0</v>
      </c>
      <c r="I2571" s="62">
        <f t="shared" si="595"/>
        <v>0</v>
      </c>
      <c r="J2571" s="89">
        <f t="shared" si="587"/>
        <v>0</v>
      </c>
      <c r="K2571" s="62">
        <f t="shared" si="596"/>
        <v>0</v>
      </c>
      <c r="L2571" s="90">
        <f t="shared" si="588"/>
        <v>47.476302888703913</v>
      </c>
      <c r="M2571" s="73">
        <f>0</f>
        <v>0</v>
      </c>
      <c r="N2571" s="89">
        <f t="shared" si="589"/>
        <v>0</v>
      </c>
      <c r="O2571" s="89">
        <f t="shared" si="590"/>
        <v>0</v>
      </c>
      <c r="P2571" s="89">
        <f t="shared" si="591"/>
        <v>0</v>
      </c>
      <c r="Q2571" s="62">
        <f t="shared" si="600"/>
        <v>0</v>
      </c>
      <c r="R2571" s="89">
        <f t="shared" si="597"/>
        <v>-47.476302888703913</v>
      </c>
      <c r="S2571" s="74">
        <f t="shared" si="597"/>
        <v>0</v>
      </c>
      <c r="T2571" s="91">
        <f t="shared" si="592"/>
        <v>9.7590045568862749E-2</v>
      </c>
      <c r="U2571" s="92">
        <f t="shared" si="593"/>
        <v>1.3975900455688626</v>
      </c>
    </row>
    <row r="2572" spans="1:21">
      <c r="A2572" s="80">
        <v>39080</v>
      </c>
      <c r="B2572" s="81">
        <v>0</v>
      </c>
      <c r="C2572" s="82">
        <v>2.3050749916827488E-3</v>
      </c>
      <c r="D2572" s="88">
        <f t="shared" si="594"/>
        <v>1.4952162304244274</v>
      </c>
      <c r="E2572" s="89">
        <f t="shared" si="598"/>
        <v>14904.324608488549</v>
      </c>
      <c r="F2572" s="72">
        <f t="shared" si="598"/>
        <v>1825444.6779320929</v>
      </c>
      <c r="G2572" s="35">
        <f t="shared" si="599"/>
        <v>0.12247751749129487</v>
      </c>
      <c r="H2572" s="88">
        <f t="shared" si="586"/>
        <v>0</v>
      </c>
      <c r="I2572" s="62">
        <f t="shared" si="595"/>
        <v>0</v>
      </c>
      <c r="J2572" s="89">
        <f t="shared" si="587"/>
        <v>0</v>
      </c>
      <c r="K2572" s="62">
        <f t="shared" si="596"/>
        <v>0</v>
      </c>
      <c r="L2572" s="90">
        <f t="shared" si="588"/>
        <v>46.101499833654977</v>
      </c>
      <c r="M2572" s="73">
        <f>0</f>
        <v>0</v>
      </c>
      <c r="N2572" s="89">
        <f t="shared" si="589"/>
        <v>0</v>
      </c>
      <c r="O2572" s="89">
        <f t="shared" si="590"/>
        <v>0</v>
      </c>
      <c r="P2572" s="89">
        <f t="shared" si="591"/>
        <v>0</v>
      </c>
      <c r="Q2572" s="62">
        <f t="shared" si="600"/>
        <v>0</v>
      </c>
      <c r="R2572" s="89">
        <f t="shared" si="597"/>
        <v>-46.101499833654977</v>
      </c>
      <c r="S2572" s="74">
        <f t="shared" si="597"/>
        <v>0</v>
      </c>
      <c r="T2572" s="91">
        <f t="shared" si="592"/>
        <v>9.5216230424427506E-2</v>
      </c>
      <c r="U2572" s="92">
        <f t="shared" si="593"/>
        <v>1.3952162304244273</v>
      </c>
    </row>
    <row r="2573" spans="1:21">
      <c r="A2573" s="80">
        <v>39081</v>
      </c>
      <c r="B2573" s="81">
        <v>0</v>
      </c>
      <c r="C2573" s="82">
        <v>2.3543476526778919E-3</v>
      </c>
      <c r="D2573" s="88">
        <f t="shared" si="594"/>
        <v>1.4929111554327446</v>
      </c>
      <c r="E2573" s="89">
        <f t="shared" si="598"/>
        <v>14858.223108654895</v>
      </c>
      <c r="F2573" s="72">
        <f t="shared" si="598"/>
        <v>1825444.6779320929</v>
      </c>
      <c r="G2573" s="35">
        <f t="shared" si="599"/>
        <v>0.12285753582935324</v>
      </c>
      <c r="H2573" s="88">
        <f t="shared" si="586"/>
        <v>0</v>
      </c>
      <c r="I2573" s="62">
        <f t="shared" si="595"/>
        <v>0</v>
      </c>
      <c r="J2573" s="89">
        <f t="shared" si="587"/>
        <v>0</v>
      </c>
      <c r="K2573" s="62">
        <f t="shared" si="596"/>
        <v>0</v>
      </c>
      <c r="L2573" s="90">
        <f t="shared" si="588"/>
        <v>47.086953053557835</v>
      </c>
      <c r="M2573" s="73">
        <f>0</f>
        <v>0</v>
      </c>
      <c r="N2573" s="89">
        <f t="shared" si="589"/>
        <v>0</v>
      </c>
      <c r="O2573" s="89">
        <f t="shared" si="590"/>
        <v>0</v>
      </c>
      <c r="P2573" s="89">
        <f t="shared" si="591"/>
        <v>0</v>
      </c>
      <c r="Q2573" s="62">
        <f t="shared" si="600"/>
        <v>0</v>
      </c>
      <c r="R2573" s="89">
        <f t="shared" si="597"/>
        <v>-47.086953053557835</v>
      </c>
      <c r="S2573" s="74">
        <f t="shared" si="597"/>
        <v>0</v>
      </c>
      <c r="T2573" s="91">
        <f t="shared" si="592"/>
        <v>9.2911155432744641E-2</v>
      </c>
      <c r="U2573" s="92">
        <f t="shared" si="593"/>
        <v>1.3929111554327445</v>
      </c>
    </row>
    <row r="2574" spans="1:21">
      <c r="A2574" s="80">
        <v>39082</v>
      </c>
      <c r="B2574" s="81">
        <v>0</v>
      </c>
      <c r="C2574" s="82">
        <v>2.0489146670618348E-3</v>
      </c>
      <c r="D2574" s="88">
        <f t="shared" si="594"/>
        <v>1.4905568077800668</v>
      </c>
      <c r="E2574" s="89">
        <f t="shared" si="598"/>
        <v>14811.136155601336</v>
      </c>
      <c r="F2574" s="72">
        <f t="shared" si="598"/>
        <v>1825444.6779320929</v>
      </c>
      <c r="G2574" s="35">
        <f t="shared" si="599"/>
        <v>0.12324811943894924</v>
      </c>
      <c r="H2574" s="88">
        <f t="shared" si="586"/>
        <v>0</v>
      </c>
      <c r="I2574" s="62">
        <f t="shared" si="595"/>
        <v>0</v>
      </c>
      <c r="J2574" s="89">
        <f t="shared" si="587"/>
        <v>0</v>
      </c>
      <c r="K2574" s="62">
        <f t="shared" si="596"/>
        <v>0</v>
      </c>
      <c r="L2574" s="90">
        <f t="shared" si="588"/>
        <v>40.978293341236693</v>
      </c>
      <c r="M2574" s="73">
        <f>0</f>
        <v>0</v>
      </c>
      <c r="N2574" s="89">
        <f t="shared" si="589"/>
        <v>0</v>
      </c>
      <c r="O2574" s="89">
        <f t="shared" si="590"/>
        <v>0</v>
      </c>
      <c r="P2574" s="89">
        <f t="shared" si="591"/>
        <v>0</v>
      </c>
      <c r="Q2574" s="62">
        <f t="shared" si="600"/>
        <v>0</v>
      </c>
      <c r="R2574" s="89">
        <f t="shared" si="597"/>
        <v>-40.978293341236693</v>
      </c>
      <c r="S2574" s="74">
        <f t="shared" si="597"/>
        <v>0</v>
      </c>
      <c r="T2574" s="91">
        <f t="shared" si="592"/>
        <v>9.0556807780066917E-2</v>
      </c>
      <c r="U2574" s="92">
        <f t="shared" si="593"/>
        <v>1.3905568077800667</v>
      </c>
    </row>
    <row r="2575" spans="1:21">
      <c r="A2575" s="80">
        <v>39083</v>
      </c>
      <c r="B2575" s="81">
        <v>3.9623999999999999E-2</v>
      </c>
      <c r="C2575" s="82">
        <v>2.2203219497178846E-3</v>
      </c>
      <c r="D2575" s="88">
        <f t="shared" si="594"/>
        <v>1.4885078931130051</v>
      </c>
      <c r="E2575" s="89">
        <f t="shared" si="598"/>
        <v>14770.157862260099</v>
      </c>
      <c r="F2575" s="72">
        <f t="shared" si="598"/>
        <v>1825444.6779320929</v>
      </c>
      <c r="G2575" s="35">
        <f t="shared" si="599"/>
        <v>0.12359005874922768</v>
      </c>
      <c r="H2575" s="88">
        <f t="shared" si="586"/>
        <v>792.48</v>
      </c>
      <c r="I2575" s="62">
        <f t="shared" si="595"/>
        <v>7924.8</v>
      </c>
      <c r="J2575" s="89">
        <f t="shared" si="587"/>
        <v>2615.1839999999993</v>
      </c>
      <c r="K2575" s="62">
        <f t="shared" si="596"/>
        <v>235366.55999999997</v>
      </c>
      <c r="L2575" s="90">
        <f t="shared" si="588"/>
        <v>44.406438994357693</v>
      </c>
      <c r="M2575" s="73">
        <f>0</f>
        <v>0</v>
      </c>
      <c r="N2575" s="89">
        <f t="shared" si="589"/>
        <v>0</v>
      </c>
      <c r="O2575" s="89">
        <f t="shared" si="590"/>
        <v>0</v>
      </c>
      <c r="P2575" s="89">
        <f t="shared" si="591"/>
        <v>0</v>
      </c>
      <c r="Q2575" s="62">
        <f t="shared" si="600"/>
        <v>0</v>
      </c>
      <c r="R2575" s="89">
        <f t="shared" si="597"/>
        <v>3363.2575610056415</v>
      </c>
      <c r="S2575" s="74">
        <f t="shared" si="597"/>
        <v>243291.35999999996</v>
      </c>
      <c r="T2575" s="91">
        <f t="shared" si="592"/>
        <v>8.850789311300522E-2</v>
      </c>
      <c r="U2575" s="92">
        <f t="shared" si="593"/>
        <v>1.388507893113005</v>
      </c>
    </row>
    <row r="2576" spans="1:21">
      <c r="A2576" s="80">
        <v>39084</v>
      </c>
      <c r="B2576" s="81">
        <v>5.0799999999999999E-4</v>
      </c>
      <c r="C2576" s="82">
        <v>1.6309172321977981E-3</v>
      </c>
      <c r="D2576" s="88">
        <f t="shared" si="594"/>
        <v>1.6566707711632873</v>
      </c>
      <c r="E2576" s="89">
        <f t="shared" si="598"/>
        <v>18133.415423265742</v>
      </c>
      <c r="F2576" s="72">
        <f t="shared" si="598"/>
        <v>2068736.0379320928</v>
      </c>
      <c r="G2576" s="35">
        <f t="shared" si="599"/>
        <v>0.11408419151297</v>
      </c>
      <c r="H2576" s="88">
        <f t="shared" si="586"/>
        <v>10.16</v>
      </c>
      <c r="I2576" s="62">
        <f t="shared" si="595"/>
        <v>101.60000000000001</v>
      </c>
      <c r="J2576" s="89">
        <f t="shared" si="587"/>
        <v>33.527999999999999</v>
      </c>
      <c r="K2576" s="62">
        <f t="shared" si="596"/>
        <v>3017.5200000000009</v>
      </c>
      <c r="L2576" s="90">
        <f t="shared" si="588"/>
        <v>32.618344643955965</v>
      </c>
      <c r="M2576" s="73">
        <f>0</f>
        <v>0</v>
      </c>
      <c r="N2576" s="89">
        <f t="shared" si="589"/>
        <v>9493.0377304089216</v>
      </c>
      <c r="O2576" s="89">
        <f t="shared" si="590"/>
        <v>3133.4154232657461</v>
      </c>
      <c r="P2576" s="89">
        <f t="shared" si="591"/>
        <v>3133.4154232657461</v>
      </c>
      <c r="Q2576" s="62">
        <f t="shared" si="600"/>
        <v>357473.16523754329</v>
      </c>
      <c r="R2576" s="89">
        <f t="shared" si="597"/>
        <v>-3122.3457679097019</v>
      </c>
      <c r="S2576" s="74">
        <f t="shared" si="597"/>
        <v>-354354.04523754329</v>
      </c>
      <c r="T2576" s="91">
        <f t="shared" si="592"/>
        <v>0.2566707711632874</v>
      </c>
      <c r="U2576" s="92">
        <f t="shared" si="593"/>
        <v>1.5566707711632872</v>
      </c>
    </row>
    <row r="2577" spans="1:21">
      <c r="A2577" s="80">
        <v>39085</v>
      </c>
      <c r="B2577" s="81">
        <v>1.0921999999999999E-2</v>
      </c>
      <c r="C2577" s="82">
        <v>1.6044143843207076E-3</v>
      </c>
      <c r="D2577" s="88">
        <f t="shared" si="594"/>
        <v>1.500553482767802</v>
      </c>
      <c r="E2577" s="89">
        <f t="shared" si="598"/>
        <v>15011.069655356041</v>
      </c>
      <c r="F2577" s="72">
        <f t="shared" si="598"/>
        <v>1714381.9926945495</v>
      </c>
      <c r="G2577" s="35">
        <f t="shared" si="599"/>
        <v>0.11420785007701617</v>
      </c>
      <c r="H2577" s="88">
        <f t="shared" si="586"/>
        <v>218.44</v>
      </c>
      <c r="I2577" s="62">
        <f t="shared" si="595"/>
        <v>2184.4</v>
      </c>
      <c r="J2577" s="89">
        <f t="shared" si="587"/>
        <v>720.85199999999986</v>
      </c>
      <c r="K2577" s="62">
        <f t="shared" si="596"/>
        <v>64876.680000000008</v>
      </c>
      <c r="L2577" s="90">
        <f t="shared" si="588"/>
        <v>32.088287686414155</v>
      </c>
      <c r="M2577" s="73">
        <f>0</f>
        <v>0</v>
      </c>
      <c r="N2577" s="89">
        <f t="shared" si="589"/>
        <v>1.9933308646278129</v>
      </c>
      <c r="O2577" s="89">
        <f t="shared" si="590"/>
        <v>11.069655356039654</v>
      </c>
      <c r="P2577" s="89">
        <f t="shared" si="591"/>
        <v>1.9933308646278129</v>
      </c>
      <c r="Q2577" s="62">
        <f t="shared" si="600"/>
        <v>227.65403254130226</v>
      </c>
      <c r="R2577" s="89">
        <f t="shared" si="597"/>
        <v>905.21038144895795</v>
      </c>
      <c r="S2577" s="74">
        <f t="shared" si="597"/>
        <v>66833.425967458694</v>
      </c>
      <c r="T2577" s="91">
        <f t="shared" si="592"/>
        <v>0.10055348276780207</v>
      </c>
      <c r="U2577" s="92">
        <f t="shared" si="593"/>
        <v>1.4005534827678019</v>
      </c>
    </row>
    <row r="2578" spans="1:21">
      <c r="A2578" s="80">
        <v>39086</v>
      </c>
      <c r="B2578" s="81">
        <v>0</v>
      </c>
      <c r="C2578" s="82">
        <v>2.0402349680256012E-3</v>
      </c>
      <c r="D2578" s="88">
        <f t="shared" si="594"/>
        <v>1.54581400184025</v>
      </c>
      <c r="E2578" s="89">
        <f t="shared" si="598"/>
        <v>15916.280036804999</v>
      </c>
      <c r="F2578" s="72">
        <f t="shared" si="598"/>
        <v>1781215.4186620081</v>
      </c>
      <c r="G2578" s="35">
        <f t="shared" si="599"/>
        <v>0.1119115405448449</v>
      </c>
      <c r="H2578" s="88">
        <f t="shared" ref="H2578:H2641" si="601">B2578*($D$12+$D$11)*10000</f>
        <v>0</v>
      </c>
      <c r="I2578" s="62">
        <f t="shared" si="595"/>
        <v>0</v>
      </c>
      <c r="J2578" s="89">
        <f t="shared" ref="J2578:J2641" si="602">B2578*$K$14*$D$10*10000</f>
        <v>0</v>
      </c>
      <c r="K2578" s="62">
        <f t="shared" si="596"/>
        <v>0</v>
      </c>
      <c r="L2578" s="90">
        <f t="shared" ref="L2578:L2641" si="603">C2578*($D$12+$D$11)*10000</f>
        <v>40.804699360512025</v>
      </c>
      <c r="M2578" s="73">
        <f>0</f>
        <v>0</v>
      </c>
      <c r="N2578" s="89">
        <f t="shared" ref="N2578:N2641" si="604">IF(D2578&lt;$N$10,0,(2/3*$N$12*SQRT(2*$N$13)*$N$11*(D2578-$N$10)^(3/2))*24*60*60)</f>
        <v>1501.1378612195874</v>
      </c>
      <c r="O2578" s="89">
        <f t="shared" ref="O2578:O2641" si="605">IF(D2578&lt;$N$10,0,(D2578-$N$10)*10000*($D$12+$D$11))</f>
        <v>916.28003680499944</v>
      </c>
      <c r="P2578" s="89">
        <f t="shared" ref="P2578:P2641" si="606">IF(N2578&gt;O2578,O2578,N2578)</f>
        <v>916.28003680499944</v>
      </c>
      <c r="Q2578" s="62">
        <f t="shared" si="600"/>
        <v>102542.31048933468</v>
      </c>
      <c r="R2578" s="89">
        <f t="shared" si="597"/>
        <v>-957.08473616551146</v>
      </c>
      <c r="S2578" s="74">
        <f t="shared" si="597"/>
        <v>-102542.31048933468</v>
      </c>
      <c r="T2578" s="91">
        <f t="shared" ref="T2578:T2641" si="607">D2578-$D$14</f>
        <v>0.14581400184025006</v>
      </c>
      <c r="U2578" s="92">
        <f t="shared" ref="U2578:U2641" si="608">IF(D2578&lt;$D$13,0,D2578-$D$13)</f>
        <v>1.4458140018402499</v>
      </c>
    </row>
    <row r="2579" spans="1:21">
      <c r="A2579" s="80">
        <v>39087</v>
      </c>
      <c r="B2579" s="81">
        <v>1.1429999999999999E-2</v>
      </c>
      <c r="C2579" s="82">
        <v>1.8842126887163666E-3</v>
      </c>
      <c r="D2579" s="88">
        <f t="shared" ref="D2579:D2642" si="609">IF(E2579&lt;$D$11*10000*($D$14-$D$13),(E2579+$D$13*$D$11*10000)/($D$11*10000),(E2579+$D$13*$D$11*10000+$D$14*$D$12*10000)/($D$11*10000+$D$12*10000))</f>
        <v>1.4979597650319743</v>
      </c>
      <c r="E2579" s="89">
        <f t="shared" si="598"/>
        <v>14959.195300639487</v>
      </c>
      <c r="F2579" s="72">
        <f t="shared" si="598"/>
        <v>1678673.1081726735</v>
      </c>
      <c r="G2579" s="35">
        <f t="shared" si="599"/>
        <v>0.11221680541204727</v>
      </c>
      <c r="H2579" s="88">
        <f t="shared" si="601"/>
        <v>228.6</v>
      </c>
      <c r="I2579" s="62">
        <f t="shared" ref="I2579:I2642" si="610">H2579*$J$4*1000</f>
        <v>2286</v>
      </c>
      <c r="J2579" s="89">
        <f t="shared" si="602"/>
        <v>754.37999999999988</v>
      </c>
      <c r="K2579" s="62">
        <f t="shared" ref="K2579:K2642" si="611">1000*J2579*($J$11*$J$5+$J$12*$J$6+$J$13*$J$7)</f>
        <v>67894.200000000012</v>
      </c>
      <c r="L2579" s="90">
        <f t="shared" si="603"/>
        <v>37.684253774327331</v>
      </c>
      <c r="M2579" s="73">
        <f>0</f>
        <v>0</v>
      </c>
      <c r="N2579" s="89">
        <f t="shared" si="604"/>
        <v>0</v>
      </c>
      <c r="O2579" s="89">
        <f t="shared" si="605"/>
        <v>0</v>
      </c>
      <c r="P2579" s="89">
        <f t="shared" si="606"/>
        <v>0</v>
      </c>
      <c r="Q2579" s="62">
        <f t="shared" si="600"/>
        <v>0</v>
      </c>
      <c r="R2579" s="89">
        <f t="shared" ref="R2579:S2642" si="612">H2579+J2579-L2579-P2579</f>
        <v>945.29574622567259</v>
      </c>
      <c r="S2579" s="74">
        <f t="shared" si="612"/>
        <v>70180.200000000012</v>
      </c>
      <c r="T2579" s="91">
        <f t="shared" si="607"/>
        <v>9.7959765031974344E-2</v>
      </c>
      <c r="U2579" s="92">
        <f t="shared" si="608"/>
        <v>1.3979597650319742</v>
      </c>
    </row>
    <row r="2580" spans="1:21">
      <c r="A2580" s="80">
        <v>39088</v>
      </c>
      <c r="B2580" s="81">
        <v>0</v>
      </c>
      <c r="C2580" s="82">
        <v>2.3423357296009552E-3</v>
      </c>
      <c r="D2580" s="88">
        <f t="shared" si="609"/>
        <v>1.545224552343258</v>
      </c>
      <c r="E2580" s="89">
        <f t="shared" ref="E2580:F2643" si="613">E2579+R2579</f>
        <v>15904.49104686516</v>
      </c>
      <c r="F2580" s="72">
        <f t="shared" si="613"/>
        <v>1748853.3081726735</v>
      </c>
      <c r="G2580" s="35">
        <f t="shared" ref="G2580:G2643" si="614">F2580/(E2580*1000)</f>
        <v>0.10995971534199955</v>
      </c>
      <c r="H2580" s="88">
        <f t="shared" si="601"/>
        <v>0</v>
      </c>
      <c r="I2580" s="62">
        <f t="shared" si="610"/>
        <v>0</v>
      </c>
      <c r="J2580" s="89">
        <f t="shared" si="602"/>
        <v>0</v>
      </c>
      <c r="K2580" s="62">
        <f t="shared" si="611"/>
        <v>0</v>
      </c>
      <c r="L2580" s="90">
        <f t="shared" si="603"/>
        <v>46.846714592019104</v>
      </c>
      <c r="M2580" s="73">
        <f>0</f>
        <v>0</v>
      </c>
      <c r="N2580" s="89">
        <f t="shared" si="604"/>
        <v>1472.2604660918639</v>
      </c>
      <c r="O2580" s="89">
        <f t="shared" si="605"/>
        <v>904.49104686515898</v>
      </c>
      <c r="P2580" s="89">
        <f t="shared" si="606"/>
        <v>904.49104686515898</v>
      </c>
      <c r="Q2580" s="62">
        <f t="shared" ref="Q2580:Q2643" si="615">P2580*1000*G2580</f>
        <v>99457.578042680048</v>
      </c>
      <c r="R2580" s="89">
        <f t="shared" si="612"/>
        <v>-951.33776145717809</v>
      </c>
      <c r="S2580" s="74">
        <f t="shared" si="612"/>
        <v>-99457.578042680048</v>
      </c>
      <c r="T2580" s="91">
        <f t="shared" si="607"/>
        <v>0.14522455234325804</v>
      </c>
      <c r="U2580" s="92">
        <f t="shared" si="608"/>
        <v>1.4452245523432579</v>
      </c>
    </row>
    <row r="2581" spans="1:21">
      <c r="A2581" s="80">
        <v>39089</v>
      </c>
      <c r="B2581" s="81">
        <v>0</v>
      </c>
      <c r="C2581" s="82">
        <v>2.4072281025755036E-3</v>
      </c>
      <c r="D2581" s="88">
        <f t="shared" si="609"/>
        <v>1.4976576642703991</v>
      </c>
      <c r="E2581" s="89">
        <f t="shared" si="613"/>
        <v>14953.153285407981</v>
      </c>
      <c r="F2581" s="72">
        <f t="shared" si="613"/>
        <v>1649395.7301299935</v>
      </c>
      <c r="G2581" s="35">
        <f t="shared" si="614"/>
        <v>0.11030420799200626</v>
      </c>
      <c r="H2581" s="88">
        <f t="shared" si="601"/>
        <v>0</v>
      </c>
      <c r="I2581" s="62">
        <f t="shared" si="610"/>
        <v>0</v>
      </c>
      <c r="J2581" s="89">
        <f t="shared" si="602"/>
        <v>0</v>
      </c>
      <c r="K2581" s="62">
        <f t="shared" si="611"/>
        <v>0</v>
      </c>
      <c r="L2581" s="90">
        <f t="shared" si="603"/>
        <v>48.144562051510071</v>
      </c>
      <c r="M2581" s="73">
        <f>0</f>
        <v>0</v>
      </c>
      <c r="N2581" s="89">
        <f t="shared" si="604"/>
        <v>0</v>
      </c>
      <c r="O2581" s="89">
        <f t="shared" si="605"/>
        <v>0</v>
      </c>
      <c r="P2581" s="89">
        <f t="shared" si="606"/>
        <v>0</v>
      </c>
      <c r="Q2581" s="62">
        <f t="shared" si="615"/>
        <v>0</v>
      </c>
      <c r="R2581" s="89">
        <f t="shared" si="612"/>
        <v>-48.144562051510071</v>
      </c>
      <c r="S2581" s="74">
        <f t="shared" si="612"/>
        <v>0</v>
      </c>
      <c r="T2581" s="91">
        <f t="shared" si="607"/>
        <v>9.7657664270399236E-2</v>
      </c>
      <c r="U2581" s="92">
        <f t="shared" si="608"/>
        <v>1.3976576642703991</v>
      </c>
    </row>
    <row r="2582" spans="1:21">
      <c r="A2582" s="80">
        <v>39090</v>
      </c>
      <c r="B2582" s="81">
        <v>3.8099999999999996E-3</v>
      </c>
      <c r="C2582" s="82">
        <v>2.6076897189363847E-3</v>
      </c>
      <c r="D2582" s="88">
        <f t="shared" si="609"/>
        <v>1.4952504361678236</v>
      </c>
      <c r="E2582" s="89">
        <f t="shared" si="613"/>
        <v>14905.008723356472</v>
      </c>
      <c r="F2582" s="72">
        <f t="shared" si="613"/>
        <v>1649395.7301299935</v>
      </c>
      <c r="G2582" s="35">
        <f t="shared" si="614"/>
        <v>0.11066050082515917</v>
      </c>
      <c r="H2582" s="88">
        <f t="shared" si="601"/>
        <v>76.199999999999989</v>
      </c>
      <c r="I2582" s="62">
        <f t="shared" si="610"/>
        <v>761.99999999999989</v>
      </c>
      <c r="J2582" s="89">
        <f t="shared" si="602"/>
        <v>251.45999999999992</v>
      </c>
      <c r="K2582" s="62">
        <f t="shared" si="611"/>
        <v>22631.399999999998</v>
      </c>
      <c r="L2582" s="90">
        <f t="shared" si="603"/>
        <v>52.153794378727696</v>
      </c>
      <c r="M2582" s="73">
        <f>0</f>
        <v>0</v>
      </c>
      <c r="N2582" s="89">
        <f t="shared" si="604"/>
        <v>0</v>
      </c>
      <c r="O2582" s="89">
        <f t="shared" si="605"/>
        <v>0</v>
      </c>
      <c r="P2582" s="89">
        <f t="shared" si="606"/>
        <v>0</v>
      </c>
      <c r="Q2582" s="62">
        <f t="shared" si="615"/>
        <v>0</v>
      </c>
      <c r="R2582" s="89">
        <f t="shared" si="612"/>
        <v>275.50620562127222</v>
      </c>
      <c r="S2582" s="74">
        <f t="shared" si="612"/>
        <v>23393.399999999998</v>
      </c>
      <c r="T2582" s="91">
        <f t="shared" si="607"/>
        <v>9.5250436167823693E-2</v>
      </c>
      <c r="U2582" s="92">
        <f t="shared" si="608"/>
        <v>1.3952504361678235</v>
      </c>
    </row>
    <row r="2583" spans="1:21">
      <c r="A2583" s="80">
        <v>39091</v>
      </c>
      <c r="B2583" s="81">
        <v>0</v>
      </c>
      <c r="C2583" s="82">
        <v>1.8886499094922854E-3</v>
      </c>
      <c r="D2583" s="88">
        <f t="shared" si="609"/>
        <v>1.5090257464488872</v>
      </c>
      <c r="E2583" s="89">
        <f t="shared" si="613"/>
        <v>15180.514928977744</v>
      </c>
      <c r="F2583" s="72">
        <f t="shared" si="613"/>
        <v>1672789.1301299934</v>
      </c>
      <c r="G2583" s="35">
        <f t="shared" si="614"/>
        <v>0.1101931744711007</v>
      </c>
      <c r="H2583" s="88">
        <f t="shared" si="601"/>
        <v>0</v>
      </c>
      <c r="I2583" s="62">
        <f t="shared" si="610"/>
        <v>0</v>
      </c>
      <c r="J2583" s="89">
        <f t="shared" si="602"/>
        <v>0</v>
      </c>
      <c r="K2583" s="62">
        <f t="shared" si="611"/>
        <v>0</v>
      </c>
      <c r="L2583" s="90">
        <f t="shared" si="603"/>
        <v>37.772998189845708</v>
      </c>
      <c r="M2583" s="73">
        <f>0</f>
        <v>0</v>
      </c>
      <c r="N2583" s="89">
        <f t="shared" si="604"/>
        <v>131.26469357305285</v>
      </c>
      <c r="O2583" s="89">
        <f t="shared" si="605"/>
        <v>180.51492897774412</v>
      </c>
      <c r="P2583" s="89">
        <f t="shared" si="606"/>
        <v>131.26469357305285</v>
      </c>
      <c r="Q2583" s="62">
        <f t="shared" si="615"/>
        <v>14464.473280790984</v>
      </c>
      <c r="R2583" s="89">
        <f t="shared" si="612"/>
        <v>-169.03769176289856</v>
      </c>
      <c r="S2583" s="74">
        <f t="shared" si="612"/>
        <v>-14464.473280790984</v>
      </c>
      <c r="T2583" s="91">
        <f t="shared" si="607"/>
        <v>0.1090257464488873</v>
      </c>
      <c r="U2583" s="92">
        <f t="shared" si="608"/>
        <v>1.4090257464488871</v>
      </c>
    </row>
    <row r="2584" spans="1:21">
      <c r="A2584" s="80">
        <v>39092</v>
      </c>
      <c r="B2584" s="81">
        <v>0</v>
      </c>
      <c r="C2584" s="82">
        <v>1.4266929687142299E-3</v>
      </c>
      <c r="D2584" s="88">
        <f t="shared" si="609"/>
        <v>1.5005738618607423</v>
      </c>
      <c r="E2584" s="89">
        <f t="shared" si="613"/>
        <v>15011.477237214845</v>
      </c>
      <c r="F2584" s="72">
        <f t="shared" si="613"/>
        <v>1658324.6568492025</v>
      </c>
      <c r="G2584" s="35">
        <f t="shared" si="614"/>
        <v>0.11047045075204603</v>
      </c>
      <c r="H2584" s="88">
        <f t="shared" si="601"/>
        <v>0</v>
      </c>
      <c r="I2584" s="62">
        <f t="shared" si="610"/>
        <v>0</v>
      </c>
      <c r="J2584" s="89">
        <f t="shared" si="602"/>
        <v>0</v>
      </c>
      <c r="K2584" s="62">
        <f t="shared" si="611"/>
        <v>0</v>
      </c>
      <c r="L2584" s="90">
        <f t="shared" si="603"/>
        <v>28.533859374284599</v>
      </c>
      <c r="M2584" s="73">
        <f>0</f>
        <v>0</v>
      </c>
      <c r="N2584" s="89">
        <f t="shared" si="604"/>
        <v>2.1044290032683999</v>
      </c>
      <c r="O2584" s="89">
        <f t="shared" si="605"/>
        <v>11.477237214845282</v>
      </c>
      <c r="P2584" s="89">
        <f t="shared" si="606"/>
        <v>2.1044290032683999</v>
      </c>
      <c r="Q2584" s="62">
        <f t="shared" si="615"/>
        <v>232.47722056673908</v>
      </c>
      <c r="R2584" s="89">
        <f t="shared" si="612"/>
        <v>-30.638288377553</v>
      </c>
      <c r="S2584" s="74">
        <f t="shared" si="612"/>
        <v>-232.47722056673908</v>
      </c>
      <c r="T2584" s="91">
        <f t="shared" si="607"/>
        <v>0.10057386186074235</v>
      </c>
      <c r="U2584" s="92">
        <f t="shared" si="608"/>
        <v>1.4005738618607422</v>
      </c>
    </row>
    <row r="2585" spans="1:21">
      <c r="A2585" s="80">
        <v>39093</v>
      </c>
      <c r="B2585" s="81">
        <v>0</v>
      </c>
      <c r="C2585" s="82">
        <v>2.3476493897780161E-3</v>
      </c>
      <c r="D2585" s="88">
        <f t="shared" si="609"/>
        <v>1.4990419474418646</v>
      </c>
      <c r="E2585" s="89">
        <f t="shared" si="613"/>
        <v>14980.838948837292</v>
      </c>
      <c r="F2585" s="72">
        <f t="shared" si="613"/>
        <v>1658092.1796286358</v>
      </c>
      <c r="G2585" s="35">
        <f t="shared" si="614"/>
        <v>0.11068086275350589</v>
      </c>
      <c r="H2585" s="88">
        <f t="shared" si="601"/>
        <v>0</v>
      </c>
      <c r="I2585" s="62">
        <f t="shared" si="610"/>
        <v>0</v>
      </c>
      <c r="J2585" s="89">
        <f t="shared" si="602"/>
        <v>0</v>
      </c>
      <c r="K2585" s="62">
        <f t="shared" si="611"/>
        <v>0</v>
      </c>
      <c r="L2585" s="90">
        <f t="shared" si="603"/>
        <v>46.952987795560325</v>
      </c>
      <c r="M2585" s="73">
        <f>0</f>
        <v>0</v>
      </c>
      <c r="N2585" s="89">
        <f t="shared" si="604"/>
        <v>0</v>
      </c>
      <c r="O2585" s="89">
        <f t="shared" si="605"/>
        <v>0</v>
      </c>
      <c r="P2585" s="89">
        <f t="shared" si="606"/>
        <v>0</v>
      </c>
      <c r="Q2585" s="62">
        <f t="shared" si="615"/>
        <v>0</v>
      </c>
      <c r="R2585" s="89">
        <f t="shared" si="612"/>
        <v>-46.952987795560325</v>
      </c>
      <c r="S2585" s="74">
        <f t="shared" si="612"/>
        <v>0</v>
      </c>
      <c r="T2585" s="91">
        <f t="shared" si="607"/>
        <v>9.9041947441864675E-2</v>
      </c>
      <c r="U2585" s="92">
        <f t="shared" si="608"/>
        <v>1.3990419474418645</v>
      </c>
    </row>
    <row r="2586" spans="1:21">
      <c r="A2586" s="80">
        <v>39094</v>
      </c>
      <c r="B2586" s="81">
        <v>0</v>
      </c>
      <c r="C2586" s="82">
        <v>2.5998322764103072E-3</v>
      </c>
      <c r="D2586" s="88">
        <f t="shared" si="609"/>
        <v>1.4966942980520865</v>
      </c>
      <c r="E2586" s="89">
        <f t="shared" si="613"/>
        <v>14933.885961041731</v>
      </c>
      <c r="F2586" s="72">
        <f t="shared" si="613"/>
        <v>1658092.1796286358</v>
      </c>
      <c r="G2586" s="35">
        <f t="shared" si="614"/>
        <v>0.11102884968816071</v>
      </c>
      <c r="H2586" s="88">
        <f t="shared" si="601"/>
        <v>0</v>
      </c>
      <c r="I2586" s="62">
        <f t="shared" si="610"/>
        <v>0</v>
      </c>
      <c r="J2586" s="89">
        <f t="shared" si="602"/>
        <v>0</v>
      </c>
      <c r="K2586" s="62">
        <f t="shared" si="611"/>
        <v>0</v>
      </c>
      <c r="L2586" s="90">
        <f t="shared" si="603"/>
        <v>51.996645528206145</v>
      </c>
      <c r="M2586" s="73">
        <f>0</f>
        <v>0</v>
      </c>
      <c r="N2586" s="89">
        <f t="shared" si="604"/>
        <v>0</v>
      </c>
      <c r="O2586" s="89">
        <f t="shared" si="605"/>
        <v>0</v>
      </c>
      <c r="P2586" s="89">
        <f t="shared" si="606"/>
        <v>0</v>
      </c>
      <c r="Q2586" s="62">
        <f t="shared" si="615"/>
        <v>0</v>
      </c>
      <c r="R2586" s="89">
        <f t="shared" si="612"/>
        <v>-51.996645528206145</v>
      </c>
      <c r="S2586" s="74">
        <f t="shared" si="612"/>
        <v>0</v>
      </c>
      <c r="T2586" s="91">
        <f t="shared" si="607"/>
        <v>9.6694298052086625E-2</v>
      </c>
      <c r="U2586" s="92">
        <f t="shared" si="608"/>
        <v>1.3966942980520864</v>
      </c>
    </row>
    <row r="2587" spans="1:21">
      <c r="A2587" s="80">
        <v>39095</v>
      </c>
      <c r="B2587" s="81">
        <v>0</v>
      </c>
      <c r="C2587" s="82">
        <v>2.5901212880050191E-3</v>
      </c>
      <c r="D2587" s="88">
        <f t="shared" si="609"/>
        <v>1.4940944657756761</v>
      </c>
      <c r="E2587" s="89">
        <f t="shared" si="613"/>
        <v>14881.889315513525</v>
      </c>
      <c r="F2587" s="72">
        <f t="shared" si="613"/>
        <v>1658092.1796286358</v>
      </c>
      <c r="G2587" s="35">
        <f t="shared" si="614"/>
        <v>0.11141677944749721</v>
      </c>
      <c r="H2587" s="88">
        <f t="shared" si="601"/>
        <v>0</v>
      </c>
      <c r="I2587" s="62">
        <f t="shared" si="610"/>
        <v>0</v>
      </c>
      <c r="J2587" s="89">
        <f t="shared" si="602"/>
        <v>0</v>
      </c>
      <c r="K2587" s="62">
        <f t="shared" si="611"/>
        <v>0</v>
      </c>
      <c r="L2587" s="90">
        <f t="shared" si="603"/>
        <v>51.802425760100384</v>
      </c>
      <c r="M2587" s="73">
        <f>0</f>
        <v>0</v>
      </c>
      <c r="N2587" s="89">
        <f t="shared" si="604"/>
        <v>0</v>
      </c>
      <c r="O2587" s="89">
        <f t="shared" si="605"/>
        <v>0</v>
      </c>
      <c r="P2587" s="89">
        <f t="shared" si="606"/>
        <v>0</v>
      </c>
      <c r="Q2587" s="62">
        <f t="shared" si="615"/>
        <v>0</v>
      </c>
      <c r="R2587" s="89">
        <f t="shared" si="612"/>
        <v>-51.802425760100384</v>
      </c>
      <c r="S2587" s="74">
        <f t="shared" si="612"/>
        <v>0</v>
      </c>
      <c r="T2587" s="91">
        <f t="shared" si="607"/>
        <v>9.409446577567615E-2</v>
      </c>
      <c r="U2587" s="92">
        <f t="shared" si="608"/>
        <v>1.394094465775676</v>
      </c>
    </row>
    <row r="2588" spans="1:21">
      <c r="A2588" s="80">
        <v>39096</v>
      </c>
      <c r="B2588" s="81">
        <v>0</v>
      </c>
      <c r="C2588" s="82">
        <v>2.2742512654663777E-3</v>
      </c>
      <c r="D2588" s="88">
        <f t="shared" si="609"/>
        <v>1.4915043444876712</v>
      </c>
      <c r="E2588" s="89">
        <f t="shared" si="613"/>
        <v>14830.086889753424</v>
      </c>
      <c r="F2588" s="72">
        <f t="shared" si="613"/>
        <v>1658092.1796286358</v>
      </c>
      <c r="G2588" s="35">
        <f t="shared" si="614"/>
        <v>0.11180596526202852</v>
      </c>
      <c r="H2588" s="88">
        <f t="shared" si="601"/>
        <v>0</v>
      </c>
      <c r="I2588" s="62">
        <f t="shared" si="610"/>
        <v>0</v>
      </c>
      <c r="J2588" s="89">
        <f t="shared" si="602"/>
        <v>0</v>
      </c>
      <c r="K2588" s="62">
        <f t="shared" si="611"/>
        <v>0</v>
      </c>
      <c r="L2588" s="90">
        <f t="shared" si="603"/>
        <v>45.485025309327554</v>
      </c>
      <c r="M2588" s="73">
        <f>0</f>
        <v>0</v>
      </c>
      <c r="N2588" s="89">
        <f t="shared" si="604"/>
        <v>0</v>
      </c>
      <c r="O2588" s="89">
        <f t="shared" si="605"/>
        <v>0</v>
      </c>
      <c r="P2588" s="89">
        <f t="shared" si="606"/>
        <v>0</v>
      </c>
      <c r="Q2588" s="62">
        <f t="shared" si="615"/>
        <v>0</v>
      </c>
      <c r="R2588" s="89">
        <f t="shared" si="612"/>
        <v>-45.485025309327554</v>
      </c>
      <c r="S2588" s="74">
        <f t="shared" si="612"/>
        <v>0</v>
      </c>
      <c r="T2588" s="91">
        <f t="shared" si="607"/>
        <v>9.1504344487671307E-2</v>
      </c>
      <c r="U2588" s="92">
        <f t="shared" si="608"/>
        <v>1.3915043444876711</v>
      </c>
    </row>
    <row r="2589" spans="1:21">
      <c r="A2589" s="80">
        <v>39097</v>
      </c>
      <c r="B2589" s="81">
        <v>0</v>
      </c>
      <c r="C2589" s="82">
        <v>2.767410347016309E-3</v>
      </c>
      <c r="D2589" s="88">
        <f t="shared" si="609"/>
        <v>1.4892300932222047</v>
      </c>
      <c r="E2589" s="89">
        <f t="shared" si="613"/>
        <v>14784.601864444096</v>
      </c>
      <c r="F2589" s="72">
        <f t="shared" si="613"/>
        <v>1658092.1796286358</v>
      </c>
      <c r="G2589" s="35">
        <f t="shared" si="614"/>
        <v>0.11214993780902739</v>
      </c>
      <c r="H2589" s="88">
        <f t="shared" si="601"/>
        <v>0</v>
      </c>
      <c r="I2589" s="62">
        <f t="shared" si="610"/>
        <v>0</v>
      </c>
      <c r="J2589" s="89">
        <f t="shared" si="602"/>
        <v>0</v>
      </c>
      <c r="K2589" s="62">
        <f t="shared" si="611"/>
        <v>0</v>
      </c>
      <c r="L2589" s="90">
        <f t="shared" si="603"/>
        <v>55.348206940326179</v>
      </c>
      <c r="M2589" s="73">
        <f>0</f>
        <v>0</v>
      </c>
      <c r="N2589" s="89">
        <f t="shared" si="604"/>
        <v>0</v>
      </c>
      <c r="O2589" s="89">
        <f t="shared" si="605"/>
        <v>0</v>
      </c>
      <c r="P2589" s="89">
        <f t="shared" si="606"/>
        <v>0</v>
      </c>
      <c r="Q2589" s="62">
        <f t="shared" si="615"/>
        <v>0</v>
      </c>
      <c r="R2589" s="89">
        <f t="shared" si="612"/>
        <v>-55.348206940326179</v>
      </c>
      <c r="S2589" s="74">
        <f t="shared" si="612"/>
        <v>0</v>
      </c>
      <c r="T2589" s="91">
        <f t="shared" si="607"/>
        <v>8.9230093222204765E-2</v>
      </c>
      <c r="U2589" s="92">
        <f t="shared" si="608"/>
        <v>1.3892300932222046</v>
      </c>
    </row>
    <row r="2590" spans="1:21">
      <c r="A2590" s="80">
        <v>39098</v>
      </c>
      <c r="B2590" s="81">
        <v>2.5399999999999999E-4</v>
      </c>
      <c r="C2590" s="82">
        <v>2.75043623331872E-3</v>
      </c>
      <c r="D2590" s="88">
        <f t="shared" si="609"/>
        <v>1.4864626828751886</v>
      </c>
      <c r="E2590" s="89">
        <f t="shared" si="613"/>
        <v>14729.25365750377</v>
      </c>
      <c r="F2590" s="72">
        <f t="shared" si="613"/>
        <v>1658092.1796286358</v>
      </c>
      <c r="G2590" s="35">
        <f t="shared" si="614"/>
        <v>0.11257136431919115</v>
      </c>
      <c r="H2590" s="88">
        <f t="shared" si="601"/>
        <v>5.08</v>
      </c>
      <c r="I2590" s="62">
        <f t="shared" si="610"/>
        <v>50.800000000000004</v>
      </c>
      <c r="J2590" s="89">
        <f t="shared" si="602"/>
        <v>16.763999999999999</v>
      </c>
      <c r="K2590" s="62">
        <f t="shared" si="611"/>
        <v>1508.7600000000004</v>
      </c>
      <c r="L2590" s="90">
        <f t="shared" si="603"/>
        <v>55.008724666374398</v>
      </c>
      <c r="M2590" s="73">
        <f>0</f>
        <v>0</v>
      </c>
      <c r="N2590" s="89">
        <f t="shared" si="604"/>
        <v>0</v>
      </c>
      <c r="O2590" s="89">
        <f t="shared" si="605"/>
        <v>0</v>
      </c>
      <c r="P2590" s="89">
        <f t="shared" si="606"/>
        <v>0</v>
      </c>
      <c r="Q2590" s="62">
        <f t="shared" si="615"/>
        <v>0</v>
      </c>
      <c r="R2590" s="89">
        <f t="shared" si="612"/>
        <v>-33.164724666374397</v>
      </c>
      <c r="S2590" s="74">
        <f t="shared" si="612"/>
        <v>1559.5600000000004</v>
      </c>
      <c r="T2590" s="91">
        <f t="shared" si="607"/>
        <v>8.6462682875188657E-2</v>
      </c>
      <c r="U2590" s="92">
        <f t="shared" si="608"/>
        <v>1.3864626828751885</v>
      </c>
    </row>
    <row r="2591" spans="1:21">
      <c r="A2591" s="80">
        <v>39099</v>
      </c>
      <c r="B2591" s="81">
        <v>0</v>
      </c>
      <c r="C2591" s="82">
        <v>1.2549381732499959E-3</v>
      </c>
      <c r="D2591" s="88">
        <f t="shared" si="609"/>
        <v>1.4848044466418697</v>
      </c>
      <c r="E2591" s="89">
        <f t="shared" si="613"/>
        <v>14696.088932837396</v>
      </c>
      <c r="F2591" s="72">
        <f t="shared" si="613"/>
        <v>1659651.7396286358</v>
      </c>
      <c r="G2591" s="35">
        <f t="shared" si="614"/>
        <v>0.11293152533394504</v>
      </c>
      <c r="H2591" s="88">
        <f t="shared" si="601"/>
        <v>0</v>
      </c>
      <c r="I2591" s="62">
        <f t="shared" si="610"/>
        <v>0</v>
      </c>
      <c r="J2591" s="89">
        <f t="shared" si="602"/>
        <v>0</v>
      </c>
      <c r="K2591" s="62">
        <f t="shared" si="611"/>
        <v>0</v>
      </c>
      <c r="L2591" s="90">
        <f t="shared" si="603"/>
        <v>25.098763464999916</v>
      </c>
      <c r="M2591" s="73">
        <f>0</f>
        <v>0</v>
      </c>
      <c r="N2591" s="89">
        <f t="shared" si="604"/>
        <v>0</v>
      </c>
      <c r="O2591" s="89">
        <f t="shared" si="605"/>
        <v>0</v>
      </c>
      <c r="P2591" s="89">
        <f t="shared" si="606"/>
        <v>0</v>
      </c>
      <c r="Q2591" s="62">
        <f t="shared" si="615"/>
        <v>0</v>
      </c>
      <c r="R2591" s="89">
        <f t="shared" si="612"/>
        <v>-25.098763464999916</v>
      </c>
      <c r="S2591" s="74">
        <f t="shared" si="612"/>
        <v>0</v>
      </c>
      <c r="T2591" s="91">
        <f t="shared" si="607"/>
        <v>8.4804446641869813E-2</v>
      </c>
      <c r="U2591" s="92">
        <f t="shared" si="608"/>
        <v>1.3848044466418696</v>
      </c>
    </row>
    <row r="2592" spans="1:21">
      <c r="A2592" s="80">
        <v>39100</v>
      </c>
      <c r="B2592" s="81">
        <v>0</v>
      </c>
      <c r="C2592" s="82">
        <v>1.1469330821941375E-3</v>
      </c>
      <c r="D2592" s="88">
        <f t="shared" si="609"/>
        <v>1.4835495084686197</v>
      </c>
      <c r="E2592" s="89">
        <f t="shared" si="613"/>
        <v>14670.990169372397</v>
      </c>
      <c r="F2592" s="72">
        <f t="shared" si="613"/>
        <v>1659651.7396286358</v>
      </c>
      <c r="G2592" s="35">
        <f t="shared" si="614"/>
        <v>0.11312472576618414</v>
      </c>
      <c r="H2592" s="88">
        <f t="shared" si="601"/>
        <v>0</v>
      </c>
      <c r="I2592" s="62">
        <f t="shared" si="610"/>
        <v>0</v>
      </c>
      <c r="J2592" s="89">
        <f t="shared" si="602"/>
        <v>0</v>
      </c>
      <c r="K2592" s="62">
        <f t="shared" si="611"/>
        <v>0</v>
      </c>
      <c r="L2592" s="90">
        <f t="shared" si="603"/>
        <v>22.93866164388275</v>
      </c>
      <c r="M2592" s="73">
        <f>0</f>
        <v>0</v>
      </c>
      <c r="N2592" s="89">
        <f t="shared" si="604"/>
        <v>0</v>
      </c>
      <c r="O2592" s="89">
        <f t="shared" si="605"/>
        <v>0</v>
      </c>
      <c r="P2592" s="89">
        <f t="shared" si="606"/>
        <v>0</v>
      </c>
      <c r="Q2592" s="62">
        <f t="shared" si="615"/>
        <v>0</v>
      </c>
      <c r="R2592" s="89">
        <f t="shared" si="612"/>
        <v>-22.93866164388275</v>
      </c>
      <c r="S2592" s="74">
        <f t="shared" si="612"/>
        <v>0</v>
      </c>
      <c r="T2592" s="91">
        <f t="shared" si="607"/>
        <v>8.3549508468619749E-2</v>
      </c>
      <c r="U2592" s="92">
        <f t="shared" si="608"/>
        <v>1.3835495084686196</v>
      </c>
    </row>
    <row r="2593" spans="1:21">
      <c r="A2593" s="80">
        <v>39101</v>
      </c>
      <c r="B2593" s="81">
        <v>0</v>
      </c>
      <c r="C2593" s="82">
        <v>1.9134127066235394E-3</v>
      </c>
      <c r="D2593" s="88">
        <f t="shared" si="609"/>
        <v>1.4824025753864258</v>
      </c>
      <c r="E2593" s="89">
        <f t="shared" si="613"/>
        <v>14648.051507728514</v>
      </c>
      <c r="F2593" s="72">
        <f t="shared" si="613"/>
        <v>1659651.7396286358</v>
      </c>
      <c r="G2593" s="35">
        <f t="shared" si="614"/>
        <v>0.11330187764242777</v>
      </c>
      <c r="H2593" s="88">
        <f t="shared" si="601"/>
        <v>0</v>
      </c>
      <c r="I2593" s="62">
        <f t="shared" si="610"/>
        <v>0</v>
      </c>
      <c r="J2593" s="89">
        <f t="shared" si="602"/>
        <v>0</v>
      </c>
      <c r="K2593" s="62">
        <f t="shared" si="611"/>
        <v>0</v>
      </c>
      <c r="L2593" s="90">
        <f t="shared" si="603"/>
        <v>38.268254132470787</v>
      </c>
      <c r="M2593" s="73">
        <f>0</f>
        <v>0</v>
      </c>
      <c r="N2593" s="89">
        <f t="shared" si="604"/>
        <v>0</v>
      </c>
      <c r="O2593" s="89">
        <f t="shared" si="605"/>
        <v>0</v>
      </c>
      <c r="P2593" s="89">
        <f t="shared" si="606"/>
        <v>0</v>
      </c>
      <c r="Q2593" s="62">
        <f t="shared" si="615"/>
        <v>0</v>
      </c>
      <c r="R2593" s="89">
        <f t="shared" si="612"/>
        <v>-38.268254132470787</v>
      </c>
      <c r="S2593" s="74">
        <f t="shared" si="612"/>
        <v>0</v>
      </c>
      <c r="T2593" s="91">
        <f t="shared" si="607"/>
        <v>8.2402575386425925E-2</v>
      </c>
      <c r="U2593" s="92">
        <f t="shared" si="608"/>
        <v>1.3824025753864257</v>
      </c>
    </row>
    <row r="2594" spans="1:21">
      <c r="A2594" s="80">
        <v>39102</v>
      </c>
      <c r="B2594" s="81">
        <v>0</v>
      </c>
      <c r="C2594" s="82">
        <v>1.8564756059236784E-3</v>
      </c>
      <c r="D2594" s="88">
        <f t="shared" si="609"/>
        <v>1.4804891626798022</v>
      </c>
      <c r="E2594" s="89">
        <f t="shared" si="613"/>
        <v>14609.783253596044</v>
      </c>
      <c r="F2594" s="72">
        <f t="shared" si="613"/>
        <v>1659651.7396286358</v>
      </c>
      <c r="G2594" s="35">
        <f t="shared" si="614"/>
        <v>0.11359865583359219</v>
      </c>
      <c r="H2594" s="88">
        <f t="shared" si="601"/>
        <v>0</v>
      </c>
      <c r="I2594" s="62">
        <f t="shared" si="610"/>
        <v>0</v>
      </c>
      <c r="J2594" s="89">
        <f t="shared" si="602"/>
        <v>0</v>
      </c>
      <c r="K2594" s="62">
        <f t="shared" si="611"/>
        <v>0</v>
      </c>
      <c r="L2594" s="90">
        <f t="shared" si="603"/>
        <v>37.129512118473571</v>
      </c>
      <c r="M2594" s="73">
        <f>0</f>
        <v>0</v>
      </c>
      <c r="N2594" s="89">
        <f t="shared" si="604"/>
        <v>0</v>
      </c>
      <c r="O2594" s="89">
        <f t="shared" si="605"/>
        <v>0</v>
      </c>
      <c r="P2594" s="89">
        <f t="shared" si="606"/>
        <v>0</v>
      </c>
      <c r="Q2594" s="62">
        <f t="shared" si="615"/>
        <v>0</v>
      </c>
      <c r="R2594" s="89">
        <f t="shared" si="612"/>
        <v>-37.129512118473571</v>
      </c>
      <c r="S2594" s="74">
        <f t="shared" si="612"/>
        <v>0</v>
      </c>
      <c r="T2594" s="91">
        <f t="shared" si="607"/>
        <v>8.0489162679802329E-2</v>
      </c>
      <c r="U2594" s="92">
        <f t="shared" si="608"/>
        <v>1.3804891626798022</v>
      </c>
    </row>
    <row r="2595" spans="1:21">
      <c r="A2595" s="80">
        <v>39103</v>
      </c>
      <c r="B2595" s="81">
        <v>0</v>
      </c>
      <c r="C2595" s="82">
        <v>2.9357298428124706E-3</v>
      </c>
      <c r="D2595" s="88">
        <f t="shared" si="609"/>
        <v>1.4786326870738784</v>
      </c>
      <c r="E2595" s="89">
        <f t="shared" si="613"/>
        <v>14572.65374147757</v>
      </c>
      <c r="F2595" s="72">
        <f t="shared" si="613"/>
        <v>1659651.7396286358</v>
      </c>
      <c r="G2595" s="35">
        <f t="shared" si="614"/>
        <v>0.11388809266117636</v>
      </c>
      <c r="H2595" s="88">
        <f t="shared" si="601"/>
        <v>0</v>
      </c>
      <c r="I2595" s="62">
        <f t="shared" si="610"/>
        <v>0</v>
      </c>
      <c r="J2595" s="89">
        <f t="shared" si="602"/>
        <v>0</v>
      </c>
      <c r="K2595" s="62">
        <f t="shared" si="611"/>
        <v>0</v>
      </c>
      <c r="L2595" s="90">
        <f t="shared" si="603"/>
        <v>58.714596856249415</v>
      </c>
      <c r="M2595" s="73">
        <f>0</f>
        <v>0</v>
      </c>
      <c r="N2595" s="89">
        <f t="shared" si="604"/>
        <v>0</v>
      </c>
      <c r="O2595" s="89">
        <f t="shared" si="605"/>
        <v>0</v>
      </c>
      <c r="P2595" s="89">
        <f t="shared" si="606"/>
        <v>0</v>
      </c>
      <c r="Q2595" s="62">
        <f t="shared" si="615"/>
        <v>0</v>
      </c>
      <c r="R2595" s="89">
        <f t="shared" si="612"/>
        <v>-58.714596856249415</v>
      </c>
      <c r="S2595" s="74">
        <f t="shared" si="612"/>
        <v>0</v>
      </c>
      <c r="T2595" s="91">
        <f t="shared" si="607"/>
        <v>7.8632687073878493E-2</v>
      </c>
      <c r="U2595" s="92">
        <f t="shared" si="608"/>
        <v>1.3786326870738783</v>
      </c>
    </row>
    <row r="2596" spans="1:21">
      <c r="A2596" s="80">
        <v>39104</v>
      </c>
      <c r="B2596" s="81">
        <v>2.2859999999999998E-3</v>
      </c>
      <c r="C2596" s="82">
        <v>2.2831793215856875E-3</v>
      </c>
      <c r="D2596" s="88">
        <f t="shared" si="609"/>
        <v>1.4756969572310659</v>
      </c>
      <c r="E2596" s="89">
        <f t="shared" si="613"/>
        <v>14513.939144621321</v>
      </c>
      <c r="F2596" s="72">
        <f t="shared" si="613"/>
        <v>1659651.7396286358</v>
      </c>
      <c r="G2596" s="35">
        <f t="shared" si="614"/>
        <v>0.11434881482493202</v>
      </c>
      <c r="H2596" s="88">
        <f t="shared" si="601"/>
        <v>45.72</v>
      </c>
      <c r="I2596" s="62">
        <f t="shared" si="610"/>
        <v>457.2</v>
      </c>
      <c r="J2596" s="89">
        <f t="shared" si="602"/>
        <v>150.87599999999995</v>
      </c>
      <c r="K2596" s="62">
        <f t="shared" si="611"/>
        <v>13578.839999999998</v>
      </c>
      <c r="L2596" s="90">
        <f t="shared" si="603"/>
        <v>45.663586431713753</v>
      </c>
      <c r="M2596" s="73">
        <f>0</f>
        <v>0</v>
      </c>
      <c r="N2596" s="89">
        <f t="shared" si="604"/>
        <v>0</v>
      </c>
      <c r="O2596" s="89">
        <f t="shared" si="605"/>
        <v>0</v>
      </c>
      <c r="P2596" s="89">
        <f t="shared" si="606"/>
        <v>0</v>
      </c>
      <c r="Q2596" s="62">
        <f t="shared" si="615"/>
        <v>0</v>
      </c>
      <c r="R2596" s="89">
        <f t="shared" si="612"/>
        <v>150.93241356828619</v>
      </c>
      <c r="S2596" s="74">
        <f t="shared" si="612"/>
        <v>14036.039999999999</v>
      </c>
      <c r="T2596" s="91">
        <f t="shared" si="607"/>
        <v>7.5696957231065953E-2</v>
      </c>
      <c r="U2596" s="92">
        <f t="shared" si="608"/>
        <v>1.3756969572310658</v>
      </c>
    </row>
    <row r="2597" spans="1:21">
      <c r="A2597" s="80">
        <v>39105</v>
      </c>
      <c r="B2597" s="81">
        <v>0</v>
      </c>
      <c r="C2597" s="82">
        <v>1.3904543177488732E-3</v>
      </c>
      <c r="D2597" s="88">
        <f t="shared" si="609"/>
        <v>1.4832435779094804</v>
      </c>
      <c r="E2597" s="89">
        <f t="shared" si="613"/>
        <v>14664.871558189607</v>
      </c>
      <c r="F2597" s="72">
        <f t="shared" si="613"/>
        <v>1673687.7796286358</v>
      </c>
      <c r="G2597" s="35">
        <f t="shared" si="614"/>
        <v>0.11412904456663747</v>
      </c>
      <c r="H2597" s="88">
        <f t="shared" si="601"/>
        <v>0</v>
      </c>
      <c r="I2597" s="62">
        <f t="shared" si="610"/>
        <v>0</v>
      </c>
      <c r="J2597" s="89">
        <f t="shared" si="602"/>
        <v>0</v>
      </c>
      <c r="K2597" s="62">
        <f t="shared" si="611"/>
        <v>0</v>
      </c>
      <c r="L2597" s="90">
        <f t="shared" si="603"/>
        <v>27.809086354977463</v>
      </c>
      <c r="M2597" s="73">
        <f>0</f>
        <v>0</v>
      </c>
      <c r="N2597" s="89">
        <f t="shared" si="604"/>
        <v>0</v>
      </c>
      <c r="O2597" s="89">
        <f t="shared" si="605"/>
        <v>0</v>
      </c>
      <c r="P2597" s="89">
        <f t="shared" si="606"/>
        <v>0</v>
      </c>
      <c r="Q2597" s="62">
        <f t="shared" si="615"/>
        <v>0</v>
      </c>
      <c r="R2597" s="89">
        <f t="shared" si="612"/>
        <v>-27.809086354977463</v>
      </c>
      <c r="S2597" s="74">
        <f t="shared" si="612"/>
        <v>0</v>
      </c>
      <c r="T2597" s="91">
        <f t="shared" si="607"/>
        <v>8.3243577909480448E-2</v>
      </c>
      <c r="U2597" s="92">
        <f t="shared" si="608"/>
        <v>1.3832435779094803</v>
      </c>
    </row>
    <row r="2598" spans="1:21">
      <c r="A2598" s="80">
        <v>39106</v>
      </c>
      <c r="B2598" s="81">
        <v>3.0479999999999999E-3</v>
      </c>
      <c r="C2598" s="82">
        <v>1.5313988265753631E-3</v>
      </c>
      <c r="D2598" s="88">
        <f t="shared" si="609"/>
        <v>1.4818531235917316</v>
      </c>
      <c r="E2598" s="89">
        <f t="shared" si="613"/>
        <v>14637.06247183463</v>
      </c>
      <c r="F2598" s="72">
        <f t="shared" si="613"/>
        <v>1673687.7796286358</v>
      </c>
      <c r="G2598" s="35">
        <f t="shared" si="614"/>
        <v>0.1143458793626952</v>
      </c>
      <c r="H2598" s="88">
        <f t="shared" si="601"/>
        <v>60.96</v>
      </c>
      <c r="I2598" s="62">
        <f t="shared" si="610"/>
        <v>609.6</v>
      </c>
      <c r="J2598" s="89">
        <f t="shared" si="602"/>
        <v>201.16799999999998</v>
      </c>
      <c r="K2598" s="62">
        <f t="shared" si="611"/>
        <v>18105.120000000003</v>
      </c>
      <c r="L2598" s="90">
        <f t="shared" si="603"/>
        <v>30.627976531507262</v>
      </c>
      <c r="M2598" s="73">
        <f>0</f>
        <v>0</v>
      </c>
      <c r="N2598" s="89">
        <f t="shared" si="604"/>
        <v>0</v>
      </c>
      <c r="O2598" s="89">
        <f t="shared" si="605"/>
        <v>0</v>
      </c>
      <c r="P2598" s="89">
        <f t="shared" si="606"/>
        <v>0</v>
      </c>
      <c r="Q2598" s="62">
        <f t="shared" si="615"/>
        <v>0</v>
      </c>
      <c r="R2598" s="89">
        <f t="shared" si="612"/>
        <v>231.50002346849271</v>
      </c>
      <c r="S2598" s="74">
        <f t="shared" si="612"/>
        <v>18714.72</v>
      </c>
      <c r="T2598" s="91">
        <f t="shared" si="607"/>
        <v>8.1853123591731691E-2</v>
      </c>
      <c r="U2598" s="92">
        <f t="shared" si="608"/>
        <v>1.3818531235917315</v>
      </c>
    </row>
    <row r="2599" spans="1:21">
      <c r="A2599" s="80">
        <v>39107</v>
      </c>
      <c r="B2599" s="81">
        <v>9.9059999999999999E-3</v>
      </c>
      <c r="C2599" s="82">
        <v>1.5977543957560953E-3</v>
      </c>
      <c r="D2599" s="88">
        <f t="shared" si="609"/>
        <v>1.4934281247651562</v>
      </c>
      <c r="E2599" s="89">
        <f t="shared" si="613"/>
        <v>14868.562495303122</v>
      </c>
      <c r="F2599" s="72">
        <f t="shared" si="613"/>
        <v>1692402.4996286358</v>
      </c>
      <c r="G2599" s="35">
        <f t="shared" si="614"/>
        <v>0.11382421805492321</v>
      </c>
      <c r="H2599" s="88">
        <f t="shared" si="601"/>
        <v>198.12</v>
      </c>
      <c r="I2599" s="62">
        <f t="shared" si="610"/>
        <v>1981.2</v>
      </c>
      <c r="J2599" s="89">
        <f t="shared" si="602"/>
        <v>653.79599999999982</v>
      </c>
      <c r="K2599" s="62">
        <f t="shared" si="611"/>
        <v>58841.639999999992</v>
      </c>
      <c r="L2599" s="90">
        <f t="shared" si="603"/>
        <v>31.955087915121904</v>
      </c>
      <c r="M2599" s="73">
        <f>0</f>
        <v>0</v>
      </c>
      <c r="N2599" s="89">
        <f t="shared" si="604"/>
        <v>0</v>
      </c>
      <c r="O2599" s="89">
        <f t="shared" si="605"/>
        <v>0</v>
      </c>
      <c r="P2599" s="89">
        <f t="shared" si="606"/>
        <v>0</v>
      </c>
      <c r="Q2599" s="62">
        <f t="shared" si="615"/>
        <v>0</v>
      </c>
      <c r="R2599" s="89">
        <f t="shared" si="612"/>
        <v>819.96091208487792</v>
      </c>
      <c r="S2599" s="74">
        <f t="shared" si="612"/>
        <v>60822.839999999989</v>
      </c>
      <c r="T2599" s="91">
        <f t="shared" si="607"/>
        <v>9.3428124765156273E-2</v>
      </c>
      <c r="U2599" s="92">
        <f t="shared" si="608"/>
        <v>1.3934281247651561</v>
      </c>
    </row>
    <row r="2600" spans="1:21">
      <c r="A2600" s="80">
        <v>39108</v>
      </c>
      <c r="B2600" s="81">
        <v>0</v>
      </c>
      <c r="C2600" s="82">
        <v>1.8313152680993938E-3</v>
      </c>
      <c r="D2600" s="88">
        <f t="shared" si="609"/>
        <v>1.5344261703694</v>
      </c>
      <c r="E2600" s="89">
        <f t="shared" si="613"/>
        <v>15688.523407388</v>
      </c>
      <c r="F2600" s="72">
        <f t="shared" si="613"/>
        <v>1753225.3396286359</v>
      </c>
      <c r="G2600" s="35">
        <f t="shared" si="614"/>
        <v>0.11175209381419614</v>
      </c>
      <c r="H2600" s="88">
        <f t="shared" si="601"/>
        <v>0</v>
      </c>
      <c r="I2600" s="62">
        <f t="shared" si="610"/>
        <v>0</v>
      </c>
      <c r="J2600" s="89">
        <f t="shared" si="602"/>
        <v>0</v>
      </c>
      <c r="K2600" s="62">
        <f t="shared" si="611"/>
        <v>0</v>
      </c>
      <c r="L2600" s="90">
        <f t="shared" si="603"/>
        <v>36.626305361987875</v>
      </c>
      <c r="M2600" s="73">
        <f>0</f>
        <v>0</v>
      </c>
      <c r="N2600" s="89">
        <f t="shared" si="604"/>
        <v>977.81412335923346</v>
      </c>
      <c r="O2600" s="89">
        <f t="shared" si="605"/>
        <v>688.52340738799978</v>
      </c>
      <c r="P2600" s="89">
        <f t="shared" si="606"/>
        <v>688.52340738799978</v>
      </c>
      <c r="Q2600" s="62">
        <f t="shared" si="615"/>
        <v>76943.932415693736</v>
      </c>
      <c r="R2600" s="89">
        <f t="shared" si="612"/>
        <v>-725.14971274998766</v>
      </c>
      <c r="S2600" s="74">
        <f t="shared" si="612"/>
        <v>-76943.932415693736</v>
      </c>
      <c r="T2600" s="91">
        <f t="shared" si="607"/>
        <v>0.13442617036940008</v>
      </c>
      <c r="U2600" s="92">
        <f t="shared" si="608"/>
        <v>1.4344261703693999</v>
      </c>
    </row>
    <row r="2601" spans="1:21">
      <c r="A2601" s="80">
        <v>39109</v>
      </c>
      <c r="B2601" s="81">
        <v>1.2700000000000001E-3</v>
      </c>
      <c r="C2601" s="82">
        <v>2.5121616597921399E-3</v>
      </c>
      <c r="D2601" s="88">
        <f t="shared" si="609"/>
        <v>1.4981686847319007</v>
      </c>
      <c r="E2601" s="89">
        <f t="shared" si="613"/>
        <v>14963.373694638012</v>
      </c>
      <c r="F2601" s="72">
        <f t="shared" si="613"/>
        <v>1676281.4072129421</v>
      </c>
      <c r="G2601" s="35">
        <f t="shared" si="614"/>
        <v>0.11202563281659017</v>
      </c>
      <c r="H2601" s="88">
        <f t="shared" si="601"/>
        <v>25.400000000000002</v>
      </c>
      <c r="I2601" s="62">
        <f t="shared" si="610"/>
        <v>254</v>
      </c>
      <c r="J2601" s="89">
        <f t="shared" si="602"/>
        <v>83.820000000000007</v>
      </c>
      <c r="K2601" s="62">
        <f t="shared" si="611"/>
        <v>7543.8000000000029</v>
      </c>
      <c r="L2601" s="90">
        <f t="shared" si="603"/>
        <v>50.243233195842798</v>
      </c>
      <c r="M2601" s="73">
        <f>0</f>
        <v>0</v>
      </c>
      <c r="N2601" s="89">
        <f t="shared" si="604"/>
        <v>0</v>
      </c>
      <c r="O2601" s="89">
        <f t="shared" si="605"/>
        <v>0</v>
      </c>
      <c r="P2601" s="89">
        <f t="shared" si="606"/>
        <v>0</v>
      </c>
      <c r="Q2601" s="62">
        <f t="shared" si="615"/>
        <v>0</v>
      </c>
      <c r="R2601" s="89">
        <f t="shared" si="612"/>
        <v>58.976766804157215</v>
      </c>
      <c r="S2601" s="74">
        <f t="shared" si="612"/>
        <v>7797.8000000000029</v>
      </c>
      <c r="T2601" s="91">
        <f t="shared" si="607"/>
        <v>9.8168684731900768E-2</v>
      </c>
      <c r="U2601" s="92">
        <f t="shared" si="608"/>
        <v>1.3981686847319006</v>
      </c>
    </row>
    <row r="2602" spans="1:21">
      <c r="A2602" s="80">
        <v>39110</v>
      </c>
      <c r="B2602" s="81">
        <v>6.6039999999999996E-3</v>
      </c>
      <c r="C2602" s="82">
        <v>2.0045180755383901E-3</v>
      </c>
      <c r="D2602" s="88">
        <f t="shared" si="609"/>
        <v>1.5011175230721086</v>
      </c>
      <c r="E2602" s="89">
        <f t="shared" si="613"/>
        <v>15022.350461442169</v>
      </c>
      <c r="F2602" s="72">
        <f t="shared" si="613"/>
        <v>1684079.2072129422</v>
      </c>
      <c r="G2602" s="35">
        <f t="shared" si="614"/>
        <v>0.11210490738686095</v>
      </c>
      <c r="H2602" s="88">
        <f t="shared" si="601"/>
        <v>132.07999999999998</v>
      </c>
      <c r="I2602" s="62">
        <f t="shared" si="610"/>
        <v>1320.8</v>
      </c>
      <c r="J2602" s="89">
        <f t="shared" si="602"/>
        <v>435.86399999999998</v>
      </c>
      <c r="K2602" s="62">
        <f t="shared" si="611"/>
        <v>39227.760000000009</v>
      </c>
      <c r="L2602" s="90">
        <f t="shared" si="603"/>
        <v>40.090361510767799</v>
      </c>
      <c r="M2602" s="73">
        <f>0</f>
        <v>0</v>
      </c>
      <c r="N2602" s="89">
        <f t="shared" si="604"/>
        <v>5.7188404809689191</v>
      </c>
      <c r="O2602" s="89">
        <f t="shared" si="605"/>
        <v>22.35046144217101</v>
      </c>
      <c r="P2602" s="89">
        <f t="shared" si="606"/>
        <v>5.7188404809689191</v>
      </c>
      <c r="Q2602" s="62">
        <f t="shared" si="615"/>
        <v>641.11008247925201</v>
      </c>
      <c r="R2602" s="89">
        <f t="shared" si="612"/>
        <v>522.13479800826326</v>
      </c>
      <c r="S2602" s="74">
        <f t="shared" si="612"/>
        <v>39907.44991752076</v>
      </c>
      <c r="T2602" s="91">
        <f t="shared" si="607"/>
        <v>0.10111752307210864</v>
      </c>
      <c r="U2602" s="92">
        <f t="shared" si="608"/>
        <v>1.4011175230721085</v>
      </c>
    </row>
    <row r="2603" spans="1:21">
      <c r="A2603" s="80">
        <v>39111</v>
      </c>
      <c r="B2603" s="81">
        <v>0</v>
      </c>
      <c r="C2603" s="82">
        <v>1.4610075085020292E-3</v>
      </c>
      <c r="D2603" s="88">
        <f t="shared" si="609"/>
        <v>1.5272242629725217</v>
      </c>
      <c r="E2603" s="89">
        <f t="shared" si="613"/>
        <v>15544.485259450432</v>
      </c>
      <c r="F2603" s="72">
        <f t="shared" si="613"/>
        <v>1723986.657130463</v>
      </c>
      <c r="G2603" s="35">
        <f t="shared" si="614"/>
        <v>0.11090664170319486</v>
      </c>
      <c r="H2603" s="88">
        <f t="shared" si="601"/>
        <v>0</v>
      </c>
      <c r="I2603" s="62">
        <f t="shared" si="610"/>
        <v>0</v>
      </c>
      <c r="J2603" s="89">
        <f t="shared" si="602"/>
        <v>0</v>
      </c>
      <c r="K2603" s="62">
        <f t="shared" si="611"/>
        <v>0</v>
      </c>
      <c r="L2603" s="90">
        <f t="shared" si="603"/>
        <v>29.220150170040583</v>
      </c>
      <c r="M2603" s="73">
        <f>0</f>
        <v>0</v>
      </c>
      <c r="N2603" s="89">
        <f t="shared" si="604"/>
        <v>687.6341423253815</v>
      </c>
      <c r="O2603" s="89">
        <f t="shared" si="605"/>
        <v>544.48525945043343</v>
      </c>
      <c r="P2603" s="89">
        <f t="shared" si="606"/>
        <v>544.48525945043343</v>
      </c>
      <c r="Q2603" s="62">
        <f t="shared" si="615"/>
        <v>60387.031582540316</v>
      </c>
      <c r="R2603" s="89">
        <f t="shared" si="612"/>
        <v>-573.70540962047403</v>
      </c>
      <c r="S2603" s="74">
        <f t="shared" si="612"/>
        <v>-60387.031582540316</v>
      </c>
      <c r="T2603" s="91">
        <f t="shared" si="607"/>
        <v>0.12722426297252176</v>
      </c>
      <c r="U2603" s="92">
        <f t="shared" si="608"/>
        <v>1.4272242629725216</v>
      </c>
    </row>
    <row r="2604" spans="1:21">
      <c r="A2604" s="80">
        <v>39112</v>
      </c>
      <c r="B2604" s="81">
        <v>0</v>
      </c>
      <c r="C2604" s="82">
        <v>1.6860735874950706E-3</v>
      </c>
      <c r="D2604" s="88">
        <f t="shared" si="609"/>
        <v>1.498538992491498</v>
      </c>
      <c r="E2604" s="89">
        <f t="shared" si="613"/>
        <v>14970.779849829958</v>
      </c>
      <c r="F2604" s="72">
        <f t="shared" si="613"/>
        <v>1663599.6255479227</v>
      </c>
      <c r="G2604" s="35">
        <f t="shared" si="614"/>
        <v>0.11112311063520303</v>
      </c>
      <c r="H2604" s="88">
        <f t="shared" si="601"/>
        <v>0</v>
      </c>
      <c r="I2604" s="62">
        <f t="shared" si="610"/>
        <v>0</v>
      </c>
      <c r="J2604" s="89">
        <f t="shared" si="602"/>
        <v>0</v>
      </c>
      <c r="K2604" s="62">
        <f t="shared" si="611"/>
        <v>0</v>
      </c>
      <c r="L2604" s="90">
        <f t="shared" si="603"/>
        <v>33.721471749901411</v>
      </c>
      <c r="M2604" s="73">
        <f>0</f>
        <v>0</v>
      </c>
      <c r="N2604" s="89">
        <f t="shared" si="604"/>
        <v>0</v>
      </c>
      <c r="O2604" s="89">
        <f t="shared" si="605"/>
        <v>0</v>
      </c>
      <c r="P2604" s="89">
        <f t="shared" si="606"/>
        <v>0</v>
      </c>
      <c r="Q2604" s="62">
        <f t="shared" si="615"/>
        <v>0</v>
      </c>
      <c r="R2604" s="89">
        <f t="shared" si="612"/>
        <v>-33.721471749901411</v>
      </c>
      <c r="S2604" s="74">
        <f t="shared" si="612"/>
        <v>0</v>
      </c>
      <c r="T2604" s="91">
        <f t="shared" si="607"/>
        <v>9.8538992491498112E-2</v>
      </c>
      <c r="U2604" s="92">
        <f t="shared" si="608"/>
        <v>1.3985389924914979</v>
      </c>
    </row>
    <row r="2605" spans="1:21">
      <c r="A2605" s="80">
        <v>39113</v>
      </c>
      <c r="B2605" s="81">
        <v>0</v>
      </c>
      <c r="C2605" s="82">
        <v>1.6699510305917206E-3</v>
      </c>
      <c r="D2605" s="88">
        <f t="shared" si="609"/>
        <v>1.496852918904003</v>
      </c>
      <c r="E2605" s="89">
        <f t="shared" si="613"/>
        <v>14937.058378080057</v>
      </c>
      <c r="F2605" s="72">
        <f t="shared" si="613"/>
        <v>1663599.6255479227</v>
      </c>
      <c r="G2605" s="35">
        <f t="shared" si="614"/>
        <v>0.11137397896156273</v>
      </c>
      <c r="H2605" s="88">
        <f t="shared" si="601"/>
        <v>0</v>
      </c>
      <c r="I2605" s="62">
        <f t="shared" si="610"/>
        <v>0</v>
      </c>
      <c r="J2605" s="89">
        <f t="shared" si="602"/>
        <v>0</v>
      </c>
      <c r="K2605" s="62">
        <f t="shared" si="611"/>
        <v>0</v>
      </c>
      <c r="L2605" s="90">
        <f t="shared" si="603"/>
        <v>33.399020611834409</v>
      </c>
      <c r="M2605" s="73">
        <f>0</f>
        <v>0</v>
      </c>
      <c r="N2605" s="89">
        <f t="shared" si="604"/>
        <v>0</v>
      </c>
      <c r="O2605" s="89">
        <f t="shared" si="605"/>
        <v>0</v>
      </c>
      <c r="P2605" s="89">
        <f t="shared" si="606"/>
        <v>0</v>
      </c>
      <c r="Q2605" s="62">
        <f t="shared" si="615"/>
        <v>0</v>
      </c>
      <c r="R2605" s="89">
        <f t="shared" si="612"/>
        <v>-33.399020611834409</v>
      </c>
      <c r="S2605" s="74">
        <f t="shared" si="612"/>
        <v>0</v>
      </c>
      <c r="T2605" s="91">
        <f t="shared" si="607"/>
        <v>9.6852918904003049E-2</v>
      </c>
      <c r="U2605" s="92">
        <f t="shared" si="608"/>
        <v>1.3968529189040029</v>
      </c>
    </row>
    <row r="2606" spans="1:21">
      <c r="A2606" s="80">
        <v>39114</v>
      </c>
      <c r="B2606" s="81">
        <v>3.6575999999999997E-2</v>
      </c>
      <c r="C2606" s="82">
        <v>3.1735947198898102E-3</v>
      </c>
      <c r="D2606" s="88">
        <f t="shared" si="609"/>
        <v>1.4951829678734112</v>
      </c>
      <c r="E2606" s="89">
        <f t="shared" si="613"/>
        <v>14903.659357468223</v>
      </c>
      <c r="F2606" s="72">
        <f t="shared" si="613"/>
        <v>1663599.6255479227</v>
      </c>
      <c r="G2606" s="35">
        <f t="shared" si="614"/>
        <v>0.11162356745051966</v>
      </c>
      <c r="H2606" s="88">
        <f t="shared" si="601"/>
        <v>731.52</v>
      </c>
      <c r="I2606" s="62">
        <f t="shared" si="610"/>
        <v>7315.2</v>
      </c>
      <c r="J2606" s="89">
        <f t="shared" si="602"/>
        <v>2414.0159999999992</v>
      </c>
      <c r="K2606" s="62">
        <f t="shared" si="611"/>
        <v>217261.43999999997</v>
      </c>
      <c r="L2606" s="90">
        <f t="shared" si="603"/>
        <v>63.471894397796206</v>
      </c>
      <c r="M2606" s="73">
        <f>0</f>
        <v>0</v>
      </c>
      <c r="N2606" s="89">
        <f t="shared" si="604"/>
        <v>0</v>
      </c>
      <c r="O2606" s="89">
        <f t="shared" si="605"/>
        <v>0</v>
      </c>
      <c r="P2606" s="89">
        <f t="shared" si="606"/>
        <v>0</v>
      </c>
      <c r="Q2606" s="62">
        <f t="shared" si="615"/>
        <v>0</v>
      </c>
      <c r="R2606" s="89">
        <f t="shared" si="612"/>
        <v>3082.0641056022027</v>
      </c>
      <c r="S2606" s="74">
        <f t="shared" si="612"/>
        <v>224576.63999999998</v>
      </c>
      <c r="T2606" s="91">
        <f t="shared" si="607"/>
        <v>9.5182967873411295E-2</v>
      </c>
      <c r="U2606" s="92">
        <f t="shared" si="608"/>
        <v>1.3951829678734111</v>
      </c>
    </row>
    <row r="2607" spans="1:21">
      <c r="A2607" s="80">
        <v>39115</v>
      </c>
      <c r="B2607" s="81">
        <v>3.0479999999999999E-3</v>
      </c>
      <c r="C2607" s="82">
        <v>2.5792641157238571E-3</v>
      </c>
      <c r="D2607" s="88">
        <f t="shared" si="609"/>
        <v>1.6492861731535213</v>
      </c>
      <c r="E2607" s="89">
        <f t="shared" si="613"/>
        <v>17985.723463070426</v>
      </c>
      <c r="F2607" s="72">
        <f t="shared" si="613"/>
        <v>1888176.2655479226</v>
      </c>
      <c r="G2607" s="35">
        <f t="shared" si="614"/>
        <v>0.10498194689943172</v>
      </c>
      <c r="H2607" s="88">
        <f t="shared" si="601"/>
        <v>60.96</v>
      </c>
      <c r="I2607" s="62">
        <f t="shared" si="610"/>
        <v>609.6</v>
      </c>
      <c r="J2607" s="89">
        <f t="shared" si="602"/>
        <v>201.16799999999998</v>
      </c>
      <c r="K2607" s="62">
        <f t="shared" si="611"/>
        <v>18105.120000000003</v>
      </c>
      <c r="L2607" s="90">
        <f t="shared" si="603"/>
        <v>51.585282314477141</v>
      </c>
      <c r="M2607" s="73">
        <f>0</f>
        <v>0</v>
      </c>
      <c r="N2607" s="89">
        <f t="shared" si="604"/>
        <v>8829.8355123818728</v>
      </c>
      <c r="O2607" s="89">
        <f t="shared" si="605"/>
        <v>2985.7234630704265</v>
      </c>
      <c r="P2607" s="89">
        <f t="shared" si="606"/>
        <v>2985.7234630704265</v>
      </c>
      <c r="Q2607" s="62">
        <f t="shared" si="615"/>
        <v>313447.06205644691</v>
      </c>
      <c r="R2607" s="89">
        <f t="shared" si="612"/>
        <v>-2775.1807453849037</v>
      </c>
      <c r="S2607" s="74">
        <f t="shared" si="612"/>
        <v>-294732.34205644694</v>
      </c>
      <c r="T2607" s="91">
        <f t="shared" si="607"/>
        <v>0.24928617315352142</v>
      </c>
      <c r="U2607" s="92">
        <f t="shared" si="608"/>
        <v>1.5492861731535212</v>
      </c>
    </row>
    <row r="2608" spans="1:21">
      <c r="A2608" s="80">
        <v>39116</v>
      </c>
      <c r="B2608" s="81">
        <v>0</v>
      </c>
      <c r="C2608" s="82">
        <v>1.5994485753444345E-3</v>
      </c>
      <c r="D2608" s="88">
        <f t="shared" si="609"/>
        <v>1.5105271358842762</v>
      </c>
      <c r="E2608" s="89">
        <f t="shared" si="613"/>
        <v>15210.542717685523</v>
      </c>
      <c r="F2608" s="72">
        <f t="shared" si="613"/>
        <v>1593443.9234914756</v>
      </c>
      <c r="G2608" s="35">
        <f t="shared" si="614"/>
        <v>0.10475917612320006</v>
      </c>
      <c r="H2608" s="88">
        <f t="shared" si="601"/>
        <v>0</v>
      </c>
      <c r="I2608" s="62">
        <f t="shared" si="610"/>
        <v>0</v>
      </c>
      <c r="J2608" s="89">
        <f t="shared" si="602"/>
        <v>0</v>
      </c>
      <c r="K2608" s="62">
        <f t="shared" si="611"/>
        <v>0</v>
      </c>
      <c r="L2608" s="90">
        <f t="shared" si="603"/>
        <v>31.988971506888689</v>
      </c>
      <c r="M2608" s="73">
        <f>0</f>
        <v>0</v>
      </c>
      <c r="N2608" s="89">
        <f t="shared" si="604"/>
        <v>165.34405281720706</v>
      </c>
      <c r="O2608" s="89">
        <f t="shared" si="605"/>
        <v>210.54271768552456</v>
      </c>
      <c r="P2608" s="89">
        <f t="shared" si="606"/>
        <v>165.34405281720706</v>
      </c>
      <c r="Q2608" s="62">
        <f t="shared" si="615"/>
        <v>17321.306750001488</v>
      </c>
      <c r="R2608" s="89">
        <f t="shared" si="612"/>
        <v>-197.33302432409573</v>
      </c>
      <c r="S2608" s="74">
        <f t="shared" si="612"/>
        <v>-17321.306750001488</v>
      </c>
      <c r="T2608" s="91">
        <f t="shared" si="607"/>
        <v>0.11052713588427632</v>
      </c>
      <c r="U2608" s="92">
        <f t="shared" si="608"/>
        <v>1.4105271358842761</v>
      </c>
    </row>
    <row r="2609" spans="1:21">
      <c r="A2609" s="80">
        <v>39117</v>
      </c>
      <c r="B2609" s="81">
        <v>0</v>
      </c>
      <c r="C2609" s="82">
        <v>1.89088489851047E-3</v>
      </c>
      <c r="D2609" s="88">
        <f t="shared" si="609"/>
        <v>1.5006604846680713</v>
      </c>
      <c r="E2609" s="89">
        <f t="shared" si="613"/>
        <v>15013.209693361427</v>
      </c>
      <c r="F2609" s="72">
        <f t="shared" si="613"/>
        <v>1576122.6167414743</v>
      </c>
      <c r="G2609" s="35">
        <f t="shared" si="614"/>
        <v>0.10498238877182989</v>
      </c>
      <c r="H2609" s="88">
        <f t="shared" si="601"/>
        <v>0</v>
      </c>
      <c r="I2609" s="62">
        <f t="shared" si="610"/>
        <v>0</v>
      </c>
      <c r="J2609" s="89">
        <f t="shared" si="602"/>
        <v>0</v>
      </c>
      <c r="K2609" s="62">
        <f t="shared" si="611"/>
        <v>0</v>
      </c>
      <c r="L2609" s="90">
        <f t="shared" si="603"/>
        <v>37.817697970209402</v>
      </c>
      <c r="M2609" s="73">
        <f>0</f>
        <v>0</v>
      </c>
      <c r="N2609" s="89">
        <f t="shared" si="604"/>
        <v>2.598467841679641</v>
      </c>
      <c r="O2609" s="89">
        <f t="shared" si="605"/>
        <v>13.209693361426744</v>
      </c>
      <c r="P2609" s="89">
        <f t="shared" si="606"/>
        <v>2.598467841679641</v>
      </c>
      <c r="Q2609" s="62">
        <f t="shared" si="615"/>
        <v>272.79336116630981</v>
      </c>
      <c r="R2609" s="89">
        <f t="shared" si="612"/>
        <v>-40.416165811889044</v>
      </c>
      <c r="S2609" s="74">
        <f t="shared" si="612"/>
        <v>-272.79336116630981</v>
      </c>
      <c r="T2609" s="91">
        <f t="shared" si="607"/>
        <v>0.10066048466807143</v>
      </c>
      <c r="U2609" s="92">
        <f t="shared" si="608"/>
        <v>1.4006604846680712</v>
      </c>
    </row>
    <row r="2610" spans="1:21">
      <c r="A2610" s="80">
        <v>39118</v>
      </c>
      <c r="B2610" s="81">
        <v>0</v>
      </c>
      <c r="C2610" s="82">
        <v>1.7952109654851202E-3</v>
      </c>
      <c r="D2610" s="88">
        <f t="shared" si="609"/>
        <v>1.498639676377477</v>
      </c>
      <c r="E2610" s="89">
        <f t="shared" si="613"/>
        <v>14972.793527549538</v>
      </c>
      <c r="F2610" s="72">
        <f t="shared" si="613"/>
        <v>1575849.823380308</v>
      </c>
      <c r="G2610" s="35">
        <f t="shared" si="614"/>
        <v>0.10524754919519771</v>
      </c>
      <c r="H2610" s="88">
        <f t="shared" si="601"/>
        <v>0</v>
      </c>
      <c r="I2610" s="62">
        <f t="shared" si="610"/>
        <v>0</v>
      </c>
      <c r="J2610" s="89">
        <f t="shared" si="602"/>
        <v>0</v>
      </c>
      <c r="K2610" s="62">
        <f t="shared" si="611"/>
        <v>0</v>
      </c>
      <c r="L2610" s="90">
        <f t="shared" si="603"/>
        <v>35.904219309702405</v>
      </c>
      <c r="M2610" s="73">
        <f>0</f>
        <v>0</v>
      </c>
      <c r="N2610" s="89">
        <f t="shared" si="604"/>
        <v>0</v>
      </c>
      <c r="O2610" s="89">
        <f t="shared" si="605"/>
        <v>0</v>
      </c>
      <c r="P2610" s="89">
        <f t="shared" si="606"/>
        <v>0</v>
      </c>
      <c r="Q2610" s="62">
        <f t="shared" si="615"/>
        <v>0</v>
      </c>
      <c r="R2610" s="89">
        <f t="shared" si="612"/>
        <v>-35.904219309702405</v>
      </c>
      <c r="S2610" s="74">
        <f t="shared" si="612"/>
        <v>0</v>
      </c>
      <c r="T2610" s="91">
        <f t="shared" si="607"/>
        <v>9.8639676377477059E-2</v>
      </c>
      <c r="U2610" s="92">
        <f t="shared" si="608"/>
        <v>1.3986396763774769</v>
      </c>
    </row>
    <row r="2611" spans="1:21">
      <c r="A2611" s="80">
        <v>39119</v>
      </c>
      <c r="B2611" s="81">
        <v>0</v>
      </c>
      <c r="C2611" s="82">
        <v>2.398687196337599E-3</v>
      </c>
      <c r="D2611" s="88">
        <f t="shared" si="609"/>
        <v>1.4968444654119917</v>
      </c>
      <c r="E2611" s="89">
        <f t="shared" si="613"/>
        <v>14936.889308239835</v>
      </c>
      <c r="F2611" s="72">
        <f t="shared" si="613"/>
        <v>1575849.823380308</v>
      </c>
      <c r="G2611" s="35">
        <f t="shared" si="614"/>
        <v>0.10550053567786707</v>
      </c>
      <c r="H2611" s="88">
        <f t="shared" si="601"/>
        <v>0</v>
      </c>
      <c r="I2611" s="62">
        <f t="shared" si="610"/>
        <v>0</v>
      </c>
      <c r="J2611" s="89">
        <f t="shared" si="602"/>
        <v>0</v>
      </c>
      <c r="K2611" s="62">
        <f t="shared" si="611"/>
        <v>0</v>
      </c>
      <c r="L2611" s="90">
        <f t="shared" si="603"/>
        <v>47.973743926751979</v>
      </c>
      <c r="M2611" s="73">
        <f>0</f>
        <v>0</v>
      </c>
      <c r="N2611" s="89">
        <f t="shared" si="604"/>
        <v>0</v>
      </c>
      <c r="O2611" s="89">
        <f t="shared" si="605"/>
        <v>0</v>
      </c>
      <c r="P2611" s="89">
        <f t="shared" si="606"/>
        <v>0</v>
      </c>
      <c r="Q2611" s="62">
        <f t="shared" si="615"/>
        <v>0</v>
      </c>
      <c r="R2611" s="89">
        <f t="shared" si="612"/>
        <v>-47.973743926751979</v>
      </c>
      <c r="S2611" s="74">
        <f t="shared" si="612"/>
        <v>0</v>
      </c>
      <c r="T2611" s="91">
        <f t="shared" si="607"/>
        <v>9.6844465411991765E-2</v>
      </c>
      <c r="U2611" s="92">
        <f t="shared" si="608"/>
        <v>1.3968444654119916</v>
      </c>
    </row>
    <row r="2612" spans="1:21">
      <c r="A2612" s="80">
        <v>39120</v>
      </c>
      <c r="B2612" s="81">
        <v>0</v>
      </c>
      <c r="C2612" s="82">
        <v>3.0944511044220346E-3</v>
      </c>
      <c r="D2612" s="88">
        <f t="shared" si="609"/>
        <v>1.4944457782156542</v>
      </c>
      <c r="E2612" s="89">
        <f t="shared" si="613"/>
        <v>14888.915564313083</v>
      </c>
      <c r="F2612" s="72">
        <f t="shared" si="613"/>
        <v>1575849.823380308</v>
      </c>
      <c r="G2612" s="35">
        <f t="shared" si="614"/>
        <v>0.10584047015199871</v>
      </c>
      <c r="H2612" s="88">
        <f t="shared" si="601"/>
        <v>0</v>
      </c>
      <c r="I2612" s="62">
        <f t="shared" si="610"/>
        <v>0</v>
      </c>
      <c r="J2612" s="89">
        <f t="shared" si="602"/>
        <v>0</v>
      </c>
      <c r="K2612" s="62">
        <f t="shared" si="611"/>
        <v>0</v>
      </c>
      <c r="L2612" s="90">
        <f t="shared" si="603"/>
        <v>61.88902208844069</v>
      </c>
      <c r="M2612" s="73">
        <f>0</f>
        <v>0</v>
      </c>
      <c r="N2612" s="89">
        <f t="shared" si="604"/>
        <v>0</v>
      </c>
      <c r="O2612" s="89">
        <f t="shared" si="605"/>
        <v>0</v>
      </c>
      <c r="P2612" s="89">
        <f t="shared" si="606"/>
        <v>0</v>
      </c>
      <c r="Q2612" s="62">
        <f t="shared" si="615"/>
        <v>0</v>
      </c>
      <c r="R2612" s="89">
        <f t="shared" si="612"/>
        <v>-61.88902208844069</v>
      </c>
      <c r="S2612" s="74">
        <f t="shared" si="612"/>
        <v>0</v>
      </c>
      <c r="T2612" s="91">
        <f t="shared" si="607"/>
        <v>9.4445778215654252E-2</v>
      </c>
      <c r="U2612" s="92">
        <f t="shared" si="608"/>
        <v>1.3944457782156541</v>
      </c>
    </row>
    <row r="2613" spans="1:21">
      <c r="A2613" s="80">
        <v>39121</v>
      </c>
      <c r="B2613" s="81">
        <v>0</v>
      </c>
      <c r="C2613" s="82">
        <v>2.7509774918857764E-3</v>
      </c>
      <c r="D2613" s="88">
        <f t="shared" si="609"/>
        <v>1.4913513271112322</v>
      </c>
      <c r="E2613" s="89">
        <f t="shared" si="613"/>
        <v>14827.026542224643</v>
      </c>
      <c r="F2613" s="72">
        <f t="shared" si="613"/>
        <v>1575849.823380308</v>
      </c>
      <c r="G2613" s="35">
        <f t="shared" si="614"/>
        <v>0.10628225550770935</v>
      </c>
      <c r="H2613" s="88">
        <f t="shared" si="601"/>
        <v>0</v>
      </c>
      <c r="I2613" s="62">
        <f t="shared" si="610"/>
        <v>0</v>
      </c>
      <c r="J2613" s="89">
        <f t="shared" si="602"/>
        <v>0</v>
      </c>
      <c r="K2613" s="62">
        <f t="shared" si="611"/>
        <v>0</v>
      </c>
      <c r="L2613" s="90">
        <f t="shared" si="603"/>
        <v>55.01954983771553</v>
      </c>
      <c r="M2613" s="73">
        <f>0</f>
        <v>0</v>
      </c>
      <c r="N2613" s="89">
        <f t="shared" si="604"/>
        <v>0</v>
      </c>
      <c r="O2613" s="89">
        <f t="shared" si="605"/>
        <v>0</v>
      </c>
      <c r="P2613" s="89">
        <f t="shared" si="606"/>
        <v>0</v>
      </c>
      <c r="Q2613" s="62">
        <f t="shared" si="615"/>
        <v>0</v>
      </c>
      <c r="R2613" s="89">
        <f t="shared" si="612"/>
        <v>-55.01954983771553</v>
      </c>
      <c r="S2613" s="74">
        <f t="shared" si="612"/>
        <v>0</v>
      </c>
      <c r="T2613" s="91">
        <f t="shared" si="607"/>
        <v>9.1351327111232283E-2</v>
      </c>
      <c r="U2613" s="92">
        <f t="shared" si="608"/>
        <v>1.3913513271112321</v>
      </c>
    </row>
    <row r="2614" spans="1:21">
      <c r="A2614" s="80">
        <v>39122</v>
      </c>
      <c r="B2614" s="81">
        <v>0</v>
      </c>
      <c r="C2614" s="82">
        <v>3.1625893721706571E-3</v>
      </c>
      <c r="D2614" s="88">
        <f t="shared" si="609"/>
        <v>1.4886003496193463</v>
      </c>
      <c r="E2614" s="89">
        <f t="shared" si="613"/>
        <v>14772.006992386927</v>
      </c>
      <c r="F2614" s="72">
        <f t="shared" si="613"/>
        <v>1575849.823380308</v>
      </c>
      <c r="G2614" s="35">
        <f t="shared" si="614"/>
        <v>0.10667811247262855</v>
      </c>
      <c r="H2614" s="88">
        <f t="shared" si="601"/>
        <v>0</v>
      </c>
      <c r="I2614" s="62">
        <f t="shared" si="610"/>
        <v>0</v>
      </c>
      <c r="J2614" s="89">
        <f t="shared" si="602"/>
        <v>0</v>
      </c>
      <c r="K2614" s="62">
        <f t="shared" si="611"/>
        <v>0</v>
      </c>
      <c r="L2614" s="90">
        <f t="shared" si="603"/>
        <v>63.251787443413143</v>
      </c>
      <c r="M2614" s="73">
        <f>0</f>
        <v>0</v>
      </c>
      <c r="N2614" s="89">
        <f t="shared" si="604"/>
        <v>0</v>
      </c>
      <c r="O2614" s="89">
        <f t="shared" si="605"/>
        <v>0</v>
      </c>
      <c r="P2614" s="89">
        <f t="shared" si="606"/>
        <v>0</v>
      </c>
      <c r="Q2614" s="62">
        <f t="shared" si="615"/>
        <v>0</v>
      </c>
      <c r="R2614" s="89">
        <f t="shared" si="612"/>
        <v>-63.251787443413143</v>
      </c>
      <c r="S2614" s="74">
        <f t="shared" si="612"/>
        <v>0</v>
      </c>
      <c r="T2614" s="91">
        <f t="shared" si="607"/>
        <v>8.8600349619346375E-2</v>
      </c>
      <c r="U2614" s="92">
        <f t="shared" si="608"/>
        <v>1.3886003496193462</v>
      </c>
    </row>
    <row r="2615" spans="1:21">
      <c r="A2615" s="80">
        <v>39123</v>
      </c>
      <c r="B2615" s="81">
        <v>0</v>
      </c>
      <c r="C2615" s="82">
        <v>2.4222683917022466E-3</v>
      </c>
      <c r="D2615" s="88">
        <f t="shared" si="609"/>
        <v>1.4854377602471758</v>
      </c>
      <c r="E2615" s="89">
        <f t="shared" si="613"/>
        <v>14708.755204943514</v>
      </c>
      <c r="F2615" s="72">
        <f t="shared" si="613"/>
        <v>1575849.823380308</v>
      </c>
      <c r="G2615" s="35">
        <f t="shared" si="614"/>
        <v>0.10713685838286816</v>
      </c>
      <c r="H2615" s="88">
        <f t="shared" si="601"/>
        <v>0</v>
      </c>
      <c r="I2615" s="62">
        <f t="shared" si="610"/>
        <v>0</v>
      </c>
      <c r="J2615" s="89">
        <f t="shared" si="602"/>
        <v>0</v>
      </c>
      <c r="K2615" s="62">
        <f t="shared" si="611"/>
        <v>0</v>
      </c>
      <c r="L2615" s="90">
        <f t="shared" si="603"/>
        <v>48.44536783404493</v>
      </c>
      <c r="M2615" s="73">
        <f>0</f>
        <v>0</v>
      </c>
      <c r="N2615" s="89">
        <f t="shared" si="604"/>
        <v>0</v>
      </c>
      <c r="O2615" s="89">
        <f t="shared" si="605"/>
        <v>0</v>
      </c>
      <c r="P2615" s="89">
        <f t="shared" si="606"/>
        <v>0</v>
      </c>
      <c r="Q2615" s="62">
        <f t="shared" si="615"/>
        <v>0</v>
      </c>
      <c r="R2615" s="89">
        <f t="shared" si="612"/>
        <v>-48.44536783404493</v>
      </c>
      <c r="S2615" s="74">
        <f t="shared" si="612"/>
        <v>0</v>
      </c>
      <c r="T2615" s="91">
        <f t="shared" si="607"/>
        <v>8.5437760247175865E-2</v>
      </c>
      <c r="U2615" s="92">
        <f t="shared" si="608"/>
        <v>1.3854377602471757</v>
      </c>
    </row>
    <row r="2616" spans="1:21">
      <c r="A2616" s="80">
        <v>39124</v>
      </c>
      <c r="B2616" s="81">
        <v>0</v>
      </c>
      <c r="C2616" s="82">
        <v>2.659374000001209E-3</v>
      </c>
      <c r="D2616" s="88">
        <f t="shared" si="609"/>
        <v>1.4830154918554734</v>
      </c>
      <c r="E2616" s="89">
        <f t="shared" si="613"/>
        <v>14660.309837109469</v>
      </c>
      <c r="F2616" s="72">
        <f t="shared" si="613"/>
        <v>1575849.823380308</v>
      </c>
      <c r="G2616" s="35">
        <f t="shared" si="614"/>
        <v>0.10749089486440307</v>
      </c>
      <c r="H2616" s="88">
        <f t="shared" si="601"/>
        <v>0</v>
      </c>
      <c r="I2616" s="62">
        <f t="shared" si="610"/>
        <v>0</v>
      </c>
      <c r="J2616" s="89">
        <f t="shared" si="602"/>
        <v>0</v>
      </c>
      <c r="K2616" s="62">
        <f t="shared" si="611"/>
        <v>0</v>
      </c>
      <c r="L2616" s="90">
        <f t="shared" si="603"/>
        <v>53.187480000024181</v>
      </c>
      <c r="M2616" s="73">
        <f>0</f>
        <v>0</v>
      </c>
      <c r="N2616" s="89">
        <f t="shared" si="604"/>
        <v>0</v>
      </c>
      <c r="O2616" s="89">
        <f t="shared" si="605"/>
        <v>0</v>
      </c>
      <c r="P2616" s="89">
        <f t="shared" si="606"/>
        <v>0</v>
      </c>
      <c r="Q2616" s="62">
        <f t="shared" si="615"/>
        <v>0</v>
      </c>
      <c r="R2616" s="89">
        <f t="shared" si="612"/>
        <v>-53.187480000024181</v>
      </c>
      <c r="S2616" s="74">
        <f t="shared" si="612"/>
        <v>0</v>
      </c>
      <c r="T2616" s="91">
        <f t="shared" si="607"/>
        <v>8.3015491855473522E-2</v>
      </c>
      <c r="U2616" s="92">
        <f t="shared" si="608"/>
        <v>1.3830154918554733</v>
      </c>
    </row>
    <row r="2617" spans="1:21">
      <c r="A2617" s="80">
        <v>39125</v>
      </c>
      <c r="B2617" s="81">
        <v>0</v>
      </c>
      <c r="C2617" s="82">
        <v>2.8366523120396049E-3</v>
      </c>
      <c r="D2617" s="88">
        <f t="shared" si="609"/>
        <v>1.4803561178554723</v>
      </c>
      <c r="E2617" s="89">
        <f t="shared" si="613"/>
        <v>14607.122357109445</v>
      </c>
      <c r="F2617" s="72">
        <f t="shared" si="613"/>
        <v>1575849.823380308</v>
      </c>
      <c r="G2617" s="35">
        <f t="shared" si="614"/>
        <v>0.10788229090265165</v>
      </c>
      <c r="H2617" s="88">
        <f t="shared" si="601"/>
        <v>0</v>
      </c>
      <c r="I2617" s="62">
        <f t="shared" si="610"/>
        <v>0</v>
      </c>
      <c r="J2617" s="89">
        <f t="shared" si="602"/>
        <v>0</v>
      </c>
      <c r="K2617" s="62">
        <f t="shared" si="611"/>
        <v>0</v>
      </c>
      <c r="L2617" s="90">
        <f t="shared" si="603"/>
        <v>56.733046240792099</v>
      </c>
      <c r="M2617" s="73">
        <f>0</f>
        <v>0</v>
      </c>
      <c r="N2617" s="89">
        <f t="shared" si="604"/>
        <v>0</v>
      </c>
      <c r="O2617" s="89">
        <f t="shared" si="605"/>
        <v>0</v>
      </c>
      <c r="P2617" s="89">
        <f t="shared" si="606"/>
        <v>0</v>
      </c>
      <c r="Q2617" s="62">
        <f t="shared" si="615"/>
        <v>0</v>
      </c>
      <c r="R2617" s="89">
        <f t="shared" si="612"/>
        <v>-56.733046240792099</v>
      </c>
      <c r="S2617" s="74">
        <f t="shared" si="612"/>
        <v>0</v>
      </c>
      <c r="T2617" s="91">
        <f t="shared" si="607"/>
        <v>8.0356117855472364E-2</v>
      </c>
      <c r="U2617" s="92">
        <f t="shared" si="608"/>
        <v>1.3803561178554722</v>
      </c>
    </row>
    <row r="2618" spans="1:21">
      <c r="A2618" s="80">
        <v>39126</v>
      </c>
      <c r="B2618" s="81">
        <v>0</v>
      </c>
      <c r="C2618" s="82">
        <v>3.2328334908436306E-3</v>
      </c>
      <c r="D2618" s="88">
        <f t="shared" si="609"/>
        <v>1.4775194655434327</v>
      </c>
      <c r="E2618" s="89">
        <f t="shared" si="613"/>
        <v>14550.389310868653</v>
      </c>
      <c r="F2618" s="72">
        <f t="shared" si="613"/>
        <v>1575849.823380308</v>
      </c>
      <c r="G2618" s="35">
        <f t="shared" si="614"/>
        <v>0.1083029319499514</v>
      </c>
      <c r="H2618" s="88">
        <f t="shared" si="601"/>
        <v>0</v>
      </c>
      <c r="I2618" s="62">
        <f t="shared" si="610"/>
        <v>0</v>
      </c>
      <c r="J2618" s="89">
        <f t="shared" si="602"/>
        <v>0</v>
      </c>
      <c r="K2618" s="62">
        <f t="shared" si="611"/>
        <v>0</v>
      </c>
      <c r="L2618" s="90">
        <f t="shared" si="603"/>
        <v>64.656669816872608</v>
      </c>
      <c r="M2618" s="73">
        <f>0</f>
        <v>0</v>
      </c>
      <c r="N2618" s="89">
        <f t="shared" si="604"/>
        <v>0</v>
      </c>
      <c r="O2618" s="89">
        <f t="shared" si="605"/>
        <v>0</v>
      </c>
      <c r="P2618" s="89">
        <f t="shared" si="606"/>
        <v>0</v>
      </c>
      <c r="Q2618" s="62">
        <f t="shared" si="615"/>
        <v>0</v>
      </c>
      <c r="R2618" s="89">
        <f t="shared" si="612"/>
        <v>-64.656669816872608</v>
      </c>
      <c r="S2618" s="74">
        <f t="shared" si="612"/>
        <v>0</v>
      </c>
      <c r="T2618" s="91">
        <f t="shared" si="607"/>
        <v>7.7519465543432808E-2</v>
      </c>
      <c r="U2618" s="92">
        <f t="shared" si="608"/>
        <v>1.3775194655434326</v>
      </c>
    </row>
    <row r="2619" spans="1:21">
      <c r="A2619" s="80">
        <v>39127</v>
      </c>
      <c r="B2619" s="81">
        <v>0</v>
      </c>
      <c r="C2619" s="82">
        <v>3.0173217580130689E-3</v>
      </c>
      <c r="D2619" s="88">
        <f t="shared" si="609"/>
        <v>1.4742866320525891</v>
      </c>
      <c r="E2619" s="89">
        <f t="shared" si="613"/>
        <v>14485.732641051782</v>
      </c>
      <c r="F2619" s="72">
        <f t="shared" si="613"/>
        <v>1575849.823380308</v>
      </c>
      <c r="G2619" s="35">
        <f t="shared" si="614"/>
        <v>0.10878633911235079</v>
      </c>
      <c r="H2619" s="88">
        <f t="shared" si="601"/>
        <v>0</v>
      </c>
      <c r="I2619" s="62">
        <f t="shared" si="610"/>
        <v>0</v>
      </c>
      <c r="J2619" s="89">
        <f t="shared" si="602"/>
        <v>0</v>
      </c>
      <c r="K2619" s="62">
        <f t="shared" si="611"/>
        <v>0</v>
      </c>
      <c r="L2619" s="90">
        <f t="shared" si="603"/>
        <v>60.346435160261379</v>
      </c>
      <c r="M2619" s="73">
        <f>0</f>
        <v>0</v>
      </c>
      <c r="N2619" s="89">
        <f t="shared" si="604"/>
        <v>0</v>
      </c>
      <c r="O2619" s="89">
        <f t="shared" si="605"/>
        <v>0</v>
      </c>
      <c r="P2619" s="89">
        <f t="shared" si="606"/>
        <v>0</v>
      </c>
      <c r="Q2619" s="62">
        <f t="shared" si="615"/>
        <v>0</v>
      </c>
      <c r="R2619" s="89">
        <f t="shared" si="612"/>
        <v>-60.346435160261379</v>
      </c>
      <c r="S2619" s="74">
        <f t="shared" si="612"/>
        <v>0</v>
      </c>
      <c r="T2619" s="91">
        <f t="shared" si="607"/>
        <v>7.428663205258923E-2</v>
      </c>
      <c r="U2619" s="92">
        <f t="shared" si="608"/>
        <v>1.3742866320525891</v>
      </c>
    </row>
    <row r="2620" spans="1:21">
      <c r="A2620" s="80">
        <v>39128</v>
      </c>
      <c r="B2620" s="81">
        <v>0</v>
      </c>
      <c r="C2620" s="82">
        <v>1.9817461702930118E-3</v>
      </c>
      <c r="D2620" s="88">
        <f t="shared" si="609"/>
        <v>1.471269310294576</v>
      </c>
      <c r="E2620" s="89">
        <f t="shared" si="613"/>
        <v>14425.38620589152</v>
      </c>
      <c r="F2620" s="72">
        <f t="shared" si="613"/>
        <v>1575849.823380308</v>
      </c>
      <c r="G2620" s="35">
        <f t="shared" si="614"/>
        <v>0.10924143041222079</v>
      </c>
      <c r="H2620" s="88">
        <f t="shared" si="601"/>
        <v>0</v>
      </c>
      <c r="I2620" s="62">
        <f t="shared" si="610"/>
        <v>0</v>
      </c>
      <c r="J2620" s="89">
        <f t="shared" si="602"/>
        <v>0</v>
      </c>
      <c r="K2620" s="62">
        <f t="shared" si="611"/>
        <v>0</v>
      </c>
      <c r="L2620" s="90">
        <f t="shared" si="603"/>
        <v>39.634923405860235</v>
      </c>
      <c r="M2620" s="73">
        <f>0</f>
        <v>0</v>
      </c>
      <c r="N2620" s="89">
        <f t="shared" si="604"/>
        <v>0</v>
      </c>
      <c r="O2620" s="89">
        <f t="shared" si="605"/>
        <v>0</v>
      </c>
      <c r="P2620" s="89">
        <f t="shared" si="606"/>
        <v>0</v>
      </c>
      <c r="Q2620" s="62">
        <f t="shared" si="615"/>
        <v>0</v>
      </c>
      <c r="R2620" s="89">
        <f t="shared" si="612"/>
        <v>-39.634923405860235</v>
      </c>
      <c r="S2620" s="74">
        <f t="shared" si="612"/>
        <v>0</v>
      </c>
      <c r="T2620" s="91">
        <f t="shared" si="607"/>
        <v>7.126931029457606E-2</v>
      </c>
      <c r="U2620" s="92">
        <f t="shared" si="608"/>
        <v>1.3712693102945759</v>
      </c>
    </row>
    <row r="2621" spans="1:21">
      <c r="A2621" s="80">
        <v>39129</v>
      </c>
      <c r="B2621" s="81">
        <v>0</v>
      </c>
      <c r="C2621" s="82">
        <v>1.9720736996729354E-3</v>
      </c>
      <c r="D2621" s="88">
        <f t="shared" si="609"/>
        <v>1.4692875641242831</v>
      </c>
      <c r="E2621" s="89">
        <f t="shared" si="613"/>
        <v>14385.75128248566</v>
      </c>
      <c r="F2621" s="72">
        <f t="shared" si="613"/>
        <v>1575849.823380308</v>
      </c>
      <c r="G2621" s="35">
        <f t="shared" si="614"/>
        <v>0.10954240709686612</v>
      </c>
      <c r="H2621" s="88">
        <f t="shared" si="601"/>
        <v>0</v>
      </c>
      <c r="I2621" s="62">
        <f t="shared" si="610"/>
        <v>0</v>
      </c>
      <c r="J2621" s="89">
        <f t="shared" si="602"/>
        <v>0</v>
      </c>
      <c r="K2621" s="62">
        <f t="shared" si="611"/>
        <v>0</v>
      </c>
      <c r="L2621" s="90">
        <f t="shared" si="603"/>
        <v>39.441473993458708</v>
      </c>
      <c r="M2621" s="73">
        <f>0</f>
        <v>0</v>
      </c>
      <c r="N2621" s="89">
        <f t="shared" si="604"/>
        <v>0</v>
      </c>
      <c r="O2621" s="89">
        <f t="shared" si="605"/>
        <v>0</v>
      </c>
      <c r="P2621" s="89">
        <f t="shared" si="606"/>
        <v>0</v>
      </c>
      <c r="Q2621" s="62">
        <f t="shared" si="615"/>
        <v>0</v>
      </c>
      <c r="R2621" s="89">
        <f t="shared" si="612"/>
        <v>-39.441473993458708</v>
      </c>
      <c r="S2621" s="74">
        <f t="shared" si="612"/>
        <v>0</v>
      </c>
      <c r="T2621" s="91">
        <f t="shared" si="607"/>
        <v>6.9287564124283163E-2</v>
      </c>
      <c r="U2621" s="92">
        <f t="shared" si="608"/>
        <v>1.369287564124283</v>
      </c>
    </row>
    <row r="2622" spans="1:21">
      <c r="A2622" s="80">
        <v>39130</v>
      </c>
      <c r="B2622" s="81">
        <v>0</v>
      </c>
      <c r="C2622" s="82">
        <v>2.3749645069212032E-3</v>
      </c>
      <c r="D2622" s="88">
        <f t="shared" si="609"/>
        <v>1.4673154904246102</v>
      </c>
      <c r="E2622" s="89">
        <f t="shared" si="613"/>
        <v>14346.309808492202</v>
      </c>
      <c r="F2622" s="72">
        <f t="shared" si="613"/>
        <v>1575849.823380308</v>
      </c>
      <c r="G2622" s="35">
        <f t="shared" si="614"/>
        <v>0.10984356565668854</v>
      </c>
      <c r="H2622" s="88">
        <f t="shared" si="601"/>
        <v>0</v>
      </c>
      <c r="I2622" s="62">
        <f t="shared" si="610"/>
        <v>0</v>
      </c>
      <c r="J2622" s="89">
        <f t="shared" si="602"/>
        <v>0</v>
      </c>
      <c r="K2622" s="62">
        <f t="shared" si="611"/>
        <v>0</v>
      </c>
      <c r="L2622" s="90">
        <f t="shared" si="603"/>
        <v>47.499290138424065</v>
      </c>
      <c r="M2622" s="73">
        <f>0</f>
        <v>0</v>
      </c>
      <c r="N2622" s="89">
        <f t="shared" si="604"/>
        <v>0</v>
      </c>
      <c r="O2622" s="89">
        <f t="shared" si="605"/>
        <v>0</v>
      </c>
      <c r="P2622" s="89">
        <f t="shared" si="606"/>
        <v>0</v>
      </c>
      <c r="Q2622" s="62">
        <f t="shared" si="615"/>
        <v>0</v>
      </c>
      <c r="R2622" s="89">
        <f t="shared" si="612"/>
        <v>-47.499290138424065</v>
      </c>
      <c r="S2622" s="74">
        <f t="shared" si="612"/>
        <v>0</v>
      </c>
      <c r="T2622" s="91">
        <f t="shared" si="607"/>
        <v>6.7315490424610269E-2</v>
      </c>
      <c r="U2622" s="92">
        <f t="shared" si="608"/>
        <v>1.3673154904246101</v>
      </c>
    </row>
    <row r="2623" spans="1:21">
      <c r="A2623" s="80">
        <v>39131</v>
      </c>
      <c r="B2623" s="81">
        <v>3.5560000000000001E-3</v>
      </c>
      <c r="C2623" s="82">
        <v>1.8434210827956553E-3</v>
      </c>
      <c r="D2623" s="88">
        <f t="shared" si="609"/>
        <v>1.4649405259176889</v>
      </c>
      <c r="E2623" s="89">
        <f t="shared" si="613"/>
        <v>14298.810518353777</v>
      </c>
      <c r="F2623" s="72">
        <f t="shared" si="613"/>
        <v>1575849.823380308</v>
      </c>
      <c r="G2623" s="35">
        <f t="shared" si="614"/>
        <v>0.1102084555465342</v>
      </c>
      <c r="H2623" s="88">
        <f t="shared" si="601"/>
        <v>71.12</v>
      </c>
      <c r="I2623" s="62">
        <f t="shared" si="610"/>
        <v>711.2</v>
      </c>
      <c r="J2623" s="89">
        <f t="shared" si="602"/>
        <v>234.696</v>
      </c>
      <c r="K2623" s="62">
        <f t="shared" si="611"/>
        <v>21122.640000000007</v>
      </c>
      <c r="L2623" s="90">
        <f t="shared" si="603"/>
        <v>36.86842165591311</v>
      </c>
      <c r="M2623" s="73">
        <f>0</f>
        <v>0</v>
      </c>
      <c r="N2623" s="89">
        <f t="shared" si="604"/>
        <v>0</v>
      </c>
      <c r="O2623" s="89">
        <f t="shared" si="605"/>
        <v>0</v>
      </c>
      <c r="P2623" s="89">
        <f t="shared" si="606"/>
        <v>0</v>
      </c>
      <c r="Q2623" s="62">
        <f t="shared" si="615"/>
        <v>0</v>
      </c>
      <c r="R2623" s="89">
        <f t="shared" si="612"/>
        <v>268.94757834408693</v>
      </c>
      <c r="S2623" s="74">
        <f t="shared" si="612"/>
        <v>21833.840000000007</v>
      </c>
      <c r="T2623" s="91">
        <f t="shared" si="607"/>
        <v>6.4940525917688952E-2</v>
      </c>
      <c r="U2623" s="92">
        <f t="shared" si="608"/>
        <v>1.3649405259176888</v>
      </c>
    </row>
    <row r="2624" spans="1:21">
      <c r="A2624" s="80">
        <v>39132</v>
      </c>
      <c r="B2624" s="81">
        <v>0</v>
      </c>
      <c r="C2624" s="82">
        <v>2.5363989101540958E-3</v>
      </c>
      <c r="D2624" s="88">
        <f t="shared" si="609"/>
        <v>1.4783879048348931</v>
      </c>
      <c r="E2624" s="89">
        <f t="shared" si="613"/>
        <v>14567.758096697864</v>
      </c>
      <c r="F2624" s="72">
        <f t="shared" si="613"/>
        <v>1597683.6633803081</v>
      </c>
      <c r="G2624" s="35">
        <f t="shared" si="614"/>
        <v>0.10967258330178217</v>
      </c>
      <c r="H2624" s="88">
        <f t="shared" si="601"/>
        <v>0</v>
      </c>
      <c r="I2624" s="62">
        <f t="shared" si="610"/>
        <v>0</v>
      </c>
      <c r="J2624" s="89">
        <f t="shared" si="602"/>
        <v>0</v>
      </c>
      <c r="K2624" s="62">
        <f t="shared" si="611"/>
        <v>0</v>
      </c>
      <c r="L2624" s="90">
        <f t="shared" si="603"/>
        <v>50.727978203081918</v>
      </c>
      <c r="M2624" s="73">
        <f>0</f>
        <v>0</v>
      </c>
      <c r="N2624" s="89">
        <f t="shared" si="604"/>
        <v>0</v>
      </c>
      <c r="O2624" s="89">
        <f t="shared" si="605"/>
        <v>0</v>
      </c>
      <c r="P2624" s="89">
        <f t="shared" si="606"/>
        <v>0</v>
      </c>
      <c r="Q2624" s="62">
        <f t="shared" si="615"/>
        <v>0</v>
      </c>
      <c r="R2624" s="89">
        <f t="shared" si="612"/>
        <v>-50.727978203081918</v>
      </c>
      <c r="S2624" s="74">
        <f t="shared" si="612"/>
        <v>0</v>
      </c>
      <c r="T2624" s="91">
        <f t="shared" si="607"/>
        <v>7.8387904834893218E-2</v>
      </c>
      <c r="U2624" s="92">
        <f t="shared" si="608"/>
        <v>1.378387904834893</v>
      </c>
    </row>
    <row r="2625" spans="1:21">
      <c r="A2625" s="80">
        <v>39133</v>
      </c>
      <c r="B2625" s="81">
        <v>0</v>
      </c>
      <c r="C2625" s="82">
        <v>3.3715307375620151E-3</v>
      </c>
      <c r="D2625" s="88">
        <f t="shared" si="609"/>
        <v>1.475851505924739</v>
      </c>
      <c r="E2625" s="89">
        <f t="shared" si="613"/>
        <v>14517.030118494782</v>
      </c>
      <c r="F2625" s="72">
        <f t="shared" si="613"/>
        <v>1597683.6633803081</v>
      </c>
      <c r="G2625" s="35">
        <f t="shared" si="614"/>
        <v>0.11005582066987997</v>
      </c>
      <c r="H2625" s="88">
        <f t="shared" si="601"/>
        <v>0</v>
      </c>
      <c r="I2625" s="62">
        <f t="shared" si="610"/>
        <v>0</v>
      </c>
      <c r="J2625" s="89">
        <f t="shared" si="602"/>
        <v>0</v>
      </c>
      <c r="K2625" s="62">
        <f t="shared" si="611"/>
        <v>0</v>
      </c>
      <c r="L2625" s="90">
        <f t="shared" si="603"/>
        <v>67.430614751240299</v>
      </c>
      <c r="M2625" s="73">
        <f>0</f>
        <v>0</v>
      </c>
      <c r="N2625" s="89">
        <f t="shared" si="604"/>
        <v>0</v>
      </c>
      <c r="O2625" s="89">
        <f t="shared" si="605"/>
        <v>0</v>
      </c>
      <c r="P2625" s="89">
        <f t="shared" si="606"/>
        <v>0</v>
      </c>
      <c r="Q2625" s="62">
        <f t="shared" si="615"/>
        <v>0</v>
      </c>
      <c r="R2625" s="89">
        <f t="shared" si="612"/>
        <v>-67.430614751240299</v>
      </c>
      <c r="S2625" s="74">
        <f t="shared" si="612"/>
        <v>0</v>
      </c>
      <c r="T2625" s="91">
        <f t="shared" si="607"/>
        <v>7.5851505924739104E-2</v>
      </c>
      <c r="U2625" s="92">
        <f t="shared" si="608"/>
        <v>1.3758515059247389</v>
      </c>
    </row>
    <row r="2626" spans="1:21">
      <c r="A2626" s="80">
        <v>39134</v>
      </c>
      <c r="B2626" s="81">
        <v>0</v>
      </c>
      <c r="C2626" s="82">
        <v>3.1037003512486595E-3</v>
      </c>
      <c r="D2626" s="88">
        <f t="shared" si="609"/>
        <v>1.4724799751871771</v>
      </c>
      <c r="E2626" s="89">
        <f t="shared" si="613"/>
        <v>14449.599503743542</v>
      </c>
      <c r="F2626" s="72">
        <f t="shared" si="613"/>
        <v>1597683.6633803081</v>
      </c>
      <c r="G2626" s="35">
        <f t="shared" si="614"/>
        <v>0.11056940802867143</v>
      </c>
      <c r="H2626" s="88">
        <f t="shared" si="601"/>
        <v>0</v>
      </c>
      <c r="I2626" s="62">
        <f t="shared" si="610"/>
        <v>0</v>
      </c>
      <c r="J2626" s="89">
        <f t="shared" si="602"/>
        <v>0</v>
      </c>
      <c r="K2626" s="62">
        <f t="shared" si="611"/>
        <v>0</v>
      </c>
      <c r="L2626" s="90">
        <f t="shared" si="603"/>
        <v>62.074007024973191</v>
      </c>
      <c r="M2626" s="73">
        <f>0</f>
        <v>0</v>
      </c>
      <c r="N2626" s="89">
        <f t="shared" si="604"/>
        <v>0</v>
      </c>
      <c r="O2626" s="89">
        <f t="shared" si="605"/>
        <v>0</v>
      </c>
      <c r="P2626" s="89">
        <f t="shared" si="606"/>
        <v>0</v>
      </c>
      <c r="Q2626" s="62">
        <f t="shared" si="615"/>
        <v>0</v>
      </c>
      <c r="R2626" s="89">
        <f t="shared" si="612"/>
        <v>-62.074007024973191</v>
      </c>
      <c r="S2626" s="74">
        <f t="shared" si="612"/>
        <v>0</v>
      </c>
      <c r="T2626" s="91">
        <f t="shared" si="607"/>
        <v>7.2479975187177192E-2</v>
      </c>
      <c r="U2626" s="92">
        <f t="shared" si="608"/>
        <v>1.372479975187177</v>
      </c>
    </row>
    <row r="2627" spans="1:21">
      <c r="A2627" s="80">
        <v>39135</v>
      </c>
      <c r="B2627" s="81">
        <v>0</v>
      </c>
      <c r="C2627" s="82">
        <v>3.2350274936438568E-3</v>
      </c>
      <c r="D2627" s="88">
        <f t="shared" si="609"/>
        <v>1.4693762748359285</v>
      </c>
      <c r="E2627" s="89">
        <f t="shared" si="613"/>
        <v>14387.525496718568</v>
      </c>
      <c r="F2627" s="72">
        <f t="shared" si="613"/>
        <v>1597683.6633803081</v>
      </c>
      <c r="G2627" s="35">
        <f t="shared" si="614"/>
        <v>0.11104645227177526</v>
      </c>
      <c r="H2627" s="88">
        <f t="shared" si="601"/>
        <v>0</v>
      </c>
      <c r="I2627" s="62">
        <f t="shared" si="610"/>
        <v>0</v>
      </c>
      <c r="J2627" s="89">
        <f t="shared" si="602"/>
        <v>0</v>
      </c>
      <c r="K2627" s="62">
        <f t="shared" si="611"/>
        <v>0</v>
      </c>
      <c r="L2627" s="90">
        <f t="shared" si="603"/>
        <v>64.700549872877133</v>
      </c>
      <c r="M2627" s="73">
        <f>0</f>
        <v>0</v>
      </c>
      <c r="N2627" s="89">
        <f t="shared" si="604"/>
        <v>0</v>
      </c>
      <c r="O2627" s="89">
        <f t="shared" si="605"/>
        <v>0</v>
      </c>
      <c r="P2627" s="89">
        <f t="shared" si="606"/>
        <v>0</v>
      </c>
      <c r="Q2627" s="62">
        <f t="shared" si="615"/>
        <v>0</v>
      </c>
      <c r="R2627" s="89">
        <f t="shared" si="612"/>
        <v>-64.700549872877133</v>
      </c>
      <c r="S2627" s="74">
        <f t="shared" si="612"/>
        <v>0</v>
      </c>
      <c r="T2627" s="91">
        <f t="shared" si="607"/>
        <v>6.9376274835928564E-2</v>
      </c>
      <c r="U2627" s="92">
        <f t="shared" si="608"/>
        <v>1.3693762748359284</v>
      </c>
    </row>
    <row r="2628" spans="1:21">
      <c r="A2628" s="80">
        <v>39136</v>
      </c>
      <c r="B2628" s="81">
        <v>0</v>
      </c>
      <c r="C2628" s="82">
        <v>3.075744259193039E-3</v>
      </c>
      <c r="D2628" s="88">
        <f t="shared" si="609"/>
        <v>1.4661412473422846</v>
      </c>
      <c r="E2628" s="89">
        <f t="shared" si="613"/>
        <v>14322.824946845691</v>
      </c>
      <c r="F2628" s="72">
        <f t="shared" si="613"/>
        <v>1597683.6633803081</v>
      </c>
      <c r="G2628" s="35">
        <f t="shared" si="614"/>
        <v>0.11154808281952544</v>
      </c>
      <c r="H2628" s="88">
        <f t="shared" si="601"/>
        <v>0</v>
      </c>
      <c r="I2628" s="62">
        <f t="shared" si="610"/>
        <v>0</v>
      </c>
      <c r="J2628" s="89">
        <f t="shared" si="602"/>
        <v>0</v>
      </c>
      <c r="K2628" s="62">
        <f t="shared" si="611"/>
        <v>0</v>
      </c>
      <c r="L2628" s="90">
        <f t="shared" si="603"/>
        <v>61.514885183860784</v>
      </c>
      <c r="M2628" s="73">
        <f>0</f>
        <v>0</v>
      </c>
      <c r="N2628" s="89">
        <f t="shared" si="604"/>
        <v>0</v>
      </c>
      <c r="O2628" s="89">
        <f t="shared" si="605"/>
        <v>0</v>
      </c>
      <c r="P2628" s="89">
        <f t="shared" si="606"/>
        <v>0</v>
      </c>
      <c r="Q2628" s="62">
        <f t="shared" si="615"/>
        <v>0</v>
      </c>
      <c r="R2628" s="89">
        <f t="shared" si="612"/>
        <v>-61.514885183860784</v>
      </c>
      <c r="S2628" s="74">
        <f t="shared" si="612"/>
        <v>0</v>
      </c>
      <c r="T2628" s="91">
        <f t="shared" si="607"/>
        <v>6.6141247342284659E-2</v>
      </c>
      <c r="U2628" s="92">
        <f t="shared" si="608"/>
        <v>1.3661412473422845</v>
      </c>
    </row>
    <row r="2629" spans="1:21">
      <c r="A2629" s="80">
        <v>39137</v>
      </c>
      <c r="B2629" s="81">
        <v>0</v>
      </c>
      <c r="C2629" s="82">
        <v>3.363805509957568E-3</v>
      </c>
      <c r="D2629" s="88">
        <f t="shared" si="609"/>
        <v>1.4630655030830917</v>
      </c>
      <c r="E2629" s="89">
        <f t="shared" si="613"/>
        <v>14261.31006166183</v>
      </c>
      <c r="F2629" s="72">
        <f t="shared" si="613"/>
        <v>1597683.6633803081</v>
      </c>
      <c r="G2629" s="35">
        <f t="shared" si="614"/>
        <v>0.11202923549606456</v>
      </c>
      <c r="H2629" s="88">
        <f t="shared" si="601"/>
        <v>0</v>
      </c>
      <c r="I2629" s="62">
        <f t="shared" si="610"/>
        <v>0</v>
      </c>
      <c r="J2629" s="89">
        <f t="shared" si="602"/>
        <v>0</v>
      </c>
      <c r="K2629" s="62">
        <f t="shared" si="611"/>
        <v>0</v>
      </c>
      <c r="L2629" s="90">
        <f t="shared" si="603"/>
        <v>67.276110199151361</v>
      </c>
      <c r="M2629" s="73">
        <f>0</f>
        <v>0</v>
      </c>
      <c r="N2629" s="89">
        <f t="shared" si="604"/>
        <v>0</v>
      </c>
      <c r="O2629" s="89">
        <f t="shared" si="605"/>
        <v>0</v>
      </c>
      <c r="P2629" s="89">
        <f t="shared" si="606"/>
        <v>0</v>
      </c>
      <c r="Q2629" s="62">
        <f t="shared" si="615"/>
        <v>0</v>
      </c>
      <c r="R2629" s="89">
        <f t="shared" si="612"/>
        <v>-67.276110199151361</v>
      </c>
      <c r="S2629" s="74">
        <f t="shared" si="612"/>
        <v>0</v>
      </c>
      <c r="T2629" s="91">
        <f t="shared" si="607"/>
        <v>6.3065503083091778E-2</v>
      </c>
      <c r="U2629" s="92">
        <f t="shared" si="608"/>
        <v>1.3630655030830916</v>
      </c>
    </row>
    <row r="2630" spans="1:21">
      <c r="A2630" s="80">
        <v>39138</v>
      </c>
      <c r="B2630" s="81">
        <v>0</v>
      </c>
      <c r="C2630" s="82">
        <v>3.0658571969513914E-3</v>
      </c>
      <c r="D2630" s="88">
        <f t="shared" si="609"/>
        <v>1.4597016975731341</v>
      </c>
      <c r="E2630" s="89">
        <f t="shared" si="613"/>
        <v>14194.033951462679</v>
      </c>
      <c r="F2630" s="72">
        <f t="shared" si="613"/>
        <v>1597683.6633803081</v>
      </c>
      <c r="G2630" s="35">
        <f t="shared" si="614"/>
        <v>0.1125602255739052</v>
      </c>
      <c r="H2630" s="88">
        <f t="shared" si="601"/>
        <v>0</v>
      </c>
      <c r="I2630" s="62">
        <f t="shared" si="610"/>
        <v>0</v>
      </c>
      <c r="J2630" s="89">
        <f t="shared" si="602"/>
        <v>0</v>
      </c>
      <c r="K2630" s="62">
        <f t="shared" si="611"/>
        <v>0</v>
      </c>
      <c r="L2630" s="90">
        <f t="shared" si="603"/>
        <v>61.317143939027829</v>
      </c>
      <c r="M2630" s="73">
        <f>0</f>
        <v>0</v>
      </c>
      <c r="N2630" s="89">
        <f t="shared" si="604"/>
        <v>0</v>
      </c>
      <c r="O2630" s="89">
        <f t="shared" si="605"/>
        <v>0</v>
      </c>
      <c r="P2630" s="89">
        <f t="shared" si="606"/>
        <v>0</v>
      </c>
      <c r="Q2630" s="62">
        <f t="shared" si="615"/>
        <v>0</v>
      </c>
      <c r="R2630" s="89">
        <f t="shared" si="612"/>
        <v>-61.317143939027829</v>
      </c>
      <c r="S2630" s="74">
        <f t="shared" si="612"/>
        <v>0</v>
      </c>
      <c r="T2630" s="91">
        <f t="shared" si="607"/>
        <v>5.9701697573134149E-2</v>
      </c>
      <c r="U2630" s="92">
        <f t="shared" si="608"/>
        <v>1.359701697573134</v>
      </c>
    </row>
    <row r="2631" spans="1:21">
      <c r="A2631" s="80">
        <v>39139</v>
      </c>
      <c r="B2631" s="81">
        <v>0</v>
      </c>
      <c r="C2631" s="82">
        <v>3.1773669488161672E-3</v>
      </c>
      <c r="D2631" s="88">
        <f t="shared" si="609"/>
        <v>1.4566358403761825</v>
      </c>
      <c r="E2631" s="89">
        <f t="shared" si="613"/>
        <v>14132.716807523651</v>
      </c>
      <c r="F2631" s="72">
        <f t="shared" si="613"/>
        <v>1597683.6633803081</v>
      </c>
      <c r="G2631" s="35">
        <f t="shared" si="614"/>
        <v>0.11304858684564952</v>
      </c>
      <c r="H2631" s="88">
        <f t="shared" si="601"/>
        <v>0</v>
      </c>
      <c r="I2631" s="62">
        <f t="shared" si="610"/>
        <v>0</v>
      </c>
      <c r="J2631" s="89">
        <f t="shared" si="602"/>
        <v>0</v>
      </c>
      <c r="K2631" s="62">
        <f t="shared" si="611"/>
        <v>0</v>
      </c>
      <c r="L2631" s="90">
        <f t="shared" si="603"/>
        <v>63.547338976323346</v>
      </c>
      <c r="M2631" s="73">
        <f>0</f>
        <v>0</v>
      </c>
      <c r="N2631" s="89">
        <f t="shared" si="604"/>
        <v>0</v>
      </c>
      <c r="O2631" s="89">
        <f t="shared" si="605"/>
        <v>0</v>
      </c>
      <c r="P2631" s="89">
        <f t="shared" si="606"/>
        <v>0</v>
      </c>
      <c r="Q2631" s="62">
        <f t="shared" si="615"/>
        <v>0</v>
      </c>
      <c r="R2631" s="89">
        <f t="shared" si="612"/>
        <v>-63.547338976323346</v>
      </c>
      <c r="S2631" s="74">
        <f t="shared" si="612"/>
        <v>0</v>
      </c>
      <c r="T2631" s="91">
        <f t="shared" si="607"/>
        <v>5.6635840376182633E-2</v>
      </c>
      <c r="U2631" s="92">
        <f t="shared" si="608"/>
        <v>1.3566358403761825</v>
      </c>
    </row>
    <row r="2632" spans="1:21">
      <c r="A2632" s="80">
        <v>39140</v>
      </c>
      <c r="B2632" s="81">
        <v>2.032E-3</v>
      </c>
      <c r="C2632" s="82">
        <v>3.6245810527286361E-3</v>
      </c>
      <c r="D2632" s="88">
        <f t="shared" si="609"/>
        <v>1.4534584734273663</v>
      </c>
      <c r="E2632" s="89">
        <f t="shared" si="613"/>
        <v>14069.169468547329</v>
      </c>
      <c r="F2632" s="72">
        <f t="shared" si="613"/>
        <v>1597683.6633803081</v>
      </c>
      <c r="G2632" s="35">
        <f t="shared" si="614"/>
        <v>0.1135592024072244</v>
      </c>
      <c r="H2632" s="88">
        <f t="shared" si="601"/>
        <v>40.64</v>
      </c>
      <c r="I2632" s="62">
        <f t="shared" si="610"/>
        <v>406.40000000000003</v>
      </c>
      <c r="J2632" s="89">
        <f t="shared" si="602"/>
        <v>134.11199999999999</v>
      </c>
      <c r="K2632" s="62">
        <f t="shared" si="611"/>
        <v>12070.080000000004</v>
      </c>
      <c r="L2632" s="90">
        <f t="shared" si="603"/>
        <v>72.491621054572718</v>
      </c>
      <c r="M2632" s="73">
        <f>0</f>
        <v>0</v>
      </c>
      <c r="N2632" s="89">
        <f t="shared" si="604"/>
        <v>0</v>
      </c>
      <c r="O2632" s="89">
        <f t="shared" si="605"/>
        <v>0</v>
      </c>
      <c r="P2632" s="89">
        <f t="shared" si="606"/>
        <v>0</v>
      </c>
      <c r="Q2632" s="62">
        <f t="shared" si="615"/>
        <v>0</v>
      </c>
      <c r="R2632" s="89">
        <f t="shared" si="612"/>
        <v>102.26037894542729</v>
      </c>
      <c r="S2632" s="74">
        <f t="shared" si="612"/>
        <v>12476.480000000003</v>
      </c>
      <c r="T2632" s="91">
        <f t="shared" si="607"/>
        <v>5.3458473427366426E-2</v>
      </c>
      <c r="U2632" s="92">
        <f t="shared" si="608"/>
        <v>1.3534584734273662</v>
      </c>
    </row>
    <row r="2633" spans="1:21">
      <c r="A2633" s="80">
        <v>39141</v>
      </c>
      <c r="B2633" s="81">
        <v>0</v>
      </c>
      <c r="C2633" s="82">
        <v>3.7377154957340497E-3</v>
      </c>
      <c r="D2633" s="88">
        <f t="shared" si="609"/>
        <v>1.4585714923746378</v>
      </c>
      <c r="E2633" s="89">
        <f t="shared" si="613"/>
        <v>14171.429847492756</v>
      </c>
      <c r="F2633" s="72">
        <f t="shared" si="613"/>
        <v>1610160.1433803081</v>
      </c>
      <c r="G2633" s="35">
        <f t="shared" si="614"/>
        <v>0.11362016117697407</v>
      </c>
      <c r="H2633" s="88">
        <f t="shared" si="601"/>
        <v>0</v>
      </c>
      <c r="I2633" s="62">
        <f t="shared" si="610"/>
        <v>0</v>
      </c>
      <c r="J2633" s="89">
        <f t="shared" si="602"/>
        <v>0</v>
      </c>
      <c r="K2633" s="62">
        <f t="shared" si="611"/>
        <v>0</v>
      </c>
      <c r="L2633" s="90">
        <f t="shared" si="603"/>
        <v>74.754309914680988</v>
      </c>
      <c r="M2633" s="73">
        <f>0</f>
        <v>0</v>
      </c>
      <c r="N2633" s="89">
        <f t="shared" si="604"/>
        <v>0</v>
      </c>
      <c r="O2633" s="89">
        <f t="shared" si="605"/>
        <v>0</v>
      </c>
      <c r="P2633" s="89">
        <f t="shared" si="606"/>
        <v>0</v>
      </c>
      <c r="Q2633" s="62">
        <f t="shared" si="615"/>
        <v>0</v>
      </c>
      <c r="R2633" s="89">
        <f t="shared" si="612"/>
        <v>-74.754309914680988</v>
      </c>
      <c r="S2633" s="74">
        <f t="shared" si="612"/>
        <v>0</v>
      </c>
      <c r="T2633" s="91">
        <f t="shared" si="607"/>
        <v>5.8571492374637879E-2</v>
      </c>
      <c r="U2633" s="92">
        <f t="shared" si="608"/>
        <v>1.3585714923746377</v>
      </c>
    </row>
    <row r="2634" spans="1:21">
      <c r="A2634" s="80">
        <v>39142</v>
      </c>
      <c r="B2634" s="81">
        <v>5.0799999999999999E-4</v>
      </c>
      <c r="C2634" s="82">
        <v>3.7688834092800775E-3</v>
      </c>
      <c r="D2634" s="88">
        <f t="shared" si="609"/>
        <v>1.4548337768789039</v>
      </c>
      <c r="E2634" s="89">
        <f t="shared" si="613"/>
        <v>14096.675537578076</v>
      </c>
      <c r="F2634" s="72">
        <f t="shared" si="613"/>
        <v>1610160.1433803081</v>
      </c>
      <c r="G2634" s="35">
        <f t="shared" si="614"/>
        <v>0.11422268598635467</v>
      </c>
      <c r="H2634" s="88">
        <f t="shared" si="601"/>
        <v>10.16</v>
      </c>
      <c r="I2634" s="62">
        <f t="shared" si="610"/>
        <v>101.60000000000001</v>
      </c>
      <c r="J2634" s="89">
        <f t="shared" si="602"/>
        <v>33.527999999999999</v>
      </c>
      <c r="K2634" s="62">
        <f t="shared" si="611"/>
        <v>3017.5200000000009</v>
      </c>
      <c r="L2634" s="90">
        <f t="shared" si="603"/>
        <v>75.37766818560155</v>
      </c>
      <c r="M2634" s="73">
        <f>0</f>
        <v>0</v>
      </c>
      <c r="N2634" s="89">
        <f t="shared" si="604"/>
        <v>0</v>
      </c>
      <c r="O2634" s="89">
        <f t="shared" si="605"/>
        <v>0</v>
      </c>
      <c r="P2634" s="89">
        <f t="shared" si="606"/>
        <v>0</v>
      </c>
      <c r="Q2634" s="62">
        <f t="shared" si="615"/>
        <v>0</v>
      </c>
      <c r="R2634" s="89">
        <f t="shared" si="612"/>
        <v>-31.689668185601548</v>
      </c>
      <c r="S2634" s="74">
        <f t="shared" si="612"/>
        <v>3119.1200000000008</v>
      </c>
      <c r="T2634" s="91">
        <f t="shared" si="607"/>
        <v>5.4833776878904006E-2</v>
      </c>
      <c r="U2634" s="92">
        <f t="shared" si="608"/>
        <v>1.3548337768789038</v>
      </c>
    </row>
    <row r="2635" spans="1:21">
      <c r="A2635" s="80">
        <v>39143</v>
      </c>
      <c r="B2635" s="81">
        <v>2.2098E-2</v>
      </c>
      <c r="C2635" s="82">
        <v>3.3569065221697482E-3</v>
      </c>
      <c r="D2635" s="88">
        <f t="shared" si="609"/>
        <v>1.4532492934696237</v>
      </c>
      <c r="E2635" s="89">
        <f t="shared" si="613"/>
        <v>14064.985869392474</v>
      </c>
      <c r="F2635" s="72">
        <f t="shared" si="613"/>
        <v>1613279.2633803082</v>
      </c>
      <c r="G2635" s="35">
        <f t="shared" si="614"/>
        <v>0.11470180477685701</v>
      </c>
      <c r="H2635" s="88">
        <f t="shared" si="601"/>
        <v>441.96</v>
      </c>
      <c r="I2635" s="62">
        <f t="shared" si="610"/>
        <v>4419.6000000000004</v>
      </c>
      <c r="J2635" s="89">
        <f t="shared" si="602"/>
        <v>1458.4679999999996</v>
      </c>
      <c r="K2635" s="62">
        <f t="shared" si="611"/>
        <v>131262.12</v>
      </c>
      <c r="L2635" s="90">
        <f t="shared" si="603"/>
        <v>67.138130443394971</v>
      </c>
      <c r="M2635" s="73">
        <f>0</f>
        <v>0</v>
      </c>
      <c r="N2635" s="89">
        <f t="shared" si="604"/>
        <v>0</v>
      </c>
      <c r="O2635" s="89">
        <f t="shared" si="605"/>
        <v>0</v>
      </c>
      <c r="P2635" s="89">
        <f t="shared" si="606"/>
        <v>0</v>
      </c>
      <c r="Q2635" s="62">
        <f t="shared" si="615"/>
        <v>0</v>
      </c>
      <c r="R2635" s="89">
        <f t="shared" si="612"/>
        <v>1833.2898695566046</v>
      </c>
      <c r="S2635" s="74">
        <f t="shared" si="612"/>
        <v>135681.72</v>
      </c>
      <c r="T2635" s="91">
        <f t="shared" si="607"/>
        <v>5.3249293469623815E-2</v>
      </c>
      <c r="U2635" s="92">
        <f t="shared" si="608"/>
        <v>1.3532492934696236</v>
      </c>
    </row>
    <row r="2636" spans="1:21">
      <c r="A2636" s="80">
        <v>39144</v>
      </c>
      <c r="B2636" s="81">
        <v>2.5399999999999999E-4</v>
      </c>
      <c r="C2636" s="82">
        <v>2.0531023691084541E-3</v>
      </c>
      <c r="D2636" s="88">
        <f t="shared" si="609"/>
        <v>1.5449137869474541</v>
      </c>
      <c r="E2636" s="89">
        <f t="shared" si="613"/>
        <v>15898.27573894908</v>
      </c>
      <c r="F2636" s="72">
        <f t="shared" si="613"/>
        <v>1748960.9833803081</v>
      </c>
      <c r="G2636" s="35">
        <f t="shared" si="614"/>
        <v>0.11000947600220194</v>
      </c>
      <c r="H2636" s="88">
        <f t="shared" si="601"/>
        <v>5.08</v>
      </c>
      <c r="I2636" s="62">
        <f t="shared" si="610"/>
        <v>50.800000000000004</v>
      </c>
      <c r="J2636" s="89">
        <f t="shared" si="602"/>
        <v>16.763999999999999</v>
      </c>
      <c r="K2636" s="62">
        <f t="shared" si="611"/>
        <v>1508.7600000000004</v>
      </c>
      <c r="L2636" s="90">
        <f t="shared" si="603"/>
        <v>41.062047382169084</v>
      </c>
      <c r="M2636" s="73">
        <f>0</f>
        <v>0</v>
      </c>
      <c r="N2636" s="89">
        <f t="shared" si="604"/>
        <v>1457.111370322375</v>
      </c>
      <c r="O2636" s="89">
        <f t="shared" si="605"/>
        <v>898.27573894908141</v>
      </c>
      <c r="P2636" s="89">
        <f t="shared" si="606"/>
        <v>898.27573894908141</v>
      </c>
      <c r="Q2636" s="62">
        <f t="shared" si="615"/>
        <v>98818.84334727918</v>
      </c>
      <c r="R2636" s="89">
        <f t="shared" si="612"/>
        <v>-917.49378633125048</v>
      </c>
      <c r="S2636" s="74">
        <f t="shared" si="612"/>
        <v>-97259.283347279183</v>
      </c>
      <c r="T2636" s="91">
        <f t="shared" si="607"/>
        <v>0.14491378694745416</v>
      </c>
      <c r="U2636" s="92">
        <f t="shared" si="608"/>
        <v>1.444913786947454</v>
      </c>
    </row>
    <row r="2637" spans="1:21">
      <c r="A2637" s="80">
        <v>39145</v>
      </c>
      <c r="B2637" s="81">
        <v>0</v>
      </c>
      <c r="C2637" s="82">
        <v>2.891132476807261E-3</v>
      </c>
      <c r="D2637" s="88">
        <f t="shared" si="609"/>
        <v>1.4990390976308914</v>
      </c>
      <c r="E2637" s="89">
        <f t="shared" si="613"/>
        <v>14980.78195261783</v>
      </c>
      <c r="F2637" s="72">
        <f t="shared" si="613"/>
        <v>1651701.7000330291</v>
      </c>
      <c r="G2637" s="35">
        <f t="shared" si="614"/>
        <v>0.11025470534563124</v>
      </c>
      <c r="H2637" s="88">
        <f t="shared" si="601"/>
        <v>0</v>
      </c>
      <c r="I2637" s="62">
        <f t="shared" si="610"/>
        <v>0</v>
      </c>
      <c r="J2637" s="89">
        <f t="shared" si="602"/>
        <v>0</v>
      </c>
      <c r="K2637" s="62">
        <f t="shared" si="611"/>
        <v>0</v>
      </c>
      <c r="L2637" s="90">
        <f t="shared" si="603"/>
        <v>57.822649536145221</v>
      </c>
      <c r="M2637" s="73">
        <f>0</f>
        <v>0</v>
      </c>
      <c r="N2637" s="89">
        <f t="shared" si="604"/>
        <v>0</v>
      </c>
      <c r="O2637" s="89">
        <f t="shared" si="605"/>
        <v>0</v>
      </c>
      <c r="P2637" s="89">
        <f t="shared" si="606"/>
        <v>0</v>
      </c>
      <c r="Q2637" s="62">
        <f t="shared" si="615"/>
        <v>0</v>
      </c>
      <c r="R2637" s="89">
        <f t="shared" si="612"/>
        <v>-57.822649536145221</v>
      </c>
      <c r="S2637" s="74">
        <f t="shared" si="612"/>
        <v>0</v>
      </c>
      <c r="T2637" s="91">
        <f t="shared" si="607"/>
        <v>9.9039097630891471E-2</v>
      </c>
      <c r="U2637" s="92">
        <f t="shared" si="608"/>
        <v>1.3990390976308913</v>
      </c>
    </row>
    <row r="2638" spans="1:21">
      <c r="A2638" s="80">
        <v>39146</v>
      </c>
      <c r="B2638" s="81">
        <v>0</v>
      </c>
      <c r="C2638" s="82">
        <v>3.3092241518849403E-3</v>
      </c>
      <c r="D2638" s="88">
        <f t="shared" si="609"/>
        <v>1.4961479651540841</v>
      </c>
      <c r="E2638" s="89">
        <f t="shared" si="613"/>
        <v>14922.959303081685</v>
      </c>
      <c r="F2638" s="72">
        <f t="shared" si="613"/>
        <v>1651701.7000330291</v>
      </c>
      <c r="G2638" s="35">
        <f t="shared" si="614"/>
        <v>0.11068191412221719</v>
      </c>
      <c r="H2638" s="88">
        <f t="shared" si="601"/>
        <v>0</v>
      </c>
      <c r="I2638" s="62">
        <f t="shared" si="610"/>
        <v>0</v>
      </c>
      <c r="J2638" s="89">
        <f t="shared" si="602"/>
        <v>0</v>
      </c>
      <c r="K2638" s="62">
        <f t="shared" si="611"/>
        <v>0</v>
      </c>
      <c r="L2638" s="90">
        <f t="shared" si="603"/>
        <v>66.184483037698811</v>
      </c>
      <c r="M2638" s="73">
        <f>0</f>
        <v>0</v>
      </c>
      <c r="N2638" s="89">
        <f t="shared" si="604"/>
        <v>0</v>
      </c>
      <c r="O2638" s="89">
        <f t="shared" si="605"/>
        <v>0</v>
      </c>
      <c r="P2638" s="89">
        <f t="shared" si="606"/>
        <v>0</v>
      </c>
      <c r="Q2638" s="62">
        <f t="shared" si="615"/>
        <v>0</v>
      </c>
      <c r="R2638" s="89">
        <f t="shared" si="612"/>
        <v>-66.184483037698811</v>
      </c>
      <c r="S2638" s="74">
        <f t="shared" si="612"/>
        <v>0</v>
      </c>
      <c r="T2638" s="91">
        <f t="shared" si="607"/>
        <v>9.6147965154084192E-2</v>
      </c>
      <c r="U2638" s="92">
        <f t="shared" si="608"/>
        <v>1.396147965154084</v>
      </c>
    </row>
    <row r="2639" spans="1:21">
      <c r="A2639" s="80">
        <v>39147</v>
      </c>
      <c r="B2639" s="81">
        <v>0</v>
      </c>
      <c r="C2639" s="82">
        <v>3.9153805558011486E-3</v>
      </c>
      <c r="D2639" s="88">
        <f t="shared" si="609"/>
        <v>1.4928387410021993</v>
      </c>
      <c r="E2639" s="89">
        <f t="shared" si="613"/>
        <v>14856.774820043986</v>
      </c>
      <c r="F2639" s="72">
        <f t="shared" si="613"/>
        <v>1651701.7000330291</v>
      </c>
      <c r="G2639" s="35">
        <f t="shared" si="614"/>
        <v>0.11117498380635341</v>
      </c>
      <c r="H2639" s="88">
        <f t="shared" si="601"/>
        <v>0</v>
      </c>
      <c r="I2639" s="62">
        <f t="shared" si="610"/>
        <v>0</v>
      </c>
      <c r="J2639" s="89">
        <f t="shared" si="602"/>
        <v>0</v>
      </c>
      <c r="K2639" s="62">
        <f t="shared" si="611"/>
        <v>0</v>
      </c>
      <c r="L2639" s="90">
        <f t="shared" si="603"/>
        <v>78.307611116022969</v>
      </c>
      <c r="M2639" s="73">
        <f>0</f>
        <v>0</v>
      </c>
      <c r="N2639" s="89">
        <f t="shared" si="604"/>
        <v>0</v>
      </c>
      <c r="O2639" s="89">
        <f t="shared" si="605"/>
        <v>0</v>
      </c>
      <c r="P2639" s="89">
        <f t="shared" si="606"/>
        <v>0</v>
      </c>
      <c r="Q2639" s="62">
        <f t="shared" si="615"/>
        <v>0</v>
      </c>
      <c r="R2639" s="89">
        <f t="shared" si="612"/>
        <v>-78.307611116022969</v>
      </c>
      <c r="S2639" s="74">
        <f t="shared" si="612"/>
        <v>0</v>
      </c>
      <c r="T2639" s="91">
        <f t="shared" si="607"/>
        <v>9.2838741002199354E-2</v>
      </c>
      <c r="U2639" s="92">
        <f t="shared" si="608"/>
        <v>1.3928387410021992</v>
      </c>
    </row>
    <row r="2640" spans="1:21">
      <c r="A2640" s="80">
        <v>39148</v>
      </c>
      <c r="B2640" s="81">
        <v>0</v>
      </c>
      <c r="C2640" s="82">
        <v>4.1739197458248332E-3</v>
      </c>
      <c r="D2640" s="88">
        <f t="shared" si="609"/>
        <v>1.4889233604463981</v>
      </c>
      <c r="E2640" s="89">
        <f t="shared" si="613"/>
        <v>14778.467208927963</v>
      </c>
      <c r="F2640" s="72">
        <f t="shared" si="613"/>
        <v>1651701.7000330291</v>
      </c>
      <c r="G2640" s="35">
        <f t="shared" si="614"/>
        <v>0.11176407381647831</v>
      </c>
      <c r="H2640" s="88">
        <f t="shared" si="601"/>
        <v>0</v>
      </c>
      <c r="I2640" s="62">
        <f t="shared" si="610"/>
        <v>0</v>
      </c>
      <c r="J2640" s="89">
        <f t="shared" si="602"/>
        <v>0</v>
      </c>
      <c r="K2640" s="62">
        <f t="shared" si="611"/>
        <v>0</v>
      </c>
      <c r="L2640" s="90">
        <f t="shared" si="603"/>
        <v>83.478394916496669</v>
      </c>
      <c r="M2640" s="73">
        <f>0</f>
        <v>0</v>
      </c>
      <c r="N2640" s="89">
        <f t="shared" si="604"/>
        <v>0</v>
      </c>
      <c r="O2640" s="89">
        <f t="shared" si="605"/>
        <v>0</v>
      </c>
      <c r="P2640" s="89">
        <f t="shared" si="606"/>
        <v>0</v>
      </c>
      <c r="Q2640" s="62">
        <f t="shared" si="615"/>
        <v>0</v>
      </c>
      <c r="R2640" s="89">
        <f t="shared" si="612"/>
        <v>-83.478394916496669</v>
      </c>
      <c r="S2640" s="74">
        <f t="shared" si="612"/>
        <v>0</v>
      </c>
      <c r="T2640" s="91">
        <f t="shared" si="607"/>
        <v>8.8923360446398148E-2</v>
      </c>
      <c r="U2640" s="92">
        <f t="shared" si="608"/>
        <v>1.388923360446398</v>
      </c>
    </row>
    <row r="2641" spans="1:21">
      <c r="A2641" s="80">
        <v>39149</v>
      </c>
      <c r="B2641" s="81">
        <v>0</v>
      </c>
      <c r="C2641" s="82">
        <v>4.2948419672428359E-3</v>
      </c>
      <c r="D2641" s="88">
        <f t="shared" si="609"/>
        <v>1.4847494407005732</v>
      </c>
      <c r="E2641" s="89">
        <f t="shared" si="613"/>
        <v>14694.988814011465</v>
      </c>
      <c r="F2641" s="72">
        <f t="shared" si="613"/>
        <v>1651701.7000330291</v>
      </c>
      <c r="G2641" s="35">
        <f t="shared" si="614"/>
        <v>0.11239897634070702</v>
      </c>
      <c r="H2641" s="88">
        <f t="shared" si="601"/>
        <v>0</v>
      </c>
      <c r="I2641" s="62">
        <f t="shared" si="610"/>
        <v>0</v>
      </c>
      <c r="J2641" s="89">
        <f t="shared" si="602"/>
        <v>0</v>
      </c>
      <c r="K2641" s="62">
        <f t="shared" si="611"/>
        <v>0</v>
      </c>
      <c r="L2641" s="90">
        <f t="shared" si="603"/>
        <v>85.896839344856716</v>
      </c>
      <c r="M2641" s="73">
        <f>0</f>
        <v>0</v>
      </c>
      <c r="N2641" s="89">
        <f t="shared" si="604"/>
        <v>0</v>
      </c>
      <c r="O2641" s="89">
        <f t="shared" si="605"/>
        <v>0</v>
      </c>
      <c r="P2641" s="89">
        <f t="shared" si="606"/>
        <v>0</v>
      </c>
      <c r="Q2641" s="62">
        <f t="shared" si="615"/>
        <v>0</v>
      </c>
      <c r="R2641" s="89">
        <f t="shared" si="612"/>
        <v>-85.896839344856716</v>
      </c>
      <c r="S2641" s="74">
        <f t="shared" si="612"/>
        <v>0</v>
      </c>
      <c r="T2641" s="91">
        <f t="shared" si="607"/>
        <v>8.4749440700573331E-2</v>
      </c>
      <c r="U2641" s="92">
        <f t="shared" si="608"/>
        <v>1.3847494407005732</v>
      </c>
    </row>
    <row r="2642" spans="1:21">
      <c r="A2642" s="80">
        <v>39150</v>
      </c>
      <c r="B2642" s="81">
        <v>8.6359999999999996E-3</v>
      </c>
      <c r="C2642" s="82">
        <v>4.041242919313924E-3</v>
      </c>
      <c r="D2642" s="88">
        <f t="shared" si="609"/>
        <v>1.4804545987333306</v>
      </c>
      <c r="E2642" s="89">
        <f t="shared" si="613"/>
        <v>14609.09197466661</v>
      </c>
      <c r="F2642" s="72">
        <f t="shared" si="613"/>
        <v>1651701.7000330291</v>
      </c>
      <c r="G2642" s="35">
        <f t="shared" si="614"/>
        <v>0.11305984676509795</v>
      </c>
      <c r="H2642" s="88">
        <f t="shared" ref="H2642:H2705" si="616">B2642*($D$12+$D$11)*10000</f>
        <v>172.72</v>
      </c>
      <c r="I2642" s="62">
        <f t="shared" si="610"/>
        <v>1727.2</v>
      </c>
      <c r="J2642" s="89">
        <f t="shared" ref="J2642:J2705" si="617">B2642*$K$14*$D$10*10000</f>
        <v>569.97599999999989</v>
      </c>
      <c r="K2642" s="62">
        <f t="shared" si="611"/>
        <v>51297.840000000004</v>
      </c>
      <c r="L2642" s="90">
        <f t="shared" ref="L2642:L2705" si="618">C2642*($D$12+$D$11)*10000</f>
        <v>80.824858386278478</v>
      </c>
      <c r="M2642" s="73">
        <f>0</f>
        <v>0</v>
      </c>
      <c r="N2642" s="89">
        <f t="shared" ref="N2642:N2705" si="619">IF(D2642&lt;$N$10,0,(2/3*$N$12*SQRT(2*$N$13)*$N$11*(D2642-$N$10)^(3/2))*24*60*60)</f>
        <v>0</v>
      </c>
      <c r="O2642" s="89">
        <f t="shared" ref="O2642:O2705" si="620">IF(D2642&lt;$N$10,0,(D2642-$N$10)*10000*($D$12+$D$11))</f>
        <v>0</v>
      </c>
      <c r="P2642" s="89">
        <f t="shared" ref="P2642:P2705" si="621">IF(N2642&gt;O2642,O2642,N2642)</f>
        <v>0</v>
      </c>
      <c r="Q2642" s="62">
        <f t="shared" si="615"/>
        <v>0</v>
      </c>
      <c r="R2642" s="89">
        <f t="shared" si="612"/>
        <v>661.87114161372142</v>
      </c>
      <c r="S2642" s="74">
        <f t="shared" si="612"/>
        <v>53025.04</v>
      </c>
      <c r="T2642" s="91">
        <f t="shared" ref="T2642:T2705" si="622">D2642-$D$14</f>
        <v>8.0454598733330718E-2</v>
      </c>
      <c r="U2642" s="92">
        <f t="shared" ref="U2642:U2705" si="623">IF(D2642&lt;$D$13,0,D2642-$D$13)</f>
        <v>1.3804545987333305</v>
      </c>
    </row>
    <row r="2643" spans="1:21">
      <c r="A2643" s="80">
        <v>39151</v>
      </c>
      <c r="B2643" s="81">
        <v>0</v>
      </c>
      <c r="C2643" s="82">
        <v>4.2109696869924058E-3</v>
      </c>
      <c r="D2643" s="88">
        <f t="shared" ref="D2643:D2706" si="624">IF(E2643&lt;$D$11*10000*($D$14-$D$13),(E2643+$D$13*$D$11*10000)/($D$11*10000),(E2643+$D$13*$D$11*10000+$D$14*$D$12*10000)/($D$11*10000+$D$12*10000))</f>
        <v>1.5135481558140165</v>
      </c>
      <c r="E2643" s="89">
        <f t="shared" si="613"/>
        <v>15270.963116280331</v>
      </c>
      <c r="F2643" s="72">
        <f t="shared" si="613"/>
        <v>1704726.7400330291</v>
      </c>
      <c r="G2643" s="35">
        <f t="shared" si="614"/>
        <v>0.11163190736906599</v>
      </c>
      <c r="H2643" s="88">
        <f t="shared" si="616"/>
        <v>0</v>
      </c>
      <c r="I2643" s="62">
        <f t="shared" ref="I2643:I2706" si="625">H2643*$J$4*1000</f>
        <v>0</v>
      </c>
      <c r="J2643" s="89">
        <f t="shared" si="617"/>
        <v>0</v>
      </c>
      <c r="K2643" s="62">
        <f t="shared" ref="K2643:K2706" si="626">1000*J2643*($J$11*$J$5+$J$12*$J$6+$J$13*$J$7)</f>
        <v>0</v>
      </c>
      <c r="L2643" s="90">
        <f t="shared" si="618"/>
        <v>84.219393739848115</v>
      </c>
      <c r="M2643" s="73">
        <f>0</f>
        <v>0</v>
      </c>
      <c r="N2643" s="89">
        <f t="shared" si="619"/>
        <v>241.40347051554301</v>
      </c>
      <c r="O2643" s="89">
        <f t="shared" si="620"/>
        <v>270.96311628032942</v>
      </c>
      <c r="P2643" s="89">
        <f t="shared" si="621"/>
        <v>241.40347051554301</v>
      </c>
      <c r="Q2643" s="62">
        <f t="shared" si="615"/>
        <v>26948.32985916215</v>
      </c>
      <c r="R2643" s="89">
        <f t="shared" ref="R2643:S2706" si="627">H2643+J2643-L2643-P2643</f>
        <v>-325.62286425539111</v>
      </c>
      <c r="S2643" s="74">
        <f t="shared" si="627"/>
        <v>-26948.32985916215</v>
      </c>
      <c r="T2643" s="91">
        <f t="shared" si="622"/>
        <v>0.11354815581401656</v>
      </c>
      <c r="U2643" s="92">
        <f t="shared" si="623"/>
        <v>1.4135481558140164</v>
      </c>
    </row>
    <row r="2644" spans="1:21">
      <c r="A2644" s="80">
        <v>39152</v>
      </c>
      <c r="B2644" s="81">
        <v>0</v>
      </c>
      <c r="C2644" s="82">
        <v>4.0141061773605966E-3</v>
      </c>
      <c r="D2644" s="88">
        <f t="shared" si="624"/>
        <v>1.4972670126012471</v>
      </c>
      <c r="E2644" s="89">
        <f t="shared" ref="E2644:F2707" si="628">E2643+R2643</f>
        <v>14945.34025202494</v>
      </c>
      <c r="F2644" s="72">
        <f t="shared" si="628"/>
        <v>1677778.4101738669</v>
      </c>
      <c r="G2644" s="35">
        <f t="shared" ref="G2644:G2707" si="629">F2644/(E2644*1000)</f>
        <v>0.11226097110412359</v>
      </c>
      <c r="H2644" s="88">
        <f t="shared" si="616"/>
        <v>0</v>
      </c>
      <c r="I2644" s="62">
        <f t="shared" si="625"/>
        <v>0</v>
      </c>
      <c r="J2644" s="89">
        <f t="shared" si="617"/>
        <v>0</v>
      </c>
      <c r="K2644" s="62">
        <f t="shared" si="626"/>
        <v>0</v>
      </c>
      <c r="L2644" s="90">
        <f t="shared" si="618"/>
        <v>80.282123547211938</v>
      </c>
      <c r="M2644" s="73">
        <f>0</f>
        <v>0</v>
      </c>
      <c r="N2644" s="89">
        <f t="shared" si="619"/>
        <v>0</v>
      </c>
      <c r="O2644" s="89">
        <f t="shared" si="620"/>
        <v>0</v>
      </c>
      <c r="P2644" s="89">
        <f t="shared" si="621"/>
        <v>0</v>
      </c>
      <c r="Q2644" s="62">
        <f t="shared" ref="Q2644:Q2707" si="630">P2644*1000*G2644</f>
        <v>0</v>
      </c>
      <c r="R2644" s="89">
        <f t="shared" si="627"/>
        <v>-80.282123547211938</v>
      </c>
      <c r="S2644" s="74">
        <f t="shared" si="627"/>
        <v>0</v>
      </c>
      <c r="T2644" s="91">
        <f t="shared" si="622"/>
        <v>9.7267012601247149E-2</v>
      </c>
      <c r="U2644" s="92">
        <f t="shared" si="623"/>
        <v>1.397267012601247</v>
      </c>
    </row>
    <row r="2645" spans="1:21">
      <c r="A2645" s="80">
        <v>39153</v>
      </c>
      <c r="B2645" s="81">
        <v>0</v>
      </c>
      <c r="C2645" s="82">
        <v>4.5643360743427321E-3</v>
      </c>
      <c r="D2645" s="88">
        <f t="shared" si="624"/>
        <v>1.4932529064238864</v>
      </c>
      <c r="E2645" s="89">
        <f t="shared" si="628"/>
        <v>14865.058128477729</v>
      </c>
      <c r="F2645" s="72">
        <f t="shared" si="628"/>
        <v>1677778.4101738669</v>
      </c>
      <c r="G2645" s="35">
        <f t="shared" si="629"/>
        <v>0.11286726198262646</v>
      </c>
      <c r="H2645" s="88">
        <f t="shared" si="616"/>
        <v>0</v>
      </c>
      <c r="I2645" s="62">
        <f t="shared" si="625"/>
        <v>0</v>
      </c>
      <c r="J2645" s="89">
        <f t="shared" si="617"/>
        <v>0</v>
      </c>
      <c r="K2645" s="62">
        <f t="shared" si="626"/>
        <v>0</v>
      </c>
      <c r="L2645" s="90">
        <f t="shared" si="618"/>
        <v>91.286721486854645</v>
      </c>
      <c r="M2645" s="73">
        <f>0</f>
        <v>0</v>
      </c>
      <c r="N2645" s="89">
        <f t="shared" si="619"/>
        <v>0</v>
      </c>
      <c r="O2645" s="89">
        <f t="shared" si="620"/>
        <v>0</v>
      </c>
      <c r="P2645" s="89">
        <f t="shared" si="621"/>
        <v>0</v>
      </c>
      <c r="Q2645" s="62">
        <f t="shared" si="630"/>
        <v>0</v>
      </c>
      <c r="R2645" s="89">
        <f t="shared" si="627"/>
        <v>-91.286721486854645</v>
      </c>
      <c r="S2645" s="74">
        <f t="shared" si="627"/>
        <v>0</v>
      </c>
      <c r="T2645" s="91">
        <f t="shared" si="622"/>
        <v>9.3252906423886506E-2</v>
      </c>
      <c r="U2645" s="92">
        <f t="shared" si="623"/>
        <v>1.3932529064238863</v>
      </c>
    </row>
    <row r="2646" spans="1:21">
      <c r="A2646" s="80">
        <v>39154</v>
      </c>
      <c r="B2646" s="81">
        <v>0</v>
      </c>
      <c r="C2646" s="82">
        <v>4.4965367262080787E-3</v>
      </c>
      <c r="D2646" s="88">
        <f t="shared" si="624"/>
        <v>1.4886885703495438</v>
      </c>
      <c r="E2646" s="89">
        <f t="shared" si="628"/>
        <v>14773.771406990874</v>
      </c>
      <c r="F2646" s="72">
        <f t="shared" si="628"/>
        <v>1677778.4101738669</v>
      </c>
      <c r="G2646" s="35">
        <f t="shared" si="629"/>
        <v>0.11356466564657625</v>
      </c>
      <c r="H2646" s="88">
        <f t="shared" si="616"/>
        <v>0</v>
      </c>
      <c r="I2646" s="62">
        <f t="shared" si="625"/>
        <v>0</v>
      </c>
      <c r="J2646" s="89">
        <f t="shared" si="617"/>
        <v>0</v>
      </c>
      <c r="K2646" s="62">
        <f t="shared" si="626"/>
        <v>0</v>
      </c>
      <c r="L2646" s="90">
        <f t="shared" si="618"/>
        <v>89.930734524161579</v>
      </c>
      <c r="M2646" s="73">
        <f>0</f>
        <v>0</v>
      </c>
      <c r="N2646" s="89">
        <f t="shared" si="619"/>
        <v>0</v>
      </c>
      <c r="O2646" s="89">
        <f t="shared" si="620"/>
        <v>0</v>
      </c>
      <c r="P2646" s="89">
        <f t="shared" si="621"/>
        <v>0</v>
      </c>
      <c r="Q2646" s="62">
        <f t="shared" si="630"/>
        <v>0</v>
      </c>
      <c r="R2646" s="89">
        <f t="shared" si="627"/>
        <v>-89.930734524161579</v>
      </c>
      <c r="S2646" s="74">
        <f t="shared" si="627"/>
        <v>0</v>
      </c>
      <c r="T2646" s="91">
        <f t="shared" si="622"/>
        <v>8.8688570349543916E-2</v>
      </c>
      <c r="U2646" s="92">
        <f t="shared" si="623"/>
        <v>1.3886885703495437</v>
      </c>
    </row>
    <row r="2647" spans="1:21">
      <c r="A2647" s="80">
        <v>39155</v>
      </c>
      <c r="B2647" s="81">
        <v>0</v>
      </c>
      <c r="C2647" s="82">
        <v>4.3348258351719989E-3</v>
      </c>
      <c r="D2647" s="88">
        <f t="shared" si="624"/>
        <v>1.4841920336233356</v>
      </c>
      <c r="E2647" s="89">
        <f t="shared" si="628"/>
        <v>14683.840672466713</v>
      </c>
      <c r="F2647" s="72">
        <f t="shared" si="628"/>
        <v>1677778.4101738669</v>
      </c>
      <c r="G2647" s="35">
        <f t="shared" si="629"/>
        <v>0.11426018897902002</v>
      </c>
      <c r="H2647" s="88">
        <f t="shared" si="616"/>
        <v>0</v>
      </c>
      <c r="I2647" s="62">
        <f t="shared" si="625"/>
        <v>0</v>
      </c>
      <c r="J2647" s="89">
        <f t="shared" si="617"/>
        <v>0</v>
      </c>
      <c r="K2647" s="62">
        <f t="shared" si="626"/>
        <v>0</v>
      </c>
      <c r="L2647" s="90">
        <f t="shared" si="618"/>
        <v>86.696516703439983</v>
      </c>
      <c r="M2647" s="73">
        <f>0</f>
        <v>0</v>
      </c>
      <c r="N2647" s="89">
        <f t="shared" si="619"/>
        <v>0</v>
      </c>
      <c r="O2647" s="89">
        <f t="shared" si="620"/>
        <v>0</v>
      </c>
      <c r="P2647" s="89">
        <f t="shared" si="621"/>
        <v>0</v>
      </c>
      <c r="Q2647" s="62">
        <f t="shared" si="630"/>
        <v>0</v>
      </c>
      <c r="R2647" s="89">
        <f t="shared" si="627"/>
        <v>-86.696516703439983</v>
      </c>
      <c r="S2647" s="74">
        <f t="shared" si="627"/>
        <v>0</v>
      </c>
      <c r="T2647" s="91">
        <f t="shared" si="622"/>
        <v>8.4192033623335716E-2</v>
      </c>
      <c r="U2647" s="92">
        <f t="shared" si="623"/>
        <v>1.3841920336233355</v>
      </c>
    </row>
    <row r="2648" spans="1:21">
      <c r="A2648" s="80">
        <v>39156</v>
      </c>
      <c r="B2648" s="81">
        <v>0</v>
      </c>
      <c r="C2648" s="82">
        <v>3.8091445661748973E-3</v>
      </c>
      <c r="D2648" s="88">
        <f t="shared" si="624"/>
        <v>1.4798572077881635</v>
      </c>
      <c r="E2648" s="89">
        <f t="shared" si="628"/>
        <v>14597.144155763273</v>
      </c>
      <c r="F2648" s="72">
        <f t="shared" si="628"/>
        <v>1677778.4101738669</v>
      </c>
      <c r="G2648" s="35">
        <f t="shared" si="629"/>
        <v>0.11493881215877717</v>
      </c>
      <c r="H2648" s="88">
        <f t="shared" si="616"/>
        <v>0</v>
      </c>
      <c r="I2648" s="62">
        <f t="shared" si="625"/>
        <v>0</v>
      </c>
      <c r="J2648" s="89">
        <f t="shared" si="617"/>
        <v>0</v>
      </c>
      <c r="K2648" s="62">
        <f t="shared" si="626"/>
        <v>0</v>
      </c>
      <c r="L2648" s="90">
        <f t="shared" si="618"/>
        <v>76.182891323497941</v>
      </c>
      <c r="M2648" s="73">
        <f>0</f>
        <v>0</v>
      </c>
      <c r="N2648" s="89">
        <f t="shared" si="619"/>
        <v>0</v>
      </c>
      <c r="O2648" s="89">
        <f t="shared" si="620"/>
        <v>0</v>
      </c>
      <c r="P2648" s="89">
        <f t="shared" si="621"/>
        <v>0</v>
      </c>
      <c r="Q2648" s="62">
        <f t="shared" si="630"/>
        <v>0</v>
      </c>
      <c r="R2648" s="89">
        <f t="shared" si="627"/>
        <v>-76.182891323497941</v>
      </c>
      <c r="S2648" s="74">
        <f t="shared" si="627"/>
        <v>0</v>
      </c>
      <c r="T2648" s="91">
        <f t="shared" si="622"/>
        <v>7.9857207788163631E-2</v>
      </c>
      <c r="U2648" s="92">
        <f t="shared" si="623"/>
        <v>1.3798572077881635</v>
      </c>
    </row>
    <row r="2649" spans="1:21">
      <c r="A2649" s="80">
        <v>39157</v>
      </c>
      <c r="B2649" s="81">
        <v>7.1120000000000003E-3</v>
      </c>
      <c r="C2649" s="82">
        <v>3.4966510253822201E-3</v>
      </c>
      <c r="D2649" s="88">
        <f t="shared" si="624"/>
        <v>1.4760480632219888</v>
      </c>
      <c r="E2649" s="89">
        <f t="shared" si="628"/>
        <v>14520.961264439775</v>
      </c>
      <c r="F2649" s="72">
        <f t="shared" si="628"/>
        <v>1677778.4101738669</v>
      </c>
      <c r="G2649" s="35">
        <f t="shared" si="629"/>
        <v>0.11554182809388525</v>
      </c>
      <c r="H2649" s="88">
        <f t="shared" si="616"/>
        <v>142.24</v>
      </c>
      <c r="I2649" s="62">
        <f t="shared" si="625"/>
        <v>1422.4</v>
      </c>
      <c r="J2649" s="89">
        <f t="shared" si="617"/>
        <v>469.392</v>
      </c>
      <c r="K2649" s="62">
        <f t="shared" si="626"/>
        <v>42245.280000000013</v>
      </c>
      <c r="L2649" s="90">
        <f t="shared" si="618"/>
        <v>69.9330205076444</v>
      </c>
      <c r="M2649" s="73">
        <f>0</f>
        <v>0</v>
      </c>
      <c r="N2649" s="89">
        <f t="shared" si="619"/>
        <v>0</v>
      </c>
      <c r="O2649" s="89">
        <f t="shared" si="620"/>
        <v>0</v>
      </c>
      <c r="P2649" s="89">
        <f t="shared" si="621"/>
        <v>0</v>
      </c>
      <c r="Q2649" s="62">
        <f t="shared" si="630"/>
        <v>0</v>
      </c>
      <c r="R2649" s="89">
        <f t="shared" si="627"/>
        <v>541.69897949235565</v>
      </c>
      <c r="S2649" s="74">
        <f t="shared" si="627"/>
        <v>43667.680000000015</v>
      </c>
      <c r="T2649" s="91">
        <f t="shared" si="622"/>
        <v>7.6048063221988871E-2</v>
      </c>
      <c r="U2649" s="92">
        <f t="shared" si="623"/>
        <v>1.3760480632219887</v>
      </c>
    </row>
    <row r="2650" spans="1:21">
      <c r="A2650" s="80">
        <v>39158</v>
      </c>
      <c r="B2650" s="81">
        <v>0</v>
      </c>
      <c r="C2650" s="82">
        <v>3.1605500791345919E-3</v>
      </c>
      <c r="D2650" s="88">
        <f t="shared" si="624"/>
        <v>1.5031330121966064</v>
      </c>
      <c r="E2650" s="89">
        <f t="shared" si="628"/>
        <v>15062.66024393213</v>
      </c>
      <c r="F2650" s="72">
        <f t="shared" si="628"/>
        <v>1721446.0901738668</v>
      </c>
      <c r="G2650" s="35">
        <f t="shared" si="629"/>
        <v>0.11428566151635382</v>
      </c>
      <c r="H2650" s="88">
        <f t="shared" si="616"/>
        <v>0</v>
      </c>
      <c r="I2650" s="62">
        <f t="shared" si="625"/>
        <v>0</v>
      </c>
      <c r="J2650" s="89">
        <f t="shared" si="617"/>
        <v>0</v>
      </c>
      <c r="K2650" s="62">
        <f t="shared" si="626"/>
        <v>0</v>
      </c>
      <c r="L2650" s="90">
        <f t="shared" si="618"/>
        <v>63.211001582691836</v>
      </c>
      <c r="M2650" s="73">
        <f>0</f>
        <v>0</v>
      </c>
      <c r="N2650" s="89">
        <f t="shared" si="619"/>
        <v>26.845182680974091</v>
      </c>
      <c r="O2650" s="89">
        <f t="shared" si="620"/>
        <v>62.660243932128878</v>
      </c>
      <c r="P2650" s="89">
        <f t="shared" si="621"/>
        <v>26.845182680974091</v>
      </c>
      <c r="Q2650" s="62">
        <f t="shared" si="630"/>
        <v>3068.0194612224886</v>
      </c>
      <c r="R2650" s="89">
        <f t="shared" si="627"/>
        <v>-90.056184263665926</v>
      </c>
      <c r="S2650" s="74">
        <f t="shared" si="627"/>
        <v>-3068.0194612224886</v>
      </c>
      <c r="T2650" s="91">
        <f t="shared" si="622"/>
        <v>0.10313301219660653</v>
      </c>
      <c r="U2650" s="92">
        <f t="shared" si="623"/>
        <v>1.4031330121966064</v>
      </c>
    </row>
    <row r="2651" spans="1:21">
      <c r="A2651" s="80">
        <v>39159</v>
      </c>
      <c r="B2651" s="81">
        <v>0</v>
      </c>
      <c r="C2651" s="82">
        <v>3.3549511278846878E-3</v>
      </c>
      <c r="D2651" s="88">
        <f t="shared" si="624"/>
        <v>1.4986302029834233</v>
      </c>
      <c r="E2651" s="89">
        <f t="shared" si="628"/>
        <v>14972.604059668465</v>
      </c>
      <c r="F2651" s="72">
        <f t="shared" si="628"/>
        <v>1718378.0707126444</v>
      </c>
      <c r="G2651" s="35">
        <f t="shared" si="629"/>
        <v>0.11476815014039007</v>
      </c>
      <c r="H2651" s="88">
        <f t="shared" si="616"/>
        <v>0</v>
      </c>
      <c r="I2651" s="62">
        <f t="shared" si="625"/>
        <v>0</v>
      </c>
      <c r="J2651" s="89">
        <f t="shared" si="617"/>
        <v>0</v>
      </c>
      <c r="K2651" s="62">
        <f t="shared" si="626"/>
        <v>0</v>
      </c>
      <c r="L2651" s="90">
        <f t="shared" si="618"/>
        <v>67.099022557693758</v>
      </c>
      <c r="M2651" s="73">
        <f>0</f>
        <v>0</v>
      </c>
      <c r="N2651" s="89">
        <f t="shared" si="619"/>
        <v>0</v>
      </c>
      <c r="O2651" s="89">
        <f t="shared" si="620"/>
        <v>0</v>
      </c>
      <c r="P2651" s="89">
        <f t="shared" si="621"/>
        <v>0</v>
      </c>
      <c r="Q2651" s="62">
        <f t="shared" si="630"/>
        <v>0</v>
      </c>
      <c r="R2651" s="89">
        <f t="shared" si="627"/>
        <v>-67.099022557693758</v>
      </c>
      <c r="S2651" s="74">
        <f t="shared" si="627"/>
        <v>0</v>
      </c>
      <c r="T2651" s="91">
        <f t="shared" si="622"/>
        <v>9.8630202983423398E-2</v>
      </c>
      <c r="U2651" s="92">
        <f t="shared" si="623"/>
        <v>1.3986302029834232</v>
      </c>
    </row>
    <row r="2652" spans="1:21">
      <c r="A2652" s="80">
        <v>39160</v>
      </c>
      <c r="B2652" s="81">
        <v>0</v>
      </c>
      <c r="C2652" s="82">
        <v>4.0058465914252156E-3</v>
      </c>
      <c r="D2652" s="88">
        <f t="shared" si="624"/>
        <v>1.4952752518555386</v>
      </c>
      <c r="E2652" s="89">
        <f t="shared" si="628"/>
        <v>14905.505037110772</v>
      </c>
      <c r="F2652" s="72">
        <f t="shared" si="628"/>
        <v>1718378.0707126444</v>
      </c>
      <c r="G2652" s="35">
        <f t="shared" si="629"/>
        <v>0.11528479353328429</v>
      </c>
      <c r="H2652" s="88">
        <f t="shared" si="616"/>
        <v>0</v>
      </c>
      <c r="I2652" s="62">
        <f t="shared" si="625"/>
        <v>0</v>
      </c>
      <c r="J2652" s="89">
        <f t="shared" si="617"/>
        <v>0</v>
      </c>
      <c r="K2652" s="62">
        <f t="shared" si="626"/>
        <v>0</v>
      </c>
      <c r="L2652" s="90">
        <f t="shared" si="618"/>
        <v>80.116931828504306</v>
      </c>
      <c r="M2652" s="73">
        <f>0</f>
        <v>0</v>
      </c>
      <c r="N2652" s="89">
        <f t="shared" si="619"/>
        <v>0</v>
      </c>
      <c r="O2652" s="89">
        <f t="shared" si="620"/>
        <v>0</v>
      </c>
      <c r="P2652" s="89">
        <f t="shared" si="621"/>
        <v>0</v>
      </c>
      <c r="Q2652" s="62">
        <f t="shared" si="630"/>
        <v>0</v>
      </c>
      <c r="R2652" s="89">
        <f t="shared" si="627"/>
        <v>-80.116931828504306</v>
      </c>
      <c r="S2652" s="74">
        <f t="shared" si="627"/>
        <v>0</v>
      </c>
      <c r="T2652" s="91">
        <f t="shared" si="622"/>
        <v>9.5275251855538645E-2</v>
      </c>
      <c r="U2652" s="92">
        <f t="shared" si="623"/>
        <v>1.3952752518555385</v>
      </c>
    </row>
    <row r="2653" spans="1:21">
      <c r="A2653" s="80">
        <v>39161</v>
      </c>
      <c r="B2653" s="81">
        <v>0</v>
      </c>
      <c r="C2653" s="82">
        <v>4.4713964722954708E-3</v>
      </c>
      <c r="D2653" s="88">
        <f t="shared" si="624"/>
        <v>1.4912694052641136</v>
      </c>
      <c r="E2653" s="89">
        <f t="shared" si="628"/>
        <v>14825.388105282267</v>
      </c>
      <c r="F2653" s="72">
        <f t="shared" si="628"/>
        <v>1718378.0707126444</v>
      </c>
      <c r="G2653" s="35">
        <f t="shared" si="629"/>
        <v>0.1159077967139618</v>
      </c>
      <c r="H2653" s="88">
        <f t="shared" si="616"/>
        <v>0</v>
      </c>
      <c r="I2653" s="62">
        <f t="shared" si="625"/>
        <v>0</v>
      </c>
      <c r="J2653" s="89">
        <f t="shared" si="617"/>
        <v>0</v>
      </c>
      <c r="K2653" s="62">
        <f t="shared" si="626"/>
        <v>0</v>
      </c>
      <c r="L2653" s="90">
        <f t="shared" si="618"/>
        <v>89.427929445909413</v>
      </c>
      <c r="M2653" s="73">
        <f>0</f>
        <v>0</v>
      </c>
      <c r="N2653" s="89">
        <f t="shared" si="619"/>
        <v>0</v>
      </c>
      <c r="O2653" s="89">
        <f t="shared" si="620"/>
        <v>0</v>
      </c>
      <c r="P2653" s="89">
        <f t="shared" si="621"/>
        <v>0</v>
      </c>
      <c r="Q2653" s="62">
        <f t="shared" si="630"/>
        <v>0</v>
      </c>
      <c r="R2653" s="89">
        <f t="shared" si="627"/>
        <v>-89.427929445909413</v>
      </c>
      <c r="S2653" s="74">
        <f t="shared" si="627"/>
        <v>0</v>
      </c>
      <c r="T2653" s="91">
        <f t="shared" si="622"/>
        <v>9.1269405264113646E-2</v>
      </c>
      <c r="U2653" s="92">
        <f t="shared" si="623"/>
        <v>1.3912694052641135</v>
      </c>
    </row>
    <row r="2654" spans="1:21">
      <c r="A2654" s="80">
        <v>39162</v>
      </c>
      <c r="B2654" s="81">
        <v>0</v>
      </c>
      <c r="C2654" s="82">
        <v>4.1761762924963407E-3</v>
      </c>
      <c r="D2654" s="88">
        <f t="shared" si="624"/>
        <v>1.4867980087918178</v>
      </c>
      <c r="E2654" s="89">
        <f t="shared" si="628"/>
        <v>14735.960175836357</v>
      </c>
      <c r="F2654" s="72">
        <f t="shared" si="628"/>
        <v>1718378.0707126444</v>
      </c>
      <c r="G2654" s="35">
        <f t="shared" si="629"/>
        <v>0.11661120484910077</v>
      </c>
      <c r="H2654" s="88">
        <f t="shared" si="616"/>
        <v>0</v>
      </c>
      <c r="I2654" s="62">
        <f t="shared" si="625"/>
        <v>0</v>
      </c>
      <c r="J2654" s="89">
        <f t="shared" si="617"/>
        <v>0</v>
      </c>
      <c r="K2654" s="62">
        <f t="shared" si="626"/>
        <v>0</v>
      </c>
      <c r="L2654" s="90">
        <f t="shared" si="618"/>
        <v>83.523525849926813</v>
      </c>
      <c r="M2654" s="73">
        <f>0</f>
        <v>0</v>
      </c>
      <c r="N2654" s="89">
        <f t="shared" si="619"/>
        <v>0</v>
      </c>
      <c r="O2654" s="89">
        <f t="shared" si="620"/>
        <v>0</v>
      </c>
      <c r="P2654" s="89">
        <f t="shared" si="621"/>
        <v>0</v>
      </c>
      <c r="Q2654" s="62">
        <f t="shared" si="630"/>
        <v>0</v>
      </c>
      <c r="R2654" s="89">
        <f t="shared" si="627"/>
        <v>-83.523525849926813</v>
      </c>
      <c r="S2654" s="74">
        <f t="shared" si="627"/>
        <v>0</v>
      </c>
      <c r="T2654" s="91">
        <f t="shared" si="622"/>
        <v>8.6798008791817871E-2</v>
      </c>
      <c r="U2654" s="92">
        <f t="shared" si="623"/>
        <v>1.3867980087918177</v>
      </c>
    </row>
    <row r="2655" spans="1:21">
      <c r="A2655" s="80">
        <v>39163</v>
      </c>
      <c r="B2655" s="81">
        <v>0</v>
      </c>
      <c r="C2655" s="82">
        <v>4.2664663908230814E-3</v>
      </c>
      <c r="D2655" s="88">
        <f t="shared" si="624"/>
        <v>1.4826218324993214</v>
      </c>
      <c r="E2655" s="89">
        <f t="shared" si="628"/>
        <v>14652.43664998643</v>
      </c>
      <c r="F2655" s="72">
        <f t="shared" si="628"/>
        <v>1718378.0707126444</v>
      </c>
      <c r="G2655" s="35">
        <f t="shared" si="629"/>
        <v>0.1172759256198003</v>
      </c>
      <c r="H2655" s="88">
        <f t="shared" si="616"/>
        <v>0</v>
      </c>
      <c r="I2655" s="62">
        <f t="shared" si="625"/>
        <v>0</v>
      </c>
      <c r="J2655" s="89">
        <f t="shared" si="617"/>
        <v>0</v>
      </c>
      <c r="K2655" s="62">
        <f t="shared" si="626"/>
        <v>0</v>
      </c>
      <c r="L2655" s="90">
        <f t="shared" si="618"/>
        <v>85.329327816461628</v>
      </c>
      <c r="M2655" s="73">
        <f>0</f>
        <v>0</v>
      </c>
      <c r="N2655" s="89">
        <f t="shared" si="619"/>
        <v>0</v>
      </c>
      <c r="O2655" s="89">
        <f t="shared" si="620"/>
        <v>0</v>
      </c>
      <c r="P2655" s="89">
        <f t="shared" si="621"/>
        <v>0</v>
      </c>
      <c r="Q2655" s="62">
        <f t="shared" si="630"/>
        <v>0</v>
      </c>
      <c r="R2655" s="89">
        <f t="shared" si="627"/>
        <v>-85.329327816461628</v>
      </c>
      <c r="S2655" s="74">
        <f t="shared" si="627"/>
        <v>0</v>
      </c>
      <c r="T2655" s="91">
        <f t="shared" si="622"/>
        <v>8.2621832499321535E-2</v>
      </c>
      <c r="U2655" s="92">
        <f t="shared" si="623"/>
        <v>1.3826218324993214</v>
      </c>
    </row>
    <row r="2656" spans="1:21">
      <c r="A2656" s="80">
        <v>39164</v>
      </c>
      <c r="B2656" s="81">
        <v>0</v>
      </c>
      <c r="C2656" s="82">
        <v>4.4273915846664898E-3</v>
      </c>
      <c r="D2656" s="88">
        <f t="shared" si="624"/>
        <v>1.4783553661084985</v>
      </c>
      <c r="E2656" s="89">
        <f t="shared" si="628"/>
        <v>14567.107322169968</v>
      </c>
      <c r="F2656" s="72">
        <f t="shared" si="628"/>
        <v>1718378.0707126444</v>
      </c>
      <c r="G2656" s="35">
        <f t="shared" si="629"/>
        <v>0.11796288945420282</v>
      </c>
      <c r="H2656" s="88">
        <f t="shared" si="616"/>
        <v>0</v>
      </c>
      <c r="I2656" s="62">
        <f t="shared" si="625"/>
        <v>0</v>
      </c>
      <c r="J2656" s="89">
        <f t="shared" si="617"/>
        <v>0</v>
      </c>
      <c r="K2656" s="62">
        <f t="shared" si="626"/>
        <v>0</v>
      </c>
      <c r="L2656" s="90">
        <f t="shared" si="618"/>
        <v>88.547831693329798</v>
      </c>
      <c r="M2656" s="73">
        <f>0</f>
        <v>0</v>
      </c>
      <c r="N2656" s="89">
        <f t="shared" si="619"/>
        <v>0</v>
      </c>
      <c r="O2656" s="89">
        <f t="shared" si="620"/>
        <v>0</v>
      </c>
      <c r="P2656" s="89">
        <f t="shared" si="621"/>
        <v>0</v>
      </c>
      <c r="Q2656" s="62">
        <f t="shared" si="630"/>
        <v>0</v>
      </c>
      <c r="R2656" s="89">
        <f t="shared" si="627"/>
        <v>-88.547831693329798</v>
      </c>
      <c r="S2656" s="74">
        <f t="shared" si="627"/>
        <v>0</v>
      </c>
      <c r="T2656" s="91">
        <f t="shared" si="622"/>
        <v>7.8355366108498581E-2</v>
      </c>
      <c r="U2656" s="92">
        <f t="shared" si="623"/>
        <v>1.3783553661084984</v>
      </c>
    </row>
    <row r="2657" spans="1:21">
      <c r="A2657" s="80">
        <v>39165</v>
      </c>
      <c r="B2657" s="81">
        <v>0</v>
      </c>
      <c r="C2657" s="82">
        <v>4.5728125622398197E-3</v>
      </c>
      <c r="D2657" s="88">
        <f t="shared" si="624"/>
        <v>1.4739279745238321</v>
      </c>
      <c r="E2657" s="89">
        <f t="shared" si="628"/>
        <v>14478.559490476639</v>
      </c>
      <c r="F2657" s="72">
        <f t="shared" si="628"/>
        <v>1718378.0707126444</v>
      </c>
      <c r="G2657" s="35">
        <f t="shared" si="629"/>
        <v>0.11868432573302048</v>
      </c>
      <c r="H2657" s="88">
        <f t="shared" si="616"/>
        <v>0</v>
      </c>
      <c r="I2657" s="62">
        <f t="shared" si="625"/>
        <v>0</v>
      </c>
      <c r="J2657" s="89">
        <f t="shared" si="617"/>
        <v>0</v>
      </c>
      <c r="K2657" s="62">
        <f t="shared" si="626"/>
        <v>0</v>
      </c>
      <c r="L2657" s="90">
        <f t="shared" si="618"/>
        <v>91.456251244796391</v>
      </c>
      <c r="M2657" s="73">
        <f>0</f>
        <v>0</v>
      </c>
      <c r="N2657" s="89">
        <f t="shared" si="619"/>
        <v>0</v>
      </c>
      <c r="O2657" s="89">
        <f t="shared" si="620"/>
        <v>0</v>
      </c>
      <c r="P2657" s="89">
        <f t="shared" si="621"/>
        <v>0</v>
      </c>
      <c r="Q2657" s="62">
        <f t="shared" si="630"/>
        <v>0</v>
      </c>
      <c r="R2657" s="89">
        <f t="shared" si="627"/>
        <v>-91.456251244796391</v>
      </c>
      <c r="S2657" s="74">
        <f t="shared" si="627"/>
        <v>0</v>
      </c>
      <c r="T2657" s="91">
        <f t="shared" si="622"/>
        <v>7.3927974523832152E-2</v>
      </c>
      <c r="U2657" s="92">
        <f t="shared" si="623"/>
        <v>1.373927974523832</v>
      </c>
    </row>
    <row r="2658" spans="1:21">
      <c r="A2658" s="80">
        <v>39166</v>
      </c>
      <c r="B2658" s="81">
        <v>0</v>
      </c>
      <c r="C2658" s="82">
        <v>4.8500103536037627E-3</v>
      </c>
      <c r="D2658" s="88">
        <f t="shared" si="624"/>
        <v>1.4693551619615923</v>
      </c>
      <c r="E2658" s="89">
        <f t="shared" si="628"/>
        <v>14387.103239231843</v>
      </c>
      <c r="F2658" s="72">
        <f t="shared" si="628"/>
        <v>1718378.0707126444</v>
      </c>
      <c r="G2658" s="35">
        <f t="shared" si="629"/>
        <v>0.11943878083997067</v>
      </c>
      <c r="H2658" s="88">
        <f t="shared" si="616"/>
        <v>0</v>
      </c>
      <c r="I2658" s="62">
        <f t="shared" si="625"/>
        <v>0</v>
      </c>
      <c r="J2658" s="89">
        <f t="shared" si="617"/>
        <v>0</v>
      </c>
      <c r="K2658" s="62">
        <f t="shared" si="626"/>
        <v>0</v>
      </c>
      <c r="L2658" s="90">
        <f t="shared" si="618"/>
        <v>97.000207072075256</v>
      </c>
      <c r="M2658" s="73">
        <f>0</f>
        <v>0</v>
      </c>
      <c r="N2658" s="89">
        <f t="shared" si="619"/>
        <v>0</v>
      </c>
      <c r="O2658" s="89">
        <f t="shared" si="620"/>
        <v>0</v>
      </c>
      <c r="P2658" s="89">
        <f t="shared" si="621"/>
        <v>0</v>
      </c>
      <c r="Q2658" s="62">
        <f t="shared" si="630"/>
        <v>0</v>
      </c>
      <c r="R2658" s="89">
        <f t="shared" si="627"/>
        <v>-97.000207072075256</v>
      </c>
      <c r="S2658" s="74">
        <f t="shared" si="627"/>
        <v>0</v>
      </c>
      <c r="T2658" s="91">
        <f t="shared" si="622"/>
        <v>6.9355161961592415E-2</v>
      </c>
      <c r="U2658" s="92">
        <f t="shared" si="623"/>
        <v>1.3693551619615922</v>
      </c>
    </row>
    <row r="2659" spans="1:21">
      <c r="A2659" s="80">
        <v>39167</v>
      </c>
      <c r="B2659" s="81">
        <v>0</v>
      </c>
      <c r="C2659" s="82">
        <v>4.5160403001074925E-3</v>
      </c>
      <c r="D2659" s="88">
        <f t="shared" si="624"/>
        <v>1.4645051516079883</v>
      </c>
      <c r="E2659" s="89">
        <f t="shared" si="628"/>
        <v>14290.103032159768</v>
      </c>
      <c r="F2659" s="72">
        <f t="shared" si="628"/>
        <v>1718378.0707126444</v>
      </c>
      <c r="G2659" s="35">
        <f t="shared" si="629"/>
        <v>0.12024952282327479</v>
      </c>
      <c r="H2659" s="88">
        <f t="shared" si="616"/>
        <v>0</v>
      </c>
      <c r="I2659" s="62">
        <f t="shared" si="625"/>
        <v>0</v>
      </c>
      <c r="J2659" s="89">
        <f t="shared" si="617"/>
        <v>0</v>
      </c>
      <c r="K2659" s="62">
        <f t="shared" si="626"/>
        <v>0</v>
      </c>
      <c r="L2659" s="90">
        <f t="shared" si="618"/>
        <v>90.320806002149851</v>
      </c>
      <c r="M2659" s="73">
        <f>0</f>
        <v>0</v>
      </c>
      <c r="N2659" s="89">
        <f t="shared" si="619"/>
        <v>0</v>
      </c>
      <c r="O2659" s="89">
        <f t="shared" si="620"/>
        <v>0</v>
      </c>
      <c r="P2659" s="89">
        <f t="shared" si="621"/>
        <v>0</v>
      </c>
      <c r="Q2659" s="62">
        <f t="shared" si="630"/>
        <v>0</v>
      </c>
      <c r="R2659" s="89">
        <f t="shared" si="627"/>
        <v>-90.320806002149851</v>
      </c>
      <c r="S2659" s="74">
        <f t="shared" si="627"/>
        <v>0</v>
      </c>
      <c r="T2659" s="91">
        <f t="shared" si="622"/>
        <v>6.450515160798842E-2</v>
      </c>
      <c r="U2659" s="92">
        <f t="shared" si="623"/>
        <v>1.3645051516079882</v>
      </c>
    </row>
    <row r="2660" spans="1:21">
      <c r="A2660" s="80">
        <v>39168</v>
      </c>
      <c r="B2660" s="81">
        <v>0</v>
      </c>
      <c r="C2660" s="82">
        <v>4.0771167747815744E-3</v>
      </c>
      <c r="D2660" s="88">
        <f t="shared" si="624"/>
        <v>1.4599891113078809</v>
      </c>
      <c r="E2660" s="89">
        <f t="shared" si="628"/>
        <v>14199.782226157618</v>
      </c>
      <c r="F2660" s="72">
        <f t="shared" si="628"/>
        <v>1718378.0707126444</v>
      </c>
      <c r="G2660" s="35">
        <f t="shared" si="629"/>
        <v>0.12101439609032848</v>
      </c>
      <c r="H2660" s="88">
        <f t="shared" si="616"/>
        <v>0</v>
      </c>
      <c r="I2660" s="62">
        <f t="shared" si="625"/>
        <v>0</v>
      </c>
      <c r="J2660" s="89">
        <f t="shared" si="617"/>
        <v>0</v>
      </c>
      <c r="K2660" s="62">
        <f t="shared" si="626"/>
        <v>0</v>
      </c>
      <c r="L2660" s="90">
        <f t="shared" si="618"/>
        <v>81.542335495631491</v>
      </c>
      <c r="M2660" s="73">
        <f>0</f>
        <v>0</v>
      </c>
      <c r="N2660" s="89">
        <f t="shared" si="619"/>
        <v>0</v>
      </c>
      <c r="O2660" s="89">
        <f t="shared" si="620"/>
        <v>0</v>
      </c>
      <c r="P2660" s="89">
        <f t="shared" si="621"/>
        <v>0</v>
      </c>
      <c r="Q2660" s="62">
        <f t="shared" si="630"/>
        <v>0</v>
      </c>
      <c r="R2660" s="89">
        <f t="shared" si="627"/>
        <v>-81.542335495631491</v>
      </c>
      <c r="S2660" s="74">
        <f t="shared" si="627"/>
        <v>0</v>
      </c>
      <c r="T2660" s="91">
        <f t="shared" si="622"/>
        <v>5.9989111307880982E-2</v>
      </c>
      <c r="U2660" s="92">
        <f t="shared" si="623"/>
        <v>1.3599891113078808</v>
      </c>
    </row>
    <row r="2661" spans="1:21">
      <c r="A2661" s="80">
        <v>39169</v>
      </c>
      <c r="B2661" s="81">
        <v>0</v>
      </c>
      <c r="C2661" s="82">
        <v>4.6552977322301924E-3</v>
      </c>
      <c r="D2661" s="88">
        <f t="shared" si="624"/>
        <v>1.4559119945330994</v>
      </c>
      <c r="E2661" s="89">
        <f t="shared" si="628"/>
        <v>14118.239890661987</v>
      </c>
      <c r="F2661" s="72">
        <f t="shared" si="628"/>
        <v>1718378.0707126444</v>
      </c>
      <c r="G2661" s="35">
        <f t="shared" si="629"/>
        <v>0.12171333565802385</v>
      </c>
      <c r="H2661" s="88">
        <f t="shared" si="616"/>
        <v>0</v>
      </c>
      <c r="I2661" s="62">
        <f t="shared" si="625"/>
        <v>0</v>
      </c>
      <c r="J2661" s="89">
        <f t="shared" si="617"/>
        <v>0</v>
      </c>
      <c r="K2661" s="62">
        <f t="shared" si="626"/>
        <v>0</v>
      </c>
      <c r="L2661" s="90">
        <f t="shared" si="618"/>
        <v>93.105954644603841</v>
      </c>
      <c r="M2661" s="73">
        <f>0</f>
        <v>0</v>
      </c>
      <c r="N2661" s="89">
        <f t="shared" si="619"/>
        <v>0</v>
      </c>
      <c r="O2661" s="89">
        <f t="shared" si="620"/>
        <v>0</v>
      </c>
      <c r="P2661" s="89">
        <f t="shared" si="621"/>
        <v>0</v>
      </c>
      <c r="Q2661" s="62">
        <f t="shared" si="630"/>
        <v>0</v>
      </c>
      <c r="R2661" s="89">
        <f t="shared" si="627"/>
        <v>-93.105954644603841</v>
      </c>
      <c r="S2661" s="74">
        <f t="shared" si="627"/>
        <v>0</v>
      </c>
      <c r="T2661" s="91">
        <f t="shared" si="622"/>
        <v>5.5911994533099474E-2</v>
      </c>
      <c r="U2661" s="92">
        <f t="shared" si="623"/>
        <v>1.3559119945330993</v>
      </c>
    </row>
    <row r="2662" spans="1:21">
      <c r="A2662" s="80">
        <v>39170</v>
      </c>
      <c r="B2662" s="81">
        <v>0</v>
      </c>
      <c r="C2662" s="82">
        <v>4.595311160852605E-3</v>
      </c>
      <c r="D2662" s="88">
        <f t="shared" si="624"/>
        <v>1.4512566968008691</v>
      </c>
      <c r="E2662" s="89">
        <f t="shared" si="628"/>
        <v>14025.133936017384</v>
      </c>
      <c r="F2662" s="72">
        <f t="shared" si="628"/>
        <v>1718378.0707126444</v>
      </c>
      <c r="G2662" s="35">
        <f t="shared" si="629"/>
        <v>0.12252133053073715</v>
      </c>
      <c r="H2662" s="88">
        <f t="shared" si="616"/>
        <v>0</v>
      </c>
      <c r="I2662" s="62">
        <f t="shared" si="625"/>
        <v>0</v>
      </c>
      <c r="J2662" s="89">
        <f t="shared" si="617"/>
        <v>0</v>
      </c>
      <c r="K2662" s="62">
        <f t="shared" si="626"/>
        <v>0</v>
      </c>
      <c r="L2662" s="90">
        <f t="shared" si="618"/>
        <v>91.906223217052101</v>
      </c>
      <c r="M2662" s="73">
        <f>0</f>
        <v>0</v>
      </c>
      <c r="N2662" s="89">
        <f t="shared" si="619"/>
        <v>0</v>
      </c>
      <c r="O2662" s="89">
        <f t="shared" si="620"/>
        <v>0</v>
      </c>
      <c r="P2662" s="89">
        <f t="shared" si="621"/>
        <v>0</v>
      </c>
      <c r="Q2662" s="62">
        <f t="shared" si="630"/>
        <v>0</v>
      </c>
      <c r="R2662" s="89">
        <f t="shared" si="627"/>
        <v>-91.906223217052101</v>
      </c>
      <c r="S2662" s="74">
        <f t="shared" si="627"/>
        <v>0</v>
      </c>
      <c r="T2662" s="91">
        <f t="shared" si="622"/>
        <v>5.1256696800869195E-2</v>
      </c>
      <c r="U2662" s="92">
        <f t="shared" si="623"/>
        <v>1.351256696800869</v>
      </c>
    </row>
    <row r="2663" spans="1:21">
      <c r="A2663" s="80">
        <v>39171</v>
      </c>
      <c r="B2663" s="81">
        <v>5.0799999999999999E-4</v>
      </c>
      <c r="C2663" s="82">
        <v>3.1978412655476818E-3</v>
      </c>
      <c r="D2663" s="88">
        <f t="shared" si="624"/>
        <v>1.4466613856400166</v>
      </c>
      <c r="E2663" s="89">
        <f t="shared" si="628"/>
        <v>13933.227712800332</v>
      </c>
      <c r="F2663" s="72">
        <f t="shared" si="628"/>
        <v>1718378.0707126444</v>
      </c>
      <c r="G2663" s="35">
        <f t="shared" si="629"/>
        <v>0.12332950455794144</v>
      </c>
      <c r="H2663" s="88">
        <f t="shared" si="616"/>
        <v>10.16</v>
      </c>
      <c r="I2663" s="62">
        <f t="shared" si="625"/>
        <v>101.60000000000001</v>
      </c>
      <c r="J2663" s="89">
        <f t="shared" si="617"/>
        <v>33.527999999999999</v>
      </c>
      <c r="K2663" s="62">
        <f t="shared" si="626"/>
        <v>3017.5200000000009</v>
      </c>
      <c r="L2663" s="90">
        <f t="shared" si="618"/>
        <v>63.956825310953633</v>
      </c>
      <c r="M2663" s="73">
        <f>0</f>
        <v>0</v>
      </c>
      <c r="N2663" s="89">
        <f t="shared" si="619"/>
        <v>0</v>
      </c>
      <c r="O2663" s="89">
        <f t="shared" si="620"/>
        <v>0</v>
      </c>
      <c r="P2663" s="89">
        <f t="shared" si="621"/>
        <v>0</v>
      </c>
      <c r="Q2663" s="62">
        <f t="shared" si="630"/>
        <v>0</v>
      </c>
      <c r="R2663" s="89">
        <f t="shared" si="627"/>
        <v>-20.26882531095363</v>
      </c>
      <c r="S2663" s="74">
        <f t="shared" si="627"/>
        <v>3119.1200000000008</v>
      </c>
      <c r="T2663" s="91">
        <f t="shared" si="622"/>
        <v>4.666138564001665E-2</v>
      </c>
      <c r="U2663" s="92">
        <f t="shared" si="623"/>
        <v>1.3466613856400165</v>
      </c>
    </row>
    <row r="2664" spans="1:21">
      <c r="A2664" s="80">
        <v>39172</v>
      </c>
      <c r="B2664" s="81">
        <v>2.5399999999999999E-4</v>
      </c>
      <c r="C2664" s="82">
        <v>3.5866017611164993E-3</v>
      </c>
      <c r="D2664" s="88">
        <f t="shared" si="624"/>
        <v>1.445647944374469</v>
      </c>
      <c r="E2664" s="89">
        <f t="shared" si="628"/>
        <v>13912.958887489378</v>
      </c>
      <c r="F2664" s="72">
        <f t="shared" si="628"/>
        <v>1721497.1907126445</v>
      </c>
      <c r="G2664" s="35">
        <f t="shared" si="629"/>
        <v>0.12373336287657874</v>
      </c>
      <c r="H2664" s="88">
        <f t="shared" si="616"/>
        <v>5.08</v>
      </c>
      <c r="I2664" s="62">
        <f t="shared" si="625"/>
        <v>50.800000000000004</v>
      </c>
      <c r="J2664" s="89">
        <f t="shared" si="617"/>
        <v>16.763999999999999</v>
      </c>
      <c r="K2664" s="62">
        <f t="shared" si="626"/>
        <v>1508.7600000000004</v>
      </c>
      <c r="L2664" s="90">
        <f t="shared" si="618"/>
        <v>71.732035222329984</v>
      </c>
      <c r="M2664" s="73">
        <f>0</f>
        <v>0</v>
      </c>
      <c r="N2664" s="89">
        <f t="shared" si="619"/>
        <v>0</v>
      </c>
      <c r="O2664" s="89">
        <f t="shared" si="620"/>
        <v>0</v>
      </c>
      <c r="P2664" s="89">
        <f t="shared" si="621"/>
        <v>0</v>
      </c>
      <c r="Q2664" s="62">
        <f t="shared" si="630"/>
        <v>0</v>
      </c>
      <c r="R2664" s="89">
        <f t="shared" si="627"/>
        <v>-49.888035222329982</v>
      </c>
      <c r="S2664" s="74">
        <f t="shared" si="627"/>
        <v>1559.5600000000004</v>
      </c>
      <c r="T2664" s="91">
        <f t="shared" si="622"/>
        <v>4.5647944374469063E-2</v>
      </c>
      <c r="U2664" s="92">
        <f t="shared" si="623"/>
        <v>1.3456479443744689</v>
      </c>
    </row>
    <row r="2665" spans="1:21">
      <c r="A2665" s="80">
        <v>39173</v>
      </c>
      <c r="B2665" s="81">
        <v>0</v>
      </c>
      <c r="C2665" s="82">
        <v>5.1134560606856429E-3</v>
      </c>
      <c r="D2665" s="88">
        <f t="shared" si="624"/>
        <v>1.4431535426133524</v>
      </c>
      <c r="E2665" s="89">
        <f t="shared" si="628"/>
        <v>13863.070852267048</v>
      </c>
      <c r="F2665" s="72">
        <f t="shared" si="628"/>
        <v>1723056.7507126445</v>
      </c>
      <c r="G2665" s="35">
        <f t="shared" si="629"/>
        <v>0.12429113066466586</v>
      </c>
      <c r="H2665" s="88">
        <f t="shared" si="616"/>
        <v>0</v>
      </c>
      <c r="I2665" s="62">
        <f t="shared" si="625"/>
        <v>0</v>
      </c>
      <c r="J2665" s="89">
        <f t="shared" si="617"/>
        <v>0</v>
      </c>
      <c r="K2665" s="62">
        <f t="shared" si="626"/>
        <v>0</v>
      </c>
      <c r="L2665" s="90">
        <f t="shared" si="618"/>
        <v>102.26912121371286</v>
      </c>
      <c r="M2665" s="73">
        <f>0</f>
        <v>0</v>
      </c>
      <c r="N2665" s="89">
        <f t="shared" si="619"/>
        <v>0</v>
      </c>
      <c r="O2665" s="89">
        <f t="shared" si="620"/>
        <v>0</v>
      </c>
      <c r="P2665" s="89">
        <f t="shared" si="621"/>
        <v>0</v>
      </c>
      <c r="Q2665" s="62">
        <f t="shared" si="630"/>
        <v>0</v>
      </c>
      <c r="R2665" s="89">
        <f t="shared" si="627"/>
        <v>-102.26912121371286</v>
      </c>
      <c r="S2665" s="74">
        <f t="shared" si="627"/>
        <v>0</v>
      </c>
      <c r="T2665" s="91">
        <f t="shared" si="622"/>
        <v>4.3153542613352469E-2</v>
      </c>
      <c r="U2665" s="92">
        <f t="shared" si="623"/>
        <v>1.3431535426133523</v>
      </c>
    </row>
    <row r="2666" spans="1:21">
      <c r="A2666" s="80">
        <v>39174</v>
      </c>
      <c r="B2666" s="81">
        <v>0</v>
      </c>
      <c r="C2666" s="82">
        <v>5.3290355006754995E-3</v>
      </c>
      <c r="D2666" s="88">
        <f t="shared" si="624"/>
        <v>1.4380400865526668</v>
      </c>
      <c r="E2666" s="89">
        <f t="shared" si="628"/>
        <v>13760.801731053336</v>
      </c>
      <c r="F2666" s="72">
        <f t="shared" si="628"/>
        <v>1723056.7507126445</v>
      </c>
      <c r="G2666" s="35">
        <f t="shared" si="629"/>
        <v>0.12521485189517015</v>
      </c>
      <c r="H2666" s="88">
        <f t="shared" si="616"/>
        <v>0</v>
      </c>
      <c r="I2666" s="62">
        <f t="shared" si="625"/>
        <v>0</v>
      </c>
      <c r="J2666" s="89">
        <f t="shared" si="617"/>
        <v>0</v>
      </c>
      <c r="K2666" s="62">
        <f t="shared" si="626"/>
        <v>0</v>
      </c>
      <c r="L2666" s="90">
        <f t="shared" si="618"/>
        <v>106.58071001350999</v>
      </c>
      <c r="M2666" s="73">
        <f>0</f>
        <v>0</v>
      </c>
      <c r="N2666" s="89">
        <f t="shared" si="619"/>
        <v>0</v>
      </c>
      <c r="O2666" s="89">
        <f t="shared" si="620"/>
        <v>0</v>
      </c>
      <c r="P2666" s="89">
        <f t="shared" si="621"/>
        <v>0</v>
      </c>
      <c r="Q2666" s="62">
        <f t="shared" si="630"/>
        <v>0</v>
      </c>
      <c r="R2666" s="89">
        <f t="shared" si="627"/>
        <v>-106.58071001350999</v>
      </c>
      <c r="S2666" s="74">
        <f t="shared" si="627"/>
        <v>0</v>
      </c>
      <c r="T2666" s="91">
        <f t="shared" si="622"/>
        <v>3.8040086552666885E-2</v>
      </c>
      <c r="U2666" s="92">
        <f t="shared" si="623"/>
        <v>1.3380400865526667</v>
      </c>
    </row>
    <row r="2667" spans="1:21">
      <c r="A2667" s="80">
        <v>39175</v>
      </c>
      <c r="B2667" s="81">
        <v>0</v>
      </c>
      <c r="C2667" s="82">
        <v>5.5804089467532021E-3</v>
      </c>
      <c r="D2667" s="88">
        <f t="shared" si="624"/>
        <v>1.4327110510519914</v>
      </c>
      <c r="E2667" s="89">
        <f t="shared" si="628"/>
        <v>13654.221021039826</v>
      </c>
      <c r="F2667" s="72">
        <f t="shared" si="628"/>
        <v>1723056.7507126445</v>
      </c>
      <c r="G2667" s="35">
        <f t="shared" si="629"/>
        <v>0.12619224107018492</v>
      </c>
      <c r="H2667" s="88">
        <f t="shared" si="616"/>
        <v>0</v>
      </c>
      <c r="I2667" s="62">
        <f t="shared" si="625"/>
        <v>0</v>
      </c>
      <c r="J2667" s="89">
        <f t="shared" si="617"/>
        <v>0</v>
      </c>
      <c r="K2667" s="62">
        <f t="shared" si="626"/>
        <v>0</v>
      </c>
      <c r="L2667" s="90">
        <f t="shared" si="618"/>
        <v>111.60817893506405</v>
      </c>
      <c r="M2667" s="73">
        <f>0</f>
        <v>0</v>
      </c>
      <c r="N2667" s="89">
        <f t="shared" si="619"/>
        <v>0</v>
      </c>
      <c r="O2667" s="89">
        <f t="shared" si="620"/>
        <v>0</v>
      </c>
      <c r="P2667" s="89">
        <f t="shared" si="621"/>
        <v>0</v>
      </c>
      <c r="Q2667" s="62">
        <f t="shared" si="630"/>
        <v>0</v>
      </c>
      <c r="R2667" s="89">
        <f t="shared" si="627"/>
        <v>-111.60817893506405</v>
      </c>
      <c r="S2667" s="74">
        <f t="shared" si="627"/>
        <v>0</v>
      </c>
      <c r="T2667" s="91">
        <f t="shared" si="622"/>
        <v>3.2711051051991458E-2</v>
      </c>
      <c r="U2667" s="92">
        <f t="shared" si="623"/>
        <v>1.3327110510519913</v>
      </c>
    </row>
    <row r="2668" spans="1:21">
      <c r="A2668" s="80">
        <v>39176</v>
      </c>
      <c r="B2668" s="81">
        <v>0</v>
      </c>
      <c r="C2668" s="82">
        <v>5.4854293620264886E-3</v>
      </c>
      <c r="D2668" s="88">
        <f t="shared" si="624"/>
        <v>1.4271306421052381</v>
      </c>
      <c r="E2668" s="89">
        <f t="shared" si="628"/>
        <v>13542.612842104762</v>
      </c>
      <c r="F2668" s="72">
        <f t="shared" si="628"/>
        <v>1723056.7507126445</v>
      </c>
      <c r="G2668" s="35">
        <f t="shared" si="629"/>
        <v>0.12723222400300496</v>
      </c>
      <c r="H2668" s="88">
        <f t="shared" si="616"/>
        <v>0</v>
      </c>
      <c r="I2668" s="62">
        <f t="shared" si="625"/>
        <v>0</v>
      </c>
      <c r="J2668" s="89">
        <f t="shared" si="617"/>
        <v>0</v>
      </c>
      <c r="K2668" s="62">
        <f t="shared" si="626"/>
        <v>0</v>
      </c>
      <c r="L2668" s="90">
        <f t="shared" si="618"/>
        <v>109.70858724052977</v>
      </c>
      <c r="M2668" s="73">
        <f>0</f>
        <v>0</v>
      </c>
      <c r="N2668" s="89">
        <f t="shared" si="619"/>
        <v>0</v>
      </c>
      <c r="O2668" s="89">
        <f t="shared" si="620"/>
        <v>0</v>
      </c>
      <c r="P2668" s="89">
        <f t="shared" si="621"/>
        <v>0</v>
      </c>
      <c r="Q2668" s="62">
        <f t="shared" si="630"/>
        <v>0</v>
      </c>
      <c r="R2668" s="89">
        <f t="shared" si="627"/>
        <v>-109.70858724052977</v>
      </c>
      <c r="S2668" s="74">
        <f t="shared" si="627"/>
        <v>0</v>
      </c>
      <c r="T2668" s="91">
        <f t="shared" si="622"/>
        <v>2.713064210523819E-2</v>
      </c>
      <c r="U2668" s="92">
        <f t="shared" si="623"/>
        <v>1.327130642105238</v>
      </c>
    </row>
    <row r="2669" spans="1:21">
      <c r="A2669" s="80">
        <v>39177</v>
      </c>
      <c r="B2669" s="81">
        <v>5.842E-3</v>
      </c>
      <c r="C2669" s="82">
        <v>3.2091048120303375E-3</v>
      </c>
      <c r="D2669" s="88">
        <f t="shared" si="624"/>
        <v>1.4216452127432115</v>
      </c>
      <c r="E2669" s="89">
        <f t="shared" si="628"/>
        <v>13432.904254864232</v>
      </c>
      <c r="F2669" s="72">
        <f t="shared" si="628"/>
        <v>1723056.7507126445</v>
      </c>
      <c r="G2669" s="35">
        <f t="shared" si="629"/>
        <v>0.12827134907097271</v>
      </c>
      <c r="H2669" s="88">
        <f t="shared" si="616"/>
        <v>116.84</v>
      </c>
      <c r="I2669" s="62">
        <f t="shared" si="625"/>
        <v>1168.4000000000001</v>
      </c>
      <c r="J2669" s="89">
        <f t="shared" si="617"/>
        <v>385.57199999999995</v>
      </c>
      <c r="K2669" s="62">
        <f t="shared" si="626"/>
        <v>34701.480000000003</v>
      </c>
      <c r="L2669" s="90">
        <f t="shared" si="618"/>
        <v>64.182096240606754</v>
      </c>
      <c r="M2669" s="73">
        <f>0</f>
        <v>0</v>
      </c>
      <c r="N2669" s="89">
        <f t="shared" si="619"/>
        <v>0</v>
      </c>
      <c r="O2669" s="89">
        <f t="shared" si="620"/>
        <v>0</v>
      </c>
      <c r="P2669" s="89">
        <f t="shared" si="621"/>
        <v>0</v>
      </c>
      <c r="Q2669" s="62">
        <f t="shared" si="630"/>
        <v>0</v>
      </c>
      <c r="R2669" s="89">
        <f t="shared" si="627"/>
        <v>438.22990375939315</v>
      </c>
      <c r="S2669" s="74">
        <f t="shared" si="627"/>
        <v>35869.880000000005</v>
      </c>
      <c r="T2669" s="91">
        <f t="shared" si="622"/>
        <v>2.1645212743211628E-2</v>
      </c>
      <c r="U2669" s="92">
        <f t="shared" si="623"/>
        <v>1.3216452127432115</v>
      </c>
    </row>
    <row r="2670" spans="1:21">
      <c r="A2670" s="80">
        <v>39178</v>
      </c>
      <c r="B2670" s="81">
        <v>0</v>
      </c>
      <c r="C2670" s="82">
        <v>4.1861608456995351E-3</v>
      </c>
      <c r="D2670" s="88">
        <f t="shared" si="624"/>
        <v>1.4435567079311811</v>
      </c>
      <c r="E2670" s="89">
        <f t="shared" si="628"/>
        <v>13871.134158623625</v>
      </c>
      <c r="F2670" s="72">
        <f t="shared" si="628"/>
        <v>1758926.6307126447</v>
      </c>
      <c r="G2670" s="35">
        <f t="shared" si="629"/>
        <v>0.12680481715470451</v>
      </c>
      <c r="H2670" s="88">
        <f t="shared" si="616"/>
        <v>0</v>
      </c>
      <c r="I2670" s="62">
        <f t="shared" si="625"/>
        <v>0</v>
      </c>
      <c r="J2670" s="89">
        <f t="shared" si="617"/>
        <v>0</v>
      </c>
      <c r="K2670" s="62">
        <f t="shared" si="626"/>
        <v>0</v>
      </c>
      <c r="L2670" s="90">
        <f t="shared" si="618"/>
        <v>83.723216913990697</v>
      </c>
      <c r="M2670" s="73">
        <f>0</f>
        <v>0</v>
      </c>
      <c r="N2670" s="89">
        <f t="shared" si="619"/>
        <v>0</v>
      </c>
      <c r="O2670" s="89">
        <f t="shared" si="620"/>
        <v>0</v>
      </c>
      <c r="P2670" s="89">
        <f t="shared" si="621"/>
        <v>0</v>
      </c>
      <c r="Q2670" s="62">
        <f t="shared" si="630"/>
        <v>0</v>
      </c>
      <c r="R2670" s="89">
        <f t="shared" si="627"/>
        <v>-83.723216913990697</v>
      </c>
      <c r="S2670" s="74">
        <f t="shared" si="627"/>
        <v>0</v>
      </c>
      <c r="T2670" s="91">
        <f t="shared" si="622"/>
        <v>4.355670793118116E-2</v>
      </c>
      <c r="U2670" s="92">
        <f t="shared" si="623"/>
        <v>1.343556707931181</v>
      </c>
    </row>
    <row r="2671" spans="1:21">
      <c r="A2671" s="80">
        <v>39179</v>
      </c>
      <c r="B2671" s="81">
        <v>0</v>
      </c>
      <c r="C2671" s="82">
        <v>3.1426675596163988E-3</v>
      </c>
      <c r="D2671" s="88">
        <f t="shared" si="624"/>
        <v>1.4393705470854816</v>
      </c>
      <c r="E2671" s="89">
        <f t="shared" si="628"/>
        <v>13787.410941709633</v>
      </c>
      <c r="F2671" s="72">
        <f t="shared" si="628"/>
        <v>1758926.6307126447</v>
      </c>
      <c r="G2671" s="35">
        <f t="shared" si="629"/>
        <v>0.12757483171779158</v>
      </c>
      <c r="H2671" s="88">
        <f t="shared" si="616"/>
        <v>0</v>
      </c>
      <c r="I2671" s="62">
        <f t="shared" si="625"/>
        <v>0</v>
      </c>
      <c r="J2671" s="89">
        <f t="shared" si="617"/>
        <v>0</v>
      </c>
      <c r="K2671" s="62">
        <f t="shared" si="626"/>
        <v>0</v>
      </c>
      <c r="L2671" s="90">
        <f t="shared" si="618"/>
        <v>62.853351192327978</v>
      </c>
      <c r="M2671" s="73">
        <f>0</f>
        <v>0</v>
      </c>
      <c r="N2671" s="89">
        <f t="shared" si="619"/>
        <v>0</v>
      </c>
      <c r="O2671" s="89">
        <f t="shared" si="620"/>
        <v>0</v>
      </c>
      <c r="P2671" s="89">
        <f t="shared" si="621"/>
        <v>0</v>
      </c>
      <c r="Q2671" s="62">
        <f t="shared" si="630"/>
        <v>0</v>
      </c>
      <c r="R2671" s="89">
        <f t="shared" si="627"/>
        <v>-62.853351192327978</v>
      </c>
      <c r="S2671" s="74">
        <f t="shared" si="627"/>
        <v>0</v>
      </c>
      <c r="T2671" s="91">
        <f t="shared" si="622"/>
        <v>3.9370547085481711E-2</v>
      </c>
      <c r="U2671" s="92">
        <f t="shared" si="623"/>
        <v>1.3393705470854815</v>
      </c>
    </row>
    <row r="2672" spans="1:21">
      <c r="A2672" s="80">
        <v>39180</v>
      </c>
      <c r="B2672" s="81">
        <v>0</v>
      </c>
      <c r="C2672" s="82">
        <v>3.600310531791258E-3</v>
      </c>
      <c r="D2672" s="88">
        <f t="shared" si="624"/>
        <v>1.4362278795258652</v>
      </c>
      <c r="E2672" s="89">
        <f t="shared" si="628"/>
        <v>13724.557590517305</v>
      </c>
      <c r="F2672" s="72">
        <f t="shared" si="628"/>
        <v>1758926.6307126447</v>
      </c>
      <c r="G2672" s="35">
        <f t="shared" si="629"/>
        <v>0.12815907683085814</v>
      </c>
      <c r="H2672" s="88">
        <f t="shared" si="616"/>
        <v>0</v>
      </c>
      <c r="I2672" s="62">
        <f t="shared" si="625"/>
        <v>0</v>
      </c>
      <c r="J2672" s="89">
        <f t="shared" si="617"/>
        <v>0</v>
      </c>
      <c r="K2672" s="62">
        <f t="shared" si="626"/>
        <v>0</v>
      </c>
      <c r="L2672" s="90">
        <f t="shared" si="618"/>
        <v>72.006210635825155</v>
      </c>
      <c r="M2672" s="73">
        <f>0</f>
        <v>0</v>
      </c>
      <c r="N2672" s="89">
        <f t="shared" si="619"/>
        <v>0</v>
      </c>
      <c r="O2672" s="89">
        <f t="shared" si="620"/>
        <v>0</v>
      </c>
      <c r="P2672" s="89">
        <f t="shared" si="621"/>
        <v>0</v>
      </c>
      <c r="Q2672" s="62">
        <f t="shared" si="630"/>
        <v>0</v>
      </c>
      <c r="R2672" s="89">
        <f t="shared" si="627"/>
        <v>-72.006210635825155</v>
      </c>
      <c r="S2672" s="74">
        <f t="shared" si="627"/>
        <v>0</v>
      </c>
      <c r="T2672" s="91">
        <f t="shared" si="622"/>
        <v>3.6227879525865259E-2</v>
      </c>
      <c r="U2672" s="92">
        <f t="shared" si="623"/>
        <v>1.3362278795258651</v>
      </c>
    </row>
    <row r="2673" spans="1:21">
      <c r="A2673" s="80">
        <v>39181</v>
      </c>
      <c r="B2673" s="81">
        <v>1.524E-3</v>
      </c>
      <c r="C2673" s="82">
        <v>1.7647214041428998E-3</v>
      </c>
      <c r="D2673" s="88">
        <f t="shared" si="624"/>
        <v>1.432627568994074</v>
      </c>
      <c r="E2673" s="89">
        <f t="shared" si="628"/>
        <v>13652.551379881479</v>
      </c>
      <c r="F2673" s="72">
        <f t="shared" si="628"/>
        <v>1758926.6307126447</v>
      </c>
      <c r="G2673" s="35">
        <f t="shared" si="629"/>
        <v>0.12883501272184295</v>
      </c>
      <c r="H2673" s="88">
        <f t="shared" si="616"/>
        <v>30.48</v>
      </c>
      <c r="I2673" s="62">
        <f t="shared" si="625"/>
        <v>304.8</v>
      </c>
      <c r="J2673" s="89">
        <f t="shared" si="617"/>
        <v>100.58399999999999</v>
      </c>
      <c r="K2673" s="62">
        <f t="shared" si="626"/>
        <v>9052.5600000000013</v>
      </c>
      <c r="L2673" s="90">
        <f t="shared" si="618"/>
        <v>35.294428082857998</v>
      </c>
      <c r="M2673" s="73">
        <f>0</f>
        <v>0</v>
      </c>
      <c r="N2673" s="89">
        <f t="shared" si="619"/>
        <v>0</v>
      </c>
      <c r="O2673" s="89">
        <f t="shared" si="620"/>
        <v>0</v>
      </c>
      <c r="P2673" s="89">
        <f t="shared" si="621"/>
        <v>0</v>
      </c>
      <c r="Q2673" s="62">
        <f t="shared" si="630"/>
        <v>0</v>
      </c>
      <c r="R2673" s="89">
        <f t="shared" si="627"/>
        <v>95.769571917142002</v>
      </c>
      <c r="S2673" s="74">
        <f t="shared" si="627"/>
        <v>9357.36</v>
      </c>
      <c r="T2673" s="91">
        <f t="shared" si="622"/>
        <v>3.2627568994074041E-2</v>
      </c>
      <c r="U2673" s="92">
        <f t="shared" si="623"/>
        <v>1.3326275689940739</v>
      </c>
    </row>
    <row r="2674" spans="1:21">
      <c r="A2674" s="80">
        <v>39182</v>
      </c>
      <c r="B2674" s="81">
        <v>2.5399999999999999E-4</v>
      </c>
      <c r="C2674" s="82">
        <v>2.8059740371989689E-3</v>
      </c>
      <c r="D2674" s="88">
        <f t="shared" si="624"/>
        <v>1.4374160475899311</v>
      </c>
      <c r="E2674" s="89">
        <f t="shared" si="628"/>
        <v>13748.320951798622</v>
      </c>
      <c r="F2674" s="72">
        <f t="shared" si="628"/>
        <v>1768283.9907126448</v>
      </c>
      <c r="G2674" s="35">
        <f t="shared" si="629"/>
        <v>0.12861817795149083</v>
      </c>
      <c r="H2674" s="88">
        <f t="shared" si="616"/>
        <v>5.08</v>
      </c>
      <c r="I2674" s="62">
        <f t="shared" si="625"/>
        <v>50.800000000000004</v>
      </c>
      <c r="J2674" s="89">
        <f t="shared" si="617"/>
        <v>16.763999999999999</v>
      </c>
      <c r="K2674" s="62">
        <f t="shared" si="626"/>
        <v>1508.7600000000004</v>
      </c>
      <c r="L2674" s="90">
        <f t="shared" si="618"/>
        <v>56.119480743979381</v>
      </c>
      <c r="M2674" s="73">
        <f>0</f>
        <v>0</v>
      </c>
      <c r="N2674" s="89">
        <f t="shared" si="619"/>
        <v>0</v>
      </c>
      <c r="O2674" s="89">
        <f t="shared" si="620"/>
        <v>0</v>
      </c>
      <c r="P2674" s="89">
        <f t="shared" si="621"/>
        <v>0</v>
      </c>
      <c r="Q2674" s="62">
        <f t="shared" si="630"/>
        <v>0</v>
      </c>
      <c r="R2674" s="89">
        <f t="shared" si="627"/>
        <v>-34.275480743979379</v>
      </c>
      <c r="S2674" s="74">
        <f t="shared" si="627"/>
        <v>1559.5600000000004</v>
      </c>
      <c r="T2674" s="91">
        <f t="shared" si="622"/>
        <v>3.7416047589931223E-2</v>
      </c>
      <c r="U2674" s="92">
        <f t="shared" si="623"/>
        <v>1.337416047589931</v>
      </c>
    </row>
    <row r="2675" spans="1:21">
      <c r="A2675" s="80">
        <v>39183</v>
      </c>
      <c r="B2675" s="81">
        <v>0</v>
      </c>
      <c r="C2675" s="82">
        <v>5.1060102824783682E-3</v>
      </c>
      <c r="D2675" s="88">
        <f t="shared" si="624"/>
        <v>1.4357022735527321</v>
      </c>
      <c r="E2675" s="89">
        <f t="shared" si="628"/>
        <v>13714.045471054642</v>
      </c>
      <c r="F2675" s="72">
        <f t="shared" si="628"/>
        <v>1769843.5507126448</v>
      </c>
      <c r="G2675" s="35">
        <f t="shared" si="629"/>
        <v>0.12905335296197903</v>
      </c>
      <c r="H2675" s="88">
        <f t="shared" si="616"/>
        <v>0</v>
      </c>
      <c r="I2675" s="62">
        <f t="shared" si="625"/>
        <v>0</v>
      </c>
      <c r="J2675" s="89">
        <f t="shared" si="617"/>
        <v>0</v>
      </c>
      <c r="K2675" s="62">
        <f t="shared" si="626"/>
        <v>0</v>
      </c>
      <c r="L2675" s="90">
        <f t="shared" si="618"/>
        <v>102.12020564956737</v>
      </c>
      <c r="M2675" s="73">
        <f>0</f>
        <v>0</v>
      </c>
      <c r="N2675" s="89">
        <f t="shared" si="619"/>
        <v>0</v>
      </c>
      <c r="O2675" s="89">
        <f t="shared" si="620"/>
        <v>0</v>
      </c>
      <c r="P2675" s="89">
        <f t="shared" si="621"/>
        <v>0</v>
      </c>
      <c r="Q2675" s="62">
        <f t="shared" si="630"/>
        <v>0</v>
      </c>
      <c r="R2675" s="89">
        <f t="shared" si="627"/>
        <v>-102.12020564956737</v>
      </c>
      <c r="S2675" s="74">
        <f t="shared" si="627"/>
        <v>0</v>
      </c>
      <c r="T2675" s="91">
        <f t="shared" si="622"/>
        <v>3.5702273552732144E-2</v>
      </c>
      <c r="U2675" s="92">
        <f t="shared" si="623"/>
        <v>1.335702273552732</v>
      </c>
    </row>
    <row r="2676" spans="1:21">
      <c r="A2676" s="80">
        <v>39184</v>
      </c>
      <c r="B2676" s="81">
        <v>0</v>
      </c>
      <c r="C2676" s="82">
        <v>5.8760325933234379E-3</v>
      </c>
      <c r="D2676" s="88">
        <f t="shared" si="624"/>
        <v>1.4305962632702536</v>
      </c>
      <c r="E2676" s="89">
        <f t="shared" si="628"/>
        <v>13611.925265405074</v>
      </c>
      <c r="F2676" s="72">
        <f t="shared" si="628"/>
        <v>1769843.5507126448</v>
      </c>
      <c r="G2676" s="35">
        <f t="shared" si="629"/>
        <v>0.13002154480018566</v>
      </c>
      <c r="H2676" s="88">
        <f t="shared" si="616"/>
        <v>0</v>
      </c>
      <c r="I2676" s="62">
        <f t="shared" si="625"/>
        <v>0</v>
      </c>
      <c r="J2676" s="89">
        <f t="shared" si="617"/>
        <v>0</v>
      </c>
      <c r="K2676" s="62">
        <f t="shared" si="626"/>
        <v>0</v>
      </c>
      <c r="L2676" s="90">
        <f t="shared" si="618"/>
        <v>117.52065186646875</v>
      </c>
      <c r="M2676" s="73">
        <f>0</f>
        <v>0</v>
      </c>
      <c r="N2676" s="89">
        <f t="shared" si="619"/>
        <v>0</v>
      </c>
      <c r="O2676" s="89">
        <f t="shared" si="620"/>
        <v>0</v>
      </c>
      <c r="P2676" s="89">
        <f t="shared" si="621"/>
        <v>0</v>
      </c>
      <c r="Q2676" s="62">
        <f t="shared" si="630"/>
        <v>0</v>
      </c>
      <c r="R2676" s="89">
        <f t="shared" si="627"/>
        <v>-117.52065186646875</v>
      </c>
      <c r="S2676" s="74">
        <f t="shared" si="627"/>
        <v>0</v>
      </c>
      <c r="T2676" s="91">
        <f t="shared" si="622"/>
        <v>3.0596263270253665E-2</v>
      </c>
      <c r="U2676" s="92">
        <f t="shared" si="623"/>
        <v>1.3305962632702535</v>
      </c>
    </row>
    <row r="2677" spans="1:21">
      <c r="A2677" s="80">
        <v>39185</v>
      </c>
      <c r="B2677" s="81">
        <v>0</v>
      </c>
      <c r="C2677" s="82">
        <v>6.0851027338995837E-3</v>
      </c>
      <c r="D2677" s="88">
        <f t="shared" si="624"/>
        <v>1.4247202306769302</v>
      </c>
      <c r="E2677" s="89">
        <f t="shared" si="628"/>
        <v>13494.404613538605</v>
      </c>
      <c r="F2677" s="72">
        <f t="shared" si="628"/>
        <v>1769843.5507126448</v>
      </c>
      <c r="G2677" s="35">
        <f t="shared" si="629"/>
        <v>0.13115388202729628</v>
      </c>
      <c r="H2677" s="88">
        <f t="shared" si="616"/>
        <v>0</v>
      </c>
      <c r="I2677" s="62">
        <f t="shared" si="625"/>
        <v>0</v>
      </c>
      <c r="J2677" s="89">
        <f t="shared" si="617"/>
        <v>0</v>
      </c>
      <c r="K2677" s="62">
        <f t="shared" si="626"/>
        <v>0</v>
      </c>
      <c r="L2677" s="90">
        <f t="shared" si="618"/>
        <v>121.70205467799167</v>
      </c>
      <c r="M2677" s="73">
        <f>0</f>
        <v>0</v>
      </c>
      <c r="N2677" s="89">
        <f t="shared" si="619"/>
        <v>0</v>
      </c>
      <c r="O2677" s="89">
        <f t="shared" si="620"/>
        <v>0</v>
      </c>
      <c r="P2677" s="89">
        <f t="shared" si="621"/>
        <v>0</v>
      </c>
      <c r="Q2677" s="62">
        <f t="shared" si="630"/>
        <v>0</v>
      </c>
      <c r="R2677" s="89">
        <f t="shared" si="627"/>
        <v>-121.70205467799167</v>
      </c>
      <c r="S2677" s="74">
        <f t="shared" si="627"/>
        <v>0</v>
      </c>
      <c r="T2677" s="91">
        <f t="shared" si="622"/>
        <v>2.4720230676930299E-2</v>
      </c>
      <c r="U2677" s="92">
        <f t="shared" si="623"/>
        <v>1.3247202306769301</v>
      </c>
    </row>
    <row r="2678" spans="1:21">
      <c r="A2678" s="80">
        <v>39186</v>
      </c>
      <c r="B2678" s="81">
        <v>0</v>
      </c>
      <c r="C2678" s="82">
        <v>5.5867077597824156E-3</v>
      </c>
      <c r="D2678" s="88">
        <f t="shared" si="624"/>
        <v>1.4186351279430307</v>
      </c>
      <c r="E2678" s="89">
        <f t="shared" si="628"/>
        <v>13372.702558860614</v>
      </c>
      <c r="F2678" s="72">
        <f t="shared" si="628"/>
        <v>1769843.5507126448</v>
      </c>
      <c r="G2678" s="35">
        <f t="shared" si="629"/>
        <v>0.13234748495471207</v>
      </c>
      <c r="H2678" s="88">
        <f t="shared" si="616"/>
        <v>0</v>
      </c>
      <c r="I2678" s="62">
        <f t="shared" si="625"/>
        <v>0</v>
      </c>
      <c r="J2678" s="89">
        <f t="shared" si="617"/>
        <v>0</v>
      </c>
      <c r="K2678" s="62">
        <f t="shared" si="626"/>
        <v>0</v>
      </c>
      <c r="L2678" s="90">
        <f t="shared" si="618"/>
        <v>111.73415519564831</v>
      </c>
      <c r="M2678" s="73">
        <f>0</f>
        <v>0</v>
      </c>
      <c r="N2678" s="89">
        <f t="shared" si="619"/>
        <v>0</v>
      </c>
      <c r="O2678" s="89">
        <f t="shared" si="620"/>
        <v>0</v>
      </c>
      <c r="P2678" s="89">
        <f t="shared" si="621"/>
        <v>0</v>
      </c>
      <c r="Q2678" s="62">
        <f t="shared" si="630"/>
        <v>0</v>
      </c>
      <c r="R2678" s="89">
        <f t="shared" si="627"/>
        <v>-111.73415519564831</v>
      </c>
      <c r="S2678" s="74">
        <f t="shared" si="627"/>
        <v>0</v>
      </c>
      <c r="T2678" s="91">
        <f t="shared" si="622"/>
        <v>1.8635127943030794E-2</v>
      </c>
      <c r="U2678" s="92">
        <f t="shared" si="623"/>
        <v>1.3186351279430306</v>
      </c>
    </row>
    <row r="2679" spans="1:21">
      <c r="A2679" s="80">
        <v>39187</v>
      </c>
      <c r="B2679" s="81">
        <v>4.5719999999999997E-3</v>
      </c>
      <c r="C2679" s="82">
        <v>4.9194711901995999E-3</v>
      </c>
      <c r="D2679" s="88">
        <f t="shared" si="624"/>
        <v>1.4130484201832481</v>
      </c>
      <c r="E2679" s="89">
        <f t="shared" si="628"/>
        <v>13260.968403664965</v>
      </c>
      <c r="F2679" s="72">
        <f t="shared" si="628"/>
        <v>1769843.5507126448</v>
      </c>
      <c r="G2679" s="35">
        <f t="shared" si="629"/>
        <v>0.13346261727186598</v>
      </c>
      <c r="H2679" s="88">
        <f t="shared" si="616"/>
        <v>91.44</v>
      </c>
      <c r="I2679" s="62">
        <f t="shared" si="625"/>
        <v>914.4</v>
      </c>
      <c r="J2679" s="89">
        <f t="shared" si="617"/>
        <v>301.7519999999999</v>
      </c>
      <c r="K2679" s="62">
        <f t="shared" si="626"/>
        <v>27157.679999999997</v>
      </c>
      <c r="L2679" s="90">
        <f t="shared" si="618"/>
        <v>98.389423803992003</v>
      </c>
      <c r="M2679" s="73">
        <f>0</f>
        <v>0</v>
      </c>
      <c r="N2679" s="89">
        <f t="shared" si="619"/>
        <v>0</v>
      </c>
      <c r="O2679" s="89">
        <f t="shared" si="620"/>
        <v>0</v>
      </c>
      <c r="P2679" s="89">
        <f t="shared" si="621"/>
        <v>0</v>
      </c>
      <c r="Q2679" s="62">
        <f t="shared" si="630"/>
        <v>0</v>
      </c>
      <c r="R2679" s="89">
        <f t="shared" si="627"/>
        <v>294.80257619600786</v>
      </c>
      <c r="S2679" s="74">
        <f t="shared" si="627"/>
        <v>28072.079999999998</v>
      </c>
      <c r="T2679" s="91">
        <f t="shared" si="622"/>
        <v>1.3048420183248144E-2</v>
      </c>
      <c r="U2679" s="92">
        <f t="shared" si="623"/>
        <v>1.313048420183248</v>
      </c>
    </row>
    <row r="2680" spans="1:21">
      <c r="A2680" s="80">
        <v>39188</v>
      </c>
      <c r="B2680" s="81">
        <v>0</v>
      </c>
      <c r="C2680" s="82">
        <v>4.4557487327685948E-3</v>
      </c>
      <c r="D2680" s="88">
        <f t="shared" si="624"/>
        <v>1.4277885489930486</v>
      </c>
      <c r="E2680" s="89">
        <f t="shared" si="628"/>
        <v>13555.770979860972</v>
      </c>
      <c r="F2680" s="72">
        <f t="shared" si="628"/>
        <v>1797915.6307126449</v>
      </c>
      <c r="G2680" s="35">
        <f t="shared" si="629"/>
        <v>0.13263101253213147</v>
      </c>
      <c r="H2680" s="88">
        <f t="shared" si="616"/>
        <v>0</v>
      </c>
      <c r="I2680" s="62">
        <f t="shared" si="625"/>
        <v>0</v>
      </c>
      <c r="J2680" s="89">
        <f t="shared" si="617"/>
        <v>0</v>
      </c>
      <c r="K2680" s="62">
        <f t="shared" si="626"/>
        <v>0</v>
      </c>
      <c r="L2680" s="90">
        <f t="shared" si="618"/>
        <v>89.114974655371896</v>
      </c>
      <c r="M2680" s="73">
        <f>0</f>
        <v>0</v>
      </c>
      <c r="N2680" s="89">
        <f t="shared" si="619"/>
        <v>0</v>
      </c>
      <c r="O2680" s="89">
        <f t="shared" si="620"/>
        <v>0</v>
      </c>
      <c r="P2680" s="89">
        <f t="shared" si="621"/>
        <v>0</v>
      </c>
      <c r="Q2680" s="62">
        <f t="shared" si="630"/>
        <v>0</v>
      </c>
      <c r="R2680" s="89">
        <f t="shared" si="627"/>
        <v>-89.114974655371896</v>
      </c>
      <c r="S2680" s="74">
        <f t="shared" si="627"/>
        <v>0</v>
      </c>
      <c r="T2680" s="91">
        <f t="shared" si="622"/>
        <v>2.7788548993048723E-2</v>
      </c>
      <c r="U2680" s="92">
        <f t="shared" si="623"/>
        <v>1.3277885489930485</v>
      </c>
    </row>
    <row r="2681" spans="1:21">
      <c r="A2681" s="80">
        <v>39189</v>
      </c>
      <c r="B2681" s="81">
        <v>0</v>
      </c>
      <c r="C2681" s="82">
        <v>5.2259189478221016E-3</v>
      </c>
      <c r="D2681" s="88">
        <f t="shared" si="624"/>
        <v>1.4233328002602801</v>
      </c>
      <c r="E2681" s="89">
        <f t="shared" si="628"/>
        <v>13466.656005205601</v>
      </c>
      <c r="F2681" s="72">
        <f t="shared" si="628"/>
        <v>1797915.6307126449</v>
      </c>
      <c r="G2681" s="35">
        <f t="shared" si="629"/>
        <v>0.13350869213690852</v>
      </c>
      <c r="H2681" s="88">
        <f t="shared" si="616"/>
        <v>0</v>
      </c>
      <c r="I2681" s="62">
        <f t="shared" si="625"/>
        <v>0</v>
      </c>
      <c r="J2681" s="89">
        <f t="shared" si="617"/>
        <v>0</v>
      </c>
      <c r="K2681" s="62">
        <f t="shared" si="626"/>
        <v>0</v>
      </c>
      <c r="L2681" s="90">
        <f t="shared" si="618"/>
        <v>104.51837895644204</v>
      </c>
      <c r="M2681" s="73">
        <f>0</f>
        <v>0</v>
      </c>
      <c r="N2681" s="89">
        <f t="shared" si="619"/>
        <v>0</v>
      </c>
      <c r="O2681" s="89">
        <f t="shared" si="620"/>
        <v>0</v>
      </c>
      <c r="P2681" s="89">
        <f t="shared" si="621"/>
        <v>0</v>
      </c>
      <c r="Q2681" s="62">
        <f t="shared" si="630"/>
        <v>0</v>
      </c>
      <c r="R2681" s="89">
        <f t="shared" si="627"/>
        <v>-104.51837895644204</v>
      </c>
      <c r="S2681" s="74">
        <f t="shared" si="627"/>
        <v>0</v>
      </c>
      <c r="T2681" s="91">
        <f t="shared" si="622"/>
        <v>2.3332800260280173E-2</v>
      </c>
      <c r="U2681" s="92">
        <f t="shared" si="623"/>
        <v>1.32333280026028</v>
      </c>
    </row>
    <row r="2682" spans="1:21">
      <c r="A2682" s="80">
        <v>39190</v>
      </c>
      <c r="B2682" s="81">
        <v>5.0800000000000003E-3</v>
      </c>
      <c r="C2682" s="82">
        <v>4.2969751041692485E-3</v>
      </c>
      <c r="D2682" s="88">
        <f t="shared" si="624"/>
        <v>1.418106881312458</v>
      </c>
      <c r="E2682" s="89">
        <f t="shared" si="628"/>
        <v>13362.137626249159</v>
      </c>
      <c r="F2682" s="72">
        <f t="shared" si="628"/>
        <v>1797915.6307126449</v>
      </c>
      <c r="G2682" s="35">
        <f t="shared" si="629"/>
        <v>0.13455299451344835</v>
      </c>
      <c r="H2682" s="88">
        <f t="shared" si="616"/>
        <v>101.60000000000001</v>
      </c>
      <c r="I2682" s="62">
        <f t="shared" si="625"/>
        <v>1016</v>
      </c>
      <c r="J2682" s="89">
        <f t="shared" si="617"/>
        <v>335.28000000000003</v>
      </c>
      <c r="K2682" s="62">
        <f t="shared" si="626"/>
        <v>30175.200000000012</v>
      </c>
      <c r="L2682" s="90">
        <f t="shared" si="618"/>
        <v>85.939502083384966</v>
      </c>
      <c r="M2682" s="73">
        <f>0</f>
        <v>0</v>
      </c>
      <c r="N2682" s="89">
        <f t="shared" si="619"/>
        <v>0</v>
      </c>
      <c r="O2682" s="89">
        <f t="shared" si="620"/>
        <v>0</v>
      </c>
      <c r="P2682" s="89">
        <f t="shared" si="621"/>
        <v>0</v>
      </c>
      <c r="Q2682" s="62">
        <f t="shared" si="630"/>
        <v>0</v>
      </c>
      <c r="R2682" s="89">
        <f t="shared" si="627"/>
        <v>350.94049791661507</v>
      </c>
      <c r="S2682" s="74">
        <f t="shared" si="627"/>
        <v>31191.200000000012</v>
      </c>
      <c r="T2682" s="91">
        <f t="shared" si="622"/>
        <v>1.8106881312458079E-2</v>
      </c>
      <c r="U2682" s="92">
        <f t="shared" si="623"/>
        <v>1.3181068813124579</v>
      </c>
    </row>
    <row r="2683" spans="1:21">
      <c r="A2683" s="80">
        <v>39191</v>
      </c>
      <c r="B2683" s="81">
        <v>2.5399999999999999E-4</v>
      </c>
      <c r="C2683" s="82">
        <v>5.230197017564304E-3</v>
      </c>
      <c r="D2683" s="88">
        <f t="shared" si="624"/>
        <v>1.4356539062082887</v>
      </c>
      <c r="E2683" s="89">
        <f t="shared" si="628"/>
        <v>13713.078124165775</v>
      </c>
      <c r="F2683" s="72">
        <f t="shared" si="628"/>
        <v>1829106.8307126448</v>
      </c>
      <c r="G2683" s="35">
        <f t="shared" si="629"/>
        <v>0.13338411800406169</v>
      </c>
      <c r="H2683" s="88">
        <f t="shared" si="616"/>
        <v>5.08</v>
      </c>
      <c r="I2683" s="62">
        <f t="shared" si="625"/>
        <v>50.800000000000004</v>
      </c>
      <c r="J2683" s="89">
        <f t="shared" si="617"/>
        <v>16.763999999999999</v>
      </c>
      <c r="K2683" s="62">
        <f t="shared" si="626"/>
        <v>1508.7600000000004</v>
      </c>
      <c r="L2683" s="90">
        <f t="shared" si="618"/>
        <v>104.60394035128608</v>
      </c>
      <c r="M2683" s="73">
        <f>0</f>
        <v>0</v>
      </c>
      <c r="N2683" s="89">
        <f t="shared" si="619"/>
        <v>0</v>
      </c>
      <c r="O2683" s="89">
        <f t="shared" si="620"/>
        <v>0</v>
      </c>
      <c r="P2683" s="89">
        <f t="shared" si="621"/>
        <v>0</v>
      </c>
      <c r="Q2683" s="62">
        <f t="shared" si="630"/>
        <v>0</v>
      </c>
      <c r="R2683" s="89">
        <f t="shared" si="627"/>
        <v>-82.759940351286076</v>
      </c>
      <c r="S2683" s="74">
        <f t="shared" si="627"/>
        <v>1559.5600000000004</v>
      </c>
      <c r="T2683" s="91">
        <f t="shared" si="622"/>
        <v>3.5653906208288788E-2</v>
      </c>
      <c r="U2683" s="92">
        <f t="shared" si="623"/>
        <v>1.3356539062082886</v>
      </c>
    </row>
    <row r="2684" spans="1:21">
      <c r="A2684" s="80">
        <v>39192</v>
      </c>
      <c r="B2684" s="81">
        <v>0</v>
      </c>
      <c r="C2684" s="82">
        <v>4.1712430153481462E-3</v>
      </c>
      <c r="D2684" s="88">
        <f t="shared" si="624"/>
        <v>1.4315159091907244</v>
      </c>
      <c r="E2684" s="89">
        <f t="shared" si="628"/>
        <v>13630.318183814488</v>
      </c>
      <c r="F2684" s="72">
        <f t="shared" si="628"/>
        <v>1830666.3907126449</v>
      </c>
      <c r="G2684" s="35">
        <f t="shared" si="629"/>
        <v>0.13430841202859778</v>
      </c>
      <c r="H2684" s="88">
        <f t="shared" si="616"/>
        <v>0</v>
      </c>
      <c r="I2684" s="62">
        <f t="shared" si="625"/>
        <v>0</v>
      </c>
      <c r="J2684" s="89">
        <f t="shared" si="617"/>
        <v>0</v>
      </c>
      <c r="K2684" s="62">
        <f t="shared" si="626"/>
        <v>0</v>
      </c>
      <c r="L2684" s="90">
        <f t="shared" si="618"/>
        <v>83.424860306962927</v>
      </c>
      <c r="M2684" s="73">
        <f>0</f>
        <v>0</v>
      </c>
      <c r="N2684" s="89">
        <f t="shared" si="619"/>
        <v>0</v>
      </c>
      <c r="O2684" s="89">
        <f t="shared" si="620"/>
        <v>0</v>
      </c>
      <c r="P2684" s="89">
        <f t="shared" si="621"/>
        <v>0</v>
      </c>
      <c r="Q2684" s="62">
        <f t="shared" si="630"/>
        <v>0</v>
      </c>
      <c r="R2684" s="89">
        <f t="shared" si="627"/>
        <v>-83.424860306962927</v>
      </c>
      <c r="S2684" s="74">
        <f t="shared" si="627"/>
        <v>0</v>
      </c>
      <c r="T2684" s="91">
        <f t="shared" si="622"/>
        <v>3.1515909190724445E-2</v>
      </c>
      <c r="U2684" s="92">
        <f t="shared" si="623"/>
        <v>1.3315159091907243</v>
      </c>
    </row>
    <row r="2685" spans="1:21">
      <c r="A2685" s="80">
        <v>39193</v>
      </c>
      <c r="B2685" s="81">
        <v>0</v>
      </c>
      <c r="C2685" s="82">
        <v>4.6787909329496433E-3</v>
      </c>
      <c r="D2685" s="88">
        <f t="shared" si="624"/>
        <v>1.4273446661753761</v>
      </c>
      <c r="E2685" s="89">
        <f t="shared" si="628"/>
        <v>13546.893323507526</v>
      </c>
      <c r="F2685" s="72">
        <f t="shared" si="628"/>
        <v>1830666.3907126449</v>
      </c>
      <c r="G2685" s="35">
        <f t="shared" si="629"/>
        <v>0.13513551387726244</v>
      </c>
      <c r="H2685" s="88">
        <f t="shared" si="616"/>
        <v>0</v>
      </c>
      <c r="I2685" s="62">
        <f t="shared" si="625"/>
        <v>0</v>
      </c>
      <c r="J2685" s="89">
        <f t="shared" si="617"/>
        <v>0</v>
      </c>
      <c r="K2685" s="62">
        <f t="shared" si="626"/>
        <v>0</v>
      </c>
      <c r="L2685" s="90">
        <f t="shared" si="618"/>
        <v>93.575818658992858</v>
      </c>
      <c r="M2685" s="73">
        <f>0</f>
        <v>0</v>
      </c>
      <c r="N2685" s="89">
        <f t="shared" si="619"/>
        <v>0</v>
      </c>
      <c r="O2685" s="89">
        <f t="shared" si="620"/>
        <v>0</v>
      </c>
      <c r="P2685" s="89">
        <f t="shared" si="621"/>
        <v>0</v>
      </c>
      <c r="Q2685" s="62">
        <f t="shared" si="630"/>
        <v>0</v>
      </c>
      <c r="R2685" s="89">
        <f t="shared" si="627"/>
        <v>-93.575818658992858</v>
      </c>
      <c r="S2685" s="74">
        <f t="shared" si="627"/>
        <v>0</v>
      </c>
      <c r="T2685" s="91">
        <f t="shared" si="622"/>
        <v>2.7344666175376231E-2</v>
      </c>
      <c r="U2685" s="92">
        <f t="shared" si="623"/>
        <v>1.3273446661753761</v>
      </c>
    </row>
    <row r="2686" spans="1:21">
      <c r="A2686" s="80">
        <v>39194</v>
      </c>
      <c r="B2686" s="81">
        <v>0</v>
      </c>
      <c r="C2686" s="82">
        <v>5.3942358994320686E-3</v>
      </c>
      <c r="D2686" s="88">
        <f t="shared" si="624"/>
        <v>1.4226658752424266</v>
      </c>
      <c r="E2686" s="89">
        <f t="shared" si="628"/>
        <v>13453.317504848532</v>
      </c>
      <c r="F2686" s="72">
        <f t="shared" si="628"/>
        <v>1830666.3907126449</v>
      </c>
      <c r="G2686" s="35">
        <f t="shared" si="629"/>
        <v>0.13607546168838122</v>
      </c>
      <c r="H2686" s="88">
        <f t="shared" si="616"/>
        <v>0</v>
      </c>
      <c r="I2686" s="62">
        <f t="shared" si="625"/>
        <v>0</v>
      </c>
      <c r="J2686" s="89">
        <f t="shared" si="617"/>
        <v>0</v>
      </c>
      <c r="K2686" s="62">
        <f t="shared" si="626"/>
        <v>0</v>
      </c>
      <c r="L2686" s="90">
        <f t="shared" si="618"/>
        <v>107.88471798864137</v>
      </c>
      <c r="M2686" s="73">
        <f>0</f>
        <v>0</v>
      </c>
      <c r="N2686" s="89">
        <f t="shared" si="619"/>
        <v>0</v>
      </c>
      <c r="O2686" s="89">
        <f t="shared" si="620"/>
        <v>0</v>
      </c>
      <c r="P2686" s="89">
        <f t="shared" si="621"/>
        <v>0</v>
      </c>
      <c r="Q2686" s="62">
        <f t="shared" si="630"/>
        <v>0</v>
      </c>
      <c r="R2686" s="89">
        <f t="shared" si="627"/>
        <v>-107.88471798864137</v>
      </c>
      <c r="S2686" s="74">
        <f t="shared" si="627"/>
        <v>0</v>
      </c>
      <c r="T2686" s="91">
        <f t="shared" si="622"/>
        <v>2.2665875242426692E-2</v>
      </c>
      <c r="U2686" s="92">
        <f t="shared" si="623"/>
        <v>1.3226658752424265</v>
      </c>
    </row>
    <row r="2687" spans="1:21">
      <c r="A2687" s="80">
        <v>39195</v>
      </c>
      <c r="B2687" s="81">
        <v>0</v>
      </c>
      <c r="C2687" s="82">
        <v>5.531884621834837E-3</v>
      </c>
      <c r="D2687" s="88">
        <f t="shared" si="624"/>
        <v>1.4172716393429945</v>
      </c>
      <c r="E2687" s="89">
        <f t="shared" si="628"/>
        <v>13345.43278685989</v>
      </c>
      <c r="F2687" s="72">
        <f t="shared" si="628"/>
        <v>1830666.3907126449</v>
      </c>
      <c r="G2687" s="35">
        <f t="shared" si="629"/>
        <v>0.13717549816107469</v>
      </c>
      <c r="H2687" s="88">
        <f t="shared" si="616"/>
        <v>0</v>
      </c>
      <c r="I2687" s="62">
        <f t="shared" si="625"/>
        <v>0</v>
      </c>
      <c r="J2687" s="89">
        <f t="shared" si="617"/>
        <v>0</v>
      </c>
      <c r="K2687" s="62">
        <f t="shared" si="626"/>
        <v>0</v>
      </c>
      <c r="L2687" s="90">
        <f t="shared" si="618"/>
        <v>110.63769243669674</v>
      </c>
      <c r="M2687" s="73">
        <f>0</f>
        <v>0</v>
      </c>
      <c r="N2687" s="89">
        <f t="shared" si="619"/>
        <v>0</v>
      </c>
      <c r="O2687" s="89">
        <f t="shared" si="620"/>
        <v>0</v>
      </c>
      <c r="P2687" s="89">
        <f t="shared" si="621"/>
        <v>0</v>
      </c>
      <c r="Q2687" s="62">
        <f t="shared" si="630"/>
        <v>0</v>
      </c>
      <c r="R2687" s="89">
        <f t="shared" si="627"/>
        <v>-110.63769243669674</v>
      </c>
      <c r="S2687" s="74">
        <f t="shared" si="627"/>
        <v>0</v>
      </c>
      <c r="T2687" s="91">
        <f t="shared" si="622"/>
        <v>1.7271639342994582E-2</v>
      </c>
      <c r="U2687" s="92">
        <f t="shared" si="623"/>
        <v>1.3172716393429944</v>
      </c>
    </row>
    <row r="2688" spans="1:21">
      <c r="A2688" s="80">
        <v>39196</v>
      </c>
      <c r="B2688" s="81">
        <v>0</v>
      </c>
      <c r="C2688" s="82">
        <v>5.7228609831231772E-3</v>
      </c>
      <c r="D2688" s="88">
        <f t="shared" si="624"/>
        <v>1.4117397547211596</v>
      </c>
      <c r="E2688" s="89">
        <f t="shared" si="628"/>
        <v>13234.795094423194</v>
      </c>
      <c r="F2688" s="72">
        <f t="shared" si="628"/>
        <v>1830666.3907126449</v>
      </c>
      <c r="G2688" s="35">
        <f t="shared" si="629"/>
        <v>0.13832223148540027</v>
      </c>
      <c r="H2688" s="88">
        <f t="shared" si="616"/>
        <v>0</v>
      </c>
      <c r="I2688" s="62">
        <f t="shared" si="625"/>
        <v>0</v>
      </c>
      <c r="J2688" s="89">
        <f t="shared" si="617"/>
        <v>0</v>
      </c>
      <c r="K2688" s="62">
        <f t="shared" si="626"/>
        <v>0</v>
      </c>
      <c r="L2688" s="90">
        <f t="shared" si="618"/>
        <v>114.45721966246354</v>
      </c>
      <c r="M2688" s="73">
        <f>0</f>
        <v>0</v>
      </c>
      <c r="N2688" s="89">
        <f t="shared" si="619"/>
        <v>0</v>
      </c>
      <c r="O2688" s="89">
        <f t="shared" si="620"/>
        <v>0</v>
      </c>
      <c r="P2688" s="89">
        <f t="shared" si="621"/>
        <v>0</v>
      </c>
      <c r="Q2688" s="62">
        <f t="shared" si="630"/>
        <v>0</v>
      </c>
      <c r="R2688" s="89">
        <f t="shared" si="627"/>
        <v>-114.45721966246354</v>
      </c>
      <c r="S2688" s="74">
        <f t="shared" si="627"/>
        <v>0</v>
      </c>
      <c r="T2688" s="91">
        <f t="shared" si="622"/>
        <v>1.1739754721159734E-2</v>
      </c>
      <c r="U2688" s="92">
        <f t="shared" si="623"/>
        <v>1.3117397547211596</v>
      </c>
    </row>
    <row r="2689" spans="1:21">
      <c r="A2689" s="80">
        <v>39197</v>
      </c>
      <c r="B2689" s="81">
        <v>0</v>
      </c>
      <c r="C2689" s="82">
        <v>5.4212002726273419E-3</v>
      </c>
      <c r="D2689" s="88">
        <f t="shared" si="624"/>
        <v>1.4060168937380366</v>
      </c>
      <c r="E2689" s="89">
        <f t="shared" si="628"/>
        <v>13120.337874760731</v>
      </c>
      <c r="F2689" s="72">
        <f t="shared" si="628"/>
        <v>1830666.3907126449</v>
      </c>
      <c r="G2689" s="35">
        <f t="shared" si="629"/>
        <v>0.13952890605311716</v>
      </c>
      <c r="H2689" s="88">
        <f t="shared" si="616"/>
        <v>0</v>
      </c>
      <c r="I2689" s="62">
        <f t="shared" si="625"/>
        <v>0</v>
      </c>
      <c r="J2689" s="89">
        <f t="shared" si="617"/>
        <v>0</v>
      </c>
      <c r="K2689" s="62">
        <f t="shared" si="626"/>
        <v>0</v>
      </c>
      <c r="L2689" s="90">
        <f t="shared" si="618"/>
        <v>108.42400545254684</v>
      </c>
      <c r="M2689" s="73">
        <f>0</f>
        <v>0</v>
      </c>
      <c r="N2689" s="89">
        <f t="shared" si="619"/>
        <v>0</v>
      </c>
      <c r="O2689" s="89">
        <f t="shared" si="620"/>
        <v>0</v>
      </c>
      <c r="P2689" s="89">
        <f t="shared" si="621"/>
        <v>0</v>
      </c>
      <c r="Q2689" s="62">
        <f t="shared" si="630"/>
        <v>0</v>
      </c>
      <c r="R2689" s="89">
        <f t="shared" si="627"/>
        <v>-108.42400545254684</v>
      </c>
      <c r="S2689" s="74">
        <f t="shared" si="627"/>
        <v>0</v>
      </c>
      <c r="T2689" s="91">
        <f t="shared" si="622"/>
        <v>6.0168937380367105E-3</v>
      </c>
      <c r="U2689" s="92">
        <f t="shared" si="623"/>
        <v>1.3060168937380365</v>
      </c>
    </row>
    <row r="2690" spans="1:21">
      <c r="A2690" s="80">
        <v>39198</v>
      </c>
      <c r="B2690" s="81">
        <v>0</v>
      </c>
      <c r="C2690" s="82">
        <v>5.4246944373736164E-3</v>
      </c>
      <c r="D2690" s="88">
        <f t="shared" si="624"/>
        <v>1.4005956934654091</v>
      </c>
      <c r="E2690" s="89">
        <f t="shared" si="628"/>
        <v>13011.913869308184</v>
      </c>
      <c r="F2690" s="72">
        <f t="shared" si="628"/>
        <v>1830666.3907126449</v>
      </c>
      <c r="G2690" s="35">
        <f t="shared" si="629"/>
        <v>0.14069155460909744</v>
      </c>
      <c r="H2690" s="88">
        <f t="shared" si="616"/>
        <v>0</v>
      </c>
      <c r="I2690" s="62">
        <f t="shared" si="625"/>
        <v>0</v>
      </c>
      <c r="J2690" s="89">
        <f t="shared" si="617"/>
        <v>0</v>
      </c>
      <c r="K2690" s="62">
        <f t="shared" si="626"/>
        <v>0</v>
      </c>
      <c r="L2690" s="90">
        <f t="shared" si="618"/>
        <v>108.49388874747233</v>
      </c>
      <c r="M2690" s="73">
        <f>0</f>
        <v>0</v>
      </c>
      <c r="N2690" s="89">
        <f t="shared" si="619"/>
        <v>0</v>
      </c>
      <c r="O2690" s="89">
        <f t="shared" si="620"/>
        <v>0</v>
      </c>
      <c r="P2690" s="89">
        <f t="shared" si="621"/>
        <v>0</v>
      </c>
      <c r="Q2690" s="62">
        <f t="shared" si="630"/>
        <v>0</v>
      </c>
      <c r="R2690" s="89">
        <f t="shared" si="627"/>
        <v>-108.49388874747233</v>
      </c>
      <c r="S2690" s="74">
        <f t="shared" si="627"/>
        <v>0</v>
      </c>
      <c r="T2690" s="91">
        <f t="shared" si="622"/>
        <v>5.9569346540921941E-4</v>
      </c>
      <c r="U2690" s="92">
        <f t="shared" si="623"/>
        <v>1.300595693465409</v>
      </c>
    </row>
    <row r="2691" spans="1:21">
      <c r="A2691" s="80">
        <v>39199</v>
      </c>
      <c r="B2691" s="81">
        <v>9.6519999999999991E-3</v>
      </c>
      <c r="C2691" s="82">
        <v>4.5132893762824889E-3</v>
      </c>
      <c r="D2691" s="88">
        <f t="shared" si="624"/>
        <v>1.3903419980560712</v>
      </c>
      <c r="E2691" s="89">
        <f t="shared" si="628"/>
        <v>12903.419980560711</v>
      </c>
      <c r="F2691" s="72">
        <f t="shared" si="628"/>
        <v>1830666.3907126449</v>
      </c>
      <c r="G2691" s="35">
        <f t="shared" si="629"/>
        <v>0.14187451028259054</v>
      </c>
      <c r="H2691" s="88">
        <f t="shared" si="616"/>
        <v>193.04</v>
      </c>
      <c r="I2691" s="62">
        <f t="shared" si="625"/>
        <v>1930.3999999999999</v>
      </c>
      <c r="J2691" s="89">
        <f t="shared" si="617"/>
        <v>637.03199999999993</v>
      </c>
      <c r="K2691" s="62">
        <f t="shared" si="626"/>
        <v>57332.880000000005</v>
      </c>
      <c r="L2691" s="90">
        <f t="shared" si="618"/>
        <v>90.26578752564977</v>
      </c>
      <c r="M2691" s="73">
        <f>0</f>
        <v>0</v>
      </c>
      <c r="N2691" s="89">
        <f t="shared" si="619"/>
        <v>0</v>
      </c>
      <c r="O2691" s="89">
        <f t="shared" si="620"/>
        <v>0</v>
      </c>
      <c r="P2691" s="89">
        <f t="shared" si="621"/>
        <v>0</v>
      </c>
      <c r="Q2691" s="62">
        <f t="shared" si="630"/>
        <v>0</v>
      </c>
      <c r="R2691" s="89">
        <f t="shared" si="627"/>
        <v>739.8062124743501</v>
      </c>
      <c r="S2691" s="74">
        <f t="shared" si="627"/>
        <v>59263.280000000006</v>
      </c>
      <c r="T2691" s="91">
        <f t="shared" si="622"/>
        <v>-9.6580019439287401E-3</v>
      </c>
      <c r="U2691" s="92">
        <f t="shared" si="623"/>
        <v>1.2903419980560711</v>
      </c>
    </row>
    <row r="2692" spans="1:21">
      <c r="A2692" s="80">
        <v>39200</v>
      </c>
      <c r="B2692" s="81">
        <v>0</v>
      </c>
      <c r="C2692" s="82">
        <v>5.1327128307577215E-3</v>
      </c>
      <c r="D2692" s="88">
        <f t="shared" si="624"/>
        <v>1.4321613096517531</v>
      </c>
      <c r="E2692" s="89">
        <f t="shared" si="628"/>
        <v>13643.226193035061</v>
      </c>
      <c r="F2692" s="72">
        <f t="shared" si="628"/>
        <v>1889929.6707126449</v>
      </c>
      <c r="G2692" s="35">
        <f t="shared" si="629"/>
        <v>0.13852512917197429</v>
      </c>
      <c r="H2692" s="88">
        <f t="shared" si="616"/>
        <v>0</v>
      </c>
      <c r="I2692" s="62">
        <f t="shared" si="625"/>
        <v>0</v>
      </c>
      <c r="J2692" s="89">
        <f t="shared" si="617"/>
        <v>0</v>
      </c>
      <c r="K2692" s="62">
        <f t="shared" si="626"/>
        <v>0</v>
      </c>
      <c r="L2692" s="90">
        <f t="shared" si="618"/>
        <v>102.65425661515442</v>
      </c>
      <c r="M2692" s="73">
        <f>0</f>
        <v>0</v>
      </c>
      <c r="N2692" s="89">
        <f t="shared" si="619"/>
        <v>0</v>
      </c>
      <c r="O2692" s="89">
        <f t="shared" si="620"/>
        <v>0</v>
      </c>
      <c r="P2692" s="89">
        <f t="shared" si="621"/>
        <v>0</v>
      </c>
      <c r="Q2692" s="62">
        <f t="shared" si="630"/>
        <v>0</v>
      </c>
      <c r="R2692" s="89">
        <f t="shared" si="627"/>
        <v>-102.65425661515442</v>
      </c>
      <c r="S2692" s="74">
        <f t="shared" si="627"/>
        <v>0</v>
      </c>
      <c r="T2692" s="91">
        <f t="shared" si="622"/>
        <v>3.2161309651753234E-2</v>
      </c>
      <c r="U2692" s="92">
        <f t="shared" si="623"/>
        <v>1.3321613096517531</v>
      </c>
    </row>
    <row r="2693" spans="1:21">
      <c r="A2693" s="80">
        <v>39201</v>
      </c>
      <c r="B2693" s="81">
        <v>0</v>
      </c>
      <c r="C2693" s="82">
        <v>5.6600313386773252E-3</v>
      </c>
      <c r="D2693" s="88">
        <f t="shared" si="624"/>
        <v>1.4270285968209953</v>
      </c>
      <c r="E2693" s="89">
        <f t="shared" si="628"/>
        <v>13540.571936419907</v>
      </c>
      <c r="F2693" s="72">
        <f t="shared" si="628"/>
        <v>1889929.6707126449</v>
      </c>
      <c r="G2693" s="35">
        <f t="shared" si="629"/>
        <v>0.13957532071664749</v>
      </c>
      <c r="H2693" s="88">
        <f t="shared" si="616"/>
        <v>0</v>
      </c>
      <c r="I2693" s="62">
        <f t="shared" si="625"/>
        <v>0</v>
      </c>
      <c r="J2693" s="89">
        <f t="shared" si="617"/>
        <v>0</v>
      </c>
      <c r="K2693" s="62">
        <f t="shared" si="626"/>
        <v>0</v>
      </c>
      <c r="L2693" s="90">
        <f t="shared" si="618"/>
        <v>113.2006267735465</v>
      </c>
      <c r="M2693" s="73">
        <f>0</f>
        <v>0</v>
      </c>
      <c r="N2693" s="89">
        <f t="shared" si="619"/>
        <v>0</v>
      </c>
      <c r="O2693" s="89">
        <f t="shared" si="620"/>
        <v>0</v>
      </c>
      <c r="P2693" s="89">
        <f t="shared" si="621"/>
        <v>0</v>
      </c>
      <c r="Q2693" s="62">
        <f t="shared" si="630"/>
        <v>0</v>
      </c>
      <c r="R2693" s="89">
        <f t="shared" si="627"/>
        <v>-113.2006267735465</v>
      </c>
      <c r="S2693" s="74">
        <f t="shared" si="627"/>
        <v>0</v>
      </c>
      <c r="T2693" s="91">
        <f t="shared" si="622"/>
        <v>2.7028596820995343E-2</v>
      </c>
      <c r="U2693" s="92">
        <f t="shared" si="623"/>
        <v>1.3270285968209952</v>
      </c>
    </row>
    <row r="2694" spans="1:21">
      <c r="A2694" s="80">
        <v>39202</v>
      </c>
      <c r="B2694" s="81">
        <v>0</v>
      </c>
      <c r="C2694" s="82">
        <v>5.9766859257514623E-3</v>
      </c>
      <c r="D2694" s="88">
        <f t="shared" si="624"/>
        <v>1.421368565482318</v>
      </c>
      <c r="E2694" s="89">
        <f t="shared" si="628"/>
        <v>13427.37130964636</v>
      </c>
      <c r="F2694" s="72">
        <f t="shared" si="628"/>
        <v>1889929.6707126449</v>
      </c>
      <c r="G2694" s="35">
        <f t="shared" si="629"/>
        <v>0.14075202265054665</v>
      </c>
      <c r="H2694" s="88">
        <f t="shared" si="616"/>
        <v>0</v>
      </c>
      <c r="I2694" s="62">
        <f t="shared" si="625"/>
        <v>0</v>
      </c>
      <c r="J2694" s="89">
        <f t="shared" si="617"/>
        <v>0</v>
      </c>
      <c r="K2694" s="62">
        <f t="shared" si="626"/>
        <v>0</v>
      </c>
      <c r="L2694" s="90">
        <f t="shared" si="618"/>
        <v>119.53371851502925</v>
      </c>
      <c r="M2694" s="73">
        <f>0</f>
        <v>0</v>
      </c>
      <c r="N2694" s="89">
        <f t="shared" si="619"/>
        <v>0</v>
      </c>
      <c r="O2694" s="89">
        <f t="shared" si="620"/>
        <v>0</v>
      </c>
      <c r="P2694" s="89">
        <f t="shared" si="621"/>
        <v>0</v>
      </c>
      <c r="Q2694" s="62">
        <f t="shared" si="630"/>
        <v>0</v>
      </c>
      <c r="R2694" s="89">
        <f t="shared" si="627"/>
        <v>-119.53371851502925</v>
      </c>
      <c r="S2694" s="74">
        <f t="shared" si="627"/>
        <v>0</v>
      </c>
      <c r="T2694" s="91">
        <f t="shared" si="622"/>
        <v>2.1368565482318136E-2</v>
      </c>
      <c r="U2694" s="92">
        <f t="shared" si="623"/>
        <v>1.321368565482318</v>
      </c>
    </row>
    <row r="2695" spans="1:21">
      <c r="A2695" s="80">
        <v>39203</v>
      </c>
      <c r="B2695" s="81">
        <v>0</v>
      </c>
      <c r="C2695" s="82">
        <v>6.5717530816306272E-3</v>
      </c>
      <c r="D2695" s="88">
        <f t="shared" si="624"/>
        <v>1.4153918795565665</v>
      </c>
      <c r="E2695" s="89">
        <f t="shared" si="628"/>
        <v>13307.837591131331</v>
      </c>
      <c r="F2695" s="72">
        <f t="shared" si="628"/>
        <v>1889929.6707126449</v>
      </c>
      <c r="G2695" s="35">
        <f t="shared" si="629"/>
        <v>0.14201628609986497</v>
      </c>
      <c r="H2695" s="88">
        <f t="shared" si="616"/>
        <v>0</v>
      </c>
      <c r="I2695" s="62">
        <f t="shared" si="625"/>
        <v>0</v>
      </c>
      <c r="J2695" s="89">
        <f t="shared" si="617"/>
        <v>0</v>
      </c>
      <c r="K2695" s="62">
        <f t="shared" si="626"/>
        <v>0</v>
      </c>
      <c r="L2695" s="90">
        <f t="shared" si="618"/>
        <v>131.43506163261253</v>
      </c>
      <c r="M2695" s="73">
        <f>0</f>
        <v>0</v>
      </c>
      <c r="N2695" s="89">
        <f t="shared" si="619"/>
        <v>0</v>
      </c>
      <c r="O2695" s="89">
        <f t="shared" si="620"/>
        <v>0</v>
      </c>
      <c r="P2695" s="89">
        <f t="shared" si="621"/>
        <v>0</v>
      </c>
      <c r="Q2695" s="62">
        <f t="shared" si="630"/>
        <v>0</v>
      </c>
      <c r="R2695" s="89">
        <f t="shared" si="627"/>
        <v>-131.43506163261253</v>
      </c>
      <c r="S2695" s="74">
        <f t="shared" si="627"/>
        <v>0</v>
      </c>
      <c r="T2695" s="91">
        <f t="shared" si="622"/>
        <v>1.5391879556566623E-2</v>
      </c>
      <c r="U2695" s="92">
        <f t="shared" si="623"/>
        <v>1.3153918795565664</v>
      </c>
    </row>
    <row r="2696" spans="1:21">
      <c r="A2696" s="80">
        <v>39204</v>
      </c>
      <c r="B2696" s="81">
        <v>5.842E-3</v>
      </c>
      <c r="C2696" s="82">
        <v>6.573394560860155E-3</v>
      </c>
      <c r="D2696" s="88">
        <f t="shared" si="624"/>
        <v>1.408820126474936</v>
      </c>
      <c r="E2696" s="89">
        <f t="shared" si="628"/>
        <v>13176.402529498719</v>
      </c>
      <c r="F2696" s="72">
        <f t="shared" si="628"/>
        <v>1889929.6707126449</v>
      </c>
      <c r="G2696" s="35">
        <f t="shared" si="629"/>
        <v>0.14343290336505415</v>
      </c>
      <c r="H2696" s="88">
        <f t="shared" si="616"/>
        <v>116.84</v>
      </c>
      <c r="I2696" s="62">
        <f t="shared" si="625"/>
        <v>1168.4000000000001</v>
      </c>
      <c r="J2696" s="89">
        <f t="shared" si="617"/>
        <v>385.57199999999995</v>
      </c>
      <c r="K2696" s="62">
        <f t="shared" si="626"/>
        <v>34701.480000000003</v>
      </c>
      <c r="L2696" s="90">
        <f t="shared" si="618"/>
        <v>131.46789121720309</v>
      </c>
      <c r="M2696" s="73">
        <f>0</f>
        <v>0</v>
      </c>
      <c r="N2696" s="89">
        <f t="shared" si="619"/>
        <v>0</v>
      </c>
      <c r="O2696" s="89">
        <f t="shared" si="620"/>
        <v>0</v>
      </c>
      <c r="P2696" s="89">
        <f t="shared" si="621"/>
        <v>0</v>
      </c>
      <c r="Q2696" s="62">
        <f t="shared" si="630"/>
        <v>0</v>
      </c>
      <c r="R2696" s="89">
        <f t="shared" si="627"/>
        <v>370.94410878279683</v>
      </c>
      <c r="S2696" s="74">
        <f t="shared" si="627"/>
        <v>35869.880000000005</v>
      </c>
      <c r="T2696" s="91">
        <f t="shared" si="622"/>
        <v>8.8201264749361297E-3</v>
      </c>
      <c r="U2696" s="92">
        <f t="shared" si="623"/>
        <v>1.308820126474936</v>
      </c>
    </row>
    <row r="2697" spans="1:21">
      <c r="A2697" s="80">
        <v>39205</v>
      </c>
      <c r="B2697" s="81">
        <v>0</v>
      </c>
      <c r="C2697" s="82">
        <v>6.7244220810567914E-3</v>
      </c>
      <c r="D2697" s="88">
        <f t="shared" si="624"/>
        <v>1.4273673319140758</v>
      </c>
      <c r="E2697" s="89">
        <f t="shared" si="628"/>
        <v>13547.346638281515</v>
      </c>
      <c r="F2697" s="72">
        <f t="shared" si="628"/>
        <v>1925799.5507126451</v>
      </c>
      <c r="G2697" s="35">
        <f t="shared" si="629"/>
        <v>0.14215326455667729</v>
      </c>
      <c r="H2697" s="88">
        <f t="shared" si="616"/>
        <v>0</v>
      </c>
      <c r="I2697" s="62">
        <f t="shared" si="625"/>
        <v>0</v>
      </c>
      <c r="J2697" s="89">
        <f t="shared" si="617"/>
        <v>0</v>
      </c>
      <c r="K2697" s="62">
        <f t="shared" si="626"/>
        <v>0</v>
      </c>
      <c r="L2697" s="90">
        <f t="shared" si="618"/>
        <v>134.48844162113582</v>
      </c>
      <c r="M2697" s="73">
        <f>0</f>
        <v>0</v>
      </c>
      <c r="N2697" s="89">
        <f t="shared" si="619"/>
        <v>0</v>
      </c>
      <c r="O2697" s="89">
        <f t="shared" si="620"/>
        <v>0</v>
      </c>
      <c r="P2697" s="89">
        <f t="shared" si="621"/>
        <v>0</v>
      </c>
      <c r="Q2697" s="62">
        <f t="shared" si="630"/>
        <v>0</v>
      </c>
      <c r="R2697" s="89">
        <f t="shared" si="627"/>
        <v>-134.48844162113582</v>
      </c>
      <c r="S2697" s="74">
        <f t="shared" si="627"/>
        <v>0</v>
      </c>
      <c r="T2697" s="91">
        <f t="shared" si="622"/>
        <v>2.7367331914075921E-2</v>
      </c>
      <c r="U2697" s="92">
        <f t="shared" si="623"/>
        <v>1.3273673319140757</v>
      </c>
    </row>
    <row r="2698" spans="1:21">
      <c r="A2698" s="80">
        <v>39206</v>
      </c>
      <c r="B2698" s="81">
        <v>6.8580000000000004E-3</v>
      </c>
      <c r="C2698" s="82">
        <v>6.7257126311918479E-3</v>
      </c>
      <c r="D2698" s="88">
        <f t="shared" si="624"/>
        <v>1.4206429098330191</v>
      </c>
      <c r="E2698" s="89">
        <f t="shared" si="628"/>
        <v>13412.85819666038</v>
      </c>
      <c r="F2698" s="72">
        <f t="shared" si="628"/>
        <v>1925799.5507126451</v>
      </c>
      <c r="G2698" s="35">
        <f t="shared" si="629"/>
        <v>0.14357861109663733</v>
      </c>
      <c r="H2698" s="88">
        <f t="shared" si="616"/>
        <v>137.16</v>
      </c>
      <c r="I2698" s="62">
        <f t="shared" si="625"/>
        <v>1371.6</v>
      </c>
      <c r="J2698" s="89">
        <f t="shared" si="617"/>
        <v>452.62799999999999</v>
      </c>
      <c r="K2698" s="62">
        <f t="shared" si="626"/>
        <v>40736.520000000011</v>
      </c>
      <c r="L2698" s="90">
        <f t="shared" si="618"/>
        <v>134.51425262383697</v>
      </c>
      <c r="M2698" s="73">
        <f>0</f>
        <v>0</v>
      </c>
      <c r="N2698" s="89">
        <f t="shared" si="619"/>
        <v>0</v>
      </c>
      <c r="O2698" s="89">
        <f t="shared" si="620"/>
        <v>0</v>
      </c>
      <c r="P2698" s="89">
        <f t="shared" si="621"/>
        <v>0</v>
      </c>
      <c r="Q2698" s="62">
        <f t="shared" si="630"/>
        <v>0</v>
      </c>
      <c r="R2698" s="89">
        <f t="shared" si="627"/>
        <v>455.27374737616304</v>
      </c>
      <c r="S2698" s="74">
        <f t="shared" si="627"/>
        <v>42108.12000000001</v>
      </c>
      <c r="T2698" s="91">
        <f t="shared" si="622"/>
        <v>2.0642909833019196E-2</v>
      </c>
      <c r="U2698" s="92">
        <f t="shared" si="623"/>
        <v>1.320642909833019</v>
      </c>
    </row>
    <row r="2699" spans="1:21">
      <c r="A2699" s="80">
        <v>39207</v>
      </c>
      <c r="B2699" s="81">
        <v>8.3820000000000006E-3</v>
      </c>
      <c r="C2699" s="82">
        <v>5.2358037381689858E-3</v>
      </c>
      <c r="D2699" s="88">
        <f t="shared" si="624"/>
        <v>1.4434065972018271</v>
      </c>
      <c r="E2699" s="89">
        <f t="shared" si="628"/>
        <v>13868.131944036542</v>
      </c>
      <c r="F2699" s="72">
        <f t="shared" si="628"/>
        <v>1967907.6707126452</v>
      </c>
      <c r="G2699" s="35">
        <f t="shared" si="629"/>
        <v>0.1419014239736065</v>
      </c>
      <c r="H2699" s="88">
        <f t="shared" si="616"/>
        <v>167.64000000000001</v>
      </c>
      <c r="I2699" s="62">
        <f t="shared" si="625"/>
        <v>1676.4</v>
      </c>
      <c r="J2699" s="89">
        <f t="shared" si="617"/>
        <v>553.21199999999999</v>
      </c>
      <c r="K2699" s="62">
        <f t="shared" si="626"/>
        <v>49789.080000000016</v>
      </c>
      <c r="L2699" s="90">
        <f t="shared" si="618"/>
        <v>104.71607476337972</v>
      </c>
      <c r="M2699" s="73">
        <f>0</f>
        <v>0</v>
      </c>
      <c r="N2699" s="89">
        <f t="shared" si="619"/>
        <v>0</v>
      </c>
      <c r="O2699" s="89">
        <f t="shared" si="620"/>
        <v>0</v>
      </c>
      <c r="P2699" s="89">
        <f t="shared" si="621"/>
        <v>0</v>
      </c>
      <c r="Q2699" s="62">
        <f t="shared" si="630"/>
        <v>0</v>
      </c>
      <c r="R2699" s="89">
        <f t="shared" si="627"/>
        <v>616.13592523662021</v>
      </c>
      <c r="S2699" s="74">
        <f t="shared" si="627"/>
        <v>51465.480000000018</v>
      </c>
      <c r="T2699" s="91">
        <f t="shared" si="622"/>
        <v>4.3406597201827157E-2</v>
      </c>
      <c r="U2699" s="92">
        <f t="shared" si="623"/>
        <v>1.343406597201827</v>
      </c>
    </row>
    <row r="2700" spans="1:21">
      <c r="A2700" s="80">
        <v>39208</v>
      </c>
      <c r="B2700" s="81">
        <v>0</v>
      </c>
      <c r="C2700" s="82">
        <v>5.6697979498201391E-3</v>
      </c>
      <c r="D2700" s="88">
        <f t="shared" si="624"/>
        <v>1.4742133934636583</v>
      </c>
      <c r="E2700" s="89">
        <f t="shared" si="628"/>
        <v>14484.267869273162</v>
      </c>
      <c r="F2700" s="72">
        <f t="shared" si="628"/>
        <v>2019373.1507126451</v>
      </c>
      <c r="G2700" s="35">
        <f t="shared" si="629"/>
        <v>0.13941837923313549</v>
      </c>
      <c r="H2700" s="88">
        <f t="shared" si="616"/>
        <v>0</v>
      </c>
      <c r="I2700" s="62">
        <f t="shared" si="625"/>
        <v>0</v>
      </c>
      <c r="J2700" s="89">
        <f t="shared" si="617"/>
        <v>0</v>
      </c>
      <c r="K2700" s="62">
        <f t="shared" si="626"/>
        <v>0</v>
      </c>
      <c r="L2700" s="90">
        <f t="shared" si="618"/>
        <v>113.39595899640278</v>
      </c>
      <c r="M2700" s="73">
        <f>0</f>
        <v>0</v>
      </c>
      <c r="N2700" s="89">
        <f t="shared" si="619"/>
        <v>0</v>
      </c>
      <c r="O2700" s="89">
        <f t="shared" si="620"/>
        <v>0</v>
      </c>
      <c r="P2700" s="89">
        <f t="shared" si="621"/>
        <v>0</v>
      </c>
      <c r="Q2700" s="62">
        <f t="shared" si="630"/>
        <v>0</v>
      </c>
      <c r="R2700" s="89">
        <f t="shared" si="627"/>
        <v>-113.39595899640278</v>
      </c>
      <c r="S2700" s="74">
        <f t="shared" si="627"/>
        <v>0</v>
      </c>
      <c r="T2700" s="91">
        <f t="shared" si="622"/>
        <v>7.4213393463658406E-2</v>
      </c>
      <c r="U2700" s="92">
        <f t="shared" si="623"/>
        <v>1.3742133934636582</v>
      </c>
    </row>
    <row r="2701" spans="1:21">
      <c r="A2701" s="80">
        <v>39209</v>
      </c>
      <c r="B2701" s="81">
        <v>0</v>
      </c>
      <c r="C2701" s="82">
        <v>4.8875984000030098E-3</v>
      </c>
      <c r="D2701" s="88">
        <f t="shared" si="624"/>
        <v>1.468543595513838</v>
      </c>
      <c r="E2701" s="89">
        <f t="shared" si="628"/>
        <v>14370.871910276759</v>
      </c>
      <c r="F2701" s="72">
        <f t="shared" si="628"/>
        <v>2019373.1507126451</v>
      </c>
      <c r="G2701" s="35">
        <f t="shared" si="629"/>
        <v>0.14051848512187839</v>
      </c>
      <c r="H2701" s="88">
        <f t="shared" si="616"/>
        <v>0</v>
      </c>
      <c r="I2701" s="62">
        <f t="shared" si="625"/>
        <v>0</v>
      </c>
      <c r="J2701" s="89">
        <f t="shared" si="617"/>
        <v>0</v>
      </c>
      <c r="K2701" s="62">
        <f t="shared" si="626"/>
        <v>0</v>
      </c>
      <c r="L2701" s="90">
        <f t="shared" si="618"/>
        <v>97.751968000060202</v>
      </c>
      <c r="M2701" s="73">
        <f>0</f>
        <v>0</v>
      </c>
      <c r="N2701" s="89">
        <f t="shared" si="619"/>
        <v>0</v>
      </c>
      <c r="O2701" s="89">
        <f t="shared" si="620"/>
        <v>0</v>
      </c>
      <c r="P2701" s="89">
        <f t="shared" si="621"/>
        <v>0</v>
      </c>
      <c r="Q2701" s="62">
        <f t="shared" si="630"/>
        <v>0</v>
      </c>
      <c r="R2701" s="89">
        <f t="shared" si="627"/>
        <v>-97.751968000060202</v>
      </c>
      <c r="S2701" s="74">
        <f t="shared" si="627"/>
        <v>0</v>
      </c>
      <c r="T2701" s="91">
        <f t="shared" si="622"/>
        <v>6.854359551383804E-2</v>
      </c>
      <c r="U2701" s="92">
        <f t="shared" si="623"/>
        <v>1.3685435955138379</v>
      </c>
    </row>
    <row r="2702" spans="1:21">
      <c r="A2702" s="80">
        <v>39210</v>
      </c>
      <c r="B2702" s="81">
        <v>0</v>
      </c>
      <c r="C2702" s="82">
        <v>5.0719193026708175E-3</v>
      </c>
      <c r="D2702" s="88">
        <f t="shared" si="624"/>
        <v>1.463655997113835</v>
      </c>
      <c r="E2702" s="89">
        <f t="shared" si="628"/>
        <v>14273.119942276699</v>
      </c>
      <c r="F2702" s="72">
        <f t="shared" si="628"/>
        <v>2019373.1507126451</v>
      </c>
      <c r="G2702" s="35">
        <f t="shared" si="629"/>
        <v>0.14148085063948085</v>
      </c>
      <c r="H2702" s="88">
        <f t="shared" si="616"/>
        <v>0</v>
      </c>
      <c r="I2702" s="62">
        <f t="shared" si="625"/>
        <v>0</v>
      </c>
      <c r="J2702" s="89">
        <f t="shared" si="617"/>
        <v>0</v>
      </c>
      <c r="K2702" s="62">
        <f t="shared" si="626"/>
        <v>0</v>
      </c>
      <c r="L2702" s="90">
        <f t="shared" si="618"/>
        <v>101.43838605341635</v>
      </c>
      <c r="M2702" s="73">
        <f>0</f>
        <v>0</v>
      </c>
      <c r="N2702" s="89">
        <f t="shared" si="619"/>
        <v>0</v>
      </c>
      <c r="O2702" s="89">
        <f t="shared" si="620"/>
        <v>0</v>
      </c>
      <c r="P2702" s="89">
        <f t="shared" si="621"/>
        <v>0</v>
      </c>
      <c r="Q2702" s="62">
        <f t="shared" si="630"/>
        <v>0</v>
      </c>
      <c r="R2702" s="89">
        <f t="shared" si="627"/>
        <v>-101.43838605341635</v>
      </c>
      <c r="S2702" s="74">
        <f t="shared" si="627"/>
        <v>0</v>
      </c>
      <c r="T2702" s="91">
        <f t="shared" si="622"/>
        <v>6.3655997113835072E-2</v>
      </c>
      <c r="U2702" s="92">
        <f t="shared" si="623"/>
        <v>1.3636559971138349</v>
      </c>
    </row>
    <row r="2703" spans="1:21">
      <c r="A2703" s="80">
        <v>39211</v>
      </c>
      <c r="B2703" s="81">
        <v>0</v>
      </c>
      <c r="C2703" s="82">
        <v>4.8636652941362393E-3</v>
      </c>
      <c r="D2703" s="88">
        <f t="shared" si="624"/>
        <v>1.4585840778111641</v>
      </c>
      <c r="E2703" s="89">
        <f t="shared" si="628"/>
        <v>14171.681556223282</v>
      </c>
      <c r="F2703" s="72">
        <f t="shared" si="628"/>
        <v>2019373.1507126451</v>
      </c>
      <c r="G2703" s="35">
        <f t="shared" si="629"/>
        <v>0.14249354550489934</v>
      </c>
      <c r="H2703" s="88">
        <f t="shared" si="616"/>
        <v>0</v>
      </c>
      <c r="I2703" s="62">
        <f t="shared" si="625"/>
        <v>0</v>
      </c>
      <c r="J2703" s="89">
        <f t="shared" si="617"/>
        <v>0</v>
      </c>
      <c r="K2703" s="62">
        <f t="shared" si="626"/>
        <v>0</v>
      </c>
      <c r="L2703" s="90">
        <f t="shared" si="618"/>
        <v>97.273305882724785</v>
      </c>
      <c r="M2703" s="73">
        <f>0</f>
        <v>0</v>
      </c>
      <c r="N2703" s="89">
        <f t="shared" si="619"/>
        <v>0</v>
      </c>
      <c r="O2703" s="89">
        <f t="shared" si="620"/>
        <v>0</v>
      </c>
      <c r="P2703" s="89">
        <f t="shared" si="621"/>
        <v>0</v>
      </c>
      <c r="Q2703" s="62">
        <f t="shared" si="630"/>
        <v>0</v>
      </c>
      <c r="R2703" s="89">
        <f t="shared" si="627"/>
        <v>-97.273305882724785</v>
      </c>
      <c r="S2703" s="74">
        <f t="shared" si="627"/>
        <v>0</v>
      </c>
      <c r="T2703" s="91">
        <f t="shared" si="622"/>
        <v>5.8584077811164148E-2</v>
      </c>
      <c r="U2703" s="92">
        <f t="shared" si="623"/>
        <v>1.358584077811164</v>
      </c>
    </row>
    <row r="2704" spans="1:21">
      <c r="A2704" s="80">
        <v>39212</v>
      </c>
      <c r="B2704" s="81">
        <v>0</v>
      </c>
      <c r="C2704" s="82">
        <v>5.0999973227837158E-3</v>
      </c>
      <c r="D2704" s="88">
        <f t="shared" si="624"/>
        <v>1.453720412517028</v>
      </c>
      <c r="E2704" s="89">
        <f t="shared" si="628"/>
        <v>14074.408250340557</v>
      </c>
      <c r="F2704" s="72">
        <f t="shared" si="628"/>
        <v>2019373.1507126451</v>
      </c>
      <c r="G2704" s="35">
        <f t="shared" si="629"/>
        <v>0.14347836973279374</v>
      </c>
      <c r="H2704" s="88">
        <f t="shared" si="616"/>
        <v>0</v>
      </c>
      <c r="I2704" s="62">
        <f t="shared" si="625"/>
        <v>0</v>
      </c>
      <c r="J2704" s="89">
        <f t="shared" si="617"/>
        <v>0</v>
      </c>
      <c r="K2704" s="62">
        <f t="shared" si="626"/>
        <v>0</v>
      </c>
      <c r="L2704" s="90">
        <f t="shared" si="618"/>
        <v>101.99994645567432</v>
      </c>
      <c r="M2704" s="73">
        <f>0</f>
        <v>0</v>
      </c>
      <c r="N2704" s="89">
        <f t="shared" si="619"/>
        <v>0</v>
      </c>
      <c r="O2704" s="89">
        <f t="shared" si="620"/>
        <v>0</v>
      </c>
      <c r="P2704" s="89">
        <f t="shared" si="621"/>
        <v>0</v>
      </c>
      <c r="Q2704" s="62">
        <f t="shared" si="630"/>
        <v>0</v>
      </c>
      <c r="R2704" s="89">
        <f t="shared" si="627"/>
        <v>-101.99994645567432</v>
      </c>
      <c r="S2704" s="74">
        <f t="shared" si="627"/>
        <v>0</v>
      </c>
      <c r="T2704" s="91">
        <f t="shared" si="622"/>
        <v>5.3720412517028082E-2</v>
      </c>
      <c r="U2704" s="92">
        <f t="shared" si="623"/>
        <v>1.3537204125170279</v>
      </c>
    </row>
    <row r="2705" spans="1:21">
      <c r="A2705" s="80">
        <v>39213</v>
      </c>
      <c r="B2705" s="81">
        <v>0</v>
      </c>
      <c r="C2705" s="82">
        <v>5.9347599641097161E-3</v>
      </c>
      <c r="D2705" s="88">
        <f t="shared" si="624"/>
        <v>1.4486204151942441</v>
      </c>
      <c r="E2705" s="89">
        <f t="shared" si="628"/>
        <v>13972.408303884882</v>
      </c>
      <c r="F2705" s="72">
        <f t="shared" si="628"/>
        <v>2019373.1507126451</v>
      </c>
      <c r="G2705" s="35">
        <f t="shared" si="629"/>
        <v>0.14452577585720705</v>
      </c>
      <c r="H2705" s="88">
        <f t="shared" si="616"/>
        <v>0</v>
      </c>
      <c r="I2705" s="62">
        <f t="shared" si="625"/>
        <v>0</v>
      </c>
      <c r="J2705" s="89">
        <f t="shared" si="617"/>
        <v>0</v>
      </c>
      <c r="K2705" s="62">
        <f t="shared" si="626"/>
        <v>0</v>
      </c>
      <c r="L2705" s="90">
        <f t="shared" si="618"/>
        <v>118.69519928219432</v>
      </c>
      <c r="M2705" s="73">
        <f>0</f>
        <v>0</v>
      </c>
      <c r="N2705" s="89">
        <f t="shared" si="619"/>
        <v>0</v>
      </c>
      <c r="O2705" s="89">
        <f t="shared" si="620"/>
        <v>0</v>
      </c>
      <c r="P2705" s="89">
        <f t="shared" si="621"/>
        <v>0</v>
      </c>
      <c r="Q2705" s="62">
        <f t="shared" si="630"/>
        <v>0</v>
      </c>
      <c r="R2705" s="89">
        <f t="shared" si="627"/>
        <v>-118.69519928219432</v>
      </c>
      <c r="S2705" s="74">
        <f t="shared" si="627"/>
        <v>0</v>
      </c>
      <c r="T2705" s="91">
        <f t="shared" si="622"/>
        <v>4.8620415194244204E-2</v>
      </c>
      <c r="U2705" s="92">
        <f t="shared" si="623"/>
        <v>1.348620415194244</v>
      </c>
    </row>
    <row r="2706" spans="1:21">
      <c r="A2706" s="80">
        <v>39214</v>
      </c>
      <c r="B2706" s="81">
        <v>0</v>
      </c>
      <c r="C2706" s="82">
        <v>6.4082879965662335E-3</v>
      </c>
      <c r="D2706" s="88">
        <f t="shared" si="624"/>
        <v>1.4426856552301344</v>
      </c>
      <c r="E2706" s="89">
        <f t="shared" si="628"/>
        <v>13853.713104602688</v>
      </c>
      <c r="F2706" s="72">
        <f t="shared" si="628"/>
        <v>2019373.1507126451</v>
      </c>
      <c r="G2706" s="35">
        <f t="shared" si="629"/>
        <v>0.14576403708271821</v>
      </c>
      <c r="H2706" s="88">
        <f t="shared" ref="H2706:H2769" si="631">B2706*($D$12+$D$11)*10000</f>
        <v>0</v>
      </c>
      <c r="I2706" s="62">
        <f t="shared" si="625"/>
        <v>0</v>
      </c>
      <c r="J2706" s="89">
        <f t="shared" ref="J2706:J2769" si="632">B2706*$K$14*$D$10*10000</f>
        <v>0</v>
      </c>
      <c r="K2706" s="62">
        <f t="shared" si="626"/>
        <v>0</v>
      </c>
      <c r="L2706" s="90">
        <f t="shared" ref="L2706:L2769" si="633">C2706*($D$12+$D$11)*10000</f>
        <v>128.16575993132466</v>
      </c>
      <c r="M2706" s="73">
        <f>0</f>
        <v>0</v>
      </c>
      <c r="N2706" s="89">
        <f t="shared" ref="N2706:N2769" si="634">IF(D2706&lt;$N$10,0,(2/3*$N$12*SQRT(2*$N$13)*$N$11*(D2706-$N$10)^(3/2))*24*60*60)</f>
        <v>0</v>
      </c>
      <c r="O2706" s="89">
        <f t="shared" ref="O2706:O2769" si="635">IF(D2706&lt;$N$10,0,(D2706-$N$10)*10000*($D$12+$D$11))</f>
        <v>0</v>
      </c>
      <c r="P2706" s="89">
        <f t="shared" ref="P2706:P2769" si="636">IF(N2706&gt;O2706,O2706,N2706)</f>
        <v>0</v>
      </c>
      <c r="Q2706" s="62">
        <f t="shared" si="630"/>
        <v>0</v>
      </c>
      <c r="R2706" s="89">
        <f t="shared" si="627"/>
        <v>-128.16575993132466</v>
      </c>
      <c r="S2706" s="74">
        <f t="shared" si="627"/>
        <v>0</v>
      </c>
      <c r="T2706" s="91">
        <f t="shared" ref="T2706:T2769" si="637">D2706-$D$14</f>
        <v>4.2685655230134456E-2</v>
      </c>
      <c r="U2706" s="92">
        <f t="shared" ref="U2706:U2769" si="638">IF(D2706&lt;$D$13,0,D2706-$D$13)</f>
        <v>1.3426856552301343</v>
      </c>
    </row>
    <row r="2707" spans="1:21">
      <c r="A2707" s="80">
        <v>39215</v>
      </c>
      <c r="B2707" s="81">
        <v>3.2511999999999999E-2</v>
      </c>
      <c r="C2707" s="82">
        <v>5.1567323601800609E-3</v>
      </c>
      <c r="D2707" s="88">
        <f t="shared" ref="D2707:D2770" si="639">IF(E2707&lt;$D$11*10000*($D$14-$D$13),(E2707+$D$13*$D$11*10000)/($D$11*10000),(E2707+$D$13*$D$11*10000+$D$14*$D$12*10000)/($D$11*10000+$D$12*10000))</f>
        <v>1.4362773672335682</v>
      </c>
      <c r="E2707" s="89">
        <f t="shared" si="628"/>
        <v>13725.547344671364</v>
      </c>
      <c r="F2707" s="72">
        <f t="shared" si="628"/>
        <v>2019373.1507126451</v>
      </c>
      <c r="G2707" s="35">
        <f t="shared" si="629"/>
        <v>0.14712514554085315</v>
      </c>
      <c r="H2707" s="88">
        <f t="shared" si="631"/>
        <v>650.24</v>
      </c>
      <c r="I2707" s="62">
        <f t="shared" ref="I2707:I2770" si="640">H2707*$J$4*1000</f>
        <v>6502.4000000000005</v>
      </c>
      <c r="J2707" s="89">
        <f t="shared" si="632"/>
        <v>2145.7919999999999</v>
      </c>
      <c r="K2707" s="62">
        <f t="shared" ref="K2707:K2770" si="641">1000*J2707*($J$11*$J$5+$J$12*$J$6+$J$13*$J$7)</f>
        <v>193121.28000000006</v>
      </c>
      <c r="L2707" s="90">
        <f t="shared" si="633"/>
        <v>103.13464720360122</v>
      </c>
      <c r="M2707" s="73">
        <f>0</f>
        <v>0</v>
      </c>
      <c r="N2707" s="89">
        <f t="shared" si="634"/>
        <v>0</v>
      </c>
      <c r="O2707" s="89">
        <f t="shared" si="635"/>
        <v>0</v>
      </c>
      <c r="P2707" s="89">
        <f t="shared" si="636"/>
        <v>0</v>
      </c>
      <c r="Q2707" s="62">
        <f t="shared" si="630"/>
        <v>0</v>
      </c>
      <c r="R2707" s="89">
        <f t="shared" ref="R2707:S2770" si="642">H2707+J2707-L2707-P2707</f>
        <v>2692.897352796399</v>
      </c>
      <c r="S2707" s="74">
        <f t="shared" si="642"/>
        <v>199623.68000000005</v>
      </c>
      <c r="T2707" s="91">
        <f t="shared" si="637"/>
        <v>3.6277367233568336E-2</v>
      </c>
      <c r="U2707" s="92">
        <f t="shared" si="638"/>
        <v>1.3362773672335682</v>
      </c>
    </row>
    <row r="2708" spans="1:21">
      <c r="A2708" s="80">
        <v>39216</v>
      </c>
      <c r="B2708" s="81">
        <v>0</v>
      </c>
      <c r="C2708" s="82">
        <v>4.430388372689934E-3</v>
      </c>
      <c r="D2708" s="88">
        <f t="shared" si="639"/>
        <v>1.5709222348733882</v>
      </c>
      <c r="E2708" s="89">
        <f t="shared" ref="E2708:F2771" si="643">E2707+R2707</f>
        <v>16418.444697467763</v>
      </c>
      <c r="F2708" s="72">
        <f t="shared" si="643"/>
        <v>2218996.8307126453</v>
      </c>
      <c r="G2708" s="35">
        <f t="shared" ref="G2708:G2771" si="644">F2708/(E2708*1000)</f>
        <v>0.13515268173086359</v>
      </c>
      <c r="H2708" s="88">
        <f t="shared" si="631"/>
        <v>0</v>
      </c>
      <c r="I2708" s="62">
        <f t="shared" si="640"/>
        <v>0</v>
      </c>
      <c r="J2708" s="89">
        <f t="shared" si="632"/>
        <v>0</v>
      </c>
      <c r="K2708" s="62">
        <f t="shared" si="641"/>
        <v>0</v>
      </c>
      <c r="L2708" s="90">
        <f t="shared" si="633"/>
        <v>88.607767453798687</v>
      </c>
      <c r="M2708" s="73">
        <f>0</f>
        <v>0</v>
      </c>
      <c r="N2708" s="89">
        <f t="shared" si="634"/>
        <v>2891.3246181337686</v>
      </c>
      <c r="O2708" s="89">
        <f t="shared" si="635"/>
        <v>1418.4446974677644</v>
      </c>
      <c r="P2708" s="89">
        <f t="shared" si="636"/>
        <v>1418.4446974677644</v>
      </c>
      <c r="Q2708" s="62">
        <f t="shared" ref="Q2708:Q2771" si="645">P2708*1000*G2708</f>
        <v>191706.60474969185</v>
      </c>
      <c r="R2708" s="89">
        <f t="shared" si="642"/>
        <v>-1507.0524649215631</v>
      </c>
      <c r="S2708" s="74">
        <f t="shared" si="642"/>
        <v>-191706.60474969185</v>
      </c>
      <c r="T2708" s="91">
        <f t="shared" si="637"/>
        <v>0.17092223487338831</v>
      </c>
      <c r="U2708" s="92">
        <f t="shared" si="638"/>
        <v>1.4709222348733881</v>
      </c>
    </row>
    <row r="2709" spans="1:21">
      <c r="A2709" s="80">
        <v>39217</v>
      </c>
      <c r="B2709" s="81">
        <v>0</v>
      </c>
      <c r="C2709" s="82">
        <v>5.2284617117733774E-3</v>
      </c>
      <c r="D2709" s="88">
        <f t="shared" si="639"/>
        <v>1.4955696116273101</v>
      </c>
      <c r="E2709" s="89">
        <f t="shared" si="643"/>
        <v>14911.392232546201</v>
      </c>
      <c r="F2709" s="72">
        <f t="shared" si="643"/>
        <v>2027290.2259629534</v>
      </c>
      <c r="G2709" s="35">
        <f t="shared" si="644"/>
        <v>0.13595579771137056</v>
      </c>
      <c r="H2709" s="88">
        <f t="shared" si="631"/>
        <v>0</v>
      </c>
      <c r="I2709" s="62">
        <f t="shared" si="640"/>
        <v>0</v>
      </c>
      <c r="J2709" s="89">
        <f t="shared" si="632"/>
        <v>0</v>
      </c>
      <c r="K2709" s="62">
        <f t="shared" si="641"/>
        <v>0</v>
      </c>
      <c r="L2709" s="90">
        <f t="shared" si="633"/>
        <v>104.56923423546755</v>
      </c>
      <c r="M2709" s="73">
        <f>0</f>
        <v>0</v>
      </c>
      <c r="N2709" s="89">
        <f t="shared" si="634"/>
        <v>0</v>
      </c>
      <c r="O2709" s="89">
        <f t="shared" si="635"/>
        <v>0</v>
      </c>
      <c r="P2709" s="89">
        <f t="shared" si="636"/>
        <v>0</v>
      </c>
      <c r="Q2709" s="62">
        <f t="shared" si="645"/>
        <v>0</v>
      </c>
      <c r="R2709" s="89">
        <f t="shared" si="642"/>
        <v>-104.56923423546755</v>
      </c>
      <c r="S2709" s="74">
        <f t="shared" si="642"/>
        <v>0</v>
      </c>
      <c r="T2709" s="91">
        <f t="shared" si="637"/>
        <v>9.5569611627310147E-2</v>
      </c>
      <c r="U2709" s="92">
        <f t="shared" si="638"/>
        <v>1.39556961162731</v>
      </c>
    </row>
    <row r="2710" spans="1:21">
      <c r="A2710" s="80">
        <v>39218</v>
      </c>
      <c r="B2710" s="81">
        <v>0</v>
      </c>
      <c r="C2710" s="82">
        <v>6.4536349145096249E-3</v>
      </c>
      <c r="D2710" s="88">
        <f t="shared" si="639"/>
        <v>1.4903411499155368</v>
      </c>
      <c r="E2710" s="89">
        <f t="shared" si="643"/>
        <v>14806.822998310734</v>
      </c>
      <c r="F2710" s="72">
        <f t="shared" si="643"/>
        <v>2027290.2259629534</v>
      </c>
      <c r="G2710" s="35">
        <f t="shared" si="644"/>
        <v>0.13691594923463601</v>
      </c>
      <c r="H2710" s="88">
        <f t="shared" si="631"/>
        <v>0</v>
      </c>
      <c r="I2710" s="62">
        <f t="shared" si="640"/>
        <v>0</v>
      </c>
      <c r="J2710" s="89">
        <f t="shared" si="632"/>
        <v>0</v>
      </c>
      <c r="K2710" s="62">
        <f t="shared" si="641"/>
        <v>0</v>
      </c>
      <c r="L2710" s="90">
        <f t="shared" si="633"/>
        <v>129.07269829019251</v>
      </c>
      <c r="M2710" s="73">
        <f>0</f>
        <v>0</v>
      </c>
      <c r="N2710" s="89">
        <f t="shared" si="634"/>
        <v>0</v>
      </c>
      <c r="O2710" s="89">
        <f t="shared" si="635"/>
        <v>0</v>
      </c>
      <c r="P2710" s="89">
        <f t="shared" si="636"/>
        <v>0</v>
      </c>
      <c r="Q2710" s="62">
        <f t="shared" si="645"/>
        <v>0</v>
      </c>
      <c r="R2710" s="89">
        <f t="shared" si="642"/>
        <v>-129.07269829019251</v>
      </c>
      <c r="S2710" s="74">
        <f t="shared" si="642"/>
        <v>0</v>
      </c>
      <c r="T2710" s="91">
        <f t="shared" si="637"/>
        <v>9.0341149915536878E-2</v>
      </c>
      <c r="U2710" s="92">
        <f t="shared" si="638"/>
        <v>1.3903411499155367</v>
      </c>
    </row>
    <row r="2711" spans="1:21">
      <c r="A2711" s="80">
        <v>39219</v>
      </c>
      <c r="B2711" s="81">
        <v>7.8739999999999991E-3</v>
      </c>
      <c r="C2711" s="82">
        <v>5.5975447514609224E-3</v>
      </c>
      <c r="D2711" s="88">
        <f t="shared" si="639"/>
        <v>1.4838875150010269</v>
      </c>
      <c r="E2711" s="89">
        <f t="shared" si="643"/>
        <v>14677.750300020542</v>
      </c>
      <c r="F2711" s="72">
        <f t="shared" si="643"/>
        <v>2027290.2259629534</v>
      </c>
      <c r="G2711" s="35">
        <f t="shared" si="644"/>
        <v>0.13811995602351379</v>
      </c>
      <c r="H2711" s="88">
        <f t="shared" si="631"/>
        <v>157.47999999999999</v>
      </c>
      <c r="I2711" s="62">
        <f t="shared" si="640"/>
        <v>1574.8</v>
      </c>
      <c r="J2711" s="89">
        <f t="shared" si="632"/>
        <v>519.68399999999986</v>
      </c>
      <c r="K2711" s="62">
        <f t="shared" si="641"/>
        <v>46771.560000000005</v>
      </c>
      <c r="L2711" s="90">
        <f t="shared" si="633"/>
        <v>111.95089502921844</v>
      </c>
      <c r="M2711" s="73">
        <f>0</f>
        <v>0</v>
      </c>
      <c r="N2711" s="89">
        <f t="shared" si="634"/>
        <v>0</v>
      </c>
      <c r="O2711" s="89">
        <f t="shared" si="635"/>
        <v>0</v>
      </c>
      <c r="P2711" s="89">
        <f t="shared" si="636"/>
        <v>0</v>
      </c>
      <c r="Q2711" s="62">
        <f t="shared" si="645"/>
        <v>0</v>
      </c>
      <c r="R2711" s="89">
        <f t="shared" si="642"/>
        <v>565.21310497078139</v>
      </c>
      <c r="S2711" s="74">
        <f t="shared" si="642"/>
        <v>48346.360000000008</v>
      </c>
      <c r="T2711" s="91">
        <f t="shared" si="637"/>
        <v>8.388751500102698E-2</v>
      </c>
      <c r="U2711" s="92">
        <f t="shared" si="638"/>
        <v>1.3838875150010268</v>
      </c>
    </row>
    <row r="2712" spans="1:21">
      <c r="A2712" s="80">
        <v>39220</v>
      </c>
      <c r="B2712" s="81">
        <v>2.5399999999999999E-4</v>
      </c>
      <c r="C2712" s="82">
        <v>5.1157661319875111E-3</v>
      </c>
      <c r="D2712" s="88">
        <f t="shared" si="639"/>
        <v>1.512148170249566</v>
      </c>
      <c r="E2712" s="89">
        <f t="shared" si="643"/>
        <v>15242.963404991322</v>
      </c>
      <c r="F2712" s="72">
        <f t="shared" si="643"/>
        <v>2075636.5859629535</v>
      </c>
      <c r="G2712" s="35">
        <f t="shared" si="644"/>
        <v>0.13617014820643633</v>
      </c>
      <c r="H2712" s="88">
        <f t="shared" si="631"/>
        <v>5.08</v>
      </c>
      <c r="I2712" s="62">
        <f t="shared" si="640"/>
        <v>50.800000000000004</v>
      </c>
      <c r="J2712" s="89">
        <f t="shared" si="632"/>
        <v>16.763999999999999</v>
      </c>
      <c r="K2712" s="62">
        <f t="shared" si="641"/>
        <v>1508.7600000000004</v>
      </c>
      <c r="L2712" s="90">
        <f t="shared" si="633"/>
        <v>102.31532263975022</v>
      </c>
      <c r="M2712" s="73">
        <f>0</f>
        <v>0</v>
      </c>
      <c r="N2712" s="89">
        <f t="shared" si="634"/>
        <v>204.969640708535</v>
      </c>
      <c r="O2712" s="89">
        <f t="shared" si="635"/>
        <v>242.96340499132097</v>
      </c>
      <c r="P2712" s="89">
        <f t="shared" si="636"/>
        <v>204.969640708535</v>
      </c>
      <c r="Q2712" s="62">
        <f t="shared" si="645"/>
        <v>27910.746353101218</v>
      </c>
      <c r="R2712" s="89">
        <f t="shared" si="642"/>
        <v>-285.44096334828521</v>
      </c>
      <c r="S2712" s="74">
        <f t="shared" si="642"/>
        <v>-26351.186353101217</v>
      </c>
      <c r="T2712" s="91">
        <f t="shared" si="637"/>
        <v>0.11214817024956614</v>
      </c>
      <c r="U2712" s="92">
        <f t="shared" si="638"/>
        <v>1.412148170249566</v>
      </c>
    </row>
    <row r="2713" spans="1:21">
      <c r="A2713" s="80">
        <v>39221</v>
      </c>
      <c r="B2713" s="81">
        <v>0</v>
      </c>
      <c r="C2713" s="82">
        <v>5.2424197100778037E-3</v>
      </c>
      <c r="D2713" s="88">
        <f t="shared" si="639"/>
        <v>1.4978761220821517</v>
      </c>
      <c r="E2713" s="89">
        <f t="shared" si="643"/>
        <v>14957.522441643037</v>
      </c>
      <c r="F2713" s="72">
        <f t="shared" si="643"/>
        <v>2049285.3996098523</v>
      </c>
      <c r="G2713" s="35">
        <f t="shared" si="644"/>
        <v>0.13700700818636008</v>
      </c>
      <c r="H2713" s="88">
        <f t="shared" si="631"/>
        <v>0</v>
      </c>
      <c r="I2713" s="62">
        <f t="shared" si="640"/>
        <v>0</v>
      </c>
      <c r="J2713" s="89">
        <f t="shared" si="632"/>
        <v>0</v>
      </c>
      <c r="K2713" s="62">
        <f t="shared" si="641"/>
        <v>0</v>
      </c>
      <c r="L2713" s="90">
        <f t="shared" si="633"/>
        <v>104.84839420155608</v>
      </c>
      <c r="M2713" s="73">
        <f>0</f>
        <v>0</v>
      </c>
      <c r="N2713" s="89">
        <f t="shared" si="634"/>
        <v>0</v>
      </c>
      <c r="O2713" s="89">
        <f t="shared" si="635"/>
        <v>0</v>
      </c>
      <c r="P2713" s="89">
        <f t="shared" si="636"/>
        <v>0</v>
      </c>
      <c r="Q2713" s="62">
        <f t="shared" si="645"/>
        <v>0</v>
      </c>
      <c r="R2713" s="89">
        <f t="shared" si="642"/>
        <v>-104.84839420155608</v>
      </c>
      <c r="S2713" s="74">
        <f t="shared" si="642"/>
        <v>0</v>
      </c>
      <c r="T2713" s="91">
        <f t="shared" si="637"/>
        <v>9.7876122082151795E-2</v>
      </c>
      <c r="U2713" s="92">
        <f t="shared" si="638"/>
        <v>1.3978761220821516</v>
      </c>
    </row>
    <row r="2714" spans="1:21">
      <c r="A2714" s="80">
        <v>39222</v>
      </c>
      <c r="B2714" s="81">
        <v>0</v>
      </c>
      <c r="C2714" s="82">
        <v>6.3152429439036328E-3</v>
      </c>
      <c r="D2714" s="88">
        <f t="shared" si="639"/>
        <v>1.4926337023720742</v>
      </c>
      <c r="E2714" s="89">
        <f t="shared" si="643"/>
        <v>14852.674047441482</v>
      </c>
      <c r="F2714" s="72">
        <f t="shared" si="643"/>
        <v>2049285.3996098523</v>
      </c>
      <c r="G2714" s="35">
        <f t="shared" si="644"/>
        <v>0.13797417172585577</v>
      </c>
      <c r="H2714" s="88">
        <f t="shared" si="631"/>
        <v>0</v>
      </c>
      <c r="I2714" s="62">
        <f t="shared" si="640"/>
        <v>0</v>
      </c>
      <c r="J2714" s="89">
        <f t="shared" si="632"/>
        <v>0</v>
      </c>
      <c r="K2714" s="62">
        <f t="shared" si="641"/>
        <v>0</v>
      </c>
      <c r="L2714" s="90">
        <f t="shared" si="633"/>
        <v>126.30485887807265</v>
      </c>
      <c r="M2714" s="73">
        <f>0</f>
        <v>0</v>
      </c>
      <c r="N2714" s="89">
        <f t="shared" si="634"/>
        <v>0</v>
      </c>
      <c r="O2714" s="89">
        <f t="shared" si="635"/>
        <v>0</v>
      </c>
      <c r="P2714" s="89">
        <f t="shared" si="636"/>
        <v>0</v>
      </c>
      <c r="Q2714" s="62">
        <f t="shared" si="645"/>
        <v>0</v>
      </c>
      <c r="R2714" s="89">
        <f t="shared" si="642"/>
        <v>-126.30485887807265</v>
      </c>
      <c r="S2714" s="74">
        <f t="shared" si="642"/>
        <v>0</v>
      </c>
      <c r="T2714" s="91">
        <f t="shared" si="637"/>
        <v>9.2633702372074245E-2</v>
      </c>
      <c r="U2714" s="92">
        <f t="shared" si="638"/>
        <v>1.3926337023720741</v>
      </c>
    </row>
    <row r="2715" spans="1:21">
      <c r="A2715" s="80">
        <v>39223</v>
      </c>
      <c r="B2715" s="81">
        <v>0</v>
      </c>
      <c r="C2715" s="82">
        <v>6.4953583002340023E-3</v>
      </c>
      <c r="D2715" s="88">
        <f t="shared" si="639"/>
        <v>1.4863184594281706</v>
      </c>
      <c r="E2715" s="89">
        <f t="shared" si="643"/>
        <v>14726.369188563409</v>
      </c>
      <c r="F2715" s="72">
        <f t="shared" si="643"/>
        <v>2049285.3996098523</v>
      </c>
      <c r="G2715" s="35">
        <f t="shared" si="644"/>
        <v>0.13915754612490228</v>
      </c>
      <c r="H2715" s="88">
        <f t="shared" si="631"/>
        <v>0</v>
      </c>
      <c r="I2715" s="62">
        <f t="shared" si="640"/>
        <v>0</v>
      </c>
      <c r="J2715" s="89">
        <f t="shared" si="632"/>
        <v>0</v>
      </c>
      <c r="K2715" s="62">
        <f t="shared" si="641"/>
        <v>0</v>
      </c>
      <c r="L2715" s="90">
        <f t="shared" si="633"/>
        <v>129.90716600468005</v>
      </c>
      <c r="M2715" s="73">
        <f>0</f>
        <v>0</v>
      </c>
      <c r="N2715" s="89">
        <f t="shared" si="634"/>
        <v>0</v>
      </c>
      <c r="O2715" s="89">
        <f t="shared" si="635"/>
        <v>0</v>
      </c>
      <c r="P2715" s="89">
        <f t="shared" si="636"/>
        <v>0</v>
      </c>
      <c r="Q2715" s="62">
        <f t="shared" si="645"/>
        <v>0</v>
      </c>
      <c r="R2715" s="89">
        <f t="shared" si="642"/>
        <v>-129.90716600468005</v>
      </c>
      <c r="S2715" s="74">
        <f t="shared" si="642"/>
        <v>0</v>
      </c>
      <c r="T2715" s="91">
        <f t="shared" si="637"/>
        <v>8.6318459428170735E-2</v>
      </c>
      <c r="U2715" s="92">
        <f t="shared" si="638"/>
        <v>1.3863184594281706</v>
      </c>
    </row>
    <row r="2716" spans="1:21">
      <c r="A2716" s="80">
        <v>39224</v>
      </c>
      <c r="B2716" s="81">
        <v>0</v>
      </c>
      <c r="C2716" s="82">
        <v>6.1337727040379816E-3</v>
      </c>
      <c r="D2716" s="88">
        <f t="shared" si="639"/>
        <v>1.4798231011279364</v>
      </c>
      <c r="E2716" s="89">
        <f t="shared" si="643"/>
        <v>14596.46202255873</v>
      </c>
      <c r="F2716" s="72">
        <f t="shared" si="643"/>
        <v>2049285.3996098523</v>
      </c>
      <c r="G2716" s="35">
        <f t="shared" si="644"/>
        <v>0.14039603545315954</v>
      </c>
      <c r="H2716" s="88">
        <f t="shared" si="631"/>
        <v>0</v>
      </c>
      <c r="I2716" s="62">
        <f t="shared" si="640"/>
        <v>0</v>
      </c>
      <c r="J2716" s="89">
        <f t="shared" si="632"/>
        <v>0</v>
      </c>
      <c r="K2716" s="62">
        <f t="shared" si="641"/>
        <v>0</v>
      </c>
      <c r="L2716" s="90">
        <f t="shared" si="633"/>
        <v>122.67545408075964</v>
      </c>
      <c r="M2716" s="73">
        <f>0</f>
        <v>0</v>
      </c>
      <c r="N2716" s="89">
        <f t="shared" si="634"/>
        <v>0</v>
      </c>
      <c r="O2716" s="89">
        <f t="shared" si="635"/>
        <v>0</v>
      </c>
      <c r="P2716" s="89">
        <f t="shared" si="636"/>
        <v>0</v>
      </c>
      <c r="Q2716" s="62">
        <f t="shared" si="645"/>
        <v>0</v>
      </c>
      <c r="R2716" s="89">
        <f t="shared" si="642"/>
        <v>-122.67545408075964</v>
      </c>
      <c r="S2716" s="74">
        <f t="shared" si="642"/>
        <v>0</v>
      </c>
      <c r="T2716" s="91">
        <f t="shared" si="637"/>
        <v>7.9823101127936447E-2</v>
      </c>
      <c r="U2716" s="92">
        <f t="shared" si="638"/>
        <v>1.3798231011279363</v>
      </c>
    </row>
    <row r="2717" spans="1:21">
      <c r="A2717" s="80">
        <v>39225</v>
      </c>
      <c r="B2717" s="81">
        <v>0</v>
      </c>
      <c r="C2717" s="82">
        <v>5.5653031248555172E-3</v>
      </c>
      <c r="D2717" s="88">
        <f t="shared" si="639"/>
        <v>1.4736893284238983</v>
      </c>
      <c r="E2717" s="89">
        <f t="shared" si="643"/>
        <v>14473.78656847797</v>
      </c>
      <c r="F2717" s="72">
        <f t="shared" si="643"/>
        <v>2049285.3996098523</v>
      </c>
      <c r="G2717" s="35">
        <f t="shared" si="644"/>
        <v>0.14158598994909391</v>
      </c>
      <c r="H2717" s="88">
        <f t="shared" si="631"/>
        <v>0</v>
      </c>
      <c r="I2717" s="62">
        <f t="shared" si="640"/>
        <v>0</v>
      </c>
      <c r="J2717" s="89">
        <f t="shared" si="632"/>
        <v>0</v>
      </c>
      <c r="K2717" s="62">
        <f t="shared" si="641"/>
        <v>0</v>
      </c>
      <c r="L2717" s="90">
        <f t="shared" si="633"/>
        <v>111.30606249711035</v>
      </c>
      <c r="M2717" s="73">
        <f>0</f>
        <v>0</v>
      </c>
      <c r="N2717" s="89">
        <f t="shared" si="634"/>
        <v>0</v>
      </c>
      <c r="O2717" s="89">
        <f t="shared" si="635"/>
        <v>0</v>
      </c>
      <c r="P2717" s="89">
        <f t="shared" si="636"/>
        <v>0</v>
      </c>
      <c r="Q2717" s="62">
        <f t="shared" si="645"/>
        <v>0</v>
      </c>
      <c r="R2717" s="89">
        <f t="shared" si="642"/>
        <v>-111.30606249711035</v>
      </c>
      <c r="S2717" s="74">
        <f t="shared" si="642"/>
        <v>0</v>
      </c>
      <c r="T2717" s="91">
        <f t="shared" si="637"/>
        <v>7.3689328423898415E-2</v>
      </c>
      <c r="U2717" s="92">
        <f t="shared" si="638"/>
        <v>1.3736893284238982</v>
      </c>
    </row>
    <row r="2718" spans="1:21">
      <c r="A2718" s="80">
        <v>39226</v>
      </c>
      <c r="B2718" s="81">
        <v>1.524E-3</v>
      </c>
      <c r="C2718" s="82">
        <v>5.5263231665322321E-3</v>
      </c>
      <c r="D2718" s="88">
        <f t="shared" si="639"/>
        <v>1.4681240252990431</v>
      </c>
      <c r="E2718" s="89">
        <f t="shared" si="643"/>
        <v>14362.48050598086</v>
      </c>
      <c r="F2718" s="72">
        <f t="shared" si="643"/>
        <v>2049285.3996098523</v>
      </c>
      <c r="G2718" s="35">
        <f t="shared" si="644"/>
        <v>0.14268325020573458</v>
      </c>
      <c r="H2718" s="88">
        <f t="shared" si="631"/>
        <v>30.48</v>
      </c>
      <c r="I2718" s="62">
        <f t="shared" si="640"/>
        <v>304.8</v>
      </c>
      <c r="J2718" s="89">
        <f t="shared" si="632"/>
        <v>100.58399999999999</v>
      </c>
      <c r="K2718" s="62">
        <f t="shared" si="641"/>
        <v>9052.5600000000013</v>
      </c>
      <c r="L2718" s="90">
        <f t="shared" si="633"/>
        <v>110.52646333064465</v>
      </c>
      <c r="M2718" s="73">
        <f>0</f>
        <v>0</v>
      </c>
      <c r="N2718" s="89">
        <f t="shared" si="634"/>
        <v>0</v>
      </c>
      <c r="O2718" s="89">
        <f t="shared" si="635"/>
        <v>0</v>
      </c>
      <c r="P2718" s="89">
        <f t="shared" si="636"/>
        <v>0</v>
      </c>
      <c r="Q2718" s="62">
        <f t="shared" si="645"/>
        <v>0</v>
      </c>
      <c r="R2718" s="89">
        <f t="shared" si="642"/>
        <v>20.537536669355347</v>
      </c>
      <c r="S2718" s="74">
        <f t="shared" si="642"/>
        <v>9357.36</v>
      </c>
      <c r="T2718" s="91">
        <f t="shared" si="637"/>
        <v>6.8124025299043156E-2</v>
      </c>
      <c r="U2718" s="92">
        <f t="shared" si="638"/>
        <v>1.368124025299043</v>
      </c>
    </row>
    <row r="2719" spans="1:21">
      <c r="A2719" s="80">
        <v>39227</v>
      </c>
      <c r="B2719" s="81">
        <v>2.5399999999999999E-4</v>
      </c>
      <c r="C2719" s="82">
        <v>4.9556770103950046E-3</v>
      </c>
      <c r="D2719" s="88">
        <f t="shared" si="639"/>
        <v>1.4691509021325109</v>
      </c>
      <c r="E2719" s="89">
        <f t="shared" si="643"/>
        <v>14383.018042650216</v>
      </c>
      <c r="F2719" s="72">
        <f t="shared" si="643"/>
        <v>2058642.7596098525</v>
      </c>
      <c r="G2719" s="35">
        <f t="shared" si="644"/>
        <v>0.14313009644466293</v>
      </c>
      <c r="H2719" s="88">
        <f t="shared" si="631"/>
        <v>5.08</v>
      </c>
      <c r="I2719" s="62">
        <f t="shared" si="640"/>
        <v>50.800000000000004</v>
      </c>
      <c r="J2719" s="89">
        <f t="shared" si="632"/>
        <v>16.763999999999999</v>
      </c>
      <c r="K2719" s="62">
        <f t="shared" si="641"/>
        <v>1508.7600000000004</v>
      </c>
      <c r="L2719" s="90">
        <f t="shared" si="633"/>
        <v>99.113540207900087</v>
      </c>
      <c r="M2719" s="73">
        <f>0</f>
        <v>0</v>
      </c>
      <c r="N2719" s="89">
        <f t="shared" si="634"/>
        <v>0</v>
      </c>
      <c r="O2719" s="89">
        <f t="shared" si="635"/>
        <v>0</v>
      </c>
      <c r="P2719" s="89">
        <f t="shared" si="636"/>
        <v>0</v>
      </c>
      <c r="Q2719" s="62">
        <f t="shared" si="645"/>
        <v>0</v>
      </c>
      <c r="R2719" s="89">
        <f t="shared" si="642"/>
        <v>-77.269540207900093</v>
      </c>
      <c r="S2719" s="74">
        <f t="shared" si="642"/>
        <v>1559.5600000000004</v>
      </c>
      <c r="T2719" s="91">
        <f t="shared" si="637"/>
        <v>6.9150902132510961E-2</v>
      </c>
      <c r="U2719" s="92">
        <f t="shared" si="638"/>
        <v>1.3691509021325108</v>
      </c>
    </row>
    <row r="2720" spans="1:21">
      <c r="A2720" s="80">
        <v>39228</v>
      </c>
      <c r="B2720" s="81">
        <v>0</v>
      </c>
      <c r="C2720" s="82">
        <v>5.8422037513403101E-3</v>
      </c>
      <c r="D2720" s="88">
        <f t="shared" si="639"/>
        <v>1.4652874251221157</v>
      </c>
      <c r="E2720" s="89">
        <f t="shared" si="643"/>
        <v>14305.748502442315</v>
      </c>
      <c r="F2720" s="72">
        <f t="shared" si="643"/>
        <v>2060202.3196098525</v>
      </c>
      <c r="G2720" s="35">
        <f t="shared" si="644"/>
        <v>0.1440122003583475</v>
      </c>
      <c r="H2720" s="88">
        <f t="shared" si="631"/>
        <v>0</v>
      </c>
      <c r="I2720" s="62">
        <f t="shared" si="640"/>
        <v>0</v>
      </c>
      <c r="J2720" s="89">
        <f t="shared" si="632"/>
        <v>0</v>
      </c>
      <c r="K2720" s="62">
        <f t="shared" si="641"/>
        <v>0</v>
      </c>
      <c r="L2720" s="90">
        <f t="shared" si="633"/>
        <v>116.84407502680619</v>
      </c>
      <c r="M2720" s="73">
        <f>0</f>
        <v>0</v>
      </c>
      <c r="N2720" s="89">
        <f t="shared" si="634"/>
        <v>0</v>
      </c>
      <c r="O2720" s="89">
        <f t="shared" si="635"/>
        <v>0</v>
      </c>
      <c r="P2720" s="89">
        <f t="shared" si="636"/>
        <v>0</v>
      </c>
      <c r="Q2720" s="62">
        <f t="shared" si="645"/>
        <v>0</v>
      </c>
      <c r="R2720" s="89">
        <f t="shared" si="642"/>
        <v>-116.84407502680619</v>
      </c>
      <c r="S2720" s="74">
        <f t="shared" si="642"/>
        <v>0</v>
      </c>
      <c r="T2720" s="91">
        <f t="shared" si="637"/>
        <v>6.5287425122115827E-2</v>
      </c>
      <c r="U2720" s="92">
        <f t="shared" si="638"/>
        <v>1.3652874251221156</v>
      </c>
    </row>
    <row r="2721" spans="1:21">
      <c r="A2721" s="80">
        <v>39229</v>
      </c>
      <c r="B2721" s="81">
        <v>0</v>
      </c>
      <c r="C2721" s="82">
        <v>5.9020535521042772E-3</v>
      </c>
      <c r="D2721" s="88">
        <f t="shared" si="639"/>
        <v>1.4594452213707754</v>
      </c>
      <c r="E2721" s="89">
        <f t="shared" si="643"/>
        <v>14188.904427415509</v>
      </c>
      <c r="F2721" s="72">
        <f t="shared" si="643"/>
        <v>2060202.3196098525</v>
      </c>
      <c r="G2721" s="35">
        <f t="shared" si="644"/>
        <v>0.14519812506659585</v>
      </c>
      <c r="H2721" s="88">
        <f t="shared" si="631"/>
        <v>0</v>
      </c>
      <c r="I2721" s="62">
        <f t="shared" si="640"/>
        <v>0</v>
      </c>
      <c r="J2721" s="89">
        <f t="shared" si="632"/>
        <v>0</v>
      </c>
      <c r="K2721" s="62">
        <f t="shared" si="641"/>
        <v>0</v>
      </c>
      <c r="L2721" s="90">
        <f t="shared" si="633"/>
        <v>118.04107104208555</v>
      </c>
      <c r="M2721" s="73">
        <f>0</f>
        <v>0</v>
      </c>
      <c r="N2721" s="89">
        <f t="shared" si="634"/>
        <v>0</v>
      </c>
      <c r="O2721" s="89">
        <f t="shared" si="635"/>
        <v>0</v>
      </c>
      <c r="P2721" s="89">
        <f t="shared" si="636"/>
        <v>0</v>
      </c>
      <c r="Q2721" s="62">
        <f t="shared" si="645"/>
        <v>0</v>
      </c>
      <c r="R2721" s="89">
        <f t="shared" si="642"/>
        <v>-118.04107104208555</v>
      </c>
      <c r="S2721" s="74">
        <f t="shared" si="642"/>
        <v>0</v>
      </c>
      <c r="T2721" s="91">
        <f t="shared" si="637"/>
        <v>5.9445221370775458E-2</v>
      </c>
      <c r="U2721" s="92">
        <f t="shared" si="638"/>
        <v>1.3594452213707753</v>
      </c>
    </row>
    <row r="2722" spans="1:21">
      <c r="A2722" s="80">
        <v>39230</v>
      </c>
      <c r="B2722" s="81">
        <v>0</v>
      </c>
      <c r="C2722" s="82">
        <v>6.2100680985369252E-3</v>
      </c>
      <c r="D2722" s="88">
        <f t="shared" si="639"/>
        <v>1.4535431678186712</v>
      </c>
      <c r="E2722" s="89">
        <f t="shared" si="643"/>
        <v>14070.863356373424</v>
      </c>
      <c r="F2722" s="72">
        <f t="shared" si="643"/>
        <v>2060202.3196098525</v>
      </c>
      <c r="G2722" s="35">
        <f t="shared" si="644"/>
        <v>0.14641619831214409</v>
      </c>
      <c r="H2722" s="88">
        <f t="shared" si="631"/>
        <v>0</v>
      </c>
      <c r="I2722" s="62">
        <f t="shared" si="640"/>
        <v>0</v>
      </c>
      <c r="J2722" s="89">
        <f t="shared" si="632"/>
        <v>0</v>
      </c>
      <c r="K2722" s="62">
        <f t="shared" si="641"/>
        <v>0</v>
      </c>
      <c r="L2722" s="90">
        <f t="shared" si="633"/>
        <v>124.2013619707385</v>
      </c>
      <c r="M2722" s="73">
        <f>0</f>
        <v>0</v>
      </c>
      <c r="N2722" s="89">
        <f t="shared" si="634"/>
        <v>0</v>
      </c>
      <c r="O2722" s="89">
        <f t="shared" si="635"/>
        <v>0</v>
      </c>
      <c r="P2722" s="89">
        <f t="shared" si="636"/>
        <v>0</v>
      </c>
      <c r="Q2722" s="62">
        <f t="shared" si="645"/>
        <v>0</v>
      </c>
      <c r="R2722" s="89">
        <f t="shared" si="642"/>
        <v>-124.2013619707385</v>
      </c>
      <c r="S2722" s="74">
        <f t="shared" si="642"/>
        <v>0</v>
      </c>
      <c r="T2722" s="91">
        <f t="shared" si="637"/>
        <v>5.35431678186713E-2</v>
      </c>
      <c r="U2722" s="92">
        <f t="shared" si="638"/>
        <v>1.3535431678186711</v>
      </c>
    </row>
    <row r="2723" spans="1:21">
      <c r="A2723" s="80">
        <v>39231</v>
      </c>
      <c r="B2723" s="81">
        <v>0</v>
      </c>
      <c r="C2723" s="82">
        <v>6.066682952653185E-3</v>
      </c>
      <c r="D2723" s="88">
        <f t="shared" si="639"/>
        <v>1.4473330997201344</v>
      </c>
      <c r="E2723" s="89">
        <f t="shared" si="643"/>
        <v>13946.661994402686</v>
      </c>
      <c r="F2723" s="72">
        <f t="shared" si="643"/>
        <v>2060202.3196098525</v>
      </c>
      <c r="G2723" s="35">
        <f t="shared" si="644"/>
        <v>0.1477201010848824</v>
      </c>
      <c r="H2723" s="88">
        <f t="shared" si="631"/>
        <v>0</v>
      </c>
      <c r="I2723" s="62">
        <f t="shared" si="640"/>
        <v>0</v>
      </c>
      <c r="J2723" s="89">
        <f t="shared" si="632"/>
        <v>0</v>
      </c>
      <c r="K2723" s="62">
        <f t="shared" si="641"/>
        <v>0</v>
      </c>
      <c r="L2723" s="90">
        <f t="shared" si="633"/>
        <v>121.3336590530637</v>
      </c>
      <c r="M2723" s="73">
        <f>0</f>
        <v>0</v>
      </c>
      <c r="N2723" s="89">
        <f t="shared" si="634"/>
        <v>0</v>
      </c>
      <c r="O2723" s="89">
        <f t="shared" si="635"/>
        <v>0</v>
      </c>
      <c r="P2723" s="89">
        <f t="shared" si="636"/>
        <v>0</v>
      </c>
      <c r="Q2723" s="62">
        <f t="shared" si="645"/>
        <v>0</v>
      </c>
      <c r="R2723" s="89">
        <f t="shared" si="642"/>
        <v>-121.3336590530637</v>
      </c>
      <c r="S2723" s="74">
        <f t="shared" si="642"/>
        <v>0</v>
      </c>
      <c r="T2723" s="91">
        <f t="shared" si="637"/>
        <v>4.7333099720134442E-2</v>
      </c>
      <c r="U2723" s="92">
        <f t="shared" si="638"/>
        <v>1.3473330997201343</v>
      </c>
    </row>
    <row r="2724" spans="1:21">
      <c r="A2724" s="80">
        <v>39232</v>
      </c>
      <c r="B2724" s="81">
        <v>0</v>
      </c>
      <c r="C2724" s="82">
        <v>6.1237910754449445E-3</v>
      </c>
      <c r="D2724" s="88">
        <f t="shared" si="639"/>
        <v>1.4412664167674811</v>
      </c>
      <c r="E2724" s="89">
        <f t="shared" si="643"/>
        <v>13825.328335349623</v>
      </c>
      <c r="F2724" s="72">
        <f t="shared" si="643"/>
        <v>2060202.3196098525</v>
      </c>
      <c r="G2724" s="35">
        <f t="shared" si="644"/>
        <v>0.14901652023280884</v>
      </c>
      <c r="H2724" s="88">
        <f t="shared" si="631"/>
        <v>0</v>
      </c>
      <c r="I2724" s="62">
        <f t="shared" si="640"/>
        <v>0</v>
      </c>
      <c r="J2724" s="89">
        <f t="shared" si="632"/>
        <v>0</v>
      </c>
      <c r="K2724" s="62">
        <f t="shared" si="641"/>
        <v>0</v>
      </c>
      <c r="L2724" s="90">
        <f t="shared" si="633"/>
        <v>122.47582150889889</v>
      </c>
      <c r="M2724" s="73">
        <f>0</f>
        <v>0</v>
      </c>
      <c r="N2724" s="89">
        <f t="shared" si="634"/>
        <v>0</v>
      </c>
      <c r="O2724" s="89">
        <f t="shared" si="635"/>
        <v>0</v>
      </c>
      <c r="P2724" s="89">
        <f t="shared" si="636"/>
        <v>0</v>
      </c>
      <c r="Q2724" s="62">
        <f t="shared" si="645"/>
        <v>0</v>
      </c>
      <c r="R2724" s="89">
        <f t="shared" si="642"/>
        <v>-122.47582150889889</v>
      </c>
      <c r="S2724" s="74">
        <f t="shared" si="642"/>
        <v>0</v>
      </c>
      <c r="T2724" s="91">
        <f t="shared" si="637"/>
        <v>4.1266416767481218E-2</v>
      </c>
      <c r="U2724" s="92">
        <f t="shared" si="638"/>
        <v>1.341266416767481</v>
      </c>
    </row>
    <row r="2725" spans="1:21">
      <c r="A2725" s="80">
        <v>39233</v>
      </c>
      <c r="B2725" s="81">
        <v>0</v>
      </c>
      <c r="C2725" s="82">
        <v>5.5042802444925463E-3</v>
      </c>
      <c r="D2725" s="88">
        <f t="shared" si="639"/>
        <v>1.4351426256920361</v>
      </c>
      <c r="E2725" s="89">
        <f t="shared" si="643"/>
        <v>13702.852513840724</v>
      </c>
      <c r="F2725" s="72">
        <f t="shared" si="643"/>
        <v>2060202.3196098525</v>
      </c>
      <c r="G2725" s="35">
        <f t="shared" si="644"/>
        <v>0.15034842690811431</v>
      </c>
      <c r="H2725" s="88">
        <f t="shared" si="631"/>
        <v>0</v>
      </c>
      <c r="I2725" s="62">
        <f t="shared" si="640"/>
        <v>0</v>
      </c>
      <c r="J2725" s="89">
        <f t="shared" si="632"/>
        <v>0</v>
      </c>
      <c r="K2725" s="62">
        <f t="shared" si="641"/>
        <v>0</v>
      </c>
      <c r="L2725" s="90">
        <f t="shared" si="633"/>
        <v>110.08560488985093</v>
      </c>
      <c r="M2725" s="73">
        <f>0</f>
        <v>0</v>
      </c>
      <c r="N2725" s="89">
        <f t="shared" si="634"/>
        <v>0</v>
      </c>
      <c r="O2725" s="89">
        <f t="shared" si="635"/>
        <v>0</v>
      </c>
      <c r="P2725" s="89">
        <f t="shared" si="636"/>
        <v>0</v>
      </c>
      <c r="Q2725" s="62">
        <f t="shared" si="645"/>
        <v>0</v>
      </c>
      <c r="R2725" s="89">
        <f t="shared" si="642"/>
        <v>-110.08560488985093</v>
      </c>
      <c r="S2725" s="74">
        <f t="shared" si="642"/>
        <v>0</v>
      </c>
      <c r="T2725" s="91">
        <f t="shared" si="637"/>
        <v>3.5142625692036189E-2</v>
      </c>
      <c r="U2725" s="92">
        <f t="shared" si="638"/>
        <v>1.335142625692036</v>
      </c>
    </row>
    <row r="2726" spans="1:21">
      <c r="A2726" s="80">
        <v>39234</v>
      </c>
      <c r="B2726" s="81">
        <v>7.6199999999999998E-4</v>
      </c>
      <c r="C2726" s="82">
        <v>4.9126654859448391E-3</v>
      </c>
      <c r="D2726" s="88">
        <f t="shared" si="639"/>
        <v>1.4296383454475436</v>
      </c>
      <c r="E2726" s="89">
        <f t="shared" si="643"/>
        <v>13592.766908950873</v>
      </c>
      <c r="F2726" s="72">
        <f t="shared" si="643"/>
        <v>2060202.3196098525</v>
      </c>
      <c r="G2726" s="35">
        <f t="shared" si="644"/>
        <v>0.15156607432539757</v>
      </c>
      <c r="H2726" s="88">
        <f t="shared" si="631"/>
        <v>15.24</v>
      </c>
      <c r="I2726" s="62">
        <f t="shared" si="640"/>
        <v>152.4</v>
      </c>
      <c r="J2726" s="89">
        <f t="shared" si="632"/>
        <v>50.291999999999994</v>
      </c>
      <c r="K2726" s="62">
        <f t="shared" si="641"/>
        <v>4526.2800000000007</v>
      </c>
      <c r="L2726" s="90">
        <f t="shared" si="633"/>
        <v>98.253309718896787</v>
      </c>
      <c r="M2726" s="73">
        <f>0</f>
        <v>0</v>
      </c>
      <c r="N2726" s="89">
        <f t="shared" si="634"/>
        <v>0</v>
      </c>
      <c r="O2726" s="89">
        <f t="shared" si="635"/>
        <v>0</v>
      </c>
      <c r="P2726" s="89">
        <f t="shared" si="636"/>
        <v>0</v>
      </c>
      <c r="Q2726" s="62">
        <f t="shared" si="645"/>
        <v>0</v>
      </c>
      <c r="R2726" s="89">
        <f t="shared" si="642"/>
        <v>-32.721309718896791</v>
      </c>
      <c r="S2726" s="74">
        <f t="shared" si="642"/>
        <v>4678.68</v>
      </c>
      <c r="T2726" s="91">
        <f t="shared" si="637"/>
        <v>2.9638345447543735E-2</v>
      </c>
      <c r="U2726" s="92">
        <f t="shared" si="638"/>
        <v>1.3296383454475436</v>
      </c>
    </row>
    <row r="2727" spans="1:21">
      <c r="A2727" s="80">
        <v>39235</v>
      </c>
      <c r="B2727" s="81">
        <v>7.4675999999999992E-2</v>
      </c>
      <c r="C2727" s="82">
        <v>3.3106068533773187E-3</v>
      </c>
      <c r="D2727" s="88">
        <f t="shared" si="639"/>
        <v>1.4280022799615988</v>
      </c>
      <c r="E2727" s="89">
        <f t="shared" si="643"/>
        <v>13560.045599231977</v>
      </c>
      <c r="F2727" s="72">
        <f t="shared" si="643"/>
        <v>2064880.9996098524</v>
      </c>
      <c r="G2727" s="35">
        <f t="shared" si="644"/>
        <v>0.15227684778042372</v>
      </c>
      <c r="H2727" s="88">
        <f t="shared" si="631"/>
        <v>1493.5199999999998</v>
      </c>
      <c r="I2727" s="62">
        <f t="shared" si="640"/>
        <v>14935.199999999999</v>
      </c>
      <c r="J2727" s="89">
        <f t="shared" si="632"/>
        <v>4928.6159999999991</v>
      </c>
      <c r="K2727" s="62">
        <f t="shared" si="641"/>
        <v>443575.44000000006</v>
      </c>
      <c r="L2727" s="90">
        <f t="shared" si="633"/>
        <v>66.212137067546379</v>
      </c>
      <c r="M2727" s="73">
        <f>0</f>
        <v>0</v>
      </c>
      <c r="N2727" s="89">
        <f t="shared" si="634"/>
        <v>0</v>
      </c>
      <c r="O2727" s="89">
        <f t="shared" si="635"/>
        <v>0</v>
      </c>
      <c r="P2727" s="89">
        <f t="shared" si="636"/>
        <v>0</v>
      </c>
      <c r="Q2727" s="62">
        <f t="shared" si="645"/>
        <v>0</v>
      </c>
      <c r="R2727" s="89">
        <f t="shared" si="642"/>
        <v>6355.9238629324518</v>
      </c>
      <c r="S2727" s="74">
        <f t="shared" si="642"/>
        <v>458510.64000000007</v>
      </c>
      <c r="T2727" s="91">
        <f t="shared" si="637"/>
        <v>2.8002279961598875E-2</v>
      </c>
      <c r="U2727" s="92">
        <f t="shared" si="638"/>
        <v>1.3280022799615987</v>
      </c>
    </row>
    <row r="2728" spans="1:21">
      <c r="A2728" s="80">
        <v>39236</v>
      </c>
      <c r="B2728" s="81">
        <v>0</v>
      </c>
      <c r="C2728" s="82">
        <v>5.3395410266896468E-3</v>
      </c>
      <c r="D2728" s="88">
        <f t="shared" si="639"/>
        <v>1.7457984731082214</v>
      </c>
      <c r="E2728" s="89">
        <f t="shared" si="643"/>
        <v>19915.96946216443</v>
      </c>
      <c r="F2728" s="72">
        <f t="shared" si="643"/>
        <v>2523391.6396098523</v>
      </c>
      <c r="G2728" s="35">
        <f t="shared" si="644"/>
        <v>0.12670192351939943</v>
      </c>
      <c r="H2728" s="88">
        <f t="shared" si="631"/>
        <v>0</v>
      </c>
      <c r="I2728" s="62">
        <f t="shared" si="640"/>
        <v>0</v>
      </c>
      <c r="J2728" s="89">
        <f t="shared" si="632"/>
        <v>0</v>
      </c>
      <c r="K2728" s="62">
        <f t="shared" si="641"/>
        <v>0</v>
      </c>
      <c r="L2728" s="90">
        <f t="shared" si="633"/>
        <v>106.79082053379294</v>
      </c>
      <c r="M2728" s="73">
        <f>0</f>
        <v>0</v>
      </c>
      <c r="N2728" s="89">
        <f t="shared" si="634"/>
        <v>18654.860528948208</v>
      </c>
      <c r="O2728" s="89">
        <f t="shared" si="635"/>
        <v>4915.9694621644294</v>
      </c>
      <c r="P2728" s="89">
        <f t="shared" si="636"/>
        <v>4915.9694621644294</v>
      </c>
      <c r="Q2728" s="62">
        <f t="shared" si="645"/>
        <v>622862.78681886068</v>
      </c>
      <c r="R2728" s="89">
        <f t="shared" si="642"/>
        <v>-5022.760282698222</v>
      </c>
      <c r="S2728" s="74">
        <f t="shared" si="642"/>
        <v>-622862.78681886068</v>
      </c>
      <c r="T2728" s="91">
        <f t="shared" si="637"/>
        <v>0.34579847310822154</v>
      </c>
      <c r="U2728" s="92">
        <f t="shared" si="638"/>
        <v>1.6457984731082214</v>
      </c>
    </row>
    <row r="2729" spans="1:21">
      <c r="A2729" s="80">
        <v>39237</v>
      </c>
      <c r="B2729" s="81">
        <v>0</v>
      </c>
      <c r="C2729" s="82">
        <v>4.6530831723335889E-3</v>
      </c>
      <c r="D2729" s="88">
        <f t="shared" si="639"/>
        <v>1.4946604589733103</v>
      </c>
      <c r="E2729" s="89">
        <f t="shared" si="643"/>
        <v>14893.209179466208</v>
      </c>
      <c r="F2729" s="72">
        <f t="shared" si="643"/>
        <v>1900528.8527909918</v>
      </c>
      <c r="G2729" s="35">
        <f t="shared" si="644"/>
        <v>0.12761043170006084</v>
      </c>
      <c r="H2729" s="88">
        <f t="shared" si="631"/>
        <v>0</v>
      </c>
      <c r="I2729" s="62">
        <f t="shared" si="640"/>
        <v>0</v>
      </c>
      <c r="J2729" s="89">
        <f t="shared" si="632"/>
        <v>0</v>
      </c>
      <c r="K2729" s="62">
        <f t="shared" si="641"/>
        <v>0</v>
      </c>
      <c r="L2729" s="90">
        <f t="shared" si="633"/>
        <v>93.061663446671773</v>
      </c>
      <c r="M2729" s="73">
        <f>0</f>
        <v>0</v>
      </c>
      <c r="N2729" s="89">
        <f t="shared" si="634"/>
        <v>0</v>
      </c>
      <c r="O2729" s="89">
        <f t="shared" si="635"/>
        <v>0</v>
      </c>
      <c r="P2729" s="89">
        <f t="shared" si="636"/>
        <v>0</v>
      </c>
      <c r="Q2729" s="62">
        <f t="shared" si="645"/>
        <v>0</v>
      </c>
      <c r="R2729" s="89">
        <f t="shared" si="642"/>
        <v>-93.061663446671773</v>
      </c>
      <c r="S2729" s="74">
        <f t="shared" si="642"/>
        <v>0</v>
      </c>
      <c r="T2729" s="91">
        <f t="shared" si="637"/>
        <v>9.4660458973310435E-2</v>
      </c>
      <c r="U2729" s="92">
        <f t="shared" si="638"/>
        <v>1.3946604589733103</v>
      </c>
    </row>
    <row r="2730" spans="1:21">
      <c r="A2730" s="80">
        <v>39238</v>
      </c>
      <c r="B2730" s="81">
        <v>0</v>
      </c>
      <c r="C2730" s="82">
        <v>4.8065266367139717E-3</v>
      </c>
      <c r="D2730" s="88">
        <f t="shared" si="639"/>
        <v>1.4900073758009769</v>
      </c>
      <c r="E2730" s="89">
        <f t="shared" si="643"/>
        <v>14800.147516019537</v>
      </c>
      <c r="F2730" s="72">
        <f t="shared" si="643"/>
        <v>1900528.8527909918</v>
      </c>
      <c r="G2730" s="35">
        <f t="shared" si="644"/>
        <v>0.12841283174602672</v>
      </c>
      <c r="H2730" s="88">
        <f t="shared" si="631"/>
        <v>0</v>
      </c>
      <c r="I2730" s="62">
        <f t="shared" si="640"/>
        <v>0</v>
      </c>
      <c r="J2730" s="89">
        <f t="shared" si="632"/>
        <v>0</v>
      </c>
      <c r="K2730" s="62">
        <f t="shared" si="641"/>
        <v>0</v>
      </c>
      <c r="L2730" s="90">
        <f t="shared" si="633"/>
        <v>96.130532734279427</v>
      </c>
      <c r="M2730" s="73">
        <f>0</f>
        <v>0</v>
      </c>
      <c r="N2730" s="89">
        <f t="shared" si="634"/>
        <v>0</v>
      </c>
      <c r="O2730" s="89">
        <f t="shared" si="635"/>
        <v>0</v>
      </c>
      <c r="P2730" s="89">
        <f t="shared" si="636"/>
        <v>0</v>
      </c>
      <c r="Q2730" s="62">
        <f t="shared" si="645"/>
        <v>0</v>
      </c>
      <c r="R2730" s="89">
        <f t="shared" si="642"/>
        <v>-96.130532734279427</v>
      </c>
      <c r="S2730" s="74">
        <f t="shared" si="642"/>
        <v>0</v>
      </c>
      <c r="T2730" s="91">
        <f t="shared" si="637"/>
        <v>9.0007375800976952E-2</v>
      </c>
      <c r="U2730" s="92">
        <f t="shared" si="638"/>
        <v>1.3900073758009768</v>
      </c>
    </row>
    <row r="2731" spans="1:21">
      <c r="A2731" s="80">
        <v>39239</v>
      </c>
      <c r="B2731" s="81">
        <v>0</v>
      </c>
      <c r="C2731" s="82">
        <v>5.5981974845048747E-3</v>
      </c>
      <c r="D2731" s="88">
        <f t="shared" si="639"/>
        <v>1.4852008491642628</v>
      </c>
      <c r="E2731" s="89">
        <f t="shared" si="643"/>
        <v>14704.016983285257</v>
      </c>
      <c r="F2731" s="72">
        <f t="shared" si="643"/>
        <v>1900528.8527909918</v>
      </c>
      <c r="G2731" s="35">
        <f t="shared" si="644"/>
        <v>0.12925235702267018</v>
      </c>
      <c r="H2731" s="88">
        <f t="shared" si="631"/>
        <v>0</v>
      </c>
      <c r="I2731" s="62">
        <f t="shared" si="640"/>
        <v>0</v>
      </c>
      <c r="J2731" s="89">
        <f t="shared" si="632"/>
        <v>0</v>
      </c>
      <c r="K2731" s="62">
        <f t="shared" si="641"/>
        <v>0</v>
      </c>
      <c r="L2731" s="90">
        <f t="shared" si="633"/>
        <v>111.96394969009749</v>
      </c>
      <c r="M2731" s="73">
        <f>0</f>
        <v>0</v>
      </c>
      <c r="N2731" s="89">
        <f t="shared" si="634"/>
        <v>0</v>
      </c>
      <c r="O2731" s="89">
        <f t="shared" si="635"/>
        <v>0</v>
      </c>
      <c r="P2731" s="89">
        <f t="shared" si="636"/>
        <v>0</v>
      </c>
      <c r="Q2731" s="62">
        <f t="shared" si="645"/>
        <v>0</v>
      </c>
      <c r="R2731" s="89">
        <f t="shared" si="642"/>
        <v>-111.96394969009749</v>
      </c>
      <c r="S2731" s="74">
        <f t="shared" si="642"/>
        <v>0</v>
      </c>
      <c r="T2731" s="91">
        <f t="shared" si="637"/>
        <v>8.5200849164262848E-2</v>
      </c>
      <c r="U2731" s="92">
        <f t="shared" si="638"/>
        <v>1.3852008491642627</v>
      </c>
    </row>
    <row r="2732" spans="1:21">
      <c r="A2732" s="80">
        <v>39240</v>
      </c>
      <c r="B2732" s="81">
        <v>2.0574000000000002E-2</v>
      </c>
      <c r="C2732" s="82">
        <v>5.986977806280728E-3</v>
      </c>
      <c r="D2732" s="88">
        <f t="shared" si="639"/>
        <v>1.479602651679758</v>
      </c>
      <c r="E2732" s="89">
        <f t="shared" si="643"/>
        <v>14592.053033595159</v>
      </c>
      <c r="F2732" s="72">
        <f t="shared" si="643"/>
        <v>1900528.8527909918</v>
      </c>
      <c r="G2732" s="35">
        <f t="shared" si="644"/>
        <v>0.13024410262321692</v>
      </c>
      <c r="H2732" s="88">
        <f t="shared" si="631"/>
        <v>411.48</v>
      </c>
      <c r="I2732" s="62">
        <f t="shared" si="640"/>
        <v>4114.8000000000011</v>
      </c>
      <c r="J2732" s="89">
        <f t="shared" si="632"/>
        <v>1357.884</v>
      </c>
      <c r="K2732" s="62">
        <f t="shared" si="641"/>
        <v>122209.56000000003</v>
      </c>
      <c r="L2732" s="90">
        <f t="shared" si="633"/>
        <v>119.73955612561456</v>
      </c>
      <c r="M2732" s="73">
        <f>0</f>
        <v>0</v>
      </c>
      <c r="N2732" s="89">
        <f t="shared" si="634"/>
        <v>0</v>
      </c>
      <c r="O2732" s="89">
        <f t="shared" si="635"/>
        <v>0</v>
      </c>
      <c r="P2732" s="89">
        <f t="shared" si="636"/>
        <v>0</v>
      </c>
      <c r="Q2732" s="62">
        <f t="shared" si="645"/>
        <v>0</v>
      </c>
      <c r="R2732" s="89">
        <f t="shared" si="642"/>
        <v>1649.6244438743854</v>
      </c>
      <c r="S2732" s="74">
        <f t="shared" si="642"/>
        <v>126324.36000000003</v>
      </c>
      <c r="T2732" s="91">
        <f t="shared" si="637"/>
        <v>7.9602651679758107E-2</v>
      </c>
      <c r="U2732" s="92">
        <f t="shared" si="638"/>
        <v>1.3796026516797579</v>
      </c>
    </row>
    <row r="2733" spans="1:21">
      <c r="A2733" s="80">
        <v>39241</v>
      </c>
      <c r="B2733" s="81">
        <v>0</v>
      </c>
      <c r="C2733" s="82">
        <v>6.5025891530347294E-3</v>
      </c>
      <c r="D2733" s="88">
        <f t="shared" si="639"/>
        <v>1.5620838738734772</v>
      </c>
      <c r="E2733" s="89">
        <f t="shared" si="643"/>
        <v>16241.677477469544</v>
      </c>
      <c r="F2733" s="72">
        <f t="shared" si="643"/>
        <v>2026853.2127909919</v>
      </c>
      <c r="G2733" s="35">
        <f t="shared" si="644"/>
        <v>0.12479334204257181</v>
      </c>
      <c r="H2733" s="88">
        <f t="shared" si="631"/>
        <v>0</v>
      </c>
      <c r="I2733" s="62">
        <f t="shared" si="640"/>
        <v>0</v>
      </c>
      <c r="J2733" s="89">
        <f t="shared" si="632"/>
        <v>0</v>
      </c>
      <c r="K2733" s="62">
        <f t="shared" si="641"/>
        <v>0</v>
      </c>
      <c r="L2733" s="90">
        <f t="shared" si="633"/>
        <v>130.05178306069459</v>
      </c>
      <c r="M2733" s="73">
        <f>0</f>
        <v>0</v>
      </c>
      <c r="N2733" s="89">
        <f t="shared" si="634"/>
        <v>2368.0531583375409</v>
      </c>
      <c r="O2733" s="89">
        <f t="shared" si="635"/>
        <v>1241.677477469545</v>
      </c>
      <c r="P2733" s="89">
        <f t="shared" si="636"/>
        <v>1241.677477469545</v>
      </c>
      <c r="Q2733" s="62">
        <f t="shared" si="645"/>
        <v>154953.08215241469</v>
      </c>
      <c r="R2733" s="89">
        <f t="shared" si="642"/>
        <v>-1371.7292605302396</v>
      </c>
      <c r="S2733" s="74">
        <f t="shared" si="642"/>
        <v>-154953.08215241469</v>
      </c>
      <c r="T2733" s="91">
        <f t="shared" si="637"/>
        <v>0.16208387387347734</v>
      </c>
      <c r="U2733" s="92">
        <f t="shared" si="638"/>
        <v>1.4620838738734772</v>
      </c>
    </row>
    <row r="2734" spans="1:21">
      <c r="A2734" s="80">
        <v>39242</v>
      </c>
      <c r="B2734" s="81">
        <v>1.3207999999999999E-2</v>
      </c>
      <c r="C2734" s="82">
        <v>6.4006679763222891E-3</v>
      </c>
      <c r="D2734" s="88">
        <f t="shared" si="639"/>
        <v>1.4934974108469652</v>
      </c>
      <c r="E2734" s="89">
        <f t="shared" si="643"/>
        <v>14869.948216939305</v>
      </c>
      <c r="F2734" s="72">
        <f t="shared" si="643"/>
        <v>1871900.1306385773</v>
      </c>
      <c r="G2734" s="35">
        <f t="shared" si="644"/>
        <v>0.12588477803212364</v>
      </c>
      <c r="H2734" s="88">
        <f t="shared" si="631"/>
        <v>264.15999999999997</v>
      </c>
      <c r="I2734" s="62">
        <f t="shared" si="640"/>
        <v>2641.6</v>
      </c>
      <c r="J2734" s="89">
        <f t="shared" si="632"/>
        <v>871.72799999999995</v>
      </c>
      <c r="K2734" s="62">
        <f t="shared" si="641"/>
        <v>78455.520000000019</v>
      </c>
      <c r="L2734" s="90">
        <f t="shared" si="633"/>
        <v>128.01335952644578</v>
      </c>
      <c r="M2734" s="73">
        <f>0</f>
        <v>0</v>
      </c>
      <c r="N2734" s="89">
        <f t="shared" si="634"/>
        <v>0</v>
      </c>
      <c r="O2734" s="89">
        <f t="shared" si="635"/>
        <v>0</v>
      </c>
      <c r="P2734" s="89">
        <f t="shared" si="636"/>
        <v>0</v>
      </c>
      <c r="Q2734" s="62">
        <f t="shared" si="645"/>
        <v>0</v>
      </c>
      <c r="R2734" s="89">
        <f t="shared" si="642"/>
        <v>1007.8746404735541</v>
      </c>
      <c r="S2734" s="74">
        <f t="shared" si="642"/>
        <v>81097.120000000024</v>
      </c>
      <c r="T2734" s="91">
        <f t="shared" si="637"/>
        <v>9.3497410846965279E-2</v>
      </c>
      <c r="U2734" s="92">
        <f t="shared" si="638"/>
        <v>1.3934974108469651</v>
      </c>
    </row>
    <row r="2735" spans="1:21">
      <c r="A2735" s="80">
        <v>39243</v>
      </c>
      <c r="B2735" s="81">
        <v>0</v>
      </c>
      <c r="C2735" s="82">
        <v>6.6205606509411284E-3</v>
      </c>
      <c r="D2735" s="88">
        <f t="shared" si="639"/>
        <v>1.543891142870643</v>
      </c>
      <c r="E2735" s="89">
        <f t="shared" si="643"/>
        <v>15877.822857412859</v>
      </c>
      <c r="F2735" s="72">
        <f t="shared" si="643"/>
        <v>1952997.2506385774</v>
      </c>
      <c r="G2735" s="35">
        <f t="shared" si="644"/>
        <v>0.12300157699056227</v>
      </c>
      <c r="H2735" s="88">
        <f t="shared" si="631"/>
        <v>0</v>
      </c>
      <c r="I2735" s="62">
        <f t="shared" si="640"/>
        <v>0</v>
      </c>
      <c r="J2735" s="89">
        <f t="shared" si="632"/>
        <v>0</v>
      </c>
      <c r="K2735" s="62">
        <f t="shared" si="641"/>
        <v>0</v>
      </c>
      <c r="L2735" s="90">
        <f t="shared" si="633"/>
        <v>132.41121301882256</v>
      </c>
      <c r="M2735" s="73">
        <f>0</f>
        <v>0</v>
      </c>
      <c r="N2735" s="89">
        <f t="shared" si="634"/>
        <v>1407.6301796260573</v>
      </c>
      <c r="O2735" s="89">
        <f t="shared" si="635"/>
        <v>877.82285741285989</v>
      </c>
      <c r="P2735" s="89">
        <f t="shared" si="636"/>
        <v>877.82285741285989</v>
      </c>
      <c r="Q2735" s="62">
        <f t="shared" si="645"/>
        <v>107973.59578014325</v>
      </c>
      <c r="R2735" s="89">
        <f t="shared" si="642"/>
        <v>-1010.2340704316824</v>
      </c>
      <c r="S2735" s="74">
        <f t="shared" si="642"/>
        <v>-107973.59578014325</v>
      </c>
      <c r="T2735" s="91">
        <f t="shared" si="637"/>
        <v>0.14389114287064309</v>
      </c>
      <c r="U2735" s="92">
        <f t="shared" si="638"/>
        <v>1.4438911428706429</v>
      </c>
    </row>
    <row r="2736" spans="1:21">
      <c r="A2736" s="80">
        <v>39244</v>
      </c>
      <c r="B2736" s="81">
        <v>0</v>
      </c>
      <c r="C2736" s="82">
        <v>6.7880990834997268E-3</v>
      </c>
      <c r="D2736" s="88">
        <f t="shared" si="639"/>
        <v>1.4933794393490589</v>
      </c>
      <c r="E2736" s="89">
        <f t="shared" si="643"/>
        <v>14867.588786981176</v>
      </c>
      <c r="F2736" s="72">
        <f t="shared" si="643"/>
        <v>1845023.6548584341</v>
      </c>
      <c r="G2736" s="35">
        <f t="shared" si="644"/>
        <v>0.12409703290112728</v>
      </c>
      <c r="H2736" s="88">
        <f t="shared" si="631"/>
        <v>0</v>
      </c>
      <c r="I2736" s="62">
        <f t="shared" si="640"/>
        <v>0</v>
      </c>
      <c r="J2736" s="89">
        <f t="shared" si="632"/>
        <v>0</v>
      </c>
      <c r="K2736" s="62">
        <f t="shared" si="641"/>
        <v>0</v>
      </c>
      <c r="L2736" s="90">
        <f t="shared" si="633"/>
        <v>135.76198166999453</v>
      </c>
      <c r="M2736" s="73">
        <f>0</f>
        <v>0</v>
      </c>
      <c r="N2736" s="89">
        <f t="shared" si="634"/>
        <v>0</v>
      </c>
      <c r="O2736" s="89">
        <f t="shared" si="635"/>
        <v>0</v>
      </c>
      <c r="P2736" s="89">
        <f t="shared" si="636"/>
        <v>0</v>
      </c>
      <c r="Q2736" s="62">
        <f t="shared" si="645"/>
        <v>0</v>
      </c>
      <c r="R2736" s="89">
        <f t="shared" si="642"/>
        <v>-135.76198166999453</v>
      </c>
      <c r="S2736" s="74">
        <f t="shared" si="642"/>
        <v>0</v>
      </c>
      <c r="T2736" s="91">
        <f t="shared" si="637"/>
        <v>9.3379439349059012E-2</v>
      </c>
      <c r="U2736" s="92">
        <f t="shared" si="638"/>
        <v>1.3933794393490588</v>
      </c>
    </row>
    <row r="2737" spans="1:21">
      <c r="A2737" s="80">
        <v>39245</v>
      </c>
      <c r="B2737" s="81">
        <v>4.8259999999999996E-3</v>
      </c>
      <c r="C2737" s="82">
        <v>3.7941764917880927E-3</v>
      </c>
      <c r="D2737" s="88">
        <f t="shared" si="639"/>
        <v>1.4865913402655591</v>
      </c>
      <c r="E2737" s="89">
        <f t="shared" si="643"/>
        <v>14731.826805311181</v>
      </c>
      <c r="F2737" s="72">
        <f t="shared" si="643"/>
        <v>1845023.6548584341</v>
      </c>
      <c r="G2737" s="35">
        <f t="shared" si="644"/>
        <v>0.12524065611423413</v>
      </c>
      <c r="H2737" s="88">
        <f t="shared" si="631"/>
        <v>96.52</v>
      </c>
      <c r="I2737" s="62">
        <f t="shared" si="640"/>
        <v>965.19999999999993</v>
      </c>
      <c r="J2737" s="89">
        <f t="shared" si="632"/>
        <v>318.51599999999996</v>
      </c>
      <c r="K2737" s="62">
        <f t="shared" si="641"/>
        <v>28666.440000000002</v>
      </c>
      <c r="L2737" s="90">
        <f t="shared" si="633"/>
        <v>75.883529835761848</v>
      </c>
      <c r="M2737" s="73">
        <f>0</f>
        <v>0</v>
      </c>
      <c r="N2737" s="89">
        <f t="shared" si="634"/>
        <v>0</v>
      </c>
      <c r="O2737" s="89">
        <f t="shared" si="635"/>
        <v>0</v>
      </c>
      <c r="P2737" s="89">
        <f t="shared" si="636"/>
        <v>0</v>
      </c>
      <c r="Q2737" s="62">
        <f t="shared" si="645"/>
        <v>0</v>
      </c>
      <c r="R2737" s="89">
        <f t="shared" si="642"/>
        <v>339.15247016423808</v>
      </c>
      <c r="S2737" s="74">
        <f t="shared" si="642"/>
        <v>29631.640000000003</v>
      </c>
      <c r="T2737" s="91">
        <f t="shared" si="637"/>
        <v>8.6591340265559147E-2</v>
      </c>
      <c r="U2737" s="92">
        <f t="shared" si="638"/>
        <v>1.386591340265559</v>
      </c>
    </row>
    <row r="2738" spans="1:21">
      <c r="A2738" s="80">
        <v>39246</v>
      </c>
      <c r="B2738" s="81">
        <v>1.7780000000000001E-3</v>
      </c>
      <c r="C2738" s="82">
        <v>4.8270106382042599E-3</v>
      </c>
      <c r="D2738" s="88">
        <f t="shared" si="639"/>
        <v>1.5035489637737709</v>
      </c>
      <c r="E2738" s="89">
        <f t="shared" si="643"/>
        <v>15070.979275475418</v>
      </c>
      <c r="F2738" s="72">
        <f t="shared" si="643"/>
        <v>1874655.294858434</v>
      </c>
      <c r="G2738" s="35">
        <f t="shared" si="644"/>
        <v>0.12438841966354555</v>
      </c>
      <c r="H2738" s="88">
        <f t="shared" si="631"/>
        <v>35.56</v>
      </c>
      <c r="I2738" s="62">
        <f t="shared" si="640"/>
        <v>355.6</v>
      </c>
      <c r="J2738" s="89">
        <f t="shared" si="632"/>
        <v>117.348</v>
      </c>
      <c r="K2738" s="62">
        <f t="shared" si="641"/>
        <v>10561.320000000003</v>
      </c>
      <c r="L2738" s="90">
        <f t="shared" si="633"/>
        <v>96.540212764085197</v>
      </c>
      <c r="M2738" s="73">
        <f>0</f>
        <v>0</v>
      </c>
      <c r="N2738" s="89">
        <f t="shared" si="634"/>
        <v>32.364998018095022</v>
      </c>
      <c r="O2738" s="89">
        <f t="shared" si="635"/>
        <v>70.979275475417936</v>
      </c>
      <c r="P2738" s="89">
        <f t="shared" si="636"/>
        <v>32.364998018095022</v>
      </c>
      <c r="Q2738" s="62">
        <f t="shared" si="645"/>
        <v>4025.8309558846236</v>
      </c>
      <c r="R2738" s="89">
        <f t="shared" si="642"/>
        <v>24.002789217819796</v>
      </c>
      <c r="S2738" s="74">
        <f t="shared" si="642"/>
        <v>6891.0890441153806</v>
      </c>
      <c r="T2738" s="91">
        <f t="shared" si="637"/>
        <v>0.10354896377377099</v>
      </c>
      <c r="U2738" s="92">
        <f t="shared" si="638"/>
        <v>1.4035489637737708</v>
      </c>
    </row>
    <row r="2739" spans="1:21">
      <c r="A2739" s="80">
        <v>39247</v>
      </c>
      <c r="B2739" s="81">
        <v>2.5399999999999999E-4</v>
      </c>
      <c r="C2739" s="82">
        <v>5.4961682576650673E-3</v>
      </c>
      <c r="D2739" s="88">
        <f t="shared" si="639"/>
        <v>1.5047491032346618</v>
      </c>
      <c r="E2739" s="89">
        <f t="shared" si="643"/>
        <v>15094.982064693238</v>
      </c>
      <c r="F2739" s="72">
        <f t="shared" si="643"/>
        <v>1881546.3839025493</v>
      </c>
      <c r="G2739" s="35">
        <f t="shared" si="644"/>
        <v>0.12464714272853866</v>
      </c>
      <c r="H2739" s="88">
        <f t="shared" si="631"/>
        <v>5.08</v>
      </c>
      <c r="I2739" s="62">
        <f t="shared" si="640"/>
        <v>50.800000000000004</v>
      </c>
      <c r="J2739" s="89">
        <f t="shared" si="632"/>
        <v>16.763999999999999</v>
      </c>
      <c r="K2739" s="62">
        <f t="shared" si="641"/>
        <v>1508.7600000000004</v>
      </c>
      <c r="L2739" s="90">
        <f t="shared" si="633"/>
        <v>109.92336515330135</v>
      </c>
      <c r="M2739" s="73">
        <f>0</f>
        <v>0</v>
      </c>
      <c r="N2739" s="89">
        <f t="shared" si="634"/>
        <v>50.100337409749507</v>
      </c>
      <c r="O2739" s="89">
        <f t="shared" si="635"/>
        <v>94.982064693236453</v>
      </c>
      <c r="P2739" s="89">
        <f t="shared" si="636"/>
        <v>50.100337409749507</v>
      </c>
      <c r="Q2739" s="62">
        <f t="shared" si="645"/>
        <v>6244.8639078609913</v>
      </c>
      <c r="R2739" s="89">
        <f t="shared" si="642"/>
        <v>-138.17970256305085</v>
      </c>
      <c r="S2739" s="74">
        <f t="shared" si="642"/>
        <v>-4685.3039078609909</v>
      </c>
      <c r="T2739" s="91">
        <f t="shared" si="637"/>
        <v>0.10474910323466191</v>
      </c>
      <c r="U2739" s="92">
        <f t="shared" si="638"/>
        <v>1.4047491032346617</v>
      </c>
    </row>
    <row r="2740" spans="1:21">
      <c r="A2740" s="80">
        <v>39248</v>
      </c>
      <c r="B2740" s="81">
        <v>0</v>
      </c>
      <c r="C2740" s="82">
        <v>6.4518745489995418E-3</v>
      </c>
      <c r="D2740" s="88">
        <f t="shared" si="639"/>
        <v>1.4978401181065093</v>
      </c>
      <c r="E2740" s="89">
        <f t="shared" si="643"/>
        <v>14956.802362130187</v>
      </c>
      <c r="F2740" s="72">
        <f t="shared" si="643"/>
        <v>1876861.0799946883</v>
      </c>
      <c r="G2740" s="35">
        <f t="shared" si="644"/>
        <v>0.12548545033574815</v>
      </c>
      <c r="H2740" s="88">
        <f t="shared" si="631"/>
        <v>0</v>
      </c>
      <c r="I2740" s="62">
        <f t="shared" si="640"/>
        <v>0</v>
      </c>
      <c r="J2740" s="89">
        <f t="shared" si="632"/>
        <v>0</v>
      </c>
      <c r="K2740" s="62">
        <f t="shared" si="641"/>
        <v>0</v>
      </c>
      <c r="L2740" s="90">
        <f t="shared" si="633"/>
        <v>129.03749097999085</v>
      </c>
      <c r="M2740" s="73">
        <f>0</f>
        <v>0</v>
      </c>
      <c r="N2740" s="89">
        <f t="shared" si="634"/>
        <v>0</v>
      </c>
      <c r="O2740" s="89">
        <f t="shared" si="635"/>
        <v>0</v>
      </c>
      <c r="P2740" s="89">
        <f t="shared" si="636"/>
        <v>0</v>
      </c>
      <c r="Q2740" s="62">
        <f t="shared" si="645"/>
        <v>0</v>
      </c>
      <c r="R2740" s="89">
        <f t="shared" si="642"/>
        <v>-129.03749097999085</v>
      </c>
      <c r="S2740" s="74">
        <f t="shared" si="642"/>
        <v>0</v>
      </c>
      <c r="T2740" s="91">
        <f t="shared" si="637"/>
        <v>9.7840118106509388E-2</v>
      </c>
      <c r="U2740" s="92">
        <f t="shared" si="638"/>
        <v>1.3978401181065092</v>
      </c>
    </row>
    <row r="2741" spans="1:21">
      <c r="A2741" s="80">
        <v>39249</v>
      </c>
      <c r="B2741" s="81">
        <v>0</v>
      </c>
      <c r="C2741" s="82">
        <v>6.0991490156226437E-3</v>
      </c>
      <c r="D2741" s="88">
        <f t="shared" si="639"/>
        <v>1.4913882435575099</v>
      </c>
      <c r="E2741" s="89">
        <f t="shared" si="643"/>
        <v>14827.764871150197</v>
      </c>
      <c r="F2741" s="72">
        <f t="shared" si="643"/>
        <v>1876861.0799946883</v>
      </c>
      <c r="G2741" s="35">
        <f t="shared" si="644"/>
        <v>0.12657747788046084</v>
      </c>
      <c r="H2741" s="88">
        <f t="shared" si="631"/>
        <v>0</v>
      </c>
      <c r="I2741" s="62">
        <f t="shared" si="640"/>
        <v>0</v>
      </c>
      <c r="J2741" s="89">
        <f t="shared" si="632"/>
        <v>0</v>
      </c>
      <c r="K2741" s="62">
        <f t="shared" si="641"/>
        <v>0</v>
      </c>
      <c r="L2741" s="90">
        <f t="shared" si="633"/>
        <v>121.98298031245288</v>
      </c>
      <c r="M2741" s="73">
        <f>0</f>
        <v>0</v>
      </c>
      <c r="N2741" s="89">
        <f t="shared" si="634"/>
        <v>0</v>
      </c>
      <c r="O2741" s="89">
        <f t="shared" si="635"/>
        <v>0</v>
      </c>
      <c r="P2741" s="89">
        <f t="shared" si="636"/>
        <v>0</v>
      </c>
      <c r="Q2741" s="62">
        <f t="shared" si="645"/>
        <v>0</v>
      </c>
      <c r="R2741" s="89">
        <f t="shared" si="642"/>
        <v>-121.98298031245288</v>
      </c>
      <c r="S2741" s="74">
        <f t="shared" si="642"/>
        <v>0</v>
      </c>
      <c r="T2741" s="91">
        <f t="shared" si="637"/>
        <v>9.1388243557509963E-2</v>
      </c>
      <c r="U2741" s="92">
        <f t="shared" si="638"/>
        <v>1.3913882435575098</v>
      </c>
    </row>
    <row r="2742" spans="1:21">
      <c r="A2742" s="80">
        <v>39250</v>
      </c>
      <c r="B2742" s="81">
        <v>0</v>
      </c>
      <c r="C2742" s="82">
        <v>6.9401352056240864E-3</v>
      </c>
      <c r="D2742" s="88">
        <f t="shared" si="639"/>
        <v>1.4852890945418873</v>
      </c>
      <c r="E2742" s="89">
        <f t="shared" si="643"/>
        <v>14705.781890837745</v>
      </c>
      <c r="F2742" s="72">
        <f t="shared" si="643"/>
        <v>1876861.0799946883</v>
      </c>
      <c r="G2742" s="35">
        <f t="shared" si="644"/>
        <v>0.12762742531657179</v>
      </c>
      <c r="H2742" s="88">
        <f t="shared" si="631"/>
        <v>0</v>
      </c>
      <c r="I2742" s="62">
        <f t="shared" si="640"/>
        <v>0</v>
      </c>
      <c r="J2742" s="89">
        <f t="shared" si="632"/>
        <v>0</v>
      </c>
      <c r="K2742" s="62">
        <f t="shared" si="641"/>
        <v>0</v>
      </c>
      <c r="L2742" s="90">
        <f t="shared" si="633"/>
        <v>138.80270411248173</v>
      </c>
      <c r="M2742" s="73">
        <f>0</f>
        <v>0</v>
      </c>
      <c r="N2742" s="89">
        <f t="shared" si="634"/>
        <v>0</v>
      </c>
      <c r="O2742" s="89">
        <f t="shared" si="635"/>
        <v>0</v>
      </c>
      <c r="P2742" s="89">
        <f t="shared" si="636"/>
        <v>0</v>
      </c>
      <c r="Q2742" s="62">
        <f t="shared" si="645"/>
        <v>0</v>
      </c>
      <c r="R2742" s="89">
        <f t="shared" si="642"/>
        <v>-138.80270411248173</v>
      </c>
      <c r="S2742" s="74">
        <f t="shared" si="642"/>
        <v>0</v>
      </c>
      <c r="T2742" s="91">
        <f t="shared" si="637"/>
        <v>8.5289094541887378E-2</v>
      </c>
      <c r="U2742" s="92">
        <f t="shared" si="638"/>
        <v>1.3852890945418872</v>
      </c>
    </row>
    <row r="2743" spans="1:21">
      <c r="A2743" s="80">
        <v>39251</v>
      </c>
      <c r="B2743" s="81">
        <v>0</v>
      </c>
      <c r="C2743" s="82">
        <v>6.8086530638824848E-3</v>
      </c>
      <c r="D2743" s="88">
        <f t="shared" si="639"/>
        <v>1.4783489593362633</v>
      </c>
      <c r="E2743" s="89">
        <f t="shared" si="643"/>
        <v>14566.979186725262</v>
      </c>
      <c r="F2743" s="72">
        <f t="shared" si="643"/>
        <v>1876861.0799946883</v>
      </c>
      <c r="G2743" s="35">
        <f t="shared" si="644"/>
        <v>0.12884353412854824</v>
      </c>
      <c r="H2743" s="88">
        <f t="shared" si="631"/>
        <v>0</v>
      </c>
      <c r="I2743" s="62">
        <f t="shared" si="640"/>
        <v>0</v>
      </c>
      <c r="J2743" s="89">
        <f t="shared" si="632"/>
        <v>0</v>
      </c>
      <c r="K2743" s="62">
        <f t="shared" si="641"/>
        <v>0</v>
      </c>
      <c r="L2743" s="90">
        <f t="shared" si="633"/>
        <v>136.17306127764971</v>
      </c>
      <c r="M2743" s="73">
        <f>0</f>
        <v>0</v>
      </c>
      <c r="N2743" s="89">
        <f t="shared" si="634"/>
        <v>0</v>
      </c>
      <c r="O2743" s="89">
        <f t="shared" si="635"/>
        <v>0</v>
      </c>
      <c r="P2743" s="89">
        <f t="shared" si="636"/>
        <v>0</v>
      </c>
      <c r="Q2743" s="62">
        <f t="shared" si="645"/>
        <v>0</v>
      </c>
      <c r="R2743" s="89">
        <f t="shared" si="642"/>
        <v>-136.17306127764971</v>
      </c>
      <c r="S2743" s="74">
        <f t="shared" si="642"/>
        <v>0</v>
      </c>
      <c r="T2743" s="91">
        <f t="shared" si="637"/>
        <v>7.8348959336263402E-2</v>
      </c>
      <c r="U2743" s="92">
        <f t="shared" si="638"/>
        <v>1.3783489593362632</v>
      </c>
    </row>
    <row r="2744" spans="1:21">
      <c r="A2744" s="80">
        <v>39252</v>
      </c>
      <c r="B2744" s="81">
        <v>0</v>
      </c>
      <c r="C2744" s="82">
        <v>5.5263146143794658E-3</v>
      </c>
      <c r="D2744" s="88">
        <f t="shared" si="639"/>
        <v>1.4715403062723806</v>
      </c>
      <c r="E2744" s="89">
        <f t="shared" si="643"/>
        <v>14430.806125447612</v>
      </c>
      <c r="F2744" s="72">
        <f t="shared" si="643"/>
        <v>1876861.0799946883</v>
      </c>
      <c r="G2744" s="35">
        <f t="shared" si="644"/>
        <v>0.13005933720396873</v>
      </c>
      <c r="H2744" s="88">
        <f t="shared" si="631"/>
        <v>0</v>
      </c>
      <c r="I2744" s="62">
        <f t="shared" si="640"/>
        <v>0</v>
      </c>
      <c r="J2744" s="89">
        <f t="shared" si="632"/>
        <v>0</v>
      </c>
      <c r="K2744" s="62">
        <f t="shared" si="641"/>
        <v>0</v>
      </c>
      <c r="L2744" s="90">
        <f t="shared" si="633"/>
        <v>110.52629228758931</v>
      </c>
      <c r="M2744" s="73">
        <f>0</f>
        <v>0</v>
      </c>
      <c r="N2744" s="89">
        <f t="shared" si="634"/>
        <v>0</v>
      </c>
      <c r="O2744" s="89">
        <f t="shared" si="635"/>
        <v>0</v>
      </c>
      <c r="P2744" s="89">
        <f t="shared" si="636"/>
        <v>0</v>
      </c>
      <c r="Q2744" s="62">
        <f t="shared" si="645"/>
        <v>0</v>
      </c>
      <c r="R2744" s="89">
        <f t="shared" si="642"/>
        <v>-110.52629228758931</v>
      </c>
      <c r="S2744" s="74">
        <f t="shared" si="642"/>
        <v>0</v>
      </c>
      <c r="T2744" s="91">
        <f t="shared" si="637"/>
        <v>7.1540306272380727E-2</v>
      </c>
      <c r="U2744" s="92">
        <f t="shared" si="638"/>
        <v>1.3715403062723805</v>
      </c>
    </row>
    <row r="2745" spans="1:21">
      <c r="A2745" s="80">
        <v>39253</v>
      </c>
      <c r="B2745" s="81">
        <v>4.2163999999999993E-2</v>
      </c>
      <c r="C2745" s="82">
        <v>4.2069802007245255E-3</v>
      </c>
      <c r="D2745" s="88">
        <f t="shared" si="639"/>
        <v>1.4660139916580011</v>
      </c>
      <c r="E2745" s="89">
        <f t="shared" si="643"/>
        <v>14320.279833160022</v>
      </c>
      <c r="F2745" s="72">
        <f t="shared" si="643"/>
        <v>1876861.0799946883</v>
      </c>
      <c r="G2745" s="35">
        <f t="shared" si="644"/>
        <v>0.13106315671629762</v>
      </c>
      <c r="H2745" s="88">
        <f t="shared" si="631"/>
        <v>843.27999999999986</v>
      </c>
      <c r="I2745" s="62">
        <f t="shared" si="640"/>
        <v>8432.7999999999993</v>
      </c>
      <c r="J2745" s="89">
        <f t="shared" si="632"/>
        <v>2782.8239999999992</v>
      </c>
      <c r="K2745" s="62">
        <f t="shared" si="641"/>
        <v>250454.15999999997</v>
      </c>
      <c r="L2745" s="90">
        <f t="shared" si="633"/>
        <v>84.139604014490516</v>
      </c>
      <c r="M2745" s="73">
        <f>0</f>
        <v>0</v>
      </c>
      <c r="N2745" s="89">
        <f t="shared" si="634"/>
        <v>0</v>
      </c>
      <c r="O2745" s="89">
        <f t="shared" si="635"/>
        <v>0</v>
      </c>
      <c r="P2745" s="89">
        <f t="shared" si="636"/>
        <v>0</v>
      </c>
      <c r="Q2745" s="62">
        <f t="shared" si="645"/>
        <v>0</v>
      </c>
      <c r="R2745" s="89">
        <f t="shared" si="642"/>
        <v>3541.9643959855084</v>
      </c>
      <c r="S2745" s="74">
        <f t="shared" si="642"/>
        <v>258886.95999999996</v>
      </c>
      <c r="T2745" s="91">
        <f t="shared" si="637"/>
        <v>6.6013991658001148E-2</v>
      </c>
      <c r="U2745" s="92">
        <f t="shared" si="638"/>
        <v>1.366013991658001</v>
      </c>
    </row>
    <row r="2746" spans="1:21">
      <c r="A2746" s="80">
        <v>39254</v>
      </c>
      <c r="B2746" s="81">
        <v>1.2700000000000001E-3</v>
      </c>
      <c r="C2746" s="82">
        <v>4.2031571468197802E-3</v>
      </c>
      <c r="D2746" s="88">
        <f t="shared" si="639"/>
        <v>1.6431122114572765</v>
      </c>
      <c r="E2746" s="89">
        <f t="shared" si="643"/>
        <v>17862.24422914553</v>
      </c>
      <c r="F2746" s="72">
        <f t="shared" si="643"/>
        <v>2135748.0399946882</v>
      </c>
      <c r="G2746" s="35">
        <f t="shared" si="644"/>
        <v>0.11956773250865214</v>
      </c>
      <c r="H2746" s="88">
        <f t="shared" si="631"/>
        <v>25.400000000000002</v>
      </c>
      <c r="I2746" s="62">
        <f t="shared" si="640"/>
        <v>254</v>
      </c>
      <c r="J2746" s="89">
        <f t="shared" si="632"/>
        <v>83.820000000000007</v>
      </c>
      <c r="K2746" s="62">
        <f t="shared" si="641"/>
        <v>7543.8000000000029</v>
      </c>
      <c r="L2746" s="90">
        <f t="shared" si="633"/>
        <v>84.063142936395607</v>
      </c>
      <c r="M2746" s="73">
        <f>0</f>
        <v>0</v>
      </c>
      <c r="N2746" s="89">
        <f t="shared" si="634"/>
        <v>8287.7811507347742</v>
      </c>
      <c r="O2746" s="89">
        <f t="shared" si="635"/>
        <v>2862.2442291455295</v>
      </c>
      <c r="P2746" s="89">
        <f t="shared" si="636"/>
        <v>2862.2442291455295</v>
      </c>
      <c r="Q2746" s="62">
        <f t="shared" si="645"/>
        <v>342232.05236490595</v>
      </c>
      <c r="R2746" s="89">
        <f t="shared" si="642"/>
        <v>-2837.087372081925</v>
      </c>
      <c r="S2746" s="74">
        <f t="shared" si="642"/>
        <v>-334434.25236490596</v>
      </c>
      <c r="T2746" s="91">
        <f t="shared" si="637"/>
        <v>0.24311221145727657</v>
      </c>
      <c r="U2746" s="92">
        <f t="shared" si="638"/>
        <v>1.5431122114572764</v>
      </c>
    </row>
    <row r="2747" spans="1:21">
      <c r="A2747" s="80">
        <v>39255</v>
      </c>
      <c r="B2747" s="81">
        <v>0</v>
      </c>
      <c r="C2747" s="82">
        <v>5.5437579136695045E-3</v>
      </c>
      <c r="D2747" s="88">
        <f t="shared" si="639"/>
        <v>1.5012578428531802</v>
      </c>
      <c r="E2747" s="89">
        <f t="shared" si="643"/>
        <v>15025.156857063605</v>
      </c>
      <c r="F2747" s="72">
        <f t="shared" si="643"/>
        <v>1801313.7876297822</v>
      </c>
      <c r="G2747" s="35">
        <f t="shared" si="644"/>
        <v>0.11988652130330016</v>
      </c>
      <c r="H2747" s="88">
        <f t="shared" si="631"/>
        <v>0</v>
      </c>
      <c r="I2747" s="62">
        <f t="shared" si="640"/>
        <v>0</v>
      </c>
      <c r="J2747" s="89">
        <f t="shared" si="632"/>
        <v>0</v>
      </c>
      <c r="K2747" s="62">
        <f t="shared" si="641"/>
        <v>0</v>
      </c>
      <c r="L2747" s="90">
        <f t="shared" si="633"/>
        <v>110.87515827339008</v>
      </c>
      <c r="M2747" s="73">
        <f>0</f>
        <v>0</v>
      </c>
      <c r="N2747" s="89">
        <f t="shared" si="634"/>
        <v>6.8290896672456833</v>
      </c>
      <c r="O2747" s="89">
        <f t="shared" si="635"/>
        <v>25.156857063604043</v>
      </c>
      <c r="P2747" s="89">
        <f t="shared" si="636"/>
        <v>6.8290896672456833</v>
      </c>
      <c r="Q2747" s="62">
        <f t="shared" si="645"/>
        <v>818.71580387439656</v>
      </c>
      <c r="R2747" s="89">
        <f t="shared" si="642"/>
        <v>-117.70424794063577</v>
      </c>
      <c r="S2747" s="74">
        <f t="shared" si="642"/>
        <v>-818.71580387439656</v>
      </c>
      <c r="T2747" s="91">
        <f t="shared" si="637"/>
        <v>0.10125784285318029</v>
      </c>
      <c r="U2747" s="92">
        <f t="shared" si="638"/>
        <v>1.4012578428531801</v>
      </c>
    </row>
    <row r="2748" spans="1:21">
      <c r="A2748" s="80">
        <v>39256</v>
      </c>
      <c r="B2748" s="81">
        <v>0</v>
      </c>
      <c r="C2748" s="82">
        <v>6.5996433864895943E-3</v>
      </c>
      <c r="D2748" s="88">
        <f t="shared" si="639"/>
        <v>1.4953726304561485</v>
      </c>
      <c r="E2748" s="89">
        <f t="shared" si="643"/>
        <v>14907.452609122969</v>
      </c>
      <c r="F2748" s="72">
        <f t="shared" si="643"/>
        <v>1800495.0718259078</v>
      </c>
      <c r="G2748" s="35">
        <f t="shared" si="644"/>
        <v>0.12077818518262819</v>
      </c>
      <c r="H2748" s="88">
        <f t="shared" si="631"/>
        <v>0</v>
      </c>
      <c r="I2748" s="62">
        <f t="shared" si="640"/>
        <v>0</v>
      </c>
      <c r="J2748" s="89">
        <f t="shared" si="632"/>
        <v>0</v>
      </c>
      <c r="K2748" s="62">
        <f t="shared" si="641"/>
        <v>0</v>
      </c>
      <c r="L2748" s="90">
        <f t="shared" si="633"/>
        <v>131.9928677297919</v>
      </c>
      <c r="M2748" s="73">
        <f>0</f>
        <v>0</v>
      </c>
      <c r="N2748" s="89">
        <f t="shared" si="634"/>
        <v>0</v>
      </c>
      <c r="O2748" s="89">
        <f t="shared" si="635"/>
        <v>0</v>
      </c>
      <c r="P2748" s="89">
        <f t="shared" si="636"/>
        <v>0</v>
      </c>
      <c r="Q2748" s="62">
        <f t="shared" si="645"/>
        <v>0</v>
      </c>
      <c r="R2748" s="89">
        <f t="shared" si="642"/>
        <v>-131.9928677297919</v>
      </c>
      <c r="S2748" s="74">
        <f t="shared" si="642"/>
        <v>0</v>
      </c>
      <c r="T2748" s="91">
        <f t="shared" si="637"/>
        <v>9.5372630456148633E-2</v>
      </c>
      <c r="U2748" s="92">
        <f t="shared" si="638"/>
        <v>1.3953726304561485</v>
      </c>
    </row>
    <row r="2749" spans="1:21">
      <c r="A2749" s="80">
        <v>39257</v>
      </c>
      <c r="B2749" s="81">
        <v>1.5239999999999998E-2</v>
      </c>
      <c r="C2749" s="82">
        <v>6.2857250966460269E-3</v>
      </c>
      <c r="D2749" s="88">
        <f t="shared" si="639"/>
        <v>1.4887729870696589</v>
      </c>
      <c r="E2749" s="89">
        <f t="shared" si="643"/>
        <v>14775.459741393177</v>
      </c>
      <c r="F2749" s="72">
        <f t="shared" si="643"/>
        <v>1800495.0718259078</v>
      </c>
      <c r="G2749" s="35">
        <f t="shared" si="644"/>
        <v>0.12185712683997603</v>
      </c>
      <c r="H2749" s="88">
        <f t="shared" si="631"/>
        <v>304.79999999999995</v>
      </c>
      <c r="I2749" s="62">
        <f t="shared" si="640"/>
        <v>3047.9999999999995</v>
      </c>
      <c r="J2749" s="89">
        <f t="shared" si="632"/>
        <v>1005.8399999999997</v>
      </c>
      <c r="K2749" s="62">
        <f t="shared" si="641"/>
        <v>90525.599999999991</v>
      </c>
      <c r="L2749" s="90">
        <f t="shared" si="633"/>
        <v>125.71450193292054</v>
      </c>
      <c r="M2749" s="73">
        <f>0</f>
        <v>0</v>
      </c>
      <c r="N2749" s="89">
        <f t="shared" si="634"/>
        <v>0</v>
      </c>
      <c r="O2749" s="89">
        <f t="shared" si="635"/>
        <v>0</v>
      </c>
      <c r="P2749" s="89">
        <f t="shared" si="636"/>
        <v>0</v>
      </c>
      <c r="Q2749" s="62">
        <f t="shared" si="645"/>
        <v>0</v>
      </c>
      <c r="R2749" s="89">
        <f t="shared" si="642"/>
        <v>1184.9254980670792</v>
      </c>
      <c r="S2749" s="74">
        <f t="shared" si="642"/>
        <v>93573.599999999991</v>
      </c>
      <c r="T2749" s="91">
        <f t="shared" si="637"/>
        <v>8.8772987069658971E-2</v>
      </c>
      <c r="U2749" s="92">
        <f t="shared" si="638"/>
        <v>1.3887729870696588</v>
      </c>
    </row>
    <row r="2750" spans="1:21">
      <c r="A2750" s="80">
        <v>39258</v>
      </c>
      <c r="B2750" s="81">
        <v>0</v>
      </c>
      <c r="C2750" s="82">
        <v>5.1672281067984419E-3</v>
      </c>
      <c r="D2750" s="88">
        <f t="shared" si="639"/>
        <v>1.5480192619730129</v>
      </c>
      <c r="E2750" s="89">
        <f t="shared" si="643"/>
        <v>15960.385239460256</v>
      </c>
      <c r="F2750" s="72">
        <f t="shared" si="643"/>
        <v>1894068.6718259079</v>
      </c>
      <c r="G2750" s="35">
        <f t="shared" si="644"/>
        <v>0.11867311743472433</v>
      </c>
      <c r="H2750" s="88">
        <f t="shared" si="631"/>
        <v>0</v>
      </c>
      <c r="I2750" s="62">
        <f t="shared" si="640"/>
        <v>0</v>
      </c>
      <c r="J2750" s="89">
        <f t="shared" si="632"/>
        <v>0</v>
      </c>
      <c r="K2750" s="62">
        <f t="shared" si="641"/>
        <v>0</v>
      </c>
      <c r="L2750" s="90">
        <f t="shared" si="633"/>
        <v>103.34456213596884</v>
      </c>
      <c r="M2750" s="73">
        <f>0</f>
        <v>0</v>
      </c>
      <c r="N2750" s="89">
        <f t="shared" si="634"/>
        <v>1610.8179360533725</v>
      </c>
      <c r="O2750" s="89">
        <f t="shared" si="635"/>
        <v>960.38523946025748</v>
      </c>
      <c r="P2750" s="89">
        <f t="shared" si="636"/>
        <v>960.38523946025748</v>
      </c>
      <c r="Q2750" s="62">
        <f t="shared" si="645"/>
        <v>113971.91030504298</v>
      </c>
      <c r="R2750" s="89">
        <f t="shared" si="642"/>
        <v>-1063.7298015962263</v>
      </c>
      <c r="S2750" s="74">
        <f t="shared" si="642"/>
        <v>-113971.91030504298</v>
      </c>
      <c r="T2750" s="91">
        <f t="shared" si="637"/>
        <v>0.14801926197301296</v>
      </c>
      <c r="U2750" s="92">
        <f t="shared" si="638"/>
        <v>1.4480192619730128</v>
      </c>
    </row>
    <row r="2751" spans="1:21">
      <c r="A2751" s="80">
        <v>39259</v>
      </c>
      <c r="B2751" s="81">
        <v>1.2700000000000001E-3</v>
      </c>
      <c r="C2751" s="82">
        <v>6.0358932263163819E-3</v>
      </c>
      <c r="D2751" s="88">
        <f t="shared" si="639"/>
        <v>1.4948327718932015</v>
      </c>
      <c r="E2751" s="89">
        <f t="shared" si="643"/>
        <v>14896.65543786403</v>
      </c>
      <c r="F2751" s="72">
        <f t="shared" si="643"/>
        <v>1780096.7615208649</v>
      </c>
      <c r="G2751" s="35">
        <f t="shared" si="644"/>
        <v>0.11949640434028229</v>
      </c>
      <c r="H2751" s="88">
        <f t="shared" si="631"/>
        <v>25.400000000000002</v>
      </c>
      <c r="I2751" s="62">
        <f t="shared" si="640"/>
        <v>254</v>
      </c>
      <c r="J2751" s="89">
        <f t="shared" si="632"/>
        <v>83.820000000000007</v>
      </c>
      <c r="K2751" s="62">
        <f t="shared" si="641"/>
        <v>7543.8000000000029</v>
      </c>
      <c r="L2751" s="90">
        <f t="shared" si="633"/>
        <v>120.71786452632765</v>
      </c>
      <c r="M2751" s="73">
        <f>0</f>
        <v>0</v>
      </c>
      <c r="N2751" s="89">
        <f t="shared" si="634"/>
        <v>0</v>
      </c>
      <c r="O2751" s="89">
        <f t="shared" si="635"/>
        <v>0</v>
      </c>
      <c r="P2751" s="89">
        <f t="shared" si="636"/>
        <v>0</v>
      </c>
      <c r="Q2751" s="62">
        <f t="shared" si="645"/>
        <v>0</v>
      </c>
      <c r="R2751" s="89">
        <f t="shared" si="642"/>
        <v>-11.497864526327632</v>
      </c>
      <c r="S2751" s="74">
        <f t="shared" si="642"/>
        <v>7797.8000000000029</v>
      </c>
      <c r="T2751" s="91">
        <f t="shared" si="637"/>
        <v>9.4832771893201606E-2</v>
      </c>
      <c r="U2751" s="92">
        <f t="shared" si="638"/>
        <v>1.3948327718932014</v>
      </c>
    </row>
    <row r="2752" spans="1:21">
      <c r="A2752" s="80">
        <v>39260</v>
      </c>
      <c r="B2752" s="81">
        <v>0</v>
      </c>
      <c r="C2752" s="82">
        <v>5.8488642696786263E-3</v>
      </c>
      <c r="D2752" s="88">
        <f t="shared" si="639"/>
        <v>1.4942578786668852</v>
      </c>
      <c r="E2752" s="89">
        <f t="shared" si="643"/>
        <v>14885.157573337703</v>
      </c>
      <c r="F2752" s="72">
        <f t="shared" si="643"/>
        <v>1787894.561520865</v>
      </c>
      <c r="G2752" s="35">
        <f t="shared" si="644"/>
        <v>0.12011257205119158</v>
      </c>
      <c r="H2752" s="88">
        <f t="shared" si="631"/>
        <v>0</v>
      </c>
      <c r="I2752" s="62">
        <f t="shared" si="640"/>
        <v>0</v>
      </c>
      <c r="J2752" s="89">
        <f t="shared" si="632"/>
        <v>0</v>
      </c>
      <c r="K2752" s="62">
        <f t="shared" si="641"/>
        <v>0</v>
      </c>
      <c r="L2752" s="90">
        <f t="shared" si="633"/>
        <v>116.97728539357253</v>
      </c>
      <c r="M2752" s="73">
        <f>0</f>
        <v>0</v>
      </c>
      <c r="N2752" s="89">
        <f t="shared" si="634"/>
        <v>0</v>
      </c>
      <c r="O2752" s="89">
        <f t="shared" si="635"/>
        <v>0</v>
      </c>
      <c r="P2752" s="89">
        <f t="shared" si="636"/>
        <v>0</v>
      </c>
      <c r="Q2752" s="62">
        <f t="shared" si="645"/>
        <v>0</v>
      </c>
      <c r="R2752" s="89">
        <f t="shared" si="642"/>
        <v>-116.97728539357253</v>
      </c>
      <c r="S2752" s="74">
        <f t="shared" si="642"/>
        <v>0</v>
      </c>
      <c r="T2752" s="91">
        <f t="shared" si="637"/>
        <v>9.4257878666885286E-2</v>
      </c>
      <c r="U2752" s="92">
        <f t="shared" si="638"/>
        <v>1.3942578786668851</v>
      </c>
    </row>
    <row r="2753" spans="1:21">
      <c r="A2753" s="80">
        <v>39261</v>
      </c>
      <c r="B2753" s="81">
        <v>1.1176E-2</v>
      </c>
      <c r="C2753" s="82">
        <v>5.6330700505942402E-3</v>
      </c>
      <c r="D2753" s="88">
        <f t="shared" si="639"/>
        <v>1.4884090143972066</v>
      </c>
      <c r="E2753" s="89">
        <f t="shared" si="643"/>
        <v>14768.180287944131</v>
      </c>
      <c r="F2753" s="72">
        <f t="shared" si="643"/>
        <v>1787894.561520865</v>
      </c>
      <c r="G2753" s="35">
        <f t="shared" si="644"/>
        <v>0.12106397177317753</v>
      </c>
      <c r="H2753" s="88">
        <f t="shared" si="631"/>
        <v>223.52</v>
      </c>
      <c r="I2753" s="62">
        <f t="shared" si="640"/>
        <v>2235.2000000000003</v>
      </c>
      <c r="J2753" s="89">
        <f t="shared" si="632"/>
        <v>737.61599999999987</v>
      </c>
      <c r="K2753" s="62">
        <f t="shared" si="641"/>
        <v>66385.440000000002</v>
      </c>
      <c r="L2753" s="90">
        <f t="shared" si="633"/>
        <v>112.66140101188481</v>
      </c>
      <c r="M2753" s="73">
        <f>0</f>
        <v>0</v>
      </c>
      <c r="N2753" s="89">
        <f t="shared" si="634"/>
        <v>0</v>
      </c>
      <c r="O2753" s="89">
        <f t="shared" si="635"/>
        <v>0</v>
      </c>
      <c r="P2753" s="89">
        <f t="shared" si="636"/>
        <v>0</v>
      </c>
      <c r="Q2753" s="62">
        <f t="shared" si="645"/>
        <v>0</v>
      </c>
      <c r="R2753" s="89">
        <f t="shared" si="642"/>
        <v>848.47459898811508</v>
      </c>
      <c r="S2753" s="74">
        <f t="shared" si="642"/>
        <v>68620.639999999999</v>
      </c>
      <c r="T2753" s="91">
        <f t="shared" si="637"/>
        <v>8.840901439720672E-2</v>
      </c>
      <c r="U2753" s="92">
        <f t="shared" si="638"/>
        <v>1.3884090143972065</v>
      </c>
    </row>
    <row r="2754" spans="1:21">
      <c r="A2754" s="80">
        <v>39262</v>
      </c>
      <c r="B2754" s="81">
        <v>0</v>
      </c>
      <c r="C2754" s="82">
        <v>5.5690668796606977E-3</v>
      </c>
      <c r="D2754" s="88">
        <f t="shared" si="639"/>
        <v>1.5308327443466123</v>
      </c>
      <c r="E2754" s="89">
        <f t="shared" si="643"/>
        <v>15616.654886932247</v>
      </c>
      <c r="F2754" s="72">
        <f t="shared" si="643"/>
        <v>1856515.2015208649</v>
      </c>
      <c r="G2754" s="35">
        <f t="shared" si="644"/>
        <v>0.11888046543657474</v>
      </c>
      <c r="H2754" s="88">
        <f t="shared" si="631"/>
        <v>0</v>
      </c>
      <c r="I2754" s="62">
        <f t="shared" si="640"/>
        <v>0</v>
      </c>
      <c r="J2754" s="89">
        <f t="shared" si="632"/>
        <v>0</v>
      </c>
      <c r="K2754" s="62">
        <f t="shared" si="641"/>
        <v>0</v>
      </c>
      <c r="L2754" s="90">
        <f t="shared" si="633"/>
        <v>111.38133759321396</v>
      </c>
      <c r="M2754" s="73">
        <f>0</f>
        <v>0</v>
      </c>
      <c r="N2754" s="89">
        <f t="shared" si="634"/>
        <v>828.78428618538396</v>
      </c>
      <c r="O2754" s="89">
        <f t="shared" si="635"/>
        <v>616.65488693224631</v>
      </c>
      <c r="P2754" s="89">
        <f t="shared" si="636"/>
        <v>616.65488693224631</v>
      </c>
      <c r="Q2754" s="62">
        <f t="shared" si="645"/>
        <v>73308.219972243809</v>
      </c>
      <c r="R2754" s="89">
        <f t="shared" si="642"/>
        <v>-728.03622452546028</v>
      </c>
      <c r="S2754" s="74">
        <f t="shared" si="642"/>
        <v>-73308.219972243809</v>
      </c>
      <c r="T2754" s="91">
        <f t="shared" si="637"/>
        <v>0.13083274434661241</v>
      </c>
      <c r="U2754" s="92">
        <f t="shared" si="638"/>
        <v>1.4308327443466122</v>
      </c>
    </row>
    <row r="2755" spans="1:21">
      <c r="A2755" s="80">
        <v>39263</v>
      </c>
      <c r="B2755" s="81">
        <v>0</v>
      </c>
      <c r="C2755" s="82">
        <v>6.518393479197168E-3</v>
      </c>
      <c r="D2755" s="88">
        <f t="shared" si="639"/>
        <v>1.4944309331203391</v>
      </c>
      <c r="E2755" s="89">
        <f t="shared" si="643"/>
        <v>14888.618662406787</v>
      </c>
      <c r="F2755" s="72">
        <f t="shared" si="643"/>
        <v>1783206.9815486211</v>
      </c>
      <c r="G2755" s="35">
        <f t="shared" si="644"/>
        <v>0.11976980685596797</v>
      </c>
      <c r="H2755" s="88">
        <f t="shared" si="631"/>
        <v>0</v>
      </c>
      <c r="I2755" s="62">
        <f t="shared" si="640"/>
        <v>0</v>
      </c>
      <c r="J2755" s="89">
        <f t="shared" si="632"/>
        <v>0</v>
      </c>
      <c r="K2755" s="62">
        <f t="shared" si="641"/>
        <v>0</v>
      </c>
      <c r="L2755" s="90">
        <f t="shared" si="633"/>
        <v>130.36786958394336</v>
      </c>
      <c r="M2755" s="73">
        <f>0</f>
        <v>0</v>
      </c>
      <c r="N2755" s="89">
        <f t="shared" si="634"/>
        <v>0</v>
      </c>
      <c r="O2755" s="89">
        <f t="shared" si="635"/>
        <v>0</v>
      </c>
      <c r="P2755" s="89">
        <f t="shared" si="636"/>
        <v>0</v>
      </c>
      <c r="Q2755" s="62">
        <f t="shared" si="645"/>
        <v>0</v>
      </c>
      <c r="R2755" s="89">
        <f t="shared" si="642"/>
        <v>-130.36786958394336</v>
      </c>
      <c r="S2755" s="74">
        <f t="shared" si="642"/>
        <v>0</v>
      </c>
      <c r="T2755" s="91">
        <f t="shared" si="637"/>
        <v>9.4430933120339233E-2</v>
      </c>
      <c r="U2755" s="92">
        <f t="shared" si="638"/>
        <v>1.3944309331203391</v>
      </c>
    </row>
    <row r="2756" spans="1:21">
      <c r="A2756" s="80">
        <v>39264</v>
      </c>
      <c r="B2756" s="81">
        <v>1.524E-3</v>
      </c>
      <c r="C2756" s="82">
        <v>5.8729187704185315E-3</v>
      </c>
      <c r="D2756" s="88">
        <f t="shared" si="639"/>
        <v>1.4879125396411421</v>
      </c>
      <c r="E2756" s="89">
        <f t="shared" si="643"/>
        <v>14758.250792822844</v>
      </c>
      <c r="F2756" s="72">
        <f t="shared" si="643"/>
        <v>1783206.9815486211</v>
      </c>
      <c r="G2756" s="35">
        <f t="shared" si="644"/>
        <v>0.12082780043389837</v>
      </c>
      <c r="H2756" s="88">
        <f t="shared" si="631"/>
        <v>30.48</v>
      </c>
      <c r="I2756" s="62">
        <f t="shared" si="640"/>
        <v>304.8</v>
      </c>
      <c r="J2756" s="89">
        <f t="shared" si="632"/>
        <v>100.58399999999999</v>
      </c>
      <c r="K2756" s="62">
        <f t="shared" si="641"/>
        <v>9052.5600000000013</v>
      </c>
      <c r="L2756" s="90">
        <f t="shared" si="633"/>
        <v>117.45837540837063</v>
      </c>
      <c r="M2756" s="73">
        <f>0</f>
        <v>0</v>
      </c>
      <c r="N2756" s="89">
        <f t="shared" si="634"/>
        <v>0</v>
      </c>
      <c r="O2756" s="89">
        <f t="shared" si="635"/>
        <v>0</v>
      </c>
      <c r="P2756" s="89">
        <f t="shared" si="636"/>
        <v>0</v>
      </c>
      <c r="Q2756" s="62">
        <f t="shared" si="645"/>
        <v>0</v>
      </c>
      <c r="R2756" s="89">
        <f t="shared" si="642"/>
        <v>13.605624591629365</v>
      </c>
      <c r="S2756" s="74">
        <f t="shared" si="642"/>
        <v>9357.36</v>
      </c>
      <c r="T2756" s="91">
        <f t="shared" si="637"/>
        <v>8.7912539641142207E-2</v>
      </c>
      <c r="U2756" s="92">
        <f t="shared" si="638"/>
        <v>1.387912539641142</v>
      </c>
    </row>
    <row r="2757" spans="1:21">
      <c r="A2757" s="80">
        <v>39265</v>
      </c>
      <c r="B2757" s="81">
        <v>4.5719999999999997E-3</v>
      </c>
      <c r="C2757" s="82">
        <v>5.436278291446636E-3</v>
      </c>
      <c r="D2757" s="88">
        <f t="shared" si="639"/>
        <v>1.4885928208707238</v>
      </c>
      <c r="E2757" s="89">
        <f t="shared" si="643"/>
        <v>14771.856417414474</v>
      </c>
      <c r="F2757" s="72">
        <f t="shared" si="643"/>
        <v>1792564.3415486212</v>
      </c>
      <c r="G2757" s="35">
        <f t="shared" si="644"/>
        <v>0.12134997057210598</v>
      </c>
      <c r="H2757" s="88">
        <f t="shared" si="631"/>
        <v>91.44</v>
      </c>
      <c r="I2757" s="62">
        <f t="shared" si="640"/>
        <v>914.4</v>
      </c>
      <c r="J2757" s="89">
        <f t="shared" si="632"/>
        <v>301.7519999999999</v>
      </c>
      <c r="K2757" s="62">
        <f t="shared" si="641"/>
        <v>27157.679999999997</v>
      </c>
      <c r="L2757" s="90">
        <f t="shared" si="633"/>
        <v>108.72556582893272</v>
      </c>
      <c r="M2757" s="73">
        <f>0</f>
        <v>0</v>
      </c>
      <c r="N2757" s="89">
        <f t="shared" si="634"/>
        <v>0</v>
      </c>
      <c r="O2757" s="89">
        <f t="shared" si="635"/>
        <v>0</v>
      </c>
      <c r="P2757" s="89">
        <f t="shared" si="636"/>
        <v>0</v>
      </c>
      <c r="Q2757" s="62">
        <f t="shared" si="645"/>
        <v>0</v>
      </c>
      <c r="R2757" s="89">
        <f t="shared" si="642"/>
        <v>284.46643417106719</v>
      </c>
      <c r="S2757" s="74">
        <f t="shared" si="642"/>
        <v>28072.079999999998</v>
      </c>
      <c r="T2757" s="91">
        <f t="shared" si="637"/>
        <v>8.8592820870723843E-2</v>
      </c>
      <c r="U2757" s="92">
        <f t="shared" si="638"/>
        <v>1.3885928208707237</v>
      </c>
    </row>
    <row r="2758" spans="1:21">
      <c r="A2758" s="80">
        <v>39266</v>
      </c>
      <c r="B2758" s="81">
        <v>7.6199999999999998E-4</v>
      </c>
      <c r="C2758" s="82">
        <v>4.0450127452548992E-3</v>
      </c>
      <c r="D2758" s="88">
        <f t="shared" si="639"/>
        <v>1.502816142579277</v>
      </c>
      <c r="E2758" s="89">
        <f t="shared" si="643"/>
        <v>15056.322851585541</v>
      </c>
      <c r="F2758" s="72">
        <f t="shared" si="643"/>
        <v>1820636.4215486213</v>
      </c>
      <c r="G2758" s="35">
        <f t="shared" si="644"/>
        <v>0.12092171770592014</v>
      </c>
      <c r="H2758" s="88">
        <f t="shared" si="631"/>
        <v>15.24</v>
      </c>
      <c r="I2758" s="62">
        <f t="shared" si="640"/>
        <v>152.4</v>
      </c>
      <c r="J2758" s="89">
        <f t="shared" si="632"/>
        <v>50.291999999999994</v>
      </c>
      <c r="K2758" s="62">
        <f t="shared" si="641"/>
        <v>4526.2800000000007</v>
      </c>
      <c r="L2758" s="90">
        <f t="shared" si="633"/>
        <v>80.900254905097981</v>
      </c>
      <c r="M2758" s="73">
        <f>0</f>
        <v>0</v>
      </c>
      <c r="N2758" s="89">
        <f t="shared" si="634"/>
        <v>22.877322471182406</v>
      </c>
      <c r="O2758" s="89">
        <f t="shared" si="635"/>
        <v>56.322851585539624</v>
      </c>
      <c r="P2758" s="89">
        <f t="shared" si="636"/>
        <v>22.877322471182406</v>
      </c>
      <c r="Q2758" s="62">
        <f t="shared" si="645"/>
        <v>2766.3651297276224</v>
      </c>
      <c r="R2758" s="89">
        <f t="shared" si="642"/>
        <v>-38.245577376280394</v>
      </c>
      <c r="S2758" s="74">
        <f t="shared" si="642"/>
        <v>1912.3148702723779</v>
      </c>
      <c r="T2758" s="91">
        <f t="shared" si="637"/>
        <v>0.10281614257927707</v>
      </c>
      <c r="U2758" s="92">
        <f t="shared" si="638"/>
        <v>1.4028161425792769</v>
      </c>
    </row>
    <row r="2759" spans="1:21">
      <c r="A2759" s="80">
        <v>39267</v>
      </c>
      <c r="B2759" s="81">
        <v>5.0799999999999999E-4</v>
      </c>
      <c r="C2759" s="82">
        <v>4.0027827717865824E-3</v>
      </c>
      <c r="D2759" s="88">
        <f t="shared" si="639"/>
        <v>1.500903863710463</v>
      </c>
      <c r="E2759" s="89">
        <f t="shared" si="643"/>
        <v>15018.077274209259</v>
      </c>
      <c r="F2759" s="72">
        <f t="shared" si="643"/>
        <v>1822548.7364188936</v>
      </c>
      <c r="G2759" s="35">
        <f t="shared" si="644"/>
        <v>0.1213569955155831</v>
      </c>
      <c r="H2759" s="88">
        <f t="shared" si="631"/>
        <v>10.16</v>
      </c>
      <c r="I2759" s="62">
        <f t="shared" si="640"/>
        <v>101.60000000000001</v>
      </c>
      <c r="J2759" s="89">
        <f t="shared" si="632"/>
        <v>33.527999999999999</v>
      </c>
      <c r="K2759" s="62">
        <f t="shared" si="641"/>
        <v>3017.5200000000009</v>
      </c>
      <c r="L2759" s="90">
        <f t="shared" si="633"/>
        <v>80.055655435731651</v>
      </c>
      <c r="M2759" s="73">
        <f>0</f>
        <v>0</v>
      </c>
      <c r="N2759" s="89">
        <f t="shared" si="634"/>
        <v>4.159849902267255</v>
      </c>
      <c r="O2759" s="89">
        <f t="shared" si="635"/>
        <v>18.07727420926053</v>
      </c>
      <c r="P2759" s="89">
        <f t="shared" si="636"/>
        <v>4.159849902267255</v>
      </c>
      <c r="Q2759" s="62">
        <f t="shared" si="645"/>
        <v>504.82688593494606</v>
      </c>
      <c r="R2759" s="89">
        <f t="shared" si="642"/>
        <v>-40.527505337998903</v>
      </c>
      <c r="S2759" s="74">
        <f t="shared" si="642"/>
        <v>2614.2931140650549</v>
      </c>
      <c r="T2759" s="91">
        <f t="shared" si="637"/>
        <v>0.10090386371046312</v>
      </c>
      <c r="U2759" s="92">
        <f t="shared" si="638"/>
        <v>1.4009038637104629</v>
      </c>
    </row>
    <row r="2760" spans="1:21">
      <c r="A2760" s="80">
        <v>39268</v>
      </c>
      <c r="B2760" s="81">
        <v>1.016E-3</v>
      </c>
      <c r="C2760" s="82">
        <v>5.4149411217405173E-3</v>
      </c>
      <c r="D2760" s="88">
        <f t="shared" si="639"/>
        <v>1.4988774884435629</v>
      </c>
      <c r="E2760" s="89">
        <f t="shared" si="643"/>
        <v>14977.54976887126</v>
      </c>
      <c r="F2760" s="72">
        <f t="shared" si="643"/>
        <v>1825163.0295329585</v>
      </c>
      <c r="G2760" s="35">
        <f t="shared" si="644"/>
        <v>0.12185992086144184</v>
      </c>
      <c r="H2760" s="88">
        <f t="shared" si="631"/>
        <v>20.32</v>
      </c>
      <c r="I2760" s="62">
        <f t="shared" si="640"/>
        <v>203.20000000000002</v>
      </c>
      <c r="J2760" s="89">
        <f t="shared" si="632"/>
        <v>67.055999999999997</v>
      </c>
      <c r="K2760" s="62">
        <f t="shared" si="641"/>
        <v>6035.0400000000018</v>
      </c>
      <c r="L2760" s="90">
        <f t="shared" si="633"/>
        <v>108.29882243481035</v>
      </c>
      <c r="M2760" s="73">
        <f>0</f>
        <v>0</v>
      </c>
      <c r="N2760" s="89">
        <f t="shared" si="634"/>
        <v>0</v>
      </c>
      <c r="O2760" s="89">
        <f t="shared" si="635"/>
        <v>0</v>
      </c>
      <c r="P2760" s="89">
        <f t="shared" si="636"/>
        <v>0</v>
      </c>
      <c r="Q2760" s="62">
        <f t="shared" si="645"/>
        <v>0</v>
      </c>
      <c r="R2760" s="89">
        <f t="shared" si="642"/>
        <v>-20.922822434810342</v>
      </c>
      <c r="S2760" s="74">
        <f t="shared" si="642"/>
        <v>6238.2400000000016</v>
      </c>
      <c r="T2760" s="91">
        <f t="shared" si="637"/>
        <v>9.8877488443563033E-2</v>
      </c>
      <c r="U2760" s="92">
        <f t="shared" si="638"/>
        <v>1.3988774884435629</v>
      </c>
    </row>
    <row r="2761" spans="1:21">
      <c r="A2761" s="80">
        <v>39269</v>
      </c>
      <c r="B2761" s="81">
        <v>0</v>
      </c>
      <c r="C2761" s="82">
        <v>6.1853793844249853E-3</v>
      </c>
      <c r="D2761" s="88">
        <f t="shared" si="639"/>
        <v>1.4978313473218225</v>
      </c>
      <c r="E2761" s="89">
        <f t="shared" si="643"/>
        <v>14956.62694643645</v>
      </c>
      <c r="F2761" s="72">
        <f t="shared" si="643"/>
        <v>1831401.2695329585</v>
      </c>
      <c r="G2761" s="35">
        <f t="shared" si="644"/>
        <v>0.12244747937430546</v>
      </c>
      <c r="H2761" s="88">
        <f t="shared" si="631"/>
        <v>0</v>
      </c>
      <c r="I2761" s="62">
        <f t="shared" si="640"/>
        <v>0</v>
      </c>
      <c r="J2761" s="89">
        <f t="shared" si="632"/>
        <v>0</v>
      </c>
      <c r="K2761" s="62">
        <f t="shared" si="641"/>
        <v>0</v>
      </c>
      <c r="L2761" s="90">
        <f t="shared" si="633"/>
        <v>123.7075876884997</v>
      </c>
      <c r="M2761" s="73">
        <f>0</f>
        <v>0</v>
      </c>
      <c r="N2761" s="89">
        <f t="shared" si="634"/>
        <v>0</v>
      </c>
      <c r="O2761" s="89">
        <f t="shared" si="635"/>
        <v>0</v>
      </c>
      <c r="P2761" s="89">
        <f t="shared" si="636"/>
        <v>0</v>
      </c>
      <c r="Q2761" s="62">
        <f t="shared" si="645"/>
        <v>0</v>
      </c>
      <c r="R2761" s="89">
        <f t="shared" si="642"/>
        <v>-123.7075876884997</v>
      </c>
      <c r="S2761" s="74">
        <f t="shared" si="642"/>
        <v>0</v>
      </c>
      <c r="T2761" s="91">
        <f t="shared" si="637"/>
        <v>9.7831347321822637E-2</v>
      </c>
      <c r="U2761" s="92">
        <f t="shared" si="638"/>
        <v>1.3978313473218225</v>
      </c>
    </row>
    <row r="2762" spans="1:21">
      <c r="A2762" s="80">
        <v>39270</v>
      </c>
      <c r="B2762" s="81">
        <v>0</v>
      </c>
      <c r="C2762" s="82">
        <v>5.8310508375774076E-3</v>
      </c>
      <c r="D2762" s="88">
        <f t="shared" si="639"/>
        <v>1.4916459679373977</v>
      </c>
      <c r="E2762" s="89">
        <f t="shared" si="643"/>
        <v>14832.919358747951</v>
      </c>
      <c r="F2762" s="72">
        <f t="shared" si="643"/>
        <v>1831401.2695329585</v>
      </c>
      <c r="G2762" s="35">
        <f t="shared" si="644"/>
        <v>0.12346869993956114</v>
      </c>
      <c r="H2762" s="88">
        <f t="shared" si="631"/>
        <v>0</v>
      </c>
      <c r="I2762" s="62">
        <f t="shared" si="640"/>
        <v>0</v>
      </c>
      <c r="J2762" s="89">
        <f t="shared" si="632"/>
        <v>0</v>
      </c>
      <c r="K2762" s="62">
        <f t="shared" si="641"/>
        <v>0</v>
      </c>
      <c r="L2762" s="90">
        <f t="shared" si="633"/>
        <v>116.62101675154815</v>
      </c>
      <c r="M2762" s="73">
        <f>0</f>
        <v>0</v>
      </c>
      <c r="N2762" s="89">
        <f t="shared" si="634"/>
        <v>0</v>
      </c>
      <c r="O2762" s="89">
        <f t="shared" si="635"/>
        <v>0</v>
      </c>
      <c r="P2762" s="89">
        <f t="shared" si="636"/>
        <v>0</v>
      </c>
      <c r="Q2762" s="62">
        <f t="shared" si="645"/>
        <v>0</v>
      </c>
      <c r="R2762" s="89">
        <f t="shared" si="642"/>
        <v>-116.62101675154815</v>
      </c>
      <c r="S2762" s="74">
        <f t="shared" si="642"/>
        <v>0</v>
      </c>
      <c r="T2762" s="91">
        <f t="shared" si="637"/>
        <v>9.1645967937397765E-2</v>
      </c>
      <c r="U2762" s="92">
        <f t="shared" si="638"/>
        <v>1.3916459679373976</v>
      </c>
    </row>
    <row r="2763" spans="1:21">
      <c r="A2763" s="80">
        <v>39271</v>
      </c>
      <c r="B2763" s="81">
        <v>0</v>
      </c>
      <c r="C2763" s="82">
        <v>5.7632944113410293E-3</v>
      </c>
      <c r="D2763" s="88">
        <f t="shared" si="639"/>
        <v>1.4858149170998203</v>
      </c>
      <c r="E2763" s="89">
        <f t="shared" si="643"/>
        <v>14716.298341996404</v>
      </c>
      <c r="F2763" s="72">
        <f t="shared" si="643"/>
        <v>1831401.2695329585</v>
      </c>
      <c r="G2763" s="35">
        <f t="shared" si="644"/>
        <v>0.12444714200354488</v>
      </c>
      <c r="H2763" s="88">
        <f t="shared" si="631"/>
        <v>0</v>
      </c>
      <c r="I2763" s="62">
        <f t="shared" si="640"/>
        <v>0</v>
      </c>
      <c r="J2763" s="89">
        <f t="shared" si="632"/>
        <v>0</v>
      </c>
      <c r="K2763" s="62">
        <f t="shared" si="641"/>
        <v>0</v>
      </c>
      <c r="L2763" s="90">
        <f t="shared" si="633"/>
        <v>115.26588822682059</v>
      </c>
      <c r="M2763" s="73">
        <f>0</f>
        <v>0</v>
      </c>
      <c r="N2763" s="89">
        <f t="shared" si="634"/>
        <v>0</v>
      </c>
      <c r="O2763" s="89">
        <f t="shared" si="635"/>
        <v>0</v>
      </c>
      <c r="P2763" s="89">
        <f t="shared" si="636"/>
        <v>0</v>
      </c>
      <c r="Q2763" s="62">
        <f t="shared" si="645"/>
        <v>0</v>
      </c>
      <c r="R2763" s="89">
        <f t="shared" si="642"/>
        <v>-115.26588822682059</v>
      </c>
      <c r="S2763" s="74">
        <f t="shared" si="642"/>
        <v>0</v>
      </c>
      <c r="T2763" s="91">
        <f t="shared" si="637"/>
        <v>8.5814917099820365E-2</v>
      </c>
      <c r="U2763" s="92">
        <f t="shared" si="638"/>
        <v>1.3858149170998202</v>
      </c>
    </row>
    <row r="2764" spans="1:21">
      <c r="A2764" s="80">
        <v>39272</v>
      </c>
      <c r="B2764" s="81">
        <v>0</v>
      </c>
      <c r="C2764" s="82">
        <v>5.753535360809363E-3</v>
      </c>
      <c r="D2764" s="88">
        <f t="shared" si="639"/>
        <v>1.4800516226884792</v>
      </c>
      <c r="E2764" s="89">
        <f t="shared" si="643"/>
        <v>14601.032453769583</v>
      </c>
      <c r="F2764" s="72">
        <f t="shared" si="643"/>
        <v>1831401.2695329585</v>
      </c>
      <c r="G2764" s="35">
        <f t="shared" si="644"/>
        <v>0.12542957323953768</v>
      </c>
      <c r="H2764" s="88">
        <f t="shared" si="631"/>
        <v>0</v>
      </c>
      <c r="I2764" s="62">
        <f t="shared" si="640"/>
        <v>0</v>
      </c>
      <c r="J2764" s="89">
        <f t="shared" si="632"/>
        <v>0</v>
      </c>
      <c r="K2764" s="62">
        <f t="shared" si="641"/>
        <v>0</v>
      </c>
      <c r="L2764" s="90">
        <f t="shared" si="633"/>
        <v>115.07070721618726</v>
      </c>
      <c r="M2764" s="73">
        <f>0</f>
        <v>0</v>
      </c>
      <c r="N2764" s="89">
        <f t="shared" si="634"/>
        <v>0</v>
      </c>
      <c r="O2764" s="89">
        <f t="shared" si="635"/>
        <v>0</v>
      </c>
      <c r="P2764" s="89">
        <f t="shared" si="636"/>
        <v>0</v>
      </c>
      <c r="Q2764" s="62">
        <f t="shared" si="645"/>
        <v>0</v>
      </c>
      <c r="R2764" s="89">
        <f t="shared" si="642"/>
        <v>-115.07070721618726</v>
      </c>
      <c r="S2764" s="74">
        <f t="shared" si="642"/>
        <v>0</v>
      </c>
      <c r="T2764" s="91">
        <f t="shared" si="637"/>
        <v>8.0051622688479318E-2</v>
      </c>
      <c r="U2764" s="92">
        <f t="shared" si="638"/>
        <v>1.3800516226884791</v>
      </c>
    </row>
    <row r="2765" spans="1:21">
      <c r="A2765" s="80">
        <v>39273</v>
      </c>
      <c r="B2765" s="81">
        <v>0</v>
      </c>
      <c r="C2765" s="82">
        <v>6.335114276083278E-3</v>
      </c>
      <c r="D2765" s="88">
        <f t="shared" si="639"/>
        <v>1.4742980873276699</v>
      </c>
      <c r="E2765" s="89">
        <f t="shared" si="643"/>
        <v>14485.961746553396</v>
      </c>
      <c r="F2765" s="72">
        <f t="shared" si="643"/>
        <v>1831401.2695329585</v>
      </c>
      <c r="G2765" s="35">
        <f t="shared" si="644"/>
        <v>0.12642593578356637</v>
      </c>
      <c r="H2765" s="88">
        <f t="shared" si="631"/>
        <v>0</v>
      </c>
      <c r="I2765" s="62">
        <f t="shared" si="640"/>
        <v>0</v>
      </c>
      <c r="J2765" s="89">
        <f t="shared" si="632"/>
        <v>0</v>
      </c>
      <c r="K2765" s="62">
        <f t="shared" si="641"/>
        <v>0</v>
      </c>
      <c r="L2765" s="90">
        <f t="shared" si="633"/>
        <v>126.70228552166556</v>
      </c>
      <c r="M2765" s="73">
        <f>0</f>
        <v>0</v>
      </c>
      <c r="N2765" s="89">
        <f t="shared" si="634"/>
        <v>0</v>
      </c>
      <c r="O2765" s="89">
        <f t="shared" si="635"/>
        <v>0</v>
      </c>
      <c r="P2765" s="89">
        <f t="shared" si="636"/>
        <v>0</v>
      </c>
      <c r="Q2765" s="62">
        <f t="shared" si="645"/>
        <v>0</v>
      </c>
      <c r="R2765" s="89">
        <f t="shared" si="642"/>
        <v>-126.70228552166556</v>
      </c>
      <c r="S2765" s="74">
        <f t="shared" si="642"/>
        <v>0</v>
      </c>
      <c r="T2765" s="91">
        <f t="shared" si="637"/>
        <v>7.4298087327669959E-2</v>
      </c>
      <c r="U2765" s="92">
        <f t="shared" si="638"/>
        <v>1.3742980873276698</v>
      </c>
    </row>
    <row r="2766" spans="1:21">
      <c r="A2766" s="80">
        <v>39274</v>
      </c>
      <c r="B2766" s="81">
        <v>2.032E-3</v>
      </c>
      <c r="C2766" s="82">
        <v>5.8122300836378404E-3</v>
      </c>
      <c r="D2766" s="88">
        <f t="shared" si="639"/>
        <v>1.4679629730515866</v>
      </c>
      <c r="E2766" s="89">
        <f t="shared" si="643"/>
        <v>14359.25946103173</v>
      </c>
      <c r="F2766" s="72">
        <f t="shared" si="643"/>
        <v>1831401.2695329585</v>
      </c>
      <c r="G2766" s="35">
        <f t="shared" si="644"/>
        <v>0.12754148460810458</v>
      </c>
      <c r="H2766" s="88">
        <f t="shared" si="631"/>
        <v>40.64</v>
      </c>
      <c r="I2766" s="62">
        <f t="shared" si="640"/>
        <v>406.40000000000003</v>
      </c>
      <c r="J2766" s="89">
        <f t="shared" si="632"/>
        <v>134.11199999999999</v>
      </c>
      <c r="K2766" s="62">
        <f t="shared" si="641"/>
        <v>12070.080000000004</v>
      </c>
      <c r="L2766" s="90">
        <f t="shared" si="633"/>
        <v>116.24460167275681</v>
      </c>
      <c r="M2766" s="73">
        <f>0</f>
        <v>0</v>
      </c>
      <c r="N2766" s="89">
        <f t="shared" si="634"/>
        <v>0</v>
      </c>
      <c r="O2766" s="89">
        <f t="shared" si="635"/>
        <v>0</v>
      </c>
      <c r="P2766" s="89">
        <f t="shared" si="636"/>
        <v>0</v>
      </c>
      <c r="Q2766" s="62">
        <f t="shared" si="645"/>
        <v>0</v>
      </c>
      <c r="R2766" s="89">
        <f t="shared" si="642"/>
        <v>58.507398327243195</v>
      </c>
      <c r="S2766" s="74">
        <f t="shared" si="642"/>
        <v>12476.480000000003</v>
      </c>
      <c r="T2766" s="91">
        <f t="shared" si="637"/>
        <v>6.7962973051586717E-2</v>
      </c>
      <c r="U2766" s="92">
        <f t="shared" si="638"/>
        <v>1.3679629730515865</v>
      </c>
    </row>
    <row r="2767" spans="1:21">
      <c r="A2767" s="80">
        <v>39275</v>
      </c>
      <c r="B2767" s="81">
        <v>2.032E-3</v>
      </c>
      <c r="C2767" s="82">
        <v>5.0108072510849531E-3</v>
      </c>
      <c r="D2767" s="88">
        <f t="shared" si="639"/>
        <v>1.4708883429679487</v>
      </c>
      <c r="E2767" s="89">
        <f t="shared" si="643"/>
        <v>14417.766859358973</v>
      </c>
      <c r="F2767" s="72">
        <f t="shared" si="643"/>
        <v>1843877.7495329585</v>
      </c>
      <c r="G2767" s="35">
        <f t="shared" si="644"/>
        <v>0.12788927491472413</v>
      </c>
      <c r="H2767" s="88">
        <f t="shared" si="631"/>
        <v>40.64</v>
      </c>
      <c r="I2767" s="62">
        <f t="shared" si="640"/>
        <v>406.40000000000003</v>
      </c>
      <c r="J2767" s="89">
        <f t="shared" si="632"/>
        <v>134.11199999999999</v>
      </c>
      <c r="K2767" s="62">
        <f t="shared" si="641"/>
        <v>12070.080000000004</v>
      </c>
      <c r="L2767" s="90">
        <f t="shared" si="633"/>
        <v>100.21614502169906</v>
      </c>
      <c r="M2767" s="73">
        <f>0</f>
        <v>0</v>
      </c>
      <c r="N2767" s="89">
        <f t="shared" si="634"/>
        <v>0</v>
      </c>
      <c r="O2767" s="89">
        <f t="shared" si="635"/>
        <v>0</v>
      </c>
      <c r="P2767" s="89">
        <f t="shared" si="636"/>
        <v>0</v>
      </c>
      <c r="Q2767" s="62">
        <f t="shared" si="645"/>
        <v>0</v>
      </c>
      <c r="R2767" s="89">
        <f t="shared" si="642"/>
        <v>74.535854978300947</v>
      </c>
      <c r="S2767" s="74">
        <f t="shared" si="642"/>
        <v>12476.480000000003</v>
      </c>
      <c r="T2767" s="91">
        <f t="shared" si="637"/>
        <v>7.088834296794877E-2</v>
      </c>
      <c r="U2767" s="92">
        <f t="shared" si="638"/>
        <v>1.3708883429679486</v>
      </c>
    </row>
    <row r="2768" spans="1:21">
      <c r="A2768" s="80">
        <v>39276</v>
      </c>
      <c r="B2768" s="81">
        <v>2.5399999999999999E-4</v>
      </c>
      <c r="C2768" s="82">
        <v>5.7684361775167557E-3</v>
      </c>
      <c r="D2768" s="88">
        <f t="shared" si="639"/>
        <v>1.4746151357168638</v>
      </c>
      <c r="E2768" s="89">
        <f t="shared" si="643"/>
        <v>14492.302714337275</v>
      </c>
      <c r="F2768" s="72">
        <f t="shared" si="643"/>
        <v>1856354.2295329585</v>
      </c>
      <c r="G2768" s="35">
        <f t="shared" si="644"/>
        <v>0.12809242714040622</v>
      </c>
      <c r="H2768" s="88">
        <f t="shared" si="631"/>
        <v>5.08</v>
      </c>
      <c r="I2768" s="62">
        <f t="shared" si="640"/>
        <v>50.800000000000004</v>
      </c>
      <c r="J2768" s="89">
        <f t="shared" si="632"/>
        <v>16.763999999999999</v>
      </c>
      <c r="K2768" s="62">
        <f t="shared" si="641"/>
        <v>1508.7600000000004</v>
      </c>
      <c r="L2768" s="90">
        <f t="shared" si="633"/>
        <v>115.36872355033512</v>
      </c>
      <c r="M2768" s="73">
        <f>0</f>
        <v>0</v>
      </c>
      <c r="N2768" s="89">
        <f t="shared" si="634"/>
        <v>0</v>
      </c>
      <c r="O2768" s="89">
        <f t="shared" si="635"/>
        <v>0</v>
      </c>
      <c r="P2768" s="89">
        <f t="shared" si="636"/>
        <v>0</v>
      </c>
      <c r="Q2768" s="62">
        <f t="shared" si="645"/>
        <v>0</v>
      </c>
      <c r="R2768" s="89">
        <f t="shared" si="642"/>
        <v>-93.524723550335125</v>
      </c>
      <c r="S2768" s="74">
        <f t="shared" si="642"/>
        <v>1559.5600000000004</v>
      </c>
      <c r="T2768" s="91">
        <f t="shared" si="637"/>
        <v>7.4615135716863845E-2</v>
      </c>
      <c r="U2768" s="92">
        <f t="shared" si="638"/>
        <v>1.3746151357168637</v>
      </c>
    </row>
    <row r="2769" spans="1:21">
      <c r="A2769" s="80">
        <v>39277</v>
      </c>
      <c r="B2769" s="81">
        <v>7.6199999999999992E-3</v>
      </c>
      <c r="C2769" s="82">
        <v>4.8771348647837862E-3</v>
      </c>
      <c r="D2769" s="88">
        <f t="shared" si="639"/>
        <v>1.469938899539347</v>
      </c>
      <c r="E2769" s="89">
        <f t="shared" si="643"/>
        <v>14398.777990786939</v>
      </c>
      <c r="F2769" s="72">
        <f t="shared" si="643"/>
        <v>1857913.7895329585</v>
      </c>
      <c r="G2769" s="35">
        <f t="shared" si="644"/>
        <v>0.12903274088410455</v>
      </c>
      <c r="H2769" s="88">
        <f t="shared" si="631"/>
        <v>152.39999999999998</v>
      </c>
      <c r="I2769" s="62">
        <f t="shared" si="640"/>
        <v>1523.9999999999998</v>
      </c>
      <c r="J2769" s="89">
        <f t="shared" si="632"/>
        <v>502.91999999999985</v>
      </c>
      <c r="K2769" s="62">
        <f t="shared" si="641"/>
        <v>45262.799999999996</v>
      </c>
      <c r="L2769" s="90">
        <f t="shared" si="633"/>
        <v>97.542697295675723</v>
      </c>
      <c r="M2769" s="73">
        <f>0</f>
        <v>0</v>
      </c>
      <c r="N2769" s="89">
        <f t="shared" si="634"/>
        <v>0</v>
      </c>
      <c r="O2769" s="89">
        <f t="shared" si="635"/>
        <v>0</v>
      </c>
      <c r="P2769" s="89">
        <f t="shared" si="636"/>
        <v>0</v>
      </c>
      <c r="Q2769" s="62">
        <f t="shared" si="645"/>
        <v>0</v>
      </c>
      <c r="R2769" s="89">
        <f t="shared" si="642"/>
        <v>557.77730270432414</v>
      </c>
      <c r="S2769" s="74">
        <f t="shared" si="642"/>
        <v>46786.799999999996</v>
      </c>
      <c r="T2769" s="91">
        <f t="shared" si="637"/>
        <v>6.9938899539347066E-2</v>
      </c>
      <c r="U2769" s="92">
        <f t="shared" si="638"/>
        <v>1.3699388995393469</v>
      </c>
    </row>
    <row r="2770" spans="1:21">
      <c r="A2770" s="80">
        <v>39278</v>
      </c>
      <c r="B2770" s="81">
        <v>5.0800000000000003E-3</v>
      </c>
      <c r="C2770" s="82">
        <v>5.4849178290184144E-3</v>
      </c>
      <c r="D2770" s="88">
        <f t="shared" si="639"/>
        <v>1.4978277646745632</v>
      </c>
      <c r="E2770" s="89">
        <f t="shared" si="643"/>
        <v>14956.555293491263</v>
      </c>
      <c r="F2770" s="72">
        <f t="shared" si="643"/>
        <v>1904700.5895329586</v>
      </c>
      <c r="G2770" s="35">
        <f t="shared" si="644"/>
        <v>0.12734888162128075</v>
      </c>
      <c r="H2770" s="88">
        <f t="shared" ref="H2770:H2833" si="646">B2770*($D$12+$D$11)*10000</f>
        <v>101.60000000000001</v>
      </c>
      <c r="I2770" s="62">
        <f t="shared" si="640"/>
        <v>1016</v>
      </c>
      <c r="J2770" s="89">
        <f t="shared" ref="J2770:J2833" si="647">B2770*$K$14*$D$10*10000</f>
        <v>335.28000000000003</v>
      </c>
      <c r="K2770" s="62">
        <f t="shared" si="641"/>
        <v>30175.200000000012</v>
      </c>
      <c r="L2770" s="90">
        <f t="shared" ref="L2770:L2833" si="648">C2770*($D$12+$D$11)*10000</f>
        <v>109.69835658036828</v>
      </c>
      <c r="M2770" s="73">
        <f>0</f>
        <v>0</v>
      </c>
      <c r="N2770" s="89">
        <f t="shared" ref="N2770:N2833" si="649">IF(D2770&lt;$N$10,0,(2/3*$N$12*SQRT(2*$N$13)*$N$11*(D2770-$N$10)^(3/2))*24*60*60)</f>
        <v>0</v>
      </c>
      <c r="O2770" s="89">
        <f t="shared" ref="O2770:O2833" si="650">IF(D2770&lt;$N$10,0,(D2770-$N$10)*10000*($D$12+$D$11))</f>
        <v>0</v>
      </c>
      <c r="P2770" s="89">
        <f t="shared" ref="P2770:P2833" si="651">IF(N2770&gt;O2770,O2770,N2770)</f>
        <v>0</v>
      </c>
      <c r="Q2770" s="62">
        <f t="shared" si="645"/>
        <v>0</v>
      </c>
      <c r="R2770" s="89">
        <f t="shared" si="642"/>
        <v>327.18164341963177</v>
      </c>
      <c r="S2770" s="74">
        <f t="shared" si="642"/>
        <v>31191.200000000012</v>
      </c>
      <c r="T2770" s="91">
        <f t="shared" ref="T2770:T2833" si="652">D2770-$D$14</f>
        <v>9.7827764674563333E-2</v>
      </c>
      <c r="U2770" s="92">
        <f t="shared" ref="U2770:U2833" si="653">IF(D2770&lt;$D$13,0,D2770-$D$13)</f>
        <v>1.3978277646745632</v>
      </c>
    </row>
    <row r="2771" spans="1:21">
      <c r="A2771" s="80">
        <v>39279</v>
      </c>
      <c r="B2771" s="81">
        <v>7.6199999999999998E-4</v>
      </c>
      <c r="C2771" s="82">
        <v>6.1268015817709911E-3</v>
      </c>
      <c r="D2771" s="88">
        <f t="shared" ref="D2771:D2834" si="654">IF(E2771&lt;$D$11*10000*($D$14-$D$13),(E2771+$D$13*$D$11*10000)/($D$11*10000),(E2771+$D$13*$D$11*10000+$D$14*$D$12*10000)/($D$11*10000+$D$12*10000))</f>
        <v>1.5141868468455446</v>
      </c>
      <c r="E2771" s="89">
        <f t="shared" si="643"/>
        <v>15283.736936910895</v>
      </c>
      <c r="F2771" s="72">
        <f t="shared" si="643"/>
        <v>1935891.7895329585</v>
      </c>
      <c r="G2771" s="35">
        <f t="shared" si="644"/>
        <v>0.12666351151711433</v>
      </c>
      <c r="H2771" s="88">
        <f t="shared" si="646"/>
        <v>15.24</v>
      </c>
      <c r="I2771" s="62">
        <f t="shared" ref="I2771:I2834" si="655">H2771*$J$4*1000</f>
        <v>152.4</v>
      </c>
      <c r="J2771" s="89">
        <f t="shared" si="647"/>
        <v>50.291999999999994</v>
      </c>
      <c r="K2771" s="62">
        <f t="shared" ref="K2771:K2834" si="656">1000*J2771*($J$11*$J$5+$J$12*$J$6+$J$13*$J$7)</f>
        <v>4526.2800000000007</v>
      </c>
      <c r="L2771" s="90">
        <f t="shared" si="648"/>
        <v>122.53603163541982</v>
      </c>
      <c r="M2771" s="73">
        <f>0</f>
        <v>0</v>
      </c>
      <c r="N2771" s="89">
        <f t="shared" si="649"/>
        <v>258.67356935466722</v>
      </c>
      <c r="O2771" s="89">
        <f t="shared" si="650"/>
        <v>283.73693691089221</v>
      </c>
      <c r="P2771" s="89">
        <f t="shared" si="651"/>
        <v>258.67356935466722</v>
      </c>
      <c r="Q2771" s="62">
        <f t="shared" si="645"/>
        <v>32764.502631127962</v>
      </c>
      <c r="R2771" s="89">
        <f t="shared" ref="R2771:S2834" si="657">H2771+J2771-L2771-P2771</f>
        <v>-315.67760099008706</v>
      </c>
      <c r="S2771" s="74">
        <f t="shared" si="657"/>
        <v>-28085.822631127961</v>
      </c>
      <c r="T2771" s="91">
        <f t="shared" si="652"/>
        <v>0.1141868468455447</v>
      </c>
      <c r="U2771" s="92">
        <f t="shared" si="653"/>
        <v>1.4141868468455445</v>
      </c>
    </row>
    <row r="2772" spans="1:21">
      <c r="A2772" s="80">
        <v>39280</v>
      </c>
      <c r="B2772" s="81">
        <v>3.0479999999999999E-3</v>
      </c>
      <c r="C2772" s="82">
        <v>6.3364860320155826E-3</v>
      </c>
      <c r="D2772" s="88">
        <f t="shared" si="654"/>
        <v>1.4984029667960403</v>
      </c>
      <c r="E2772" s="89">
        <f t="shared" ref="E2772:F2835" si="658">E2771+R2771</f>
        <v>14968.059335920807</v>
      </c>
      <c r="F2772" s="72">
        <f t="shared" si="658"/>
        <v>1907805.9669018306</v>
      </c>
      <c r="G2772" s="35">
        <f t="shared" ref="G2772:G2835" si="659">F2772/(E2772*1000)</f>
        <v>0.1274584716753106</v>
      </c>
      <c r="H2772" s="88">
        <f t="shared" si="646"/>
        <v>60.96</v>
      </c>
      <c r="I2772" s="62">
        <f t="shared" si="655"/>
        <v>609.6</v>
      </c>
      <c r="J2772" s="89">
        <f t="shared" si="647"/>
        <v>201.16799999999998</v>
      </c>
      <c r="K2772" s="62">
        <f t="shared" si="656"/>
        <v>18105.120000000003</v>
      </c>
      <c r="L2772" s="90">
        <f t="shared" si="648"/>
        <v>126.72972064031165</v>
      </c>
      <c r="M2772" s="73">
        <f>0</f>
        <v>0</v>
      </c>
      <c r="N2772" s="89">
        <f t="shared" si="649"/>
        <v>0</v>
      </c>
      <c r="O2772" s="89">
        <f t="shared" si="650"/>
        <v>0</v>
      </c>
      <c r="P2772" s="89">
        <f t="shared" si="651"/>
        <v>0</v>
      </c>
      <c r="Q2772" s="62">
        <f t="shared" ref="Q2772:Q2835" si="660">P2772*1000*G2772</f>
        <v>0</v>
      </c>
      <c r="R2772" s="89">
        <f t="shared" si="657"/>
        <v>135.39827935968833</v>
      </c>
      <c r="S2772" s="74">
        <f t="shared" si="657"/>
        <v>18714.72</v>
      </c>
      <c r="T2772" s="91">
        <f t="shared" si="652"/>
        <v>9.8402966796040436E-2</v>
      </c>
      <c r="U2772" s="92">
        <f t="shared" si="653"/>
        <v>1.3984029667960403</v>
      </c>
    </row>
    <row r="2773" spans="1:21">
      <c r="A2773" s="80">
        <v>39281</v>
      </c>
      <c r="B2773" s="81">
        <v>0</v>
      </c>
      <c r="C2773" s="82">
        <v>6.6997387028502756E-3</v>
      </c>
      <c r="D2773" s="88">
        <f t="shared" si="654"/>
        <v>1.5051728807640248</v>
      </c>
      <c r="E2773" s="89">
        <f t="shared" si="658"/>
        <v>15103.457615280495</v>
      </c>
      <c r="F2773" s="72">
        <f t="shared" si="658"/>
        <v>1926520.6869018306</v>
      </c>
      <c r="G2773" s="35">
        <f t="shared" si="659"/>
        <v>0.12755494377345278</v>
      </c>
      <c r="H2773" s="88">
        <f t="shared" si="646"/>
        <v>0</v>
      </c>
      <c r="I2773" s="62">
        <f t="shared" si="655"/>
        <v>0</v>
      </c>
      <c r="J2773" s="89">
        <f t="shared" si="647"/>
        <v>0</v>
      </c>
      <c r="K2773" s="62">
        <f t="shared" si="656"/>
        <v>0</v>
      </c>
      <c r="L2773" s="90">
        <f t="shared" si="648"/>
        <v>133.99477405700551</v>
      </c>
      <c r="M2773" s="73">
        <f>0</f>
        <v>0</v>
      </c>
      <c r="N2773" s="89">
        <f t="shared" si="649"/>
        <v>56.953699207121936</v>
      </c>
      <c r="O2773" s="89">
        <f t="shared" si="650"/>
        <v>103.45761528049557</v>
      </c>
      <c r="P2773" s="89">
        <f t="shared" si="651"/>
        <v>56.953699207121936</v>
      </c>
      <c r="Q2773" s="62">
        <f t="shared" si="660"/>
        <v>7264.725900054581</v>
      </c>
      <c r="R2773" s="89">
        <f t="shared" si="657"/>
        <v>-190.94847326412744</v>
      </c>
      <c r="S2773" s="74">
        <f t="shared" si="657"/>
        <v>-7264.725900054581</v>
      </c>
      <c r="T2773" s="91">
        <f t="shared" si="652"/>
        <v>0.10517288076402487</v>
      </c>
      <c r="U2773" s="92">
        <f t="shared" si="653"/>
        <v>1.4051728807640247</v>
      </c>
    </row>
    <row r="2774" spans="1:21">
      <c r="A2774" s="80">
        <v>39282</v>
      </c>
      <c r="B2774" s="81">
        <v>0</v>
      </c>
      <c r="C2774" s="82">
        <v>6.2413541318219693E-3</v>
      </c>
      <c r="D2774" s="88">
        <f t="shared" si="654"/>
        <v>1.4956254571008183</v>
      </c>
      <c r="E2774" s="89">
        <f t="shared" si="658"/>
        <v>14912.509142016368</v>
      </c>
      <c r="F2774" s="72">
        <f t="shared" si="658"/>
        <v>1919255.9610017759</v>
      </c>
      <c r="G2774" s="35">
        <f t="shared" si="659"/>
        <v>0.12870107523315605</v>
      </c>
      <c r="H2774" s="88">
        <f t="shared" si="646"/>
        <v>0</v>
      </c>
      <c r="I2774" s="62">
        <f t="shared" si="655"/>
        <v>0</v>
      </c>
      <c r="J2774" s="89">
        <f t="shared" si="647"/>
        <v>0</v>
      </c>
      <c r="K2774" s="62">
        <f t="shared" si="656"/>
        <v>0</v>
      </c>
      <c r="L2774" s="90">
        <f t="shared" si="648"/>
        <v>124.82708263643939</v>
      </c>
      <c r="M2774" s="73">
        <f>0</f>
        <v>0</v>
      </c>
      <c r="N2774" s="89">
        <f t="shared" si="649"/>
        <v>0</v>
      </c>
      <c r="O2774" s="89">
        <f t="shared" si="650"/>
        <v>0</v>
      </c>
      <c r="P2774" s="89">
        <f t="shared" si="651"/>
        <v>0</v>
      </c>
      <c r="Q2774" s="62">
        <f t="shared" si="660"/>
        <v>0</v>
      </c>
      <c r="R2774" s="89">
        <f t="shared" si="657"/>
        <v>-124.82708263643939</v>
      </c>
      <c r="S2774" s="74">
        <f t="shared" si="657"/>
        <v>0</v>
      </c>
      <c r="T2774" s="91">
        <f t="shared" si="652"/>
        <v>9.5625457100818378E-2</v>
      </c>
      <c r="U2774" s="92">
        <f t="shared" si="653"/>
        <v>1.3956254571008182</v>
      </c>
    </row>
    <row r="2775" spans="1:21">
      <c r="A2775" s="80">
        <v>39283</v>
      </c>
      <c r="B2775" s="81">
        <v>0</v>
      </c>
      <c r="C2775" s="82">
        <v>5.8098296633949361E-3</v>
      </c>
      <c r="D2775" s="88">
        <f t="shared" si="654"/>
        <v>1.4893841029689965</v>
      </c>
      <c r="E2775" s="89">
        <f t="shared" si="658"/>
        <v>14787.682059379929</v>
      </c>
      <c r="F2775" s="72">
        <f t="shared" si="658"/>
        <v>1919255.9610017759</v>
      </c>
      <c r="G2775" s="35">
        <f t="shared" si="659"/>
        <v>0.12978747807093799</v>
      </c>
      <c r="H2775" s="88">
        <f t="shared" si="646"/>
        <v>0</v>
      </c>
      <c r="I2775" s="62">
        <f t="shared" si="655"/>
        <v>0</v>
      </c>
      <c r="J2775" s="89">
        <f t="shared" si="647"/>
        <v>0</v>
      </c>
      <c r="K2775" s="62">
        <f t="shared" si="656"/>
        <v>0</v>
      </c>
      <c r="L2775" s="90">
        <f t="shared" si="648"/>
        <v>116.19659326789872</v>
      </c>
      <c r="M2775" s="73">
        <f>0</f>
        <v>0</v>
      </c>
      <c r="N2775" s="89">
        <f t="shared" si="649"/>
        <v>0</v>
      </c>
      <c r="O2775" s="89">
        <f t="shared" si="650"/>
        <v>0</v>
      </c>
      <c r="P2775" s="89">
        <f t="shared" si="651"/>
        <v>0</v>
      </c>
      <c r="Q2775" s="62">
        <f t="shared" si="660"/>
        <v>0</v>
      </c>
      <c r="R2775" s="89">
        <f t="shared" si="657"/>
        <v>-116.19659326789872</v>
      </c>
      <c r="S2775" s="74">
        <f t="shared" si="657"/>
        <v>0</v>
      </c>
      <c r="T2775" s="91">
        <f t="shared" si="652"/>
        <v>8.938410296899657E-2</v>
      </c>
      <c r="U2775" s="92">
        <f t="shared" si="653"/>
        <v>1.3893841029689964</v>
      </c>
    </row>
    <row r="2776" spans="1:21">
      <c r="A2776" s="80">
        <v>39284</v>
      </c>
      <c r="B2776" s="81">
        <v>1.2700000000000001E-3</v>
      </c>
      <c r="C2776" s="82">
        <v>5.4672022135274076E-3</v>
      </c>
      <c r="D2776" s="88">
        <f t="shared" si="654"/>
        <v>1.4835742733056014</v>
      </c>
      <c r="E2776" s="89">
        <f t="shared" si="658"/>
        <v>14671.48546611203</v>
      </c>
      <c r="F2776" s="72">
        <f t="shared" si="658"/>
        <v>1919255.9610017759</v>
      </c>
      <c r="G2776" s="35">
        <f t="shared" si="659"/>
        <v>0.13081538099429971</v>
      </c>
      <c r="H2776" s="88">
        <f t="shared" si="646"/>
        <v>25.400000000000002</v>
      </c>
      <c r="I2776" s="62">
        <f t="shared" si="655"/>
        <v>254</v>
      </c>
      <c r="J2776" s="89">
        <f t="shared" si="647"/>
        <v>83.820000000000007</v>
      </c>
      <c r="K2776" s="62">
        <f t="shared" si="656"/>
        <v>7543.8000000000029</v>
      </c>
      <c r="L2776" s="90">
        <f t="shared" si="648"/>
        <v>109.34404427054815</v>
      </c>
      <c r="M2776" s="73">
        <f>0</f>
        <v>0</v>
      </c>
      <c r="N2776" s="89">
        <f t="shared" si="649"/>
        <v>0</v>
      </c>
      <c r="O2776" s="89">
        <f t="shared" si="650"/>
        <v>0</v>
      </c>
      <c r="P2776" s="89">
        <f t="shared" si="651"/>
        <v>0</v>
      </c>
      <c r="Q2776" s="62">
        <f t="shared" si="660"/>
        <v>0</v>
      </c>
      <c r="R2776" s="89">
        <f t="shared" si="657"/>
        <v>-0.12404427054813993</v>
      </c>
      <c r="S2776" s="74">
        <f t="shared" si="657"/>
        <v>7797.8000000000029</v>
      </c>
      <c r="T2776" s="91">
        <f t="shared" si="652"/>
        <v>8.3574273305601521E-2</v>
      </c>
      <c r="U2776" s="92">
        <f t="shared" si="653"/>
        <v>1.3835742733056013</v>
      </c>
    </row>
    <row r="2777" spans="1:21">
      <c r="A2777" s="80">
        <v>39285</v>
      </c>
      <c r="B2777" s="81">
        <v>2.5400000000000002E-3</v>
      </c>
      <c r="C2777" s="82">
        <v>5.0140429808263783E-3</v>
      </c>
      <c r="D2777" s="88">
        <f t="shared" si="654"/>
        <v>1.483568071092074</v>
      </c>
      <c r="E2777" s="89">
        <f t="shared" si="658"/>
        <v>14671.361421841482</v>
      </c>
      <c r="F2777" s="72">
        <f t="shared" si="658"/>
        <v>1927053.761001776</v>
      </c>
      <c r="G2777" s="35">
        <f t="shared" si="659"/>
        <v>0.13134798507062484</v>
      </c>
      <c r="H2777" s="88">
        <f t="shared" si="646"/>
        <v>50.800000000000004</v>
      </c>
      <c r="I2777" s="62">
        <f t="shared" si="655"/>
        <v>508</v>
      </c>
      <c r="J2777" s="89">
        <f t="shared" si="647"/>
        <v>167.64000000000001</v>
      </c>
      <c r="K2777" s="62">
        <f t="shared" si="656"/>
        <v>15087.600000000006</v>
      </c>
      <c r="L2777" s="90">
        <f t="shared" si="648"/>
        <v>100.28085961652756</v>
      </c>
      <c r="M2777" s="73">
        <f>0</f>
        <v>0</v>
      </c>
      <c r="N2777" s="89">
        <f t="shared" si="649"/>
        <v>0</v>
      </c>
      <c r="O2777" s="89">
        <f t="shared" si="650"/>
        <v>0</v>
      </c>
      <c r="P2777" s="89">
        <f t="shared" si="651"/>
        <v>0</v>
      </c>
      <c r="Q2777" s="62">
        <f t="shared" si="660"/>
        <v>0</v>
      </c>
      <c r="R2777" s="89">
        <f t="shared" si="657"/>
        <v>118.15914038347246</v>
      </c>
      <c r="S2777" s="74">
        <f t="shared" si="657"/>
        <v>15595.600000000006</v>
      </c>
      <c r="T2777" s="91">
        <f t="shared" si="652"/>
        <v>8.3568071092074092E-2</v>
      </c>
      <c r="U2777" s="92">
        <f t="shared" si="653"/>
        <v>1.3835680710920739</v>
      </c>
    </row>
    <row r="2778" spans="1:21">
      <c r="A2778" s="80">
        <v>39286</v>
      </c>
      <c r="B2778" s="81">
        <v>0</v>
      </c>
      <c r="C2778" s="82">
        <v>5.6381965345597461E-3</v>
      </c>
      <c r="D2778" s="88">
        <f t="shared" si="654"/>
        <v>1.4894760281112478</v>
      </c>
      <c r="E2778" s="89">
        <f t="shared" si="658"/>
        <v>14789.520562224954</v>
      </c>
      <c r="F2778" s="72">
        <f t="shared" si="658"/>
        <v>1942649.3610017761</v>
      </c>
      <c r="G2778" s="35">
        <f t="shared" si="659"/>
        <v>0.13135309916425861</v>
      </c>
      <c r="H2778" s="88">
        <f t="shared" si="646"/>
        <v>0</v>
      </c>
      <c r="I2778" s="62">
        <f t="shared" si="655"/>
        <v>0</v>
      </c>
      <c r="J2778" s="89">
        <f t="shared" si="647"/>
        <v>0</v>
      </c>
      <c r="K2778" s="62">
        <f t="shared" si="656"/>
        <v>0</v>
      </c>
      <c r="L2778" s="90">
        <f t="shared" si="648"/>
        <v>112.76393069119493</v>
      </c>
      <c r="M2778" s="73">
        <f>0</f>
        <v>0</v>
      </c>
      <c r="N2778" s="89">
        <f t="shared" si="649"/>
        <v>0</v>
      </c>
      <c r="O2778" s="89">
        <f t="shared" si="650"/>
        <v>0</v>
      </c>
      <c r="P2778" s="89">
        <f t="shared" si="651"/>
        <v>0</v>
      </c>
      <c r="Q2778" s="62">
        <f t="shared" si="660"/>
        <v>0</v>
      </c>
      <c r="R2778" s="89">
        <f t="shared" si="657"/>
        <v>-112.76393069119493</v>
      </c>
      <c r="S2778" s="74">
        <f t="shared" si="657"/>
        <v>0</v>
      </c>
      <c r="T2778" s="91">
        <f t="shared" si="652"/>
        <v>8.9476028111247885E-2</v>
      </c>
      <c r="U2778" s="92">
        <f t="shared" si="653"/>
        <v>1.3894760281112477</v>
      </c>
    </row>
    <row r="2779" spans="1:21">
      <c r="A2779" s="80">
        <v>39287</v>
      </c>
      <c r="B2779" s="81">
        <v>2.2859999999999998E-3</v>
      </c>
      <c r="C2779" s="82">
        <v>4.8451173759142359E-3</v>
      </c>
      <c r="D2779" s="88">
        <f t="shared" si="654"/>
        <v>1.483837831576688</v>
      </c>
      <c r="E2779" s="89">
        <f t="shared" si="658"/>
        <v>14676.756631533759</v>
      </c>
      <c r="F2779" s="72">
        <f t="shared" si="658"/>
        <v>1942649.3610017761</v>
      </c>
      <c r="G2779" s="35">
        <f t="shared" si="659"/>
        <v>0.13236230658944736</v>
      </c>
      <c r="H2779" s="88">
        <f t="shared" si="646"/>
        <v>45.72</v>
      </c>
      <c r="I2779" s="62">
        <f t="shared" si="655"/>
        <v>457.2</v>
      </c>
      <c r="J2779" s="89">
        <f t="shared" si="647"/>
        <v>150.87599999999995</v>
      </c>
      <c r="K2779" s="62">
        <f t="shared" si="656"/>
        <v>13578.839999999998</v>
      </c>
      <c r="L2779" s="90">
        <f t="shared" si="648"/>
        <v>96.902347518284714</v>
      </c>
      <c r="M2779" s="73">
        <f>0</f>
        <v>0</v>
      </c>
      <c r="N2779" s="89">
        <f t="shared" si="649"/>
        <v>0</v>
      </c>
      <c r="O2779" s="89">
        <f t="shared" si="650"/>
        <v>0</v>
      </c>
      <c r="P2779" s="89">
        <f t="shared" si="651"/>
        <v>0</v>
      </c>
      <c r="Q2779" s="62">
        <f t="shared" si="660"/>
        <v>0</v>
      </c>
      <c r="R2779" s="89">
        <f t="shared" si="657"/>
        <v>99.693652481715233</v>
      </c>
      <c r="S2779" s="74">
        <f t="shared" si="657"/>
        <v>14036.039999999999</v>
      </c>
      <c r="T2779" s="91">
        <f t="shared" si="652"/>
        <v>8.3837831576688115E-2</v>
      </c>
      <c r="U2779" s="92">
        <f t="shared" si="653"/>
        <v>1.3838378315766879</v>
      </c>
    </row>
    <row r="2780" spans="1:21">
      <c r="A2780" s="80">
        <v>39288</v>
      </c>
      <c r="B2780" s="81">
        <v>6.3499999999999997E-3</v>
      </c>
      <c r="C2780" s="82">
        <v>6.0523522253631981E-3</v>
      </c>
      <c r="D2780" s="88">
        <f t="shared" si="654"/>
        <v>1.4888225142007738</v>
      </c>
      <c r="E2780" s="89">
        <f t="shared" si="658"/>
        <v>14776.450284015475</v>
      </c>
      <c r="F2780" s="72">
        <f t="shared" si="658"/>
        <v>1956685.4010017761</v>
      </c>
      <c r="G2780" s="35">
        <f t="shared" si="659"/>
        <v>0.1324191780429454</v>
      </c>
      <c r="H2780" s="88">
        <f t="shared" si="646"/>
        <v>127</v>
      </c>
      <c r="I2780" s="62">
        <f t="shared" si="655"/>
        <v>1270</v>
      </c>
      <c r="J2780" s="89">
        <f t="shared" si="647"/>
        <v>419.09999999999997</v>
      </c>
      <c r="K2780" s="62">
        <f t="shared" si="656"/>
        <v>37719.000000000007</v>
      </c>
      <c r="L2780" s="90">
        <f t="shared" si="648"/>
        <v>121.04704450726396</v>
      </c>
      <c r="M2780" s="73">
        <f>0</f>
        <v>0</v>
      </c>
      <c r="N2780" s="89">
        <f t="shared" si="649"/>
        <v>0</v>
      </c>
      <c r="O2780" s="89">
        <f t="shared" si="650"/>
        <v>0</v>
      </c>
      <c r="P2780" s="89">
        <f t="shared" si="651"/>
        <v>0</v>
      </c>
      <c r="Q2780" s="62">
        <f t="shared" si="660"/>
        <v>0</v>
      </c>
      <c r="R2780" s="89">
        <f t="shared" si="657"/>
        <v>425.05295549273592</v>
      </c>
      <c r="S2780" s="74">
        <f t="shared" si="657"/>
        <v>38989.000000000007</v>
      </c>
      <c r="T2780" s="91">
        <f t="shared" si="652"/>
        <v>8.8822514200773917E-2</v>
      </c>
      <c r="U2780" s="92">
        <f t="shared" si="653"/>
        <v>1.3888225142007737</v>
      </c>
    </row>
    <row r="2781" spans="1:21">
      <c r="A2781" s="80">
        <v>39289</v>
      </c>
      <c r="B2781" s="81">
        <v>0</v>
      </c>
      <c r="C2781" s="82">
        <v>5.9352767540406951E-3</v>
      </c>
      <c r="D2781" s="88">
        <f t="shared" si="654"/>
        <v>1.5100751619754105</v>
      </c>
      <c r="E2781" s="89">
        <f t="shared" si="658"/>
        <v>15201.503239508211</v>
      </c>
      <c r="F2781" s="72">
        <f t="shared" si="658"/>
        <v>1995674.4010017761</v>
      </c>
      <c r="G2781" s="35">
        <f t="shared" si="659"/>
        <v>0.13128138510769669</v>
      </c>
      <c r="H2781" s="88">
        <f t="shared" si="646"/>
        <v>0</v>
      </c>
      <c r="I2781" s="62">
        <f t="shared" si="655"/>
        <v>0</v>
      </c>
      <c r="J2781" s="89">
        <f t="shared" si="647"/>
        <v>0</v>
      </c>
      <c r="K2781" s="62">
        <f t="shared" si="656"/>
        <v>0</v>
      </c>
      <c r="L2781" s="90">
        <f t="shared" si="648"/>
        <v>118.7055350808139</v>
      </c>
      <c r="M2781" s="73">
        <f>0</f>
        <v>0</v>
      </c>
      <c r="N2781" s="89">
        <f t="shared" si="649"/>
        <v>154.81081274875373</v>
      </c>
      <c r="O2781" s="89">
        <f t="shared" si="650"/>
        <v>201.50323950820948</v>
      </c>
      <c r="P2781" s="89">
        <f t="shared" si="651"/>
        <v>154.81081274875373</v>
      </c>
      <c r="Q2781" s="62">
        <f t="shared" si="660"/>
        <v>20323.777927304658</v>
      </c>
      <c r="R2781" s="89">
        <f t="shared" si="657"/>
        <v>-273.51634782956762</v>
      </c>
      <c r="S2781" s="74">
        <f t="shared" si="657"/>
        <v>-20323.777927304658</v>
      </c>
      <c r="T2781" s="91">
        <f t="shared" si="652"/>
        <v>0.11007516197541056</v>
      </c>
      <c r="U2781" s="92">
        <f t="shared" si="653"/>
        <v>1.4100751619754104</v>
      </c>
    </row>
    <row r="2782" spans="1:21">
      <c r="A2782" s="80">
        <v>39290</v>
      </c>
      <c r="B2782" s="81">
        <v>0</v>
      </c>
      <c r="C2782" s="82">
        <v>5.4569468518555295E-3</v>
      </c>
      <c r="D2782" s="88">
        <f t="shared" si="654"/>
        <v>1.4963993445839321</v>
      </c>
      <c r="E2782" s="89">
        <f t="shared" si="658"/>
        <v>14927.986891678644</v>
      </c>
      <c r="F2782" s="72">
        <f t="shared" si="658"/>
        <v>1975350.6230744715</v>
      </c>
      <c r="G2782" s="35">
        <f t="shared" si="659"/>
        <v>0.13232531870560507</v>
      </c>
      <c r="H2782" s="88">
        <f t="shared" si="646"/>
        <v>0</v>
      </c>
      <c r="I2782" s="62">
        <f t="shared" si="655"/>
        <v>0</v>
      </c>
      <c r="J2782" s="89">
        <f t="shared" si="647"/>
        <v>0</v>
      </c>
      <c r="K2782" s="62">
        <f t="shared" si="656"/>
        <v>0</v>
      </c>
      <c r="L2782" s="90">
        <f t="shared" si="648"/>
        <v>109.13893703711059</v>
      </c>
      <c r="M2782" s="73">
        <f>0</f>
        <v>0</v>
      </c>
      <c r="N2782" s="89">
        <f t="shared" si="649"/>
        <v>0</v>
      </c>
      <c r="O2782" s="89">
        <f t="shared" si="650"/>
        <v>0</v>
      </c>
      <c r="P2782" s="89">
        <f t="shared" si="651"/>
        <v>0</v>
      </c>
      <c r="Q2782" s="62">
        <f t="shared" si="660"/>
        <v>0</v>
      </c>
      <c r="R2782" s="89">
        <f t="shared" si="657"/>
        <v>-109.13893703711059</v>
      </c>
      <c r="S2782" s="74">
        <f t="shared" si="657"/>
        <v>0</v>
      </c>
      <c r="T2782" s="91">
        <f t="shared" si="652"/>
        <v>9.6399344583932178E-2</v>
      </c>
      <c r="U2782" s="92">
        <f t="shared" si="653"/>
        <v>1.396399344583932</v>
      </c>
    </row>
    <row r="2783" spans="1:21">
      <c r="A2783" s="80">
        <v>39291</v>
      </c>
      <c r="B2783" s="81">
        <v>5.740399999999999E-2</v>
      </c>
      <c r="C2783" s="82">
        <v>5.0878525084945645E-3</v>
      </c>
      <c r="D2783" s="88">
        <f t="shared" si="654"/>
        <v>1.4909423977320766</v>
      </c>
      <c r="E2783" s="89">
        <f t="shared" si="658"/>
        <v>14818.847954641533</v>
      </c>
      <c r="F2783" s="72">
        <f t="shared" si="658"/>
        <v>1975350.6230744715</v>
      </c>
      <c r="G2783" s="35">
        <f t="shared" si="659"/>
        <v>0.13329987790688924</v>
      </c>
      <c r="H2783" s="88">
        <f t="shared" si="646"/>
        <v>1148.0799999999997</v>
      </c>
      <c r="I2783" s="62">
        <f t="shared" si="655"/>
        <v>11480.799999999997</v>
      </c>
      <c r="J2783" s="89">
        <f t="shared" si="647"/>
        <v>3788.6639999999984</v>
      </c>
      <c r="K2783" s="62">
        <f t="shared" si="656"/>
        <v>340979.75999999995</v>
      </c>
      <c r="L2783" s="90">
        <f t="shared" si="648"/>
        <v>101.75705016989129</v>
      </c>
      <c r="M2783" s="73">
        <f>0</f>
        <v>0</v>
      </c>
      <c r="N2783" s="89">
        <f t="shared" si="649"/>
        <v>0</v>
      </c>
      <c r="O2783" s="89">
        <f t="shared" si="650"/>
        <v>0</v>
      </c>
      <c r="P2783" s="89">
        <f t="shared" si="651"/>
        <v>0</v>
      </c>
      <c r="Q2783" s="62">
        <f t="shared" si="660"/>
        <v>0</v>
      </c>
      <c r="R2783" s="89">
        <f t="shared" si="657"/>
        <v>4834.9869498301068</v>
      </c>
      <c r="S2783" s="74">
        <f t="shared" si="657"/>
        <v>352460.55999999994</v>
      </c>
      <c r="T2783" s="91">
        <f t="shared" si="652"/>
        <v>9.0942397732076685E-2</v>
      </c>
      <c r="U2783" s="92">
        <f t="shared" si="653"/>
        <v>1.3909423977320765</v>
      </c>
    </row>
    <row r="2784" spans="1:21">
      <c r="A2784" s="80">
        <v>39292</v>
      </c>
      <c r="B2784" s="81">
        <v>2.5399999999999999E-4</v>
      </c>
      <c r="C2784" s="82">
        <v>5.4892592642197882E-3</v>
      </c>
      <c r="D2784" s="88">
        <f t="shared" si="654"/>
        <v>1.7326917452235819</v>
      </c>
      <c r="E2784" s="89">
        <f t="shared" si="658"/>
        <v>19653.834904471638</v>
      </c>
      <c r="F2784" s="72">
        <f t="shared" si="658"/>
        <v>2327811.1830744715</v>
      </c>
      <c r="G2784" s="35">
        <f t="shared" si="659"/>
        <v>0.11844055851638643</v>
      </c>
      <c r="H2784" s="88">
        <f t="shared" si="646"/>
        <v>5.08</v>
      </c>
      <c r="I2784" s="62">
        <f t="shared" si="655"/>
        <v>50.800000000000004</v>
      </c>
      <c r="J2784" s="89">
        <f t="shared" si="647"/>
        <v>16.763999999999999</v>
      </c>
      <c r="K2784" s="62">
        <f t="shared" si="656"/>
        <v>1508.7600000000004</v>
      </c>
      <c r="L2784" s="90">
        <f t="shared" si="648"/>
        <v>109.78518528439577</v>
      </c>
      <c r="M2784" s="73">
        <f>0</f>
        <v>0</v>
      </c>
      <c r="N2784" s="89">
        <f t="shared" si="649"/>
        <v>17182.830288400917</v>
      </c>
      <c r="O2784" s="89">
        <f t="shared" si="650"/>
        <v>4653.8349044716388</v>
      </c>
      <c r="P2784" s="89">
        <f t="shared" si="651"/>
        <v>4653.8349044716388</v>
      </c>
      <c r="Q2784" s="62">
        <f t="shared" si="660"/>
        <v>551202.80532867473</v>
      </c>
      <c r="R2784" s="89">
        <f t="shared" si="657"/>
        <v>-4741.7760897560347</v>
      </c>
      <c r="S2784" s="74">
        <f t="shared" si="657"/>
        <v>-549643.24532867467</v>
      </c>
      <c r="T2784" s="91">
        <f t="shared" si="652"/>
        <v>0.33269174522358202</v>
      </c>
      <c r="U2784" s="92">
        <f t="shared" si="653"/>
        <v>1.6326917452235818</v>
      </c>
    </row>
    <row r="2785" spans="1:21">
      <c r="A2785" s="80">
        <v>39293</v>
      </c>
      <c r="B2785" s="81">
        <v>0</v>
      </c>
      <c r="C2785" s="82">
        <v>5.5281797008693333E-3</v>
      </c>
      <c r="D2785" s="88">
        <f t="shared" si="654"/>
        <v>1.49560294073578</v>
      </c>
      <c r="E2785" s="89">
        <f t="shared" si="658"/>
        <v>14912.058814715603</v>
      </c>
      <c r="F2785" s="72">
        <f t="shared" si="658"/>
        <v>1778167.937745797</v>
      </c>
      <c r="G2785" s="35">
        <f t="shared" si="659"/>
        <v>0.11924362422652565</v>
      </c>
      <c r="H2785" s="88">
        <f t="shared" si="646"/>
        <v>0</v>
      </c>
      <c r="I2785" s="62">
        <f t="shared" si="655"/>
        <v>0</v>
      </c>
      <c r="J2785" s="89">
        <f t="shared" si="647"/>
        <v>0</v>
      </c>
      <c r="K2785" s="62">
        <f t="shared" si="656"/>
        <v>0</v>
      </c>
      <c r="L2785" s="90">
        <f t="shared" si="648"/>
        <v>110.56359401738666</v>
      </c>
      <c r="M2785" s="73">
        <f>0</f>
        <v>0</v>
      </c>
      <c r="N2785" s="89">
        <f t="shared" si="649"/>
        <v>0</v>
      </c>
      <c r="O2785" s="89">
        <f t="shared" si="650"/>
        <v>0</v>
      </c>
      <c r="P2785" s="89">
        <f t="shared" si="651"/>
        <v>0</v>
      </c>
      <c r="Q2785" s="62">
        <f t="shared" si="660"/>
        <v>0</v>
      </c>
      <c r="R2785" s="89">
        <f t="shared" si="657"/>
        <v>-110.56359401738666</v>
      </c>
      <c r="S2785" s="74">
        <f t="shared" si="657"/>
        <v>0</v>
      </c>
      <c r="T2785" s="91">
        <f t="shared" si="652"/>
        <v>9.5602940735780129E-2</v>
      </c>
      <c r="U2785" s="92">
        <f t="shared" si="653"/>
        <v>1.39560294073578</v>
      </c>
    </row>
    <row r="2786" spans="1:21">
      <c r="A2786" s="80">
        <v>39294</v>
      </c>
      <c r="B2786" s="81">
        <v>1.5493999999999999E-2</v>
      </c>
      <c r="C2786" s="82">
        <v>5.3734828545410739E-3</v>
      </c>
      <c r="D2786" s="88">
        <f t="shared" si="654"/>
        <v>1.4900747610349108</v>
      </c>
      <c r="E2786" s="89">
        <f t="shared" si="658"/>
        <v>14801.495220698216</v>
      </c>
      <c r="F2786" s="72">
        <f t="shared" si="658"/>
        <v>1778167.937745797</v>
      </c>
      <c r="G2786" s="35">
        <f t="shared" si="659"/>
        <v>0.12013434529636102</v>
      </c>
      <c r="H2786" s="88">
        <f t="shared" si="646"/>
        <v>309.88</v>
      </c>
      <c r="I2786" s="62">
        <f t="shared" si="655"/>
        <v>3098.8</v>
      </c>
      <c r="J2786" s="89">
        <f t="shared" si="647"/>
        <v>1022.6039999999999</v>
      </c>
      <c r="K2786" s="62">
        <f t="shared" si="656"/>
        <v>92034.360000000015</v>
      </c>
      <c r="L2786" s="90">
        <f t="shared" si="648"/>
        <v>107.46965709082149</v>
      </c>
      <c r="M2786" s="73">
        <f>0</f>
        <v>0</v>
      </c>
      <c r="N2786" s="89">
        <f t="shared" si="649"/>
        <v>0</v>
      </c>
      <c r="O2786" s="89">
        <f t="shared" si="650"/>
        <v>0</v>
      </c>
      <c r="P2786" s="89">
        <f t="shared" si="651"/>
        <v>0</v>
      </c>
      <c r="Q2786" s="62">
        <f t="shared" si="660"/>
        <v>0</v>
      </c>
      <c r="R2786" s="89">
        <f t="shared" si="657"/>
        <v>1225.0143429091784</v>
      </c>
      <c r="S2786" s="74">
        <f t="shared" si="657"/>
        <v>95133.160000000018</v>
      </c>
      <c r="T2786" s="91">
        <f t="shared" si="652"/>
        <v>9.0074761034910855E-2</v>
      </c>
      <c r="U2786" s="92">
        <f t="shared" si="653"/>
        <v>1.3900747610349107</v>
      </c>
    </row>
    <row r="2787" spans="1:21">
      <c r="A2787" s="80">
        <v>39295</v>
      </c>
      <c r="B2787" s="81">
        <v>0</v>
      </c>
      <c r="C2787" s="82">
        <v>5.2113312746933926E-3</v>
      </c>
      <c r="D2787" s="88">
        <f t="shared" si="654"/>
        <v>1.5513254781803698</v>
      </c>
      <c r="E2787" s="89">
        <f t="shared" si="658"/>
        <v>16026.509563607395</v>
      </c>
      <c r="F2787" s="72">
        <f t="shared" si="658"/>
        <v>1873301.0977457969</v>
      </c>
      <c r="G2787" s="35">
        <f t="shared" si="659"/>
        <v>0.11688765356616659</v>
      </c>
      <c r="H2787" s="88">
        <f t="shared" si="646"/>
        <v>0</v>
      </c>
      <c r="I2787" s="62">
        <f t="shared" si="655"/>
        <v>0</v>
      </c>
      <c r="J2787" s="89">
        <f t="shared" si="647"/>
        <v>0</v>
      </c>
      <c r="K2787" s="62">
        <f t="shared" si="656"/>
        <v>0</v>
      </c>
      <c r="L2787" s="90">
        <f t="shared" si="648"/>
        <v>104.22662549386786</v>
      </c>
      <c r="M2787" s="73">
        <f>0</f>
        <v>0</v>
      </c>
      <c r="N2787" s="89">
        <f t="shared" si="649"/>
        <v>1780.0112275480199</v>
      </c>
      <c r="O2787" s="89">
        <f t="shared" si="650"/>
        <v>1026.5095636073961</v>
      </c>
      <c r="P2787" s="89">
        <f t="shared" si="651"/>
        <v>1026.5095636073961</v>
      </c>
      <c r="Q2787" s="62">
        <f t="shared" si="660"/>
        <v>119986.29425329817</v>
      </c>
      <c r="R2787" s="89">
        <f t="shared" si="657"/>
        <v>-1130.736189101264</v>
      </c>
      <c r="S2787" s="74">
        <f t="shared" si="657"/>
        <v>-119986.29425329817</v>
      </c>
      <c r="T2787" s="91">
        <f t="shared" si="652"/>
        <v>0.1513254781803699</v>
      </c>
      <c r="U2787" s="92">
        <f t="shared" si="653"/>
        <v>1.4513254781803697</v>
      </c>
    </row>
    <row r="2788" spans="1:21">
      <c r="A2788" s="80">
        <v>39296</v>
      </c>
      <c r="B2788" s="81">
        <v>1.4731999999999999E-2</v>
      </c>
      <c r="C2788" s="82">
        <v>3.1655203009395088E-3</v>
      </c>
      <c r="D2788" s="88">
        <f t="shared" si="654"/>
        <v>1.4947886687253065</v>
      </c>
      <c r="E2788" s="89">
        <f t="shared" si="658"/>
        <v>14895.77337450613</v>
      </c>
      <c r="F2788" s="72">
        <f t="shared" si="658"/>
        <v>1753314.8034924988</v>
      </c>
      <c r="G2788" s="35">
        <f t="shared" si="659"/>
        <v>0.11770552353416359</v>
      </c>
      <c r="H2788" s="88">
        <f t="shared" si="646"/>
        <v>294.64</v>
      </c>
      <c r="I2788" s="62">
        <f t="shared" si="655"/>
        <v>2946.4</v>
      </c>
      <c r="J2788" s="89">
        <f t="shared" si="647"/>
        <v>972.3119999999999</v>
      </c>
      <c r="K2788" s="62">
        <f t="shared" si="656"/>
        <v>87508.080000000016</v>
      </c>
      <c r="L2788" s="90">
        <f t="shared" si="648"/>
        <v>63.310406018790175</v>
      </c>
      <c r="M2788" s="73">
        <f>0</f>
        <v>0</v>
      </c>
      <c r="N2788" s="89">
        <f t="shared" si="649"/>
        <v>0</v>
      </c>
      <c r="O2788" s="89">
        <f t="shared" si="650"/>
        <v>0</v>
      </c>
      <c r="P2788" s="89">
        <f t="shared" si="651"/>
        <v>0</v>
      </c>
      <c r="Q2788" s="62">
        <f t="shared" si="660"/>
        <v>0</v>
      </c>
      <c r="R2788" s="89">
        <f t="shared" si="657"/>
        <v>1203.6415939812096</v>
      </c>
      <c r="S2788" s="74">
        <f t="shared" si="657"/>
        <v>90454.48000000001</v>
      </c>
      <c r="T2788" s="91">
        <f t="shared" si="652"/>
        <v>9.4788668725306557E-2</v>
      </c>
      <c r="U2788" s="92">
        <f t="shared" si="653"/>
        <v>1.3947886687253064</v>
      </c>
    </row>
    <row r="2789" spans="1:21">
      <c r="A2789" s="80">
        <v>39297</v>
      </c>
      <c r="B2789" s="81">
        <v>2.1843999999999999E-2</v>
      </c>
      <c r="C2789" s="82">
        <v>3.102302926876578E-3</v>
      </c>
      <c r="D2789" s="88">
        <f t="shared" si="654"/>
        <v>1.5549707484243671</v>
      </c>
      <c r="E2789" s="89">
        <f t="shared" si="658"/>
        <v>16099.414968487341</v>
      </c>
      <c r="F2789" s="72">
        <f t="shared" si="658"/>
        <v>1843769.2834924988</v>
      </c>
      <c r="G2789" s="35">
        <f t="shared" si="659"/>
        <v>0.11452399277249853</v>
      </c>
      <c r="H2789" s="88">
        <f t="shared" si="646"/>
        <v>436.88</v>
      </c>
      <c r="I2789" s="62">
        <f t="shared" si="655"/>
        <v>4368.8</v>
      </c>
      <c r="J2789" s="89">
        <f t="shared" si="647"/>
        <v>1441.7039999999997</v>
      </c>
      <c r="K2789" s="62">
        <f t="shared" si="656"/>
        <v>129753.36000000002</v>
      </c>
      <c r="L2789" s="90">
        <f t="shared" si="648"/>
        <v>62.046058537531557</v>
      </c>
      <c r="M2789" s="73">
        <f>0</f>
        <v>0</v>
      </c>
      <c r="N2789" s="89">
        <f t="shared" si="649"/>
        <v>1972.9710382968024</v>
      </c>
      <c r="O2789" s="89">
        <f t="shared" si="650"/>
        <v>1099.4149684873423</v>
      </c>
      <c r="P2789" s="89">
        <f t="shared" si="651"/>
        <v>1099.4149684873423</v>
      </c>
      <c r="Q2789" s="62">
        <f t="shared" si="660"/>
        <v>125909.3919050211</v>
      </c>
      <c r="R2789" s="89">
        <f t="shared" si="657"/>
        <v>717.122972975126</v>
      </c>
      <c r="S2789" s="74">
        <f t="shared" si="657"/>
        <v>8212.7680949789064</v>
      </c>
      <c r="T2789" s="91">
        <f t="shared" si="652"/>
        <v>0.1549707484243672</v>
      </c>
      <c r="U2789" s="92">
        <f t="shared" si="653"/>
        <v>1.454970748424367</v>
      </c>
    </row>
    <row r="2790" spans="1:21">
      <c r="A2790" s="80">
        <v>39298</v>
      </c>
      <c r="B2790" s="81">
        <v>5.0799999999999999E-4</v>
      </c>
      <c r="C2790" s="82">
        <v>4.814320167482903E-3</v>
      </c>
      <c r="D2790" s="88">
        <f t="shared" si="654"/>
        <v>1.5908268970731232</v>
      </c>
      <c r="E2790" s="89">
        <f t="shared" si="658"/>
        <v>16816.537941462466</v>
      </c>
      <c r="F2790" s="72">
        <f t="shared" si="658"/>
        <v>1851982.0515874778</v>
      </c>
      <c r="G2790" s="35">
        <f t="shared" si="659"/>
        <v>0.11012861612979649</v>
      </c>
      <c r="H2790" s="88">
        <f t="shared" si="646"/>
        <v>10.16</v>
      </c>
      <c r="I2790" s="62">
        <f t="shared" si="655"/>
        <v>101.60000000000001</v>
      </c>
      <c r="J2790" s="89">
        <f t="shared" si="647"/>
        <v>33.527999999999999</v>
      </c>
      <c r="K2790" s="62">
        <f t="shared" si="656"/>
        <v>3017.5200000000009</v>
      </c>
      <c r="L2790" s="90">
        <f t="shared" si="648"/>
        <v>96.286403349658059</v>
      </c>
      <c r="M2790" s="73">
        <f>0</f>
        <v>0</v>
      </c>
      <c r="N2790" s="89">
        <f t="shared" si="649"/>
        <v>4190.2984061613379</v>
      </c>
      <c r="O2790" s="89">
        <f t="shared" si="650"/>
        <v>1816.5379414624638</v>
      </c>
      <c r="P2790" s="89">
        <f t="shared" si="651"/>
        <v>1816.5379414624638</v>
      </c>
      <c r="Q2790" s="62">
        <f t="shared" si="660"/>
        <v>200052.80964053038</v>
      </c>
      <c r="R2790" s="89">
        <f t="shared" si="657"/>
        <v>-1869.1363448121219</v>
      </c>
      <c r="S2790" s="74">
        <f t="shared" si="657"/>
        <v>-196933.68964053039</v>
      </c>
      <c r="T2790" s="91">
        <f t="shared" si="652"/>
        <v>0.19082689707312328</v>
      </c>
      <c r="U2790" s="92">
        <f t="shared" si="653"/>
        <v>1.4908268970731231</v>
      </c>
    </row>
    <row r="2791" spans="1:21">
      <c r="A2791" s="80">
        <v>39299</v>
      </c>
      <c r="B2791" s="81">
        <v>0</v>
      </c>
      <c r="C2791" s="82">
        <v>5.6556140688466339E-3</v>
      </c>
      <c r="D2791" s="88">
        <f t="shared" si="654"/>
        <v>1.4973700798325171</v>
      </c>
      <c r="E2791" s="89">
        <f t="shared" si="658"/>
        <v>14947.401596650343</v>
      </c>
      <c r="F2791" s="72">
        <f t="shared" si="658"/>
        <v>1655048.3619469474</v>
      </c>
      <c r="G2791" s="35">
        <f t="shared" si="659"/>
        <v>0.11072482071518287</v>
      </c>
      <c r="H2791" s="88">
        <f t="shared" si="646"/>
        <v>0</v>
      </c>
      <c r="I2791" s="62">
        <f t="shared" si="655"/>
        <v>0</v>
      </c>
      <c r="J2791" s="89">
        <f t="shared" si="647"/>
        <v>0</v>
      </c>
      <c r="K2791" s="62">
        <f t="shared" si="656"/>
        <v>0</v>
      </c>
      <c r="L2791" s="90">
        <f t="shared" si="648"/>
        <v>113.11228137693267</v>
      </c>
      <c r="M2791" s="73">
        <f>0</f>
        <v>0</v>
      </c>
      <c r="N2791" s="89">
        <f t="shared" si="649"/>
        <v>0</v>
      </c>
      <c r="O2791" s="89">
        <f t="shared" si="650"/>
        <v>0</v>
      </c>
      <c r="P2791" s="89">
        <f t="shared" si="651"/>
        <v>0</v>
      </c>
      <c r="Q2791" s="62">
        <f t="shared" si="660"/>
        <v>0</v>
      </c>
      <c r="R2791" s="89">
        <f t="shared" si="657"/>
        <v>-113.11228137693267</v>
      </c>
      <c r="S2791" s="74">
        <f t="shared" si="657"/>
        <v>0</v>
      </c>
      <c r="T2791" s="91">
        <f t="shared" si="652"/>
        <v>9.737007983251722E-2</v>
      </c>
      <c r="U2791" s="92">
        <f t="shared" si="653"/>
        <v>1.397370079832517</v>
      </c>
    </row>
    <row r="2792" spans="1:21">
      <c r="A2792" s="80">
        <v>39300</v>
      </c>
      <c r="B2792" s="81">
        <v>0</v>
      </c>
      <c r="C2792" s="82">
        <v>5.1337795515170193E-3</v>
      </c>
      <c r="D2792" s="88">
        <f t="shared" si="654"/>
        <v>1.4917144657636705</v>
      </c>
      <c r="E2792" s="89">
        <f t="shared" si="658"/>
        <v>14834.28931527341</v>
      </c>
      <c r="F2792" s="72">
        <f t="shared" si="658"/>
        <v>1655048.3619469474</v>
      </c>
      <c r="G2792" s="35">
        <f t="shared" si="659"/>
        <v>0.11156910363362718</v>
      </c>
      <c r="H2792" s="88">
        <f t="shared" si="646"/>
        <v>0</v>
      </c>
      <c r="I2792" s="62">
        <f t="shared" si="655"/>
        <v>0</v>
      </c>
      <c r="J2792" s="89">
        <f t="shared" si="647"/>
        <v>0</v>
      </c>
      <c r="K2792" s="62">
        <f t="shared" si="656"/>
        <v>0</v>
      </c>
      <c r="L2792" s="90">
        <f t="shared" si="648"/>
        <v>102.67559103034039</v>
      </c>
      <c r="M2792" s="73">
        <f>0</f>
        <v>0</v>
      </c>
      <c r="N2792" s="89">
        <f t="shared" si="649"/>
        <v>0</v>
      </c>
      <c r="O2792" s="89">
        <f t="shared" si="650"/>
        <v>0</v>
      </c>
      <c r="P2792" s="89">
        <f t="shared" si="651"/>
        <v>0</v>
      </c>
      <c r="Q2792" s="62">
        <f t="shared" si="660"/>
        <v>0</v>
      </c>
      <c r="R2792" s="89">
        <f t="shared" si="657"/>
        <v>-102.67559103034039</v>
      </c>
      <c r="S2792" s="74">
        <f t="shared" si="657"/>
        <v>0</v>
      </c>
      <c r="T2792" s="91">
        <f t="shared" si="652"/>
        <v>9.1714465763670594E-2</v>
      </c>
      <c r="U2792" s="92">
        <f t="shared" si="653"/>
        <v>1.3917144657636704</v>
      </c>
    </row>
    <row r="2793" spans="1:21">
      <c r="A2793" s="80">
        <v>39301</v>
      </c>
      <c r="B2793" s="81">
        <v>0</v>
      </c>
      <c r="C2793" s="82">
        <v>5.8163705824988256E-3</v>
      </c>
      <c r="D2793" s="88">
        <f t="shared" si="654"/>
        <v>1.4865806862121536</v>
      </c>
      <c r="E2793" s="89">
        <f t="shared" si="658"/>
        <v>14731.61372424307</v>
      </c>
      <c r="F2793" s="72">
        <f t="shared" si="658"/>
        <v>1655048.3619469474</v>
      </c>
      <c r="G2793" s="35">
        <f t="shared" si="659"/>
        <v>0.11234671183533126</v>
      </c>
      <c r="H2793" s="88">
        <f t="shared" si="646"/>
        <v>0</v>
      </c>
      <c r="I2793" s="62">
        <f t="shared" si="655"/>
        <v>0</v>
      </c>
      <c r="J2793" s="89">
        <f t="shared" si="647"/>
        <v>0</v>
      </c>
      <c r="K2793" s="62">
        <f t="shared" si="656"/>
        <v>0</v>
      </c>
      <c r="L2793" s="90">
        <f t="shared" si="648"/>
        <v>116.32741164997651</v>
      </c>
      <c r="M2793" s="73">
        <f>0</f>
        <v>0</v>
      </c>
      <c r="N2793" s="89">
        <f t="shared" si="649"/>
        <v>0</v>
      </c>
      <c r="O2793" s="89">
        <f t="shared" si="650"/>
        <v>0</v>
      </c>
      <c r="P2793" s="89">
        <f t="shared" si="651"/>
        <v>0</v>
      </c>
      <c r="Q2793" s="62">
        <f t="shared" si="660"/>
        <v>0</v>
      </c>
      <c r="R2793" s="89">
        <f t="shared" si="657"/>
        <v>-116.32741164997651</v>
      </c>
      <c r="S2793" s="74">
        <f t="shared" si="657"/>
        <v>0</v>
      </c>
      <c r="T2793" s="91">
        <f t="shared" si="652"/>
        <v>8.6580686212153646E-2</v>
      </c>
      <c r="U2793" s="92">
        <f t="shared" si="653"/>
        <v>1.3865806862121535</v>
      </c>
    </row>
    <row r="2794" spans="1:21">
      <c r="A2794" s="80">
        <v>39302</v>
      </c>
      <c r="B2794" s="81">
        <v>0</v>
      </c>
      <c r="C2794" s="82">
        <v>5.7085000098821203E-3</v>
      </c>
      <c r="D2794" s="88">
        <f t="shared" si="654"/>
        <v>1.4807643156296548</v>
      </c>
      <c r="E2794" s="89">
        <f t="shared" si="658"/>
        <v>14615.286312593094</v>
      </c>
      <c r="F2794" s="72">
        <f t="shared" si="658"/>
        <v>1655048.3619469474</v>
      </c>
      <c r="G2794" s="35">
        <f t="shared" si="659"/>
        <v>0.11324091273674836</v>
      </c>
      <c r="H2794" s="88">
        <f t="shared" si="646"/>
        <v>0</v>
      </c>
      <c r="I2794" s="62">
        <f t="shared" si="655"/>
        <v>0</v>
      </c>
      <c r="J2794" s="89">
        <f t="shared" si="647"/>
        <v>0</v>
      </c>
      <c r="K2794" s="62">
        <f t="shared" si="656"/>
        <v>0</v>
      </c>
      <c r="L2794" s="90">
        <f t="shared" si="648"/>
        <v>114.17000019764241</v>
      </c>
      <c r="M2794" s="73">
        <f>0</f>
        <v>0</v>
      </c>
      <c r="N2794" s="89">
        <f t="shared" si="649"/>
        <v>0</v>
      </c>
      <c r="O2794" s="89">
        <f t="shared" si="650"/>
        <v>0</v>
      </c>
      <c r="P2794" s="89">
        <f t="shared" si="651"/>
        <v>0</v>
      </c>
      <c r="Q2794" s="62">
        <f t="shared" si="660"/>
        <v>0</v>
      </c>
      <c r="R2794" s="89">
        <f t="shared" si="657"/>
        <v>-114.17000019764241</v>
      </c>
      <c r="S2794" s="74">
        <f t="shared" si="657"/>
        <v>0</v>
      </c>
      <c r="T2794" s="91">
        <f t="shared" si="652"/>
        <v>8.0764315629654915E-2</v>
      </c>
      <c r="U2794" s="92">
        <f t="shared" si="653"/>
        <v>1.3807643156296547</v>
      </c>
    </row>
    <row r="2795" spans="1:21">
      <c r="A2795" s="80">
        <v>39303</v>
      </c>
      <c r="B2795" s="81">
        <v>0</v>
      </c>
      <c r="C2795" s="82">
        <v>5.6474659076178281E-3</v>
      </c>
      <c r="D2795" s="88">
        <f t="shared" si="654"/>
        <v>1.4750558156197726</v>
      </c>
      <c r="E2795" s="89">
        <f t="shared" si="658"/>
        <v>14501.116312395452</v>
      </c>
      <c r="F2795" s="72">
        <f t="shared" si="658"/>
        <v>1655048.3619469474</v>
      </c>
      <c r="G2795" s="35">
        <f t="shared" si="659"/>
        <v>0.11413247961691224</v>
      </c>
      <c r="H2795" s="88">
        <f t="shared" si="646"/>
        <v>0</v>
      </c>
      <c r="I2795" s="62">
        <f t="shared" si="655"/>
        <v>0</v>
      </c>
      <c r="J2795" s="89">
        <f t="shared" si="647"/>
        <v>0</v>
      </c>
      <c r="K2795" s="62">
        <f t="shared" si="656"/>
        <v>0</v>
      </c>
      <c r="L2795" s="90">
        <f t="shared" si="648"/>
        <v>112.94931815235657</v>
      </c>
      <c r="M2795" s="73">
        <f>0</f>
        <v>0</v>
      </c>
      <c r="N2795" s="89">
        <f t="shared" si="649"/>
        <v>0</v>
      </c>
      <c r="O2795" s="89">
        <f t="shared" si="650"/>
        <v>0</v>
      </c>
      <c r="P2795" s="89">
        <f t="shared" si="651"/>
        <v>0</v>
      </c>
      <c r="Q2795" s="62">
        <f t="shared" si="660"/>
        <v>0</v>
      </c>
      <c r="R2795" s="89">
        <f t="shared" si="657"/>
        <v>-112.94931815235657</v>
      </c>
      <c r="S2795" s="74">
        <f t="shared" si="657"/>
        <v>0</v>
      </c>
      <c r="T2795" s="91">
        <f t="shared" si="652"/>
        <v>7.5055815619772703E-2</v>
      </c>
      <c r="U2795" s="92">
        <f t="shared" si="653"/>
        <v>1.3750558156197725</v>
      </c>
    </row>
    <row r="2796" spans="1:21">
      <c r="A2796" s="80">
        <v>39304</v>
      </c>
      <c r="B2796" s="81">
        <v>2.5400000000000002E-3</v>
      </c>
      <c r="C2796" s="82">
        <v>5.3749991538038855E-3</v>
      </c>
      <c r="D2796" s="88">
        <f t="shared" si="654"/>
        <v>1.4694083497121548</v>
      </c>
      <c r="E2796" s="89">
        <f t="shared" si="658"/>
        <v>14388.166994243096</v>
      </c>
      <c r="F2796" s="72">
        <f t="shared" si="658"/>
        <v>1655048.3619469474</v>
      </c>
      <c r="G2796" s="35">
        <f t="shared" si="659"/>
        <v>0.11502843709064227</v>
      </c>
      <c r="H2796" s="88">
        <f t="shared" si="646"/>
        <v>50.800000000000004</v>
      </c>
      <c r="I2796" s="62">
        <f t="shared" si="655"/>
        <v>508</v>
      </c>
      <c r="J2796" s="89">
        <f t="shared" si="647"/>
        <v>167.64000000000001</v>
      </c>
      <c r="K2796" s="62">
        <f t="shared" si="656"/>
        <v>15087.600000000006</v>
      </c>
      <c r="L2796" s="90">
        <f t="shared" si="648"/>
        <v>107.49998307607771</v>
      </c>
      <c r="M2796" s="73">
        <f>0</f>
        <v>0</v>
      </c>
      <c r="N2796" s="89">
        <f t="shared" si="649"/>
        <v>0</v>
      </c>
      <c r="O2796" s="89">
        <f t="shared" si="650"/>
        <v>0</v>
      </c>
      <c r="P2796" s="89">
        <f t="shared" si="651"/>
        <v>0</v>
      </c>
      <c r="Q2796" s="62">
        <f t="shared" si="660"/>
        <v>0</v>
      </c>
      <c r="R2796" s="89">
        <f t="shared" si="657"/>
        <v>110.94001692392231</v>
      </c>
      <c r="S2796" s="74">
        <f t="shared" si="657"/>
        <v>15595.600000000006</v>
      </c>
      <c r="T2796" s="91">
        <f t="shared" si="652"/>
        <v>6.9408349712154926E-2</v>
      </c>
      <c r="U2796" s="92">
        <f t="shared" si="653"/>
        <v>1.3694083497121547</v>
      </c>
    </row>
    <row r="2797" spans="1:21">
      <c r="A2797" s="80">
        <v>39305</v>
      </c>
      <c r="B2797" s="81">
        <v>0</v>
      </c>
      <c r="C2797" s="82">
        <v>5.3199752815068588E-3</v>
      </c>
      <c r="D2797" s="88">
        <f t="shared" si="654"/>
        <v>1.474955350558351</v>
      </c>
      <c r="E2797" s="89">
        <f t="shared" si="658"/>
        <v>14499.107011167018</v>
      </c>
      <c r="F2797" s="72">
        <f t="shared" si="658"/>
        <v>1670643.9619469475</v>
      </c>
      <c r="G2797" s="35">
        <f t="shared" si="659"/>
        <v>0.1152239210773629</v>
      </c>
      <c r="H2797" s="88">
        <f t="shared" si="646"/>
        <v>0</v>
      </c>
      <c r="I2797" s="62">
        <f t="shared" si="655"/>
        <v>0</v>
      </c>
      <c r="J2797" s="89">
        <f t="shared" si="647"/>
        <v>0</v>
      </c>
      <c r="K2797" s="62">
        <f t="shared" si="656"/>
        <v>0</v>
      </c>
      <c r="L2797" s="90">
        <f t="shared" si="648"/>
        <v>106.39950563013717</v>
      </c>
      <c r="M2797" s="73">
        <f>0</f>
        <v>0</v>
      </c>
      <c r="N2797" s="89">
        <f t="shared" si="649"/>
        <v>0</v>
      </c>
      <c r="O2797" s="89">
        <f t="shared" si="650"/>
        <v>0</v>
      </c>
      <c r="P2797" s="89">
        <f t="shared" si="651"/>
        <v>0</v>
      </c>
      <c r="Q2797" s="62">
        <f t="shared" si="660"/>
        <v>0</v>
      </c>
      <c r="R2797" s="89">
        <f t="shared" si="657"/>
        <v>-106.39950563013717</v>
      </c>
      <c r="S2797" s="74">
        <f t="shared" si="657"/>
        <v>0</v>
      </c>
      <c r="T2797" s="91">
        <f t="shared" si="652"/>
        <v>7.4955350558351119E-2</v>
      </c>
      <c r="U2797" s="92">
        <f t="shared" si="653"/>
        <v>1.3749553505583509</v>
      </c>
    </row>
    <row r="2798" spans="1:21">
      <c r="A2798" s="80">
        <v>39306</v>
      </c>
      <c r="B2798" s="81">
        <v>3.3019999999999998E-3</v>
      </c>
      <c r="C2798" s="82">
        <v>5.8956482445140712E-3</v>
      </c>
      <c r="D2798" s="88">
        <f t="shared" si="654"/>
        <v>1.4696353752768441</v>
      </c>
      <c r="E2798" s="89">
        <f t="shared" si="658"/>
        <v>14392.70750553688</v>
      </c>
      <c r="F2798" s="72">
        <f t="shared" si="658"/>
        <v>1670643.9619469475</v>
      </c>
      <c r="G2798" s="35">
        <f t="shared" si="659"/>
        <v>0.11607572524518059</v>
      </c>
      <c r="H2798" s="88">
        <f t="shared" si="646"/>
        <v>66.039999999999992</v>
      </c>
      <c r="I2798" s="62">
        <f t="shared" si="655"/>
        <v>660.4</v>
      </c>
      <c r="J2798" s="89">
        <f t="shared" si="647"/>
        <v>217.93199999999999</v>
      </c>
      <c r="K2798" s="62">
        <f t="shared" si="656"/>
        <v>19613.880000000005</v>
      </c>
      <c r="L2798" s="90">
        <f t="shared" si="648"/>
        <v>117.91296489028143</v>
      </c>
      <c r="M2798" s="73">
        <f>0</f>
        <v>0</v>
      </c>
      <c r="N2798" s="89">
        <f t="shared" si="649"/>
        <v>0</v>
      </c>
      <c r="O2798" s="89">
        <f t="shared" si="650"/>
        <v>0</v>
      </c>
      <c r="P2798" s="89">
        <f t="shared" si="651"/>
        <v>0</v>
      </c>
      <c r="Q2798" s="62">
        <f t="shared" si="660"/>
        <v>0</v>
      </c>
      <c r="R2798" s="89">
        <f t="shared" si="657"/>
        <v>166.05903510971854</v>
      </c>
      <c r="S2798" s="74">
        <f t="shared" si="657"/>
        <v>20274.280000000006</v>
      </c>
      <c r="T2798" s="91">
        <f t="shared" si="652"/>
        <v>6.9635375276844158E-2</v>
      </c>
      <c r="U2798" s="92">
        <f t="shared" si="653"/>
        <v>1.369635375276844</v>
      </c>
    </row>
    <row r="2799" spans="1:21">
      <c r="A2799" s="80">
        <v>39307</v>
      </c>
      <c r="B2799" s="81">
        <v>2.5399999999999999E-4</v>
      </c>
      <c r="C2799" s="82">
        <v>5.4346102303444279E-3</v>
      </c>
      <c r="D2799" s="88">
        <f t="shared" si="654"/>
        <v>1.4779383270323299</v>
      </c>
      <c r="E2799" s="89">
        <f t="shared" si="658"/>
        <v>14558.766540646599</v>
      </c>
      <c r="F2799" s="72">
        <f t="shared" si="658"/>
        <v>1690918.2419469475</v>
      </c>
      <c r="G2799" s="35">
        <f t="shared" si="659"/>
        <v>0.1161443338778787</v>
      </c>
      <c r="H2799" s="88">
        <f t="shared" si="646"/>
        <v>5.08</v>
      </c>
      <c r="I2799" s="62">
        <f t="shared" si="655"/>
        <v>50.800000000000004</v>
      </c>
      <c r="J2799" s="89">
        <f t="shared" si="647"/>
        <v>16.763999999999999</v>
      </c>
      <c r="K2799" s="62">
        <f t="shared" si="656"/>
        <v>1508.7600000000004</v>
      </c>
      <c r="L2799" s="90">
        <f t="shared" si="648"/>
        <v>108.69220460688855</v>
      </c>
      <c r="M2799" s="73">
        <f>0</f>
        <v>0</v>
      </c>
      <c r="N2799" s="89">
        <f t="shared" si="649"/>
        <v>0</v>
      </c>
      <c r="O2799" s="89">
        <f t="shared" si="650"/>
        <v>0</v>
      </c>
      <c r="P2799" s="89">
        <f t="shared" si="651"/>
        <v>0</v>
      </c>
      <c r="Q2799" s="62">
        <f t="shared" si="660"/>
        <v>0</v>
      </c>
      <c r="R2799" s="89">
        <f t="shared" si="657"/>
        <v>-86.848204606888544</v>
      </c>
      <c r="S2799" s="74">
        <f t="shared" si="657"/>
        <v>1559.5600000000004</v>
      </c>
      <c r="T2799" s="91">
        <f t="shared" si="652"/>
        <v>7.7938327032329946E-2</v>
      </c>
      <c r="U2799" s="92">
        <f t="shared" si="653"/>
        <v>1.3779383270323298</v>
      </c>
    </row>
    <row r="2800" spans="1:21">
      <c r="A2800" s="80">
        <v>39308</v>
      </c>
      <c r="B2800" s="81">
        <v>5.842E-3</v>
      </c>
      <c r="C2800" s="82">
        <v>6.0669567406658213E-3</v>
      </c>
      <c r="D2800" s="88">
        <f t="shared" si="654"/>
        <v>1.4735959168019854</v>
      </c>
      <c r="E2800" s="89">
        <f t="shared" si="658"/>
        <v>14471.918336039709</v>
      </c>
      <c r="F2800" s="72">
        <f t="shared" si="658"/>
        <v>1692477.8019469476</v>
      </c>
      <c r="G2800" s="35">
        <f t="shared" si="659"/>
        <v>0.11694909842962119</v>
      </c>
      <c r="H2800" s="88">
        <f t="shared" si="646"/>
        <v>116.84</v>
      </c>
      <c r="I2800" s="62">
        <f t="shared" si="655"/>
        <v>1168.4000000000001</v>
      </c>
      <c r="J2800" s="89">
        <f t="shared" si="647"/>
        <v>385.57199999999995</v>
      </c>
      <c r="K2800" s="62">
        <f t="shared" si="656"/>
        <v>34701.480000000003</v>
      </c>
      <c r="L2800" s="90">
        <f t="shared" si="648"/>
        <v>121.33913481331642</v>
      </c>
      <c r="M2800" s="73">
        <f>0</f>
        <v>0</v>
      </c>
      <c r="N2800" s="89">
        <f t="shared" si="649"/>
        <v>0</v>
      </c>
      <c r="O2800" s="89">
        <f t="shared" si="650"/>
        <v>0</v>
      </c>
      <c r="P2800" s="89">
        <f t="shared" si="651"/>
        <v>0</v>
      </c>
      <c r="Q2800" s="62">
        <f t="shared" si="660"/>
        <v>0</v>
      </c>
      <c r="R2800" s="89">
        <f t="shared" si="657"/>
        <v>381.07286518668349</v>
      </c>
      <c r="S2800" s="74">
        <f t="shared" si="657"/>
        <v>35869.880000000005</v>
      </c>
      <c r="T2800" s="91">
        <f t="shared" si="652"/>
        <v>7.3595916801985517E-2</v>
      </c>
      <c r="U2800" s="92">
        <f t="shared" si="653"/>
        <v>1.3735959168019853</v>
      </c>
    </row>
    <row r="2801" spans="1:21">
      <c r="A2801" s="80">
        <v>39309</v>
      </c>
      <c r="B2801" s="81">
        <v>8.8899999999999986E-3</v>
      </c>
      <c r="C2801" s="82">
        <v>5.6946257046795127E-3</v>
      </c>
      <c r="D2801" s="88">
        <f t="shared" si="654"/>
        <v>1.4926495600613197</v>
      </c>
      <c r="E2801" s="89">
        <f t="shared" si="658"/>
        <v>14852.991201226392</v>
      </c>
      <c r="F2801" s="72">
        <f t="shared" si="658"/>
        <v>1728347.6819469477</v>
      </c>
      <c r="G2801" s="35">
        <f t="shared" si="659"/>
        <v>0.11636361043587236</v>
      </c>
      <c r="H2801" s="88">
        <f t="shared" si="646"/>
        <v>177.79999999999998</v>
      </c>
      <c r="I2801" s="62">
        <f t="shared" si="655"/>
        <v>1777.9999999999998</v>
      </c>
      <c r="J2801" s="89">
        <f t="shared" si="647"/>
        <v>586.73999999999978</v>
      </c>
      <c r="K2801" s="62">
        <f t="shared" si="656"/>
        <v>52806.599999999991</v>
      </c>
      <c r="L2801" s="90">
        <f t="shared" si="648"/>
        <v>113.89251409359025</v>
      </c>
      <c r="M2801" s="73">
        <f>0</f>
        <v>0</v>
      </c>
      <c r="N2801" s="89">
        <f t="shared" si="649"/>
        <v>0</v>
      </c>
      <c r="O2801" s="89">
        <f t="shared" si="650"/>
        <v>0</v>
      </c>
      <c r="P2801" s="89">
        <f t="shared" si="651"/>
        <v>0</v>
      </c>
      <c r="Q2801" s="62">
        <f t="shared" si="660"/>
        <v>0</v>
      </c>
      <c r="R2801" s="89">
        <f t="shared" si="657"/>
        <v>650.64748590640943</v>
      </c>
      <c r="S2801" s="74">
        <f t="shared" si="657"/>
        <v>54584.599999999991</v>
      </c>
      <c r="T2801" s="91">
        <f t="shared" si="652"/>
        <v>9.2649560061319747E-2</v>
      </c>
      <c r="U2801" s="92">
        <f t="shared" si="653"/>
        <v>1.3926495600613196</v>
      </c>
    </row>
    <row r="2802" spans="1:21">
      <c r="A2802" s="80">
        <v>39310</v>
      </c>
      <c r="B2802" s="81">
        <v>2.5399999999999999E-4</v>
      </c>
      <c r="C2802" s="82">
        <v>5.7616489757535243E-3</v>
      </c>
      <c r="D2802" s="88">
        <f t="shared" si="654"/>
        <v>1.52518193435664</v>
      </c>
      <c r="E2802" s="89">
        <f t="shared" si="658"/>
        <v>15503.638687132801</v>
      </c>
      <c r="F2802" s="72">
        <f t="shared" si="658"/>
        <v>1782932.2819469478</v>
      </c>
      <c r="G2802" s="35">
        <f t="shared" si="659"/>
        <v>0.11500089223742599</v>
      </c>
      <c r="H2802" s="88">
        <f t="shared" si="646"/>
        <v>5.08</v>
      </c>
      <c r="I2802" s="62">
        <f t="shared" si="655"/>
        <v>50.800000000000004</v>
      </c>
      <c r="J2802" s="89">
        <f t="shared" si="647"/>
        <v>16.763999999999999</v>
      </c>
      <c r="K2802" s="62">
        <f t="shared" si="656"/>
        <v>1508.7600000000004</v>
      </c>
      <c r="L2802" s="90">
        <f t="shared" si="648"/>
        <v>115.23297951507048</v>
      </c>
      <c r="M2802" s="73">
        <f>0</f>
        <v>0</v>
      </c>
      <c r="N2802" s="89">
        <f t="shared" si="649"/>
        <v>611.72589716938899</v>
      </c>
      <c r="O2802" s="89">
        <f t="shared" si="650"/>
        <v>503.63868713279913</v>
      </c>
      <c r="P2802" s="89">
        <f t="shared" si="651"/>
        <v>503.63868713279913</v>
      </c>
      <c r="Q2802" s="62">
        <f t="shared" si="660"/>
        <v>57918.898385557732</v>
      </c>
      <c r="R2802" s="89">
        <f t="shared" si="657"/>
        <v>-597.02766664786964</v>
      </c>
      <c r="S2802" s="74">
        <f t="shared" si="657"/>
        <v>-56359.338385557734</v>
      </c>
      <c r="T2802" s="91">
        <f t="shared" si="652"/>
        <v>0.12518193435664005</v>
      </c>
      <c r="U2802" s="92">
        <f t="shared" si="653"/>
        <v>1.4251819343566399</v>
      </c>
    </row>
    <row r="2803" spans="1:21">
      <c r="A2803" s="80">
        <v>39311</v>
      </c>
      <c r="B2803" s="81">
        <v>0</v>
      </c>
      <c r="C2803" s="82">
        <v>5.6695518633844899E-3</v>
      </c>
      <c r="D2803" s="88">
        <f t="shared" si="654"/>
        <v>1.4953305510242465</v>
      </c>
      <c r="E2803" s="89">
        <f t="shared" si="658"/>
        <v>14906.611020484932</v>
      </c>
      <c r="F2803" s="72">
        <f t="shared" si="658"/>
        <v>1726572.94356139</v>
      </c>
      <c r="G2803" s="35">
        <f t="shared" si="659"/>
        <v>0.11582598762312256</v>
      </c>
      <c r="H2803" s="88">
        <f t="shared" si="646"/>
        <v>0</v>
      </c>
      <c r="I2803" s="62">
        <f t="shared" si="655"/>
        <v>0</v>
      </c>
      <c r="J2803" s="89">
        <f t="shared" si="647"/>
        <v>0</v>
      </c>
      <c r="K2803" s="62">
        <f t="shared" si="656"/>
        <v>0</v>
      </c>
      <c r="L2803" s="90">
        <f t="shared" si="648"/>
        <v>113.3910372676898</v>
      </c>
      <c r="M2803" s="73">
        <f>0</f>
        <v>0</v>
      </c>
      <c r="N2803" s="89">
        <f t="shared" si="649"/>
        <v>0</v>
      </c>
      <c r="O2803" s="89">
        <f t="shared" si="650"/>
        <v>0</v>
      </c>
      <c r="P2803" s="89">
        <f t="shared" si="651"/>
        <v>0</v>
      </c>
      <c r="Q2803" s="62">
        <f t="shared" si="660"/>
        <v>0</v>
      </c>
      <c r="R2803" s="89">
        <f t="shared" si="657"/>
        <v>-113.3910372676898</v>
      </c>
      <c r="S2803" s="74">
        <f t="shared" si="657"/>
        <v>0</v>
      </c>
      <c r="T2803" s="91">
        <f t="shared" si="652"/>
        <v>9.533055102424659E-2</v>
      </c>
      <c r="U2803" s="92">
        <f t="shared" si="653"/>
        <v>1.3953305510242464</v>
      </c>
    </row>
    <row r="2804" spans="1:21">
      <c r="A2804" s="80">
        <v>39312</v>
      </c>
      <c r="B2804" s="81">
        <v>0</v>
      </c>
      <c r="C2804" s="82">
        <v>5.3403657426236949E-3</v>
      </c>
      <c r="D2804" s="88">
        <f t="shared" si="654"/>
        <v>1.489660999160862</v>
      </c>
      <c r="E2804" s="89">
        <f t="shared" si="658"/>
        <v>14793.219983217243</v>
      </c>
      <c r="F2804" s="72">
        <f t="shared" si="658"/>
        <v>1726572.94356139</v>
      </c>
      <c r="G2804" s="35">
        <f t="shared" si="659"/>
        <v>0.1167138016956531</v>
      </c>
      <c r="H2804" s="88">
        <f t="shared" si="646"/>
        <v>0</v>
      </c>
      <c r="I2804" s="62">
        <f t="shared" si="655"/>
        <v>0</v>
      </c>
      <c r="J2804" s="89">
        <f t="shared" si="647"/>
        <v>0</v>
      </c>
      <c r="K2804" s="62">
        <f t="shared" si="656"/>
        <v>0</v>
      </c>
      <c r="L2804" s="90">
        <f t="shared" si="648"/>
        <v>106.80731485247389</v>
      </c>
      <c r="M2804" s="73">
        <f>0</f>
        <v>0</v>
      </c>
      <c r="N2804" s="89">
        <f t="shared" si="649"/>
        <v>0</v>
      </c>
      <c r="O2804" s="89">
        <f t="shared" si="650"/>
        <v>0</v>
      </c>
      <c r="P2804" s="89">
        <f t="shared" si="651"/>
        <v>0</v>
      </c>
      <c r="Q2804" s="62">
        <f t="shared" si="660"/>
        <v>0</v>
      </c>
      <c r="R2804" s="89">
        <f t="shared" si="657"/>
        <v>-106.80731485247389</v>
      </c>
      <c r="S2804" s="74">
        <f t="shared" si="657"/>
        <v>0</v>
      </c>
      <c r="T2804" s="91">
        <f t="shared" si="652"/>
        <v>8.966099916086212E-2</v>
      </c>
      <c r="U2804" s="92">
        <f t="shared" si="653"/>
        <v>1.3896609991608619</v>
      </c>
    </row>
    <row r="2805" spans="1:21">
      <c r="A2805" s="80">
        <v>39313</v>
      </c>
      <c r="B2805" s="81">
        <v>0</v>
      </c>
      <c r="C2805" s="82">
        <v>5.8925939381984102E-3</v>
      </c>
      <c r="D2805" s="88">
        <f t="shared" si="654"/>
        <v>1.4843206334182386</v>
      </c>
      <c r="E2805" s="89">
        <f t="shared" si="658"/>
        <v>14686.412668364768</v>
      </c>
      <c r="F2805" s="72">
        <f t="shared" si="658"/>
        <v>1726572.94356139</v>
      </c>
      <c r="G2805" s="35">
        <f t="shared" si="659"/>
        <v>0.11756260582820952</v>
      </c>
      <c r="H2805" s="88">
        <f t="shared" si="646"/>
        <v>0</v>
      </c>
      <c r="I2805" s="62">
        <f t="shared" si="655"/>
        <v>0</v>
      </c>
      <c r="J2805" s="89">
        <f t="shared" si="647"/>
        <v>0</v>
      </c>
      <c r="K2805" s="62">
        <f t="shared" si="656"/>
        <v>0</v>
      </c>
      <c r="L2805" s="90">
        <f t="shared" si="648"/>
        <v>117.8518787639682</v>
      </c>
      <c r="M2805" s="73">
        <f>0</f>
        <v>0</v>
      </c>
      <c r="N2805" s="89">
        <f t="shared" si="649"/>
        <v>0</v>
      </c>
      <c r="O2805" s="89">
        <f t="shared" si="650"/>
        <v>0</v>
      </c>
      <c r="P2805" s="89">
        <f t="shared" si="651"/>
        <v>0</v>
      </c>
      <c r="Q2805" s="62">
        <f t="shared" si="660"/>
        <v>0</v>
      </c>
      <c r="R2805" s="89">
        <f t="shared" si="657"/>
        <v>-117.8518787639682</v>
      </c>
      <c r="S2805" s="74">
        <f t="shared" si="657"/>
        <v>0</v>
      </c>
      <c r="T2805" s="91">
        <f t="shared" si="652"/>
        <v>8.43206334182387E-2</v>
      </c>
      <c r="U2805" s="92">
        <f t="shared" si="653"/>
        <v>1.3843206334182385</v>
      </c>
    </row>
    <row r="2806" spans="1:21">
      <c r="A2806" s="80">
        <v>39314</v>
      </c>
      <c r="B2806" s="81">
        <v>0</v>
      </c>
      <c r="C2806" s="82">
        <v>5.9658509477882741E-3</v>
      </c>
      <c r="D2806" s="88">
        <f t="shared" si="654"/>
        <v>1.47842803948004</v>
      </c>
      <c r="E2806" s="89">
        <f t="shared" si="658"/>
        <v>14568.5607896008</v>
      </c>
      <c r="F2806" s="72">
        <f t="shared" si="658"/>
        <v>1726572.94356139</v>
      </c>
      <c r="G2806" s="35">
        <f t="shared" si="659"/>
        <v>0.1185136245437392</v>
      </c>
      <c r="H2806" s="88">
        <f t="shared" si="646"/>
        <v>0</v>
      </c>
      <c r="I2806" s="62">
        <f t="shared" si="655"/>
        <v>0</v>
      </c>
      <c r="J2806" s="89">
        <f t="shared" si="647"/>
        <v>0</v>
      </c>
      <c r="K2806" s="62">
        <f t="shared" si="656"/>
        <v>0</v>
      </c>
      <c r="L2806" s="90">
        <f t="shared" si="648"/>
        <v>119.31701895576548</v>
      </c>
      <c r="M2806" s="73">
        <f>0</f>
        <v>0</v>
      </c>
      <c r="N2806" s="89">
        <f t="shared" si="649"/>
        <v>0</v>
      </c>
      <c r="O2806" s="89">
        <f t="shared" si="650"/>
        <v>0</v>
      </c>
      <c r="P2806" s="89">
        <f t="shared" si="651"/>
        <v>0</v>
      </c>
      <c r="Q2806" s="62">
        <f t="shared" si="660"/>
        <v>0</v>
      </c>
      <c r="R2806" s="89">
        <f t="shared" si="657"/>
        <v>-119.31701895576548</v>
      </c>
      <c r="S2806" s="74">
        <f t="shared" si="657"/>
        <v>0</v>
      </c>
      <c r="T2806" s="91">
        <f t="shared" si="652"/>
        <v>7.8428039480040068E-2</v>
      </c>
      <c r="U2806" s="92">
        <f t="shared" si="653"/>
        <v>1.3784280394800399</v>
      </c>
    </row>
    <row r="2807" spans="1:21">
      <c r="A2807" s="80">
        <v>39315</v>
      </c>
      <c r="B2807" s="81">
        <v>0</v>
      </c>
      <c r="C2807" s="82">
        <v>5.9368014667409577E-3</v>
      </c>
      <c r="D2807" s="88">
        <f t="shared" si="654"/>
        <v>1.4724621885322517</v>
      </c>
      <c r="E2807" s="89">
        <f t="shared" si="658"/>
        <v>14449.243770645035</v>
      </c>
      <c r="F2807" s="72">
        <f t="shared" si="658"/>
        <v>1726572.94356139</v>
      </c>
      <c r="G2807" s="35">
        <f t="shared" si="659"/>
        <v>0.11949227038920067</v>
      </c>
      <c r="H2807" s="88">
        <f t="shared" si="646"/>
        <v>0</v>
      </c>
      <c r="I2807" s="62">
        <f t="shared" si="655"/>
        <v>0</v>
      </c>
      <c r="J2807" s="89">
        <f t="shared" si="647"/>
        <v>0</v>
      </c>
      <c r="K2807" s="62">
        <f t="shared" si="656"/>
        <v>0</v>
      </c>
      <c r="L2807" s="90">
        <f t="shared" si="648"/>
        <v>118.73602933481915</v>
      </c>
      <c r="M2807" s="73">
        <f>0</f>
        <v>0</v>
      </c>
      <c r="N2807" s="89">
        <f t="shared" si="649"/>
        <v>0</v>
      </c>
      <c r="O2807" s="89">
        <f t="shared" si="650"/>
        <v>0</v>
      </c>
      <c r="P2807" s="89">
        <f t="shared" si="651"/>
        <v>0</v>
      </c>
      <c r="Q2807" s="62">
        <f t="shared" si="660"/>
        <v>0</v>
      </c>
      <c r="R2807" s="89">
        <f t="shared" si="657"/>
        <v>-118.73602933481915</v>
      </c>
      <c r="S2807" s="74">
        <f t="shared" si="657"/>
        <v>0</v>
      </c>
      <c r="T2807" s="91">
        <f t="shared" si="652"/>
        <v>7.2462188532251837E-2</v>
      </c>
      <c r="U2807" s="92">
        <f t="shared" si="653"/>
        <v>1.3724621885322517</v>
      </c>
    </row>
    <row r="2808" spans="1:21">
      <c r="A2808" s="80">
        <v>39316</v>
      </c>
      <c r="B2808" s="81">
        <v>0</v>
      </c>
      <c r="C2808" s="82">
        <v>6.1473644714227071E-3</v>
      </c>
      <c r="D2808" s="88">
        <f t="shared" si="654"/>
        <v>1.4665253870655108</v>
      </c>
      <c r="E2808" s="89">
        <f t="shared" si="658"/>
        <v>14330.507741310215</v>
      </c>
      <c r="F2808" s="72">
        <f t="shared" si="658"/>
        <v>1726572.94356139</v>
      </c>
      <c r="G2808" s="35">
        <f t="shared" si="659"/>
        <v>0.12048232866057071</v>
      </c>
      <c r="H2808" s="88">
        <f t="shared" si="646"/>
        <v>0</v>
      </c>
      <c r="I2808" s="62">
        <f t="shared" si="655"/>
        <v>0</v>
      </c>
      <c r="J2808" s="89">
        <f t="shared" si="647"/>
        <v>0</v>
      </c>
      <c r="K2808" s="62">
        <f t="shared" si="656"/>
        <v>0</v>
      </c>
      <c r="L2808" s="90">
        <f t="shared" si="648"/>
        <v>122.94728942845414</v>
      </c>
      <c r="M2808" s="73">
        <f>0</f>
        <v>0</v>
      </c>
      <c r="N2808" s="89">
        <f t="shared" si="649"/>
        <v>0</v>
      </c>
      <c r="O2808" s="89">
        <f t="shared" si="650"/>
        <v>0</v>
      </c>
      <c r="P2808" s="89">
        <f t="shared" si="651"/>
        <v>0</v>
      </c>
      <c r="Q2808" s="62">
        <f t="shared" si="660"/>
        <v>0</v>
      </c>
      <c r="R2808" s="89">
        <f t="shared" si="657"/>
        <v>-122.94728942845414</v>
      </c>
      <c r="S2808" s="74">
        <f t="shared" si="657"/>
        <v>0</v>
      </c>
      <c r="T2808" s="91">
        <f t="shared" si="652"/>
        <v>6.6525387065510921E-2</v>
      </c>
      <c r="U2808" s="92">
        <f t="shared" si="653"/>
        <v>1.3665253870655107</v>
      </c>
    </row>
    <row r="2809" spans="1:21">
      <c r="A2809" s="80">
        <v>39317</v>
      </c>
      <c r="B2809" s="81">
        <v>0</v>
      </c>
      <c r="C2809" s="82">
        <v>6.169408041806451E-3</v>
      </c>
      <c r="D2809" s="88">
        <f t="shared" si="654"/>
        <v>1.4603780225940881</v>
      </c>
      <c r="E2809" s="89">
        <f t="shared" si="658"/>
        <v>14207.560451881762</v>
      </c>
      <c r="F2809" s="72">
        <f t="shared" si="658"/>
        <v>1726572.94356139</v>
      </c>
      <c r="G2809" s="35">
        <f t="shared" si="659"/>
        <v>0.12152494085166528</v>
      </c>
      <c r="H2809" s="88">
        <f t="shared" si="646"/>
        <v>0</v>
      </c>
      <c r="I2809" s="62">
        <f t="shared" si="655"/>
        <v>0</v>
      </c>
      <c r="J2809" s="89">
        <f t="shared" si="647"/>
        <v>0</v>
      </c>
      <c r="K2809" s="62">
        <f t="shared" si="656"/>
        <v>0</v>
      </c>
      <c r="L2809" s="90">
        <f t="shared" si="648"/>
        <v>123.38816083612902</v>
      </c>
      <c r="M2809" s="73">
        <f>0</f>
        <v>0</v>
      </c>
      <c r="N2809" s="89">
        <f t="shared" si="649"/>
        <v>0</v>
      </c>
      <c r="O2809" s="89">
        <f t="shared" si="650"/>
        <v>0</v>
      </c>
      <c r="P2809" s="89">
        <f t="shared" si="651"/>
        <v>0</v>
      </c>
      <c r="Q2809" s="62">
        <f t="shared" si="660"/>
        <v>0</v>
      </c>
      <c r="R2809" s="89">
        <f t="shared" si="657"/>
        <v>-123.38816083612902</v>
      </c>
      <c r="S2809" s="74">
        <f t="shared" si="657"/>
        <v>0</v>
      </c>
      <c r="T2809" s="91">
        <f t="shared" si="652"/>
        <v>6.0378022594088199E-2</v>
      </c>
      <c r="U2809" s="92">
        <f t="shared" si="653"/>
        <v>1.360378022594088</v>
      </c>
    </row>
    <row r="2810" spans="1:21">
      <c r="A2810" s="80">
        <v>39318</v>
      </c>
      <c r="B2810" s="81">
        <v>1.2700000000000001E-3</v>
      </c>
      <c r="C2810" s="82">
        <v>5.7491336647749877E-3</v>
      </c>
      <c r="D2810" s="88">
        <f t="shared" si="654"/>
        <v>1.4542086145522815</v>
      </c>
      <c r="E2810" s="89">
        <f t="shared" si="658"/>
        <v>14084.172291045632</v>
      </c>
      <c r="F2810" s="72">
        <f t="shared" si="658"/>
        <v>1726572.94356139</v>
      </c>
      <c r="G2810" s="35">
        <f t="shared" si="659"/>
        <v>0.1225895926208672</v>
      </c>
      <c r="H2810" s="88">
        <f t="shared" si="646"/>
        <v>25.400000000000002</v>
      </c>
      <c r="I2810" s="62">
        <f t="shared" si="655"/>
        <v>254</v>
      </c>
      <c r="J2810" s="89">
        <f t="shared" si="647"/>
        <v>83.820000000000007</v>
      </c>
      <c r="K2810" s="62">
        <f t="shared" si="656"/>
        <v>7543.8000000000029</v>
      </c>
      <c r="L2810" s="90">
        <f t="shared" si="648"/>
        <v>114.98267329549975</v>
      </c>
      <c r="M2810" s="73">
        <f>0</f>
        <v>0</v>
      </c>
      <c r="N2810" s="89">
        <f t="shared" si="649"/>
        <v>0</v>
      </c>
      <c r="O2810" s="89">
        <f t="shared" si="650"/>
        <v>0</v>
      </c>
      <c r="P2810" s="89">
        <f t="shared" si="651"/>
        <v>0</v>
      </c>
      <c r="Q2810" s="62">
        <f t="shared" si="660"/>
        <v>0</v>
      </c>
      <c r="R2810" s="89">
        <f t="shared" si="657"/>
        <v>-5.7626732954997379</v>
      </c>
      <c r="S2810" s="74">
        <f t="shared" si="657"/>
        <v>7797.8000000000029</v>
      </c>
      <c r="T2810" s="91">
        <f t="shared" si="652"/>
        <v>5.4208614552281542E-2</v>
      </c>
      <c r="U2810" s="92">
        <f t="shared" si="653"/>
        <v>1.3542086145522814</v>
      </c>
    </row>
    <row r="2811" spans="1:21">
      <c r="A2811" s="80">
        <v>39319</v>
      </c>
      <c r="B2811" s="81">
        <v>7.1120000000000003E-3</v>
      </c>
      <c r="C2811" s="82">
        <v>4.6743172374972327E-3</v>
      </c>
      <c r="D2811" s="88">
        <f t="shared" si="654"/>
        <v>1.4539204808875068</v>
      </c>
      <c r="E2811" s="89">
        <f t="shared" si="658"/>
        <v>14078.409617750132</v>
      </c>
      <c r="F2811" s="72">
        <f t="shared" si="658"/>
        <v>1734370.7435613901</v>
      </c>
      <c r="G2811" s="35">
        <f t="shared" si="659"/>
        <v>0.12319365543780501</v>
      </c>
      <c r="H2811" s="88">
        <f t="shared" si="646"/>
        <v>142.24</v>
      </c>
      <c r="I2811" s="62">
        <f t="shared" si="655"/>
        <v>1422.4</v>
      </c>
      <c r="J2811" s="89">
        <f t="shared" si="647"/>
        <v>469.392</v>
      </c>
      <c r="K2811" s="62">
        <f t="shared" si="656"/>
        <v>42245.280000000013</v>
      </c>
      <c r="L2811" s="90">
        <f t="shared" si="648"/>
        <v>93.486344749944649</v>
      </c>
      <c r="M2811" s="73">
        <f>0</f>
        <v>0</v>
      </c>
      <c r="N2811" s="89">
        <f t="shared" si="649"/>
        <v>0</v>
      </c>
      <c r="O2811" s="89">
        <f t="shared" si="650"/>
        <v>0</v>
      </c>
      <c r="P2811" s="89">
        <f t="shared" si="651"/>
        <v>0</v>
      </c>
      <c r="Q2811" s="62">
        <f t="shared" si="660"/>
        <v>0</v>
      </c>
      <c r="R2811" s="89">
        <f t="shared" si="657"/>
        <v>518.14565525005537</v>
      </c>
      <c r="S2811" s="74">
        <f t="shared" si="657"/>
        <v>43667.680000000015</v>
      </c>
      <c r="T2811" s="91">
        <f t="shared" si="652"/>
        <v>5.3920480887506894E-2</v>
      </c>
      <c r="U2811" s="92">
        <f t="shared" si="653"/>
        <v>1.3539204808875067</v>
      </c>
    </row>
    <row r="2812" spans="1:21">
      <c r="A2812" s="80">
        <v>39320</v>
      </c>
      <c r="B2812" s="81">
        <v>3.3019999999999998E-3</v>
      </c>
      <c r="C2812" s="82">
        <v>4.7845524103277441E-3</v>
      </c>
      <c r="D2812" s="88">
        <f t="shared" si="654"/>
        <v>1.4798277636500095</v>
      </c>
      <c r="E2812" s="89">
        <f t="shared" si="658"/>
        <v>14596.555273000187</v>
      </c>
      <c r="F2812" s="72">
        <f t="shared" si="658"/>
        <v>1778038.42356139</v>
      </c>
      <c r="G2812" s="35">
        <f t="shared" si="659"/>
        <v>0.12181219406268384</v>
      </c>
      <c r="H2812" s="88">
        <f t="shared" si="646"/>
        <v>66.039999999999992</v>
      </c>
      <c r="I2812" s="62">
        <f t="shared" si="655"/>
        <v>660.4</v>
      </c>
      <c r="J2812" s="89">
        <f t="shared" si="647"/>
        <v>217.93199999999999</v>
      </c>
      <c r="K2812" s="62">
        <f t="shared" si="656"/>
        <v>19613.880000000005</v>
      </c>
      <c r="L2812" s="90">
        <f t="shared" si="648"/>
        <v>95.691048206554882</v>
      </c>
      <c r="M2812" s="73">
        <f>0</f>
        <v>0</v>
      </c>
      <c r="N2812" s="89">
        <f t="shared" si="649"/>
        <v>0</v>
      </c>
      <c r="O2812" s="89">
        <f t="shared" si="650"/>
        <v>0</v>
      </c>
      <c r="P2812" s="89">
        <f t="shared" si="651"/>
        <v>0</v>
      </c>
      <c r="Q2812" s="62">
        <f t="shared" si="660"/>
        <v>0</v>
      </c>
      <c r="R2812" s="89">
        <f t="shared" si="657"/>
        <v>188.2809517934451</v>
      </c>
      <c r="S2812" s="74">
        <f t="shared" si="657"/>
        <v>20274.280000000006</v>
      </c>
      <c r="T2812" s="91">
        <f t="shared" si="652"/>
        <v>7.9827763650009542E-2</v>
      </c>
      <c r="U2812" s="92">
        <f t="shared" si="653"/>
        <v>1.3798277636500094</v>
      </c>
    </row>
    <row r="2813" spans="1:21">
      <c r="A2813" s="80">
        <v>39321</v>
      </c>
      <c r="B2813" s="81">
        <v>8.8899999999999986E-3</v>
      </c>
      <c r="C2813" s="82">
        <v>5.332122382240896E-3</v>
      </c>
      <c r="D2813" s="88">
        <f t="shared" si="654"/>
        <v>1.4892418112396815</v>
      </c>
      <c r="E2813" s="89">
        <f t="shared" si="658"/>
        <v>14784.836224793633</v>
      </c>
      <c r="F2813" s="72">
        <f t="shared" si="658"/>
        <v>1798312.7035613901</v>
      </c>
      <c r="G2813" s="35">
        <f t="shared" si="659"/>
        <v>0.12163223699060562</v>
      </c>
      <c r="H2813" s="88">
        <f t="shared" si="646"/>
        <v>177.79999999999998</v>
      </c>
      <c r="I2813" s="62">
        <f t="shared" si="655"/>
        <v>1777.9999999999998</v>
      </c>
      <c r="J2813" s="89">
        <f t="shared" si="647"/>
        <v>586.73999999999978</v>
      </c>
      <c r="K2813" s="62">
        <f t="shared" si="656"/>
        <v>52806.599999999991</v>
      </c>
      <c r="L2813" s="90">
        <f t="shared" si="648"/>
        <v>106.64244764481792</v>
      </c>
      <c r="M2813" s="73">
        <f>0</f>
        <v>0</v>
      </c>
      <c r="N2813" s="89">
        <f t="shared" si="649"/>
        <v>0</v>
      </c>
      <c r="O2813" s="89">
        <f t="shared" si="650"/>
        <v>0</v>
      </c>
      <c r="P2813" s="89">
        <f t="shared" si="651"/>
        <v>0</v>
      </c>
      <c r="Q2813" s="62">
        <f t="shared" si="660"/>
        <v>0</v>
      </c>
      <c r="R2813" s="89">
        <f t="shared" si="657"/>
        <v>657.8975523551818</v>
      </c>
      <c r="S2813" s="74">
        <f t="shared" si="657"/>
        <v>54584.599999999991</v>
      </c>
      <c r="T2813" s="91">
        <f t="shared" si="652"/>
        <v>8.9241811239681557E-2</v>
      </c>
      <c r="U2813" s="92">
        <f t="shared" si="653"/>
        <v>1.3892418112396814</v>
      </c>
    </row>
    <row r="2814" spans="1:21">
      <c r="A2814" s="80">
        <v>39322</v>
      </c>
      <c r="B2814" s="81">
        <v>5.0799999999999999E-4</v>
      </c>
      <c r="C2814" s="82">
        <v>5.6973708404684208E-3</v>
      </c>
      <c r="D2814" s="88">
        <f t="shared" si="654"/>
        <v>1.5221366888574408</v>
      </c>
      <c r="E2814" s="89">
        <f t="shared" si="658"/>
        <v>15442.733777148815</v>
      </c>
      <c r="F2814" s="72">
        <f t="shared" si="658"/>
        <v>1852897.3035613901</v>
      </c>
      <c r="G2814" s="35">
        <f t="shared" si="659"/>
        <v>0.1199850577171246</v>
      </c>
      <c r="H2814" s="88">
        <f t="shared" si="646"/>
        <v>10.16</v>
      </c>
      <c r="I2814" s="62">
        <f t="shared" si="655"/>
        <v>101.60000000000001</v>
      </c>
      <c r="J2814" s="89">
        <f t="shared" si="647"/>
        <v>33.527999999999999</v>
      </c>
      <c r="K2814" s="62">
        <f t="shared" si="656"/>
        <v>3017.5200000000009</v>
      </c>
      <c r="L2814" s="90">
        <f t="shared" si="648"/>
        <v>113.94741680936842</v>
      </c>
      <c r="M2814" s="73">
        <f>0</f>
        <v>0</v>
      </c>
      <c r="N2814" s="89">
        <f t="shared" si="649"/>
        <v>504.18767687333514</v>
      </c>
      <c r="O2814" s="89">
        <f t="shared" si="650"/>
        <v>442.73377714881599</v>
      </c>
      <c r="P2814" s="89">
        <f t="shared" si="651"/>
        <v>442.73377714881599</v>
      </c>
      <c r="Q2814" s="62">
        <f t="shared" si="660"/>
        <v>53121.437804521265</v>
      </c>
      <c r="R2814" s="89">
        <f t="shared" si="657"/>
        <v>-512.99319395818441</v>
      </c>
      <c r="S2814" s="74">
        <f t="shared" si="657"/>
        <v>-50002.317804521263</v>
      </c>
      <c r="T2814" s="91">
        <f t="shared" si="652"/>
        <v>0.12213668885744089</v>
      </c>
      <c r="U2814" s="92">
        <f t="shared" si="653"/>
        <v>1.4221366888574407</v>
      </c>
    </row>
    <row r="2815" spans="1:21">
      <c r="A2815" s="80">
        <v>39323</v>
      </c>
      <c r="B2815" s="81">
        <v>0</v>
      </c>
      <c r="C2815" s="82">
        <v>5.5500637959875884E-3</v>
      </c>
      <c r="D2815" s="88">
        <f t="shared" si="654"/>
        <v>1.4964870291595314</v>
      </c>
      <c r="E2815" s="89">
        <f t="shared" si="658"/>
        <v>14929.740583190631</v>
      </c>
      <c r="F2815" s="72">
        <f t="shared" si="658"/>
        <v>1802894.985756869</v>
      </c>
      <c r="G2815" s="35">
        <f t="shared" si="659"/>
        <v>0.12075862776790276</v>
      </c>
      <c r="H2815" s="88">
        <f t="shared" si="646"/>
        <v>0</v>
      </c>
      <c r="I2815" s="62">
        <f t="shared" si="655"/>
        <v>0</v>
      </c>
      <c r="J2815" s="89">
        <f t="shared" si="647"/>
        <v>0</v>
      </c>
      <c r="K2815" s="62">
        <f t="shared" si="656"/>
        <v>0</v>
      </c>
      <c r="L2815" s="90">
        <f t="shared" si="648"/>
        <v>111.00127591975176</v>
      </c>
      <c r="M2815" s="73">
        <f>0</f>
        <v>0</v>
      </c>
      <c r="N2815" s="89">
        <f t="shared" si="649"/>
        <v>0</v>
      </c>
      <c r="O2815" s="89">
        <f t="shared" si="650"/>
        <v>0</v>
      </c>
      <c r="P2815" s="89">
        <f t="shared" si="651"/>
        <v>0</v>
      </c>
      <c r="Q2815" s="62">
        <f t="shared" si="660"/>
        <v>0</v>
      </c>
      <c r="R2815" s="89">
        <f t="shared" si="657"/>
        <v>-111.00127591975176</v>
      </c>
      <c r="S2815" s="74">
        <f t="shared" si="657"/>
        <v>0</v>
      </c>
      <c r="T2815" s="91">
        <f t="shared" si="652"/>
        <v>9.6487029159531446E-2</v>
      </c>
      <c r="U2815" s="92">
        <f t="shared" si="653"/>
        <v>1.3964870291595313</v>
      </c>
    </row>
    <row r="2816" spans="1:21">
      <c r="A2816" s="80">
        <v>39324</v>
      </c>
      <c r="B2816" s="81">
        <v>2.9463999999999997E-2</v>
      </c>
      <c r="C2816" s="82">
        <v>5.6559902382193224E-3</v>
      </c>
      <c r="D2816" s="88">
        <f t="shared" si="654"/>
        <v>1.490936965363544</v>
      </c>
      <c r="E2816" s="89">
        <f t="shared" si="658"/>
        <v>14818.739307270878</v>
      </c>
      <c r="F2816" s="72">
        <f t="shared" si="658"/>
        <v>1802894.985756869</v>
      </c>
      <c r="G2816" s="35">
        <f t="shared" si="659"/>
        <v>0.12166318256724246</v>
      </c>
      <c r="H2816" s="88">
        <f t="shared" si="646"/>
        <v>589.28</v>
      </c>
      <c r="I2816" s="62">
        <f t="shared" si="655"/>
        <v>5892.8</v>
      </c>
      <c r="J2816" s="89">
        <f t="shared" si="647"/>
        <v>1944.6239999999998</v>
      </c>
      <c r="K2816" s="62">
        <f t="shared" si="656"/>
        <v>175016.16000000003</v>
      </c>
      <c r="L2816" s="90">
        <f t="shared" si="648"/>
        <v>113.11980476438644</v>
      </c>
      <c r="M2816" s="73">
        <f>0</f>
        <v>0</v>
      </c>
      <c r="N2816" s="89">
        <f t="shared" si="649"/>
        <v>0</v>
      </c>
      <c r="O2816" s="89">
        <f t="shared" si="650"/>
        <v>0</v>
      </c>
      <c r="P2816" s="89">
        <f t="shared" si="651"/>
        <v>0</v>
      </c>
      <c r="Q2816" s="62">
        <f t="shared" si="660"/>
        <v>0</v>
      </c>
      <c r="R2816" s="89">
        <f t="shared" si="657"/>
        <v>2420.784195235613</v>
      </c>
      <c r="S2816" s="74">
        <f t="shared" si="657"/>
        <v>180908.96000000002</v>
      </c>
      <c r="T2816" s="91">
        <f t="shared" si="652"/>
        <v>9.093696536354412E-2</v>
      </c>
      <c r="U2816" s="92">
        <f t="shared" si="653"/>
        <v>1.3909369653635439</v>
      </c>
    </row>
    <row r="2817" spans="1:21">
      <c r="A2817" s="80">
        <v>39325</v>
      </c>
      <c r="B2817" s="81">
        <v>5.0800000000000003E-3</v>
      </c>
      <c r="C2817" s="82">
        <v>4.5095474205528287E-3</v>
      </c>
      <c r="D2817" s="88">
        <f t="shared" si="654"/>
        <v>1.6119761751253245</v>
      </c>
      <c r="E2817" s="89">
        <f t="shared" si="658"/>
        <v>17239.52350250649</v>
      </c>
      <c r="F2817" s="72">
        <f t="shared" si="658"/>
        <v>1983803.9457568689</v>
      </c>
      <c r="G2817" s="35">
        <f t="shared" si="659"/>
        <v>0.11507301495127981</v>
      </c>
      <c r="H2817" s="88">
        <f t="shared" si="646"/>
        <v>101.60000000000001</v>
      </c>
      <c r="I2817" s="62">
        <f t="shared" si="655"/>
        <v>1016</v>
      </c>
      <c r="J2817" s="89">
        <f t="shared" si="647"/>
        <v>335.28000000000003</v>
      </c>
      <c r="K2817" s="62">
        <f t="shared" si="656"/>
        <v>30175.200000000012</v>
      </c>
      <c r="L2817" s="90">
        <f t="shared" si="648"/>
        <v>90.190948411056567</v>
      </c>
      <c r="M2817" s="73">
        <f>0</f>
        <v>0</v>
      </c>
      <c r="N2817" s="89">
        <f t="shared" si="649"/>
        <v>5736.0334931224661</v>
      </c>
      <c r="O2817" s="89">
        <f t="shared" si="650"/>
        <v>2239.5235025064908</v>
      </c>
      <c r="P2817" s="89">
        <f t="shared" si="651"/>
        <v>2239.5235025064908</v>
      </c>
      <c r="Q2817" s="62">
        <f t="shared" si="660"/>
        <v>257708.72148767192</v>
      </c>
      <c r="R2817" s="89">
        <f t="shared" si="657"/>
        <v>-1892.8344509175472</v>
      </c>
      <c r="S2817" s="74">
        <f t="shared" si="657"/>
        <v>-226517.52148767191</v>
      </c>
      <c r="T2817" s="91">
        <f t="shared" si="652"/>
        <v>0.21197617512532463</v>
      </c>
      <c r="U2817" s="92">
        <f t="shared" si="653"/>
        <v>1.5119761751253245</v>
      </c>
    </row>
    <row r="2818" spans="1:21">
      <c r="A2818" s="80">
        <v>39326</v>
      </c>
      <c r="B2818" s="81">
        <v>9.1439999999999994E-3</v>
      </c>
      <c r="C2818" s="82">
        <v>4.0222031282805314E-3</v>
      </c>
      <c r="D2818" s="88">
        <f t="shared" si="654"/>
        <v>1.5173344525794472</v>
      </c>
      <c r="E2818" s="89">
        <f t="shared" si="658"/>
        <v>15346.689051588943</v>
      </c>
      <c r="F2818" s="72">
        <f t="shared" si="658"/>
        <v>1757286.424269197</v>
      </c>
      <c r="G2818" s="35">
        <f t="shared" si="659"/>
        <v>0.11450589885296814</v>
      </c>
      <c r="H2818" s="88">
        <f t="shared" si="646"/>
        <v>182.88</v>
      </c>
      <c r="I2818" s="62">
        <f t="shared" si="655"/>
        <v>1828.8</v>
      </c>
      <c r="J2818" s="89">
        <f t="shared" si="647"/>
        <v>603.50399999999979</v>
      </c>
      <c r="K2818" s="62">
        <f t="shared" si="656"/>
        <v>54315.359999999993</v>
      </c>
      <c r="L2818" s="90">
        <f t="shared" si="648"/>
        <v>80.444062565610622</v>
      </c>
      <c r="M2818" s="73">
        <f>0</f>
        <v>0</v>
      </c>
      <c r="N2818" s="89">
        <f t="shared" si="649"/>
        <v>349.3722704079936</v>
      </c>
      <c r="O2818" s="89">
        <f t="shared" si="650"/>
        <v>346.68905158894427</v>
      </c>
      <c r="P2818" s="89">
        <f t="shared" si="651"/>
        <v>346.68905158894427</v>
      </c>
      <c r="Q2818" s="62">
        <f t="shared" si="660"/>
        <v>39697.941474675106</v>
      </c>
      <c r="R2818" s="89">
        <f t="shared" si="657"/>
        <v>359.25088584544494</v>
      </c>
      <c r="S2818" s="74">
        <f t="shared" si="657"/>
        <v>16446.21852532489</v>
      </c>
      <c r="T2818" s="91">
        <f t="shared" si="652"/>
        <v>0.1173344525794473</v>
      </c>
      <c r="U2818" s="92">
        <f t="shared" si="653"/>
        <v>1.4173344525794471</v>
      </c>
    </row>
    <row r="2819" spans="1:21">
      <c r="A2819" s="80">
        <v>39327</v>
      </c>
      <c r="B2819" s="81">
        <v>7.6199999999999998E-4</v>
      </c>
      <c r="C2819" s="82">
        <v>3.9793876153823128E-3</v>
      </c>
      <c r="D2819" s="88">
        <f t="shared" si="654"/>
        <v>1.5352969968717194</v>
      </c>
      <c r="E2819" s="89">
        <f t="shared" si="658"/>
        <v>15705.939937434388</v>
      </c>
      <c r="F2819" s="72">
        <f t="shared" si="658"/>
        <v>1773732.642794522</v>
      </c>
      <c r="G2819" s="35">
        <f t="shared" si="659"/>
        <v>0.11293387405403936</v>
      </c>
      <c r="H2819" s="88">
        <f t="shared" si="646"/>
        <v>15.24</v>
      </c>
      <c r="I2819" s="62">
        <f t="shared" si="655"/>
        <v>152.4</v>
      </c>
      <c r="J2819" s="89">
        <f t="shared" si="647"/>
        <v>50.291999999999994</v>
      </c>
      <c r="K2819" s="62">
        <f t="shared" si="656"/>
        <v>4526.2800000000007</v>
      </c>
      <c r="L2819" s="90">
        <f t="shared" si="648"/>
        <v>79.587752307646255</v>
      </c>
      <c r="M2819" s="73">
        <f>0</f>
        <v>0</v>
      </c>
      <c r="N2819" s="89">
        <f t="shared" si="649"/>
        <v>1015.1491843294891</v>
      </c>
      <c r="O2819" s="89">
        <f t="shared" si="650"/>
        <v>705.93993743438773</v>
      </c>
      <c r="P2819" s="89">
        <f t="shared" si="651"/>
        <v>705.93993743438773</v>
      </c>
      <c r="Q2819" s="62">
        <f t="shared" si="660"/>
        <v>79724.531983931578</v>
      </c>
      <c r="R2819" s="89">
        <f t="shared" si="657"/>
        <v>-719.99568974203396</v>
      </c>
      <c r="S2819" s="74">
        <f t="shared" si="657"/>
        <v>-75045.851983931585</v>
      </c>
      <c r="T2819" s="91">
        <f t="shared" si="652"/>
        <v>0.13529699687171948</v>
      </c>
      <c r="U2819" s="92">
        <f t="shared" si="653"/>
        <v>1.4352969968717193</v>
      </c>
    </row>
    <row r="2820" spans="1:21">
      <c r="A2820" s="80">
        <v>39328</v>
      </c>
      <c r="B2820" s="81">
        <v>0</v>
      </c>
      <c r="C2820" s="82">
        <v>4.2639482997336034E-3</v>
      </c>
      <c r="D2820" s="88">
        <f t="shared" si="654"/>
        <v>1.4992972123846178</v>
      </c>
      <c r="E2820" s="89">
        <f t="shared" si="658"/>
        <v>14985.944247692354</v>
      </c>
      <c r="F2820" s="72">
        <f t="shared" si="658"/>
        <v>1698686.7908105904</v>
      </c>
      <c r="G2820" s="35">
        <f t="shared" si="659"/>
        <v>0.11335200256548177</v>
      </c>
      <c r="H2820" s="88">
        <f t="shared" si="646"/>
        <v>0</v>
      </c>
      <c r="I2820" s="62">
        <f t="shared" si="655"/>
        <v>0</v>
      </c>
      <c r="J2820" s="89">
        <f t="shared" si="647"/>
        <v>0</v>
      </c>
      <c r="K2820" s="62">
        <f t="shared" si="656"/>
        <v>0</v>
      </c>
      <c r="L2820" s="90">
        <f t="shared" si="648"/>
        <v>85.278965994672063</v>
      </c>
      <c r="M2820" s="73">
        <f>0</f>
        <v>0</v>
      </c>
      <c r="N2820" s="89">
        <f t="shared" si="649"/>
        <v>0</v>
      </c>
      <c r="O2820" s="89">
        <f t="shared" si="650"/>
        <v>0</v>
      </c>
      <c r="P2820" s="89">
        <f t="shared" si="651"/>
        <v>0</v>
      </c>
      <c r="Q2820" s="62">
        <f t="shared" si="660"/>
        <v>0</v>
      </c>
      <c r="R2820" s="89">
        <f t="shared" si="657"/>
        <v>-85.278965994672063</v>
      </c>
      <c r="S2820" s="74">
        <f t="shared" si="657"/>
        <v>0</v>
      </c>
      <c r="T2820" s="91">
        <f t="shared" si="652"/>
        <v>9.9297212384617861E-2</v>
      </c>
      <c r="U2820" s="92">
        <f t="shared" si="653"/>
        <v>1.3992972123846177</v>
      </c>
    </row>
    <row r="2821" spans="1:21">
      <c r="A2821" s="80">
        <v>39329</v>
      </c>
      <c r="B2821" s="81">
        <v>0</v>
      </c>
      <c r="C2821" s="82">
        <v>4.7833302043521321E-3</v>
      </c>
      <c r="D2821" s="88">
        <f t="shared" si="654"/>
        <v>1.495033264084884</v>
      </c>
      <c r="E2821" s="89">
        <f t="shared" si="658"/>
        <v>14900.665281697682</v>
      </c>
      <c r="F2821" s="72">
        <f t="shared" si="658"/>
        <v>1698686.7908105904</v>
      </c>
      <c r="G2821" s="35">
        <f t="shared" si="659"/>
        <v>0.11400073477907514</v>
      </c>
      <c r="H2821" s="88">
        <f t="shared" si="646"/>
        <v>0</v>
      </c>
      <c r="I2821" s="62">
        <f t="shared" si="655"/>
        <v>0</v>
      </c>
      <c r="J2821" s="89">
        <f t="shared" si="647"/>
        <v>0</v>
      </c>
      <c r="K2821" s="62">
        <f t="shared" si="656"/>
        <v>0</v>
      </c>
      <c r="L2821" s="90">
        <f t="shared" si="648"/>
        <v>95.666604087042643</v>
      </c>
      <c r="M2821" s="73">
        <f>0</f>
        <v>0</v>
      </c>
      <c r="N2821" s="89">
        <f t="shared" si="649"/>
        <v>0</v>
      </c>
      <c r="O2821" s="89">
        <f t="shared" si="650"/>
        <v>0</v>
      </c>
      <c r="P2821" s="89">
        <f t="shared" si="651"/>
        <v>0</v>
      </c>
      <c r="Q2821" s="62">
        <f t="shared" si="660"/>
        <v>0</v>
      </c>
      <c r="R2821" s="89">
        <f t="shared" si="657"/>
        <v>-95.666604087042643</v>
      </c>
      <c r="S2821" s="74">
        <f t="shared" si="657"/>
        <v>0</v>
      </c>
      <c r="T2821" s="91">
        <f t="shared" si="652"/>
        <v>9.5033264084884106E-2</v>
      </c>
      <c r="U2821" s="92">
        <f t="shared" si="653"/>
        <v>1.3950332640848839</v>
      </c>
    </row>
    <row r="2822" spans="1:21">
      <c r="A2822" s="80">
        <v>39330</v>
      </c>
      <c r="B2822" s="81">
        <v>0</v>
      </c>
      <c r="C2822" s="82">
        <v>4.7673329777422639E-3</v>
      </c>
      <c r="D2822" s="88">
        <f t="shared" si="654"/>
        <v>1.490249933880532</v>
      </c>
      <c r="E2822" s="89">
        <f t="shared" si="658"/>
        <v>14804.99867761064</v>
      </c>
      <c r="F2822" s="72">
        <f t="shared" si="658"/>
        <v>1698686.7908105904</v>
      </c>
      <c r="G2822" s="35">
        <f t="shared" si="659"/>
        <v>0.11473738213698641</v>
      </c>
      <c r="H2822" s="88">
        <f t="shared" si="646"/>
        <v>0</v>
      </c>
      <c r="I2822" s="62">
        <f t="shared" si="655"/>
        <v>0</v>
      </c>
      <c r="J2822" s="89">
        <f t="shared" si="647"/>
        <v>0</v>
      </c>
      <c r="K2822" s="62">
        <f t="shared" si="656"/>
        <v>0</v>
      </c>
      <c r="L2822" s="90">
        <f t="shared" si="648"/>
        <v>95.346659554845274</v>
      </c>
      <c r="M2822" s="73">
        <f>0</f>
        <v>0</v>
      </c>
      <c r="N2822" s="89">
        <f t="shared" si="649"/>
        <v>0</v>
      </c>
      <c r="O2822" s="89">
        <f t="shared" si="650"/>
        <v>0</v>
      </c>
      <c r="P2822" s="89">
        <f t="shared" si="651"/>
        <v>0</v>
      </c>
      <c r="Q2822" s="62">
        <f t="shared" si="660"/>
        <v>0</v>
      </c>
      <c r="R2822" s="89">
        <f t="shared" si="657"/>
        <v>-95.346659554845274</v>
      </c>
      <c r="S2822" s="74">
        <f t="shared" si="657"/>
        <v>0</v>
      </c>
      <c r="T2822" s="91">
        <f t="shared" si="652"/>
        <v>9.0249933880532041E-2</v>
      </c>
      <c r="U2822" s="92">
        <f t="shared" si="653"/>
        <v>1.3902499338805319</v>
      </c>
    </row>
    <row r="2823" spans="1:21">
      <c r="A2823" s="80">
        <v>39331</v>
      </c>
      <c r="B2823" s="81">
        <v>0</v>
      </c>
      <c r="C2823" s="82">
        <v>4.9229302434949038E-3</v>
      </c>
      <c r="D2823" s="88">
        <f t="shared" si="654"/>
        <v>1.4854826009027897</v>
      </c>
      <c r="E2823" s="89">
        <f t="shared" si="658"/>
        <v>14709.652018055795</v>
      </c>
      <c r="F2823" s="72">
        <f t="shared" si="658"/>
        <v>1698686.7908105904</v>
      </c>
      <c r="G2823" s="35">
        <f t="shared" si="659"/>
        <v>0.11548109967016809</v>
      </c>
      <c r="H2823" s="88">
        <f t="shared" si="646"/>
        <v>0</v>
      </c>
      <c r="I2823" s="62">
        <f t="shared" si="655"/>
        <v>0</v>
      </c>
      <c r="J2823" s="89">
        <f t="shared" si="647"/>
        <v>0</v>
      </c>
      <c r="K2823" s="62">
        <f t="shared" si="656"/>
        <v>0</v>
      </c>
      <c r="L2823" s="90">
        <f t="shared" si="648"/>
        <v>98.458604869898082</v>
      </c>
      <c r="M2823" s="73">
        <f>0</f>
        <v>0</v>
      </c>
      <c r="N2823" s="89">
        <f t="shared" si="649"/>
        <v>0</v>
      </c>
      <c r="O2823" s="89">
        <f t="shared" si="650"/>
        <v>0</v>
      </c>
      <c r="P2823" s="89">
        <f t="shared" si="651"/>
        <v>0</v>
      </c>
      <c r="Q2823" s="62">
        <f t="shared" si="660"/>
        <v>0</v>
      </c>
      <c r="R2823" s="89">
        <f t="shared" si="657"/>
        <v>-98.458604869898082</v>
      </c>
      <c r="S2823" s="74">
        <f t="shared" si="657"/>
        <v>0</v>
      </c>
      <c r="T2823" s="91">
        <f t="shared" si="652"/>
        <v>8.5482600902789807E-2</v>
      </c>
      <c r="U2823" s="92">
        <f t="shared" si="653"/>
        <v>1.3854826009027896</v>
      </c>
    </row>
    <row r="2824" spans="1:21">
      <c r="A2824" s="80">
        <v>39332</v>
      </c>
      <c r="B2824" s="81">
        <v>0</v>
      </c>
      <c r="C2824" s="82">
        <v>4.9344357804338487E-3</v>
      </c>
      <c r="D2824" s="88">
        <f t="shared" si="654"/>
        <v>1.4805596706592947</v>
      </c>
      <c r="E2824" s="89">
        <f t="shared" si="658"/>
        <v>14611.193413185896</v>
      </c>
      <c r="F2824" s="72">
        <f t="shared" si="658"/>
        <v>1698686.7908105904</v>
      </c>
      <c r="G2824" s="35">
        <f t="shared" si="659"/>
        <v>0.11625927758081743</v>
      </c>
      <c r="H2824" s="88">
        <f t="shared" si="646"/>
        <v>0</v>
      </c>
      <c r="I2824" s="62">
        <f t="shared" si="655"/>
        <v>0</v>
      </c>
      <c r="J2824" s="89">
        <f t="shared" si="647"/>
        <v>0</v>
      </c>
      <c r="K2824" s="62">
        <f t="shared" si="656"/>
        <v>0</v>
      </c>
      <c r="L2824" s="90">
        <f t="shared" si="648"/>
        <v>98.688715608676972</v>
      </c>
      <c r="M2824" s="73">
        <f>0</f>
        <v>0</v>
      </c>
      <c r="N2824" s="89">
        <f t="shared" si="649"/>
        <v>0</v>
      </c>
      <c r="O2824" s="89">
        <f t="shared" si="650"/>
        <v>0</v>
      </c>
      <c r="P2824" s="89">
        <f t="shared" si="651"/>
        <v>0</v>
      </c>
      <c r="Q2824" s="62">
        <f t="shared" si="660"/>
        <v>0</v>
      </c>
      <c r="R2824" s="89">
        <f t="shared" si="657"/>
        <v>-98.688715608676972</v>
      </c>
      <c r="S2824" s="74">
        <f t="shared" si="657"/>
        <v>0</v>
      </c>
      <c r="T2824" s="91">
        <f t="shared" si="652"/>
        <v>8.0559670659294813E-2</v>
      </c>
      <c r="U2824" s="92">
        <f t="shared" si="653"/>
        <v>1.3805596706592946</v>
      </c>
    </row>
    <row r="2825" spans="1:21">
      <c r="A2825" s="80">
        <v>39333</v>
      </c>
      <c r="B2825" s="81">
        <v>2.5399999999999999E-4</v>
      </c>
      <c r="C2825" s="82">
        <v>4.223371895898261E-3</v>
      </c>
      <c r="D2825" s="88">
        <f t="shared" si="654"/>
        <v>1.475625234878861</v>
      </c>
      <c r="E2825" s="89">
        <f t="shared" si="658"/>
        <v>14512.504697577218</v>
      </c>
      <c r="F2825" s="72">
        <f t="shared" si="658"/>
        <v>1698686.7908105904</v>
      </c>
      <c r="G2825" s="35">
        <f t="shared" si="659"/>
        <v>0.11704987017810763</v>
      </c>
      <c r="H2825" s="88">
        <f t="shared" si="646"/>
        <v>5.08</v>
      </c>
      <c r="I2825" s="62">
        <f t="shared" si="655"/>
        <v>50.800000000000004</v>
      </c>
      <c r="J2825" s="89">
        <f t="shared" si="647"/>
        <v>16.763999999999999</v>
      </c>
      <c r="K2825" s="62">
        <f t="shared" si="656"/>
        <v>1508.7600000000004</v>
      </c>
      <c r="L2825" s="90">
        <f t="shared" si="648"/>
        <v>84.467437917965214</v>
      </c>
      <c r="M2825" s="73">
        <f>0</f>
        <v>0</v>
      </c>
      <c r="N2825" s="89">
        <f t="shared" si="649"/>
        <v>0</v>
      </c>
      <c r="O2825" s="89">
        <f t="shared" si="650"/>
        <v>0</v>
      </c>
      <c r="P2825" s="89">
        <f t="shared" si="651"/>
        <v>0</v>
      </c>
      <c r="Q2825" s="62">
        <f t="shared" si="660"/>
        <v>0</v>
      </c>
      <c r="R2825" s="89">
        <f t="shared" si="657"/>
        <v>-62.623437917965212</v>
      </c>
      <c r="S2825" s="74">
        <f t="shared" si="657"/>
        <v>1559.5600000000004</v>
      </c>
      <c r="T2825" s="91">
        <f t="shared" si="652"/>
        <v>7.5625234878861081E-2</v>
      </c>
      <c r="U2825" s="92">
        <f t="shared" si="653"/>
        <v>1.3756252348788609</v>
      </c>
    </row>
    <row r="2826" spans="1:21">
      <c r="A2826" s="80">
        <v>39334</v>
      </c>
      <c r="B2826" s="81">
        <v>0</v>
      </c>
      <c r="C2826" s="82">
        <v>5.0460850960907669E-3</v>
      </c>
      <c r="D2826" s="88">
        <f t="shared" si="654"/>
        <v>1.4724940629829628</v>
      </c>
      <c r="E2826" s="89">
        <f t="shared" si="658"/>
        <v>14449.881259659252</v>
      </c>
      <c r="F2826" s="72">
        <f t="shared" si="658"/>
        <v>1700246.3508105904</v>
      </c>
      <c r="G2826" s="35">
        <f t="shared" si="659"/>
        <v>0.11766507421464337</v>
      </c>
      <c r="H2826" s="88">
        <f t="shared" si="646"/>
        <v>0</v>
      </c>
      <c r="I2826" s="62">
        <f t="shared" si="655"/>
        <v>0</v>
      </c>
      <c r="J2826" s="89">
        <f t="shared" si="647"/>
        <v>0</v>
      </c>
      <c r="K2826" s="62">
        <f t="shared" si="656"/>
        <v>0</v>
      </c>
      <c r="L2826" s="90">
        <f t="shared" si="648"/>
        <v>100.92170192181534</v>
      </c>
      <c r="M2826" s="73">
        <f>0</f>
        <v>0</v>
      </c>
      <c r="N2826" s="89">
        <f t="shared" si="649"/>
        <v>0</v>
      </c>
      <c r="O2826" s="89">
        <f t="shared" si="650"/>
        <v>0</v>
      </c>
      <c r="P2826" s="89">
        <f t="shared" si="651"/>
        <v>0</v>
      </c>
      <c r="Q2826" s="62">
        <f t="shared" si="660"/>
        <v>0</v>
      </c>
      <c r="R2826" s="89">
        <f t="shared" si="657"/>
        <v>-100.92170192181534</v>
      </c>
      <c r="S2826" s="74">
        <f t="shared" si="657"/>
        <v>0</v>
      </c>
      <c r="T2826" s="91">
        <f t="shared" si="652"/>
        <v>7.2494062982962904E-2</v>
      </c>
      <c r="U2826" s="92">
        <f t="shared" si="653"/>
        <v>1.3724940629829627</v>
      </c>
    </row>
    <row r="2827" spans="1:21">
      <c r="A2827" s="80">
        <v>39335</v>
      </c>
      <c r="B2827" s="81">
        <v>0</v>
      </c>
      <c r="C2827" s="82">
        <v>4.9966746369496272E-3</v>
      </c>
      <c r="D2827" s="88">
        <f t="shared" si="654"/>
        <v>1.4674479778868716</v>
      </c>
      <c r="E2827" s="89">
        <f t="shared" si="658"/>
        <v>14348.959557737437</v>
      </c>
      <c r="F2827" s="72">
        <f t="shared" si="658"/>
        <v>1700246.3508105904</v>
      </c>
      <c r="G2827" s="35">
        <f t="shared" si="659"/>
        <v>0.11849265753165783</v>
      </c>
      <c r="H2827" s="88">
        <f t="shared" si="646"/>
        <v>0</v>
      </c>
      <c r="I2827" s="62">
        <f t="shared" si="655"/>
        <v>0</v>
      </c>
      <c r="J2827" s="89">
        <f t="shared" si="647"/>
        <v>0</v>
      </c>
      <c r="K2827" s="62">
        <f t="shared" si="656"/>
        <v>0</v>
      </c>
      <c r="L2827" s="90">
        <f t="shared" si="648"/>
        <v>99.933492738992541</v>
      </c>
      <c r="M2827" s="73">
        <f>0</f>
        <v>0</v>
      </c>
      <c r="N2827" s="89">
        <f t="shared" si="649"/>
        <v>0</v>
      </c>
      <c r="O2827" s="89">
        <f t="shared" si="650"/>
        <v>0</v>
      </c>
      <c r="P2827" s="89">
        <f t="shared" si="651"/>
        <v>0</v>
      </c>
      <c r="Q2827" s="62">
        <f t="shared" si="660"/>
        <v>0</v>
      </c>
      <c r="R2827" s="89">
        <f t="shared" si="657"/>
        <v>-99.933492738992541</v>
      </c>
      <c r="S2827" s="74">
        <f t="shared" si="657"/>
        <v>0</v>
      </c>
      <c r="T2827" s="91">
        <f t="shared" si="652"/>
        <v>6.7447977886871735E-2</v>
      </c>
      <c r="U2827" s="92">
        <f t="shared" si="653"/>
        <v>1.3674479778868716</v>
      </c>
    </row>
    <row r="2828" spans="1:21">
      <c r="A2828" s="80">
        <v>39336</v>
      </c>
      <c r="B2828" s="81">
        <v>0</v>
      </c>
      <c r="C2828" s="82">
        <v>4.1414105464000189E-3</v>
      </c>
      <c r="D2828" s="88">
        <f t="shared" si="654"/>
        <v>1.4624513032499222</v>
      </c>
      <c r="E2828" s="89">
        <f t="shared" si="658"/>
        <v>14249.026064998445</v>
      </c>
      <c r="F2828" s="72">
        <f t="shared" si="658"/>
        <v>1700246.3508105904</v>
      </c>
      <c r="G2828" s="35">
        <f t="shared" si="659"/>
        <v>0.11932368872474064</v>
      </c>
      <c r="H2828" s="88">
        <f t="shared" si="646"/>
        <v>0</v>
      </c>
      <c r="I2828" s="62">
        <f t="shared" si="655"/>
        <v>0</v>
      </c>
      <c r="J2828" s="89">
        <f t="shared" si="647"/>
        <v>0</v>
      </c>
      <c r="K2828" s="62">
        <f t="shared" si="656"/>
        <v>0</v>
      </c>
      <c r="L2828" s="90">
        <f t="shared" si="648"/>
        <v>82.828210928000374</v>
      </c>
      <c r="M2828" s="73">
        <f>0</f>
        <v>0</v>
      </c>
      <c r="N2828" s="89">
        <f t="shared" si="649"/>
        <v>0</v>
      </c>
      <c r="O2828" s="89">
        <f t="shared" si="650"/>
        <v>0</v>
      </c>
      <c r="P2828" s="89">
        <f t="shared" si="651"/>
        <v>0</v>
      </c>
      <c r="Q2828" s="62">
        <f t="shared" si="660"/>
        <v>0</v>
      </c>
      <c r="R2828" s="89">
        <f t="shared" si="657"/>
        <v>-82.828210928000374</v>
      </c>
      <c r="S2828" s="74">
        <f t="shared" si="657"/>
        <v>0</v>
      </c>
      <c r="T2828" s="91">
        <f t="shared" si="652"/>
        <v>6.2451303249922319E-2</v>
      </c>
      <c r="U2828" s="92">
        <f t="shared" si="653"/>
        <v>1.3624513032499221</v>
      </c>
    </row>
    <row r="2829" spans="1:21">
      <c r="A2829" s="80">
        <v>39337</v>
      </c>
      <c r="B2829" s="81">
        <v>0</v>
      </c>
      <c r="C2829" s="82">
        <v>4.6454721551085244E-3</v>
      </c>
      <c r="D2829" s="88">
        <f t="shared" si="654"/>
        <v>1.4583098927035223</v>
      </c>
      <c r="E2829" s="89">
        <f t="shared" si="658"/>
        <v>14166.197854070444</v>
      </c>
      <c r="F2829" s="72">
        <f t="shared" si="658"/>
        <v>1700246.3508105904</v>
      </c>
      <c r="G2829" s="35">
        <f t="shared" si="659"/>
        <v>0.1200213612943469</v>
      </c>
      <c r="H2829" s="88">
        <f t="shared" si="646"/>
        <v>0</v>
      </c>
      <c r="I2829" s="62">
        <f t="shared" si="655"/>
        <v>0</v>
      </c>
      <c r="J2829" s="89">
        <f t="shared" si="647"/>
        <v>0</v>
      </c>
      <c r="K2829" s="62">
        <f t="shared" si="656"/>
        <v>0</v>
      </c>
      <c r="L2829" s="90">
        <f t="shared" si="648"/>
        <v>92.909443102170485</v>
      </c>
      <c r="M2829" s="73">
        <f>0</f>
        <v>0</v>
      </c>
      <c r="N2829" s="89">
        <f t="shared" si="649"/>
        <v>0</v>
      </c>
      <c r="O2829" s="89">
        <f t="shared" si="650"/>
        <v>0</v>
      </c>
      <c r="P2829" s="89">
        <f t="shared" si="651"/>
        <v>0</v>
      </c>
      <c r="Q2829" s="62">
        <f t="shared" si="660"/>
        <v>0</v>
      </c>
      <c r="R2829" s="89">
        <f t="shared" si="657"/>
        <v>-92.909443102170485</v>
      </c>
      <c r="S2829" s="74">
        <f t="shared" si="657"/>
        <v>0</v>
      </c>
      <c r="T2829" s="91">
        <f t="shared" si="652"/>
        <v>5.8309892703522381E-2</v>
      </c>
      <c r="U2829" s="92">
        <f t="shared" si="653"/>
        <v>1.3583098927035222</v>
      </c>
    </row>
    <row r="2830" spans="1:21">
      <c r="A2830" s="80">
        <v>39338</v>
      </c>
      <c r="B2830" s="81">
        <v>7.3659999999999993E-3</v>
      </c>
      <c r="C2830" s="82">
        <v>5.1169319057211447E-3</v>
      </c>
      <c r="D2830" s="88">
        <f t="shared" si="654"/>
        <v>1.4536644205484135</v>
      </c>
      <c r="E2830" s="89">
        <f t="shared" si="658"/>
        <v>14073.288410968273</v>
      </c>
      <c r="F2830" s="72">
        <f t="shared" si="658"/>
        <v>1700246.3508105904</v>
      </c>
      <c r="G2830" s="35">
        <f t="shared" si="659"/>
        <v>0.12081372179408138</v>
      </c>
      <c r="H2830" s="88">
        <f t="shared" si="646"/>
        <v>147.32</v>
      </c>
      <c r="I2830" s="62">
        <f t="shared" si="655"/>
        <v>1473.2</v>
      </c>
      <c r="J2830" s="89">
        <f t="shared" si="647"/>
        <v>486.15599999999995</v>
      </c>
      <c r="K2830" s="62">
        <f t="shared" si="656"/>
        <v>43754.040000000008</v>
      </c>
      <c r="L2830" s="90">
        <f t="shared" si="648"/>
        <v>102.33863811442289</v>
      </c>
      <c r="M2830" s="73">
        <f>0</f>
        <v>0</v>
      </c>
      <c r="N2830" s="89">
        <f t="shared" si="649"/>
        <v>0</v>
      </c>
      <c r="O2830" s="89">
        <f t="shared" si="650"/>
        <v>0</v>
      </c>
      <c r="P2830" s="89">
        <f t="shared" si="651"/>
        <v>0</v>
      </c>
      <c r="Q2830" s="62">
        <f t="shared" si="660"/>
        <v>0</v>
      </c>
      <c r="R2830" s="89">
        <f t="shared" si="657"/>
        <v>531.13736188557698</v>
      </c>
      <c r="S2830" s="74">
        <f t="shared" si="657"/>
        <v>45227.240000000005</v>
      </c>
      <c r="T2830" s="91">
        <f t="shared" si="652"/>
        <v>5.3664420548413583E-2</v>
      </c>
      <c r="U2830" s="92">
        <f t="shared" si="653"/>
        <v>1.3536644205484134</v>
      </c>
    </row>
    <row r="2831" spans="1:21">
      <c r="A2831" s="80">
        <v>39339</v>
      </c>
      <c r="B2831" s="81">
        <v>1.7525999999999996E-2</v>
      </c>
      <c r="C2831" s="82">
        <v>4.5971376822918084E-3</v>
      </c>
      <c r="D2831" s="88">
        <f t="shared" si="654"/>
        <v>1.4802212886426924</v>
      </c>
      <c r="E2831" s="89">
        <f t="shared" si="658"/>
        <v>14604.425772853851</v>
      </c>
      <c r="F2831" s="72">
        <f t="shared" si="658"/>
        <v>1745473.5908105904</v>
      </c>
      <c r="G2831" s="35">
        <f t="shared" si="659"/>
        <v>0.11951675594496909</v>
      </c>
      <c r="H2831" s="88">
        <f t="shared" si="646"/>
        <v>350.51999999999992</v>
      </c>
      <c r="I2831" s="62">
        <f t="shared" si="655"/>
        <v>3505.1999999999994</v>
      </c>
      <c r="J2831" s="89">
        <f t="shared" si="647"/>
        <v>1156.7159999999997</v>
      </c>
      <c r="K2831" s="62">
        <f t="shared" si="656"/>
        <v>104104.44</v>
      </c>
      <c r="L2831" s="90">
        <f t="shared" si="648"/>
        <v>91.942753645836163</v>
      </c>
      <c r="M2831" s="73">
        <f>0</f>
        <v>0</v>
      </c>
      <c r="N2831" s="89">
        <f t="shared" si="649"/>
        <v>0</v>
      </c>
      <c r="O2831" s="89">
        <f t="shared" si="650"/>
        <v>0</v>
      </c>
      <c r="P2831" s="89">
        <f t="shared" si="651"/>
        <v>0</v>
      </c>
      <c r="Q2831" s="62">
        <f t="shared" si="660"/>
        <v>0</v>
      </c>
      <c r="R2831" s="89">
        <f t="shared" si="657"/>
        <v>1415.2932463541636</v>
      </c>
      <c r="S2831" s="74">
        <f t="shared" si="657"/>
        <v>107609.64</v>
      </c>
      <c r="T2831" s="91">
        <f t="shared" si="652"/>
        <v>8.0221288642692512E-2</v>
      </c>
      <c r="U2831" s="92">
        <f t="shared" si="653"/>
        <v>1.3802212886426923</v>
      </c>
    </row>
    <row r="2832" spans="1:21">
      <c r="A2832" s="80">
        <v>39340</v>
      </c>
      <c r="B2832" s="81">
        <v>7.8739999999999991E-3</v>
      </c>
      <c r="C2832" s="82">
        <v>4.3272033379512563E-3</v>
      </c>
      <c r="D2832" s="88">
        <f t="shared" si="654"/>
        <v>1.5509859509604007</v>
      </c>
      <c r="E2832" s="89">
        <f t="shared" si="658"/>
        <v>16019.719019208014</v>
      </c>
      <c r="F2832" s="72">
        <f t="shared" si="658"/>
        <v>1853083.2308105903</v>
      </c>
      <c r="G2832" s="35">
        <f t="shared" si="659"/>
        <v>0.11567513940717067</v>
      </c>
      <c r="H2832" s="88">
        <f t="shared" si="646"/>
        <v>157.47999999999999</v>
      </c>
      <c r="I2832" s="62">
        <f t="shared" si="655"/>
        <v>1574.8</v>
      </c>
      <c r="J2832" s="89">
        <f t="shared" si="647"/>
        <v>519.68399999999986</v>
      </c>
      <c r="K2832" s="62">
        <f t="shared" si="656"/>
        <v>46771.560000000005</v>
      </c>
      <c r="L2832" s="90">
        <f t="shared" si="648"/>
        <v>86.544066759025128</v>
      </c>
      <c r="M2832" s="73">
        <f>0</f>
        <v>0</v>
      </c>
      <c r="N2832" s="89">
        <f t="shared" si="649"/>
        <v>1762.3778311581577</v>
      </c>
      <c r="O2832" s="89">
        <f t="shared" si="650"/>
        <v>1019.7190192080141</v>
      </c>
      <c r="P2832" s="89">
        <f t="shared" si="651"/>
        <v>1019.7190192080141</v>
      </c>
      <c r="Q2832" s="62">
        <f t="shared" si="660"/>
        <v>117956.13970303036</v>
      </c>
      <c r="R2832" s="89">
        <f t="shared" si="657"/>
        <v>-429.09908596703929</v>
      </c>
      <c r="S2832" s="74">
        <f t="shared" si="657"/>
        <v>-69609.779703030363</v>
      </c>
      <c r="T2832" s="91">
        <f t="shared" si="652"/>
        <v>0.15098595096040079</v>
      </c>
      <c r="U2832" s="92">
        <f t="shared" si="653"/>
        <v>1.4509859509604006</v>
      </c>
    </row>
    <row r="2833" spans="1:21">
      <c r="A2833" s="80">
        <v>39341</v>
      </c>
      <c r="B2833" s="81">
        <v>2.5399999999999999E-4</v>
      </c>
      <c r="C2833" s="82">
        <v>4.6337797528840851E-3</v>
      </c>
      <c r="D2833" s="88">
        <f t="shared" si="654"/>
        <v>1.5295309966620487</v>
      </c>
      <c r="E2833" s="89">
        <f t="shared" si="658"/>
        <v>15590.619933240974</v>
      </c>
      <c r="F2833" s="72">
        <f t="shared" si="658"/>
        <v>1783473.45110756</v>
      </c>
      <c r="G2833" s="35">
        <f t="shared" si="659"/>
        <v>0.11439400477623034</v>
      </c>
      <c r="H2833" s="88">
        <f t="shared" si="646"/>
        <v>5.08</v>
      </c>
      <c r="I2833" s="62">
        <f t="shared" si="655"/>
        <v>50.800000000000004</v>
      </c>
      <c r="J2833" s="89">
        <f t="shared" si="647"/>
        <v>16.763999999999999</v>
      </c>
      <c r="K2833" s="62">
        <f t="shared" si="656"/>
        <v>1508.7600000000004</v>
      </c>
      <c r="L2833" s="90">
        <f t="shared" si="648"/>
        <v>92.675595057681704</v>
      </c>
      <c r="M2833" s="73">
        <f>0</f>
        <v>0</v>
      </c>
      <c r="N2833" s="89">
        <f t="shared" si="649"/>
        <v>776.85576347291567</v>
      </c>
      <c r="O2833" s="89">
        <f t="shared" si="650"/>
        <v>590.61993324097455</v>
      </c>
      <c r="P2833" s="89">
        <f t="shared" si="651"/>
        <v>590.61993324097455</v>
      </c>
      <c r="Q2833" s="62">
        <f t="shared" si="660"/>
        <v>67563.379464104888</v>
      </c>
      <c r="R2833" s="89">
        <f t="shared" si="657"/>
        <v>-661.45152829865629</v>
      </c>
      <c r="S2833" s="74">
        <f t="shared" si="657"/>
        <v>-66003.81946410489</v>
      </c>
      <c r="T2833" s="91">
        <f t="shared" si="652"/>
        <v>0.12953099666204881</v>
      </c>
      <c r="U2833" s="92">
        <f t="shared" si="653"/>
        <v>1.4295309966620486</v>
      </c>
    </row>
    <row r="2834" spans="1:21">
      <c r="A2834" s="80">
        <v>39342</v>
      </c>
      <c r="B2834" s="81">
        <v>5.0799999999999999E-4</v>
      </c>
      <c r="C2834" s="82">
        <v>3.2959936860068066E-3</v>
      </c>
      <c r="D2834" s="88">
        <f t="shared" si="654"/>
        <v>1.4964584202471161</v>
      </c>
      <c r="E2834" s="89">
        <f t="shared" si="658"/>
        <v>14929.168404942318</v>
      </c>
      <c r="F2834" s="72">
        <f t="shared" si="658"/>
        <v>1717469.631643455</v>
      </c>
      <c r="G2834" s="35">
        <f t="shared" si="659"/>
        <v>0.1150412122804432</v>
      </c>
      <c r="H2834" s="88">
        <f t="shared" ref="H2834:H2897" si="661">B2834*($D$12+$D$11)*10000</f>
        <v>10.16</v>
      </c>
      <c r="I2834" s="62">
        <f t="shared" si="655"/>
        <v>101.60000000000001</v>
      </c>
      <c r="J2834" s="89">
        <f t="shared" ref="J2834:J2897" si="662">B2834*$K$14*$D$10*10000</f>
        <v>33.527999999999999</v>
      </c>
      <c r="K2834" s="62">
        <f t="shared" si="656"/>
        <v>3017.5200000000009</v>
      </c>
      <c r="L2834" s="90">
        <f t="shared" ref="L2834:L2897" si="663">C2834*($D$12+$D$11)*10000</f>
        <v>65.919873720136138</v>
      </c>
      <c r="M2834" s="73">
        <f>0</f>
        <v>0</v>
      </c>
      <c r="N2834" s="89">
        <f t="shared" ref="N2834:N2897" si="664">IF(D2834&lt;$N$10,0,(2/3*$N$12*SQRT(2*$N$13)*$N$11*(D2834-$N$10)^(3/2))*24*60*60)</f>
        <v>0</v>
      </c>
      <c r="O2834" s="89">
        <f t="shared" ref="O2834:O2897" si="665">IF(D2834&lt;$N$10,0,(D2834-$N$10)*10000*($D$12+$D$11))</f>
        <v>0</v>
      </c>
      <c r="P2834" s="89">
        <f t="shared" ref="P2834:P2897" si="666">IF(N2834&gt;O2834,O2834,N2834)</f>
        <v>0</v>
      </c>
      <c r="Q2834" s="62">
        <f t="shared" si="660"/>
        <v>0</v>
      </c>
      <c r="R2834" s="89">
        <f t="shared" si="657"/>
        <v>-22.231873720136136</v>
      </c>
      <c r="S2834" s="74">
        <f t="shared" si="657"/>
        <v>3119.1200000000008</v>
      </c>
      <c r="T2834" s="91">
        <f t="shared" ref="T2834:T2897" si="667">D2834-$D$14</f>
        <v>9.645842024711615E-2</v>
      </c>
      <c r="U2834" s="92">
        <f t="shared" ref="U2834:U2897" si="668">IF(D2834&lt;$D$13,0,D2834-$D$13)</f>
        <v>1.396458420247116</v>
      </c>
    </row>
    <row r="2835" spans="1:21">
      <c r="A2835" s="80">
        <v>39343</v>
      </c>
      <c r="B2835" s="81">
        <v>2.5399999999999999E-4</v>
      </c>
      <c r="C2835" s="82">
        <v>4.263295808511953E-3</v>
      </c>
      <c r="D2835" s="88">
        <f t="shared" ref="D2835:D2898" si="669">IF(E2835&lt;$D$11*10000*($D$14-$D$13),(E2835+$D$13*$D$11*10000)/($D$11*10000),(E2835+$D$13*$D$11*10000+$D$14*$D$12*10000)/($D$11*10000+$D$12*10000))</f>
        <v>1.4953468265611092</v>
      </c>
      <c r="E2835" s="89">
        <f t="shared" si="658"/>
        <v>14906.936531222182</v>
      </c>
      <c r="F2835" s="72">
        <f t="shared" si="658"/>
        <v>1720588.7516434551</v>
      </c>
      <c r="G2835" s="35">
        <f t="shared" si="659"/>
        <v>0.11542202169035387</v>
      </c>
      <c r="H2835" s="88">
        <f t="shared" si="661"/>
        <v>5.08</v>
      </c>
      <c r="I2835" s="62">
        <f t="shared" ref="I2835:I2898" si="670">H2835*$J$4*1000</f>
        <v>50.800000000000004</v>
      </c>
      <c r="J2835" s="89">
        <f t="shared" si="662"/>
        <v>16.763999999999999</v>
      </c>
      <c r="K2835" s="62">
        <f t="shared" ref="K2835:K2898" si="671">1000*J2835*($J$11*$J$5+$J$12*$J$6+$J$13*$J$7)</f>
        <v>1508.7600000000004</v>
      </c>
      <c r="L2835" s="90">
        <f t="shared" si="663"/>
        <v>85.265916170239066</v>
      </c>
      <c r="M2835" s="73">
        <f>0</f>
        <v>0</v>
      </c>
      <c r="N2835" s="89">
        <f t="shared" si="664"/>
        <v>0</v>
      </c>
      <c r="O2835" s="89">
        <f t="shared" si="665"/>
        <v>0</v>
      </c>
      <c r="P2835" s="89">
        <f t="shared" si="666"/>
        <v>0</v>
      </c>
      <c r="Q2835" s="62">
        <f t="shared" si="660"/>
        <v>0</v>
      </c>
      <c r="R2835" s="89">
        <f t="shared" ref="R2835:S2898" si="672">H2835+J2835-L2835-P2835</f>
        <v>-63.421916170239065</v>
      </c>
      <c r="S2835" s="74">
        <f t="shared" si="672"/>
        <v>1559.5600000000004</v>
      </c>
      <c r="T2835" s="91">
        <f t="shared" si="667"/>
        <v>9.5346826561109266E-2</v>
      </c>
      <c r="U2835" s="92">
        <f t="shared" si="668"/>
        <v>1.3953468265611091</v>
      </c>
    </row>
    <row r="2836" spans="1:21">
      <c r="A2836" s="80">
        <v>39344</v>
      </c>
      <c r="B2836" s="81">
        <v>1.3462E-2</v>
      </c>
      <c r="C2836" s="82">
        <v>2.4192897796022298E-3</v>
      </c>
      <c r="D2836" s="88">
        <f t="shared" si="669"/>
        <v>1.4921757307525971</v>
      </c>
      <c r="E2836" s="89">
        <f t="shared" ref="E2836:F2899" si="673">E2835+R2835</f>
        <v>14843.514615051943</v>
      </c>
      <c r="F2836" s="72">
        <f t="shared" si="673"/>
        <v>1722148.3116434552</v>
      </c>
      <c r="G2836" s="35">
        <f t="shared" ref="G2836:G2899" si="674">F2836/(E2836*1000)</f>
        <v>0.11602025236645268</v>
      </c>
      <c r="H2836" s="88">
        <f t="shared" si="661"/>
        <v>269.24</v>
      </c>
      <c r="I2836" s="62">
        <f t="shared" si="670"/>
        <v>2692.4</v>
      </c>
      <c r="J2836" s="89">
        <f t="shared" si="662"/>
        <v>888.49199999999985</v>
      </c>
      <c r="K2836" s="62">
        <f t="shared" si="671"/>
        <v>79964.280000000013</v>
      </c>
      <c r="L2836" s="90">
        <f t="shared" si="663"/>
        <v>48.385795592044595</v>
      </c>
      <c r="M2836" s="73">
        <f>0</f>
        <v>0</v>
      </c>
      <c r="N2836" s="89">
        <f t="shared" si="664"/>
        <v>0</v>
      </c>
      <c r="O2836" s="89">
        <f t="shared" si="665"/>
        <v>0</v>
      </c>
      <c r="P2836" s="89">
        <f t="shared" si="666"/>
        <v>0</v>
      </c>
      <c r="Q2836" s="62">
        <f t="shared" ref="Q2836:Q2899" si="675">P2836*1000*G2836</f>
        <v>0</v>
      </c>
      <c r="R2836" s="89">
        <f t="shared" si="672"/>
        <v>1109.3462044079554</v>
      </c>
      <c r="S2836" s="74">
        <f t="shared" si="672"/>
        <v>82656.680000000008</v>
      </c>
      <c r="T2836" s="91">
        <f t="shared" si="667"/>
        <v>9.2175730752597218E-2</v>
      </c>
      <c r="U2836" s="92">
        <f t="shared" si="668"/>
        <v>1.392175730752597</v>
      </c>
    </row>
    <row r="2837" spans="1:21">
      <c r="A2837" s="80">
        <v>39345</v>
      </c>
      <c r="B2837" s="81">
        <v>1.8541999999999999E-2</v>
      </c>
      <c r="C2837" s="82">
        <v>4.3422115319834437E-3</v>
      </c>
      <c r="D2837" s="88">
        <f t="shared" si="669"/>
        <v>1.5476430409729951</v>
      </c>
      <c r="E2837" s="89">
        <f t="shared" si="673"/>
        <v>15952.860819459898</v>
      </c>
      <c r="F2837" s="72">
        <f t="shared" si="673"/>
        <v>1804804.9916434551</v>
      </c>
      <c r="G2837" s="35">
        <f t="shared" si="674"/>
        <v>0.11313362612942039</v>
      </c>
      <c r="H2837" s="88">
        <f t="shared" si="661"/>
        <v>370.84</v>
      </c>
      <c r="I2837" s="62">
        <f t="shared" si="670"/>
        <v>3708.3999999999996</v>
      </c>
      <c r="J2837" s="89">
        <f t="shared" si="662"/>
        <v>1223.7719999999999</v>
      </c>
      <c r="K2837" s="62">
        <f t="shared" si="671"/>
        <v>110139.48000000003</v>
      </c>
      <c r="L2837" s="90">
        <f t="shared" si="663"/>
        <v>86.844230639668879</v>
      </c>
      <c r="M2837" s="73">
        <f>0</f>
        <v>0</v>
      </c>
      <c r="N2837" s="89">
        <f t="shared" si="664"/>
        <v>1591.9244252617177</v>
      </c>
      <c r="O2837" s="89">
        <f t="shared" si="665"/>
        <v>952.86081945990202</v>
      </c>
      <c r="P2837" s="89">
        <f t="shared" si="666"/>
        <v>952.86081945990202</v>
      </c>
      <c r="Q2837" s="62">
        <f t="shared" si="675"/>
        <v>107800.5997021497</v>
      </c>
      <c r="R2837" s="89">
        <f t="shared" si="672"/>
        <v>554.90694990042891</v>
      </c>
      <c r="S2837" s="74">
        <f t="shared" si="672"/>
        <v>6047.2802978503169</v>
      </c>
      <c r="T2837" s="91">
        <f t="shared" si="667"/>
        <v>0.14764304097299519</v>
      </c>
      <c r="U2837" s="92">
        <f t="shared" si="668"/>
        <v>1.447643040972995</v>
      </c>
    </row>
    <row r="2838" spans="1:21">
      <c r="A2838" s="80">
        <v>39346</v>
      </c>
      <c r="B2838" s="81">
        <v>2.1589999999999998E-2</v>
      </c>
      <c r="C2838" s="82">
        <v>4.3675522123401873E-3</v>
      </c>
      <c r="D2838" s="88">
        <f t="shared" si="669"/>
        <v>1.5753883884680162</v>
      </c>
      <c r="E2838" s="89">
        <f t="shared" si="673"/>
        <v>16507.767769360325</v>
      </c>
      <c r="F2838" s="72">
        <f t="shared" si="673"/>
        <v>1810852.2719413054</v>
      </c>
      <c r="G2838" s="35">
        <f t="shared" si="674"/>
        <v>0.10969698006670442</v>
      </c>
      <c r="H2838" s="88">
        <f t="shared" si="661"/>
        <v>431.79999999999995</v>
      </c>
      <c r="I2838" s="62">
        <f t="shared" si="670"/>
        <v>4318</v>
      </c>
      <c r="J2838" s="89">
        <f t="shared" si="662"/>
        <v>1424.9399999999998</v>
      </c>
      <c r="K2838" s="62">
        <f t="shared" si="671"/>
        <v>128244.60000000002</v>
      </c>
      <c r="L2838" s="90">
        <f t="shared" si="663"/>
        <v>87.351044246803752</v>
      </c>
      <c r="M2838" s="73">
        <f>0</f>
        <v>0</v>
      </c>
      <c r="N2838" s="89">
        <f t="shared" si="664"/>
        <v>3168.6912527411014</v>
      </c>
      <c r="O2838" s="89">
        <f t="shared" si="665"/>
        <v>1507.7677693603241</v>
      </c>
      <c r="P2838" s="89">
        <f t="shared" si="666"/>
        <v>1507.7677693603241</v>
      </c>
      <c r="Q2838" s="62">
        <f t="shared" si="675"/>
        <v>165397.57094073886</v>
      </c>
      <c r="R2838" s="89">
        <f t="shared" si="672"/>
        <v>261.621186392872</v>
      </c>
      <c r="S2838" s="74">
        <f t="shared" si="672"/>
        <v>-32834.970940738829</v>
      </c>
      <c r="T2838" s="91">
        <f t="shared" si="667"/>
        <v>0.1753883884680163</v>
      </c>
      <c r="U2838" s="92">
        <f t="shared" si="668"/>
        <v>1.4753883884680161</v>
      </c>
    </row>
    <row r="2839" spans="1:21">
      <c r="A2839" s="80">
        <v>39347</v>
      </c>
      <c r="B2839" s="81">
        <v>2.5399999999999999E-4</v>
      </c>
      <c r="C2839" s="82">
        <v>4.2867258575269331E-3</v>
      </c>
      <c r="D2839" s="88">
        <f t="shared" si="669"/>
        <v>1.58846944778766</v>
      </c>
      <c r="E2839" s="89">
        <f t="shared" si="673"/>
        <v>16769.388955753198</v>
      </c>
      <c r="F2839" s="72">
        <f t="shared" si="673"/>
        <v>1778017.3010005665</v>
      </c>
      <c r="G2839" s="35">
        <f t="shared" si="674"/>
        <v>0.10602755447392548</v>
      </c>
      <c r="H2839" s="88">
        <f t="shared" si="661"/>
        <v>5.08</v>
      </c>
      <c r="I2839" s="62">
        <f t="shared" si="670"/>
        <v>50.800000000000004</v>
      </c>
      <c r="J2839" s="89">
        <f t="shared" si="662"/>
        <v>16.763999999999999</v>
      </c>
      <c r="K2839" s="62">
        <f t="shared" si="671"/>
        <v>1508.7600000000004</v>
      </c>
      <c r="L2839" s="90">
        <f t="shared" si="663"/>
        <v>85.734517150538665</v>
      </c>
      <c r="M2839" s="73">
        <f>0</f>
        <v>0</v>
      </c>
      <c r="N2839" s="89">
        <f t="shared" si="664"/>
        <v>4028.2202658581109</v>
      </c>
      <c r="O2839" s="89">
        <f t="shared" si="665"/>
        <v>1769.3889557531995</v>
      </c>
      <c r="P2839" s="89">
        <f t="shared" si="666"/>
        <v>1769.3889557531995</v>
      </c>
      <c r="Q2839" s="62">
        <f t="shared" si="675"/>
        <v>187603.98389168447</v>
      </c>
      <c r="R2839" s="89">
        <f t="shared" si="672"/>
        <v>-1833.2794729037382</v>
      </c>
      <c r="S2839" s="74">
        <f t="shared" si="672"/>
        <v>-186044.42389168448</v>
      </c>
      <c r="T2839" s="91">
        <f t="shared" si="667"/>
        <v>0.18846944778766006</v>
      </c>
      <c r="U2839" s="92">
        <f t="shared" si="668"/>
        <v>1.4884694477876599</v>
      </c>
    </row>
    <row r="2840" spans="1:21">
      <c r="A2840" s="80">
        <v>39348</v>
      </c>
      <c r="B2840" s="81">
        <v>3.3019999999999998E-3</v>
      </c>
      <c r="C2840" s="82">
        <v>3.9412170656163321E-3</v>
      </c>
      <c r="D2840" s="88">
        <f t="shared" si="669"/>
        <v>1.496805474142473</v>
      </c>
      <c r="E2840" s="89">
        <f t="shared" si="673"/>
        <v>14936.109482849461</v>
      </c>
      <c r="F2840" s="72">
        <f t="shared" si="673"/>
        <v>1591972.8771088819</v>
      </c>
      <c r="G2840" s="35">
        <f t="shared" si="674"/>
        <v>0.10658551203958977</v>
      </c>
      <c r="H2840" s="88">
        <f t="shared" si="661"/>
        <v>66.039999999999992</v>
      </c>
      <c r="I2840" s="62">
        <f t="shared" si="670"/>
        <v>660.4</v>
      </c>
      <c r="J2840" s="89">
        <f t="shared" si="662"/>
        <v>217.93199999999999</v>
      </c>
      <c r="K2840" s="62">
        <f t="shared" si="671"/>
        <v>19613.880000000005</v>
      </c>
      <c r="L2840" s="90">
        <f t="shared" si="663"/>
        <v>78.824341312326638</v>
      </c>
      <c r="M2840" s="73">
        <f>0</f>
        <v>0</v>
      </c>
      <c r="N2840" s="89">
        <f t="shared" si="664"/>
        <v>0</v>
      </c>
      <c r="O2840" s="89">
        <f t="shared" si="665"/>
        <v>0</v>
      </c>
      <c r="P2840" s="89">
        <f t="shared" si="666"/>
        <v>0</v>
      </c>
      <c r="Q2840" s="62">
        <f t="shared" si="675"/>
        <v>0</v>
      </c>
      <c r="R2840" s="89">
        <f t="shared" si="672"/>
        <v>205.14765868767336</v>
      </c>
      <c r="S2840" s="74">
        <f t="shared" si="672"/>
        <v>20274.280000000006</v>
      </c>
      <c r="T2840" s="91">
        <f t="shared" si="667"/>
        <v>9.6805474142473091E-2</v>
      </c>
      <c r="U2840" s="92">
        <f t="shared" si="668"/>
        <v>1.3968054741424729</v>
      </c>
    </row>
    <row r="2841" spans="1:21">
      <c r="A2841" s="80">
        <v>39349</v>
      </c>
      <c r="B2841" s="81">
        <v>0</v>
      </c>
      <c r="C2841" s="82">
        <v>4.4247580307924701E-3</v>
      </c>
      <c r="D2841" s="88">
        <f t="shared" si="669"/>
        <v>1.5070628570768567</v>
      </c>
      <c r="E2841" s="89">
        <f t="shared" si="673"/>
        <v>15141.257141537135</v>
      </c>
      <c r="F2841" s="72">
        <f t="shared" si="673"/>
        <v>1612247.157108882</v>
      </c>
      <c r="G2841" s="35">
        <f t="shared" si="674"/>
        <v>0.10648040265335637</v>
      </c>
      <c r="H2841" s="88">
        <f t="shared" si="661"/>
        <v>0</v>
      </c>
      <c r="I2841" s="62">
        <f t="shared" si="670"/>
        <v>0</v>
      </c>
      <c r="J2841" s="89">
        <f t="shared" si="662"/>
        <v>0</v>
      </c>
      <c r="K2841" s="62">
        <f t="shared" si="671"/>
        <v>0</v>
      </c>
      <c r="L2841" s="90">
        <f t="shared" si="663"/>
        <v>88.4951606158494</v>
      </c>
      <c r="M2841" s="73">
        <f>0</f>
        <v>0</v>
      </c>
      <c r="N2841" s="89">
        <f t="shared" si="664"/>
        <v>90.864420746946067</v>
      </c>
      <c r="O2841" s="89">
        <f t="shared" si="665"/>
        <v>141.25714153713443</v>
      </c>
      <c r="P2841" s="89">
        <f t="shared" si="666"/>
        <v>90.864420746946067</v>
      </c>
      <c r="Q2841" s="62">
        <f t="shared" si="675"/>
        <v>9675.2801079988058</v>
      </c>
      <c r="R2841" s="89">
        <f t="shared" si="672"/>
        <v>-179.35958136279547</v>
      </c>
      <c r="S2841" s="74">
        <f t="shared" si="672"/>
        <v>-9675.2801079988058</v>
      </c>
      <c r="T2841" s="91">
        <f t="shared" si="667"/>
        <v>0.10706285707685681</v>
      </c>
      <c r="U2841" s="92">
        <f t="shared" si="668"/>
        <v>1.4070628570768566</v>
      </c>
    </row>
    <row r="2842" spans="1:21">
      <c r="A2842" s="80">
        <v>39350</v>
      </c>
      <c r="B2842" s="81">
        <v>2.032E-3</v>
      </c>
      <c r="C2842" s="82">
        <v>3.7292197068250852E-3</v>
      </c>
      <c r="D2842" s="88">
        <f t="shared" si="669"/>
        <v>1.4980948780087169</v>
      </c>
      <c r="E2842" s="89">
        <f t="shared" si="673"/>
        <v>14961.897560174339</v>
      </c>
      <c r="F2842" s="72">
        <f t="shared" si="673"/>
        <v>1602571.8770008832</v>
      </c>
      <c r="G2842" s="35">
        <f t="shared" si="674"/>
        <v>0.10711020246967991</v>
      </c>
      <c r="H2842" s="88">
        <f t="shared" si="661"/>
        <v>40.64</v>
      </c>
      <c r="I2842" s="62">
        <f t="shared" si="670"/>
        <v>406.40000000000003</v>
      </c>
      <c r="J2842" s="89">
        <f t="shared" si="662"/>
        <v>134.11199999999999</v>
      </c>
      <c r="K2842" s="62">
        <f t="shared" si="671"/>
        <v>12070.080000000004</v>
      </c>
      <c r="L2842" s="90">
        <f t="shared" si="663"/>
        <v>74.5843941365017</v>
      </c>
      <c r="M2842" s="73">
        <f>0</f>
        <v>0</v>
      </c>
      <c r="N2842" s="89">
        <f t="shared" si="664"/>
        <v>0</v>
      </c>
      <c r="O2842" s="89">
        <f t="shared" si="665"/>
        <v>0</v>
      </c>
      <c r="P2842" s="89">
        <f t="shared" si="666"/>
        <v>0</v>
      </c>
      <c r="Q2842" s="62">
        <f t="shared" si="675"/>
        <v>0</v>
      </c>
      <c r="R2842" s="89">
        <f t="shared" si="672"/>
        <v>100.16760586349831</v>
      </c>
      <c r="S2842" s="74">
        <f t="shared" si="672"/>
        <v>12476.480000000003</v>
      </c>
      <c r="T2842" s="91">
        <f t="shared" si="667"/>
        <v>9.8094878008716968E-2</v>
      </c>
      <c r="U2842" s="92">
        <f t="shared" si="668"/>
        <v>1.3980948780087168</v>
      </c>
    </row>
    <row r="2843" spans="1:21">
      <c r="A2843" s="80">
        <v>39351</v>
      </c>
      <c r="B2843" s="81">
        <v>1.1684E-2</v>
      </c>
      <c r="C2843" s="82">
        <v>4.0915540474709368E-3</v>
      </c>
      <c r="D2843" s="88">
        <f t="shared" si="669"/>
        <v>1.5031032583018917</v>
      </c>
      <c r="E2843" s="89">
        <f t="shared" si="673"/>
        <v>15062.065166037837</v>
      </c>
      <c r="F2843" s="72">
        <f t="shared" si="673"/>
        <v>1615048.3570008832</v>
      </c>
      <c r="G2843" s="35">
        <f t="shared" si="674"/>
        <v>0.10722622291148479</v>
      </c>
      <c r="H2843" s="88">
        <f t="shared" si="661"/>
        <v>233.68</v>
      </c>
      <c r="I2843" s="62">
        <f t="shared" si="670"/>
        <v>2336.8000000000002</v>
      </c>
      <c r="J2843" s="89">
        <f t="shared" si="662"/>
        <v>771.14399999999989</v>
      </c>
      <c r="K2843" s="62">
        <f t="shared" si="671"/>
        <v>69402.960000000006</v>
      </c>
      <c r="L2843" s="90">
        <f t="shared" si="663"/>
        <v>81.831080949418734</v>
      </c>
      <c r="M2843" s="73">
        <f>0</f>
        <v>0</v>
      </c>
      <c r="N2843" s="89">
        <f t="shared" si="664"/>
        <v>26.463673161694448</v>
      </c>
      <c r="O2843" s="89">
        <f t="shared" si="665"/>
        <v>62.065166037834629</v>
      </c>
      <c r="P2843" s="89">
        <f t="shared" si="666"/>
        <v>26.463673161694448</v>
      </c>
      <c r="Q2843" s="62">
        <f t="shared" si="675"/>
        <v>2837.5997174925265</v>
      </c>
      <c r="R2843" s="89">
        <f t="shared" si="672"/>
        <v>896.52924588888663</v>
      </c>
      <c r="S2843" s="74">
        <f t="shared" si="672"/>
        <v>68902.160282507481</v>
      </c>
      <c r="T2843" s="91">
        <f t="shared" si="667"/>
        <v>0.10310325830189182</v>
      </c>
      <c r="U2843" s="92">
        <f t="shared" si="668"/>
        <v>1.4031032583018916</v>
      </c>
    </row>
    <row r="2844" spans="1:21">
      <c r="A2844" s="80">
        <v>39352</v>
      </c>
      <c r="B2844" s="81">
        <v>0</v>
      </c>
      <c r="C2844" s="82">
        <v>4.5677599640909748E-3</v>
      </c>
      <c r="D2844" s="88">
        <f t="shared" si="669"/>
        <v>1.547929720596336</v>
      </c>
      <c r="E2844" s="89">
        <f t="shared" si="673"/>
        <v>15958.594411926724</v>
      </c>
      <c r="F2844" s="72">
        <f t="shared" si="673"/>
        <v>1683950.5172833907</v>
      </c>
      <c r="G2844" s="35">
        <f t="shared" si="674"/>
        <v>0.10551997712435646</v>
      </c>
      <c r="H2844" s="88">
        <f t="shared" si="661"/>
        <v>0</v>
      </c>
      <c r="I2844" s="62">
        <f t="shared" si="670"/>
        <v>0</v>
      </c>
      <c r="J2844" s="89">
        <f t="shared" si="662"/>
        <v>0</v>
      </c>
      <c r="K2844" s="62">
        <f t="shared" si="671"/>
        <v>0</v>
      </c>
      <c r="L2844" s="90">
        <f t="shared" si="663"/>
        <v>91.355199281819495</v>
      </c>
      <c r="M2844" s="73">
        <f>0</f>
        <v>0</v>
      </c>
      <c r="N2844" s="89">
        <f t="shared" si="664"/>
        <v>1606.314505862319</v>
      </c>
      <c r="O2844" s="89">
        <f t="shared" si="665"/>
        <v>958.59441192672091</v>
      </c>
      <c r="P2844" s="89">
        <f t="shared" si="666"/>
        <v>958.59441192672091</v>
      </c>
      <c r="Q2844" s="62">
        <f t="shared" si="675"/>
        <v>101150.86041804352</v>
      </c>
      <c r="R2844" s="89">
        <f t="shared" si="672"/>
        <v>-1049.9496112085403</v>
      </c>
      <c r="S2844" s="74">
        <f t="shared" si="672"/>
        <v>-101150.86041804352</v>
      </c>
      <c r="T2844" s="91">
        <f t="shared" si="667"/>
        <v>0.14792972059633613</v>
      </c>
      <c r="U2844" s="92">
        <f t="shared" si="668"/>
        <v>1.447929720596336</v>
      </c>
    </row>
    <row r="2845" spans="1:21">
      <c r="A2845" s="80">
        <v>39353</v>
      </c>
      <c r="B2845" s="81">
        <v>0</v>
      </c>
      <c r="C2845" s="82">
        <v>4.6312639403839643E-3</v>
      </c>
      <c r="D2845" s="88">
        <f t="shared" si="669"/>
        <v>1.495432240035909</v>
      </c>
      <c r="E2845" s="89">
        <f t="shared" si="673"/>
        <v>14908.644800718184</v>
      </c>
      <c r="F2845" s="72">
        <f t="shared" si="673"/>
        <v>1582799.6568653472</v>
      </c>
      <c r="G2845" s="35">
        <f t="shared" si="674"/>
        <v>0.10616656832478161</v>
      </c>
      <c r="H2845" s="88">
        <f t="shared" si="661"/>
        <v>0</v>
      </c>
      <c r="I2845" s="62">
        <f t="shared" si="670"/>
        <v>0</v>
      </c>
      <c r="J2845" s="89">
        <f t="shared" si="662"/>
        <v>0</v>
      </c>
      <c r="K2845" s="62">
        <f t="shared" si="671"/>
        <v>0</v>
      </c>
      <c r="L2845" s="90">
        <f t="shared" si="663"/>
        <v>92.62527880767928</v>
      </c>
      <c r="M2845" s="73">
        <f>0</f>
        <v>0</v>
      </c>
      <c r="N2845" s="89">
        <f t="shared" si="664"/>
        <v>0</v>
      </c>
      <c r="O2845" s="89">
        <f t="shared" si="665"/>
        <v>0</v>
      </c>
      <c r="P2845" s="89">
        <f t="shared" si="666"/>
        <v>0</v>
      </c>
      <c r="Q2845" s="62">
        <f t="shared" si="675"/>
        <v>0</v>
      </c>
      <c r="R2845" s="89">
        <f t="shared" si="672"/>
        <v>-92.62527880767928</v>
      </c>
      <c r="S2845" s="74">
        <f t="shared" si="672"/>
        <v>0</v>
      </c>
      <c r="T2845" s="91">
        <f t="shared" si="667"/>
        <v>9.5432240035909111E-2</v>
      </c>
      <c r="U2845" s="92">
        <f t="shared" si="668"/>
        <v>1.3954322400359089</v>
      </c>
    </row>
    <row r="2846" spans="1:21">
      <c r="A2846" s="80">
        <v>39354</v>
      </c>
      <c r="B2846" s="81">
        <v>0</v>
      </c>
      <c r="C2846" s="82">
        <v>4.0985190376171274E-3</v>
      </c>
      <c r="D2846" s="88">
        <f t="shared" si="669"/>
        <v>1.4908009760955252</v>
      </c>
      <c r="E2846" s="89">
        <f t="shared" si="673"/>
        <v>14816.019521910504</v>
      </c>
      <c r="F2846" s="72">
        <f t="shared" si="673"/>
        <v>1582799.6568653472</v>
      </c>
      <c r="G2846" s="35">
        <f t="shared" si="674"/>
        <v>0.10683028964187323</v>
      </c>
      <c r="H2846" s="88">
        <f t="shared" si="661"/>
        <v>0</v>
      </c>
      <c r="I2846" s="62">
        <f t="shared" si="670"/>
        <v>0</v>
      </c>
      <c r="J2846" s="89">
        <f t="shared" si="662"/>
        <v>0</v>
      </c>
      <c r="K2846" s="62">
        <f t="shared" si="671"/>
        <v>0</v>
      </c>
      <c r="L2846" s="90">
        <f t="shared" si="663"/>
        <v>81.97038075234255</v>
      </c>
      <c r="M2846" s="73">
        <f>0</f>
        <v>0</v>
      </c>
      <c r="N2846" s="89">
        <f t="shared" si="664"/>
        <v>0</v>
      </c>
      <c r="O2846" s="89">
        <f t="shared" si="665"/>
        <v>0</v>
      </c>
      <c r="P2846" s="89">
        <f t="shared" si="666"/>
        <v>0</v>
      </c>
      <c r="Q2846" s="62">
        <f t="shared" si="675"/>
        <v>0</v>
      </c>
      <c r="R2846" s="89">
        <f t="shared" si="672"/>
        <v>-81.97038075234255</v>
      </c>
      <c r="S2846" s="74">
        <f t="shared" si="672"/>
        <v>0</v>
      </c>
      <c r="T2846" s="91">
        <f t="shared" si="667"/>
        <v>9.0800976095525288E-2</v>
      </c>
      <c r="U2846" s="92">
        <f t="shared" si="668"/>
        <v>1.3908009760955251</v>
      </c>
    </row>
    <row r="2847" spans="1:21">
      <c r="A2847" s="80">
        <v>39355</v>
      </c>
      <c r="B2847" s="81">
        <v>1.524E-3</v>
      </c>
      <c r="C2847" s="82">
        <v>3.7925668448802559E-3</v>
      </c>
      <c r="D2847" s="88">
        <f t="shared" si="669"/>
        <v>1.4867024570579079</v>
      </c>
      <c r="E2847" s="89">
        <f t="shared" si="673"/>
        <v>14734.049141158162</v>
      </c>
      <c r="F2847" s="72">
        <f t="shared" si="673"/>
        <v>1582799.6568653472</v>
      </c>
      <c r="G2847" s="35">
        <f t="shared" si="674"/>
        <v>0.10742462181994135</v>
      </c>
      <c r="H2847" s="88">
        <f t="shared" si="661"/>
        <v>30.48</v>
      </c>
      <c r="I2847" s="62">
        <f t="shared" si="670"/>
        <v>304.8</v>
      </c>
      <c r="J2847" s="89">
        <f t="shared" si="662"/>
        <v>100.58399999999999</v>
      </c>
      <c r="K2847" s="62">
        <f t="shared" si="671"/>
        <v>9052.5600000000013</v>
      </c>
      <c r="L2847" s="90">
        <f t="shared" si="663"/>
        <v>75.851336897605123</v>
      </c>
      <c r="M2847" s="73">
        <f>0</f>
        <v>0</v>
      </c>
      <c r="N2847" s="89">
        <f t="shared" si="664"/>
        <v>0</v>
      </c>
      <c r="O2847" s="89">
        <f t="shared" si="665"/>
        <v>0</v>
      </c>
      <c r="P2847" s="89">
        <f t="shared" si="666"/>
        <v>0</v>
      </c>
      <c r="Q2847" s="62">
        <f t="shared" si="675"/>
        <v>0</v>
      </c>
      <c r="R2847" s="89">
        <f t="shared" si="672"/>
        <v>55.21266310239487</v>
      </c>
      <c r="S2847" s="74">
        <f t="shared" si="672"/>
        <v>9357.36</v>
      </c>
      <c r="T2847" s="91">
        <f t="shared" si="667"/>
        <v>8.6702457057908022E-2</v>
      </c>
      <c r="U2847" s="92">
        <f t="shared" si="668"/>
        <v>1.3867024570579078</v>
      </c>
    </row>
    <row r="2848" spans="1:21">
      <c r="A2848" s="80">
        <v>39356</v>
      </c>
      <c r="B2848" s="81">
        <v>1.7780000000000001E-3</v>
      </c>
      <c r="C2848" s="82">
        <v>3.4281840471738646E-3</v>
      </c>
      <c r="D2848" s="88">
        <f t="shared" si="669"/>
        <v>1.4894630902130279</v>
      </c>
      <c r="E2848" s="89">
        <f t="shared" si="673"/>
        <v>14789.261804260557</v>
      </c>
      <c r="F2848" s="72">
        <f t="shared" si="673"/>
        <v>1592157.0168653473</v>
      </c>
      <c r="G2848" s="35">
        <f t="shared" si="674"/>
        <v>0.10765628723988586</v>
      </c>
      <c r="H2848" s="88">
        <f t="shared" si="661"/>
        <v>35.56</v>
      </c>
      <c r="I2848" s="62">
        <f t="shared" si="670"/>
        <v>355.6</v>
      </c>
      <c r="J2848" s="89">
        <f t="shared" si="662"/>
        <v>117.348</v>
      </c>
      <c r="K2848" s="62">
        <f t="shared" si="671"/>
        <v>10561.320000000003</v>
      </c>
      <c r="L2848" s="90">
        <f t="shared" si="663"/>
        <v>68.563680943477294</v>
      </c>
      <c r="M2848" s="73">
        <f>0</f>
        <v>0</v>
      </c>
      <c r="N2848" s="89">
        <f t="shared" si="664"/>
        <v>0</v>
      </c>
      <c r="O2848" s="89">
        <f t="shared" si="665"/>
        <v>0</v>
      </c>
      <c r="P2848" s="89">
        <f t="shared" si="666"/>
        <v>0</v>
      </c>
      <c r="Q2848" s="62">
        <f t="shared" si="675"/>
        <v>0</v>
      </c>
      <c r="R2848" s="89">
        <f t="shared" si="672"/>
        <v>84.344319056522721</v>
      </c>
      <c r="S2848" s="74">
        <f t="shared" si="672"/>
        <v>10916.920000000004</v>
      </c>
      <c r="T2848" s="91">
        <f t="shared" si="667"/>
        <v>8.9463090213028007E-2</v>
      </c>
      <c r="U2848" s="92">
        <f t="shared" si="668"/>
        <v>1.3894630902130278</v>
      </c>
    </row>
    <row r="2849" spans="1:21">
      <c r="A2849" s="80">
        <v>39357</v>
      </c>
      <c r="B2849" s="81">
        <v>2.794E-2</v>
      </c>
      <c r="C2849" s="82">
        <v>2.0171361262805807E-3</v>
      </c>
      <c r="D2849" s="88">
        <f t="shared" si="669"/>
        <v>1.4936803061658541</v>
      </c>
      <c r="E2849" s="89">
        <f t="shared" si="673"/>
        <v>14873.60612331708</v>
      </c>
      <c r="F2849" s="72">
        <f t="shared" si="673"/>
        <v>1603073.9368653472</v>
      </c>
      <c r="G2849" s="35">
        <f t="shared" si="674"/>
        <v>0.10777977603912998</v>
      </c>
      <c r="H2849" s="88">
        <f t="shared" si="661"/>
        <v>558.79999999999995</v>
      </c>
      <c r="I2849" s="62">
        <f t="shared" si="670"/>
        <v>5588</v>
      </c>
      <c r="J2849" s="89">
        <f t="shared" si="662"/>
        <v>1844.0399999999997</v>
      </c>
      <c r="K2849" s="62">
        <f t="shared" si="671"/>
        <v>165963.60000000003</v>
      </c>
      <c r="L2849" s="90">
        <f t="shared" si="663"/>
        <v>40.342722525611613</v>
      </c>
      <c r="M2849" s="73">
        <f>0</f>
        <v>0</v>
      </c>
      <c r="N2849" s="89">
        <f t="shared" si="664"/>
        <v>0</v>
      </c>
      <c r="O2849" s="89">
        <f t="shared" si="665"/>
        <v>0</v>
      </c>
      <c r="P2849" s="89">
        <f t="shared" si="666"/>
        <v>0</v>
      </c>
      <c r="Q2849" s="62">
        <f t="shared" si="675"/>
        <v>0</v>
      </c>
      <c r="R2849" s="89">
        <f t="shared" si="672"/>
        <v>2362.4972774743883</v>
      </c>
      <c r="S2849" s="74">
        <f t="shared" si="672"/>
        <v>171551.60000000003</v>
      </c>
      <c r="T2849" s="91">
        <f t="shared" si="667"/>
        <v>9.368030616585421E-2</v>
      </c>
      <c r="U2849" s="92">
        <f t="shared" si="668"/>
        <v>1.393680306165854</v>
      </c>
    </row>
    <row r="2850" spans="1:21">
      <c r="A2850" s="80">
        <v>39358</v>
      </c>
      <c r="B2850" s="81">
        <v>7.6199999999999998E-4</v>
      </c>
      <c r="C2850" s="82">
        <v>3.1435065759802538E-3</v>
      </c>
      <c r="D2850" s="88">
        <f t="shared" si="669"/>
        <v>1.6118051700395735</v>
      </c>
      <c r="E2850" s="89">
        <f t="shared" si="673"/>
        <v>17236.103400791468</v>
      </c>
      <c r="F2850" s="72">
        <f t="shared" si="673"/>
        <v>1774625.5368653473</v>
      </c>
      <c r="G2850" s="35">
        <f t="shared" si="674"/>
        <v>0.10295978711660886</v>
      </c>
      <c r="H2850" s="88">
        <f t="shared" si="661"/>
        <v>15.24</v>
      </c>
      <c r="I2850" s="62">
        <f t="shared" si="670"/>
        <v>152.4</v>
      </c>
      <c r="J2850" s="89">
        <f t="shared" si="662"/>
        <v>50.291999999999994</v>
      </c>
      <c r="K2850" s="62">
        <f t="shared" si="671"/>
        <v>4526.2800000000007</v>
      </c>
      <c r="L2850" s="90">
        <f t="shared" si="663"/>
        <v>62.870131519605074</v>
      </c>
      <c r="M2850" s="73">
        <f>0</f>
        <v>0</v>
      </c>
      <c r="N2850" s="89">
        <f t="shared" si="664"/>
        <v>5722.8987842050446</v>
      </c>
      <c r="O2850" s="89">
        <f t="shared" si="665"/>
        <v>2236.1034007914691</v>
      </c>
      <c r="P2850" s="89">
        <f t="shared" si="666"/>
        <v>2236.1034007914691</v>
      </c>
      <c r="Q2850" s="62">
        <f t="shared" si="675"/>
        <v>230228.73011621475</v>
      </c>
      <c r="R2850" s="89">
        <f t="shared" si="672"/>
        <v>-2233.4415323110743</v>
      </c>
      <c r="S2850" s="74">
        <f t="shared" si="672"/>
        <v>-225550.05011621476</v>
      </c>
      <c r="T2850" s="91">
        <f t="shared" si="667"/>
        <v>0.21180517003957355</v>
      </c>
      <c r="U2850" s="92">
        <f t="shared" si="668"/>
        <v>1.5118051700395734</v>
      </c>
    </row>
    <row r="2851" spans="1:21">
      <c r="A2851" s="80">
        <v>39359</v>
      </c>
      <c r="B2851" s="81">
        <v>5.842E-3</v>
      </c>
      <c r="C2851" s="82">
        <v>2.7856238080271102E-3</v>
      </c>
      <c r="D2851" s="88">
        <f t="shared" si="669"/>
        <v>1.5001330934240198</v>
      </c>
      <c r="E2851" s="89">
        <f t="shared" si="673"/>
        <v>15002.661868480394</v>
      </c>
      <c r="F2851" s="72">
        <f t="shared" si="673"/>
        <v>1549075.4867491326</v>
      </c>
      <c r="G2851" s="35">
        <f t="shared" si="674"/>
        <v>0.1032533759894728</v>
      </c>
      <c r="H2851" s="88">
        <f t="shared" si="661"/>
        <v>116.84</v>
      </c>
      <c r="I2851" s="62">
        <f t="shared" si="670"/>
        <v>1168.4000000000001</v>
      </c>
      <c r="J2851" s="89">
        <f t="shared" si="662"/>
        <v>385.57199999999995</v>
      </c>
      <c r="K2851" s="62">
        <f t="shared" si="671"/>
        <v>34701.480000000003</v>
      </c>
      <c r="L2851" s="90">
        <f t="shared" si="663"/>
        <v>55.712476160542202</v>
      </c>
      <c r="M2851" s="73">
        <f>0</f>
        <v>0</v>
      </c>
      <c r="N2851" s="89">
        <f t="shared" si="664"/>
        <v>0.23504885092658551</v>
      </c>
      <c r="O2851" s="89">
        <f t="shared" si="665"/>
        <v>2.6618684803958459</v>
      </c>
      <c r="P2851" s="89">
        <f t="shared" si="666"/>
        <v>0.23504885092658551</v>
      </c>
      <c r="Q2851" s="62">
        <f t="shared" si="675"/>
        <v>24.269587380616276</v>
      </c>
      <c r="R2851" s="89">
        <f t="shared" si="672"/>
        <v>446.46447498853109</v>
      </c>
      <c r="S2851" s="74">
        <f t="shared" si="672"/>
        <v>35845.61041261939</v>
      </c>
      <c r="T2851" s="91">
        <f t="shared" si="667"/>
        <v>0.10013309342401988</v>
      </c>
      <c r="U2851" s="92">
        <f t="shared" si="668"/>
        <v>1.4001330934240197</v>
      </c>
    </row>
    <row r="2852" spans="1:21">
      <c r="A2852" s="80">
        <v>39360</v>
      </c>
      <c r="B2852" s="81">
        <v>1.651E-2</v>
      </c>
      <c r="C2852" s="82">
        <v>2.5129635738414509E-3</v>
      </c>
      <c r="D2852" s="88">
        <f t="shared" si="669"/>
        <v>1.5224563171734462</v>
      </c>
      <c r="E2852" s="89">
        <f t="shared" si="673"/>
        <v>15449.126343468926</v>
      </c>
      <c r="F2852" s="72">
        <f t="shared" si="673"/>
        <v>1584921.0971617519</v>
      </c>
      <c r="G2852" s="35">
        <f t="shared" si="674"/>
        <v>0.10258969095891773</v>
      </c>
      <c r="H2852" s="88">
        <f t="shared" si="661"/>
        <v>330.2</v>
      </c>
      <c r="I2852" s="62">
        <f t="shared" si="670"/>
        <v>3302</v>
      </c>
      <c r="J2852" s="89">
        <f t="shared" si="662"/>
        <v>1089.6599999999999</v>
      </c>
      <c r="K2852" s="62">
        <f t="shared" si="671"/>
        <v>98069.400000000009</v>
      </c>
      <c r="L2852" s="90">
        <f t="shared" si="663"/>
        <v>50.259271476829021</v>
      </c>
      <c r="M2852" s="73">
        <f>0</f>
        <v>0</v>
      </c>
      <c r="N2852" s="89">
        <f t="shared" si="664"/>
        <v>515.14683487121215</v>
      </c>
      <c r="O2852" s="89">
        <f t="shared" si="665"/>
        <v>449.12634346892412</v>
      </c>
      <c r="P2852" s="89">
        <f t="shared" si="666"/>
        <v>449.12634346892412</v>
      </c>
      <c r="Q2852" s="62">
        <f t="shared" si="675"/>
        <v>46075.732777985664</v>
      </c>
      <c r="R2852" s="89">
        <f t="shared" si="672"/>
        <v>920.47438505424668</v>
      </c>
      <c r="S2852" s="74">
        <f t="shared" si="672"/>
        <v>55295.667222014345</v>
      </c>
      <c r="T2852" s="91">
        <f t="shared" si="667"/>
        <v>0.12245631717344629</v>
      </c>
      <c r="U2852" s="92">
        <f t="shared" si="668"/>
        <v>1.4224563171734461</v>
      </c>
    </row>
    <row r="2853" spans="1:21">
      <c r="A2853" s="80">
        <v>39361</v>
      </c>
      <c r="B2853" s="81">
        <v>9.1439999999999994E-3</v>
      </c>
      <c r="C2853" s="82">
        <v>2.6999097916050336E-3</v>
      </c>
      <c r="D2853" s="88">
        <f t="shared" si="669"/>
        <v>1.5684800364261589</v>
      </c>
      <c r="E2853" s="89">
        <f t="shared" si="673"/>
        <v>16369.600728523174</v>
      </c>
      <c r="F2853" s="72">
        <f t="shared" si="673"/>
        <v>1640216.7643837663</v>
      </c>
      <c r="G2853" s="35">
        <f t="shared" si="674"/>
        <v>0.10019894752385587</v>
      </c>
      <c r="H2853" s="88">
        <f t="shared" si="661"/>
        <v>182.88</v>
      </c>
      <c r="I2853" s="62">
        <f t="shared" si="670"/>
        <v>1828.8</v>
      </c>
      <c r="J2853" s="89">
        <f t="shared" si="662"/>
        <v>603.50399999999979</v>
      </c>
      <c r="K2853" s="62">
        <f t="shared" si="671"/>
        <v>54315.359999999993</v>
      </c>
      <c r="L2853" s="90">
        <f t="shared" si="663"/>
        <v>53.99819583210067</v>
      </c>
      <c r="M2853" s="73">
        <f>0</f>
        <v>0</v>
      </c>
      <c r="N2853" s="89">
        <f t="shared" si="664"/>
        <v>2743.2741387271581</v>
      </c>
      <c r="O2853" s="89">
        <f t="shared" si="665"/>
        <v>1369.6007285231769</v>
      </c>
      <c r="P2853" s="89">
        <f t="shared" si="666"/>
        <v>1369.6007285231769</v>
      </c>
      <c r="Q2853" s="62">
        <f t="shared" si="675"/>
        <v>137232.55152592857</v>
      </c>
      <c r="R2853" s="89">
        <f t="shared" si="672"/>
        <v>-637.21492435527784</v>
      </c>
      <c r="S2853" s="74">
        <f t="shared" si="672"/>
        <v>-81088.391525928571</v>
      </c>
      <c r="T2853" s="91">
        <f t="shared" si="667"/>
        <v>0.16848003642615894</v>
      </c>
      <c r="U2853" s="92">
        <f t="shared" si="668"/>
        <v>1.4684800364261588</v>
      </c>
    </row>
    <row r="2854" spans="1:21">
      <c r="A2854" s="80">
        <v>39362</v>
      </c>
      <c r="B2854" s="81">
        <v>3.3019999999999998E-3</v>
      </c>
      <c r="C2854" s="82">
        <v>2.732719002648442E-3</v>
      </c>
      <c r="D2854" s="88">
        <f t="shared" si="669"/>
        <v>1.5366192902083948</v>
      </c>
      <c r="E2854" s="89">
        <f t="shared" si="673"/>
        <v>15732.385804167896</v>
      </c>
      <c r="F2854" s="72">
        <f t="shared" si="673"/>
        <v>1559128.3728578377</v>
      </c>
      <c r="G2854" s="35">
        <f t="shared" si="674"/>
        <v>9.9103110759258539E-2</v>
      </c>
      <c r="H2854" s="88">
        <f t="shared" si="661"/>
        <v>66.039999999999992</v>
      </c>
      <c r="I2854" s="62">
        <f t="shared" si="670"/>
        <v>660.4</v>
      </c>
      <c r="J2854" s="89">
        <f t="shared" si="662"/>
        <v>217.93199999999999</v>
      </c>
      <c r="K2854" s="62">
        <f t="shared" si="671"/>
        <v>19613.880000000005</v>
      </c>
      <c r="L2854" s="90">
        <f t="shared" si="663"/>
        <v>54.65438005296884</v>
      </c>
      <c r="M2854" s="73">
        <f>0</f>
        <v>0</v>
      </c>
      <c r="N2854" s="89">
        <f t="shared" si="664"/>
        <v>1072.7242996820228</v>
      </c>
      <c r="O2854" s="89">
        <f t="shared" si="665"/>
        <v>732.38580416789659</v>
      </c>
      <c r="P2854" s="89">
        <f t="shared" si="666"/>
        <v>732.38580416789659</v>
      </c>
      <c r="Q2854" s="62">
        <f t="shared" si="675"/>
        <v>72581.711468959693</v>
      </c>
      <c r="R2854" s="89">
        <f t="shared" si="672"/>
        <v>-503.06818422086542</v>
      </c>
      <c r="S2854" s="74">
        <f t="shared" si="672"/>
        <v>-52307.431468959687</v>
      </c>
      <c r="T2854" s="91">
        <f t="shared" si="667"/>
        <v>0.13661929020839492</v>
      </c>
      <c r="U2854" s="92">
        <f t="shared" si="668"/>
        <v>1.4366192902083947</v>
      </c>
    </row>
    <row r="2855" spans="1:21">
      <c r="A2855" s="80">
        <v>39363</v>
      </c>
      <c r="B2855" s="81">
        <v>0</v>
      </c>
      <c r="C2855" s="82">
        <v>3.4470170777015463E-3</v>
      </c>
      <c r="D2855" s="88">
        <f t="shared" si="669"/>
        <v>1.5114658809973516</v>
      </c>
      <c r="E2855" s="89">
        <f t="shared" si="673"/>
        <v>15229.317619947031</v>
      </c>
      <c r="F2855" s="72">
        <f t="shared" si="673"/>
        <v>1506820.941388878</v>
      </c>
      <c r="G2855" s="35">
        <f t="shared" si="674"/>
        <v>9.8942118024728604E-2</v>
      </c>
      <c r="H2855" s="88">
        <f t="shared" si="661"/>
        <v>0</v>
      </c>
      <c r="I2855" s="62">
        <f t="shared" si="670"/>
        <v>0</v>
      </c>
      <c r="J2855" s="89">
        <f t="shared" si="662"/>
        <v>0</v>
      </c>
      <c r="K2855" s="62">
        <f t="shared" si="671"/>
        <v>0</v>
      </c>
      <c r="L2855" s="90">
        <f t="shared" si="663"/>
        <v>68.940341554030923</v>
      </c>
      <c r="M2855" s="73">
        <f>0</f>
        <v>0</v>
      </c>
      <c r="N2855" s="89">
        <f t="shared" si="664"/>
        <v>187.94655961419355</v>
      </c>
      <c r="O2855" s="89">
        <f t="shared" si="665"/>
        <v>229.31761994703149</v>
      </c>
      <c r="P2855" s="89">
        <f t="shared" si="666"/>
        <v>187.94655961419355</v>
      </c>
      <c r="Q2855" s="62">
        <f t="shared" si="675"/>
        <v>18595.830683689226</v>
      </c>
      <c r="R2855" s="89">
        <f t="shared" si="672"/>
        <v>-256.88690116822448</v>
      </c>
      <c r="S2855" s="74">
        <f t="shared" si="672"/>
        <v>-18595.830683689226</v>
      </c>
      <c r="T2855" s="91">
        <f t="shared" si="667"/>
        <v>0.11146588099735166</v>
      </c>
      <c r="U2855" s="92">
        <f t="shared" si="668"/>
        <v>1.4114658809973515</v>
      </c>
    </row>
    <row r="2856" spans="1:21">
      <c r="A2856" s="80">
        <v>39364</v>
      </c>
      <c r="B2856" s="81">
        <v>0</v>
      </c>
      <c r="C2856" s="82">
        <v>3.7330526843644888E-3</v>
      </c>
      <c r="D2856" s="88">
        <f t="shared" si="669"/>
        <v>1.4986215359389403</v>
      </c>
      <c r="E2856" s="89">
        <f t="shared" si="673"/>
        <v>14972.430718778807</v>
      </c>
      <c r="F2856" s="72">
        <f t="shared" si="673"/>
        <v>1488225.1107051887</v>
      </c>
      <c r="G2856" s="35">
        <f t="shared" si="674"/>
        <v>9.9397695581828177E-2</v>
      </c>
      <c r="H2856" s="88">
        <f t="shared" si="661"/>
        <v>0</v>
      </c>
      <c r="I2856" s="62">
        <f t="shared" si="670"/>
        <v>0</v>
      </c>
      <c r="J2856" s="89">
        <f t="shared" si="662"/>
        <v>0</v>
      </c>
      <c r="K2856" s="62">
        <f t="shared" si="671"/>
        <v>0</v>
      </c>
      <c r="L2856" s="90">
        <f t="shared" si="663"/>
        <v>74.66105368728978</v>
      </c>
      <c r="M2856" s="73">
        <f>0</f>
        <v>0</v>
      </c>
      <c r="N2856" s="89">
        <f t="shared" si="664"/>
        <v>0</v>
      </c>
      <c r="O2856" s="89">
        <f t="shared" si="665"/>
        <v>0</v>
      </c>
      <c r="P2856" s="89">
        <f t="shared" si="666"/>
        <v>0</v>
      </c>
      <c r="Q2856" s="62">
        <f t="shared" si="675"/>
        <v>0</v>
      </c>
      <c r="R2856" s="89">
        <f t="shared" si="672"/>
        <v>-74.66105368728978</v>
      </c>
      <c r="S2856" s="74">
        <f t="shared" si="672"/>
        <v>0</v>
      </c>
      <c r="T2856" s="91">
        <f t="shared" si="667"/>
        <v>9.8621535938940408E-2</v>
      </c>
      <c r="U2856" s="92">
        <f t="shared" si="668"/>
        <v>1.3986215359389402</v>
      </c>
    </row>
    <row r="2857" spans="1:21">
      <c r="A2857" s="80">
        <v>39365</v>
      </c>
      <c r="B2857" s="81">
        <v>0</v>
      </c>
      <c r="C2857" s="82">
        <v>3.8056273659417311E-3</v>
      </c>
      <c r="D2857" s="88">
        <f t="shared" si="669"/>
        <v>1.4948884832545759</v>
      </c>
      <c r="E2857" s="89">
        <f t="shared" si="673"/>
        <v>14897.769665091517</v>
      </c>
      <c r="F2857" s="72">
        <f t="shared" si="673"/>
        <v>1488225.1107051887</v>
      </c>
      <c r="G2857" s="35">
        <f t="shared" si="674"/>
        <v>9.9895833011326568E-2</v>
      </c>
      <c r="H2857" s="88">
        <f t="shared" si="661"/>
        <v>0</v>
      </c>
      <c r="I2857" s="62">
        <f t="shared" si="670"/>
        <v>0</v>
      </c>
      <c r="J2857" s="89">
        <f t="shared" si="662"/>
        <v>0</v>
      </c>
      <c r="K2857" s="62">
        <f t="shared" si="671"/>
        <v>0</v>
      </c>
      <c r="L2857" s="90">
        <f t="shared" si="663"/>
        <v>76.112547318834629</v>
      </c>
      <c r="M2857" s="73">
        <f>0</f>
        <v>0</v>
      </c>
      <c r="N2857" s="89">
        <f t="shared" si="664"/>
        <v>0</v>
      </c>
      <c r="O2857" s="89">
        <f t="shared" si="665"/>
        <v>0</v>
      </c>
      <c r="P2857" s="89">
        <f t="shared" si="666"/>
        <v>0</v>
      </c>
      <c r="Q2857" s="62">
        <f t="shared" si="675"/>
        <v>0</v>
      </c>
      <c r="R2857" s="89">
        <f t="shared" si="672"/>
        <v>-76.112547318834629</v>
      </c>
      <c r="S2857" s="74">
        <f t="shared" si="672"/>
        <v>0</v>
      </c>
      <c r="T2857" s="91">
        <f t="shared" si="667"/>
        <v>9.4888483254575995E-2</v>
      </c>
      <c r="U2857" s="92">
        <f t="shared" si="668"/>
        <v>1.3948884832545758</v>
      </c>
    </row>
    <row r="2858" spans="1:21">
      <c r="A2858" s="80">
        <v>39366</v>
      </c>
      <c r="B2858" s="81">
        <v>0</v>
      </c>
      <c r="C2858" s="82">
        <v>4.0153410979866791E-3</v>
      </c>
      <c r="D2858" s="88">
        <f t="shared" si="669"/>
        <v>1.491082855888634</v>
      </c>
      <c r="E2858" s="89">
        <f t="shared" si="673"/>
        <v>14821.657117772682</v>
      </c>
      <c r="F2858" s="72">
        <f t="shared" si="673"/>
        <v>1488225.1107051887</v>
      </c>
      <c r="G2858" s="35">
        <f t="shared" si="674"/>
        <v>0.10040882061160723</v>
      </c>
      <c r="H2858" s="88">
        <f t="shared" si="661"/>
        <v>0</v>
      </c>
      <c r="I2858" s="62">
        <f t="shared" si="670"/>
        <v>0</v>
      </c>
      <c r="J2858" s="89">
        <f t="shared" si="662"/>
        <v>0</v>
      </c>
      <c r="K2858" s="62">
        <f t="shared" si="671"/>
        <v>0</v>
      </c>
      <c r="L2858" s="90">
        <f t="shared" si="663"/>
        <v>80.306821959733583</v>
      </c>
      <c r="M2858" s="73">
        <f>0</f>
        <v>0</v>
      </c>
      <c r="N2858" s="89">
        <f t="shared" si="664"/>
        <v>0</v>
      </c>
      <c r="O2858" s="89">
        <f t="shared" si="665"/>
        <v>0</v>
      </c>
      <c r="P2858" s="89">
        <f t="shared" si="666"/>
        <v>0</v>
      </c>
      <c r="Q2858" s="62">
        <f t="shared" si="675"/>
        <v>0</v>
      </c>
      <c r="R2858" s="89">
        <f t="shared" si="672"/>
        <v>-80.306821959733583</v>
      </c>
      <c r="S2858" s="74">
        <f t="shared" si="672"/>
        <v>0</v>
      </c>
      <c r="T2858" s="91">
        <f t="shared" si="667"/>
        <v>9.1082855888634073E-2</v>
      </c>
      <c r="U2858" s="92">
        <f t="shared" si="668"/>
        <v>1.3910828558886339</v>
      </c>
    </row>
    <row r="2859" spans="1:21">
      <c r="A2859" s="80">
        <v>39367</v>
      </c>
      <c r="B2859" s="81">
        <v>0</v>
      </c>
      <c r="C2859" s="82">
        <v>3.8799007749662591E-3</v>
      </c>
      <c r="D2859" s="88">
        <f t="shared" si="669"/>
        <v>1.4870675147906474</v>
      </c>
      <c r="E2859" s="89">
        <f t="shared" si="673"/>
        <v>14741.350295812948</v>
      </c>
      <c r="F2859" s="72">
        <f t="shared" si="673"/>
        <v>1488225.1107051887</v>
      </c>
      <c r="G2859" s="35">
        <f t="shared" si="674"/>
        <v>0.10095582024991943</v>
      </c>
      <c r="H2859" s="88">
        <f t="shared" si="661"/>
        <v>0</v>
      </c>
      <c r="I2859" s="62">
        <f t="shared" si="670"/>
        <v>0</v>
      </c>
      <c r="J2859" s="89">
        <f t="shared" si="662"/>
        <v>0</v>
      </c>
      <c r="K2859" s="62">
        <f t="shared" si="671"/>
        <v>0</v>
      </c>
      <c r="L2859" s="90">
        <f t="shared" si="663"/>
        <v>77.598015499325186</v>
      </c>
      <c r="M2859" s="73">
        <f>0</f>
        <v>0</v>
      </c>
      <c r="N2859" s="89">
        <f t="shared" si="664"/>
        <v>0</v>
      </c>
      <c r="O2859" s="89">
        <f t="shared" si="665"/>
        <v>0</v>
      </c>
      <c r="P2859" s="89">
        <f t="shared" si="666"/>
        <v>0</v>
      </c>
      <c r="Q2859" s="62">
        <f t="shared" si="675"/>
        <v>0</v>
      </c>
      <c r="R2859" s="89">
        <f t="shared" si="672"/>
        <v>-77.598015499325186</v>
      </c>
      <c r="S2859" s="74">
        <f t="shared" si="672"/>
        <v>0</v>
      </c>
      <c r="T2859" s="91">
        <f t="shared" si="667"/>
        <v>8.7067514790647449E-2</v>
      </c>
      <c r="U2859" s="92">
        <f t="shared" si="668"/>
        <v>1.3870675147906473</v>
      </c>
    </row>
    <row r="2860" spans="1:21">
      <c r="A2860" s="80">
        <v>39368</v>
      </c>
      <c r="B2860" s="81">
        <v>0</v>
      </c>
      <c r="C2860" s="82">
        <v>3.7482938411491783E-3</v>
      </c>
      <c r="D2860" s="88">
        <f t="shared" si="669"/>
        <v>1.4831876140156812</v>
      </c>
      <c r="E2860" s="89">
        <f t="shared" si="673"/>
        <v>14663.752280313623</v>
      </c>
      <c r="F2860" s="72">
        <f t="shared" si="673"/>
        <v>1488225.1107051887</v>
      </c>
      <c r="G2860" s="35">
        <f t="shared" si="674"/>
        <v>0.10149006081500438</v>
      </c>
      <c r="H2860" s="88">
        <f t="shared" si="661"/>
        <v>0</v>
      </c>
      <c r="I2860" s="62">
        <f t="shared" si="670"/>
        <v>0</v>
      </c>
      <c r="J2860" s="89">
        <f t="shared" si="662"/>
        <v>0</v>
      </c>
      <c r="K2860" s="62">
        <f t="shared" si="671"/>
        <v>0</v>
      </c>
      <c r="L2860" s="90">
        <f t="shared" si="663"/>
        <v>74.96587682298356</v>
      </c>
      <c r="M2860" s="73">
        <f>0</f>
        <v>0</v>
      </c>
      <c r="N2860" s="89">
        <f t="shared" si="664"/>
        <v>0</v>
      </c>
      <c r="O2860" s="89">
        <f t="shared" si="665"/>
        <v>0</v>
      </c>
      <c r="P2860" s="89">
        <f t="shared" si="666"/>
        <v>0</v>
      </c>
      <c r="Q2860" s="62">
        <f t="shared" si="675"/>
        <v>0</v>
      </c>
      <c r="R2860" s="89">
        <f t="shared" si="672"/>
        <v>-74.96587682298356</v>
      </c>
      <c r="S2860" s="74">
        <f t="shared" si="672"/>
        <v>0</v>
      </c>
      <c r="T2860" s="91">
        <f t="shared" si="667"/>
        <v>8.318761401568131E-2</v>
      </c>
      <c r="U2860" s="92">
        <f t="shared" si="668"/>
        <v>1.3831876140156811</v>
      </c>
    </row>
    <row r="2861" spans="1:21">
      <c r="A2861" s="80">
        <v>39369</v>
      </c>
      <c r="B2861" s="81">
        <v>2.5399999999999999E-4</v>
      </c>
      <c r="C2861" s="82">
        <v>3.7260351076020787E-3</v>
      </c>
      <c r="D2861" s="88">
        <f t="shared" si="669"/>
        <v>1.4794393201745319</v>
      </c>
      <c r="E2861" s="89">
        <f t="shared" si="673"/>
        <v>14588.78640349064</v>
      </c>
      <c r="F2861" s="72">
        <f t="shared" si="673"/>
        <v>1488225.1107051887</v>
      </c>
      <c r="G2861" s="35">
        <f t="shared" si="674"/>
        <v>0.10201157721721822</v>
      </c>
      <c r="H2861" s="88">
        <f t="shared" si="661"/>
        <v>5.08</v>
      </c>
      <c r="I2861" s="62">
        <f t="shared" si="670"/>
        <v>50.800000000000004</v>
      </c>
      <c r="J2861" s="89">
        <f t="shared" si="662"/>
        <v>16.763999999999999</v>
      </c>
      <c r="K2861" s="62">
        <f t="shared" si="671"/>
        <v>1508.7600000000004</v>
      </c>
      <c r="L2861" s="90">
        <f t="shared" si="663"/>
        <v>74.520702152041579</v>
      </c>
      <c r="M2861" s="73">
        <f>0</f>
        <v>0</v>
      </c>
      <c r="N2861" s="89">
        <f t="shared" si="664"/>
        <v>0</v>
      </c>
      <c r="O2861" s="89">
        <f t="shared" si="665"/>
        <v>0</v>
      </c>
      <c r="P2861" s="89">
        <f t="shared" si="666"/>
        <v>0</v>
      </c>
      <c r="Q2861" s="62">
        <f t="shared" si="675"/>
        <v>0</v>
      </c>
      <c r="R2861" s="89">
        <f t="shared" si="672"/>
        <v>-52.676702152041578</v>
      </c>
      <c r="S2861" s="74">
        <f t="shared" si="672"/>
        <v>1559.5600000000004</v>
      </c>
      <c r="T2861" s="91">
        <f t="shared" si="667"/>
        <v>7.9439320174532035E-2</v>
      </c>
      <c r="U2861" s="92">
        <f t="shared" si="668"/>
        <v>1.3794393201745319</v>
      </c>
    </row>
    <row r="2862" spans="1:21">
      <c r="A2862" s="80">
        <v>39370</v>
      </c>
      <c r="B2862" s="81">
        <v>0</v>
      </c>
      <c r="C2862" s="82">
        <v>3.9332172373829381E-3</v>
      </c>
      <c r="D2862" s="88">
        <f t="shared" si="669"/>
        <v>1.4768054850669299</v>
      </c>
      <c r="E2862" s="89">
        <f t="shared" si="673"/>
        <v>14536.109701338599</v>
      </c>
      <c r="F2862" s="72">
        <f t="shared" si="673"/>
        <v>1489784.6707051888</v>
      </c>
      <c r="G2862" s="35">
        <f t="shared" si="674"/>
        <v>0.10248854069724019</v>
      </c>
      <c r="H2862" s="88">
        <f t="shared" si="661"/>
        <v>0</v>
      </c>
      <c r="I2862" s="62">
        <f t="shared" si="670"/>
        <v>0</v>
      </c>
      <c r="J2862" s="89">
        <f t="shared" si="662"/>
        <v>0</v>
      </c>
      <c r="K2862" s="62">
        <f t="shared" si="671"/>
        <v>0</v>
      </c>
      <c r="L2862" s="90">
        <f t="shared" si="663"/>
        <v>78.66434474765876</v>
      </c>
      <c r="M2862" s="73">
        <f>0</f>
        <v>0</v>
      </c>
      <c r="N2862" s="89">
        <f t="shared" si="664"/>
        <v>0</v>
      </c>
      <c r="O2862" s="89">
        <f t="shared" si="665"/>
        <v>0</v>
      </c>
      <c r="P2862" s="89">
        <f t="shared" si="666"/>
        <v>0</v>
      </c>
      <c r="Q2862" s="62">
        <f t="shared" si="675"/>
        <v>0</v>
      </c>
      <c r="R2862" s="89">
        <f t="shared" si="672"/>
        <v>-78.66434474765876</v>
      </c>
      <c r="S2862" s="74">
        <f t="shared" si="672"/>
        <v>0</v>
      </c>
      <c r="T2862" s="91">
        <f t="shared" si="667"/>
        <v>7.6805485066929968E-2</v>
      </c>
      <c r="U2862" s="92">
        <f t="shared" si="668"/>
        <v>1.3768054850669298</v>
      </c>
    </row>
    <row r="2863" spans="1:21">
      <c r="A2863" s="80">
        <v>39371</v>
      </c>
      <c r="B2863" s="81">
        <v>2.5399999999999999E-4</v>
      </c>
      <c r="C2863" s="82">
        <v>3.3351956905511696E-3</v>
      </c>
      <c r="D2863" s="88">
        <f t="shared" si="669"/>
        <v>1.4728722678295472</v>
      </c>
      <c r="E2863" s="89">
        <f t="shared" si="673"/>
        <v>14457.445356590941</v>
      </c>
      <c r="F2863" s="72">
        <f t="shared" si="673"/>
        <v>1489784.6707051888</v>
      </c>
      <c r="G2863" s="35">
        <f t="shared" si="674"/>
        <v>0.10304619066230933</v>
      </c>
      <c r="H2863" s="88">
        <f t="shared" si="661"/>
        <v>5.08</v>
      </c>
      <c r="I2863" s="62">
        <f t="shared" si="670"/>
        <v>50.800000000000004</v>
      </c>
      <c r="J2863" s="89">
        <f t="shared" si="662"/>
        <v>16.763999999999999</v>
      </c>
      <c r="K2863" s="62">
        <f t="shared" si="671"/>
        <v>1508.7600000000004</v>
      </c>
      <c r="L2863" s="90">
        <f t="shared" si="663"/>
        <v>66.703913811023398</v>
      </c>
      <c r="M2863" s="73">
        <f>0</f>
        <v>0</v>
      </c>
      <c r="N2863" s="89">
        <f t="shared" si="664"/>
        <v>0</v>
      </c>
      <c r="O2863" s="89">
        <f t="shared" si="665"/>
        <v>0</v>
      </c>
      <c r="P2863" s="89">
        <f t="shared" si="666"/>
        <v>0</v>
      </c>
      <c r="Q2863" s="62">
        <f t="shared" si="675"/>
        <v>0</v>
      </c>
      <c r="R2863" s="89">
        <f t="shared" si="672"/>
        <v>-44.859913811023397</v>
      </c>
      <c r="S2863" s="74">
        <f t="shared" si="672"/>
        <v>1559.5600000000004</v>
      </c>
      <c r="T2863" s="91">
        <f t="shared" si="667"/>
        <v>7.2872267829547255E-2</v>
      </c>
      <c r="U2863" s="92">
        <f t="shared" si="668"/>
        <v>1.3728722678295471</v>
      </c>
    </row>
    <row r="2864" spans="1:21">
      <c r="A2864" s="80">
        <v>39372</v>
      </c>
      <c r="B2864" s="81">
        <v>0</v>
      </c>
      <c r="C2864" s="82">
        <v>3.5493773650289917E-3</v>
      </c>
      <c r="D2864" s="88">
        <f t="shared" si="669"/>
        <v>1.4706292721389957</v>
      </c>
      <c r="E2864" s="89">
        <f t="shared" si="673"/>
        <v>14412.585442779917</v>
      </c>
      <c r="F2864" s="72">
        <f t="shared" si="673"/>
        <v>1491344.2307051888</v>
      </c>
      <c r="G2864" s="35">
        <f t="shared" si="674"/>
        <v>0.10347513543812417</v>
      </c>
      <c r="H2864" s="88">
        <f t="shared" si="661"/>
        <v>0</v>
      </c>
      <c r="I2864" s="62">
        <f t="shared" si="670"/>
        <v>0</v>
      </c>
      <c r="J2864" s="89">
        <f t="shared" si="662"/>
        <v>0</v>
      </c>
      <c r="K2864" s="62">
        <f t="shared" si="671"/>
        <v>0</v>
      </c>
      <c r="L2864" s="90">
        <f t="shared" si="663"/>
        <v>70.987547300579834</v>
      </c>
      <c r="M2864" s="73">
        <f>0</f>
        <v>0</v>
      </c>
      <c r="N2864" s="89">
        <f t="shared" si="664"/>
        <v>0</v>
      </c>
      <c r="O2864" s="89">
        <f t="shared" si="665"/>
        <v>0</v>
      </c>
      <c r="P2864" s="89">
        <f t="shared" si="666"/>
        <v>0</v>
      </c>
      <c r="Q2864" s="62">
        <f t="shared" si="675"/>
        <v>0</v>
      </c>
      <c r="R2864" s="89">
        <f t="shared" si="672"/>
        <v>-70.987547300579834</v>
      </c>
      <c r="S2864" s="74">
        <f t="shared" si="672"/>
        <v>0</v>
      </c>
      <c r="T2864" s="91">
        <f t="shared" si="667"/>
        <v>7.0629272138995836E-2</v>
      </c>
      <c r="U2864" s="92">
        <f t="shared" si="668"/>
        <v>1.3706292721389957</v>
      </c>
    </row>
    <row r="2865" spans="1:21">
      <c r="A2865" s="80">
        <v>39373</v>
      </c>
      <c r="B2865" s="81">
        <v>0</v>
      </c>
      <c r="C2865" s="82">
        <v>3.9206169099112852E-3</v>
      </c>
      <c r="D2865" s="88">
        <f t="shared" si="669"/>
        <v>1.4670798947739669</v>
      </c>
      <c r="E2865" s="89">
        <f t="shared" si="673"/>
        <v>14341.597895479337</v>
      </c>
      <c r="F2865" s="72">
        <f t="shared" si="673"/>
        <v>1491344.2307051888</v>
      </c>
      <c r="G2865" s="35">
        <f t="shared" si="674"/>
        <v>0.10398731309955918</v>
      </c>
      <c r="H2865" s="88">
        <f t="shared" si="661"/>
        <v>0</v>
      </c>
      <c r="I2865" s="62">
        <f t="shared" si="670"/>
        <v>0</v>
      </c>
      <c r="J2865" s="89">
        <f t="shared" si="662"/>
        <v>0</v>
      </c>
      <c r="K2865" s="62">
        <f t="shared" si="671"/>
        <v>0</v>
      </c>
      <c r="L2865" s="90">
        <f t="shared" si="663"/>
        <v>78.412338198225711</v>
      </c>
      <c r="M2865" s="73">
        <f>0</f>
        <v>0</v>
      </c>
      <c r="N2865" s="89">
        <f t="shared" si="664"/>
        <v>0</v>
      </c>
      <c r="O2865" s="89">
        <f t="shared" si="665"/>
        <v>0</v>
      </c>
      <c r="P2865" s="89">
        <f t="shared" si="666"/>
        <v>0</v>
      </c>
      <c r="Q2865" s="62">
        <f t="shared" si="675"/>
        <v>0</v>
      </c>
      <c r="R2865" s="89">
        <f t="shared" si="672"/>
        <v>-78.412338198225711</v>
      </c>
      <c r="S2865" s="74">
        <f t="shared" si="672"/>
        <v>0</v>
      </c>
      <c r="T2865" s="91">
        <f t="shared" si="667"/>
        <v>6.707989477396703E-2</v>
      </c>
      <c r="U2865" s="92">
        <f t="shared" si="668"/>
        <v>1.3670798947739669</v>
      </c>
    </row>
    <row r="2866" spans="1:21">
      <c r="A2866" s="80">
        <v>39374</v>
      </c>
      <c r="B2866" s="81">
        <v>0</v>
      </c>
      <c r="C2866" s="82">
        <v>3.3544679077280731E-3</v>
      </c>
      <c r="D2866" s="88">
        <f t="shared" si="669"/>
        <v>1.4631592778640556</v>
      </c>
      <c r="E2866" s="89">
        <f t="shared" si="673"/>
        <v>14263.185557281111</v>
      </c>
      <c r="F2866" s="72">
        <f t="shared" si="673"/>
        <v>1491344.2307051888</v>
      </c>
      <c r="G2866" s="35">
        <f t="shared" si="674"/>
        <v>0.10455898682071645</v>
      </c>
      <c r="H2866" s="88">
        <f t="shared" si="661"/>
        <v>0</v>
      </c>
      <c r="I2866" s="62">
        <f t="shared" si="670"/>
        <v>0</v>
      </c>
      <c r="J2866" s="89">
        <f t="shared" si="662"/>
        <v>0</v>
      </c>
      <c r="K2866" s="62">
        <f t="shared" si="671"/>
        <v>0</v>
      </c>
      <c r="L2866" s="90">
        <f t="shared" si="663"/>
        <v>67.089358154561467</v>
      </c>
      <c r="M2866" s="73">
        <f>0</f>
        <v>0</v>
      </c>
      <c r="N2866" s="89">
        <f t="shared" si="664"/>
        <v>0</v>
      </c>
      <c r="O2866" s="89">
        <f t="shared" si="665"/>
        <v>0</v>
      </c>
      <c r="P2866" s="89">
        <f t="shared" si="666"/>
        <v>0</v>
      </c>
      <c r="Q2866" s="62">
        <f t="shared" si="675"/>
        <v>0</v>
      </c>
      <c r="R2866" s="89">
        <f t="shared" si="672"/>
        <v>-67.089358154561467</v>
      </c>
      <c r="S2866" s="74">
        <f t="shared" si="672"/>
        <v>0</v>
      </c>
      <c r="T2866" s="91">
        <f t="shared" si="667"/>
        <v>6.315927786405573E-2</v>
      </c>
      <c r="U2866" s="92">
        <f t="shared" si="668"/>
        <v>1.3631592778640556</v>
      </c>
    </row>
    <row r="2867" spans="1:21">
      <c r="A2867" s="80">
        <v>39375</v>
      </c>
      <c r="B2867" s="81">
        <v>0</v>
      </c>
      <c r="C2867" s="82">
        <v>3.4791160387845073E-3</v>
      </c>
      <c r="D2867" s="88">
        <f t="shared" si="669"/>
        <v>1.4598048099563274</v>
      </c>
      <c r="E2867" s="89">
        <f t="shared" si="673"/>
        <v>14196.09619912655</v>
      </c>
      <c r="F2867" s="72">
        <f t="shared" si="673"/>
        <v>1491344.2307051888</v>
      </c>
      <c r="G2867" s="35">
        <f t="shared" si="674"/>
        <v>0.10505312233633267</v>
      </c>
      <c r="H2867" s="88">
        <f t="shared" si="661"/>
        <v>0</v>
      </c>
      <c r="I2867" s="62">
        <f t="shared" si="670"/>
        <v>0</v>
      </c>
      <c r="J2867" s="89">
        <f t="shared" si="662"/>
        <v>0</v>
      </c>
      <c r="K2867" s="62">
        <f t="shared" si="671"/>
        <v>0</v>
      </c>
      <c r="L2867" s="90">
        <f t="shared" si="663"/>
        <v>69.58232077569015</v>
      </c>
      <c r="M2867" s="73">
        <f>0</f>
        <v>0</v>
      </c>
      <c r="N2867" s="89">
        <f t="shared" si="664"/>
        <v>0</v>
      </c>
      <c r="O2867" s="89">
        <f t="shared" si="665"/>
        <v>0</v>
      </c>
      <c r="P2867" s="89">
        <f t="shared" si="666"/>
        <v>0</v>
      </c>
      <c r="Q2867" s="62">
        <f t="shared" si="675"/>
        <v>0</v>
      </c>
      <c r="R2867" s="89">
        <f t="shared" si="672"/>
        <v>-69.58232077569015</v>
      </c>
      <c r="S2867" s="74">
        <f t="shared" si="672"/>
        <v>0</v>
      </c>
      <c r="T2867" s="91">
        <f t="shared" si="667"/>
        <v>5.9804809956327531E-2</v>
      </c>
      <c r="U2867" s="92">
        <f t="shared" si="668"/>
        <v>1.3598048099563274</v>
      </c>
    </row>
    <row r="2868" spans="1:21">
      <c r="A2868" s="80">
        <v>39376</v>
      </c>
      <c r="B2868" s="81">
        <v>2.032E-3</v>
      </c>
      <c r="C2868" s="82">
        <v>3.143170444112265E-3</v>
      </c>
      <c r="D2868" s="88">
        <f t="shared" si="669"/>
        <v>1.4563256939175429</v>
      </c>
      <c r="E2868" s="89">
        <f t="shared" si="673"/>
        <v>14126.513878350861</v>
      </c>
      <c r="F2868" s="72">
        <f t="shared" si="673"/>
        <v>1491344.2307051888</v>
      </c>
      <c r="G2868" s="35">
        <f t="shared" si="674"/>
        <v>0.10557057767739152</v>
      </c>
      <c r="H2868" s="88">
        <f t="shared" si="661"/>
        <v>40.64</v>
      </c>
      <c r="I2868" s="62">
        <f t="shared" si="670"/>
        <v>406.40000000000003</v>
      </c>
      <c r="J2868" s="89">
        <f t="shared" si="662"/>
        <v>134.11199999999999</v>
      </c>
      <c r="K2868" s="62">
        <f t="shared" si="671"/>
        <v>12070.080000000004</v>
      </c>
      <c r="L2868" s="90">
        <f t="shared" si="663"/>
        <v>62.863408882245302</v>
      </c>
      <c r="M2868" s="73">
        <f>0</f>
        <v>0</v>
      </c>
      <c r="N2868" s="89">
        <f t="shared" si="664"/>
        <v>0</v>
      </c>
      <c r="O2868" s="89">
        <f t="shared" si="665"/>
        <v>0</v>
      </c>
      <c r="P2868" s="89">
        <f t="shared" si="666"/>
        <v>0</v>
      </c>
      <c r="Q2868" s="62">
        <f t="shared" si="675"/>
        <v>0</v>
      </c>
      <c r="R2868" s="89">
        <f t="shared" si="672"/>
        <v>111.88859111775471</v>
      </c>
      <c r="S2868" s="74">
        <f t="shared" si="672"/>
        <v>12476.480000000003</v>
      </c>
      <c r="T2868" s="91">
        <f t="shared" si="667"/>
        <v>5.6325693917542941E-2</v>
      </c>
      <c r="U2868" s="92">
        <f t="shared" si="668"/>
        <v>1.3563256939175428</v>
      </c>
    </row>
    <row r="2869" spans="1:21">
      <c r="A2869" s="80">
        <v>39377</v>
      </c>
      <c r="B2869" s="81">
        <v>1.2700000000000001E-3</v>
      </c>
      <c r="C2869" s="82">
        <v>3.468923718651189E-3</v>
      </c>
      <c r="D2869" s="88">
        <f t="shared" si="669"/>
        <v>1.4619201234734307</v>
      </c>
      <c r="E2869" s="89">
        <f t="shared" si="673"/>
        <v>14238.402469468616</v>
      </c>
      <c r="F2869" s="72">
        <f t="shared" si="673"/>
        <v>1503820.7107051888</v>
      </c>
      <c r="G2869" s="35">
        <f t="shared" si="674"/>
        <v>0.10561723577696509</v>
      </c>
      <c r="H2869" s="88">
        <f t="shared" si="661"/>
        <v>25.400000000000002</v>
      </c>
      <c r="I2869" s="62">
        <f t="shared" si="670"/>
        <v>254</v>
      </c>
      <c r="J2869" s="89">
        <f t="shared" si="662"/>
        <v>83.820000000000007</v>
      </c>
      <c r="K2869" s="62">
        <f t="shared" si="671"/>
        <v>7543.8000000000029</v>
      </c>
      <c r="L2869" s="90">
        <f t="shared" si="663"/>
        <v>69.378474373023778</v>
      </c>
      <c r="M2869" s="73">
        <f>0</f>
        <v>0</v>
      </c>
      <c r="N2869" s="89">
        <f t="shared" si="664"/>
        <v>0</v>
      </c>
      <c r="O2869" s="89">
        <f t="shared" si="665"/>
        <v>0</v>
      </c>
      <c r="P2869" s="89">
        <f t="shared" si="666"/>
        <v>0</v>
      </c>
      <c r="Q2869" s="62">
        <f t="shared" si="675"/>
        <v>0</v>
      </c>
      <c r="R2869" s="89">
        <f t="shared" si="672"/>
        <v>39.841525626976235</v>
      </c>
      <c r="S2869" s="74">
        <f t="shared" si="672"/>
        <v>7797.8000000000029</v>
      </c>
      <c r="T2869" s="91">
        <f t="shared" si="667"/>
        <v>6.1920123473430788E-2</v>
      </c>
      <c r="U2869" s="92">
        <f t="shared" si="668"/>
        <v>1.3619201234734306</v>
      </c>
    </row>
    <row r="2870" spans="1:21">
      <c r="A2870" s="80">
        <v>39378</v>
      </c>
      <c r="B2870" s="81">
        <v>0</v>
      </c>
      <c r="C2870" s="82">
        <v>3.0740029827814436E-3</v>
      </c>
      <c r="D2870" s="88">
        <f t="shared" si="669"/>
        <v>1.4639121997547797</v>
      </c>
      <c r="E2870" s="89">
        <f t="shared" si="673"/>
        <v>14278.243995095592</v>
      </c>
      <c r="F2870" s="72">
        <f t="shared" si="673"/>
        <v>1511618.5107051888</v>
      </c>
      <c r="G2870" s="35">
        <f t="shared" si="674"/>
        <v>0.10586865662363046</v>
      </c>
      <c r="H2870" s="88">
        <f t="shared" si="661"/>
        <v>0</v>
      </c>
      <c r="I2870" s="62">
        <f t="shared" si="670"/>
        <v>0</v>
      </c>
      <c r="J2870" s="89">
        <f t="shared" si="662"/>
        <v>0</v>
      </c>
      <c r="K2870" s="62">
        <f t="shared" si="671"/>
        <v>0</v>
      </c>
      <c r="L2870" s="90">
        <f t="shared" si="663"/>
        <v>61.480059655628871</v>
      </c>
      <c r="M2870" s="73">
        <f>0</f>
        <v>0</v>
      </c>
      <c r="N2870" s="89">
        <f t="shared" si="664"/>
        <v>0</v>
      </c>
      <c r="O2870" s="89">
        <f t="shared" si="665"/>
        <v>0</v>
      </c>
      <c r="P2870" s="89">
        <f t="shared" si="666"/>
        <v>0</v>
      </c>
      <c r="Q2870" s="62">
        <f t="shared" si="675"/>
        <v>0</v>
      </c>
      <c r="R2870" s="89">
        <f t="shared" si="672"/>
        <v>-61.480059655628871</v>
      </c>
      <c r="S2870" s="74">
        <f t="shared" si="672"/>
        <v>0</v>
      </c>
      <c r="T2870" s="91">
        <f t="shared" si="667"/>
        <v>6.3912199754779797E-2</v>
      </c>
      <c r="U2870" s="92">
        <f t="shared" si="668"/>
        <v>1.3639121997547796</v>
      </c>
    </row>
    <row r="2871" spans="1:21">
      <c r="A2871" s="80">
        <v>39379</v>
      </c>
      <c r="B2871" s="81">
        <v>3.5560000000000001E-3</v>
      </c>
      <c r="C2871" s="82">
        <v>2.8652894850552386E-3</v>
      </c>
      <c r="D2871" s="88">
        <f t="shared" si="669"/>
        <v>1.4608381967719983</v>
      </c>
      <c r="E2871" s="89">
        <f t="shared" si="673"/>
        <v>14216.763935439963</v>
      </c>
      <c r="F2871" s="72">
        <f t="shared" si="673"/>
        <v>1511618.5107051888</v>
      </c>
      <c r="G2871" s="35">
        <f t="shared" si="674"/>
        <v>0.10632648312721732</v>
      </c>
      <c r="H2871" s="88">
        <f t="shared" si="661"/>
        <v>71.12</v>
      </c>
      <c r="I2871" s="62">
        <f t="shared" si="670"/>
        <v>711.2</v>
      </c>
      <c r="J2871" s="89">
        <f t="shared" si="662"/>
        <v>234.696</v>
      </c>
      <c r="K2871" s="62">
        <f t="shared" si="671"/>
        <v>21122.640000000007</v>
      </c>
      <c r="L2871" s="90">
        <f t="shared" si="663"/>
        <v>57.305789701104771</v>
      </c>
      <c r="M2871" s="73">
        <f>0</f>
        <v>0</v>
      </c>
      <c r="N2871" s="89">
        <f t="shared" si="664"/>
        <v>0</v>
      </c>
      <c r="O2871" s="89">
        <f t="shared" si="665"/>
        <v>0</v>
      </c>
      <c r="P2871" s="89">
        <f t="shared" si="666"/>
        <v>0</v>
      </c>
      <c r="Q2871" s="62">
        <f t="shared" si="675"/>
        <v>0</v>
      </c>
      <c r="R2871" s="89">
        <f t="shared" si="672"/>
        <v>248.51021029889526</v>
      </c>
      <c r="S2871" s="74">
        <f t="shared" si="672"/>
        <v>21833.840000000007</v>
      </c>
      <c r="T2871" s="91">
        <f t="shared" si="667"/>
        <v>6.0838196771998421E-2</v>
      </c>
      <c r="U2871" s="92">
        <f t="shared" si="668"/>
        <v>1.3608381967719982</v>
      </c>
    </row>
    <row r="2872" spans="1:21">
      <c r="A2872" s="80">
        <v>39380</v>
      </c>
      <c r="B2872" s="81">
        <v>2.5399999999999999E-4</v>
      </c>
      <c r="C2872" s="82">
        <v>3.4342865061706986E-3</v>
      </c>
      <c r="D2872" s="88">
        <f t="shared" si="669"/>
        <v>1.473263707286943</v>
      </c>
      <c r="E2872" s="89">
        <f t="shared" si="673"/>
        <v>14465.274145738858</v>
      </c>
      <c r="F2872" s="72">
        <f t="shared" si="673"/>
        <v>1533452.3507051889</v>
      </c>
      <c r="G2872" s="35">
        <f t="shared" si="674"/>
        <v>0.10600921456831906</v>
      </c>
      <c r="H2872" s="88">
        <f t="shared" si="661"/>
        <v>5.08</v>
      </c>
      <c r="I2872" s="62">
        <f t="shared" si="670"/>
        <v>50.800000000000004</v>
      </c>
      <c r="J2872" s="89">
        <f t="shared" si="662"/>
        <v>16.763999999999999</v>
      </c>
      <c r="K2872" s="62">
        <f t="shared" si="671"/>
        <v>1508.7600000000004</v>
      </c>
      <c r="L2872" s="90">
        <f t="shared" si="663"/>
        <v>68.685730123413975</v>
      </c>
      <c r="M2872" s="73">
        <f>0</f>
        <v>0</v>
      </c>
      <c r="N2872" s="89">
        <f t="shared" si="664"/>
        <v>0</v>
      </c>
      <c r="O2872" s="89">
        <f t="shared" si="665"/>
        <v>0</v>
      </c>
      <c r="P2872" s="89">
        <f t="shared" si="666"/>
        <v>0</v>
      </c>
      <c r="Q2872" s="62">
        <f t="shared" si="675"/>
        <v>0</v>
      </c>
      <c r="R2872" s="89">
        <f t="shared" si="672"/>
        <v>-46.841730123413974</v>
      </c>
      <c r="S2872" s="74">
        <f t="shared" si="672"/>
        <v>1559.5600000000004</v>
      </c>
      <c r="T2872" s="91">
        <f t="shared" si="667"/>
        <v>7.3263707286943092E-2</v>
      </c>
      <c r="U2872" s="92">
        <f t="shared" si="668"/>
        <v>1.3732637072869429</v>
      </c>
    </row>
    <row r="2873" spans="1:21">
      <c r="A2873" s="80">
        <v>39381</v>
      </c>
      <c r="B2873" s="81">
        <v>1.7780000000000001E-3</v>
      </c>
      <c r="C2873" s="82">
        <v>2.273806067380263E-3</v>
      </c>
      <c r="D2873" s="88">
        <f t="shared" si="669"/>
        <v>1.4709216207807723</v>
      </c>
      <c r="E2873" s="89">
        <f t="shared" si="673"/>
        <v>14418.432415615445</v>
      </c>
      <c r="F2873" s="72">
        <f t="shared" si="673"/>
        <v>1535011.910705189</v>
      </c>
      <c r="G2873" s="35">
        <f t="shared" si="674"/>
        <v>0.10646177520953949</v>
      </c>
      <c r="H2873" s="88">
        <f t="shared" si="661"/>
        <v>35.56</v>
      </c>
      <c r="I2873" s="62">
        <f t="shared" si="670"/>
        <v>355.6</v>
      </c>
      <c r="J2873" s="89">
        <f t="shared" si="662"/>
        <v>117.348</v>
      </c>
      <c r="K2873" s="62">
        <f t="shared" si="671"/>
        <v>10561.320000000003</v>
      </c>
      <c r="L2873" s="90">
        <f t="shared" si="663"/>
        <v>45.476121347605257</v>
      </c>
      <c r="M2873" s="73">
        <f>0</f>
        <v>0</v>
      </c>
      <c r="N2873" s="89">
        <f t="shared" si="664"/>
        <v>0</v>
      </c>
      <c r="O2873" s="89">
        <f t="shared" si="665"/>
        <v>0</v>
      </c>
      <c r="P2873" s="89">
        <f t="shared" si="666"/>
        <v>0</v>
      </c>
      <c r="Q2873" s="62">
        <f t="shared" si="675"/>
        <v>0</v>
      </c>
      <c r="R2873" s="89">
        <f t="shared" si="672"/>
        <v>107.43187865239476</v>
      </c>
      <c r="S2873" s="74">
        <f t="shared" si="672"/>
        <v>10916.920000000004</v>
      </c>
      <c r="T2873" s="91">
        <f t="shared" si="667"/>
        <v>7.0921620780772354E-2</v>
      </c>
      <c r="U2873" s="92">
        <f t="shared" si="668"/>
        <v>1.3709216207807722</v>
      </c>
    </row>
    <row r="2874" spans="1:21">
      <c r="A2874" s="80">
        <v>39382</v>
      </c>
      <c r="B2874" s="81">
        <v>2.5399999999999999E-4</v>
      </c>
      <c r="C2874" s="82">
        <v>2.1992071453699378E-3</v>
      </c>
      <c r="D2874" s="88">
        <f t="shared" si="669"/>
        <v>1.476293214713392</v>
      </c>
      <c r="E2874" s="89">
        <f t="shared" si="673"/>
        <v>14525.86429426784</v>
      </c>
      <c r="F2874" s="72">
        <f t="shared" si="673"/>
        <v>1545928.8307051889</v>
      </c>
      <c r="G2874" s="35">
        <f t="shared" si="674"/>
        <v>0.10642594474156278</v>
      </c>
      <c r="H2874" s="88">
        <f t="shared" si="661"/>
        <v>5.08</v>
      </c>
      <c r="I2874" s="62">
        <f t="shared" si="670"/>
        <v>50.800000000000004</v>
      </c>
      <c r="J2874" s="89">
        <f t="shared" si="662"/>
        <v>16.763999999999999</v>
      </c>
      <c r="K2874" s="62">
        <f t="shared" si="671"/>
        <v>1508.7600000000004</v>
      </c>
      <c r="L2874" s="90">
        <f t="shared" si="663"/>
        <v>43.984142907398756</v>
      </c>
      <c r="M2874" s="73">
        <f>0</f>
        <v>0</v>
      </c>
      <c r="N2874" s="89">
        <f t="shared" si="664"/>
        <v>0</v>
      </c>
      <c r="O2874" s="89">
        <f t="shared" si="665"/>
        <v>0</v>
      </c>
      <c r="P2874" s="89">
        <f t="shared" si="666"/>
        <v>0</v>
      </c>
      <c r="Q2874" s="62">
        <f t="shared" si="675"/>
        <v>0</v>
      </c>
      <c r="R2874" s="89">
        <f t="shared" si="672"/>
        <v>-22.140142907398754</v>
      </c>
      <c r="S2874" s="74">
        <f t="shared" si="672"/>
        <v>1559.5600000000004</v>
      </c>
      <c r="T2874" s="91">
        <f t="shared" si="667"/>
        <v>7.6293214713392121E-2</v>
      </c>
      <c r="U2874" s="92">
        <f t="shared" si="668"/>
        <v>1.3762932147133919</v>
      </c>
    </row>
    <row r="2875" spans="1:21">
      <c r="A2875" s="80">
        <v>39383</v>
      </c>
      <c r="B2875" s="81">
        <v>2.794E-3</v>
      </c>
      <c r="C2875" s="82">
        <v>2.6450312955653655E-3</v>
      </c>
      <c r="D2875" s="88">
        <f t="shared" si="669"/>
        <v>1.475186207568022</v>
      </c>
      <c r="E2875" s="89">
        <f t="shared" si="673"/>
        <v>14503.72415136044</v>
      </c>
      <c r="F2875" s="72">
        <f t="shared" si="673"/>
        <v>1547488.390705189</v>
      </c>
      <c r="G2875" s="35">
        <f t="shared" si="674"/>
        <v>0.10669593371713675</v>
      </c>
      <c r="H2875" s="88">
        <f t="shared" si="661"/>
        <v>55.88</v>
      </c>
      <c r="I2875" s="62">
        <f t="shared" si="670"/>
        <v>558.80000000000007</v>
      </c>
      <c r="J2875" s="89">
        <f t="shared" si="662"/>
        <v>184.40399999999997</v>
      </c>
      <c r="K2875" s="62">
        <f t="shared" si="671"/>
        <v>16596.36</v>
      </c>
      <c r="L2875" s="90">
        <f t="shared" si="663"/>
        <v>52.900625911307309</v>
      </c>
      <c r="M2875" s="73">
        <f>0</f>
        <v>0</v>
      </c>
      <c r="N2875" s="89">
        <f t="shared" si="664"/>
        <v>0</v>
      </c>
      <c r="O2875" s="89">
        <f t="shared" si="665"/>
        <v>0</v>
      </c>
      <c r="P2875" s="89">
        <f t="shared" si="666"/>
        <v>0</v>
      </c>
      <c r="Q2875" s="62">
        <f t="shared" si="675"/>
        <v>0</v>
      </c>
      <c r="R2875" s="89">
        <f t="shared" si="672"/>
        <v>187.38337408869265</v>
      </c>
      <c r="S2875" s="74">
        <f t="shared" si="672"/>
        <v>17155.16</v>
      </c>
      <c r="T2875" s="91">
        <f t="shared" si="667"/>
        <v>7.5186207568022079E-2</v>
      </c>
      <c r="U2875" s="92">
        <f t="shared" si="668"/>
        <v>1.3751862075680219</v>
      </c>
    </row>
    <row r="2876" spans="1:21">
      <c r="A2876" s="80">
        <v>39384</v>
      </c>
      <c r="B2876" s="81">
        <v>1.7780000000000001E-3</v>
      </c>
      <c r="C2876" s="82">
        <v>1.1278357055507797E-3</v>
      </c>
      <c r="D2876" s="88">
        <f t="shared" si="669"/>
        <v>1.4845553762724566</v>
      </c>
      <c r="E2876" s="89">
        <f t="shared" si="673"/>
        <v>14691.107525449133</v>
      </c>
      <c r="F2876" s="72">
        <f t="shared" si="673"/>
        <v>1564643.5507051889</v>
      </c>
      <c r="G2876" s="35">
        <f t="shared" si="674"/>
        <v>0.10650276352513151</v>
      </c>
      <c r="H2876" s="88">
        <f t="shared" si="661"/>
        <v>35.56</v>
      </c>
      <c r="I2876" s="62">
        <f t="shared" si="670"/>
        <v>355.6</v>
      </c>
      <c r="J2876" s="89">
        <f t="shared" si="662"/>
        <v>117.348</v>
      </c>
      <c r="K2876" s="62">
        <f t="shared" si="671"/>
        <v>10561.320000000003</v>
      </c>
      <c r="L2876" s="90">
        <f t="shared" si="663"/>
        <v>22.556714111015594</v>
      </c>
      <c r="M2876" s="73">
        <f>0</f>
        <v>0</v>
      </c>
      <c r="N2876" s="89">
        <f t="shared" si="664"/>
        <v>0</v>
      </c>
      <c r="O2876" s="89">
        <f t="shared" si="665"/>
        <v>0</v>
      </c>
      <c r="P2876" s="89">
        <f t="shared" si="666"/>
        <v>0</v>
      </c>
      <c r="Q2876" s="62">
        <f t="shared" si="675"/>
        <v>0</v>
      </c>
      <c r="R2876" s="89">
        <f t="shared" si="672"/>
        <v>130.35128588898442</v>
      </c>
      <c r="S2876" s="74">
        <f t="shared" si="672"/>
        <v>10916.920000000004</v>
      </c>
      <c r="T2876" s="91">
        <f t="shared" si="667"/>
        <v>8.4555376272456684E-2</v>
      </c>
      <c r="U2876" s="92">
        <f t="shared" si="668"/>
        <v>1.3845553762724565</v>
      </c>
    </row>
    <row r="2877" spans="1:21">
      <c r="A2877" s="80">
        <v>39385</v>
      </c>
      <c r="B2877" s="81">
        <v>0</v>
      </c>
      <c r="C2877" s="82">
        <v>3.2586600623118883E-3</v>
      </c>
      <c r="D2877" s="88">
        <f t="shared" si="669"/>
        <v>1.4910729405669059</v>
      </c>
      <c r="E2877" s="89">
        <f t="shared" si="673"/>
        <v>14821.458811338118</v>
      </c>
      <c r="F2877" s="72">
        <f t="shared" si="673"/>
        <v>1575560.4707051888</v>
      </c>
      <c r="G2877" s="35">
        <f t="shared" si="674"/>
        <v>0.10630265824440417</v>
      </c>
      <c r="H2877" s="88">
        <f t="shared" si="661"/>
        <v>0</v>
      </c>
      <c r="I2877" s="62">
        <f t="shared" si="670"/>
        <v>0</v>
      </c>
      <c r="J2877" s="89">
        <f t="shared" si="662"/>
        <v>0</v>
      </c>
      <c r="K2877" s="62">
        <f t="shared" si="671"/>
        <v>0</v>
      </c>
      <c r="L2877" s="90">
        <f t="shared" si="663"/>
        <v>65.173201246237767</v>
      </c>
      <c r="M2877" s="73">
        <f>0</f>
        <v>0</v>
      </c>
      <c r="N2877" s="89">
        <f t="shared" si="664"/>
        <v>0</v>
      </c>
      <c r="O2877" s="89">
        <f t="shared" si="665"/>
        <v>0</v>
      </c>
      <c r="P2877" s="89">
        <f t="shared" si="666"/>
        <v>0</v>
      </c>
      <c r="Q2877" s="62">
        <f t="shared" si="675"/>
        <v>0</v>
      </c>
      <c r="R2877" s="89">
        <f t="shared" si="672"/>
        <v>-65.173201246237767</v>
      </c>
      <c r="S2877" s="74">
        <f t="shared" si="672"/>
        <v>0</v>
      </c>
      <c r="T2877" s="91">
        <f t="shared" si="667"/>
        <v>9.1072940566905958E-2</v>
      </c>
      <c r="U2877" s="92">
        <f t="shared" si="668"/>
        <v>1.3910729405669058</v>
      </c>
    </row>
    <row r="2878" spans="1:21">
      <c r="A2878" s="80">
        <v>39386</v>
      </c>
      <c r="B2878" s="81">
        <v>0</v>
      </c>
      <c r="C2878" s="82">
        <v>2.7314376579427413E-3</v>
      </c>
      <c r="D2878" s="88">
        <f t="shared" si="669"/>
        <v>1.487814280504594</v>
      </c>
      <c r="E2878" s="89">
        <f t="shared" si="673"/>
        <v>14756.28561009188</v>
      </c>
      <c r="F2878" s="72">
        <f t="shared" si="673"/>
        <v>1575560.4707051888</v>
      </c>
      <c r="G2878" s="35">
        <f t="shared" si="674"/>
        <v>0.10677215881669144</v>
      </c>
      <c r="H2878" s="88">
        <f t="shared" si="661"/>
        <v>0</v>
      </c>
      <c r="I2878" s="62">
        <f t="shared" si="670"/>
        <v>0</v>
      </c>
      <c r="J2878" s="89">
        <f t="shared" si="662"/>
        <v>0</v>
      </c>
      <c r="K2878" s="62">
        <f t="shared" si="671"/>
        <v>0</v>
      </c>
      <c r="L2878" s="90">
        <f t="shared" si="663"/>
        <v>54.628753158854828</v>
      </c>
      <c r="M2878" s="73">
        <f>0</f>
        <v>0</v>
      </c>
      <c r="N2878" s="89">
        <f t="shared" si="664"/>
        <v>0</v>
      </c>
      <c r="O2878" s="89">
        <f t="shared" si="665"/>
        <v>0</v>
      </c>
      <c r="P2878" s="89">
        <f t="shared" si="666"/>
        <v>0</v>
      </c>
      <c r="Q2878" s="62">
        <f t="shared" si="675"/>
        <v>0</v>
      </c>
      <c r="R2878" s="89">
        <f t="shared" si="672"/>
        <v>-54.628753158854828</v>
      </c>
      <c r="S2878" s="74">
        <f t="shared" si="672"/>
        <v>0</v>
      </c>
      <c r="T2878" s="91">
        <f t="shared" si="667"/>
        <v>8.7814280504594056E-2</v>
      </c>
      <c r="U2878" s="92">
        <f t="shared" si="668"/>
        <v>1.3878142805045939</v>
      </c>
    </row>
    <row r="2879" spans="1:21">
      <c r="A2879" s="80">
        <v>39387</v>
      </c>
      <c r="B2879" s="81">
        <v>0</v>
      </c>
      <c r="C2879" s="82">
        <v>2.7816357009927879E-3</v>
      </c>
      <c r="D2879" s="88">
        <f t="shared" si="669"/>
        <v>1.4850828428466514</v>
      </c>
      <c r="E2879" s="89">
        <f t="shared" si="673"/>
        <v>14701.656856933025</v>
      </c>
      <c r="F2879" s="72">
        <f t="shared" si="673"/>
        <v>1575560.4707051888</v>
      </c>
      <c r="G2879" s="35">
        <f t="shared" si="674"/>
        <v>0.10716890524908314</v>
      </c>
      <c r="H2879" s="88">
        <f t="shared" si="661"/>
        <v>0</v>
      </c>
      <c r="I2879" s="62">
        <f t="shared" si="670"/>
        <v>0</v>
      </c>
      <c r="J2879" s="89">
        <f t="shared" si="662"/>
        <v>0</v>
      </c>
      <c r="K2879" s="62">
        <f t="shared" si="671"/>
        <v>0</v>
      </c>
      <c r="L2879" s="90">
        <f t="shared" si="663"/>
        <v>55.632714019855754</v>
      </c>
      <c r="M2879" s="73">
        <f>0</f>
        <v>0</v>
      </c>
      <c r="N2879" s="89">
        <f t="shared" si="664"/>
        <v>0</v>
      </c>
      <c r="O2879" s="89">
        <f t="shared" si="665"/>
        <v>0</v>
      </c>
      <c r="P2879" s="89">
        <f t="shared" si="666"/>
        <v>0</v>
      </c>
      <c r="Q2879" s="62">
        <f t="shared" si="675"/>
        <v>0</v>
      </c>
      <c r="R2879" s="89">
        <f t="shared" si="672"/>
        <v>-55.632714019855754</v>
      </c>
      <c r="S2879" s="74">
        <f t="shared" si="672"/>
        <v>0</v>
      </c>
      <c r="T2879" s="91">
        <f t="shared" si="667"/>
        <v>8.5082842846651463E-2</v>
      </c>
      <c r="U2879" s="92">
        <f t="shared" si="668"/>
        <v>1.3850828428466513</v>
      </c>
    </row>
    <row r="2880" spans="1:21">
      <c r="A2880" s="80">
        <v>39388</v>
      </c>
      <c r="B2880" s="81">
        <v>0</v>
      </c>
      <c r="C2880" s="82">
        <v>2.3431845657700748E-3</v>
      </c>
      <c r="D2880" s="88">
        <f t="shared" si="669"/>
        <v>1.4823012071456585</v>
      </c>
      <c r="E2880" s="89">
        <f t="shared" si="673"/>
        <v>14646.024142913169</v>
      </c>
      <c r="F2880" s="72">
        <f t="shared" si="673"/>
        <v>1575560.4707051888</v>
      </c>
      <c r="G2880" s="35">
        <f t="shared" si="674"/>
        <v>0.10757598480865277</v>
      </c>
      <c r="H2880" s="88">
        <f t="shared" si="661"/>
        <v>0</v>
      </c>
      <c r="I2880" s="62">
        <f t="shared" si="670"/>
        <v>0</v>
      </c>
      <c r="J2880" s="89">
        <f t="shared" si="662"/>
        <v>0</v>
      </c>
      <c r="K2880" s="62">
        <f t="shared" si="671"/>
        <v>0</v>
      </c>
      <c r="L2880" s="90">
        <f t="shared" si="663"/>
        <v>46.863691315401496</v>
      </c>
      <c r="M2880" s="73">
        <f>0</f>
        <v>0</v>
      </c>
      <c r="N2880" s="89">
        <f t="shared" si="664"/>
        <v>0</v>
      </c>
      <c r="O2880" s="89">
        <f t="shared" si="665"/>
        <v>0</v>
      </c>
      <c r="P2880" s="89">
        <f t="shared" si="666"/>
        <v>0</v>
      </c>
      <c r="Q2880" s="62">
        <f t="shared" si="675"/>
        <v>0</v>
      </c>
      <c r="R2880" s="89">
        <f t="shared" si="672"/>
        <v>-46.863691315401496</v>
      </c>
      <c r="S2880" s="74">
        <f t="shared" si="672"/>
        <v>0</v>
      </c>
      <c r="T2880" s="91">
        <f t="shared" si="667"/>
        <v>8.2301207145658584E-2</v>
      </c>
      <c r="U2880" s="92">
        <f t="shared" si="668"/>
        <v>1.3823012071456584</v>
      </c>
    </row>
    <row r="2881" spans="1:21">
      <c r="A2881" s="80">
        <v>39389</v>
      </c>
      <c r="B2881" s="81">
        <v>0</v>
      </c>
      <c r="C2881" s="82">
        <v>2.6418414412988228E-3</v>
      </c>
      <c r="D2881" s="88">
        <f t="shared" si="669"/>
        <v>1.4799580225798883</v>
      </c>
      <c r="E2881" s="89">
        <f t="shared" si="673"/>
        <v>14599.160451597767</v>
      </c>
      <c r="F2881" s="72">
        <f t="shared" si="673"/>
        <v>1575560.4707051888</v>
      </c>
      <c r="G2881" s="35">
        <f t="shared" si="674"/>
        <v>0.1079213065661427</v>
      </c>
      <c r="H2881" s="88">
        <f t="shared" si="661"/>
        <v>0</v>
      </c>
      <c r="I2881" s="62">
        <f t="shared" si="670"/>
        <v>0</v>
      </c>
      <c r="J2881" s="89">
        <f t="shared" si="662"/>
        <v>0</v>
      </c>
      <c r="K2881" s="62">
        <f t="shared" si="671"/>
        <v>0</v>
      </c>
      <c r="L2881" s="90">
        <f t="shared" si="663"/>
        <v>52.836828825976454</v>
      </c>
      <c r="M2881" s="73">
        <f>0</f>
        <v>0</v>
      </c>
      <c r="N2881" s="89">
        <f t="shared" si="664"/>
        <v>0</v>
      </c>
      <c r="O2881" s="89">
        <f t="shared" si="665"/>
        <v>0</v>
      </c>
      <c r="P2881" s="89">
        <f t="shared" si="666"/>
        <v>0</v>
      </c>
      <c r="Q2881" s="62">
        <f t="shared" si="675"/>
        <v>0</v>
      </c>
      <c r="R2881" s="89">
        <f t="shared" si="672"/>
        <v>-52.836828825976454</v>
      </c>
      <c r="S2881" s="74">
        <f t="shared" si="672"/>
        <v>0</v>
      </c>
      <c r="T2881" s="91">
        <f t="shared" si="667"/>
        <v>7.9958022579888377E-2</v>
      </c>
      <c r="U2881" s="92">
        <f t="shared" si="668"/>
        <v>1.3799580225798882</v>
      </c>
    </row>
    <row r="2882" spans="1:21">
      <c r="A2882" s="80">
        <v>39390</v>
      </c>
      <c r="B2882" s="81">
        <v>0</v>
      </c>
      <c r="C2882" s="82">
        <v>2.6892547249095832E-3</v>
      </c>
      <c r="D2882" s="88">
        <f t="shared" si="669"/>
        <v>1.4773161811385895</v>
      </c>
      <c r="E2882" s="89">
        <f t="shared" si="673"/>
        <v>14546.32362277179</v>
      </c>
      <c r="F2882" s="72">
        <f t="shared" si="673"/>
        <v>1575560.4707051888</v>
      </c>
      <c r="G2882" s="35">
        <f t="shared" si="674"/>
        <v>0.10831331074187713</v>
      </c>
      <c r="H2882" s="88">
        <f t="shared" si="661"/>
        <v>0</v>
      </c>
      <c r="I2882" s="62">
        <f t="shared" si="670"/>
        <v>0</v>
      </c>
      <c r="J2882" s="89">
        <f t="shared" si="662"/>
        <v>0</v>
      </c>
      <c r="K2882" s="62">
        <f t="shared" si="671"/>
        <v>0</v>
      </c>
      <c r="L2882" s="90">
        <f t="shared" si="663"/>
        <v>53.785094498191661</v>
      </c>
      <c r="M2882" s="73">
        <f>0</f>
        <v>0</v>
      </c>
      <c r="N2882" s="89">
        <f t="shared" si="664"/>
        <v>0</v>
      </c>
      <c r="O2882" s="89">
        <f t="shared" si="665"/>
        <v>0</v>
      </c>
      <c r="P2882" s="89">
        <f t="shared" si="666"/>
        <v>0</v>
      </c>
      <c r="Q2882" s="62">
        <f t="shared" si="675"/>
        <v>0</v>
      </c>
      <c r="R2882" s="89">
        <f t="shared" si="672"/>
        <v>-53.785094498191661</v>
      </c>
      <c r="S2882" s="74">
        <f t="shared" si="672"/>
        <v>0</v>
      </c>
      <c r="T2882" s="91">
        <f t="shared" si="667"/>
        <v>7.7316181138589624E-2</v>
      </c>
      <c r="U2882" s="92">
        <f t="shared" si="668"/>
        <v>1.3773161811385894</v>
      </c>
    </row>
    <row r="2883" spans="1:21">
      <c r="A2883" s="80">
        <v>39391</v>
      </c>
      <c r="B2883" s="81">
        <v>0</v>
      </c>
      <c r="C2883" s="82">
        <v>2.6950820429861894E-3</v>
      </c>
      <c r="D2883" s="88">
        <f t="shared" si="669"/>
        <v>1.47462692641368</v>
      </c>
      <c r="E2883" s="89">
        <f t="shared" si="673"/>
        <v>14492.538528273599</v>
      </c>
      <c r="F2883" s="72">
        <f t="shared" si="673"/>
        <v>1575560.4707051888</v>
      </c>
      <c r="G2883" s="35">
        <f t="shared" si="674"/>
        <v>0.1087152859819152</v>
      </c>
      <c r="H2883" s="88">
        <f t="shared" si="661"/>
        <v>0</v>
      </c>
      <c r="I2883" s="62">
        <f t="shared" si="670"/>
        <v>0</v>
      </c>
      <c r="J2883" s="89">
        <f t="shared" si="662"/>
        <v>0</v>
      </c>
      <c r="K2883" s="62">
        <f t="shared" si="671"/>
        <v>0</v>
      </c>
      <c r="L2883" s="90">
        <f t="shared" si="663"/>
        <v>53.901640859723784</v>
      </c>
      <c r="M2883" s="73">
        <f>0</f>
        <v>0</v>
      </c>
      <c r="N2883" s="89">
        <f t="shared" si="664"/>
        <v>0</v>
      </c>
      <c r="O2883" s="89">
        <f t="shared" si="665"/>
        <v>0</v>
      </c>
      <c r="P2883" s="89">
        <f t="shared" si="666"/>
        <v>0</v>
      </c>
      <c r="Q2883" s="62">
        <f t="shared" si="675"/>
        <v>0</v>
      </c>
      <c r="R2883" s="89">
        <f t="shared" si="672"/>
        <v>-53.901640859723784</v>
      </c>
      <c r="S2883" s="74">
        <f t="shared" si="672"/>
        <v>0</v>
      </c>
      <c r="T2883" s="91">
        <f t="shared" si="667"/>
        <v>7.4626926413680073E-2</v>
      </c>
      <c r="U2883" s="92">
        <f t="shared" si="668"/>
        <v>1.3746269264136799</v>
      </c>
    </row>
    <row r="2884" spans="1:21">
      <c r="A2884" s="80">
        <v>39392</v>
      </c>
      <c r="B2884" s="81">
        <v>0</v>
      </c>
      <c r="C2884" s="82">
        <v>3.107097680463901E-3</v>
      </c>
      <c r="D2884" s="88">
        <f t="shared" si="669"/>
        <v>1.4719318443706937</v>
      </c>
      <c r="E2884" s="89">
        <f t="shared" si="673"/>
        <v>14438.636887413875</v>
      </c>
      <c r="F2884" s="72">
        <f t="shared" si="673"/>
        <v>1575560.4707051888</v>
      </c>
      <c r="G2884" s="35">
        <f t="shared" si="674"/>
        <v>0.10912113677978846</v>
      </c>
      <c r="H2884" s="88">
        <f t="shared" si="661"/>
        <v>0</v>
      </c>
      <c r="I2884" s="62">
        <f t="shared" si="670"/>
        <v>0</v>
      </c>
      <c r="J2884" s="89">
        <f t="shared" si="662"/>
        <v>0</v>
      </c>
      <c r="K2884" s="62">
        <f t="shared" si="671"/>
        <v>0</v>
      </c>
      <c r="L2884" s="90">
        <f t="shared" si="663"/>
        <v>62.141953609278019</v>
      </c>
      <c r="M2884" s="73">
        <f>0</f>
        <v>0</v>
      </c>
      <c r="N2884" s="89">
        <f t="shared" si="664"/>
        <v>0</v>
      </c>
      <c r="O2884" s="89">
        <f t="shared" si="665"/>
        <v>0</v>
      </c>
      <c r="P2884" s="89">
        <f t="shared" si="666"/>
        <v>0</v>
      </c>
      <c r="Q2884" s="62">
        <f t="shared" si="675"/>
        <v>0</v>
      </c>
      <c r="R2884" s="89">
        <f t="shared" si="672"/>
        <v>-62.141953609278019</v>
      </c>
      <c r="S2884" s="74">
        <f t="shared" si="672"/>
        <v>0</v>
      </c>
      <c r="T2884" s="91">
        <f t="shared" si="667"/>
        <v>7.1931844370693776E-2</v>
      </c>
      <c r="U2884" s="92">
        <f t="shared" si="668"/>
        <v>1.3719318443706936</v>
      </c>
    </row>
    <row r="2885" spans="1:21">
      <c r="A2885" s="80">
        <v>39393</v>
      </c>
      <c r="B2885" s="81">
        <v>0</v>
      </c>
      <c r="C2885" s="82">
        <v>2.2749713475180172E-3</v>
      </c>
      <c r="D2885" s="88">
        <f t="shared" si="669"/>
        <v>1.46882474669023</v>
      </c>
      <c r="E2885" s="89">
        <f t="shared" si="673"/>
        <v>14376.494933804597</v>
      </c>
      <c r="F2885" s="72">
        <f t="shared" si="673"/>
        <v>1575560.4707051888</v>
      </c>
      <c r="G2885" s="35">
        <f t="shared" si="674"/>
        <v>0.10959280951022686</v>
      </c>
      <c r="H2885" s="88">
        <f t="shared" si="661"/>
        <v>0</v>
      </c>
      <c r="I2885" s="62">
        <f t="shared" si="670"/>
        <v>0</v>
      </c>
      <c r="J2885" s="89">
        <f t="shared" si="662"/>
        <v>0</v>
      </c>
      <c r="K2885" s="62">
        <f t="shared" si="671"/>
        <v>0</v>
      </c>
      <c r="L2885" s="90">
        <f t="shared" si="663"/>
        <v>45.499426950360345</v>
      </c>
      <c r="M2885" s="73">
        <f>0</f>
        <v>0</v>
      </c>
      <c r="N2885" s="89">
        <f t="shared" si="664"/>
        <v>0</v>
      </c>
      <c r="O2885" s="89">
        <f t="shared" si="665"/>
        <v>0</v>
      </c>
      <c r="P2885" s="89">
        <f t="shared" si="666"/>
        <v>0</v>
      </c>
      <c r="Q2885" s="62">
        <f t="shared" si="675"/>
        <v>0</v>
      </c>
      <c r="R2885" s="89">
        <f t="shared" si="672"/>
        <v>-45.499426950360345</v>
      </c>
      <c r="S2885" s="74">
        <f t="shared" si="672"/>
        <v>0</v>
      </c>
      <c r="T2885" s="91">
        <f t="shared" si="667"/>
        <v>6.8824746690230088E-2</v>
      </c>
      <c r="U2885" s="92">
        <f t="shared" si="668"/>
        <v>1.3688247466902299</v>
      </c>
    </row>
    <row r="2886" spans="1:21">
      <c r="A2886" s="80">
        <v>39394</v>
      </c>
      <c r="B2886" s="81">
        <v>0</v>
      </c>
      <c r="C2886" s="82">
        <v>2.4101953077852859E-3</v>
      </c>
      <c r="D2886" s="88">
        <f t="shared" si="669"/>
        <v>1.4665497753427119</v>
      </c>
      <c r="E2886" s="89">
        <f t="shared" si="673"/>
        <v>14330.995506854237</v>
      </c>
      <c r="F2886" s="72">
        <f t="shared" si="673"/>
        <v>1575560.4707051888</v>
      </c>
      <c r="G2886" s="35">
        <f t="shared" si="674"/>
        <v>0.10994075533354462</v>
      </c>
      <c r="H2886" s="88">
        <f t="shared" si="661"/>
        <v>0</v>
      </c>
      <c r="I2886" s="62">
        <f t="shared" si="670"/>
        <v>0</v>
      </c>
      <c r="J2886" s="89">
        <f t="shared" si="662"/>
        <v>0</v>
      </c>
      <c r="K2886" s="62">
        <f t="shared" si="671"/>
        <v>0</v>
      </c>
      <c r="L2886" s="90">
        <f t="shared" si="663"/>
        <v>48.203906155705717</v>
      </c>
      <c r="M2886" s="73">
        <f>0</f>
        <v>0</v>
      </c>
      <c r="N2886" s="89">
        <f t="shared" si="664"/>
        <v>0</v>
      </c>
      <c r="O2886" s="89">
        <f t="shared" si="665"/>
        <v>0</v>
      </c>
      <c r="P2886" s="89">
        <f t="shared" si="666"/>
        <v>0</v>
      </c>
      <c r="Q2886" s="62">
        <f t="shared" si="675"/>
        <v>0</v>
      </c>
      <c r="R2886" s="89">
        <f t="shared" si="672"/>
        <v>-48.203906155705717</v>
      </c>
      <c r="S2886" s="74">
        <f t="shared" si="672"/>
        <v>0</v>
      </c>
      <c r="T2886" s="91">
        <f t="shared" si="667"/>
        <v>6.6549775342712003E-2</v>
      </c>
      <c r="U2886" s="92">
        <f t="shared" si="668"/>
        <v>1.3665497753427118</v>
      </c>
    </row>
    <row r="2887" spans="1:21">
      <c r="A2887" s="80">
        <v>39395</v>
      </c>
      <c r="B2887" s="81">
        <v>0</v>
      </c>
      <c r="C2887" s="82">
        <v>2.4438580656226099E-3</v>
      </c>
      <c r="D2887" s="88">
        <f t="shared" si="669"/>
        <v>1.4641395800349266</v>
      </c>
      <c r="E2887" s="89">
        <f t="shared" si="673"/>
        <v>14282.791600698531</v>
      </c>
      <c r="F2887" s="72">
        <f t="shared" si="673"/>
        <v>1575560.4707051888</v>
      </c>
      <c r="G2887" s="35">
        <f t="shared" si="674"/>
        <v>0.11031180141479713</v>
      </c>
      <c r="H2887" s="88">
        <f t="shared" si="661"/>
        <v>0</v>
      </c>
      <c r="I2887" s="62">
        <f t="shared" si="670"/>
        <v>0</v>
      </c>
      <c r="J2887" s="89">
        <f t="shared" si="662"/>
        <v>0</v>
      </c>
      <c r="K2887" s="62">
        <f t="shared" si="671"/>
        <v>0</v>
      </c>
      <c r="L2887" s="90">
        <f t="shared" si="663"/>
        <v>48.877161312452195</v>
      </c>
      <c r="M2887" s="73">
        <f>0</f>
        <v>0</v>
      </c>
      <c r="N2887" s="89">
        <f t="shared" si="664"/>
        <v>0</v>
      </c>
      <c r="O2887" s="89">
        <f t="shared" si="665"/>
        <v>0</v>
      </c>
      <c r="P2887" s="89">
        <f t="shared" si="666"/>
        <v>0</v>
      </c>
      <c r="Q2887" s="62">
        <f t="shared" si="675"/>
        <v>0</v>
      </c>
      <c r="R2887" s="89">
        <f t="shared" si="672"/>
        <v>-48.877161312452195</v>
      </c>
      <c r="S2887" s="74">
        <f t="shared" si="672"/>
        <v>0</v>
      </c>
      <c r="T2887" s="91">
        <f t="shared" si="667"/>
        <v>6.4139580034926702E-2</v>
      </c>
      <c r="U2887" s="92">
        <f t="shared" si="668"/>
        <v>1.3641395800349265</v>
      </c>
    </row>
    <row r="2888" spans="1:21">
      <c r="A2888" s="80">
        <v>39396</v>
      </c>
      <c r="B2888" s="81">
        <v>0</v>
      </c>
      <c r="C2888" s="82">
        <v>2.8006831013391441E-3</v>
      </c>
      <c r="D2888" s="88">
        <f t="shared" si="669"/>
        <v>1.4616957219693039</v>
      </c>
      <c r="E2888" s="89">
        <f t="shared" si="673"/>
        <v>14233.914439386079</v>
      </c>
      <c r="F2888" s="72">
        <f t="shared" si="673"/>
        <v>1575560.4707051888</v>
      </c>
      <c r="G2888" s="35">
        <f t="shared" si="674"/>
        <v>0.11069059585924729</v>
      </c>
      <c r="H2888" s="88">
        <f t="shared" si="661"/>
        <v>0</v>
      </c>
      <c r="I2888" s="62">
        <f t="shared" si="670"/>
        <v>0</v>
      </c>
      <c r="J2888" s="89">
        <f t="shared" si="662"/>
        <v>0</v>
      </c>
      <c r="K2888" s="62">
        <f t="shared" si="671"/>
        <v>0</v>
      </c>
      <c r="L2888" s="90">
        <f t="shared" si="663"/>
        <v>56.013662026782882</v>
      </c>
      <c r="M2888" s="73">
        <f>0</f>
        <v>0</v>
      </c>
      <c r="N2888" s="89">
        <f t="shared" si="664"/>
        <v>0</v>
      </c>
      <c r="O2888" s="89">
        <f t="shared" si="665"/>
        <v>0</v>
      </c>
      <c r="P2888" s="89">
        <f t="shared" si="666"/>
        <v>0</v>
      </c>
      <c r="Q2888" s="62">
        <f t="shared" si="675"/>
        <v>0</v>
      </c>
      <c r="R2888" s="89">
        <f t="shared" si="672"/>
        <v>-56.013662026782882</v>
      </c>
      <c r="S2888" s="74">
        <f t="shared" si="672"/>
        <v>0</v>
      </c>
      <c r="T2888" s="91">
        <f t="shared" si="667"/>
        <v>6.1695721969303952E-2</v>
      </c>
      <c r="U2888" s="92">
        <f t="shared" si="668"/>
        <v>1.3616957219693038</v>
      </c>
    </row>
    <row r="2889" spans="1:21">
      <c r="A2889" s="80">
        <v>39397</v>
      </c>
      <c r="B2889" s="81">
        <v>0</v>
      </c>
      <c r="C2889" s="82">
        <v>2.6336146857598003E-3</v>
      </c>
      <c r="D2889" s="88">
        <f t="shared" si="669"/>
        <v>1.4588950388679649</v>
      </c>
      <c r="E2889" s="89">
        <f t="shared" si="673"/>
        <v>14177.900777359297</v>
      </c>
      <c r="F2889" s="72">
        <f t="shared" si="673"/>
        <v>1575560.4707051888</v>
      </c>
      <c r="G2889" s="35">
        <f t="shared" si="674"/>
        <v>0.11112790923330503</v>
      </c>
      <c r="H2889" s="88">
        <f t="shared" si="661"/>
        <v>0</v>
      </c>
      <c r="I2889" s="62">
        <f t="shared" si="670"/>
        <v>0</v>
      </c>
      <c r="J2889" s="89">
        <f t="shared" si="662"/>
        <v>0</v>
      </c>
      <c r="K2889" s="62">
        <f t="shared" si="671"/>
        <v>0</v>
      </c>
      <c r="L2889" s="90">
        <f t="shared" si="663"/>
        <v>52.672293715196005</v>
      </c>
      <c r="M2889" s="73">
        <f>0</f>
        <v>0</v>
      </c>
      <c r="N2889" s="89">
        <f t="shared" si="664"/>
        <v>0</v>
      </c>
      <c r="O2889" s="89">
        <f t="shared" si="665"/>
        <v>0</v>
      </c>
      <c r="P2889" s="89">
        <f t="shared" si="666"/>
        <v>0</v>
      </c>
      <c r="Q2889" s="62">
        <f t="shared" si="675"/>
        <v>0</v>
      </c>
      <c r="R2889" s="89">
        <f t="shared" si="672"/>
        <v>-52.672293715196005</v>
      </c>
      <c r="S2889" s="74">
        <f t="shared" si="672"/>
        <v>0</v>
      </c>
      <c r="T2889" s="91">
        <f t="shared" si="667"/>
        <v>5.8895038867964988E-2</v>
      </c>
      <c r="U2889" s="92">
        <f t="shared" si="668"/>
        <v>1.3588950388679648</v>
      </c>
    </row>
    <row r="2890" spans="1:21">
      <c r="A2890" s="80">
        <v>39398</v>
      </c>
      <c r="B2890" s="81">
        <v>0</v>
      </c>
      <c r="C2890" s="82">
        <v>2.8156841696143388E-3</v>
      </c>
      <c r="D2890" s="88">
        <f t="shared" si="669"/>
        <v>1.4562614241822052</v>
      </c>
      <c r="E2890" s="89">
        <f t="shared" si="673"/>
        <v>14125.228483644101</v>
      </c>
      <c r="F2890" s="72">
        <f t="shared" si="673"/>
        <v>1575560.4707051888</v>
      </c>
      <c r="G2890" s="35">
        <f t="shared" si="674"/>
        <v>0.11154229983108332</v>
      </c>
      <c r="H2890" s="88">
        <f t="shared" si="661"/>
        <v>0</v>
      </c>
      <c r="I2890" s="62">
        <f t="shared" si="670"/>
        <v>0</v>
      </c>
      <c r="J2890" s="89">
        <f t="shared" si="662"/>
        <v>0</v>
      </c>
      <c r="K2890" s="62">
        <f t="shared" si="671"/>
        <v>0</v>
      </c>
      <c r="L2890" s="90">
        <f t="shared" si="663"/>
        <v>56.313683392286777</v>
      </c>
      <c r="M2890" s="73">
        <f>0</f>
        <v>0</v>
      </c>
      <c r="N2890" s="89">
        <f t="shared" si="664"/>
        <v>0</v>
      </c>
      <c r="O2890" s="89">
        <f t="shared" si="665"/>
        <v>0</v>
      </c>
      <c r="P2890" s="89">
        <f t="shared" si="666"/>
        <v>0</v>
      </c>
      <c r="Q2890" s="62">
        <f t="shared" si="675"/>
        <v>0</v>
      </c>
      <c r="R2890" s="89">
        <f t="shared" si="672"/>
        <v>-56.313683392286777</v>
      </c>
      <c r="S2890" s="74">
        <f t="shared" si="672"/>
        <v>0</v>
      </c>
      <c r="T2890" s="91">
        <f t="shared" si="667"/>
        <v>5.6261424182205255E-2</v>
      </c>
      <c r="U2890" s="92">
        <f t="shared" si="668"/>
        <v>1.3562614241822051</v>
      </c>
    </row>
    <row r="2891" spans="1:21">
      <c r="A2891" s="80">
        <v>39399</v>
      </c>
      <c r="B2891" s="81">
        <v>0</v>
      </c>
      <c r="C2891" s="82">
        <v>2.7973148556675069E-3</v>
      </c>
      <c r="D2891" s="88">
        <f t="shared" si="669"/>
        <v>1.4534457400125906</v>
      </c>
      <c r="E2891" s="89">
        <f t="shared" si="673"/>
        <v>14068.914800251814</v>
      </c>
      <c r="F2891" s="72">
        <f t="shared" si="673"/>
        <v>1575560.4707051888</v>
      </c>
      <c r="G2891" s="35">
        <f t="shared" si="674"/>
        <v>0.11198877049685371</v>
      </c>
      <c r="H2891" s="88">
        <f t="shared" si="661"/>
        <v>0</v>
      </c>
      <c r="I2891" s="62">
        <f t="shared" si="670"/>
        <v>0</v>
      </c>
      <c r="J2891" s="89">
        <f t="shared" si="662"/>
        <v>0</v>
      </c>
      <c r="K2891" s="62">
        <f t="shared" si="671"/>
        <v>0</v>
      </c>
      <c r="L2891" s="90">
        <f t="shared" si="663"/>
        <v>55.946297113350134</v>
      </c>
      <c r="M2891" s="73">
        <f>0</f>
        <v>0</v>
      </c>
      <c r="N2891" s="89">
        <f t="shared" si="664"/>
        <v>0</v>
      </c>
      <c r="O2891" s="89">
        <f t="shared" si="665"/>
        <v>0</v>
      </c>
      <c r="P2891" s="89">
        <f t="shared" si="666"/>
        <v>0</v>
      </c>
      <c r="Q2891" s="62">
        <f t="shared" si="675"/>
        <v>0</v>
      </c>
      <c r="R2891" s="89">
        <f t="shared" si="672"/>
        <v>-55.946297113350134</v>
      </c>
      <c r="S2891" s="74">
        <f t="shared" si="672"/>
        <v>0</v>
      </c>
      <c r="T2891" s="91">
        <f t="shared" si="667"/>
        <v>5.3445740012590726E-2</v>
      </c>
      <c r="U2891" s="92">
        <f t="shared" si="668"/>
        <v>1.3534457400125905</v>
      </c>
    </row>
    <row r="2892" spans="1:21">
      <c r="A2892" s="80">
        <v>39400</v>
      </c>
      <c r="B2892" s="81">
        <v>0</v>
      </c>
      <c r="C2892" s="82">
        <v>2.9028657115801769E-3</v>
      </c>
      <c r="D2892" s="88">
        <f t="shared" si="669"/>
        <v>1.4506484251569232</v>
      </c>
      <c r="E2892" s="89">
        <f t="shared" si="673"/>
        <v>14012.968503138463</v>
      </c>
      <c r="F2892" s="72">
        <f t="shared" si="673"/>
        <v>1575560.4707051888</v>
      </c>
      <c r="G2892" s="35">
        <f t="shared" si="674"/>
        <v>0.1124358818299144</v>
      </c>
      <c r="H2892" s="88">
        <f t="shared" si="661"/>
        <v>0</v>
      </c>
      <c r="I2892" s="62">
        <f t="shared" si="670"/>
        <v>0</v>
      </c>
      <c r="J2892" s="89">
        <f t="shared" si="662"/>
        <v>0</v>
      </c>
      <c r="K2892" s="62">
        <f t="shared" si="671"/>
        <v>0</v>
      </c>
      <c r="L2892" s="90">
        <f t="shared" si="663"/>
        <v>58.057314231603534</v>
      </c>
      <c r="M2892" s="73">
        <f>0</f>
        <v>0</v>
      </c>
      <c r="N2892" s="89">
        <f t="shared" si="664"/>
        <v>0</v>
      </c>
      <c r="O2892" s="89">
        <f t="shared" si="665"/>
        <v>0</v>
      </c>
      <c r="P2892" s="89">
        <f t="shared" si="666"/>
        <v>0</v>
      </c>
      <c r="Q2892" s="62">
        <f t="shared" si="675"/>
        <v>0</v>
      </c>
      <c r="R2892" s="89">
        <f t="shared" si="672"/>
        <v>-58.057314231603534</v>
      </c>
      <c r="S2892" s="74">
        <f t="shared" si="672"/>
        <v>0</v>
      </c>
      <c r="T2892" s="91">
        <f t="shared" si="667"/>
        <v>5.0648425156923249E-2</v>
      </c>
      <c r="U2892" s="92">
        <f t="shared" si="668"/>
        <v>1.3506484251569231</v>
      </c>
    </row>
    <row r="2893" spans="1:21">
      <c r="A2893" s="80">
        <v>39401</v>
      </c>
      <c r="B2893" s="81">
        <v>2.5399999999999999E-4</v>
      </c>
      <c r="C2893" s="82">
        <v>2.754142079533456E-3</v>
      </c>
      <c r="D2893" s="88">
        <f t="shared" si="669"/>
        <v>1.447745559445343</v>
      </c>
      <c r="E2893" s="89">
        <f t="shared" si="673"/>
        <v>13954.911188906859</v>
      </c>
      <c r="F2893" s="72">
        <f t="shared" si="673"/>
        <v>1575560.4707051888</v>
      </c>
      <c r="G2893" s="35">
        <f t="shared" si="674"/>
        <v>0.11290365444658973</v>
      </c>
      <c r="H2893" s="88">
        <f t="shared" si="661"/>
        <v>5.08</v>
      </c>
      <c r="I2893" s="62">
        <f t="shared" si="670"/>
        <v>50.800000000000004</v>
      </c>
      <c r="J2893" s="89">
        <f t="shared" si="662"/>
        <v>16.763999999999999</v>
      </c>
      <c r="K2893" s="62">
        <f t="shared" si="671"/>
        <v>1508.7600000000004</v>
      </c>
      <c r="L2893" s="90">
        <f t="shared" si="663"/>
        <v>55.082841590669119</v>
      </c>
      <c r="M2893" s="73">
        <f>0</f>
        <v>0</v>
      </c>
      <c r="N2893" s="89">
        <f t="shared" si="664"/>
        <v>0</v>
      </c>
      <c r="O2893" s="89">
        <f t="shared" si="665"/>
        <v>0</v>
      </c>
      <c r="P2893" s="89">
        <f t="shared" si="666"/>
        <v>0</v>
      </c>
      <c r="Q2893" s="62">
        <f t="shared" si="675"/>
        <v>0</v>
      </c>
      <c r="R2893" s="89">
        <f t="shared" si="672"/>
        <v>-33.238841590669118</v>
      </c>
      <c r="S2893" s="74">
        <f t="shared" si="672"/>
        <v>1559.5600000000004</v>
      </c>
      <c r="T2893" s="91">
        <f t="shared" si="667"/>
        <v>4.7745559445343089E-2</v>
      </c>
      <c r="U2893" s="92">
        <f t="shared" si="668"/>
        <v>1.3477455594453429</v>
      </c>
    </row>
    <row r="2894" spans="1:21">
      <c r="A2894" s="80">
        <v>39402</v>
      </c>
      <c r="B2894" s="81">
        <v>0</v>
      </c>
      <c r="C2894" s="82">
        <v>1.9573310769163774E-3</v>
      </c>
      <c r="D2894" s="88">
        <f t="shared" si="669"/>
        <v>1.4460836173658096</v>
      </c>
      <c r="E2894" s="89">
        <f t="shared" si="673"/>
        <v>13921.672347316189</v>
      </c>
      <c r="F2894" s="72">
        <f t="shared" si="673"/>
        <v>1577120.0307051889</v>
      </c>
      <c r="G2894" s="35">
        <f t="shared" si="674"/>
        <v>0.11328524270356248</v>
      </c>
      <c r="H2894" s="88">
        <f t="shared" si="661"/>
        <v>0</v>
      </c>
      <c r="I2894" s="62">
        <f t="shared" si="670"/>
        <v>0</v>
      </c>
      <c r="J2894" s="89">
        <f t="shared" si="662"/>
        <v>0</v>
      </c>
      <c r="K2894" s="62">
        <f t="shared" si="671"/>
        <v>0</v>
      </c>
      <c r="L2894" s="90">
        <f t="shared" si="663"/>
        <v>39.146621538327551</v>
      </c>
      <c r="M2894" s="73">
        <f>0</f>
        <v>0</v>
      </c>
      <c r="N2894" s="89">
        <f t="shared" si="664"/>
        <v>0</v>
      </c>
      <c r="O2894" s="89">
        <f t="shared" si="665"/>
        <v>0</v>
      </c>
      <c r="P2894" s="89">
        <f t="shared" si="666"/>
        <v>0</v>
      </c>
      <c r="Q2894" s="62">
        <f t="shared" si="675"/>
        <v>0</v>
      </c>
      <c r="R2894" s="89">
        <f t="shared" si="672"/>
        <v>-39.146621538327551</v>
      </c>
      <c r="S2894" s="74">
        <f t="shared" si="672"/>
        <v>0</v>
      </c>
      <c r="T2894" s="91">
        <f t="shared" si="667"/>
        <v>4.6083617365809681E-2</v>
      </c>
      <c r="U2894" s="92">
        <f t="shared" si="668"/>
        <v>1.3460836173658095</v>
      </c>
    </row>
    <row r="2895" spans="1:21">
      <c r="A2895" s="80">
        <v>39403</v>
      </c>
      <c r="B2895" s="81">
        <v>0</v>
      </c>
      <c r="C2895" s="82">
        <v>2.5381075529408194E-3</v>
      </c>
      <c r="D2895" s="88">
        <f t="shared" si="669"/>
        <v>1.4441262862888931</v>
      </c>
      <c r="E2895" s="89">
        <f t="shared" si="673"/>
        <v>13882.525725777861</v>
      </c>
      <c r="F2895" s="72">
        <f t="shared" si="673"/>
        <v>1577120.0307051889</v>
      </c>
      <c r="G2895" s="35">
        <f t="shared" si="674"/>
        <v>0.11360468994317821</v>
      </c>
      <c r="H2895" s="88">
        <f t="shared" si="661"/>
        <v>0</v>
      </c>
      <c r="I2895" s="62">
        <f t="shared" si="670"/>
        <v>0</v>
      </c>
      <c r="J2895" s="89">
        <f t="shared" si="662"/>
        <v>0</v>
      </c>
      <c r="K2895" s="62">
        <f t="shared" si="671"/>
        <v>0</v>
      </c>
      <c r="L2895" s="90">
        <f t="shared" si="663"/>
        <v>50.762151058816386</v>
      </c>
      <c r="M2895" s="73">
        <f>0</f>
        <v>0</v>
      </c>
      <c r="N2895" s="89">
        <f t="shared" si="664"/>
        <v>0</v>
      </c>
      <c r="O2895" s="89">
        <f t="shared" si="665"/>
        <v>0</v>
      </c>
      <c r="P2895" s="89">
        <f t="shared" si="666"/>
        <v>0</v>
      </c>
      <c r="Q2895" s="62">
        <f t="shared" si="675"/>
        <v>0</v>
      </c>
      <c r="R2895" s="89">
        <f t="shared" si="672"/>
        <v>-50.762151058816386</v>
      </c>
      <c r="S2895" s="74">
        <f t="shared" si="672"/>
        <v>0</v>
      </c>
      <c r="T2895" s="91">
        <f t="shared" si="667"/>
        <v>4.4126286288893146E-2</v>
      </c>
      <c r="U2895" s="92">
        <f t="shared" si="668"/>
        <v>1.344126286288893</v>
      </c>
    </row>
    <row r="2896" spans="1:21">
      <c r="A2896" s="80">
        <v>39404</v>
      </c>
      <c r="B2896" s="81">
        <v>0</v>
      </c>
      <c r="C2896" s="82">
        <v>2.8809516900526076E-3</v>
      </c>
      <c r="D2896" s="88">
        <f t="shared" si="669"/>
        <v>1.4415881787359521</v>
      </c>
      <c r="E2896" s="89">
        <f t="shared" si="673"/>
        <v>13831.763574719045</v>
      </c>
      <c r="F2896" s="72">
        <f t="shared" si="673"/>
        <v>1577120.0307051889</v>
      </c>
      <c r="G2896" s="35">
        <f t="shared" si="674"/>
        <v>0.11402161569532349</v>
      </c>
      <c r="H2896" s="88">
        <f t="shared" si="661"/>
        <v>0</v>
      </c>
      <c r="I2896" s="62">
        <f t="shared" si="670"/>
        <v>0</v>
      </c>
      <c r="J2896" s="89">
        <f t="shared" si="662"/>
        <v>0</v>
      </c>
      <c r="K2896" s="62">
        <f t="shared" si="671"/>
        <v>0</v>
      </c>
      <c r="L2896" s="90">
        <f t="shared" si="663"/>
        <v>57.619033801052154</v>
      </c>
      <c r="M2896" s="73">
        <f>0</f>
        <v>0</v>
      </c>
      <c r="N2896" s="89">
        <f t="shared" si="664"/>
        <v>0</v>
      </c>
      <c r="O2896" s="89">
        <f t="shared" si="665"/>
        <v>0</v>
      </c>
      <c r="P2896" s="89">
        <f t="shared" si="666"/>
        <v>0</v>
      </c>
      <c r="Q2896" s="62">
        <f t="shared" si="675"/>
        <v>0</v>
      </c>
      <c r="R2896" s="89">
        <f t="shared" si="672"/>
        <v>-57.619033801052154</v>
      </c>
      <c r="S2896" s="74">
        <f t="shared" si="672"/>
        <v>0</v>
      </c>
      <c r="T2896" s="91">
        <f t="shared" si="667"/>
        <v>4.1588178735952219E-2</v>
      </c>
      <c r="U2896" s="92">
        <f t="shared" si="668"/>
        <v>1.341588178735952</v>
      </c>
    </row>
    <row r="2897" spans="1:21">
      <c r="A2897" s="80">
        <v>39405</v>
      </c>
      <c r="B2897" s="81">
        <v>0</v>
      </c>
      <c r="C2897" s="82">
        <v>2.5996532316933342E-3</v>
      </c>
      <c r="D2897" s="88">
        <f t="shared" si="669"/>
        <v>1.4387072270458998</v>
      </c>
      <c r="E2897" s="89">
        <f t="shared" si="673"/>
        <v>13774.144540917992</v>
      </c>
      <c r="F2897" s="72">
        <f t="shared" si="673"/>
        <v>1577120.0307051889</v>
      </c>
      <c r="G2897" s="35">
        <f t="shared" si="674"/>
        <v>0.11449858290800831</v>
      </c>
      <c r="H2897" s="88">
        <f t="shared" si="661"/>
        <v>0</v>
      </c>
      <c r="I2897" s="62">
        <f t="shared" si="670"/>
        <v>0</v>
      </c>
      <c r="J2897" s="89">
        <f t="shared" si="662"/>
        <v>0</v>
      </c>
      <c r="K2897" s="62">
        <f t="shared" si="671"/>
        <v>0</v>
      </c>
      <c r="L2897" s="90">
        <f t="shared" si="663"/>
        <v>51.99306463386668</v>
      </c>
      <c r="M2897" s="73">
        <f>0</f>
        <v>0</v>
      </c>
      <c r="N2897" s="89">
        <f t="shared" si="664"/>
        <v>0</v>
      </c>
      <c r="O2897" s="89">
        <f t="shared" si="665"/>
        <v>0</v>
      </c>
      <c r="P2897" s="89">
        <f t="shared" si="666"/>
        <v>0</v>
      </c>
      <c r="Q2897" s="62">
        <f t="shared" si="675"/>
        <v>0</v>
      </c>
      <c r="R2897" s="89">
        <f t="shared" si="672"/>
        <v>-51.99306463386668</v>
      </c>
      <c r="S2897" s="74">
        <f t="shared" si="672"/>
        <v>0</v>
      </c>
      <c r="T2897" s="91">
        <f t="shared" si="667"/>
        <v>3.8707227045899906E-2</v>
      </c>
      <c r="U2897" s="92">
        <f t="shared" si="668"/>
        <v>1.3387072270458997</v>
      </c>
    </row>
    <row r="2898" spans="1:21">
      <c r="A2898" s="80">
        <v>39406</v>
      </c>
      <c r="B2898" s="81">
        <v>0</v>
      </c>
      <c r="C2898" s="82">
        <v>2.9042302640692945E-3</v>
      </c>
      <c r="D2898" s="88">
        <f t="shared" si="669"/>
        <v>1.4361075738142062</v>
      </c>
      <c r="E2898" s="89">
        <f t="shared" si="673"/>
        <v>13722.151476284125</v>
      </c>
      <c r="F2898" s="72">
        <f t="shared" si="673"/>
        <v>1577120.0307051889</v>
      </c>
      <c r="G2898" s="35">
        <f t="shared" si="674"/>
        <v>0.11493241664260241</v>
      </c>
      <c r="H2898" s="88">
        <f t="shared" ref="H2898:H2961" si="676">B2898*($D$12+$D$11)*10000</f>
        <v>0</v>
      </c>
      <c r="I2898" s="62">
        <f t="shared" si="670"/>
        <v>0</v>
      </c>
      <c r="J2898" s="89">
        <f t="shared" ref="J2898:J2961" si="677">B2898*$K$14*$D$10*10000</f>
        <v>0</v>
      </c>
      <c r="K2898" s="62">
        <f t="shared" si="671"/>
        <v>0</v>
      </c>
      <c r="L2898" s="90">
        <f t="shared" ref="L2898:L2961" si="678">C2898*($D$12+$D$11)*10000</f>
        <v>58.08460528138589</v>
      </c>
      <c r="M2898" s="73">
        <f>0</f>
        <v>0</v>
      </c>
      <c r="N2898" s="89">
        <f t="shared" ref="N2898:N2961" si="679">IF(D2898&lt;$N$10,0,(2/3*$N$12*SQRT(2*$N$13)*$N$11*(D2898-$N$10)^(3/2))*24*60*60)</f>
        <v>0</v>
      </c>
      <c r="O2898" s="89">
        <f t="shared" ref="O2898:O2961" si="680">IF(D2898&lt;$N$10,0,(D2898-$N$10)*10000*($D$12+$D$11))</f>
        <v>0</v>
      </c>
      <c r="P2898" s="89">
        <f t="shared" ref="P2898:P2961" si="681">IF(N2898&gt;O2898,O2898,N2898)</f>
        <v>0</v>
      </c>
      <c r="Q2898" s="62">
        <f t="shared" si="675"/>
        <v>0</v>
      </c>
      <c r="R2898" s="89">
        <f t="shared" si="672"/>
        <v>-58.08460528138589</v>
      </c>
      <c r="S2898" s="74">
        <f t="shared" si="672"/>
        <v>0</v>
      </c>
      <c r="T2898" s="91">
        <f t="shared" ref="T2898:T2961" si="682">D2898-$D$14</f>
        <v>3.6107573814206262E-2</v>
      </c>
      <c r="U2898" s="92">
        <f t="shared" ref="U2898:U2961" si="683">IF(D2898&lt;$D$13,0,D2898-$D$13)</f>
        <v>1.3361075738142061</v>
      </c>
    </row>
    <row r="2899" spans="1:21">
      <c r="A2899" s="80">
        <v>39407</v>
      </c>
      <c r="B2899" s="81">
        <v>0</v>
      </c>
      <c r="C2899" s="82">
        <v>2.9263589798092498E-3</v>
      </c>
      <c r="D2899" s="88">
        <f t="shared" ref="D2899:D2962" si="684">IF(E2899&lt;$D$11*10000*($D$14-$D$13),(E2899+$D$13*$D$11*10000)/($D$11*10000),(E2899+$D$13*$D$11*10000+$D$14*$D$12*10000)/($D$11*10000+$D$12*10000))</f>
        <v>1.433203343550137</v>
      </c>
      <c r="E2899" s="89">
        <f t="shared" si="673"/>
        <v>13664.066871002738</v>
      </c>
      <c r="F2899" s="72">
        <f t="shared" si="673"/>
        <v>1577120.0307051889</v>
      </c>
      <c r="G2899" s="35">
        <f t="shared" si="674"/>
        <v>0.11542098304949613</v>
      </c>
      <c r="H2899" s="88">
        <f t="shared" si="676"/>
        <v>0</v>
      </c>
      <c r="I2899" s="62">
        <f t="shared" ref="I2899:I2962" si="685">H2899*$J$4*1000</f>
        <v>0</v>
      </c>
      <c r="J2899" s="89">
        <f t="shared" si="677"/>
        <v>0</v>
      </c>
      <c r="K2899" s="62">
        <f t="shared" ref="K2899:K2962" si="686">1000*J2899*($J$11*$J$5+$J$12*$J$6+$J$13*$J$7)</f>
        <v>0</v>
      </c>
      <c r="L2899" s="90">
        <f t="shared" si="678"/>
        <v>58.527179596184993</v>
      </c>
      <c r="M2899" s="73">
        <f>0</f>
        <v>0</v>
      </c>
      <c r="N2899" s="89">
        <f t="shared" si="679"/>
        <v>0</v>
      </c>
      <c r="O2899" s="89">
        <f t="shared" si="680"/>
        <v>0</v>
      </c>
      <c r="P2899" s="89">
        <f t="shared" si="681"/>
        <v>0</v>
      </c>
      <c r="Q2899" s="62">
        <f t="shared" si="675"/>
        <v>0</v>
      </c>
      <c r="R2899" s="89">
        <f t="shared" ref="R2899:S2962" si="687">H2899+J2899-L2899-P2899</f>
        <v>-58.527179596184993</v>
      </c>
      <c r="S2899" s="74">
        <f t="shared" si="687"/>
        <v>0</v>
      </c>
      <c r="T2899" s="91">
        <f t="shared" si="682"/>
        <v>3.3203343550137099E-2</v>
      </c>
      <c r="U2899" s="92">
        <f t="shared" si="683"/>
        <v>1.3332033435501369</v>
      </c>
    </row>
    <row r="2900" spans="1:21">
      <c r="A2900" s="80">
        <v>39408</v>
      </c>
      <c r="B2900" s="81">
        <v>1.4224000000000001E-2</v>
      </c>
      <c r="C2900" s="82">
        <v>1.9402998584623823E-3</v>
      </c>
      <c r="D2900" s="88">
        <f t="shared" si="684"/>
        <v>1.4302769845703276</v>
      </c>
      <c r="E2900" s="89">
        <f t="shared" ref="E2900:F2963" si="688">E2899+R2899</f>
        <v>13605.539691406553</v>
      </c>
      <c r="F2900" s="72">
        <f t="shared" si="688"/>
        <v>1577120.0307051889</v>
      </c>
      <c r="G2900" s="35">
        <f t="shared" ref="G2900:G2963" si="689">F2900/(E2900*1000)</f>
        <v>0.11591749143926423</v>
      </c>
      <c r="H2900" s="88">
        <f t="shared" si="676"/>
        <v>284.48</v>
      </c>
      <c r="I2900" s="62">
        <f t="shared" si="685"/>
        <v>2844.8</v>
      </c>
      <c r="J2900" s="89">
        <f t="shared" si="677"/>
        <v>938.78399999999999</v>
      </c>
      <c r="K2900" s="62">
        <f t="shared" si="686"/>
        <v>84490.560000000027</v>
      </c>
      <c r="L2900" s="90">
        <f t="shared" si="678"/>
        <v>38.805997169247647</v>
      </c>
      <c r="M2900" s="73">
        <f>0</f>
        <v>0</v>
      </c>
      <c r="N2900" s="89">
        <f t="shared" si="679"/>
        <v>0</v>
      </c>
      <c r="O2900" s="89">
        <f t="shared" si="680"/>
        <v>0</v>
      </c>
      <c r="P2900" s="89">
        <f t="shared" si="681"/>
        <v>0</v>
      </c>
      <c r="Q2900" s="62">
        <f t="shared" ref="Q2900:Q2963" si="690">P2900*1000*G2900</f>
        <v>0</v>
      </c>
      <c r="R2900" s="89">
        <f t="shared" si="687"/>
        <v>1184.4580028307525</v>
      </c>
      <c r="S2900" s="74">
        <f t="shared" si="687"/>
        <v>87335.36000000003</v>
      </c>
      <c r="T2900" s="91">
        <f t="shared" si="682"/>
        <v>3.0276984570327681E-2</v>
      </c>
      <c r="U2900" s="92">
        <f t="shared" si="683"/>
        <v>1.3302769845703275</v>
      </c>
    </row>
    <row r="2901" spans="1:21">
      <c r="A2901" s="80">
        <v>39409</v>
      </c>
      <c r="B2901" s="81">
        <v>0</v>
      </c>
      <c r="C2901" s="82">
        <v>2.3140687196634454E-3</v>
      </c>
      <c r="D2901" s="88">
        <f t="shared" si="684"/>
        <v>1.4894998847118652</v>
      </c>
      <c r="E2901" s="89">
        <f t="shared" si="688"/>
        <v>14789.997694237305</v>
      </c>
      <c r="F2901" s="72">
        <f t="shared" si="688"/>
        <v>1664455.390705189</v>
      </c>
      <c r="G2901" s="35">
        <f t="shared" si="689"/>
        <v>0.11253925964800647</v>
      </c>
      <c r="H2901" s="88">
        <f t="shared" si="676"/>
        <v>0</v>
      </c>
      <c r="I2901" s="62">
        <f t="shared" si="685"/>
        <v>0</v>
      </c>
      <c r="J2901" s="89">
        <f t="shared" si="677"/>
        <v>0</v>
      </c>
      <c r="K2901" s="62">
        <f t="shared" si="686"/>
        <v>0</v>
      </c>
      <c r="L2901" s="90">
        <f t="shared" si="678"/>
        <v>46.281374393268912</v>
      </c>
      <c r="M2901" s="73">
        <f>0</f>
        <v>0</v>
      </c>
      <c r="N2901" s="89">
        <f t="shared" si="679"/>
        <v>0</v>
      </c>
      <c r="O2901" s="89">
        <f t="shared" si="680"/>
        <v>0</v>
      </c>
      <c r="P2901" s="89">
        <f t="shared" si="681"/>
        <v>0</v>
      </c>
      <c r="Q2901" s="62">
        <f t="shared" si="690"/>
        <v>0</v>
      </c>
      <c r="R2901" s="89">
        <f t="shared" si="687"/>
        <v>-46.281374393268912</v>
      </c>
      <c r="S2901" s="74">
        <f t="shared" si="687"/>
        <v>0</v>
      </c>
      <c r="T2901" s="91">
        <f t="shared" si="682"/>
        <v>8.9499884711865318E-2</v>
      </c>
      <c r="U2901" s="92">
        <f t="shared" si="683"/>
        <v>1.3894998847118651</v>
      </c>
    </row>
    <row r="2902" spans="1:21">
      <c r="A2902" s="80">
        <v>39410</v>
      </c>
      <c r="B2902" s="81">
        <v>0</v>
      </c>
      <c r="C2902" s="82">
        <v>2.4259236695995268E-3</v>
      </c>
      <c r="D2902" s="88">
        <f t="shared" si="684"/>
        <v>1.4871858159922018</v>
      </c>
      <c r="E2902" s="89">
        <f t="shared" si="688"/>
        <v>14743.716319844036</v>
      </c>
      <c r="F2902" s="72">
        <f t="shared" si="688"/>
        <v>1664455.390705189</v>
      </c>
      <c r="G2902" s="35">
        <f t="shared" si="689"/>
        <v>0.11289252686345747</v>
      </c>
      <c r="H2902" s="88">
        <f t="shared" si="676"/>
        <v>0</v>
      </c>
      <c r="I2902" s="62">
        <f t="shared" si="685"/>
        <v>0</v>
      </c>
      <c r="J2902" s="89">
        <f t="shared" si="677"/>
        <v>0</v>
      </c>
      <c r="K2902" s="62">
        <f t="shared" si="686"/>
        <v>0</v>
      </c>
      <c r="L2902" s="90">
        <f t="shared" si="678"/>
        <v>48.51847339199054</v>
      </c>
      <c r="M2902" s="73">
        <f>0</f>
        <v>0</v>
      </c>
      <c r="N2902" s="89">
        <f t="shared" si="679"/>
        <v>0</v>
      </c>
      <c r="O2902" s="89">
        <f t="shared" si="680"/>
        <v>0</v>
      </c>
      <c r="P2902" s="89">
        <f t="shared" si="681"/>
        <v>0</v>
      </c>
      <c r="Q2902" s="62">
        <f t="shared" si="690"/>
        <v>0</v>
      </c>
      <c r="R2902" s="89">
        <f t="shared" si="687"/>
        <v>-48.51847339199054</v>
      </c>
      <c r="S2902" s="74">
        <f t="shared" si="687"/>
        <v>0</v>
      </c>
      <c r="T2902" s="91">
        <f t="shared" si="682"/>
        <v>8.7185815992201876E-2</v>
      </c>
      <c r="U2902" s="92">
        <f t="shared" si="683"/>
        <v>1.3871858159922017</v>
      </c>
    </row>
    <row r="2903" spans="1:21">
      <c r="A2903" s="80">
        <v>39411</v>
      </c>
      <c r="B2903" s="81">
        <v>0</v>
      </c>
      <c r="C2903" s="82">
        <v>2.5869373024756909E-3</v>
      </c>
      <c r="D2903" s="88">
        <f t="shared" si="684"/>
        <v>1.4847598923226022</v>
      </c>
      <c r="E2903" s="89">
        <f t="shared" si="688"/>
        <v>14695.197846452045</v>
      </c>
      <c r="F2903" s="72">
        <f t="shared" si="688"/>
        <v>1664455.390705189</v>
      </c>
      <c r="G2903" s="35">
        <f t="shared" si="689"/>
        <v>0.113265259038826</v>
      </c>
      <c r="H2903" s="88">
        <f t="shared" si="676"/>
        <v>0</v>
      </c>
      <c r="I2903" s="62">
        <f t="shared" si="685"/>
        <v>0</v>
      </c>
      <c r="J2903" s="89">
        <f t="shared" si="677"/>
        <v>0</v>
      </c>
      <c r="K2903" s="62">
        <f t="shared" si="686"/>
        <v>0</v>
      </c>
      <c r="L2903" s="90">
        <f t="shared" si="678"/>
        <v>51.738746049513814</v>
      </c>
      <c r="M2903" s="73">
        <f>0</f>
        <v>0</v>
      </c>
      <c r="N2903" s="89">
        <f t="shared" si="679"/>
        <v>0</v>
      </c>
      <c r="O2903" s="89">
        <f t="shared" si="680"/>
        <v>0</v>
      </c>
      <c r="P2903" s="89">
        <f t="shared" si="681"/>
        <v>0</v>
      </c>
      <c r="Q2903" s="62">
        <f t="shared" si="690"/>
        <v>0</v>
      </c>
      <c r="R2903" s="89">
        <f t="shared" si="687"/>
        <v>-51.738746049513814</v>
      </c>
      <c r="S2903" s="74">
        <f t="shared" si="687"/>
        <v>0</v>
      </c>
      <c r="T2903" s="91">
        <f t="shared" si="682"/>
        <v>8.4759892322602282E-2</v>
      </c>
      <c r="U2903" s="92">
        <f t="shared" si="683"/>
        <v>1.3847598923226021</v>
      </c>
    </row>
    <row r="2904" spans="1:21">
      <c r="A2904" s="80">
        <v>39412</v>
      </c>
      <c r="B2904" s="81">
        <v>0</v>
      </c>
      <c r="C2904" s="82">
        <v>2.4563796941056548E-3</v>
      </c>
      <c r="D2904" s="88">
        <f t="shared" si="684"/>
        <v>1.4821729550201266</v>
      </c>
      <c r="E2904" s="89">
        <f t="shared" si="688"/>
        <v>14643.459100402531</v>
      </c>
      <c r="F2904" s="72">
        <f t="shared" si="688"/>
        <v>1664455.390705189</v>
      </c>
      <c r="G2904" s="35">
        <f t="shared" si="689"/>
        <v>0.11366545153661371</v>
      </c>
      <c r="H2904" s="88">
        <f t="shared" si="676"/>
        <v>0</v>
      </c>
      <c r="I2904" s="62">
        <f t="shared" si="685"/>
        <v>0</v>
      </c>
      <c r="J2904" s="89">
        <f t="shared" si="677"/>
        <v>0</v>
      </c>
      <c r="K2904" s="62">
        <f t="shared" si="686"/>
        <v>0</v>
      </c>
      <c r="L2904" s="90">
        <f t="shared" si="678"/>
        <v>49.127593882113096</v>
      </c>
      <c r="M2904" s="73">
        <f>0</f>
        <v>0</v>
      </c>
      <c r="N2904" s="89">
        <f t="shared" si="679"/>
        <v>0</v>
      </c>
      <c r="O2904" s="89">
        <f t="shared" si="680"/>
        <v>0</v>
      </c>
      <c r="P2904" s="89">
        <f t="shared" si="681"/>
        <v>0</v>
      </c>
      <c r="Q2904" s="62">
        <f t="shared" si="690"/>
        <v>0</v>
      </c>
      <c r="R2904" s="89">
        <f t="shared" si="687"/>
        <v>-49.127593882113096</v>
      </c>
      <c r="S2904" s="74">
        <f t="shared" si="687"/>
        <v>0</v>
      </c>
      <c r="T2904" s="91">
        <f t="shared" si="682"/>
        <v>8.217295502012667E-2</v>
      </c>
      <c r="U2904" s="92">
        <f t="shared" si="683"/>
        <v>1.3821729550201265</v>
      </c>
    </row>
    <row r="2905" spans="1:21">
      <c r="A2905" s="80">
        <v>39413</v>
      </c>
      <c r="B2905" s="81">
        <v>2.5399999999999999E-4</v>
      </c>
      <c r="C2905" s="82">
        <v>2.420754892772126E-3</v>
      </c>
      <c r="D2905" s="88">
        <f t="shared" si="684"/>
        <v>1.4797165753260209</v>
      </c>
      <c r="E2905" s="89">
        <f t="shared" si="688"/>
        <v>14594.331506520419</v>
      </c>
      <c r="F2905" s="72">
        <f t="shared" si="688"/>
        <v>1664455.390705189</v>
      </c>
      <c r="G2905" s="35">
        <f t="shared" si="689"/>
        <v>0.11404807338805123</v>
      </c>
      <c r="H2905" s="88">
        <f t="shared" si="676"/>
        <v>5.08</v>
      </c>
      <c r="I2905" s="62">
        <f t="shared" si="685"/>
        <v>50.800000000000004</v>
      </c>
      <c r="J2905" s="89">
        <f t="shared" si="677"/>
        <v>16.763999999999999</v>
      </c>
      <c r="K2905" s="62">
        <f t="shared" si="686"/>
        <v>1508.7600000000004</v>
      </c>
      <c r="L2905" s="90">
        <f t="shared" si="678"/>
        <v>48.415097855442518</v>
      </c>
      <c r="M2905" s="73">
        <f>0</f>
        <v>0</v>
      </c>
      <c r="N2905" s="89">
        <f t="shared" si="679"/>
        <v>0</v>
      </c>
      <c r="O2905" s="89">
        <f t="shared" si="680"/>
        <v>0</v>
      </c>
      <c r="P2905" s="89">
        <f t="shared" si="681"/>
        <v>0</v>
      </c>
      <c r="Q2905" s="62">
        <f t="shared" si="690"/>
        <v>0</v>
      </c>
      <c r="R2905" s="89">
        <f t="shared" si="687"/>
        <v>-26.571097855442517</v>
      </c>
      <c r="S2905" s="74">
        <f t="shared" si="687"/>
        <v>1559.5600000000004</v>
      </c>
      <c r="T2905" s="91">
        <f t="shared" si="682"/>
        <v>7.9716575326020944E-2</v>
      </c>
      <c r="U2905" s="92">
        <f t="shared" si="683"/>
        <v>1.3797165753260208</v>
      </c>
    </row>
    <row r="2906" spans="1:21">
      <c r="A2906" s="80">
        <v>39414</v>
      </c>
      <c r="B2906" s="81">
        <v>0</v>
      </c>
      <c r="C2906" s="82">
        <v>2.5516190253096981E-3</v>
      </c>
      <c r="D2906" s="88">
        <f t="shared" si="684"/>
        <v>1.4783880204332489</v>
      </c>
      <c r="E2906" s="89">
        <f t="shared" si="688"/>
        <v>14567.760408664977</v>
      </c>
      <c r="F2906" s="72">
        <f t="shared" si="688"/>
        <v>1666014.950705189</v>
      </c>
      <c r="G2906" s="35">
        <f t="shared" si="689"/>
        <v>0.11436314875924476</v>
      </c>
      <c r="H2906" s="88">
        <f t="shared" si="676"/>
        <v>0</v>
      </c>
      <c r="I2906" s="62">
        <f t="shared" si="685"/>
        <v>0</v>
      </c>
      <c r="J2906" s="89">
        <f t="shared" si="677"/>
        <v>0</v>
      </c>
      <c r="K2906" s="62">
        <f t="shared" si="686"/>
        <v>0</v>
      </c>
      <c r="L2906" s="90">
        <f t="shared" si="678"/>
        <v>51.032380506193959</v>
      </c>
      <c r="M2906" s="73">
        <f>0</f>
        <v>0</v>
      </c>
      <c r="N2906" s="89">
        <f t="shared" si="679"/>
        <v>0</v>
      </c>
      <c r="O2906" s="89">
        <f t="shared" si="680"/>
        <v>0</v>
      </c>
      <c r="P2906" s="89">
        <f t="shared" si="681"/>
        <v>0</v>
      </c>
      <c r="Q2906" s="62">
        <f t="shared" si="690"/>
        <v>0</v>
      </c>
      <c r="R2906" s="89">
        <f t="shared" si="687"/>
        <v>-51.032380506193959</v>
      </c>
      <c r="S2906" s="74">
        <f t="shared" si="687"/>
        <v>0</v>
      </c>
      <c r="T2906" s="91">
        <f t="shared" si="682"/>
        <v>7.8388020433248995E-2</v>
      </c>
      <c r="U2906" s="92">
        <f t="shared" si="683"/>
        <v>1.3783880204332488</v>
      </c>
    </row>
    <row r="2907" spans="1:21">
      <c r="A2907" s="80">
        <v>39415</v>
      </c>
      <c r="B2907" s="81">
        <v>2.5399999999999999E-4</v>
      </c>
      <c r="C2907" s="82">
        <v>2.0412966417773667E-3</v>
      </c>
      <c r="D2907" s="88">
        <f t="shared" si="684"/>
        <v>1.475836401407939</v>
      </c>
      <c r="E2907" s="89">
        <f t="shared" si="688"/>
        <v>14516.728028158783</v>
      </c>
      <c r="F2907" s="72">
        <f t="shared" si="688"/>
        <v>1666014.950705189</v>
      </c>
      <c r="G2907" s="35">
        <f t="shared" si="689"/>
        <v>0.11476518313724286</v>
      </c>
      <c r="H2907" s="88">
        <f t="shared" si="676"/>
        <v>5.08</v>
      </c>
      <c r="I2907" s="62">
        <f t="shared" si="685"/>
        <v>50.800000000000004</v>
      </c>
      <c r="J2907" s="89">
        <f t="shared" si="677"/>
        <v>16.763999999999999</v>
      </c>
      <c r="K2907" s="62">
        <f t="shared" si="686"/>
        <v>1508.7600000000004</v>
      </c>
      <c r="L2907" s="90">
        <f t="shared" si="678"/>
        <v>40.825932835547334</v>
      </c>
      <c r="M2907" s="73">
        <f>0</f>
        <v>0</v>
      </c>
      <c r="N2907" s="89">
        <f t="shared" si="679"/>
        <v>0</v>
      </c>
      <c r="O2907" s="89">
        <f t="shared" si="680"/>
        <v>0</v>
      </c>
      <c r="P2907" s="89">
        <f t="shared" si="681"/>
        <v>0</v>
      </c>
      <c r="Q2907" s="62">
        <f t="shared" si="690"/>
        <v>0</v>
      </c>
      <c r="R2907" s="89">
        <f t="shared" si="687"/>
        <v>-18.981932835547333</v>
      </c>
      <c r="S2907" s="74">
        <f t="shared" si="687"/>
        <v>1559.5600000000004</v>
      </c>
      <c r="T2907" s="91">
        <f t="shared" si="682"/>
        <v>7.5836401407939125E-2</v>
      </c>
      <c r="U2907" s="92">
        <f t="shared" si="683"/>
        <v>1.3758364014079389</v>
      </c>
    </row>
    <row r="2908" spans="1:21">
      <c r="A2908" s="80">
        <v>39416</v>
      </c>
      <c r="B2908" s="81">
        <v>0</v>
      </c>
      <c r="C2908" s="82">
        <v>2.5173415704983137E-3</v>
      </c>
      <c r="D2908" s="88">
        <f t="shared" si="684"/>
        <v>1.4748873047661619</v>
      </c>
      <c r="E2908" s="89">
        <f t="shared" si="688"/>
        <v>14497.746095323235</v>
      </c>
      <c r="F2908" s="72">
        <f t="shared" si="688"/>
        <v>1667574.5107051891</v>
      </c>
      <c r="G2908" s="35">
        <f t="shared" si="689"/>
        <v>0.11502301804299944</v>
      </c>
      <c r="H2908" s="88">
        <f t="shared" si="676"/>
        <v>0</v>
      </c>
      <c r="I2908" s="62">
        <f t="shared" si="685"/>
        <v>0</v>
      </c>
      <c r="J2908" s="89">
        <f t="shared" si="677"/>
        <v>0</v>
      </c>
      <c r="K2908" s="62">
        <f t="shared" si="686"/>
        <v>0</v>
      </c>
      <c r="L2908" s="90">
        <f t="shared" si="678"/>
        <v>50.346831409966278</v>
      </c>
      <c r="M2908" s="73">
        <f>0</f>
        <v>0</v>
      </c>
      <c r="N2908" s="89">
        <f t="shared" si="679"/>
        <v>0</v>
      </c>
      <c r="O2908" s="89">
        <f t="shared" si="680"/>
        <v>0</v>
      </c>
      <c r="P2908" s="89">
        <f t="shared" si="681"/>
        <v>0</v>
      </c>
      <c r="Q2908" s="62">
        <f t="shared" si="690"/>
        <v>0</v>
      </c>
      <c r="R2908" s="89">
        <f t="shared" si="687"/>
        <v>-50.346831409966278</v>
      </c>
      <c r="S2908" s="74">
        <f t="shared" si="687"/>
        <v>0</v>
      </c>
      <c r="T2908" s="91">
        <f t="shared" si="682"/>
        <v>7.4887304766162011E-2</v>
      </c>
      <c r="U2908" s="92">
        <f t="shared" si="683"/>
        <v>1.3748873047661618</v>
      </c>
    </row>
    <row r="2909" spans="1:21">
      <c r="A2909" s="80">
        <v>39417</v>
      </c>
      <c r="B2909" s="81">
        <v>0</v>
      </c>
      <c r="C2909" s="82">
        <v>2.3997408259195272E-3</v>
      </c>
      <c r="D2909" s="88">
        <f t="shared" si="684"/>
        <v>1.4723699631956635</v>
      </c>
      <c r="E2909" s="89">
        <f t="shared" si="688"/>
        <v>14447.399263913268</v>
      </c>
      <c r="F2909" s="72">
        <f t="shared" si="688"/>
        <v>1667574.5107051891</v>
      </c>
      <c r="G2909" s="35">
        <f t="shared" si="689"/>
        <v>0.11542385451134161</v>
      </c>
      <c r="H2909" s="88">
        <f t="shared" si="676"/>
        <v>0</v>
      </c>
      <c r="I2909" s="62">
        <f t="shared" si="685"/>
        <v>0</v>
      </c>
      <c r="J2909" s="89">
        <f t="shared" si="677"/>
        <v>0</v>
      </c>
      <c r="K2909" s="62">
        <f t="shared" si="686"/>
        <v>0</v>
      </c>
      <c r="L2909" s="90">
        <f t="shared" si="678"/>
        <v>47.994816518390543</v>
      </c>
      <c r="M2909" s="73">
        <f>0</f>
        <v>0</v>
      </c>
      <c r="N2909" s="89">
        <f t="shared" si="679"/>
        <v>0</v>
      </c>
      <c r="O2909" s="89">
        <f t="shared" si="680"/>
        <v>0</v>
      </c>
      <c r="P2909" s="89">
        <f t="shared" si="681"/>
        <v>0</v>
      </c>
      <c r="Q2909" s="62">
        <f t="shared" si="690"/>
        <v>0</v>
      </c>
      <c r="R2909" s="89">
        <f t="shared" si="687"/>
        <v>-47.994816518390543</v>
      </c>
      <c r="S2909" s="74">
        <f t="shared" si="687"/>
        <v>0</v>
      </c>
      <c r="T2909" s="91">
        <f t="shared" si="682"/>
        <v>7.2369963195663578E-2</v>
      </c>
      <c r="U2909" s="92">
        <f t="shared" si="683"/>
        <v>1.3723699631956634</v>
      </c>
    </row>
    <row r="2910" spans="1:21">
      <c r="A2910" s="80">
        <v>39418</v>
      </c>
      <c r="B2910" s="81">
        <v>0</v>
      </c>
      <c r="C2910" s="82">
        <v>2.7782516849573723E-3</v>
      </c>
      <c r="D2910" s="88">
        <f t="shared" si="684"/>
        <v>1.469970222369744</v>
      </c>
      <c r="E2910" s="89">
        <f t="shared" si="688"/>
        <v>14399.404447394878</v>
      </c>
      <c r="F2910" s="72">
        <f t="shared" si="688"/>
        <v>1667574.5107051891</v>
      </c>
      <c r="G2910" s="35">
        <f t="shared" si="689"/>
        <v>0.1158085750558166</v>
      </c>
      <c r="H2910" s="88">
        <f t="shared" si="676"/>
        <v>0</v>
      </c>
      <c r="I2910" s="62">
        <f t="shared" si="685"/>
        <v>0</v>
      </c>
      <c r="J2910" s="89">
        <f t="shared" si="677"/>
        <v>0</v>
      </c>
      <c r="K2910" s="62">
        <f t="shared" si="686"/>
        <v>0</v>
      </c>
      <c r="L2910" s="90">
        <f t="shared" si="678"/>
        <v>55.565033699147449</v>
      </c>
      <c r="M2910" s="73">
        <f>0</f>
        <v>0</v>
      </c>
      <c r="N2910" s="89">
        <f t="shared" si="679"/>
        <v>0</v>
      </c>
      <c r="O2910" s="89">
        <f t="shared" si="680"/>
        <v>0</v>
      </c>
      <c r="P2910" s="89">
        <f t="shared" si="681"/>
        <v>0</v>
      </c>
      <c r="Q2910" s="62">
        <f t="shared" si="690"/>
        <v>0</v>
      </c>
      <c r="R2910" s="89">
        <f t="shared" si="687"/>
        <v>-55.565033699147449</v>
      </c>
      <c r="S2910" s="74">
        <f t="shared" si="687"/>
        <v>0</v>
      </c>
      <c r="T2910" s="91">
        <f t="shared" si="682"/>
        <v>6.997022236974404E-2</v>
      </c>
      <c r="U2910" s="92">
        <f t="shared" si="683"/>
        <v>1.3699702223697439</v>
      </c>
    </row>
    <row r="2911" spans="1:21">
      <c r="A2911" s="80">
        <v>39419</v>
      </c>
      <c r="B2911" s="81">
        <v>0</v>
      </c>
      <c r="C2911" s="82">
        <v>2.590329562662056E-3</v>
      </c>
      <c r="D2911" s="88">
        <f t="shared" si="684"/>
        <v>1.4671919706847865</v>
      </c>
      <c r="E2911" s="89">
        <f t="shared" si="688"/>
        <v>14343.83941369573</v>
      </c>
      <c r="F2911" s="72">
        <f t="shared" si="688"/>
        <v>1667574.5107051891</v>
      </c>
      <c r="G2911" s="35">
        <f t="shared" si="689"/>
        <v>0.11625719325280245</v>
      </c>
      <c r="H2911" s="88">
        <f t="shared" si="676"/>
        <v>0</v>
      </c>
      <c r="I2911" s="62">
        <f t="shared" si="685"/>
        <v>0</v>
      </c>
      <c r="J2911" s="89">
        <f t="shared" si="677"/>
        <v>0</v>
      </c>
      <c r="K2911" s="62">
        <f t="shared" si="686"/>
        <v>0</v>
      </c>
      <c r="L2911" s="90">
        <f t="shared" si="678"/>
        <v>51.806591253241123</v>
      </c>
      <c r="M2911" s="73">
        <f>0</f>
        <v>0</v>
      </c>
      <c r="N2911" s="89">
        <f t="shared" si="679"/>
        <v>0</v>
      </c>
      <c r="O2911" s="89">
        <f t="shared" si="680"/>
        <v>0</v>
      </c>
      <c r="P2911" s="89">
        <f t="shared" si="681"/>
        <v>0</v>
      </c>
      <c r="Q2911" s="62">
        <f t="shared" si="690"/>
        <v>0</v>
      </c>
      <c r="R2911" s="89">
        <f t="shared" si="687"/>
        <v>-51.806591253241123</v>
      </c>
      <c r="S2911" s="74">
        <f t="shared" si="687"/>
        <v>0</v>
      </c>
      <c r="T2911" s="91">
        <f t="shared" si="682"/>
        <v>6.7191970684786551E-2</v>
      </c>
      <c r="U2911" s="92">
        <f t="shared" si="683"/>
        <v>1.3671919706847864</v>
      </c>
    </row>
    <row r="2912" spans="1:21">
      <c r="A2912" s="80">
        <v>39420</v>
      </c>
      <c r="B2912" s="81">
        <v>0</v>
      </c>
      <c r="C2912" s="82">
        <v>2.1294647728899167E-3</v>
      </c>
      <c r="D2912" s="88">
        <f t="shared" si="684"/>
        <v>1.4646016411221243</v>
      </c>
      <c r="E2912" s="89">
        <f t="shared" si="688"/>
        <v>14292.032822442488</v>
      </c>
      <c r="F2912" s="72">
        <f t="shared" si="688"/>
        <v>1667574.5107051891</v>
      </c>
      <c r="G2912" s="35">
        <f t="shared" si="689"/>
        <v>0.11667860908398074</v>
      </c>
      <c r="H2912" s="88">
        <f t="shared" si="676"/>
        <v>0</v>
      </c>
      <c r="I2912" s="62">
        <f t="shared" si="685"/>
        <v>0</v>
      </c>
      <c r="J2912" s="89">
        <f t="shared" si="677"/>
        <v>0</v>
      </c>
      <c r="K2912" s="62">
        <f t="shared" si="686"/>
        <v>0</v>
      </c>
      <c r="L2912" s="90">
        <f t="shared" si="678"/>
        <v>42.589295457798336</v>
      </c>
      <c r="M2912" s="73">
        <f>0</f>
        <v>0</v>
      </c>
      <c r="N2912" s="89">
        <f t="shared" si="679"/>
        <v>0</v>
      </c>
      <c r="O2912" s="89">
        <f t="shared" si="680"/>
        <v>0</v>
      </c>
      <c r="P2912" s="89">
        <f t="shared" si="681"/>
        <v>0</v>
      </c>
      <c r="Q2912" s="62">
        <f t="shared" si="690"/>
        <v>0</v>
      </c>
      <c r="R2912" s="89">
        <f t="shared" si="687"/>
        <v>-42.589295457798336</v>
      </c>
      <c r="S2912" s="74">
        <f t="shared" si="687"/>
        <v>0</v>
      </c>
      <c r="T2912" s="91">
        <f t="shared" si="682"/>
        <v>6.4601641122124409E-2</v>
      </c>
      <c r="U2912" s="92">
        <f t="shared" si="683"/>
        <v>1.3646016411221242</v>
      </c>
    </row>
    <row r="2913" spans="1:21">
      <c r="A2913" s="80">
        <v>39421</v>
      </c>
      <c r="B2913" s="81">
        <v>0</v>
      </c>
      <c r="C2913" s="82">
        <v>2.3809197168334312E-3</v>
      </c>
      <c r="D2913" s="88">
        <f t="shared" si="684"/>
        <v>1.4624721763492345</v>
      </c>
      <c r="E2913" s="89">
        <f t="shared" si="688"/>
        <v>14249.443526984691</v>
      </c>
      <c r="F2913" s="72">
        <f t="shared" si="688"/>
        <v>1667574.5107051891</v>
      </c>
      <c r="G2913" s="35">
        <f t="shared" si="689"/>
        <v>0.11702734268515415</v>
      </c>
      <c r="H2913" s="88">
        <f t="shared" si="676"/>
        <v>0</v>
      </c>
      <c r="I2913" s="62">
        <f t="shared" si="685"/>
        <v>0</v>
      </c>
      <c r="J2913" s="89">
        <f t="shared" si="677"/>
        <v>0</v>
      </c>
      <c r="K2913" s="62">
        <f t="shared" si="686"/>
        <v>0</v>
      </c>
      <c r="L2913" s="90">
        <f t="shared" si="678"/>
        <v>47.618394336668622</v>
      </c>
      <c r="M2913" s="73">
        <f>0</f>
        <v>0</v>
      </c>
      <c r="N2913" s="89">
        <f t="shared" si="679"/>
        <v>0</v>
      </c>
      <c r="O2913" s="89">
        <f t="shared" si="680"/>
        <v>0</v>
      </c>
      <c r="P2913" s="89">
        <f t="shared" si="681"/>
        <v>0</v>
      </c>
      <c r="Q2913" s="62">
        <f t="shared" si="690"/>
        <v>0</v>
      </c>
      <c r="R2913" s="89">
        <f t="shared" si="687"/>
        <v>-47.618394336668622</v>
      </c>
      <c r="S2913" s="74">
        <f t="shared" si="687"/>
        <v>0</v>
      </c>
      <c r="T2913" s="91">
        <f t="shared" si="682"/>
        <v>6.2472176349234632E-2</v>
      </c>
      <c r="U2913" s="92">
        <f t="shared" si="683"/>
        <v>1.3624721763492345</v>
      </c>
    </row>
    <row r="2914" spans="1:21">
      <c r="A2914" s="80">
        <v>39422</v>
      </c>
      <c r="B2914" s="81">
        <v>0</v>
      </c>
      <c r="C2914" s="82">
        <v>2.2312847520583674E-3</v>
      </c>
      <c r="D2914" s="88">
        <f t="shared" si="684"/>
        <v>1.4600912566324011</v>
      </c>
      <c r="E2914" s="89">
        <f t="shared" si="688"/>
        <v>14201.825132648022</v>
      </c>
      <c r="F2914" s="72">
        <f t="shared" si="688"/>
        <v>1667574.5107051891</v>
      </c>
      <c r="G2914" s="35">
        <f t="shared" si="689"/>
        <v>0.11741973268433414</v>
      </c>
      <c r="H2914" s="88">
        <f t="shared" si="676"/>
        <v>0</v>
      </c>
      <c r="I2914" s="62">
        <f t="shared" si="685"/>
        <v>0</v>
      </c>
      <c r="J2914" s="89">
        <f t="shared" si="677"/>
        <v>0</v>
      </c>
      <c r="K2914" s="62">
        <f t="shared" si="686"/>
        <v>0</v>
      </c>
      <c r="L2914" s="90">
        <f t="shared" si="678"/>
        <v>44.625695041167347</v>
      </c>
      <c r="M2914" s="73">
        <f>0</f>
        <v>0</v>
      </c>
      <c r="N2914" s="89">
        <f t="shared" si="679"/>
        <v>0</v>
      </c>
      <c r="O2914" s="89">
        <f t="shared" si="680"/>
        <v>0</v>
      </c>
      <c r="P2914" s="89">
        <f t="shared" si="681"/>
        <v>0</v>
      </c>
      <c r="Q2914" s="62">
        <f t="shared" si="690"/>
        <v>0</v>
      </c>
      <c r="R2914" s="89">
        <f t="shared" si="687"/>
        <v>-44.625695041167347</v>
      </c>
      <c r="S2914" s="74">
        <f t="shared" si="687"/>
        <v>0</v>
      </c>
      <c r="T2914" s="91">
        <f t="shared" si="682"/>
        <v>6.0091256632401224E-2</v>
      </c>
      <c r="U2914" s="92">
        <f t="shared" si="683"/>
        <v>1.360091256632401</v>
      </c>
    </row>
    <row r="2915" spans="1:21">
      <c r="A2915" s="80">
        <v>39423</v>
      </c>
      <c r="B2915" s="81">
        <v>0</v>
      </c>
      <c r="C2915" s="82">
        <v>2.062287909692687E-3</v>
      </c>
      <c r="D2915" s="88">
        <f t="shared" si="684"/>
        <v>1.4578599718803427</v>
      </c>
      <c r="E2915" s="89">
        <f t="shared" si="688"/>
        <v>14157.199437606854</v>
      </c>
      <c r="F2915" s="72">
        <f t="shared" si="688"/>
        <v>1667574.5107051891</v>
      </c>
      <c r="G2915" s="35">
        <f t="shared" si="689"/>
        <v>0.11778985794856311</v>
      </c>
      <c r="H2915" s="88">
        <f t="shared" si="676"/>
        <v>0</v>
      </c>
      <c r="I2915" s="62">
        <f t="shared" si="685"/>
        <v>0</v>
      </c>
      <c r="J2915" s="89">
        <f t="shared" si="677"/>
        <v>0</v>
      </c>
      <c r="K2915" s="62">
        <f t="shared" si="686"/>
        <v>0</v>
      </c>
      <c r="L2915" s="90">
        <f t="shared" si="678"/>
        <v>41.245758193853739</v>
      </c>
      <c r="M2915" s="73">
        <f>0</f>
        <v>0</v>
      </c>
      <c r="N2915" s="89">
        <f t="shared" si="679"/>
        <v>0</v>
      </c>
      <c r="O2915" s="89">
        <f t="shared" si="680"/>
        <v>0</v>
      </c>
      <c r="P2915" s="89">
        <f t="shared" si="681"/>
        <v>0</v>
      </c>
      <c r="Q2915" s="62">
        <f t="shared" si="690"/>
        <v>0</v>
      </c>
      <c r="R2915" s="89">
        <f t="shared" si="687"/>
        <v>-41.245758193853739</v>
      </c>
      <c r="S2915" s="74">
        <f t="shared" si="687"/>
        <v>0</v>
      </c>
      <c r="T2915" s="91">
        <f t="shared" si="682"/>
        <v>5.7859971880342753E-2</v>
      </c>
      <c r="U2915" s="92">
        <f t="shared" si="683"/>
        <v>1.3578599718803426</v>
      </c>
    </row>
    <row r="2916" spans="1:21">
      <c r="A2916" s="80">
        <v>39424</v>
      </c>
      <c r="B2916" s="81">
        <v>0</v>
      </c>
      <c r="C2916" s="82">
        <v>2.5445769451069517E-3</v>
      </c>
      <c r="D2916" s="88">
        <f t="shared" si="684"/>
        <v>1.4557976839706499</v>
      </c>
      <c r="E2916" s="89">
        <f t="shared" si="688"/>
        <v>14115.953679413</v>
      </c>
      <c r="F2916" s="72">
        <f t="shared" si="688"/>
        <v>1667574.5107051891</v>
      </c>
      <c r="G2916" s="35">
        <f t="shared" si="689"/>
        <v>0.11813403108124493</v>
      </c>
      <c r="H2916" s="88">
        <f t="shared" si="676"/>
        <v>0</v>
      </c>
      <c r="I2916" s="62">
        <f t="shared" si="685"/>
        <v>0</v>
      </c>
      <c r="J2916" s="89">
        <f t="shared" si="677"/>
        <v>0</v>
      </c>
      <c r="K2916" s="62">
        <f t="shared" si="686"/>
        <v>0</v>
      </c>
      <c r="L2916" s="90">
        <f t="shared" si="678"/>
        <v>50.891538902139033</v>
      </c>
      <c r="M2916" s="73">
        <f>0</f>
        <v>0</v>
      </c>
      <c r="N2916" s="89">
        <f t="shared" si="679"/>
        <v>0</v>
      </c>
      <c r="O2916" s="89">
        <f t="shared" si="680"/>
        <v>0</v>
      </c>
      <c r="P2916" s="89">
        <f t="shared" si="681"/>
        <v>0</v>
      </c>
      <c r="Q2916" s="62">
        <f t="shared" si="690"/>
        <v>0</v>
      </c>
      <c r="R2916" s="89">
        <f t="shared" si="687"/>
        <v>-50.891538902139033</v>
      </c>
      <c r="S2916" s="74">
        <f t="shared" si="687"/>
        <v>0</v>
      </c>
      <c r="T2916" s="91">
        <f t="shared" si="682"/>
        <v>5.5797683970649992E-2</v>
      </c>
      <c r="U2916" s="92">
        <f t="shared" si="683"/>
        <v>1.3557976839706498</v>
      </c>
    </row>
    <row r="2917" spans="1:21">
      <c r="A2917" s="80">
        <v>39425</v>
      </c>
      <c r="B2917" s="81">
        <v>0</v>
      </c>
      <c r="C2917" s="82">
        <v>2.555784873626535E-3</v>
      </c>
      <c r="D2917" s="88">
        <f t="shared" si="684"/>
        <v>1.453253107025543</v>
      </c>
      <c r="E2917" s="89">
        <f t="shared" si="688"/>
        <v>14065.062140510861</v>
      </c>
      <c r="F2917" s="72">
        <f t="shared" si="688"/>
        <v>1667574.5107051891</v>
      </c>
      <c r="G2917" s="35">
        <f t="shared" si="689"/>
        <v>0.11856147481226988</v>
      </c>
      <c r="H2917" s="88">
        <f t="shared" si="676"/>
        <v>0</v>
      </c>
      <c r="I2917" s="62">
        <f t="shared" si="685"/>
        <v>0</v>
      </c>
      <c r="J2917" s="89">
        <f t="shared" si="677"/>
        <v>0</v>
      </c>
      <c r="K2917" s="62">
        <f t="shared" si="686"/>
        <v>0</v>
      </c>
      <c r="L2917" s="90">
        <f t="shared" si="678"/>
        <v>51.115697472530698</v>
      </c>
      <c r="M2917" s="73">
        <f>0</f>
        <v>0</v>
      </c>
      <c r="N2917" s="89">
        <f t="shared" si="679"/>
        <v>0</v>
      </c>
      <c r="O2917" s="89">
        <f t="shared" si="680"/>
        <v>0</v>
      </c>
      <c r="P2917" s="89">
        <f t="shared" si="681"/>
        <v>0</v>
      </c>
      <c r="Q2917" s="62">
        <f t="shared" si="690"/>
        <v>0</v>
      </c>
      <c r="R2917" s="89">
        <f t="shared" si="687"/>
        <v>-51.115697472530698</v>
      </c>
      <c r="S2917" s="74">
        <f t="shared" si="687"/>
        <v>0</v>
      </c>
      <c r="T2917" s="91">
        <f t="shared" si="682"/>
        <v>5.3253107025543089E-2</v>
      </c>
      <c r="U2917" s="92">
        <f t="shared" si="683"/>
        <v>1.3532531070255429</v>
      </c>
    </row>
    <row r="2918" spans="1:21">
      <c r="A2918" s="80">
        <v>39426</v>
      </c>
      <c r="B2918" s="81">
        <v>0</v>
      </c>
      <c r="C2918" s="82">
        <v>2.464735632740946E-3</v>
      </c>
      <c r="D2918" s="88">
        <f t="shared" si="684"/>
        <v>1.4506973221519166</v>
      </c>
      <c r="E2918" s="89">
        <f t="shared" si="688"/>
        <v>14013.94644303833</v>
      </c>
      <c r="F2918" s="72">
        <f t="shared" si="688"/>
        <v>1667574.5107051891</v>
      </c>
      <c r="G2918" s="35">
        <f t="shared" si="689"/>
        <v>0.11899392633497506</v>
      </c>
      <c r="H2918" s="88">
        <f t="shared" si="676"/>
        <v>0</v>
      </c>
      <c r="I2918" s="62">
        <f t="shared" si="685"/>
        <v>0</v>
      </c>
      <c r="J2918" s="89">
        <f t="shared" si="677"/>
        <v>0</v>
      </c>
      <c r="K2918" s="62">
        <f t="shared" si="686"/>
        <v>0</v>
      </c>
      <c r="L2918" s="90">
        <f t="shared" si="678"/>
        <v>49.294712654818923</v>
      </c>
      <c r="M2918" s="73">
        <f>0</f>
        <v>0</v>
      </c>
      <c r="N2918" s="89">
        <f t="shared" si="679"/>
        <v>0</v>
      </c>
      <c r="O2918" s="89">
        <f t="shared" si="680"/>
        <v>0</v>
      </c>
      <c r="P2918" s="89">
        <f t="shared" si="681"/>
        <v>0</v>
      </c>
      <c r="Q2918" s="62">
        <f t="shared" si="690"/>
        <v>0</v>
      </c>
      <c r="R2918" s="89">
        <f t="shared" si="687"/>
        <v>-49.294712654818923</v>
      </c>
      <c r="S2918" s="74">
        <f t="shared" si="687"/>
        <v>0</v>
      </c>
      <c r="T2918" s="91">
        <f t="shared" si="682"/>
        <v>5.0697322151916691E-2</v>
      </c>
      <c r="U2918" s="92">
        <f t="shared" si="683"/>
        <v>1.3506973221519165</v>
      </c>
    </row>
    <row r="2919" spans="1:21">
      <c r="A2919" s="80">
        <v>39427</v>
      </c>
      <c r="B2919" s="81">
        <v>0</v>
      </c>
      <c r="C2919" s="82">
        <v>2.5569823498850712E-3</v>
      </c>
      <c r="D2919" s="88">
        <f t="shared" si="684"/>
        <v>1.4482325865191756</v>
      </c>
      <c r="E2919" s="89">
        <f t="shared" si="688"/>
        <v>13964.651730383512</v>
      </c>
      <c r="F2919" s="72">
        <f t="shared" si="688"/>
        <v>1667574.5107051891</v>
      </c>
      <c r="G2919" s="35">
        <f t="shared" si="689"/>
        <v>0.11941397056662525</v>
      </c>
      <c r="H2919" s="88">
        <f t="shared" si="676"/>
        <v>0</v>
      </c>
      <c r="I2919" s="62">
        <f t="shared" si="685"/>
        <v>0</v>
      </c>
      <c r="J2919" s="89">
        <f t="shared" si="677"/>
        <v>0</v>
      </c>
      <c r="K2919" s="62">
        <f t="shared" si="686"/>
        <v>0</v>
      </c>
      <c r="L2919" s="90">
        <f t="shared" si="678"/>
        <v>51.139646997701426</v>
      </c>
      <c r="M2919" s="73">
        <f>0</f>
        <v>0</v>
      </c>
      <c r="N2919" s="89">
        <f t="shared" si="679"/>
        <v>0</v>
      </c>
      <c r="O2919" s="89">
        <f t="shared" si="680"/>
        <v>0</v>
      </c>
      <c r="P2919" s="89">
        <f t="shared" si="681"/>
        <v>0</v>
      </c>
      <c r="Q2919" s="62">
        <f t="shared" si="690"/>
        <v>0</v>
      </c>
      <c r="R2919" s="89">
        <f t="shared" si="687"/>
        <v>-51.139646997701426</v>
      </c>
      <c r="S2919" s="74">
        <f t="shared" si="687"/>
        <v>0</v>
      </c>
      <c r="T2919" s="91">
        <f t="shared" si="682"/>
        <v>4.8232586519175724E-2</v>
      </c>
      <c r="U2919" s="92">
        <f t="shared" si="683"/>
        <v>1.3482325865191755</v>
      </c>
    </row>
    <row r="2920" spans="1:21">
      <c r="A2920" s="80">
        <v>39428</v>
      </c>
      <c r="B2920" s="81">
        <v>0</v>
      </c>
      <c r="C2920" s="82">
        <v>2.4554742572924981E-3</v>
      </c>
      <c r="D2920" s="88">
        <f t="shared" si="684"/>
        <v>1.4456756041692904</v>
      </c>
      <c r="E2920" s="89">
        <f t="shared" si="688"/>
        <v>13913.512083385811</v>
      </c>
      <c r="F2920" s="72">
        <f t="shared" si="688"/>
        <v>1667574.5107051891</v>
      </c>
      <c r="G2920" s="35">
        <f t="shared" si="689"/>
        <v>0.11985288119284042</v>
      </c>
      <c r="H2920" s="88">
        <f t="shared" si="676"/>
        <v>0</v>
      </c>
      <c r="I2920" s="62">
        <f t="shared" si="685"/>
        <v>0</v>
      </c>
      <c r="J2920" s="89">
        <f t="shared" si="677"/>
        <v>0</v>
      </c>
      <c r="K2920" s="62">
        <f t="shared" si="686"/>
        <v>0</v>
      </c>
      <c r="L2920" s="90">
        <f t="shared" si="678"/>
        <v>49.109485145849959</v>
      </c>
      <c r="M2920" s="73">
        <f>0</f>
        <v>0</v>
      </c>
      <c r="N2920" s="89">
        <f t="shared" si="679"/>
        <v>0</v>
      </c>
      <c r="O2920" s="89">
        <f t="shared" si="680"/>
        <v>0</v>
      </c>
      <c r="P2920" s="89">
        <f t="shared" si="681"/>
        <v>0</v>
      </c>
      <c r="Q2920" s="62">
        <f t="shared" si="690"/>
        <v>0</v>
      </c>
      <c r="R2920" s="89">
        <f t="shared" si="687"/>
        <v>-49.109485145849959</v>
      </c>
      <c r="S2920" s="74">
        <f t="shared" si="687"/>
        <v>0</v>
      </c>
      <c r="T2920" s="91">
        <f t="shared" si="682"/>
        <v>4.5675604169290507E-2</v>
      </c>
      <c r="U2920" s="92">
        <f t="shared" si="683"/>
        <v>1.3456756041692903</v>
      </c>
    </row>
    <row r="2921" spans="1:21">
      <c r="A2921" s="80">
        <v>39429</v>
      </c>
      <c r="B2921" s="81">
        <v>0</v>
      </c>
      <c r="C2921" s="82">
        <v>2.5942208544224039E-3</v>
      </c>
      <c r="D2921" s="88">
        <f t="shared" si="684"/>
        <v>1.443220129911998</v>
      </c>
      <c r="E2921" s="89">
        <f t="shared" si="688"/>
        <v>13864.402598239962</v>
      </c>
      <c r="F2921" s="72">
        <f t="shared" si="688"/>
        <v>1667574.5107051891</v>
      </c>
      <c r="G2921" s="35">
        <f t="shared" si="689"/>
        <v>0.12027741540893236</v>
      </c>
      <c r="H2921" s="88">
        <f t="shared" si="676"/>
        <v>0</v>
      </c>
      <c r="I2921" s="62">
        <f t="shared" si="685"/>
        <v>0</v>
      </c>
      <c r="J2921" s="89">
        <f t="shared" si="677"/>
        <v>0</v>
      </c>
      <c r="K2921" s="62">
        <f t="shared" si="686"/>
        <v>0</v>
      </c>
      <c r="L2921" s="90">
        <f t="shared" si="678"/>
        <v>51.884417088448075</v>
      </c>
      <c r="M2921" s="73">
        <f>0</f>
        <v>0</v>
      </c>
      <c r="N2921" s="89">
        <f t="shared" si="679"/>
        <v>0</v>
      </c>
      <c r="O2921" s="89">
        <f t="shared" si="680"/>
        <v>0</v>
      </c>
      <c r="P2921" s="89">
        <f t="shared" si="681"/>
        <v>0</v>
      </c>
      <c r="Q2921" s="62">
        <f t="shared" si="690"/>
        <v>0</v>
      </c>
      <c r="R2921" s="89">
        <f t="shared" si="687"/>
        <v>-51.884417088448075</v>
      </c>
      <c r="S2921" s="74">
        <f t="shared" si="687"/>
        <v>0</v>
      </c>
      <c r="T2921" s="91">
        <f t="shared" si="682"/>
        <v>4.3220129911998084E-2</v>
      </c>
      <c r="U2921" s="92">
        <f t="shared" si="683"/>
        <v>1.3432201299119979</v>
      </c>
    </row>
    <row r="2922" spans="1:21">
      <c r="A2922" s="80">
        <v>39430</v>
      </c>
      <c r="B2922" s="81">
        <v>0</v>
      </c>
      <c r="C2922" s="82">
        <v>2.7333474607252571E-3</v>
      </c>
      <c r="D2922" s="88">
        <f t="shared" si="684"/>
        <v>1.4406259090575757</v>
      </c>
      <c r="E2922" s="89">
        <f t="shared" si="688"/>
        <v>13812.518181151514</v>
      </c>
      <c r="F2922" s="72">
        <f t="shared" si="688"/>
        <v>1667574.5107051891</v>
      </c>
      <c r="G2922" s="35">
        <f t="shared" si="689"/>
        <v>0.12072921742689555</v>
      </c>
      <c r="H2922" s="88">
        <f t="shared" si="676"/>
        <v>0</v>
      </c>
      <c r="I2922" s="62">
        <f t="shared" si="685"/>
        <v>0</v>
      </c>
      <c r="J2922" s="89">
        <f t="shared" si="677"/>
        <v>0</v>
      </c>
      <c r="K2922" s="62">
        <f t="shared" si="686"/>
        <v>0</v>
      </c>
      <c r="L2922" s="90">
        <f t="shared" si="678"/>
        <v>54.666949214505145</v>
      </c>
      <c r="M2922" s="73">
        <f>0</f>
        <v>0</v>
      </c>
      <c r="N2922" s="89">
        <f t="shared" si="679"/>
        <v>0</v>
      </c>
      <c r="O2922" s="89">
        <f t="shared" si="680"/>
        <v>0</v>
      </c>
      <c r="P2922" s="89">
        <f t="shared" si="681"/>
        <v>0</v>
      </c>
      <c r="Q2922" s="62">
        <f t="shared" si="690"/>
        <v>0</v>
      </c>
      <c r="R2922" s="89">
        <f t="shared" si="687"/>
        <v>-54.666949214505145</v>
      </c>
      <c r="S2922" s="74">
        <f t="shared" si="687"/>
        <v>0</v>
      </c>
      <c r="T2922" s="91">
        <f t="shared" si="682"/>
        <v>4.0625909057575793E-2</v>
      </c>
      <c r="U2922" s="92">
        <f t="shared" si="683"/>
        <v>1.3406259090575756</v>
      </c>
    </row>
    <row r="2923" spans="1:21">
      <c r="A2923" s="80">
        <v>39431</v>
      </c>
      <c r="B2923" s="81">
        <v>0</v>
      </c>
      <c r="C2923" s="82">
        <v>2.6651144984140836E-3</v>
      </c>
      <c r="D2923" s="88">
        <f t="shared" si="684"/>
        <v>1.4378925615968505</v>
      </c>
      <c r="E2923" s="89">
        <f t="shared" si="688"/>
        <v>13757.851231937009</v>
      </c>
      <c r="F2923" s="72">
        <f t="shared" si="688"/>
        <v>1667574.5107051891</v>
      </c>
      <c r="G2923" s="35">
        <f t="shared" si="689"/>
        <v>0.12120893608982615</v>
      </c>
      <c r="H2923" s="88">
        <f t="shared" si="676"/>
        <v>0</v>
      </c>
      <c r="I2923" s="62">
        <f t="shared" si="685"/>
        <v>0</v>
      </c>
      <c r="J2923" s="89">
        <f t="shared" si="677"/>
        <v>0</v>
      </c>
      <c r="K2923" s="62">
        <f t="shared" si="686"/>
        <v>0</v>
      </c>
      <c r="L2923" s="90">
        <f t="shared" si="678"/>
        <v>53.30228996828167</v>
      </c>
      <c r="M2923" s="73">
        <f>0</f>
        <v>0</v>
      </c>
      <c r="N2923" s="89">
        <f t="shared" si="679"/>
        <v>0</v>
      </c>
      <c r="O2923" s="89">
        <f t="shared" si="680"/>
        <v>0</v>
      </c>
      <c r="P2923" s="89">
        <f t="shared" si="681"/>
        <v>0</v>
      </c>
      <c r="Q2923" s="62">
        <f t="shared" si="690"/>
        <v>0</v>
      </c>
      <c r="R2923" s="89">
        <f t="shared" si="687"/>
        <v>-53.30228996828167</v>
      </c>
      <c r="S2923" s="74">
        <f t="shared" si="687"/>
        <v>0</v>
      </c>
      <c r="T2923" s="91">
        <f t="shared" si="682"/>
        <v>3.7892561596850616E-2</v>
      </c>
      <c r="U2923" s="92">
        <f t="shared" si="683"/>
        <v>1.3378925615968504</v>
      </c>
    </row>
    <row r="2924" spans="1:21">
      <c r="A2924" s="80">
        <v>39432</v>
      </c>
      <c r="B2924" s="81">
        <v>2.9209999999999996E-2</v>
      </c>
      <c r="C2924" s="82">
        <v>2.5729736311338575E-3</v>
      </c>
      <c r="D2924" s="88">
        <f t="shared" si="684"/>
        <v>1.4352274470984365</v>
      </c>
      <c r="E2924" s="89">
        <f t="shared" si="688"/>
        <v>13704.548941968727</v>
      </c>
      <c r="F2924" s="72">
        <f t="shared" si="688"/>
        <v>1667574.5107051891</v>
      </c>
      <c r="G2924" s="35">
        <f t="shared" si="689"/>
        <v>0.12168036451009481</v>
      </c>
      <c r="H2924" s="88">
        <f t="shared" si="676"/>
        <v>584.19999999999993</v>
      </c>
      <c r="I2924" s="62">
        <f t="shared" si="685"/>
        <v>5842</v>
      </c>
      <c r="J2924" s="89">
        <f t="shared" si="677"/>
        <v>1927.8599999999997</v>
      </c>
      <c r="K2924" s="62">
        <f t="shared" si="686"/>
        <v>173507.40000000002</v>
      </c>
      <c r="L2924" s="90">
        <f t="shared" si="678"/>
        <v>51.459472622677147</v>
      </c>
      <c r="M2924" s="73">
        <f>0</f>
        <v>0</v>
      </c>
      <c r="N2924" s="89">
        <f t="shared" si="679"/>
        <v>0</v>
      </c>
      <c r="O2924" s="89">
        <f t="shared" si="680"/>
        <v>0</v>
      </c>
      <c r="P2924" s="89">
        <f t="shared" si="681"/>
        <v>0</v>
      </c>
      <c r="Q2924" s="62">
        <f t="shared" si="690"/>
        <v>0</v>
      </c>
      <c r="R2924" s="89">
        <f t="shared" si="687"/>
        <v>2460.6005273773221</v>
      </c>
      <c r="S2924" s="74">
        <f t="shared" si="687"/>
        <v>179349.40000000002</v>
      </c>
      <c r="T2924" s="91">
        <f t="shared" si="682"/>
        <v>3.5227447098436615E-2</v>
      </c>
      <c r="U2924" s="92">
        <f t="shared" si="683"/>
        <v>1.3352274470984364</v>
      </c>
    </row>
    <row r="2925" spans="1:21">
      <c r="A2925" s="80">
        <v>39433</v>
      </c>
      <c r="B2925" s="81">
        <v>0</v>
      </c>
      <c r="C2925" s="82">
        <v>1.3667782227677133E-3</v>
      </c>
      <c r="D2925" s="88">
        <f t="shared" si="684"/>
        <v>1.5582574734673025</v>
      </c>
      <c r="E2925" s="89">
        <f t="shared" si="688"/>
        <v>16165.14946934605</v>
      </c>
      <c r="F2925" s="72">
        <f t="shared" si="688"/>
        <v>1846923.9107051892</v>
      </c>
      <c r="G2925" s="35">
        <f t="shared" si="689"/>
        <v>0.11425343849789378</v>
      </c>
      <c r="H2925" s="88">
        <f t="shared" si="676"/>
        <v>0</v>
      </c>
      <c r="I2925" s="62">
        <f t="shared" si="685"/>
        <v>0</v>
      </c>
      <c r="J2925" s="89">
        <f t="shared" si="677"/>
        <v>0</v>
      </c>
      <c r="K2925" s="62">
        <f t="shared" si="686"/>
        <v>0</v>
      </c>
      <c r="L2925" s="90">
        <f t="shared" si="678"/>
        <v>27.335564455354266</v>
      </c>
      <c r="M2925" s="73">
        <f>0</f>
        <v>0</v>
      </c>
      <c r="N2925" s="89">
        <f t="shared" si="679"/>
        <v>2152.5373921285668</v>
      </c>
      <c r="O2925" s="89">
        <f t="shared" si="680"/>
        <v>1165.1494693460495</v>
      </c>
      <c r="P2925" s="89">
        <f t="shared" si="681"/>
        <v>1165.1494693460495</v>
      </c>
      <c r="Q2925" s="62">
        <f t="shared" si="690"/>
        <v>133122.33323678243</v>
      </c>
      <c r="R2925" s="89">
        <f t="shared" si="687"/>
        <v>-1192.4850338014037</v>
      </c>
      <c r="S2925" s="74">
        <f t="shared" si="687"/>
        <v>-133122.33323678243</v>
      </c>
      <c r="T2925" s="91">
        <f t="shared" si="682"/>
        <v>0.15825747346730257</v>
      </c>
      <c r="U2925" s="92">
        <f t="shared" si="683"/>
        <v>1.4582574734673024</v>
      </c>
    </row>
    <row r="2926" spans="1:21">
      <c r="A2926" s="80">
        <v>39434</v>
      </c>
      <c r="B2926" s="81">
        <v>0</v>
      </c>
      <c r="C2926" s="82">
        <v>1.7755452882294532E-3</v>
      </c>
      <c r="D2926" s="88">
        <f t="shared" si="684"/>
        <v>1.4986332217772325</v>
      </c>
      <c r="E2926" s="89">
        <f t="shared" si="688"/>
        <v>14972.664435544646</v>
      </c>
      <c r="F2926" s="72">
        <f t="shared" si="688"/>
        <v>1713801.5774684069</v>
      </c>
      <c r="G2926" s="35">
        <f t="shared" si="689"/>
        <v>0.11446203077923089</v>
      </c>
      <c r="H2926" s="88">
        <f t="shared" si="676"/>
        <v>0</v>
      </c>
      <c r="I2926" s="62">
        <f t="shared" si="685"/>
        <v>0</v>
      </c>
      <c r="J2926" s="89">
        <f t="shared" si="677"/>
        <v>0</v>
      </c>
      <c r="K2926" s="62">
        <f t="shared" si="686"/>
        <v>0</v>
      </c>
      <c r="L2926" s="90">
        <f t="shared" si="678"/>
        <v>35.510905764589062</v>
      </c>
      <c r="M2926" s="73">
        <f>0</f>
        <v>0</v>
      </c>
      <c r="N2926" s="89">
        <f t="shared" si="679"/>
        <v>0</v>
      </c>
      <c r="O2926" s="89">
        <f t="shared" si="680"/>
        <v>0</v>
      </c>
      <c r="P2926" s="89">
        <f t="shared" si="681"/>
        <v>0</v>
      </c>
      <c r="Q2926" s="62">
        <f t="shared" si="690"/>
        <v>0</v>
      </c>
      <c r="R2926" s="89">
        <f t="shared" si="687"/>
        <v>-35.510905764589062</v>
      </c>
      <c r="S2926" s="74">
        <f t="shared" si="687"/>
        <v>0</v>
      </c>
      <c r="T2926" s="91">
        <f t="shared" si="682"/>
        <v>9.8633221777232549E-2</v>
      </c>
      <c r="U2926" s="92">
        <f t="shared" si="683"/>
        <v>1.3986332217772324</v>
      </c>
    </row>
    <row r="2927" spans="1:21">
      <c r="A2927" s="80">
        <v>39435</v>
      </c>
      <c r="B2927" s="81">
        <v>0</v>
      </c>
      <c r="C2927" s="82">
        <v>2.2695027140210489E-3</v>
      </c>
      <c r="D2927" s="88">
        <f t="shared" si="684"/>
        <v>1.4968576764890029</v>
      </c>
      <c r="E2927" s="89">
        <f t="shared" si="688"/>
        <v>14937.153529780056</v>
      </c>
      <c r="F2927" s="72">
        <f t="shared" si="688"/>
        <v>1713801.5774684069</v>
      </c>
      <c r="G2927" s="35">
        <f t="shared" si="689"/>
        <v>0.11473414757715501</v>
      </c>
      <c r="H2927" s="88">
        <f t="shared" si="676"/>
        <v>0</v>
      </c>
      <c r="I2927" s="62">
        <f t="shared" si="685"/>
        <v>0</v>
      </c>
      <c r="J2927" s="89">
        <f t="shared" si="677"/>
        <v>0</v>
      </c>
      <c r="K2927" s="62">
        <f t="shared" si="686"/>
        <v>0</v>
      </c>
      <c r="L2927" s="90">
        <f t="shared" si="678"/>
        <v>45.390054280420976</v>
      </c>
      <c r="M2927" s="73">
        <f>0</f>
        <v>0</v>
      </c>
      <c r="N2927" s="89">
        <f t="shared" si="679"/>
        <v>0</v>
      </c>
      <c r="O2927" s="89">
        <f t="shared" si="680"/>
        <v>0</v>
      </c>
      <c r="P2927" s="89">
        <f t="shared" si="681"/>
        <v>0</v>
      </c>
      <c r="Q2927" s="62">
        <f t="shared" si="690"/>
        <v>0</v>
      </c>
      <c r="R2927" s="89">
        <f t="shared" si="687"/>
        <v>-45.390054280420976</v>
      </c>
      <c r="S2927" s="74">
        <f t="shared" si="687"/>
        <v>0</v>
      </c>
      <c r="T2927" s="91">
        <f t="shared" si="682"/>
        <v>9.6857676489003008E-2</v>
      </c>
      <c r="U2927" s="92">
        <f t="shared" si="683"/>
        <v>1.3968576764890028</v>
      </c>
    </row>
    <row r="2928" spans="1:21">
      <c r="A2928" s="80">
        <v>39436</v>
      </c>
      <c r="B2928" s="81">
        <v>0</v>
      </c>
      <c r="C2928" s="82">
        <v>2.4027131041550825E-3</v>
      </c>
      <c r="D2928" s="88">
        <f t="shared" si="684"/>
        <v>1.4945881737749818</v>
      </c>
      <c r="E2928" s="89">
        <f t="shared" si="688"/>
        <v>14891.763475499636</v>
      </c>
      <c r="F2928" s="72">
        <f t="shared" si="688"/>
        <v>1713801.5774684069</v>
      </c>
      <c r="G2928" s="35">
        <f t="shared" si="689"/>
        <v>0.11508385694467975</v>
      </c>
      <c r="H2928" s="88">
        <f t="shared" si="676"/>
        <v>0</v>
      </c>
      <c r="I2928" s="62">
        <f t="shared" si="685"/>
        <v>0</v>
      </c>
      <c r="J2928" s="89">
        <f t="shared" si="677"/>
        <v>0</v>
      </c>
      <c r="K2928" s="62">
        <f t="shared" si="686"/>
        <v>0</v>
      </c>
      <c r="L2928" s="90">
        <f t="shared" si="678"/>
        <v>48.054262083101648</v>
      </c>
      <c r="M2928" s="73">
        <f>0</f>
        <v>0</v>
      </c>
      <c r="N2928" s="89">
        <f t="shared" si="679"/>
        <v>0</v>
      </c>
      <c r="O2928" s="89">
        <f t="shared" si="680"/>
        <v>0</v>
      </c>
      <c r="P2928" s="89">
        <f t="shared" si="681"/>
        <v>0</v>
      </c>
      <c r="Q2928" s="62">
        <f t="shared" si="690"/>
        <v>0</v>
      </c>
      <c r="R2928" s="89">
        <f t="shared" si="687"/>
        <v>-48.054262083101648</v>
      </c>
      <c r="S2928" s="74">
        <f t="shared" si="687"/>
        <v>0</v>
      </c>
      <c r="T2928" s="91">
        <f t="shared" si="682"/>
        <v>9.4588173774981854E-2</v>
      </c>
      <c r="U2928" s="92">
        <f t="shared" si="683"/>
        <v>1.3945881737749817</v>
      </c>
    </row>
    <row r="2929" spans="1:21">
      <c r="A2929" s="80">
        <v>39437</v>
      </c>
      <c r="B2929" s="81">
        <v>5.0800000000000003E-3</v>
      </c>
      <c r="C2929" s="82">
        <v>1.9483599761509201E-3</v>
      </c>
      <c r="D2929" s="88">
        <f t="shared" si="684"/>
        <v>1.4921854606708267</v>
      </c>
      <c r="E2929" s="89">
        <f t="shared" si="688"/>
        <v>14843.709213416534</v>
      </c>
      <c r="F2929" s="72">
        <f t="shared" si="688"/>
        <v>1713801.5774684069</v>
      </c>
      <c r="G2929" s="35">
        <f t="shared" si="689"/>
        <v>0.11545642351437213</v>
      </c>
      <c r="H2929" s="88">
        <f t="shared" si="676"/>
        <v>101.60000000000001</v>
      </c>
      <c r="I2929" s="62">
        <f t="shared" si="685"/>
        <v>1016</v>
      </c>
      <c r="J2929" s="89">
        <f t="shared" si="677"/>
        <v>335.28000000000003</v>
      </c>
      <c r="K2929" s="62">
        <f t="shared" si="686"/>
        <v>30175.200000000012</v>
      </c>
      <c r="L2929" s="90">
        <f t="shared" si="678"/>
        <v>38.967199523018401</v>
      </c>
      <c r="M2929" s="73">
        <f>0</f>
        <v>0</v>
      </c>
      <c r="N2929" s="89">
        <f t="shared" si="679"/>
        <v>0</v>
      </c>
      <c r="O2929" s="89">
        <f t="shared" si="680"/>
        <v>0</v>
      </c>
      <c r="P2929" s="89">
        <f t="shared" si="681"/>
        <v>0</v>
      </c>
      <c r="Q2929" s="62">
        <f t="shared" si="690"/>
        <v>0</v>
      </c>
      <c r="R2929" s="89">
        <f t="shared" si="687"/>
        <v>397.91280047698166</v>
      </c>
      <c r="S2929" s="74">
        <f t="shared" si="687"/>
        <v>31191.200000000012</v>
      </c>
      <c r="T2929" s="91">
        <f t="shared" si="682"/>
        <v>9.218546067082678E-2</v>
      </c>
      <c r="U2929" s="92">
        <f t="shared" si="683"/>
        <v>1.3921854606708266</v>
      </c>
    </row>
    <row r="2930" spans="1:21">
      <c r="A2930" s="80">
        <v>39438</v>
      </c>
      <c r="B2930" s="81">
        <v>0</v>
      </c>
      <c r="C2930" s="82">
        <v>1.1254676522558526E-3</v>
      </c>
      <c r="D2930" s="88">
        <f t="shared" si="684"/>
        <v>1.5120811006946759</v>
      </c>
      <c r="E2930" s="89">
        <f t="shared" si="688"/>
        <v>15241.622013893515</v>
      </c>
      <c r="F2930" s="72">
        <f t="shared" si="688"/>
        <v>1744992.7774684068</v>
      </c>
      <c r="G2930" s="35">
        <f t="shared" si="689"/>
        <v>0.11448865323374094</v>
      </c>
      <c r="H2930" s="88">
        <f t="shared" si="676"/>
        <v>0</v>
      </c>
      <c r="I2930" s="62">
        <f t="shared" si="685"/>
        <v>0</v>
      </c>
      <c r="J2930" s="89">
        <f t="shared" si="677"/>
        <v>0</v>
      </c>
      <c r="K2930" s="62">
        <f t="shared" si="686"/>
        <v>0</v>
      </c>
      <c r="L2930" s="90">
        <f t="shared" si="678"/>
        <v>22.509353045117052</v>
      </c>
      <c r="M2930" s="73">
        <f>0</f>
        <v>0</v>
      </c>
      <c r="N2930" s="89">
        <f t="shared" si="679"/>
        <v>203.27454214726629</v>
      </c>
      <c r="O2930" s="89">
        <f t="shared" si="680"/>
        <v>241.62201389351878</v>
      </c>
      <c r="P2930" s="89">
        <f t="shared" si="681"/>
        <v>203.27454214726629</v>
      </c>
      <c r="Q2930" s="62">
        <f t="shared" si="690"/>
        <v>23272.628567145828</v>
      </c>
      <c r="R2930" s="89">
        <f t="shared" si="687"/>
        <v>-225.78389519238334</v>
      </c>
      <c r="S2930" s="74">
        <f t="shared" si="687"/>
        <v>-23272.628567145828</v>
      </c>
      <c r="T2930" s="91">
        <f t="shared" si="682"/>
        <v>0.11208110069467603</v>
      </c>
      <c r="U2930" s="92">
        <f t="shared" si="683"/>
        <v>1.4120811006946759</v>
      </c>
    </row>
    <row r="2931" spans="1:21">
      <c r="A2931" s="80">
        <v>39439</v>
      </c>
      <c r="B2931" s="81">
        <v>0</v>
      </c>
      <c r="C2931" s="82">
        <v>1.7076206698965082E-3</v>
      </c>
      <c r="D2931" s="88">
        <f t="shared" si="684"/>
        <v>1.5007919059350567</v>
      </c>
      <c r="E2931" s="89">
        <f t="shared" si="688"/>
        <v>15015.838118701131</v>
      </c>
      <c r="F2931" s="72">
        <f t="shared" si="688"/>
        <v>1721720.1489012609</v>
      </c>
      <c r="G2931" s="35">
        <f t="shared" si="689"/>
        <v>0.11466027638890061</v>
      </c>
      <c r="H2931" s="88">
        <f t="shared" si="676"/>
        <v>0</v>
      </c>
      <c r="I2931" s="62">
        <f t="shared" si="685"/>
        <v>0</v>
      </c>
      <c r="J2931" s="89">
        <f t="shared" si="677"/>
        <v>0</v>
      </c>
      <c r="K2931" s="62">
        <f t="shared" si="686"/>
        <v>0</v>
      </c>
      <c r="L2931" s="90">
        <f t="shared" si="678"/>
        <v>34.152413397930168</v>
      </c>
      <c r="M2931" s="73">
        <f>0</f>
        <v>0</v>
      </c>
      <c r="N2931" s="89">
        <f t="shared" si="679"/>
        <v>3.4114077529447098</v>
      </c>
      <c r="O2931" s="89">
        <f t="shared" si="680"/>
        <v>15.838118701134718</v>
      </c>
      <c r="P2931" s="89">
        <f t="shared" si="681"/>
        <v>3.4114077529447098</v>
      </c>
      <c r="Q2931" s="62">
        <f t="shared" si="690"/>
        <v>391.15295582787883</v>
      </c>
      <c r="R2931" s="89">
        <f t="shared" si="687"/>
        <v>-37.56382115087488</v>
      </c>
      <c r="S2931" s="74">
        <f t="shared" si="687"/>
        <v>-391.15295582787883</v>
      </c>
      <c r="T2931" s="91">
        <f t="shared" si="682"/>
        <v>0.10079190593505682</v>
      </c>
      <c r="U2931" s="92">
        <f t="shared" si="683"/>
        <v>1.4007919059350566</v>
      </c>
    </row>
    <row r="2932" spans="1:21">
      <c r="A2932" s="80">
        <v>39440</v>
      </c>
      <c r="B2932" s="81">
        <v>0</v>
      </c>
      <c r="C2932" s="82">
        <v>1.9481744157527614E-3</v>
      </c>
      <c r="D2932" s="88">
        <f t="shared" si="684"/>
        <v>1.4989137148775127</v>
      </c>
      <c r="E2932" s="89">
        <f t="shared" si="688"/>
        <v>14978.274297550257</v>
      </c>
      <c r="F2932" s="72">
        <f t="shared" si="688"/>
        <v>1721328.9959454332</v>
      </c>
      <c r="G2932" s="35">
        <f t="shared" si="689"/>
        <v>0.11492171673120993</v>
      </c>
      <c r="H2932" s="88">
        <f t="shared" si="676"/>
        <v>0</v>
      </c>
      <c r="I2932" s="62">
        <f t="shared" si="685"/>
        <v>0</v>
      </c>
      <c r="J2932" s="89">
        <f t="shared" si="677"/>
        <v>0</v>
      </c>
      <c r="K2932" s="62">
        <f t="shared" si="686"/>
        <v>0</v>
      </c>
      <c r="L2932" s="90">
        <f t="shared" si="678"/>
        <v>38.96348831505523</v>
      </c>
      <c r="M2932" s="73">
        <f>0</f>
        <v>0</v>
      </c>
      <c r="N2932" s="89">
        <f t="shared" si="679"/>
        <v>0</v>
      </c>
      <c r="O2932" s="89">
        <f t="shared" si="680"/>
        <v>0</v>
      </c>
      <c r="P2932" s="89">
        <f t="shared" si="681"/>
        <v>0</v>
      </c>
      <c r="Q2932" s="62">
        <f t="shared" si="690"/>
        <v>0</v>
      </c>
      <c r="R2932" s="89">
        <f t="shared" si="687"/>
        <v>-38.96348831505523</v>
      </c>
      <c r="S2932" s="74">
        <f t="shared" si="687"/>
        <v>0</v>
      </c>
      <c r="T2932" s="91">
        <f t="shared" si="682"/>
        <v>9.8913714877512771E-2</v>
      </c>
      <c r="U2932" s="92">
        <f t="shared" si="683"/>
        <v>1.3989137148775126</v>
      </c>
    </row>
    <row r="2933" spans="1:21">
      <c r="A2933" s="80">
        <v>39441</v>
      </c>
      <c r="B2933" s="81">
        <v>0</v>
      </c>
      <c r="C2933" s="82">
        <v>1.4430273208773747E-3</v>
      </c>
      <c r="D2933" s="88">
        <f t="shared" si="684"/>
        <v>1.4969655404617601</v>
      </c>
      <c r="E2933" s="89">
        <f t="shared" si="688"/>
        <v>14939.310809235201</v>
      </c>
      <c r="F2933" s="72">
        <f t="shared" si="688"/>
        <v>1721328.9959454332</v>
      </c>
      <c r="G2933" s="35">
        <f t="shared" si="689"/>
        <v>0.11522144615140745</v>
      </c>
      <c r="H2933" s="88">
        <f t="shared" si="676"/>
        <v>0</v>
      </c>
      <c r="I2933" s="62">
        <f t="shared" si="685"/>
        <v>0</v>
      </c>
      <c r="J2933" s="89">
        <f t="shared" si="677"/>
        <v>0</v>
      </c>
      <c r="K2933" s="62">
        <f t="shared" si="686"/>
        <v>0</v>
      </c>
      <c r="L2933" s="90">
        <f t="shared" si="678"/>
        <v>28.860546417547496</v>
      </c>
      <c r="M2933" s="73">
        <f>0</f>
        <v>0</v>
      </c>
      <c r="N2933" s="89">
        <f t="shared" si="679"/>
        <v>0</v>
      </c>
      <c r="O2933" s="89">
        <f t="shared" si="680"/>
        <v>0</v>
      </c>
      <c r="P2933" s="89">
        <f t="shared" si="681"/>
        <v>0</v>
      </c>
      <c r="Q2933" s="62">
        <f t="shared" si="690"/>
        <v>0</v>
      </c>
      <c r="R2933" s="89">
        <f t="shared" si="687"/>
        <v>-28.860546417547496</v>
      </c>
      <c r="S2933" s="74">
        <f t="shared" si="687"/>
        <v>0</v>
      </c>
      <c r="T2933" s="91">
        <f t="shared" si="682"/>
        <v>9.6965540461760202E-2</v>
      </c>
      <c r="U2933" s="92">
        <f t="shared" si="683"/>
        <v>1.39696554046176</v>
      </c>
    </row>
    <row r="2934" spans="1:21">
      <c r="A2934" s="80">
        <v>39442</v>
      </c>
      <c r="B2934" s="81">
        <v>0</v>
      </c>
      <c r="C2934" s="82">
        <v>1.027065127713367E-3</v>
      </c>
      <c r="D2934" s="88">
        <f t="shared" si="684"/>
        <v>1.4955225131408827</v>
      </c>
      <c r="E2934" s="89">
        <f t="shared" si="688"/>
        <v>14910.450262817654</v>
      </c>
      <c r="F2934" s="72">
        <f t="shared" si="688"/>
        <v>1721328.9959454332</v>
      </c>
      <c r="G2934" s="35">
        <f t="shared" si="689"/>
        <v>0.11544446784668395</v>
      </c>
      <c r="H2934" s="88">
        <f t="shared" si="676"/>
        <v>0</v>
      </c>
      <c r="I2934" s="62">
        <f t="shared" si="685"/>
        <v>0</v>
      </c>
      <c r="J2934" s="89">
        <f t="shared" si="677"/>
        <v>0</v>
      </c>
      <c r="K2934" s="62">
        <f t="shared" si="686"/>
        <v>0</v>
      </c>
      <c r="L2934" s="90">
        <f t="shared" si="678"/>
        <v>20.54130255426734</v>
      </c>
      <c r="M2934" s="73">
        <f>0</f>
        <v>0</v>
      </c>
      <c r="N2934" s="89">
        <f t="shared" si="679"/>
        <v>0</v>
      </c>
      <c r="O2934" s="89">
        <f t="shared" si="680"/>
        <v>0</v>
      </c>
      <c r="P2934" s="89">
        <f t="shared" si="681"/>
        <v>0</v>
      </c>
      <c r="Q2934" s="62">
        <f t="shared" si="690"/>
        <v>0</v>
      </c>
      <c r="R2934" s="89">
        <f t="shared" si="687"/>
        <v>-20.54130255426734</v>
      </c>
      <c r="S2934" s="74">
        <f t="shared" si="687"/>
        <v>0</v>
      </c>
      <c r="T2934" s="91">
        <f t="shared" si="682"/>
        <v>9.5522513140882781E-2</v>
      </c>
      <c r="U2934" s="92">
        <f t="shared" si="683"/>
        <v>1.3955225131408826</v>
      </c>
    </row>
    <row r="2935" spans="1:21">
      <c r="A2935" s="80">
        <v>39443</v>
      </c>
      <c r="B2935" s="81">
        <v>0</v>
      </c>
      <c r="C2935" s="82">
        <v>2.6422589488406621E-3</v>
      </c>
      <c r="D2935" s="88">
        <f t="shared" si="684"/>
        <v>1.4944954480131694</v>
      </c>
      <c r="E2935" s="89">
        <f t="shared" si="688"/>
        <v>14889.908960263387</v>
      </c>
      <c r="F2935" s="72">
        <f t="shared" si="688"/>
        <v>1721328.9959454332</v>
      </c>
      <c r="G2935" s="35">
        <f t="shared" si="689"/>
        <v>0.11560372870909646</v>
      </c>
      <c r="H2935" s="88">
        <f t="shared" si="676"/>
        <v>0</v>
      </c>
      <c r="I2935" s="62">
        <f t="shared" si="685"/>
        <v>0</v>
      </c>
      <c r="J2935" s="89">
        <f t="shared" si="677"/>
        <v>0</v>
      </c>
      <c r="K2935" s="62">
        <f t="shared" si="686"/>
        <v>0</v>
      </c>
      <c r="L2935" s="90">
        <f t="shared" si="678"/>
        <v>52.845178976813244</v>
      </c>
      <c r="M2935" s="73">
        <f>0</f>
        <v>0</v>
      </c>
      <c r="N2935" s="89">
        <f t="shared" si="679"/>
        <v>0</v>
      </c>
      <c r="O2935" s="89">
        <f t="shared" si="680"/>
        <v>0</v>
      </c>
      <c r="P2935" s="89">
        <f t="shared" si="681"/>
        <v>0</v>
      </c>
      <c r="Q2935" s="62">
        <f t="shared" si="690"/>
        <v>0</v>
      </c>
      <c r="R2935" s="89">
        <f t="shared" si="687"/>
        <v>-52.845178976813244</v>
      </c>
      <c r="S2935" s="74">
        <f t="shared" si="687"/>
        <v>0</v>
      </c>
      <c r="T2935" s="91">
        <f t="shared" si="682"/>
        <v>9.4495448013169447E-2</v>
      </c>
      <c r="U2935" s="92">
        <f t="shared" si="683"/>
        <v>1.3944954480131693</v>
      </c>
    </row>
    <row r="2936" spans="1:21">
      <c r="A2936" s="80">
        <v>39444</v>
      </c>
      <c r="B2936" s="81">
        <v>0</v>
      </c>
      <c r="C2936" s="82">
        <v>2.5530380439508656E-3</v>
      </c>
      <c r="D2936" s="88">
        <f t="shared" si="684"/>
        <v>1.4918531890643287</v>
      </c>
      <c r="E2936" s="89">
        <f t="shared" si="688"/>
        <v>14837.063781286573</v>
      </c>
      <c r="F2936" s="72">
        <f t="shared" si="688"/>
        <v>1721328.9959454332</v>
      </c>
      <c r="G2936" s="35">
        <f t="shared" si="689"/>
        <v>0.11601547457903903</v>
      </c>
      <c r="H2936" s="88">
        <f t="shared" si="676"/>
        <v>0</v>
      </c>
      <c r="I2936" s="62">
        <f t="shared" si="685"/>
        <v>0</v>
      </c>
      <c r="J2936" s="89">
        <f t="shared" si="677"/>
        <v>0</v>
      </c>
      <c r="K2936" s="62">
        <f t="shared" si="686"/>
        <v>0</v>
      </c>
      <c r="L2936" s="90">
        <f t="shared" si="678"/>
        <v>51.060760879017309</v>
      </c>
      <c r="M2936" s="73">
        <f>0</f>
        <v>0</v>
      </c>
      <c r="N2936" s="89">
        <f t="shared" si="679"/>
        <v>0</v>
      </c>
      <c r="O2936" s="89">
        <f t="shared" si="680"/>
        <v>0</v>
      </c>
      <c r="P2936" s="89">
        <f t="shared" si="681"/>
        <v>0</v>
      </c>
      <c r="Q2936" s="62">
        <f t="shared" si="690"/>
        <v>0</v>
      </c>
      <c r="R2936" s="89">
        <f t="shared" si="687"/>
        <v>-51.060760879017309</v>
      </c>
      <c r="S2936" s="74">
        <f t="shared" si="687"/>
        <v>0</v>
      </c>
      <c r="T2936" s="91">
        <f t="shared" si="682"/>
        <v>9.1853189064328822E-2</v>
      </c>
      <c r="U2936" s="92">
        <f t="shared" si="683"/>
        <v>1.3918531890643286</v>
      </c>
    </row>
    <row r="2937" spans="1:21">
      <c r="A2937" s="80">
        <v>39445</v>
      </c>
      <c r="B2937" s="81">
        <v>0</v>
      </c>
      <c r="C2937" s="82">
        <v>2.4000639160486701E-3</v>
      </c>
      <c r="D2937" s="88">
        <f t="shared" si="684"/>
        <v>1.4893001510203778</v>
      </c>
      <c r="E2937" s="89">
        <f t="shared" si="688"/>
        <v>14786.003020407556</v>
      </c>
      <c r="F2937" s="72">
        <f t="shared" si="688"/>
        <v>1721328.9959454332</v>
      </c>
      <c r="G2937" s="35">
        <f t="shared" si="689"/>
        <v>0.11641611283114611</v>
      </c>
      <c r="H2937" s="88">
        <f t="shared" si="676"/>
        <v>0</v>
      </c>
      <c r="I2937" s="62">
        <f t="shared" si="685"/>
        <v>0</v>
      </c>
      <c r="J2937" s="89">
        <f t="shared" si="677"/>
        <v>0</v>
      </c>
      <c r="K2937" s="62">
        <f t="shared" si="686"/>
        <v>0</v>
      </c>
      <c r="L2937" s="90">
        <f t="shared" si="678"/>
        <v>48.001278320973405</v>
      </c>
      <c r="M2937" s="73">
        <f>0</f>
        <v>0</v>
      </c>
      <c r="N2937" s="89">
        <f t="shared" si="679"/>
        <v>0</v>
      </c>
      <c r="O2937" s="89">
        <f t="shared" si="680"/>
        <v>0</v>
      </c>
      <c r="P2937" s="89">
        <f t="shared" si="681"/>
        <v>0</v>
      </c>
      <c r="Q2937" s="62">
        <f t="shared" si="690"/>
        <v>0</v>
      </c>
      <c r="R2937" s="89">
        <f t="shared" si="687"/>
        <v>-48.001278320973405</v>
      </c>
      <c r="S2937" s="74">
        <f t="shared" si="687"/>
        <v>0</v>
      </c>
      <c r="T2937" s="91">
        <f t="shared" si="682"/>
        <v>8.9300151020377916E-2</v>
      </c>
      <c r="U2937" s="92">
        <f t="shared" si="683"/>
        <v>1.3893001510203777</v>
      </c>
    </row>
    <row r="2938" spans="1:21">
      <c r="A2938" s="80">
        <v>39446</v>
      </c>
      <c r="B2938" s="81">
        <v>0</v>
      </c>
      <c r="C2938" s="82">
        <v>2.0759730237564127E-3</v>
      </c>
      <c r="D2938" s="88">
        <f t="shared" si="684"/>
        <v>1.4869000871043292</v>
      </c>
      <c r="E2938" s="89">
        <f t="shared" si="688"/>
        <v>14738.001742086582</v>
      </c>
      <c r="F2938" s="72">
        <f t="shared" si="688"/>
        <v>1721328.9959454332</v>
      </c>
      <c r="G2938" s="35">
        <f t="shared" si="689"/>
        <v>0.11679527700352478</v>
      </c>
      <c r="H2938" s="88">
        <f t="shared" si="676"/>
        <v>0</v>
      </c>
      <c r="I2938" s="62">
        <f t="shared" si="685"/>
        <v>0</v>
      </c>
      <c r="J2938" s="89">
        <f t="shared" si="677"/>
        <v>0</v>
      </c>
      <c r="K2938" s="62">
        <f t="shared" si="686"/>
        <v>0</v>
      </c>
      <c r="L2938" s="90">
        <f t="shared" si="678"/>
        <v>41.519460475128255</v>
      </c>
      <c r="M2938" s="73">
        <f>0</f>
        <v>0</v>
      </c>
      <c r="N2938" s="89">
        <f t="shared" si="679"/>
        <v>0</v>
      </c>
      <c r="O2938" s="89">
        <f t="shared" si="680"/>
        <v>0</v>
      </c>
      <c r="P2938" s="89">
        <f t="shared" si="681"/>
        <v>0</v>
      </c>
      <c r="Q2938" s="62">
        <f t="shared" si="690"/>
        <v>0</v>
      </c>
      <c r="R2938" s="89">
        <f t="shared" si="687"/>
        <v>-41.519460475128255</v>
      </c>
      <c r="S2938" s="74">
        <f t="shared" si="687"/>
        <v>0</v>
      </c>
      <c r="T2938" s="91">
        <f t="shared" si="682"/>
        <v>8.6900087104329282E-2</v>
      </c>
      <c r="U2938" s="92">
        <f t="shared" si="683"/>
        <v>1.3869000871043291</v>
      </c>
    </row>
    <row r="2939" spans="1:21">
      <c r="A2939" s="80">
        <v>39447</v>
      </c>
      <c r="B2939" s="81">
        <v>3.0479999999999999E-3</v>
      </c>
      <c r="C2939" s="82">
        <v>1.5032155168049866E-3</v>
      </c>
      <c r="D2939" s="88">
        <f t="shared" si="684"/>
        <v>1.4848241140805727</v>
      </c>
      <c r="E2939" s="89">
        <f t="shared" si="688"/>
        <v>14696.482281611454</v>
      </c>
      <c r="F2939" s="72">
        <f t="shared" si="688"/>
        <v>1721328.9959454332</v>
      </c>
      <c r="G2939" s="35">
        <f t="shared" si="689"/>
        <v>0.117125238745002</v>
      </c>
      <c r="H2939" s="88">
        <f t="shared" si="676"/>
        <v>60.96</v>
      </c>
      <c r="I2939" s="62">
        <f t="shared" si="685"/>
        <v>609.6</v>
      </c>
      <c r="J2939" s="89">
        <f t="shared" si="677"/>
        <v>201.16799999999998</v>
      </c>
      <c r="K2939" s="62">
        <f t="shared" si="686"/>
        <v>18105.120000000003</v>
      </c>
      <c r="L2939" s="90">
        <f t="shared" si="678"/>
        <v>30.064310336099734</v>
      </c>
      <c r="M2939" s="73">
        <f>0</f>
        <v>0</v>
      </c>
      <c r="N2939" s="89">
        <f t="shared" si="679"/>
        <v>0</v>
      </c>
      <c r="O2939" s="89">
        <f t="shared" si="680"/>
        <v>0</v>
      </c>
      <c r="P2939" s="89">
        <f t="shared" si="681"/>
        <v>0</v>
      </c>
      <c r="Q2939" s="62">
        <f t="shared" si="690"/>
        <v>0</v>
      </c>
      <c r="R2939" s="89">
        <f t="shared" si="687"/>
        <v>232.06368966390025</v>
      </c>
      <c r="S2939" s="74">
        <f t="shared" si="687"/>
        <v>18714.72</v>
      </c>
      <c r="T2939" s="91">
        <f t="shared" si="682"/>
        <v>8.4824114080572777E-2</v>
      </c>
      <c r="U2939" s="92">
        <f t="shared" si="683"/>
        <v>1.3848241140805726</v>
      </c>
    </row>
    <row r="2940" spans="1:21">
      <c r="A2940" s="80">
        <v>39448</v>
      </c>
      <c r="B2940" s="81">
        <v>2.5399999999999999E-4</v>
      </c>
      <c r="C2940" s="82">
        <v>2.4547735653629816E-3</v>
      </c>
      <c r="D2940" s="88">
        <f t="shared" si="684"/>
        <v>1.4964272985637677</v>
      </c>
      <c r="E2940" s="89">
        <f t="shared" si="688"/>
        <v>14928.545971275355</v>
      </c>
      <c r="F2940" s="72">
        <f t="shared" si="688"/>
        <v>1740043.7159454331</v>
      </c>
      <c r="G2940" s="35">
        <f t="shared" si="689"/>
        <v>0.11655815102780437</v>
      </c>
      <c r="H2940" s="88">
        <f t="shared" si="676"/>
        <v>5.08</v>
      </c>
      <c r="I2940" s="62">
        <f t="shared" si="685"/>
        <v>50.800000000000004</v>
      </c>
      <c r="J2940" s="89">
        <f t="shared" si="677"/>
        <v>16.763999999999999</v>
      </c>
      <c r="K2940" s="62">
        <f t="shared" si="686"/>
        <v>1508.7600000000004</v>
      </c>
      <c r="L2940" s="90">
        <f t="shared" si="678"/>
        <v>49.095471307259629</v>
      </c>
      <c r="M2940" s="73">
        <f>0</f>
        <v>0</v>
      </c>
      <c r="N2940" s="89">
        <f t="shared" si="679"/>
        <v>0</v>
      </c>
      <c r="O2940" s="89">
        <f t="shared" si="680"/>
        <v>0</v>
      </c>
      <c r="P2940" s="89">
        <f t="shared" si="681"/>
        <v>0</v>
      </c>
      <c r="Q2940" s="62">
        <f t="shared" si="690"/>
        <v>0</v>
      </c>
      <c r="R2940" s="89">
        <f t="shared" si="687"/>
        <v>-27.251471307259628</v>
      </c>
      <c r="S2940" s="74">
        <f t="shared" si="687"/>
        <v>1559.5600000000004</v>
      </c>
      <c r="T2940" s="91">
        <f t="shared" si="682"/>
        <v>9.6427298563767749E-2</v>
      </c>
      <c r="U2940" s="92">
        <f t="shared" si="683"/>
        <v>1.3964272985637676</v>
      </c>
    </row>
    <row r="2941" spans="1:21">
      <c r="A2941" s="80">
        <v>39449</v>
      </c>
      <c r="B2941" s="81">
        <v>0</v>
      </c>
      <c r="C2941" s="82">
        <v>1.036748086913843E-3</v>
      </c>
      <c r="D2941" s="88">
        <f t="shared" si="684"/>
        <v>1.4950647249984048</v>
      </c>
      <c r="E2941" s="89">
        <f t="shared" si="688"/>
        <v>14901.294499968095</v>
      </c>
      <c r="F2941" s="72">
        <f t="shared" si="688"/>
        <v>1741603.2759454332</v>
      </c>
      <c r="G2941" s="35">
        <f t="shared" si="689"/>
        <v>0.11687597181232558</v>
      </c>
      <c r="H2941" s="88">
        <f t="shared" si="676"/>
        <v>0</v>
      </c>
      <c r="I2941" s="62">
        <f t="shared" si="685"/>
        <v>0</v>
      </c>
      <c r="J2941" s="89">
        <f t="shared" si="677"/>
        <v>0</v>
      </c>
      <c r="K2941" s="62">
        <f t="shared" si="686"/>
        <v>0</v>
      </c>
      <c r="L2941" s="90">
        <f t="shared" si="678"/>
        <v>20.734961738276859</v>
      </c>
      <c r="M2941" s="73">
        <f>0</f>
        <v>0</v>
      </c>
      <c r="N2941" s="89">
        <f t="shared" si="679"/>
        <v>0</v>
      </c>
      <c r="O2941" s="89">
        <f t="shared" si="680"/>
        <v>0</v>
      </c>
      <c r="P2941" s="89">
        <f t="shared" si="681"/>
        <v>0</v>
      </c>
      <c r="Q2941" s="62">
        <f t="shared" si="690"/>
        <v>0</v>
      </c>
      <c r="R2941" s="89">
        <f t="shared" si="687"/>
        <v>-20.734961738276859</v>
      </c>
      <c r="S2941" s="74">
        <f t="shared" si="687"/>
        <v>0</v>
      </c>
      <c r="T2941" s="91">
        <f t="shared" si="682"/>
        <v>9.5064724998404904E-2</v>
      </c>
      <c r="U2941" s="92">
        <f t="shared" si="683"/>
        <v>1.3950647249984047</v>
      </c>
    </row>
    <row r="2942" spans="1:21">
      <c r="A2942" s="80">
        <v>39450</v>
      </c>
      <c r="B2942" s="81">
        <v>0</v>
      </c>
      <c r="C2942" s="82">
        <v>1.2844458518005391E-3</v>
      </c>
      <c r="D2942" s="88">
        <f t="shared" si="684"/>
        <v>1.494027976911491</v>
      </c>
      <c r="E2942" s="89">
        <f t="shared" si="688"/>
        <v>14880.559538229818</v>
      </c>
      <c r="F2942" s="72">
        <f t="shared" si="688"/>
        <v>1741603.2759454332</v>
      </c>
      <c r="G2942" s="35">
        <f t="shared" si="689"/>
        <v>0.11703882985522554</v>
      </c>
      <c r="H2942" s="88">
        <f t="shared" si="676"/>
        <v>0</v>
      </c>
      <c r="I2942" s="62">
        <f t="shared" si="685"/>
        <v>0</v>
      </c>
      <c r="J2942" s="89">
        <f t="shared" si="677"/>
        <v>0</v>
      </c>
      <c r="K2942" s="62">
        <f t="shared" si="686"/>
        <v>0</v>
      </c>
      <c r="L2942" s="90">
        <f t="shared" si="678"/>
        <v>25.688917036010782</v>
      </c>
      <c r="M2942" s="73">
        <f>0</f>
        <v>0</v>
      </c>
      <c r="N2942" s="89">
        <f t="shared" si="679"/>
        <v>0</v>
      </c>
      <c r="O2942" s="89">
        <f t="shared" si="680"/>
        <v>0</v>
      </c>
      <c r="P2942" s="89">
        <f t="shared" si="681"/>
        <v>0</v>
      </c>
      <c r="Q2942" s="62">
        <f t="shared" si="690"/>
        <v>0</v>
      </c>
      <c r="R2942" s="89">
        <f t="shared" si="687"/>
        <v>-25.688917036010782</v>
      </c>
      <c r="S2942" s="74">
        <f t="shared" si="687"/>
        <v>0</v>
      </c>
      <c r="T2942" s="91">
        <f t="shared" si="682"/>
        <v>9.4027976911491118E-2</v>
      </c>
      <c r="U2942" s="92">
        <f t="shared" si="683"/>
        <v>1.3940279769114909</v>
      </c>
    </row>
    <row r="2943" spans="1:21">
      <c r="A2943" s="80">
        <v>39451</v>
      </c>
      <c r="B2943" s="81">
        <v>0</v>
      </c>
      <c r="C2943" s="82">
        <v>1.9421290456447741E-3</v>
      </c>
      <c r="D2943" s="88">
        <f t="shared" si="684"/>
        <v>1.4927435310596904</v>
      </c>
      <c r="E2943" s="89">
        <f t="shared" si="688"/>
        <v>14854.870621193808</v>
      </c>
      <c r="F2943" s="72">
        <f t="shared" si="688"/>
        <v>1741603.2759454332</v>
      </c>
      <c r="G2943" s="35">
        <f t="shared" si="689"/>
        <v>0.11724122817068801</v>
      </c>
      <c r="H2943" s="88">
        <f t="shared" si="676"/>
        <v>0</v>
      </c>
      <c r="I2943" s="62">
        <f t="shared" si="685"/>
        <v>0</v>
      </c>
      <c r="J2943" s="89">
        <f t="shared" si="677"/>
        <v>0</v>
      </c>
      <c r="K2943" s="62">
        <f t="shared" si="686"/>
        <v>0</v>
      </c>
      <c r="L2943" s="90">
        <f t="shared" si="678"/>
        <v>38.842580912895485</v>
      </c>
      <c r="M2943" s="73">
        <f>0</f>
        <v>0</v>
      </c>
      <c r="N2943" s="89">
        <f t="shared" si="679"/>
        <v>0</v>
      </c>
      <c r="O2943" s="89">
        <f t="shared" si="680"/>
        <v>0</v>
      </c>
      <c r="P2943" s="89">
        <f t="shared" si="681"/>
        <v>0</v>
      </c>
      <c r="Q2943" s="62">
        <f t="shared" si="690"/>
        <v>0</v>
      </c>
      <c r="R2943" s="89">
        <f t="shared" si="687"/>
        <v>-38.842580912895485</v>
      </c>
      <c r="S2943" s="74">
        <f t="shared" si="687"/>
        <v>0</v>
      </c>
      <c r="T2943" s="91">
        <f t="shared" si="682"/>
        <v>9.2743531059690465E-2</v>
      </c>
      <c r="U2943" s="92">
        <f t="shared" si="683"/>
        <v>1.3927435310596903</v>
      </c>
    </row>
    <row r="2944" spans="1:21">
      <c r="A2944" s="80">
        <v>39452</v>
      </c>
      <c r="B2944" s="81">
        <v>0</v>
      </c>
      <c r="C2944" s="82">
        <v>2.3842382790837538E-3</v>
      </c>
      <c r="D2944" s="88">
        <f t="shared" si="684"/>
        <v>1.4908014020140457</v>
      </c>
      <c r="E2944" s="89">
        <f t="shared" si="688"/>
        <v>14816.028040280913</v>
      </c>
      <c r="F2944" s="72">
        <f t="shared" si="688"/>
        <v>1741603.2759454332</v>
      </c>
      <c r="G2944" s="35">
        <f t="shared" si="689"/>
        <v>0.11754859475228235</v>
      </c>
      <c r="H2944" s="88">
        <f t="shared" si="676"/>
        <v>0</v>
      </c>
      <c r="I2944" s="62">
        <f t="shared" si="685"/>
        <v>0</v>
      </c>
      <c r="J2944" s="89">
        <f t="shared" si="677"/>
        <v>0</v>
      </c>
      <c r="K2944" s="62">
        <f t="shared" si="686"/>
        <v>0</v>
      </c>
      <c r="L2944" s="90">
        <f t="shared" si="678"/>
        <v>47.68476558167508</v>
      </c>
      <c r="M2944" s="73">
        <f>0</f>
        <v>0</v>
      </c>
      <c r="N2944" s="89">
        <f t="shared" si="679"/>
        <v>0</v>
      </c>
      <c r="O2944" s="89">
        <f t="shared" si="680"/>
        <v>0</v>
      </c>
      <c r="P2944" s="89">
        <f t="shared" si="681"/>
        <v>0</v>
      </c>
      <c r="Q2944" s="62">
        <f t="shared" si="690"/>
        <v>0</v>
      </c>
      <c r="R2944" s="89">
        <f t="shared" si="687"/>
        <v>-47.68476558167508</v>
      </c>
      <c r="S2944" s="74">
        <f t="shared" si="687"/>
        <v>0</v>
      </c>
      <c r="T2944" s="91">
        <f t="shared" si="682"/>
        <v>9.080140201404574E-2</v>
      </c>
      <c r="U2944" s="92">
        <f t="shared" si="683"/>
        <v>1.3908014020140456</v>
      </c>
    </row>
    <row r="2945" spans="1:21">
      <c r="A2945" s="80">
        <v>39453</v>
      </c>
      <c r="B2945" s="81">
        <v>0</v>
      </c>
      <c r="C2945" s="82">
        <v>2.4635443838754859E-3</v>
      </c>
      <c r="D2945" s="88">
        <f t="shared" si="684"/>
        <v>1.4884171637349619</v>
      </c>
      <c r="E2945" s="89">
        <f t="shared" si="688"/>
        <v>14768.343274699238</v>
      </c>
      <c r="F2945" s="72">
        <f t="shared" si="688"/>
        <v>1741603.2759454332</v>
      </c>
      <c r="G2945" s="35">
        <f t="shared" si="689"/>
        <v>0.11792814153562539</v>
      </c>
      <c r="H2945" s="88">
        <f t="shared" si="676"/>
        <v>0</v>
      </c>
      <c r="I2945" s="62">
        <f t="shared" si="685"/>
        <v>0</v>
      </c>
      <c r="J2945" s="89">
        <f t="shared" si="677"/>
        <v>0</v>
      </c>
      <c r="K2945" s="62">
        <f t="shared" si="686"/>
        <v>0</v>
      </c>
      <c r="L2945" s="90">
        <f t="shared" si="678"/>
        <v>49.27088767750972</v>
      </c>
      <c r="M2945" s="73">
        <f>0</f>
        <v>0</v>
      </c>
      <c r="N2945" s="89">
        <f t="shared" si="679"/>
        <v>0</v>
      </c>
      <c r="O2945" s="89">
        <f t="shared" si="680"/>
        <v>0</v>
      </c>
      <c r="P2945" s="89">
        <f t="shared" si="681"/>
        <v>0</v>
      </c>
      <c r="Q2945" s="62">
        <f t="shared" si="690"/>
        <v>0</v>
      </c>
      <c r="R2945" s="89">
        <f t="shared" si="687"/>
        <v>-49.27088767750972</v>
      </c>
      <c r="S2945" s="74">
        <f t="shared" si="687"/>
        <v>0</v>
      </c>
      <c r="T2945" s="91">
        <f t="shared" si="682"/>
        <v>8.8417163734962001E-2</v>
      </c>
      <c r="U2945" s="92">
        <f t="shared" si="683"/>
        <v>1.3884171637349618</v>
      </c>
    </row>
    <row r="2946" spans="1:21">
      <c r="A2946" s="80">
        <v>39454</v>
      </c>
      <c r="B2946" s="81">
        <v>0</v>
      </c>
      <c r="C2946" s="82">
        <v>2.6939864400178236E-3</v>
      </c>
      <c r="D2946" s="88">
        <f t="shared" si="684"/>
        <v>1.4859536193510863</v>
      </c>
      <c r="E2946" s="89">
        <f t="shared" si="688"/>
        <v>14719.072387021728</v>
      </c>
      <c r="F2946" s="72">
        <f t="shared" si="688"/>
        <v>1741603.2759454332</v>
      </c>
      <c r="G2946" s="35">
        <f t="shared" si="689"/>
        <v>0.11832289631791335</v>
      </c>
      <c r="H2946" s="88">
        <f t="shared" si="676"/>
        <v>0</v>
      </c>
      <c r="I2946" s="62">
        <f t="shared" si="685"/>
        <v>0</v>
      </c>
      <c r="J2946" s="89">
        <f t="shared" si="677"/>
        <v>0</v>
      </c>
      <c r="K2946" s="62">
        <f t="shared" si="686"/>
        <v>0</v>
      </c>
      <c r="L2946" s="90">
        <f t="shared" si="678"/>
        <v>53.879728800356474</v>
      </c>
      <c r="M2946" s="73">
        <f>0</f>
        <v>0</v>
      </c>
      <c r="N2946" s="89">
        <f t="shared" si="679"/>
        <v>0</v>
      </c>
      <c r="O2946" s="89">
        <f t="shared" si="680"/>
        <v>0</v>
      </c>
      <c r="P2946" s="89">
        <f t="shared" si="681"/>
        <v>0</v>
      </c>
      <c r="Q2946" s="62">
        <f t="shared" si="690"/>
        <v>0</v>
      </c>
      <c r="R2946" s="89">
        <f t="shared" si="687"/>
        <v>-53.879728800356474</v>
      </c>
      <c r="S2946" s="74">
        <f t="shared" si="687"/>
        <v>0</v>
      </c>
      <c r="T2946" s="91">
        <f t="shared" si="682"/>
        <v>8.5953619351086363E-2</v>
      </c>
      <c r="U2946" s="92">
        <f t="shared" si="683"/>
        <v>1.3859536193510862</v>
      </c>
    </row>
    <row r="2947" spans="1:21">
      <c r="A2947" s="80">
        <v>39455</v>
      </c>
      <c r="B2947" s="81">
        <v>0</v>
      </c>
      <c r="C2947" s="82">
        <v>2.4445617530766185E-3</v>
      </c>
      <c r="D2947" s="88">
        <f t="shared" si="684"/>
        <v>1.4832596329110685</v>
      </c>
      <c r="E2947" s="89">
        <f t="shared" si="688"/>
        <v>14665.192658221371</v>
      </c>
      <c r="F2947" s="72">
        <f t="shared" si="688"/>
        <v>1741603.2759454332</v>
      </c>
      <c r="G2947" s="35">
        <f t="shared" si="689"/>
        <v>0.11875761311387087</v>
      </c>
      <c r="H2947" s="88">
        <f t="shared" si="676"/>
        <v>0</v>
      </c>
      <c r="I2947" s="62">
        <f t="shared" si="685"/>
        <v>0</v>
      </c>
      <c r="J2947" s="89">
        <f t="shared" si="677"/>
        <v>0</v>
      </c>
      <c r="K2947" s="62">
        <f t="shared" si="686"/>
        <v>0</v>
      </c>
      <c r="L2947" s="90">
        <f t="shared" si="678"/>
        <v>48.89123506153237</v>
      </c>
      <c r="M2947" s="73">
        <f>0</f>
        <v>0</v>
      </c>
      <c r="N2947" s="89">
        <f t="shared" si="679"/>
        <v>0</v>
      </c>
      <c r="O2947" s="89">
        <f t="shared" si="680"/>
        <v>0</v>
      </c>
      <c r="P2947" s="89">
        <f t="shared" si="681"/>
        <v>0</v>
      </c>
      <c r="Q2947" s="62">
        <f t="shared" si="690"/>
        <v>0</v>
      </c>
      <c r="R2947" s="89">
        <f t="shared" si="687"/>
        <v>-48.89123506153237</v>
      </c>
      <c r="S2947" s="74">
        <f t="shared" si="687"/>
        <v>0</v>
      </c>
      <c r="T2947" s="91">
        <f t="shared" si="682"/>
        <v>8.3259632911068637E-2</v>
      </c>
      <c r="U2947" s="92">
        <f t="shared" si="683"/>
        <v>1.3832596329110685</v>
      </c>
    </row>
    <row r="2948" spans="1:21">
      <c r="A2948" s="80">
        <v>39456</v>
      </c>
      <c r="B2948" s="81">
        <v>0</v>
      </c>
      <c r="C2948" s="82">
        <v>2.6842734317718115E-3</v>
      </c>
      <c r="D2948" s="88">
        <f t="shared" si="684"/>
        <v>1.4808150711579919</v>
      </c>
      <c r="E2948" s="89">
        <f t="shared" si="688"/>
        <v>14616.301423159839</v>
      </c>
      <c r="F2948" s="72">
        <f t="shared" si="688"/>
        <v>1741603.2759454332</v>
      </c>
      <c r="G2948" s="35">
        <f t="shared" si="689"/>
        <v>0.11915485494749212</v>
      </c>
      <c r="H2948" s="88">
        <f t="shared" si="676"/>
        <v>0</v>
      </c>
      <c r="I2948" s="62">
        <f t="shared" si="685"/>
        <v>0</v>
      </c>
      <c r="J2948" s="89">
        <f t="shared" si="677"/>
        <v>0</v>
      </c>
      <c r="K2948" s="62">
        <f t="shared" si="686"/>
        <v>0</v>
      </c>
      <c r="L2948" s="90">
        <f t="shared" si="678"/>
        <v>53.68546863543623</v>
      </c>
      <c r="M2948" s="73">
        <f>0</f>
        <v>0</v>
      </c>
      <c r="N2948" s="89">
        <f t="shared" si="679"/>
        <v>0</v>
      </c>
      <c r="O2948" s="89">
        <f t="shared" si="680"/>
        <v>0</v>
      </c>
      <c r="P2948" s="89">
        <f t="shared" si="681"/>
        <v>0</v>
      </c>
      <c r="Q2948" s="62">
        <f t="shared" si="690"/>
        <v>0</v>
      </c>
      <c r="R2948" s="89">
        <f t="shared" si="687"/>
        <v>-53.68546863543623</v>
      </c>
      <c r="S2948" s="74">
        <f t="shared" si="687"/>
        <v>0</v>
      </c>
      <c r="T2948" s="91">
        <f t="shared" si="682"/>
        <v>8.0815071157992024E-2</v>
      </c>
      <c r="U2948" s="92">
        <f t="shared" si="683"/>
        <v>1.3808150711579918</v>
      </c>
    </row>
    <row r="2949" spans="1:21">
      <c r="A2949" s="80">
        <v>39457</v>
      </c>
      <c r="B2949" s="81">
        <v>0</v>
      </c>
      <c r="C2949" s="82">
        <v>2.8646263880464386E-3</v>
      </c>
      <c r="D2949" s="88">
        <f t="shared" si="684"/>
        <v>1.4781307977262201</v>
      </c>
      <c r="E2949" s="89">
        <f t="shared" si="688"/>
        <v>14562.615954524403</v>
      </c>
      <c r="F2949" s="72">
        <f t="shared" si="688"/>
        <v>1741603.2759454332</v>
      </c>
      <c r="G2949" s="35">
        <f t="shared" si="689"/>
        <v>0.1195941224697573</v>
      </c>
      <c r="H2949" s="88">
        <f t="shared" si="676"/>
        <v>0</v>
      </c>
      <c r="I2949" s="62">
        <f t="shared" si="685"/>
        <v>0</v>
      </c>
      <c r="J2949" s="89">
        <f t="shared" si="677"/>
        <v>0</v>
      </c>
      <c r="K2949" s="62">
        <f t="shared" si="686"/>
        <v>0</v>
      </c>
      <c r="L2949" s="90">
        <f t="shared" si="678"/>
        <v>57.29252776092877</v>
      </c>
      <c r="M2949" s="73">
        <f>0</f>
        <v>0</v>
      </c>
      <c r="N2949" s="89">
        <f t="shared" si="679"/>
        <v>0</v>
      </c>
      <c r="O2949" s="89">
        <f t="shared" si="680"/>
        <v>0</v>
      </c>
      <c r="P2949" s="89">
        <f t="shared" si="681"/>
        <v>0</v>
      </c>
      <c r="Q2949" s="62">
        <f t="shared" si="690"/>
        <v>0</v>
      </c>
      <c r="R2949" s="89">
        <f t="shared" si="687"/>
        <v>-57.29252776092877</v>
      </c>
      <c r="S2949" s="74">
        <f t="shared" si="687"/>
        <v>0</v>
      </c>
      <c r="T2949" s="91">
        <f t="shared" si="682"/>
        <v>7.8130797726220225E-2</v>
      </c>
      <c r="U2949" s="92">
        <f t="shared" si="683"/>
        <v>1.37813079772622</v>
      </c>
    </row>
    <row r="2950" spans="1:21">
      <c r="A2950" s="80">
        <v>39458</v>
      </c>
      <c r="B2950" s="81">
        <v>4.3179999999999998E-3</v>
      </c>
      <c r="C2950" s="82">
        <v>2.1053427820383165E-3</v>
      </c>
      <c r="D2950" s="88">
        <f t="shared" si="684"/>
        <v>1.4752661713381738</v>
      </c>
      <c r="E2950" s="89">
        <f t="shared" si="688"/>
        <v>14505.323426763474</v>
      </c>
      <c r="F2950" s="72">
        <f t="shared" si="688"/>
        <v>1741603.2759454332</v>
      </c>
      <c r="G2950" s="35">
        <f t="shared" si="689"/>
        <v>0.12006649039841723</v>
      </c>
      <c r="H2950" s="88">
        <f t="shared" si="676"/>
        <v>86.36</v>
      </c>
      <c r="I2950" s="62">
        <f t="shared" si="685"/>
        <v>863.6</v>
      </c>
      <c r="J2950" s="89">
        <f t="shared" si="677"/>
        <v>284.98799999999994</v>
      </c>
      <c r="K2950" s="62">
        <f t="shared" si="686"/>
        <v>25648.920000000002</v>
      </c>
      <c r="L2950" s="90">
        <f t="shared" si="678"/>
        <v>42.106855640766334</v>
      </c>
      <c r="M2950" s="73">
        <f>0</f>
        <v>0</v>
      </c>
      <c r="N2950" s="89">
        <f t="shared" si="679"/>
        <v>0</v>
      </c>
      <c r="O2950" s="89">
        <f t="shared" si="680"/>
        <v>0</v>
      </c>
      <c r="P2950" s="89">
        <f t="shared" si="681"/>
        <v>0</v>
      </c>
      <c r="Q2950" s="62">
        <f t="shared" si="690"/>
        <v>0</v>
      </c>
      <c r="R2950" s="89">
        <f t="shared" si="687"/>
        <v>329.2411443592336</v>
      </c>
      <c r="S2950" s="74">
        <f t="shared" si="687"/>
        <v>26512.52</v>
      </c>
      <c r="T2950" s="91">
        <f t="shared" si="682"/>
        <v>7.5266171338173926E-2</v>
      </c>
      <c r="U2950" s="92">
        <f t="shared" si="683"/>
        <v>1.3752661713381737</v>
      </c>
    </row>
    <row r="2951" spans="1:21">
      <c r="A2951" s="80">
        <v>39459</v>
      </c>
      <c r="B2951" s="81">
        <v>7.6199999999999992E-3</v>
      </c>
      <c r="C2951" s="82">
        <v>1.7712594956250166E-3</v>
      </c>
      <c r="D2951" s="88">
        <f t="shared" si="684"/>
        <v>1.4917282285561353</v>
      </c>
      <c r="E2951" s="89">
        <f t="shared" si="688"/>
        <v>14834.564571122708</v>
      </c>
      <c r="F2951" s="72">
        <f t="shared" si="688"/>
        <v>1768115.7959454332</v>
      </c>
      <c r="G2951" s="35">
        <f t="shared" si="689"/>
        <v>0.11918892445197121</v>
      </c>
      <c r="H2951" s="88">
        <f t="shared" si="676"/>
        <v>152.39999999999998</v>
      </c>
      <c r="I2951" s="62">
        <f t="shared" si="685"/>
        <v>1523.9999999999998</v>
      </c>
      <c r="J2951" s="89">
        <f t="shared" si="677"/>
        <v>502.91999999999985</v>
      </c>
      <c r="K2951" s="62">
        <f t="shared" si="686"/>
        <v>45262.799999999996</v>
      </c>
      <c r="L2951" s="90">
        <f t="shared" si="678"/>
        <v>35.425189912500329</v>
      </c>
      <c r="M2951" s="73">
        <f>0</f>
        <v>0</v>
      </c>
      <c r="N2951" s="89">
        <f t="shared" si="679"/>
        <v>0</v>
      </c>
      <c r="O2951" s="89">
        <f t="shared" si="680"/>
        <v>0</v>
      </c>
      <c r="P2951" s="89">
        <f t="shared" si="681"/>
        <v>0</v>
      </c>
      <c r="Q2951" s="62">
        <f t="shared" si="690"/>
        <v>0</v>
      </c>
      <c r="R2951" s="89">
        <f t="shared" si="687"/>
        <v>619.89481008749954</v>
      </c>
      <c r="S2951" s="74">
        <f t="shared" si="687"/>
        <v>46786.799999999996</v>
      </c>
      <c r="T2951" s="91">
        <f t="shared" si="682"/>
        <v>9.1728228556135383E-2</v>
      </c>
      <c r="U2951" s="92">
        <f t="shared" si="683"/>
        <v>1.3917282285561352</v>
      </c>
    </row>
    <row r="2952" spans="1:21">
      <c r="A2952" s="80">
        <v>39460</v>
      </c>
      <c r="B2952" s="81">
        <v>2.5399999999999999E-4</v>
      </c>
      <c r="C2952" s="82">
        <v>2.1161589060501324E-3</v>
      </c>
      <c r="D2952" s="88">
        <f t="shared" si="684"/>
        <v>1.5227229690605104</v>
      </c>
      <c r="E2952" s="89">
        <f t="shared" si="688"/>
        <v>15454.459381210207</v>
      </c>
      <c r="F2952" s="72">
        <f t="shared" si="688"/>
        <v>1814902.5959454332</v>
      </c>
      <c r="G2952" s="35">
        <f t="shared" si="689"/>
        <v>0.11743552790672332</v>
      </c>
      <c r="H2952" s="88">
        <f t="shared" si="676"/>
        <v>5.08</v>
      </c>
      <c r="I2952" s="62">
        <f t="shared" si="685"/>
        <v>50.800000000000004</v>
      </c>
      <c r="J2952" s="89">
        <f t="shared" si="677"/>
        <v>16.763999999999999</v>
      </c>
      <c r="K2952" s="62">
        <f t="shared" si="686"/>
        <v>1508.7600000000004</v>
      </c>
      <c r="L2952" s="90">
        <f t="shared" si="678"/>
        <v>42.323178121002648</v>
      </c>
      <c r="M2952" s="73">
        <f>0</f>
        <v>0</v>
      </c>
      <c r="N2952" s="89">
        <f t="shared" si="679"/>
        <v>524.34949134183944</v>
      </c>
      <c r="O2952" s="89">
        <f t="shared" si="680"/>
        <v>454.45938121020822</v>
      </c>
      <c r="P2952" s="89">
        <f t="shared" si="681"/>
        <v>454.45938121020822</v>
      </c>
      <c r="Q2952" s="62">
        <f t="shared" si="690"/>
        <v>53369.677344583622</v>
      </c>
      <c r="R2952" s="89">
        <f t="shared" si="687"/>
        <v>-474.93855933121085</v>
      </c>
      <c r="S2952" s="74">
        <f t="shared" si="687"/>
        <v>-51810.117344583625</v>
      </c>
      <c r="T2952" s="91">
        <f t="shared" si="682"/>
        <v>0.1227229690605105</v>
      </c>
      <c r="U2952" s="92">
        <f t="shared" si="683"/>
        <v>1.4227229690605103</v>
      </c>
    </row>
    <row r="2953" spans="1:21">
      <c r="A2953" s="80">
        <v>39461</v>
      </c>
      <c r="B2953" s="81">
        <v>0</v>
      </c>
      <c r="C2953" s="82">
        <v>1.8907544891791012E-3</v>
      </c>
      <c r="D2953" s="88">
        <f t="shared" si="684"/>
        <v>1.4989760410939499</v>
      </c>
      <c r="E2953" s="89">
        <f t="shared" si="688"/>
        <v>14979.520821878996</v>
      </c>
      <c r="F2953" s="72">
        <f t="shared" si="688"/>
        <v>1763092.4786008496</v>
      </c>
      <c r="G2953" s="35">
        <f t="shared" si="689"/>
        <v>0.11770019212001012</v>
      </c>
      <c r="H2953" s="88">
        <f t="shared" si="676"/>
        <v>0</v>
      </c>
      <c r="I2953" s="62">
        <f t="shared" si="685"/>
        <v>0</v>
      </c>
      <c r="J2953" s="89">
        <f t="shared" si="677"/>
        <v>0</v>
      </c>
      <c r="K2953" s="62">
        <f t="shared" si="686"/>
        <v>0</v>
      </c>
      <c r="L2953" s="90">
        <f t="shared" si="678"/>
        <v>37.815089783582025</v>
      </c>
      <c r="M2953" s="73">
        <f>0</f>
        <v>0</v>
      </c>
      <c r="N2953" s="89">
        <f t="shared" si="679"/>
        <v>0</v>
      </c>
      <c r="O2953" s="89">
        <f t="shared" si="680"/>
        <v>0</v>
      </c>
      <c r="P2953" s="89">
        <f t="shared" si="681"/>
        <v>0</v>
      </c>
      <c r="Q2953" s="62">
        <f t="shared" si="690"/>
        <v>0</v>
      </c>
      <c r="R2953" s="89">
        <f t="shared" si="687"/>
        <v>-37.815089783582025</v>
      </c>
      <c r="S2953" s="74">
        <f t="shared" si="687"/>
        <v>0</v>
      </c>
      <c r="T2953" s="91">
        <f t="shared" si="682"/>
        <v>9.8976041093949974E-2</v>
      </c>
      <c r="U2953" s="92">
        <f t="shared" si="683"/>
        <v>1.3989760410939498</v>
      </c>
    </row>
    <row r="2954" spans="1:21">
      <c r="A2954" s="80">
        <v>39462</v>
      </c>
      <c r="B2954" s="81">
        <v>0</v>
      </c>
      <c r="C2954" s="82">
        <v>1.7541647937063156E-3</v>
      </c>
      <c r="D2954" s="88">
        <f t="shared" si="684"/>
        <v>1.4970852866047706</v>
      </c>
      <c r="E2954" s="89">
        <f t="shared" si="688"/>
        <v>14941.705732095414</v>
      </c>
      <c r="F2954" s="72">
        <f t="shared" si="688"/>
        <v>1763092.4786008496</v>
      </c>
      <c r="G2954" s="35">
        <f t="shared" si="689"/>
        <v>0.11799807265737089</v>
      </c>
      <c r="H2954" s="88">
        <f t="shared" si="676"/>
        <v>0</v>
      </c>
      <c r="I2954" s="62">
        <f t="shared" si="685"/>
        <v>0</v>
      </c>
      <c r="J2954" s="89">
        <f t="shared" si="677"/>
        <v>0</v>
      </c>
      <c r="K2954" s="62">
        <f t="shared" si="686"/>
        <v>0</v>
      </c>
      <c r="L2954" s="90">
        <f t="shared" si="678"/>
        <v>35.083295874126314</v>
      </c>
      <c r="M2954" s="73">
        <f>0</f>
        <v>0</v>
      </c>
      <c r="N2954" s="89">
        <f t="shared" si="679"/>
        <v>0</v>
      </c>
      <c r="O2954" s="89">
        <f t="shared" si="680"/>
        <v>0</v>
      </c>
      <c r="P2954" s="89">
        <f t="shared" si="681"/>
        <v>0</v>
      </c>
      <c r="Q2954" s="62">
        <f t="shared" si="690"/>
        <v>0</v>
      </c>
      <c r="R2954" s="89">
        <f t="shared" si="687"/>
        <v>-35.083295874126314</v>
      </c>
      <c r="S2954" s="74">
        <f t="shared" si="687"/>
        <v>0</v>
      </c>
      <c r="T2954" s="91">
        <f t="shared" si="682"/>
        <v>9.7085286604770671E-2</v>
      </c>
      <c r="U2954" s="92">
        <f t="shared" si="683"/>
        <v>1.3970852866047705</v>
      </c>
    </row>
    <row r="2955" spans="1:21">
      <c r="A2955" s="80">
        <v>39463</v>
      </c>
      <c r="B2955" s="81">
        <v>6.6039999999999996E-3</v>
      </c>
      <c r="C2955" s="82">
        <v>1.8524715099551626E-3</v>
      </c>
      <c r="D2955" s="88">
        <f t="shared" si="684"/>
        <v>1.4953311218110645</v>
      </c>
      <c r="E2955" s="89">
        <f t="shared" si="688"/>
        <v>14906.622436221287</v>
      </c>
      <c r="F2955" s="72">
        <f t="shared" si="688"/>
        <v>1763092.4786008496</v>
      </c>
      <c r="G2955" s="35">
        <f t="shared" si="689"/>
        <v>0.118275785553993</v>
      </c>
      <c r="H2955" s="88">
        <f t="shared" si="676"/>
        <v>132.07999999999998</v>
      </c>
      <c r="I2955" s="62">
        <f t="shared" si="685"/>
        <v>1320.8</v>
      </c>
      <c r="J2955" s="89">
        <f t="shared" si="677"/>
        <v>435.86399999999998</v>
      </c>
      <c r="K2955" s="62">
        <f t="shared" si="686"/>
        <v>39227.760000000009</v>
      </c>
      <c r="L2955" s="90">
        <f t="shared" si="678"/>
        <v>37.049430199103249</v>
      </c>
      <c r="M2955" s="73">
        <f>0</f>
        <v>0</v>
      </c>
      <c r="N2955" s="89">
        <f t="shared" si="679"/>
        <v>0</v>
      </c>
      <c r="O2955" s="89">
        <f t="shared" si="680"/>
        <v>0</v>
      </c>
      <c r="P2955" s="89">
        <f t="shared" si="681"/>
        <v>0</v>
      </c>
      <c r="Q2955" s="62">
        <f t="shared" si="690"/>
        <v>0</v>
      </c>
      <c r="R2955" s="89">
        <f t="shared" si="687"/>
        <v>530.89456980089676</v>
      </c>
      <c r="S2955" s="74">
        <f t="shared" si="687"/>
        <v>40548.560000000012</v>
      </c>
      <c r="T2955" s="91">
        <f t="shared" si="682"/>
        <v>9.5331121811064623E-2</v>
      </c>
      <c r="U2955" s="92">
        <f t="shared" si="683"/>
        <v>1.3953311218110644</v>
      </c>
    </row>
    <row r="2956" spans="1:21">
      <c r="A2956" s="80">
        <v>39464</v>
      </c>
      <c r="B2956" s="81">
        <v>8.8899999999999986E-3</v>
      </c>
      <c r="C2956" s="82">
        <v>2.2744781285773618E-3</v>
      </c>
      <c r="D2956" s="88">
        <f t="shared" si="684"/>
        <v>1.5218758503011094</v>
      </c>
      <c r="E2956" s="89">
        <f t="shared" si="688"/>
        <v>15437.517006022184</v>
      </c>
      <c r="F2956" s="72">
        <f t="shared" si="688"/>
        <v>1803641.0386008497</v>
      </c>
      <c r="G2956" s="35">
        <f t="shared" si="689"/>
        <v>0.11683491832898051</v>
      </c>
      <c r="H2956" s="88">
        <f t="shared" si="676"/>
        <v>177.79999999999998</v>
      </c>
      <c r="I2956" s="62">
        <f t="shared" si="685"/>
        <v>1777.9999999999998</v>
      </c>
      <c r="J2956" s="89">
        <f t="shared" si="677"/>
        <v>586.73999999999978</v>
      </c>
      <c r="K2956" s="62">
        <f t="shared" si="686"/>
        <v>52806.599999999991</v>
      </c>
      <c r="L2956" s="90">
        <f t="shared" si="678"/>
        <v>45.489562571547239</v>
      </c>
      <c r="M2956" s="73">
        <f>0</f>
        <v>0</v>
      </c>
      <c r="N2956" s="89">
        <f t="shared" si="679"/>
        <v>495.30264763982677</v>
      </c>
      <c r="O2956" s="89">
        <f t="shared" si="680"/>
        <v>437.51700602218779</v>
      </c>
      <c r="P2956" s="89">
        <f t="shared" si="681"/>
        <v>437.51700602218779</v>
      </c>
      <c r="Q2956" s="62">
        <f t="shared" si="690"/>
        <v>51117.263666142382</v>
      </c>
      <c r="R2956" s="89">
        <f t="shared" si="687"/>
        <v>281.5334314062647</v>
      </c>
      <c r="S2956" s="74">
        <f t="shared" si="687"/>
        <v>3467.3363338576091</v>
      </c>
      <c r="T2956" s="91">
        <f t="shared" si="682"/>
        <v>0.12187585030110948</v>
      </c>
      <c r="U2956" s="92">
        <f t="shared" si="683"/>
        <v>1.4218758503011093</v>
      </c>
    </row>
    <row r="2957" spans="1:21">
      <c r="A2957" s="80">
        <v>39465</v>
      </c>
      <c r="B2957" s="81">
        <v>2.5399999999999999E-4</v>
      </c>
      <c r="C2957" s="82">
        <v>1.2375004287622164E-3</v>
      </c>
      <c r="D2957" s="88">
        <f t="shared" si="684"/>
        <v>1.5359525218714225</v>
      </c>
      <c r="E2957" s="89">
        <f t="shared" si="688"/>
        <v>15719.050437428448</v>
      </c>
      <c r="F2957" s="72">
        <f t="shared" si="688"/>
        <v>1807108.3749347073</v>
      </c>
      <c r="G2957" s="35">
        <f t="shared" si="689"/>
        <v>0.11496294780197552</v>
      </c>
      <c r="H2957" s="88">
        <f t="shared" si="676"/>
        <v>5.08</v>
      </c>
      <c r="I2957" s="62">
        <f t="shared" si="685"/>
        <v>50.800000000000004</v>
      </c>
      <c r="J2957" s="89">
        <f t="shared" si="677"/>
        <v>16.763999999999999</v>
      </c>
      <c r="K2957" s="62">
        <f t="shared" si="686"/>
        <v>1508.7600000000004</v>
      </c>
      <c r="L2957" s="90">
        <f t="shared" si="678"/>
        <v>24.750008575244326</v>
      </c>
      <c r="M2957" s="73">
        <f>0</f>
        <v>0</v>
      </c>
      <c r="N2957" s="89">
        <f t="shared" si="679"/>
        <v>1043.5596394789104</v>
      </c>
      <c r="O2957" s="89">
        <f t="shared" si="680"/>
        <v>719.0504374284501</v>
      </c>
      <c r="P2957" s="89">
        <f t="shared" si="681"/>
        <v>719.0504374284501</v>
      </c>
      <c r="Q2957" s="62">
        <f t="shared" si="690"/>
        <v>82664.157905074579</v>
      </c>
      <c r="R2957" s="89">
        <f t="shared" si="687"/>
        <v>-721.9564460036944</v>
      </c>
      <c r="S2957" s="74">
        <f t="shared" si="687"/>
        <v>-81104.597905074581</v>
      </c>
      <c r="T2957" s="91">
        <f t="shared" si="682"/>
        <v>0.13595252187142259</v>
      </c>
      <c r="U2957" s="92">
        <f t="shared" si="683"/>
        <v>1.4359525218714224</v>
      </c>
    </row>
    <row r="2958" spans="1:21">
      <c r="A2958" s="80">
        <v>39466</v>
      </c>
      <c r="B2958" s="81">
        <v>3.0225999999999996E-2</v>
      </c>
      <c r="C2958" s="82">
        <v>1.3408169432173589E-3</v>
      </c>
      <c r="D2958" s="88">
        <f t="shared" si="684"/>
        <v>1.4998546995712376</v>
      </c>
      <c r="E2958" s="89">
        <f t="shared" si="688"/>
        <v>14997.093991424754</v>
      </c>
      <c r="F2958" s="72">
        <f t="shared" si="688"/>
        <v>1726003.7770296328</v>
      </c>
      <c r="G2958" s="35">
        <f t="shared" si="689"/>
        <v>0.1150892151517188</v>
      </c>
      <c r="H2958" s="88">
        <f t="shared" si="676"/>
        <v>604.51999999999987</v>
      </c>
      <c r="I2958" s="62">
        <f t="shared" si="685"/>
        <v>6045.1999999999989</v>
      </c>
      <c r="J2958" s="89">
        <f t="shared" si="677"/>
        <v>1994.9159999999993</v>
      </c>
      <c r="K2958" s="62">
        <f t="shared" si="686"/>
        <v>179542.43999999997</v>
      </c>
      <c r="L2958" s="90">
        <f t="shared" si="678"/>
        <v>26.816338864347177</v>
      </c>
      <c r="M2958" s="73">
        <f>0</f>
        <v>0</v>
      </c>
      <c r="N2958" s="89">
        <f t="shared" si="679"/>
        <v>0</v>
      </c>
      <c r="O2958" s="89">
        <f t="shared" si="680"/>
        <v>0</v>
      </c>
      <c r="P2958" s="89">
        <f t="shared" si="681"/>
        <v>0</v>
      </c>
      <c r="Q2958" s="62">
        <f t="shared" si="690"/>
        <v>0</v>
      </c>
      <c r="R2958" s="89">
        <f t="shared" si="687"/>
        <v>2572.6196611356522</v>
      </c>
      <c r="S2958" s="74">
        <f t="shared" si="687"/>
        <v>185587.63999999998</v>
      </c>
      <c r="T2958" s="91">
        <f t="shared" si="682"/>
        <v>9.9854699571237715E-2</v>
      </c>
      <c r="U2958" s="92">
        <f t="shared" si="683"/>
        <v>1.3998546995712375</v>
      </c>
    </row>
    <row r="2959" spans="1:21">
      <c r="A2959" s="80">
        <v>39467</v>
      </c>
      <c r="B2959" s="81">
        <v>0</v>
      </c>
      <c r="C2959" s="82">
        <v>1.3887692088264797E-3</v>
      </c>
      <c r="D2959" s="88">
        <f t="shared" si="684"/>
        <v>1.6284856826280203</v>
      </c>
      <c r="E2959" s="89">
        <f t="shared" si="688"/>
        <v>17569.713652560407</v>
      </c>
      <c r="F2959" s="72">
        <f t="shared" si="688"/>
        <v>1911591.4170296327</v>
      </c>
      <c r="G2959" s="35">
        <f t="shared" si="689"/>
        <v>0.10880037403176797</v>
      </c>
      <c r="H2959" s="88">
        <f t="shared" si="676"/>
        <v>0</v>
      </c>
      <c r="I2959" s="62">
        <f t="shared" si="685"/>
        <v>0</v>
      </c>
      <c r="J2959" s="89">
        <f t="shared" si="677"/>
        <v>0</v>
      </c>
      <c r="K2959" s="62">
        <f t="shared" si="686"/>
        <v>0</v>
      </c>
      <c r="L2959" s="90">
        <f t="shared" si="678"/>
        <v>27.775384176529595</v>
      </c>
      <c r="M2959" s="73">
        <f>0</f>
        <v>0</v>
      </c>
      <c r="N2959" s="89">
        <f t="shared" si="679"/>
        <v>7050.2633509204761</v>
      </c>
      <c r="O2959" s="89">
        <f t="shared" si="680"/>
        <v>2569.713652560406</v>
      </c>
      <c r="P2959" s="89">
        <f t="shared" si="681"/>
        <v>2569.713652560406</v>
      </c>
      <c r="Q2959" s="62">
        <f t="shared" si="690"/>
        <v>279585.80655311281</v>
      </c>
      <c r="R2959" s="89">
        <f t="shared" si="687"/>
        <v>-2597.4890367369358</v>
      </c>
      <c r="S2959" s="74">
        <f t="shared" si="687"/>
        <v>-279585.80655311281</v>
      </c>
      <c r="T2959" s="91">
        <f t="shared" si="682"/>
        <v>0.22848568262802038</v>
      </c>
      <c r="U2959" s="92">
        <f t="shared" si="683"/>
        <v>1.5284856826280202</v>
      </c>
    </row>
    <row r="2960" spans="1:21">
      <c r="A2960" s="80">
        <v>39468</v>
      </c>
      <c r="B2960" s="81">
        <v>0</v>
      </c>
      <c r="C2960" s="82">
        <v>1.8851593866628517E-3</v>
      </c>
      <c r="D2960" s="88">
        <f t="shared" si="684"/>
        <v>1.4986112307911734</v>
      </c>
      <c r="E2960" s="89">
        <f t="shared" si="688"/>
        <v>14972.224615823472</v>
      </c>
      <c r="F2960" s="72">
        <f t="shared" si="688"/>
        <v>1632005.6104765199</v>
      </c>
      <c r="G2960" s="35">
        <f t="shared" si="689"/>
        <v>0.10900221258714797</v>
      </c>
      <c r="H2960" s="88">
        <f t="shared" si="676"/>
        <v>0</v>
      </c>
      <c r="I2960" s="62">
        <f t="shared" si="685"/>
        <v>0</v>
      </c>
      <c r="J2960" s="89">
        <f t="shared" si="677"/>
        <v>0</v>
      </c>
      <c r="K2960" s="62">
        <f t="shared" si="686"/>
        <v>0</v>
      </c>
      <c r="L2960" s="90">
        <f t="shared" si="678"/>
        <v>37.703187733257032</v>
      </c>
      <c r="M2960" s="73">
        <f>0</f>
        <v>0</v>
      </c>
      <c r="N2960" s="89">
        <f t="shared" si="679"/>
        <v>0</v>
      </c>
      <c r="O2960" s="89">
        <f t="shared" si="680"/>
        <v>0</v>
      </c>
      <c r="P2960" s="89">
        <f t="shared" si="681"/>
        <v>0</v>
      </c>
      <c r="Q2960" s="62">
        <f t="shared" si="690"/>
        <v>0</v>
      </c>
      <c r="R2960" s="89">
        <f t="shared" si="687"/>
        <v>-37.703187733257032</v>
      </c>
      <c r="S2960" s="74">
        <f t="shared" si="687"/>
        <v>0</v>
      </c>
      <c r="T2960" s="91">
        <f t="shared" si="682"/>
        <v>9.861123079117351E-2</v>
      </c>
      <c r="U2960" s="92">
        <f t="shared" si="683"/>
        <v>1.3986112307911733</v>
      </c>
    </row>
    <row r="2961" spans="1:21">
      <c r="A2961" s="80">
        <v>39469</v>
      </c>
      <c r="B2961" s="81">
        <v>5.0800000000000003E-3</v>
      </c>
      <c r="C2961" s="82">
        <v>2.4545939488071046E-3</v>
      </c>
      <c r="D2961" s="88">
        <f t="shared" si="684"/>
        <v>1.4967260714045107</v>
      </c>
      <c r="E2961" s="89">
        <f t="shared" si="688"/>
        <v>14934.521428090215</v>
      </c>
      <c r="F2961" s="72">
        <f t="shared" si="688"/>
        <v>1632005.6104765199</v>
      </c>
      <c r="G2961" s="35">
        <f t="shared" si="689"/>
        <v>0.10927739588674695</v>
      </c>
      <c r="H2961" s="88">
        <f t="shared" si="676"/>
        <v>101.60000000000001</v>
      </c>
      <c r="I2961" s="62">
        <f t="shared" si="685"/>
        <v>1016</v>
      </c>
      <c r="J2961" s="89">
        <f t="shared" si="677"/>
        <v>335.28000000000003</v>
      </c>
      <c r="K2961" s="62">
        <f t="shared" si="686"/>
        <v>30175.200000000012</v>
      </c>
      <c r="L2961" s="90">
        <f t="shared" si="678"/>
        <v>49.091878976142091</v>
      </c>
      <c r="M2961" s="73">
        <f>0</f>
        <v>0</v>
      </c>
      <c r="N2961" s="89">
        <f t="shared" si="679"/>
        <v>0</v>
      </c>
      <c r="O2961" s="89">
        <f t="shared" si="680"/>
        <v>0</v>
      </c>
      <c r="P2961" s="89">
        <f t="shared" si="681"/>
        <v>0</v>
      </c>
      <c r="Q2961" s="62">
        <f t="shared" si="690"/>
        <v>0</v>
      </c>
      <c r="R2961" s="89">
        <f t="shared" si="687"/>
        <v>387.78812102385797</v>
      </c>
      <c r="S2961" s="74">
        <f t="shared" si="687"/>
        <v>31191.200000000012</v>
      </c>
      <c r="T2961" s="91">
        <f t="shared" si="682"/>
        <v>9.6726071404510838E-2</v>
      </c>
      <c r="U2961" s="92">
        <f t="shared" si="683"/>
        <v>1.3967260714045107</v>
      </c>
    </row>
    <row r="2962" spans="1:21">
      <c r="A2962" s="80">
        <v>39470</v>
      </c>
      <c r="B2962" s="81">
        <v>1.2700000000000001E-3</v>
      </c>
      <c r="C2962" s="82">
        <v>1.644019092172156E-3</v>
      </c>
      <c r="D2962" s="88">
        <f t="shared" si="684"/>
        <v>1.5161154774557035</v>
      </c>
      <c r="E2962" s="89">
        <f t="shared" si="688"/>
        <v>15322.309549114072</v>
      </c>
      <c r="F2962" s="72">
        <f t="shared" si="688"/>
        <v>1663196.8104765199</v>
      </c>
      <c r="G2962" s="35">
        <f t="shared" si="689"/>
        <v>0.10854739653609759</v>
      </c>
      <c r="H2962" s="88">
        <f t="shared" ref="H2962:H3025" si="691">B2962*($D$12+$D$11)*10000</f>
        <v>25.400000000000002</v>
      </c>
      <c r="I2962" s="62">
        <f t="shared" si="685"/>
        <v>254</v>
      </c>
      <c r="J2962" s="89">
        <f t="shared" ref="J2962:J3025" si="692">B2962*$K$14*$D$10*10000</f>
        <v>83.820000000000007</v>
      </c>
      <c r="K2962" s="62">
        <f t="shared" si="686"/>
        <v>7543.8000000000029</v>
      </c>
      <c r="L2962" s="90">
        <f t="shared" ref="L2962:L3025" si="693">C2962*($D$12+$D$11)*10000</f>
        <v>32.880381843443118</v>
      </c>
      <c r="M2962" s="73">
        <f>0</f>
        <v>0</v>
      </c>
      <c r="N2962" s="89">
        <f t="shared" ref="N2962:N3025" si="694">IF(D2962&lt;$N$10,0,(2/3*$N$12*SQRT(2*$N$13)*$N$11*(D2962-$N$10)^(3/2))*24*60*60)</f>
        <v>313.17565956944742</v>
      </c>
      <c r="O2962" s="89">
        <f t="shared" ref="O2962:O3025" si="695">IF(D2962&lt;$N$10,0,(D2962-$N$10)*10000*($D$12+$D$11))</f>
        <v>322.30954911407036</v>
      </c>
      <c r="P2962" s="89">
        <f t="shared" ref="P2962:P3025" si="696">IF(N2962&gt;O2962,O2962,N2962)</f>
        <v>313.17565956944742</v>
      </c>
      <c r="Q2962" s="62">
        <f t="shared" si="690"/>
        <v>33994.402504738711</v>
      </c>
      <c r="R2962" s="89">
        <f t="shared" si="687"/>
        <v>-236.83604141289052</v>
      </c>
      <c r="S2962" s="74">
        <f t="shared" si="687"/>
        <v>-26196.602504738708</v>
      </c>
      <c r="T2962" s="91">
        <f t="shared" ref="T2962:T3025" si="697">D2962-$D$14</f>
        <v>0.11611547745570361</v>
      </c>
      <c r="U2962" s="92">
        <f t="shared" ref="U2962:U3025" si="698">IF(D2962&lt;$D$13,0,D2962-$D$13)</f>
        <v>1.4161154774557034</v>
      </c>
    </row>
    <row r="2963" spans="1:21">
      <c r="A2963" s="80">
        <v>39471</v>
      </c>
      <c r="B2963" s="81">
        <v>0</v>
      </c>
      <c r="C2963" s="82">
        <v>1.9083645733888725E-3</v>
      </c>
      <c r="D2963" s="88">
        <f t="shared" ref="D2963:D3026" si="699">IF(E2963&lt;$D$11*10000*($D$14-$D$13),(E2963+$D$13*$D$11*10000)/($D$11*10000),(E2963+$D$13*$D$11*10000+$D$14*$D$12*10000)/($D$11*10000+$D$12*10000))</f>
        <v>1.504273675385059</v>
      </c>
      <c r="E2963" s="89">
        <f t="shared" si="688"/>
        <v>15085.473507701181</v>
      </c>
      <c r="F2963" s="72">
        <f t="shared" si="688"/>
        <v>1637000.2079717813</v>
      </c>
      <c r="G2963" s="35">
        <f t="shared" si="689"/>
        <v>0.10851500333324555</v>
      </c>
      <c r="H2963" s="88">
        <f t="shared" si="691"/>
        <v>0</v>
      </c>
      <c r="I2963" s="62">
        <f t="shared" ref="I2963:I3026" si="700">H2963*$J$4*1000</f>
        <v>0</v>
      </c>
      <c r="J2963" s="89">
        <f t="shared" si="692"/>
        <v>0</v>
      </c>
      <c r="K2963" s="62">
        <f t="shared" ref="K2963:K3026" si="701">1000*J2963*($J$11*$J$5+$J$12*$J$6+$J$13*$J$7)</f>
        <v>0</v>
      </c>
      <c r="L2963" s="90">
        <f t="shared" si="693"/>
        <v>38.167291467777453</v>
      </c>
      <c r="M2963" s="73">
        <f>0</f>
        <v>0</v>
      </c>
      <c r="N2963" s="89">
        <f t="shared" si="694"/>
        <v>42.768649073768337</v>
      </c>
      <c r="O2963" s="89">
        <f t="shared" si="695"/>
        <v>85.47350770117923</v>
      </c>
      <c r="P2963" s="89">
        <f t="shared" si="696"/>
        <v>42.768649073768337</v>
      </c>
      <c r="Q2963" s="62">
        <f t="shared" si="690"/>
        <v>4641.0400967983805</v>
      </c>
      <c r="R2963" s="89">
        <f t="shared" ref="R2963:S3026" si="702">H2963+J2963-L2963-P2963</f>
        <v>-80.93594054154579</v>
      </c>
      <c r="S2963" s="74">
        <f t="shared" si="702"/>
        <v>-4641.0400967983805</v>
      </c>
      <c r="T2963" s="91">
        <f t="shared" si="697"/>
        <v>0.10427367538505905</v>
      </c>
      <c r="U2963" s="92">
        <f t="shared" si="698"/>
        <v>1.4042736753850589</v>
      </c>
    </row>
    <row r="2964" spans="1:21">
      <c r="A2964" s="80">
        <v>39472</v>
      </c>
      <c r="B2964" s="81">
        <v>0</v>
      </c>
      <c r="C2964" s="82">
        <v>1.6933577653845963E-3</v>
      </c>
      <c r="D2964" s="88">
        <f t="shared" si="699"/>
        <v>1.5002268783579817</v>
      </c>
      <c r="E2964" s="89">
        <f t="shared" ref="E2964:F3027" si="703">E2963+R2963</f>
        <v>15004.537567159636</v>
      </c>
      <c r="F2964" s="72">
        <f t="shared" si="703"/>
        <v>1632359.1678749828</v>
      </c>
      <c r="G2964" s="35">
        <f t="shared" ref="G2964:G3027" si="704">F2964/(E2964*1000)</f>
        <v>0.10879103474989592</v>
      </c>
      <c r="H2964" s="88">
        <f t="shared" si="691"/>
        <v>0</v>
      </c>
      <c r="I2964" s="62">
        <f t="shared" si="700"/>
        <v>0</v>
      </c>
      <c r="J2964" s="89">
        <f t="shared" si="692"/>
        <v>0</v>
      </c>
      <c r="K2964" s="62">
        <f t="shared" si="701"/>
        <v>0</v>
      </c>
      <c r="L2964" s="90">
        <f t="shared" si="693"/>
        <v>33.867155307691924</v>
      </c>
      <c r="M2964" s="73">
        <f>0</f>
        <v>0</v>
      </c>
      <c r="N2964" s="89">
        <f t="shared" si="694"/>
        <v>0.52313387210528772</v>
      </c>
      <c r="O2964" s="89">
        <f t="shared" si="695"/>
        <v>4.5375671596348255</v>
      </c>
      <c r="P2964" s="89">
        <f t="shared" si="696"/>
        <v>0.52313387210528772</v>
      </c>
      <c r="Q2964" s="62">
        <f t="shared" ref="Q2964:Q3027" si="705">P2964*1000*G2964</f>
        <v>56.91227525905397</v>
      </c>
      <c r="R2964" s="89">
        <f t="shared" si="702"/>
        <v>-34.390289179797215</v>
      </c>
      <c r="S2964" s="74">
        <f t="shared" si="702"/>
        <v>-56.91227525905397</v>
      </c>
      <c r="T2964" s="91">
        <f t="shared" si="697"/>
        <v>0.10022687835798183</v>
      </c>
      <c r="U2964" s="92">
        <f t="shared" si="698"/>
        <v>1.4002268783579817</v>
      </c>
    </row>
    <row r="2965" spans="1:21">
      <c r="A2965" s="80">
        <v>39473</v>
      </c>
      <c r="B2965" s="81">
        <v>3.5560000000000001E-3</v>
      </c>
      <c r="C2965" s="82">
        <v>1.7993176875170298E-3</v>
      </c>
      <c r="D2965" s="88">
        <f t="shared" si="699"/>
        <v>1.4985073638989919</v>
      </c>
      <c r="E2965" s="89">
        <f t="shared" si="703"/>
        <v>14970.147277979839</v>
      </c>
      <c r="F2965" s="72">
        <f t="shared" si="703"/>
        <v>1632302.2555997237</v>
      </c>
      <c r="G2965" s="35">
        <f t="shared" si="704"/>
        <v>0.10903715409672284</v>
      </c>
      <c r="H2965" s="88">
        <f t="shared" si="691"/>
        <v>71.12</v>
      </c>
      <c r="I2965" s="62">
        <f t="shared" si="700"/>
        <v>711.2</v>
      </c>
      <c r="J2965" s="89">
        <f t="shared" si="692"/>
        <v>234.696</v>
      </c>
      <c r="K2965" s="62">
        <f t="shared" si="701"/>
        <v>21122.640000000007</v>
      </c>
      <c r="L2965" s="90">
        <f t="shared" si="693"/>
        <v>35.986353750340598</v>
      </c>
      <c r="M2965" s="73">
        <f>0</f>
        <v>0</v>
      </c>
      <c r="N2965" s="89">
        <f t="shared" si="694"/>
        <v>0</v>
      </c>
      <c r="O2965" s="89">
        <f t="shared" si="695"/>
        <v>0</v>
      </c>
      <c r="P2965" s="89">
        <f t="shared" si="696"/>
        <v>0</v>
      </c>
      <c r="Q2965" s="62">
        <f t="shared" si="705"/>
        <v>0</v>
      </c>
      <c r="R2965" s="89">
        <f t="shared" si="702"/>
        <v>269.82964624965945</v>
      </c>
      <c r="S2965" s="74">
        <f t="shared" si="702"/>
        <v>21833.840000000007</v>
      </c>
      <c r="T2965" s="91">
        <f t="shared" si="697"/>
        <v>9.8507363898991951E-2</v>
      </c>
      <c r="U2965" s="92">
        <f t="shared" si="698"/>
        <v>1.3985073638989918</v>
      </c>
    </row>
    <row r="2966" spans="1:21">
      <c r="A2966" s="80">
        <v>39474</v>
      </c>
      <c r="B2966" s="81">
        <v>0</v>
      </c>
      <c r="C2966" s="82">
        <v>1.9754443376786878E-3</v>
      </c>
      <c r="D2966" s="88">
        <f t="shared" si="699"/>
        <v>1.5119988462114751</v>
      </c>
      <c r="E2966" s="89">
        <f t="shared" si="703"/>
        <v>15239.976924229499</v>
      </c>
      <c r="F2966" s="72">
        <f t="shared" si="703"/>
        <v>1654136.0955997237</v>
      </c>
      <c r="G2966" s="35">
        <f t="shared" si="704"/>
        <v>0.10853927823013114</v>
      </c>
      <c r="H2966" s="88">
        <f t="shared" si="691"/>
        <v>0</v>
      </c>
      <c r="I2966" s="62">
        <f t="shared" si="700"/>
        <v>0</v>
      </c>
      <c r="J2966" s="89">
        <f t="shared" si="692"/>
        <v>0</v>
      </c>
      <c r="K2966" s="62">
        <f t="shared" si="701"/>
        <v>0</v>
      </c>
      <c r="L2966" s="90">
        <f t="shared" si="693"/>
        <v>39.508886753573755</v>
      </c>
      <c r="M2966" s="73">
        <f>0</f>
        <v>0</v>
      </c>
      <c r="N2966" s="89">
        <f t="shared" si="694"/>
        <v>201.2020799097692</v>
      </c>
      <c r="O2966" s="89">
        <f t="shared" si="695"/>
        <v>239.97692422950135</v>
      </c>
      <c r="P2966" s="89">
        <f t="shared" si="696"/>
        <v>201.2020799097692</v>
      </c>
      <c r="Q2966" s="62">
        <f t="shared" si="705"/>
        <v>21838.328531807518</v>
      </c>
      <c r="R2966" s="89">
        <f t="shared" si="702"/>
        <v>-240.71096666334296</v>
      </c>
      <c r="S2966" s="74">
        <f t="shared" si="702"/>
        <v>-21838.328531807518</v>
      </c>
      <c r="T2966" s="91">
        <f t="shared" si="697"/>
        <v>0.11199884621147516</v>
      </c>
      <c r="U2966" s="92">
        <f t="shared" si="698"/>
        <v>1.411998846211475</v>
      </c>
    </row>
    <row r="2967" spans="1:21">
      <c r="A2967" s="80">
        <v>39475</v>
      </c>
      <c r="B2967" s="81">
        <v>0</v>
      </c>
      <c r="C2967" s="82">
        <v>2.1734200609984889E-3</v>
      </c>
      <c r="D2967" s="88">
        <f t="shared" si="699"/>
        <v>1.4999632978783077</v>
      </c>
      <c r="E2967" s="89">
        <f t="shared" si="703"/>
        <v>14999.265957566156</v>
      </c>
      <c r="F2967" s="72">
        <f t="shared" si="703"/>
        <v>1632297.7670679162</v>
      </c>
      <c r="G2967" s="35">
        <f t="shared" si="704"/>
        <v>0.10882517662436193</v>
      </c>
      <c r="H2967" s="88">
        <f t="shared" si="691"/>
        <v>0</v>
      </c>
      <c r="I2967" s="62">
        <f t="shared" si="700"/>
        <v>0</v>
      </c>
      <c r="J2967" s="89">
        <f t="shared" si="692"/>
        <v>0</v>
      </c>
      <c r="K2967" s="62">
        <f t="shared" si="701"/>
        <v>0</v>
      </c>
      <c r="L2967" s="90">
        <f t="shared" si="693"/>
        <v>43.468401219969778</v>
      </c>
      <c r="M2967" s="73">
        <f>0</f>
        <v>0</v>
      </c>
      <c r="N2967" s="89">
        <f t="shared" si="694"/>
        <v>0</v>
      </c>
      <c r="O2967" s="89">
        <f t="shared" si="695"/>
        <v>0</v>
      </c>
      <c r="P2967" s="89">
        <f t="shared" si="696"/>
        <v>0</v>
      </c>
      <c r="Q2967" s="62">
        <f t="shared" si="705"/>
        <v>0</v>
      </c>
      <c r="R2967" s="89">
        <f t="shared" si="702"/>
        <v>-43.468401219969778</v>
      </c>
      <c r="S2967" s="74">
        <f t="shared" si="702"/>
        <v>0</v>
      </c>
      <c r="T2967" s="91">
        <f t="shared" si="697"/>
        <v>9.9963297878307822E-2</v>
      </c>
      <c r="U2967" s="92">
        <f t="shared" si="698"/>
        <v>1.3999632978783076</v>
      </c>
    </row>
    <row r="2968" spans="1:21">
      <c r="A2968" s="80">
        <v>39476</v>
      </c>
      <c r="B2968" s="81">
        <v>0</v>
      </c>
      <c r="C2968" s="82">
        <v>2.5703715431118447E-3</v>
      </c>
      <c r="D2968" s="88">
        <f t="shared" si="699"/>
        <v>1.4977898778173093</v>
      </c>
      <c r="E2968" s="89">
        <f t="shared" si="703"/>
        <v>14955.797556346186</v>
      </c>
      <c r="F2968" s="72">
        <f t="shared" si="703"/>
        <v>1632297.7670679162</v>
      </c>
      <c r="G2968" s="35">
        <f t="shared" si="704"/>
        <v>0.10914147245696597</v>
      </c>
      <c r="H2968" s="88">
        <f t="shared" si="691"/>
        <v>0</v>
      </c>
      <c r="I2968" s="62">
        <f t="shared" si="700"/>
        <v>0</v>
      </c>
      <c r="J2968" s="89">
        <f t="shared" si="692"/>
        <v>0</v>
      </c>
      <c r="K2968" s="62">
        <f t="shared" si="701"/>
        <v>0</v>
      </c>
      <c r="L2968" s="90">
        <f t="shared" si="693"/>
        <v>51.407430862236893</v>
      </c>
      <c r="M2968" s="73">
        <f>0</f>
        <v>0</v>
      </c>
      <c r="N2968" s="89">
        <f t="shared" si="694"/>
        <v>0</v>
      </c>
      <c r="O2968" s="89">
        <f t="shared" si="695"/>
        <v>0</v>
      </c>
      <c r="P2968" s="89">
        <f t="shared" si="696"/>
        <v>0</v>
      </c>
      <c r="Q2968" s="62">
        <f t="shared" si="705"/>
        <v>0</v>
      </c>
      <c r="R2968" s="89">
        <f t="shared" si="702"/>
        <v>-51.407430862236893</v>
      </c>
      <c r="S2968" s="74">
        <f t="shared" si="702"/>
        <v>0</v>
      </c>
      <c r="T2968" s="91">
        <f t="shared" si="697"/>
        <v>9.7789877817309412E-2</v>
      </c>
      <c r="U2968" s="92">
        <f t="shared" si="698"/>
        <v>1.3977898778173092</v>
      </c>
    </row>
    <row r="2969" spans="1:21">
      <c r="A2969" s="80">
        <v>39477</v>
      </c>
      <c r="B2969" s="81">
        <v>3.3019999999999998E-3</v>
      </c>
      <c r="C2969" s="82">
        <v>1.376550589822197E-3</v>
      </c>
      <c r="D2969" s="88">
        <f t="shared" si="699"/>
        <v>1.4952195062741975</v>
      </c>
      <c r="E2969" s="89">
        <f t="shared" si="703"/>
        <v>14904.390125483949</v>
      </c>
      <c r="F2969" s="72">
        <f t="shared" si="703"/>
        <v>1632297.7670679162</v>
      </c>
      <c r="G2969" s="35">
        <f t="shared" si="704"/>
        <v>0.10951791742736036</v>
      </c>
      <c r="H2969" s="88">
        <f t="shared" si="691"/>
        <v>66.039999999999992</v>
      </c>
      <c r="I2969" s="62">
        <f t="shared" si="700"/>
        <v>660.4</v>
      </c>
      <c r="J2969" s="89">
        <f t="shared" si="692"/>
        <v>217.93199999999999</v>
      </c>
      <c r="K2969" s="62">
        <f t="shared" si="701"/>
        <v>19613.880000000005</v>
      </c>
      <c r="L2969" s="90">
        <f t="shared" si="693"/>
        <v>27.531011796443941</v>
      </c>
      <c r="M2969" s="73">
        <f>0</f>
        <v>0</v>
      </c>
      <c r="N2969" s="89">
        <f t="shared" si="694"/>
        <v>0</v>
      </c>
      <c r="O2969" s="89">
        <f t="shared" si="695"/>
        <v>0</v>
      </c>
      <c r="P2969" s="89">
        <f t="shared" si="696"/>
        <v>0</v>
      </c>
      <c r="Q2969" s="62">
        <f t="shared" si="705"/>
        <v>0</v>
      </c>
      <c r="R2969" s="89">
        <f t="shared" si="702"/>
        <v>256.44098820355606</v>
      </c>
      <c r="S2969" s="74">
        <f t="shared" si="702"/>
        <v>20274.280000000006</v>
      </c>
      <c r="T2969" s="91">
        <f t="shared" si="697"/>
        <v>9.5219506274197618E-2</v>
      </c>
      <c r="U2969" s="92">
        <f t="shared" si="698"/>
        <v>1.3952195062741974</v>
      </c>
    </row>
    <row r="2970" spans="1:21">
      <c r="A2970" s="80">
        <v>39478</v>
      </c>
      <c r="B2970" s="81">
        <v>0</v>
      </c>
      <c r="C2970" s="82">
        <v>2.3426775450560923E-3</v>
      </c>
      <c r="D2970" s="88">
        <f t="shared" si="699"/>
        <v>1.5080415556843754</v>
      </c>
      <c r="E2970" s="89">
        <f t="shared" si="703"/>
        <v>15160.831113687505</v>
      </c>
      <c r="F2970" s="72">
        <f t="shared" si="703"/>
        <v>1652572.0470679163</v>
      </c>
      <c r="G2970" s="35">
        <f t="shared" si="704"/>
        <v>0.10900273439336322</v>
      </c>
      <c r="H2970" s="88">
        <f t="shared" si="691"/>
        <v>0</v>
      </c>
      <c r="I2970" s="62">
        <f t="shared" si="700"/>
        <v>0</v>
      </c>
      <c r="J2970" s="89">
        <f t="shared" si="692"/>
        <v>0</v>
      </c>
      <c r="K2970" s="62">
        <f t="shared" si="701"/>
        <v>0</v>
      </c>
      <c r="L2970" s="90">
        <f t="shared" si="693"/>
        <v>46.853550901121849</v>
      </c>
      <c r="M2970" s="73">
        <f>0</f>
        <v>0</v>
      </c>
      <c r="N2970" s="89">
        <f t="shared" si="694"/>
        <v>110.39091820748935</v>
      </c>
      <c r="O2970" s="89">
        <f t="shared" si="695"/>
        <v>160.83111368750735</v>
      </c>
      <c r="P2970" s="89">
        <f t="shared" si="696"/>
        <v>110.39091820748935</v>
      </c>
      <c r="Q2970" s="62">
        <f t="shared" si="705"/>
        <v>12032.911936810446</v>
      </c>
      <c r="R2970" s="89">
        <f t="shared" si="702"/>
        <v>-157.24446910861121</v>
      </c>
      <c r="S2970" s="74">
        <f t="shared" si="702"/>
        <v>-12032.911936810446</v>
      </c>
      <c r="T2970" s="91">
        <f t="shared" si="697"/>
        <v>0.10804155568437546</v>
      </c>
      <c r="U2970" s="92">
        <f t="shared" si="698"/>
        <v>1.4080415556843753</v>
      </c>
    </row>
    <row r="2971" spans="1:21">
      <c r="A2971" s="80">
        <v>39479</v>
      </c>
      <c r="B2971" s="81">
        <v>0</v>
      </c>
      <c r="C2971" s="82">
        <v>3.5162211343264943E-3</v>
      </c>
      <c r="D2971" s="88">
        <f t="shared" si="699"/>
        <v>1.5001793322289447</v>
      </c>
      <c r="E2971" s="89">
        <f t="shared" si="703"/>
        <v>15003.586644578894</v>
      </c>
      <c r="F2971" s="72">
        <f t="shared" si="703"/>
        <v>1640539.1351311058</v>
      </c>
      <c r="G2971" s="35">
        <f t="shared" si="704"/>
        <v>0.10934313067894778</v>
      </c>
      <c r="H2971" s="88">
        <f t="shared" si="691"/>
        <v>0</v>
      </c>
      <c r="I2971" s="62">
        <f t="shared" si="700"/>
        <v>0</v>
      </c>
      <c r="J2971" s="89">
        <f t="shared" si="692"/>
        <v>0</v>
      </c>
      <c r="K2971" s="62">
        <f t="shared" si="701"/>
        <v>0</v>
      </c>
      <c r="L2971" s="90">
        <f t="shared" si="693"/>
        <v>70.324422686529886</v>
      </c>
      <c r="M2971" s="73">
        <f>0</f>
        <v>0</v>
      </c>
      <c r="N2971" s="89">
        <f t="shared" si="694"/>
        <v>0.367629839781558</v>
      </c>
      <c r="O2971" s="89">
        <f t="shared" si="695"/>
        <v>3.5866445788945711</v>
      </c>
      <c r="P2971" s="89">
        <f t="shared" si="696"/>
        <v>0.367629839781558</v>
      </c>
      <c r="Q2971" s="62">
        <f t="shared" si="705"/>
        <v>40.197797612715533</v>
      </c>
      <c r="R2971" s="89">
        <f t="shared" si="702"/>
        <v>-70.692052526311443</v>
      </c>
      <c r="S2971" s="74">
        <f t="shared" si="702"/>
        <v>-40.197797612715533</v>
      </c>
      <c r="T2971" s="91">
        <f t="shared" si="697"/>
        <v>0.10017933222894482</v>
      </c>
      <c r="U2971" s="92">
        <f t="shared" si="698"/>
        <v>1.4001793322289446</v>
      </c>
    </row>
    <row r="2972" spans="1:21">
      <c r="A2972" s="80">
        <v>39480</v>
      </c>
      <c r="B2972" s="81">
        <v>0</v>
      </c>
      <c r="C2972" s="82">
        <v>3.3472186815009771E-3</v>
      </c>
      <c r="D2972" s="88">
        <f t="shared" si="699"/>
        <v>1.4966447296026291</v>
      </c>
      <c r="E2972" s="89">
        <f t="shared" si="703"/>
        <v>14932.894592052582</v>
      </c>
      <c r="F2972" s="72">
        <f t="shared" si="703"/>
        <v>1640498.937333493</v>
      </c>
      <c r="G2972" s="35">
        <f t="shared" si="704"/>
        <v>0.10985806718320913</v>
      </c>
      <c r="H2972" s="88">
        <f t="shared" si="691"/>
        <v>0</v>
      </c>
      <c r="I2972" s="62">
        <f t="shared" si="700"/>
        <v>0</v>
      </c>
      <c r="J2972" s="89">
        <f t="shared" si="692"/>
        <v>0</v>
      </c>
      <c r="K2972" s="62">
        <f t="shared" si="701"/>
        <v>0</v>
      </c>
      <c r="L2972" s="90">
        <f t="shared" si="693"/>
        <v>66.944373630019541</v>
      </c>
      <c r="M2972" s="73">
        <f>0</f>
        <v>0</v>
      </c>
      <c r="N2972" s="89">
        <f t="shared" si="694"/>
        <v>0</v>
      </c>
      <c r="O2972" s="89">
        <f t="shared" si="695"/>
        <v>0</v>
      </c>
      <c r="P2972" s="89">
        <f t="shared" si="696"/>
        <v>0</v>
      </c>
      <c r="Q2972" s="62">
        <f t="shared" si="705"/>
        <v>0</v>
      </c>
      <c r="R2972" s="89">
        <f t="shared" si="702"/>
        <v>-66.944373630019541</v>
      </c>
      <c r="S2972" s="74">
        <f t="shared" si="702"/>
        <v>0</v>
      </c>
      <c r="T2972" s="91">
        <f t="shared" si="697"/>
        <v>9.6644729602629154E-2</v>
      </c>
      <c r="U2972" s="92">
        <f t="shared" si="698"/>
        <v>1.396644729602629</v>
      </c>
    </row>
    <row r="2973" spans="1:21">
      <c r="A2973" s="80">
        <v>39481</v>
      </c>
      <c r="B2973" s="81">
        <v>0</v>
      </c>
      <c r="C2973" s="82">
        <v>3.3730239489573183E-3</v>
      </c>
      <c r="D2973" s="88">
        <f t="shared" si="699"/>
        <v>1.4932975109211282</v>
      </c>
      <c r="E2973" s="89">
        <f t="shared" si="703"/>
        <v>14865.950218422562</v>
      </c>
      <c r="F2973" s="72">
        <f t="shared" si="703"/>
        <v>1640498.937333493</v>
      </c>
      <c r="G2973" s="35">
        <f t="shared" si="704"/>
        <v>0.11035278022796767</v>
      </c>
      <c r="H2973" s="88">
        <f t="shared" si="691"/>
        <v>0</v>
      </c>
      <c r="I2973" s="62">
        <f t="shared" si="700"/>
        <v>0</v>
      </c>
      <c r="J2973" s="89">
        <f t="shared" si="692"/>
        <v>0</v>
      </c>
      <c r="K2973" s="62">
        <f t="shared" si="701"/>
        <v>0</v>
      </c>
      <c r="L2973" s="90">
        <f t="shared" si="693"/>
        <v>67.460478979146359</v>
      </c>
      <c r="M2973" s="73">
        <f>0</f>
        <v>0</v>
      </c>
      <c r="N2973" s="89">
        <f t="shared" si="694"/>
        <v>0</v>
      </c>
      <c r="O2973" s="89">
        <f t="shared" si="695"/>
        <v>0</v>
      </c>
      <c r="P2973" s="89">
        <f t="shared" si="696"/>
        <v>0</v>
      </c>
      <c r="Q2973" s="62">
        <f t="shared" si="705"/>
        <v>0</v>
      </c>
      <c r="R2973" s="89">
        <f t="shared" si="702"/>
        <v>-67.460478979146359</v>
      </c>
      <c r="S2973" s="74">
        <f t="shared" si="702"/>
        <v>0</v>
      </c>
      <c r="T2973" s="91">
        <f t="shared" si="697"/>
        <v>9.3297510921128257E-2</v>
      </c>
      <c r="U2973" s="92">
        <f t="shared" si="698"/>
        <v>1.3932975109211281</v>
      </c>
    </row>
    <row r="2974" spans="1:21">
      <c r="A2974" s="80">
        <v>39482</v>
      </c>
      <c r="B2974" s="81">
        <v>0</v>
      </c>
      <c r="C2974" s="82">
        <v>3.5210089940690714E-3</v>
      </c>
      <c r="D2974" s="88">
        <f t="shared" si="699"/>
        <v>1.4899244869721708</v>
      </c>
      <c r="E2974" s="89">
        <f t="shared" si="703"/>
        <v>14798.489739443416</v>
      </c>
      <c r="F2974" s="72">
        <f t="shared" si="703"/>
        <v>1640498.937333493</v>
      </c>
      <c r="G2974" s="35">
        <f t="shared" si="704"/>
        <v>0.11085583503571721</v>
      </c>
      <c r="H2974" s="88">
        <f t="shared" si="691"/>
        <v>0</v>
      </c>
      <c r="I2974" s="62">
        <f t="shared" si="700"/>
        <v>0</v>
      </c>
      <c r="J2974" s="89">
        <f t="shared" si="692"/>
        <v>0</v>
      </c>
      <c r="K2974" s="62">
        <f t="shared" si="701"/>
        <v>0</v>
      </c>
      <c r="L2974" s="90">
        <f t="shared" si="693"/>
        <v>70.420179881381429</v>
      </c>
      <c r="M2974" s="73">
        <f>0</f>
        <v>0</v>
      </c>
      <c r="N2974" s="89">
        <f t="shared" si="694"/>
        <v>0</v>
      </c>
      <c r="O2974" s="89">
        <f t="shared" si="695"/>
        <v>0</v>
      </c>
      <c r="P2974" s="89">
        <f t="shared" si="696"/>
        <v>0</v>
      </c>
      <c r="Q2974" s="62">
        <f t="shared" si="705"/>
        <v>0</v>
      </c>
      <c r="R2974" s="89">
        <f t="shared" si="702"/>
        <v>-70.420179881381429</v>
      </c>
      <c r="S2974" s="74">
        <f t="shared" si="702"/>
        <v>0</v>
      </c>
      <c r="T2974" s="91">
        <f t="shared" si="697"/>
        <v>8.9924486972170925E-2</v>
      </c>
      <c r="U2974" s="92">
        <f t="shared" si="698"/>
        <v>1.3899244869721707</v>
      </c>
    </row>
    <row r="2975" spans="1:21">
      <c r="A2975" s="80">
        <v>39483</v>
      </c>
      <c r="B2975" s="81">
        <v>0</v>
      </c>
      <c r="C2975" s="82">
        <v>3.4969971801913692E-3</v>
      </c>
      <c r="D2975" s="88">
        <f t="shared" si="699"/>
        <v>1.4864034779781017</v>
      </c>
      <c r="E2975" s="89">
        <f t="shared" si="703"/>
        <v>14728.069559562035</v>
      </c>
      <c r="F2975" s="72">
        <f t="shared" si="703"/>
        <v>1640498.937333493</v>
      </c>
      <c r="G2975" s="35">
        <f t="shared" si="704"/>
        <v>0.11138587651960249</v>
      </c>
      <c r="H2975" s="88">
        <f t="shared" si="691"/>
        <v>0</v>
      </c>
      <c r="I2975" s="62">
        <f t="shared" si="700"/>
        <v>0</v>
      </c>
      <c r="J2975" s="89">
        <f t="shared" si="692"/>
        <v>0</v>
      </c>
      <c r="K2975" s="62">
        <f t="shared" si="701"/>
        <v>0</v>
      </c>
      <c r="L2975" s="90">
        <f t="shared" si="693"/>
        <v>69.939943603827388</v>
      </c>
      <c r="M2975" s="73">
        <f>0</f>
        <v>0</v>
      </c>
      <c r="N2975" s="89">
        <f t="shared" si="694"/>
        <v>0</v>
      </c>
      <c r="O2975" s="89">
        <f t="shared" si="695"/>
        <v>0</v>
      </c>
      <c r="P2975" s="89">
        <f t="shared" si="696"/>
        <v>0</v>
      </c>
      <c r="Q2975" s="62">
        <f t="shared" si="705"/>
        <v>0</v>
      </c>
      <c r="R2975" s="89">
        <f t="shared" si="702"/>
        <v>-69.939943603827388</v>
      </c>
      <c r="S2975" s="74">
        <f t="shared" si="702"/>
        <v>0</v>
      </c>
      <c r="T2975" s="91">
        <f t="shared" si="697"/>
        <v>8.6403477978101773E-2</v>
      </c>
      <c r="U2975" s="92">
        <f t="shared" si="698"/>
        <v>1.3864034779781016</v>
      </c>
    </row>
    <row r="2976" spans="1:21">
      <c r="A2976" s="80">
        <v>39484</v>
      </c>
      <c r="B2976" s="81">
        <v>0</v>
      </c>
      <c r="C2976" s="82">
        <v>3.2384722965621165E-3</v>
      </c>
      <c r="D2976" s="88">
        <f t="shared" si="699"/>
        <v>1.4829064807979102</v>
      </c>
      <c r="E2976" s="89">
        <f t="shared" si="703"/>
        <v>14658.129615958207</v>
      </c>
      <c r="F2976" s="72">
        <f t="shared" si="703"/>
        <v>1640498.937333493</v>
      </c>
      <c r="G2976" s="35">
        <f t="shared" si="704"/>
        <v>0.11191734418472415</v>
      </c>
      <c r="H2976" s="88">
        <f t="shared" si="691"/>
        <v>0</v>
      </c>
      <c r="I2976" s="62">
        <f t="shared" si="700"/>
        <v>0</v>
      </c>
      <c r="J2976" s="89">
        <f t="shared" si="692"/>
        <v>0</v>
      </c>
      <c r="K2976" s="62">
        <f t="shared" si="701"/>
        <v>0</v>
      </c>
      <c r="L2976" s="90">
        <f t="shared" si="693"/>
        <v>64.769445931242331</v>
      </c>
      <c r="M2976" s="73">
        <f>0</f>
        <v>0</v>
      </c>
      <c r="N2976" s="89">
        <f t="shared" si="694"/>
        <v>0</v>
      </c>
      <c r="O2976" s="89">
        <f t="shared" si="695"/>
        <v>0</v>
      </c>
      <c r="P2976" s="89">
        <f t="shared" si="696"/>
        <v>0</v>
      </c>
      <c r="Q2976" s="62">
        <f t="shared" si="705"/>
        <v>0</v>
      </c>
      <c r="R2976" s="89">
        <f t="shared" si="702"/>
        <v>-64.769445931242331</v>
      </c>
      <c r="S2976" s="74">
        <f t="shared" si="702"/>
        <v>0</v>
      </c>
      <c r="T2976" s="91">
        <f t="shared" si="697"/>
        <v>8.2906480797910298E-2</v>
      </c>
      <c r="U2976" s="92">
        <f t="shared" si="698"/>
        <v>1.3829064807979101</v>
      </c>
    </row>
    <row r="2977" spans="1:21">
      <c r="A2977" s="80">
        <v>39485</v>
      </c>
      <c r="B2977" s="81">
        <v>7.3659999999999993E-3</v>
      </c>
      <c r="C2977" s="82">
        <v>2.4527830443439548E-3</v>
      </c>
      <c r="D2977" s="88">
        <f t="shared" si="699"/>
        <v>1.4796680085013483</v>
      </c>
      <c r="E2977" s="89">
        <f t="shared" si="703"/>
        <v>14593.360170026965</v>
      </c>
      <c r="F2977" s="72">
        <f t="shared" si="703"/>
        <v>1640498.937333493</v>
      </c>
      <c r="G2977" s="35">
        <f t="shared" si="704"/>
        <v>0.11241406490486569</v>
      </c>
      <c r="H2977" s="88">
        <f t="shared" si="691"/>
        <v>147.32</v>
      </c>
      <c r="I2977" s="62">
        <f t="shared" si="700"/>
        <v>1473.2</v>
      </c>
      <c r="J2977" s="89">
        <f t="shared" si="692"/>
        <v>486.15599999999995</v>
      </c>
      <c r="K2977" s="62">
        <f t="shared" si="701"/>
        <v>43754.040000000008</v>
      </c>
      <c r="L2977" s="90">
        <f t="shared" si="693"/>
        <v>49.055660886879096</v>
      </c>
      <c r="M2977" s="73">
        <f>0</f>
        <v>0</v>
      </c>
      <c r="N2977" s="89">
        <f t="shared" si="694"/>
        <v>0</v>
      </c>
      <c r="O2977" s="89">
        <f t="shared" si="695"/>
        <v>0</v>
      </c>
      <c r="P2977" s="89">
        <f t="shared" si="696"/>
        <v>0</v>
      </c>
      <c r="Q2977" s="62">
        <f t="shared" si="705"/>
        <v>0</v>
      </c>
      <c r="R2977" s="89">
        <f t="shared" si="702"/>
        <v>584.4203391131208</v>
      </c>
      <c r="S2977" s="74">
        <f t="shared" si="702"/>
        <v>45227.240000000005</v>
      </c>
      <c r="T2977" s="91">
        <f t="shared" si="697"/>
        <v>7.9668008501348364E-2</v>
      </c>
      <c r="U2977" s="92">
        <f t="shared" si="698"/>
        <v>1.3796680085013482</v>
      </c>
    </row>
    <row r="2978" spans="1:21">
      <c r="A2978" s="80">
        <v>39486</v>
      </c>
      <c r="B2978" s="81">
        <v>2.5399999999999999E-4</v>
      </c>
      <c r="C2978" s="82">
        <v>2.8807675323034064E-3</v>
      </c>
      <c r="D2978" s="88">
        <f t="shared" si="699"/>
        <v>1.5088890254570044</v>
      </c>
      <c r="E2978" s="89">
        <f t="shared" si="703"/>
        <v>15177.780509140086</v>
      </c>
      <c r="F2978" s="72">
        <f t="shared" si="703"/>
        <v>1685726.177333493</v>
      </c>
      <c r="G2978" s="35">
        <f t="shared" si="704"/>
        <v>0.11106539433208602</v>
      </c>
      <c r="H2978" s="88">
        <f t="shared" si="691"/>
        <v>5.08</v>
      </c>
      <c r="I2978" s="62">
        <f t="shared" si="700"/>
        <v>50.800000000000004</v>
      </c>
      <c r="J2978" s="89">
        <f t="shared" si="692"/>
        <v>16.763999999999999</v>
      </c>
      <c r="K2978" s="62">
        <f t="shared" si="701"/>
        <v>1508.7600000000004</v>
      </c>
      <c r="L2978" s="90">
        <f t="shared" si="693"/>
        <v>57.61535064606813</v>
      </c>
      <c r="M2978" s="73">
        <f>0</f>
        <v>0</v>
      </c>
      <c r="N2978" s="89">
        <f t="shared" si="694"/>
        <v>128.29344295865587</v>
      </c>
      <c r="O2978" s="89">
        <f t="shared" si="695"/>
        <v>177.78050914008858</v>
      </c>
      <c r="P2978" s="89">
        <f t="shared" si="696"/>
        <v>128.29344295865587</v>
      </c>
      <c r="Q2978" s="62">
        <f t="shared" si="705"/>
        <v>14248.961832424098</v>
      </c>
      <c r="R2978" s="89">
        <f t="shared" si="702"/>
        <v>-164.064793604724</v>
      </c>
      <c r="S2978" s="74">
        <f t="shared" si="702"/>
        <v>-12689.401832424097</v>
      </c>
      <c r="T2978" s="91">
        <f t="shared" si="697"/>
        <v>0.10888902545700452</v>
      </c>
      <c r="U2978" s="92">
        <f t="shared" si="698"/>
        <v>1.4088890254570043</v>
      </c>
    </row>
    <row r="2979" spans="1:21">
      <c r="A2979" s="80">
        <v>39487</v>
      </c>
      <c r="B2979" s="81">
        <v>0</v>
      </c>
      <c r="C2979" s="82">
        <v>3.1167429092792409E-3</v>
      </c>
      <c r="D2979" s="88">
        <f t="shared" si="699"/>
        <v>1.5006857857767681</v>
      </c>
      <c r="E2979" s="89">
        <f t="shared" si="703"/>
        <v>15013.715715535362</v>
      </c>
      <c r="F2979" s="72">
        <f t="shared" si="703"/>
        <v>1673036.7755010689</v>
      </c>
      <c r="G2979" s="35">
        <f t="shared" si="704"/>
        <v>0.1114338919958304</v>
      </c>
      <c r="H2979" s="88">
        <f t="shared" si="691"/>
        <v>0</v>
      </c>
      <c r="I2979" s="62">
        <f t="shared" si="700"/>
        <v>0</v>
      </c>
      <c r="J2979" s="89">
        <f t="shared" si="692"/>
        <v>0</v>
      </c>
      <c r="K2979" s="62">
        <f t="shared" si="701"/>
        <v>0</v>
      </c>
      <c r="L2979" s="90">
        <f t="shared" si="693"/>
        <v>62.334858185584821</v>
      </c>
      <c r="M2979" s="73">
        <f>0</f>
        <v>0</v>
      </c>
      <c r="N2979" s="89">
        <f t="shared" si="694"/>
        <v>2.74919753414602</v>
      </c>
      <c r="O2979" s="89">
        <f t="shared" si="695"/>
        <v>13.715715535362882</v>
      </c>
      <c r="P2979" s="89">
        <f t="shared" si="696"/>
        <v>2.74919753414602</v>
      </c>
      <c r="Q2979" s="62">
        <f t="shared" si="705"/>
        <v>306.35378109523089</v>
      </c>
      <c r="R2979" s="89">
        <f t="shared" si="702"/>
        <v>-65.084055719730841</v>
      </c>
      <c r="S2979" s="74">
        <f t="shared" si="702"/>
        <v>-306.35378109523089</v>
      </c>
      <c r="T2979" s="91">
        <f t="shared" si="697"/>
        <v>0.10068578577676823</v>
      </c>
      <c r="U2979" s="92">
        <f t="shared" si="698"/>
        <v>1.4006857857767681</v>
      </c>
    </row>
    <row r="2980" spans="1:21">
      <c r="A2980" s="80">
        <v>39488</v>
      </c>
      <c r="B2980" s="81">
        <v>0</v>
      </c>
      <c r="C2980" s="82">
        <v>2.9735148422847901E-3</v>
      </c>
      <c r="D2980" s="88">
        <f t="shared" si="699"/>
        <v>1.4974315829907816</v>
      </c>
      <c r="E2980" s="89">
        <f t="shared" si="703"/>
        <v>14948.63165981563</v>
      </c>
      <c r="F2980" s="72">
        <f t="shared" si="703"/>
        <v>1672730.4217199737</v>
      </c>
      <c r="G2980" s="35">
        <f t="shared" si="704"/>
        <v>0.11189856434930744</v>
      </c>
      <c r="H2980" s="88">
        <f t="shared" si="691"/>
        <v>0</v>
      </c>
      <c r="I2980" s="62">
        <f t="shared" si="700"/>
        <v>0</v>
      </c>
      <c r="J2980" s="89">
        <f t="shared" si="692"/>
        <v>0</v>
      </c>
      <c r="K2980" s="62">
        <f t="shared" si="701"/>
        <v>0</v>
      </c>
      <c r="L2980" s="90">
        <f t="shared" si="693"/>
        <v>59.470296845695799</v>
      </c>
      <c r="M2980" s="73">
        <f>0</f>
        <v>0</v>
      </c>
      <c r="N2980" s="89">
        <f t="shared" si="694"/>
        <v>0</v>
      </c>
      <c r="O2980" s="89">
        <f t="shared" si="695"/>
        <v>0</v>
      </c>
      <c r="P2980" s="89">
        <f t="shared" si="696"/>
        <v>0</v>
      </c>
      <c r="Q2980" s="62">
        <f t="shared" si="705"/>
        <v>0</v>
      </c>
      <c r="R2980" s="89">
        <f t="shared" si="702"/>
        <v>-59.470296845695799</v>
      </c>
      <c r="S2980" s="74">
        <f t="shared" si="702"/>
        <v>0</v>
      </c>
      <c r="T2980" s="91">
        <f t="shared" si="697"/>
        <v>9.7431582990781695E-2</v>
      </c>
      <c r="U2980" s="92">
        <f t="shared" si="698"/>
        <v>1.3974315829907815</v>
      </c>
    </row>
    <row r="2981" spans="1:21">
      <c r="A2981" s="80">
        <v>39489</v>
      </c>
      <c r="B2981" s="81">
        <v>0</v>
      </c>
      <c r="C2981" s="82">
        <v>3.3158249999930018E-3</v>
      </c>
      <c r="D2981" s="88">
        <f t="shared" si="699"/>
        <v>1.4944580681484967</v>
      </c>
      <c r="E2981" s="89">
        <f t="shared" si="703"/>
        <v>14889.161362969935</v>
      </c>
      <c r="F2981" s="72">
        <f t="shared" si="703"/>
        <v>1672730.4217199737</v>
      </c>
      <c r="G2981" s="35">
        <f t="shared" si="704"/>
        <v>0.11234550965913602</v>
      </c>
      <c r="H2981" s="88">
        <f t="shared" si="691"/>
        <v>0</v>
      </c>
      <c r="I2981" s="62">
        <f t="shared" si="700"/>
        <v>0</v>
      </c>
      <c r="J2981" s="89">
        <f t="shared" si="692"/>
        <v>0</v>
      </c>
      <c r="K2981" s="62">
        <f t="shared" si="701"/>
        <v>0</v>
      </c>
      <c r="L2981" s="90">
        <f t="shared" si="693"/>
        <v>66.316499999860042</v>
      </c>
      <c r="M2981" s="73">
        <f>0</f>
        <v>0</v>
      </c>
      <c r="N2981" s="89">
        <f t="shared" si="694"/>
        <v>0</v>
      </c>
      <c r="O2981" s="89">
        <f t="shared" si="695"/>
        <v>0</v>
      </c>
      <c r="P2981" s="89">
        <f t="shared" si="696"/>
        <v>0</v>
      </c>
      <c r="Q2981" s="62">
        <f t="shared" si="705"/>
        <v>0</v>
      </c>
      <c r="R2981" s="89">
        <f t="shared" si="702"/>
        <v>-66.316499999860042</v>
      </c>
      <c r="S2981" s="74">
        <f t="shared" si="702"/>
        <v>0</v>
      </c>
      <c r="T2981" s="91">
        <f t="shared" si="697"/>
        <v>9.4458068148496777E-2</v>
      </c>
      <c r="U2981" s="92">
        <f t="shared" si="698"/>
        <v>1.3944580681484966</v>
      </c>
    </row>
    <row r="2982" spans="1:21">
      <c r="A2982" s="80">
        <v>39490</v>
      </c>
      <c r="B2982" s="81">
        <v>0</v>
      </c>
      <c r="C2982" s="82">
        <v>1.6423255560558158E-3</v>
      </c>
      <c r="D2982" s="88">
        <f t="shared" si="699"/>
        <v>1.4911422431485035</v>
      </c>
      <c r="E2982" s="89">
        <f t="shared" si="703"/>
        <v>14822.844862970074</v>
      </c>
      <c r="F2982" s="72">
        <f t="shared" si="703"/>
        <v>1672730.4217199737</v>
      </c>
      <c r="G2982" s="35">
        <f t="shared" si="704"/>
        <v>0.11284813658805347</v>
      </c>
      <c r="H2982" s="88">
        <f t="shared" si="691"/>
        <v>0</v>
      </c>
      <c r="I2982" s="62">
        <f t="shared" si="700"/>
        <v>0</v>
      </c>
      <c r="J2982" s="89">
        <f t="shared" si="692"/>
        <v>0</v>
      </c>
      <c r="K2982" s="62">
        <f t="shared" si="701"/>
        <v>0</v>
      </c>
      <c r="L2982" s="90">
        <f t="shared" si="693"/>
        <v>32.846511121116315</v>
      </c>
      <c r="M2982" s="73">
        <f>0</f>
        <v>0</v>
      </c>
      <c r="N2982" s="89">
        <f t="shared" si="694"/>
        <v>0</v>
      </c>
      <c r="O2982" s="89">
        <f t="shared" si="695"/>
        <v>0</v>
      </c>
      <c r="P2982" s="89">
        <f t="shared" si="696"/>
        <v>0</v>
      </c>
      <c r="Q2982" s="62">
        <f t="shared" si="705"/>
        <v>0</v>
      </c>
      <c r="R2982" s="89">
        <f t="shared" si="702"/>
        <v>-32.846511121116315</v>
      </c>
      <c r="S2982" s="74">
        <f t="shared" si="702"/>
        <v>0</v>
      </c>
      <c r="T2982" s="91">
        <f t="shared" si="697"/>
        <v>9.114224314850361E-2</v>
      </c>
      <c r="U2982" s="92">
        <f t="shared" si="698"/>
        <v>1.3911422431485034</v>
      </c>
    </row>
    <row r="2983" spans="1:21">
      <c r="A2983" s="80">
        <v>39491</v>
      </c>
      <c r="B2983" s="81">
        <v>1.524E-3</v>
      </c>
      <c r="C2983" s="82">
        <v>2.2377704603317918E-3</v>
      </c>
      <c r="D2983" s="88">
        <f t="shared" si="699"/>
        <v>1.4894999175924479</v>
      </c>
      <c r="E2983" s="89">
        <f t="shared" si="703"/>
        <v>14789.998351848957</v>
      </c>
      <c r="F2983" s="72">
        <f t="shared" si="703"/>
        <v>1672730.4217199737</v>
      </c>
      <c r="G2983" s="35">
        <f t="shared" si="704"/>
        <v>0.11309875646543659</v>
      </c>
      <c r="H2983" s="88">
        <f t="shared" si="691"/>
        <v>30.48</v>
      </c>
      <c r="I2983" s="62">
        <f t="shared" si="700"/>
        <v>304.8</v>
      </c>
      <c r="J2983" s="89">
        <f t="shared" si="692"/>
        <v>100.58399999999999</v>
      </c>
      <c r="K2983" s="62">
        <f t="shared" si="701"/>
        <v>9052.5600000000013</v>
      </c>
      <c r="L2983" s="90">
        <f t="shared" si="693"/>
        <v>44.755409206635839</v>
      </c>
      <c r="M2983" s="73">
        <f>0</f>
        <v>0</v>
      </c>
      <c r="N2983" s="89">
        <f t="shared" si="694"/>
        <v>0</v>
      </c>
      <c r="O2983" s="89">
        <f t="shared" si="695"/>
        <v>0</v>
      </c>
      <c r="P2983" s="89">
        <f t="shared" si="696"/>
        <v>0</v>
      </c>
      <c r="Q2983" s="62">
        <f t="shared" si="705"/>
        <v>0</v>
      </c>
      <c r="R2983" s="89">
        <f t="shared" si="702"/>
        <v>86.308590793364147</v>
      </c>
      <c r="S2983" s="74">
        <f t="shared" si="702"/>
        <v>9357.36</v>
      </c>
      <c r="T2983" s="91">
        <f t="shared" si="697"/>
        <v>8.9499917592448019E-2</v>
      </c>
      <c r="U2983" s="92">
        <f t="shared" si="698"/>
        <v>1.3894999175924478</v>
      </c>
    </row>
    <row r="2984" spans="1:21">
      <c r="A2984" s="80">
        <v>39492</v>
      </c>
      <c r="B2984" s="81">
        <v>1.524E-3</v>
      </c>
      <c r="C2984" s="82">
        <v>2.2377704603317918E-3</v>
      </c>
      <c r="D2984" s="88">
        <f t="shared" si="699"/>
        <v>1.4938153471321161</v>
      </c>
      <c r="E2984" s="89">
        <f t="shared" si="703"/>
        <v>14876.306942642321</v>
      </c>
      <c r="F2984" s="72">
        <f t="shared" si="703"/>
        <v>1682087.7817199738</v>
      </c>
      <c r="G2984" s="35">
        <f t="shared" si="704"/>
        <v>0.11307159688257967</v>
      </c>
      <c r="H2984" s="88">
        <f t="shared" si="691"/>
        <v>30.48</v>
      </c>
      <c r="I2984" s="62">
        <f t="shared" si="700"/>
        <v>304.8</v>
      </c>
      <c r="J2984" s="89">
        <f t="shared" si="692"/>
        <v>100.58399999999999</v>
      </c>
      <c r="K2984" s="62">
        <f t="shared" si="701"/>
        <v>9052.5600000000013</v>
      </c>
      <c r="L2984" s="90">
        <f t="shared" si="693"/>
        <v>44.755409206635839</v>
      </c>
      <c r="M2984" s="73">
        <f>0</f>
        <v>0</v>
      </c>
      <c r="N2984" s="89">
        <f t="shared" si="694"/>
        <v>0</v>
      </c>
      <c r="O2984" s="89">
        <f t="shared" si="695"/>
        <v>0</v>
      </c>
      <c r="P2984" s="89">
        <f t="shared" si="696"/>
        <v>0</v>
      </c>
      <c r="Q2984" s="62">
        <f t="shared" si="705"/>
        <v>0</v>
      </c>
      <c r="R2984" s="89">
        <f t="shared" si="702"/>
        <v>86.308590793364147</v>
      </c>
      <c r="S2984" s="74">
        <f t="shared" si="702"/>
        <v>9357.36</v>
      </c>
      <c r="T2984" s="91">
        <f t="shared" si="697"/>
        <v>9.3815347132116145E-2</v>
      </c>
      <c r="U2984" s="92">
        <f t="shared" si="698"/>
        <v>1.393815347132116</v>
      </c>
    </row>
    <row r="2985" spans="1:21">
      <c r="A2985" s="80">
        <v>39493</v>
      </c>
      <c r="B2985" s="81">
        <v>1.524E-3</v>
      </c>
      <c r="C2985" s="82">
        <v>2.2377704603317918E-3</v>
      </c>
      <c r="D2985" s="88">
        <f t="shared" si="699"/>
        <v>1.4981307766717842</v>
      </c>
      <c r="E2985" s="89">
        <f t="shared" si="703"/>
        <v>14962.615533435684</v>
      </c>
      <c r="F2985" s="72">
        <f t="shared" si="703"/>
        <v>1691445.1417199739</v>
      </c>
      <c r="G2985" s="35">
        <f t="shared" si="704"/>
        <v>0.11304475062800654</v>
      </c>
      <c r="H2985" s="88">
        <f t="shared" si="691"/>
        <v>30.48</v>
      </c>
      <c r="I2985" s="62">
        <f t="shared" si="700"/>
        <v>304.8</v>
      </c>
      <c r="J2985" s="89">
        <f t="shared" si="692"/>
        <v>100.58399999999999</v>
      </c>
      <c r="K2985" s="62">
        <f t="shared" si="701"/>
        <v>9052.5600000000013</v>
      </c>
      <c r="L2985" s="90">
        <f t="shared" si="693"/>
        <v>44.755409206635839</v>
      </c>
      <c r="M2985" s="73">
        <f>0</f>
        <v>0</v>
      </c>
      <c r="N2985" s="89">
        <f t="shared" si="694"/>
        <v>0</v>
      </c>
      <c r="O2985" s="89">
        <f t="shared" si="695"/>
        <v>0</v>
      </c>
      <c r="P2985" s="89">
        <f t="shared" si="696"/>
        <v>0</v>
      </c>
      <c r="Q2985" s="62">
        <f t="shared" si="705"/>
        <v>0</v>
      </c>
      <c r="R2985" s="89">
        <f t="shared" si="702"/>
        <v>86.308590793364147</v>
      </c>
      <c r="S2985" s="74">
        <f t="shared" si="702"/>
        <v>9357.36</v>
      </c>
      <c r="T2985" s="91">
        <f t="shared" si="697"/>
        <v>9.813077667178427E-2</v>
      </c>
      <c r="U2985" s="92">
        <f t="shared" si="698"/>
        <v>1.3981307766717841</v>
      </c>
    </row>
    <row r="2986" spans="1:21">
      <c r="A2986" s="80">
        <v>39494</v>
      </c>
      <c r="B2986" s="81">
        <v>1.524E-3</v>
      </c>
      <c r="C2986" s="82">
        <v>2.2377704603317918E-3</v>
      </c>
      <c r="D2986" s="88">
        <f t="shared" si="699"/>
        <v>1.5024462062114523</v>
      </c>
      <c r="E2986" s="89">
        <f t="shared" si="703"/>
        <v>15048.924124229048</v>
      </c>
      <c r="F2986" s="72">
        <f t="shared" si="703"/>
        <v>1700802.501719974</v>
      </c>
      <c r="G2986" s="35">
        <f t="shared" si="704"/>
        <v>0.11301821231071597</v>
      </c>
      <c r="H2986" s="88">
        <f t="shared" si="691"/>
        <v>30.48</v>
      </c>
      <c r="I2986" s="62">
        <f t="shared" si="700"/>
        <v>304.8</v>
      </c>
      <c r="J2986" s="89">
        <f t="shared" si="692"/>
        <v>100.58399999999999</v>
      </c>
      <c r="K2986" s="62">
        <f t="shared" si="701"/>
        <v>9052.5600000000013</v>
      </c>
      <c r="L2986" s="90">
        <f t="shared" si="693"/>
        <v>44.755409206635839</v>
      </c>
      <c r="M2986" s="73">
        <f>0</f>
        <v>0</v>
      </c>
      <c r="N2986" s="89">
        <f t="shared" si="694"/>
        <v>18.520931787507681</v>
      </c>
      <c r="O2986" s="89">
        <f t="shared" si="695"/>
        <v>48.924124229046129</v>
      </c>
      <c r="P2986" s="89">
        <f t="shared" si="696"/>
        <v>18.520931787507681</v>
      </c>
      <c r="Q2986" s="62">
        <f t="shared" si="705"/>
        <v>2093.2026009528313</v>
      </c>
      <c r="R2986" s="89">
        <f t="shared" si="702"/>
        <v>67.787659005856469</v>
      </c>
      <c r="S2986" s="74">
        <f t="shared" si="702"/>
        <v>7264.1573990471697</v>
      </c>
      <c r="T2986" s="91">
        <f t="shared" si="697"/>
        <v>0.1024462062114524</v>
      </c>
      <c r="U2986" s="92">
        <f t="shared" si="698"/>
        <v>1.4024462062114522</v>
      </c>
    </row>
    <row r="2987" spans="1:21">
      <c r="A2987" s="80">
        <v>39495</v>
      </c>
      <c r="B2987" s="81">
        <v>1.524E-3</v>
      </c>
      <c r="C2987" s="82">
        <v>2.2377704603317918E-3</v>
      </c>
      <c r="D2987" s="88">
        <f t="shared" si="699"/>
        <v>1.5058355891617452</v>
      </c>
      <c r="E2987" s="89">
        <f t="shared" si="703"/>
        <v>15116.711783234905</v>
      </c>
      <c r="F2987" s="72">
        <f t="shared" si="703"/>
        <v>1708066.6591190211</v>
      </c>
      <c r="G2987" s="35">
        <f t="shared" si="704"/>
        <v>0.11299194451886962</v>
      </c>
      <c r="H2987" s="88">
        <f t="shared" si="691"/>
        <v>30.48</v>
      </c>
      <c r="I2987" s="62">
        <f t="shared" si="700"/>
        <v>304.8</v>
      </c>
      <c r="J2987" s="89">
        <f t="shared" si="692"/>
        <v>100.58399999999999</v>
      </c>
      <c r="K2987" s="62">
        <f t="shared" si="701"/>
        <v>9052.5600000000013</v>
      </c>
      <c r="L2987" s="90">
        <f t="shared" si="693"/>
        <v>44.755409206635839</v>
      </c>
      <c r="M2987" s="73">
        <f>0</f>
        <v>0</v>
      </c>
      <c r="N2987" s="89">
        <f t="shared" si="694"/>
        <v>68.24177254019969</v>
      </c>
      <c r="O2987" s="89">
        <f t="shared" si="695"/>
        <v>116.71178323490406</v>
      </c>
      <c r="P2987" s="89">
        <f t="shared" si="696"/>
        <v>68.24177254019969</v>
      </c>
      <c r="Q2987" s="62">
        <f t="shared" si="705"/>
        <v>7710.7705767315638</v>
      </c>
      <c r="R2987" s="89">
        <f t="shared" si="702"/>
        <v>18.066818253164456</v>
      </c>
      <c r="S2987" s="74">
        <f t="shared" si="702"/>
        <v>1646.5894232684368</v>
      </c>
      <c r="T2987" s="91">
        <f t="shared" si="697"/>
        <v>0.10583558916174529</v>
      </c>
      <c r="U2987" s="92">
        <f t="shared" si="698"/>
        <v>1.4058355891617451</v>
      </c>
    </row>
    <row r="2988" spans="1:21">
      <c r="A2988" s="80">
        <v>39496</v>
      </c>
      <c r="B2988" s="81">
        <v>1.524E-3</v>
      </c>
      <c r="C2988" s="82">
        <v>2.2377704603317918E-3</v>
      </c>
      <c r="D2988" s="88">
        <f t="shared" si="699"/>
        <v>1.5067389300744034</v>
      </c>
      <c r="E2988" s="89">
        <f t="shared" si="703"/>
        <v>15134.778601488069</v>
      </c>
      <c r="F2988" s="72">
        <f t="shared" si="703"/>
        <v>1709713.2485422895</v>
      </c>
      <c r="G2988" s="35">
        <f t="shared" si="704"/>
        <v>0.11296585788008742</v>
      </c>
      <c r="H2988" s="88">
        <f t="shared" si="691"/>
        <v>30.48</v>
      </c>
      <c r="I2988" s="62">
        <f t="shared" si="700"/>
        <v>304.8</v>
      </c>
      <c r="J2988" s="89">
        <f t="shared" si="692"/>
        <v>100.58399999999999</v>
      </c>
      <c r="K2988" s="62">
        <f t="shared" si="701"/>
        <v>9052.5600000000013</v>
      </c>
      <c r="L2988" s="90">
        <f t="shared" si="693"/>
        <v>44.755409206635839</v>
      </c>
      <c r="M2988" s="73">
        <f>0</f>
        <v>0</v>
      </c>
      <c r="N2988" s="89">
        <f t="shared" si="694"/>
        <v>84.685617834376515</v>
      </c>
      <c r="O2988" s="89">
        <f t="shared" si="695"/>
        <v>134.77860148806809</v>
      </c>
      <c r="P2988" s="89">
        <f t="shared" si="696"/>
        <v>84.685617834376515</v>
      </c>
      <c r="Q2988" s="62">
        <f t="shared" si="705"/>
        <v>9566.5834687655752</v>
      </c>
      <c r="R2988" s="89">
        <f t="shared" si="702"/>
        <v>1.6229729589876314</v>
      </c>
      <c r="S2988" s="74">
        <f t="shared" si="702"/>
        <v>-209.22346876557458</v>
      </c>
      <c r="T2988" s="91">
        <f t="shared" si="697"/>
        <v>0.10673893007440349</v>
      </c>
      <c r="U2988" s="92">
        <f t="shared" si="698"/>
        <v>1.4067389300744033</v>
      </c>
    </row>
    <row r="2989" spans="1:21">
      <c r="A2989" s="80">
        <v>39497</v>
      </c>
      <c r="B2989" s="81">
        <v>0</v>
      </c>
      <c r="C2989" s="82">
        <v>2.5909990698411698E-3</v>
      </c>
      <c r="D2989" s="88">
        <f t="shared" si="699"/>
        <v>1.5068200787223529</v>
      </c>
      <c r="E2989" s="89">
        <f t="shared" si="703"/>
        <v>15136.401574447056</v>
      </c>
      <c r="F2989" s="72">
        <f t="shared" si="703"/>
        <v>1709504.0250735239</v>
      </c>
      <c r="G2989" s="35">
        <f t="shared" si="704"/>
        <v>0.11293992278584042</v>
      </c>
      <c r="H2989" s="88">
        <f t="shared" si="691"/>
        <v>0</v>
      </c>
      <c r="I2989" s="62">
        <f t="shared" si="700"/>
        <v>0</v>
      </c>
      <c r="J2989" s="89">
        <f t="shared" si="692"/>
        <v>0</v>
      </c>
      <c r="K2989" s="62">
        <f t="shared" si="701"/>
        <v>0</v>
      </c>
      <c r="L2989" s="90">
        <f t="shared" si="693"/>
        <v>51.819981396823394</v>
      </c>
      <c r="M2989" s="73">
        <f>0</f>
        <v>0</v>
      </c>
      <c r="N2989" s="89">
        <f t="shared" si="694"/>
        <v>86.219860683942102</v>
      </c>
      <c r="O2989" s="89">
        <f t="shared" si="695"/>
        <v>136.40157444705812</v>
      </c>
      <c r="P2989" s="89">
        <f t="shared" si="696"/>
        <v>86.219860683942102</v>
      </c>
      <c r="Q2989" s="62">
        <f t="shared" si="705"/>
        <v>9737.664408250339</v>
      </c>
      <c r="R2989" s="89">
        <f t="shared" si="702"/>
        <v>-138.03984208076548</v>
      </c>
      <c r="S2989" s="74">
        <f t="shared" si="702"/>
        <v>-9737.664408250339</v>
      </c>
      <c r="T2989" s="91">
        <f t="shared" si="697"/>
        <v>0.106820078722353</v>
      </c>
      <c r="U2989" s="92">
        <f t="shared" si="698"/>
        <v>1.4068200787223528</v>
      </c>
    </row>
    <row r="2990" spans="1:21">
      <c r="A2990" s="80">
        <v>39498</v>
      </c>
      <c r="B2990" s="81">
        <v>0</v>
      </c>
      <c r="C2990" s="82">
        <v>2.9781166773383831E-3</v>
      </c>
      <c r="D2990" s="88">
        <f t="shared" si="699"/>
        <v>1.4999180866183146</v>
      </c>
      <c r="E2990" s="89">
        <f t="shared" si="703"/>
        <v>14998.361732366291</v>
      </c>
      <c r="F2990" s="72">
        <f t="shared" si="703"/>
        <v>1699766.3606652736</v>
      </c>
      <c r="G2990" s="35">
        <f t="shared" si="704"/>
        <v>0.1133301350504967</v>
      </c>
      <c r="H2990" s="88">
        <f t="shared" si="691"/>
        <v>0</v>
      </c>
      <c r="I2990" s="62">
        <f t="shared" si="700"/>
        <v>0</v>
      </c>
      <c r="J2990" s="89">
        <f t="shared" si="692"/>
        <v>0</v>
      </c>
      <c r="K2990" s="62">
        <f t="shared" si="701"/>
        <v>0</v>
      </c>
      <c r="L2990" s="90">
        <f t="shared" si="693"/>
        <v>59.562333546767661</v>
      </c>
      <c r="M2990" s="73">
        <f>0</f>
        <v>0</v>
      </c>
      <c r="N2990" s="89">
        <f t="shared" si="694"/>
        <v>0</v>
      </c>
      <c r="O2990" s="89">
        <f t="shared" si="695"/>
        <v>0</v>
      </c>
      <c r="P2990" s="89">
        <f t="shared" si="696"/>
        <v>0</v>
      </c>
      <c r="Q2990" s="62">
        <f t="shared" si="705"/>
        <v>0</v>
      </c>
      <c r="R2990" s="89">
        <f t="shared" si="702"/>
        <v>-59.562333546767661</v>
      </c>
      <c r="S2990" s="74">
        <f t="shared" si="702"/>
        <v>0</v>
      </c>
      <c r="T2990" s="91">
        <f t="shared" si="697"/>
        <v>9.9918086618314694E-2</v>
      </c>
      <c r="U2990" s="92">
        <f t="shared" si="698"/>
        <v>1.3999180866183145</v>
      </c>
    </row>
    <row r="2991" spans="1:21">
      <c r="A2991" s="80">
        <v>39499</v>
      </c>
      <c r="B2991" s="81">
        <v>4.5719999999999997E-3</v>
      </c>
      <c r="C2991" s="82">
        <v>2.9974916208467938E-3</v>
      </c>
      <c r="D2991" s="88">
        <f t="shared" si="699"/>
        <v>1.4969399699409762</v>
      </c>
      <c r="E2991" s="89">
        <f t="shared" si="703"/>
        <v>14938.799398819523</v>
      </c>
      <c r="F2991" s="72">
        <f t="shared" si="703"/>
        <v>1699766.3606652736</v>
      </c>
      <c r="G2991" s="35">
        <f t="shared" si="704"/>
        <v>0.11378199246718519</v>
      </c>
      <c r="H2991" s="88">
        <f t="shared" si="691"/>
        <v>91.44</v>
      </c>
      <c r="I2991" s="62">
        <f t="shared" si="700"/>
        <v>914.4</v>
      </c>
      <c r="J2991" s="89">
        <f t="shared" si="692"/>
        <v>301.7519999999999</v>
      </c>
      <c r="K2991" s="62">
        <f t="shared" si="701"/>
        <v>27157.679999999997</v>
      </c>
      <c r="L2991" s="90">
        <f t="shared" si="693"/>
        <v>59.949832416935877</v>
      </c>
      <c r="M2991" s="73">
        <f>0</f>
        <v>0</v>
      </c>
      <c r="N2991" s="89">
        <f t="shared" si="694"/>
        <v>0</v>
      </c>
      <c r="O2991" s="89">
        <f t="shared" si="695"/>
        <v>0</v>
      </c>
      <c r="P2991" s="89">
        <f t="shared" si="696"/>
        <v>0</v>
      </c>
      <c r="Q2991" s="62">
        <f t="shared" si="705"/>
        <v>0</v>
      </c>
      <c r="R2991" s="89">
        <f t="shared" si="702"/>
        <v>333.24216758306403</v>
      </c>
      <c r="S2991" s="74">
        <f t="shared" si="702"/>
        <v>28072.079999999998</v>
      </c>
      <c r="T2991" s="91">
        <f t="shared" si="697"/>
        <v>9.6939969940976312E-2</v>
      </c>
      <c r="U2991" s="92">
        <f t="shared" si="698"/>
        <v>1.3969399699409761</v>
      </c>
    </row>
    <row r="2992" spans="1:21">
      <c r="A2992" s="80">
        <v>39500</v>
      </c>
      <c r="B2992" s="81">
        <v>3.1495999999999996E-2</v>
      </c>
      <c r="C2992" s="82">
        <v>2.9252282150522553E-3</v>
      </c>
      <c r="D2992" s="88">
        <f t="shared" si="699"/>
        <v>1.5136020783201294</v>
      </c>
      <c r="E2992" s="89">
        <f t="shared" si="703"/>
        <v>15272.041566402588</v>
      </c>
      <c r="F2992" s="72">
        <f t="shared" si="703"/>
        <v>1727838.4406652737</v>
      </c>
      <c r="G2992" s="35">
        <f t="shared" si="704"/>
        <v>0.11313735843061062</v>
      </c>
      <c r="H2992" s="88">
        <f t="shared" si="691"/>
        <v>629.91999999999996</v>
      </c>
      <c r="I2992" s="62">
        <f t="shared" si="700"/>
        <v>6299.2</v>
      </c>
      <c r="J2992" s="89">
        <f t="shared" si="692"/>
        <v>2078.7359999999994</v>
      </c>
      <c r="K2992" s="62">
        <f t="shared" si="701"/>
        <v>187086.24000000002</v>
      </c>
      <c r="L2992" s="90">
        <f t="shared" si="693"/>
        <v>58.504564301045107</v>
      </c>
      <c r="M2992" s="73">
        <f>0</f>
        <v>0</v>
      </c>
      <c r="N2992" s="89">
        <f t="shared" si="694"/>
        <v>242.84610491306302</v>
      </c>
      <c r="O2992" s="89">
        <f t="shared" si="695"/>
        <v>272.0415664025877</v>
      </c>
      <c r="P2992" s="89">
        <f t="shared" si="696"/>
        <v>242.84610491306302</v>
      </c>
      <c r="Q2992" s="62">
        <f t="shared" si="705"/>
        <v>27474.966815026884</v>
      </c>
      <c r="R2992" s="89">
        <f t="shared" si="702"/>
        <v>2407.3053307858913</v>
      </c>
      <c r="S2992" s="74">
        <f t="shared" si="702"/>
        <v>165910.47318497315</v>
      </c>
      <c r="T2992" s="91">
        <f t="shared" si="697"/>
        <v>0.11360207832012947</v>
      </c>
      <c r="U2992" s="92">
        <f t="shared" si="698"/>
        <v>1.4136020783201293</v>
      </c>
    </row>
    <row r="2993" spans="1:21">
      <c r="A2993" s="80">
        <v>39501</v>
      </c>
      <c r="B2993" s="81">
        <v>1.3462E-2</v>
      </c>
      <c r="C2993" s="82">
        <v>2.8427220305723322E-3</v>
      </c>
      <c r="D2993" s="88">
        <f t="shared" si="699"/>
        <v>1.6339673448594241</v>
      </c>
      <c r="E2993" s="89">
        <f t="shared" si="703"/>
        <v>17679.346897188479</v>
      </c>
      <c r="F2993" s="72">
        <f t="shared" si="703"/>
        <v>1893748.9138502469</v>
      </c>
      <c r="G2993" s="35">
        <f t="shared" si="704"/>
        <v>0.10711645203089526</v>
      </c>
      <c r="H2993" s="88">
        <f t="shared" si="691"/>
        <v>269.24</v>
      </c>
      <c r="I2993" s="62">
        <f t="shared" si="700"/>
        <v>2692.4</v>
      </c>
      <c r="J2993" s="89">
        <f t="shared" si="692"/>
        <v>888.49199999999985</v>
      </c>
      <c r="K2993" s="62">
        <f t="shared" si="701"/>
        <v>79964.280000000013</v>
      </c>
      <c r="L2993" s="90">
        <f t="shared" si="693"/>
        <v>56.854440611446641</v>
      </c>
      <c r="M2993" s="73">
        <f>0</f>
        <v>0</v>
      </c>
      <c r="N2993" s="89">
        <f t="shared" si="694"/>
        <v>7506.2264187426345</v>
      </c>
      <c r="O2993" s="89">
        <f t="shared" si="695"/>
        <v>2679.3468971884813</v>
      </c>
      <c r="P2993" s="89">
        <f t="shared" si="696"/>
        <v>2679.3468971884813</v>
      </c>
      <c r="Q2993" s="62">
        <f t="shared" si="705"/>
        <v>287002.13338681799</v>
      </c>
      <c r="R2993" s="89">
        <f t="shared" si="702"/>
        <v>-1578.4693377999279</v>
      </c>
      <c r="S2993" s="74">
        <f t="shared" si="702"/>
        <v>-204345.453386818</v>
      </c>
      <c r="T2993" s="91">
        <f t="shared" si="697"/>
        <v>0.23396734485942416</v>
      </c>
      <c r="U2993" s="92">
        <f t="shared" si="698"/>
        <v>1.533967344859424</v>
      </c>
    </row>
    <row r="2994" spans="1:21">
      <c r="A2994" s="80">
        <v>39502</v>
      </c>
      <c r="B2994" s="81">
        <v>0</v>
      </c>
      <c r="C2994" s="82">
        <v>3.1611330583425179E-3</v>
      </c>
      <c r="D2994" s="88">
        <f t="shared" si="699"/>
        <v>1.5550438779694276</v>
      </c>
      <c r="E2994" s="89">
        <f t="shared" si="703"/>
        <v>16100.877559388551</v>
      </c>
      <c r="F2994" s="72">
        <f t="shared" si="703"/>
        <v>1689403.4604634289</v>
      </c>
      <c r="G2994" s="35">
        <f t="shared" si="704"/>
        <v>0.10492617276493256</v>
      </c>
      <c r="H2994" s="88">
        <f t="shared" si="691"/>
        <v>0</v>
      </c>
      <c r="I2994" s="62">
        <f t="shared" si="700"/>
        <v>0</v>
      </c>
      <c r="J2994" s="89">
        <f t="shared" si="692"/>
        <v>0</v>
      </c>
      <c r="K2994" s="62">
        <f t="shared" si="701"/>
        <v>0</v>
      </c>
      <c r="L2994" s="90">
        <f t="shared" si="693"/>
        <v>63.222661166850358</v>
      </c>
      <c r="M2994" s="73">
        <f>0</f>
        <v>0</v>
      </c>
      <c r="N2994" s="89">
        <f t="shared" si="694"/>
        <v>1976.9094179072249</v>
      </c>
      <c r="O2994" s="89">
        <f t="shared" si="695"/>
        <v>1100.8775593885512</v>
      </c>
      <c r="P2994" s="89">
        <f t="shared" si="696"/>
        <v>1100.8775593885512</v>
      </c>
      <c r="Q2994" s="62">
        <f t="shared" si="705"/>
        <v>115510.86898944042</v>
      </c>
      <c r="R2994" s="89">
        <f t="shared" si="702"/>
        <v>-1164.1002205554016</v>
      </c>
      <c r="S2994" s="74">
        <f t="shared" si="702"/>
        <v>-115510.86898944042</v>
      </c>
      <c r="T2994" s="91">
        <f t="shared" si="697"/>
        <v>0.15504387796942765</v>
      </c>
      <c r="U2994" s="92">
        <f t="shared" si="698"/>
        <v>1.4550438779694275</v>
      </c>
    </row>
    <row r="2995" spans="1:21">
      <c r="A2995" s="80">
        <v>39503</v>
      </c>
      <c r="B2995" s="81">
        <v>0</v>
      </c>
      <c r="C2995" s="82">
        <v>3.0270741258301421E-3</v>
      </c>
      <c r="D2995" s="88">
        <f t="shared" si="699"/>
        <v>1.4968388669416575</v>
      </c>
      <c r="E2995" s="89">
        <f t="shared" si="703"/>
        <v>14936.77733883315</v>
      </c>
      <c r="F2995" s="72">
        <f t="shared" si="703"/>
        <v>1573892.5914739885</v>
      </c>
      <c r="G2995" s="35">
        <f t="shared" si="704"/>
        <v>0.10537029211663537</v>
      </c>
      <c r="H2995" s="88">
        <f t="shared" si="691"/>
        <v>0</v>
      </c>
      <c r="I2995" s="62">
        <f t="shared" si="700"/>
        <v>0</v>
      </c>
      <c r="J2995" s="89">
        <f t="shared" si="692"/>
        <v>0</v>
      </c>
      <c r="K2995" s="62">
        <f t="shared" si="701"/>
        <v>0</v>
      </c>
      <c r="L2995" s="90">
        <f t="shared" si="693"/>
        <v>60.541482516602841</v>
      </c>
      <c r="M2995" s="73">
        <f>0</f>
        <v>0</v>
      </c>
      <c r="N2995" s="89">
        <f t="shared" si="694"/>
        <v>0</v>
      </c>
      <c r="O2995" s="89">
        <f t="shared" si="695"/>
        <v>0</v>
      </c>
      <c r="P2995" s="89">
        <f t="shared" si="696"/>
        <v>0</v>
      </c>
      <c r="Q2995" s="62">
        <f t="shared" si="705"/>
        <v>0</v>
      </c>
      <c r="R2995" s="89">
        <f t="shared" si="702"/>
        <v>-60.541482516602841</v>
      </c>
      <c r="S2995" s="74">
        <f t="shared" si="702"/>
        <v>0</v>
      </c>
      <c r="T2995" s="91">
        <f t="shared" si="697"/>
        <v>9.6838866941657553E-2</v>
      </c>
      <c r="U2995" s="92">
        <f t="shared" si="698"/>
        <v>1.3968388669416574</v>
      </c>
    </row>
    <row r="2996" spans="1:21">
      <c r="A2996" s="80">
        <v>39504</v>
      </c>
      <c r="B2996" s="81">
        <v>1.8541999999999999E-2</v>
      </c>
      <c r="C2996" s="82">
        <v>3.4572256267944141E-3</v>
      </c>
      <c r="D2996" s="88">
        <f t="shared" si="699"/>
        <v>1.4938117928158274</v>
      </c>
      <c r="E2996" s="89">
        <f t="shared" si="703"/>
        <v>14876.235856316547</v>
      </c>
      <c r="F2996" s="72">
        <f t="shared" si="703"/>
        <v>1573892.5914739885</v>
      </c>
      <c r="G2996" s="35">
        <f t="shared" si="704"/>
        <v>0.10579911522481698</v>
      </c>
      <c r="H2996" s="88">
        <f t="shared" si="691"/>
        <v>370.84</v>
      </c>
      <c r="I2996" s="62">
        <f t="shared" si="700"/>
        <v>3708.3999999999996</v>
      </c>
      <c r="J2996" s="89">
        <f t="shared" si="692"/>
        <v>1223.7719999999999</v>
      </c>
      <c r="K2996" s="62">
        <f t="shared" si="701"/>
        <v>110139.48000000003</v>
      </c>
      <c r="L2996" s="90">
        <f t="shared" si="693"/>
        <v>69.144512535888282</v>
      </c>
      <c r="M2996" s="73">
        <f>0</f>
        <v>0</v>
      </c>
      <c r="N2996" s="89">
        <f t="shared" si="694"/>
        <v>0</v>
      </c>
      <c r="O2996" s="89">
        <f t="shared" si="695"/>
        <v>0</v>
      </c>
      <c r="P2996" s="89">
        <f t="shared" si="696"/>
        <v>0</v>
      </c>
      <c r="Q2996" s="62">
        <f t="shared" si="705"/>
        <v>0</v>
      </c>
      <c r="R2996" s="89">
        <f t="shared" si="702"/>
        <v>1525.4674874641116</v>
      </c>
      <c r="S2996" s="74">
        <f t="shared" si="702"/>
        <v>113847.88000000002</v>
      </c>
      <c r="T2996" s="91">
        <f t="shared" si="697"/>
        <v>9.3811792815827522E-2</v>
      </c>
      <c r="U2996" s="92">
        <f t="shared" si="698"/>
        <v>1.3938117928158273</v>
      </c>
    </row>
    <row r="2997" spans="1:21">
      <c r="A2997" s="80">
        <v>39505</v>
      </c>
      <c r="B2997" s="81">
        <v>2.5399999999999999E-4</v>
      </c>
      <c r="C2997" s="82">
        <v>2.0963209518636387E-3</v>
      </c>
      <c r="D2997" s="88">
        <f t="shared" si="699"/>
        <v>1.570085167189033</v>
      </c>
      <c r="E2997" s="89">
        <f t="shared" si="703"/>
        <v>16401.70334378066</v>
      </c>
      <c r="F2997" s="72">
        <f t="shared" si="703"/>
        <v>1687740.4714739886</v>
      </c>
      <c r="G2997" s="35">
        <f t="shared" si="704"/>
        <v>0.10290031688165854</v>
      </c>
      <c r="H2997" s="88">
        <f t="shared" si="691"/>
        <v>5.08</v>
      </c>
      <c r="I2997" s="62">
        <f t="shared" si="700"/>
        <v>50.800000000000004</v>
      </c>
      <c r="J2997" s="89">
        <f t="shared" si="692"/>
        <v>16.763999999999999</v>
      </c>
      <c r="K2997" s="62">
        <f t="shared" si="701"/>
        <v>1508.7600000000004</v>
      </c>
      <c r="L2997" s="90">
        <f t="shared" si="693"/>
        <v>41.926419037272773</v>
      </c>
      <c r="M2997" s="73">
        <f>0</f>
        <v>0</v>
      </c>
      <c r="N2997" s="89">
        <f t="shared" si="694"/>
        <v>2840.2881760816067</v>
      </c>
      <c r="O2997" s="89">
        <f t="shared" si="695"/>
        <v>1401.7033437806604</v>
      </c>
      <c r="P2997" s="89">
        <f t="shared" si="696"/>
        <v>1401.7033437806604</v>
      </c>
      <c r="Q2997" s="62">
        <f t="shared" si="705"/>
        <v>144235.7182491103</v>
      </c>
      <c r="R2997" s="89">
        <f t="shared" si="702"/>
        <v>-1421.7857628179331</v>
      </c>
      <c r="S2997" s="74">
        <f t="shared" si="702"/>
        <v>-142676.1582491103</v>
      </c>
      <c r="T2997" s="91">
        <f t="shared" si="697"/>
        <v>0.1700851671890331</v>
      </c>
      <c r="U2997" s="92">
        <f t="shared" si="698"/>
        <v>1.4700851671890329</v>
      </c>
    </row>
    <row r="2998" spans="1:21">
      <c r="A2998" s="80">
        <v>39506</v>
      </c>
      <c r="B2998" s="81">
        <v>0</v>
      </c>
      <c r="C2998" s="82">
        <v>2.1412680664979048E-3</v>
      </c>
      <c r="D2998" s="88">
        <f t="shared" si="699"/>
        <v>1.4989958790481364</v>
      </c>
      <c r="E2998" s="89">
        <f t="shared" si="703"/>
        <v>14979.917580962727</v>
      </c>
      <c r="F2998" s="72">
        <f t="shared" si="703"/>
        <v>1545064.3132248784</v>
      </c>
      <c r="G2998" s="35">
        <f t="shared" si="704"/>
        <v>0.10314237744461478</v>
      </c>
      <c r="H2998" s="88">
        <f t="shared" si="691"/>
        <v>0</v>
      </c>
      <c r="I2998" s="62">
        <f t="shared" si="700"/>
        <v>0</v>
      </c>
      <c r="J2998" s="89">
        <f t="shared" si="692"/>
        <v>0</v>
      </c>
      <c r="K2998" s="62">
        <f t="shared" si="701"/>
        <v>0</v>
      </c>
      <c r="L2998" s="90">
        <f t="shared" si="693"/>
        <v>42.825361329958099</v>
      </c>
      <c r="M2998" s="73">
        <f>0</f>
        <v>0</v>
      </c>
      <c r="N2998" s="89">
        <f t="shared" si="694"/>
        <v>0</v>
      </c>
      <c r="O2998" s="89">
        <f t="shared" si="695"/>
        <v>0</v>
      </c>
      <c r="P2998" s="89">
        <f t="shared" si="696"/>
        <v>0</v>
      </c>
      <c r="Q2998" s="62">
        <f t="shared" si="705"/>
        <v>0</v>
      </c>
      <c r="R2998" s="89">
        <f t="shared" si="702"/>
        <v>-42.825361329958099</v>
      </c>
      <c r="S2998" s="74">
        <f t="shared" si="702"/>
        <v>0</v>
      </c>
      <c r="T2998" s="91">
        <f t="shared" si="697"/>
        <v>9.8995879048136448E-2</v>
      </c>
      <c r="U2998" s="92">
        <f t="shared" si="698"/>
        <v>1.3989958790481363</v>
      </c>
    </row>
    <row r="2999" spans="1:21">
      <c r="A2999" s="80">
        <v>39507</v>
      </c>
      <c r="B2999" s="81">
        <v>0</v>
      </c>
      <c r="C2999" s="82">
        <v>3.6748512179804803E-3</v>
      </c>
      <c r="D2999" s="88">
        <f t="shared" si="699"/>
        <v>1.4968546109816383</v>
      </c>
      <c r="E2999" s="89">
        <f t="shared" si="703"/>
        <v>14937.092219632768</v>
      </c>
      <c r="F2999" s="72">
        <f t="shared" si="703"/>
        <v>1545064.3132248784</v>
      </c>
      <c r="G2999" s="35">
        <f t="shared" si="704"/>
        <v>0.10343809159818283</v>
      </c>
      <c r="H2999" s="88">
        <f t="shared" si="691"/>
        <v>0</v>
      </c>
      <c r="I2999" s="62">
        <f t="shared" si="700"/>
        <v>0</v>
      </c>
      <c r="J2999" s="89">
        <f t="shared" si="692"/>
        <v>0</v>
      </c>
      <c r="K2999" s="62">
        <f t="shared" si="701"/>
        <v>0</v>
      </c>
      <c r="L2999" s="90">
        <f t="shared" si="693"/>
        <v>73.497024359609611</v>
      </c>
      <c r="M2999" s="73">
        <f>0</f>
        <v>0</v>
      </c>
      <c r="N2999" s="89">
        <f t="shared" si="694"/>
        <v>0</v>
      </c>
      <c r="O2999" s="89">
        <f t="shared" si="695"/>
        <v>0</v>
      </c>
      <c r="P2999" s="89">
        <f t="shared" si="696"/>
        <v>0</v>
      </c>
      <c r="Q2999" s="62">
        <f t="shared" si="705"/>
        <v>0</v>
      </c>
      <c r="R2999" s="89">
        <f t="shared" si="702"/>
        <v>-73.497024359609611</v>
      </c>
      <c r="S2999" s="74">
        <f t="shared" si="702"/>
        <v>0</v>
      </c>
      <c r="T2999" s="91">
        <f t="shared" si="697"/>
        <v>9.6854610981638389E-2</v>
      </c>
      <c r="U2999" s="92">
        <f t="shared" si="698"/>
        <v>1.3968546109816382</v>
      </c>
    </row>
    <row r="3000" spans="1:21">
      <c r="A3000" s="80">
        <v>39508</v>
      </c>
      <c r="B3000" s="81">
        <v>0</v>
      </c>
      <c r="C3000" s="82">
        <v>3.8310885170430649E-3</v>
      </c>
      <c r="D3000" s="88">
        <f t="shared" si="699"/>
        <v>1.493179759763658</v>
      </c>
      <c r="E3000" s="89">
        <f t="shared" si="703"/>
        <v>14863.595195273159</v>
      </c>
      <c r="F3000" s="72">
        <f t="shared" si="703"/>
        <v>1545064.3132248784</v>
      </c>
      <c r="G3000" s="35">
        <f t="shared" si="704"/>
        <v>0.10394956892503582</v>
      </c>
      <c r="H3000" s="88">
        <f t="shared" si="691"/>
        <v>0</v>
      </c>
      <c r="I3000" s="62">
        <f t="shared" si="700"/>
        <v>0</v>
      </c>
      <c r="J3000" s="89">
        <f t="shared" si="692"/>
        <v>0</v>
      </c>
      <c r="K3000" s="62">
        <f t="shared" si="701"/>
        <v>0</v>
      </c>
      <c r="L3000" s="90">
        <f t="shared" si="693"/>
        <v>76.621770340861303</v>
      </c>
      <c r="M3000" s="73">
        <f>0</f>
        <v>0</v>
      </c>
      <c r="N3000" s="89">
        <f t="shared" si="694"/>
        <v>0</v>
      </c>
      <c r="O3000" s="89">
        <f t="shared" si="695"/>
        <v>0</v>
      </c>
      <c r="P3000" s="89">
        <f t="shared" si="696"/>
        <v>0</v>
      </c>
      <c r="Q3000" s="62">
        <f t="shared" si="705"/>
        <v>0</v>
      </c>
      <c r="R3000" s="89">
        <f t="shared" si="702"/>
        <v>-76.621770340861303</v>
      </c>
      <c r="S3000" s="74">
        <f t="shared" si="702"/>
        <v>0</v>
      </c>
      <c r="T3000" s="91">
        <f t="shared" si="697"/>
        <v>9.317975976365811E-2</v>
      </c>
      <c r="U3000" s="92">
        <f t="shared" si="698"/>
        <v>1.3931797597636579</v>
      </c>
    </row>
    <row r="3001" spans="1:21">
      <c r="A3001" s="80">
        <v>39509</v>
      </c>
      <c r="B3001" s="81">
        <v>0</v>
      </c>
      <c r="C3001" s="82">
        <v>4.438984324218122E-3</v>
      </c>
      <c r="D3001" s="88">
        <f t="shared" si="699"/>
        <v>1.4893486712466149</v>
      </c>
      <c r="E3001" s="89">
        <f t="shared" si="703"/>
        <v>14786.973424932297</v>
      </c>
      <c r="F3001" s="72">
        <f t="shared" si="703"/>
        <v>1545064.3132248784</v>
      </c>
      <c r="G3001" s="35">
        <f t="shared" si="704"/>
        <v>0.10448820518063198</v>
      </c>
      <c r="H3001" s="88">
        <f t="shared" si="691"/>
        <v>0</v>
      </c>
      <c r="I3001" s="62">
        <f t="shared" si="700"/>
        <v>0</v>
      </c>
      <c r="J3001" s="89">
        <f t="shared" si="692"/>
        <v>0</v>
      </c>
      <c r="K3001" s="62">
        <f t="shared" si="701"/>
        <v>0</v>
      </c>
      <c r="L3001" s="90">
        <f t="shared" si="693"/>
        <v>88.779686484362443</v>
      </c>
      <c r="M3001" s="73">
        <f>0</f>
        <v>0</v>
      </c>
      <c r="N3001" s="89">
        <f t="shared" si="694"/>
        <v>0</v>
      </c>
      <c r="O3001" s="89">
        <f t="shared" si="695"/>
        <v>0</v>
      </c>
      <c r="P3001" s="89">
        <f t="shared" si="696"/>
        <v>0</v>
      </c>
      <c r="Q3001" s="62">
        <f t="shared" si="705"/>
        <v>0</v>
      </c>
      <c r="R3001" s="89">
        <f t="shared" si="702"/>
        <v>-88.779686484362443</v>
      </c>
      <c r="S3001" s="74">
        <f t="shared" si="702"/>
        <v>0</v>
      </c>
      <c r="T3001" s="91">
        <f t="shared" si="697"/>
        <v>8.9348671246614941E-2</v>
      </c>
      <c r="U3001" s="92">
        <f t="shared" si="698"/>
        <v>1.3893486712466148</v>
      </c>
    </row>
    <row r="3002" spans="1:21">
      <c r="A3002" s="80">
        <v>39510</v>
      </c>
      <c r="B3002" s="81">
        <v>0</v>
      </c>
      <c r="C3002" s="82">
        <v>4.7032657093553278E-3</v>
      </c>
      <c r="D3002" s="88">
        <f t="shared" si="699"/>
        <v>1.4849096869223968</v>
      </c>
      <c r="E3002" s="89">
        <f t="shared" si="703"/>
        <v>14698.193738447935</v>
      </c>
      <c r="F3002" s="72">
        <f t="shared" si="703"/>
        <v>1545064.3132248784</v>
      </c>
      <c r="G3002" s="35">
        <f t="shared" si="704"/>
        <v>0.10511933239682759</v>
      </c>
      <c r="H3002" s="88">
        <f t="shared" si="691"/>
        <v>0</v>
      </c>
      <c r="I3002" s="62">
        <f t="shared" si="700"/>
        <v>0</v>
      </c>
      <c r="J3002" s="89">
        <f t="shared" si="692"/>
        <v>0</v>
      </c>
      <c r="K3002" s="62">
        <f t="shared" si="701"/>
        <v>0</v>
      </c>
      <c r="L3002" s="90">
        <f t="shared" si="693"/>
        <v>94.065314187106551</v>
      </c>
      <c r="M3002" s="73">
        <f>0</f>
        <v>0</v>
      </c>
      <c r="N3002" s="89">
        <f t="shared" si="694"/>
        <v>0</v>
      </c>
      <c r="O3002" s="89">
        <f t="shared" si="695"/>
        <v>0</v>
      </c>
      <c r="P3002" s="89">
        <f t="shared" si="696"/>
        <v>0</v>
      </c>
      <c r="Q3002" s="62">
        <f t="shared" si="705"/>
        <v>0</v>
      </c>
      <c r="R3002" s="89">
        <f t="shared" si="702"/>
        <v>-94.065314187106551</v>
      </c>
      <c r="S3002" s="74">
        <f t="shared" si="702"/>
        <v>0</v>
      </c>
      <c r="T3002" s="91">
        <f t="shared" si="697"/>
        <v>8.4909686922396865E-2</v>
      </c>
      <c r="U3002" s="92">
        <f t="shared" si="698"/>
        <v>1.3849096869223967</v>
      </c>
    </row>
    <row r="3003" spans="1:21">
      <c r="A3003" s="80">
        <v>39511</v>
      </c>
      <c r="B3003" s="81">
        <v>8.8899999999999986E-3</v>
      </c>
      <c r="C3003" s="82">
        <v>3.2887623587174114E-3</v>
      </c>
      <c r="D3003" s="88">
        <f t="shared" si="699"/>
        <v>1.4802064212130415</v>
      </c>
      <c r="E3003" s="89">
        <f t="shared" si="703"/>
        <v>14604.128424260829</v>
      </c>
      <c r="F3003" s="72">
        <f t="shared" si="703"/>
        <v>1545064.3132248784</v>
      </c>
      <c r="G3003" s="35">
        <f t="shared" si="704"/>
        <v>0.10579640690218595</v>
      </c>
      <c r="H3003" s="88">
        <f t="shared" si="691"/>
        <v>177.79999999999998</v>
      </c>
      <c r="I3003" s="62">
        <f t="shared" si="700"/>
        <v>1777.9999999999998</v>
      </c>
      <c r="J3003" s="89">
        <f t="shared" si="692"/>
        <v>586.73999999999978</v>
      </c>
      <c r="K3003" s="62">
        <f t="shared" si="701"/>
        <v>52806.599999999991</v>
      </c>
      <c r="L3003" s="90">
        <f t="shared" si="693"/>
        <v>65.775247174348223</v>
      </c>
      <c r="M3003" s="73">
        <f>0</f>
        <v>0</v>
      </c>
      <c r="N3003" s="89">
        <f t="shared" si="694"/>
        <v>0</v>
      </c>
      <c r="O3003" s="89">
        <f t="shared" si="695"/>
        <v>0</v>
      </c>
      <c r="P3003" s="89">
        <f t="shared" si="696"/>
        <v>0</v>
      </c>
      <c r="Q3003" s="62">
        <f t="shared" si="705"/>
        <v>0</v>
      </c>
      <c r="R3003" s="89">
        <f t="shared" si="702"/>
        <v>698.7647528256515</v>
      </c>
      <c r="S3003" s="74">
        <f t="shared" si="702"/>
        <v>54584.599999999991</v>
      </c>
      <c r="T3003" s="91">
        <f t="shared" si="697"/>
        <v>8.0206421213041557E-2</v>
      </c>
      <c r="U3003" s="92">
        <f t="shared" si="698"/>
        <v>1.3802064212130414</v>
      </c>
    </row>
    <row r="3004" spans="1:21">
      <c r="A3004" s="80">
        <v>39512</v>
      </c>
      <c r="B3004" s="81">
        <v>0</v>
      </c>
      <c r="C3004" s="82">
        <v>3.137672409150053E-3</v>
      </c>
      <c r="D3004" s="88">
        <f t="shared" si="699"/>
        <v>1.515144658854324</v>
      </c>
      <c r="E3004" s="89">
        <f t="shared" si="703"/>
        <v>15302.89317708648</v>
      </c>
      <c r="F3004" s="72">
        <f t="shared" si="703"/>
        <v>1599648.9132248785</v>
      </c>
      <c r="G3004" s="35">
        <f t="shared" si="704"/>
        <v>0.1045324498258986</v>
      </c>
      <c r="H3004" s="88">
        <f t="shared" si="691"/>
        <v>0</v>
      </c>
      <c r="I3004" s="62">
        <f t="shared" si="700"/>
        <v>0</v>
      </c>
      <c r="J3004" s="89">
        <f t="shared" si="692"/>
        <v>0</v>
      </c>
      <c r="K3004" s="62">
        <f t="shared" si="701"/>
        <v>0</v>
      </c>
      <c r="L3004" s="90">
        <f t="shared" si="693"/>
        <v>62.753448183001062</v>
      </c>
      <c r="M3004" s="73">
        <f>0</f>
        <v>0</v>
      </c>
      <c r="N3004" s="89">
        <f t="shared" si="694"/>
        <v>285.30703321140885</v>
      </c>
      <c r="O3004" s="89">
        <f t="shared" si="695"/>
        <v>302.89317708648065</v>
      </c>
      <c r="P3004" s="89">
        <f t="shared" si="696"/>
        <v>285.30703321140885</v>
      </c>
      <c r="Q3004" s="62">
        <f t="shared" si="705"/>
        <v>29823.843134147577</v>
      </c>
      <c r="R3004" s="89">
        <f t="shared" si="702"/>
        <v>-348.06048139440992</v>
      </c>
      <c r="S3004" s="74">
        <f t="shared" si="702"/>
        <v>-29823.843134147577</v>
      </c>
      <c r="T3004" s="91">
        <f t="shared" si="697"/>
        <v>0.11514465885432412</v>
      </c>
      <c r="U3004" s="92">
        <f t="shared" si="698"/>
        <v>1.4151446588543239</v>
      </c>
    </row>
    <row r="3005" spans="1:21">
      <c r="A3005" s="80">
        <v>39513</v>
      </c>
      <c r="B3005" s="81">
        <v>2.5400000000000002E-3</v>
      </c>
      <c r="C3005" s="82">
        <v>4.2196049421528783E-3</v>
      </c>
      <c r="D3005" s="88">
        <f t="shared" si="699"/>
        <v>1.4977416347846035</v>
      </c>
      <c r="E3005" s="89">
        <f t="shared" si="703"/>
        <v>14954.83269569207</v>
      </c>
      <c r="F3005" s="72">
        <f t="shared" si="703"/>
        <v>1569825.0700907309</v>
      </c>
      <c r="G3005" s="35">
        <f t="shared" si="704"/>
        <v>0.10497108874664569</v>
      </c>
      <c r="H3005" s="88">
        <f t="shared" si="691"/>
        <v>50.800000000000004</v>
      </c>
      <c r="I3005" s="62">
        <f t="shared" si="700"/>
        <v>508</v>
      </c>
      <c r="J3005" s="89">
        <f t="shared" si="692"/>
        <v>167.64000000000001</v>
      </c>
      <c r="K3005" s="62">
        <f t="shared" si="701"/>
        <v>15087.600000000006</v>
      </c>
      <c r="L3005" s="90">
        <f t="shared" si="693"/>
        <v>84.392098843057568</v>
      </c>
      <c r="M3005" s="73">
        <f>0</f>
        <v>0</v>
      </c>
      <c r="N3005" s="89">
        <f t="shared" si="694"/>
        <v>0</v>
      </c>
      <c r="O3005" s="89">
        <f t="shared" si="695"/>
        <v>0</v>
      </c>
      <c r="P3005" s="89">
        <f t="shared" si="696"/>
        <v>0</v>
      </c>
      <c r="Q3005" s="62">
        <f t="shared" si="705"/>
        <v>0</v>
      </c>
      <c r="R3005" s="89">
        <f t="shared" si="702"/>
        <v>134.04790115694246</v>
      </c>
      <c r="S3005" s="74">
        <f t="shared" si="702"/>
        <v>15595.600000000006</v>
      </c>
      <c r="T3005" s="91">
        <f t="shared" si="697"/>
        <v>9.7741634784603626E-2</v>
      </c>
      <c r="U3005" s="92">
        <f t="shared" si="698"/>
        <v>1.3977416347846034</v>
      </c>
    </row>
    <row r="3006" spans="1:21">
      <c r="A3006" s="80">
        <v>39514</v>
      </c>
      <c r="B3006" s="81">
        <v>6.9596000000000005E-2</v>
      </c>
      <c r="C3006" s="82">
        <v>2.4576614523351033E-3</v>
      </c>
      <c r="D3006" s="88">
        <f t="shared" si="699"/>
        <v>1.5044440298424506</v>
      </c>
      <c r="E3006" s="89">
        <f t="shared" si="703"/>
        <v>15088.880596849012</v>
      </c>
      <c r="F3006" s="72">
        <f t="shared" si="703"/>
        <v>1585420.670090731</v>
      </c>
      <c r="G3006" s="35">
        <f t="shared" si="704"/>
        <v>0.10507211982456882</v>
      </c>
      <c r="H3006" s="88">
        <f t="shared" si="691"/>
        <v>1391.92</v>
      </c>
      <c r="I3006" s="62">
        <f t="shared" si="700"/>
        <v>13919.200000000003</v>
      </c>
      <c r="J3006" s="89">
        <f t="shared" si="692"/>
        <v>4593.3360000000002</v>
      </c>
      <c r="K3006" s="62">
        <f t="shared" si="701"/>
        <v>413400.24000000011</v>
      </c>
      <c r="L3006" s="90">
        <f t="shared" si="693"/>
        <v>49.153229046702066</v>
      </c>
      <c r="M3006" s="73">
        <f>0</f>
        <v>0</v>
      </c>
      <c r="N3006" s="89">
        <f t="shared" si="694"/>
        <v>45.351189791853173</v>
      </c>
      <c r="O3006" s="89">
        <f t="shared" si="695"/>
        <v>88.880596849012505</v>
      </c>
      <c r="P3006" s="89">
        <f t="shared" si="696"/>
        <v>45.351189791853173</v>
      </c>
      <c r="Q3006" s="62">
        <f t="shared" si="705"/>
        <v>4765.145647996359</v>
      </c>
      <c r="R3006" s="89">
        <f t="shared" si="702"/>
        <v>5890.7515811614448</v>
      </c>
      <c r="S3006" s="74">
        <f t="shared" si="702"/>
        <v>422554.29435200378</v>
      </c>
      <c r="T3006" s="91">
        <f t="shared" si="697"/>
        <v>0.10444402984245071</v>
      </c>
      <c r="U3006" s="92">
        <f t="shared" si="698"/>
        <v>1.4044440298424505</v>
      </c>
    </row>
    <row r="3007" spans="1:21">
      <c r="A3007" s="80">
        <v>39515</v>
      </c>
      <c r="B3007" s="81">
        <v>0</v>
      </c>
      <c r="C3007" s="82">
        <v>3.6301518122264839E-3</v>
      </c>
      <c r="D3007" s="88">
        <f t="shared" si="699"/>
        <v>1.7989816089005228</v>
      </c>
      <c r="E3007" s="89">
        <f t="shared" si="703"/>
        <v>20979.632178010455</v>
      </c>
      <c r="F3007" s="72">
        <f t="shared" si="703"/>
        <v>2007974.9644427348</v>
      </c>
      <c r="G3007" s="35">
        <f t="shared" si="704"/>
        <v>9.5710684887381825E-2</v>
      </c>
      <c r="H3007" s="88">
        <f t="shared" si="691"/>
        <v>0</v>
      </c>
      <c r="I3007" s="62">
        <f t="shared" si="700"/>
        <v>0</v>
      </c>
      <c r="J3007" s="89">
        <f t="shared" si="692"/>
        <v>0</v>
      </c>
      <c r="K3007" s="62">
        <f t="shared" si="701"/>
        <v>0</v>
      </c>
      <c r="L3007" s="90">
        <f t="shared" si="693"/>
        <v>72.603036244529676</v>
      </c>
      <c r="M3007" s="73">
        <f>0</f>
        <v>0</v>
      </c>
      <c r="N3007" s="89">
        <f t="shared" si="694"/>
        <v>25025.913968166646</v>
      </c>
      <c r="O3007" s="89">
        <f t="shared" si="695"/>
        <v>5979.6321780104563</v>
      </c>
      <c r="P3007" s="89">
        <f t="shared" si="696"/>
        <v>5979.6321780104563</v>
      </c>
      <c r="Q3007" s="62">
        <f t="shared" si="705"/>
        <v>572314.6911320074</v>
      </c>
      <c r="R3007" s="89">
        <f t="shared" si="702"/>
        <v>-6052.2352142549862</v>
      </c>
      <c r="S3007" s="74">
        <f t="shared" si="702"/>
        <v>-572314.6911320074</v>
      </c>
      <c r="T3007" s="91">
        <f t="shared" si="697"/>
        <v>0.39898160890052292</v>
      </c>
      <c r="U3007" s="92">
        <f t="shared" si="698"/>
        <v>1.6989816089005227</v>
      </c>
    </row>
    <row r="3008" spans="1:21">
      <c r="A3008" s="80">
        <v>39516</v>
      </c>
      <c r="B3008" s="81">
        <v>0</v>
      </c>
      <c r="C3008" s="82">
        <v>3.1707063422974145E-3</v>
      </c>
      <c r="D3008" s="88">
        <f t="shared" si="699"/>
        <v>1.4963698481877734</v>
      </c>
      <c r="E3008" s="89">
        <f t="shared" si="703"/>
        <v>14927.396963755469</v>
      </c>
      <c r="F3008" s="72">
        <f t="shared" si="703"/>
        <v>1435660.2733107274</v>
      </c>
      <c r="G3008" s="35">
        <f t="shared" si="704"/>
        <v>9.6176197149214201E-2</v>
      </c>
      <c r="H3008" s="88">
        <f t="shared" si="691"/>
        <v>0</v>
      </c>
      <c r="I3008" s="62">
        <f t="shared" si="700"/>
        <v>0</v>
      </c>
      <c r="J3008" s="89">
        <f t="shared" si="692"/>
        <v>0</v>
      </c>
      <c r="K3008" s="62">
        <f t="shared" si="701"/>
        <v>0</v>
      </c>
      <c r="L3008" s="90">
        <f t="shared" si="693"/>
        <v>63.414126845948289</v>
      </c>
      <c r="M3008" s="73">
        <f>0</f>
        <v>0</v>
      </c>
      <c r="N3008" s="89">
        <f t="shared" si="694"/>
        <v>0</v>
      </c>
      <c r="O3008" s="89">
        <f t="shared" si="695"/>
        <v>0</v>
      </c>
      <c r="P3008" s="89">
        <f t="shared" si="696"/>
        <v>0</v>
      </c>
      <c r="Q3008" s="62">
        <f t="shared" si="705"/>
        <v>0</v>
      </c>
      <c r="R3008" s="89">
        <f t="shared" si="702"/>
        <v>-63.414126845948289</v>
      </c>
      <c r="S3008" s="74">
        <f t="shared" si="702"/>
        <v>0</v>
      </c>
      <c r="T3008" s="91">
        <f t="shared" si="697"/>
        <v>9.6369848187773499E-2</v>
      </c>
      <c r="U3008" s="92">
        <f t="shared" si="698"/>
        <v>1.3963698481877733</v>
      </c>
    </row>
    <row r="3009" spans="1:21">
      <c r="A3009" s="80">
        <v>39517</v>
      </c>
      <c r="B3009" s="81">
        <v>0</v>
      </c>
      <c r="C3009" s="82">
        <v>4.1409084679499735E-3</v>
      </c>
      <c r="D3009" s="88">
        <f t="shared" si="699"/>
        <v>1.493199141845476</v>
      </c>
      <c r="E3009" s="89">
        <f t="shared" si="703"/>
        <v>14863.982836909521</v>
      </c>
      <c r="F3009" s="72">
        <f t="shared" si="703"/>
        <v>1435660.2733107274</v>
      </c>
      <c r="G3009" s="35">
        <f t="shared" si="704"/>
        <v>9.6586513121218451E-2</v>
      </c>
      <c r="H3009" s="88">
        <f t="shared" si="691"/>
        <v>0</v>
      </c>
      <c r="I3009" s="62">
        <f t="shared" si="700"/>
        <v>0</v>
      </c>
      <c r="J3009" s="89">
        <f t="shared" si="692"/>
        <v>0</v>
      </c>
      <c r="K3009" s="62">
        <f t="shared" si="701"/>
        <v>0</v>
      </c>
      <c r="L3009" s="90">
        <f t="shared" si="693"/>
        <v>82.818169358999469</v>
      </c>
      <c r="M3009" s="73">
        <f>0</f>
        <v>0</v>
      </c>
      <c r="N3009" s="89">
        <f t="shared" si="694"/>
        <v>0</v>
      </c>
      <c r="O3009" s="89">
        <f t="shared" si="695"/>
        <v>0</v>
      </c>
      <c r="P3009" s="89">
        <f t="shared" si="696"/>
        <v>0</v>
      </c>
      <c r="Q3009" s="62">
        <f t="shared" si="705"/>
        <v>0</v>
      </c>
      <c r="R3009" s="89">
        <f t="shared" si="702"/>
        <v>-82.818169358999469</v>
      </c>
      <c r="S3009" s="74">
        <f t="shared" si="702"/>
        <v>0</v>
      </c>
      <c r="T3009" s="91">
        <f t="shared" si="697"/>
        <v>9.3199141845476063E-2</v>
      </c>
      <c r="U3009" s="92">
        <f t="shared" si="698"/>
        <v>1.3931991418454759</v>
      </c>
    </row>
    <row r="3010" spans="1:21">
      <c r="A3010" s="80">
        <v>39518</v>
      </c>
      <c r="B3010" s="81">
        <v>2.5399999999999999E-4</v>
      </c>
      <c r="C3010" s="82">
        <v>3.7026366621050609E-3</v>
      </c>
      <c r="D3010" s="88">
        <f t="shared" si="699"/>
        <v>1.4890582333775262</v>
      </c>
      <c r="E3010" s="89">
        <f t="shared" si="703"/>
        <v>14781.164667550522</v>
      </c>
      <c r="F3010" s="72">
        <f t="shared" si="703"/>
        <v>1435660.2733107274</v>
      </c>
      <c r="G3010" s="35">
        <f t="shared" si="704"/>
        <v>9.7127682804486318E-2</v>
      </c>
      <c r="H3010" s="88">
        <f t="shared" si="691"/>
        <v>5.08</v>
      </c>
      <c r="I3010" s="62">
        <f t="shared" si="700"/>
        <v>50.800000000000004</v>
      </c>
      <c r="J3010" s="89">
        <f t="shared" si="692"/>
        <v>16.763999999999999</v>
      </c>
      <c r="K3010" s="62">
        <f t="shared" si="701"/>
        <v>1508.7600000000004</v>
      </c>
      <c r="L3010" s="90">
        <f t="shared" si="693"/>
        <v>74.052733242101212</v>
      </c>
      <c r="M3010" s="73">
        <f>0</f>
        <v>0</v>
      </c>
      <c r="N3010" s="89">
        <f t="shared" si="694"/>
        <v>0</v>
      </c>
      <c r="O3010" s="89">
        <f t="shared" si="695"/>
        <v>0</v>
      </c>
      <c r="P3010" s="89">
        <f t="shared" si="696"/>
        <v>0</v>
      </c>
      <c r="Q3010" s="62">
        <f t="shared" si="705"/>
        <v>0</v>
      </c>
      <c r="R3010" s="89">
        <f t="shared" si="702"/>
        <v>-52.208733242101211</v>
      </c>
      <c r="S3010" s="74">
        <f t="shared" si="702"/>
        <v>1559.5600000000004</v>
      </c>
      <c r="T3010" s="91">
        <f t="shared" si="697"/>
        <v>8.9058233377526275E-2</v>
      </c>
      <c r="U3010" s="92">
        <f t="shared" si="698"/>
        <v>1.3890582333775261</v>
      </c>
    </row>
    <row r="3011" spans="1:21">
      <c r="A3011" s="80">
        <v>39519</v>
      </c>
      <c r="B3011" s="81">
        <v>0</v>
      </c>
      <c r="C3011" s="82">
        <v>3.5449506537705341E-3</v>
      </c>
      <c r="D3011" s="88">
        <f t="shared" si="699"/>
        <v>1.4864477967154208</v>
      </c>
      <c r="E3011" s="89">
        <f t="shared" si="703"/>
        <v>14728.95593430842</v>
      </c>
      <c r="F3011" s="72">
        <f t="shared" si="703"/>
        <v>1437219.8333107275</v>
      </c>
      <c r="G3011" s="35">
        <f t="shared" si="704"/>
        <v>9.7577848675817244E-2</v>
      </c>
      <c r="H3011" s="88">
        <f t="shared" si="691"/>
        <v>0</v>
      </c>
      <c r="I3011" s="62">
        <f t="shared" si="700"/>
        <v>0</v>
      </c>
      <c r="J3011" s="89">
        <f t="shared" si="692"/>
        <v>0</v>
      </c>
      <c r="K3011" s="62">
        <f t="shared" si="701"/>
        <v>0</v>
      </c>
      <c r="L3011" s="90">
        <f t="shared" si="693"/>
        <v>70.899013075410679</v>
      </c>
      <c r="M3011" s="73">
        <f>0</f>
        <v>0</v>
      </c>
      <c r="N3011" s="89">
        <f t="shared" si="694"/>
        <v>0</v>
      </c>
      <c r="O3011" s="89">
        <f t="shared" si="695"/>
        <v>0</v>
      </c>
      <c r="P3011" s="89">
        <f t="shared" si="696"/>
        <v>0</v>
      </c>
      <c r="Q3011" s="62">
        <f t="shared" si="705"/>
        <v>0</v>
      </c>
      <c r="R3011" s="89">
        <f t="shared" si="702"/>
        <v>-70.899013075410679</v>
      </c>
      <c r="S3011" s="74">
        <f t="shared" si="702"/>
        <v>0</v>
      </c>
      <c r="T3011" s="91">
        <f t="shared" si="697"/>
        <v>8.644779671542091E-2</v>
      </c>
      <c r="U3011" s="92">
        <f t="shared" si="698"/>
        <v>1.3864477967154207</v>
      </c>
    </row>
    <row r="3012" spans="1:21">
      <c r="A3012" s="80">
        <v>39520</v>
      </c>
      <c r="B3012" s="81">
        <v>0</v>
      </c>
      <c r="C3012" s="82">
        <v>4.1972129385258938E-3</v>
      </c>
      <c r="D3012" s="88">
        <f t="shared" si="699"/>
        <v>1.4829028460616505</v>
      </c>
      <c r="E3012" s="89">
        <f t="shared" si="703"/>
        <v>14658.05692123301</v>
      </c>
      <c r="F3012" s="72">
        <f t="shared" si="703"/>
        <v>1437219.8333107275</v>
      </c>
      <c r="G3012" s="35">
        <f t="shared" si="704"/>
        <v>9.8049819361039237E-2</v>
      </c>
      <c r="H3012" s="88">
        <f t="shared" si="691"/>
        <v>0</v>
      </c>
      <c r="I3012" s="62">
        <f t="shared" si="700"/>
        <v>0</v>
      </c>
      <c r="J3012" s="89">
        <f t="shared" si="692"/>
        <v>0</v>
      </c>
      <c r="K3012" s="62">
        <f t="shared" si="701"/>
        <v>0</v>
      </c>
      <c r="L3012" s="90">
        <f t="shared" si="693"/>
        <v>83.944258770517877</v>
      </c>
      <c r="M3012" s="73">
        <f>0</f>
        <v>0</v>
      </c>
      <c r="N3012" s="89">
        <f t="shared" si="694"/>
        <v>0</v>
      </c>
      <c r="O3012" s="89">
        <f t="shared" si="695"/>
        <v>0</v>
      </c>
      <c r="P3012" s="89">
        <f t="shared" si="696"/>
        <v>0</v>
      </c>
      <c r="Q3012" s="62">
        <f t="shared" si="705"/>
        <v>0</v>
      </c>
      <c r="R3012" s="89">
        <f t="shared" si="702"/>
        <v>-83.944258770517877</v>
      </c>
      <c r="S3012" s="74">
        <f t="shared" si="702"/>
        <v>0</v>
      </c>
      <c r="T3012" s="91">
        <f t="shared" si="697"/>
        <v>8.2902846061650548E-2</v>
      </c>
      <c r="U3012" s="92">
        <f t="shared" si="698"/>
        <v>1.3829028460616504</v>
      </c>
    </row>
    <row r="3013" spans="1:21">
      <c r="A3013" s="80">
        <v>39521</v>
      </c>
      <c r="B3013" s="81">
        <v>1.2700000000000001E-3</v>
      </c>
      <c r="C3013" s="82">
        <v>3.129650021012466E-3</v>
      </c>
      <c r="D3013" s="88">
        <f t="shared" si="699"/>
        <v>1.4787056331231245</v>
      </c>
      <c r="E3013" s="89">
        <f t="shared" si="703"/>
        <v>14574.112662462492</v>
      </c>
      <c r="F3013" s="72">
        <f t="shared" si="703"/>
        <v>1437219.8333107275</v>
      </c>
      <c r="G3013" s="35">
        <f t="shared" si="704"/>
        <v>9.8614568625675081E-2</v>
      </c>
      <c r="H3013" s="88">
        <f t="shared" si="691"/>
        <v>25.400000000000002</v>
      </c>
      <c r="I3013" s="62">
        <f t="shared" si="700"/>
        <v>254</v>
      </c>
      <c r="J3013" s="89">
        <f t="shared" si="692"/>
        <v>83.820000000000007</v>
      </c>
      <c r="K3013" s="62">
        <f t="shared" si="701"/>
        <v>7543.8000000000029</v>
      </c>
      <c r="L3013" s="90">
        <f t="shared" si="693"/>
        <v>62.593000420249318</v>
      </c>
      <c r="M3013" s="73">
        <f>0</f>
        <v>0</v>
      </c>
      <c r="N3013" s="89">
        <f t="shared" si="694"/>
        <v>0</v>
      </c>
      <c r="O3013" s="89">
        <f t="shared" si="695"/>
        <v>0</v>
      </c>
      <c r="P3013" s="89">
        <f t="shared" si="696"/>
        <v>0</v>
      </c>
      <c r="Q3013" s="62">
        <f t="shared" si="705"/>
        <v>0</v>
      </c>
      <c r="R3013" s="89">
        <f t="shared" si="702"/>
        <v>46.626999579750695</v>
      </c>
      <c r="S3013" s="74">
        <f t="shared" si="702"/>
        <v>7797.8000000000029</v>
      </c>
      <c r="T3013" s="91">
        <f t="shared" si="697"/>
        <v>7.8705633123124619E-2</v>
      </c>
      <c r="U3013" s="92">
        <f t="shared" si="698"/>
        <v>1.3787056331231244</v>
      </c>
    </row>
    <row r="3014" spans="1:21">
      <c r="A3014" s="80">
        <v>39522</v>
      </c>
      <c r="B3014" s="81">
        <v>0</v>
      </c>
      <c r="C3014" s="82">
        <v>4.1875939152831512E-3</v>
      </c>
      <c r="D3014" s="88">
        <f t="shared" si="699"/>
        <v>1.4810369831021122</v>
      </c>
      <c r="E3014" s="89">
        <f t="shared" si="703"/>
        <v>14620.739662042242</v>
      </c>
      <c r="F3014" s="72">
        <f t="shared" si="703"/>
        <v>1445017.6333107275</v>
      </c>
      <c r="G3014" s="35">
        <f t="shared" si="704"/>
        <v>9.8833415183653295E-2</v>
      </c>
      <c r="H3014" s="88">
        <f t="shared" si="691"/>
        <v>0</v>
      </c>
      <c r="I3014" s="62">
        <f t="shared" si="700"/>
        <v>0</v>
      </c>
      <c r="J3014" s="89">
        <f t="shared" si="692"/>
        <v>0</v>
      </c>
      <c r="K3014" s="62">
        <f t="shared" si="701"/>
        <v>0</v>
      </c>
      <c r="L3014" s="90">
        <f t="shared" si="693"/>
        <v>83.751878305663027</v>
      </c>
      <c r="M3014" s="73">
        <f>0</f>
        <v>0</v>
      </c>
      <c r="N3014" s="89">
        <f t="shared" si="694"/>
        <v>0</v>
      </c>
      <c r="O3014" s="89">
        <f t="shared" si="695"/>
        <v>0</v>
      </c>
      <c r="P3014" s="89">
        <f t="shared" si="696"/>
        <v>0</v>
      </c>
      <c r="Q3014" s="62">
        <f t="shared" si="705"/>
        <v>0</v>
      </c>
      <c r="R3014" s="89">
        <f t="shared" si="702"/>
        <v>-83.751878305663027</v>
      </c>
      <c r="S3014" s="74">
        <f t="shared" si="702"/>
        <v>0</v>
      </c>
      <c r="T3014" s="91">
        <f t="shared" si="697"/>
        <v>8.103698310211227E-2</v>
      </c>
      <c r="U3014" s="92">
        <f t="shared" si="698"/>
        <v>1.3810369831021121</v>
      </c>
    </row>
    <row r="3015" spans="1:21">
      <c r="A3015" s="80">
        <v>39523</v>
      </c>
      <c r="B3015" s="81">
        <v>0</v>
      </c>
      <c r="C3015" s="82">
        <v>4.6473939104628263E-3</v>
      </c>
      <c r="D3015" s="88">
        <f t="shared" si="699"/>
        <v>1.4768493891868288</v>
      </c>
      <c r="E3015" s="89">
        <f t="shared" si="703"/>
        <v>14536.987783736578</v>
      </c>
      <c r="F3015" s="72">
        <f t="shared" si="703"/>
        <v>1445017.6333107275</v>
      </c>
      <c r="G3015" s="35">
        <f t="shared" si="704"/>
        <v>9.9402823666630405E-2</v>
      </c>
      <c r="H3015" s="88">
        <f t="shared" si="691"/>
        <v>0</v>
      </c>
      <c r="I3015" s="62">
        <f t="shared" si="700"/>
        <v>0</v>
      </c>
      <c r="J3015" s="89">
        <f t="shared" si="692"/>
        <v>0</v>
      </c>
      <c r="K3015" s="62">
        <f t="shared" si="701"/>
        <v>0</v>
      </c>
      <c r="L3015" s="90">
        <f t="shared" si="693"/>
        <v>92.94787820925653</v>
      </c>
      <c r="M3015" s="73">
        <f>0</f>
        <v>0</v>
      </c>
      <c r="N3015" s="89">
        <f t="shared" si="694"/>
        <v>0</v>
      </c>
      <c r="O3015" s="89">
        <f t="shared" si="695"/>
        <v>0</v>
      </c>
      <c r="P3015" s="89">
        <f t="shared" si="696"/>
        <v>0</v>
      </c>
      <c r="Q3015" s="62">
        <f t="shared" si="705"/>
        <v>0</v>
      </c>
      <c r="R3015" s="89">
        <f t="shared" si="702"/>
        <v>-92.94787820925653</v>
      </c>
      <c r="S3015" s="74">
        <f t="shared" si="702"/>
        <v>0</v>
      </c>
      <c r="T3015" s="91">
        <f t="shared" si="697"/>
        <v>7.6849389186828931E-2</v>
      </c>
      <c r="U3015" s="92">
        <f t="shared" si="698"/>
        <v>1.3768493891868288</v>
      </c>
    </row>
    <row r="3016" spans="1:21">
      <c r="A3016" s="80">
        <v>39524</v>
      </c>
      <c r="B3016" s="81">
        <v>0</v>
      </c>
      <c r="C3016" s="82">
        <v>4.2421829186063556E-3</v>
      </c>
      <c r="D3016" s="88">
        <f t="shared" si="699"/>
        <v>1.4722019952763661</v>
      </c>
      <c r="E3016" s="89">
        <f t="shared" si="703"/>
        <v>14444.039905527321</v>
      </c>
      <c r="F3016" s="72">
        <f t="shared" si="703"/>
        <v>1445017.6333107275</v>
      </c>
      <c r="G3016" s="35">
        <f t="shared" si="704"/>
        <v>0.10004248415000297</v>
      </c>
      <c r="H3016" s="88">
        <f t="shared" si="691"/>
        <v>0</v>
      </c>
      <c r="I3016" s="62">
        <f t="shared" si="700"/>
        <v>0</v>
      </c>
      <c r="J3016" s="89">
        <f t="shared" si="692"/>
        <v>0</v>
      </c>
      <c r="K3016" s="62">
        <f t="shared" si="701"/>
        <v>0</v>
      </c>
      <c r="L3016" s="90">
        <f t="shared" si="693"/>
        <v>84.843658372127109</v>
      </c>
      <c r="M3016" s="73">
        <f>0</f>
        <v>0</v>
      </c>
      <c r="N3016" s="89">
        <f t="shared" si="694"/>
        <v>0</v>
      </c>
      <c r="O3016" s="89">
        <f t="shared" si="695"/>
        <v>0</v>
      </c>
      <c r="P3016" s="89">
        <f t="shared" si="696"/>
        <v>0</v>
      </c>
      <c r="Q3016" s="62">
        <f t="shared" si="705"/>
        <v>0</v>
      </c>
      <c r="R3016" s="89">
        <f t="shared" si="702"/>
        <v>-84.843658372127109</v>
      </c>
      <c r="S3016" s="74">
        <f t="shared" si="702"/>
        <v>0</v>
      </c>
      <c r="T3016" s="91">
        <f t="shared" si="697"/>
        <v>7.2201995276366171E-2</v>
      </c>
      <c r="U3016" s="92">
        <f t="shared" si="698"/>
        <v>1.372201995276366</v>
      </c>
    </row>
    <row r="3017" spans="1:21">
      <c r="A3017" s="80">
        <v>39525</v>
      </c>
      <c r="B3017" s="81">
        <v>0</v>
      </c>
      <c r="C3017" s="82">
        <v>4.2385933575905602E-3</v>
      </c>
      <c r="D3017" s="88">
        <f t="shared" si="699"/>
        <v>1.4679598123577597</v>
      </c>
      <c r="E3017" s="89">
        <f t="shared" si="703"/>
        <v>14359.196247155194</v>
      </c>
      <c r="F3017" s="72">
        <f t="shared" si="703"/>
        <v>1445017.6333107275</v>
      </c>
      <c r="G3017" s="35">
        <f t="shared" si="704"/>
        <v>0.10063360152188257</v>
      </c>
      <c r="H3017" s="88">
        <f t="shared" si="691"/>
        <v>0</v>
      </c>
      <c r="I3017" s="62">
        <f t="shared" si="700"/>
        <v>0</v>
      </c>
      <c r="J3017" s="89">
        <f t="shared" si="692"/>
        <v>0</v>
      </c>
      <c r="K3017" s="62">
        <f t="shared" si="701"/>
        <v>0</v>
      </c>
      <c r="L3017" s="90">
        <f t="shared" si="693"/>
        <v>84.771867151811207</v>
      </c>
      <c r="M3017" s="73">
        <f>0</f>
        <v>0</v>
      </c>
      <c r="N3017" s="89">
        <f t="shared" si="694"/>
        <v>0</v>
      </c>
      <c r="O3017" s="89">
        <f t="shared" si="695"/>
        <v>0</v>
      </c>
      <c r="P3017" s="89">
        <f t="shared" si="696"/>
        <v>0</v>
      </c>
      <c r="Q3017" s="62">
        <f t="shared" si="705"/>
        <v>0</v>
      </c>
      <c r="R3017" s="89">
        <f t="shared" si="702"/>
        <v>-84.771867151811207</v>
      </c>
      <c r="S3017" s="74">
        <f t="shared" si="702"/>
        <v>0</v>
      </c>
      <c r="T3017" s="91">
        <f t="shared" si="697"/>
        <v>6.795981235775983E-2</v>
      </c>
      <c r="U3017" s="92">
        <f t="shared" si="698"/>
        <v>1.3679598123577597</v>
      </c>
    </row>
    <row r="3018" spans="1:21">
      <c r="A3018" s="80">
        <v>39526</v>
      </c>
      <c r="B3018" s="81">
        <v>0</v>
      </c>
      <c r="C3018" s="82">
        <v>4.4325852774780407E-3</v>
      </c>
      <c r="D3018" s="88">
        <f t="shared" si="699"/>
        <v>1.4637212190001692</v>
      </c>
      <c r="E3018" s="89">
        <f t="shared" si="703"/>
        <v>14274.424380003384</v>
      </c>
      <c r="F3018" s="72">
        <f t="shared" si="703"/>
        <v>1445017.6333107275</v>
      </c>
      <c r="G3018" s="35">
        <f t="shared" si="704"/>
        <v>0.10123123670997268</v>
      </c>
      <c r="H3018" s="88">
        <f t="shared" si="691"/>
        <v>0</v>
      </c>
      <c r="I3018" s="62">
        <f t="shared" si="700"/>
        <v>0</v>
      </c>
      <c r="J3018" s="89">
        <f t="shared" si="692"/>
        <v>0</v>
      </c>
      <c r="K3018" s="62">
        <f t="shared" si="701"/>
        <v>0</v>
      </c>
      <c r="L3018" s="90">
        <f t="shared" si="693"/>
        <v>88.651705549560816</v>
      </c>
      <c r="M3018" s="73">
        <f>0</f>
        <v>0</v>
      </c>
      <c r="N3018" s="89">
        <f t="shared" si="694"/>
        <v>0</v>
      </c>
      <c r="O3018" s="89">
        <f t="shared" si="695"/>
        <v>0</v>
      </c>
      <c r="P3018" s="89">
        <f t="shared" si="696"/>
        <v>0</v>
      </c>
      <c r="Q3018" s="62">
        <f t="shared" si="705"/>
        <v>0</v>
      </c>
      <c r="R3018" s="89">
        <f t="shared" si="702"/>
        <v>-88.651705549560816</v>
      </c>
      <c r="S3018" s="74">
        <f t="shared" si="702"/>
        <v>0</v>
      </c>
      <c r="T3018" s="91">
        <f t="shared" si="697"/>
        <v>6.3721219000169249E-2</v>
      </c>
      <c r="U3018" s="92">
        <f t="shared" si="698"/>
        <v>1.3637212190001691</v>
      </c>
    </row>
    <row r="3019" spans="1:21">
      <c r="A3019" s="80">
        <v>39527</v>
      </c>
      <c r="B3019" s="81">
        <v>3.5560000000000001E-3</v>
      </c>
      <c r="C3019" s="82">
        <v>4.3390535621394425E-3</v>
      </c>
      <c r="D3019" s="88">
        <f t="shared" si="699"/>
        <v>1.4592886337226911</v>
      </c>
      <c r="E3019" s="89">
        <f t="shared" si="703"/>
        <v>14185.772674453823</v>
      </c>
      <c r="F3019" s="72">
        <f t="shared" si="703"/>
        <v>1445017.6333107275</v>
      </c>
      <c r="G3019" s="35">
        <f t="shared" si="704"/>
        <v>0.10186386504789829</v>
      </c>
      <c r="H3019" s="88">
        <f t="shared" si="691"/>
        <v>71.12</v>
      </c>
      <c r="I3019" s="62">
        <f t="shared" si="700"/>
        <v>711.2</v>
      </c>
      <c r="J3019" s="89">
        <f t="shared" si="692"/>
        <v>234.696</v>
      </c>
      <c r="K3019" s="62">
        <f t="shared" si="701"/>
        <v>21122.640000000007</v>
      </c>
      <c r="L3019" s="90">
        <f t="shared" si="693"/>
        <v>86.781071242788855</v>
      </c>
      <c r="M3019" s="73">
        <f>0</f>
        <v>0</v>
      </c>
      <c r="N3019" s="89">
        <f t="shared" si="694"/>
        <v>0</v>
      </c>
      <c r="O3019" s="89">
        <f t="shared" si="695"/>
        <v>0</v>
      </c>
      <c r="P3019" s="89">
        <f t="shared" si="696"/>
        <v>0</v>
      </c>
      <c r="Q3019" s="62">
        <f t="shared" si="705"/>
        <v>0</v>
      </c>
      <c r="R3019" s="89">
        <f t="shared" si="702"/>
        <v>219.03492875721116</v>
      </c>
      <c r="S3019" s="74">
        <f t="shared" si="702"/>
        <v>21833.840000000007</v>
      </c>
      <c r="T3019" s="91">
        <f t="shared" si="697"/>
        <v>5.928863372269122E-2</v>
      </c>
      <c r="U3019" s="92">
        <f t="shared" si="698"/>
        <v>1.359288633722691</v>
      </c>
    </row>
    <row r="3020" spans="1:21">
      <c r="A3020" s="80">
        <v>39528</v>
      </c>
      <c r="B3020" s="81">
        <v>0</v>
      </c>
      <c r="C3020" s="82">
        <v>4.5845137905433904E-3</v>
      </c>
      <c r="D3020" s="88">
        <f t="shared" si="699"/>
        <v>1.4702403801605517</v>
      </c>
      <c r="E3020" s="89">
        <f t="shared" si="703"/>
        <v>14404.807603211035</v>
      </c>
      <c r="F3020" s="72">
        <f t="shared" si="703"/>
        <v>1466851.4733107276</v>
      </c>
      <c r="G3020" s="35">
        <f t="shared" si="704"/>
        <v>0.10183068831712447</v>
      </c>
      <c r="H3020" s="88">
        <f t="shared" si="691"/>
        <v>0</v>
      </c>
      <c r="I3020" s="62">
        <f t="shared" si="700"/>
        <v>0</v>
      </c>
      <c r="J3020" s="89">
        <f t="shared" si="692"/>
        <v>0</v>
      </c>
      <c r="K3020" s="62">
        <f t="shared" si="701"/>
        <v>0</v>
      </c>
      <c r="L3020" s="90">
        <f t="shared" si="693"/>
        <v>91.690275810867803</v>
      </c>
      <c r="M3020" s="73">
        <f>0</f>
        <v>0</v>
      </c>
      <c r="N3020" s="89">
        <f t="shared" si="694"/>
        <v>0</v>
      </c>
      <c r="O3020" s="89">
        <f t="shared" si="695"/>
        <v>0</v>
      </c>
      <c r="P3020" s="89">
        <f t="shared" si="696"/>
        <v>0</v>
      </c>
      <c r="Q3020" s="62">
        <f t="shared" si="705"/>
        <v>0</v>
      </c>
      <c r="R3020" s="89">
        <f t="shared" si="702"/>
        <v>-91.690275810867803</v>
      </c>
      <c r="S3020" s="74">
        <f t="shared" si="702"/>
        <v>0</v>
      </c>
      <c r="T3020" s="91">
        <f t="shared" si="697"/>
        <v>7.0240380160551785E-2</v>
      </c>
      <c r="U3020" s="92">
        <f t="shared" si="698"/>
        <v>1.3702403801605516</v>
      </c>
    </row>
    <row r="3021" spans="1:21">
      <c r="A3021" s="80">
        <v>39529</v>
      </c>
      <c r="B3021" s="81">
        <v>0</v>
      </c>
      <c r="C3021" s="82">
        <v>3.7924240997329285E-3</v>
      </c>
      <c r="D3021" s="88">
        <f t="shared" si="699"/>
        <v>1.4656558663700083</v>
      </c>
      <c r="E3021" s="89">
        <f t="shared" si="703"/>
        <v>14313.117327400167</v>
      </c>
      <c r="F3021" s="72">
        <f t="shared" si="703"/>
        <v>1466851.4733107276</v>
      </c>
      <c r="G3021" s="35">
        <f t="shared" si="704"/>
        <v>0.10248301888105646</v>
      </c>
      <c r="H3021" s="88">
        <f t="shared" si="691"/>
        <v>0</v>
      </c>
      <c r="I3021" s="62">
        <f t="shared" si="700"/>
        <v>0</v>
      </c>
      <c r="J3021" s="89">
        <f t="shared" si="692"/>
        <v>0</v>
      </c>
      <c r="K3021" s="62">
        <f t="shared" si="701"/>
        <v>0</v>
      </c>
      <c r="L3021" s="90">
        <f t="shared" si="693"/>
        <v>75.84848199465857</v>
      </c>
      <c r="M3021" s="73">
        <f>0</f>
        <v>0</v>
      </c>
      <c r="N3021" s="89">
        <f t="shared" si="694"/>
        <v>0</v>
      </c>
      <c r="O3021" s="89">
        <f t="shared" si="695"/>
        <v>0</v>
      </c>
      <c r="P3021" s="89">
        <f t="shared" si="696"/>
        <v>0</v>
      </c>
      <c r="Q3021" s="62">
        <f t="shared" si="705"/>
        <v>0</v>
      </c>
      <c r="R3021" s="89">
        <f t="shared" si="702"/>
        <v>-75.84848199465857</v>
      </c>
      <c r="S3021" s="74">
        <f t="shared" si="702"/>
        <v>0</v>
      </c>
      <c r="T3021" s="91">
        <f t="shared" si="697"/>
        <v>6.565586637000842E-2</v>
      </c>
      <c r="U3021" s="92">
        <f t="shared" si="698"/>
        <v>1.3656558663700082</v>
      </c>
    </row>
    <row r="3022" spans="1:21">
      <c r="A3022" s="80">
        <v>39530</v>
      </c>
      <c r="B3022" s="81">
        <v>0</v>
      </c>
      <c r="C3022" s="82">
        <v>4.1947871107142799E-3</v>
      </c>
      <c r="D3022" s="88">
        <f t="shared" si="699"/>
        <v>1.4618634422702754</v>
      </c>
      <c r="E3022" s="89">
        <f t="shared" si="703"/>
        <v>14237.268845405508</v>
      </c>
      <c r="F3022" s="72">
        <f t="shared" si="703"/>
        <v>1466851.4733107276</v>
      </c>
      <c r="G3022" s="35">
        <f t="shared" si="704"/>
        <v>0.10302899307714439</v>
      </c>
      <c r="H3022" s="88">
        <f t="shared" si="691"/>
        <v>0</v>
      </c>
      <c r="I3022" s="62">
        <f t="shared" si="700"/>
        <v>0</v>
      </c>
      <c r="J3022" s="89">
        <f t="shared" si="692"/>
        <v>0</v>
      </c>
      <c r="K3022" s="62">
        <f t="shared" si="701"/>
        <v>0</v>
      </c>
      <c r="L3022" s="90">
        <f t="shared" si="693"/>
        <v>83.895742214285605</v>
      </c>
      <c r="M3022" s="73">
        <f>0</f>
        <v>0</v>
      </c>
      <c r="N3022" s="89">
        <f t="shared" si="694"/>
        <v>0</v>
      </c>
      <c r="O3022" s="89">
        <f t="shared" si="695"/>
        <v>0</v>
      </c>
      <c r="P3022" s="89">
        <f t="shared" si="696"/>
        <v>0</v>
      </c>
      <c r="Q3022" s="62">
        <f t="shared" si="705"/>
        <v>0</v>
      </c>
      <c r="R3022" s="89">
        <f t="shared" si="702"/>
        <v>-83.895742214285605</v>
      </c>
      <c r="S3022" s="74">
        <f t="shared" si="702"/>
        <v>0</v>
      </c>
      <c r="T3022" s="91">
        <f t="shared" si="697"/>
        <v>6.1863442270275515E-2</v>
      </c>
      <c r="U3022" s="92">
        <f t="shared" si="698"/>
        <v>1.3618634422702753</v>
      </c>
    </row>
    <row r="3023" spans="1:21">
      <c r="A3023" s="80">
        <v>39531</v>
      </c>
      <c r="B3023" s="81">
        <v>0</v>
      </c>
      <c r="C3023" s="82">
        <v>3.0450771752221018E-3</v>
      </c>
      <c r="D3023" s="88">
        <f t="shared" si="699"/>
        <v>1.4576686551595612</v>
      </c>
      <c r="E3023" s="89">
        <f t="shared" si="703"/>
        <v>14153.373103191223</v>
      </c>
      <c r="F3023" s="72">
        <f t="shared" si="703"/>
        <v>1466851.4733107276</v>
      </c>
      <c r="G3023" s="35">
        <f t="shared" si="704"/>
        <v>0.10363970924923828</v>
      </c>
      <c r="H3023" s="88">
        <f t="shared" si="691"/>
        <v>0</v>
      </c>
      <c r="I3023" s="62">
        <f t="shared" si="700"/>
        <v>0</v>
      </c>
      <c r="J3023" s="89">
        <f t="shared" si="692"/>
        <v>0</v>
      </c>
      <c r="K3023" s="62">
        <f t="shared" si="701"/>
        <v>0</v>
      </c>
      <c r="L3023" s="90">
        <f t="shared" si="693"/>
        <v>60.901543504442039</v>
      </c>
      <c r="M3023" s="73">
        <f>0</f>
        <v>0</v>
      </c>
      <c r="N3023" s="89">
        <f t="shared" si="694"/>
        <v>0</v>
      </c>
      <c r="O3023" s="89">
        <f t="shared" si="695"/>
        <v>0</v>
      </c>
      <c r="P3023" s="89">
        <f t="shared" si="696"/>
        <v>0</v>
      </c>
      <c r="Q3023" s="62">
        <f t="shared" si="705"/>
        <v>0</v>
      </c>
      <c r="R3023" s="89">
        <f t="shared" si="702"/>
        <v>-60.901543504442039</v>
      </c>
      <c r="S3023" s="74">
        <f t="shared" si="702"/>
        <v>0</v>
      </c>
      <c r="T3023" s="91">
        <f t="shared" si="697"/>
        <v>5.7668655159561322E-2</v>
      </c>
      <c r="U3023" s="92">
        <f t="shared" si="698"/>
        <v>1.3576686551595611</v>
      </c>
    </row>
    <row r="3024" spans="1:21">
      <c r="A3024" s="80">
        <v>39532</v>
      </c>
      <c r="B3024" s="81">
        <v>0</v>
      </c>
      <c r="C3024" s="82">
        <v>3.6188184577625642E-3</v>
      </c>
      <c r="D3024" s="88">
        <f t="shared" si="699"/>
        <v>1.4546235779843391</v>
      </c>
      <c r="E3024" s="89">
        <f t="shared" si="703"/>
        <v>14092.471559686781</v>
      </c>
      <c r="F3024" s="72">
        <f t="shared" si="703"/>
        <v>1466851.4733107276</v>
      </c>
      <c r="G3024" s="35">
        <f t="shared" si="704"/>
        <v>0.10408759507500684</v>
      </c>
      <c r="H3024" s="88">
        <f t="shared" si="691"/>
        <v>0</v>
      </c>
      <c r="I3024" s="62">
        <f t="shared" si="700"/>
        <v>0</v>
      </c>
      <c r="J3024" s="89">
        <f t="shared" si="692"/>
        <v>0</v>
      </c>
      <c r="K3024" s="62">
        <f t="shared" si="701"/>
        <v>0</v>
      </c>
      <c r="L3024" s="90">
        <f t="shared" si="693"/>
        <v>72.376369155251282</v>
      </c>
      <c r="M3024" s="73">
        <f>0</f>
        <v>0</v>
      </c>
      <c r="N3024" s="89">
        <f t="shared" si="694"/>
        <v>0</v>
      </c>
      <c r="O3024" s="89">
        <f t="shared" si="695"/>
        <v>0</v>
      </c>
      <c r="P3024" s="89">
        <f t="shared" si="696"/>
        <v>0</v>
      </c>
      <c r="Q3024" s="62">
        <f t="shared" si="705"/>
        <v>0</v>
      </c>
      <c r="R3024" s="89">
        <f t="shared" si="702"/>
        <v>-72.376369155251282</v>
      </c>
      <c r="S3024" s="74">
        <f t="shared" si="702"/>
        <v>0</v>
      </c>
      <c r="T3024" s="91">
        <f t="shared" si="697"/>
        <v>5.4623577984339144E-2</v>
      </c>
      <c r="U3024" s="92">
        <f t="shared" si="698"/>
        <v>1.354623577984339</v>
      </c>
    </row>
    <row r="3025" spans="1:21">
      <c r="A3025" s="80">
        <v>39533</v>
      </c>
      <c r="B3025" s="81">
        <v>0</v>
      </c>
      <c r="C3025" s="82">
        <v>4.3983913049872696E-3</v>
      </c>
      <c r="D3025" s="88">
        <f t="shared" si="699"/>
        <v>1.4510047595265765</v>
      </c>
      <c r="E3025" s="89">
        <f t="shared" si="703"/>
        <v>14020.095190531529</v>
      </c>
      <c r="F3025" s="72">
        <f t="shared" si="703"/>
        <v>1466851.4733107276</v>
      </c>
      <c r="G3025" s="35">
        <f t="shared" si="704"/>
        <v>0.10462492967247225</v>
      </c>
      <c r="H3025" s="88">
        <f t="shared" si="691"/>
        <v>0</v>
      </c>
      <c r="I3025" s="62">
        <f t="shared" si="700"/>
        <v>0</v>
      </c>
      <c r="J3025" s="89">
        <f t="shared" si="692"/>
        <v>0</v>
      </c>
      <c r="K3025" s="62">
        <f t="shared" si="701"/>
        <v>0</v>
      </c>
      <c r="L3025" s="90">
        <f t="shared" si="693"/>
        <v>87.967826099745395</v>
      </c>
      <c r="M3025" s="73">
        <f>0</f>
        <v>0</v>
      </c>
      <c r="N3025" s="89">
        <f t="shared" si="694"/>
        <v>0</v>
      </c>
      <c r="O3025" s="89">
        <f t="shared" si="695"/>
        <v>0</v>
      </c>
      <c r="P3025" s="89">
        <f t="shared" si="696"/>
        <v>0</v>
      </c>
      <c r="Q3025" s="62">
        <f t="shared" si="705"/>
        <v>0</v>
      </c>
      <c r="R3025" s="89">
        <f t="shared" si="702"/>
        <v>-87.967826099745395</v>
      </c>
      <c r="S3025" s="74">
        <f t="shared" si="702"/>
        <v>0</v>
      </c>
      <c r="T3025" s="91">
        <f t="shared" si="697"/>
        <v>5.1004759526576571E-2</v>
      </c>
      <c r="U3025" s="92">
        <f t="shared" si="698"/>
        <v>1.3510047595265764</v>
      </c>
    </row>
    <row r="3026" spans="1:21">
      <c r="A3026" s="80">
        <v>39534</v>
      </c>
      <c r="B3026" s="81">
        <v>0</v>
      </c>
      <c r="C3026" s="82">
        <v>4.668235716641678E-3</v>
      </c>
      <c r="D3026" s="88">
        <f t="shared" si="699"/>
        <v>1.4466063682215893</v>
      </c>
      <c r="E3026" s="89">
        <f t="shared" si="703"/>
        <v>13932.127364431783</v>
      </c>
      <c r="F3026" s="72">
        <f t="shared" si="703"/>
        <v>1466851.4733107276</v>
      </c>
      <c r="G3026" s="35">
        <f t="shared" si="704"/>
        <v>0.10528553428642538</v>
      </c>
      <c r="H3026" s="88">
        <f t="shared" ref="H3026:H3089" si="706">B3026*($D$12+$D$11)*10000</f>
        <v>0</v>
      </c>
      <c r="I3026" s="62">
        <f t="shared" si="700"/>
        <v>0</v>
      </c>
      <c r="J3026" s="89">
        <f t="shared" ref="J3026:J3089" si="707">B3026*$K$14*$D$10*10000</f>
        <v>0</v>
      </c>
      <c r="K3026" s="62">
        <f t="shared" si="701"/>
        <v>0</v>
      </c>
      <c r="L3026" s="90">
        <f t="shared" ref="L3026:L3089" si="708">C3026*($D$12+$D$11)*10000</f>
        <v>93.364714332833557</v>
      </c>
      <c r="M3026" s="73">
        <f>0</f>
        <v>0</v>
      </c>
      <c r="N3026" s="89">
        <f t="shared" ref="N3026:N3089" si="709">IF(D3026&lt;$N$10,0,(2/3*$N$12*SQRT(2*$N$13)*$N$11*(D3026-$N$10)^(3/2))*24*60*60)</f>
        <v>0</v>
      </c>
      <c r="O3026" s="89">
        <f t="shared" ref="O3026:O3089" si="710">IF(D3026&lt;$N$10,0,(D3026-$N$10)*10000*($D$12+$D$11))</f>
        <v>0</v>
      </c>
      <c r="P3026" s="89">
        <f t="shared" ref="P3026:P3089" si="711">IF(N3026&gt;O3026,O3026,N3026)</f>
        <v>0</v>
      </c>
      <c r="Q3026" s="62">
        <f t="shared" si="705"/>
        <v>0</v>
      </c>
      <c r="R3026" s="89">
        <f t="shared" si="702"/>
        <v>-93.364714332833557</v>
      </c>
      <c r="S3026" s="74">
        <f t="shared" si="702"/>
        <v>0</v>
      </c>
      <c r="T3026" s="91">
        <f t="shared" ref="T3026:T3089" si="712">D3026-$D$14</f>
        <v>4.6606368221589367E-2</v>
      </c>
      <c r="U3026" s="92">
        <f t="shared" ref="U3026:U3089" si="713">IF(D3026&lt;$D$13,0,D3026-$D$13)</f>
        <v>1.3466063682215892</v>
      </c>
    </row>
    <row r="3027" spans="1:21">
      <c r="A3027" s="80">
        <v>39535</v>
      </c>
      <c r="B3027" s="81">
        <v>0</v>
      </c>
      <c r="C3027" s="82">
        <v>4.9016243620178084E-3</v>
      </c>
      <c r="D3027" s="88">
        <f t="shared" ref="D3027:D3090" si="714">IF(E3027&lt;$D$11*10000*($D$14-$D$13),(E3027+$D$13*$D$11*10000)/($D$11*10000),(E3027+$D$13*$D$11*10000+$D$14*$D$12*10000)/($D$11*10000+$D$12*10000))</f>
        <v>1.4419381325049474</v>
      </c>
      <c r="E3027" s="89">
        <f t="shared" si="703"/>
        <v>13838.762650098948</v>
      </c>
      <c r="F3027" s="72">
        <f t="shared" si="703"/>
        <v>1466851.4733107276</v>
      </c>
      <c r="G3027" s="35">
        <f t="shared" si="704"/>
        <v>0.10599585457159637</v>
      </c>
      <c r="H3027" s="88">
        <f t="shared" si="706"/>
        <v>0</v>
      </c>
      <c r="I3027" s="62">
        <f t="shared" ref="I3027:I3090" si="715">H3027*$J$4*1000</f>
        <v>0</v>
      </c>
      <c r="J3027" s="89">
        <f t="shared" si="707"/>
        <v>0</v>
      </c>
      <c r="K3027" s="62">
        <f t="shared" ref="K3027:K3090" si="716">1000*J3027*($J$11*$J$5+$J$12*$J$6+$J$13*$J$7)</f>
        <v>0</v>
      </c>
      <c r="L3027" s="90">
        <f t="shared" si="708"/>
        <v>98.032487240356161</v>
      </c>
      <c r="M3027" s="73">
        <f>0</f>
        <v>0</v>
      </c>
      <c r="N3027" s="89">
        <f t="shared" si="709"/>
        <v>0</v>
      </c>
      <c r="O3027" s="89">
        <f t="shared" si="710"/>
        <v>0</v>
      </c>
      <c r="P3027" s="89">
        <f t="shared" si="711"/>
        <v>0</v>
      </c>
      <c r="Q3027" s="62">
        <f t="shared" si="705"/>
        <v>0</v>
      </c>
      <c r="R3027" s="89">
        <f t="shared" ref="R3027:S3090" si="717">H3027+J3027-L3027-P3027</f>
        <v>-98.032487240356161</v>
      </c>
      <c r="S3027" s="74">
        <f t="shared" si="717"/>
        <v>0</v>
      </c>
      <c r="T3027" s="91">
        <f t="shared" si="712"/>
        <v>4.193813250494749E-2</v>
      </c>
      <c r="U3027" s="92">
        <f t="shared" si="713"/>
        <v>1.3419381325049473</v>
      </c>
    </row>
    <row r="3028" spans="1:21">
      <c r="A3028" s="80">
        <v>39536</v>
      </c>
      <c r="B3028" s="81">
        <v>0</v>
      </c>
      <c r="C3028" s="82">
        <v>5.0147090663063545E-3</v>
      </c>
      <c r="D3028" s="88">
        <f t="shared" si="714"/>
        <v>1.4370365081429295</v>
      </c>
      <c r="E3028" s="89">
        <f t="shared" ref="E3028:F3091" si="718">E3027+R3027</f>
        <v>13740.730162858592</v>
      </c>
      <c r="F3028" s="72">
        <f t="shared" si="718"/>
        <v>1466851.4733107276</v>
      </c>
      <c r="G3028" s="35">
        <f t="shared" ref="G3028:G3091" si="719">F3028/(E3028*1000)</f>
        <v>0.10675207619429497</v>
      </c>
      <c r="H3028" s="88">
        <f t="shared" si="706"/>
        <v>0</v>
      </c>
      <c r="I3028" s="62">
        <f t="shared" si="715"/>
        <v>0</v>
      </c>
      <c r="J3028" s="89">
        <f t="shared" si="707"/>
        <v>0</v>
      </c>
      <c r="K3028" s="62">
        <f t="shared" si="716"/>
        <v>0</v>
      </c>
      <c r="L3028" s="90">
        <f t="shared" si="708"/>
        <v>100.29418132612709</v>
      </c>
      <c r="M3028" s="73">
        <f>0</f>
        <v>0</v>
      </c>
      <c r="N3028" s="89">
        <f t="shared" si="709"/>
        <v>0</v>
      </c>
      <c r="O3028" s="89">
        <f t="shared" si="710"/>
        <v>0</v>
      </c>
      <c r="P3028" s="89">
        <f t="shared" si="711"/>
        <v>0</v>
      </c>
      <c r="Q3028" s="62">
        <f t="shared" ref="Q3028:Q3091" si="720">P3028*1000*G3028</f>
        <v>0</v>
      </c>
      <c r="R3028" s="89">
        <f t="shared" si="717"/>
        <v>-100.29418132612709</v>
      </c>
      <c r="S3028" s="74">
        <f t="shared" si="717"/>
        <v>0</v>
      </c>
      <c r="T3028" s="91">
        <f t="shared" si="712"/>
        <v>3.7036508142929581E-2</v>
      </c>
      <c r="U3028" s="92">
        <f t="shared" si="713"/>
        <v>1.3370365081429294</v>
      </c>
    </row>
    <row r="3029" spans="1:21">
      <c r="A3029" s="80">
        <v>39537</v>
      </c>
      <c r="B3029" s="81">
        <v>0</v>
      </c>
      <c r="C3029" s="82">
        <v>2.403763754036703E-3</v>
      </c>
      <c r="D3029" s="88">
        <f t="shared" si="714"/>
        <v>1.4320217990766233</v>
      </c>
      <c r="E3029" s="89">
        <f t="shared" si="718"/>
        <v>13640.435981532464</v>
      </c>
      <c r="F3029" s="72">
        <f t="shared" si="718"/>
        <v>1466851.4733107276</v>
      </c>
      <c r="G3029" s="35">
        <f t="shared" si="719"/>
        <v>0.10753699334073126</v>
      </c>
      <c r="H3029" s="88">
        <f t="shared" si="706"/>
        <v>0</v>
      </c>
      <c r="I3029" s="62">
        <f t="shared" si="715"/>
        <v>0</v>
      </c>
      <c r="J3029" s="89">
        <f t="shared" si="707"/>
        <v>0</v>
      </c>
      <c r="K3029" s="62">
        <f t="shared" si="716"/>
        <v>0</v>
      </c>
      <c r="L3029" s="90">
        <f t="shared" si="708"/>
        <v>48.075275080734059</v>
      </c>
      <c r="M3029" s="73">
        <f>0</f>
        <v>0</v>
      </c>
      <c r="N3029" s="89">
        <f t="shared" si="709"/>
        <v>0</v>
      </c>
      <c r="O3029" s="89">
        <f t="shared" si="710"/>
        <v>0</v>
      </c>
      <c r="P3029" s="89">
        <f t="shared" si="711"/>
        <v>0</v>
      </c>
      <c r="Q3029" s="62">
        <f t="shared" si="720"/>
        <v>0</v>
      </c>
      <c r="R3029" s="89">
        <f t="shared" si="717"/>
        <v>-48.075275080734059</v>
      </c>
      <c r="S3029" s="74">
        <f t="shared" si="717"/>
        <v>0</v>
      </c>
      <c r="T3029" s="91">
        <f t="shared" si="712"/>
        <v>3.2021799076623392E-2</v>
      </c>
      <c r="U3029" s="92">
        <f t="shared" si="713"/>
        <v>1.3320217990766232</v>
      </c>
    </row>
    <row r="3030" spans="1:21">
      <c r="A3030" s="80">
        <v>39538</v>
      </c>
      <c r="B3030" s="81">
        <v>0</v>
      </c>
      <c r="C3030" s="82">
        <v>4.5589452276824545E-3</v>
      </c>
      <c r="D3030" s="88">
        <f t="shared" si="714"/>
        <v>1.4296180353225865</v>
      </c>
      <c r="E3030" s="89">
        <f t="shared" si="718"/>
        <v>13592.360706451731</v>
      </c>
      <c r="F3030" s="72">
        <f t="shared" si="718"/>
        <v>1466851.4733107276</v>
      </c>
      <c r="G3030" s="35">
        <f t="shared" si="719"/>
        <v>0.10791734452827417</v>
      </c>
      <c r="H3030" s="88">
        <f t="shared" si="706"/>
        <v>0</v>
      </c>
      <c r="I3030" s="62">
        <f t="shared" si="715"/>
        <v>0</v>
      </c>
      <c r="J3030" s="89">
        <f t="shared" si="707"/>
        <v>0</v>
      </c>
      <c r="K3030" s="62">
        <f t="shared" si="716"/>
        <v>0</v>
      </c>
      <c r="L3030" s="90">
        <f t="shared" si="708"/>
        <v>91.17890455364909</v>
      </c>
      <c r="M3030" s="73">
        <f>0</f>
        <v>0</v>
      </c>
      <c r="N3030" s="89">
        <f t="shared" si="709"/>
        <v>0</v>
      </c>
      <c r="O3030" s="89">
        <f t="shared" si="710"/>
        <v>0</v>
      </c>
      <c r="P3030" s="89">
        <f t="shared" si="711"/>
        <v>0</v>
      </c>
      <c r="Q3030" s="62">
        <f t="shared" si="720"/>
        <v>0</v>
      </c>
      <c r="R3030" s="89">
        <f t="shared" si="717"/>
        <v>-91.17890455364909</v>
      </c>
      <c r="S3030" s="74">
        <f t="shared" si="717"/>
        <v>0</v>
      </c>
      <c r="T3030" s="91">
        <f t="shared" si="712"/>
        <v>2.9618035322586556E-2</v>
      </c>
      <c r="U3030" s="92">
        <f t="shared" si="713"/>
        <v>1.3296180353225864</v>
      </c>
    </row>
    <row r="3031" spans="1:21">
      <c r="A3031" s="80">
        <v>39539</v>
      </c>
      <c r="B3031" s="81">
        <v>0</v>
      </c>
      <c r="C3031" s="82">
        <v>2.5707759901500422E-3</v>
      </c>
      <c r="D3031" s="88">
        <f t="shared" si="714"/>
        <v>1.4250590900949041</v>
      </c>
      <c r="E3031" s="89">
        <f t="shared" si="718"/>
        <v>13501.181801898081</v>
      </c>
      <c r="F3031" s="72">
        <f t="shared" si="718"/>
        <v>1466851.4733107276</v>
      </c>
      <c r="G3031" s="35">
        <f t="shared" si="719"/>
        <v>0.10864615370963365</v>
      </c>
      <c r="H3031" s="88">
        <f t="shared" si="706"/>
        <v>0</v>
      </c>
      <c r="I3031" s="62">
        <f t="shared" si="715"/>
        <v>0</v>
      </c>
      <c r="J3031" s="89">
        <f t="shared" si="707"/>
        <v>0</v>
      </c>
      <c r="K3031" s="62">
        <f t="shared" si="716"/>
        <v>0</v>
      </c>
      <c r="L3031" s="90">
        <f t="shared" si="708"/>
        <v>51.415519803000848</v>
      </c>
      <c r="M3031" s="73">
        <f>0</f>
        <v>0</v>
      </c>
      <c r="N3031" s="89">
        <f t="shared" si="709"/>
        <v>0</v>
      </c>
      <c r="O3031" s="89">
        <f t="shared" si="710"/>
        <v>0</v>
      </c>
      <c r="P3031" s="89">
        <f t="shared" si="711"/>
        <v>0</v>
      </c>
      <c r="Q3031" s="62">
        <f t="shared" si="720"/>
        <v>0</v>
      </c>
      <c r="R3031" s="89">
        <f t="shared" si="717"/>
        <v>-51.415519803000848</v>
      </c>
      <c r="S3031" s="74">
        <f t="shared" si="717"/>
        <v>0</v>
      </c>
      <c r="T3031" s="91">
        <f t="shared" si="712"/>
        <v>2.5059090094904146E-2</v>
      </c>
      <c r="U3031" s="92">
        <f t="shared" si="713"/>
        <v>1.325059090094904</v>
      </c>
    </row>
    <row r="3032" spans="1:21">
      <c r="A3032" s="80">
        <v>39540</v>
      </c>
      <c r="B3032" s="81">
        <v>1.397E-2</v>
      </c>
      <c r="C3032" s="82">
        <v>5.1299854523216585E-3</v>
      </c>
      <c r="D3032" s="88">
        <f t="shared" si="714"/>
        <v>1.422488314104754</v>
      </c>
      <c r="E3032" s="89">
        <f t="shared" si="718"/>
        <v>13449.766282095081</v>
      </c>
      <c r="F3032" s="72">
        <f t="shared" si="718"/>
        <v>1466851.4733107276</v>
      </c>
      <c r="G3032" s="35">
        <f t="shared" si="719"/>
        <v>0.10906148423288699</v>
      </c>
      <c r="H3032" s="88">
        <f t="shared" si="706"/>
        <v>279.39999999999998</v>
      </c>
      <c r="I3032" s="62">
        <f t="shared" si="715"/>
        <v>2794</v>
      </c>
      <c r="J3032" s="89">
        <f t="shared" si="707"/>
        <v>922.01999999999987</v>
      </c>
      <c r="K3032" s="62">
        <f t="shared" si="716"/>
        <v>82981.800000000017</v>
      </c>
      <c r="L3032" s="90">
        <f t="shared" si="708"/>
        <v>102.59970904643318</v>
      </c>
      <c r="M3032" s="73">
        <f>0</f>
        <v>0</v>
      </c>
      <c r="N3032" s="89">
        <f t="shared" si="709"/>
        <v>0</v>
      </c>
      <c r="O3032" s="89">
        <f t="shared" si="710"/>
        <v>0</v>
      </c>
      <c r="P3032" s="89">
        <f t="shared" si="711"/>
        <v>0</v>
      </c>
      <c r="Q3032" s="62">
        <f t="shared" si="720"/>
        <v>0</v>
      </c>
      <c r="R3032" s="89">
        <f t="shared" si="717"/>
        <v>1098.8202909535667</v>
      </c>
      <c r="S3032" s="74">
        <f t="shared" si="717"/>
        <v>85775.800000000017</v>
      </c>
      <c r="T3032" s="91">
        <f t="shared" si="712"/>
        <v>2.2488314104754048E-2</v>
      </c>
      <c r="U3032" s="92">
        <f t="shared" si="713"/>
        <v>1.3224883141047539</v>
      </c>
    </row>
    <row r="3033" spans="1:21">
      <c r="A3033" s="80">
        <v>39541</v>
      </c>
      <c r="B3033" s="81">
        <v>1.397E-2</v>
      </c>
      <c r="C3033" s="82">
        <v>5.1299854523216585E-3</v>
      </c>
      <c r="D3033" s="88">
        <f t="shared" si="714"/>
        <v>1.4774293286524325</v>
      </c>
      <c r="E3033" s="89">
        <f t="shared" si="718"/>
        <v>14548.586573048648</v>
      </c>
      <c r="F3033" s="72">
        <f t="shared" si="718"/>
        <v>1552627.2733107277</v>
      </c>
      <c r="G3033" s="35">
        <f t="shared" si="719"/>
        <v>0.10672014532236279</v>
      </c>
      <c r="H3033" s="88">
        <f t="shared" si="706"/>
        <v>279.39999999999998</v>
      </c>
      <c r="I3033" s="62">
        <f t="shared" si="715"/>
        <v>2794</v>
      </c>
      <c r="J3033" s="89">
        <f t="shared" si="707"/>
        <v>922.01999999999987</v>
      </c>
      <c r="K3033" s="62">
        <f t="shared" si="716"/>
        <v>82981.800000000017</v>
      </c>
      <c r="L3033" s="90">
        <f t="shared" si="708"/>
        <v>102.59970904643318</v>
      </c>
      <c r="M3033" s="73">
        <f>0</f>
        <v>0</v>
      </c>
      <c r="N3033" s="89">
        <f t="shared" si="709"/>
        <v>0</v>
      </c>
      <c r="O3033" s="89">
        <f t="shared" si="710"/>
        <v>0</v>
      </c>
      <c r="P3033" s="89">
        <f t="shared" si="711"/>
        <v>0</v>
      </c>
      <c r="Q3033" s="62">
        <f t="shared" si="720"/>
        <v>0</v>
      </c>
      <c r="R3033" s="89">
        <f t="shared" si="717"/>
        <v>1098.8202909535667</v>
      </c>
      <c r="S3033" s="74">
        <f t="shared" si="717"/>
        <v>85775.800000000017</v>
      </c>
      <c r="T3033" s="91">
        <f t="shared" si="712"/>
        <v>7.7429328652432572E-2</v>
      </c>
      <c r="U3033" s="92">
        <f t="shared" si="713"/>
        <v>1.3774293286524324</v>
      </c>
    </row>
    <row r="3034" spans="1:21">
      <c r="A3034" s="80">
        <v>39542</v>
      </c>
      <c r="B3034" s="81">
        <v>1.397E-2</v>
      </c>
      <c r="C3034" s="82">
        <v>5.1299854523216585E-3</v>
      </c>
      <c r="D3034" s="88">
        <f t="shared" si="714"/>
        <v>1.5323703432001108</v>
      </c>
      <c r="E3034" s="89">
        <f t="shared" si="718"/>
        <v>15647.406864002214</v>
      </c>
      <c r="F3034" s="72">
        <f t="shared" si="718"/>
        <v>1638403.0733107277</v>
      </c>
      <c r="G3034" s="35">
        <f t="shared" si="719"/>
        <v>0.10470764181891191</v>
      </c>
      <c r="H3034" s="88">
        <f t="shared" si="706"/>
        <v>279.39999999999998</v>
      </c>
      <c r="I3034" s="62">
        <f t="shared" si="715"/>
        <v>2794</v>
      </c>
      <c r="J3034" s="89">
        <f t="shared" si="707"/>
        <v>922.01999999999987</v>
      </c>
      <c r="K3034" s="62">
        <f t="shared" si="716"/>
        <v>82981.800000000017</v>
      </c>
      <c r="L3034" s="90">
        <f t="shared" si="708"/>
        <v>102.59970904643318</v>
      </c>
      <c r="M3034" s="73">
        <f>0</f>
        <v>0</v>
      </c>
      <c r="N3034" s="89">
        <f t="shared" si="709"/>
        <v>891.54689382368235</v>
      </c>
      <c r="O3034" s="89">
        <f t="shared" si="710"/>
        <v>647.40686400221568</v>
      </c>
      <c r="P3034" s="89">
        <f t="shared" si="711"/>
        <v>647.40686400221568</v>
      </c>
      <c r="Q3034" s="62">
        <f t="shared" si="720"/>
        <v>67788.446027049024</v>
      </c>
      <c r="R3034" s="89">
        <f t="shared" si="717"/>
        <v>451.41342695135097</v>
      </c>
      <c r="S3034" s="74">
        <f t="shared" si="717"/>
        <v>17987.353972950994</v>
      </c>
      <c r="T3034" s="91">
        <f t="shared" si="712"/>
        <v>0.13237034320011087</v>
      </c>
      <c r="U3034" s="92">
        <f t="shared" si="713"/>
        <v>1.4323703432001107</v>
      </c>
    </row>
    <row r="3035" spans="1:21">
      <c r="A3035" s="80">
        <v>39543</v>
      </c>
      <c r="B3035" s="81">
        <v>1.397E-2</v>
      </c>
      <c r="C3035" s="82">
        <v>5.1299854523216585E-3</v>
      </c>
      <c r="D3035" s="88">
        <f t="shared" si="714"/>
        <v>1.5549410145476783</v>
      </c>
      <c r="E3035" s="89">
        <f t="shared" si="718"/>
        <v>16098.820290953565</v>
      </c>
      <c r="F3035" s="72">
        <f t="shared" si="718"/>
        <v>1656390.4272836787</v>
      </c>
      <c r="G3035" s="35">
        <f t="shared" si="719"/>
        <v>0.10288893206755384</v>
      </c>
      <c r="H3035" s="88">
        <f t="shared" si="706"/>
        <v>279.39999999999998</v>
      </c>
      <c r="I3035" s="62">
        <f t="shared" si="715"/>
        <v>2794</v>
      </c>
      <c r="J3035" s="89">
        <f t="shared" si="707"/>
        <v>922.01999999999987</v>
      </c>
      <c r="K3035" s="62">
        <f t="shared" si="716"/>
        <v>82981.800000000017</v>
      </c>
      <c r="L3035" s="90">
        <f t="shared" si="708"/>
        <v>102.59970904643318</v>
      </c>
      <c r="M3035" s="73">
        <f>0</f>
        <v>0</v>
      </c>
      <c r="N3035" s="89">
        <f t="shared" si="709"/>
        <v>1971.3704740250837</v>
      </c>
      <c r="O3035" s="89">
        <f t="shared" si="710"/>
        <v>1098.820290953566</v>
      </c>
      <c r="P3035" s="89">
        <f t="shared" si="711"/>
        <v>1098.820290953566</v>
      </c>
      <c r="Q3035" s="62">
        <f t="shared" si="720"/>
        <v>113056.44627037121</v>
      </c>
      <c r="R3035" s="89">
        <f t="shared" si="717"/>
        <v>0</v>
      </c>
      <c r="S3035" s="74">
        <f t="shared" si="717"/>
        <v>-27280.646270371188</v>
      </c>
      <c r="T3035" s="91">
        <f t="shared" si="712"/>
        <v>0.15494101454767839</v>
      </c>
      <c r="U3035" s="92">
        <f t="shared" si="713"/>
        <v>1.4549410145476782</v>
      </c>
    </row>
    <row r="3036" spans="1:21">
      <c r="A3036" s="80">
        <v>39544</v>
      </c>
      <c r="B3036" s="81">
        <v>1.0160000000000001E-2</v>
      </c>
      <c r="C3036" s="82">
        <v>3.5332898947717539E-3</v>
      </c>
      <c r="D3036" s="88">
        <f t="shared" si="714"/>
        <v>1.5549410145476783</v>
      </c>
      <c r="E3036" s="89">
        <f t="shared" si="718"/>
        <v>16098.820290953565</v>
      </c>
      <c r="F3036" s="72">
        <f t="shared" si="718"/>
        <v>1629109.7810133074</v>
      </c>
      <c r="G3036" s="35">
        <f t="shared" si="719"/>
        <v>0.10119435782066315</v>
      </c>
      <c r="H3036" s="88">
        <f t="shared" si="706"/>
        <v>203.20000000000002</v>
      </c>
      <c r="I3036" s="62">
        <f t="shared" si="715"/>
        <v>2032</v>
      </c>
      <c r="J3036" s="89">
        <f t="shared" si="707"/>
        <v>670.56000000000006</v>
      </c>
      <c r="K3036" s="62">
        <f t="shared" si="716"/>
        <v>60350.400000000023</v>
      </c>
      <c r="L3036" s="90">
        <f t="shared" si="708"/>
        <v>70.665797895435077</v>
      </c>
      <c r="M3036" s="73">
        <f>0</f>
        <v>0</v>
      </c>
      <c r="N3036" s="89">
        <f t="shared" si="709"/>
        <v>1971.3704740250837</v>
      </c>
      <c r="O3036" s="89">
        <f t="shared" si="710"/>
        <v>1098.820290953566</v>
      </c>
      <c r="P3036" s="89">
        <f t="shared" si="711"/>
        <v>1098.820290953566</v>
      </c>
      <c r="Q3036" s="62">
        <f t="shared" si="720"/>
        <v>111194.41370336036</v>
      </c>
      <c r="R3036" s="89">
        <f t="shared" si="717"/>
        <v>-295.72608884900092</v>
      </c>
      <c r="S3036" s="74">
        <f t="shared" si="717"/>
        <v>-48812.013703360339</v>
      </c>
      <c r="T3036" s="91">
        <f t="shared" si="712"/>
        <v>0.15494101454767839</v>
      </c>
      <c r="U3036" s="92">
        <f t="shared" si="713"/>
        <v>1.4549410145476782</v>
      </c>
    </row>
    <row r="3037" spans="1:21">
      <c r="A3037" s="80">
        <v>39545</v>
      </c>
      <c r="B3037" s="81">
        <v>0</v>
      </c>
      <c r="C3037" s="82">
        <v>3.6744673035065136E-3</v>
      </c>
      <c r="D3037" s="88">
        <f t="shared" si="714"/>
        <v>1.5401547101052282</v>
      </c>
      <c r="E3037" s="89">
        <f t="shared" si="718"/>
        <v>15803.094202104563</v>
      </c>
      <c r="F3037" s="72">
        <f t="shared" si="718"/>
        <v>1580297.7673099469</v>
      </c>
      <c r="G3037" s="35">
        <f t="shared" si="719"/>
        <v>9.9999262619056728E-2</v>
      </c>
      <c r="H3037" s="88">
        <f t="shared" si="706"/>
        <v>0</v>
      </c>
      <c r="I3037" s="62">
        <f t="shared" si="715"/>
        <v>0</v>
      </c>
      <c r="J3037" s="89">
        <f t="shared" si="707"/>
        <v>0</v>
      </c>
      <c r="K3037" s="62">
        <f t="shared" si="716"/>
        <v>0</v>
      </c>
      <c r="L3037" s="90">
        <f t="shared" si="708"/>
        <v>73.489346070130267</v>
      </c>
      <c r="M3037" s="73">
        <f>0</f>
        <v>0</v>
      </c>
      <c r="N3037" s="89">
        <f t="shared" si="709"/>
        <v>1231.7653346681154</v>
      </c>
      <c r="O3037" s="89">
        <f t="shared" si="710"/>
        <v>803.09420210456392</v>
      </c>
      <c r="P3037" s="89">
        <f t="shared" si="711"/>
        <v>803.09420210456392</v>
      </c>
      <c r="Q3037" s="62">
        <f t="shared" si="720"/>
        <v>80308.828024096103</v>
      </c>
      <c r="R3037" s="89">
        <f t="shared" si="717"/>
        <v>-876.58354817469422</v>
      </c>
      <c r="S3037" s="74">
        <f t="shared" si="717"/>
        <v>-80308.828024096103</v>
      </c>
      <c r="T3037" s="91">
        <f t="shared" si="712"/>
        <v>0.14015471010522829</v>
      </c>
      <c r="U3037" s="92">
        <f t="shared" si="713"/>
        <v>1.4401547101052281</v>
      </c>
    </row>
    <row r="3038" spans="1:21">
      <c r="A3038" s="80">
        <v>39546</v>
      </c>
      <c r="B3038" s="81">
        <v>0</v>
      </c>
      <c r="C3038" s="82">
        <v>3.9091869508588251E-3</v>
      </c>
      <c r="D3038" s="88">
        <f t="shared" si="714"/>
        <v>1.4963255326964935</v>
      </c>
      <c r="E3038" s="89">
        <f t="shared" si="718"/>
        <v>14926.510653929869</v>
      </c>
      <c r="F3038" s="72">
        <f t="shared" si="718"/>
        <v>1499988.9392858509</v>
      </c>
      <c r="G3038" s="35">
        <f t="shared" si="719"/>
        <v>0.10049160008410486</v>
      </c>
      <c r="H3038" s="88">
        <f t="shared" si="706"/>
        <v>0</v>
      </c>
      <c r="I3038" s="62">
        <f t="shared" si="715"/>
        <v>0</v>
      </c>
      <c r="J3038" s="89">
        <f t="shared" si="707"/>
        <v>0</v>
      </c>
      <c r="K3038" s="62">
        <f t="shared" si="716"/>
        <v>0</v>
      </c>
      <c r="L3038" s="90">
        <f t="shared" si="708"/>
        <v>78.183739017176507</v>
      </c>
      <c r="M3038" s="73">
        <f>0</f>
        <v>0</v>
      </c>
      <c r="N3038" s="89">
        <f t="shared" si="709"/>
        <v>0</v>
      </c>
      <c r="O3038" s="89">
        <f t="shared" si="710"/>
        <v>0</v>
      </c>
      <c r="P3038" s="89">
        <f t="shared" si="711"/>
        <v>0</v>
      </c>
      <c r="Q3038" s="62">
        <f t="shared" si="720"/>
        <v>0</v>
      </c>
      <c r="R3038" s="89">
        <f t="shared" si="717"/>
        <v>-78.183739017176507</v>
      </c>
      <c r="S3038" s="74">
        <f t="shared" si="717"/>
        <v>0</v>
      </c>
      <c r="T3038" s="91">
        <f t="shared" si="712"/>
        <v>9.6325532696493577E-2</v>
      </c>
      <c r="U3038" s="92">
        <f t="shared" si="713"/>
        <v>1.3963255326964934</v>
      </c>
    </row>
    <row r="3039" spans="1:21">
      <c r="A3039" s="80">
        <v>39547</v>
      </c>
      <c r="B3039" s="81">
        <v>0</v>
      </c>
      <c r="C3039" s="82">
        <v>4.621072900706992E-3</v>
      </c>
      <c r="D3039" s="88">
        <f t="shared" si="714"/>
        <v>1.4924163457456348</v>
      </c>
      <c r="E3039" s="89">
        <f t="shared" si="718"/>
        <v>14848.326914912692</v>
      </c>
      <c r="F3039" s="72">
        <f t="shared" si="718"/>
        <v>1499988.9392858509</v>
      </c>
      <c r="G3039" s="35">
        <f t="shared" si="719"/>
        <v>0.10102073774920457</v>
      </c>
      <c r="H3039" s="88">
        <f t="shared" si="706"/>
        <v>0</v>
      </c>
      <c r="I3039" s="62">
        <f t="shared" si="715"/>
        <v>0</v>
      </c>
      <c r="J3039" s="89">
        <f t="shared" si="707"/>
        <v>0</v>
      </c>
      <c r="K3039" s="62">
        <f t="shared" si="716"/>
        <v>0</v>
      </c>
      <c r="L3039" s="90">
        <f t="shared" si="708"/>
        <v>92.421458014139844</v>
      </c>
      <c r="M3039" s="73">
        <f>0</f>
        <v>0</v>
      </c>
      <c r="N3039" s="89">
        <f t="shared" si="709"/>
        <v>0</v>
      </c>
      <c r="O3039" s="89">
        <f t="shared" si="710"/>
        <v>0</v>
      </c>
      <c r="P3039" s="89">
        <f t="shared" si="711"/>
        <v>0</v>
      </c>
      <c r="Q3039" s="62">
        <f t="shared" si="720"/>
        <v>0</v>
      </c>
      <c r="R3039" s="89">
        <f t="shared" si="717"/>
        <v>-92.421458014139844</v>
      </c>
      <c r="S3039" s="74">
        <f t="shared" si="717"/>
        <v>0</v>
      </c>
      <c r="T3039" s="91">
        <f t="shared" si="712"/>
        <v>9.2416345745634843E-2</v>
      </c>
      <c r="U3039" s="92">
        <f t="shared" si="713"/>
        <v>1.3924163457456347</v>
      </c>
    </row>
    <row r="3040" spans="1:21">
      <c r="A3040" s="80">
        <v>39548</v>
      </c>
      <c r="B3040" s="81">
        <v>0</v>
      </c>
      <c r="C3040" s="82">
        <v>5.4889918947256186E-3</v>
      </c>
      <c r="D3040" s="88">
        <f t="shared" si="714"/>
        <v>1.4877952728449275</v>
      </c>
      <c r="E3040" s="89">
        <f t="shared" si="718"/>
        <v>14755.905456898552</v>
      </c>
      <c r="F3040" s="72">
        <f t="shared" si="718"/>
        <v>1499988.9392858509</v>
      </c>
      <c r="G3040" s="35">
        <f t="shared" si="719"/>
        <v>0.10165346638112195</v>
      </c>
      <c r="H3040" s="88">
        <f t="shared" si="706"/>
        <v>0</v>
      </c>
      <c r="I3040" s="62">
        <f t="shared" si="715"/>
        <v>0</v>
      </c>
      <c r="J3040" s="89">
        <f t="shared" si="707"/>
        <v>0</v>
      </c>
      <c r="K3040" s="62">
        <f t="shared" si="716"/>
        <v>0</v>
      </c>
      <c r="L3040" s="90">
        <f t="shared" si="708"/>
        <v>109.77983789451237</v>
      </c>
      <c r="M3040" s="73">
        <f>0</f>
        <v>0</v>
      </c>
      <c r="N3040" s="89">
        <f t="shared" si="709"/>
        <v>0</v>
      </c>
      <c r="O3040" s="89">
        <f t="shared" si="710"/>
        <v>0</v>
      </c>
      <c r="P3040" s="89">
        <f t="shared" si="711"/>
        <v>0</v>
      </c>
      <c r="Q3040" s="62">
        <f t="shared" si="720"/>
        <v>0</v>
      </c>
      <c r="R3040" s="89">
        <f t="shared" si="717"/>
        <v>-109.77983789451237</v>
      </c>
      <c r="S3040" s="74">
        <f t="shared" si="717"/>
        <v>0</v>
      </c>
      <c r="T3040" s="91">
        <f t="shared" si="712"/>
        <v>8.7795272844927608E-2</v>
      </c>
      <c r="U3040" s="92">
        <f t="shared" si="713"/>
        <v>1.3877952728449274</v>
      </c>
    </row>
    <row r="3041" spans="1:21">
      <c r="A3041" s="80">
        <v>39549</v>
      </c>
      <c r="B3041" s="81">
        <v>0</v>
      </c>
      <c r="C3041" s="82">
        <v>5.7448001637085645E-3</v>
      </c>
      <c r="D3041" s="88">
        <f t="shared" si="714"/>
        <v>1.4823062809502021</v>
      </c>
      <c r="E3041" s="89">
        <f t="shared" si="718"/>
        <v>14646.12561900404</v>
      </c>
      <c r="F3041" s="72">
        <f t="shared" si="718"/>
        <v>1499988.9392858509</v>
      </c>
      <c r="G3041" s="35">
        <f t="shared" si="719"/>
        <v>0.10241540857327786</v>
      </c>
      <c r="H3041" s="88">
        <f t="shared" si="706"/>
        <v>0</v>
      </c>
      <c r="I3041" s="62">
        <f t="shared" si="715"/>
        <v>0</v>
      </c>
      <c r="J3041" s="89">
        <f t="shared" si="707"/>
        <v>0</v>
      </c>
      <c r="K3041" s="62">
        <f t="shared" si="716"/>
        <v>0</v>
      </c>
      <c r="L3041" s="90">
        <f t="shared" si="708"/>
        <v>114.89600327417129</v>
      </c>
      <c r="M3041" s="73">
        <f>0</f>
        <v>0</v>
      </c>
      <c r="N3041" s="89">
        <f t="shared" si="709"/>
        <v>0</v>
      </c>
      <c r="O3041" s="89">
        <f t="shared" si="710"/>
        <v>0</v>
      </c>
      <c r="P3041" s="89">
        <f t="shared" si="711"/>
        <v>0</v>
      </c>
      <c r="Q3041" s="62">
        <f t="shared" si="720"/>
        <v>0</v>
      </c>
      <c r="R3041" s="89">
        <f t="shared" si="717"/>
        <v>-114.89600327417129</v>
      </c>
      <c r="S3041" s="74">
        <f t="shared" si="717"/>
        <v>0</v>
      </c>
      <c r="T3041" s="91">
        <f t="shared" si="712"/>
        <v>8.2306280950202204E-2</v>
      </c>
      <c r="U3041" s="92">
        <f t="shared" si="713"/>
        <v>1.382306280950202</v>
      </c>
    </row>
    <row r="3042" spans="1:21">
      <c r="A3042" s="80">
        <v>39550</v>
      </c>
      <c r="B3042" s="81">
        <v>0</v>
      </c>
      <c r="C3042" s="82">
        <v>5.2426440238626101E-3</v>
      </c>
      <c r="D3042" s="88">
        <f t="shared" si="714"/>
        <v>1.4765614807864935</v>
      </c>
      <c r="E3042" s="89">
        <f t="shared" si="718"/>
        <v>14531.22961572987</v>
      </c>
      <c r="F3042" s="72">
        <f t="shared" si="718"/>
        <v>1499988.9392858509</v>
      </c>
      <c r="G3042" s="35">
        <f t="shared" si="719"/>
        <v>0.10322519008729529</v>
      </c>
      <c r="H3042" s="88">
        <f t="shared" si="706"/>
        <v>0</v>
      </c>
      <c r="I3042" s="62">
        <f t="shared" si="715"/>
        <v>0</v>
      </c>
      <c r="J3042" s="89">
        <f t="shared" si="707"/>
        <v>0</v>
      </c>
      <c r="K3042" s="62">
        <f t="shared" si="716"/>
        <v>0</v>
      </c>
      <c r="L3042" s="90">
        <f t="shared" si="708"/>
        <v>104.8528804772522</v>
      </c>
      <c r="M3042" s="73">
        <f>0</f>
        <v>0</v>
      </c>
      <c r="N3042" s="89">
        <f t="shared" si="709"/>
        <v>0</v>
      </c>
      <c r="O3042" s="89">
        <f t="shared" si="710"/>
        <v>0</v>
      </c>
      <c r="P3042" s="89">
        <f t="shared" si="711"/>
        <v>0</v>
      </c>
      <c r="Q3042" s="62">
        <f t="shared" si="720"/>
        <v>0</v>
      </c>
      <c r="R3042" s="89">
        <f t="shared" si="717"/>
        <v>-104.8528804772522</v>
      </c>
      <c r="S3042" s="74">
        <f t="shared" si="717"/>
        <v>0</v>
      </c>
      <c r="T3042" s="91">
        <f t="shared" si="712"/>
        <v>7.6561480786493608E-2</v>
      </c>
      <c r="U3042" s="92">
        <f t="shared" si="713"/>
        <v>1.3765614807864934</v>
      </c>
    </row>
    <row r="3043" spans="1:21">
      <c r="A3043" s="80">
        <v>39551</v>
      </c>
      <c r="B3043" s="81">
        <v>4.0639999999999999E-3</v>
      </c>
      <c r="C3043" s="82">
        <v>4.6476411964616691E-3</v>
      </c>
      <c r="D3043" s="88">
        <f t="shared" si="714"/>
        <v>1.4713188367626309</v>
      </c>
      <c r="E3043" s="89">
        <f t="shared" si="718"/>
        <v>14426.376735252617</v>
      </c>
      <c r="F3043" s="72">
        <f t="shared" si="718"/>
        <v>1499988.9392858509</v>
      </c>
      <c r="G3043" s="35">
        <f t="shared" si="719"/>
        <v>0.10397544489604547</v>
      </c>
      <c r="H3043" s="88">
        <f t="shared" si="706"/>
        <v>81.28</v>
      </c>
      <c r="I3043" s="62">
        <f t="shared" si="715"/>
        <v>812.80000000000007</v>
      </c>
      <c r="J3043" s="89">
        <f t="shared" si="707"/>
        <v>268.22399999999999</v>
      </c>
      <c r="K3043" s="62">
        <f t="shared" si="716"/>
        <v>24140.160000000007</v>
      </c>
      <c r="L3043" s="90">
        <f t="shared" si="708"/>
        <v>92.952823929233375</v>
      </c>
      <c r="M3043" s="73">
        <f>0</f>
        <v>0</v>
      </c>
      <c r="N3043" s="89">
        <f t="shared" si="709"/>
        <v>0</v>
      </c>
      <c r="O3043" s="89">
        <f t="shared" si="710"/>
        <v>0</v>
      </c>
      <c r="P3043" s="89">
        <f t="shared" si="711"/>
        <v>0</v>
      </c>
      <c r="Q3043" s="62">
        <f t="shared" si="720"/>
        <v>0</v>
      </c>
      <c r="R3043" s="89">
        <f t="shared" si="717"/>
        <v>256.55117607076664</v>
      </c>
      <c r="S3043" s="74">
        <f t="shared" si="717"/>
        <v>24952.960000000006</v>
      </c>
      <c r="T3043" s="91">
        <f t="shared" si="712"/>
        <v>7.1318836762630955E-2</v>
      </c>
      <c r="U3043" s="92">
        <f t="shared" si="713"/>
        <v>1.3713188367626308</v>
      </c>
    </row>
    <row r="3044" spans="1:21">
      <c r="A3044" s="80">
        <v>39552</v>
      </c>
      <c r="B3044" s="81">
        <v>0</v>
      </c>
      <c r="C3044" s="82">
        <v>3.8808457512054316E-3</v>
      </c>
      <c r="D3044" s="88">
        <f t="shared" si="714"/>
        <v>1.4841463955661693</v>
      </c>
      <c r="E3044" s="89">
        <f t="shared" si="718"/>
        <v>14682.927911323384</v>
      </c>
      <c r="F3044" s="72">
        <f t="shared" si="718"/>
        <v>1524941.8992858508</v>
      </c>
      <c r="G3044" s="35">
        <f t="shared" si="719"/>
        <v>0.10385816156666035</v>
      </c>
      <c r="H3044" s="88">
        <f t="shared" si="706"/>
        <v>0</v>
      </c>
      <c r="I3044" s="62">
        <f t="shared" si="715"/>
        <v>0</v>
      </c>
      <c r="J3044" s="89">
        <f t="shared" si="707"/>
        <v>0</v>
      </c>
      <c r="K3044" s="62">
        <f t="shared" si="716"/>
        <v>0</v>
      </c>
      <c r="L3044" s="90">
        <f t="shared" si="708"/>
        <v>77.616915024108636</v>
      </c>
      <c r="M3044" s="73">
        <f>0</f>
        <v>0</v>
      </c>
      <c r="N3044" s="89">
        <f t="shared" si="709"/>
        <v>0</v>
      </c>
      <c r="O3044" s="89">
        <f t="shared" si="710"/>
        <v>0</v>
      </c>
      <c r="P3044" s="89">
        <f t="shared" si="711"/>
        <v>0</v>
      </c>
      <c r="Q3044" s="62">
        <f t="shared" si="720"/>
        <v>0</v>
      </c>
      <c r="R3044" s="89">
        <f t="shared" si="717"/>
        <v>-77.616915024108636</v>
      </c>
      <c r="S3044" s="74">
        <f t="shared" si="717"/>
        <v>0</v>
      </c>
      <c r="T3044" s="91">
        <f t="shared" si="712"/>
        <v>8.414639556616943E-2</v>
      </c>
      <c r="U3044" s="92">
        <f t="shared" si="713"/>
        <v>1.3841463955661693</v>
      </c>
    </row>
    <row r="3045" spans="1:21">
      <c r="A3045" s="80">
        <v>39553</v>
      </c>
      <c r="B3045" s="81">
        <v>0</v>
      </c>
      <c r="C3045" s="82">
        <v>3.6432920453301054E-3</v>
      </c>
      <c r="D3045" s="88">
        <f t="shared" si="714"/>
        <v>1.4802655498149637</v>
      </c>
      <c r="E3045" s="89">
        <f t="shared" si="718"/>
        <v>14605.310996299275</v>
      </c>
      <c r="F3045" s="72">
        <f t="shared" si="718"/>
        <v>1524941.8992858508</v>
      </c>
      <c r="G3045" s="35">
        <f t="shared" si="719"/>
        <v>0.10441009436034905</v>
      </c>
      <c r="H3045" s="88">
        <f t="shared" si="706"/>
        <v>0</v>
      </c>
      <c r="I3045" s="62">
        <f t="shared" si="715"/>
        <v>0</v>
      </c>
      <c r="J3045" s="89">
        <f t="shared" si="707"/>
        <v>0</v>
      </c>
      <c r="K3045" s="62">
        <f t="shared" si="716"/>
        <v>0</v>
      </c>
      <c r="L3045" s="90">
        <f t="shared" si="708"/>
        <v>72.865840906602102</v>
      </c>
      <c r="M3045" s="73">
        <f>0</f>
        <v>0</v>
      </c>
      <c r="N3045" s="89">
        <f t="shared" si="709"/>
        <v>0</v>
      </c>
      <c r="O3045" s="89">
        <f t="shared" si="710"/>
        <v>0</v>
      </c>
      <c r="P3045" s="89">
        <f t="shared" si="711"/>
        <v>0</v>
      </c>
      <c r="Q3045" s="62">
        <f t="shared" si="720"/>
        <v>0</v>
      </c>
      <c r="R3045" s="89">
        <f t="shared" si="717"/>
        <v>-72.865840906602102</v>
      </c>
      <c r="S3045" s="74">
        <f t="shared" si="717"/>
        <v>0</v>
      </c>
      <c r="T3045" s="91">
        <f t="shared" si="712"/>
        <v>8.026554981496381E-2</v>
      </c>
      <c r="U3045" s="92">
        <f t="shared" si="713"/>
        <v>1.3802655498149636</v>
      </c>
    </row>
    <row r="3046" spans="1:21">
      <c r="A3046" s="80">
        <v>39554</v>
      </c>
      <c r="B3046" s="81">
        <v>0</v>
      </c>
      <c r="C3046" s="82">
        <v>4.6668550177846047E-3</v>
      </c>
      <c r="D3046" s="88">
        <f t="shared" si="714"/>
        <v>1.4766222577696335</v>
      </c>
      <c r="E3046" s="89">
        <f t="shared" si="718"/>
        <v>14532.445155392672</v>
      </c>
      <c r="F3046" s="72">
        <f t="shared" si="718"/>
        <v>1524941.8992858508</v>
      </c>
      <c r="G3046" s="35">
        <f t="shared" si="719"/>
        <v>0.10493360772945895</v>
      </c>
      <c r="H3046" s="88">
        <f t="shared" si="706"/>
        <v>0</v>
      </c>
      <c r="I3046" s="62">
        <f t="shared" si="715"/>
        <v>0</v>
      </c>
      <c r="J3046" s="89">
        <f t="shared" si="707"/>
        <v>0</v>
      </c>
      <c r="K3046" s="62">
        <f t="shared" si="716"/>
        <v>0</v>
      </c>
      <c r="L3046" s="90">
        <f t="shared" si="708"/>
        <v>93.337100355692087</v>
      </c>
      <c r="M3046" s="73">
        <f>0</f>
        <v>0</v>
      </c>
      <c r="N3046" s="89">
        <f t="shared" si="709"/>
        <v>0</v>
      </c>
      <c r="O3046" s="89">
        <f t="shared" si="710"/>
        <v>0</v>
      </c>
      <c r="P3046" s="89">
        <f t="shared" si="711"/>
        <v>0</v>
      </c>
      <c r="Q3046" s="62">
        <f t="shared" si="720"/>
        <v>0</v>
      </c>
      <c r="R3046" s="89">
        <f t="shared" si="717"/>
        <v>-93.337100355692087</v>
      </c>
      <c r="S3046" s="74">
        <f t="shared" si="717"/>
        <v>0</v>
      </c>
      <c r="T3046" s="91">
        <f t="shared" si="712"/>
        <v>7.6622257769633606E-2</v>
      </c>
      <c r="U3046" s="92">
        <f t="shared" si="713"/>
        <v>1.3766222577696334</v>
      </c>
    </row>
    <row r="3047" spans="1:21">
      <c r="A3047" s="80">
        <v>39555</v>
      </c>
      <c r="B3047" s="81">
        <v>0</v>
      </c>
      <c r="C3047" s="82">
        <v>5.6666104229824996E-3</v>
      </c>
      <c r="D3047" s="88">
        <f t="shared" si="714"/>
        <v>1.4719554027518491</v>
      </c>
      <c r="E3047" s="89">
        <f t="shared" si="718"/>
        <v>14439.108055036981</v>
      </c>
      <c r="F3047" s="72">
        <f t="shared" si="718"/>
        <v>1524941.8992858508</v>
      </c>
      <c r="G3047" s="35">
        <f t="shared" si="719"/>
        <v>0.1056119182343736</v>
      </c>
      <c r="H3047" s="88">
        <f t="shared" si="706"/>
        <v>0</v>
      </c>
      <c r="I3047" s="62">
        <f t="shared" si="715"/>
        <v>0</v>
      </c>
      <c r="J3047" s="89">
        <f t="shared" si="707"/>
        <v>0</v>
      </c>
      <c r="K3047" s="62">
        <f t="shared" si="716"/>
        <v>0</v>
      </c>
      <c r="L3047" s="90">
        <f t="shared" si="708"/>
        <v>113.33220845964999</v>
      </c>
      <c r="M3047" s="73">
        <f>0</f>
        <v>0</v>
      </c>
      <c r="N3047" s="89">
        <f t="shared" si="709"/>
        <v>0</v>
      </c>
      <c r="O3047" s="89">
        <f t="shared" si="710"/>
        <v>0</v>
      </c>
      <c r="P3047" s="89">
        <f t="shared" si="711"/>
        <v>0</v>
      </c>
      <c r="Q3047" s="62">
        <f t="shared" si="720"/>
        <v>0</v>
      </c>
      <c r="R3047" s="89">
        <f t="shared" si="717"/>
        <v>-113.33220845964999</v>
      </c>
      <c r="S3047" s="74">
        <f t="shared" si="717"/>
        <v>0</v>
      </c>
      <c r="T3047" s="91">
        <f t="shared" si="712"/>
        <v>7.1955402751849196E-2</v>
      </c>
      <c r="U3047" s="92">
        <f t="shared" si="713"/>
        <v>1.371955402751849</v>
      </c>
    </row>
    <row r="3048" spans="1:21">
      <c r="A3048" s="80">
        <v>39556</v>
      </c>
      <c r="B3048" s="81">
        <v>0</v>
      </c>
      <c r="C3048" s="82">
        <v>5.7365016399955624E-3</v>
      </c>
      <c r="D3048" s="88">
        <f t="shared" si="714"/>
        <v>1.4662887923288666</v>
      </c>
      <c r="E3048" s="89">
        <f t="shared" si="718"/>
        <v>14325.775846577331</v>
      </c>
      <c r="F3048" s="72">
        <f t="shared" si="718"/>
        <v>1524941.8992858508</v>
      </c>
      <c r="G3048" s="35">
        <f t="shared" si="719"/>
        <v>0.10644742146026144</v>
      </c>
      <c r="H3048" s="88">
        <f t="shared" si="706"/>
        <v>0</v>
      </c>
      <c r="I3048" s="62">
        <f t="shared" si="715"/>
        <v>0</v>
      </c>
      <c r="J3048" s="89">
        <f t="shared" si="707"/>
        <v>0</v>
      </c>
      <c r="K3048" s="62">
        <f t="shared" si="716"/>
        <v>0</v>
      </c>
      <c r="L3048" s="90">
        <f t="shared" si="708"/>
        <v>114.73003279991124</v>
      </c>
      <c r="M3048" s="73">
        <f>0</f>
        <v>0</v>
      </c>
      <c r="N3048" s="89">
        <f t="shared" si="709"/>
        <v>0</v>
      </c>
      <c r="O3048" s="89">
        <f t="shared" si="710"/>
        <v>0</v>
      </c>
      <c r="P3048" s="89">
        <f t="shared" si="711"/>
        <v>0</v>
      </c>
      <c r="Q3048" s="62">
        <f t="shared" si="720"/>
        <v>0</v>
      </c>
      <c r="R3048" s="89">
        <f t="shared" si="717"/>
        <v>-114.73003279991124</v>
      </c>
      <c r="S3048" s="74">
        <f t="shared" si="717"/>
        <v>0</v>
      </c>
      <c r="T3048" s="91">
        <f t="shared" si="712"/>
        <v>6.6288792328866641E-2</v>
      </c>
      <c r="U3048" s="92">
        <f t="shared" si="713"/>
        <v>1.3662887923288665</v>
      </c>
    </row>
    <row r="3049" spans="1:21">
      <c r="A3049" s="80">
        <v>39557</v>
      </c>
      <c r="B3049" s="81">
        <v>0</v>
      </c>
      <c r="C3049" s="82">
        <v>4.5357544143014798E-3</v>
      </c>
      <c r="D3049" s="88">
        <f t="shared" si="714"/>
        <v>1.4605522906888708</v>
      </c>
      <c r="E3049" s="89">
        <f t="shared" si="718"/>
        <v>14211.04581377742</v>
      </c>
      <c r="F3049" s="72">
        <f t="shared" si="718"/>
        <v>1524941.8992858508</v>
      </c>
      <c r="G3049" s="35">
        <f t="shared" si="719"/>
        <v>0.10730680340270522</v>
      </c>
      <c r="H3049" s="88">
        <f t="shared" si="706"/>
        <v>0</v>
      </c>
      <c r="I3049" s="62">
        <f t="shared" si="715"/>
        <v>0</v>
      </c>
      <c r="J3049" s="89">
        <f t="shared" si="707"/>
        <v>0</v>
      </c>
      <c r="K3049" s="62">
        <f t="shared" si="716"/>
        <v>0</v>
      </c>
      <c r="L3049" s="90">
        <f t="shared" si="708"/>
        <v>90.715088286029598</v>
      </c>
      <c r="M3049" s="73">
        <f>0</f>
        <v>0</v>
      </c>
      <c r="N3049" s="89">
        <f t="shared" si="709"/>
        <v>0</v>
      </c>
      <c r="O3049" s="89">
        <f t="shared" si="710"/>
        <v>0</v>
      </c>
      <c r="P3049" s="89">
        <f t="shared" si="711"/>
        <v>0</v>
      </c>
      <c r="Q3049" s="62">
        <f t="shared" si="720"/>
        <v>0</v>
      </c>
      <c r="R3049" s="89">
        <f t="shared" si="717"/>
        <v>-90.715088286029598</v>
      </c>
      <c r="S3049" s="74">
        <f t="shared" si="717"/>
        <v>0</v>
      </c>
      <c r="T3049" s="91">
        <f t="shared" si="712"/>
        <v>6.0552290688870913E-2</v>
      </c>
      <c r="U3049" s="92">
        <f t="shared" si="713"/>
        <v>1.3605522906888707</v>
      </c>
    </row>
    <row r="3050" spans="1:21">
      <c r="A3050" s="80">
        <v>39558</v>
      </c>
      <c r="B3050" s="81">
        <v>0</v>
      </c>
      <c r="C3050" s="82">
        <v>5.4871984238801866E-3</v>
      </c>
      <c r="D3050" s="88">
        <f t="shared" si="714"/>
        <v>1.4560165362745694</v>
      </c>
      <c r="E3050" s="89">
        <f t="shared" si="718"/>
        <v>14120.330725491391</v>
      </c>
      <c r="F3050" s="72">
        <f t="shared" si="718"/>
        <v>1524941.8992858508</v>
      </c>
      <c r="G3050" s="35">
        <f t="shared" si="719"/>
        <v>0.10799618854060392</v>
      </c>
      <c r="H3050" s="88">
        <f t="shared" si="706"/>
        <v>0</v>
      </c>
      <c r="I3050" s="62">
        <f t="shared" si="715"/>
        <v>0</v>
      </c>
      <c r="J3050" s="89">
        <f t="shared" si="707"/>
        <v>0</v>
      </c>
      <c r="K3050" s="62">
        <f t="shared" si="716"/>
        <v>0</v>
      </c>
      <c r="L3050" s="90">
        <f t="shared" si="708"/>
        <v>109.74396847760373</v>
      </c>
      <c r="M3050" s="73">
        <f>0</f>
        <v>0</v>
      </c>
      <c r="N3050" s="89">
        <f t="shared" si="709"/>
        <v>0</v>
      </c>
      <c r="O3050" s="89">
        <f t="shared" si="710"/>
        <v>0</v>
      </c>
      <c r="P3050" s="89">
        <f t="shared" si="711"/>
        <v>0</v>
      </c>
      <c r="Q3050" s="62">
        <f t="shared" si="720"/>
        <v>0</v>
      </c>
      <c r="R3050" s="89">
        <f t="shared" si="717"/>
        <v>-109.74396847760373</v>
      </c>
      <c r="S3050" s="74">
        <f t="shared" si="717"/>
        <v>0</v>
      </c>
      <c r="T3050" s="91">
        <f t="shared" si="712"/>
        <v>5.6016536274569484E-2</v>
      </c>
      <c r="U3050" s="92">
        <f t="shared" si="713"/>
        <v>1.3560165362745693</v>
      </c>
    </row>
    <row r="3051" spans="1:21">
      <c r="A3051" s="80">
        <v>39559</v>
      </c>
      <c r="B3051" s="81">
        <v>0</v>
      </c>
      <c r="C3051" s="82">
        <v>5.4310200212816162E-3</v>
      </c>
      <c r="D3051" s="88">
        <f t="shared" si="714"/>
        <v>1.4505293378506892</v>
      </c>
      <c r="E3051" s="89">
        <f t="shared" si="718"/>
        <v>14010.586757013787</v>
      </c>
      <c r="F3051" s="72">
        <f t="shared" si="718"/>
        <v>1524941.8992858508</v>
      </c>
      <c r="G3051" s="35">
        <f t="shared" si="719"/>
        <v>0.10884211530416137</v>
      </c>
      <c r="H3051" s="88">
        <f t="shared" si="706"/>
        <v>0</v>
      </c>
      <c r="I3051" s="62">
        <f t="shared" si="715"/>
        <v>0</v>
      </c>
      <c r="J3051" s="89">
        <f t="shared" si="707"/>
        <v>0</v>
      </c>
      <c r="K3051" s="62">
        <f t="shared" si="716"/>
        <v>0</v>
      </c>
      <c r="L3051" s="90">
        <f t="shared" si="708"/>
        <v>108.62040042563233</v>
      </c>
      <c r="M3051" s="73">
        <f>0</f>
        <v>0</v>
      </c>
      <c r="N3051" s="89">
        <f t="shared" si="709"/>
        <v>0</v>
      </c>
      <c r="O3051" s="89">
        <f t="shared" si="710"/>
        <v>0</v>
      </c>
      <c r="P3051" s="89">
        <f t="shared" si="711"/>
        <v>0</v>
      </c>
      <c r="Q3051" s="62">
        <f t="shared" si="720"/>
        <v>0</v>
      </c>
      <c r="R3051" s="89">
        <f t="shared" si="717"/>
        <v>-108.62040042563233</v>
      </c>
      <c r="S3051" s="74">
        <f t="shared" si="717"/>
        <v>0</v>
      </c>
      <c r="T3051" s="91">
        <f t="shared" si="712"/>
        <v>5.0529337850689249E-2</v>
      </c>
      <c r="U3051" s="92">
        <f t="shared" si="713"/>
        <v>1.3505293378506891</v>
      </c>
    </row>
    <row r="3052" spans="1:21">
      <c r="A3052" s="80">
        <v>39560</v>
      </c>
      <c r="B3052" s="81">
        <v>0</v>
      </c>
      <c r="C3052" s="82">
        <v>5.7234861938623262E-3</v>
      </c>
      <c r="D3052" s="88">
        <f t="shared" si="714"/>
        <v>1.4450983178294079</v>
      </c>
      <c r="E3052" s="89">
        <f t="shared" si="718"/>
        <v>13901.966356588155</v>
      </c>
      <c r="F3052" s="72">
        <f t="shared" si="718"/>
        <v>1524941.8992858508</v>
      </c>
      <c r="G3052" s="35">
        <f t="shared" si="719"/>
        <v>0.10969253270874012</v>
      </c>
      <c r="H3052" s="88">
        <f t="shared" si="706"/>
        <v>0</v>
      </c>
      <c r="I3052" s="62">
        <f t="shared" si="715"/>
        <v>0</v>
      </c>
      <c r="J3052" s="89">
        <f t="shared" si="707"/>
        <v>0</v>
      </c>
      <c r="K3052" s="62">
        <f t="shared" si="716"/>
        <v>0</v>
      </c>
      <c r="L3052" s="90">
        <f t="shared" si="708"/>
        <v>114.46972387724652</v>
      </c>
      <c r="M3052" s="73">
        <f>0</f>
        <v>0</v>
      </c>
      <c r="N3052" s="89">
        <f t="shared" si="709"/>
        <v>0</v>
      </c>
      <c r="O3052" s="89">
        <f t="shared" si="710"/>
        <v>0</v>
      </c>
      <c r="P3052" s="89">
        <f t="shared" si="711"/>
        <v>0</v>
      </c>
      <c r="Q3052" s="62">
        <f t="shared" si="720"/>
        <v>0</v>
      </c>
      <c r="R3052" s="89">
        <f t="shared" si="717"/>
        <v>-114.46972387724652</v>
      </c>
      <c r="S3052" s="74">
        <f t="shared" si="717"/>
        <v>0</v>
      </c>
      <c r="T3052" s="91">
        <f t="shared" si="712"/>
        <v>4.5098317829407986E-2</v>
      </c>
      <c r="U3052" s="92">
        <f t="shared" si="713"/>
        <v>1.3450983178294078</v>
      </c>
    </row>
    <row r="3053" spans="1:21">
      <c r="A3053" s="80">
        <v>39561</v>
      </c>
      <c r="B3053" s="81">
        <v>0</v>
      </c>
      <c r="C3053" s="82">
        <v>5.0145809033532874E-3</v>
      </c>
      <c r="D3053" s="88">
        <f t="shared" si="714"/>
        <v>1.4393748316355452</v>
      </c>
      <c r="E3053" s="89">
        <f t="shared" si="718"/>
        <v>13787.496632710909</v>
      </c>
      <c r="F3053" s="72">
        <f t="shared" si="718"/>
        <v>1524941.8992858508</v>
      </c>
      <c r="G3053" s="35">
        <f t="shared" si="719"/>
        <v>0.11060324726882746</v>
      </c>
      <c r="H3053" s="88">
        <f t="shared" si="706"/>
        <v>0</v>
      </c>
      <c r="I3053" s="62">
        <f t="shared" si="715"/>
        <v>0</v>
      </c>
      <c r="J3053" s="89">
        <f t="shared" si="707"/>
        <v>0</v>
      </c>
      <c r="K3053" s="62">
        <f t="shared" si="716"/>
        <v>0</v>
      </c>
      <c r="L3053" s="90">
        <f t="shared" si="708"/>
        <v>100.29161806706574</v>
      </c>
      <c r="M3053" s="73">
        <f>0</f>
        <v>0</v>
      </c>
      <c r="N3053" s="89">
        <f t="shared" si="709"/>
        <v>0</v>
      </c>
      <c r="O3053" s="89">
        <f t="shared" si="710"/>
        <v>0</v>
      </c>
      <c r="P3053" s="89">
        <f t="shared" si="711"/>
        <v>0</v>
      </c>
      <c r="Q3053" s="62">
        <f t="shared" si="720"/>
        <v>0</v>
      </c>
      <c r="R3053" s="89">
        <f t="shared" si="717"/>
        <v>-100.29161806706574</v>
      </c>
      <c r="S3053" s="74">
        <f t="shared" si="717"/>
        <v>0</v>
      </c>
      <c r="T3053" s="91">
        <f t="shared" si="712"/>
        <v>3.9374831635545338E-2</v>
      </c>
      <c r="U3053" s="92">
        <f t="shared" si="713"/>
        <v>1.3393748316355452</v>
      </c>
    </row>
    <row r="3054" spans="1:21">
      <c r="A3054" s="80">
        <v>39562</v>
      </c>
      <c r="B3054" s="81">
        <v>0</v>
      </c>
      <c r="C3054" s="82">
        <v>5.0377493230946771E-3</v>
      </c>
      <c r="D3054" s="88">
        <f t="shared" si="714"/>
        <v>1.434360250732192</v>
      </c>
      <c r="E3054" s="89">
        <f t="shared" si="718"/>
        <v>13687.205014643843</v>
      </c>
      <c r="F3054" s="72">
        <f t="shared" si="718"/>
        <v>1524941.8992858508</v>
      </c>
      <c r="G3054" s="35">
        <f t="shared" si="719"/>
        <v>0.11141368143856445</v>
      </c>
      <c r="H3054" s="88">
        <f t="shared" si="706"/>
        <v>0</v>
      </c>
      <c r="I3054" s="62">
        <f t="shared" si="715"/>
        <v>0</v>
      </c>
      <c r="J3054" s="89">
        <f t="shared" si="707"/>
        <v>0</v>
      </c>
      <c r="K3054" s="62">
        <f t="shared" si="716"/>
        <v>0</v>
      </c>
      <c r="L3054" s="90">
        <f t="shared" si="708"/>
        <v>100.75498646189354</v>
      </c>
      <c r="M3054" s="73">
        <f>0</f>
        <v>0</v>
      </c>
      <c r="N3054" s="89">
        <f t="shared" si="709"/>
        <v>0</v>
      </c>
      <c r="O3054" s="89">
        <f t="shared" si="710"/>
        <v>0</v>
      </c>
      <c r="P3054" s="89">
        <f t="shared" si="711"/>
        <v>0</v>
      </c>
      <c r="Q3054" s="62">
        <f t="shared" si="720"/>
        <v>0</v>
      </c>
      <c r="R3054" s="89">
        <f t="shared" si="717"/>
        <v>-100.75498646189354</v>
      </c>
      <c r="S3054" s="74">
        <f t="shared" si="717"/>
        <v>0</v>
      </c>
      <c r="T3054" s="91">
        <f t="shared" si="712"/>
        <v>3.4360250732192066E-2</v>
      </c>
      <c r="U3054" s="92">
        <f t="shared" si="713"/>
        <v>1.3343602507321919</v>
      </c>
    </row>
    <row r="3055" spans="1:21">
      <c r="A3055" s="80">
        <v>39563</v>
      </c>
      <c r="B3055" s="81">
        <v>0</v>
      </c>
      <c r="C3055" s="82">
        <v>5.2934995550607119E-3</v>
      </c>
      <c r="D3055" s="88">
        <f t="shared" si="714"/>
        <v>1.4293225014090976</v>
      </c>
      <c r="E3055" s="89">
        <f t="shared" si="718"/>
        <v>13586.450028181949</v>
      </c>
      <c r="F3055" s="72">
        <f t="shared" si="718"/>
        <v>1524941.8992858508</v>
      </c>
      <c r="G3055" s="35">
        <f t="shared" si="719"/>
        <v>0.11223990785839652</v>
      </c>
      <c r="H3055" s="88">
        <f t="shared" si="706"/>
        <v>0</v>
      </c>
      <c r="I3055" s="62">
        <f t="shared" si="715"/>
        <v>0</v>
      </c>
      <c r="J3055" s="89">
        <f t="shared" si="707"/>
        <v>0</v>
      </c>
      <c r="K3055" s="62">
        <f t="shared" si="716"/>
        <v>0</v>
      </c>
      <c r="L3055" s="90">
        <f t="shared" si="708"/>
        <v>105.86999110121424</v>
      </c>
      <c r="M3055" s="73">
        <f>0</f>
        <v>0</v>
      </c>
      <c r="N3055" s="89">
        <f t="shared" si="709"/>
        <v>0</v>
      </c>
      <c r="O3055" s="89">
        <f t="shared" si="710"/>
        <v>0</v>
      </c>
      <c r="P3055" s="89">
        <f t="shared" si="711"/>
        <v>0</v>
      </c>
      <c r="Q3055" s="62">
        <f t="shared" si="720"/>
        <v>0</v>
      </c>
      <c r="R3055" s="89">
        <f t="shared" si="717"/>
        <v>-105.86999110121424</v>
      </c>
      <c r="S3055" s="74">
        <f t="shared" si="717"/>
        <v>0</v>
      </c>
      <c r="T3055" s="91">
        <f t="shared" si="712"/>
        <v>2.9322501409097645E-2</v>
      </c>
      <c r="U3055" s="92">
        <f t="shared" si="713"/>
        <v>1.3293225014090975</v>
      </c>
    </row>
    <row r="3056" spans="1:21">
      <c r="A3056" s="80">
        <v>39564</v>
      </c>
      <c r="B3056" s="81">
        <v>0</v>
      </c>
      <c r="C3056" s="82">
        <v>5.7684475165518025E-3</v>
      </c>
      <c r="D3056" s="88">
        <f t="shared" si="714"/>
        <v>1.4240290018540367</v>
      </c>
      <c r="E3056" s="89">
        <f t="shared" si="718"/>
        <v>13480.580037080736</v>
      </c>
      <c r="F3056" s="72">
        <f t="shared" si="718"/>
        <v>1524941.8992858508</v>
      </c>
      <c r="G3056" s="35">
        <f t="shared" si="719"/>
        <v>0.11312138610439808</v>
      </c>
      <c r="H3056" s="88">
        <f t="shared" si="706"/>
        <v>0</v>
      </c>
      <c r="I3056" s="62">
        <f t="shared" si="715"/>
        <v>0</v>
      </c>
      <c r="J3056" s="89">
        <f t="shared" si="707"/>
        <v>0</v>
      </c>
      <c r="K3056" s="62">
        <f t="shared" si="716"/>
        <v>0</v>
      </c>
      <c r="L3056" s="90">
        <f t="shared" si="708"/>
        <v>115.36895033103605</v>
      </c>
      <c r="M3056" s="73">
        <f>0</f>
        <v>0</v>
      </c>
      <c r="N3056" s="89">
        <f t="shared" si="709"/>
        <v>0</v>
      </c>
      <c r="O3056" s="89">
        <f t="shared" si="710"/>
        <v>0</v>
      </c>
      <c r="P3056" s="89">
        <f t="shared" si="711"/>
        <v>0</v>
      </c>
      <c r="Q3056" s="62">
        <f t="shared" si="720"/>
        <v>0</v>
      </c>
      <c r="R3056" s="89">
        <f t="shared" si="717"/>
        <v>-115.36895033103605</v>
      </c>
      <c r="S3056" s="74">
        <f t="shared" si="717"/>
        <v>0</v>
      </c>
      <c r="T3056" s="91">
        <f t="shared" si="712"/>
        <v>2.402900185403678E-2</v>
      </c>
      <c r="U3056" s="92">
        <f t="shared" si="713"/>
        <v>1.3240290018540366</v>
      </c>
    </row>
    <row r="3057" spans="1:21">
      <c r="A3057" s="80">
        <v>39565</v>
      </c>
      <c r="B3057" s="81">
        <v>0</v>
      </c>
      <c r="C3057" s="82">
        <v>5.355849320747689E-3</v>
      </c>
      <c r="D3057" s="88">
        <f t="shared" si="714"/>
        <v>1.4182605543374849</v>
      </c>
      <c r="E3057" s="89">
        <f t="shared" si="718"/>
        <v>13365.211086749699</v>
      </c>
      <c r="F3057" s="72">
        <f t="shared" si="718"/>
        <v>1524941.8992858508</v>
      </c>
      <c r="G3057" s="35">
        <f t="shared" si="719"/>
        <v>0.11409785370301272</v>
      </c>
      <c r="H3057" s="88">
        <f t="shared" si="706"/>
        <v>0</v>
      </c>
      <c r="I3057" s="62">
        <f t="shared" si="715"/>
        <v>0</v>
      </c>
      <c r="J3057" s="89">
        <f t="shared" si="707"/>
        <v>0</v>
      </c>
      <c r="K3057" s="62">
        <f t="shared" si="716"/>
        <v>0</v>
      </c>
      <c r="L3057" s="90">
        <f t="shared" si="708"/>
        <v>107.11698641495379</v>
      </c>
      <c r="M3057" s="73">
        <f>0</f>
        <v>0</v>
      </c>
      <c r="N3057" s="89">
        <f t="shared" si="709"/>
        <v>0</v>
      </c>
      <c r="O3057" s="89">
        <f t="shared" si="710"/>
        <v>0</v>
      </c>
      <c r="P3057" s="89">
        <f t="shared" si="711"/>
        <v>0</v>
      </c>
      <c r="Q3057" s="62">
        <f t="shared" si="720"/>
        <v>0</v>
      </c>
      <c r="R3057" s="89">
        <f t="shared" si="717"/>
        <v>-107.11698641495379</v>
      </c>
      <c r="S3057" s="74">
        <f t="shared" si="717"/>
        <v>0</v>
      </c>
      <c r="T3057" s="91">
        <f t="shared" si="712"/>
        <v>1.8260554337484969E-2</v>
      </c>
      <c r="U3057" s="92">
        <f t="shared" si="713"/>
        <v>1.3182605543374848</v>
      </c>
    </row>
    <row r="3058" spans="1:21">
      <c r="A3058" s="80">
        <v>39566</v>
      </c>
      <c r="B3058" s="81">
        <v>1.7525999999999996E-2</v>
      </c>
      <c r="C3058" s="82">
        <v>3.9209870698732581E-3</v>
      </c>
      <c r="D3058" s="88">
        <f t="shared" si="714"/>
        <v>1.4129047050167374</v>
      </c>
      <c r="E3058" s="89">
        <f t="shared" si="718"/>
        <v>13258.094100334745</v>
      </c>
      <c r="F3058" s="72">
        <f t="shared" si="718"/>
        <v>1524941.8992858508</v>
      </c>
      <c r="G3058" s="35">
        <f t="shared" si="719"/>
        <v>0.11501969195160175</v>
      </c>
      <c r="H3058" s="88">
        <f t="shared" si="706"/>
        <v>350.51999999999992</v>
      </c>
      <c r="I3058" s="62">
        <f t="shared" si="715"/>
        <v>3505.1999999999994</v>
      </c>
      <c r="J3058" s="89">
        <f t="shared" si="707"/>
        <v>1156.7159999999997</v>
      </c>
      <c r="K3058" s="62">
        <f t="shared" si="716"/>
        <v>104104.44</v>
      </c>
      <c r="L3058" s="90">
        <f t="shared" si="708"/>
        <v>78.41974139746516</v>
      </c>
      <c r="M3058" s="73">
        <f>0</f>
        <v>0</v>
      </c>
      <c r="N3058" s="89">
        <f t="shared" si="709"/>
        <v>0</v>
      </c>
      <c r="O3058" s="89">
        <f t="shared" si="710"/>
        <v>0</v>
      </c>
      <c r="P3058" s="89">
        <f t="shared" si="711"/>
        <v>0</v>
      </c>
      <c r="Q3058" s="62">
        <f t="shared" si="720"/>
        <v>0</v>
      </c>
      <c r="R3058" s="89">
        <f t="shared" si="717"/>
        <v>1428.8162586025344</v>
      </c>
      <c r="S3058" s="74">
        <f t="shared" si="717"/>
        <v>107609.64</v>
      </c>
      <c r="T3058" s="91">
        <f t="shared" si="712"/>
        <v>1.2904705016737461E-2</v>
      </c>
      <c r="U3058" s="92">
        <f t="shared" si="713"/>
        <v>1.3129047050167373</v>
      </c>
    </row>
    <row r="3059" spans="1:21">
      <c r="A3059" s="80">
        <v>39567</v>
      </c>
      <c r="B3059" s="81">
        <v>0</v>
      </c>
      <c r="C3059" s="82">
        <v>5.0335289939646335E-3</v>
      </c>
      <c r="D3059" s="88">
        <f t="shared" si="714"/>
        <v>1.4843455179468639</v>
      </c>
      <c r="E3059" s="89">
        <f t="shared" si="718"/>
        <v>14686.910358937279</v>
      </c>
      <c r="F3059" s="72">
        <f t="shared" si="718"/>
        <v>1632551.5392858507</v>
      </c>
      <c r="G3059" s="35">
        <f t="shared" si="719"/>
        <v>0.11115690770812191</v>
      </c>
      <c r="H3059" s="88">
        <f t="shared" si="706"/>
        <v>0</v>
      </c>
      <c r="I3059" s="62">
        <f t="shared" si="715"/>
        <v>0</v>
      </c>
      <c r="J3059" s="89">
        <f t="shared" si="707"/>
        <v>0</v>
      </c>
      <c r="K3059" s="62">
        <f t="shared" si="716"/>
        <v>0</v>
      </c>
      <c r="L3059" s="90">
        <f t="shared" si="708"/>
        <v>100.67057987929267</v>
      </c>
      <c r="M3059" s="73">
        <f>0</f>
        <v>0</v>
      </c>
      <c r="N3059" s="89">
        <f t="shared" si="709"/>
        <v>0</v>
      </c>
      <c r="O3059" s="89">
        <f t="shared" si="710"/>
        <v>0</v>
      </c>
      <c r="P3059" s="89">
        <f t="shared" si="711"/>
        <v>0</v>
      </c>
      <c r="Q3059" s="62">
        <f t="shared" si="720"/>
        <v>0</v>
      </c>
      <c r="R3059" s="89">
        <f t="shared" si="717"/>
        <v>-100.67057987929267</v>
      </c>
      <c r="S3059" s="74">
        <f t="shared" si="717"/>
        <v>0</v>
      </c>
      <c r="T3059" s="91">
        <f t="shared" si="712"/>
        <v>8.4345517946863957E-2</v>
      </c>
      <c r="U3059" s="92">
        <f t="shared" si="713"/>
        <v>1.3843455179468638</v>
      </c>
    </row>
    <row r="3060" spans="1:21">
      <c r="A3060" s="80">
        <v>39568</v>
      </c>
      <c r="B3060" s="81">
        <v>0</v>
      </c>
      <c r="C3060" s="82">
        <v>6.2571713809507776E-3</v>
      </c>
      <c r="D3060" s="88">
        <f t="shared" si="714"/>
        <v>1.4793119889528992</v>
      </c>
      <c r="E3060" s="89">
        <f t="shared" si="718"/>
        <v>14586.239779057987</v>
      </c>
      <c r="F3060" s="72">
        <f t="shared" si="718"/>
        <v>1632551.5392858507</v>
      </c>
      <c r="G3060" s="35">
        <f t="shared" si="719"/>
        <v>0.11192408489196554</v>
      </c>
      <c r="H3060" s="88">
        <f t="shared" si="706"/>
        <v>0</v>
      </c>
      <c r="I3060" s="62">
        <f t="shared" si="715"/>
        <v>0</v>
      </c>
      <c r="J3060" s="89">
        <f t="shared" si="707"/>
        <v>0</v>
      </c>
      <c r="K3060" s="62">
        <f t="shared" si="716"/>
        <v>0</v>
      </c>
      <c r="L3060" s="90">
        <f t="shared" si="708"/>
        <v>125.14342761901555</v>
      </c>
      <c r="M3060" s="73">
        <f>0</f>
        <v>0</v>
      </c>
      <c r="N3060" s="89">
        <f t="shared" si="709"/>
        <v>0</v>
      </c>
      <c r="O3060" s="89">
        <f t="shared" si="710"/>
        <v>0</v>
      </c>
      <c r="P3060" s="89">
        <f t="shared" si="711"/>
        <v>0</v>
      </c>
      <c r="Q3060" s="62">
        <f t="shared" si="720"/>
        <v>0</v>
      </c>
      <c r="R3060" s="89">
        <f t="shared" si="717"/>
        <v>-125.14342761901555</v>
      </c>
      <c r="S3060" s="74">
        <f t="shared" si="717"/>
        <v>0</v>
      </c>
      <c r="T3060" s="91">
        <f t="shared" si="712"/>
        <v>7.9311988952899259E-2</v>
      </c>
      <c r="U3060" s="92">
        <f t="shared" si="713"/>
        <v>1.3793119889528991</v>
      </c>
    </row>
    <row r="3061" spans="1:21">
      <c r="A3061" s="80">
        <v>39569</v>
      </c>
      <c r="B3061" s="81">
        <v>0</v>
      </c>
      <c r="C3061" s="82">
        <v>6.3136726864261904E-3</v>
      </c>
      <c r="D3061" s="88">
        <f t="shared" si="714"/>
        <v>1.4730548175719487</v>
      </c>
      <c r="E3061" s="89">
        <f t="shared" si="718"/>
        <v>14461.096351438971</v>
      </c>
      <c r="F3061" s="72">
        <f t="shared" si="718"/>
        <v>1632551.5392858507</v>
      </c>
      <c r="G3061" s="35">
        <f t="shared" si="719"/>
        <v>0.11289265347598638</v>
      </c>
      <c r="H3061" s="88">
        <f t="shared" si="706"/>
        <v>0</v>
      </c>
      <c r="I3061" s="62">
        <f t="shared" si="715"/>
        <v>0</v>
      </c>
      <c r="J3061" s="89">
        <f t="shared" si="707"/>
        <v>0</v>
      </c>
      <c r="K3061" s="62">
        <f t="shared" si="716"/>
        <v>0</v>
      </c>
      <c r="L3061" s="90">
        <f t="shared" si="708"/>
        <v>126.2734537285238</v>
      </c>
      <c r="M3061" s="73">
        <f>0</f>
        <v>0</v>
      </c>
      <c r="N3061" s="89">
        <f t="shared" si="709"/>
        <v>0</v>
      </c>
      <c r="O3061" s="89">
        <f t="shared" si="710"/>
        <v>0</v>
      </c>
      <c r="P3061" s="89">
        <f t="shared" si="711"/>
        <v>0</v>
      </c>
      <c r="Q3061" s="62">
        <f t="shared" si="720"/>
        <v>0</v>
      </c>
      <c r="R3061" s="89">
        <f t="shared" si="717"/>
        <v>-126.2734537285238</v>
      </c>
      <c r="S3061" s="74">
        <f t="shared" si="717"/>
        <v>0</v>
      </c>
      <c r="T3061" s="91">
        <f t="shared" si="712"/>
        <v>7.305481757194876E-2</v>
      </c>
      <c r="U3061" s="92">
        <f t="shared" si="713"/>
        <v>1.3730548175719486</v>
      </c>
    </row>
    <row r="3062" spans="1:21">
      <c r="A3062" s="80">
        <v>39570</v>
      </c>
      <c r="B3062" s="81">
        <v>0</v>
      </c>
      <c r="C3062" s="82">
        <v>6.3278215329444932E-3</v>
      </c>
      <c r="D3062" s="88">
        <f t="shared" si="714"/>
        <v>1.4667411448855223</v>
      </c>
      <c r="E3062" s="89">
        <f t="shared" si="718"/>
        <v>14334.822897710448</v>
      </c>
      <c r="F3062" s="72">
        <f t="shared" si="718"/>
        <v>1632551.5392858507</v>
      </c>
      <c r="G3062" s="35">
        <f t="shared" si="719"/>
        <v>0.11388710910035736</v>
      </c>
      <c r="H3062" s="88">
        <f t="shared" si="706"/>
        <v>0</v>
      </c>
      <c r="I3062" s="62">
        <f t="shared" si="715"/>
        <v>0</v>
      </c>
      <c r="J3062" s="89">
        <f t="shared" si="707"/>
        <v>0</v>
      </c>
      <c r="K3062" s="62">
        <f t="shared" si="716"/>
        <v>0</v>
      </c>
      <c r="L3062" s="90">
        <f t="shared" si="708"/>
        <v>126.55643065888987</v>
      </c>
      <c r="M3062" s="73">
        <f>0</f>
        <v>0</v>
      </c>
      <c r="N3062" s="89">
        <f t="shared" si="709"/>
        <v>0</v>
      </c>
      <c r="O3062" s="89">
        <f t="shared" si="710"/>
        <v>0</v>
      </c>
      <c r="P3062" s="89">
        <f t="shared" si="711"/>
        <v>0</v>
      </c>
      <c r="Q3062" s="62">
        <f t="shared" si="720"/>
        <v>0</v>
      </c>
      <c r="R3062" s="89">
        <f t="shared" si="717"/>
        <v>-126.55643065888987</v>
      </c>
      <c r="S3062" s="74">
        <f t="shared" si="717"/>
        <v>0</v>
      </c>
      <c r="T3062" s="91">
        <f t="shared" si="712"/>
        <v>6.6741144885522408E-2</v>
      </c>
      <c r="U3062" s="92">
        <f t="shared" si="713"/>
        <v>1.3667411448855222</v>
      </c>
    </row>
    <row r="3063" spans="1:21">
      <c r="A3063" s="80">
        <v>39571</v>
      </c>
      <c r="B3063" s="81">
        <v>0</v>
      </c>
      <c r="C3063" s="82">
        <v>6.259118546941036E-3</v>
      </c>
      <c r="D3063" s="88">
        <f t="shared" si="714"/>
        <v>1.460413323352578</v>
      </c>
      <c r="E3063" s="89">
        <f t="shared" si="718"/>
        <v>14208.266467051559</v>
      </c>
      <c r="F3063" s="72">
        <f t="shared" si="718"/>
        <v>1632551.5392858507</v>
      </c>
      <c r="G3063" s="35">
        <f t="shared" si="719"/>
        <v>0.11490152884390767</v>
      </c>
      <c r="H3063" s="88">
        <f t="shared" si="706"/>
        <v>0</v>
      </c>
      <c r="I3063" s="62">
        <f t="shared" si="715"/>
        <v>0</v>
      </c>
      <c r="J3063" s="89">
        <f t="shared" si="707"/>
        <v>0</v>
      </c>
      <c r="K3063" s="62">
        <f t="shared" si="716"/>
        <v>0</v>
      </c>
      <c r="L3063" s="90">
        <f t="shared" si="708"/>
        <v>125.18237093882072</v>
      </c>
      <c r="M3063" s="73">
        <f>0</f>
        <v>0</v>
      </c>
      <c r="N3063" s="89">
        <f t="shared" si="709"/>
        <v>0</v>
      </c>
      <c r="O3063" s="89">
        <f t="shared" si="710"/>
        <v>0</v>
      </c>
      <c r="P3063" s="89">
        <f t="shared" si="711"/>
        <v>0</v>
      </c>
      <c r="Q3063" s="62">
        <f t="shared" si="720"/>
        <v>0</v>
      </c>
      <c r="R3063" s="89">
        <f t="shared" si="717"/>
        <v>-125.18237093882072</v>
      </c>
      <c r="S3063" s="74">
        <f t="shared" si="717"/>
        <v>0</v>
      </c>
      <c r="T3063" s="91">
        <f t="shared" si="712"/>
        <v>6.0413323352578097E-2</v>
      </c>
      <c r="U3063" s="92">
        <f t="shared" si="713"/>
        <v>1.3604133233525779</v>
      </c>
    </row>
    <row r="3064" spans="1:21">
      <c r="A3064" s="80">
        <v>39572</v>
      </c>
      <c r="B3064" s="81">
        <v>0</v>
      </c>
      <c r="C3064" s="82">
        <v>6.1421646194049166E-3</v>
      </c>
      <c r="D3064" s="88">
        <f t="shared" si="714"/>
        <v>1.4541542048056371</v>
      </c>
      <c r="E3064" s="89">
        <f t="shared" si="718"/>
        <v>14083.084096112738</v>
      </c>
      <c r="F3064" s="72">
        <f t="shared" si="718"/>
        <v>1632551.5392858507</v>
      </c>
      <c r="G3064" s="35">
        <f t="shared" si="719"/>
        <v>0.1159228708814196</v>
      </c>
      <c r="H3064" s="88">
        <f t="shared" si="706"/>
        <v>0</v>
      </c>
      <c r="I3064" s="62">
        <f t="shared" si="715"/>
        <v>0</v>
      </c>
      <c r="J3064" s="89">
        <f t="shared" si="707"/>
        <v>0</v>
      </c>
      <c r="K3064" s="62">
        <f t="shared" si="716"/>
        <v>0</v>
      </c>
      <c r="L3064" s="90">
        <f t="shared" si="708"/>
        <v>122.84329238809833</v>
      </c>
      <c r="M3064" s="73">
        <f>0</f>
        <v>0</v>
      </c>
      <c r="N3064" s="89">
        <f t="shared" si="709"/>
        <v>0</v>
      </c>
      <c r="O3064" s="89">
        <f t="shared" si="710"/>
        <v>0</v>
      </c>
      <c r="P3064" s="89">
        <f t="shared" si="711"/>
        <v>0</v>
      </c>
      <c r="Q3064" s="62">
        <f t="shared" si="720"/>
        <v>0</v>
      </c>
      <c r="R3064" s="89">
        <f t="shared" si="717"/>
        <v>-122.84329238809833</v>
      </c>
      <c r="S3064" s="74">
        <f t="shared" si="717"/>
        <v>0</v>
      </c>
      <c r="T3064" s="91">
        <f t="shared" si="712"/>
        <v>5.4154204805637152E-2</v>
      </c>
      <c r="U3064" s="92">
        <f t="shared" si="713"/>
        <v>1.354154204805637</v>
      </c>
    </row>
    <row r="3065" spans="1:21">
      <c r="A3065" s="80">
        <v>39573</v>
      </c>
      <c r="B3065" s="81">
        <v>0</v>
      </c>
      <c r="C3065" s="82">
        <v>5.5834838385278871E-3</v>
      </c>
      <c r="D3065" s="88">
        <f t="shared" si="714"/>
        <v>1.448012040186232</v>
      </c>
      <c r="E3065" s="89">
        <f t="shared" si="718"/>
        <v>13960.240803724639</v>
      </c>
      <c r="F3065" s="72">
        <f t="shared" si="718"/>
        <v>1632551.5392858507</v>
      </c>
      <c r="G3065" s="35">
        <f t="shared" si="719"/>
        <v>0.11694293545783827</v>
      </c>
      <c r="H3065" s="88">
        <f t="shared" si="706"/>
        <v>0</v>
      </c>
      <c r="I3065" s="62">
        <f t="shared" si="715"/>
        <v>0</v>
      </c>
      <c r="J3065" s="89">
        <f t="shared" si="707"/>
        <v>0</v>
      </c>
      <c r="K3065" s="62">
        <f t="shared" si="716"/>
        <v>0</v>
      </c>
      <c r="L3065" s="90">
        <f t="shared" si="708"/>
        <v>111.66967677055774</v>
      </c>
      <c r="M3065" s="73">
        <f>0</f>
        <v>0</v>
      </c>
      <c r="N3065" s="89">
        <f t="shared" si="709"/>
        <v>0</v>
      </c>
      <c r="O3065" s="89">
        <f t="shared" si="710"/>
        <v>0</v>
      </c>
      <c r="P3065" s="89">
        <f t="shared" si="711"/>
        <v>0</v>
      </c>
      <c r="Q3065" s="62">
        <f t="shared" si="720"/>
        <v>0</v>
      </c>
      <c r="R3065" s="89">
        <f t="shared" si="717"/>
        <v>-111.66967677055774</v>
      </c>
      <c r="S3065" s="74">
        <f t="shared" si="717"/>
        <v>0</v>
      </c>
      <c r="T3065" s="91">
        <f t="shared" si="712"/>
        <v>4.8012040186232063E-2</v>
      </c>
      <c r="U3065" s="92">
        <f t="shared" si="713"/>
        <v>1.3480120401862319</v>
      </c>
    </row>
    <row r="3066" spans="1:21">
      <c r="A3066" s="80">
        <v>39574</v>
      </c>
      <c r="B3066" s="81">
        <v>0</v>
      </c>
      <c r="C3066" s="82">
        <v>6.9626960593220108E-3</v>
      </c>
      <c r="D3066" s="88">
        <f t="shared" si="714"/>
        <v>1.4424285563477039</v>
      </c>
      <c r="E3066" s="89">
        <f t="shared" si="718"/>
        <v>13848.571126954081</v>
      </c>
      <c r="F3066" s="72">
        <f t="shared" si="718"/>
        <v>1632551.5392858507</v>
      </c>
      <c r="G3066" s="35">
        <f t="shared" si="719"/>
        <v>0.11788591937173534</v>
      </c>
      <c r="H3066" s="88">
        <f t="shared" si="706"/>
        <v>0</v>
      </c>
      <c r="I3066" s="62">
        <f t="shared" si="715"/>
        <v>0</v>
      </c>
      <c r="J3066" s="89">
        <f t="shared" si="707"/>
        <v>0</v>
      </c>
      <c r="K3066" s="62">
        <f t="shared" si="716"/>
        <v>0</v>
      </c>
      <c r="L3066" s="90">
        <f t="shared" si="708"/>
        <v>139.25392118644021</v>
      </c>
      <c r="M3066" s="73">
        <f>0</f>
        <v>0</v>
      </c>
      <c r="N3066" s="89">
        <f t="shared" si="709"/>
        <v>0</v>
      </c>
      <c r="O3066" s="89">
        <f t="shared" si="710"/>
        <v>0</v>
      </c>
      <c r="P3066" s="89">
        <f t="shared" si="711"/>
        <v>0</v>
      </c>
      <c r="Q3066" s="62">
        <f t="shared" si="720"/>
        <v>0</v>
      </c>
      <c r="R3066" s="89">
        <f t="shared" si="717"/>
        <v>-139.25392118644021</v>
      </c>
      <c r="S3066" s="74">
        <f t="shared" si="717"/>
        <v>0</v>
      </c>
      <c r="T3066" s="91">
        <f t="shared" si="712"/>
        <v>4.2428556347704038E-2</v>
      </c>
      <c r="U3066" s="92">
        <f t="shared" si="713"/>
        <v>1.3424285563477039</v>
      </c>
    </row>
    <row r="3067" spans="1:21">
      <c r="A3067" s="80">
        <v>39575</v>
      </c>
      <c r="B3067" s="81">
        <v>0</v>
      </c>
      <c r="C3067" s="82">
        <v>5.5629678306046357E-3</v>
      </c>
      <c r="D3067" s="88">
        <f t="shared" si="714"/>
        <v>1.4354658602883821</v>
      </c>
      <c r="E3067" s="89">
        <f t="shared" si="718"/>
        <v>13709.31720576764</v>
      </c>
      <c r="F3067" s="72">
        <f t="shared" si="718"/>
        <v>1632551.5392858507</v>
      </c>
      <c r="G3067" s="35">
        <f t="shared" si="719"/>
        <v>0.11908335876851844</v>
      </c>
      <c r="H3067" s="88">
        <f t="shared" si="706"/>
        <v>0</v>
      </c>
      <c r="I3067" s="62">
        <f t="shared" si="715"/>
        <v>0</v>
      </c>
      <c r="J3067" s="89">
        <f t="shared" si="707"/>
        <v>0</v>
      </c>
      <c r="K3067" s="62">
        <f t="shared" si="716"/>
        <v>0</v>
      </c>
      <c r="L3067" s="90">
        <f t="shared" si="708"/>
        <v>111.25935661209272</v>
      </c>
      <c r="M3067" s="73">
        <f>0</f>
        <v>0</v>
      </c>
      <c r="N3067" s="89">
        <f t="shared" si="709"/>
        <v>0</v>
      </c>
      <c r="O3067" s="89">
        <f t="shared" si="710"/>
        <v>0</v>
      </c>
      <c r="P3067" s="89">
        <f t="shared" si="711"/>
        <v>0</v>
      </c>
      <c r="Q3067" s="62">
        <f t="shared" si="720"/>
        <v>0</v>
      </c>
      <c r="R3067" s="89">
        <f t="shared" si="717"/>
        <v>-111.25935661209272</v>
      </c>
      <c r="S3067" s="74">
        <f t="shared" si="717"/>
        <v>0</v>
      </c>
      <c r="T3067" s="91">
        <f t="shared" si="712"/>
        <v>3.5465860288382167E-2</v>
      </c>
      <c r="U3067" s="92">
        <f t="shared" si="713"/>
        <v>1.335465860288382</v>
      </c>
    </row>
    <row r="3068" spans="1:21">
      <c r="A3068" s="80">
        <v>39576</v>
      </c>
      <c r="B3068" s="81">
        <v>0</v>
      </c>
      <c r="C3068" s="82">
        <v>5.2942933594916485E-3</v>
      </c>
      <c r="D3068" s="88">
        <f t="shared" si="714"/>
        <v>1.4299028924577775</v>
      </c>
      <c r="E3068" s="89">
        <f t="shared" si="718"/>
        <v>13598.057849155548</v>
      </c>
      <c r="F3068" s="72">
        <f t="shared" si="718"/>
        <v>1632551.5392858507</v>
      </c>
      <c r="G3068" s="35">
        <f t="shared" si="719"/>
        <v>0.1200576992241016</v>
      </c>
      <c r="H3068" s="88">
        <f t="shared" si="706"/>
        <v>0</v>
      </c>
      <c r="I3068" s="62">
        <f t="shared" si="715"/>
        <v>0</v>
      </c>
      <c r="J3068" s="89">
        <f t="shared" si="707"/>
        <v>0</v>
      </c>
      <c r="K3068" s="62">
        <f t="shared" si="716"/>
        <v>0</v>
      </c>
      <c r="L3068" s="90">
        <f t="shared" si="708"/>
        <v>105.88586718983296</v>
      </c>
      <c r="M3068" s="73">
        <f>0</f>
        <v>0</v>
      </c>
      <c r="N3068" s="89">
        <f t="shared" si="709"/>
        <v>0</v>
      </c>
      <c r="O3068" s="89">
        <f t="shared" si="710"/>
        <v>0</v>
      </c>
      <c r="P3068" s="89">
        <f t="shared" si="711"/>
        <v>0</v>
      </c>
      <c r="Q3068" s="62">
        <f t="shared" si="720"/>
        <v>0</v>
      </c>
      <c r="R3068" s="89">
        <f t="shared" si="717"/>
        <v>-105.88586718983296</v>
      </c>
      <c r="S3068" s="74">
        <f t="shared" si="717"/>
        <v>0</v>
      </c>
      <c r="T3068" s="91">
        <f t="shared" si="712"/>
        <v>2.9902892457777552E-2</v>
      </c>
      <c r="U3068" s="92">
        <f t="shared" si="713"/>
        <v>1.3299028924577774</v>
      </c>
    </row>
    <row r="3069" spans="1:21">
      <c r="A3069" s="80">
        <v>39577</v>
      </c>
      <c r="B3069" s="81">
        <v>0</v>
      </c>
      <c r="C3069" s="82">
        <v>4.8438647812996975E-3</v>
      </c>
      <c r="D3069" s="88">
        <f t="shared" si="714"/>
        <v>1.4246085990982857</v>
      </c>
      <c r="E3069" s="89">
        <f t="shared" si="718"/>
        <v>13492.171981965716</v>
      </c>
      <c r="F3069" s="72">
        <f t="shared" si="718"/>
        <v>1632551.5392858507</v>
      </c>
      <c r="G3069" s="35">
        <f t="shared" si="719"/>
        <v>0.12099990583191479</v>
      </c>
      <c r="H3069" s="88">
        <f t="shared" si="706"/>
        <v>0</v>
      </c>
      <c r="I3069" s="62">
        <f t="shared" si="715"/>
        <v>0</v>
      </c>
      <c r="J3069" s="89">
        <f t="shared" si="707"/>
        <v>0</v>
      </c>
      <c r="K3069" s="62">
        <f t="shared" si="716"/>
        <v>0</v>
      </c>
      <c r="L3069" s="90">
        <f t="shared" si="708"/>
        <v>96.877295625993952</v>
      </c>
      <c r="M3069" s="73">
        <f>0</f>
        <v>0</v>
      </c>
      <c r="N3069" s="89">
        <f t="shared" si="709"/>
        <v>0</v>
      </c>
      <c r="O3069" s="89">
        <f t="shared" si="710"/>
        <v>0</v>
      </c>
      <c r="P3069" s="89">
        <f t="shared" si="711"/>
        <v>0</v>
      </c>
      <c r="Q3069" s="62">
        <f t="shared" si="720"/>
        <v>0</v>
      </c>
      <c r="R3069" s="89">
        <f t="shared" si="717"/>
        <v>-96.877295625993952</v>
      </c>
      <c r="S3069" s="74">
        <f t="shared" si="717"/>
        <v>0</v>
      </c>
      <c r="T3069" s="91">
        <f t="shared" si="712"/>
        <v>2.4608599098285833E-2</v>
      </c>
      <c r="U3069" s="92">
        <f t="shared" si="713"/>
        <v>1.3246085990982857</v>
      </c>
    </row>
    <row r="3070" spans="1:21">
      <c r="A3070" s="80">
        <v>39578</v>
      </c>
      <c r="B3070" s="81">
        <v>0</v>
      </c>
      <c r="C3070" s="82">
        <v>4.9931248466645595E-3</v>
      </c>
      <c r="D3070" s="88">
        <f t="shared" si="714"/>
        <v>1.4197647343169861</v>
      </c>
      <c r="E3070" s="89">
        <f t="shared" si="718"/>
        <v>13395.294686339721</v>
      </c>
      <c r="F3070" s="72">
        <f t="shared" si="718"/>
        <v>1632551.5392858507</v>
      </c>
      <c r="G3070" s="35">
        <f t="shared" si="719"/>
        <v>0.12187499995432703</v>
      </c>
      <c r="H3070" s="88">
        <f t="shared" si="706"/>
        <v>0</v>
      </c>
      <c r="I3070" s="62">
        <f t="shared" si="715"/>
        <v>0</v>
      </c>
      <c r="J3070" s="89">
        <f t="shared" si="707"/>
        <v>0</v>
      </c>
      <c r="K3070" s="62">
        <f t="shared" si="716"/>
        <v>0</v>
      </c>
      <c r="L3070" s="90">
        <f t="shared" si="708"/>
        <v>99.862496933291183</v>
      </c>
      <c r="M3070" s="73">
        <f>0</f>
        <v>0</v>
      </c>
      <c r="N3070" s="89">
        <f t="shared" si="709"/>
        <v>0</v>
      </c>
      <c r="O3070" s="89">
        <f t="shared" si="710"/>
        <v>0</v>
      </c>
      <c r="P3070" s="89">
        <f t="shared" si="711"/>
        <v>0</v>
      </c>
      <c r="Q3070" s="62">
        <f t="shared" si="720"/>
        <v>0</v>
      </c>
      <c r="R3070" s="89">
        <f t="shared" si="717"/>
        <v>-99.862496933291183</v>
      </c>
      <c r="S3070" s="74">
        <f t="shared" si="717"/>
        <v>0</v>
      </c>
      <c r="T3070" s="91">
        <f t="shared" si="712"/>
        <v>1.9764734316986221E-2</v>
      </c>
      <c r="U3070" s="92">
        <f t="shared" si="713"/>
        <v>1.319764734316986</v>
      </c>
    </row>
    <row r="3071" spans="1:21">
      <c r="A3071" s="80">
        <v>39579</v>
      </c>
      <c r="B3071" s="81">
        <v>0</v>
      </c>
      <c r="C3071" s="82">
        <v>4.4238283642977659E-3</v>
      </c>
      <c r="D3071" s="88">
        <f t="shared" si="714"/>
        <v>1.4147716094703215</v>
      </c>
      <c r="E3071" s="89">
        <f t="shared" si="718"/>
        <v>13295.432189406431</v>
      </c>
      <c r="F3071" s="72">
        <f t="shared" si="718"/>
        <v>1632551.5392858507</v>
      </c>
      <c r="G3071" s="35">
        <f t="shared" si="719"/>
        <v>0.12279040771511282</v>
      </c>
      <c r="H3071" s="88">
        <f t="shared" si="706"/>
        <v>0</v>
      </c>
      <c r="I3071" s="62">
        <f t="shared" si="715"/>
        <v>0</v>
      </c>
      <c r="J3071" s="89">
        <f t="shared" si="707"/>
        <v>0</v>
      </c>
      <c r="K3071" s="62">
        <f t="shared" si="716"/>
        <v>0</v>
      </c>
      <c r="L3071" s="90">
        <f t="shared" si="708"/>
        <v>88.476567285955312</v>
      </c>
      <c r="M3071" s="73">
        <f>0</f>
        <v>0</v>
      </c>
      <c r="N3071" s="89">
        <f t="shared" si="709"/>
        <v>0</v>
      </c>
      <c r="O3071" s="89">
        <f t="shared" si="710"/>
        <v>0</v>
      </c>
      <c r="P3071" s="89">
        <f t="shared" si="711"/>
        <v>0</v>
      </c>
      <c r="Q3071" s="62">
        <f t="shared" si="720"/>
        <v>0</v>
      </c>
      <c r="R3071" s="89">
        <f t="shared" si="717"/>
        <v>-88.476567285955312</v>
      </c>
      <c r="S3071" s="74">
        <f t="shared" si="717"/>
        <v>0</v>
      </c>
      <c r="T3071" s="91">
        <f t="shared" si="712"/>
        <v>1.4771609470321634E-2</v>
      </c>
      <c r="U3071" s="92">
        <f t="shared" si="713"/>
        <v>1.3147716094703215</v>
      </c>
    </row>
    <row r="3072" spans="1:21">
      <c r="A3072" s="80">
        <v>39580</v>
      </c>
      <c r="B3072" s="81">
        <v>0</v>
      </c>
      <c r="C3072" s="82">
        <v>5.7894998433102628E-3</v>
      </c>
      <c r="D3072" s="88">
        <f t="shared" si="714"/>
        <v>1.4103477811060239</v>
      </c>
      <c r="E3072" s="89">
        <f t="shared" si="718"/>
        <v>13206.955622120475</v>
      </c>
      <c r="F3072" s="72">
        <f t="shared" si="718"/>
        <v>1632551.5392858507</v>
      </c>
      <c r="G3072" s="35">
        <f t="shared" si="719"/>
        <v>0.12361301014379666</v>
      </c>
      <c r="H3072" s="88">
        <f t="shared" si="706"/>
        <v>0</v>
      </c>
      <c r="I3072" s="62">
        <f t="shared" si="715"/>
        <v>0</v>
      </c>
      <c r="J3072" s="89">
        <f t="shared" si="707"/>
        <v>0</v>
      </c>
      <c r="K3072" s="62">
        <f t="shared" si="716"/>
        <v>0</v>
      </c>
      <c r="L3072" s="90">
        <f t="shared" si="708"/>
        <v>115.78999686620526</v>
      </c>
      <c r="M3072" s="73">
        <f>0</f>
        <v>0</v>
      </c>
      <c r="N3072" s="89">
        <f t="shared" si="709"/>
        <v>0</v>
      </c>
      <c r="O3072" s="89">
        <f t="shared" si="710"/>
        <v>0</v>
      </c>
      <c r="P3072" s="89">
        <f t="shared" si="711"/>
        <v>0</v>
      </c>
      <c r="Q3072" s="62">
        <f t="shared" si="720"/>
        <v>0</v>
      </c>
      <c r="R3072" s="89">
        <f t="shared" si="717"/>
        <v>-115.78999686620526</v>
      </c>
      <c r="S3072" s="74">
        <f t="shared" si="717"/>
        <v>0</v>
      </c>
      <c r="T3072" s="91">
        <f t="shared" si="712"/>
        <v>1.0347781106023968E-2</v>
      </c>
      <c r="U3072" s="92">
        <f t="shared" si="713"/>
        <v>1.3103477811060238</v>
      </c>
    </row>
    <row r="3073" spans="1:21">
      <c r="A3073" s="80">
        <v>39581</v>
      </c>
      <c r="B3073" s="81">
        <v>0</v>
      </c>
      <c r="C3073" s="82">
        <v>6.5026077292754201E-3</v>
      </c>
      <c r="D3073" s="88">
        <f t="shared" si="714"/>
        <v>1.4045582812627133</v>
      </c>
      <c r="E3073" s="89">
        <f t="shared" si="718"/>
        <v>13091.165625254269</v>
      </c>
      <c r="F3073" s="72">
        <f t="shared" si="718"/>
        <v>1632551.5392858507</v>
      </c>
      <c r="G3073" s="35">
        <f t="shared" si="719"/>
        <v>0.12470635434758252</v>
      </c>
      <c r="H3073" s="88">
        <f t="shared" si="706"/>
        <v>0</v>
      </c>
      <c r="I3073" s="62">
        <f t="shared" si="715"/>
        <v>0</v>
      </c>
      <c r="J3073" s="89">
        <f t="shared" si="707"/>
        <v>0</v>
      </c>
      <c r="K3073" s="62">
        <f t="shared" si="716"/>
        <v>0</v>
      </c>
      <c r="L3073" s="90">
        <f t="shared" si="708"/>
        <v>130.05215458550839</v>
      </c>
      <c r="M3073" s="73">
        <f>0</f>
        <v>0</v>
      </c>
      <c r="N3073" s="89">
        <f t="shared" si="709"/>
        <v>0</v>
      </c>
      <c r="O3073" s="89">
        <f t="shared" si="710"/>
        <v>0</v>
      </c>
      <c r="P3073" s="89">
        <f t="shared" si="711"/>
        <v>0</v>
      </c>
      <c r="Q3073" s="62">
        <f t="shared" si="720"/>
        <v>0</v>
      </c>
      <c r="R3073" s="89">
        <f t="shared" si="717"/>
        <v>-130.05215458550839</v>
      </c>
      <c r="S3073" s="74">
        <f t="shared" si="717"/>
        <v>0</v>
      </c>
      <c r="T3073" s="91">
        <f t="shared" si="712"/>
        <v>4.5582812627134039E-3</v>
      </c>
      <c r="U3073" s="92">
        <f t="shared" si="713"/>
        <v>1.3045582812627132</v>
      </c>
    </row>
    <row r="3074" spans="1:21">
      <c r="A3074" s="80">
        <v>39582</v>
      </c>
      <c r="B3074" s="81">
        <v>0</v>
      </c>
      <c r="C3074" s="82">
        <v>6.6080831830950494E-3</v>
      </c>
      <c r="D3074" s="88">
        <f t="shared" si="714"/>
        <v>1.396111347066876</v>
      </c>
      <c r="E3074" s="89">
        <f t="shared" si="718"/>
        <v>12961.113470668761</v>
      </c>
      <c r="F3074" s="72">
        <f t="shared" si="718"/>
        <v>1632551.5392858507</v>
      </c>
      <c r="G3074" s="35">
        <f t="shared" si="719"/>
        <v>0.1259576611978859</v>
      </c>
      <c r="H3074" s="88">
        <f t="shared" si="706"/>
        <v>0</v>
      </c>
      <c r="I3074" s="62">
        <f t="shared" si="715"/>
        <v>0</v>
      </c>
      <c r="J3074" s="89">
        <f t="shared" si="707"/>
        <v>0</v>
      </c>
      <c r="K3074" s="62">
        <f t="shared" si="716"/>
        <v>0</v>
      </c>
      <c r="L3074" s="90">
        <f t="shared" si="708"/>
        <v>132.16166366190097</v>
      </c>
      <c r="M3074" s="73">
        <f>0</f>
        <v>0</v>
      </c>
      <c r="N3074" s="89">
        <f t="shared" si="709"/>
        <v>0</v>
      </c>
      <c r="O3074" s="89">
        <f t="shared" si="710"/>
        <v>0</v>
      </c>
      <c r="P3074" s="89">
        <f t="shared" si="711"/>
        <v>0</v>
      </c>
      <c r="Q3074" s="62">
        <f t="shared" si="720"/>
        <v>0</v>
      </c>
      <c r="R3074" s="89">
        <f t="shared" si="717"/>
        <v>-132.16166366190097</v>
      </c>
      <c r="S3074" s="74">
        <f t="shared" si="717"/>
        <v>0</v>
      </c>
      <c r="T3074" s="91">
        <f t="shared" si="712"/>
        <v>-3.8886529331239039E-3</v>
      </c>
      <c r="U3074" s="92">
        <f t="shared" si="713"/>
        <v>1.2961113470668759</v>
      </c>
    </row>
    <row r="3075" spans="1:21">
      <c r="A3075" s="80">
        <v>39583</v>
      </c>
      <c r="B3075" s="81">
        <v>0</v>
      </c>
      <c r="C3075" s="82">
        <v>6.3361692016132452E-3</v>
      </c>
      <c r="D3075" s="88">
        <f t="shared" si="714"/>
        <v>1.3828951807006862</v>
      </c>
      <c r="E3075" s="89">
        <f t="shared" si="718"/>
        <v>12828.951807006861</v>
      </c>
      <c r="F3075" s="72">
        <f t="shared" si="718"/>
        <v>1632551.5392858507</v>
      </c>
      <c r="G3075" s="35">
        <f t="shared" si="719"/>
        <v>0.127255255444501</v>
      </c>
      <c r="H3075" s="88">
        <f t="shared" si="706"/>
        <v>0</v>
      </c>
      <c r="I3075" s="62">
        <f t="shared" si="715"/>
        <v>0</v>
      </c>
      <c r="J3075" s="89">
        <f t="shared" si="707"/>
        <v>0</v>
      </c>
      <c r="K3075" s="62">
        <f t="shared" si="716"/>
        <v>0</v>
      </c>
      <c r="L3075" s="90">
        <f t="shared" si="708"/>
        <v>126.7233840322649</v>
      </c>
      <c r="M3075" s="73">
        <f>0</f>
        <v>0</v>
      </c>
      <c r="N3075" s="89">
        <f t="shared" si="709"/>
        <v>0</v>
      </c>
      <c r="O3075" s="89">
        <f t="shared" si="710"/>
        <v>0</v>
      </c>
      <c r="P3075" s="89">
        <f t="shared" si="711"/>
        <v>0</v>
      </c>
      <c r="Q3075" s="62">
        <f t="shared" si="720"/>
        <v>0</v>
      </c>
      <c r="R3075" s="89">
        <f t="shared" si="717"/>
        <v>-126.7233840322649</v>
      </c>
      <c r="S3075" s="74">
        <f t="shared" si="717"/>
        <v>0</v>
      </c>
      <c r="T3075" s="91">
        <f t="shared" si="712"/>
        <v>-1.7104819299313734E-2</v>
      </c>
      <c r="U3075" s="92">
        <f t="shared" si="713"/>
        <v>1.2828951807006861</v>
      </c>
    </row>
    <row r="3076" spans="1:21">
      <c r="A3076" s="80">
        <v>39584</v>
      </c>
      <c r="B3076" s="81">
        <v>7.1120000000000003E-3</v>
      </c>
      <c r="C3076" s="82">
        <v>4.7375407681002624E-3</v>
      </c>
      <c r="D3076" s="88">
        <f t="shared" si="714"/>
        <v>1.3702228422974596</v>
      </c>
      <c r="E3076" s="89">
        <f t="shared" si="718"/>
        <v>12702.228422974596</v>
      </c>
      <c r="F3076" s="72">
        <f t="shared" si="718"/>
        <v>1632551.5392858507</v>
      </c>
      <c r="G3076" s="35">
        <f t="shared" si="719"/>
        <v>0.12852481351485107</v>
      </c>
      <c r="H3076" s="88">
        <f t="shared" si="706"/>
        <v>142.24</v>
      </c>
      <c r="I3076" s="62">
        <f t="shared" si="715"/>
        <v>1422.4</v>
      </c>
      <c r="J3076" s="89">
        <f t="shared" si="707"/>
        <v>469.392</v>
      </c>
      <c r="K3076" s="62">
        <f t="shared" si="716"/>
        <v>42245.280000000013</v>
      </c>
      <c r="L3076" s="90">
        <f t="shared" si="708"/>
        <v>94.750815362005241</v>
      </c>
      <c r="M3076" s="73">
        <f>0</f>
        <v>0</v>
      </c>
      <c r="N3076" s="89">
        <f t="shared" si="709"/>
        <v>0</v>
      </c>
      <c r="O3076" s="89">
        <f t="shared" si="710"/>
        <v>0</v>
      </c>
      <c r="P3076" s="89">
        <f t="shared" si="711"/>
        <v>0</v>
      </c>
      <c r="Q3076" s="62">
        <f t="shared" si="720"/>
        <v>0</v>
      </c>
      <c r="R3076" s="89">
        <f t="shared" si="717"/>
        <v>516.88118463799481</v>
      </c>
      <c r="S3076" s="74">
        <f t="shared" si="717"/>
        <v>43667.680000000015</v>
      </c>
      <c r="T3076" s="91">
        <f t="shared" si="712"/>
        <v>-2.9777157702540302E-2</v>
      </c>
      <c r="U3076" s="92">
        <f t="shared" si="713"/>
        <v>1.2702228422974595</v>
      </c>
    </row>
    <row r="3077" spans="1:21">
      <c r="A3077" s="80">
        <v>39585</v>
      </c>
      <c r="B3077" s="81">
        <v>0</v>
      </c>
      <c r="C3077" s="82">
        <v>5.1823388528425942E-3</v>
      </c>
      <c r="D3077" s="88">
        <f t="shared" si="714"/>
        <v>1.4109554803806295</v>
      </c>
      <c r="E3077" s="89">
        <f t="shared" si="718"/>
        <v>13219.10960761259</v>
      </c>
      <c r="F3077" s="72">
        <f t="shared" si="718"/>
        <v>1676219.2192858506</v>
      </c>
      <c r="G3077" s="35">
        <f t="shared" si="719"/>
        <v>0.1268027324866535</v>
      </c>
      <c r="H3077" s="88">
        <f t="shared" si="706"/>
        <v>0</v>
      </c>
      <c r="I3077" s="62">
        <f t="shared" si="715"/>
        <v>0</v>
      </c>
      <c r="J3077" s="89">
        <f t="shared" si="707"/>
        <v>0</v>
      </c>
      <c r="K3077" s="62">
        <f t="shared" si="716"/>
        <v>0</v>
      </c>
      <c r="L3077" s="90">
        <f t="shared" si="708"/>
        <v>103.64677705685189</v>
      </c>
      <c r="M3077" s="73">
        <f>0</f>
        <v>0</v>
      </c>
      <c r="N3077" s="89">
        <f t="shared" si="709"/>
        <v>0</v>
      </c>
      <c r="O3077" s="89">
        <f t="shared" si="710"/>
        <v>0</v>
      </c>
      <c r="P3077" s="89">
        <f t="shared" si="711"/>
        <v>0</v>
      </c>
      <c r="Q3077" s="62">
        <f t="shared" si="720"/>
        <v>0</v>
      </c>
      <c r="R3077" s="89">
        <f t="shared" si="717"/>
        <v>-103.64677705685189</v>
      </c>
      <c r="S3077" s="74">
        <f t="shared" si="717"/>
        <v>0</v>
      </c>
      <c r="T3077" s="91">
        <f t="shared" si="712"/>
        <v>1.0955480380629545E-2</v>
      </c>
      <c r="U3077" s="92">
        <f t="shared" si="713"/>
        <v>1.3109554803806294</v>
      </c>
    </row>
    <row r="3078" spans="1:21">
      <c r="A3078" s="80">
        <v>39586</v>
      </c>
      <c r="B3078" s="81">
        <v>1.2700000000000001E-3</v>
      </c>
      <c r="C3078" s="82">
        <v>4.5784508943088166E-3</v>
      </c>
      <c r="D3078" s="88">
        <f t="shared" si="714"/>
        <v>1.405773141527787</v>
      </c>
      <c r="E3078" s="89">
        <f t="shared" si="718"/>
        <v>13115.462830555738</v>
      </c>
      <c r="F3078" s="72">
        <f t="shared" si="718"/>
        <v>1676219.2192858506</v>
      </c>
      <c r="G3078" s="35">
        <f t="shared" si="719"/>
        <v>0.12780480879261694</v>
      </c>
      <c r="H3078" s="88">
        <f t="shared" si="706"/>
        <v>25.400000000000002</v>
      </c>
      <c r="I3078" s="62">
        <f t="shared" si="715"/>
        <v>254</v>
      </c>
      <c r="J3078" s="89">
        <f t="shared" si="707"/>
        <v>83.820000000000007</v>
      </c>
      <c r="K3078" s="62">
        <f t="shared" si="716"/>
        <v>7543.8000000000029</v>
      </c>
      <c r="L3078" s="90">
        <f t="shared" si="708"/>
        <v>91.569017886176326</v>
      </c>
      <c r="M3078" s="73">
        <f>0</f>
        <v>0</v>
      </c>
      <c r="N3078" s="89">
        <f t="shared" si="709"/>
        <v>0</v>
      </c>
      <c r="O3078" s="89">
        <f t="shared" si="710"/>
        <v>0</v>
      </c>
      <c r="P3078" s="89">
        <f t="shared" si="711"/>
        <v>0</v>
      </c>
      <c r="Q3078" s="62">
        <f t="shared" si="720"/>
        <v>0</v>
      </c>
      <c r="R3078" s="89">
        <f t="shared" si="717"/>
        <v>17.650982113823687</v>
      </c>
      <c r="S3078" s="74">
        <f t="shared" si="717"/>
        <v>7797.8000000000029</v>
      </c>
      <c r="T3078" s="91">
        <f t="shared" si="712"/>
        <v>5.7731415277870735E-3</v>
      </c>
      <c r="U3078" s="92">
        <f t="shared" si="713"/>
        <v>1.3057731415277869</v>
      </c>
    </row>
    <row r="3079" spans="1:21">
      <c r="A3079" s="80">
        <v>39587</v>
      </c>
      <c r="B3079" s="81">
        <v>0</v>
      </c>
      <c r="C3079" s="82">
        <v>5.8716113045641574E-3</v>
      </c>
      <c r="D3079" s="88">
        <f t="shared" si="714"/>
        <v>1.4066556906334782</v>
      </c>
      <c r="E3079" s="89">
        <f t="shared" si="718"/>
        <v>13133.113812669562</v>
      </c>
      <c r="F3079" s="72">
        <f t="shared" si="718"/>
        <v>1684017.0192858507</v>
      </c>
      <c r="G3079" s="35">
        <f t="shared" si="719"/>
        <v>0.12822678941998306</v>
      </c>
      <c r="H3079" s="88">
        <f t="shared" si="706"/>
        <v>0</v>
      </c>
      <c r="I3079" s="62">
        <f t="shared" si="715"/>
        <v>0</v>
      </c>
      <c r="J3079" s="89">
        <f t="shared" si="707"/>
        <v>0</v>
      </c>
      <c r="K3079" s="62">
        <f t="shared" si="716"/>
        <v>0</v>
      </c>
      <c r="L3079" s="90">
        <f t="shared" si="708"/>
        <v>117.43222609128316</v>
      </c>
      <c r="M3079" s="73">
        <f>0</f>
        <v>0</v>
      </c>
      <c r="N3079" s="89">
        <f t="shared" si="709"/>
        <v>0</v>
      </c>
      <c r="O3079" s="89">
        <f t="shared" si="710"/>
        <v>0</v>
      </c>
      <c r="P3079" s="89">
        <f t="shared" si="711"/>
        <v>0</v>
      </c>
      <c r="Q3079" s="62">
        <f t="shared" si="720"/>
        <v>0</v>
      </c>
      <c r="R3079" s="89">
        <f t="shared" si="717"/>
        <v>-117.43222609128316</v>
      </c>
      <c r="S3079" s="74">
        <f t="shared" si="717"/>
        <v>0</v>
      </c>
      <c r="T3079" s="91">
        <f t="shared" si="712"/>
        <v>6.6556906334782617E-3</v>
      </c>
      <c r="U3079" s="92">
        <f t="shared" si="713"/>
        <v>1.3066556906334781</v>
      </c>
    </row>
    <row r="3080" spans="1:21">
      <c r="A3080" s="80">
        <v>39588</v>
      </c>
      <c r="B3080" s="81">
        <v>0</v>
      </c>
      <c r="C3080" s="82">
        <v>6.1809477088933277E-3</v>
      </c>
      <c r="D3080" s="88">
        <f t="shared" si="714"/>
        <v>1.4007840793289139</v>
      </c>
      <c r="E3080" s="89">
        <f t="shared" si="718"/>
        <v>13015.681586578279</v>
      </c>
      <c r="F3080" s="72">
        <f t="shared" si="718"/>
        <v>1684017.0192858507</v>
      </c>
      <c r="G3080" s="35">
        <f t="shared" si="719"/>
        <v>0.1293836982784215</v>
      </c>
      <c r="H3080" s="88">
        <f t="shared" si="706"/>
        <v>0</v>
      </c>
      <c r="I3080" s="62">
        <f t="shared" si="715"/>
        <v>0</v>
      </c>
      <c r="J3080" s="89">
        <f t="shared" si="707"/>
        <v>0</v>
      </c>
      <c r="K3080" s="62">
        <f t="shared" si="716"/>
        <v>0</v>
      </c>
      <c r="L3080" s="90">
        <f t="shared" si="708"/>
        <v>123.61895417786656</v>
      </c>
      <c r="M3080" s="73">
        <f>0</f>
        <v>0</v>
      </c>
      <c r="N3080" s="89">
        <f t="shared" si="709"/>
        <v>0</v>
      </c>
      <c r="O3080" s="89">
        <f t="shared" si="710"/>
        <v>0</v>
      </c>
      <c r="P3080" s="89">
        <f t="shared" si="711"/>
        <v>0</v>
      </c>
      <c r="Q3080" s="62">
        <f t="shared" si="720"/>
        <v>0</v>
      </c>
      <c r="R3080" s="89">
        <f t="shared" si="717"/>
        <v>-123.61895417786656</v>
      </c>
      <c r="S3080" s="74">
        <f t="shared" si="717"/>
        <v>0</v>
      </c>
      <c r="T3080" s="91">
        <f t="shared" si="712"/>
        <v>7.8407932891400023E-4</v>
      </c>
      <c r="U3080" s="92">
        <f t="shared" si="713"/>
        <v>1.3007840793289138</v>
      </c>
    </row>
    <row r="3081" spans="1:21">
      <c r="A3081" s="80">
        <v>39589</v>
      </c>
      <c r="B3081" s="81">
        <v>0</v>
      </c>
      <c r="C3081" s="82">
        <v>5.4087008807625469E-3</v>
      </c>
      <c r="D3081" s="88">
        <f t="shared" si="714"/>
        <v>1.3892062632400413</v>
      </c>
      <c r="E3081" s="89">
        <f t="shared" si="718"/>
        <v>12892.062632400413</v>
      </c>
      <c r="F3081" s="72">
        <f t="shared" si="718"/>
        <v>1684017.0192858507</v>
      </c>
      <c r="G3081" s="35">
        <f t="shared" si="719"/>
        <v>0.13062432810817784</v>
      </c>
      <c r="H3081" s="88">
        <f t="shared" si="706"/>
        <v>0</v>
      </c>
      <c r="I3081" s="62">
        <f t="shared" si="715"/>
        <v>0</v>
      </c>
      <c r="J3081" s="89">
        <f t="shared" si="707"/>
        <v>0</v>
      </c>
      <c r="K3081" s="62">
        <f t="shared" si="716"/>
        <v>0</v>
      </c>
      <c r="L3081" s="90">
        <f t="shared" si="708"/>
        <v>108.17401761525093</v>
      </c>
      <c r="M3081" s="73">
        <f>0</f>
        <v>0</v>
      </c>
      <c r="N3081" s="89">
        <f t="shared" si="709"/>
        <v>0</v>
      </c>
      <c r="O3081" s="89">
        <f t="shared" si="710"/>
        <v>0</v>
      </c>
      <c r="P3081" s="89">
        <f t="shared" si="711"/>
        <v>0</v>
      </c>
      <c r="Q3081" s="62">
        <f t="shared" si="720"/>
        <v>0</v>
      </c>
      <c r="R3081" s="89">
        <f t="shared" si="717"/>
        <v>-108.17401761525093</v>
      </c>
      <c r="S3081" s="74">
        <f t="shared" si="717"/>
        <v>0</v>
      </c>
      <c r="T3081" s="91">
        <f t="shared" si="712"/>
        <v>-1.079373675995865E-2</v>
      </c>
      <c r="U3081" s="92">
        <f t="shared" si="713"/>
        <v>1.2892062632400412</v>
      </c>
    </row>
    <row r="3082" spans="1:21">
      <c r="A3082" s="80">
        <v>39590</v>
      </c>
      <c r="B3082" s="81">
        <v>2.5399999999999999E-4</v>
      </c>
      <c r="C3082" s="82">
        <v>4.8267112109685959E-3</v>
      </c>
      <c r="D3082" s="88">
        <f t="shared" si="714"/>
        <v>1.3783888614785162</v>
      </c>
      <c r="E3082" s="89">
        <f t="shared" si="718"/>
        <v>12783.888614785163</v>
      </c>
      <c r="F3082" s="72">
        <f t="shared" si="718"/>
        <v>1684017.0192858507</v>
      </c>
      <c r="G3082" s="35">
        <f t="shared" si="719"/>
        <v>0.13172963798653617</v>
      </c>
      <c r="H3082" s="88">
        <f t="shared" si="706"/>
        <v>5.08</v>
      </c>
      <c r="I3082" s="62">
        <f t="shared" si="715"/>
        <v>50.800000000000004</v>
      </c>
      <c r="J3082" s="89">
        <f t="shared" si="707"/>
        <v>16.763999999999999</v>
      </c>
      <c r="K3082" s="62">
        <f t="shared" si="716"/>
        <v>1508.7600000000004</v>
      </c>
      <c r="L3082" s="90">
        <f t="shared" si="708"/>
        <v>96.534224219371922</v>
      </c>
      <c r="M3082" s="73">
        <f>0</f>
        <v>0</v>
      </c>
      <c r="N3082" s="89">
        <f t="shared" si="709"/>
        <v>0</v>
      </c>
      <c r="O3082" s="89">
        <f t="shared" si="710"/>
        <v>0</v>
      </c>
      <c r="P3082" s="89">
        <f t="shared" si="711"/>
        <v>0</v>
      </c>
      <c r="Q3082" s="62">
        <f t="shared" si="720"/>
        <v>0</v>
      </c>
      <c r="R3082" s="89">
        <f t="shared" si="717"/>
        <v>-74.690224219371913</v>
      </c>
      <c r="S3082" s="74">
        <f t="shared" si="717"/>
        <v>1559.5600000000004</v>
      </c>
      <c r="T3082" s="91">
        <f t="shared" si="712"/>
        <v>-2.1611138521483664E-2</v>
      </c>
      <c r="U3082" s="92">
        <f t="shared" si="713"/>
        <v>1.2783888614785162</v>
      </c>
    </row>
    <row r="3083" spans="1:21">
      <c r="A3083" s="80">
        <v>39591</v>
      </c>
      <c r="B3083" s="81">
        <v>7.6199999999999998E-4</v>
      </c>
      <c r="C3083" s="82">
        <v>4.9430349420795374E-3</v>
      </c>
      <c r="D3083" s="88">
        <f t="shared" si="714"/>
        <v>1.3709198390565791</v>
      </c>
      <c r="E3083" s="89">
        <f t="shared" si="718"/>
        <v>12709.198390565791</v>
      </c>
      <c r="F3083" s="72">
        <f t="shared" si="718"/>
        <v>1685576.5792858507</v>
      </c>
      <c r="G3083" s="35">
        <f t="shared" si="719"/>
        <v>0.13262650621120817</v>
      </c>
      <c r="H3083" s="88">
        <f t="shared" si="706"/>
        <v>15.24</v>
      </c>
      <c r="I3083" s="62">
        <f t="shared" si="715"/>
        <v>152.4</v>
      </c>
      <c r="J3083" s="89">
        <f t="shared" si="707"/>
        <v>50.291999999999994</v>
      </c>
      <c r="K3083" s="62">
        <f t="shared" si="716"/>
        <v>4526.2800000000007</v>
      </c>
      <c r="L3083" s="90">
        <f t="shared" si="708"/>
        <v>98.860698841590747</v>
      </c>
      <c r="M3083" s="73">
        <f>0</f>
        <v>0</v>
      </c>
      <c r="N3083" s="89">
        <f t="shared" si="709"/>
        <v>0</v>
      </c>
      <c r="O3083" s="89">
        <f t="shared" si="710"/>
        <v>0</v>
      </c>
      <c r="P3083" s="89">
        <f t="shared" si="711"/>
        <v>0</v>
      </c>
      <c r="Q3083" s="62">
        <f t="shared" si="720"/>
        <v>0</v>
      </c>
      <c r="R3083" s="89">
        <f t="shared" si="717"/>
        <v>-33.32869884159075</v>
      </c>
      <c r="S3083" s="74">
        <f t="shared" si="717"/>
        <v>4678.68</v>
      </c>
      <c r="T3083" s="91">
        <f t="shared" si="712"/>
        <v>-2.9080160943420807E-2</v>
      </c>
      <c r="U3083" s="92">
        <f t="shared" si="713"/>
        <v>1.270919839056579</v>
      </c>
    </row>
    <row r="3084" spans="1:21">
      <c r="A3084" s="80">
        <v>39592</v>
      </c>
      <c r="B3084" s="81">
        <v>2.5399999999999999E-4</v>
      </c>
      <c r="C3084" s="82">
        <v>6.1171385976387148E-3</v>
      </c>
      <c r="D3084" s="88">
        <f t="shared" si="714"/>
        <v>1.3675869691724201</v>
      </c>
      <c r="E3084" s="89">
        <f t="shared" si="718"/>
        <v>12675.8696917242</v>
      </c>
      <c r="F3084" s="72">
        <f t="shared" si="718"/>
        <v>1690255.2592858507</v>
      </c>
      <c r="G3084" s="35">
        <f t="shared" si="719"/>
        <v>0.13334432274807792</v>
      </c>
      <c r="H3084" s="88">
        <f t="shared" si="706"/>
        <v>5.08</v>
      </c>
      <c r="I3084" s="62">
        <f t="shared" si="715"/>
        <v>50.800000000000004</v>
      </c>
      <c r="J3084" s="89">
        <f t="shared" si="707"/>
        <v>16.763999999999999</v>
      </c>
      <c r="K3084" s="62">
        <f t="shared" si="716"/>
        <v>1508.7600000000004</v>
      </c>
      <c r="L3084" s="90">
        <f t="shared" si="708"/>
        <v>122.3427719527743</v>
      </c>
      <c r="M3084" s="73">
        <f>0</f>
        <v>0</v>
      </c>
      <c r="N3084" s="89">
        <f t="shared" si="709"/>
        <v>0</v>
      </c>
      <c r="O3084" s="89">
        <f t="shared" si="710"/>
        <v>0</v>
      </c>
      <c r="P3084" s="89">
        <f t="shared" si="711"/>
        <v>0</v>
      </c>
      <c r="Q3084" s="62">
        <f t="shared" si="720"/>
        <v>0</v>
      </c>
      <c r="R3084" s="89">
        <f t="shared" si="717"/>
        <v>-100.49877195277429</v>
      </c>
      <c r="S3084" s="74">
        <f t="shared" si="717"/>
        <v>1559.5600000000004</v>
      </c>
      <c r="T3084" s="91">
        <f t="shared" si="712"/>
        <v>-3.2413030827579847E-2</v>
      </c>
      <c r="U3084" s="92">
        <f t="shared" si="713"/>
        <v>1.26758696917242</v>
      </c>
    </row>
    <row r="3085" spans="1:21">
      <c r="A3085" s="80">
        <v>39593</v>
      </c>
      <c r="B3085" s="81">
        <v>0</v>
      </c>
      <c r="C3085" s="82">
        <v>5.5214445233805962E-3</v>
      </c>
      <c r="D3085" s="88">
        <f t="shared" si="714"/>
        <v>1.3575370919771426</v>
      </c>
      <c r="E3085" s="89">
        <f t="shared" si="718"/>
        <v>12575.370919771425</v>
      </c>
      <c r="F3085" s="72">
        <f t="shared" si="718"/>
        <v>1691814.8192858507</v>
      </c>
      <c r="G3085" s="35">
        <f t="shared" si="719"/>
        <v>0.13453398950053411</v>
      </c>
      <c r="H3085" s="88">
        <f t="shared" si="706"/>
        <v>0</v>
      </c>
      <c r="I3085" s="62">
        <f t="shared" si="715"/>
        <v>0</v>
      </c>
      <c r="J3085" s="89">
        <f t="shared" si="707"/>
        <v>0</v>
      </c>
      <c r="K3085" s="62">
        <f t="shared" si="716"/>
        <v>0</v>
      </c>
      <c r="L3085" s="90">
        <f t="shared" si="708"/>
        <v>110.42889046761192</v>
      </c>
      <c r="M3085" s="73">
        <f>0</f>
        <v>0</v>
      </c>
      <c r="N3085" s="89">
        <f t="shared" si="709"/>
        <v>0</v>
      </c>
      <c r="O3085" s="89">
        <f t="shared" si="710"/>
        <v>0</v>
      </c>
      <c r="P3085" s="89">
        <f t="shared" si="711"/>
        <v>0</v>
      </c>
      <c r="Q3085" s="62">
        <f t="shared" si="720"/>
        <v>0</v>
      </c>
      <c r="R3085" s="89">
        <f t="shared" si="717"/>
        <v>-110.42889046761192</v>
      </c>
      <c r="S3085" s="74">
        <f t="shared" si="717"/>
        <v>0</v>
      </c>
      <c r="T3085" s="91">
        <f t="shared" si="712"/>
        <v>-4.2462908022857349E-2</v>
      </c>
      <c r="U3085" s="92">
        <f t="shared" si="713"/>
        <v>1.2575370919771425</v>
      </c>
    </row>
    <row r="3086" spans="1:21">
      <c r="A3086" s="80">
        <v>39594</v>
      </c>
      <c r="B3086" s="81">
        <v>0</v>
      </c>
      <c r="C3086" s="82">
        <v>5.7805603526150827E-3</v>
      </c>
      <c r="D3086" s="88">
        <f t="shared" si="714"/>
        <v>1.3464942029303812</v>
      </c>
      <c r="E3086" s="89">
        <f t="shared" si="718"/>
        <v>12464.942029303813</v>
      </c>
      <c r="F3086" s="72">
        <f t="shared" si="718"/>
        <v>1691814.8192858507</v>
      </c>
      <c r="G3086" s="35">
        <f t="shared" si="719"/>
        <v>0.13572584736523971</v>
      </c>
      <c r="H3086" s="88">
        <f t="shared" si="706"/>
        <v>0</v>
      </c>
      <c r="I3086" s="62">
        <f t="shared" si="715"/>
        <v>0</v>
      </c>
      <c r="J3086" s="89">
        <f t="shared" si="707"/>
        <v>0</v>
      </c>
      <c r="K3086" s="62">
        <f t="shared" si="716"/>
        <v>0</v>
      </c>
      <c r="L3086" s="90">
        <f t="shared" si="708"/>
        <v>115.61120705230165</v>
      </c>
      <c r="M3086" s="73">
        <f>0</f>
        <v>0</v>
      </c>
      <c r="N3086" s="89">
        <f t="shared" si="709"/>
        <v>0</v>
      </c>
      <c r="O3086" s="89">
        <f t="shared" si="710"/>
        <v>0</v>
      </c>
      <c r="P3086" s="89">
        <f t="shared" si="711"/>
        <v>0</v>
      </c>
      <c r="Q3086" s="62">
        <f t="shared" si="720"/>
        <v>0</v>
      </c>
      <c r="R3086" s="89">
        <f t="shared" si="717"/>
        <v>-115.61120705230165</v>
      </c>
      <c r="S3086" s="74">
        <f t="shared" si="717"/>
        <v>0</v>
      </c>
      <c r="T3086" s="91">
        <f t="shared" si="712"/>
        <v>-5.3505797069618666E-2</v>
      </c>
      <c r="U3086" s="92">
        <f t="shared" si="713"/>
        <v>1.2464942029303812</v>
      </c>
    </row>
    <row r="3087" spans="1:21">
      <c r="A3087" s="80">
        <v>39595</v>
      </c>
      <c r="B3087" s="81">
        <v>0</v>
      </c>
      <c r="C3087" s="82">
        <v>6.3218617517395593E-3</v>
      </c>
      <c r="D3087" s="88">
        <f t="shared" si="714"/>
        <v>1.3349330822251511</v>
      </c>
      <c r="E3087" s="89">
        <f t="shared" si="718"/>
        <v>12349.330822251512</v>
      </c>
      <c r="F3087" s="72">
        <f t="shared" si="718"/>
        <v>1691814.8192858507</v>
      </c>
      <c r="G3087" s="35">
        <f t="shared" si="719"/>
        <v>0.13699647726964057</v>
      </c>
      <c r="H3087" s="88">
        <f t="shared" si="706"/>
        <v>0</v>
      </c>
      <c r="I3087" s="62">
        <f t="shared" si="715"/>
        <v>0</v>
      </c>
      <c r="J3087" s="89">
        <f t="shared" si="707"/>
        <v>0</v>
      </c>
      <c r="K3087" s="62">
        <f t="shared" si="716"/>
        <v>0</v>
      </c>
      <c r="L3087" s="90">
        <f t="shared" si="708"/>
        <v>126.43723503479119</v>
      </c>
      <c r="M3087" s="73">
        <f>0</f>
        <v>0</v>
      </c>
      <c r="N3087" s="89">
        <f t="shared" si="709"/>
        <v>0</v>
      </c>
      <c r="O3087" s="89">
        <f t="shared" si="710"/>
        <v>0</v>
      </c>
      <c r="P3087" s="89">
        <f t="shared" si="711"/>
        <v>0</v>
      </c>
      <c r="Q3087" s="62">
        <f t="shared" si="720"/>
        <v>0</v>
      </c>
      <c r="R3087" s="89">
        <f t="shared" si="717"/>
        <v>-126.43723503479119</v>
      </c>
      <c r="S3087" s="74">
        <f t="shared" si="717"/>
        <v>0</v>
      </c>
      <c r="T3087" s="91">
        <f t="shared" si="712"/>
        <v>-6.5066917774848854E-2</v>
      </c>
      <c r="U3087" s="92">
        <f t="shared" si="713"/>
        <v>1.234933082225151</v>
      </c>
    </row>
    <row r="3088" spans="1:21">
      <c r="A3088" s="80">
        <v>39596</v>
      </c>
      <c r="B3088" s="81">
        <v>2.5399999999999999E-4</v>
      </c>
      <c r="C3088" s="82">
        <v>7.0964480403335542E-3</v>
      </c>
      <c r="D3088" s="88">
        <f t="shared" si="714"/>
        <v>1.322289358721672</v>
      </c>
      <c r="E3088" s="89">
        <f t="shared" si="718"/>
        <v>12222.89358721672</v>
      </c>
      <c r="F3088" s="72">
        <f t="shared" si="718"/>
        <v>1691814.8192858507</v>
      </c>
      <c r="G3088" s="35">
        <f t="shared" si="719"/>
        <v>0.13841360944639416</v>
      </c>
      <c r="H3088" s="88">
        <f t="shared" si="706"/>
        <v>5.08</v>
      </c>
      <c r="I3088" s="62">
        <f t="shared" si="715"/>
        <v>50.800000000000004</v>
      </c>
      <c r="J3088" s="89">
        <f t="shared" si="707"/>
        <v>16.763999999999999</v>
      </c>
      <c r="K3088" s="62">
        <f t="shared" si="716"/>
        <v>1508.7600000000004</v>
      </c>
      <c r="L3088" s="90">
        <f t="shared" si="708"/>
        <v>141.92896080667109</v>
      </c>
      <c r="M3088" s="73">
        <f>0</f>
        <v>0</v>
      </c>
      <c r="N3088" s="89">
        <f t="shared" si="709"/>
        <v>0</v>
      </c>
      <c r="O3088" s="89">
        <f t="shared" si="710"/>
        <v>0</v>
      </c>
      <c r="P3088" s="89">
        <f t="shared" si="711"/>
        <v>0</v>
      </c>
      <c r="Q3088" s="62">
        <f t="shared" si="720"/>
        <v>0</v>
      </c>
      <c r="R3088" s="89">
        <f t="shared" si="717"/>
        <v>-120.08496080667109</v>
      </c>
      <c r="S3088" s="74">
        <f t="shared" si="717"/>
        <v>1559.5600000000004</v>
      </c>
      <c r="T3088" s="91">
        <f t="shared" si="712"/>
        <v>-7.7710641278327941E-2</v>
      </c>
      <c r="U3088" s="92">
        <f t="shared" si="713"/>
        <v>1.2222893587216719</v>
      </c>
    </row>
    <row r="3089" spans="1:21">
      <c r="A3089" s="80">
        <v>39597</v>
      </c>
      <c r="B3089" s="81">
        <v>0</v>
      </c>
      <c r="C3089" s="82">
        <v>6.5051516730661738E-3</v>
      </c>
      <c r="D3089" s="88">
        <f t="shared" si="714"/>
        <v>1.310280862641005</v>
      </c>
      <c r="E3089" s="89">
        <f t="shared" si="718"/>
        <v>12102.808626410049</v>
      </c>
      <c r="F3089" s="72">
        <f t="shared" si="718"/>
        <v>1693374.3792858508</v>
      </c>
      <c r="G3089" s="35">
        <f t="shared" si="719"/>
        <v>0.1399158188447818</v>
      </c>
      <c r="H3089" s="88">
        <f t="shared" si="706"/>
        <v>0</v>
      </c>
      <c r="I3089" s="62">
        <f t="shared" si="715"/>
        <v>0</v>
      </c>
      <c r="J3089" s="89">
        <f t="shared" si="707"/>
        <v>0</v>
      </c>
      <c r="K3089" s="62">
        <f t="shared" si="716"/>
        <v>0</v>
      </c>
      <c r="L3089" s="90">
        <f t="shared" si="708"/>
        <v>130.10303346132346</v>
      </c>
      <c r="M3089" s="73">
        <f>0</f>
        <v>0</v>
      </c>
      <c r="N3089" s="89">
        <f t="shared" si="709"/>
        <v>0</v>
      </c>
      <c r="O3089" s="89">
        <f t="shared" si="710"/>
        <v>0</v>
      </c>
      <c r="P3089" s="89">
        <f t="shared" si="711"/>
        <v>0</v>
      </c>
      <c r="Q3089" s="62">
        <f t="shared" si="720"/>
        <v>0</v>
      </c>
      <c r="R3089" s="89">
        <f t="shared" si="717"/>
        <v>-130.10303346132346</v>
      </c>
      <c r="S3089" s="74">
        <f t="shared" si="717"/>
        <v>0</v>
      </c>
      <c r="T3089" s="91">
        <f t="shared" si="712"/>
        <v>-8.9719137358994949E-2</v>
      </c>
      <c r="U3089" s="92">
        <f t="shared" si="713"/>
        <v>1.2102808626410049</v>
      </c>
    </row>
    <row r="3090" spans="1:21">
      <c r="A3090" s="80">
        <v>39598</v>
      </c>
      <c r="B3090" s="81">
        <v>0</v>
      </c>
      <c r="C3090" s="82">
        <v>6.5595818186315481E-3</v>
      </c>
      <c r="D3090" s="88">
        <f t="shared" si="714"/>
        <v>1.2972705592948726</v>
      </c>
      <c r="E3090" s="89">
        <f t="shared" si="718"/>
        <v>11972.705592948725</v>
      </c>
      <c r="F3090" s="72">
        <f t="shared" si="718"/>
        <v>1693374.3792858508</v>
      </c>
      <c r="G3090" s="35">
        <f t="shared" si="719"/>
        <v>0.14143623311702883</v>
      </c>
      <c r="H3090" s="88">
        <f t="shared" ref="H3090:H3153" si="721">B3090*($D$12+$D$11)*10000</f>
        <v>0</v>
      </c>
      <c r="I3090" s="62">
        <f t="shared" si="715"/>
        <v>0</v>
      </c>
      <c r="J3090" s="89">
        <f t="shared" ref="J3090:J3153" si="722">B3090*$K$14*$D$10*10000</f>
        <v>0</v>
      </c>
      <c r="K3090" s="62">
        <f t="shared" si="716"/>
        <v>0</v>
      </c>
      <c r="L3090" s="90">
        <f t="shared" ref="L3090:L3153" si="723">C3090*($D$12+$D$11)*10000</f>
        <v>131.19163637263097</v>
      </c>
      <c r="M3090" s="73">
        <f>0</f>
        <v>0</v>
      </c>
      <c r="N3090" s="89">
        <f t="shared" ref="N3090:N3153" si="724">IF(D3090&lt;$N$10,0,(2/3*$N$12*SQRT(2*$N$13)*$N$11*(D3090-$N$10)^(3/2))*24*60*60)</f>
        <v>0</v>
      </c>
      <c r="O3090" s="89">
        <f t="shared" ref="O3090:O3153" si="725">IF(D3090&lt;$N$10,0,(D3090-$N$10)*10000*($D$12+$D$11))</f>
        <v>0</v>
      </c>
      <c r="P3090" s="89">
        <f t="shared" ref="P3090:P3153" si="726">IF(N3090&gt;O3090,O3090,N3090)</f>
        <v>0</v>
      </c>
      <c r="Q3090" s="62">
        <f t="shared" si="720"/>
        <v>0</v>
      </c>
      <c r="R3090" s="89">
        <f t="shared" si="717"/>
        <v>-131.19163637263097</v>
      </c>
      <c r="S3090" s="74">
        <f t="shared" si="717"/>
        <v>0</v>
      </c>
      <c r="T3090" s="91">
        <f t="shared" ref="T3090:T3153" si="727">D3090-$D$14</f>
        <v>-0.10272944070512735</v>
      </c>
      <c r="U3090" s="92">
        <f t="shared" ref="U3090:U3153" si="728">IF(D3090&lt;$D$13,0,D3090-$D$13)</f>
        <v>1.1972705592948725</v>
      </c>
    </row>
    <row r="3091" spans="1:21">
      <c r="A3091" s="80">
        <v>39599</v>
      </c>
      <c r="B3091" s="81">
        <v>0</v>
      </c>
      <c r="C3091" s="82">
        <v>7.3083323112923346E-3</v>
      </c>
      <c r="D3091" s="88">
        <f t="shared" ref="D3091:D3154" si="729">IF(E3091&lt;$D$11*10000*($D$14-$D$13),(E3091+$D$13*$D$11*10000)/($D$11*10000),(E3091+$D$13*$D$11*10000+$D$14*$D$12*10000)/($D$11*10000+$D$12*10000))</f>
        <v>1.2841513956576094</v>
      </c>
      <c r="E3091" s="89">
        <f t="shared" si="718"/>
        <v>11841.513956576095</v>
      </c>
      <c r="F3091" s="72">
        <f t="shared" si="718"/>
        <v>1693374.3792858508</v>
      </c>
      <c r="G3091" s="35">
        <f t="shared" si="719"/>
        <v>0.14300319921047328</v>
      </c>
      <c r="H3091" s="88">
        <f t="shared" si="721"/>
        <v>0</v>
      </c>
      <c r="I3091" s="62">
        <f t="shared" ref="I3091:I3154" si="730">H3091*$J$4*1000</f>
        <v>0</v>
      </c>
      <c r="J3091" s="89">
        <f t="shared" si="722"/>
        <v>0</v>
      </c>
      <c r="K3091" s="62">
        <f t="shared" ref="K3091:K3154" si="731">1000*J3091*($J$11*$J$5+$J$12*$J$6+$J$13*$J$7)</f>
        <v>0</v>
      </c>
      <c r="L3091" s="90">
        <f t="shared" si="723"/>
        <v>146.1666462258467</v>
      </c>
      <c r="M3091" s="73">
        <f>0</f>
        <v>0</v>
      </c>
      <c r="N3091" s="89">
        <f t="shared" si="724"/>
        <v>0</v>
      </c>
      <c r="O3091" s="89">
        <f t="shared" si="725"/>
        <v>0</v>
      </c>
      <c r="P3091" s="89">
        <f t="shared" si="726"/>
        <v>0</v>
      </c>
      <c r="Q3091" s="62">
        <f t="shared" si="720"/>
        <v>0</v>
      </c>
      <c r="R3091" s="89">
        <f t="shared" ref="R3091:S3154" si="732">H3091+J3091-L3091-P3091</f>
        <v>-146.1666462258467</v>
      </c>
      <c r="S3091" s="74">
        <f t="shared" si="732"/>
        <v>0</v>
      </c>
      <c r="T3091" s="91">
        <f t="shared" si="727"/>
        <v>-0.11584860434239053</v>
      </c>
      <c r="U3091" s="92">
        <f t="shared" si="728"/>
        <v>1.1841513956576093</v>
      </c>
    </row>
    <row r="3092" spans="1:21">
      <c r="A3092" s="80">
        <v>39600</v>
      </c>
      <c r="B3092" s="81">
        <v>7.6199999999999992E-3</v>
      </c>
      <c r="C3092" s="82">
        <v>6.66748115145407E-3</v>
      </c>
      <c r="D3092" s="88">
        <f t="shared" si="729"/>
        <v>1.2695347310350247</v>
      </c>
      <c r="E3092" s="89">
        <f t="shared" ref="E3092:F3155" si="733">E3091+R3091</f>
        <v>11695.347310350247</v>
      </c>
      <c r="F3092" s="72">
        <f t="shared" si="733"/>
        <v>1693374.3792858508</v>
      </c>
      <c r="G3092" s="35">
        <f t="shared" ref="G3092:G3155" si="734">F3092/(E3092*1000)</f>
        <v>0.14479043113044057</v>
      </c>
      <c r="H3092" s="88">
        <f t="shared" si="721"/>
        <v>152.39999999999998</v>
      </c>
      <c r="I3092" s="62">
        <f t="shared" si="730"/>
        <v>1523.9999999999998</v>
      </c>
      <c r="J3092" s="89">
        <f t="shared" si="722"/>
        <v>502.91999999999985</v>
      </c>
      <c r="K3092" s="62">
        <f t="shared" si="731"/>
        <v>45262.799999999996</v>
      </c>
      <c r="L3092" s="90">
        <f t="shared" si="723"/>
        <v>133.34962302908141</v>
      </c>
      <c r="M3092" s="73">
        <f>0</f>
        <v>0</v>
      </c>
      <c r="N3092" s="89">
        <f t="shared" si="724"/>
        <v>0</v>
      </c>
      <c r="O3092" s="89">
        <f t="shared" si="725"/>
        <v>0</v>
      </c>
      <c r="P3092" s="89">
        <f t="shared" si="726"/>
        <v>0</v>
      </c>
      <c r="Q3092" s="62">
        <f t="shared" ref="Q3092:Q3155" si="735">P3092*1000*G3092</f>
        <v>0</v>
      </c>
      <c r="R3092" s="89">
        <f t="shared" si="732"/>
        <v>521.97037697091844</v>
      </c>
      <c r="S3092" s="74">
        <f t="shared" si="732"/>
        <v>46786.799999999996</v>
      </c>
      <c r="T3092" s="91">
        <f t="shared" si="727"/>
        <v>-0.13046526896497523</v>
      </c>
      <c r="U3092" s="92">
        <f t="shared" si="728"/>
        <v>1.1695347310350246</v>
      </c>
    </row>
    <row r="3093" spans="1:21">
      <c r="A3093" s="80">
        <v>39601</v>
      </c>
      <c r="B3093" s="81">
        <v>0</v>
      </c>
      <c r="C3093" s="82">
        <v>6.7989336833909307E-3</v>
      </c>
      <c r="D3093" s="88">
        <f t="shared" si="729"/>
        <v>1.3217317687321164</v>
      </c>
      <c r="E3093" s="89">
        <f t="shared" si="733"/>
        <v>12217.317687321165</v>
      </c>
      <c r="F3093" s="72">
        <f t="shared" si="733"/>
        <v>1740161.1792858508</v>
      </c>
      <c r="G3093" s="35">
        <f t="shared" si="734"/>
        <v>0.14243397968538934</v>
      </c>
      <c r="H3093" s="88">
        <f t="shared" si="721"/>
        <v>0</v>
      </c>
      <c r="I3093" s="62">
        <f t="shared" si="730"/>
        <v>0</v>
      </c>
      <c r="J3093" s="89">
        <f t="shared" si="722"/>
        <v>0</v>
      </c>
      <c r="K3093" s="62">
        <f t="shared" si="731"/>
        <v>0</v>
      </c>
      <c r="L3093" s="90">
        <f t="shared" si="723"/>
        <v>135.97867366781861</v>
      </c>
      <c r="M3093" s="73">
        <f>0</f>
        <v>0</v>
      </c>
      <c r="N3093" s="89">
        <f t="shared" si="724"/>
        <v>0</v>
      </c>
      <c r="O3093" s="89">
        <f t="shared" si="725"/>
        <v>0</v>
      </c>
      <c r="P3093" s="89">
        <f t="shared" si="726"/>
        <v>0</v>
      </c>
      <c r="Q3093" s="62">
        <f t="shared" si="735"/>
        <v>0</v>
      </c>
      <c r="R3093" s="89">
        <f t="shared" si="732"/>
        <v>-135.97867366781861</v>
      </c>
      <c r="S3093" s="74">
        <f t="shared" si="732"/>
        <v>0</v>
      </c>
      <c r="T3093" s="91">
        <f t="shared" si="727"/>
        <v>-7.8268231267883515E-2</v>
      </c>
      <c r="U3093" s="92">
        <f t="shared" si="728"/>
        <v>1.2217317687321163</v>
      </c>
    </row>
    <row r="3094" spans="1:21">
      <c r="A3094" s="80">
        <v>39602</v>
      </c>
      <c r="B3094" s="81">
        <v>0</v>
      </c>
      <c r="C3094" s="82">
        <v>6.0896853893149874E-3</v>
      </c>
      <c r="D3094" s="88">
        <f t="shared" si="729"/>
        <v>1.3081339013653348</v>
      </c>
      <c r="E3094" s="89">
        <f t="shared" si="733"/>
        <v>12081.339013653347</v>
      </c>
      <c r="F3094" s="72">
        <f t="shared" si="733"/>
        <v>1740161.1792858508</v>
      </c>
      <c r="G3094" s="35">
        <f t="shared" si="734"/>
        <v>0.14403711188960613</v>
      </c>
      <c r="H3094" s="88">
        <f t="shared" si="721"/>
        <v>0</v>
      </c>
      <c r="I3094" s="62">
        <f t="shared" si="730"/>
        <v>0</v>
      </c>
      <c r="J3094" s="89">
        <f t="shared" si="722"/>
        <v>0</v>
      </c>
      <c r="K3094" s="62">
        <f t="shared" si="731"/>
        <v>0</v>
      </c>
      <c r="L3094" s="90">
        <f t="shared" si="723"/>
        <v>121.79370778629975</v>
      </c>
      <c r="M3094" s="73">
        <f>0</f>
        <v>0</v>
      </c>
      <c r="N3094" s="89">
        <f t="shared" si="724"/>
        <v>0</v>
      </c>
      <c r="O3094" s="89">
        <f t="shared" si="725"/>
        <v>0</v>
      </c>
      <c r="P3094" s="89">
        <f t="shared" si="726"/>
        <v>0</v>
      </c>
      <c r="Q3094" s="62">
        <f t="shared" si="735"/>
        <v>0</v>
      </c>
      <c r="R3094" s="89">
        <f t="shared" si="732"/>
        <v>-121.79370778629975</v>
      </c>
      <c r="S3094" s="74">
        <f t="shared" si="732"/>
        <v>0</v>
      </c>
      <c r="T3094" s="91">
        <f t="shared" si="727"/>
        <v>-9.1866098634665105E-2</v>
      </c>
      <c r="U3094" s="92">
        <f t="shared" si="728"/>
        <v>1.2081339013653347</v>
      </c>
    </row>
    <row r="3095" spans="1:21">
      <c r="A3095" s="80">
        <v>39603</v>
      </c>
      <c r="B3095" s="81">
        <v>0</v>
      </c>
      <c r="C3095" s="82">
        <v>7.3147184997602657E-3</v>
      </c>
      <c r="D3095" s="88">
        <f t="shared" si="729"/>
        <v>1.2959545305867048</v>
      </c>
      <c r="E3095" s="89">
        <f t="shared" si="733"/>
        <v>11959.545305867048</v>
      </c>
      <c r="F3095" s="72">
        <f t="shared" si="733"/>
        <v>1740161.1792858508</v>
      </c>
      <c r="G3095" s="35">
        <f t="shared" si="734"/>
        <v>0.14550395811721806</v>
      </c>
      <c r="H3095" s="88">
        <f t="shared" si="721"/>
        <v>0</v>
      </c>
      <c r="I3095" s="62">
        <f t="shared" si="730"/>
        <v>0</v>
      </c>
      <c r="J3095" s="89">
        <f t="shared" si="722"/>
        <v>0</v>
      </c>
      <c r="K3095" s="62">
        <f t="shared" si="731"/>
        <v>0</v>
      </c>
      <c r="L3095" s="90">
        <f t="shared" si="723"/>
        <v>146.2943699952053</v>
      </c>
      <c r="M3095" s="73">
        <f>0</f>
        <v>0</v>
      </c>
      <c r="N3095" s="89">
        <f t="shared" si="724"/>
        <v>0</v>
      </c>
      <c r="O3095" s="89">
        <f t="shared" si="725"/>
        <v>0</v>
      </c>
      <c r="P3095" s="89">
        <f t="shared" si="726"/>
        <v>0</v>
      </c>
      <c r="Q3095" s="62">
        <f t="shared" si="735"/>
        <v>0</v>
      </c>
      <c r="R3095" s="89">
        <f t="shared" si="732"/>
        <v>-146.2943699952053</v>
      </c>
      <c r="S3095" s="74">
        <f t="shared" si="732"/>
        <v>0</v>
      </c>
      <c r="T3095" s="91">
        <f t="shared" si="727"/>
        <v>-0.10404546941329507</v>
      </c>
      <c r="U3095" s="92">
        <f t="shared" si="728"/>
        <v>1.1959545305867048</v>
      </c>
    </row>
    <row r="3096" spans="1:21">
      <c r="A3096" s="80">
        <v>39604</v>
      </c>
      <c r="B3096" s="81">
        <v>0</v>
      </c>
      <c r="C3096" s="82">
        <v>6.9904667971907794E-3</v>
      </c>
      <c r="D3096" s="88">
        <f t="shared" si="729"/>
        <v>1.2813250935871843</v>
      </c>
      <c r="E3096" s="89">
        <f t="shared" si="733"/>
        <v>11813.250935871843</v>
      </c>
      <c r="F3096" s="72">
        <f t="shared" si="733"/>
        <v>1740161.1792858508</v>
      </c>
      <c r="G3096" s="35">
        <f t="shared" si="734"/>
        <v>0.1473058676847131</v>
      </c>
      <c r="H3096" s="88">
        <f t="shared" si="721"/>
        <v>0</v>
      </c>
      <c r="I3096" s="62">
        <f t="shared" si="730"/>
        <v>0</v>
      </c>
      <c r="J3096" s="89">
        <f t="shared" si="722"/>
        <v>0</v>
      </c>
      <c r="K3096" s="62">
        <f t="shared" si="731"/>
        <v>0</v>
      </c>
      <c r="L3096" s="90">
        <f t="shared" si="723"/>
        <v>139.8093359438156</v>
      </c>
      <c r="M3096" s="73">
        <f>0</f>
        <v>0</v>
      </c>
      <c r="N3096" s="89">
        <f t="shared" si="724"/>
        <v>0</v>
      </c>
      <c r="O3096" s="89">
        <f t="shared" si="725"/>
        <v>0</v>
      </c>
      <c r="P3096" s="89">
        <f t="shared" si="726"/>
        <v>0</v>
      </c>
      <c r="Q3096" s="62">
        <f t="shared" si="735"/>
        <v>0</v>
      </c>
      <c r="R3096" s="89">
        <f t="shared" si="732"/>
        <v>-139.8093359438156</v>
      </c>
      <c r="S3096" s="74">
        <f t="shared" si="732"/>
        <v>0</v>
      </c>
      <c r="T3096" s="91">
        <f t="shared" si="727"/>
        <v>-0.11867490641281564</v>
      </c>
      <c r="U3096" s="92">
        <f t="shared" si="728"/>
        <v>1.1813250935871842</v>
      </c>
    </row>
    <row r="3097" spans="1:21">
      <c r="A3097" s="80">
        <v>39605</v>
      </c>
      <c r="B3097" s="81">
        <v>0</v>
      </c>
      <c r="C3097" s="82">
        <v>6.9635559019314173E-3</v>
      </c>
      <c r="D3097" s="88">
        <f t="shared" si="729"/>
        <v>1.2673441599928028</v>
      </c>
      <c r="E3097" s="89">
        <f t="shared" si="733"/>
        <v>11673.441599928028</v>
      </c>
      <c r="F3097" s="72">
        <f t="shared" si="733"/>
        <v>1740161.1792858508</v>
      </c>
      <c r="G3097" s="35">
        <f t="shared" si="734"/>
        <v>0.14907010622270811</v>
      </c>
      <c r="H3097" s="88">
        <f t="shared" si="721"/>
        <v>0</v>
      </c>
      <c r="I3097" s="62">
        <f t="shared" si="730"/>
        <v>0</v>
      </c>
      <c r="J3097" s="89">
        <f t="shared" si="722"/>
        <v>0</v>
      </c>
      <c r="K3097" s="62">
        <f t="shared" si="731"/>
        <v>0</v>
      </c>
      <c r="L3097" s="90">
        <f t="shared" si="723"/>
        <v>139.27111803862834</v>
      </c>
      <c r="M3097" s="73">
        <f>0</f>
        <v>0</v>
      </c>
      <c r="N3097" s="89">
        <f t="shared" si="724"/>
        <v>0</v>
      </c>
      <c r="O3097" s="89">
        <f t="shared" si="725"/>
        <v>0</v>
      </c>
      <c r="P3097" s="89">
        <f t="shared" si="726"/>
        <v>0</v>
      </c>
      <c r="Q3097" s="62">
        <f t="shared" si="735"/>
        <v>0</v>
      </c>
      <c r="R3097" s="89">
        <f t="shared" si="732"/>
        <v>-139.27111803862834</v>
      </c>
      <c r="S3097" s="74">
        <f t="shared" si="732"/>
        <v>0</v>
      </c>
      <c r="T3097" s="91">
        <f t="shared" si="727"/>
        <v>-0.1326558400071971</v>
      </c>
      <c r="U3097" s="92">
        <f t="shared" si="728"/>
        <v>1.1673441599928027</v>
      </c>
    </row>
    <row r="3098" spans="1:21">
      <c r="A3098" s="80">
        <v>39606</v>
      </c>
      <c r="B3098" s="81">
        <v>0</v>
      </c>
      <c r="C3098" s="82">
        <v>7.5872467872248224E-3</v>
      </c>
      <c r="D3098" s="88">
        <f t="shared" si="729"/>
        <v>1.25341704818894</v>
      </c>
      <c r="E3098" s="89">
        <f t="shared" si="733"/>
        <v>11534.1704818894</v>
      </c>
      <c r="F3098" s="72">
        <f t="shared" si="733"/>
        <v>1740161.1792858508</v>
      </c>
      <c r="G3098" s="35">
        <f t="shared" si="734"/>
        <v>0.15087007618087478</v>
      </c>
      <c r="H3098" s="88">
        <f t="shared" si="721"/>
        <v>0</v>
      </c>
      <c r="I3098" s="62">
        <f t="shared" si="730"/>
        <v>0</v>
      </c>
      <c r="J3098" s="89">
        <f t="shared" si="722"/>
        <v>0</v>
      </c>
      <c r="K3098" s="62">
        <f t="shared" si="731"/>
        <v>0</v>
      </c>
      <c r="L3098" s="90">
        <f t="shared" si="723"/>
        <v>151.74493574449644</v>
      </c>
      <c r="M3098" s="73">
        <f>0</f>
        <v>0</v>
      </c>
      <c r="N3098" s="89">
        <f t="shared" si="724"/>
        <v>0</v>
      </c>
      <c r="O3098" s="89">
        <f t="shared" si="725"/>
        <v>0</v>
      </c>
      <c r="P3098" s="89">
        <f t="shared" si="726"/>
        <v>0</v>
      </c>
      <c r="Q3098" s="62">
        <f t="shared" si="735"/>
        <v>0</v>
      </c>
      <c r="R3098" s="89">
        <f t="shared" si="732"/>
        <v>-151.74493574449644</v>
      </c>
      <c r="S3098" s="74">
        <f t="shared" si="732"/>
        <v>0</v>
      </c>
      <c r="T3098" s="91">
        <f t="shared" si="727"/>
        <v>-0.14658295181105996</v>
      </c>
      <c r="U3098" s="92">
        <f t="shared" si="728"/>
        <v>1.1534170481889399</v>
      </c>
    </row>
    <row r="3099" spans="1:21">
      <c r="A3099" s="80">
        <v>39607</v>
      </c>
      <c r="B3099" s="81">
        <v>0</v>
      </c>
      <c r="C3099" s="82">
        <v>7.5022179367381838E-3</v>
      </c>
      <c r="D3099" s="88">
        <f t="shared" si="729"/>
        <v>1.2382425546144904</v>
      </c>
      <c r="E3099" s="89">
        <f t="shared" si="733"/>
        <v>11382.425546144903</v>
      </c>
      <c r="F3099" s="72">
        <f t="shared" si="733"/>
        <v>1740161.1792858508</v>
      </c>
      <c r="G3099" s="35">
        <f t="shared" si="734"/>
        <v>0.15288140231896563</v>
      </c>
      <c r="H3099" s="88">
        <f t="shared" si="721"/>
        <v>0</v>
      </c>
      <c r="I3099" s="62">
        <f t="shared" si="730"/>
        <v>0</v>
      </c>
      <c r="J3099" s="89">
        <f t="shared" si="722"/>
        <v>0</v>
      </c>
      <c r="K3099" s="62">
        <f t="shared" si="731"/>
        <v>0</v>
      </c>
      <c r="L3099" s="90">
        <f t="shared" si="723"/>
        <v>150.04435873476368</v>
      </c>
      <c r="M3099" s="73">
        <f>0</f>
        <v>0</v>
      </c>
      <c r="N3099" s="89">
        <f t="shared" si="724"/>
        <v>0</v>
      </c>
      <c r="O3099" s="89">
        <f t="shared" si="725"/>
        <v>0</v>
      </c>
      <c r="P3099" s="89">
        <f t="shared" si="726"/>
        <v>0</v>
      </c>
      <c r="Q3099" s="62">
        <f t="shared" si="735"/>
        <v>0</v>
      </c>
      <c r="R3099" s="89">
        <f t="shared" si="732"/>
        <v>-150.04435873476368</v>
      </c>
      <c r="S3099" s="74">
        <f t="shared" si="732"/>
        <v>0</v>
      </c>
      <c r="T3099" s="91">
        <f t="shared" si="727"/>
        <v>-0.16175744538550951</v>
      </c>
      <c r="U3099" s="92">
        <f t="shared" si="728"/>
        <v>1.1382425546144903</v>
      </c>
    </row>
    <row r="3100" spans="1:21">
      <c r="A3100" s="80">
        <v>39608</v>
      </c>
      <c r="B3100" s="81">
        <v>5.5880000000000001E-3</v>
      </c>
      <c r="C3100" s="82">
        <v>7.1548591021397701E-3</v>
      </c>
      <c r="D3100" s="88">
        <f t="shared" si="729"/>
        <v>1.223238118741014</v>
      </c>
      <c r="E3100" s="89">
        <f t="shared" si="733"/>
        <v>11232.381187410139</v>
      </c>
      <c r="F3100" s="72">
        <f t="shared" si="733"/>
        <v>1740161.1792858508</v>
      </c>
      <c r="G3100" s="35">
        <f t="shared" si="734"/>
        <v>0.15492362218229538</v>
      </c>
      <c r="H3100" s="88">
        <f t="shared" si="721"/>
        <v>111.76</v>
      </c>
      <c r="I3100" s="62">
        <f t="shared" si="730"/>
        <v>1117.6000000000001</v>
      </c>
      <c r="J3100" s="89">
        <f t="shared" si="722"/>
        <v>368.80799999999994</v>
      </c>
      <c r="K3100" s="62">
        <f t="shared" si="731"/>
        <v>33192.720000000001</v>
      </c>
      <c r="L3100" s="90">
        <f t="shared" si="723"/>
        <v>143.0971820427954</v>
      </c>
      <c r="M3100" s="73">
        <f>0</f>
        <v>0</v>
      </c>
      <c r="N3100" s="89">
        <f t="shared" si="724"/>
        <v>0</v>
      </c>
      <c r="O3100" s="89">
        <f t="shared" si="725"/>
        <v>0</v>
      </c>
      <c r="P3100" s="89">
        <f t="shared" si="726"/>
        <v>0</v>
      </c>
      <c r="Q3100" s="62">
        <f t="shared" si="735"/>
        <v>0</v>
      </c>
      <c r="R3100" s="89">
        <f t="shared" si="732"/>
        <v>337.47081795720453</v>
      </c>
      <c r="S3100" s="74">
        <f t="shared" si="732"/>
        <v>34310.32</v>
      </c>
      <c r="T3100" s="91">
        <f t="shared" si="727"/>
        <v>-0.17676188125898595</v>
      </c>
      <c r="U3100" s="92">
        <f t="shared" si="728"/>
        <v>1.1232381187410139</v>
      </c>
    </row>
    <row r="3101" spans="1:21">
      <c r="A3101" s="80">
        <v>39609</v>
      </c>
      <c r="B3101" s="81">
        <v>9.9059999999999999E-3</v>
      </c>
      <c r="C3101" s="82">
        <v>5.6589778832359218E-3</v>
      </c>
      <c r="D3101" s="88">
        <f t="shared" si="729"/>
        <v>1.2569852005367343</v>
      </c>
      <c r="E3101" s="89">
        <f t="shared" si="733"/>
        <v>11569.852005367344</v>
      </c>
      <c r="F3101" s="72">
        <f t="shared" si="733"/>
        <v>1774471.4992858509</v>
      </c>
      <c r="G3101" s="35">
        <f t="shared" si="734"/>
        <v>0.15337028498399632</v>
      </c>
      <c r="H3101" s="88">
        <f t="shared" si="721"/>
        <v>198.12</v>
      </c>
      <c r="I3101" s="62">
        <f t="shared" si="730"/>
        <v>1981.2</v>
      </c>
      <c r="J3101" s="89">
        <f t="shared" si="722"/>
        <v>653.79599999999982</v>
      </c>
      <c r="K3101" s="62">
        <f t="shared" si="731"/>
        <v>58841.639999999992</v>
      </c>
      <c r="L3101" s="90">
        <f t="shared" si="723"/>
        <v>113.17955766471843</v>
      </c>
      <c r="M3101" s="73">
        <f>0</f>
        <v>0</v>
      </c>
      <c r="N3101" s="89">
        <f t="shared" si="724"/>
        <v>0</v>
      </c>
      <c r="O3101" s="89">
        <f t="shared" si="725"/>
        <v>0</v>
      </c>
      <c r="P3101" s="89">
        <f t="shared" si="726"/>
        <v>0</v>
      </c>
      <c r="Q3101" s="62">
        <f t="shared" si="735"/>
        <v>0</v>
      </c>
      <c r="R3101" s="89">
        <f t="shared" si="732"/>
        <v>738.73644233528137</v>
      </c>
      <c r="S3101" s="74">
        <f t="shared" si="732"/>
        <v>60822.839999999989</v>
      </c>
      <c r="T3101" s="91">
        <f t="shared" si="727"/>
        <v>-0.14301479946326556</v>
      </c>
      <c r="U3101" s="92">
        <f t="shared" si="728"/>
        <v>1.1569852005367343</v>
      </c>
    </row>
    <row r="3102" spans="1:21">
      <c r="A3102" s="80">
        <v>39610</v>
      </c>
      <c r="B3102" s="81">
        <v>4.8259999999999996E-3</v>
      </c>
      <c r="C3102" s="82">
        <v>5.4766826473192001E-3</v>
      </c>
      <c r="D3102" s="88">
        <f t="shared" si="729"/>
        <v>1.3308588447702625</v>
      </c>
      <c r="E3102" s="89">
        <f t="shared" si="733"/>
        <v>12308.588447702625</v>
      </c>
      <c r="F3102" s="72">
        <f t="shared" si="733"/>
        <v>1835294.339285851</v>
      </c>
      <c r="G3102" s="35">
        <f t="shared" si="734"/>
        <v>0.14910680839510931</v>
      </c>
      <c r="H3102" s="88">
        <f t="shared" si="721"/>
        <v>96.52</v>
      </c>
      <c r="I3102" s="62">
        <f t="shared" si="730"/>
        <v>965.19999999999993</v>
      </c>
      <c r="J3102" s="89">
        <f t="shared" si="722"/>
        <v>318.51599999999996</v>
      </c>
      <c r="K3102" s="62">
        <f t="shared" si="731"/>
        <v>28666.440000000002</v>
      </c>
      <c r="L3102" s="90">
        <f t="shared" si="723"/>
        <v>109.533652946384</v>
      </c>
      <c r="M3102" s="73">
        <f>0</f>
        <v>0</v>
      </c>
      <c r="N3102" s="89">
        <f t="shared" si="724"/>
        <v>0</v>
      </c>
      <c r="O3102" s="89">
        <f t="shared" si="725"/>
        <v>0</v>
      </c>
      <c r="P3102" s="89">
        <f t="shared" si="726"/>
        <v>0</v>
      </c>
      <c r="Q3102" s="62">
        <f t="shared" si="735"/>
        <v>0</v>
      </c>
      <c r="R3102" s="89">
        <f t="shared" si="732"/>
        <v>305.50234705361595</v>
      </c>
      <c r="S3102" s="74">
        <f t="shared" si="732"/>
        <v>29631.640000000003</v>
      </c>
      <c r="T3102" s="91">
        <f t="shared" si="727"/>
        <v>-6.9141155229737405E-2</v>
      </c>
      <c r="U3102" s="92">
        <f t="shared" si="728"/>
        <v>1.2308588447702624</v>
      </c>
    </row>
    <row r="3103" spans="1:21">
      <c r="A3103" s="80">
        <v>39611</v>
      </c>
      <c r="B3103" s="81">
        <v>2.0320000000000001E-2</v>
      </c>
      <c r="C3103" s="82">
        <v>5.8628821299585767E-3</v>
      </c>
      <c r="D3103" s="88">
        <f t="shared" si="729"/>
        <v>1.3614090794756242</v>
      </c>
      <c r="E3103" s="89">
        <f t="shared" si="733"/>
        <v>12614.090794756241</v>
      </c>
      <c r="F3103" s="72">
        <f t="shared" si="733"/>
        <v>1864925.9792858509</v>
      </c>
      <c r="G3103" s="35">
        <f t="shared" si="734"/>
        <v>0.14784466115156811</v>
      </c>
      <c r="H3103" s="88">
        <f t="shared" si="721"/>
        <v>406.40000000000003</v>
      </c>
      <c r="I3103" s="62">
        <f t="shared" si="730"/>
        <v>4064</v>
      </c>
      <c r="J3103" s="89">
        <f t="shared" si="722"/>
        <v>1341.1200000000001</v>
      </c>
      <c r="K3103" s="62">
        <f t="shared" si="731"/>
        <v>120700.80000000005</v>
      </c>
      <c r="L3103" s="90">
        <f t="shared" si="723"/>
        <v>117.25764259917153</v>
      </c>
      <c r="M3103" s="73">
        <f>0</f>
        <v>0</v>
      </c>
      <c r="N3103" s="89">
        <f t="shared" si="724"/>
        <v>0</v>
      </c>
      <c r="O3103" s="89">
        <f t="shared" si="725"/>
        <v>0</v>
      </c>
      <c r="P3103" s="89">
        <f t="shared" si="726"/>
        <v>0</v>
      </c>
      <c r="Q3103" s="62">
        <f t="shared" si="735"/>
        <v>0</v>
      </c>
      <c r="R3103" s="89">
        <f t="shared" si="732"/>
        <v>1630.2623574008287</v>
      </c>
      <c r="S3103" s="74">
        <f t="shared" si="732"/>
        <v>124764.80000000005</v>
      </c>
      <c r="T3103" s="91">
        <f t="shared" si="727"/>
        <v>-3.8590920524375738E-2</v>
      </c>
      <c r="U3103" s="92">
        <f t="shared" si="728"/>
        <v>1.2614090794756241</v>
      </c>
    </row>
    <row r="3104" spans="1:21">
      <c r="A3104" s="80">
        <v>39612</v>
      </c>
      <c r="B3104" s="81">
        <v>2.5399999999999999E-4</v>
      </c>
      <c r="C3104" s="82">
        <v>5.9748620191541237E-3</v>
      </c>
      <c r="D3104" s="88">
        <f t="shared" si="729"/>
        <v>1.4622176576078534</v>
      </c>
      <c r="E3104" s="89">
        <f t="shared" si="733"/>
        <v>14244.353152157069</v>
      </c>
      <c r="F3104" s="72">
        <f t="shared" si="733"/>
        <v>1989690.7792858509</v>
      </c>
      <c r="G3104" s="35">
        <f t="shared" si="734"/>
        <v>0.13968277520447078</v>
      </c>
      <c r="H3104" s="88">
        <f t="shared" si="721"/>
        <v>5.08</v>
      </c>
      <c r="I3104" s="62">
        <f t="shared" si="730"/>
        <v>50.800000000000004</v>
      </c>
      <c r="J3104" s="89">
        <f t="shared" si="722"/>
        <v>16.763999999999999</v>
      </c>
      <c r="K3104" s="62">
        <f t="shared" si="731"/>
        <v>1508.7600000000004</v>
      </c>
      <c r="L3104" s="90">
        <f t="shared" si="723"/>
        <v>119.49724038308247</v>
      </c>
      <c r="M3104" s="73">
        <f>0</f>
        <v>0</v>
      </c>
      <c r="N3104" s="89">
        <f t="shared" si="724"/>
        <v>0</v>
      </c>
      <c r="O3104" s="89">
        <f t="shared" si="725"/>
        <v>0</v>
      </c>
      <c r="P3104" s="89">
        <f t="shared" si="726"/>
        <v>0</v>
      </c>
      <c r="Q3104" s="62">
        <f t="shared" si="735"/>
        <v>0</v>
      </c>
      <c r="R3104" s="89">
        <f t="shared" si="732"/>
        <v>-97.653240383082476</v>
      </c>
      <c r="S3104" s="74">
        <f t="shared" si="732"/>
        <v>1559.5600000000004</v>
      </c>
      <c r="T3104" s="91">
        <f t="shared" si="727"/>
        <v>6.2217657607853472E-2</v>
      </c>
      <c r="U3104" s="92">
        <f t="shared" si="728"/>
        <v>1.3622176576078533</v>
      </c>
    </row>
    <row r="3105" spans="1:21">
      <c r="A3105" s="80">
        <v>39613</v>
      </c>
      <c r="B3105" s="81">
        <v>9.5250000000000001E-2</v>
      </c>
      <c r="C3105" s="82">
        <v>6.429784216656337E-3</v>
      </c>
      <c r="D3105" s="88">
        <f t="shared" si="729"/>
        <v>1.4573349955886994</v>
      </c>
      <c r="E3105" s="89">
        <f t="shared" si="733"/>
        <v>14146.699911773987</v>
      </c>
      <c r="F3105" s="72">
        <f t="shared" si="733"/>
        <v>1991250.339285851</v>
      </c>
      <c r="G3105" s="35">
        <f t="shared" si="734"/>
        <v>0.1407572332561163</v>
      </c>
      <c r="H3105" s="88">
        <f t="shared" si="721"/>
        <v>1905</v>
      </c>
      <c r="I3105" s="62">
        <f t="shared" si="730"/>
        <v>19050</v>
      </c>
      <c r="J3105" s="89">
        <f t="shared" si="722"/>
        <v>6286.4999999999991</v>
      </c>
      <c r="K3105" s="62">
        <f t="shared" si="731"/>
        <v>565785.00000000012</v>
      </c>
      <c r="L3105" s="90">
        <f t="shared" si="723"/>
        <v>128.59568433312674</v>
      </c>
      <c r="M3105" s="73">
        <f>0</f>
        <v>0</v>
      </c>
      <c r="N3105" s="89">
        <f t="shared" si="724"/>
        <v>0</v>
      </c>
      <c r="O3105" s="89">
        <f t="shared" si="725"/>
        <v>0</v>
      </c>
      <c r="P3105" s="89">
        <f t="shared" si="726"/>
        <v>0</v>
      </c>
      <c r="Q3105" s="62">
        <f t="shared" si="735"/>
        <v>0</v>
      </c>
      <c r="R3105" s="89">
        <f t="shared" si="732"/>
        <v>8062.9043156668722</v>
      </c>
      <c r="S3105" s="74">
        <f t="shared" si="732"/>
        <v>584835.00000000012</v>
      </c>
      <c r="T3105" s="91">
        <f t="shared" si="727"/>
        <v>5.7334995588699478E-2</v>
      </c>
      <c r="U3105" s="92">
        <f t="shared" si="728"/>
        <v>1.3573349955886993</v>
      </c>
    </row>
    <row r="3106" spans="1:21">
      <c r="A3106" s="80">
        <v>39614</v>
      </c>
      <c r="B3106" s="81">
        <v>8.8899999999999986E-3</v>
      </c>
      <c r="C3106" s="82">
        <v>5.0380332191541513E-3</v>
      </c>
      <c r="D3106" s="88">
        <f t="shared" si="729"/>
        <v>1.8604802113720431</v>
      </c>
      <c r="E3106" s="89">
        <f t="shared" si="733"/>
        <v>22209.604227440861</v>
      </c>
      <c r="F3106" s="72">
        <f t="shared" si="733"/>
        <v>2576085.339285851</v>
      </c>
      <c r="G3106" s="35">
        <f t="shared" si="734"/>
        <v>0.11598970035238151</v>
      </c>
      <c r="H3106" s="88">
        <f t="shared" si="721"/>
        <v>177.79999999999998</v>
      </c>
      <c r="I3106" s="62">
        <f t="shared" si="730"/>
        <v>1777.9999999999998</v>
      </c>
      <c r="J3106" s="89">
        <f t="shared" si="722"/>
        <v>586.73999999999978</v>
      </c>
      <c r="K3106" s="62">
        <f t="shared" si="731"/>
        <v>52806.599999999991</v>
      </c>
      <c r="L3106" s="90">
        <f t="shared" si="723"/>
        <v>100.76066438308303</v>
      </c>
      <c r="M3106" s="73">
        <f>0</f>
        <v>0</v>
      </c>
      <c r="N3106" s="89">
        <f t="shared" si="724"/>
        <v>33131.826533395426</v>
      </c>
      <c r="O3106" s="89">
        <f t="shared" si="725"/>
        <v>7209.6042274408619</v>
      </c>
      <c r="P3106" s="89">
        <f t="shared" si="726"/>
        <v>7209.6042274408619</v>
      </c>
      <c r="Q3106" s="62">
        <f t="shared" si="735"/>
        <v>836239.83400012855</v>
      </c>
      <c r="R3106" s="89">
        <f t="shared" si="732"/>
        <v>-6545.8248918239451</v>
      </c>
      <c r="S3106" s="74">
        <f t="shared" si="732"/>
        <v>-781655.23400012858</v>
      </c>
      <c r="T3106" s="91">
        <f t="shared" si="727"/>
        <v>0.4604802113720432</v>
      </c>
      <c r="U3106" s="92">
        <f t="shared" si="728"/>
        <v>1.760480211372043</v>
      </c>
    </row>
    <row r="3107" spans="1:21">
      <c r="A3107" s="80">
        <v>39615</v>
      </c>
      <c r="B3107" s="81">
        <v>0</v>
      </c>
      <c r="C3107" s="82">
        <v>5.316185734309589E-3</v>
      </c>
      <c r="D3107" s="88">
        <f t="shared" si="729"/>
        <v>1.5331889667808458</v>
      </c>
      <c r="E3107" s="89">
        <f t="shared" si="733"/>
        <v>15663.779335616917</v>
      </c>
      <c r="F3107" s="72">
        <f t="shared" si="733"/>
        <v>1794430.1052857223</v>
      </c>
      <c r="G3107" s="35">
        <f t="shared" si="734"/>
        <v>0.11455920482775678</v>
      </c>
      <c r="H3107" s="88">
        <f t="shared" si="721"/>
        <v>0</v>
      </c>
      <c r="I3107" s="62">
        <f t="shared" si="730"/>
        <v>0</v>
      </c>
      <c r="J3107" s="89">
        <f t="shared" si="722"/>
        <v>0</v>
      </c>
      <c r="K3107" s="62">
        <f t="shared" si="731"/>
        <v>0</v>
      </c>
      <c r="L3107" s="90">
        <f t="shared" si="723"/>
        <v>106.32371468619178</v>
      </c>
      <c r="M3107" s="73">
        <f>0</f>
        <v>0</v>
      </c>
      <c r="N3107" s="89">
        <f t="shared" si="724"/>
        <v>925.57972759350434</v>
      </c>
      <c r="O3107" s="89">
        <f t="shared" si="725"/>
        <v>663.77933561691634</v>
      </c>
      <c r="P3107" s="89">
        <f t="shared" si="726"/>
        <v>663.77933561691634</v>
      </c>
      <c r="Q3107" s="62">
        <f t="shared" si="735"/>
        <v>76042.032869370625</v>
      </c>
      <c r="R3107" s="89">
        <f t="shared" si="732"/>
        <v>-770.10305030310815</v>
      </c>
      <c r="S3107" s="74">
        <f t="shared" si="732"/>
        <v>-76042.032869370625</v>
      </c>
      <c r="T3107" s="91">
        <f t="shared" si="727"/>
        <v>0.13318896678084591</v>
      </c>
      <c r="U3107" s="92">
        <f t="shared" si="728"/>
        <v>1.4331889667808457</v>
      </c>
    </row>
    <row r="3108" spans="1:21">
      <c r="A3108" s="80">
        <v>39616</v>
      </c>
      <c r="B3108" s="81">
        <v>0</v>
      </c>
      <c r="C3108" s="82">
        <v>6.1853486760068601E-3</v>
      </c>
      <c r="D3108" s="88">
        <f t="shared" si="729"/>
        <v>1.4946838142656904</v>
      </c>
      <c r="E3108" s="89">
        <f t="shared" si="733"/>
        <v>14893.676285313808</v>
      </c>
      <c r="F3108" s="72">
        <f t="shared" si="733"/>
        <v>1718388.0724163516</v>
      </c>
      <c r="G3108" s="35">
        <f t="shared" si="734"/>
        <v>0.11537702575896597</v>
      </c>
      <c r="H3108" s="88">
        <f t="shared" si="721"/>
        <v>0</v>
      </c>
      <c r="I3108" s="62">
        <f t="shared" si="730"/>
        <v>0</v>
      </c>
      <c r="J3108" s="89">
        <f t="shared" si="722"/>
        <v>0</v>
      </c>
      <c r="K3108" s="62">
        <f t="shared" si="731"/>
        <v>0</v>
      </c>
      <c r="L3108" s="90">
        <f t="shared" si="723"/>
        <v>123.7069735201372</v>
      </c>
      <c r="M3108" s="73">
        <f>0</f>
        <v>0</v>
      </c>
      <c r="N3108" s="89">
        <f t="shared" si="724"/>
        <v>0</v>
      </c>
      <c r="O3108" s="89">
        <f t="shared" si="725"/>
        <v>0</v>
      </c>
      <c r="P3108" s="89">
        <f t="shared" si="726"/>
        <v>0</v>
      </c>
      <c r="Q3108" s="62">
        <f t="shared" si="735"/>
        <v>0</v>
      </c>
      <c r="R3108" s="89">
        <f t="shared" si="732"/>
        <v>-123.7069735201372</v>
      </c>
      <c r="S3108" s="74">
        <f t="shared" si="732"/>
        <v>0</v>
      </c>
      <c r="T3108" s="91">
        <f t="shared" si="727"/>
        <v>9.4683814265690502E-2</v>
      </c>
      <c r="U3108" s="92">
        <f t="shared" si="728"/>
        <v>1.3946838142656903</v>
      </c>
    </row>
    <row r="3109" spans="1:21">
      <c r="A3109" s="80">
        <v>39617</v>
      </c>
      <c r="B3109" s="81">
        <v>0</v>
      </c>
      <c r="C3109" s="82">
        <v>5.7598649756905448E-3</v>
      </c>
      <c r="D3109" s="88">
        <f t="shared" si="729"/>
        <v>1.4884984655896836</v>
      </c>
      <c r="E3109" s="89">
        <f t="shared" si="733"/>
        <v>14769.969311793671</v>
      </c>
      <c r="F3109" s="72">
        <f t="shared" si="733"/>
        <v>1718388.0724163516</v>
      </c>
      <c r="G3109" s="35">
        <f t="shared" si="734"/>
        <v>0.11634337459619744</v>
      </c>
      <c r="H3109" s="88">
        <f t="shared" si="721"/>
        <v>0</v>
      </c>
      <c r="I3109" s="62">
        <f t="shared" si="730"/>
        <v>0</v>
      </c>
      <c r="J3109" s="89">
        <f t="shared" si="722"/>
        <v>0</v>
      </c>
      <c r="K3109" s="62">
        <f t="shared" si="731"/>
        <v>0</v>
      </c>
      <c r="L3109" s="90">
        <f t="shared" si="723"/>
        <v>115.19729951381089</v>
      </c>
      <c r="M3109" s="73">
        <f>0</f>
        <v>0</v>
      </c>
      <c r="N3109" s="89">
        <f t="shared" si="724"/>
        <v>0</v>
      </c>
      <c r="O3109" s="89">
        <f t="shared" si="725"/>
        <v>0</v>
      </c>
      <c r="P3109" s="89">
        <f t="shared" si="726"/>
        <v>0</v>
      </c>
      <c r="Q3109" s="62">
        <f t="shared" si="735"/>
        <v>0</v>
      </c>
      <c r="R3109" s="89">
        <f t="shared" si="732"/>
        <v>-115.19729951381089</v>
      </c>
      <c r="S3109" s="74">
        <f t="shared" si="732"/>
        <v>0</v>
      </c>
      <c r="T3109" s="91">
        <f t="shared" si="727"/>
        <v>8.8498465589683661E-2</v>
      </c>
      <c r="U3109" s="92">
        <f t="shared" si="728"/>
        <v>1.3884984655896835</v>
      </c>
    </row>
    <row r="3110" spans="1:21">
      <c r="A3110" s="80">
        <v>39618</v>
      </c>
      <c r="B3110" s="81">
        <v>2.5399999999999999E-4</v>
      </c>
      <c r="C3110" s="82">
        <v>6.5316542436555805E-3</v>
      </c>
      <c r="D3110" s="88">
        <f t="shared" si="729"/>
        <v>1.4827386006139931</v>
      </c>
      <c r="E3110" s="89">
        <f t="shared" si="733"/>
        <v>14654.77201227986</v>
      </c>
      <c r="F3110" s="72">
        <f t="shared" si="733"/>
        <v>1718388.0724163516</v>
      </c>
      <c r="G3110" s="35">
        <f t="shared" si="734"/>
        <v>0.11725791919358695</v>
      </c>
      <c r="H3110" s="88">
        <f t="shared" si="721"/>
        <v>5.08</v>
      </c>
      <c r="I3110" s="62">
        <f t="shared" si="730"/>
        <v>50.800000000000004</v>
      </c>
      <c r="J3110" s="89">
        <f t="shared" si="722"/>
        <v>16.763999999999999</v>
      </c>
      <c r="K3110" s="62">
        <f t="shared" si="731"/>
        <v>1508.7600000000004</v>
      </c>
      <c r="L3110" s="90">
        <f t="shared" si="723"/>
        <v>130.63308487311161</v>
      </c>
      <c r="M3110" s="73">
        <f>0</f>
        <v>0</v>
      </c>
      <c r="N3110" s="89">
        <f t="shared" si="724"/>
        <v>0</v>
      </c>
      <c r="O3110" s="89">
        <f t="shared" si="725"/>
        <v>0</v>
      </c>
      <c r="P3110" s="89">
        <f t="shared" si="726"/>
        <v>0</v>
      </c>
      <c r="Q3110" s="62">
        <f t="shared" si="735"/>
        <v>0</v>
      </c>
      <c r="R3110" s="89">
        <f t="shared" si="732"/>
        <v>-108.78908487311162</v>
      </c>
      <c r="S3110" s="74">
        <f t="shared" si="732"/>
        <v>1559.5600000000004</v>
      </c>
      <c r="T3110" s="91">
        <f t="shared" si="727"/>
        <v>8.2738600613993185E-2</v>
      </c>
      <c r="U3110" s="92">
        <f t="shared" si="728"/>
        <v>1.382738600613993</v>
      </c>
    </row>
    <row r="3111" spans="1:21">
      <c r="A3111" s="80">
        <v>39619</v>
      </c>
      <c r="B3111" s="81">
        <v>0</v>
      </c>
      <c r="C3111" s="82">
        <v>6.7982726457100854E-3</v>
      </c>
      <c r="D3111" s="88">
        <f t="shared" si="729"/>
        <v>1.4772991463703375</v>
      </c>
      <c r="E3111" s="89">
        <f t="shared" si="733"/>
        <v>14545.982927406749</v>
      </c>
      <c r="F3111" s="72">
        <f t="shared" si="733"/>
        <v>1719947.6324163517</v>
      </c>
      <c r="G3111" s="35">
        <f t="shared" si="734"/>
        <v>0.11824210443528846</v>
      </c>
      <c r="H3111" s="88">
        <f t="shared" si="721"/>
        <v>0</v>
      </c>
      <c r="I3111" s="62">
        <f t="shared" si="730"/>
        <v>0</v>
      </c>
      <c r="J3111" s="89">
        <f t="shared" si="722"/>
        <v>0</v>
      </c>
      <c r="K3111" s="62">
        <f t="shared" si="731"/>
        <v>0</v>
      </c>
      <c r="L3111" s="90">
        <f t="shared" si="723"/>
        <v>135.96545291420171</v>
      </c>
      <c r="M3111" s="73">
        <f>0</f>
        <v>0</v>
      </c>
      <c r="N3111" s="89">
        <f t="shared" si="724"/>
        <v>0</v>
      </c>
      <c r="O3111" s="89">
        <f t="shared" si="725"/>
        <v>0</v>
      </c>
      <c r="P3111" s="89">
        <f t="shared" si="726"/>
        <v>0</v>
      </c>
      <c r="Q3111" s="62">
        <f t="shared" si="735"/>
        <v>0</v>
      </c>
      <c r="R3111" s="89">
        <f t="shared" si="732"/>
        <v>-135.96545291420171</v>
      </c>
      <c r="S3111" s="74">
        <f t="shared" si="732"/>
        <v>0</v>
      </c>
      <c r="T3111" s="91">
        <f t="shared" si="727"/>
        <v>7.7299146370337635E-2</v>
      </c>
      <c r="U3111" s="92">
        <f t="shared" si="728"/>
        <v>1.3772991463703375</v>
      </c>
    </row>
    <row r="3112" spans="1:21">
      <c r="A3112" s="80">
        <v>39620</v>
      </c>
      <c r="B3112" s="81">
        <v>4.3179999999999998E-3</v>
      </c>
      <c r="C3112" s="82">
        <v>4.896561075015027E-3</v>
      </c>
      <c r="D3112" s="88">
        <f t="shared" si="729"/>
        <v>1.4705008737246272</v>
      </c>
      <c r="E3112" s="89">
        <f t="shared" si="733"/>
        <v>14410.017474492546</v>
      </c>
      <c r="F3112" s="72">
        <f t="shared" si="733"/>
        <v>1719947.6324163517</v>
      </c>
      <c r="G3112" s="35">
        <f t="shared" si="734"/>
        <v>0.11935777562108198</v>
      </c>
      <c r="H3112" s="88">
        <f t="shared" si="721"/>
        <v>86.36</v>
      </c>
      <c r="I3112" s="62">
        <f t="shared" si="730"/>
        <v>863.6</v>
      </c>
      <c r="J3112" s="89">
        <f t="shared" si="722"/>
        <v>284.98799999999994</v>
      </c>
      <c r="K3112" s="62">
        <f t="shared" si="731"/>
        <v>25648.920000000002</v>
      </c>
      <c r="L3112" s="90">
        <f t="shared" si="723"/>
        <v>97.931221500300538</v>
      </c>
      <c r="M3112" s="73">
        <f>0</f>
        <v>0</v>
      </c>
      <c r="N3112" s="89">
        <f t="shared" si="724"/>
        <v>0</v>
      </c>
      <c r="O3112" s="89">
        <f t="shared" si="725"/>
        <v>0</v>
      </c>
      <c r="P3112" s="89">
        <f t="shared" si="726"/>
        <v>0</v>
      </c>
      <c r="Q3112" s="62">
        <f t="shared" si="735"/>
        <v>0</v>
      </c>
      <c r="R3112" s="89">
        <f t="shared" si="732"/>
        <v>273.41677849969943</v>
      </c>
      <c r="S3112" s="74">
        <f t="shared" si="732"/>
        <v>26512.52</v>
      </c>
      <c r="T3112" s="91">
        <f t="shared" si="727"/>
        <v>7.0500873724627322E-2</v>
      </c>
      <c r="U3112" s="92">
        <f t="shared" si="728"/>
        <v>1.3705008737246271</v>
      </c>
    </row>
    <row r="3113" spans="1:21">
      <c r="A3113" s="80">
        <v>39621</v>
      </c>
      <c r="B3113" s="81">
        <v>3.5560000000000001E-3</v>
      </c>
      <c r="C3113" s="82">
        <v>5.57208422778577E-3</v>
      </c>
      <c r="D3113" s="88">
        <f t="shared" si="729"/>
        <v>1.4841717126496121</v>
      </c>
      <c r="E3113" s="89">
        <f t="shared" si="733"/>
        <v>14683.434252992245</v>
      </c>
      <c r="F3113" s="72">
        <f t="shared" si="733"/>
        <v>1746460.1524163517</v>
      </c>
      <c r="G3113" s="35">
        <f t="shared" si="734"/>
        <v>0.11894085009850142</v>
      </c>
      <c r="H3113" s="88">
        <f t="shared" si="721"/>
        <v>71.12</v>
      </c>
      <c r="I3113" s="62">
        <f t="shared" si="730"/>
        <v>711.2</v>
      </c>
      <c r="J3113" s="89">
        <f t="shared" si="722"/>
        <v>234.696</v>
      </c>
      <c r="K3113" s="62">
        <f t="shared" si="731"/>
        <v>21122.640000000007</v>
      </c>
      <c r="L3113" s="90">
        <f t="shared" si="723"/>
        <v>111.4416845557154</v>
      </c>
      <c r="M3113" s="73">
        <f>0</f>
        <v>0</v>
      </c>
      <c r="N3113" s="89">
        <f t="shared" si="724"/>
        <v>0</v>
      </c>
      <c r="O3113" s="89">
        <f t="shared" si="725"/>
        <v>0</v>
      </c>
      <c r="P3113" s="89">
        <f t="shared" si="726"/>
        <v>0</v>
      </c>
      <c r="Q3113" s="62">
        <f t="shared" si="735"/>
        <v>0</v>
      </c>
      <c r="R3113" s="89">
        <f t="shared" si="732"/>
        <v>194.37431544428463</v>
      </c>
      <c r="S3113" s="74">
        <f t="shared" si="732"/>
        <v>21833.840000000007</v>
      </c>
      <c r="T3113" s="91">
        <f t="shared" si="727"/>
        <v>8.4171712649612207E-2</v>
      </c>
      <c r="U3113" s="92">
        <f t="shared" si="728"/>
        <v>1.384171712649612</v>
      </c>
    </row>
    <row r="3114" spans="1:21">
      <c r="A3114" s="80">
        <v>39622</v>
      </c>
      <c r="B3114" s="81">
        <v>3.3019999999999998E-3</v>
      </c>
      <c r="C3114" s="82">
        <v>5.437182362826528E-3</v>
      </c>
      <c r="D3114" s="88">
        <f t="shared" si="729"/>
        <v>1.4938904284218264</v>
      </c>
      <c r="E3114" s="89">
        <f t="shared" si="733"/>
        <v>14877.808568436531</v>
      </c>
      <c r="F3114" s="72">
        <f t="shared" si="733"/>
        <v>1768293.9924163518</v>
      </c>
      <c r="G3114" s="35">
        <f t="shared" si="734"/>
        <v>0.11885446598417801</v>
      </c>
      <c r="H3114" s="88">
        <f t="shared" si="721"/>
        <v>66.039999999999992</v>
      </c>
      <c r="I3114" s="62">
        <f t="shared" si="730"/>
        <v>660.4</v>
      </c>
      <c r="J3114" s="89">
        <f t="shared" si="722"/>
        <v>217.93199999999999</v>
      </c>
      <c r="K3114" s="62">
        <f t="shared" si="731"/>
        <v>19613.880000000005</v>
      </c>
      <c r="L3114" s="90">
        <f t="shared" si="723"/>
        <v>108.74364725653056</v>
      </c>
      <c r="M3114" s="73">
        <f>0</f>
        <v>0</v>
      </c>
      <c r="N3114" s="89">
        <f t="shared" si="724"/>
        <v>0</v>
      </c>
      <c r="O3114" s="89">
        <f t="shared" si="725"/>
        <v>0</v>
      </c>
      <c r="P3114" s="89">
        <f t="shared" si="726"/>
        <v>0</v>
      </c>
      <c r="Q3114" s="62">
        <f t="shared" si="735"/>
        <v>0</v>
      </c>
      <c r="R3114" s="89">
        <f t="shared" si="732"/>
        <v>175.22835274346943</v>
      </c>
      <c r="S3114" s="74">
        <f t="shared" si="732"/>
        <v>20274.280000000006</v>
      </c>
      <c r="T3114" s="91">
        <f t="shared" si="727"/>
        <v>9.3890428421826488E-2</v>
      </c>
      <c r="U3114" s="92">
        <f t="shared" si="728"/>
        <v>1.3938904284218263</v>
      </c>
    </row>
    <row r="3115" spans="1:21">
      <c r="A3115" s="80">
        <v>39623</v>
      </c>
      <c r="B3115" s="81">
        <v>0</v>
      </c>
      <c r="C3115" s="82">
        <v>6.0410109231718977E-3</v>
      </c>
      <c r="D3115" s="88">
        <f t="shared" si="729"/>
        <v>1.5026518460589999</v>
      </c>
      <c r="E3115" s="89">
        <f t="shared" si="733"/>
        <v>15053.036921180001</v>
      </c>
      <c r="F3115" s="72">
        <f t="shared" si="733"/>
        <v>1788568.2724163518</v>
      </c>
      <c r="G3115" s="35">
        <f t="shared" si="734"/>
        <v>0.11881776958241505</v>
      </c>
      <c r="H3115" s="88">
        <f t="shared" si="721"/>
        <v>0</v>
      </c>
      <c r="I3115" s="62">
        <f t="shared" si="730"/>
        <v>0</v>
      </c>
      <c r="J3115" s="89">
        <f t="shared" si="722"/>
        <v>0</v>
      </c>
      <c r="K3115" s="62">
        <f t="shared" si="731"/>
        <v>0</v>
      </c>
      <c r="L3115" s="90">
        <f t="shared" si="723"/>
        <v>120.82021846343795</v>
      </c>
      <c r="M3115" s="73">
        <f>0</f>
        <v>0</v>
      </c>
      <c r="N3115" s="89">
        <f t="shared" si="724"/>
        <v>20.904784720617705</v>
      </c>
      <c r="O3115" s="89">
        <f t="shared" si="725"/>
        <v>53.036921179998586</v>
      </c>
      <c r="P3115" s="89">
        <f t="shared" si="726"/>
        <v>20.904784720617705</v>
      </c>
      <c r="Q3115" s="62">
        <f t="shared" si="735"/>
        <v>2483.8598941043456</v>
      </c>
      <c r="R3115" s="89">
        <f t="shared" si="732"/>
        <v>-141.72500318405565</v>
      </c>
      <c r="S3115" s="74">
        <f t="shared" si="732"/>
        <v>-2483.8598941043456</v>
      </c>
      <c r="T3115" s="91">
        <f t="shared" si="727"/>
        <v>0.10265184605900002</v>
      </c>
      <c r="U3115" s="92">
        <f t="shared" si="728"/>
        <v>1.4026518460589998</v>
      </c>
    </row>
    <row r="3116" spans="1:21">
      <c r="A3116" s="80">
        <v>39624</v>
      </c>
      <c r="B3116" s="81">
        <v>2.5399999999999999E-4</v>
      </c>
      <c r="C3116" s="82">
        <v>6.1954779885827864E-3</v>
      </c>
      <c r="D3116" s="88">
        <f t="shared" si="729"/>
        <v>1.4955655958997973</v>
      </c>
      <c r="E3116" s="89">
        <f t="shared" si="733"/>
        <v>14911.311917995945</v>
      </c>
      <c r="F3116" s="72">
        <f t="shared" si="733"/>
        <v>1786084.4125222475</v>
      </c>
      <c r="G3116" s="35">
        <f t="shared" si="734"/>
        <v>0.11978050102799367</v>
      </c>
      <c r="H3116" s="88">
        <f t="shared" si="721"/>
        <v>5.08</v>
      </c>
      <c r="I3116" s="62">
        <f t="shared" si="730"/>
        <v>50.800000000000004</v>
      </c>
      <c r="J3116" s="89">
        <f t="shared" si="722"/>
        <v>16.763999999999999</v>
      </c>
      <c r="K3116" s="62">
        <f t="shared" si="731"/>
        <v>1508.7600000000004</v>
      </c>
      <c r="L3116" s="90">
        <f t="shared" si="723"/>
        <v>123.90955977165572</v>
      </c>
      <c r="M3116" s="73">
        <f>0</f>
        <v>0</v>
      </c>
      <c r="N3116" s="89">
        <f t="shared" si="724"/>
        <v>0</v>
      </c>
      <c r="O3116" s="89">
        <f t="shared" si="725"/>
        <v>0</v>
      </c>
      <c r="P3116" s="89">
        <f t="shared" si="726"/>
        <v>0</v>
      </c>
      <c r="Q3116" s="62">
        <f t="shared" si="735"/>
        <v>0</v>
      </c>
      <c r="R3116" s="89">
        <f t="shared" si="732"/>
        <v>-102.06555977165573</v>
      </c>
      <c r="S3116" s="74">
        <f t="shared" si="732"/>
        <v>1559.5600000000004</v>
      </c>
      <c r="T3116" s="91">
        <f t="shared" si="727"/>
        <v>9.5565595899797406E-2</v>
      </c>
      <c r="U3116" s="92">
        <f t="shared" si="728"/>
        <v>1.3955655958997972</v>
      </c>
    </row>
    <row r="3117" spans="1:21">
      <c r="A3117" s="80">
        <v>39625</v>
      </c>
      <c r="B3117" s="81">
        <v>2.2859999999999998E-3</v>
      </c>
      <c r="C3117" s="82">
        <v>6.5294304953358948E-3</v>
      </c>
      <c r="D3117" s="88">
        <f t="shared" si="729"/>
        <v>1.4904623179112144</v>
      </c>
      <c r="E3117" s="89">
        <f t="shared" si="733"/>
        <v>14809.246358224289</v>
      </c>
      <c r="F3117" s="72">
        <f t="shared" si="733"/>
        <v>1787643.9725222476</v>
      </c>
      <c r="G3117" s="35">
        <f t="shared" si="734"/>
        <v>0.12071134001558982</v>
      </c>
      <c r="H3117" s="88">
        <f t="shared" si="721"/>
        <v>45.72</v>
      </c>
      <c r="I3117" s="62">
        <f t="shared" si="730"/>
        <v>457.2</v>
      </c>
      <c r="J3117" s="89">
        <f t="shared" si="722"/>
        <v>150.87599999999995</v>
      </c>
      <c r="K3117" s="62">
        <f t="shared" si="731"/>
        <v>13578.839999999998</v>
      </c>
      <c r="L3117" s="90">
        <f t="shared" si="723"/>
        <v>130.58860990671789</v>
      </c>
      <c r="M3117" s="73">
        <f>0</f>
        <v>0</v>
      </c>
      <c r="N3117" s="89">
        <f t="shared" si="724"/>
        <v>0</v>
      </c>
      <c r="O3117" s="89">
        <f t="shared" si="725"/>
        <v>0</v>
      </c>
      <c r="P3117" s="89">
        <f t="shared" si="726"/>
        <v>0</v>
      </c>
      <c r="Q3117" s="62">
        <f t="shared" si="735"/>
        <v>0</v>
      </c>
      <c r="R3117" s="89">
        <f t="shared" si="732"/>
        <v>66.007390093282055</v>
      </c>
      <c r="S3117" s="74">
        <f t="shared" si="732"/>
        <v>14036.039999999999</v>
      </c>
      <c r="T3117" s="91">
        <f t="shared" si="727"/>
        <v>9.0462317911214507E-2</v>
      </c>
      <c r="U3117" s="92">
        <f t="shared" si="728"/>
        <v>1.3904623179112143</v>
      </c>
    </row>
    <row r="3118" spans="1:21">
      <c r="A3118" s="80">
        <v>39626</v>
      </c>
      <c r="B3118" s="81">
        <v>1.651E-2</v>
      </c>
      <c r="C3118" s="82">
        <v>5.9947593113147167E-3</v>
      </c>
      <c r="D3118" s="88">
        <f t="shared" si="729"/>
        <v>1.4937626874158785</v>
      </c>
      <c r="E3118" s="89">
        <f t="shared" si="733"/>
        <v>14875.253748317571</v>
      </c>
      <c r="F3118" s="72">
        <f t="shared" si="733"/>
        <v>1801680.0125222476</v>
      </c>
      <c r="G3118" s="35">
        <f t="shared" si="734"/>
        <v>0.12111927924093545</v>
      </c>
      <c r="H3118" s="88">
        <f t="shared" si="721"/>
        <v>330.2</v>
      </c>
      <c r="I3118" s="62">
        <f t="shared" si="730"/>
        <v>3302</v>
      </c>
      <c r="J3118" s="89">
        <f t="shared" si="722"/>
        <v>1089.6599999999999</v>
      </c>
      <c r="K3118" s="62">
        <f t="shared" si="731"/>
        <v>98069.400000000009</v>
      </c>
      <c r="L3118" s="90">
        <f t="shared" si="723"/>
        <v>119.89518622629433</v>
      </c>
      <c r="M3118" s="73">
        <f>0</f>
        <v>0</v>
      </c>
      <c r="N3118" s="89">
        <f t="shared" si="724"/>
        <v>0</v>
      </c>
      <c r="O3118" s="89">
        <f t="shared" si="725"/>
        <v>0</v>
      </c>
      <c r="P3118" s="89">
        <f t="shared" si="726"/>
        <v>0</v>
      </c>
      <c r="Q3118" s="62">
        <f t="shared" si="735"/>
        <v>0</v>
      </c>
      <c r="R3118" s="89">
        <f t="shared" si="732"/>
        <v>1299.9648137737056</v>
      </c>
      <c r="S3118" s="74">
        <f t="shared" si="732"/>
        <v>101371.40000000001</v>
      </c>
      <c r="T3118" s="91">
        <f t="shared" si="727"/>
        <v>9.3762687415878565E-2</v>
      </c>
      <c r="U3118" s="92">
        <f t="shared" si="728"/>
        <v>1.3937626874158784</v>
      </c>
    </row>
    <row r="3119" spans="1:21">
      <c r="A3119" s="80">
        <v>39627</v>
      </c>
      <c r="B3119" s="81">
        <v>7.6199999999999998E-4</v>
      </c>
      <c r="C3119" s="82">
        <v>5.974982973865799E-3</v>
      </c>
      <c r="D3119" s="88">
        <f t="shared" si="729"/>
        <v>1.558760928104564</v>
      </c>
      <c r="E3119" s="89">
        <f t="shared" si="733"/>
        <v>16175.218562091277</v>
      </c>
      <c r="F3119" s="72">
        <f t="shared" si="733"/>
        <v>1903051.4125222475</v>
      </c>
      <c r="G3119" s="35">
        <f t="shared" si="734"/>
        <v>0.1176522842777714</v>
      </c>
      <c r="H3119" s="88">
        <f t="shared" si="721"/>
        <v>15.24</v>
      </c>
      <c r="I3119" s="62">
        <f t="shared" si="730"/>
        <v>152.4</v>
      </c>
      <c r="J3119" s="89">
        <f t="shared" si="722"/>
        <v>50.291999999999994</v>
      </c>
      <c r="K3119" s="62">
        <f t="shared" si="731"/>
        <v>4526.2800000000007</v>
      </c>
      <c r="L3119" s="90">
        <f t="shared" si="723"/>
        <v>119.49965947731597</v>
      </c>
      <c r="M3119" s="73">
        <f>0</f>
        <v>0</v>
      </c>
      <c r="N3119" s="89">
        <f t="shared" si="724"/>
        <v>2180.5005740297838</v>
      </c>
      <c r="O3119" s="89">
        <f t="shared" si="725"/>
        <v>1175.2185620912803</v>
      </c>
      <c r="P3119" s="89">
        <f t="shared" si="726"/>
        <v>1175.2185620912803</v>
      </c>
      <c r="Q3119" s="62">
        <f t="shared" si="735"/>
        <v>138267.14835567705</v>
      </c>
      <c r="R3119" s="89">
        <f t="shared" si="732"/>
        <v>-1229.1862215685962</v>
      </c>
      <c r="S3119" s="74">
        <f t="shared" si="732"/>
        <v>-133588.46835567706</v>
      </c>
      <c r="T3119" s="91">
        <f t="shared" si="727"/>
        <v>0.1587609281045641</v>
      </c>
      <c r="U3119" s="92">
        <f t="shared" si="728"/>
        <v>1.4587609281045639</v>
      </c>
    </row>
    <row r="3120" spans="1:21">
      <c r="A3120" s="80">
        <v>39628</v>
      </c>
      <c r="B3120" s="81">
        <v>6.3499999999999997E-3</v>
      </c>
      <c r="C3120" s="82">
        <v>5.9463673346838034E-3</v>
      </c>
      <c r="D3120" s="88">
        <f t="shared" si="729"/>
        <v>1.497301617026134</v>
      </c>
      <c r="E3120" s="89">
        <f t="shared" si="733"/>
        <v>14946.032340522681</v>
      </c>
      <c r="F3120" s="72">
        <f t="shared" si="733"/>
        <v>1769462.9441665704</v>
      </c>
      <c r="G3120" s="35">
        <f t="shared" si="734"/>
        <v>0.11839014554846669</v>
      </c>
      <c r="H3120" s="88">
        <f t="shared" si="721"/>
        <v>127</v>
      </c>
      <c r="I3120" s="62">
        <f t="shared" si="730"/>
        <v>1270</v>
      </c>
      <c r="J3120" s="89">
        <f t="shared" si="722"/>
        <v>419.09999999999997</v>
      </c>
      <c r="K3120" s="62">
        <f t="shared" si="731"/>
        <v>37719.000000000007</v>
      </c>
      <c r="L3120" s="90">
        <f t="shared" si="723"/>
        <v>118.92734669367607</v>
      </c>
      <c r="M3120" s="73">
        <f>0</f>
        <v>0</v>
      </c>
      <c r="N3120" s="89">
        <f t="shared" si="724"/>
        <v>0</v>
      </c>
      <c r="O3120" s="89">
        <f t="shared" si="725"/>
        <v>0</v>
      </c>
      <c r="P3120" s="89">
        <f t="shared" si="726"/>
        <v>0</v>
      </c>
      <c r="Q3120" s="62">
        <f t="shared" si="735"/>
        <v>0</v>
      </c>
      <c r="R3120" s="89">
        <f t="shared" si="732"/>
        <v>427.17265330632381</v>
      </c>
      <c r="S3120" s="74">
        <f t="shared" si="732"/>
        <v>38989.000000000007</v>
      </c>
      <c r="T3120" s="91">
        <f t="shared" si="727"/>
        <v>9.7301617026134046E-2</v>
      </c>
      <c r="U3120" s="92">
        <f t="shared" si="728"/>
        <v>1.3973016170261339</v>
      </c>
    </row>
    <row r="3121" spans="1:21">
      <c r="A3121" s="80">
        <v>39629</v>
      </c>
      <c r="B3121" s="81">
        <v>1.9812E-2</v>
      </c>
      <c r="C3121" s="82">
        <v>5.3576017870847073E-3</v>
      </c>
      <c r="D3121" s="88">
        <f t="shared" si="729"/>
        <v>1.5186602496914501</v>
      </c>
      <c r="E3121" s="89">
        <f t="shared" si="733"/>
        <v>15373.204993829004</v>
      </c>
      <c r="F3121" s="72">
        <f t="shared" si="733"/>
        <v>1808451.9441665704</v>
      </c>
      <c r="G3121" s="35">
        <f t="shared" si="734"/>
        <v>0.11763662456153454</v>
      </c>
      <c r="H3121" s="88">
        <f t="shared" si="721"/>
        <v>396.24</v>
      </c>
      <c r="I3121" s="62">
        <f t="shared" si="730"/>
        <v>3962.4</v>
      </c>
      <c r="J3121" s="89">
        <f t="shared" si="722"/>
        <v>1307.5919999999996</v>
      </c>
      <c r="K3121" s="62">
        <f t="shared" si="731"/>
        <v>117683.27999999998</v>
      </c>
      <c r="L3121" s="90">
        <f t="shared" si="723"/>
        <v>107.15203574169415</v>
      </c>
      <c r="M3121" s="73">
        <f>0</f>
        <v>0</v>
      </c>
      <c r="N3121" s="89">
        <f t="shared" si="724"/>
        <v>390.21091325796357</v>
      </c>
      <c r="O3121" s="89">
        <f t="shared" si="725"/>
        <v>373.20499382900164</v>
      </c>
      <c r="P3121" s="89">
        <f t="shared" si="726"/>
        <v>373.20499382900164</v>
      </c>
      <c r="Q3121" s="62">
        <f t="shared" si="735"/>
        <v>43902.575743552079</v>
      </c>
      <c r="R3121" s="89">
        <f t="shared" si="732"/>
        <v>1223.474970429304</v>
      </c>
      <c r="S3121" s="74">
        <f t="shared" si="732"/>
        <v>77743.104256447899</v>
      </c>
      <c r="T3121" s="91">
        <f t="shared" si="727"/>
        <v>0.11866024969145017</v>
      </c>
      <c r="U3121" s="92">
        <f t="shared" si="728"/>
        <v>1.41866024969145</v>
      </c>
    </row>
    <row r="3122" spans="1:21">
      <c r="A3122" s="80">
        <v>39630</v>
      </c>
      <c r="B3122" s="81">
        <v>0</v>
      </c>
      <c r="C3122" s="82">
        <v>5.2641046830948345E-3</v>
      </c>
      <c r="D3122" s="88">
        <f t="shared" si="729"/>
        <v>1.5798339982129153</v>
      </c>
      <c r="E3122" s="89">
        <f t="shared" si="733"/>
        <v>16596.679964258306</v>
      </c>
      <c r="F3122" s="72">
        <f t="shared" si="733"/>
        <v>1886195.0484230183</v>
      </c>
      <c r="G3122" s="35">
        <f t="shared" si="734"/>
        <v>0.11364893776857925</v>
      </c>
      <c r="H3122" s="88">
        <f t="shared" si="721"/>
        <v>0</v>
      </c>
      <c r="I3122" s="62">
        <f t="shared" si="730"/>
        <v>0</v>
      </c>
      <c r="J3122" s="89">
        <f t="shared" si="722"/>
        <v>0</v>
      </c>
      <c r="K3122" s="62">
        <f t="shared" si="731"/>
        <v>0</v>
      </c>
      <c r="L3122" s="90">
        <f t="shared" si="723"/>
        <v>105.2820936618967</v>
      </c>
      <c r="M3122" s="73">
        <f>0</f>
        <v>0</v>
      </c>
      <c r="N3122" s="89">
        <f t="shared" si="724"/>
        <v>3453.0673992948696</v>
      </c>
      <c r="O3122" s="89">
        <f t="shared" si="725"/>
        <v>1596.6799642583051</v>
      </c>
      <c r="P3122" s="89">
        <f t="shared" si="726"/>
        <v>1596.6799642583051</v>
      </c>
      <c r="Q3122" s="62">
        <f t="shared" si="735"/>
        <v>181460.98189432945</v>
      </c>
      <c r="R3122" s="89">
        <f t="shared" si="732"/>
        <v>-1701.9620579202017</v>
      </c>
      <c r="S3122" s="74">
        <f t="shared" si="732"/>
        <v>-181460.98189432945</v>
      </c>
      <c r="T3122" s="91">
        <f t="shared" si="727"/>
        <v>0.17983399821291535</v>
      </c>
      <c r="U3122" s="92">
        <f t="shared" si="728"/>
        <v>1.4798339982129152</v>
      </c>
    </row>
    <row r="3123" spans="1:21">
      <c r="A3123" s="80">
        <v>39631</v>
      </c>
      <c r="B3123" s="81">
        <v>0</v>
      </c>
      <c r="C3123" s="82">
        <v>5.8923098849381558E-3</v>
      </c>
      <c r="D3123" s="88">
        <f t="shared" si="729"/>
        <v>1.4947358953169052</v>
      </c>
      <c r="E3123" s="89">
        <f t="shared" si="733"/>
        <v>14894.717906338105</v>
      </c>
      <c r="F3123" s="72">
        <f t="shared" si="733"/>
        <v>1704734.0665286889</v>
      </c>
      <c r="G3123" s="35">
        <f t="shared" si="734"/>
        <v>0.1144522559774884</v>
      </c>
      <c r="H3123" s="88">
        <f t="shared" si="721"/>
        <v>0</v>
      </c>
      <c r="I3123" s="62">
        <f t="shared" si="730"/>
        <v>0</v>
      </c>
      <c r="J3123" s="89">
        <f t="shared" si="722"/>
        <v>0</v>
      </c>
      <c r="K3123" s="62">
        <f t="shared" si="731"/>
        <v>0</v>
      </c>
      <c r="L3123" s="90">
        <f t="shared" si="723"/>
        <v>117.84619769876312</v>
      </c>
      <c r="M3123" s="73">
        <f>0</f>
        <v>0</v>
      </c>
      <c r="N3123" s="89">
        <f t="shared" si="724"/>
        <v>0</v>
      </c>
      <c r="O3123" s="89">
        <f t="shared" si="725"/>
        <v>0</v>
      </c>
      <c r="P3123" s="89">
        <f t="shared" si="726"/>
        <v>0</v>
      </c>
      <c r="Q3123" s="62">
        <f t="shared" si="735"/>
        <v>0</v>
      </c>
      <c r="R3123" s="89">
        <f t="shared" si="732"/>
        <v>-117.84619769876312</v>
      </c>
      <c r="S3123" s="74">
        <f t="shared" si="732"/>
        <v>0</v>
      </c>
      <c r="T3123" s="91">
        <f t="shared" si="727"/>
        <v>9.4735895316905294E-2</v>
      </c>
      <c r="U3123" s="92">
        <f t="shared" si="728"/>
        <v>1.3947358953169051</v>
      </c>
    </row>
    <row r="3124" spans="1:21">
      <c r="A3124" s="80">
        <v>39632</v>
      </c>
      <c r="B3124" s="81">
        <v>0</v>
      </c>
      <c r="C3124" s="82">
        <v>5.7573887742393103E-3</v>
      </c>
      <c r="D3124" s="88">
        <f t="shared" si="729"/>
        <v>1.488843585431967</v>
      </c>
      <c r="E3124" s="89">
        <f t="shared" si="733"/>
        <v>14776.871708639341</v>
      </c>
      <c r="F3124" s="72">
        <f t="shared" si="733"/>
        <v>1704734.0665286889</v>
      </c>
      <c r="G3124" s="35">
        <f t="shared" si="734"/>
        <v>0.11536501772103842</v>
      </c>
      <c r="H3124" s="88">
        <f t="shared" si="721"/>
        <v>0</v>
      </c>
      <c r="I3124" s="62">
        <f t="shared" si="730"/>
        <v>0</v>
      </c>
      <c r="J3124" s="89">
        <f t="shared" si="722"/>
        <v>0</v>
      </c>
      <c r="K3124" s="62">
        <f t="shared" si="731"/>
        <v>0</v>
      </c>
      <c r="L3124" s="90">
        <f t="shared" si="723"/>
        <v>115.14777548478621</v>
      </c>
      <c r="M3124" s="73">
        <f>0</f>
        <v>0</v>
      </c>
      <c r="N3124" s="89">
        <f t="shared" si="724"/>
        <v>0</v>
      </c>
      <c r="O3124" s="89">
        <f t="shared" si="725"/>
        <v>0</v>
      </c>
      <c r="P3124" s="89">
        <f t="shared" si="726"/>
        <v>0</v>
      </c>
      <c r="Q3124" s="62">
        <f t="shared" si="735"/>
        <v>0</v>
      </c>
      <c r="R3124" s="89">
        <f t="shared" si="732"/>
        <v>-115.14777548478621</v>
      </c>
      <c r="S3124" s="74">
        <f t="shared" si="732"/>
        <v>0</v>
      </c>
      <c r="T3124" s="91">
        <f t="shared" si="727"/>
        <v>8.8843585431967131E-2</v>
      </c>
      <c r="U3124" s="92">
        <f t="shared" si="728"/>
        <v>1.388843585431967</v>
      </c>
    </row>
    <row r="3125" spans="1:21">
      <c r="A3125" s="80">
        <v>39633</v>
      </c>
      <c r="B3125" s="81">
        <v>0</v>
      </c>
      <c r="C3125" s="82">
        <v>6.622970368448328E-3</v>
      </c>
      <c r="D3125" s="88">
        <f t="shared" si="729"/>
        <v>1.4830861966577278</v>
      </c>
      <c r="E3125" s="89">
        <f t="shared" si="733"/>
        <v>14661.723933154555</v>
      </c>
      <c r="F3125" s="72">
        <f t="shared" si="733"/>
        <v>1704734.0665286889</v>
      </c>
      <c r="G3125" s="35">
        <f t="shared" si="734"/>
        <v>0.11627105204687246</v>
      </c>
      <c r="H3125" s="88">
        <f t="shared" si="721"/>
        <v>0</v>
      </c>
      <c r="I3125" s="62">
        <f t="shared" si="730"/>
        <v>0</v>
      </c>
      <c r="J3125" s="89">
        <f t="shared" si="722"/>
        <v>0</v>
      </c>
      <c r="K3125" s="62">
        <f t="shared" si="731"/>
        <v>0</v>
      </c>
      <c r="L3125" s="90">
        <f t="shared" si="723"/>
        <v>132.45940736896657</v>
      </c>
      <c r="M3125" s="73">
        <f>0</f>
        <v>0</v>
      </c>
      <c r="N3125" s="89">
        <f t="shared" si="724"/>
        <v>0</v>
      </c>
      <c r="O3125" s="89">
        <f t="shared" si="725"/>
        <v>0</v>
      </c>
      <c r="P3125" s="89">
        <f t="shared" si="726"/>
        <v>0</v>
      </c>
      <c r="Q3125" s="62">
        <f t="shared" si="735"/>
        <v>0</v>
      </c>
      <c r="R3125" s="89">
        <f t="shared" si="732"/>
        <v>-132.45940736896657</v>
      </c>
      <c r="S3125" s="74">
        <f t="shared" si="732"/>
        <v>0</v>
      </c>
      <c r="T3125" s="91">
        <f t="shared" si="727"/>
        <v>8.3086196657727873E-2</v>
      </c>
      <c r="U3125" s="92">
        <f t="shared" si="728"/>
        <v>1.3830861966577277</v>
      </c>
    </row>
    <row r="3126" spans="1:21">
      <c r="A3126" s="80">
        <v>39634</v>
      </c>
      <c r="B3126" s="81">
        <v>0</v>
      </c>
      <c r="C3126" s="82">
        <v>6.3479355899845706E-3</v>
      </c>
      <c r="D3126" s="88">
        <f t="shared" si="729"/>
        <v>1.4764632262892796</v>
      </c>
      <c r="E3126" s="89">
        <f t="shared" si="733"/>
        <v>14529.264525785589</v>
      </c>
      <c r="F3126" s="72">
        <f t="shared" si="733"/>
        <v>1704734.0665286889</v>
      </c>
      <c r="G3126" s="35">
        <f t="shared" si="734"/>
        <v>0.1173310640399752</v>
      </c>
      <c r="H3126" s="88">
        <f t="shared" si="721"/>
        <v>0</v>
      </c>
      <c r="I3126" s="62">
        <f t="shared" si="730"/>
        <v>0</v>
      </c>
      <c r="J3126" s="89">
        <f t="shared" si="722"/>
        <v>0</v>
      </c>
      <c r="K3126" s="62">
        <f t="shared" si="731"/>
        <v>0</v>
      </c>
      <c r="L3126" s="90">
        <f t="shared" si="723"/>
        <v>126.95871179969141</v>
      </c>
      <c r="M3126" s="73">
        <f>0</f>
        <v>0</v>
      </c>
      <c r="N3126" s="89">
        <f t="shared" si="724"/>
        <v>0</v>
      </c>
      <c r="O3126" s="89">
        <f t="shared" si="725"/>
        <v>0</v>
      </c>
      <c r="P3126" s="89">
        <f t="shared" si="726"/>
        <v>0</v>
      </c>
      <c r="Q3126" s="62">
        <f t="shared" si="735"/>
        <v>0</v>
      </c>
      <c r="R3126" s="89">
        <f t="shared" si="732"/>
        <v>-126.95871179969141</v>
      </c>
      <c r="S3126" s="74">
        <f t="shared" si="732"/>
        <v>0</v>
      </c>
      <c r="T3126" s="91">
        <f t="shared" si="727"/>
        <v>7.6463226289279707E-2</v>
      </c>
      <c r="U3126" s="92">
        <f t="shared" si="728"/>
        <v>1.3764632262892795</v>
      </c>
    </row>
    <row r="3127" spans="1:21">
      <c r="A3127" s="80">
        <v>39635</v>
      </c>
      <c r="B3127" s="81">
        <v>0</v>
      </c>
      <c r="C3127" s="82">
        <v>5.3467960680030867E-3</v>
      </c>
      <c r="D3127" s="88">
        <f t="shared" si="729"/>
        <v>1.4701152906992949</v>
      </c>
      <c r="E3127" s="89">
        <f t="shared" si="733"/>
        <v>14402.305813985899</v>
      </c>
      <c r="F3127" s="72">
        <f t="shared" si="733"/>
        <v>1704734.0665286889</v>
      </c>
      <c r="G3127" s="35">
        <f t="shared" si="734"/>
        <v>0.11836535680788302</v>
      </c>
      <c r="H3127" s="88">
        <f t="shared" si="721"/>
        <v>0</v>
      </c>
      <c r="I3127" s="62">
        <f t="shared" si="730"/>
        <v>0</v>
      </c>
      <c r="J3127" s="89">
        <f t="shared" si="722"/>
        <v>0</v>
      </c>
      <c r="K3127" s="62">
        <f t="shared" si="731"/>
        <v>0</v>
      </c>
      <c r="L3127" s="90">
        <f t="shared" si="723"/>
        <v>106.93592136006173</v>
      </c>
      <c r="M3127" s="73">
        <f>0</f>
        <v>0</v>
      </c>
      <c r="N3127" s="89">
        <f t="shared" si="724"/>
        <v>0</v>
      </c>
      <c r="O3127" s="89">
        <f t="shared" si="725"/>
        <v>0</v>
      </c>
      <c r="P3127" s="89">
        <f t="shared" si="726"/>
        <v>0</v>
      </c>
      <c r="Q3127" s="62">
        <f t="shared" si="735"/>
        <v>0</v>
      </c>
      <c r="R3127" s="89">
        <f t="shared" si="732"/>
        <v>-106.93592136006173</v>
      </c>
      <c r="S3127" s="74">
        <f t="shared" si="732"/>
        <v>0</v>
      </c>
      <c r="T3127" s="91">
        <f t="shared" si="727"/>
        <v>7.0115290699295008E-2</v>
      </c>
      <c r="U3127" s="92">
        <f t="shared" si="728"/>
        <v>1.3701152906992948</v>
      </c>
    </row>
    <row r="3128" spans="1:21">
      <c r="A3128" s="80">
        <v>39636</v>
      </c>
      <c r="B3128" s="81">
        <v>4.5719999999999997E-3</v>
      </c>
      <c r="C3128" s="82">
        <v>5.9472200915965563E-3</v>
      </c>
      <c r="D3128" s="88">
        <f t="shared" si="729"/>
        <v>1.4647684946312918</v>
      </c>
      <c r="E3128" s="89">
        <f t="shared" si="733"/>
        <v>14295.369892625837</v>
      </c>
      <c r="F3128" s="72">
        <f t="shared" si="733"/>
        <v>1704734.0665286889</v>
      </c>
      <c r="G3128" s="35">
        <f t="shared" si="734"/>
        <v>0.11925078394844918</v>
      </c>
      <c r="H3128" s="88">
        <f t="shared" si="721"/>
        <v>91.44</v>
      </c>
      <c r="I3128" s="62">
        <f t="shared" si="730"/>
        <v>914.4</v>
      </c>
      <c r="J3128" s="89">
        <f t="shared" si="722"/>
        <v>301.7519999999999</v>
      </c>
      <c r="K3128" s="62">
        <f t="shared" si="731"/>
        <v>27157.679999999997</v>
      </c>
      <c r="L3128" s="90">
        <f t="shared" si="723"/>
        <v>118.94440183193113</v>
      </c>
      <c r="M3128" s="73">
        <f>0</f>
        <v>0</v>
      </c>
      <c r="N3128" s="89">
        <f t="shared" si="724"/>
        <v>0</v>
      </c>
      <c r="O3128" s="89">
        <f t="shared" si="725"/>
        <v>0</v>
      </c>
      <c r="P3128" s="89">
        <f t="shared" si="726"/>
        <v>0</v>
      </c>
      <c r="Q3128" s="62">
        <f t="shared" si="735"/>
        <v>0</v>
      </c>
      <c r="R3128" s="89">
        <f t="shared" si="732"/>
        <v>274.24759816806875</v>
      </c>
      <c r="S3128" s="74">
        <f t="shared" si="732"/>
        <v>28072.079999999998</v>
      </c>
      <c r="T3128" s="91">
        <f t="shared" si="727"/>
        <v>6.4768494631291862E-2</v>
      </c>
      <c r="U3128" s="92">
        <f t="shared" si="728"/>
        <v>1.3647684946312917</v>
      </c>
    </row>
    <row r="3129" spans="1:21">
      <c r="A3129" s="80">
        <v>39637</v>
      </c>
      <c r="B3129" s="81">
        <v>8.3057999999999993E-2</v>
      </c>
      <c r="C3129" s="82">
        <v>5.6397432095390901E-3</v>
      </c>
      <c r="D3129" s="88">
        <f t="shared" si="729"/>
        <v>1.4784808745396953</v>
      </c>
      <c r="E3129" s="89">
        <f t="shared" si="733"/>
        <v>14569.617490793906</v>
      </c>
      <c r="F3129" s="72">
        <f t="shared" si="733"/>
        <v>1732806.146528689</v>
      </c>
      <c r="G3129" s="35">
        <f t="shared" si="734"/>
        <v>0.11893285102533378</v>
      </c>
      <c r="H3129" s="88">
        <f t="shared" si="721"/>
        <v>1661.1599999999999</v>
      </c>
      <c r="I3129" s="62">
        <f t="shared" si="730"/>
        <v>16611.599999999999</v>
      </c>
      <c r="J3129" s="89">
        <f t="shared" si="722"/>
        <v>5481.8279999999986</v>
      </c>
      <c r="K3129" s="62">
        <f t="shared" si="731"/>
        <v>493364.52000000008</v>
      </c>
      <c r="L3129" s="90">
        <f t="shared" si="723"/>
        <v>112.79486419078181</v>
      </c>
      <c r="M3129" s="73">
        <f>0</f>
        <v>0</v>
      </c>
      <c r="N3129" s="89">
        <f t="shared" si="724"/>
        <v>0</v>
      </c>
      <c r="O3129" s="89">
        <f t="shared" si="725"/>
        <v>0</v>
      </c>
      <c r="P3129" s="89">
        <f t="shared" si="726"/>
        <v>0</v>
      </c>
      <c r="Q3129" s="62">
        <f t="shared" si="735"/>
        <v>0</v>
      </c>
      <c r="R3129" s="89">
        <f t="shared" si="732"/>
        <v>7030.193135809217</v>
      </c>
      <c r="S3129" s="74">
        <f t="shared" si="732"/>
        <v>509976.12000000005</v>
      </c>
      <c r="T3129" s="91">
        <f t="shared" si="727"/>
        <v>7.8480874539695433E-2</v>
      </c>
      <c r="U3129" s="92">
        <f t="shared" si="728"/>
        <v>1.3784808745396953</v>
      </c>
    </row>
    <row r="3130" spans="1:21">
      <c r="A3130" s="80">
        <v>39638</v>
      </c>
      <c r="B3130" s="81">
        <v>0</v>
      </c>
      <c r="C3130" s="82">
        <v>5.8665412489394501E-3</v>
      </c>
      <c r="D3130" s="88">
        <f t="shared" si="729"/>
        <v>1.8299905313301563</v>
      </c>
      <c r="E3130" s="89">
        <f t="shared" si="733"/>
        <v>21599.810626603125</v>
      </c>
      <c r="F3130" s="72">
        <f t="shared" si="733"/>
        <v>2242782.2665286888</v>
      </c>
      <c r="G3130" s="35">
        <f t="shared" si="734"/>
        <v>0.10383342267669678</v>
      </c>
      <c r="H3130" s="88">
        <f t="shared" si="721"/>
        <v>0</v>
      </c>
      <c r="I3130" s="62">
        <f t="shared" si="730"/>
        <v>0</v>
      </c>
      <c r="J3130" s="89">
        <f t="shared" si="722"/>
        <v>0</v>
      </c>
      <c r="K3130" s="62">
        <f t="shared" si="731"/>
        <v>0</v>
      </c>
      <c r="L3130" s="90">
        <f t="shared" si="723"/>
        <v>117.330824978789</v>
      </c>
      <c r="M3130" s="73">
        <f>0</f>
        <v>0</v>
      </c>
      <c r="N3130" s="89">
        <f t="shared" si="724"/>
        <v>29018.532981480726</v>
      </c>
      <c r="O3130" s="89">
        <f t="shared" si="725"/>
        <v>6599.8106266031264</v>
      </c>
      <c r="P3130" s="89">
        <f t="shared" si="726"/>
        <v>6599.8106266031264</v>
      </c>
      <c r="Q3130" s="62">
        <f t="shared" si="735"/>
        <v>685280.92637823743</v>
      </c>
      <c r="R3130" s="89">
        <f t="shared" si="732"/>
        <v>-6717.1414515819151</v>
      </c>
      <c r="S3130" s="74">
        <f t="shared" si="732"/>
        <v>-685280.92637823743</v>
      </c>
      <c r="T3130" s="91">
        <f t="shared" si="727"/>
        <v>0.42999053133015641</v>
      </c>
      <c r="U3130" s="92">
        <f t="shared" si="728"/>
        <v>1.7299905313301562</v>
      </c>
    </row>
    <row r="3131" spans="1:21">
      <c r="A3131" s="80">
        <v>39639</v>
      </c>
      <c r="B3131" s="81">
        <v>0</v>
      </c>
      <c r="C3131" s="82">
        <v>6.1704179758695519E-3</v>
      </c>
      <c r="D3131" s="88">
        <f t="shared" si="729"/>
        <v>1.4941334587510604</v>
      </c>
      <c r="E3131" s="89">
        <f t="shared" si="733"/>
        <v>14882.669175021209</v>
      </c>
      <c r="F3131" s="72">
        <f t="shared" si="733"/>
        <v>1557501.3401504513</v>
      </c>
      <c r="G3131" s="35">
        <f t="shared" si="734"/>
        <v>0.10465201650551584</v>
      </c>
      <c r="H3131" s="88">
        <f t="shared" si="721"/>
        <v>0</v>
      </c>
      <c r="I3131" s="62">
        <f t="shared" si="730"/>
        <v>0</v>
      </c>
      <c r="J3131" s="89">
        <f t="shared" si="722"/>
        <v>0</v>
      </c>
      <c r="K3131" s="62">
        <f t="shared" si="731"/>
        <v>0</v>
      </c>
      <c r="L3131" s="90">
        <f t="shared" si="723"/>
        <v>123.40835951739103</v>
      </c>
      <c r="M3131" s="73">
        <f>0</f>
        <v>0</v>
      </c>
      <c r="N3131" s="89">
        <f t="shared" si="724"/>
        <v>0</v>
      </c>
      <c r="O3131" s="89">
        <f t="shared" si="725"/>
        <v>0</v>
      </c>
      <c r="P3131" s="89">
        <f t="shared" si="726"/>
        <v>0</v>
      </c>
      <c r="Q3131" s="62">
        <f t="shared" si="735"/>
        <v>0</v>
      </c>
      <c r="R3131" s="89">
        <f t="shared" si="732"/>
        <v>-123.40835951739103</v>
      </c>
      <c r="S3131" s="74">
        <f t="shared" si="732"/>
        <v>0</v>
      </c>
      <c r="T3131" s="91">
        <f t="shared" si="727"/>
        <v>9.4133458751060495E-2</v>
      </c>
      <c r="U3131" s="92">
        <f t="shared" si="728"/>
        <v>1.3941334587510603</v>
      </c>
    </row>
    <row r="3132" spans="1:21">
      <c r="A3132" s="80">
        <v>39640</v>
      </c>
      <c r="B3132" s="81">
        <v>0</v>
      </c>
      <c r="C3132" s="82">
        <v>6.0558337207836802E-3</v>
      </c>
      <c r="D3132" s="88">
        <f t="shared" si="729"/>
        <v>1.4879630407751909</v>
      </c>
      <c r="E3132" s="89">
        <f t="shared" si="733"/>
        <v>14759.260815503818</v>
      </c>
      <c r="F3132" s="72">
        <f t="shared" si="733"/>
        <v>1557501.3401504513</v>
      </c>
      <c r="G3132" s="35">
        <f t="shared" si="734"/>
        <v>0.10552705583428536</v>
      </c>
      <c r="H3132" s="88">
        <f t="shared" si="721"/>
        <v>0</v>
      </c>
      <c r="I3132" s="62">
        <f t="shared" si="730"/>
        <v>0</v>
      </c>
      <c r="J3132" s="89">
        <f t="shared" si="722"/>
        <v>0</v>
      </c>
      <c r="K3132" s="62">
        <f t="shared" si="731"/>
        <v>0</v>
      </c>
      <c r="L3132" s="90">
        <f t="shared" si="723"/>
        <v>121.1166744156736</v>
      </c>
      <c r="M3132" s="73">
        <f>0</f>
        <v>0</v>
      </c>
      <c r="N3132" s="89">
        <f t="shared" si="724"/>
        <v>0</v>
      </c>
      <c r="O3132" s="89">
        <f t="shared" si="725"/>
        <v>0</v>
      </c>
      <c r="P3132" s="89">
        <f t="shared" si="726"/>
        <v>0</v>
      </c>
      <c r="Q3132" s="62">
        <f t="shared" si="735"/>
        <v>0</v>
      </c>
      <c r="R3132" s="89">
        <f t="shared" si="732"/>
        <v>-121.1166744156736</v>
      </c>
      <c r="S3132" s="74">
        <f t="shared" si="732"/>
        <v>0</v>
      </c>
      <c r="T3132" s="91">
        <f t="shared" si="727"/>
        <v>8.7963040775191015E-2</v>
      </c>
      <c r="U3132" s="92">
        <f t="shared" si="728"/>
        <v>1.3879630407751908</v>
      </c>
    </row>
    <row r="3133" spans="1:21">
      <c r="A3133" s="80">
        <v>39641</v>
      </c>
      <c r="B3133" s="81">
        <v>4.0132000000000001E-2</v>
      </c>
      <c r="C3133" s="82">
        <v>4.4248676648707564E-3</v>
      </c>
      <c r="D3133" s="88">
        <f t="shared" si="729"/>
        <v>1.4819072070544073</v>
      </c>
      <c r="E3133" s="89">
        <f t="shared" si="733"/>
        <v>14638.144141088143</v>
      </c>
      <c r="F3133" s="72">
        <f t="shared" si="733"/>
        <v>1557501.3401504513</v>
      </c>
      <c r="G3133" s="35">
        <f t="shared" si="734"/>
        <v>0.10640019152282187</v>
      </c>
      <c r="H3133" s="88">
        <f t="shared" si="721"/>
        <v>802.64</v>
      </c>
      <c r="I3133" s="62">
        <f t="shared" si="730"/>
        <v>8026.4000000000005</v>
      </c>
      <c r="J3133" s="89">
        <f t="shared" si="722"/>
        <v>2648.7119999999995</v>
      </c>
      <c r="K3133" s="62">
        <f t="shared" si="731"/>
        <v>238384.08000000002</v>
      </c>
      <c r="L3133" s="90">
        <f t="shared" si="723"/>
        <v>88.497353297415131</v>
      </c>
      <c r="M3133" s="73">
        <f>0</f>
        <v>0</v>
      </c>
      <c r="N3133" s="89">
        <f t="shared" si="724"/>
        <v>0</v>
      </c>
      <c r="O3133" s="89">
        <f t="shared" si="725"/>
        <v>0</v>
      </c>
      <c r="P3133" s="89">
        <f t="shared" si="726"/>
        <v>0</v>
      </c>
      <c r="Q3133" s="62">
        <f t="shared" si="735"/>
        <v>0</v>
      </c>
      <c r="R3133" s="89">
        <f t="shared" si="732"/>
        <v>3362.8546467025844</v>
      </c>
      <c r="S3133" s="74">
        <f t="shared" si="732"/>
        <v>246410.48</v>
      </c>
      <c r="T3133" s="91">
        <f t="shared" si="727"/>
        <v>8.1907207054407349E-2</v>
      </c>
      <c r="U3133" s="92">
        <f t="shared" si="728"/>
        <v>1.3819072070544072</v>
      </c>
    </row>
    <row r="3134" spans="1:21">
      <c r="A3134" s="80">
        <v>39642</v>
      </c>
      <c r="B3134" s="81">
        <v>0</v>
      </c>
      <c r="C3134" s="82">
        <v>5.4510259443584872E-3</v>
      </c>
      <c r="D3134" s="88">
        <f t="shared" si="729"/>
        <v>1.6500499393895363</v>
      </c>
      <c r="E3134" s="89">
        <f t="shared" si="733"/>
        <v>18000.998787790726</v>
      </c>
      <c r="F3134" s="72">
        <f t="shared" si="733"/>
        <v>1803911.8201504513</v>
      </c>
      <c r="G3134" s="35">
        <f t="shared" si="734"/>
        <v>0.10021176277029495</v>
      </c>
      <c r="H3134" s="88">
        <f t="shared" si="721"/>
        <v>0</v>
      </c>
      <c r="I3134" s="62">
        <f t="shared" si="730"/>
        <v>0</v>
      </c>
      <c r="J3134" s="89">
        <f t="shared" si="722"/>
        <v>0</v>
      </c>
      <c r="K3134" s="62">
        <f t="shared" si="731"/>
        <v>0</v>
      </c>
      <c r="L3134" s="90">
        <f t="shared" si="723"/>
        <v>109.02051888716974</v>
      </c>
      <c r="M3134" s="73">
        <f>0</f>
        <v>0</v>
      </c>
      <c r="N3134" s="89">
        <f t="shared" si="724"/>
        <v>8897.6838781316619</v>
      </c>
      <c r="O3134" s="89">
        <f t="shared" si="725"/>
        <v>3000.9987877907251</v>
      </c>
      <c r="P3134" s="89">
        <f t="shared" si="726"/>
        <v>3000.9987877907251</v>
      </c>
      <c r="Q3134" s="62">
        <f t="shared" si="735"/>
        <v>300735.37859602686</v>
      </c>
      <c r="R3134" s="89">
        <f t="shared" si="732"/>
        <v>-3110.0193066778947</v>
      </c>
      <c r="S3134" s="74">
        <f t="shared" si="732"/>
        <v>-300735.37859602686</v>
      </c>
      <c r="T3134" s="91">
        <f t="shared" si="727"/>
        <v>0.25004993938953635</v>
      </c>
      <c r="U3134" s="92">
        <f t="shared" si="728"/>
        <v>1.5500499393895362</v>
      </c>
    </row>
    <row r="3135" spans="1:21">
      <c r="A3135" s="80">
        <v>39643</v>
      </c>
      <c r="B3135" s="81">
        <v>1.2700000000000001E-3</v>
      </c>
      <c r="C3135" s="82">
        <v>5.5714438188673217E-3</v>
      </c>
      <c r="D3135" s="88">
        <f t="shared" si="729"/>
        <v>1.4945489740556415</v>
      </c>
      <c r="E3135" s="89">
        <f t="shared" si="733"/>
        <v>14890.97948111283</v>
      </c>
      <c r="F3135" s="72">
        <f t="shared" si="733"/>
        <v>1503176.4415544244</v>
      </c>
      <c r="G3135" s="35">
        <f t="shared" si="734"/>
        <v>0.10094543770347665</v>
      </c>
      <c r="H3135" s="88">
        <f t="shared" si="721"/>
        <v>25.400000000000002</v>
      </c>
      <c r="I3135" s="62">
        <f t="shared" si="730"/>
        <v>254</v>
      </c>
      <c r="J3135" s="89">
        <f t="shared" si="722"/>
        <v>83.820000000000007</v>
      </c>
      <c r="K3135" s="62">
        <f t="shared" si="731"/>
        <v>7543.8000000000029</v>
      </c>
      <c r="L3135" s="90">
        <f t="shared" si="723"/>
        <v>111.42887637734644</v>
      </c>
      <c r="M3135" s="73">
        <f>0</f>
        <v>0</v>
      </c>
      <c r="N3135" s="89">
        <f t="shared" si="724"/>
        <v>0</v>
      </c>
      <c r="O3135" s="89">
        <f t="shared" si="725"/>
        <v>0</v>
      </c>
      <c r="P3135" s="89">
        <f t="shared" si="726"/>
        <v>0</v>
      </c>
      <c r="Q3135" s="62">
        <f t="shared" si="735"/>
        <v>0</v>
      </c>
      <c r="R3135" s="89">
        <f t="shared" si="732"/>
        <v>-2.2088763773464279</v>
      </c>
      <c r="S3135" s="74">
        <f t="shared" si="732"/>
        <v>7797.8000000000029</v>
      </c>
      <c r="T3135" s="91">
        <f t="shared" si="727"/>
        <v>9.4548974055641555E-2</v>
      </c>
      <c r="U3135" s="92">
        <f t="shared" si="728"/>
        <v>1.3945489740556414</v>
      </c>
    </row>
    <row r="3136" spans="1:21">
      <c r="A3136" s="80">
        <v>39644</v>
      </c>
      <c r="B3136" s="81">
        <v>7.1120000000000003E-3</v>
      </c>
      <c r="C3136" s="82">
        <v>4.4964053566905228E-3</v>
      </c>
      <c r="D3136" s="88">
        <f t="shared" si="729"/>
        <v>1.4944385302367742</v>
      </c>
      <c r="E3136" s="89">
        <f t="shared" si="733"/>
        <v>14888.770604735484</v>
      </c>
      <c r="F3136" s="72">
        <f t="shared" si="733"/>
        <v>1510974.2415544244</v>
      </c>
      <c r="G3136" s="35">
        <f t="shared" si="734"/>
        <v>0.10148415081859397</v>
      </c>
      <c r="H3136" s="88">
        <f t="shared" si="721"/>
        <v>142.24</v>
      </c>
      <c r="I3136" s="62">
        <f t="shared" si="730"/>
        <v>1422.4</v>
      </c>
      <c r="J3136" s="89">
        <f t="shared" si="722"/>
        <v>469.392</v>
      </c>
      <c r="K3136" s="62">
        <f t="shared" si="731"/>
        <v>42245.280000000013</v>
      </c>
      <c r="L3136" s="90">
        <f t="shared" si="723"/>
        <v>89.928107133810457</v>
      </c>
      <c r="M3136" s="73">
        <f>0</f>
        <v>0</v>
      </c>
      <c r="N3136" s="89">
        <f t="shared" si="724"/>
        <v>0</v>
      </c>
      <c r="O3136" s="89">
        <f t="shared" si="725"/>
        <v>0</v>
      </c>
      <c r="P3136" s="89">
        <f t="shared" si="726"/>
        <v>0</v>
      </c>
      <c r="Q3136" s="62">
        <f t="shared" si="735"/>
        <v>0</v>
      </c>
      <c r="R3136" s="89">
        <f t="shared" si="732"/>
        <v>521.70389286618956</v>
      </c>
      <c r="S3136" s="74">
        <f t="shared" si="732"/>
        <v>43667.680000000015</v>
      </c>
      <c r="T3136" s="91">
        <f t="shared" si="727"/>
        <v>9.4438530236774287E-2</v>
      </c>
      <c r="U3136" s="92">
        <f t="shared" si="728"/>
        <v>1.3944385302367741</v>
      </c>
    </row>
    <row r="3137" spans="1:21">
      <c r="A3137" s="80">
        <v>39645</v>
      </c>
      <c r="B3137" s="81">
        <v>0</v>
      </c>
      <c r="C3137" s="82">
        <v>5.181273185429062E-3</v>
      </c>
      <c r="D3137" s="88">
        <f t="shared" si="729"/>
        <v>1.5205237248800836</v>
      </c>
      <c r="E3137" s="89">
        <f t="shared" si="733"/>
        <v>15410.474497601674</v>
      </c>
      <c r="F3137" s="72">
        <f t="shared" si="733"/>
        <v>1554641.9215544243</v>
      </c>
      <c r="G3137" s="35">
        <f t="shared" si="734"/>
        <v>0.10088215789827709</v>
      </c>
      <c r="H3137" s="88">
        <f t="shared" si="721"/>
        <v>0</v>
      </c>
      <c r="I3137" s="62">
        <f t="shared" si="730"/>
        <v>0</v>
      </c>
      <c r="J3137" s="89">
        <f t="shared" si="722"/>
        <v>0</v>
      </c>
      <c r="K3137" s="62">
        <f t="shared" si="731"/>
        <v>0</v>
      </c>
      <c r="L3137" s="90">
        <f t="shared" si="723"/>
        <v>103.62546370858124</v>
      </c>
      <c r="M3137" s="73">
        <f>0</f>
        <v>0</v>
      </c>
      <c r="N3137" s="89">
        <f t="shared" si="724"/>
        <v>450.09844423827104</v>
      </c>
      <c r="O3137" s="89">
        <f t="shared" si="725"/>
        <v>410.47449760167166</v>
      </c>
      <c r="P3137" s="89">
        <f t="shared" si="726"/>
        <v>410.47449760167166</v>
      </c>
      <c r="Q3137" s="62">
        <f t="shared" si="735"/>
        <v>41409.553080267804</v>
      </c>
      <c r="R3137" s="89">
        <f t="shared" si="732"/>
        <v>-514.09996131025287</v>
      </c>
      <c r="S3137" s="74">
        <f t="shared" si="732"/>
        <v>-41409.553080267804</v>
      </c>
      <c r="T3137" s="91">
        <f t="shared" si="727"/>
        <v>0.12052372488008367</v>
      </c>
      <c r="U3137" s="92">
        <f t="shared" si="728"/>
        <v>1.4205237248800835</v>
      </c>
    </row>
    <row r="3138" spans="1:21">
      <c r="A3138" s="80">
        <v>39646</v>
      </c>
      <c r="B3138" s="81">
        <v>2.8955999999999996E-2</v>
      </c>
      <c r="C3138" s="82">
        <v>5.1104637962971653E-3</v>
      </c>
      <c r="D3138" s="88">
        <f t="shared" si="729"/>
        <v>1.494818726814571</v>
      </c>
      <c r="E3138" s="89">
        <f t="shared" si="733"/>
        <v>14896.374536291421</v>
      </c>
      <c r="F3138" s="72">
        <f t="shared" si="733"/>
        <v>1513232.3684741566</v>
      </c>
      <c r="G3138" s="35">
        <f t="shared" si="734"/>
        <v>0.1015839367349103</v>
      </c>
      <c r="H3138" s="88">
        <f t="shared" si="721"/>
        <v>579.11999999999989</v>
      </c>
      <c r="I3138" s="62">
        <f t="shared" si="730"/>
        <v>5791.1999999999989</v>
      </c>
      <c r="J3138" s="89">
        <f t="shared" si="722"/>
        <v>1911.0959999999995</v>
      </c>
      <c r="K3138" s="62">
        <f t="shared" si="731"/>
        <v>171998.64</v>
      </c>
      <c r="L3138" s="90">
        <f t="shared" si="723"/>
        <v>102.2092759259433</v>
      </c>
      <c r="M3138" s="73">
        <f>0</f>
        <v>0</v>
      </c>
      <c r="N3138" s="89">
        <f t="shared" si="724"/>
        <v>0</v>
      </c>
      <c r="O3138" s="89">
        <f t="shared" si="725"/>
        <v>0</v>
      </c>
      <c r="P3138" s="89">
        <f t="shared" si="726"/>
        <v>0</v>
      </c>
      <c r="Q3138" s="62">
        <f t="shared" si="735"/>
        <v>0</v>
      </c>
      <c r="R3138" s="89">
        <f t="shared" si="732"/>
        <v>2388.0067240740564</v>
      </c>
      <c r="S3138" s="74">
        <f t="shared" si="732"/>
        <v>177789.84000000003</v>
      </c>
      <c r="T3138" s="91">
        <f t="shared" si="727"/>
        <v>9.4818726814571042E-2</v>
      </c>
      <c r="U3138" s="92">
        <f t="shared" si="728"/>
        <v>1.3948187268145709</v>
      </c>
    </row>
    <row r="3139" spans="1:21">
      <c r="A3139" s="80">
        <v>39647</v>
      </c>
      <c r="B3139" s="81">
        <v>2.5399999999999999E-4</v>
      </c>
      <c r="C3139" s="82">
        <v>5.633868693999863E-3</v>
      </c>
      <c r="D3139" s="88">
        <f t="shared" si="729"/>
        <v>1.6142190630182738</v>
      </c>
      <c r="E3139" s="89">
        <f t="shared" si="733"/>
        <v>17284.381260365477</v>
      </c>
      <c r="F3139" s="72">
        <f t="shared" si="733"/>
        <v>1691022.2084741567</v>
      </c>
      <c r="G3139" s="35">
        <f t="shared" si="734"/>
        <v>9.7835275848248679E-2</v>
      </c>
      <c r="H3139" s="88">
        <f t="shared" si="721"/>
        <v>5.08</v>
      </c>
      <c r="I3139" s="62">
        <f t="shared" si="730"/>
        <v>50.800000000000004</v>
      </c>
      <c r="J3139" s="89">
        <f t="shared" si="722"/>
        <v>16.763999999999999</v>
      </c>
      <c r="K3139" s="62">
        <f t="shared" si="731"/>
        <v>1508.7600000000004</v>
      </c>
      <c r="L3139" s="90">
        <f t="shared" si="723"/>
        <v>112.67737387999726</v>
      </c>
      <c r="M3139" s="73">
        <f>0</f>
        <v>0</v>
      </c>
      <c r="N3139" s="89">
        <f t="shared" si="724"/>
        <v>5909.2331442641425</v>
      </c>
      <c r="O3139" s="89">
        <f t="shared" si="725"/>
        <v>2284.3812603654756</v>
      </c>
      <c r="P3139" s="89">
        <f t="shared" si="726"/>
        <v>2284.3812603654756</v>
      </c>
      <c r="Q3139" s="62">
        <f t="shared" si="735"/>
        <v>223493.07075042627</v>
      </c>
      <c r="R3139" s="89">
        <f t="shared" si="732"/>
        <v>-2375.214634245473</v>
      </c>
      <c r="S3139" s="74">
        <f t="shared" si="732"/>
        <v>-221933.51075042627</v>
      </c>
      <c r="T3139" s="91">
        <f t="shared" si="727"/>
        <v>0.21421906301827387</v>
      </c>
      <c r="U3139" s="92">
        <f t="shared" si="728"/>
        <v>1.5142190630182737</v>
      </c>
    </row>
    <row r="3140" spans="1:21">
      <c r="A3140" s="80">
        <v>39648</v>
      </c>
      <c r="B3140" s="81">
        <v>0</v>
      </c>
      <c r="C3140" s="82">
        <v>5.9502242697684303E-3</v>
      </c>
      <c r="D3140" s="88">
        <f t="shared" si="729"/>
        <v>1.4954583313060001</v>
      </c>
      <c r="E3140" s="89">
        <f t="shared" si="733"/>
        <v>14909.166626120004</v>
      </c>
      <c r="F3140" s="72">
        <f t="shared" si="733"/>
        <v>1469088.6977237305</v>
      </c>
      <c r="G3140" s="35">
        <f t="shared" si="734"/>
        <v>9.8535936619688139E-2</v>
      </c>
      <c r="H3140" s="88">
        <f t="shared" si="721"/>
        <v>0</v>
      </c>
      <c r="I3140" s="62">
        <f t="shared" si="730"/>
        <v>0</v>
      </c>
      <c r="J3140" s="89">
        <f t="shared" si="722"/>
        <v>0</v>
      </c>
      <c r="K3140" s="62">
        <f t="shared" si="731"/>
        <v>0</v>
      </c>
      <c r="L3140" s="90">
        <f t="shared" si="723"/>
        <v>119.0044853953686</v>
      </c>
      <c r="M3140" s="73">
        <f>0</f>
        <v>0</v>
      </c>
      <c r="N3140" s="89">
        <f t="shared" si="724"/>
        <v>0</v>
      </c>
      <c r="O3140" s="89">
        <f t="shared" si="725"/>
        <v>0</v>
      </c>
      <c r="P3140" s="89">
        <f t="shared" si="726"/>
        <v>0</v>
      </c>
      <c r="Q3140" s="62">
        <f t="shared" si="735"/>
        <v>0</v>
      </c>
      <c r="R3140" s="89">
        <f t="shared" si="732"/>
        <v>-119.0044853953686</v>
      </c>
      <c r="S3140" s="74">
        <f t="shared" si="732"/>
        <v>0</v>
      </c>
      <c r="T3140" s="91">
        <f t="shared" si="727"/>
        <v>9.5458331306000233E-2</v>
      </c>
      <c r="U3140" s="92">
        <f t="shared" si="728"/>
        <v>1.3954583313060001</v>
      </c>
    </row>
    <row r="3141" spans="1:21">
      <c r="A3141" s="80">
        <v>39649</v>
      </c>
      <c r="B3141" s="81">
        <v>0</v>
      </c>
      <c r="C3141" s="82">
        <v>5.9545816619112927E-3</v>
      </c>
      <c r="D3141" s="88">
        <f t="shared" si="729"/>
        <v>1.4895081070362317</v>
      </c>
      <c r="E3141" s="89">
        <f t="shared" si="733"/>
        <v>14790.162140724637</v>
      </c>
      <c r="F3141" s="72">
        <f t="shared" si="733"/>
        <v>1469088.6977237305</v>
      </c>
      <c r="G3141" s="35">
        <f t="shared" si="734"/>
        <v>9.9328775691958249E-2</v>
      </c>
      <c r="H3141" s="88">
        <f t="shared" si="721"/>
        <v>0</v>
      </c>
      <c r="I3141" s="62">
        <f t="shared" si="730"/>
        <v>0</v>
      </c>
      <c r="J3141" s="89">
        <f t="shared" si="722"/>
        <v>0</v>
      </c>
      <c r="K3141" s="62">
        <f t="shared" si="731"/>
        <v>0</v>
      </c>
      <c r="L3141" s="90">
        <f t="shared" si="723"/>
        <v>119.09163323822585</v>
      </c>
      <c r="M3141" s="73">
        <f>0</f>
        <v>0</v>
      </c>
      <c r="N3141" s="89">
        <f t="shared" si="724"/>
        <v>0</v>
      </c>
      <c r="O3141" s="89">
        <f t="shared" si="725"/>
        <v>0</v>
      </c>
      <c r="P3141" s="89">
        <f t="shared" si="726"/>
        <v>0</v>
      </c>
      <c r="Q3141" s="62">
        <f t="shared" si="735"/>
        <v>0</v>
      </c>
      <c r="R3141" s="89">
        <f t="shared" si="732"/>
        <v>-119.09163323822585</v>
      </c>
      <c r="S3141" s="74">
        <f t="shared" si="732"/>
        <v>0</v>
      </c>
      <c r="T3141" s="91">
        <f t="shared" si="727"/>
        <v>8.9508107036231799E-2</v>
      </c>
      <c r="U3141" s="92">
        <f t="shared" si="728"/>
        <v>1.3895081070362316</v>
      </c>
    </row>
    <row r="3142" spans="1:21">
      <c r="A3142" s="80">
        <v>39650</v>
      </c>
      <c r="B3142" s="81">
        <v>0</v>
      </c>
      <c r="C3142" s="82">
        <v>5.9118695550933638E-3</v>
      </c>
      <c r="D3142" s="88">
        <f t="shared" si="729"/>
        <v>1.4835535253743204</v>
      </c>
      <c r="E3142" s="89">
        <f t="shared" si="733"/>
        <v>14671.070507486411</v>
      </c>
      <c r="F3142" s="72">
        <f t="shared" si="733"/>
        <v>1469088.6977237305</v>
      </c>
      <c r="G3142" s="35">
        <f t="shared" si="734"/>
        <v>0.10013507173686326</v>
      </c>
      <c r="H3142" s="88">
        <f t="shared" si="721"/>
        <v>0</v>
      </c>
      <c r="I3142" s="62">
        <f t="shared" si="730"/>
        <v>0</v>
      </c>
      <c r="J3142" s="89">
        <f t="shared" si="722"/>
        <v>0</v>
      </c>
      <c r="K3142" s="62">
        <f t="shared" si="731"/>
        <v>0</v>
      </c>
      <c r="L3142" s="90">
        <f t="shared" si="723"/>
        <v>118.23739110186727</v>
      </c>
      <c r="M3142" s="73">
        <f>0</f>
        <v>0</v>
      </c>
      <c r="N3142" s="89">
        <f t="shared" si="724"/>
        <v>0</v>
      </c>
      <c r="O3142" s="89">
        <f t="shared" si="725"/>
        <v>0</v>
      </c>
      <c r="P3142" s="89">
        <f t="shared" si="726"/>
        <v>0</v>
      </c>
      <c r="Q3142" s="62">
        <f t="shared" si="735"/>
        <v>0</v>
      </c>
      <c r="R3142" s="89">
        <f t="shared" si="732"/>
        <v>-118.23739110186727</v>
      </c>
      <c r="S3142" s="74">
        <f t="shared" si="732"/>
        <v>0</v>
      </c>
      <c r="T3142" s="91">
        <f t="shared" si="727"/>
        <v>8.3553525374320481E-2</v>
      </c>
      <c r="U3142" s="92">
        <f t="shared" si="728"/>
        <v>1.3835535253743203</v>
      </c>
    </row>
    <row r="3143" spans="1:21">
      <c r="A3143" s="80">
        <v>39651</v>
      </c>
      <c r="B3143" s="81">
        <v>0</v>
      </c>
      <c r="C3143" s="82">
        <v>5.9823707620179087E-3</v>
      </c>
      <c r="D3143" s="88">
        <f t="shared" si="729"/>
        <v>1.4776416558192271</v>
      </c>
      <c r="E3143" s="89">
        <f t="shared" si="733"/>
        <v>14552.833116384543</v>
      </c>
      <c r="F3143" s="72">
        <f t="shared" si="733"/>
        <v>1469088.6977237305</v>
      </c>
      <c r="G3143" s="35">
        <f t="shared" si="734"/>
        <v>0.10094863907081661</v>
      </c>
      <c r="H3143" s="88">
        <f t="shared" si="721"/>
        <v>0</v>
      </c>
      <c r="I3143" s="62">
        <f t="shared" si="730"/>
        <v>0</v>
      </c>
      <c r="J3143" s="89">
        <f t="shared" si="722"/>
        <v>0</v>
      </c>
      <c r="K3143" s="62">
        <f t="shared" si="731"/>
        <v>0</v>
      </c>
      <c r="L3143" s="90">
        <f t="shared" si="723"/>
        <v>119.64741524035817</v>
      </c>
      <c r="M3143" s="73">
        <f>0</f>
        <v>0</v>
      </c>
      <c r="N3143" s="89">
        <f t="shared" si="724"/>
        <v>0</v>
      </c>
      <c r="O3143" s="89">
        <f t="shared" si="725"/>
        <v>0</v>
      </c>
      <c r="P3143" s="89">
        <f t="shared" si="726"/>
        <v>0</v>
      </c>
      <c r="Q3143" s="62">
        <f t="shared" si="735"/>
        <v>0</v>
      </c>
      <c r="R3143" s="89">
        <f t="shared" si="732"/>
        <v>-119.64741524035817</v>
      </c>
      <c r="S3143" s="74">
        <f t="shared" si="732"/>
        <v>0</v>
      </c>
      <c r="T3143" s="91">
        <f t="shared" si="727"/>
        <v>7.7641655819227218E-2</v>
      </c>
      <c r="U3143" s="92">
        <f t="shared" si="728"/>
        <v>1.377641655819227</v>
      </c>
    </row>
    <row r="3144" spans="1:21">
      <c r="A3144" s="80">
        <v>39652</v>
      </c>
      <c r="B3144" s="81">
        <v>4.3179999999999998E-3</v>
      </c>
      <c r="C3144" s="82">
        <v>4.7203073400259605E-3</v>
      </c>
      <c r="D3144" s="88">
        <f t="shared" si="729"/>
        <v>1.4716592850572092</v>
      </c>
      <c r="E3144" s="89">
        <f t="shared" si="733"/>
        <v>14433.185701144184</v>
      </c>
      <c r="F3144" s="72">
        <f t="shared" si="733"/>
        <v>1469088.6977237305</v>
      </c>
      <c r="G3144" s="35">
        <f t="shared" si="734"/>
        <v>0.10178547745057205</v>
      </c>
      <c r="H3144" s="88">
        <f t="shared" si="721"/>
        <v>86.36</v>
      </c>
      <c r="I3144" s="62">
        <f t="shared" si="730"/>
        <v>863.6</v>
      </c>
      <c r="J3144" s="89">
        <f t="shared" si="722"/>
        <v>284.98799999999994</v>
      </c>
      <c r="K3144" s="62">
        <f t="shared" si="731"/>
        <v>25648.920000000002</v>
      </c>
      <c r="L3144" s="90">
        <f t="shared" si="723"/>
        <v>94.40614680051921</v>
      </c>
      <c r="M3144" s="73">
        <f>0</f>
        <v>0</v>
      </c>
      <c r="N3144" s="89">
        <f t="shared" si="724"/>
        <v>0</v>
      </c>
      <c r="O3144" s="89">
        <f t="shared" si="725"/>
        <v>0</v>
      </c>
      <c r="P3144" s="89">
        <f t="shared" si="726"/>
        <v>0</v>
      </c>
      <c r="Q3144" s="62">
        <f t="shared" si="735"/>
        <v>0</v>
      </c>
      <c r="R3144" s="89">
        <f t="shared" si="732"/>
        <v>276.94185319948076</v>
      </c>
      <c r="S3144" s="74">
        <f t="shared" si="732"/>
        <v>26512.52</v>
      </c>
      <c r="T3144" s="91">
        <f t="shared" si="727"/>
        <v>7.165928505720931E-2</v>
      </c>
      <c r="U3144" s="92">
        <f t="shared" si="728"/>
        <v>1.3716592850572091</v>
      </c>
    </row>
    <row r="3145" spans="1:21">
      <c r="A3145" s="80">
        <v>39653</v>
      </c>
      <c r="B3145" s="81">
        <v>0</v>
      </c>
      <c r="C3145" s="82">
        <v>5.9557499615507381E-3</v>
      </c>
      <c r="D3145" s="88">
        <f t="shared" si="729"/>
        <v>1.4855063777171833</v>
      </c>
      <c r="E3145" s="89">
        <f t="shared" si="733"/>
        <v>14710.127554343666</v>
      </c>
      <c r="F3145" s="72">
        <f t="shared" si="733"/>
        <v>1495601.2177237305</v>
      </c>
      <c r="G3145" s="35">
        <f t="shared" si="734"/>
        <v>0.10167153290809523</v>
      </c>
      <c r="H3145" s="88">
        <f t="shared" si="721"/>
        <v>0</v>
      </c>
      <c r="I3145" s="62">
        <f t="shared" si="730"/>
        <v>0</v>
      </c>
      <c r="J3145" s="89">
        <f t="shared" si="722"/>
        <v>0</v>
      </c>
      <c r="K3145" s="62">
        <f t="shared" si="731"/>
        <v>0</v>
      </c>
      <c r="L3145" s="90">
        <f t="shared" si="723"/>
        <v>119.11499923101476</v>
      </c>
      <c r="M3145" s="73">
        <f>0</f>
        <v>0</v>
      </c>
      <c r="N3145" s="89">
        <f t="shared" si="724"/>
        <v>0</v>
      </c>
      <c r="O3145" s="89">
        <f t="shared" si="725"/>
        <v>0</v>
      </c>
      <c r="P3145" s="89">
        <f t="shared" si="726"/>
        <v>0</v>
      </c>
      <c r="Q3145" s="62">
        <f t="shared" si="735"/>
        <v>0</v>
      </c>
      <c r="R3145" s="89">
        <f t="shared" si="732"/>
        <v>-119.11499923101476</v>
      </c>
      <c r="S3145" s="74">
        <f t="shared" si="732"/>
        <v>0</v>
      </c>
      <c r="T3145" s="91">
        <f t="shared" si="727"/>
        <v>8.5506377717183391E-2</v>
      </c>
      <c r="U3145" s="92">
        <f t="shared" si="728"/>
        <v>1.3855063777171832</v>
      </c>
    </row>
    <row r="3146" spans="1:21">
      <c r="A3146" s="80">
        <v>39654</v>
      </c>
      <c r="B3146" s="81">
        <v>0</v>
      </c>
      <c r="C3146" s="82">
        <v>5.8845174775228482E-3</v>
      </c>
      <c r="D3146" s="88">
        <f t="shared" si="729"/>
        <v>1.4795506277556325</v>
      </c>
      <c r="E3146" s="89">
        <f t="shared" si="733"/>
        <v>14591.012555112651</v>
      </c>
      <c r="F3146" s="72">
        <f t="shared" si="733"/>
        <v>1495601.2177237305</v>
      </c>
      <c r="G3146" s="35">
        <f t="shared" si="734"/>
        <v>0.10250153730418633</v>
      </c>
      <c r="H3146" s="88">
        <f t="shared" si="721"/>
        <v>0</v>
      </c>
      <c r="I3146" s="62">
        <f t="shared" si="730"/>
        <v>0</v>
      </c>
      <c r="J3146" s="89">
        <f t="shared" si="722"/>
        <v>0</v>
      </c>
      <c r="K3146" s="62">
        <f t="shared" si="731"/>
        <v>0</v>
      </c>
      <c r="L3146" s="90">
        <f t="shared" si="723"/>
        <v>117.69034955045696</v>
      </c>
      <c r="M3146" s="73">
        <f>0</f>
        <v>0</v>
      </c>
      <c r="N3146" s="89">
        <f t="shared" si="724"/>
        <v>0</v>
      </c>
      <c r="O3146" s="89">
        <f t="shared" si="725"/>
        <v>0</v>
      </c>
      <c r="P3146" s="89">
        <f t="shared" si="726"/>
        <v>0</v>
      </c>
      <c r="Q3146" s="62">
        <f t="shared" si="735"/>
        <v>0</v>
      </c>
      <c r="R3146" s="89">
        <f t="shared" si="732"/>
        <v>-117.69034955045696</v>
      </c>
      <c r="S3146" s="74">
        <f t="shared" si="732"/>
        <v>0</v>
      </c>
      <c r="T3146" s="91">
        <f t="shared" si="727"/>
        <v>7.9550627755632597E-2</v>
      </c>
      <c r="U3146" s="92">
        <f t="shared" si="728"/>
        <v>1.3795506277556324</v>
      </c>
    </row>
    <row r="3147" spans="1:21">
      <c r="A3147" s="80">
        <v>39655</v>
      </c>
      <c r="B3147" s="81">
        <v>2.5654E-2</v>
      </c>
      <c r="C3147" s="82">
        <v>5.6503405060783938E-3</v>
      </c>
      <c r="D3147" s="88">
        <f t="shared" si="729"/>
        <v>1.4736661102781097</v>
      </c>
      <c r="E3147" s="89">
        <f t="shared" si="733"/>
        <v>14473.322205562194</v>
      </c>
      <c r="F3147" s="72">
        <f t="shared" si="733"/>
        <v>1495601.2177237305</v>
      </c>
      <c r="G3147" s="35">
        <f t="shared" si="734"/>
        <v>0.10333503230854359</v>
      </c>
      <c r="H3147" s="88">
        <f t="shared" si="721"/>
        <v>513.08000000000004</v>
      </c>
      <c r="I3147" s="62">
        <f t="shared" si="730"/>
        <v>5130.8000000000011</v>
      </c>
      <c r="J3147" s="89">
        <f t="shared" si="722"/>
        <v>1693.1639999999998</v>
      </c>
      <c r="K3147" s="62">
        <f t="shared" si="731"/>
        <v>152384.76</v>
      </c>
      <c r="L3147" s="90">
        <f t="shared" si="723"/>
        <v>113.00681012156788</v>
      </c>
      <c r="M3147" s="73">
        <f>0</f>
        <v>0</v>
      </c>
      <c r="N3147" s="89">
        <f t="shared" si="724"/>
        <v>0</v>
      </c>
      <c r="O3147" s="89">
        <f t="shared" si="725"/>
        <v>0</v>
      </c>
      <c r="P3147" s="89">
        <f t="shared" si="726"/>
        <v>0</v>
      </c>
      <c r="Q3147" s="62">
        <f t="shared" si="735"/>
        <v>0</v>
      </c>
      <c r="R3147" s="89">
        <f t="shared" si="732"/>
        <v>2093.2371898784318</v>
      </c>
      <c r="S3147" s="74">
        <f t="shared" si="732"/>
        <v>157515.56</v>
      </c>
      <c r="T3147" s="91">
        <f t="shared" si="727"/>
        <v>7.3666110278109764E-2</v>
      </c>
      <c r="U3147" s="92">
        <f t="shared" si="728"/>
        <v>1.3736661102781096</v>
      </c>
    </row>
    <row r="3148" spans="1:21">
      <c r="A3148" s="80">
        <v>39656</v>
      </c>
      <c r="B3148" s="81">
        <v>0</v>
      </c>
      <c r="C3148" s="82">
        <v>5.415803856582654E-3</v>
      </c>
      <c r="D3148" s="88">
        <f t="shared" si="729"/>
        <v>1.5783279697720312</v>
      </c>
      <c r="E3148" s="89">
        <f t="shared" si="733"/>
        <v>16566.559395440625</v>
      </c>
      <c r="F3148" s="72">
        <f t="shared" si="733"/>
        <v>1653116.7777237305</v>
      </c>
      <c r="G3148" s="35">
        <f t="shared" si="734"/>
        <v>9.9786367118491356E-2</v>
      </c>
      <c r="H3148" s="88">
        <f t="shared" si="721"/>
        <v>0</v>
      </c>
      <c r="I3148" s="62">
        <f t="shared" si="730"/>
        <v>0</v>
      </c>
      <c r="J3148" s="89">
        <f t="shared" si="722"/>
        <v>0</v>
      </c>
      <c r="K3148" s="62">
        <f t="shared" si="731"/>
        <v>0</v>
      </c>
      <c r="L3148" s="90">
        <f t="shared" si="723"/>
        <v>108.31607713165307</v>
      </c>
      <c r="M3148" s="73">
        <f>0</f>
        <v>0</v>
      </c>
      <c r="N3148" s="89">
        <f t="shared" si="724"/>
        <v>3355.8190900678578</v>
      </c>
      <c r="O3148" s="89">
        <f t="shared" si="725"/>
        <v>1566.5593954406231</v>
      </c>
      <c r="P3148" s="89">
        <f t="shared" si="726"/>
        <v>1566.5593954406231</v>
      </c>
      <c r="Q3148" s="62">
        <f t="shared" si="735"/>
        <v>156321.2709463599</v>
      </c>
      <c r="R3148" s="89">
        <f t="shared" si="732"/>
        <v>-1674.8754725722763</v>
      </c>
      <c r="S3148" s="74">
        <f t="shared" si="732"/>
        <v>-156321.2709463599</v>
      </c>
      <c r="T3148" s="91">
        <f t="shared" si="727"/>
        <v>0.17832796977203125</v>
      </c>
      <c r="U3148" s="92">
        <f t="shared" si="728"/>
        <v>1.4783279697720311</v>
      </c>
    </row>
    <row r="3149" spans="1:21">
      <c r="A3149" s="80">
        <v>39657</v>
      </c>
      <c r="B3149" s="81">
        <v>1.524E-3</v>
      </c>
      <c r="C3149" s="82">
        <v>5.075753890268749E-3</v>
      </c>
      <c r="D3149" s="88">
        <f t="shared" si="729"/>
        <v>1.4945841961434174</v>
      </c>
      <c r="E3149" s="89">
        <f t="shared" si="733"/>
        <v>14891.683922868349</v>
      </c>
      <c r="F3149" s="72">
        <f t="shared" si="733"/>
        <v>1496795.5067773706</v>
      </c>
      <c r="G3149" s="35">
        <f t="shared" si="734"/>
        <v>0.10051217273547038</v>
      </c>
      <c r="H3149" s="88">
        <f t="shared" si="721"/>
        <v>30.48</v>
      </c>
      <c r="I3149" s="62">
        <f t="shared" si="730"/>
        <v>304.8</v>
      </c>
      <c r="J3149" s="89">
        <f t="shared" si="722"/>
        <v>100.58399999999999</v>
      </c>
      <c r="K3149" s="62">
        <f t="shared" si="731"/>
        <v>9052.5600000000013</v>
      </c>
      <c r="L3149" s="90">
        <f t="shared" si="723"/>
        <v>101.51507780537499</v>
      </c>
      <c r="M3149" s="73">
        <f>0</f>
        <v>0</v>
      </c>
      <c r="N3149" s="89">
        <f t="shared" si="724"/>
        <v>0</v>
      </c>
      <c r="O3149" s="89">
        <f t="shared" si="725"/>
        <v>0</v>
      </c>
      <c r="P3149" s="89">
        <f t="shared" si="726"/>
        <v>0</v>
      </c>
      <c r="Q3149" s="62">
        <f t="shared" si="735"/>
        <v>0</v>
      </c>
      <c r="R3149" s="89">
        <f t="shared" si="732"/>
        <v>29.548922194625007</v>
      </c>
      <c r="S3149" s="74">
        <f t="shared" si="732"/>
        <v>9357.36</v>
      </c>
      <c r="T3149" s="91">
        <f t="shared" si="727"/>
        <v>9.4584196143417509E-2</v>
      </c>
      <c r="U3149" s="92">
        <f t="shared" si="728"/>
        <v>1.3945841961434173</v>
      </c>
    </row>
    <row r="3150" spans="1:21">
      <c r="A3150" s="80">
        <v>39658</v>
      </c>
      <c r="B3150" s="81">
        <v>3.5560000000000001E-3</v>
      </c>
      <c r="C3150" s="82">
        <v>4.9721535419859032E-3</v>
      </c>
      <c r="D3150" s="88">
        <f t="shared" si="729"/>
        <v>1.4960616422531485</v>
      </c>
      <c r="E3150" s="89">
        <f t="shared" si="733"/>
        <v>14921.232845062974</v>
      </c>
      <c r="F3150" s="72">
        <f t="shared" si="733"/>
        <v>1506152.8667773707</v>
      </c>
      <c r="G3150" s="35">
        <f t="shared" si="734"/>
        <v>0.10094024283494211</v>
      </c>
      <c r="H3150" s="88">
        <f t="shared" si="721"/>
        <v>71.12</v>
      </c>
      <c r="I3150" s="62">
        <f t="shared" si="730"/>
        <v>711.2</v>
      </c>
      <c r="J3150" s="89">
        <f t="shared" si="722"/>
        <v>234.696</v>
      </c>
      <c r="K3150" s="62">
        <f t="shared" si="731"/>
        <v>21122.640000000007</v>
      </c>
      <c r="L3150" s="90">
        <f t="shared" si="723"/>
        <v>99.443070839718061</v>
      </c>
      <c r="M3150" s="73">
        <f>0</f>
        <v>0</v>
      </c>
      <c r="N3150" s="89">
        <f t="shared" si="724"/>
        <v>0</v>
      </c>
      <c r="O3150" s="89">
        <f t="shared" si="725"/>
        <v>0</v>
      </c>
      <c r="P3150" s="89">
        <f t="shared" si="726"/>
        <v>0</v>
      </c>
      <c r="Q3150" s="62">
        <f t="shared" si="735"/>
        <v>0</v>
      </c>
      <c r="R3150" s="89">
        <f t="shared" si="732"/>
        <v>206.37292916028196</v>
      </c>
      <c r="S3150" s="74">
        <f t="shared" si="732"/>
        <v>21833.840000000007</v>
      </c>
      <c r="T3150" s="91">
        <f t="shared" si="727"/>
        <v>9.6061642253148616E-2</v>
      </c>
      <c r="U3150" s="92">
        <f t="shared" si="728"/>
        <v>1.3960616422531484</v>
      </c>
    </row>
    <row r="3151" spans="1:21">
      <c r="A3151" s="80">
        <v>39659</v>
      </c>
      <c r="B3151" s="81">
        <v>2.5399999999999999E-2</v>
      </c>
      <c r="C3151" s="82">
        <v>3.9495640797691089E-3</v>
      </c>
      <c r="D3151" s="88">
        <f t="shared" si="729"/>
        <v>1.5063802887111628</v>
      </c>
      <c r="E3151" s="89">
        <f t="shared" si="733"/>
        <v>15127.605774223255</v>
      </c>
      <c r="F3151" s="72">
        <f t="shared" si="733"/>
        <v>1527986.7067773708</v>
      </c>
      <c r="G3151" s="35">
        <f t="shared" si="734"/>
        <v>0.10100651283370894</v>
      </c>
      <c r="H3151" s="88">
        <f t="shared" si="721"/>
        <v>508</v>
      </c>
      <c r="I3151" s="62">
        <f t="shared" si="730"/>
        <v>5080</v>
      </c>
      <c r="J3151" s="89">
        <f t="shared" si="722"/>
        <v>1676.3999999999999</v>
      </c>
      <c r="K3151" s="62">
        <f t="shared" si="731"/>
        <v>150876.00000000003</v>
      </c>
      <c r="L3151" s="90">
        <f t="shared" si="723"/>
        <v>78.991281595382176</v>
      </c>
      <c r="M3151" s="73">
        <f>0</f>
        <v>0</v>
      </c>
      <c r="N3151" s="89">
        <f t="shared" si="724"/>
        <v>78.016009436337882</v>
      </c>
      <c r="O3151" s="89">
        <f t="shared" si="725"/>
        <v>127.60577422325613</v>
      </c>
      <c r="P3151" s="89">
        <f t="shared" si="726"/>
        <v>78.016009436337882</v>
      </c>
      <c r="Q3151" s="62">
        <f t="shared" si="735"/>
        <v>7880.1250583662204</v>
      </c>
      <c r="R3151" s="89">
        <f t="shared" si="732"/>
        <v>2027.3927089682795</v>
      </c>
      <c r="S3151" s="74">
        <f t="shared" si="732"/>
        <v>148075.87494163381</v>
      </c>
      <c r="T3151" s="91">
        <f t="shared" si="727"/>
        <v>0.1063802887111629</v>
      </c>
      <c r="U3151" s="92">
        <f t="shared" si="728"/>
        <v>1.4063802887111627</v>
      </c>
    </row>
    <row r="3152" spans="1:21">
      <c r="A3152" s="80">
        <v>39660</v>
      </c>
      <c r="B3152" s="81">
        <v>2.5400000000000002E-3</v>
      </c>
      <c r="C3152" s="82">
        <v>3.9840533373891093E-3</v>
      </c>
      <c r="D3152" s="88">
        <f t="shared" si="729"/>
        <v>1.6077499241595767</v>
      </c>
      <c r="E3152" s="89">
        <f t="shared" si="733"/>
        <v>17154.998483191535</v>
      </c>
      <c r="F3152" s="72">
        <f t="shared" si="733"/>
        <v>1676062.5817190045</v>
      </c>
      <c r="G3152" s="35">
        <f t="shared" si="734"/>
        <v>9.7701120950911796E-2</v>
      </c>
      <c r="H3152" s="88">
        <f t="shared" si="721"/>
        <v>50.800000000000004</v>
      </c>
      <c r="I3152" s="62">
        <f t="shared" si="730"/>
        <v>508</v>
      </c>
      <c r="J3152" s="89">
        <f t="shared" si="722"/>
        <v>167.64000000000001</v>
      </c>
      <c r="K3152" s="62">
        <f t="shared" si="731"/>
        <v>15087.600000000006</v>
      </c>
      <c r="L3152" s="90">
        <f t="shared" si="723"/>
        <v>79.681066747782182</v>
      </c>
      <c r="M3152" s="73">
        <f>0</f>
        <v>0</v>
      </c>
      <c r="N3152" s="89">
        <f t="shared" si="724"/>
        <v>5414.3795294582133</v>
      </c>
      <c r="O3152" s="89">
        <f t="shared" si="725"/>
        <v>2154.9984831915349</v>
      </c>
      <c r="P3152" s="89">
        <f t="shared" si="726"/>
        <v>2154.9984831915349</v>
      </c>
      <c r="Q3152" s="62">
        <f t="shared" si="735"/>
        <v>210545.76745532762</v>
      </c>
      <c r="R3152" s="89">
        <f t="shared" si="732"/>
        <v>-2016.2395499393169</v>
      </c>
      <c r="S3152" s="74">
        <f t="shared" si="732"/>
        <v>-194950.16745532761</v>
      </c>
      <c r="T3152" s="91">
        <f t="shared" si="727"/>
        <v>0.20774992415957683</v>
      </c>
      <c r="U3152" s="92">
        <f t="shared" si="728"/>
        <v>1.5077499241595766</v>
      </c>
    </row>
    <row r="3153" spans="1:21">
      <c r="A3153" s="80">
        <v>39661</v>
      </c>
      <c r="B3153" s="81">
        <v>1.6256E-2</v>
      </c>
      <c r="C3153" s="82">
        <v>4.3561693962642558E-3</v>
      </c>
      <c r="D3153" s="88">
        <f t="shared" si="729"/>
        <v>1.5069379466626109</v>
      </c>
      <c r="E3153" s="89">
        <f t="shared" si="733"/>
        <v>15138.758933252218</v>
      </c>
      <c r="F3153" s="72">
        <f t="shared" si="733"/>
        <v>1481112.4142636769</v>
      </c>
      <c r="G3153" s="35">
        <f t="shared" si="734"/>
        <v>9.7835788309596494E-2</v>
      </c>
      <c r="H3153" s="88">
        <f t="shared" si="721"/>
        <v>325.12</v>
      </c>
      <c r="I3153" s="62">
        <f t="shared" si="730"/>
        <v>3251.2000000000003</v>
      </c>
      <c r="J3153" s="89">
        <f t="shared" si="722"/>
        <v>1072.896</v>
      </c>
      <c r="K3153" s="62">
        <f t="shared" si="731"/>
        <v>96560.640000000029</v>
      </c>
      <c r="L3153" s="90">
        <f t="shared" si="723"/>
        <v>87.123387925285115</v>
      </c>
      <c r="M3153" s="73">
        <f>0</f>
        <v>0</v>
      </c>
      <c r="N3153" s="89">
        <f t="shared" si="724"/>
        <v>88.464631026356102</v>
      </c>
      <c r="O3153" s="89">
        <f t="shared" si="725"/>
        <v>138.75893325221878</v>
      </c>
      <c r="P3153" s="89">
        <f t="shared" si="726"/>
        <v>88.464631026356102</v>
      </c>
      <c r="Q3153" s="62">
        <f t="shared" si="735"/>
        <v>8655.0069139811385</v>
      </c>
      <c r="R3153" s="89">
        <f t="shared" si="732"/>
        <v>1222.4279810483588</v>
      </c>
      <c r="S3153" s="74">
        <f t="shared" si="732"/>
        <v>91156.833086018887</v>
      </c>
      <c r="T3153" s="91">
        <f t="shared" si="727"/>
        <v>0.10693794666261103</v>
      </c>
      <c r="U3153" s="92">
        <f t="shared" si="728"/>
        <v>1.4069379466626108</v>
      </c>
    </row>
    <row r="3154" spans="1:21">
      <c r="A3154" s="80">
        <v>39662</v>
      </c>
      <c r="B3154" s="81">
        <v>7.6199999999999998E-4</v>
      </c>
      <c r="C3154" s="82">
        <v>3.8857725013012249E-3</v>
      </c>
      <c r="D3154" s="88">
        <f t="shared" si="729"/>
        <v>1.5680593457150287</v>
      </c>
      <c r="E3154" s="89">
        <f t="shared" si="733"/>
        <v>16361.186914300577</v>
      </c>
      <c r="F3154" s="72">
        <f t="shared" si="733"/>
        <v>1572269.2473496958</v>
      </c>
      <c r="G3154" s="35">
        <f t="shared" si="734"/>
        <v>9.6097505369579631E-2</v>
      </c>
      <c r="H3154" s="88">
        <f t="shared" ref="H3154:H3217" si="736">B3154*($D$12+$D$11)*10000</f>
        <v>15.24</v>
      </c>
      <c r="I3154" s="62">
        <f t="shared" si="730"/>
        <v>152.4</v>
      </c>
      <c r="J3154" s="89">
        <f t="shared" ref="J3154:J3217" si="737">B3154*$K$14*$D$10*10000</f>
        <v>50.291999999999994</v>
      </c>
      <c r="K3154" s="62">
        <f t="shared" si="731"/>
        <v>4526.2800000000007</v>
      </c>
      <c r="L3154" s="90">
        <f t="shared" ref="L3154:L3217" si="738">C3154*($D$12+$D$11)*10000</f>
        <v>77.715450026024499</v>
      </c>
      <c r="M3154" s="73">
        <f>0</f>
        <v>0</v>
      </c>
      <c r="N3154" s="89">
        <f t="shared" ref="N3154:N3217" si="739">IF(D3154&lt;$N$10,0,(2/3*$N$12*SQRT(2*$N$13)*$N$11*(D3154-$N$10)^(3/2))*24*60*60)</f>
        <v>2718.0340304128172</v>
      </c>
      <c r="O3154" s="89">
        <f t="shared" ref="O3154:O3217" si="740">IF(D3154&lt;$N$10,0,(D3154-$N$10)*10000*($D$12+$D$11))</f>
        <v>1361.186914300574</v>
      </c>
      <c r="P3154" s="89">
        <f t="shared" ref="P3154:P3217" si="741">IF(N3154&gt;O3154,O3154,N3154)</f>
        <v>1361.186914300574</v>
      </c>
      <c r="Q3154" s="62">
        <f t="shared" si="735"/>
        <v>130806.66680600094</v>
      </c>
      <c r="R3154" s="89">
        <f t="shared" si="732"/>
        <v>-1373.3703643265985</v>
      </c>
      <c r="S3154" s="74">
        <f t="shared" si="732"/>
        <v>-126127.98680600093</v>
      </c>
      <c r="T3154" s="91">
        <f t="shared" ref="T3154:T3217" si="742">D3154-$D$14</f>
        <v>0.16805934571502879</v>
      </c>
      <c r="U3154" s="92">
        <f t="shared" ref="U3154:U3217" si="743">IF(D3154&lt;$D$13,0,D3154-$D$13)</f>
        <v>1.4680593457150286</v>
      </c>
    </row>
    <row r="3155" spans="1:21">
      <c r="A3155" s="80">
        <v>39663</v>
      </c>
      <c r="B3155" s="81">
        <v>0</v>
      </c>
      <c r="C3155" s="82">
        <v>5.3230230085496814E-3</v>
      </c>
      <c r="D3155" s="88">
        <f t="shared" ref="D3155:D3218" si="744">IF(E3155&lt;$D$11*10000*($D$14-$D$13),(E3155+$D$13*$D$11*10000)/($D$11*10000),(E3155+$D$13*$D$11*10000+$D$14*$D$12*10000)/($D$11*10000+$D$12*10000))</f>
        <v>1.4993908274986989</v>
      </c>
      <c r="E3155" s="89">
        <f t="shared" si="733"/>
        <v>14987.816549973979</v>
      </c>
      <c r="F3155" s="72">
        <f t="shared" si="733"/>
        <v>1446141.2605436947</v>
      </c>
      <c r="G3155" s="35">
        <f t="shared" si="734"/>
        <v>9.6487787645506334E-2</v>
      </c>
      <c r="H3155" s="88">
        <f t="shared" si="736"/>
        <v>0</v>
      </c>
      <c r="I3155" s="62">
        <f t="shared" ref="I3155:I3218" si="745">H3155*$J$4*1000</f>
        <v>0</v>
      </c>
      <c r="J3155" s="89">
        <f t="shared" si="737"/>
        <v>0</v>
      </c>
      <c r="K3155" s="62">
        <f t="shared" ref="K3155:K3218" si="746">1000*J3155*($J$11*$J$5+$J$12*$J$6+$J$13*$J$7)</f>
        <v>0</v>
      </c>
      <c r="L3155" s="90">
        <f t="shared" si="738"/>
        <v>106.46046017099363</v>
      </c>
      <c r="M3155" s="73">
        <f>0</f>
        <v>0</v>
      </c>
      <c r="N3155" s="89">
        <f t="shared" si="739"/>
        <v>0</v>
      </c>
      <c r="O3155" s="89">
        <f t="shared" si="740"/>
        <v>0</v>
      </c>
      <c r="P3155" s="89">
        <f t="shared" si="741"/>
        <v>0</v>
      </c>
      <c r="Q3155" s="62">
        <f t="shared" si="735"/>
        <v>0</v>
      </c>
      <c r="R3155" s="89">
        <f t="shared" ref="R3155:S3218" si="747">H3155+J3155-L3155-P3155</f>
        <v>-106.46046017099363</v>
      </c>
      <c r="S3155" s="74">
        <f t="shared" si="747"/>
        <v>0</v>
      </c>
      <c r="T3155" s="91">
        <f t="shared" si="742"/>
        <v>9.9390827498698986E-2</v>
      </c>
      <c r="U3155" s="92">
        <f t="shared" si="743"/>
        <v>1.3993908274986988</v>
      </c>
    </row>
    <row r="3156" spans="1:21">
      <c r="A3156" s="80">
        <v>39664</v>
      </c>
      <c r="B3156" s="81">
        <v>0</v>
      </c>
      <c r="C3156" s="82">
        <v>5.3835047416663116E-3</v>
      </c>
      <c r="D3156" s="88">
        <f t="shared" si="744"/>
        <v>1.4940678044901492</v>
      </c>
      <c r="E3156" s="89">
        <f t="shared" ref="E3156:F3219" si="748">E3155+R3155</f>
        <v>14881.356089802985</v>
      </c>
      <c r="F3156" s="72">
        <f t="shared" si="748"/>
        <v>1446141.2605436947</v>
      </c>
      <c r="G3156" s="35">
        <f t="shared" ref="G3156:G3219" si="749">F3156/(E3156*1000)</f>
        <v>9.71780563422322E-2</v>
      </c>
      <c r="H3156" s="88">
        <f t="shared" si="736"/>
        <v>0</v>
      </c>
      <c r="I3156" s="62">
        <f t="shared" si="745"/>
        <v>0</v>
      </c>
      <c r="J3156" s="89">
        <f t="shared" si="737"/>
        <v>0</v>
      </c>
      <c r="K3156" s="62">
        <f t="shared" si="746"/>
        <v>0</v>
      </c>
      <c r="L3156" s="90">
        <f t="shared" si="738"/>
        <v>107.67009483332623</v>
      </c>
      <c r="M3156" s="73">
        <f>0</f>
        <v>0</v>
      </c>
      <c r="N3156" s="89">
        <f t="shared" si="739"/>
        <v>0</v>
      </c>
      <c r="O3156" s="89">
        <f t="shared" si="740"/>
        <v>0</v>
      </c>
      <c r="P3156" s="89">
        <f t="shared" si="741"/>
        <v>0</v>
      </c>
      <c r="Q3156" s="62">
        <f t="shared" ref="Q3156:Q3219" si="750">P3156*1000*G3156</f>
        <v>0</v>
      </c>
      <c r="R3156" s="89">
        <f t="shared" si="747"/>
        <v>-107.67009483332623</v>
      </c>
      <c r="S3156" s="74">
        <f t="shared" si="747"/>
        <v>0</v>
      </c>
      <c r="T3156" s="91">
        <f t="shared" si="742"/>
        <v>9.4067804490149287E-2</v>
      </c>
      <c r="U3156" s="92">
        <f t="shared" si="743"/>
        <v>1.3940678044901491</v>
      </c>
    </row>
    <row r="3157" spans="1:21">
      <c r="A3157" s="80">
        <v>39665</v>
      </c>
      <c r="B3157" s="81">
        <v>0</v>
      </c>
      <c r="C3157" s="82">
        <v>6.2043970819578853E-3</v>
      </c>
      <c r="D3157" s="88">
        <f t="shared" si="744"/>
        <v>1.488684299748483</v>
      </c>
      <c r="E3157" s="89">
        <f t="shared" si="748"/>
        <v>14773.685994969659</v>
      </c>
      <c r="F3157" s="72">
        <f t="shared" si="748"/>
        <v>1446141.2605436947</v>
      </c>
      <c r="G3157" s="35">
        <f t="shared" si="749"/>
        <v>9.7886286539195178E-2</v>
      </c>
      <c r="H3157" s="88">
        <f t="shared" si="736"/>
        <v>0</v>
      </c>
      <c r="I3157" s="62">
        <f t="shared" si="745"/>
        <v>0</v>
      </c>
      <c r="J3157" s="89">
        <f t="shared" si="737"/>
        <v>0</v>
      </c>
      <c r="K3157" s="62">
        <f t="shared" si="746"/>
        <v>0</v>
      </c>
      <c r="L3157" s="90">
        <f t="shared" si="738"/>
        <v>124.08794163915771</v>
      </c>
      <c r="M3157" s="73">
        <f>0</f>
        <v>0</v>
      </c>
      <c r="N3157" s="89">
        <f t="shared" si="739"/>
        <v>0</v>
      </c>
      <c r="O3157" s="89">
        <f t="shared" si="740"/>
        <v>0</v>
      </c>
      <c r="P3157" s="89">
        <f t="shared" si="741"/>
        <v>0</v>
      </c>
      <c r="Q3157" s="62">
        <f t="shared" si="750"/>
        <v>0</v>
      </c>
      <c r="R3157" s="89">
        <f t="shared" si="747"/>
        <v>-124.08794163915771</v>
      </c>
      <c r="S3157" s="74">
        <f t="shared" si="747"/>
        <v>0</v>
      </c>
      <c r="T3157" s="91">
        <f t="shared" si="742"/>
        <v>8.8684299748483131E-2</v>
      </c>
      <c r="U3157" s="92">
        <f t="shared" si="743"/>
        <v>1.388684299748483</v>
      </c>
    </row>
    <row r="3158" spans="1:21">
      <c r="A3158" s="80">
        <v>39666</v>
      </c>
      <c r="B3158" s="81">
        <v>0</v>
      </c>
      <c r="C3158" s="82">
        <v>6.3004083320119522E-3</v>
      </c>
      <c r="D3158" s="88">
        <f t="shared" si="744"/>
        <v>1.482479902666525</v>
      </c>
      <c r="E3158" s="89">
        <f t="shared" si="748"/>
        <v>14649.598053330501</v>
      </c>
      <c r="F3158" s="72">
        <f t="shared" si="748"/>
        <v>1446141.2605436947</v>
      </c>
      <c r="G3158" s="35">
        <f t="shared" si="749"/>
        <v>9.8715422449076884E-2</v>
      </c>
      <c r="H3158" s="88">
        <f t="shared" si="736"/>
        <v>0</v>
      </c>
      <c r="I3158" s="62">
        <f t="shared" si="745"/>
        <v>0</v>
      </c>
      <c r="J3158" s="89">
        <f t="shared" si="737"/>
        <v>0</v>
      </c>
      <c r="K3158" s="62">
        <f t="shared" si="746"/>
        <v>0</v>
      </c>
      <c r="L3158" s="90">
        <f t="shared" si="738"/>
        <v>126.00816664023904</v>
      </c>
      <c r="M3158" s="73">
        <f>0</f>
        <v>0</v>
      </c>
      <c r="N3158" s="89">
        <f t="shared" si="739"/>
        <v>0</v>
      </c>
      <c r="O3158" s="89">
        <f t="shared" si="740"/>
        <v>0</v>
      </c>
      <c r="P3158" s="89">
        <f t="shared" si="741"/>
        <v>0</v>
      </c>
      <c r="Q3158" s="62">
        <f t="shared" si="750"/>
        <v>0</v>
      </c>
      <c r="R3158" s="89">
        <f t="shared" si="747"/>
        <v>-126.00816664023904</v>
      </c>
      <c r="S3158" s="74">
        <f t="shared" si="747"/>
        <v>0</v>
      </c>
      <c r="T3158" s="91">
        <f t="shared" si="742"/>
        <v>8.2479902666525051E-2</v>
      </c>
      <c r="U3158" s="92">
        <f t="shared" si="743"/>
        <v>1.3824799026665249</v>
      </c>
    </row>
    <row r="3159" spans="1:21">
      <c r="A3159" s="80">
        <v>39667</v>
      </c>
      <c r="B3159" s="81">
        <v>0</v>
      </c>
      <c r="C3159" s="82">
        <v>5.518899091500197E-3</v>
      </c>
      <c r="D3159" s="88">
        <f t="shared" si="744"/>
        <v>1.4761794943345132</v>
      </c>
      <c r="E3159" s="89">
        <f t="shared" si="748"/>
        <v>14523.589886690263</v>
      </c>
      <c r="F3159" s="72">
        <f t="shared" si="748"/>
        <v>1446141.2605436947</v>
      </c>
      <c r="G3159" s="35">
        <f t="shared" si="749"/>
        <v>9.9571887654922725E-2</v>
      </c>
      <c r="H3159" s="88">
        <f t="shared" si="736"/>
        <v>0</v>
      </c>
      <c r="I3159" s="62">
        <f t="shared" si="745"/>
        <v>0</v>
      </c>
      <c r="J3159" s="89">
        <f t="shared" si="737"/>
        <v>0</v>
      </c>
      <c r="K3159" s="62">
        <f t="shared" si="746"/>
        <v>0</v>
      </c>
      <c r="L3159" s="90">
        <f t="shared" si="738"/>
        <v>110.37798183000395</v>
      </c>
      <c r="M3159" s="73">
        <f>0</f>
        <v>0</v>
      </c>
      <c r="N3159" s="89">
        <f t="shared" si="739"/>
        <v>0</v>
      </c>
      <c r="O3159" s="89">
        <f t="shared" si="740"/>
        <v>0</v>
      </c>
      <c r="P3159" s="89">
        <f t="shared" si="741"/>
        <v>0</v>
      </c>
      <c r="Q3159" s="62">
        <f t="shared" si="750"/>
        <v>0</v>
      </c>
      <c r="R3159" s="89">
        <f t="shared" si="747"/>
        <v>-110.37798183000395</v>
      </c>
      <c r="S3159" s="74">
        <f t="shared" si="747"/>
        <v>0</v>
      </c>
      <c r="T3159" s="91">
        <f t="shared" si="742"/>
        <v>7.617949433451332E-2</v>
      </c>
      <c r="U3159" s="92">
        <f t="shared" si="743"/>
        <v>1.3761794943345131</v>
      </c>
    </row>
    <row r="3160" spans="1:21">
      <c r="A3160" s="80">
        <v>39668</v>
      </c>
      <c r="B3160" s="81">
        <v>0</v>
      </c>
      <c r="C3160" s="82">
        <v>4.8201646569487203E-3</v>
      </c>
      <c r="D3160" s="88">
        <f t="shared" si="744"/>
        <v>1.470660595243013</v>
      </c>
      <c r="E3160" s="89">
        <f t="shared" si="748"/>
        <v>14413.211904860258</v>
      </c>
      <c r="F3160" s="72">
        <f t="shared" si="748"/>
        <v>1446141.2605436947</v>
      </c>
      <c r="G3160" s="35">
        <f t="shared" si="749"/>
        <v>0.10033442025896001</v>
      </c>
      <c r="H3160" s="88">
        <f t="shared" si="736"/>
        <v>0</v>
      </c>
      <c r="I3160" s="62">
        <f t="shared" si="745"/>
        <v>0</v>
      </c>
      <c r="J3160" s="89">
        <f t="shared" si="737"/>
        <v>0</v>
      </c>
      <c r="K3160" s="62">
        <f t="shared" si="746"/>
        <v>0</v>
      </c>
      <c r="L3160" s="90">
        <f t="shared" si="738"/>
        <v>96.403293138974405</v>
      </c>
      <c r="M3160" s="73">
        <f>0</f>
        <v>0</v>
      </c>
      <c r="N3160" s="89">
        <f t="shared" si="739"/>
        <v>0</v>
      </c>
      <c r="O3160" s="89">
        <f t="shared" si="740"/>
        <v>0</v>
      </c>
      <c r="P3160" s="89">
        <f t="shared" si="741"/>
        <v>0</v>
      </c>
      <c r="Q3160" s="62">
        <f t="shared" si="750"/>
        <v>0</v>
      </c>
      <c r="R3160" s="89">
        <f t="shared" si="747"/>
        <v>-96.403293138974405</v>
      </c>
      <c r="S3160" s="74">
        <f t="shared" si="747"/>
        <v>0</v>
      </c>
      <c r="T3160" s="91">
        <f t="shared" si="742"/>
        <v>7.0660595243013047E-2</v>
      </c>
      <c r="U3160" s="92">
        <f t="shared" si="743"/>
        <v>1.3706605952430129</v>
      </c>
    </row>
    <row r="3161" spans="1:21">
      <c r="A3161" s="80">
        <v>39669</v>
      </c>
      <c r="B3161" s="81">
        <v>0</v>
      </c>
      <c r="C3161" s="82">
        <v>5.6929603962187266E-3</v>
      </c>
      <c r="D3161" s="88">
        <f t="shared" si="744"/>
        <v>1.4658404305860642</v>
      </c>
      <c r="E3161" s="89">
        <f t="shared" si="748"/>
        <v>14316.808611721284</v>
      </c>
      <c r="F3161" s="72">
        <f t="shared" si="748"/>
        <v>1446141.2605436947</v>
      </c>
      <c r="G3161" s="35">
        <f t="shared" si="749"/>
        <v>0.10101002952290131</v>
      </c>
      <c r="H3161" s="88">
        <f t="shared" si="736"/>
        <v>0</v>
      </c>
      <c r="I3161" s="62">
        <f t="shared" si="745"/>
        <v>0</v>
      </c>
      <c r="J3161" s="89">
        <f t="shared" si="737"/>
        <v>0</v>
      </c>
      <c r="K3161" s="62">
        <f t="shared" si="746"/>
        <v>0</v>
      </c>
      <c r="L3161" s="90">
        <f t="shared" si="738"/>
        <v>113.85920792437453</v>
      </c>
      <c r="M3161" s="73">
        <f>0</f>
        <v>0</v>
      </c>
      <c r="N3161" s="89">
        <f t="shared" si="739"/>
        <v>0</v>
      </c>
      <c r="O3161" s="89">
        <f t="shared" si="740"/>
        <v>0</v>
      </c>
      <c r="P3161" s="89">
        <f t="shared" si="741"/>
        <v>0</v>
      </c>
      <c r="Q3161" s="62">
        <f t="shared" si="750"/>
        <v>0</v>
      </c>
      <c r="R3161" s="89">
        <f t="shared" si="747"/>
        <v>-113.85920792437453</v>
      </c>
      <c r="S3161" s="74">
        <f t="shared" si="747"/>
        <v>0</v>
      </c>
      <c r="T3161" s="91">
        <f t="shared" si="742"/>
        <v>6.5840430586064258E-2</v>
      </c>
      <c r="U3161" s="92">
        <f t="shared" si="743"/>
        <v>1.3658404305860641</v>
      </c>
    </row>
    <row r="3162" spans="1:21">
      <c r="A3162" s="80">
        <v>39670</v>
      </c>
      <c r="B3162" s="81">
        <v>0</v>
      </c>
      <c r="C3162" s="82">
        <v>5.6925158296296215E-3</v>
      </c>
      <c r="D3162" s="88">
        <f t="shared" si="744"/>
        <v>1.4601474701898454</v>
      </c>
      <c r="E3162" s="89">
        <f t="shared" si="748"/>
        <v>14202.949403796909</v>
      </c>
      <c r="F3162" s="72">
        <f t="shared" si="748"/>
        <v>1446141.2605436947</v>
      </c>
      <c r="G3162" s="35">
        <f t="shared" si="749"/>
        <v>0.1018197854142249</v>
      </c>
      <c r="H3162" s="88">
        <f t="shared" si="736"/>
        <v>0</v>
      </c>
      <c r="I3162" s="62">
        <f t="shared" si="745"/>
        <v>0</v>
      </c>
      <c r="J3162" s="89">
        <f t="shared" si="737"/>
        <v>0</v>
      </c>
      <c r="K3162" s="62">
        <f t="shared" si="746"/>
        <v>0</v>
      </c>
      <c r="L3162" s="90">
        <f t="shared" si="738"/>
        <v>113.85031659259243</v>
      </c>
      <c r="M3162" s="73">
        <f>0</f>
        <v>0</v>
      </c>
      <c r="N3162" s="89">
        <f t="shared" si="739"/>
        <v>0</v>
      </c>
      <c r="O3162" s="89">
        <f t="shared" si="740"/>
        <v>0</v>
      </c>
      <c r="P3162" s="89">
        <f t="shared" si="741"/>
        <v>0</v>
      </c>
      <c r="Q3162" s="62">
        <f t="shared" si="750"/>
        <v>0</v>
      </c>
      <c r="R3162" s="89">
        <f t="shared" si="747"/>
        <v>-113.85031659259243</v>
      </c>
      <c r="S3162" s="74">
        <f t="shared" si="747"/>
        <v>0</v>
      </c>
      <c r="T3162" s="91">
        <f t="shared" si="742"/>
        <v>6.0147470189845453E-2</v>
      </c>
      <c r="U3162" s="92">
        <f t="shared" si="743"/>
        <v>1.3601474701898453</v>
      </c>
    </row>
    <row r="3163" spans="1:21">
      <c r="A3163" s="80">
        <v>39671</v>
      </c>
      <c r="B3163" s="81">
        <v>2.5399999999999999E-4</v>
      </c>
      <c r="C3163" s="82">
        <v>5.4817614477778087E-3</v>
      </c>
      <c r="D3163" s="88">
        <f t="shared" si="744"/>
        <v>1.4544549543602159</v>
      </c>
      <c r="E3163" s="89">
        <f t="shared" si="748"/>
        <v>14089.099087204317</v>
      </c>
      <c r="F3163" s="72">
        <f t="shared" si="748"/>
        <v>1446141.2605436947</v>
      </c>
      <c r="G3163" s="35">
        <f t="shared" si="749"/>
        <v>0.10264256441045805</v>
      </c>
      <c r="H3163" s="88">
        <f t="shared" si="736"/>
        <v>5.08</v>
      </c>
      <c r="I3163" s="62">
        <f t="shared" si="745"/>
        <v>50.800000000000004</v>
      </c>
      <c r="J3163" s="89">
        <f t="shared" si="737"/>
        <v>16.763999999999999</v>
      </c>
      <c r="K3163" s="62">
        <f t="shared" si="746"/>
        <v>1508.7600000000004</v>
      </c>
      <c r="L3163" s="90">
        <f t="shared" si="738"/>
        <v>109.63522895555617</v>
      </c>
      <c r="M3163" s="73">
        <f>0</f>
        <v>0</v>
      </c>
      <c r="N3163" s="89">
        <f t="shared" si="739"/>
        <v>0</v>
      </c>
      <c r="O3163" s="89">
        <f t="shared" si="740"/>
        <v>0</v>
      </c>
      <c r="P3163" s="89">
        <f t="shared" si="741"/>
        <v>0</v>
      </c>
      <c r="Q3163" s="62">
        <f t="shared" si="750"/>
        <v>0</v>
      </c>
      <c r="R3163" s="89">
        <f t="shared" si="747"/>
        <v>-87.791228955556164</v>
      </c>
      <c r="S3163" s="74">
        <f t="shared" si="747"/>
        <v>1559.5600000000004</v>
      </c>
      <c r="T3163" s="91">
        <f t="shared" si="742"/>
        <v>5.4454954360215968E-2</v>
      </c>
      <c r="U3163" s="92">
        <f t="shared" si="743"/>
        <v>1.3544549543602158</v>
      </c>
    </row>
    <row r="3164" spans="1:21">
      <c r="A3164" s="80">
        <v>39672</v>
      </c>
      <c r="B3164" s="81">
        <v>2.3875999999999998E-2</v>
      </c>
      <c r="C3164" s="82">
        <v>3.7866212185166783E-3</v>
      </c>
      <c r="D3164" s="88">
        <f t="shared" si="744"/>
        <v>1.4500653929124379</v>
      </c>
      <c r="E3164" s="89">
        <f t="shared" si="748"/>
        <v>14001.30785824876</v>
      </c>
      <c r="F3164" s="72">
        <f t="shared" si="748"/>
        <v>1447700.8205436948</v>
      </c>
      <c r="G3164" s="35">
        <f t="shared" si="749"/>
        <v>0.1033975422296563</v>
      </c>
      <c r="H3164" s="88">
        <f t="shared" si="736"/>
        <v>477.52</v>
      </c>
      <c r="I3164" s="62">
        <f t="shared" si="745"/>
        <v>4775.2</v>
      </c>
      <c r="J3164" s="89">
        <f t="shared" si="737"/>
        <v>1575.8159999999996</v>
      </c>
      <c r="K3164" s="62">
        <f t="shared" si="746"/>
        <v>141823.44</v>
      </c>
      <c r="L3164" s="90">
        <f t="shared" si="738"/>
        <v>75.732424370333561</v>
      </c>
      <c r="M3164" s="73">
        <f>0</f>
        <v>0</v>
      </c>
      <c r="N3164" s="89">
        <f t="shared" si="739"/>
        <v>0</v>
      </c>
      <c r="O3164" s="89">
        <f t="shared" si="740"/>
        <v>0</v>
      </c>
      <c r="P3164" s="89">
        <f t="shared" si="741"/>
        <v>0</v>
      </c>
      <c r="Q3164" s="62">
        <f t="shared" si="750"/>
        <v>0</v>
      </c>
      <c r="R3164" s="89">
        <f t="shared" si="747"/>
        <v>1977.6035756296658</v>
      </c>
      <c r="S3164" s="74">
        <f t="shared" si="747"/>
        <v>146598.64000000001</v>
      </c>
      <c r="T3164" s="91">
        <f t="shared" si="742"/>
        <v>5.0065392912437945E-2</v>
      </c>
      <c r="U3164" s="92">
        <f t="shared" si="743"/>
        <v>1.3500653929124378</v>
      </c>
    </row>
    <row r="3165" spans="1:21">
      <c r="A3165" s="80">
        <v>39673</v>
      </c>
      <c r="B3165" s="81">
        <v>1.2192E-2</v>
      </c>
      <c r="C3165" s="82">
        <v>4.8416180472102832E-3</v>
      </c>
      <c r="D3165" s="88">
        <f t="shared" si="744"/>
        <v>1.5489455716939213</v>
      </c>
      <c r="E3165" s="89">
        <f t="shared" si="748"/>
        <v>15978.911433878426</v>
      </c>
      <c r="F3165" s="72">
        <f t="shared" si="748"/>
        <v>1594299.4605436949</v>
      </c>
      <c r="G3165" s="35">
        <f t="shared" si="749"/>
        <v>9.9775223558938281E-2</v>
      </c>
      <c r="H3165" s="88">
        <f t="shared" si="736"/>
        <v>243.84</v>
      </c>
      <c r="I3165" s="62">
        <f t="shared" si="745"/>
        <v>2438.4</v>
      </c>
      <c r="J3165" s="89">
        <f t="shared" si="737"/>
        <v>804.67199999999991</v>
      </c>
      <c r="K3165" s="62">
        <f t="shared" si="746"/>
        <v>72420.48000000001</v>
      </c>
      <c r="L3165" s="90">
        <f t="shared" si="738"/>
        <v>96.832360944205661</v>
      </c>
      <c r="M3165" s="73">
        <f>0</f>
        <v>0</v>
      </c>
      <c r="N3165" s="89">
        <f t="shared" si="739"/>
        <v>1657.6519299673071</v>
      </c>
      <c r="O3165" s="89">
        <f t="shared" si="740"/>
        <v>978.91143387842658</v>
      </c>
      <c r="P3165" s="89">
        <f t="shared" si="741"/>
        <v>978.91143387842658</v>
      </c>
      <c r="Q3165" s="62">
        <f t="shared" si="750"/>
        <v>97671.107159620835</v>
      </c>
      <c r="R3165" s="89">
        <f t="shared" si="747"/>
        <v>-27.23179482263231</v>
      </c>
      <c r="S3165" s="74">
        <f t="shared" si="747"/>
        <v>-22812.22715962083</v>
      </c>
      <c r="T3165" s="91">
        <f t="shared" si="742"/>
        <v>0.14894557169392142</v>
      </c>
      <c r="U3165" s="92">
        <f t="shared" si="743"/>
        <v>1.4489455716939212</v>
      </c>
    </row>
    <row r="3166" spans="1:21">
      <c r="A3166" s="80">
        <v>39674</v>
      </c>
      <c r="B3166" s="81">
        <v>9.6519999999999991E-3</v>
      </c>
      <c r="C3166" s="82">
        <v>3.7295022341384629E-3</v>
      </c>
      <c r="D3166" s="88">
        <f t="shared" si="744"/>
        <v>1.5475839819527897</v>
      </c>
      <c r="E3166" s="89">
        <f t="shared" si="748"/>
        <v>15951.679639055794</v>
      </c>
      <c r="F3166" s="72">
        <f t="shared" si="748"/>
        <v>1571487.2333840742</v>
      </c>
      <c r="G3166" s="35">
        <f t="shared" si="749"/>
        <v>9.8515471031431337E-2</v>
      </c>
      <c r="H3166" s="88">
        <f t="shared" si="736"/>
        <v>193.04</v>
      </c>
      <c r="I3166" s="62">
        <f t="shared" si="745"/>
        <v>1930.3999999999999</v>
      </c>
      <c r="J3166" s="89">
        <f t="shared" si="737"/>
        <v>637.03199999999993</v>
      </c>
      <c r="K3166" s="62">
        <f t="shared" si="746"/>
        <v>57332.880000000005</v>
      </c>
      <c r="L3166" s="90">
        <f t="shared" si="738"/>
        <v>74.59004468276926</v>
      </c>
      <c r="M3166" s="73">
        <f>0</f>
        <v>0</v>
      </c>
      <c r="N3166" s="89">
        <f t="shared" si="739"/>
        <v>1588.9652830926536</v>
      </c>
      <c r="O3166" s="89">
        <f t="shared" si="740"/>
        <v>951.67963905579359</v>
      </c>
      <c r="P3166" s="89">
        <f t="shared" si="741"/>
        <v>951.67963905579359</v>
      </c>
      <c r="Q3166" s="62">
        <f t="shared" si="750"/>
        <v>93755.167912604069</v>
      </c>
      <c r="R3166" s="89">
        <f t="shared" si="747"/>
        <v>-196.197683738563</v>
      </c>
      <c r="S3166" s="74">
        <f t="shared" si="747"/>
        <v>-34491.887912604063</v>
      </c>
      <c r="T3166" s="91">
        <f t="shared" si="742"/>
        <v>0.14758398195278977</v>
      </c>
      <c r="U3166" s="92">
        <f t="shared" si="743"/>
        <v>1.4475839819527896</v>
      </c>
    </row>
    <row r="3167" spans="1:21">
      <c r="A3167" s="80">
        <v>39675</v>
      </c>
      <c r="B3167" s="81">
        <v>2.2859999999999998E-3</v>
      </c>
      <c r="C3167" s="82">
        <v>4.7889247835379914E-3</v>
      </c>
      <c r="D3167" s="88">
        <f t="shared" si="744"/>
        <v>1.5377740977658616</v>
      </c>
      <c r="E3167" s="89">
        <f t="shared" si="748"/>
        <v>15755.481955317231</v>
      </c>
      <c r="F3167" s="72">
        <f t="shared" si="748"/>
        <v>1536995.3454714702</v>
      </c>
      <c r="G3167" s="35">
        <f t="shared" si="749"/>
        <v>9.7553051682608666E-2</v>
      </c>
      <c r="H3167" s="88">
        <f t="shared" si="736"/>
        <v>45.72</v>
      </c>
      <c r="I3167" s="62">
        <f t="shared" si="745"/>
        <v>457.2</v>
      </c>
      <c r="J3167" s="89">
        <f t="shared" si="737"/>
        <v>150.87599999999995</v>
      </c>
      <c r="K3167" s="62">
        <f t="shared" si="746"/>
        <v>13578.839999999998</v>
      </c>
      <c r="L3167" s="90">
        <f t="shared" si="738"/>
        <v>95.778495670759824</v>
      </c>
      <c r="M3167" s="73">
        <f>0</f>
        <v>0</v>
      </c>
      <c r="N3167" s="89">
        <f t="shared" si="739"/>
        <v>1123.8656183599121</v>
      </c>
      <c r="O3167" s="89">
        <f t="shared" si="740"/>
        <v>755.48195531723206</v>
      </c>
      <c r="P3167" s="89">
        <f t="shared" si="741"/>
        <v>755.48195531723206</v>
      </c>
      <c r="Q3167" s="62">
        <f t="shared" si="750"/>
        <v>73699.570232340193</v>
      </c>
      <c r="R3167" s="89">
        <f t="shared" si="747"/>
        <v>-654.66445098799193</v>
      </c>
      <c r="S3167" s="74">
        <f t="shared" si="747"/>
        <v>-59663.530232340192</v>
      </c>
      <c r="T3167" s="91">
        <f t="shared" si="742"/>
        <v>0.13777409776586169</v>
      </c>
      <c r="U3167" s="92">
        <f t="shared" si="743"/>
        <v>1.4377740977658615</v>
      </c>
    </row>
    <row r="3168" spans="1:21">
      <c r="A3168" s="80">
        <v>39676</v>
      </c>
      <c r="B3168" s="81">
        <v>7.6199999999999998E-4</v>
      </c>
      <c r="C3168" s="82">
        <v>4.4634048211662711E-3</v>
      </c>
      <c r="D3168" s="88">
        <f t="shared" si="744"/>
        <v>1.5050408752164619</v>
      </c>
      <c r="E3168" s="89">
        <f t="shared" si="748"/>
        <v>15100.817504329239</v>
      </c>
      <c r="F3168" s="72">
        <f t="shared" si="748"/>
        <v>1477331.8152391301</v>
      </c>
      <c r="G3168" s="35">
        <f t="shared" si="749"/>
        <v>9.7831247534485799E-2</v>
      </c>
      <c r="H3168" s="88">
        <f t="shared" si="736"/>
        <v>15.24</v>
      </c>
      <c r="I3168" s="62">
        <f t="shared" si="745"/>
        <v>152.4</v>
      </c>
      <c r="J3168" s="89">
        <f t="shared" si="737"/>
        <v>50.291999999999994</v>
      </c>
      <c r="K3168" s="62">
        <f t="shared" si="746"/>
        <v>4526.2800000000007</v>
      </c>
      <c r="L3168" s="90">
        <f t="shared" si="738"/>
        <v>89.268096423325417</v>
      </c>
      <c r="M3168" s="73">
        <f>0</f>
        <v>0</v>
      </c>
      <c r="N3168" s="89">
        <f t="shared" si="739"/>
        <v>54.787584776547646</v>
      </c>
      <c r="O3168" s="89">
        <f t="shared" si="740"/>
        <v>100.81750432923809</v>
      </c>
      <c r="P3168" s="89">
        <f t="shared" si="741"/>
        <v>54.787584776547646</v>
      </c>
      <c r="Q3168" s="62">
        <f t="shared" si="750"/>
        <v>5359.9377680910593</v>
      </c>
      <c r="R3168" s="89">
        <f t="shared" si="747"/>
        <v>-78.523681199873067</v>
      </c>
      <c r="S3168" s="74">
        <f t="shared" si="747"/>
        <v>-681.25776809105901</v>
      </c>
      <c r="T3168" s="91">
        <f t="shared" si="742"/>
        <v>0.10504087521646199</v>
      </c>
      <c r="U3168" s="92">
        <f t="shared" si="743"/>
        <v>1.4050408752164618</v>
      </c>
    </row>
    <row r="3169" spans="1:21">
      <c r="A3169" s="80">
        <v>39677</v>
      </c>
      <c r="B3169" s="81">
        <v>1.7780000000000001E-3</v>
      </c>
      <c r="C3169" s="82">
        <v>4.9667095503535333E-3</v>
      </c>
      <c r="D3169" s="88">
        <f t="shared" si="744"/>
        <v>1.5011146911564683</v>
      </c>
      <c r="E3169" s="89">
        <f t="shared" si="748"/>
        <v>15022.293823129367</v>
      </c>
      <c r="F3169" s="72">
        <f t="shared" si="748"/>
        <v>1476650.557471039</v>
      </c>
      <c r="G3169" s="35">
        <f t="shared" si="749"/>
        <v>9.8297275692842939E-2</v>
      </c>
      <c r="H3169" s="88">
        <f t="shared" si="736"/>
        <v>35.56</v>
      </c>
      <c r="I3169" s="62">
        <f t="shared" si="745"/>
        <v>355.6</v>
      </c>
      <c r="J3169" s="89">
        <f t="shared" si="737"/>
        <v>117.348</v>
      </c>
      <c r="K3169" s="62">
        <f t="shared" si="746"/>
        <v>10561.320000000003</v>
      </c>
      <c r="L3169" s="90">
        <f t="shared" si="738"/>
        <v>99.334191007070672</v>
      </c>
      <c r="M3169" s="73">
        <f>0</f>
        <v>0</v>
      </c>
      <c r="N3169" s="89">
        <f t="shared" si="739"/>
        <v>5.6971160847268738</v>
      </c>
      <c r="O3169" s="89">
        <f t="shared" si="740"/>
        <v>22.293823129366785</v>
      </c>
      <c r="P3169" s="89">
        <f t="shared" si="741"/>
        <v>5.6971160847268738</v>
      </c>
      <c r="Q3169" s="62">
        <f t="shared" si="750"/>
        <v>560.01099043452746</v>
      </c>
      <c r="R3169" s="89">
        <f t="shared" si="747"/>
        <v>47.876692908202472</v>
      </c>
      <c r="S3169" s="74">
        <f t="shared" si="747"/>
        <v>10356.909009565476</v>
      </c>
      <c r="T3169" s="91">
        <f t="shared" si="742"/>
        <v>0.10111469115646843</v>
      </c>
      <c r="U3169" s="92">
        <f t="shared" si="743"/>
        <v>1.4011146911564683</v>
      </c>
    </row>
    <row r="3170" spans="1:21">
      <c r="A3170" s="80">
        <v>39678</v>
      </c>
      <c r="B3170" s="81">
        <v>2.5399999999999999E-4</v>
      </c>
      <c r="C3170" s="82">
        <v>4.8500539391681139E-3</v>
      </c>
      <c r="D3170" s="88">
        <f t="shared" si="744"/>
        <v>1.5035085258018785</v>
      </c>
      <c r="E3170" s="89">
        <f t="shared" si="748"/>
        <v>15070.17051603757</v>
      </c>
      <c r="F3170" s="72">
        <f t="shared" si="748"/>
        <v>1487007.4664806044</v>
      </c>
      <c r="G3170" s="35">
        <f t="shared" si="749"/>
        <v>9.8672238970232043E-2</v>
      </c>
      <c r="H3170" s="88">
        <f t="shared" si="736"/>
        <v>5.08</v>
      </c>
      <c r="I3170" s="62">
        <f t="shared" si="745"/>
        <v>50.800000000000004</v>
      </c>
      <c r="J3170" s="89">
        <f t="shared" si="737"/>
        <v>16.763999999999999</v>
      </c>
      <c r="K3170" s="62">
        <f t="shared" si="746"/>
        <v>1508.7600000000004</v>
      </c>
      <c r="L3170" s="90">
        <f t="shared" si="738"/>
        <v>97.001078783362274</v>
      </c>
      <c r="M3170" s="73">
        <f>0</f>
        <v>0</v>
      </c>
      <c r="N3170" s="89">
        <f t="shared" si="739"/>
        <v>31.813411819296331</v>
      </c>
      <c r="O3170" s="89">
        <f t="shared" si="740"/>
        <v>70.170516037570962</v>
      </c>
      <c r="P3170" s="89">
        <f t="shared" si="741"/>
        <v>31.813411819296331</v>
      </c>
      <c r="Q3170" s="62">
        <f t="shared" si="750"/>
        <v>3139.1005734920122</v>
      </c>
      <c r="R3170" s="89">
        <f t="shared" si="747"/>
        <v>-106.9704906026586</v>
      </c>
      <c r="S3170" s="74">
        <f t="shared" si="747"/>
        <v>-1579.5405734920118</v>
      </c>
      <c r="T3170" s="91">
        <f t="shared" si="742"/>
        <v>0.10350852580187864</v>
      </c>
      <c r="U3170" s="92">
        <f t="shared" si="743"/>
        <v>1.4035085258018785</v>
      </c>
    </row>
    <row r="3171" spans="1:21">
      <c r="A3171" s="80">
        <v>39679</v>
      </c>
      <c r="B3171" s="81">
        <v>8.3820000000000006E-3</v>
      </c>
      <c r="C3171" s="82">
        <v>4.074227632163141E-3</v>
      </c>
      <c r="D3171" s="88">
        <f t="shared" si="744"/>
        <v>1.4981600012717455</v>
      </c>
      <c r="E3171" s="89">
        <f t="shared" si="748"/>
        <v>14963.200025434911</v>
      </c>
      <c r="F3171" s="72">
        <f t="shared" si="748"/>
        <v>1485427.9259071124</v>
      </c>
      <c r="G3171" s="35">
        <f t="shared" si="749"/>
        <v>9.9272075717903654E-2</v>
      </c>
      <c r="H3171" s="88">
        <f t="shared" si="736"/>
        <v>167.64000000000001</v>
      </c>
      <c r="I3171" s="62">
        <f t="shared" si="745"/>
        <v>1676.4</v>
      </c>
      <c r="J3171" s="89">
        <f t="shared" si="737"/>
        <v>553.21199999999999</v>
      </c>
      <c r="K3171" s="62">
        <f t="shared" si="746"/>
        <v>49789.080000000016</v>
      </c>
      <c r="L3171" s="90">
        <f t="shared" si="738"/>
        <v>81.484552643262816</v>
      </c>
      <c r="M3171" s="73">
        <f>0</f>
        <v>0</v>
      </c>
      <c r="N3171" s="89">
        <f t="shared" si="739"/>
        <v>0</v>
      </c>
      <c r="O3171" s="89">
        <f t="shared" si="740"/>
        <v>0</v>
      </c>
      <c r="P3171" s="89">
        <f t="shared" si="741"/>
        <v>0</v>
      </c>
      <c r="Q3171" s="62">
        <f t="shared" si="750"/>
        <v>0</v>
      </c>
      <c r="R3171" s="89">
        <f t="shared" si="747"/>
        <v>639.3674473567371</v>
      </c>
      <c r="S3171" s="74">
        <f t="shared" si="747"/>
        <v>51465.480000000018</v>
      </c>
      <c r="T3171" s="91">
        <f t="shared" si="742"/>
        <v>9.8160001271745623E-2</v>
      </c>
      <c r="U3171" s="92">
        <f t="shared" si="743"/>
        <v>1.3981600012717454</v>
      </c>
    </row>
    <row r="3172" spans="1:21">
      <c r="A3172" s="80">
        <v>39680</v>
      </c>
      <c r="B3172" s="81">
        <v>2.5399999999999999E-4</v>
      </c>
      <c r="C3172" s="82">
        <v>3.3742356463263125E-3</v>
      </c>
      <c r="D3172" s="88">
        <f t="shared" si="744"/>
        <v>1.5301283736395823</v>
      </c>
      <c r="E3172" s="89">
        <f t="shared" si="748"/>
        <v>15602.567472791648</v>
      </c>
      <c r="F3172" s="72">
        <f t="shared" si="748"/>
        <v>1536893.4059071124</v>
      </c>
      <c r="G3172" s="35">
        <f t="shared" si="749"/>
        <v>9.8502596357119152E-2</v>
      </c>
      <c r="H3172" s="88">
        <f t="shared" si="736"/>
        <v>5.08</v>
      </c>
      <c r="I3172" s="62">
        <f t="shared" si="745"/>
        <v>50.800000000000004</v>
      </c>
      <c r="J3172" s="89">
        <f t="shared" si="737"/>
        <v>16.763999999999999</v>
      </c>
      <c r="K3172" s="62">
        <f t="shared" si="746"/>
        <v>1508.7600000000004</v>
      </c>
      <c r="L3172" s="90">
        <f t="shared" si="738"/>
        <v>67.484712926526257</v>
      </c>
      <c r="M3172" s="73">
        <f>0</f>
        <v>0</v>
      </c>
      <c r="N3172" s="89">
        <f t="shared" si="739"/>
        <v>800.54687820545405</v>
      </c>
      <c r="O3172" s="89">
        <f t="shared" si="740"/>
        <v>602.56747279164631</v>
      </c>
      <c r="P3172" s="89">
        <f t="shared" si="741"/>
        <v>602.56747279164631</v>
      </c>
      <c r="Q3172" s="62">
        <f t="shared" si="750"/>
        <v>59354.460550324911</v>
      </c>
      <c r="R3172" s="89">
        <f t="shared" si="747"/>
        <v>-648.20818571817256</v>
      </c>
      <c r="S3172" s="74">
        <f t="shared" si="747"/>
        <v>-57794.900550324914</v>
      </c>
      <c r="T3172" s="91">
        <f t="shared" si="742"/>
        <v>0.13012837363958241</v>
      </c>
      <c r="U3172" s="92">
        <f t="shared" si="743"/>
        <v>1.4301283736395822</v>
      </c>
    </row>
    <row r="3173" spans="1:21">
      <c r="A3173" s="80">
        <v>39681</v>
      </c>
      <c r="B3173" s="81">
        <v>5.4864000000000003E-2</v>
      </c>
      <c r="C3173" s="82">
        <v>2.0546878214816712E-3</v>
      </c>
      <c r="D3173" s="88">
        <f t="shared" si="744"/>
        <v>1.4977179643536738</v>
      </c>
      <c r="E3173" s="89">
        <f t="shared" si="748"/>
        <v>14954.359287073476</v>
      </c>
      <c r="F3173" s="72">
        <f t="shared" si="748"/>
        <v>1479098.5053567875</v>
      </c>
      <c r="G3173" s="35">
        <f t="shared" si="749"/>
        <v>9.8907514321614418E-2</v>
      </c>
      <c r="H3173" s="88">
        <f t="shared" si="736"/>
        <v>1097.28</v>
      </c>
      <c r="I3173" s="62">
        <f t="shared" si="745"/>
        <v>10972.8</v>
      </c>
      <c r="J3173" s="89">
        <f t="shared" si="737"/>
        <v>3621.0239999999999</v>
      </c>
      <c r="K3173" s="62">
        <f t="shared" si="746"/>
        <v>325892.16000000009</v>
      </c>
      <c r="L3173" s="90">
        <f t="shared" si="738"/>
        <v>41.093756429633423</v>
      </c>
      <c r="M3173" s="73">
        <f>0</f>
        <v>0</v>
      </c>
      <c r="N3173" s="89">
        <f t="shared" si="739"/>
        <v>0</v>
      </c>
      <c r="O3173" s="89">
        <f t="shared" si="740"/>
        <v>0</v>
      </c>
      <c r="P3173" s="89">
        <f t="shared" si="741"/>
        <v>0</v>
      </c>
      <c r="Q3173" s="62">
        <f t="shared" si="750"/>
        <v>0</v>
      </c>
      <c r="R3173" s="89">
        <f t="shared" si="747"/>
        <v>4677.2102435703664</v>
      </c>
      <c r="S3173" s="74">
        <f t="shared" si="747"/>
        <v>336864.96000000008</v>
      </c>
      <c r="T3173" s="91">
        <f t="shared" si="742"/>
        <v>9.7717964353673858E-2</v>
      </c>
      <c r="U3173" s="92">
        <f t="shared" si="743"/>
        <v>1.3977179643536737</v>
      </c>
    </row>
    <row r="3174" spans="1:21">
      <c r="A3174" s="80">
        <v>39682</v>
      </c>
      <c r="B3174" s="81">
        <v>6.6802E-2</v>
      </c>
      <c r="C3174" s="82">
        <v>2.1886664847957701E-3</v>
      </c>
      <c r="D3174" s="88">
        <f t="shared" si="744"/>
        <v>1.7315784765321922</v>
      </c>
      <c r="E3174" s="89">
        <f t="shared" si="748"/>
        <v>19631.569530643843</v>
      </c>
      <c r="F3174" s="72">
        <f t="shared" si="748"/>
        <v>1815963.4653567877</v>
      </c>
      <c r="G3174" s="35">
        <f t="shared" si="749"/>
        <v>9.2502204804468871E-2</v>
      </c>
      <c r="H3174" s="88">
        <f t="shared" si="736"/>
        <v>1336.04</v>
      </c>
      <c r="I3174" s="62">
        <f t="shared" si="745"/>
        <v>13360.4</v>
      </c>
      <c r="J3174" s="89">
        <f t="shared" si="737"/>
        <v>4408.9319999999989</v>
      </c>
      <c r="K3174" s="62">
        <f t="shared" si="746"/>
        <v>396803.88</v>
      </c>
      <c r="L3174" s="90">
        <f t="shared" si="738"/>
        <v>43.7733296959154</v>
      </c>
      <c r="M3174" s="73">
        <f>0</f>
        <v>0</v>
      </c>
      <c r="N3174" s="89">
        <f t="shared" si="739"/>
        <v>17059.665999857047</v>
      </c>
      <c r="O3174" s="89">
        <f t="shared" si="740"/>
        <v>4631.5695306438447</v>
      </c>
      <c r="P3174" s="89">
        <f t="shared" si="741"/>
        <v>4631.5695306438447</v>
      </c>
      <c r="Q3174" s="62">
        <f t="shared" si="750"/>
        <v>428430.39328975469</v>
      </c>
      <c r="R3174" s="89">
        <f t="shared" si="747"/>
        <v>1069.6291396602392</v>
      </c>
      <c r="S3174" s="74">
        <f t="shared" si="747"/>
        <v>-18266.113289754663</v>
      </c>
      <c r="T3174" s="91">
        <f t="shared" si="742"/>
        <v>0.3315784765321923</v>
      </c>
      <c r="U3174" s="92">
        <f t="shared" si="743"/>
        <v>1.6315784765321921</v>
      </c>
    </row>
    <row r="3175" spans="1:21">
      <c r="A3175" s="80">
        <v>39683</v>
      </c>
      <c r="B3175" s="81">
        <v>1.9557999999999999E-2</v>
      </c>
      <c r="C3175" s="82">
        <v>3.754545171168877E-3</v>
      </c>
      <c r="D3175" s="88">
        <f t="shared" si="744"/>
        <v>1.7850599335152042</v>
      </c>
      <c r="E3175" s="89">
        <f t="shared" si="748"/>
        <v>20701.198670304082</v>
      </c>
      <c r="F3175" s="72">
        <f t="shared" si="748"/>
        <v>1797697.3520670331</v>
      </c>
      <c r="G3175" s="35">
        <f t="shared" si="749"/>
        <v>8.6840254069240647E-2</v>
      </c>
      <c r="H3175" s="88">
        <f t="shared" si="736"/>
        <v>391.15999999999997</v>
      </c>
      <c r="I3175" s="62">
        <f t="shared" si="745"/>
        <v>3911.6</v>
      </c>
      <c r="J3175" s="89">
        <f t="shared" si="737"/>
        <v>1290.8279999999997</v>
      </c>
      <c r="K3175" s="62">
        <f t="shared" si="746"/>
        <v>116174.52</v>
      </c>
      <c r="L3175" s="90">
        <f t="shared" si="738"/>
        <v>75.09090342337754</v>
      </c>
      <c r="M3175" s="73">
        <f>0</f>
        <v>0</v>
      </c>
      <c r="N3175" s="89">
        <f t="shared" si="739"/>
        <v>23298.47550183348</v>
      </c>
      <c r="O3175" s="89">
        <f t="shared" si="740"/>
        <v>5701.1986703040839</v>
      </c>
      <c r="P3175" s="89">
        <f t="shared" si="741"/>
        <v>5701.1986703040839</v>
      </c>
      <c r="Q3175" s="62">
        <f t="shared" si="750"/>
        <v>495093.54102842358</v>
      </c>
      <c r="R3175" s="89">
        <f t="shared" si="747"/>
        <v>-4094.3015737274618</v>
      </c>
      <c r="S3175" s="74">
        <f t="shared" si="747"/>
        <v>-375007.42102842359</v>
      </c>
      <c r="T3175" s="91">
        <f t="shared" si="742"/>
        <v>0.38505993351520429</v>
      </c>
      <c r="U3175" s="92">
        <f t="shared" si="743"/>
        <v>1.6850599335152041</v>
      </c>
    </row>
    <row r="3176" spans="1:21">
      <c r="A3176" s="80">
        <v>39684</v>
      </c>
      <c r="B3176" s="81">
        <v>1.5493999999999999E-2</v>
      </c>
      <c r="C3176" s="82">
        <v>4.6017732962278478E-3</v>
      </c>
      <c r="D3176" s="88">
        <f t="shared" si="744"/>
        <v>1.580344854828831</v>
      </c>
      <c r="E3176" s="89">
        <f t="shared" si="748"/>
        <v>16606.89709657662</v>
      </c>
      <c r="F3176" s="72">
        <f t="shared" si="748"/>
        <v>1422689.9310386095</v>
      </c>
      <c r="G3176" s="35">
        <f t="shared" si="749"/>
        <v>8.56686184520217E-2</v>
      </c>
      <c r="H3176" s="88">
        <f t="shared" si="736"/>
        <v>309.88</v>
      </c>
      <c r="I3176" s="62">
        <f t="shared" si="745"/>
        <v>3098.8</v>
      </c>
      <c r="J3176" s="89">
        <f t="shared" si="737"/>
        <v>1022.6039999999999</v>
      </c>
      <c r="K3176" s="62">
        <f t="shared" si="746"/>
        <v>92034.360000000015</v>
      </c>
      <c r="L3176" s="90">
        <f t="shared" si="738"/>
        <v>92.035465924556959</v>
      </c>
      <c r="M3176" s="73">
        <f>0</f>
        <v>0</v>
      </c>
      <c r="N3176" s="89">
        <f t="shared" si="739"/>
        <v>3486.2645587444445</v>
      </c>
      <c r="O3176" s="89">
        <f t="shared" si="740"/>
        <v>1606.8970965766205</v>
      </c>
      <c r="P3176" s="89">
        <f t="shared" si="741"/>
        <v>1606.8970965766205</v>
      </c>
      <c r="Q3176" s="62">
        <f t="shared" si="750"/>
        <v>137660.65425828396</v>
      </c>
      <c r="R3176" s="89">
        <f t="shared" si="747"/>
        <v>-366.44856250117755</v>
      </c>
      <c r="S3176" s="74">
        <f t="shared" si="747"/>
        <v>-42527.494258283943</v>
      </c>
      <c r="T3176" s="91">
        <f t="shared" si="742"/>
        <v>0.18034485482883111</v>
      </c>
      <c r="U3176" s="92">
        <f t="shared" si="743"/>
        <v>1.4803448548288309</v>
      </c>
    </row>
    <row r="3177" spans="1:21">
      <c r="A3177" s="80">
        <v>39685</v>
      </c>
      <c r="B3177" s="81">
        <v>2.5399999999999999E-4</v>
      </c>
      <c r="C3177" s="82">
        <v>5.3726499141284354E-3</v>
      </c>
      <c r="D3177" s="88">
        <f t="shared" si="744"/>
        <v>1.5620224267037721</v>
      </c>
      <c r="E3177" s="89">
        <f t="shared" si="748"/>
        <v>16240.448534075444</v>
      </c>
      <c r="F3177" s="72">
        <f t="shared" si="748"/>
        <v>1380162.4367803256</v>
      </c>
      <c r="G3177" s="35">
        <f t="shared" si="749"/>
        <v>8.4983024568840659E-2</v>
      </c>
      <c r="H3177" s="88">
        <f t="shared" si="736"/>
        <v>5.08</v>
      </c>
      <c r="I3177" s="62">
        <f t="shared" si="745"/>
        <v>50.800000000000004</v>
      </c>
      <c r="J3177" s="89">
        <f t="shared" si="737"/>
        <v>16.763999999999999</v>
      </c>
      <c r="K3177" s="62">
        <f t="shared" si="746"/>
        <v>1508.7600000000004</v>
      </c>
      <c r="L3177" s="90">
        <f t="shared" si="738"/>
        <v>107.45299828256871</v>
      </c>
      <c r="M3177" s="73">
        <f>0</f>
        <v>0</v>
      </c>
      <c r="N3177" s="89">
        <f t="shared" si="739"/>
        <v>2364.5383771680358</v>
      </c>
      <c r="O3177" s="89">
        <f t="shared" si="740"/>
        <v>1240.4485340754422</v>
      </c>
      <c r="P3177" s="89">
        <f t="shared" si="741"/>
        <v>1240.4485340754422</v>
      </c>
      <c r="Q3177" s="62">
        <f t="shared" si="750"/>
        <v>105417.06824771568</v>
      </c>
      <c r="R3177" s="89">
        <f t="shared" si="747"/>
        <v>-1326.057532358011</v>
      </c>
      <c r="S3177" s="74">
        <f t="shared" si="747"/>
        <v>-103857.50824771568</v>
      </c>
      <c r="T3177" s="91">
        <f t="shared" si="742"/>
        <v>0.1620224267037722</v>
      </c>
      <c r="U3177" s="92">
        <f t="shared" si="743"/>
        <v>1.462022426703772</v>
      </c>
    </row>
    <row r="3178" spans="1:21">
      <c r="A3178" s="80">
        <v>39686</v>
      </c>
      <c r="B3178" s="81">
        <v>0</v>
      </c>
      <c r="C3178" s="82">
        <v>5.3825172518847976E-3</v>
      </c>
      <c r="D3178" s="88">
        <f t="shared" si="744"/>
        <v>1.4957195500858718</v>
      </c>
      <c r="E3178" s="89">
        <f t="shared" si="748"/>
        <v>14914.391001717433</v>
      </c>
      <c r="F3178" s="72">
        <f t="shared" si="748"/>
        <v>1276304.9285326099</v>
      </c>
      <c r="G3178" s="35">
        <f t="shared" si="749"/>
        <v>8.5575396835555664E-2</v>
      </c>
      <c r="H3178" s="88">
        <f t="shared" si="736"/>
        <v>0</v>
      </c>
      <c r="I3178" s="62">
        <f t="shared" si="745"/>
        <v>0</v>
      </c>
      <c r="J3178" s="89">
        <f t="shared" si="737"/>
        <v>0</v>
      </c>
      <c r="K3178" s="62">
        <f t="shared" si="746"/>
        <v>0</v>
      </c>
      <c r="L3178" s="90">
        <f t="shared" si="738"/>
        <v>107.65034503769596</v>
      </c>
      <c r="M3178" s="73">
        <f>0</f>
        <v>0</v>
      </c>
      <c r="N3178" s="89">
        <f t="shared" si="739"/>
        <v>0</v>
      </c>
      <c r="O3178" s="89">
        <f t="shared" si="740"/>
        <v>0</v>
      </c>
      <c r="P3178" s="89">
        <f t="shared" si="741"/>
        <v>0</v>
      </c>
      <c r="Q3178" s="62">
        <f t="shared" si="750"/>
        <v>0</v>
      </c>
      <c r="R3178" s="89">
        <f t="shared" si="747"/>
        <v>-107.65034503769596</v>
      </c>
      <c r="S3178" s="74">
        <f t="shared" si="747"/>
        <v>0</v>
      </c>
      <c r="T3178" s="91">
        <f t="shared" si="742"/>
        <v>9.5719550085871852E-2</v>
      </c>
      <c r="U3178" s="92">
        <f t="shared" si="743"/>
        <v>1.3957195500858717</v>
      </c>
    </row>
    <row r="3179" spans="1:21">
      <c r="A3179" s="80">
        <v>39687</v>
      </c>
      <c r="B3179" s="81">
        <v>0</v>
      </c>
      <c r="C3179" s="82">
        <v>5.1124678578535953E-3</v>
      </c>
      <c r="D3179" s="88">
        <f t="shared" si="744"/>
        <v>1.4903370328339869</v>
      </c>
      <c r="E3179" s="89">
        <f t="shared" si="748"/>
        <v>14806.740656679736</v>
      </c>
      <c r="F3179" s="72">
        <f t="shared" si="748"/>
        <v>1276304.9285326099</v>
      </c>
      <c r="G3179" s="35">
        <f t="shared" si="749"/>
        <v>8.6197560835701736E-2</v>
      </c>
      <c r="H3179" s="88">
        <f t="shared" si="736"/>
        <v>0</v>
      </c>
      <c r="I3179" s="62">
        <f t="shared" si="745"/>
        <v>0</v>
      </c>
      <c r="J3179" s="89">
        <f t="shared" si="737"/>
        <v>0</v>
      </c>
      <c r="K3179" s="62">
        <f t="shared" si="746"/>
        <v>0</v>
      </c>
      <c r="L3179" s="90">
        <f t="shared" si="738"/>
        <v>102.24935715707191</v>
      </c>
      <c r="M3179" s="73">
        <f>0</f>
        <v>0</v>
      </c>
      <c r="N3179" s="89">
        <f t="shared" si="739"/>
        <v>0</v>
      </c>
      <c r="O3179" s="89">
        <f t="shared" si="740"/>
        <v>0</v>
      </c>
      <c r="P3179" s="89">
        <f t="shared" si="741"/>
        <v>0</v>
      </c>
      <c r="Q3179" s="62">
        <f t="shared" si="750"/>
        <v>0</v>
      </c>
      <c r="R3179" s="89">
        <f t="shared" si="747"/>
        <v>-102.24935715707191</v>
      </c>
      <c r="S3179" s="74">
        <f t="shared" si="747"/>
        <v>0</v>
      </c>
      <c r="T3179" s="91">
        <f t="shared" si="742"/>
        <v>9.0337032833986974E-2</v>
      </c>
      <c r="U3179" s="92">
        <f t="shared" si="743"/>
        <v>1.3903370328339868</v>
      </c>
    </row>
    <row r="3180" spans="1:21">
      <c r="A3180" s="80">
        <v>39688</v>
      </c>
      <c r="B3180" s="81">
        <v>0</v>
      </c>
      <c r="C3180" s="82">
        <v>5.4491723500261803E-3</v>
      </c>
      <c r="D3180" s="88">
        <f t="shared" si="744"/>
        <v>1.4852245649761331</v>
      </c>
      <c r="E3180" s="89">
        <f t="shared" si="748"/>
        <v>14704.491299522664</v>
      </c>
      <c r="F3180" s="72">
        <f t="shared" si="748"/>
        <v>1276304.9285326099</v>
      </c>
      <c r="G3180" s="35">
        <f t="shared" si="749"/>
        <v>8.6796945404975775E-2</v>
      </c>
      <c r="H3180" s="88">
        <f t="shared" si="736"/>
        <v>0</v>
      </c>
      <c r="I3180" s="62">
        <f t="shared" si="745"/>
        <v>0</v>
      </c>
      <c r="J3180" s="89">
        <f t="shared" si="737"/>
        <v>0</v>
      </c>
      <c r="K3180" s="62">
        <f t="shared" si="746"/>
        <v>0</v>
      </c>
      <c r="L3180" s="90">
        <f t="shared" si="738"/>
        <v>108.98344700052361</v>
      </c>
      <c r="M3180" s="73">
        <f>0</f>
        <v>0</v>
      </c>
      <c r="N3180" s="89">
        <f t="shared" si="739"/>
        <v>0</v>
      </c>
      <c r="O3180" s="89">
        <f t="shared" si="740"/>
        <v>0</v>
      </c>
      <c r="P3180" s="89">
        <f t="shared" si="741"/>
        <v>0</v>
      </c>
      <c r="Q3180" s="62">
        <f t="shared" si="750"/>
        <v>0</v>
      </c>
      <c r="R3180" s="89">
        <f t="shared" si="747"/>
        <v>-108.98344700052361</v>
      </c>
      <c r="S3180" s="74">
        <f t="shared" si="747"/>
        <v>0</v>
      </c>
      <c r="T3180" s="91">
        <f t="shared" si="742"/>
        <v>8.5224564976133177E-2</v>
      </c>
      <c r="U3180" s="92">
        <f t="shared" si="743"/>
        <v>1.385224564976133</v>
      </c>
    </row>
    <row r="3181" spans="1:21">
      <c r="A3181" s="80">
        <v>39689</v>
      </c>
      <c r="B3181" s="81">
        <v>0</v>
      </c>
      <c r="C3181" s="82">
        <v>6.0699898694793128E-3</v>
      </c>
      <c r="D3181" s="88">
        <f t="shared" si="744"/>
        <v>1.479775392626107</v>
      </c>
      <c r="E3181" s="89">
        <f t="shared" si="748"/>
        <v>14595.50785252214</v>
      </c>
      <c r="F3181" s="72">
        <f t="shared" si="748"/>
        <v>1276304.9285326099</v>
      </c>
      <c r="G3181" s="35">
        <f t="shared" si="749"/>
        <v>8.7445050999856874E-2</v>
      </c>
      <c r="H3181" s="88">
        <f t="shared" si="736"/>
        <v>0</v>
      </c>
      <c r="I3181" s="62">
        <f t="shared" si="745"/>
        <v>0</v>
      </c>
      <c r="J3181" s="89">
        <f t="shared" si="737"/>
        <v>0</v>
      </c>
      <c r="K3181" s="62">
        <f t="shared" si="746"/>
        <v>0</v>
      </c>
      <c r="L3181" s="90">
        <f t="shared" si="738"/>
        <v>121.39979738958625</v>
      </c>
      <c r="M3181" s="73">
        <f>0</f>
        <v>0</v>
      </c>
      <c r="N3181" s="89">
        <f t="shared" si="739"/>
        <v>0</v>
      </c>
      <c r="O3181" s="89">
        <f t="shared" si="740"/>
        <v>0</v>
      </c>
      <c r="P3181" s="89">
        <f t="shared" si="741"/>
        <v>0</v>
      </c>
      <c r="Q3181" s="62">
        <f t="shared" si="750"/>
        <v>0</v>
      </c>
      <c r="R3181" s="89">
        <f t="shared" si="747"/>
        <v>-121.39979738958625</v>
      </c>
      <c r="S3181" s="74">
        <f t="shared" si="747"/>
        <v>0</v>
      </c>
      <c r="T3181" s="91">
        <f t="shared" si="742"/>
        <v>7.9775392626107111E-2</v>
      </c>
      <c r="U3181" s="92">
        <f t="shared" si="743"/>
        <v>1.3797753926261069</v>
      </c>
    </row>
    <row r="3182" spans="1:21">
      <c r="A3182" s="80">
        <v>39690</v>
      </c>
      <c r="B3182" s="81">
        <v>2.2859999999999998E-3</v>
      </c>
      <c r="C3182" s="82">
        <v>4.8029970292441078E-3</v>
      </c>
      <c r="D3182" s="88">
        <f t="shared" si="744"/>
        <v>1.4737054027566276</v>
      </c>
      <c r="E3182" s="89">
        <f t="shared" si="748"/>
        <v>14474.108055132554</v>
      </c>
      <c r="F3182" s="72">
        <f t="shared" si="748"/>
        <v>1276304.9285326099</v>
      </c>
      <c r="G3182" s="35">
        <f t="shared" si="749"/>
        <v>8.8178485587581956E-2</v>
      </c>
      <c r="H3182" s="88">
        <f t="shared" si="736"/>
        <v>45.72</v>
      </c>
      <c r="I3182" s="62">
        <f t="shared" si="745"/>
        <v>457.2</v>
      </c>
      <c r="J3182" s="89">
        <f t="shared" si="737"/>
        <v>150.87599999999995</v>
      </c>
      <c r="K3182" s="62">
        <f t="shared" si="746"/>
        <v>13578.839999999998</v>
      </c>
      <c r="L3182" s="90">
        <f t="shared" si="738"/>
        <v>96.059940584882156</v>
      </c>
      <c r="M3182" s="73">
        <f>0</f>
        <v>0</v>
      </c>
      <c r="N3182" s="89">
        <f t="shared" si="739"/>
        <v>0</v>
      </c>
      <c r="O3182" s="89">
        <f t="shared" si="740"/>
        <v>0</v>
      </c>
      <c r="P3182" s="89">
        <f t="shared" si="741"/>
        <v>0</v>
      </c>
      <c r="Q3182" s="62">
        <f t="shared" si="750"/>
        <v>0</v>
      </c>
      <c r="R3182" s="89">
        <f t="shared" si="747"/>
        <v>100.53605941511779</v>
      </c>
      <c r="S3182" s="74">
        <f t="shared" si="747"/>
        <v>14036.039999999999</v>
      </c>
      <c r="T3182" s="91">
        <f t="shared" si="742"/>
        <v>7.3705402756627736E-2</v>
      </c>
      <c r="U3182" s="92">
        <f t="shared" si="743"/>
        <v>1.3737054027566276</v>
      </c>
    </row>
    <row r="3183" spans="1:21">
      <c r="A3183" s="80">
        <v>39691</v>
      </c>
      <c r="B3183" s="81">
        <v>2.5399999999999999E-4</v>
      </c>
      <c r="C3183" s="82">
        <v>4.489598750700239E-3</v>
      </c>
      <c r="D3183" s="88">
        <f t="shared" si="744"/>
        <v>1.4787322057273835</v>
      </c>
      <c r="E3183" s="89">
        <f t="shared" si="748"/>
        <v>14574.644114547671</v>
      </c>
      <c r="F3183" s="72">
        <f t="shared" si="748"/>
        <v>1290340.96853261</v>
      </c>
      <c r="G3183" s="35">
        <f t="shared" si="749"/>
        <v>8.8533274527414149E-2</v>
      </c>
      <c r="H3183" s="88">
        <f t="shared" si="736"/>
        <v>5.08</v>
      </c>
      <c r="I3183" s="62">
        <f t="shared" si="745"/>
        <v>50.800000000000004</v>
      </c>
      <c r="J3183" s="89">
        <f t="shared" si="737"/>
        <v>16.763999999999999</v>
      </c>
      <c r="K3183" s="62">
        <f t="shared" si="746"/>
        <v>1508.7600000000004</v>
      </c>
      <c r="L3183" s="90">
        <f t="shared" si="738"/>
        <v>89.791975014004777</v>
      </c>
      <c r="M3183" s="73">
        <f>0</f>
        <v>0</v>
      </c>
      <c r="N3183" s="89">
        <f t="shared" si="739"/>
        <v>0</v>
      </c>
      <c r="O3183" s="89">
        <f t="shared" si="740"/>
        <v>0</v>
      </c>
      <c r="P3183" s="89">
        <f t="shared" si="741"/>
        <v>0</v>
      </c>
      <c r="Q3183" s="62">
        <f t="shared" si="750"/>
        <v>0</v>
      </c>
      <c r="R3183" s="89">
        <f t="shared" si="747"/>
        <v>-67.947975014004783</v>
      </c>
      <c r="S3183" s="74">
        <f t="shared" si="747"/>
        <v>1559.5600000000004</v>
      </c>
      <c r="T3183" s="91">
        <f t="shared" si="742"/>
        <v>7.8732205727383597E-2</v>
      </c>
      <c r="U3183" s="92">
        <f t="shared" si="743"/>
        <v>1.3787322057273834</v>
      </c>
    </row>
    <row r="3184" spans="1:21">
      <c r="A3184" s="80">
        <v>39692</v>
      </c>
      <c r="B3184" s="81">
        <v>0</v>
      </c>
      <c r="C3184" s="82">
        <v>4.0457791964203012E-3</v>
      </c>
      <c r="D3184" s="88">
        <f t="shared" si="744"/>
        <v>1.4753348069766832</v>
      </c>
      <c r="E3184" s="89">
        <f t="shared" si="748"/>
        <v>14506.696139533666</v>
      </c>
      <c r="F3184" s="72">
        <f t="shared" si="748"/>
        <v>1291900.52853261</v>
      </c>
      <c r="G3184" s="35">
        <f t="shared" si="749"/>
        <v>8.9055462119449869E-2</v>
      </c>
      <c r="H3184" s="88">
        <f t="shared" si="736"/>
        <v>0</v>
      </c>
      <c r="I3184" s="62">
        <f t="shared" si="745"/>
        <v>0</v>
      </c>
      <c r="J3184" s="89">
        <f t="shared" si="737"/>
        <v>0</v>
      </c>
      <c r="K3184" s="62">
        <f t="shared" si="746"/>
        <v>0</v>
      </c>
      <c r="L3184" s="90">
        <f t="shared" si="738"/>
        <v>80.915583928406022</v>
      </c>
      <c r="M3184" s="73">
        <f>0</f>
        <v>0</v>
      </c>
      <c r="N3184" s="89">
        <f t="shared" si="739"/>
        <v>0</v>
      </c>
      <c r="O3184" s="89">
        <f t="shared" si="740"/>
        <v>0</v>
      </c>
      <c r="P3184" s="89">
        <f t="shared" si="741"/>
        <v>0</v>
      </c>
      <c r="Q3184" s="62">
        <f t="shared" si="750"/>
        <v>0</v>
      </c>
      <c r="R3184" s="89">
        <f t="shared" si="747"/>
        <v>-80.915583928406022</v>
      </c>
      <c r="S3184" s="74">
        <f t="shared" si="747"/>
        <v>0</v>
      </c>
      <c r="T3184" s="91">
        <f t="shared" si="742"/>
        <v>7.5334806976683266E-2</v>
      </c>
      <c r="U3184" s="92">
        <f t="shared" si="743"/>
        <v>1.3753348069766831</v>
      </c>
    </row>
    <row r="3185" spans="1:21">
      <c r="A3185" s="80">
        <v>39693</v>
      </c>
      <c r="B3185" s="81">
        <v>5.0799999999999999E-4</v>
      </c>
      <c r="C3185" s="82">
        <v>4.3613122824864422E-3</v>
      </c>
      <c r="D3185" s="88">
        <f t="shared" si="744"/>
        <v>1.471289027780263</v>
      </c>
      <c r="E3185" s="89">
        <f t="shared" si="748"/>
        <v>14425.780555605259</v>
      </c>
      <c r="F3185" s="72">
        <f t="shared" si="748"/>
        <v>1291900.52853261</v>
      </c>
      <c r="G3185" s="35">
        <f t="shared" si="749"/>
        <v>8.9554982730596935E-2</v>
      </c>
      <c r="H3185" s="88">
        <f t="shared" si="736"/>
        <v>10.16</v>
      </c>
      <c r="I3185" s="62">
        <f t="shared" si="745"/>
        <v>101.60000000000001</v>
      </c>
      <c r="J3185" s="89">
        <f t="shared" si="737"/>
        <v>33.527999999999999</v>
      </c>
      <c r="K3185" s="62">
        <f t="shared" si="746"/>
        <v>3017.5200000000009</v>
      </c>
      <c r="L3185" s="90">
        <f t="shared" si="738"/>
        <v>87.226245649728838</v>
      </c>
      <c r="M3185" s="73">
        <f>0</f>
        <v>0</v>
      </c>
      <c r="N3185" s="89">
        <f t="shared" si="739"/>
        <v>0</v>
      </c>
      <c r="O3185" s="89">
        <f t="shared" si="740"/>
        <v>0</v>
      </c>
      <c r="P3185" s="89">
        <f t="shared" si="741"/>
        <v>0</v>
      </c>
      <c r="Q3185" s="62">
        <f t="shared" si="750"/>
        <v>0</v>
      </c>
      <c r="R3185" s="89">
        <f t="shared" si="747"/>
        <v>-43.538245649728836</v>
      </c>
      <c r="S3185" s="74">
        <f t="shared" si="747"/>
        <v>3119.1200000000008</v>
      </c>
      <c r="T3185" s="91">
        <f t="shared" si="742"/>
        <v>7.1289027780263137E-2</v>
      </c>
      <c r="U3185" s="92">
        <f t="shared" si="743"/>
        <v>1.371289027780263</v>
      </c>
    </row>
    <row r="3186" spans="1:21">
      <c r="A3186" s="80">
        <v>39694</v>
      </c>
      <c r="B3186" s="81">
        <v>0</v>
      </c>
      <c r="C3186" s="82">
        <v>4.52021742009038E-3</v>
      </c>
      <c r="D3186" s="88">
        <f t="shared" si="744"/>
        <v>1.4691121154977766</v>
      </c>
      <c r="E3186" s="89">
        <f t="shared" si="748"/>
        <v>14382.242309955531</v>
      </c>
      <c r="F3186" s="72">
        <f t="shared" si="748"/>
        <v>1295019.6485326102</v>
      </c>
      <c r="G3186" s="35">
        <f t="shared" si="749"/>
        <v>9.0042958575116253E-2</v>
      </c>
      <c r="H3186" s="88">
        <f t="shared" si="736"/>
        <v>0</v>
      </c>
      <c r="I3186" s="62">
        <f t="shared" si="745"/>
        <v>0</v>
      </c>
      <c r="J3186" s="89">
        <f t="shared" si="737"/>
        <v>0</v>
      </c>
      <c r="K3186" s="62">
        <f t="shared" si="746"/>
        <v>0</v>
      </c>
      <c r="L3186" s="90">
        <f t="shared" si="738"/>
        <v>90.404348401807596</v>
      </c>
      <c r="M3186" s="73">
        <f>0</f>
        <v>0</v>
      </c>
      <c r="N3186" s="89">
        <f t="shared" si="739"/>
        <v>0</v>
      </c>
      <c r="O3186" s="89">
        <f t="shared" si="740"/>
        <v>0</v>
      </c>
      <c r="P3186" s="89">
        <f t="shared" si="741"/>
        <v>0</v>
      </c>
      <c r="Q3186" s="62">
        <f t="shared" si="750"/>
        <v>0</v>
      </c>
      <c r="R3186" s="89">
        <f t="shared" si="747"/>
        <v>-90.404348401807596</v>
      </c>
      <c r="S3186" s="74">
        <f t="shared" si="747"/>
        <v>0</v>
      </c>
      <c r="T3186" s="91">
        <f t="shared" si="742"/>
        <v>6.9112115497776738E-2</v>
      </c>
      <c r="U3186" s="92">
        <f t="shared" si="743"/>
        <v>1.3691121154977766</v>
      </c>
    </row>
    <row r="3187" spans="1:21">
      <c r="A3187" s="80">
        <v>39695</v>
      </c>
      <c r="B3187" s="81">
        <v>0</v>
      </c>
      <c r="C3187" s="82">
        <v>4.8598128901530639E-3</v>
      </c>
      <c r="D3187" s="88">
        <f t="shared" si="744"/>
        <v>1.4645918980776862</v>
      </c>
      <c r="E3187" s="89">
        <f t="shared" si="748"/>
        <v>14291.837961553723</v>
      </c>
      <c r="F3187" s="72">
        <f t="shared" si="748"/>
        <v>1295019.6485326102</v>
      </c>
      <c r="G3187" s="35">
        <f t="shared" si="749"/>
        <v>9.0612533672458695E-2</v>
      </c>
      <c r="H3187" s="88">
        <f t="shared" si="736"/>
        <v>0</v>
      </c>
      <c r="I3187" s="62">
        <f t="shared" si="745"/>
        <v>0</v>
      </c>
      <c r="J3187" s="89">
        <f t="shared" si="737"/>
        <v>0</v>
      </c>
      <c r="K3187" s="62">
        <f t="shared" si="746"/>
        <v>0</v>
      </c>
      <c r="L3187" s="90">
        <f t="shared" si="738"/>
        <v>97.196257803061272</v>
      </c>
      <c r="M3187" s="73">
        <f>0</f>
        <v>0</v>
      </c>
      <c r="N3187" s="89">
        <f t="shared" si="739"/>
        <v>0</v>
      </c>
      <c r="O3187" s="89">
        <f t="shared" si="740"/>
        <v>0</v>
      </c>
      <c r="P3187" s="89">
        <f t="shared" si="741"/>
        <v>0</v>
      </c>
      <c r="Q3187" s="62">
        <f t="shared" si="750"/>
        <v>0</v>
      </c>
      <c r="R3187" s="89">
        <f t="shared" si="747"/>
        <v>-97.196257803061272</v>
      </c>
      <c r="S3187" s="74">
        <f t="shared" si="747"/>
        <v>0</v>
      </c>
      <c r="T3187" s="91">
        <f t="shared" si="742"/>
        <v>6.4591898077686283E-2</v>
      </c>
      <c r="U3187" s="92">
        <f t="shared" si="743"/>
        <v>1.3645918980776861</v>
      </c>
    </row>
    <row r="3188" spans="1:21">
      <c r="A3188" s="80">
        <v>39696</v>
      </c>
      <c r="B3188" s="81">
        <v>0</v>
      </c>
      <c r="C3188" s="82">
        <v>3.6146227887061144E-3</v>
      </c>
      <c r="D3188" s="88">
        <f t="shared" si="744"/>
        <v>1.4597320851875331</v>
      </c>
      <c r="E3188" s="89">
        <f t="shared" si="748"/>
        <v>14194.641703750662</v>
      </c>
      <c r="F3188" s="72">
        <f t="shared" si="748"/>
        <v>1295019.6485326102</v>
      </c>
      <c r="G3188" s="35">
        <f t="shared" si="749"/>
        <v>9.1232993094177636E-2</v>
      </c>
      <c r="H3188" s="88">
        <f t="shared" si="736"/>
        <v>0</v>
      </c>
      <c r="I3188" s="62">
        <f t="shared" si="745"/>
        <v>0</v>
      </c>
      <c r="J3188" s="89">
        <f t="shared" si="737"/>
        <v>0</v>
      </c>
      <c r="K3188" s="62">
        <f t="shared" si="746"/>
        <v>0</v>
      </c>
      <c r="L3188" s="90">
        <f t="shared" si="738"/>
        <v>72.292455774122288</v>
      </c>
      <c r="M3188" s="73">
        <f>0</f>
        <v>0</v>
      </c>
      <c r="N3188" s="89">
        <f t="shared" si="739"/>
        <v>0</v>
      </c>
      <c r="O3188" s="89">
        <f t="shared" si="740"/>
        <v>0</v>
      </c>
      <c r="P3188" s="89">
        <f t="shared" si="741"/>
        <v>0</v>
      </c>
      <c r="Q3188" s="62">
        <f t="shared" si="750"/>
        <v>0</v>
      </c>
      <c r="R3188" s="89">
        <f t="shared" si="747"/>
        <v>-72.292455774122288</v>
      </c>
      <c r="S3188" s="74">
        <f t="shared" si="747"/>
        <v>0</v>
      </c>
      <c r="T3188" s="91">
        <f t="shared" si="742"/>
        <v>5.9732085187533146E-2</v>
      </c>
      <c r="U3188" s="92">
        <f t="shared" si="743"/>
        <v>1.359732085187533</v>
      </c>
    </row>
    <row r="3189" spans="1:21">
      <c r="A3189" s="80">
        <v>39697</v>
      </c>
      <c r="B3189" s="81">
        <v>0</v>
      </c>
      <c r="C3189" s="82">
        <v>5.3314390420142986E-3</v>
      </c>
      <c r="D3189" s="88">
        <f t="shared" si="744"/>
        <v>1.4561174623988271</v>
      </c>
      <c r="E3189" s="89">
        <f t="shared" si="748"/>
        <v>14122.349247976539</v>
      </c>
      <c r="F3189" s="72">
        <f t="shared" si="748"/>
        <v>1295019.6485326102</v>
      </c>
      <c r="G3189" s="35">
        <f t="shared" si="749"/>
        <v>9.1700015754684824E-2</v>
      </c>
      <c r="H3189" s="88">
        <f t="shared" si="736"/>
        <v>0</v>
      </c>
      <c r="I3189" s="62">
        <f t="shared" si="745"/>
        <v>0</v>
      </c>
      <c r="J3189" s="89">
        <f t="shared" si="737"/>
        <v>0</v>
      </c>
      <c r="K3189" s="62">
        <f t="shared" si="746"/>
        <v>0</v>
      </c>
      <c r="L3189" s="90">
        <f t="shared" si="738"/>
        <v>106.62878084028597</v>
      </c>
      <c r="M3189" s="73">
        <f>0</f>
        <v>0</v>
      </c>
      <c r="N3189" s="89">
        <f t="shared" si="739"/>
        <v>0</v>
      </c>
      <c r="O3189" s="89">
        <f t="shared" si="740"/>
        <v>0</v>
      </c>
      <c r="P3189" s="89">
        <f t="shared" si="741"/>
        <v>0</v>
      </c>
      <c r="Q3189" s="62">
        <f t="shared" si="750"/>
        <v>0</v>
      </c>
      <c r="R3189" s="89">
        <f t="shared" si="747"/>
        <v>-106.62878084028597</v>
      </c>
      <c r="S3189" s="74">
        <f t="shared" si="747"/>
        <v>0</v>
      </c>
      <c r="T3189" s="91">
        <f t="shared" si="742"/>
        <v>5.61174623988272E-2</v>
      </c>
      <c r="U3189" s="92">
        <f t="shared" si="743"/>
        <v>1.356117462398827</v>
      </c>
    </row>
    <row r="3190" spans="1:21">
      <c r="A3190" s="80">
        <v>39698</v>
      </c>
      <c r="B3190" s="81">
        <v>0</v>
      </c>
      <c r="C3190" s="82">
        <v>5.3116081948138914E-3</v>
      </c>
      <c r="D3190" s="88">
        <f t="shared" si="744"/>
        <v>1.4507860233568126</v>
      </c>
      <c r="E3190" s="89">
        <f t="shared" si="748"/>
        <v>14015.720467136252</v>
      </c>
      <c r="F3190" s="72">
        <f t="shared" si="748"/>
        <v>1295019.6485326102</v>
      </c>
      <c r="G3190" s="35">
        <f t="shared" si="749"/>
        <v>9.2397651021161792E-2</v>
      </c>
      <c r="H3190" s="88">
        <f t="shared" si="736"/>
        <v>0</v>
      </c>
      <c r="I3190" s="62">
        <f t="shared" si="745"/>
        <v>0</v>
      </c>
      <c r="J3190" s="89">
        <f t="shared" si="737"/>
        <v>0</v>
      </c>
      <c r="K3190" s="62">
        <f t="shared" si="746"/>
        <v>0</v>
      </c>
      <c r="L3190" s="90">
        <f t="shared" si="738"/>
        <v>106.23216389627783</v>
      </c>
      <c r="M3190" s="73">
        <f>0</f>
        <v>0</v>
      </c>
      <c r="N3190" s="89">
        <f t="shared" si="739"/>
        <v>0</v>
      </c>
      <c r="O3190" s="89">
        <f t="shared" si="740"/>
        <v>0</v>
      </c>
      <c r="P3190" s="89">
        <f t="shared" si="741"/>
        <v>0</v>
      </c>
      <c r="Q3190" s="62">
        <f t="shared" si="750"/>
        <v>0</v>
      </c>
      <c r="R3190" s="89">
        <f t="shared" si="747"/>
        <v>-106.23216389627783</v>
      </c>
      <c r="S3190" s="74">
        <f t="shared" si="747"/>
        <v>0</v>
      </c>
      <c r="T3190" s="91">
        <f t="shared" si="742"/>
        <v>5.0786023356812704E-2</v>
      </c>
      <c r="U3190" s="92">
        <f t="shared" si="743"/>
        <v>1.3507860233568125</v>
      </c>
    </row>
    <row r="3191" spans="1:21">
      <c r="A3191" s="80">
        <v>39699</v>
      </c>
      <c r="B3191" s="81">
        <v>0</v>
      </c>
      <c r="C3191" s="82">
        <v>5.2190372520082443E-3</v>
      </c>
      <c r="D3191" s="88">
        <f t="shared" si="744"/>
        <v>1.4454744151619987</v>
      </c>
      <c r="E3191" s="89">
        <f t="shared" si="748"/>
        <v>13909.488303239974</v>
      </c>
      <c r="F3191" s="72">
        <f t="shared" si="748"/>
        <v>1295019.6485326102</v>
      </c>
      <c r="G3191" s="35">
        <f t="shared" si="749"/>
        <v>9.3103327764469807E-2</v>
      </c>
      <c r="H3191" s="88">
        <f t="shared" si="736"/>
        <v>0</v>
      </c>
      <c r="I3191" s="62">
        <f t="shared" si="745"/>
        <v>0</v>
      </c>
      <c r="J3191" s="89">
        <f t="shared" si="737"/>
        <v>0</v>
      </c>
      <c r="K3191" s="62">
        <f t="shared" si="746"/>
        <v>0</v>
      </c>
      <c r="L3191" s="90">
        <f t="shared" si="738"/>
        <v>104.38074504016488</v>
      </c>
      <c r="M3191" s="73">
        <f>0</f>
        <v>0</v>
      </c>
      <c r="N3191" s="89">
        <f t="shared" si="739"/>
        <v>0</v>
      </c>
      <c r="O3191" s="89">
        <f t="shared" si="740"/>
        <v>0</v>
      </c>
      <c r="P3191" s="89">
        <f t="shared" si="741"/>
        <v>0</v>
      </c>
      <c r="Q3191" s="62">
        <f t="shared" si="750"/>
        <v>0</v>
      </c>
      <c r="R3191" s="89">
        <f t="shared" si="747"/>
        <v>-104.38074504016488</v>
      </c>
      <c r="S3191" s="74">
        <f t="shared" si="747"/>
        <v>0</v>
      </c>
      <c r="T3191" s="91">
        <f t="shared" si="742"/>
        <v>4.5474415161998794E-2</v>
      </c>
      <c r="U3191" s="92">
        <f t="shared" si="743"/>
        <v>1.3454744151619986</v>
      </c>
    </row>
    <row r="3192" spans="1:21">
      <c r="A3192" s="80">
        <v>39700</v>
      </c>
      <c r="B3192" s="81">
        <v>0</v>
      </c>
      <c r="C3192" s="82">
        <v>4.7246471942564748E-3</v>
      </c>
      <c r="D3192" s="88">
        <f t="shared" si="744"/>
        <v>1.4402553779099905</v>
      </c>
      <c r="E3192" s="89">
        <f t="shared" si="748"/>
        <v>13805.107558199808</v>
      </c>
      <c r="F3192" s="72">
        <f t="shared" si="748"/>
        <v>1295019.6485326102</v>
      </c>
      <c r="G3192" s="35">
        <f t="shared" si="749"/>
        <v>9.3807284229626184E-2</v>
      </c>
      <c r="H3192" s="88">
        <f t="shared" si="736"/>
        <v>0</v>
      </c>
      <c r="I3192" s="62">
        <f t="shared" si="745"/>
        <v>0</v>
      </c>
      <c r="J3192" s="89">
        <f t="shared" si="737"/>
        <v>0</v>
      </c>
      <c r="K3192" s="62">
        <f t="shared" si="746"/>
        <v>0</v>
      </c>
      <c r="L3192" s="90">
        <f t="shared" si="738"/>
        <v>94.492943885129492</v>
      </c>
      <c r="M3192" s="73">
        <f>0</f>
        <v>0</v>
      </c>
      <c r="N3192" s="89">
        <f t="shared" si="739"/>
        <v>0</v>
      </c>
      <c r="O3192" s="89">
        <f t="shared" si="740"/>
        <v>0</v>
      </c>
      <c r="P3192" s="89">
        <f t="shared" si="741"/>
        <v>0</v>
      </c>
      <c r="Q3192" s="62">
        <f t="shared" si="750"/>
        <v>0</v>
      </c>
      <c r="R3192" s="89">
        <f t="shared" si="747"/>
        <v>-94.492943885129492</v>
      </c>
      <c r="S3192" s="74">
        <f t="shared" si="747"/>
        <v>0</v>
      </c>
      <c r="T3192" s="91">
        <f t="shared" si="742"/>
        <v>4.0255377909990564E-2</v>
      </c>
      <c r="U3192" s="92">
        <f t="shared" si="743"/>
        <v>1.3402553779099904</v>
      </c>
    </row>
    <row r="3193" spans="1:21">
      <c r="A3193" s="80">
        <v>39701</v>
      </c>
      <c r="B3193" s="81">
        <v>4.3179999999999998E-3</v>
      </c>
      <c r="C3193" s="82">
        <v>4.4600164096105181E-3</v>
      </c>
      <c r="D3193" s="88">
        <f t="shared" si="744"/>
        <v>1.4355307307157339</v>
      </c>
      <c r="E3193" s="89">
        <f t="shared" si="748"/>
        <v>13710.61461431468</v>
      </c>
      <c r="F3193" s="72">
        <f t="shared" si="748"/>
        <v>1295019.6485326102</v>
      </c>
      <c r="G3193" s="35">
        <f t="shared" si="749"/>
        <v>9.4453799845014563E-2</v>
      </c>
      <c r="H3193" s="88">
        <f t="shared" si="736"/>
        <v>86.36</v>
      </c>
      <c r="I3193" s="62">
        <f t="shared" si="745"/>
        <v>863.6</v>
      </c>
      <c r="J3193" s="89">
        <f t="shared" si="737"/>
        <v>284.98799999999994</v>
      </c>
      <c r="K3193" s="62">
        <f t="shared" si="746"/>
        <v>25648.920000000002</v>
      </c>
      <c r="L3193" s="90">
        <f t="shared" si="738"/>
        <v>89.200328192210364</v>
      </c>
      <c r="M3193" s="73">
        <f>0</f>
        <v>0</v>
      </c>
      <c r="N3193" s="89">
        <f t="shared" si="739"/>
        <v>0</v>
      </c>
      <c r="O3193" s="89">
        <f t="shared" si="740"/>
        <v>0</v>
      </c>
      <c r="P3193" s="89">
        <f t="shared" si="741"/>
        <v>0</v>
      </c>
      <c r="Q3193" s="62">
        <f t="shared" si="750"/>
        <v>0</v>
      </c>
      <c r="R3193" s="89">
        <f t="shared" si="747"/>
        <v>282.14767180778961</v>
      </c>
      <c r="S3193" s="74">
        <f t="shared" si="747"/>
        <v>26512.52</v>
      </c>
      <c r="T3193" s="91">
        <f t="shared" si="742"/>
        <v>3.5530730715733982E-2</v>
      </c>
      <c r="U3193" s="92">
        <f t="shared" si="743"/>
        <v>1.3355307307157338</v>
      </c>
    </row>
    <row r="3194" spans="1:21">
      <c r="A3194" s="80">
        <v>39702</v>
      </c>
      <c r="B3194" s="81">
        <v>1.016E-3</v>
      </c>
      <c r="C3194" s="82">
        <v>4.0848912494748342E-3</v>
      </c>
      <c r="D3194" s="88">
        <f t="shared" si="744"/>
        <v>1.4496381143061234</v>
      </c>
      <c r="E3194" s="89">
        <f t="shared" si="748"/>
        <v>13992.76228612247</v>
      </c>
      <c r="F3194" s="72">
        <f t="shared" si="748"/>
        <v>1321532.1685326102</v>
      </c>
      <c r="G3194" s="35">
        <f t="shared" si="749"/>
        <v>9.4443980502924671E-2</v>
      </c>
      <c r="H3194" s="88">
        <f t="shared" si="736"/>
        <v>20.32</v>
      </c>
      <c r="I3194" s="62">
        <f t="shared" si="745"/>
        <v>203.20000000000002</v>
      </c>
      <c r="J3194" s="89">
        <f t="shared" si="737"/>
        <v>67.055999999999997</v>
      </c>
      <c r="K3194" s="62">
        <f t="shared" si="746"/>
        <v>6035.0400000000018</v>
      </c>
      <c r="L3194" s="90">
        <f t="shared" si="738"/>
        <v>81.697824989496681</v>
      </c>
      <c r="M3194" s="73">
        <f>0</f>
        <v>0</v>
      </c>
      <c r="N3194" s="89">
        <f t="shared" si="739"/>
        <v>0</v>
      </c>
      <c r="O3194" s="89">
        <f t="shared" si="740"/>
        <v>0</v>
      </c>
      <c r="P3194" s="89">
        <f t="shared" si="741"/>
        <v>0</v>
      </c>
      <c r="Q3194" s="62">
        <f t="shared" si="750"/>
        <v>0</v>
      </c>
      <c r="R3194" s="89">
        <f t="shared" si="747"/>
        <v>5.678175010503324</v>
      </c>
      <c r="S3194" s="74">
        <f t="shared" si="747"/>
        <v>6238.2400000000016</v>
      </c>
      <c r="T3194" s="91">
        <f t="shared" si="742"/>
        <v>4.9638114306123526E-2</v>
      </c>
      <c r="U3194" s="92">
        <f t="shared" si="743"/>
        <v>1.3496381143061233</v>
      </c>
    </row>
    <row r="3195" spans="1:21">
      <c r="A3195" s="80">
        <v>39703</v>
      </c>
      <c r="B3195" s="81">
        <v>0</v>
      </c>
      <c r="C3195" s="82">
        <v>4.2570855932744867E-3</v>
      </c>
      <c r="D3195" s="88">
        <f t="shared" si="744"/>
        <v>1.4499220230566487</v>
      </c>
      <c r="E3195" s="89">
        <f t="shared" si="748"/>
        <v>13998.440461132974</v>
      </c>
      <c r="F3195" s="72">
        <f t="shared" si="748"/>
        <v>1327770.4085326102</v>
      </c>
      <c r="G3195" s="35">
        <f t="shared" si="749"/>
        <v>9.4851309488310401E-2</v>
      </c>
      <c r="H3195" s="88">
        <f t="shared" si="736"/>
        <v>0</v>
      </c>
      <c r="I3195" s="62">
        <f t="shared" si="745"/>
        <v>0</v>
      </c>
      <c r="J3195" s="89">
        <f t="shared" si="737"/>
        <v>0</v>
      </c>
      <c r="K3195" s="62">
        <f t="shared" si="746"/>
        <v>0</v>
      </c>
      <c r="L3195" s="90">
        <f t="shared" si="738"/>
        <v>85.141711865489739</v>
      </c>
      <c r="M3195" s="73">
        <f>0</f>
        <v>0</v>
      </c>
      <c r="N3195" s="89">
        <f t="shared" si="739"/>
        <v>0</v>
      </c>
      <c r="O3195" s="89">
        <f t="shared" si="740"/>
        <v>0</v>
      </c>
      <c r="P3195" s="89">
        <f t="shared" si="741"/>
        <v>0</v>
      </c>
      <c r="Q3195" s="62">
        <f t="shared" si="750"/>
        <v>0</v>
      </c>
      <c r="R3195" s="89">
        <f t="shared" si="747"/>
        <v>-85.141711865489739</v>
      </c>
      <c r="S3195" s="74">
        <f t="shared" si="747"/>
        <v>0</v>
      </c>
      <c r="T3195" s="91">
        <f t="shared" si="742"/>
        <v>4.9922023056648834E-2</v>
      </c>
      <c r="U3195" s="92">
        <f t="shared" si="743"/>
        <v>1.3499220230566487</v>
      </c>
    </row>
    <row r="3196" spans="1:21">
      <c r="A3196" s="80">
        <v>39704</v>
      </c>
      <c r="B3196" s="81">
        <v>0</v>
      </c>
      <c r="C3196" s="82">
        <v>4.3480543366595801E-3</v>
      </c>
      <c r="D3196" s="88">
        <f t="shared" si="744"/>
        <v>1.4456649374633741</v>
      </c>
      <c r="E3196" s="89">
        <f t="shared" si="748"/>
        <v>13913.298749267484</v>
      </c>
      <c r="F3196" s="72">
        <f t="shared" si="748"/>
        <v>1327770.4085326102</v>
      </c>
      <c r="G3196" s="35">
        <f t="shared" si="749"/>
        <v>9.5431747169413397E-2</v>
      </c>
      <c r="H3196" s="88">
        <f t="shared" si="736"/>
        <v>0</v>
      </c>
      <c r="I3196" s="62">
        <f t="shared" si="745"/>
        <v>0</v>
      </c>
      <c r="J3196" s="89">
        <f t="shared" si="737"/>
        <v>0</v>
      </c>
      <c r="K3196" s="62">
        <f t="shared" si="746"/>
        <v>0</v>
      </c>
      <c r="L3196" s="90">
        <f t="shared" si="738"/>
        <v>86.961086733191607</v>
      </c>
      <c r="M3196" s="73">
        <f>0</f>
        <v>0</v>
      </c>
      <c r="N3196" s="89">
        <f t="shared" si="739"/>
        <v>0</v>
      </c>
      <c r="O3196" s="89">
        <f t="shared" si="740"/>
        <v>0</v>
      </c>
      <c r="P3196" s="89">
        <f t="shared" si="741"/>
        <v>0</v>
      </c>
      <c r="Q3196" s="62">
        <f t="shared" si="750"/>
        <v>0</v>
      </c>
      <c r="R3196" s="89">
        <f t="shared" si="747"/>
        <v>-86.961086733191607</v>
      </c>
      <c r="S3196" s="74">
        <f t="shared" si="747"/>
        <v>0</v>
      </c>
      <c r="T3196" s="91">
        <f t="shared" si="742"/>
        <v>4.5664937463374189E-2</v>
      </c>
      <c r="U3196" s="92">
        <f t="shared" si="743"/>
        <v>1.345664937463374</v>
      </c>
    </row>
    <row r="3197" spans="1:21">
      <c r="A3197" s="80">
        <v>39705</v>
      </c>
      <c r="B3197" s="81">
        <v>0</v>
      </c>
      <c r="C3197" s="82">
        <v>4.8058463398332881E-3</v>
      </c>
      <c r="D3197" s="88">
        <f t="shared" si="744"/>
        <v>1.4413168831267147</v>
      </c>
      <c r="E3197" s="89">
        <f t="shared" si="748"/>
        <v>13826.337662534292</v>
      </c>
      <c r="F3197" s="72">
        <f t="shared" si="748"/>
        <v>1327770.4085326102</v>
      </c>
      <c r="G3197" s="35">
        <f t="shared" si="749"/>
        <v>9.6031967462397214E-2</v>
      </c>
      <c r="H3197" s="88">
        <f t="shared" si="736"/>
        <v>0</v>
      </c>
      <c r="I3197" s="62">
        <f t="shared" si="745"/>
        <v>0</v>
      </c>
      <c r="J3197" s="89">
        <f t="shared" si="737"/>
        <v>0</v>
      </c>
      <c r="K3197" s="62">
        <f t="shared" si="746"/>
        <v>0</v>
      </c>
      <c r="L3197" s="90">
        <f t="shared" si="738"/>
        <v>96.116926796665766</v>
      </c>
      <c r="M3197" s="73">
        <f>0</f>
        <v>0</v>
      </c>
      <c r="N3197" s="89">
        <f t="shared" si="739"/>
        <v>0</v>
      </c>
      <c r="O3197" s="89">
        <f t="shared" si="740"/>
        <v>0</v>
      </c>
      <c r="P3197" s="89">
        <f t="shared" si="741"/>
        <v>0</v>
      </c>
      <c r="Q3197" s="62">
        <f t="shared" si="750"/>
        <v>0</v>
      </c>
      <c r="R3197" s="89">
        <f t="shared" si="747"/>
        <v>-96.116926796665766</v>
      </c>
      <c r="S3197" s="74">
        <f t="shared" si="747"/>
        <v>0</v>
      </c>
      <c r="T3197" s="91">
        <f t="shared" si="742"/>
        <v>4.1316883126714776E-2</v>
      </c>
      <c r="U3197" s="92">
        <f t="shared" si="743"/>
        <v>1.3413168831267146</v>
      </c>
    </row>
    <row r="3198" spans="1:21">
      <c r="A3198" s="80">
        <v>39706</v>
      </c>
      <c r="B3198" s="81">
        <v>8.3820000000000006E-3</v>
      </c>
      <c r="C3198" s="82">
        <v>4.800773977811046E-3</v>
      </c>
      <c r="D3198" s="88">
        <f t="shared" si="744"/>
        <v>1.4365110367868812</v>
      </c>
      <c r="E3198" s="89">
        <f t="shared" si="748"/>
        <v>13730.220735737626</v>
      </c>
      <c r="F3198" s="72">
        <f t="shared" si="748"/>
        <v>1327770.4085326102</v>
      </c>
      <c r="G3198" s="35">
        <f t="shared" si="749"/>
        <v>9.6704228874968517E-2</v>
      </c>
      <c r="H3198" s="88">
        <f t="shared" si="736"/>
        <v>167.64000000000001</v>
      </c>
      <c r="I3198" s="62">
        <f t="shared" si="745"/>
        <v>1676.4</v>
      </c>
      <c r="J3198" s="89">
        <f t="shared" si="737"/>
        <v>553.21199999999999</v>
      </c>
      <c r="K3198" s="62">
        <f t="shared" si="746"/>
        <v>49789.080000000016</v>
      </c>
      <c r="L3198" s="90">
        <f t="shared" si="738"/>
        <v>96.015479556220924</v>
      </c>
      <c r="M3198" s="73">
        <f>0</f>
        <v>0</v>
      </c>
      <c r="N3198" s="89">
        <f t="shared" si="739"/>
        <v>0</v>
      </c>
      <c r="O3198" s="89">
        <f t="shared" si="740"/>
        <v>0</v>
      </c>
      <c r="P3198" s="89">
        <f t="shared" si="741"/>
        <v>0</v>
      </c>
      <c r="Q3198" s="62">
        <f t="shared" si="750"/>
        <v>0</v>
      </c>
      <c r="R3198" s="89">
        <f t="shared" si="747"/>
        <v>624.83652044377902</v>
      </c>
      <c r="S3198" s="74">
        <f t="shared" si="747"/>
        <v>51465.480000000018</v>
      </c>
      <c r="T3198" s="91">
        <f t="shared" si="742"/>
        <v>3.6511036786881279E-2</v>
      </c>
      <c r="U3198" s="92">
        <f t="shared" si="743"/>
        <v>1.3365110367868811</v>
      </c>
    </row>
    <row r="3199" spans="1:21">
      <c r="A3199" s="80">
        <v>39707</v>
      </c>
      <c r="B3199" s="81">
        <v>2.5399999999999999E-4</v>
      </c>
      <c r="C3199" s="82">
        <v>4.6493278607966995E-3</v>
      </c>
      <c r="D3199" s="88">
        <f t="shared" si="744"/>
        <v>1.4677528628090701</v>
      </c>
      <c r="E3199" s="89">
        <f t="shared" si="748"/>
        <v>14355.057256181406</v>
      </c>
      <c r="F3199" s="72">
        <f t="shared" si="748"/>
        <v>1379235.8885326101</v>
      </c>
      <c r="G3199" s="35">
        <f t="shared" si="749"/>
        <v>9.6080138443105118E-2</v>
      </c>
      <c r="H3199" s="88">
        <f t="shared" si="736"/>
        <v>5.08</v>
      </c>
      <c r="I3199" s="62">
        <f t="shared" si="745"/>
        <v>50.800000000000004</v>
      </c>
      <c r="J3199" s="89">
        <f t="shared" si="737"/>
        <v>16.763999999999999</v>
      </c>
      <c r="K3199" s="62">
        <f t="shared" si="746"/>
        <v>1508.7600000000004</v>
      </c>
      <c r="L3199" s="90">
        <f t="shared" si="738"/>
        <v>92.986557215933985</v>
      </c>
      <c r="M3199" s="73">
        <f>0</f>
        <v>0</v>
      </c>
      <c r="N3199" s="89">
        <f t="shared" si="739"/>
        <v>0</v>
      </c>
      <c r="O3199" s="89">
        <f t="shared" si="740"/>
        <v>0</v>
      </c>
      <c r="P3199" s="89">
        <f t="shared" si="741"/>
        <v>0</v>
      </c>
      <c r="Q3199" s="62">
        <f t="shared" si="750"/>
        <v>0</v>
      </c>
      <c r="R3199" s="89">
        <f t="shared" si="747"/>
        <v>-71.142557215933977</v>
      </c>
      <c r="S3199" s="74">
        <f t="shared" si="747"/>
        <v>1559.5600000000004</v>
      </c>
      <c r="T3199" s="91">
        <f t="shared" si="742"/>
        <v>6.7752862809070225E-2</v>
      </c>
      <c r="U3199" s="92">
        <f t="shared" si="743"/>
        <v>1.36775286280907</v>
      </c>
    </row>
    <row r="3200" spans="1:21">
      <c r="A3200" s="80">
        <v>39708</v>
      </c>
      <c r="B3200" s="81">
        <v>5.0800000000000003E-3</v>
      </c>
      <c r="C3200" s="82">
        <v>4.4623918838659045E-3</v>
      </c>
      <c r="D3200" s="88">
        <f t="shared" si="744"/>
        <v>1.4641957349482737</v>
      </c>
      <c r="E3200" s="89">
        <f t="shared" si="748"/>
        <v>14283.914698965473</v>
      </c>
      <c r="F3200" s="72">
        <f t="shared" si="748"/>
        <v>1380795.4485326102</v>
      </c>
      <c r="G3200" s="35">
        <f t="shared" si="749"/>
        <v>9.666785875111783E-2</v>
      </c>
      <c r="H3200" s="88">
        <f t="shared" si="736"/>
        <v>101.60000000000001</v>
      </c>
      <c r="I3200" s="62">
        <f t="shared" si="745"/>
        <v>1016</v>
      </c>
      <c r="J3200" s="89">
        <f t="shared" si="737"/>
        <v>335.28000000000003</v>
      </c>
      <c r="K3200" s="62">
        <f t="shared" si="746"/>
        <v>30175.200000000012</v>
      </c>
      <c r="L3200" s="90">
        <f t="shared" si="738"/>
        <v>89.247837677318088</v>
      </c>
      <c r="M3200" s="73">
        <f>0</f>
        <v>0</v>
      </c>
      <c r="N3200" s="89">
        <f t="shared" si="739"/>
        <v>0</v>
      </c>
      <c r="O3200" s="89">
        <f t="shared" si="740"/>
        <v>0</v>
      </c>
      <c r="P3200" s="89">
        <f t="shared" si="741"/>
        <v>0</v>
      </c>
      <c r="Q3200" s="62">
        <f t="shared" si="750"/>
        <v>0</v>
      </c>
      <c r="R3200" s="89">
        <f t="shared" si="747"/>
        <v>347.63216232268195</v>
      </c>
      <c r="S3200" s="74">
        <f t="shared" si="747"/>
        <v>31191.200000000012</v>
      </c>
      <c r="T3200" s="91">
        <f t="shared" si="742"/>
        <v>6.4195734948273797E-2</v>
      </c>
      <c r="U3200" s="92">
        <f t="shared" si="743"/>
        <v>1.3641957349482736</v>
      </c>
    </row>
    <row r="3201" spans="1:21">
      <c r="A3201" s="80">
        <v>39709</v>
      </c>
      <c r="B3201" s="81">
        <v>0</v>
      </c>
      <c r="C3201" s="82">
        <v>4.4539767860591615E-3</v>
      </c>
      <c r="D3201" s="88">
        <f t="shared" si="744"/>
        <v>1.4815773430644077</v>
      </c>
      <c r="E3201" s="89">
        <f t="shared" si="748"/>
        <v>14631.546861288154</v>
      </c>
      <c r="F3201" s="72">
        <f t="shared" si="748"/>
        <v>1411986.6485326102</v>
      </c>
      <c r="G3201" s="35">
        <f t="shared" si="749"/>
        <v>9.6502896236379171E-2</v>
      </c>
      <c r="H3201" s="88">
        <f t="shared" si="736"/>
        <v>0</v>
      </c>
      <c r="I3201" s="62">
        <f t="shared" si="745"/>
        <v>0</v>
      </c>
      <c r="J3201" s="89">
        <f t="shared" si="737"/>
        <v>0</v>
      </c>
      <c r="K3201" s="62">
        <f t="shared" si="746"/>
        <v>0</v>
      </c>
      <c r="L3201" s="90">
        <f t="shared" si="738"/>
        <v>89.079535721183234</v>
      </c>
      <c r="M3201" s="73">
        <f>0</f>
        <v>0</v>
      </c>
      <c r="N3201" s="89">
        <f t="shared" si="739"/>
        <v>0</v>
      </c>
      <c r="O3201" s="89">
        <f t="shared" si="740"/>
        <v>0</v>
      </c>
      <c r="P3201" s="89">
        <f t="shared" si="741"/>
        <v>0</v>
      </c>
      <c r="Q3201" s="62">
        <f t="shared" si="750"/>
        <v>0</v>
      </c>
      <c r="R3201" s="89">
        <f t="shared" si="747"/>
        <v>-89.079535721183234</v>
      </c>
      <c r="S3201" s="74">
        <f t="shared" si="747"/>
        <v>0</v>
      </c>
      <c r="T3201" s="91">
        <f t="shared" si="742"/>
        <v>8.1577343064407781E-2</v>
      </c>
      <c r="U3201" s="92">
        <f t="shared" si="743"/>
        <v>1.3815773430644076</v>
      </c>
    </row>
    <row r="3202" spans="1:21">
      <c r="A3202" s="80">
        <v>39710</v>
      </c>
      <c r="B3202" s="81">
        <v>0</v>
      </c>
      <c r="C3202" s="82">
        <v>4.4541879562008486E-3</v>
      </c>
      <c r="D3202" s="88">
        <f t="shared" si="744"/>
        <v>1.4771233662783485</v>
      </c>
      <c r="E3202" s="89">
        <f t="shared" si="748"/>
        <v>14542.467325566971</v>
      </c>
      <c r="F3202" s="72">
        <f t="shared" si="748"/>
        <v>1411986.6485326102</v>
      </c>
      <c r="G3202" s="35">
        <f t="shared" si="749"/>
        <v>9.7094022418754894E-2</v>
      </c>
      <c r="H3202" s="88">
        <f t="shared" si="736"/>
        <v>0</v>
      </c>
      <c r="I3202" s="62">
        <f t="shared" si="745"/>
        <v>0</v>
      </c>
      <c r="J3202" s="89">
        <f t="shared" si="737"/>
        <v>0</v>
      </c>
      <c r="K3202" s="62">
        <f t="shared" si="746"/>
        <v>0</v>
      </c>
      <c r="L3202" s="90">
        <f t="shared" si="738"/>
        <v>89.083759124016979</v>
      </c>
      <c r="M3202" s="73">
        <f>0</f>
        <v>0</v>
      </c>
      <c r="N3202" s="89">
        <f t="shared" si="739"/>
        <v>0</v>
      </c>
      <c r="O3202" s="89">
        <f t="shared" si="740"/>
        <v>0</v>
      </c>
      <c r="P3202" s="89">
        <f t="shared" si="741"/>
        <v>0</v>
      </c>
      <c r="Q3202" s="62">
        <f t="shared" si="750"/>
        <v>0</v>
      </c>
      <c r="R3202" s="89">
        <f t="shared" si="747"/>
        <v>-89.083759124016979</v>
      </c>
      <c r="S3202" s="74">
        <f t="shared" si="747"/>
        <v>0</v>
      </c>
      <c r="T3202" s="91">
        <f t="shared" si="742"/>
        <v>7.7123366278348593E-2</v>
      </c>
      <c r="U3202" s="92">
        <f t="shared" si="743"/>
        <v>1.3771233662783484</v>
      </c>
    </row>
    <row r="3203" spans="1:21">
      <c r="A3203" s="80">
        <v>39711</v>
      </c>
      <c r="B3203" s="81">
        <v>2.5399999999999999E-4</v>
      </c>
      <c r="C3203" s="82">
        <v>3.2709012195247813E-3</v>
      </c>
      <c r="D3203" s="88">
        <f t="shared" si="744"/>
        <v>1.4726691783221477</v>
      </c>
      <c r="E3203" s="89">
        <f t="shared" si="748"/>
        <v>14453.383566442953</v>
      </c>
      <c r="F3203" s="72">
        <f t="shared" si="748"/>
        <v>1411986.6485326102</v>
      </c>
      <c r="G3203" s="35">
        <f t="shared" si="749"/>
        <v>9.7692463639509342E-2</v>
      </c>
      <c r="H3203" s="88">
        <f t="shared" si="736"/>
        <v>5.08</v>
      </c>
      <c r="I3203" s="62">
        <f t="shared" si="745"/>
        <v>50.800000000000004</v>
      </c>
      <c r="J3203" s="89">
        <f t="shared" si="737"/>
        <v>16.763999999999999</v>
      </c>
      <c r="K3203" s="62">
        <f t="shared" si="746"/>
        <v>1508.7600000000004</v>
      </c>
      <c r="L3203" s="90">
        <f t="shared" si="738"/>
        <v>65.418024390495631</v>
      </c>
      <c r="M3203" s="73">
        <f>0</f>
        <v>0</v>
      </c>
      <c r="N3203" s="89">
        <f t="shared" si="739"/>
        <v>0</v>
      </c>
      <c r="O3203" s="89">
        <f t="shared" si="740"/>
        <v>0</v>
      </c>
      <c r="P3203" s="89">
        <f t="shared" si="741"/>
        <v>0</v>
      </c>
      <c r="Q3203" s="62">
        <f t="shared" si="750"/>
        <v>0</v>
      </c>
      <c r="R3203" s="89">
        <f t="shared" si="747"/>
        <v>-43.57402439049563</v>
      </c>
      <c r="S3203" s="74">
        <f t="shared" si="747"/>
        <v>1559.5600000000004</v>
      </c>
      <c r="T3203" s="91">
        <f t="shared" si="742"/>
        <v>7.2669178322147809E-2</v>
      </c>
      <c r="U3203" s="92">
        <f t="shared" si="743"/>
        <v>1.3726691783221476</v>
      </c>
    </row>
    <row r="3204" spans="1:21">
      <c r="A3204" s="80">
        <v>39712</v>
      </c>
      <c r="B3204" s="81">
        <v>1.6001999999999999E-2</v>
      </c>
      <c r="C3204" s="82">
        <v>4.1044918314774607E-3</v>
      </c>
      <c r="D3204" s="88">
        <f t="shared" si="744"/>
        <v>1.470490477102623</v>
      </c>
      <c r="E3204" s="89">
        <f t="shared" si="748"/>
        <v>14409.809542052459</v>
      </c>
      <c r="F3204" s="72">
        <f t="shared" si="748"/>
        <v>1413546.2085326102</v>
      </c>
      <c r="G3204" s="35">
        <f t="shared" si="749"/>
        <v>9.8096106295328028E-2</v>
      </c>
      <c r="H3204" s="88">
        <f t="shared" si="736"/>
        <v>320.03999999999996</v>
      </c>
      <c r="I3204" s="62">
        <f t="shared" si="745"/>
        <v>3200.3999999999996</v>
      </c>
      <c r="J3204" s="89">
        <f t="shared" si="737"/>
        <v>1056.1319999999998</v>
      </c>
      <c r="K3204" s="62">
        <f t="shared" si="746"/>
        <v>95051.88</v>
      </c>
      <c r="L3204" s="90">
        <f t="shared" si="738"/>
        <v>82.089836629549211</v>
      </c>
      <c r="M3204" s="73">
        <f>0</f>
        <v>0</v>
      </c>
      <c r="N3204" s="89">
        <f t="shared" si="739"/>
        <v>0</v>
      </c>
      <c r="O3204" s="89">
        <f t="shared" si="740"/>
        <v>0</v>
      </c>
      <c r="P3204" s="89">
        <f t="shared" si="741"/>
        <v>0</v>
      </c>
      <c r="Q3204" s="62">
        <f t="shared" si="750"/>
        <v>0</v>
      </c>
      <c r="R3204" s="89">
        <f t="shared" si="747"/>
        <v>1294.0821633704506</v>
      </c>
      <c r="S3204" s="74">
        <f t="shared" si="747"/>
        <v>98252.28</v>
      </c>
      <c r="T3204" s="91">
        <f t="shared" si="742"/>
        <v>7.0490477102623128E-2</v>
      </c>
      <c r="U3204" s="92">
        <f t="shared" si="743"/>
        <v>1.370490477102623</v>
      </c>
    </row>
    <row r="3205" spans="1:21">
      <c r="A3205" s="80">
        <v>39713</v>
      </c>
      <c r="B3205" s="81">
        <v>2.5399999999999999E-4</v>
      </c>
      <c r="C3205" s="82">
        <v>2.4140026945886524E-3</v>
      </c>
      <c r="D3205" s="88">
        <f t="shared" si="744"/>
        <v>1.5351945852711455</v>
      </c>
      <c r="E3205" s="89">
        <f t="shared" si="748"/>
        <v>15703.89170542291</v>
      </c>
      <c r="F3205" s="72">
        <f t="shared" si="748"/>
        <v>1511798.4885326102</v>
      </c>
      <c r="G3205" s="35">
        <f t="shared" si="749"/>
        <v>9.6269034255410196E-2</v>
      </c>
      <c r="H3205" s="88">
        <f t="shared" si="736"/>
        <v>5.08</v>
      </c>
      <c r="I3205" s="62">
        <f t="shared" si="745"/>
        <v>50.800000000000004</v>
      </c>
      <c r="J3205" s="89">
        <f t="shared" si="737"/>
        <v>16.763999999999999</v>
      </c>
      <c r="K3205" s="62">
        <f t="shared" si="746"/>
        <v>1508.7600000000004</v>
      </c>
      <c r="L3205" s="90">
        <f t="shared" si="738"/>
        <v>48.280053891773051</v>
      </c>
      <c r="M3205" s="73">
        <f>0</f>
        <v>0</v>
      </c>
      <c r="N3205" s="89">
        <f t="shared" si="739"/>
        <v>1010.7343212293119</v>
      </c>
      <c r="O3205" s="89">
        <f t="shared" si="740"/>
        <v>703.89170542290992</v>
      </c>
      <c r="P3205" s="89">
        <f t="shared" si="741"/>
        <v>703.89170542290992</v>
      </c>
      <c r="Q3205" s="62">
        <f t="shared" si="750"/>
        <v>67762.97470145722</v>
      </c>
      <c r="R3205" s="89">
        <f t="shared" si="747"/>
        <v>-730.32775931468302</v>
      </c>
      <c r="S3205" s="74">
        <f t="shared" si="747"/>
        <v>-66203.414701457223</v>
      </c>
      <c r="T3205" s="91">
        <f t="shared" si="742"/>
        <v>0.13519458527114558</v>
      </c>
      <c r="U3205" s="92">
        <f t="shared" si="743"/>
        <v>1.4351945852711454</v>
      </c>
    </row>
    <row r="3206" spans="1:21">
      <c r="A3206" s="80">
        <v>39714</v>
      </c>
      <c r="B3206" s="81">
        <v>0</v>
      </c>
      <c r="C3206" s="82">
        <v>4.0282498629668701E-3</v>
      </c>
      <c r="D3206" s="88">
        <f t="shared" si="744"/>
        <v>1.4986781973054113</v>
      </c>
      <c r="E3206" s="89">
        <f t="shared" si="748"/>
        <v>14973.563946108226</v>
      </c>
      <c r="F3206" s="72">
        <f t="shared" si="748"/>
        <v>1445595.0738311531</v>
      </c>
      <c r="G3206" s="35">
        <f t="shared" si="749"/>
        <v>9.6543152921644768E-2</v>
      </c>
      <c r="H3206" s="88">
        <f t="shared" si="736"/>
        <v>0</v>
      </c>
      <c r="I3206" s="62">
        <f t="shared" si="745"/>
        <v>0</v>
      </c>
      <c r="J3206" s="89">
        <f t="shared" si="737"/>
        <v>0</v>
      </c>
      <c r="K3206" s="62">
        <f t="shared" si="746"/>
        <v>0</v>
      </c>
      <c r="L3206" s="90">
        <f t="shared" si="738"/>
        <v>80.564997259337403</v>
      </c>
      <c r="M3206" s="73">
        <f>0</f>
        <v>0</v>
      </c>
      <c r="N3206" s="89">
        <f t="shared" si="739"/>
        <v>0</v>
      </c>
      <c r="O3206" s="89">
        <f t="shared" si="740"/>
        <v>0</v>
      </c>
      <c r="P3206" s="89">
        <f t="shared" si="741"/>
        <v>0</v>
      </c>
      <c r="Q3206" s="62">
        <f t="shared" si="750"/>
        <v>0</v>
      </c>
      <c r="R3206" s="89">
        <f t="shared" si="747"/>
        <v>-80.564997259337403</v>
      </c>
      <c r="S3206" s="74">
        <f t="shared" si="747"/>
        <v>0</v>
      </c>
      <c r="T3206" s="91">
        <f t="shared" si="742"/>
        <v>9.8678197305411386E-2</v>
      </c>
      <c r="U3206" s="92">
        <f t="shared" si="743"/>
        <v>1.3986781973054112</v>
      </c>
    </row>
    <row r="3207" spans="1:21">
      <c r="A3207" s="80">
        <v>39715</v>
      </c>
      <c r="B3207" s="81">
        <v>0</v>
      </c>
      <c r="C3207" s="82">
        <v>3.6858893751713791E-3</v>
      </c>
      <c r="D3207" s="88">
        <f t="shared" si="744"/>
        <v>1.4946499474424444</v>
      </c>
      <c r="E3207" s="89">
        <f t="shared" si="748"/>
        <v>14892.998948848888</v>
      </c>
      <c r="F3207" s="72">
        <f t="shared" si="748"/>
        <v>1445595.0738311531</v>
      </c>
      <c r="G3207" s="35">
        <f t="shared" si="749"/>
        <v>9.7065411660616968E-2</v>
      </c>
      <c r="H3207" s="88">
        <f t="shared" si="736"/>
        <v>0</v>
      </c>
      <c r="I3207" s="62">
        <f t="shared" si="745"/>
        <v>0</v>
      </c>
      <c r="J3207" s="89">
        <f t="shared" si="737"/>
        <v>0</v>
      </c>
      <c r="K3207" s="62">
        <f t="shared" si="746"/>
        <v>0</v>
      </c>
      <c r="L3207" s="90">
        <f t="shared" si="738"/>
        <v>73.717787503427587</v>
      </c>
      <c r="M3207" s="73">
        <f>0</f>
        <v>0</v>
      </c>
      <c r="N3207" s="89">
        <f t="shared" si="739"/>
        <v>0</v>
      </c>
      <c r="O3207" s="89">
        <f t="shared" si="740"/>
        <v>0</v>
      </c>
      <c r="P3207" s="89">
        <f t="shared" si="741"/>
        <v>0</v>
      </c>
      <c r="Q3207" s="62">
        <f t="shared" si="750"/>
        <v>0</v>
      </c>
      <c r="R3207" s="89">
        <f t="shared" si="747"/>
        <v>-73.717787503427587</v>
      </c>
      <c r="S3207" s="74">
        <f t="shared" si="747"/>
        <v>0</v>
      </c>
      <c r="T3207" s="91">
        <f t="shared" si="742"/>
        <v>9.4649947442444482E-2</v>
      </c>
      <c r="U3207" s="92">
        <f t="shared" si="743"/>
        <v>1.3946499474424443</v>
      </c>
    </row>
    <row r="3208" spans="1:21">
      <c r="A3208" s="80">
        <v>39716</v>
      </c>
      <c r="B3208" s="81">
        <v>0</v>
      </c>
      <c r="C3208" s="82">
        <v>4.757896627149533E-3</v>
      </c>
      <c r="D3208" s="88">
        <f t="shared" si="744"/>
        <v>1.4909640580672732</v>
      </c>
      <c r="E3208" s="89">
        <f t="shared" si="748"/>
        <v>14819.281161345461</v>
      </c>
      <c r="F3208" s="72">
        <f t="shared" si="748"/>
        <v>1445595.0738311531</v>
      </c>
      <c r="G3208" s="35">
        <f t="shared" si="749"/>
        <v>9.7548258791515213E-2</v>
      </c>
      <c r="H3208" s="88">
        <f t="shared" si="736"/>
        <v>0</v>
      </c>
      <c r="I3208" s="62">
        <f t="shared" si="745"/>
        <v>0</v>
      </c>
      <c r="J3208" s="89">
        <f t="shared" si="737"/>
        <v>0</v>
      </c>
      <c r="K3208" s="62">
        <f t="shared" si="746"/>
        <v>0</v>
      </c>
      <c r="L3208" s="90">
        <f t="shared" si="738"/>
        <v>95.157932542990665</v>
      </c>
      <c r="M3208" s="73">
        <f>0</f>
        <v>0</v>
      </c>
      <c r="N3208" s="89">
        <f t="shared" si="739"/>
        <v>0</v>
      </c>
      <c r="O3208" s="89">
        <f t="shared" si="740"/>
        <v>0</v>
      </c>
      <c r="P3208" s="89">
        <f t="shared" si="741"/>
        <v>0</v>
      </c>
      <c r="Q3208" s="62">
        <f t="shared" si="750"/>
        <v>0</v>
      </c>
      <c r="R3208" s="89">
        <f t="shared" si="747"/>
        <v>-95.157932542990665</v>
      </c>
      <c r="S3208" s="74">
        <f t="shared" si="747"/>
        <v>0</v>
      </c>
      <c r="T3208" s="91">
        <f t="shared" si="742"/>
        <v>9.0964058067273257E-2</v>
      </c>
      <c r="U3208" s="92">
        <f t="shared" si="743"/>
        <v>1.3909640580672731</v>
      </c>
    </row>
    <row r="3209" spans="1:21">
      <c r="A3209" s="80">
        <v>39717</v>
      </c>
      <c r="B3209" s="81">
        <v>0</v>
      </c>
      <c r="C3209" s="82">
        <v>4.7426463198382632E-3</v>
      </c>
      <c r="D3209" s="88">
        <f t="shared" si="744"/>
        <v>1.4862061614401234</v>
      </c>
      <c r="E3209" s="89">
        <f t="shared" si="748"/>
        <v>14724.123228802471</v>
      </c>
      <c r="F3209" s="72">
        <f t="shared" si="748"/>
        <v>1445595.0738311531</v>
      </c>
      <c r="G3209" s="35">
        <f t="shared" si="749"/>
        <v>9.8178686185087363E-2</v>
      </c>
      <c r="H3209" s="88">
        <f t="shared" si="736"/>
        <v>0</v>
      </c>
      <c r="I3209" s="62">
        <f t="shared" si="745"/>
        <v>0</v>
      </c>
      <c r="J3209" s="89">
        <f t="shared" si="737"/>
        <v>0</v>
      </c>
      <c r="K3209" s="62">
        <f t="shared" si="746"/>
        <v>0</v>
      </c>
      <c r="L3209" s="90">
        <f t="shared" si="738"/>
        <v>94.85292639676527</v>
      </c>
      <c r="M3209" s="73">
        <f>0</f>
        <v>0</v>
      </c>
      <c r="N3209" s="89">
        <f t="shared" si="739"/>
        <v>0</v>
      </c>
      <c r="O3209" s="89">
        <f t="shared" si="740"/>
        <v>0</v>
      </c>
      <c r="P3209" s="89">
        <f t="shared" si="741"/>
        <v>0</v>
      </c>
      <c r="Q3209" s="62">
        <f t="shared" si="750"/>
        <v>0</v>
      </c>
      <c r="R3209" s="89">
        <f t="shared" si="747"/>
        <v>-94.85292639676527</v>
      </c>
      <c r="S3209" s="74">
        <f t="shared" si="747"/>
        <v>0</v>
      </c>
      <c r="T3209" s="91">
        <f t="shared" si="742"/>
        <v>8.6206161440123497E-2</v>
      </c>
      <c r="U3209" s="92">
        <f t="shared" si="743"/>
        <v>1.3862061614401233</v>
      </c>
    </row>
    <row r="3210" spans="1:21">
      <c r="A3210" s="80">
        <v>39718</v>
      </c>
      <c r="B3210" s="81">
        <v>0</v>
      </c>
      <c r="C3210" s="82">
        <v>5.016703667597047E-3</v>
      </c>
      <c r="D3210" s="88">
        <f t="shared" si="744"/>
        <v>1.4814635151202853</v>
      </c>
      <c r="E3210" s="89">
        <f t="shared" si="748"/>
        <v>14629.270302405706</v>
      </c>
      <c r="F3210" s="72">
        <f t="shared" si="748"/>
        <v>1445595.0738311531</v>
      </c>
      <c r="G3210" s="35">
        <f t="shared" si="749"/>
        <v>9.8815254893023105E-2</v>
      </c>
      <c r="H3210" s="88">
        <f t="shared" si="736"/>
        <v>0</v>
      </c>
      <c r="I3210" s="62">
        <f t="shared" si="745"/>
        <v>0</v>
      </c>
      <c r="J3210" s="89">
        <f t="shared" si="737"/>
        <v>0</v>
      </c>
      <c r="K3210" s="62">
        <f t="shared" si="746"/>
        <v>0</v>
      </c>
      <c r="L3210" s="90">
        <f t="shared" si="738"/>
        <v>100.33407335194094</v>
      </c>
      <c r="M3210" s="73">
        <f>0</f>
        <v>0</v>
      </c>
      <c r="N3210" s="89">
        <f t="shared" si="739"/>
        <v>0</v>
      </c>
      <c r="O3210" s="89">
        <f t="shared" si="740"/>
        <v>0</v>
      </c>
      <c r="P3210" s="89">
        <f t="shared" si="741"/>
        <v>0</v>
      </c>
      <c r="Q3210" s="62">
        <f t="shared" si="750"/>
        <v>0</v>
      </c>
      <c r="R3210" s="89">
        <f t="shared" si="747"/>
        <v>-100.33407335194094</v>
      </c>
      <c r="S3210" s="74">
        <f t="shared" si="747"/>
        <v>0</v>
      </c>
      <c r="T3210" s="91">
        <f t="shared" si="742"/>
        <v>8.1463515120285379E-2</v>
      </c>
      <c r="U3210" s="92">
        <f t="shared" si="743"/>
        <v>1.3814635151202852</v>
      </c>
    </row>
    <row r="3211" spans="1:21">
      <c r="A3211" s="80">
        <v>39719</v>
      </c>
      <c r="B3211" s="81">
        <v>0</v>
      </c>
      <c r="C3211" s="82">
        <v>5.0730255817679239E-3</v>
      </c>
      <c r="D3211" s="88">
        <f t="shared" si="744"/>
        <v>1.4764468114526883</v>
      </c>
      <c r="E3211" s="89">
        <f t="shared" si="748"/>
        <v>14528.936229053765</v>
      </c>
      <c r="F3211" s="72">
        <f t="shared" si="748"/>
        <v>1445595.0738311531</v>
      </c>
      <c r="G3211" s="35">
        <f t="shared" si="749"/>
        <v>9.9497654270129673E-2</v>
      </c>
      <c r="H3211" s="88">
        <f t="shared" si="736"/>
        <v>0</v>
      </c>
      <c r="I3211" s="62">
        <f t="shared" si="745"/>
        <v>0</v>
      </c>
      <c r="J3211" s="89">
        <f t="shared" si="737"/>
        <v>0</v>
      </c>
      <c r="K3211" s="62">
        <f t="shared" si="746"/>
        <v>0</v>
      </c>
      <c r="L3211" s="90">
        <f t="shared" si="738"/>
        <v>101.46051163535847</v>
      </c>
      <c r="M3211" s="73">
        <f>0</f>
        <v>0</v>
      </c>
      <c r="N3211" s="89">
        <f t="shared" si="739"/>
        <v>0</v>
      </c>
      <c r="O3211" s="89">
        <f t="shared" si="740"/>
        <v>0</v>
      </c>
      <c r="P3211" s="89">
        <f t="shared" si="741"/>
        <v>0</v>
      </c>
      <c r="Q3211" s="62">
        <f t="shared" si="750"/>
        <v>0</v>
      </c>
      <c r="R3211" s="89">
        <f t="shared" si="747"/>
        <v>-101.46051163535847</v>
      </c>
      <c r="S3211" s="74">
        <f t="shared" si="747"/>
        <v>0</v>
      </c>
      <c r="T3211" s="91">
        <f t="shared" si="742"/>
        <v>7.644681145268839E-2</v>
      </c>
      <c r="U3211" s="92">
        <f t="shared" si="743"/>
        <v>1.3764468114526882</v>
      </c>
    </row>
    <row r="3212" spans="1:21">
      <c r="A3212" s="80">
        <v>39720</v>
      </c>
      <c r="B3212" s="81">
        <v>0</v>
      </c>
      <c r="C3212" s="82">
        <v>5.3006145364312696E-3</v>
      </c>
      <c r="D3212" s="88">
        <f t="shared" si="744"/>
        <v>1.4713737858709202</v>
      </c>
      <c r="E3212" s="89">
        <f t="shared" si="748"/>
        <v>14427.475717418407</v>
      </c>
      <c r="F3212" s="72">
        <f t="shared" si="748"/>
        <v>1445595.0738311531</v>
      </c>
      <c r="G3212" s="35">
        <f t="shared" si="749"/>
        <v>0.10019736661804772</v>
      </c>
      <c r="H3212" s="88">
        <f t="shared" si="736"/>
        <v>0</v>
      </c>
      <c r="I3212" s="62">
        <f t="shared" si="745"/>
        <v>0</v>
      </c>
      <c r="J3212" s="89">
        <f t="shared" si="737"/>
        <v>0</v>
      </c>
      <c r="K3212" s="62">
        <f t="shared" si="746"/>
        <v>0</v>
      </c>
      <c r="L3212" s="90">
        <f t="shared" si="738"/>
        <v>106.01229072862539</v>
      </c>
      <c r="M3212" s="73">
        <f>0</f>
        <v>0</v>
      </c>
      <c r="N3212" s="89">
        <f t="shared" si="739"/>
        <v>0</v>
      </c>
      <c r="O3212" s="89">
        <f t="shared" si="740"/>
        <v>0</v>
      </c>
      <c r="P3212" s="89">
        <f t="shared" si="741"/>
        <v>0</v>
      </c>
      <c r="Q3212" s="62">
        <f t="shared" si="750"/>
        <v>0</v>
      </c>
      <c r="R3212" s="89">
        <f t="shared" si="747"/>
        <v>-106.01229072862539</v>
      </c>
      <c r="S3212" s="74">
        <f t="shared" si="747"/>
        <v>0</v>
      </c>
      <c r="T3212" s="91">
        <f t="shared" si="742"/>
        <v>7.1373785870920248E-2</v>
      </c>
      <c r="U3212" s="92">
        <f t="shared" si="743"/>
        <v>1.3713737858709201</v>
      </c>
    </row>
    <row r="3213" spans="1:21">
      <c r="A3213" s="80">
        <v>39721</v>
      </c>
      <c r="B3213" s="81">
        <v>0</v>
      </c>
      <c r="C3213" s="82">
        <v>4.5165561769521982E-3</v>
      </c>
      <c r="D3213" s="88">
        <f t="shared" si="744"/>
        <v>1.466073171334489</v>
      </c>
      <c r="E3213" s="89">
        <f t="shared" si="748"/>
        <v>14321.463426689781</v>
      </c>
      <c r="F3213" s="72">
        <f t="shared" si="748"/>
        <v>1445595.0738311531</v>
      </c>
      <c r="G3213" s="35">
        <f t="shared" si="749"/>
        <v>0.10093906123707383</v>
      </c>
      <c r="H3213" s="88">
        <f t="shared" si="736"/>
        <v>0</v>
      </c>
      <c r="I3213" s="62">
        <f t="shared" si="745"/>
        <v>0</v>
      </c>
      <c r="J3213" s="89">
        <f t="shared" si="737"/>
        <v>0</v>
      </c>
      <c r="K3213" s="62">
        <f t="shared" si="746"/>
        <v>0</v>
      </c>
      <c r="L3213" s="90">
        <f t="shared" si="738"/>
        <v>90.331123539043972</v>
      </c>
      <c r="M3213" s="73">
        <f>0</f>
        <v>0</v>
      </c>
      <c r="N3213" s="89">
        <f t="shared" si="739"/>
        <v>0</v>
      </c>
      <c r="O3213" s="89">
        <f t="shared" si="740"/>
        <v>0</v>
      </c>
      <c r="P3213" s="89">
        <f t="shared" si="741"/>
        <v>0</v>
      </c>
      <c r="Q3213" s="62">
        <f t="shared" si="750"/>
        <v>0</v>
      </c>
      <c r="R3213" s="89">
        <f t="shared" si="747"/>
        <v>-90.331123539043972</v>
      </c>
      <c r="S3213" s="74">
        <f t="shared" si="747"/>
        <v>0</v>
      </c>
      <c r="T3213" s="91">
        <f t="shared" si="742"/>
        <v>6.6073171334489089E-2</v>
      </c>
      <c r="U3213" s="92">
        <f t="shared" si="743"/>
        <v>1.3660731713344889</v>
      </c>
    </row>
    <row r="3214" spans="1:21">
      <c r="A3214" s="80">
        <v>39722</v>
      </c>
      <c r="B3214" s="81">
        <v>0</v>
      </c>
      <c r="C3214" s="82">
        <v>3.8057970625381258E-3</v>
      </c>
      <c r="D3214" s="88">
        <f t="shared" si="744"/>
        <v>1.4615566151575368</v>
      </c>
      <c r="E3214" s="89">
        <f t="shared" si="748"/>
        <v>14231.132303150736</v>
      </c>
      <c r="F3214" s="72">
        <f t="shared" si="748"/>
        <v>1445595.0738311531</v>
      </c>
      <c r="G3214" s="35">
        <f t="shared" si="749"/>
        <v>0.10157976491519947</v>
      </c>
      <c r="H3214" s="88">
        <f t="shared" si="736"/>
        <v>0</v>
      </c>
      <c r="I3214" s="62">
        <f t="shared" si="745"/>
        <v>0</v>
      </c>
      <c r="J3214" s="89">
        <f t="shared" si="737"/>
        <v>0</v>
      </c>
      <c r="K3214" s="62">
        <f t="shared" si="746"/>
        <v>0</v>
      </c>
      <c r="L3214" s="90">
        <f t="shared" si="738"/>
        <v>76.115941250762518</v>
      </c>
      <c r="M3214" s="73">
        <f>0</f>
        <v>0</v>
      </c>
      <c r="N3214" s="89">
        <f t="shared" si="739"/>
        <v>0</v>
      </c>
      <c r="O3214" s="89">
        <f t="shared" si="740"/>
        <v>0</v>
      </c>
      <c r="P3214" s="89">
        <f t="shared" si="741"/>
        <v>0</v>
      </c>
      <c r="Q3214" s="62">
        <f t="shared" si="750"/>
        <v>0</v>
      </c>
      <c r="R3214" s="89">
        <f t="shared" si="747"/>
        <v>-76.115941250762518</v>
      </c>
      <c r="S3214" s="74">
        <f t="shared" si="747"/>
        <v>0</v>
      </c>
      <c r="T3214" s="91">
        <f t="shared" si="742"/>
        <v>6.1556615157536854E-2</v>
      </c>
      <c r="U3214" s="92">
        <f t="shared" si="743"/>
        <v>1.3615566151575367</v>
      </c>
    </row>
    <row r="3215" spans="1:21">
      <c r="A3215" s="80">
        <v>39723</v>
      </c>
      <c r="B3215" s="81">
        <v>0</v>
      </c>
      <c r="C3215" s="82">
        <v>3.6435647875486619E-3</v>
      </c>
      <c r="D3215" s="88">
        <f t="shared" si="744"/>
        <v>1.4577508180949985</v>
      </c>
      <c r="E3215" s="89">
        <f t="shared" si="748"/>
        <v>14155.016361899974</v>
      </c>
      <c r="F3215" s="72">
        <f t="shared" si="748"/>
        <v>1445595.0738311531</v>
      </c>
      <c r="G3215" s="35">
        <f t="shared" si="749"/>
        <v>0.10212599101772542</v>
      </c>
      <c r="H3215" s="88">
        <f t="shared" si="736"/>
        <v>0</v>
      </c>
      <c r="I3215" s="62">
        <f t="shared" si="745"/>
        <v>0</v>
      </c>
      <c r="J3215" s="89">
        <f t="shared" si="737"/>
        <v>0</v>
      </c>
      <c r="K3215" s="62">
        <f t="shared" si="746"/>
        <v>0</v>
      </c>
      <c r="L3215" s="90">
        <f t="shared" si="738"/>
        <v>72.871295750973232</v>
      </c>
      <c r="M3215" s="73">
        <f>0</f>
        <v>0</v>
      </c>
      <c r="N3215" s="89">
        <f t="shared" si="739"/>
        <v>0</v>
      </c>
      <c r="O3215" s="89">
        <f t="shared" si="740"/>
        <v>0</v>
      </c>
      <c r="P3215" s="89">
        <f t="shared" si="741"/>
        <v>0</v>
      </c>
      <c r="Q3215" s="62">
        <f t="shared" si="750"/>
        <v>0</v>
      </c>
      <c r="R3215" s="89">
        <f t="shared" si="747"/>
        <v>-72.871295750973232</v>
      </c>
      <c r="S3215" s="74">
        <f t="shared" si="747"/>
        <v>0</v>
      </c>
      <c r="T3215" s="91">
        <f t="shared" si="742"/>
        <v>5.7750818094998602E-2</v>
      </c>
      <c r="U3215" s="92">
        <f t="shared" si="743"/>
        <v>1.3577508180949984</v>
      </c>
    </row>
    <row r="3216" spans="1:21">
      <c r="A3216" s="80">
        <v>39724</v>
      </c>
      <c r="B3216" s="81">
        <v>0</v>
      </c>
      <c r="C3216" s="82">
        <v>3.9461597503863766E-3</v>
      </c>
      <c r="D3216" s="88">
        <f t="shared" si="744"/>
        <v>1.4541072533074502</v>
      </c>
      <c r="E3216" s="89">
        <f t="shared" si="748"/>
        <v>14082.145066149002</v>
      </c>
      <c r="F3216" s="72">
        <f t="shared" si="748"/>
        <v>1445595.0738311531</v>
      </c>
      <c r="G3216" s="35">
        <f t="shared" si="749"/>
        <v>0.10265446542701148</v>
      </c>
      <c r="H3216" s="88">
        <f t="shared" si="736"/>
        <v>0</v>
      </c>
      <c r="I3216" s="62">
        <f t="shared" si="745"/>
        <v>0</v>
      </c>
      <c r="J3216" s="89">
        <f t="shared" si="737"/>
        <v>0</v>
      </c>
      <c r="K3216" s="62">
        <f t="shared" si="746"/>
        <v>0</v>
      </c>
      <c r="L3216" s="90">
        <f t="shared" si="738"/>
        <v>78.923195007727529</v>
      </c>
      <c r="M3216" s="73">
        <f>0</f>
        <v>0</v>
      </c>
      <c r="N3216" s="89">
        <f t="shared" si="739"/>
        <v>0</v>
      </c>
      <c r="O3216" s="89">
        <f t="shared" si="740"/>
        <v>0</v>
      </c>
      <c r="P3216" s="89">
        <f t="shared" si="741"/>
        <v>0</v>
      </c>
      <c r="Q3216" s="62">
        <f t="shared" si="750"/>
        <v>0</v>
      </c>
      <c r="R3216" s="89">
        <f t="shared" si="747"/>
        <v>-78.923195007727529</v>
      </c>
      <c r="S3216" s="74">
        <f t="shared" si="747"/>
        <v>0</v>
      </c>
      <c r="T3216" s="91">
        <f t="shared" si="742"/>
        <v>5.4107253307450254E-2</v>
      </c>
      <c r="U3216" s="92">
        <f t="shared" si="743"/>
        <v>1.3541072533074501</v>
      </c>
    </row>
    <row r="3217" spans="1:21">
      <c r="A3217" s="80">
        <v>39725</v>
      </c>
      <c r="B3217" s="81">
        <v>0</v>
      </c>
      <c r="C3217" s="82">
        <v>3.9213571730071619E-3</v>
      </c>
      <c r="D3217" s="88">
        <f t="shared" si="744"/>
        <v>1.4501610935570637</v>
      </c>
      <c r="E3217" s="89">
        <f t="shared" si="748"/>
        <v>14003.221871141273</v>
      </c>
      <c r="F3217" s="72">
        <f t="shared" si="748"/>
        <v>1445595.0738311531</v>
      </c>
      <c r="G3217" s="35">
        <f t="shared" si="749"/>
        <v>0.10323303359281388</v>
      </c>
      <c r="H3217" s="88">
        <f t="shared" si="736"/>
        <v>0</v>
      </c>
      <c r="I3217" s="62">
        <f t="shared" si="745"/>
        <v>0</v>
      </c>
      <c r="J3217" s="89">
        <f t="shared" si="737"/>
        <v>0</v>
      </c>
      <c r="K3217" s="62">
        <f t="shared" si="746"/>
        <v>0</v>
      </c>
      <c r="L3217" s="90">
        <f t="shared" si="738"/>
        <v>78.427143460143242</v>
      </c>
      <c r="M3217" s="73">
        <f>0</f>
        <v>0</v>
      </c>
      <c r="N3217" s="89">
        <f t="shared" si="739"/>
        <v>0</v>
      </c>
      <c r="O3217" s="89">
        <f t="shared" si="740"/>
        <v>0</v>
      </c>
      <c r="P3217" s="89">
        <f t="shared" si="741"/>
        <v>0</v>
      </c>
      <c r="Q3217" s="62">
        <f t="shared" si="750"/>
        <v>0</v>
      </c>
      <c r="R3217" s="89">
        <f t="shared" si="747"/>
        <v>-78.427143460143242</v>
      </c>
      <c r="S3217" s="74">
        <f t="shared" si="747"/>
        <v>0</v>
      </c>
      <c r="T3217" s="91">
        <f t="shared" si="742"/>
        <v>5.0161093557063774E-2</v>
      </c>
      <c r="U3217" s="92">
        <f t="shared" si="743"/>
        <v>1.3501610935570636</v>
      </c>
    </row>
    <row r="3218" spans="1:21">
      <c r="A3218" s="80">
        <v>39726</v>
      </c>
      <c r="B3218" s="81">
        <v>7.6199999999999998E-4</v>
      </c>
      <c r="C3218" s="82">
        <v>3.6305459201386257E-3</v>
      </c>
      <c r="D3218" s="88">
        <f t="shared" si="744"/>
        <v>1.4462397363840567</v>
      </c>
      <c r="E3218" s="89">
        <f t="shared" si="748"/>
        <v>13924.79472768113</v>
      </c>
      <c r="F3218" s="72">
        <f t="shared" si="748"/>
        <v>1445595.0738311531</v>
      </c>
      <c r="G3218" s="35">
        <f t="shared" si="749"/>
        <v>0.10381446205145498</v>
      </c>
      <c r="H3218" s="88">
        <f t="shared" ref="H3218:H3281" si="751">B3218*($D$12+$D$11)*10000</f>
        <v>15.24</v>
      </c>
      <c r="I3218" s="62">
        <f t="shared" si="745"/>
        <v>152.4</v>
      </c>
      <c r="J3218" s="89">
        <f t="shared" ref="J3218:J3281" si="752">B3218*$K$14*$D$10*10000</f>
        <v>50.291999999999994</v>
      </c>
      <c r="K3218" s="62">
        <f t="shared" si="746"/>
        <v>4526.2800000000007</v>
      </c>
      <c r="L3218" s="90">
        <f t="shared" ref="L3218:L3281" si="753">C3218*($D$12+$D$11)*10000</f>
        <v>72.610918402772512</v>
      </c>
      <c r="M3218" s="73">
        <f>0</f>
        <v>0</v>
      </c>
      <c r="N3218" s="89">
        <f t="shared" ref="N3218:N3281" si="754">IF(D3218&lt;$N$10,0,(2/3*$N$12*SQRT(2*$N$13)*$N$11*(D3218-$N$10)^(3/2))*24*60*60)</f>
        <v>0</v>
      </c>
      <c r="O3218" s="89">
        <f t="shared" ref="O3218:O3281" si="755">IF(D3218&lt;$N$10,0,(D3218-$N$10)*10000*($D$12+$D$11))</f>
        <v>0</v>
      </c>
      <c r="P3218" s="89">
        <f t="shared" ref="P3218:P3281" si="756">IF(N3218&gt;O3218,O3218,N3218)</f>
        <v>0</v>
      </c>
      <c r="Q3218" s="62">
        <f t="shared" si="750"/>
        <v>0</v>
      </c>
      <c r="R3218" s="89">
        <f t="shared" si="747"/>
        <v>-7.0789184027725156</v>
      </c>
      <c r="S3218" s="74">
        <f t="shared" si="747"/>
        <v>4678.68</v>
      </c>
      <c r="T3218" s="91">
        <f t="shared" ref="T3218:T3281" si="757">D3218-$D$14</f>
        <v>4.6239736384056762E-2</v>
      </c>
      <c r="U3218" s="92">
        <f t="shared" ref="U3218:U3281" si="758">IF(D3218&lt;$D$13,0,D3218-$D$13)</f>
        <v>1.3462397363840566</v>
      </c>
    </row>
    <row r="3219" spans="1:21">
      <c r="A3219" s="80">
        <v>39727</v>
      </c>
      <c r="B3219" s="81">
        <v>0</v>
      </c>
      <c r="C3219" s="82">
        <v>3.4904702926365355E-3</v>
      </c>
      <c r="D3219" s="88">
        <f t="shared" ref="D3219:D3282" si="759">IF(E3219&lt;$D$11*10000*($D$14-$D$13),(E3219+$D$13*$D$11*10000)/($D$11*10000),(E3219+$D$13*$D$11*10000+$D$14*$D$12*10000)/($D$11*10000+$D$12*10000))</f>
        <v>1.445885790463918</v>
      </c>
      <c r="E3219" s="89">
        <f t="shared" si="748"/>
        <v>13917.715809278357</v>
      </c>
      <c r="F3219" s="72">
        <f t="shared" si="748"/>
        <v>1450273.753831153</v>
      </c>
      <c r="G3219" s="35">
        <f t="shared" si="749"/>
        <v>0.10420343206493096</v>
      </c>
      <c r="H3219" s="88">
        <f t="shared" si="751"/>
        <v>0</v>
      </c>
      <c r="I3219" s="62">
        <f t="shared" ref="I3219:I3282" si="760">H3219*$J$4*1000</f>
        <v>0</v>
      </c>
      <c r="J3219" s="89">
        <f t="shared" si="752"/>
        <v>0</v>
      </c>
      <c r="K3219" s="62">
        <f t="shared" ref="K3219:K3282" si="761">1000*J3219*($J$11*$J$5+$J$12*$J$6+$J$13*$J$7)</f>
        <v>0</v>
      </c>
      <c r="L3219" s="90">
        <f t="shared" si="753"/>
        <v>69.809405852730706</v>
      </c>
      <c r="M3219" s="73">
        <f>0</f>
        <v>0</v>
      </c>
      <c r="N3219" s="89">
        <f t="shared" si="754"/>
        <v>0</v>
      </c>
      <c r="O3219" s="89">
        <f t="shared" si="755"/>
        <v>0</v>
      </c>
      <c r="P3219" s="89">
        <f t="shared" si="756"/>
        <v>0</v>
      </c>
      <c r="Q3219" s="62">
        <f t="shared" si="750"/>
        <v>0</v>
      </c>
      <c r="R3219" s="89">
        <f t="shared" ref="R3219:S3282" si="762">H3219+J3219-L3219-P3219</f>
        <v>-69.809405852730706</v>
      </c>
      <c r="S3219" s="74">
        <f t="shared" si="762"/>
        <v>0</v>
      </c>
      <c r="T3219" s="91">
        <f t="shared" si="757"/>
        <v>4.5885790463918052E-2</v>
      </c>
      <c r="U3219" s="92">
        <f t="shared" si="758"/>
        <v>1.3458857904639179</v>
      </c>
    </row>
    <row r="3220" spans="1:21">
      <c r="A3220" s="80">
        <v>39728</v>
      </c>
      <c r="B3220" s="81">
        <v>0</v>
      </c>
      <c r="C3220" s="82">
        <v>3.646128869681897E-3</v>
      </c>
      <c r="D3220" s="88">
        <f t="shared" si="759"/>
        <v>1.4423953201712814</v>
      </c>
      <c r="E3220" s="89">
        <f t="shared" ref="E3220:F3283" si="763">E3219+R3219</f>
        <v>13847.906403425626</v>
      </c>
      <c r="F3220" s="72">
        <f t="shared" si="763"/>
        <v>1450273.753831153</v>
      </c>
      <c r="G3220" s="35">
        <f t="shared" ref="G3220:G3283" si="764">F3220/(E3220*1000)</f>
        <v>0.1047287374409457</v>
      </c>
      <c r="H3220" s="88">
        <f t="shared" si="751"/>
        <v>0</v>
      </c>
      <c r="I3220" s="62">
        <f t="shared" si="760"/>
        <v>0</v>
      </c>
      <c r="J3220" s="89">
        <f t="shared" si="752"/>
        <v>0</v>
      </c>
      <c r="K3220" s="62">
        <f t="shared" si="761"/>
        <v>0</v>
      </c>
      <c r="L3220" s="90">
        <f t="shared" si="753"/>
        <v>72.922577393637937</v>
      </c>
      <c r="M3220" s="73">
        <f>0</f>
        <v>0</v>
      </c>
      <c r="N3220" s="89">
        <f t="shared" si="754"/>
        <v>0</v>
      </c>
      <c r="O3220" s="89">
        <f t="shared" si="755"/>
        <v>0</v>
      </c>
      <c r="P3220" s="89">
        <f t="shared" si="756"/>
        <v>0</v>
      </c>
      <c r="Q3220" s="62">
        <f t="shared" ref="Q3220:Q3283" si="765">P3220*1000*G3220</f>
        <v>0</v>
      </c>
      <c r="R3220" s="89">
        <f t="shared" si="762"/>
        <v>-72.922577393637937</v>
      </c>
      <c r="S3220" s="74">
        <f t="shared" si="762"/>
        <v>0</v>
      </c>
      <c r="T3220" s="91">
        <f t="shared" si="757"/>
        <v>4.2395320171281448E-2</v>
      </c>
      <c r="U3220" s="92">
        <f t="shared" si="758"/>
        <v>1.3423953201712813</v>
      </c>
    </row>
    <row r="3221" spans="1:21">
      <c r="A3221" s="80">
        <v>39729</v>
      </c>
      <c r="B3221" s="81">
        <v>2.794E-3</v>
      </c>
      <c r="C3221" s="82">
        <v>3.1843963966589183E-3</v>
      </c>
      <c r="D3221" s="88">
        <f t="shared" si="759"/>
        <v>1.4387491913015995</v>
      </c>
      <c r="E3221" s="89">
        <f t="shared" si="763"/>
        <v>13774.983826031988</v>
      </c>
      <c r="F3221" s="72">
        <f t="shared" si="763"/>
        <v>1450273.753831153</v>
      </c>
      <c r="G3221" s="35">
        <f t="shared" si="764"/>
        <v>0.10528315474972995</v>
      </c>
      <c r="H3221" s="88">
        <f t="shared" si="751"/>
        <v>55.88</v>
      </c>
      <c r="I3221" s="62">
        <f t="shared" si="760"/>
        <v>558.80000000000007</v>
      </c>
      <c r="J3221" s="89">
        <f t="shared" si="752"/>
        <v>184.40399999999997</v>
      </c>
      <c r="K3221" s="62">
        <f t="shared" si="761"/>
        <v>16596.36</v>
      </c>
      <c r="L3221" s="90">
        <f t="shared" si="753"/>
        <v>63.687927933178365</v>
      </c>
      <c r="M3221" s="73">
        <f>0</f>
        <v>0</v>
      </c>
      <c r="N3221" s="89">
        <f t="shared" si="754"/>
        <v>0</v>
      </c>
      <c r="O3221" s="89">
        <f t="shared" si="755"/>
        <v>0</v>
      </c>
      <c r="P3221" s="89">
        <f t="shared" si="756"/>
        <v>0</v>
      </c>
      <c r="Q3221" s="62">
        <f t="shared" si="765"/>
        <v>0</v>
      </c>
      <c r="R3221" s="89">
        <f t="shared" si="762"/>
        <v>176.59607206682159</v>
      </c>
      <c r="S3221" s="74">
        <f t="shared" si="762"/>
        <v>17155.16</v>
      </c>
      <c r="T3221" s="91">
        <f t="shared" si="757"/>
        <v>3.8749191301599595E-2</v>
      </c>
      <c r="U3221" s="92">
        <f t="shared" si="758"/>
        <v>1.3387491913015994</v>
      </c>
    </row>
    <row r="3222" spans="1:21">
      <c r="A3222" s="80">
        <v>39730</v>
      </c>
      <c r="B3222" s="81">
        <v>4.1655999999999999E-2</v>
      </c>
      <c r="C3222" s="82">
        <v>3.1006771878992279E-3</v>
      </c>
      <c r="D3222" s="88">
        <f t="shared" si="759"/>
        <v>1.4475789949049405</v>
      </c>
      <c r="E3222" s="89">
        <f t="shared" si="763"/>
        <v>13951.579898098809</v>
      </c>
      <c r="F3222" s="72">
        <f t="shared" si="763"/>
        <v>1467428.913831153</v>
      </c>
      <c r="G3222" s="35">
        <f t="shared" si="764"/>
        <v>0.10518012472774646</v>
      </c>
      <c r="H3222" s="88">
        <f t="shared" si="751"/>
        <v>833.12</v>
      </c>
      <c r="I3222" s="62">
        <f t="shared" si="760"/>
        <v>8331.2000000000007</v>
      </c>
      <c r="J3222" s="89">
        <f t="shared" si="752"/>
        <v>2749.2959999999998</v>
      </c>
      <c r="K3222" s="62">
        <f t="shared" si="761"/>
        <v>247436.64000000007</v>
      </c>
      <c r="L3222" s="90">
        <f t="shared" si="753"/>
        <v>62.013543757984557</v>
      </c>
      <c r="M3222" s="73">
        <f>0</f>
        <v>0</v>
      </c>
      <c r="N3222" s="89">
        <f t="shared" si="754"/>
        <v>0</v>
      </c>
      <c r="O3222" s="89">
        <f t="shared" si="755"/>
        <v>0</v>
      </c>
      <c r="P3222" s="89">
        <f t="shared" si="756"/>
        <v>0</v>
      </c>
      <c r="Q3222" s="62">
        <f t="shared" si="765"/>
        <v>0</v>
      </c>
      <c r="R3222" s="89">
        <f t="shared" si="762"/>
        <v>3520.402456242015</v>
      </c>
      <c r="S3222" s="74">
        <f t="shared" si="762"/>
        <v>255767.84000000008</v>
      </c>
      <c r="T3222" s="91">
        <f t="shared" si="757"/>
        <v>4.7578994904940553E-2</v>
      </c>
      <c r="U3222" s="92">
        <f t="shared" si="758"/>
        <v>1.3475789949049404</v>
      </c>
    </row>
    <row r="3223" spans="1:21">
      <c r="A3223" s="80">
        <v>39731</v>
      </c>
      <c r="B3223" s="81">
        <v>0</v>
      </c>
      <c r="C3223" s="82">
        <v>3.1995793714080512E-3</v>
      </c>
      <c r="D3223" s="88">
        <f t="shared" si="759"/>
        <v>1.6235991177170412</v>
      </c>
      <c r="E3223" s="89">
        <f t="shared" si="763"/>
        <v>17471.982354340824</v>
      </c>
      <c r="F3223" s="72">
        <f t="shared" si="763"/>
        <v>1723196.753831153</v>
      </c>
      <c r="G3223" s="35">
        <f t="shared" si="764"/>
        <v>9.8626287440304883E-2</v>
      </c>
      <c r="H3223" s="88">
        <f t="shared" si="751"/>
        <v>0</v>
      </c>
      <c r="I3223" s="62">
        <f t="shared" si="760"/>
        <v>0</v>
      </c>
      <c r="J3223" s="89">
        <f t="shared" si="752"/>
        <v>0</v>
      </c>
      <c r="K3223" s="62">
        <f t="shared" si="761"/>
        <v>0</v>
      </c>
      <c r="L3223" s="90">
        <f t="shared" si="753"/>
        <v>63.991587428161026</v>
      </c>
      <c r="M3223" s="73">
        <f>0</f>
        <v>0</v>
      </c>
      <c r="N3223" s="89">
        <f t="shared" si="754"/>
        <v>6651.9088774057864</v>
      </c>
      <c r="O3223" s="89">
        <f t="shared" si="755"/>
        <v>2471.9823543408247</v>
      </c>
      <c r="P3223" s="89">
        <f t="shared" si="756"/>
        <v>2471.9823543408247</v>
      </c>
      <c r="Q3223" s="62">
        <f t="shared" si="765"/>
        <v>243802.44222657979</v>
      </c>
      <c r="R3223" s="89">
        <f t="shared" si="762"/>
        <v>-2535.9739417689857</v>
      </c>
      <c r="S3223" s="74">
        <f t="shared" si="762"/>
        <v>-243802.44222657979</v>
      </c>
      <c r="T3223" s="91">
        <f t="shared" si="757"/>
        <v>0.22359911771704133</v>
      </c>
      <c r="U3223" s="92">
        <f t="shared" si="758"/>
        <v>1.5235991177170412</v>
      </c>
    </row>
    <row r="3224" spans="1:21">
      <c r="A3224" s="80">
        <v>39732</v>
      </c>
      <c r="B3224" s="81">
        <v>0</v>
      </c>
      <c r="C3224" s="82">
        <v>2.9719022296717528E-3</v>
      </c>
      <c r="D3224" s="88">
        <f t="shared" si="759"/>
        <v>1.4968004206285919</v>
      </c>
      <c r="E3224" s="89">
        <f t="shared" si="763"/>
        <v>14936.008412571839</v>
      </c>
      <c r="F3224" s="72">
        <f t="shared" si="763"/>
        <v>1479394.3116045732</v>
      </c>
      <c r="G3224" s="35">
        <f t="shared" si="764"/>
        <v>9.904884027511307E-2</v>
      </c>
      <c r="H3224" s="88">
        <f t="shared" si="751"/>
        <v>0</v>
      </c>
      <c r="I3224" s="62">
        <f t="shared" si="760"/>
        <v>0</v>
      </c>
      <c r="J3224" s="89">
        <f t="shared" si="752"/>
        <v>0</v>
      </c>
      <c r="K3224" s="62">
        <f t="shared" si="761"/>
        <v>0</v>
      </c>
      <c r="L3224" s="90">
        <f t="shared" si="753"/>
        <v>59.438044593435052</v>
      </c>
      <c r="M3224" s="73">
        <f>0</f>
        <v>0</v>
      </c>
      <c r="N3224" s="89">
        <f t="shared" si="754"/>
        <v>0</v>
      </c>
      <c r="O3224" s="89">
        <f t="shared" si="755"/>
        <v>0</v>
      </c>
      <c r="P3224" s="89">
        <f t="shared" si="756"/>
        <v>0</v>
      </c>
      <c r="Q3224" s="62">
        <f t="shared" si="765"/>
        <v>0</v>
      </c>
      <c r="R3224" s="89">
        <f t="shared" si="762"/>
        <v>-59.438044593435052</v>
      </c>
      <c r="S3224" s="74">
        <f t="shared" si="762"/>
        <v>0</v>
      </c>
      <c r="T3224" s="91">
        <f t="shared" si="757"/>
        <v>9.6800420628591954E-2</v>
      </c>
      <c r="U3224" s="92">
        <f t="shared" si="758"/>
        <v>1.3968004206285918</v>
      </c>
    </row>
    <row r="3225" spans="1:21">
      <c r="A3225" s="80">
        <v>39733</v>
      </c>
      <c r="B3225" s="81">
        <v>0</v>
      </c>
      <c r="C3225" s="82">
        <v>3.389794426342815E-3</v>
      </c>
      <c r="D3225" s="88">
        <f t="shared" si="759"/>
        <v>1.4938285183989202</v>
      </c>
      <c r="E3225" s="89">
        <f t="shared" si="763"/>
        <v>14876.570367978404</v>
      </c>
      <c r="F3225" s="72">
        <f t="shared" si="763"/>
        <v>1479394.3116045732</v>
      </c>
      <c r="G3225" s="35">
        <f t="shared" si="764"/>
        <v>9.9444581312165034E-2</v>
      </c>
      <c r="H3225" s="88">
        <f t="shared" si="751"/>
        <v>0</v>
      </c>
      <c r="I3225" s="62">
        <f t="shared" si="760"/>
        <v>0</v>
      </c>
      <c r="J3225" s="89">
        <f t="shared" si="752"/>
        <v>0</v>
      </c>
      <c r="K3225" s="62">
        <f t="shared" si="761"/>
        <v>0</v>
      </c>
      <c r="L3225" s="90">
        <f t="shared" si="753"/>
        <v>67.795888526856302</v>
      </c>
      <c r="M3225" s="73">
        <f>0</f>
        <v>0</v>
      </c>
      <c r="N3225" s="89">
        <f t="shared" si="754"/>
        <v>0</v>
      </c>
      <c r="O3225" s="89">
        <f t="shared" si="755"/>
        <v>0</v>
      </c>
      <c r="P3225" s="89">
        <f t="shared" si="756"/>
        <v>0</v>
      </c>
      <c r="Q3225" s="62">
        <f t="shared" si="765"/>
        <v>0</v>
      </c>
      <c r="R3225" s="89">
        <f t="shared" si="762"/>
        <v>-67.795888526856302</v>
      </c>
      <c r="S3225" s="74">
        <f t="shared" si="762"/>
        <v>0</v>
      </c>
      <c r="T3225" s="91">
        <f t="shared" si="757"/>
        <v>9.3828518398920258E-2</v>
      </c>
      <c r="U3225" s="92">
        <f t="shared" si="758"/>
        <v>1.3938285183989201</v>
      </c>
    </row>
    <row r="3226" spans="1:21">
      <c r="A3226" s="80">
        <v>39734</v>
      </c>
      <c r="B3226" s="81">
        <v>3.0479999999999999E-3</v>
      </c>
      <c r="C3226" s="82">
        <v>3.1806023732822608E-3</v>
      </c>
      <c r="D3226" s="88">
        <f t="shared" si="759"/>
        <v>1.4904387239725774</v>
      </c>
      <c r="E3226" s="89">
        <f t="shared" si="763"/>
        <v>14808.774479451547</v>
      </c>
      <c r="F3226" s="72">
        <f t="shared" si="763"/>
        <v>1479394.3116045732</v>
      </c>
      <c r="G3226" s="35">
        <f t="shared" si="764"/>
        <v>9.9899847462554064E-2</v>
      </c>
      <c r="H3226" s="88">
        <f t="shared" si="751"/>
        <v>60.96</v>
      </c>
      <c r="I3226" s="62">
        <f t="shared" si="760"/>
        <v>609.6</v>
      </c>
      <c r="J3226" s="89">
        <f t="shared" si="752"/>
        <v>201.16799999999998</v>
      </c>
      <c r="K3226" s="62">
        <f t="shared" si="761"/>
        <v>18105.120000000003</v>
      </c>
      <c r="L3226" s="90">
        <f t="shared" si="753"/>
        <v>63.612047465645219</v>
      </c>
      <c r="M3226" s="73">
        <f>0</f>
        <v>0</v>
      </c>
      <c r="N3226" s="89">
        <f t="shared" si="754"/>
        <v>0</v>
      </c>
      <c r="O3226" s="89">
        <f t="shared" si="755"/>
        <v>0</v>
      </c>
      <c r="P3226" s="89">
        <f t="shared" si="756"/>
        <v>0</v>
      </c>
      <c r="Q3226" s="62">
        <f t="shared" si="765"/>
        <v>0</v>
      </c>
      <c r="R3226" s="89">
        <f t="shared" si="762"/>
        <v>198.51595253435477</v>
      </c>
      <c r="S3226" s="74">
        <f t="shared" si="762"/>
        <v>18714.72</v>
      </c>
      <c r="T3226" s="91">
        <f t="shared" si="757"/>
        <v>9.0438723972577462E-2</v>
      </c>
      <c r="U3226" s="92">
        <f t="shared" si="758"/>
        <v>1.3904387239725773</v>
      </c>
    </row>
    <row r="3227" spans="1:21">
      <c r="A3227" s="80">
        <v>39735</v>
      </c>
      <c r="B3227" s="81">
        <v>5.0799999999999999E-4</v>
      </c>
      <c r="C3227" s="82">
        <v>3.3030337876974263E-3</v>
      </c>
      <c r="D3227" s="88">
        <f t="shared" si="759"/>
        <v>1.5003645215992951</v>
      </c>
      <c r="E3227" s="89">
        <f t="shared" si="763"/>
        <v>15007.290431985903</v>
      </c>
      <c r="F3227" s="72">
        <f t="shared" si="763"/>
        <v>1498109.0316045731</v>
      </c>
      <c r="G3227" s="35">
        <f t="shared" si="764"/>
        <v>9.9825417412564163E-2</v>
      </c>
      <c r="H3227" s="88">
        <f t="shared" si="751"/>
        <v>10.16</v>
      </c>
      <c r="I3227" s="62">
        <f t="shared" si="760"/>
        <v>101.60000000000001</v>
      </c>
      <c r="J3227" s="89">
        <f t="shared" si="752"/>
        <v>33.527999999999999</v>
      </c>
      <c r="K3227" s="62">
        <f t="shared" si="761"/>
        <v>3017.5200000000009</v>
      </c>
      <c r="L3227" s="90">
        <f t="shared" si="753"/>
        <v>66.06067575394853</v>
      </c>
      <c r="M3227" s="73">
        <f>0</f>
        <v>0</v>
      </c>
      <c r="N3227" s="89">
        <f t="shared" si="754"/>
        <v>1.0653888219534096</v>
      </c>
      <c r="O3227" s="89">
        <f t="shared" si="755"/>
        <v>7.2904319859024014</v>
      </c>
      <c r="P3227" s="89">
        <f t="shared" si="756"/>
        <v>1.0653888219534096</v>
      </c>
      <c r="Q3227" s="62">
        <f t="shared" si="765"/>
        <v>106.35288385817913</v>
      </c>
      <c r="R3227" s="89">
        <f t="shared" si="762"/>
        <v>-23.438064575901937</v>
      </c>
      <c r="S3227" s="74">
        <f t="shared" si="762"/>
        <v>3012.7671161418216</v>
      </c>
      <c r="T3227" s="91">
        <f t="shared" si="757"/>
        <v>0.10036452159929521</v>
      </c>
      <c r="U3227" s="92">
        <f t="shared" si="758"/>
        <v>1.400364521599295</v>
      </c>
    </row>
    <row r="3228" spans="1:21">
      <c r="A3228" s="80">
        <v>39736</v>
      </c>
      <c r="B3228" s="81">
        <v>0</v>
      </c>
      <c r="C3228" s="82">
        <v>3.6623791762064105E-3</v>
      </c>
      <c r="D3228" s="88">
        <f t="shared" si="759"/>
        <v>1.4991926183705</v>
      </c>
      <c r="E3228" s="89">
        <f t="shared" si="763"/>
        <v>14983.852367410002</v>
      </c>
      <c r="F3228" s="72">
        <f t="shared" si="763"/>
        <v>1501121.7987207149</v>
      </c>
      <c r="G3228" s="35">
        <f t="shared" si="764"/>
        <v>0.10018263407250773</v>
      </c>
      <c r="H3228" s="88">
        <f t="shared" si="751"/>
        <v>0</v>
      </c>
      <c r="I3228" s="62">
        <f t="shared" si="760"/>
        <v>0</v>
      </c>
      <c r="J3228" s="89">
        <f t="shared" si="752"/>
        <v>0</v>
      </c>
      <c r="K3228" s="62">
        <f t="shared" si="761"/>
        <v>0</v>
      </c>
      <c r="L3228" s="90">
        <f t="shared" si="753"/>
        <v>73.247583524128203</v>
      </c>
      <c r="M3228" s="73">
        <f>0</f>
        <v>0</v>
      </c>
      <c r="N3228" s="89">
        <f t="shared" si="754"/>
        <v>0</v>
      </c>
      <c r="O3228" s="89">
        <f t="shared" si="755"/>
        <v>0</v>
      </c>
      <c r="P3228" s="89">
        <f t="shared" si="756"/>
        <v>0</v>
      </c>
      <c r="Q3228" s="62">
        <f t="shared" si="765"/>
        <v>0</v>
      </c>
      <c r="R3228" s="89">
        <f t="shared" si="762"/>
        <v>-73.247583524128203</v>
      </c>
      <c r="S3228" s="74">
        <f t="shared" si="762"/>
        <v>0</v>
      </c>
      <c r="T3228" s="91">
        <f t="shared" si="757"/>
        <v>9.9192618370500085E-2</v>
      </c>
      <c r="U3228" s="92">
        <f t="shared" si="758"/>
        <v>1.3991926183704999</v>
      </c>
    </row>
    <row r="3229" spans="1:21">
      <c r="A3229" s="80">
        <v>39737</v>
      </c>
      <c r="B3229" s="81">
        <v>0</v>
      </c>
      <c r="C3229" s="82">
        <v>3.6157261863849701E-3</v>
      </c>
      <c r="D3229" s="88">
        <f t="shared" si="759"/>
        <v>1.4955302391942935</v>
      </c>
      <c r="E3229" s="89">
        <f t="shared" si="763"/>
        <v>14910.604783885874</v>
      </c>
      <c r="F3229" s="72">
        <f t="shared" si="763"/>
        <v>1501121.7987207149</v>
      </c>
      <c r="G3229" s="35">
        <f t="shared" si="764"/>
        <v>0.10067477613939582</v>
      </c>
      <c r="H3229" s="88">
        <f t="shared" si="751"/>
        <v>0</v>
      </c>
      <c r="I3229" s="62">
        <f t="shared" si="760"/>
        <v>0</v>
      </c>
      <c r="J3229" s="89">
        <f t="shared" si="752"/>
        <v>0</v>
      </c>
      <c r="K3229" s="62">
        <f t="shared" si="761"/>
        <v>0</v>
      </c>
      <c r="L3229" s="90">
        <f t="shared" si="753"/>
        <v>72.314523727699395</v>
      </c>
      <c r="M3229" s="73">
        <f>0</f>
        <v>0</v>
      </c>
      <c r="N3229" s="89">
        <f t="shared" si="754"/>
        <v>0</v>
      </c>
      <c r="O3229" s="89">
        <f t="shared" si="755"/>
        <v>0</v>
      </c>
      <c r="P3229" s="89">
        <f t="shared" si="756"/>
        <v>0</v>
      </c>
      <c r="Q3229" s="62">
        <f t="shared" si="765"/>
        <v>0</v>
      </c>
      <c r="R3229" s="89">
        <f t="shared" si="762"/>
        <v>-72.314523727699395</v>
      </c>
      <c r="S3229" s="74">
        <f t="shared" si="762"/>
        <v>0</v>
      </c>
      <c r="T3229" s="91">
        <f t="shared" si="757"/>
        <v>9.5530239194293598E-2</v>
      </c>
      <c r="U3229" s="92">
        <f t="shared" si="758"/>
        <v>1.3955302391942934</v>
      </c>
    </row>
    <row r="3230" spans="1:21">
      <c r="A3230" s="80">
        <v>39738</v>
      </c>
      <c r="B3230" s="81">
        <v>0</v>
      </c>
      <c r="C3230" s="82">
        <v>4.0372701791536666E-3</v>
      </c>
      <c r="D3230" s="88">
        <f t="shared" si="759"/>
        <v>1.4919145130079088</v>
      </c>
      <c r="E3230" s="89">
        <f t="shared" si="763"/>
        <v>14838.290260158175</v>
      </c>
      <c r="F3230" s="72">
        <f t="shared" si="763"/>
        <v>1501121.7987207149</v>
      </c>
      <c r="G3230" s="35">
        <f t="shared" si="764"/>
        <v>0.1011654154489301</v>
      </c>
      <c r="H3230" s="88">
        <f t="shared" si="751"/>
        <v>0</v>
      </c>
      <c r="I3230" s="62">
        <f t="shared" si="760"/>
        <v>0</v>
      </c>
      <c r="J3230" s="89">
        <f t="shared" si="752"/>
        <v>0</v>
      </c>
      <c r="K3230" s="62">
        <f t="shared" si="761"/>
        <v>0</v>
      </c>
      <c r="L3230" s="90">
        <f t="shared" si="753"/>
        <v>80.745403583073326</v>
      </c>
      <c r="M3230" s="73">
        <f>0</f>
        <v>0</v>
      </c>
      <c r="N3230" s="89">
        <f t="shared" si="754"/>
        <v>0</v>
      </c>
      <c r="O3230" s="89">
        <f t="shared" si="755"/>
        <v>0</v>
      </c>
      <c r="P3230" s="89">
        <f t="shared" si="756"/>
        <v>0</v>
      </c>
      <c r="Q3230" s="62">
        <f t="shared" si="765"/>
        <v>0</v>
      </c>
      <c r="R3230" s="89">
        <f t="shared" si="762"/>
        <v>-80.745403583073326</v>
      </c>
      <c r="S3230" s="74">
        <f t="shared" si="762"/>
        <v>0</v>
      </c>
      <c r="T3230" s="91">
        <f t="shared" si="757"/>
        <v>9.1914513007908871E-2</v>
      </c>
      <c r="U3230" s="92">
        <f t="shared" si="758"/>
        <v>1.3919145130079087</v>
      </c>
    </row>
    <row r="3231" spans="1:21">
      <c r="A3231" s="80">
        <v>39739</v>
      </c>
      <c r="B3231" s="81">
        <v>0</v>
      </c>
      <c r="C3231" s="82">
        <v>3.1321945192266751E-3</v>
      </c>
      <c r="D3231" s="88">
        <f t="shared" si="759"/>
        <v>1.487877242828755</v>
      </c>
      <c r="E3231" s="89">
        <f t="shared" si="763"/>
        <v>14757.544856575101</v>
      </c>
      <c r="F3231" s="72">
        <f t="shared" si="763"/>
        <v>1501121.7987207149</v>
      </c>
      <c r="G3231" s="35">
        <f t="shared" si="764"/>
        <v>0.10171893857072727</v>
      </c>
      <c r="H3231" s="88">
        <f t="shared" si="751"/>
        <v>0</v>
      </c>
      <c r="I3231" s="62">
        <f t="shared" si="760"/>
        <v>0</v>
      </c>
      <c r="J3231" s="89">
        <f t="shared" si="752"/>
        <v>0</v>
      </c>
      <c r="K3231" s="62">
        <f t="shared" si="761"/>
        <v>0</v>
      </c>
      <c r="L3231" s="90">
        <f t="shared" si="753"/>
        <v>62.643890384533506</v>
      </c>
      <c r="M3231" s="73">
        <f>0</f>
        <v>0</v>
      </c>
      <c r="N3231" s="89">
        <f t="shared" si="754"/>
        <v>0</v>
      </c>
      <c r="O3231" s="89">
        <f t="shared" si="755"/>
        <v>0</v>
      </c>
      <c r="P3231" s="89">
        <f t="shared" si="756"/>
        <v>0</v>
      </c>
      <c r="Q3231" s="62">
        <f t="shared" si="765"/>
        <v>0</v>
      </c>
      <c r="R3231" s="89">
        <f t="shared" si="762"/>
        <v>-62.643890384533506</v>
      </c>
      <c r="S3231" s="74">
        <f t="shared" si="762"/>
        <v>0</v>
      </c>
      <c r="T3231" s="91">
        <f t="shared" si="757"/>
        <v>8.7877242828755087E-2</v>
      </c>
      <c r="U3231" s="92">
        <f t="shared" si="758"/>
        <v>1.3878772428287549</v>
      </c>
    </row>
    <row r="3232" spans="1:21">
      <c r="A3232" s="80">
        <v>39740</v>
      </c>
      <c r="B3232" s="81">
        <v>0</v>
      </c>
      <c r="C3232" s="82">
        <v>3.0403016354394242E-3</v>
      </c>
      <c r="D3232" s="88">
        <f t="shared" si="759"/>
        <v>1.4847450483095284</v>
      </c>
      <c r="E3232" s="89">
        <f t="shared" si="763"/>
        <v>14694.900966190567</v>
      </c>
      <c r="F3232" s="72">
        <f t="shared" si="763"/>
        <v>1501121.7987207149</v>
      </c>
      <c r="G3232" s="35">
        <f t="shared" si="764"/>
        <v>0.10215256313563699</v>
      </c>
      <c r="H3232" s="88">
        <f t="shared" si="751"/>
        <v>0</v>
      </c>
      <c r="I3232" s="62">
        <f t="shared" si="760"/>
        <v>0</v>
      </c>
      <c r="J3232" s="89">
        <f t="shared" si="752"/>
        <v>0</v>
      </c>
      <c r="K3232" s="62">
        <f t="shared" si="761"/>
        <v>0</v>
      </c>
      <c r="L3232" s="90">
        <f t="shared" si="753"/>
        <v>60.806032708788486</v>
      </c>
      <c r="M3232" s="73">
        <f>0</f>
        <v>0</v>
      </c>
      <c r="N3232" s="89">
        <f t="shared" si="754"/>
        <v>0</v>
      </c>
      <c r="O3232" s="89">
        <f t="shared" si="755"/>
        <v>0</v>
      </c>
      <c r="P3232" s="89">
        <f t="shared" si="756"/>
        <v>0</v>
      </c>
      <c r="Q3232" s="62">
        <f t="shared" si="765"/>
        <v>0</v>
      </c>
      <c r="R3232" s="89">
        <f t="shared" si="762"/>
        <v>-60.806032708788486</v>
      </c>
      <c r="S3232" s="74">
        <f t="shared" si="762"/>
        <v>0</v>
      </c>
      <c r="T3232" s="91">
        <f t="shared" si="757"/>
        <v>8.4745048309528448E-2</v>
      </c>
      <c r="U3232" s="92">
        <f t="shared" si="758"/>
        <v>1.3847450483095283</v>
      </c>
    </row>
    <row r="3233" spans="1:21">
      <c r="A3233" s="80">
        <v>39741</v>
      </c>
      <c r="B3233" s="81">
        <v>0</v>
      </c>
      <c r="C3233" s="82">
        <v>3.3965357797504469E-3</v>
      </c>
      <c r="D3233" s="88">
        <f t="shared" si="759"/>
        <v>1.4817047466740889</v>
      </c>
      <c r="E3233" s="89">
        <f t="shared" si="763"/>
        <v>14634.09493348178</v>
      </c>
      <c r="F3233" s="72">
        <f t="shared" si="763"/>
        <v>1501121.7987207149</v>
      </c>
      <c r="G3233" s="35">
        <f t="shared" si="764"/>
        <v>0.10257701658653683</v>
      </c>
      <c r="H3233" s="88">
        <f t="shared" si="751"/>
        <v>0</v>
      </c>
      <c r="I3233" s="62">
        <f t="shared" si="760"/>
        <v>0</v>
      </c>
      <c r="J3233" s="89">
        <f t="shared" si="752"/>
        <v>0</v>
      </c>
      <c r="K3233" s="62">
        <f t="shared" si="761"/>
        <v>0</v>
      </c>
      <c r="L3233" s="90">
        <f t="shared" si="753"/>
        <v>67.930715595008934</v>
      </c>
      <c r="M3233" s="73">
        <f>0</f>
        <v>0</v>
      </c>
      <c r="N3233" s="89">
        <f t="shared" si="754"/>
        <v>0</v>
      </c>
      <c r="O3233" s="89">
        <f t="shared" si="755"/>
        <v>0</v>
      </c>
      <c r="P3233" s="89">
        <f t="shared" si="756"/>
        <v>0</v>
      </c>
      <c r="Q3233" s="62">
        <f t="shared" si="765"/>
        <v>0</v>
      </c>
      <c r="R3233" s="89">
        <f t="shared" si="762"/>
        <v>-67.930715595008934</v>
      </c>
      <c r="S3233" s="74">
        <f t="shared" si="762"/>
        <v>0</v>
      </c>
      <c r="T3233" s="91">
        <f t="shared" si="757"/>
        <v>8.1704746674089002E-2</v>
      </c>
      <c r="U3233" s="92">
        <f t="shared" si="758"/>
        <v>1.3817047466740888</v>
      </c>
    </row>
    <row r="3234" spans="1:21">
      <c r="A3234" s="80">
        <v>39742</v>
      </c>
      <c r="B3234" s="81">
        <v>0</v>
      </c>
      <c r="C3234" s="82">
        <v>3.4309930044794492E-3</v>
      </c>
      <c r="D3234" s="88">
        <f t="shared" si="759"/>
        <v>1.4783082108943384</v>
      </c>
      <c r="E3234" s="89">
        <f t="shared" si="763"/>
        <v>14566.164217886771</v>
      </c>
      <c r="F3234" s="72">
        <f t="shared" si="763"/>
        <v>1501121.7987207149</v>
      </c>
      <c r="G3234" s="35">
        <f t="shared" si="764"/>
        <v>0.10305539442411246</v>
      </c>
      <c r="H3234" s="88">
        <f t="shared" si="751"/>
        <v>0</v>
      </c>
      <c r="I3234" s="62">
        <f t="shared" si="760"/>
        <v>0</v>
      </c>
      <c r="J3234" s="89">
        <f t="shared" si="752"/>
        <v>0</v>
      </c>
      <c r="K3234" s="62">
        <f t="shared" si="761"/>
        <v>0</v>
      </c>
      <c r="L3234" s="90">
        <f t="shared" si="753"/>
        <v>68.619860089588983</v>
      </c>
      <c r="M3234" s="73">
        <f>0</f>
        <v>0</v>
      </c>
      <c r="N3234" s="89">
        <f t="shared" si="754"/>
        <v>0</v>
      </c>
      <c r="O3234" s="89">
        <f t="shared" si="755"/>
        <v>0</v>
      </c>
      <c r="P3234" s="89">
        <f t="shared" si="756"/>
        <v>0</v>
      </c>
      <c r="Q3234" s="62">
        <f t="shared" si="765"/>
        <v>0</v>
      </c>
      <c r="R3234" s="89">
        <f t="shared" si="762"/>
        <v>-68.619860089588983</v>
      </c>
      <c r="S3234" s="74">
        <f t="shared" si="762"/>
        <v>0</v>
      </c>
      <c r="T3234" s="91">
        <f t="shared" si="757"/>
        <v>7.8308210894338481E-2</v>
      </c>
      <c r="U3234" s="92">
        <f t="shared" si="758"/>
        <v>1.3783082108943383</v>
      </c>
    </row>
    <row r="3235" spans="1:21">
      <c r="A3235" s="80">
        <v>39743</v>
      </c>
      <c r="B3235" s="81">
        <v>0</v>
      </c>
      <c r="C3235" s="82">
        <v>3.7664192790458993E-3</v>
      </c>
      <c r="D3235" s="88">
        <f t="shared" si="759"/>
        <v>1.474877217889859</v>
      </c>
      <c r="E3235" s="89">
        <f t="shared" si="763"/>
        <v>14497.544357797182</v>
      </c>
      <c r="F3235" s="72">
        <f t="shared" si="763"/>
        <v>1501121.7987207149</v>
      </c>
      <c r="G3235" s="35">
        <f t="shared" si="764"/>
        <v>0.1035431768079654</v>
      </c>
      <c r="H3235" s="88">
        <f t="shared" si="751"/>
        <v>0</v>
      </c>
      <c r="I3235" s="62">
        <f t="shared" si="760"/>
        <v>0</v>
      </c>
      <c r="J3235" s="89">
        <f t="shared" si="752"/>
        <v>0</v>
      </c>
      <c r="K3235" s="62">
        <f t="shared" si="761"/>
        <v>0</v>
      </c>
      <c r="L3235" s="90">
        <f t="shared" si="753"/>
        <v>75.328385580917981</v>
      </c>
      <c r="M3235" s="73">
        <f>0</f>
        <v>0</v>
      </c>
      <c r="N3235" s="89">
        <f t="shared" si="754"/>
        <v>0</v>
      </c>
      <c r="O3235" s="89">
        <f t="shared" si="755"/>
        <v>0</v>
      </c>
      <c r="P3235" s="89">
        <f t="shared" si="756"/>
        <v>0</v>
      </c>
      <c r="Q3235" s="62">
        <f t="shared" si="765"/>
        <v>0</v>
      </c>
      <c r="R3235" s="89">
        <f t="shared" si="762"/>
        <v>-75.328385580917981</v>
      </c>
      <c r="S3235" s="74">
        <f t="shared" si="762"/>
        <v>0</v>
      </c>
      <c r="T3235" s="91">
        <f t="shared" si="757"/>
        <v>7.4877217889859127E-2</v>
      </c>
      <c r="U3235" s="92">
        <f t="shared" si="758"/>
        <v>1.3748772178898589</v>
      </c>
    </row>
    <row r="3236" spans="1:21">
      <c r="A3236" s="80">
        <v>39744</v>
      </c>
      <c r="B3236" s="81">
        <v>1.2700000000000001E-3</v>
      </c>
      <c r="C3236" s="82">
        <v>3.2721805041364405E-3</v>
      </c>
      <c r="D3236" s="88">
        <f t="shared" si="759"/>
        <v>1.4711107986108132</v>
      </c>
      <c r="E3236" s="89">
        <f t="shared" si="763"/>
        <v>14422.215972216263</v>
      </c>
      <c r="F3236" s="72">
        <f t="shared" si="763"/>
        <v>1501121.7987207149</v>
      </c>
      <c r="G3236" s="35">
        <f t="shared" si="764"/>
        <v>0.10408399108795466</v>
      </c>
      <c r="H3236" s="88">
        <f t="shared" si="751"/>
        <v>25.400000000000002</v>
      </c>
      <c r="I3236" s="62">
        <f t="shared" si="760"/>
        <v>254</v>
      </c>
      <c r="J3236" s="89">
        <f t="shared" si="752"/>
        <v>83.820000000000007</v>
      </c>
      <c r="K3236" s="62">
        <f t="shared" si="761"/>
        <v>7543.8000000000029</v>
      </c>
      <c r="L3236" s="90">
        <f t="shared" si="753"/>
        <v>65.44361008272881</v>
      </c>
      <c r="M3236" s="73">
        <f>0</f>
        <v>0</v>
      </c>
      <c r="N3236" s="89">
        <f t="shared" si="754"/>
        <v>0</v>
      </c>
      <c r="O3236" s="89">
        <f t="shared" si="755"/>
        <v>0</v>
      </c>
      <c r="P3236" s="89">
        <f t="shared" si="756"/>
        <v>0</v>
      </c>
      <c r="Q3236" s="62">
        <f t="shared" si="765"/>
        <v>0</v>
      </c>
      <c r="R3236" s="89">
        <f t="shared" si="762"/>
        <v>43.776389917271203</v>
      </c>
      <c r="S3236" s="74">
        <f t="shared" si="762"/>
        <v>7797.8000000000029</v>
      </c>
      <c r="T3236" s="91">
        <f t="shared" si="757"/>
        <v>7.1110798610813264E-2</v>
      </c>
      <c r="U3236" s="92">
        <f t="shared" si="758"/>
        <v>1.3711107986108131</v>
      </c>
    </row>
    <row r="3237" spans="1:21">
      <c r="A3237" s="80">
        <v>39745</v>
      </c>
      <c r="B3237" s="81">
        <v>1.8541999999999999E-2</v>
      </c>
      <c r="C3237" s="82">
        <v>2.5720309193576836E-3</v>
      </c>
      <c r="D3237" s="88">
        <f t="shared" si="759"/>
        <v>1.4732996181066766</v>
      </c>
      <c r="E3237" s="89">
        <f t="shared" si="763"/>
        <v>14465.992362133535</v>
      </c>
      <c r="F3237" s="72">
        <f t="shared" si="763"/>
        <v>1508919.5987207149</v>
      </c>
      <c r="G3237" s="35">
        <f t="shared" si="764"/>
        <v>0.10430805996210066</v>
      </c>
      <c r="H3237" s="88">
        <f t="shared" si="751"/>
        <v>370.84</v>
      </c>
      <c r="I3237" s="62">
        <f t="shared" si="760"/>
        <v>3708.3999999999996</v>
      </c>
      <c r="J3237" s="89">
        <f t="shared" si="752"/>
        <v>1223.7719999999999</v>
      </c>
      <c r="K3237" s="62">
        <f t="shared" si="761"/>
        <v>110139.48000000003</v>
      </c>
      <c r="L3237" s="90">
        <f t="shared" si="753"/>
        <v>51.44061838715367</v>
      </c>
      <c r="M3237" s="73">
        <f>0</f>
        <v>0</v>
      </c>
      <c r="N3237" s="89">
        <f t="shared" si="754"/>
        <v>0</v>
      </c>
      <c r="O3237" s="89">
        <f t="shared" si="755"/>
        <v>0</v>
      </c>
      <c r="P3237" s="89">
        <f t="shared" si="756"/>
        <v>0</v>
      </c>
      <c r="Q3237" s="62">
        <f t="shared" si="765"/>
        <v>0</v>
      </c>
      <c r="R3237" s="89">
        <f t="shared" si="762"/>
        <v>1543.1713816128463</v>
      </c>
      <c r="S3237" s="74">
        <f t="shared" si="762"/>
        <v>113847.88000000002</v>
      </c>
      <c r="T3237" s="91">
        <f t="shared" si="757"/>
        <v>7.3299618106676734E-2</v>
      </c>
      <c r="U3237" s="92">
        <f t="shared" si="758"/>
        <v>1.3732996181066766</v>
      </c>
    </row>
    <row r="3238" spans="1:21">
      <c r="A3238" s="80">
        <v>39746</v>
      </c>
      <c r="B3238" s="81">
        <v>5.0799999999999999E-4</v>
      </c>
      <c r="C3238" s="82">
        <v>3.2632099870246855E-3</v>
      </c>
      <c r="D3238" s="88">
        <f t="shared" si="759"/>
        <v>1.5504581871873189</v>
      </c>
      <c r="E3238" s="89">
        <f t="shared" si="763"/>
        <v>16009.163743746381</v>
      </c>
      <c r="F3238" s="72">
        <f t="shared" si="763"/>
        <v>1622767.478720715</v>
      </c>
      <c r="G3238" s="35">
        <f t="shared" si="764"/>
        <v>0.10136491228997596</v>
      </c>
      <c r="H3238" s="88">
        <f t="shared" si="751"/>
        <v>10.16</v>
      </c>
      <c r="I3238" s="62">
        <f t="shared" si="760"/>
        <v>101.60000000000001</v>
      </c>
      <c r="J3238" s="89">
        <f t="shared" si="752"/>
        <v>33.527999999999999</v>
      </c>
      <c r="K3238" s="62">
        <f t="shared" si="761"/>
        <v>3017.5200000000009</v>
      </c>
      <c r="L3238" s="90">
        <f t="shared" si="753"/>
        <v>65.264199740493709</v>
      </c>
      <c r="M3238" s="73">
        <f>0</f>
        <v>0</v>
      </c>
      <c r="N3238" s="89">
        <f t="shared" si="754"/>
        <v>1735.0847817681204</v>
      </c>
      <c r="O3238" s="89">
        <f t="shared" si="755"/>
        <v>1009.1637437463773</v>
      </c>
      <c r="P3238" s="89">
        <f t="shared" si="756"/>
        <v>1009.1637437463773</v>
      </c>
      <c r="Q3238" s="62">
        <f t="shared" si="765"/>
        <v>102293.79437107532</v>
      </c>
      <c r="R3238" s="89">
        <f t="shared" si="762"/>
        <v>-1030.739943486871</v>
      </c>
      <c r="S3238" s="74">
        <f t="shared" si="762"/>
        <v>-99174.674371075322</v>
      </c>
      <c r="T3238" s="91">
        <f t="shared" si="757"/>
        <v>0.15045818718731896</v>
      </c>
      <c r="U3238" s="92">
        <f t="shared" si="758"/>
        <v>1.4504581871873188</v>
      </c>
    </row>
    <row r="3239" spans="1:21">
      <c r="A3239" s="80">
        <v>39747</v>
      </c>
      <c r="B3239" s="81">
        <v>0</v>
      </c>
      <c r="C3239" s="82">
        <v>3.2760366680376946E-3</v>
      </c>
      <c r="D3239" s="88">
        <f t="shared" si="759"/>
        <v>1.4989211900129755</v>
      </c>
      <c r="E3239" s="89">
        <f t="shared" si="763"/>
        <v>14978.42380025951</v>
      </c>
      <c r="F3239" s="72">
        <f t="shared" si="763"/>
        <v>1523592.8043496397</v>
      </c>
      <c r="G3239" s="35">
        <f t="shared" si="764"/>
        <v>0.10171916782881003</v>
      </c>
      <c r="H3239" s="88">
        <f t="shared" si="751"/>
        <v>0</v>
      </c>
      <c r="I3239" s="62">
        <f t="shared" si="760"/>
        <v>0</v>
      </c>
      <c r="J3239" s="89">
        <f t="shared" si="752"/>
        <v>0</v>
      </c>
      <c r="K3239" s="62">
        <f t="shared" si="761"/>
        <v>0</v>
      </c>
      <c r="L3239" s="90">
        <f t="shared" si="753"/>
        <v>65.520733360753894</v>
      </c>
      <c r="M3239" s="73">
        <f>0</f>
        <v>0</v>
      </c>
      <c r="N3239" s="89">
        <f t="shared" si="754"/>
        <v>0</v>
      </c>
      <c r="O3239" s="89">
        <f t="shared" si="755"/>
        <v>0</v>
      </c>
      <c r="P3239" s="89">
        <f t="shared" si="756"/>
        <v>0</v>
      </c>
      <c r="Q3239" s="62">
        <f t="shared" si="765"/>
        <v>0</v>
      </c>
      <c r="R3239" s="89">
        <f t="shared" si="762"/>
        <v>-65.520733360753894</v>
      </c>
      <c r="S3239" s="74">
        <f t="shared" si="762"/>
        <v>0</v>
      </c>
      <c r="T3239" s="91">
        <f t="shared" si="757"/>
        <v>9.8921190012975613E-2</v>
      </c>
      <c r="U3239" s="92">
        <f t="shared" si="758"/>
        <v>1.3989211900129754</v>
      </c>
    </row>
    <row r="3240" spans="1:21">
      <c r="A3240" s="80">
        <v>39748</v>
      </c>
      <c r="B3240" s="81">
        <v>0</v>
      </c>
      <c r="C3240" s="82">
        <v>3.6138722632023663E-3</v>
      </c>
      <c r="D3240" s="88">
        <f t="shared" si="759"/>
        <v>1.4956451533449378</v>
      </c>
      <c r="E3240" s="89">
        <f t="shared" si="763"/>
        <v>14912.903066898756</v>
      </c>
      <c r="F3240" s="72">
        <f t="shared" si="763"/>
        <v>1523592.8043496397</v>
      </c>
      <c r="G3240" s="35">
        <f t="shared" si="764"/>
        <v>0.10216607708873693</v>
      </c>
      <c r="H3240" s="88">
        <f t="shared" si="751"/>
        <v>0</v>
      </c>
      <c r="I3240" s="62">
        <f t="shared" si="760"/>
        <v>0</v>
      </c>
      <c r="J3240" s="89">
        <f t="shared" si="752"/>
        <v>0</v>
      </c>
      <c r="K3240" s="62">
        <f t="shared" si="761"/>
        <v>0</v>
      </c>
      <c r="L3240" s="90">
        <f t="shared" si="753"/>
        <v>72.27744526404733</v>
      </c>
      <c r="M3240" s="73">
        <f>0</f>
        <v>0</v>
      </c>
      <c r="N3240" s="89">
        <f t="shared" si="754"/>
        <v>0</v>
      </c>
      <c r="O3240" s="89">
        <f t="shared" si="755"/>
        <v>0</v>
      </c>
      <c r="P3240" s="89">
        <f t="shared" si="756"/>
        <v>0</v>
      </c>
      <c r="Q3240" s="62">
        <f t="shared" si="765"/>
        <v>0</v>
      </c>
      <c r="R3240" s="89">
        <f t="shared" si="762"/>
        <v>-72.27744526404733</v>
      </c>
      <c r="S3240" s="74">
        <f t="shared" si="762"/>
        <v>0</v>
      </c>
      <c r="T3240" s="91">
        <f t="shared" si="757"/>
        <v>9.5645153344937839E-2</v>
      </c>
      <c r="U3240" s="92">
        <f t="shared" si="758"/>
        <v>1.3956451533449377</v>
      </c>
    </row>
    <row r="3241" spans="1:21">
      <c r="A3241" s="80">
        <v>39749</v>
      </c>
      <c r="B3241" s="81">
        <v>0</v>
      </c>
      <c r="C3241" s="82">
        <v>2.4076305480079368E-3</v>
      </c>
      <c r="D3241" s="88">
        <f t="shared" si="759"/>
        <v>1.4920312810817355</v>
      </c>
      <c r="E3241" s="89">
        <f t="shared" si="763"/>
        <v>14840.625621634708</v>
      </c>
      <c r="F3241" s="72">
        <f t="shared" si="763"/>
        <v>1523592.8043496397</v>
      </c>
      <c r="G3241" s="35">
        <f t="shared" si="764"/>
        <v>0.10266365065691985</v>
      </c>
      <c r="H3241" s="88">
        <f t="shared" si="751"/>
        <v>0</v>
      </c>
      <c r="I3241" s="62">
        <f t="shared" si="760"/>
        <v>0</v>
      </c>
      <c r="J3241" s="89">
        <f t="shared" si="752"/>
        <v>0</v>
      </c>
      <c r="K3241" s="62">
        <f t="shared" si="761"/>
        <v>0</v>
      </c>
      <c r="L3241" s="90">
        <f t="shared" si="753"/>
        <v>48.152610960158732</v>
      </c>
      <c r="M3241" s="73">
        <f>0</f>
        <v>0</v>
      </c>
      <c r="N3241" s="89">
        <f t="shared" si="754"/>
        <v>0</v>
      </c>
      <c r="O3241" s="89">
        <f t="shared" si="755"/>
        <v>0</v>
      </c>
      <c r="P3241" s="89">
        <f t="shared" si="756"/>
        <v>0</v>
      </c>
      <c r="Q3241" s="62">
        <f t="shared" si="765"/>
        <v>0</v>
      </c>
      <c r="R3241" s="89">
        <f t="shared" si="762"/>
        <v>-48.152610960158732</v>
      </c>
      <c r="S3241" s="74">
        <f t="shared" si="762"/>
        <v>0</v>
      </c>
      <c r="T3241" s="91">
        <f t="shared" si="757"/>
        <v>9.2031281081735639E-2</v>
      </c>
      <c r="U3241" s="92">
        <f t="shared" si="758"/>
        <v>1.3920312810817355</v>
      </c>
    </row>
    <row r="3242" spans="1:21">
      <c r="A3242" s="80">
        <v>39750</v>
      </c>
      <c r="B3242" s="81">
        <v>0</v>
      </c>
      <c r="C3242" s="82">
        <v>2.7722812932805705E-3</v>
      </c>
      <c r="D3242" s="88">
        <f t="shared" si="759"/>
        <v>1.4896236505337275</v>
      </c>
      <c r="E3242" s="89">
        <f t="shared" si="763"/>
        <v>14792.47301067455</v>
      </c>
      <c r="F3242" s="72">
        <f t="shared" si="763"/>
        <v>1523592.8043496397</v>
      </c>
      <c r="G3242" s="35">
        <f t="shared" si="764"/>
        <v>0.10299784243312016</v>
      </c>
      <c r="H3242" s="88">
        <f t="shared" si="751"/>
        <v>0</v>
      </c>
      <c r="I3242" s="62">
        <f t="shared" si="760"/>
        <v>0</v>
      </c>
      <c r="J3242" s="89">
        <f t="shared" si="752"/>
        <v>0</v>
      </c>
      <c r="K3242" s="62">
        <f t="shared" si="761"/>
        <v>0</v>
      </c>
      <c r="L3242" s="90">
        <f t="shared" si="753"/>
        <v>55.445625865611412</v>
      </c>
      <c r="M3242" s="73">
        <f>0</f>
        <v>0</v>
      </c>
      <c r="N3242" s="89">
        <f t="shared" si="754"/>
        <v>0</v>
      </c>
      <c r="O3242" s="89">
        <f t="shared" si="755"/>
        <v>0</v>
      </c>
      <c r="P3242" s="89">
        <f t="shared" si="756"/>
        <v>0</v>
      </c>
      <c r="Q3242" s="62">
        <f t="shared" si="765"/>
        <v>0</v>
      </c>
      <c r="R3242" s="89">
        <f t="shared" si="762"/>
        <v>-55.445625865611412</v>
      </c>
      <c r="S3242" s="74">
        <f t="shared" si="762"/>
        <v>0</v>
      </c>
      <c r="T3242" s="91">
        <f t="shared" si="757"/>
        <v>8.9623650533727561E-2</v>
      </c>
      <c r="U3242" s="92">
        <f t="shared" si="758"/>
        <v>1.3896236505337274</v>
      </c>
    </row>
    <row r="3243" spans="1:21">
      <c r="A3243" s="80">
        <v>39751</v>
      </c>
      <c r="B3243" s="81">
        <v>0</v>
      </c>
      <c r="C3243" s="82">
        <v>3.4237532111824455E-3</v>
      </c>
      <c r="D3243" s="88">
        <f t="shared" si="759"/>
        <v>1.4868513692404468</v>
      </c>
      <c r="E3243" s="89">
        <f t="shared" si="763"/>
        <v>14737.027384808938</v>
      </c>
      <c r="F3243" s="72">
        <f t="shared" si="763"/>
        <v>1523592.8043496397</v>
      </c>
      <c r="G3243" s="35">
        <f t="shared" si="764"/>
        <v>0.10338535476429751</v>
      </c>
      <c r="H3243" s="88">
        <f t="shared" si="751"/>
        <v>0</v>
      </c>
      <c r="I3243" s="62">
        <f t="shared" si="760"/>
        <v>0</v>
      </c>
      <c r="J3243" s="89">
        <f t="shared" si="752"/>
        <v>0</v>
      </c>
      <c r="K3243" s="62">
        <f t="shared" si="761"/>
        <v>0</v>
      </c>
      <c r="L3243" s="90">
        <f t="shared" si="753"/>
        <v>68.475064223648914</v>
      </c>
      <c r="M3243" s="73">
        <f>0</f>
        <v>0</v>
      </c>
      <c r="N3243" s="89">
        <f t="shared" si="754"/>
        <v>0</v>
      </c>
      <c r="O3243" s="89">
        <f t="shared" si="755"/>
        <v>0</v>
      </c>
      <c r="P3243" s="89">
        <f t="shared" si="756"/>
        <v>0</v>
      </c>
      <c r="Q3243" s="62">
        <f t="shared" si="765"/>
        <v>0</v>
      </c>
      <c r="R3243" s="89">
        <f t="shared" si="762"/>
        <v>-68.475064223648914</v>
      </c>
      <c r="S3243" s="74">
        <f t="shared" si="762"/>
        <v>0</v>
      </c>
      <c r="T3243" s="91">
        <f t="shared" si="757"/>
        <v>8.6851369240446896E-2</v>
      </c>
      <c r="U3243" s="92">
        <f t="shared" si="758"/>
        <v>1.3868513692404467</v>
      </c>
    </row>
    <row r="3244" spans="1:21">
      <c r="A3244" s="80">
        <v>39752</v>
      </c>
      <c r="B3244" s="81">
        <v>0</v>
      </c>
      <c r="C3244" s="82">
        <v>3.0282131196845714E-3</v>
      </c>
      <c r="D3244" s="88">
        <f t="shared" si="759"/>
        <v>1.4834276160292643</v>
      </c>
      <c r="E3244" s="89">
        <f t="shared" si="763"/>
        <v>14668.55232058529</v>
      </c>
      <c r="F3244" s="72">
        <f t="shared" si="763"/>
        <v>1523592.8043496397</v>
      </c>
      <c r="G3244" s="35">
        <f t="shared" si="764"/>
        <v>0.10386797354306651</v>
      </c>
      <c r="H3244" s="88">
        <f t="shared" si="751"/>
        <v>0</v>
      </c>
      <c r="I3244" s="62">
        <f t="shared" si="760"/>
        <v>0</v>
      </c>
      <c r="J3244" s="89">
        <f t="shared" si="752"/>
        <v>0</v>
      </c>
      <c r="K3244" s="62">
        <f t="shared" si="761"/>
        <v>0</v>
      </c>
      <c r="L3244" s="90">
        <f t="shared" si="753"/>
        <v>60.564262393691429</v>
      </c>
      <c r="M3244" s="73">
        <f>0</f>
        <v>0</v>
      </c>
      <c r="N3244" s="89">
        <f t="shared" si="754"/>
        <v>0</v>
      </c>
      <c r="O3244" s="89">
        <f t="shared" si="755"/>
        <v>0</v>
      </c>
      <c r="P3244" s="89">
        <f t="shared" si="756"/>
        <v>0</v>
      </c>
      <c r="Q3244" s="62">
        <f t="shared" si="765"/>
        <v>0</v>
      </c>
      <c r="R3244" s="89">
        <f t="shared" si="762"/>
        <v>-60.564262393691429</v>
      </c>
      <c r="S3244" s="74">
        <f t="shared" si="762"/>
        <v>0</v>
      </c>
      <c r="T3244" s="91">
        <f t="shared" si="757"/>
        <v>8.3427616029264406E-2</v>
      </c>
      <c r="U3244" s="92">
        <f t="shared" si="758"/>
        <v>1.3834276160292642</v>
      </c>
    </row>
    <row r="3245" spans="1:21">
      <c r="A3245" s="80">
        <v>39753</v>
      </c>
      <c r="B3245" s="81">
        <v>0</v>
      </c>
      <c r="C3245" s="82">
        <v>2.5321465078083473E-3</v>
      </c>
      <c r="D3245" s="88">
        <f t="shared" si="759"/>
        <v>1.4803994029095799</v>
      </c>
      <c r="E3245" s="89">
        <f t="shared" si="763"/>
        <v>14607.988058191599</v>
      </c>
      <c r="F3245" s="72">
        <f t="shared" si="763"/>
        <v>1523592.8043496397</v>
      </c>
      <c r="G3245" s="35">
        <f t="shared" si="764"/>
        <v>0.10429860691837486</v>
      </c>
      <c r="H3245" s="88">
        <f t="shared" si="751"/>
        <v>0</v>
      </c>
      <c r="I3245" s="62">
        <f t="shared" si="760"/>
        <v>0</v>
      </c>
      <c r="J3245" s="89">
        <f t="shared" si="752"/>
        <v>0</v>
      </c>
      <c r="K3245" s="62">
        <f t="shared" si="761"/>
        <v>0</v>
      </c>
      <c r="L3245" s="90">
        <f t="shared" si="753"/>
        <v>50.642930156166948</v>
      </c>
      <c r="M3245" s="73">
        <f>0</f>
        <v>0</v>
      </c>
      <c r="N3245" s="89">
        <f t="shared" si="754"/>
        <v>0</v>
      </c>
      <c r="O3245" s="89">
        <f t="shared" si="755"/>
        <v>0</v>
      </c>
      <c r="P3245" s="89">
        <f t="shared" si="756"/>
        <v>0</v>
      </c>
      <c r="Q3245" s="62">
        <f t="shared" si="765"/>
        <v>0</v>
      </c>
      <c r="R3245" s="89">
        <f t="shared" si="762"/>
        <v>-50.642930156166948</v>
      </c>
      <c r="S3245" s="74">
        <f t="shared" si="762"/>
        <v>0</v>
      </c>
      <c r="T3245" s="91">
        <f t="shared" si="757"/>
        <v>8.0399402909580031E-2</v>
      </c>
      <c r="U3245" s="92">
        <f t="shared" si="758"/>
        <v>1.3803994029095799</v>
      </c>
    </row>
    <row r="3246" spans="1:21">
      <c r="A3246" s="80">
        <v>39754</v>
      </c>
      <c r="B3246" s="81">
        <v>0</v>
      </c>
      <c r="C3246" s="82">
        <v>2.5203682294124745E-3</v>
      </c>
      <c r="D3246" s="88">
        <f t="shared" si="759"/>
        <v>1.4778672564017716</v>
      </c>
      <c r="E3246" s="89">
        <f t="shared" si="763"/>
        <v>14557.345128035431</v>
      </c>
      <c r="F3246" s="72">
        <f t="shared" si="763"/>
        <v>1523592.8043496397</v>
      </c>
      <c r="G3246" s="35">
        <f t="shared" si="764"/>
        <v>0.10466144691557878</v>
      </c>
      <c r="H3246" s="88">
        <f t="shared" si="751"/>
        <v>0</v>
      </c>
      <c r="I3246" s="62">
        <f t="shared" si="760"/>
        <v>0</v>
      </c>
      <c r="J3246" s="89">
        <f t="shared" si="752"/>
        <v>0</v>
      </c>
      <c r="K3246" s="62">
        <f t="shared" si="761"/>
        <v>0</v>
      </c>
      <c r="L3246" s="90">
        <f t="shared" si="753"/>
        <v>50.407364588249493</v>
      </c>
      <c r="M3246" s="73">
        <f>0</f>
        <v>0</v>
      </c>
      <c r="N3246" s="89">
        <f t="shared" si="754"/>
        <v>0</v>
      </c>
      <c r="O3246" s="89">
        <f t="shared" si="755"/>
        <v>0</v>
      </c>
      <c r="P3246" s="89">
        <f t="shared" si="756"/>
        <v>0</v>
      </c>
      <c r="Q3246" s="62">
        <f t="shared" si="765"/>
        <v>0</v>
      </c>
      <c r="R3246" s="89">
        <f t="shared" si="762"/>
        <v>-50.407364588249493</v>
      </c>
      <c r="S3246" s="74">
        <f t="shared" si="762"/>
        <v>0</v>
      </c>
      <c r="T3246" s="91">
        <f t="shared" si="757"/>
        <v>7.7867256401771723E-2</v>
      </c>
      <c r="U3246" s="92">
        <f t="shared" si="758"/>
        <v>1.3778672564017715</v>
      </c>
    </row>
    <row r="3247" spans="1:21">
      <c r="A3247" s="80">
        <v>39755</v>
      </c>
      <c r="B3247" s="81">
        <v>0</v>
      </c>
      <c r="C3247" s="82">
        <v>2.4314541080699579E-3</v>
      </c>
      <c r="D3247" s="88">
        <f t="shared" si="759"/>
        <v>1.475346888172359</v>
      </c>
      <c r="E3247" s="89">
        <f t="shared" si="763"/>
        <v>14506.937763447182</v>
      </c>
      <c r="F3247" s="72">
        <f t="shared" si="763"/>
        <v>1523592.8043496397</v>
      </c>
      <c r="G3247" s="35">
        <f t="shared" si="764"/>
        <v>0.10502511482392952</v>
      </c>
      <c r="H3247" s="88">
        <f t="shared" si="751"/>
        <v>0</v>
      </c>
      <c r="I3247" s="62">
        <f t="shared" si="760"/>
        <v>0</v>
      </c>
      <c r="J3247" s="89">
        <f t="shared" si="752"/>
        <v>0</v>
      </c>
      <c r="K3247" s="62">
        <f t="shared" si="761"/>
        <v>0</v>
      </c>
      <c r="L3247" s="90">
        <f t="shared" si="753"/>
        <v>48.629082161399161</v>
      </c>
      <c r="M3247" s="73">
        <f>0</f>
        <v>0</v>
      </c>
      <c r="N3247" s="89">
        <f t="shared" si="754"/>
        <v>0</v>
      </c>
      <c r="O3247" s="89">
        <f t="shared" si="755"/>
        <v>0</v>
      </c>
      <c r="P3247" s="89">
        <f t="shared" si="756"/>
        <v>0</v>
      </c>
      <c r="Q3247" s="62">
        <f t="shared" si="765"/>
        <v>0</v>
      </c>
      <c r="R3247" s="89">
        <f t="shared" si="762"/>
        <v>-48.629082161399161</v>
      </c>
      <c r="S3247" s="74">
        <f t="shared" si="762"/>
        <v>0</v>
      </c>
      <c r="T3247" s="91">
        <f t="shared" si="757"/>
        <v>7.5346888172359128E-2</v>
      </c>
      <c r="U3247" s="92">
        <f t="shared" si="758"/>
        <v>1.375346888172359</v>
      </c>
    </row>
    <row r="3248" spans="1:21">
      <c r="A3248" s="80">
        <v>39756</v>
      </c>
      <c r="B3248" s="81">
        <v>0</v>
      </c>
      <c r="C3248" s="82">
        <v>1.4306798583088808E-3</v>
      </c>
      <c r="D3248" s="88">
        <f t="shared" si="759"/>
        <v>1.4729154340642892</v>
      </c>
      <c r="E3248" s="89">
        <f t="shared" si="763"/>
        <v>14458.308681285784</v>
      </c>
      <c r="F3248" s="72">
        <f t="shared" si="763"/>
        <v>1523592.8043496397</v>
      </c>
      <c r="G3248" s="35">
        <f t="shared" si="764"/>
        <v>0.10537835634410773</v>
      </c>
      <c r="H3248" s="88">
        <f t="shared" si="751"/>
        <v>0</v>
      </c>
      <c r="I3248" s="62">
        <f t="shared" si="760"/>
        <v>0</v>
      </c>
      <c r="J3248" s="89">
        <f t="shared" si="752"/>
        <v>0</v>
      </c>
      <c r="K3248" s="62">
        <f t="shared" si="761"/>
        <v>0</v>
      </c>
      <c r="L3248" s="90">
        <f t="shared" si="753"/>
        <v>28.613597166177616</v>
      </c>
      <c r="M3248" s="73">
        <f>0</f>
        <v>0</v>
      </c>
      <c r="N3248" s="89">
        <f t="shared" si="754"/>
        <v>0</v>
      </c>
      <c r="O3248" s="89">
        <f t="shared" si="755"/>
        <v>0</v>
      </c>
      <c r="P3248" s="89">
        <f t="shared" si="756"/>
        <v>0</v>
      </c>
      <c r="Q3248" s="62">
        <f t="shared" si="765"/>
        <v>0</v>
      </c>
      <c r="R3248" s="89">
        <f t="shared" si="762"/>
        <v>-28.613597166177616</v>
      </c>
      <c r="S3248" s="74">
        <f t="shared" si="762"/>
        <v>0</v>
      </c>
      <c r="T3248" s="91">
        <f t="shared" si="757"/>
        <v>7.2915434064289242E-2</v>
      </c>
      <c r="U3248" s="92">
        <f t="shared" si="758"/>
        <v>1.3729154340642891</v>
      </c>
    </row>
    <row r="3249" spans="1:21">
      <c r="A3249" s="80">
        <v>39757</v>
      </c>
      <c r="B3249" s="81">
        <v>0</v>
      </c>
      <c r="C3249" s="82">
        <v>1.7160084864837498E-3</v>
      </c>
      <c r="D3249" s="88">
        <f t="shared" si="759"/>
        <v>1.4714847542059803</v>
      </c>
      <c r="E3249" s="89">
        <f t="shared" si="763"/>
        <v>14429.695084119607</v>
      </c>
      <c r="F3249" s="72">
        <f t="shared" si="763"/>
        <v>1523592.8043496397</v>
      </c>
      <c r="G3249" s="35">
        <f t="shared" si="764"/>
        <v>0.10558731805957618</v>
      </c>
      <c r="H3249" s="88">
        <f t="shared" si="751"/>
        <v>0</v>
      </c>
      <c r="I3249" s="62">
        <f t="shared" si="760"/>
        <v>0</v>
      </c>
      <c r="J3249" s="89">
        <f t="shared" si="752"/>
        <v>0</v>
      </c>
      <c r="K3249" s="62">
        <f t="shared" si="761"/>
        <v>0</v>
      </c>
      <c r="L3249" s="90">
        <f t="shared" si="753"/>
        <v>34.320169729674994</v>
      </c>
      <c r="M3249" s="73">
        <f>0</f>
        <v>0</v>
      </c>
      <c r="N3249" s="89">
        <f t="shared" si="754"/>
        <v>0</v>
      </c>
      <c r="O3249" s="89">
        <f t="shared" si="755"/>
        <v>0</v>
      </c>
      <c r="P3249" s="89">
        <f t="shared" si="756"/>
        <v>0</v>
      </c>
      <c r="Q3249" s="62">
        <f t="shared" si="765"/>
        <v>0</v>
      </c>
      <c r="R3249" s="89">
        <f t="shared" si="762"/>
        <v>-34.320169729674994</v>
      </c>
      <c r="S3249" s="74">
        <f t="shared" si="762"/>
        <v>0</v>
      </c>
      <c r="T3249" s="91">
        <f t="shared" si="757"/>
        <v>7.1484754205980439E-2</v>
      </c>
      <c r="U3249" s="92">
        <f t="shared" si="758"/>
        <v>1.3714847542059803</v>
      </c>
    </row>
    <row r="3250" spans="1:21">
      <c r="A3250" s="80">
        <v>39758</v>
      </c>
      <c r="B3250" s="81">
        <v>0</v>
      </c>
      <c r="C3250" s="82">
        <v>2.7973788832581807E-3</v>
      </c>
      <c r="D3250" s="88">
        <f t="shared" si="759"/>
        <v>1.4697687457194966</v>
      </c>
      <c r="E3250" s="89">
        <f t="shared" si="763"/>
        <v>14395.374914389931</v>
      </c>
      <c r="F3250" s="72">
        <f t="shared" si="763"/>
        <v>1523592.8043496397</v>
      </c>
      <c r="G3250" s="35">
        <f t="shared" si="764"/>
        <v>0.10583904993169876</v>
      </c>
      <c r="H3250" s="88">
        <f t="shared" si="751"/>
        <v>0</v>
      </c>
      <c r="I3250" s="62">
        <f t="shared" si="760"/>
        <v>0</v>
      </c>
      <c r="J3250" s="89">
        <f t="shared" si="752"/>
        <v>0</v>
      </c>
      <c r="K3250" s="62">
        <f t="shared" si="761"/>
        <v>0</v>
      </c>
      <c r="L3250" s="90">
        <f t="shared" si="753"/>
        <v>55.947577665163614</v>
      </c>
      <c r="M3250" s="73">
        <f>0</f>
        <v>0</v>
      </c>
      <c r="N3250" s="89">
        <f t="shared" si="754"/>
        <v>0</v>
      </c>
      <c r="O3250" s="89">
        <f t="shared" si="755"/>
        <v>0</v>
      </c>
      <c r="P3250" s="89">
        <f t="shared" si="756"/>
        <v>0</v>
      </c>
      <c r="Q3250" s="62">
        <f t="shared" si="765"/>
        <v>0</v>
      </c>
      <c r="R3250" s="89">
        <f t="shared" si="762"/>
        <v>-55.947577665163614</v>
      </c>
      <c r="S3250" s="74">
        <f t="shared" si="762"/>
        <v>0</v>
      </c>
      <c r="T3250" s="91">
        <f t="shared" si="757"/>
        <v>6.976874571949665E-2</v>
      </c>
      <c r="U3250" s="92">
        <f t="shared" si="758"/>
        <v>1.3697687457194965</v>
      </c>
    </row>
    <row r="3251" spans="1:21">
      <c r="A3251" s="80">
        <v>39759</v>
      </c>
      <c r="B3251" s="81">
        <v>0</v>
      </c>
      <c r="C3251" s="82">
        <v>2.9963656609386814E-3</v>
      </c>
      <c r="D3251" s="88">
        <f t="shared" si="759"/>
        <v>1.4669713668362383</v>
      </c>
      <c r="E3251" s="89">
        <f t="shared" si="763"/>
        <v>14339.427336724768</v>
      </c>
      <c r="F3251" s="72">
        <f t="shared" si="763"/>
        <v>1523592.8043496397</v>
      </c>
      <c r="G3251" s="35">
        <f t="shared" si="764"/>
        <v>0.10625199797536962</v>
      </c>
      <c r="H3251" s="88">
        <f t="shared" si="751"/>
        <v>0</v>
      </c>
      <c r="I3251" s="62">
        <f t="shared" si="760"/>
        <v>0</v>
      </c>
      <c r="J3251" s="89">
        <f t="shared" si="752"/>
        <v>0</v>
      </c>
      <c r="K3251" s="62">
        <f t="shared" si="761"/>
        <v>0</v>
      </c>
      <c r="L3251" s="90">
        <f t="shared" si="753"/>
        <v>59.927313218773627</v>
      </c>
      <c r="M3251" s="73">
        <f>0</f>
        <v>0</v>
      </c>
      <c r="N3251" s="89">
        <f t="shared" si="754"/>
        <v>0</v>
      </c>
      <c r="O3251" s="89">
        <f t="shared" si="755"/>
        <v>0</v>
      </c>
      <c r="P3251" s="89">
        <f t="shared" si="756"/>
        <v>0</v>
      </c>
      <c r="Q3251" s="62">
        <f t="shared" si="765"/>
        <v>0</v>
      </c>
      <c r="R3251" s="89">
        <f t="shared" si="762"/>
        <v>-59.927313218773627</v>
      </c>
      <c r="S3251" s="74">
        <f t="shared" si="762"/>
        <v>0</v>
      </c>
      <c r="T3251" s="91">
        <f t="shared" si="757"/>
        <v>6.6971366836238388E-2</v>
      </c>
      <c r="U3251" s="92">
        <f t="shared" si="758"/>
        <v>1.3669713668362382</v>
      </c>
    </row>
    <row r="3252" spans="1:21">
      <c r="A3252" s="80">
        <v>39760</v>
      </c>
      <c r="B3252" s="81">
        <v>0</v>
      </c>
      <c r="C3252" s="82">
        <v>2.6063710572746175E-3</v>
      </c>
      <c r="D3252" s="88">
        <f t="shared" si="759"/>
        <v>1.4639750011752997</v>
      </c>
      <c r="E3252" s="89">
        <f t="shared" si="763"/>
        <v>14279.500023505994</v>
      </c>
      <c r="F3252" s="72">
        <f t="shared" si="763"/>
        <v>1523592.8043496397</v>
      </c>
      <c r="G3252" s="35">
        <f t="shared" si="764"/>
        <v>0.10669790971963998</v>
      </c>
      <c r="H3252" s="88">
        <f t="shared" si="751"/>
        <v>0</v>
      </c>
      <c r="I3252" s="62">
        <f t="shared" si="760"/>
        <v>0</v>
      </c>
      <c r="J3252" s="89">
        <f t="shared" si="752"/>
        <v>0</v>
      </c>
      <c r="K3252" s="62">
        <f t="shared" si="761"/>
        <v>0</v>
      </c>
      <c r="L3252" s="90">
        <f t="shared" si="753"/>
        <v>52.127421145492349</v>
      </c>
      <c r="M3252" s="73">
        <f>0</f>
        <v>0</v>
      </c>
      <c r="N3252" s="89">
        <f t="shared" si="754"/>
        <v>0</v>
      </c>
      <c r="O3252" s="89">
        <f t="shared" si="755"/>
        <v>0</v>
      </c>
      <c r="P3252" s="89">
        <f t="shared" si="756"/>
        <v>0</v>
      </c>
      <c r="Q3252" s="62">
        <f t="shared" si="765"/>
        <v>0</v>
      </c>
      <c r="R3252" s="89">
        <f t="shared" si="762"/>
        <v>-52.127421145492349</v>
      </c>
      <c r="S3252" s="74">
        <f t="shared" si="762"/>
        <v>0</v>
      </c>
      <c r="T3252" s="91">
        <f t="shared" si="757"/>
        <v>6.397500117529975E-2</v>
      </c>
      <c r="U3252" s="92">
        <f t="shared" si="758"/>
        <v>1.3639750011752996</v>
      </c>
    </row>
    <row r="3253" spans="1:21">
      <c r="A3253" s="80">
        <v>39761</v>
      </c>
      <c r="B3253" s="81">
        <v>0</v>
      </c>
      <c r="C3253" s="82">
        <v>2.6113456492958351E-3</v>
      </c>
      <c r="D3253" s="88">
        <f t="shared" si="759"/>
        <v>1.4613686301180251</v>
      </c>
      <c r="E3253" s="89">
        <f t="shared" si="763"/>
        <v>14227.372602360501</v>
      </c>
      <c r="F3253" s="72">
        <f t="shared" si="763"/>
        <v>1523592.8043496397</v>
      </c>
      <c r="G3253" s="35">
        <f t="shared" si="764"/>
        <v>0.10708883832119898</v>
      </c>
      <c r="H3253" s="88">
        <f t="shared" si="751"/>
        <v>0</v>
      </c>
      <c r="I3253" s="62">
        <f t="shared" si="760"/>
        <v>0</v>
      </c>
      <c r="J3253" s="89">
        <f t="shared" si="752"/>
        <v>0</v>
      </c>
      <c r="K3253" s="62">
        <f t="shared" si="761"/>
        <v>0</v>
      </c>
      <c r="L3253" s="90">
        <f t="shared" si="753"/>
        <v>52.226912985916705</v>
      </c>
      <c r="M3253" s="73">
        <f>0</f>
        <v>0</v>
      </c>
      <c r="N3253" s="89">
        <f t="shared" si="754"/>
        <v>0</v>
      </c>
      <c r="O3253" s="89">
        <f t="shared" si="755"/>
        <v>0</v>
      </c>
      <c r="P3253" s="89">
        <f t="shared" si="756"/>
        <v>0</v>
      </c>
      <c r="Q3253" s="62">
        <f t="shared" si="765"/>
        <v>0</v>
      </c>
      <c r="R3253" s="89">
        <f t="shared" si="762"/>
        <v>-52.226912985916705</v>
      </c>
      <c r="S3253" s="74">
        <f t="shared" si="762"/>
        <v>0</v>
      </c>
      <c r="T3253" s="91">
        <f t="shared" si="757"/>
        <v>6.136863011802518E-2</v>
      </c>
      <c r="U3253" s="92">
        <f t="shared" si="758"/>
        <v>1.361368630118025</v>
      </c>
    </row>
    <row r="3254" spans="1:21">
      <c r="A3254" s="80">
        <v>39762</v>
      </c>
      <c r="B3254" s="81">
        <v>0</v>
      </c>
      <c r="C3254" s="82">
        <v>2.4818149911273331E-3</v>
      </c>
      <c r="D3254" s="88">
        <f t="shared" si="759"/>
        <v>1.4587572844687293</v>
      </c>
      <c r="E3254" s="89">
        <f t="shared" si="763"/>
        <v>14175.145689374585</v>
      </c>
      <c r="F3254" s="72">
        <f t="shared" si="763"/>
        <v>1523592.8043496397</v>
      </c>
      <c r="G3254" s="35">
        <f t="shared" si="764"/>
        <v>0.10748339648400901</v>
      </c>
      <c r="H3254" s="88">
        <f t="shared" si="751"/>
        <v>0</v>
      </c>
      <c r="I3254" s="62">
        <f t="shared" si="760"/>
        <v>0</v>
      </c>
      <c r="J3254" s="89">
        <f t="shared" si="752"/>
        <v>0</v>
      </c>
      <c r="K3254" s="62">
        <f t="shared" si="761"/>
        <v>0</v>
      </c>
      <c r="L3254" s="90">
        <f t="shared" si="753"/>
        <v>49.636299822546661</v>
      </c>
      <c r="M3254" s="73">
        <f>0</f>
        <v>0</v>
      </c>
      <c r="N3254" s="89">
        <f t="shared" si="754"/>
        <v>0</v>
      </c>
      <c r="O3254" s="89">
        <f t="shared" si="755"/>
        <v>0</v>
      </c>
      <c r="P3254" s="89">
        <f t="shared" si="756"/>
        <v>0</v>
      </c>
      <c r="Q3254" s="62">
        <f t="shared" si="765"/>
        <v>0</v>
      </c>
      <c r="R3254" s="89">
        <f t="shared" si="762"/>
        <v>-49.636299822546661</v>
      </c>
      <c r="S3254" s="74">
        <f t="shared" si="762"/>
        <v>0</v>
      </c>
      <c r="T3254" s="91">
        <f t="shared" si="757"/>
        <v>5.8757284468729409E-2</v>
      </c>
      <c r="U3254" s="92">
        <f t="shared" si="758"/>
        <v>1.3587572844687292</v>
      </c>
    </row>
    <row r="3255" spans="1:21">
      <c r="A3255" s="80">
        <v>39763</v>
      </c>
      <c r="B3255" s="81">
        <v>0</v>
      </c>
      <c r="C3255" s="82">
        <v>3.0366357639145742E-3</v>
      </c>
      <c r="D3255" s="88">
        <f t="shared" si="759"/>
        <v>1.4562754694776021</v>
      </c>
      <c r="E3255" s="89">
        <f t="shared" si="763"/>
        <v>14125.509389552039</v>
      </c>
      <c r="F3255" s="72">
        <f t="shared" si="763"/>
        <v>1523592.8043496397</v>
      </c>
      <c r="G3255" s="35">
        <f t="shared" si="764"/>
        <v>0.10786108750715696</v>
      </c>
      <c r="H3255" s="88">
        <f t="shared" si="751"/>
        <v>0</v>
      </c>
      <c r="I3255" s="62">
        <f t="shared" si="760"/>
        <v>0</v>
      </c>
      <c r="J3255" s="89">
        <f t="shared" si="752"/>
        <v>0</v>
      </c>
      <c r="K3255" s="62">
        <f t="shared" si="761"/>
        <v>0</v>
      </c>
      <c r="L3255" s="90">
        <f t="shared" si="753"/>
        <v>60.732715278291487</v>
      </c>
      <c r="M3255" s="73">
        <f>0</f>
        <v>0</v>
      </c>
      <c r="N3255" s="89">
        <f t="shared" si="754"/>
        <v>0</v>
      </c>
      <c r="O3255" s="89">
        <f t="shared" si="755"/>
        <v>0</v>
      </c>
      <c r="P3255" s="89">
        <f t="shared" si="756"/>
        <v>0</v>
      </c>
      <c r="Q3255" s="62">
        <f t="shared" si="765"/>
        <v>0</v>
      </c>
      <c r="R3255" s="89">
        <f t="shared" si="762"/>
        <v>-60.732715278291487</v>
      </c>
      <c r="S3255" s="74">
        <f t="shared" si="762"/>
        <v>0</v>
      </c>
      <c r="T3255" s="91">
        <f t="shared" si="757"/>
        <v>5.6275469477602202E-2</v>
      </c>
      <c r="U3255" s="92">
        <f t="shared" si="758"/>
        <v>1.356275469477602</v>
      </c>
    </row>
    <row r="3256" spans="1:21">
      <c r="A3256" s="80">
        <v>39764</v>
      </c>
      <c r="B3256" s="81">
        <v>0</v>
      </c>
      <c r="C3256" s="82">
        <v>2.8084730063581758E-3</v>
      </c>
      <c r="D3256" s="88">
        <f t="shared" si="759"/>
        <v>1.4532388337136875</v>
      </c>
      <c r="E3256" s="89">
        <f t="shared" si="763"/>
        <v>14064.776674273748</v>
      </c>
      <c r="F3256" s="72">
        <f t="shared" si="763"/>
        <v>1523592.8043496397</v>
      </c>
      <c r="G3256" s="35">
        <f t="shared" si="764"/>
        <v>0.10832683942550494</v>
      </c>
      <c r="H3256" s="88">
        <f t="shared" si="751"/>
        <v>0</v>
      </c>
      <c r="I3256" s="62">
        <f t="shared" si="760"/>
        <v>0</v>
      </c>
      <c r="J3256" s="89">
        <f t="shared" si="752"/>
        <v>0</v>
      </c>
      <c r="K3256" s="62">
        <f t="shared" si="761"/>
        <v>0</v>
      </c>
      <c r="L3256" s="90">
        <f t="shared" si="753"/>
        <v>56.169460127163518</v>
      </c>
      <c r="M3256" s="73">
        <f>0</f>
        <v>0</v>
      </c>
      <c r="N3256" s="89">
        <f t="shared" si="754"/>
        <v>0</v>
      </c>
      <c r="O3256" s="89">
        <f t="shared" si="755"/>
        <v>0</v>
      </c>
      <c r="P3256" s="89">
        <f t="shared" si="756"/>
        <v>0</v>
      </c>
      <c r="Q3256" s="62">
        <f t="shared" si="765"/>
        <v>0</v>
      </c>
      <c r="R3256" s="89">
        <f t="shared" si="762"/>
        <v>-56.169460127163518</v>
      </c>
      <c r="S3256" s="74">
        <f t="shared" si="762"/>
        <v>0</v>
      </c>
      <c r="T3256" s="91">
        <f t="shared" si="757"/>
        <v>5.3238833713687539E-2</v>
      </c>
      <c r="U3256" s="92">
        <f t="shared" si="758"/>
        <v>1.3532388337136874</v>
      </c>
    </row>
    <row r="3257" spans="1:21">
      <c r="A3257" s="80">
        <v>39765</v>
      </c>
      <c r="B3257" s="81">
        <v>0</v>
      </c>
      <c r="C3257" s="82">
        <v>2.679445791608922E-3</v>
      </c>
      <c r="D3257" s="88">
        <f t="shared" si="759"/>
        <v>1.4504303607073292</v>
      </c>
      <c r="E3257" s="89">
        <f t="shared" si="763"/>
        <v>14008.607214146585</v>
      </c>
      <c r="F3257" s="72">
        <f t="shared" si="763"/>
        <v>1523592.8043496397</v>
      </c>
      <c r="G3257" s="35">
        <f t="shared" si="764"/>
        <v>0.10876119096344142</v>
      </c>
      <c r="H3257" s="88">
        <f t="shared" si="751"/>
        <v>0</v>
      </c>
      <c r="I3257" s="62">
        <f t="shared" si="760"/>
        <v>0</v>
      </c>
      <c r="J3257" s="89">
        <f t="shared" si="752"/>
        <v>0</v>
      </c>
      <c r="K3257" s="62">
        <f t="shared" si="761"/>
        <v>0</v>
      </c>
      <c r="L3257" s="90">
        <f t="shared" si="753"/>
        <v>53.588915832178436</v>
      </c>
      <c r="M3257" s="73">
        <f>0</f>
        <v>0</v>
      </c>
      <c r="N3257" s="89">
        <f t="shared" si="754"/>
        <v>0</v>
      </c>
      <c r="O3257" s="89">
        <f t="shared" si="755"/>
        <v>0</v>
      </c>
      <c r="P3257" s="89">
        <f t="shared" si="756"/>
        <v>0</v>
      </c>
      <c r="Q3257" s="62">
        <f t="shared" si="765"/>
        <v>0</v>
      </c>
      <c r="R3257" s="89">
        <f t="shared" si="762"/>
        <v>-53.588915832178436</v>
      </c>
      <c r="S3257" s="74">
        <f t="shared" si="762"/>
        <v>0</v>
      </c>
      <c r="T3257" s="91">
        <f t="shared" si="757"/>
        <v>5.0430360707329314E-2</v>
      </c>
      <c r="U3257" s="92">
        <f t="shared" si="758"/>
        <v>1.3504303607073291</v>
      </c>
    </row>
    <row r="3258" spans="1:21">
      <c r="A3258" s="80">
        <v>39766</v>
      </c>
      <c r="B3258" s="81">
        <v>1.016E-3</v>
      </c>
      <c r="C3258" s="82">
        <v>2.4670967861681586E-3</v>
      </c>
      <c r="D3258" s="88">
        <f t="shared" si="759"/>
        <v>1.4477509149157202</v>
      </c>
      <c r="E3258" s="89">
        <f t="shared" si="763"/>
        <v>13955.018298314406</v>
      </c>
      <c r="F3258" s="72">
        <f t="shared" si="763"/>
        <v>1523592.8043496397</v>
      </c>
      <c r="G3258" s="35">
        <f t="shared" si="764"/>
        <v>0.1091788467617897</v>
      </c>
      <c r="H3258" s="88">
        <f t="shared" si="751"/>
        <v>20.32</v>
      </c>
      <c r="I3258" s="62">
        <f t="shared" si="760"/>
        <v>203.20000000000002</v>
      </c>
      <c r="J3258" s="89">
        <f t="shared" si="752"/>
        <v>67.055999999999997</v>
      </c>
      <c r="K3258" s="62">
        <f t="shared" si="761"/>
        <v>6035.0400000000018</v>
      </c>
      <c r="L3258" s="90">
        <f t="shared" si="753"/>
        <v>49.341935723363171</v>
      </c>
      <c r="M3258" s="73">
        <f>0</f>
        <v>0</v>
      </c>
      <c r="N3258" s="89">
        <f t="shared" si="754"/>
        <v>0</v>
      </c>
      <c r="O3258" s="89">
        <f t="shared" si="755"/>
        <v>0</v>
      </c>
      <c r="P3258" s="89">
        <f t="shared" si="756"/>
        <v>0</v>
      </c>
      <c r="Q3258" s="62">
        <f t="shared" si="765"/>
        <v>0</v>
      </c>
      <c r="R3258" s="89">
        <f t="shared" si="762"/>
        <v>38.034064276636833</v>
      </c>
      <c r="S3258" s="74">
        <f t="shared" si="762"/>
        <v>6238.2400000000016</v>
      </c>
      <c r="T3258" s="91">
        <f t="shared" si="757"/>
        <v>4.7750914915720255E-2</v>
      </c>
      <c r="U3258" s="92">
        <f t="shared" si="758"/>
        <v>1.3477509149157201</v>
      </c>
    </row>
    <row r="3259" spans="1:21">
      <c r="A3259" s="80">
        <v>39767</v>
      </c>
      <c r="B3259" s="81">
        <v>1.3716000000000001E-2</v>
      </c>
      <c r="C3259" s="82">
        <v>3.0974469925181191E-3</v>
      </c>
      <c r="D3259" s="88">
        <f t="shared" si="759"/>
        <v>1.4496526181295522</v>
      </c>
      <c r="E3259" s="89">
        <f t="shared" si="763"/>
        <v>13993.052362591043</v>
      </c>
      <c r="F3259" s="72">
        <f t="shared" si="763"/>
        <v>1529831.0443496397</v>
      </c>
      <c r="G3259" s="35">
        <f t="shared" si="764"/>
        <v>0.10932790106892493</v>
      </c>
      <c r="H3259" s="88">
        <f t="shared" si="751"/>
        <v>274.32</v>
      </c>
      <c r="I3259" s="62">
        <f t="shared" si="760"/>
        <v>2743.2</v>
      </c>
      <c r="J3259" s="89">
        <f t="shared" si="752"/>
        <v>905.25599999999997</v>
      </c>
      <c r="K3259" s="62">
        <f t="shared" si="761"/>
        <v>81473.040000000023</v>
      </c>
      <c r="L3259" s="90">
        <f t="shared" si="753"/>
        <v>61.948939850362386</v>
      </c>
      <c r="M3259" s="73">
        <f>0</f>
        <v>0</v>
      </c>
      <c r="N3259" s="89">
        <f t="shared" si="754"/>
        <v>0</v>
      </c>
      <c r="O3259" s="89">
        <f t="shared" si="755"/>
        <v>0</v>
      </c>
      <c r="P3259" s="89">
        <f t="shared" si="756"/>
        <v>0</v>
      </c>
      <c r="Q3259" s="62">
        <f t="shared" si="765"/>
        <v>0</v>
      </c>
      <c r="R3259" s="89">
        <f t="shared" si="762"/>
        <v>1117.6270601496376</v>
      </c>
      <c r="S3259" s="74">
        <f t="shared" si="762"/>
        <v>84216.24000000002</v>
      </c>
      <c r="T3259" s="91">
        <f t="shared" si="757"/>
        <v>4.965261812955224E-2</v>
      </c>
      <c r="U3259" s="92">
        <f t="shared" si="758"/>
        <v>1.3496526181295521</v>
      </c>
    </row>
    <row r="3260" spans="1:21">
      <c r="A3260" s="80">
        <v>39768</v>
      </c>
      <c r="B3260" s="81">
        <v>0</v>
      </c>
      <c r="C3260" s="82">
        <v>1.9099411645455183E-3</v>
      </c>
      <c r="D3260" s="88">
        <f t="shared" si="759"/>
        <v>1.5055339711370339</v>
      </c>
      <c r="E3260" s="89">
        <f t="shared" si="763"/>
        <v>15110.679422740681</v>
      </c>
      <c r="F3260" s="72">
        <f t="shared" si="763"/>
        <v>1614047.2843496397</v>
      </c>
      <c r="G3260" s="35">
        <f t="shared" si="764"/>
        <v>0.10681500409045762</v>
      </c>
      <c r="H3260" s="88">
        <f t="shared" si="751"/>
        <v>0</v>
      </c>
      <c r="I3260" s="62">
        <f t="shared" si="760"/>
        <v>0</v>
      </c>
      <c r="J3260" s="89">
        <f t="shared" si="752"/>
        <v>0</v>
      </c>
      <c r="K3260" s="62">
        <f t="shared" si="761"/>
        <v>0</v>
      </c>
      <c r="L3260" s="90">
        <f t="shared" si="753"/>
        <v>38.198823290910369</v>
      </c>
      <c r="M3260" s="73">
        <f>0</f>
        <v>0</v>
      </c>
      <c r="N3260" s="89">
        <f t="shared" si="754"/>
        <v>63.020024820778616</v>
      </c>
      <c r="O3260" s="89">
        <f t="shared" si="755"/>
        <v>110.67942274067821</v>
      </c>
      <c r="P3260" s="89">
        <f t="shared" si="756"/>
        <v>63.020024820778616</v>
      </c>
      <c r="Q3260" s="62">
        <f t="shared" si="765"/>
        <v>6731.4842090122083</v>
      </c>
      <c r="R3260" s="89">
        <f t="shared" si="762"/>
        <v>-101.21884811168898</v>
      </c>
      <c r="S3260" s="74">
        <f t="shared" si="762"/>
        <v>-6731.4842090122083</v>
      </c>
      <c r="T3260" s="91">
        <f t="shared" si="757"/>
        <v>0.105533971137034</v>
      </c>
      <c r="U3260" s="92">
        <f t="shared" si="758"/>
        <v>1.4055339711370338</v>
      </c>
    </row>
    <row r="3261" spans="1:21">
      <c r="A3261" s="80">
        <v>39769</v>
      </c>
      <c r="B3261" s="81">
        <v>0</v>
      </c>
      <c r="C3261" s="82">
        <v>2.2301447855962841E-3</v>
      </c>
      <c r="D3261" s="88">
        <f t="shared" si="759"/>
        <v>1.5004730287314496</v>
      </c>
      <c r="E3261" s="89">
        <f t="shared" si="763"/>
        <v>15009.460574628993</v>
      </c>
      <c r="F3261" s="72">
        <f t="shared" si="763"/>
        <v>1607315.8001406274</v>
      </c>
      <c r="G3261" s="35">
        <f t="shared" si="764"/>
        <v>0.10708684646918815</v>
      </c>
      <c r="H3261" s="88">
        <f t="shared" si="751"/>
        <v>0</v>
      </c>
      <c r="I3261" s="62">
        <f t="shared" si="760"/>
        <v>0</v>
      </c>
      <c r="J3261" s="89">
        <f t="shared" si="752"/>
        <v>0</v>
      </c>
      <c r="K3261" s="62">
        <f t="shared" si="761"/>
        <v>0</v>
      </c>
      <c r="L3261" s="90">
        <f t="shared" si="753"/>
        <v>44.602895711925683</v>
      </c>
      <c r="M3261" s="73">
        <f>0</f>
        <v>0</v>
      </c>
      <c r="N3261" s="89">
        <f t="shared" si="754"/>
        <v>1.5749055583770808</v>
      </c>
      <c r="O3261" s="89">
        <f t="shared" si="755"/>
        <v>9.460574628992191</v>
      </c>
      <c r="P3261" s="89">
        <f t="shared" si="756"/>
        <v>1.5749055583770808</v>
      </c>
      <c r="Q3261" s="62">
        <f t="shared" si="765"/>
        <v>168.65166973339748</v>
      </c>
      <c r="R3261" s="89">
        <f t="shared" si="762"/>
        <v>-46.177801270302766</v>
      </c>
      <c r="S3261" s="74">
        <f t="shared" si="762"/>
        <v>-168.65166973339748</v>
      </c>
      <c r="T3261" s="91">
        <f t="shared" si="757"/>
        <v>0.1004730287314497</v>
      </c>
      <c r="U3261" s="92">
        <f t="shared" si="758"/>
        <v>1.4004730287314495</v>
      </c>
    </row>
    <row r="3262" spans="1:21">
      <c r="A3262" s="80">
        <v>39770</v>
      </c>
      <c r="B3262" s="81">
        <v>0</v>
      </c>
      <c r="C3262" s="82">
        <v>1.9946265090965811E-3</v>
      </c>
      <c r="D3262" s="88">
        <f t="shared" si="759"/>
        <v>1.4981641386679345</v>
      </c>
      <c r="E3262" s="89">
        <f t="shared" si="763"/>
        <v>14963.282773358689</v>
      </c>
      <c r="F3262" s="72">
        <f t="shared" si="763"/>
        <v>1607147.148470894</v>
      </c>
      <c r="G3262" s="35">
        <f t="shared" si="764"/>
        <v>0.10740605339172846</v>
      </c>
      <c r="H3262" s="88">
        <f t="shared" si="751"/>
        <v>0</v>
      </c>
      <c r="I3262" s="62">
        <f t="shared" si="760"/>
        <v>0</v>
      </c>
      <c r="J3262" s="89">
        <f t="shared" si="752"/>
        <v>0</v>
      </c>
      <c r="K3262" s="62">
        <f t="shared" si="761"/>
        <v>0</v>
      </c>
      <c r="L3262" s="90">
        <f t="shared" si="753"/>
        <v>39.892530181931619</v>
      </c>
      <c r="M3262" s="73">
        <f>0</f>
        <v>0</v>
      </c>
      <c r="N3262" s="89">
        <f t="shared" si="754"/>
        <v>0</v>
      </c>
      <c r="O3262" s="89">
        <f t="shared" si="755"/>
        <v>0</v>
      </c>
      <c r="P3262" s="89">
        <f t="shared" si="756"/>
        <v>0</v>
      </c>
      <c r="Q3262" s="62">
        <f t="shared" si="765"/>
        <v>0</v>
      </c>
      <c r="R3262" s="89">
        <f t="shared" si="762"/>
        <v>-39.892530181931619</v>
      </c>
      <c r="S3262" s="74">
        <f t="shared" si="762"/>
        <v>0</v>
      </c>
      <c r="T3262" s="91">
        <f t="shared" si="757"/>
        <v>9.8164138667934608E-2</v>
      </c>
      <c r="U3262" s="92">
        <f t="shared" si="758"/>
        <v>1.3981641386679344</v>
      </c>
    </row>
    <row r="3263" spans="1:21">
      <c r="A3263" s="80">
        <v>39771</v>
      </c>
      <c r="B3263" s="81">
        <v>0</v>
      </c>
      <c r="C3263" s="82">
        <v>1.8784897362602413E-3</v>
      </c>
      <c r="D3263" s="88">
        <f t="shared" si="759"/>
        <v>1.4961695121588379</v>
      </c>
      <c r="E3263" s="89">
        <f t="shared" si="763"/>
        <v>14923.390243176758</v>
      </c>
      <c r="F3263" s="72">
        <f t="shared" si="763"/>
        <v>1607147.148470894</v>
      </c>
      <c r="G3263" s="35">
        <f t="shared" si="764"/>
        <v>0.1076931663839395</v>
      </c>
      <c r="H3263" s="88">
        <f t="shared" si="751"/>
        <v>0</v>
      </c>
      <c r="I3263" s="62">
        <f t="shared" si="760"/>
        <v>0</v>
      </c>
      <c r="J3263" s="89">
        <f t="shared" si="752"/>
        <v>0</v>
      </c>
      <c r="K3263" s="62">
        <f t="shared" si="761"/>
        <v>0</v>
      </c>
      <c r="L3263" s="90">
        <f t="shared" si="753"/>
        <v>37.569794725204822</v>
      </c>
      <c r="M3263" s="73">
        <f>0</f>
        <v>0</v>
      </c>
      <c r="N3263" s="89">
        <f t="shared" si="754"/>
        <v>0</v>
      </c>
      <c r="O3263" s="89">
        <f t="shared" si="755"/>
        <v>0</v>
      </c>
      <c r="P3263" s="89">
        <f t="shared" si="756"/>
        <v>0</v>
      </c>
      <c r="Q3263" s="62">
        <f t="shared" si="765"/>
        <v>0</v>
      </c>
      <c r="R3263" s="89">
        <f t="shared" si="762"/>
        <v>-37.569794725204822</v>
      </c>
      <c r="S3263" s="74">
        <f t="shared" si="762"/>
        <v>0</v>
      </c>
      <c r="T3263" s="91">
        <f t="shared" si="757"/>
        <v>9.6169512158837955E-2</v>
      </c>
      <c r="U3263" s="92">
        <f t="shared" si="758"/>
        <v>1.3961695121588378</v>
      </c>
    </row>
    <row r="3264" spans="1:21">
      <c r="A3264" s="80">
        <v>39772</v>
      </c>
      <c r="B3264" s="81">
        <v>5.0799999999999999E-4</v>
      </c>
      <c r="C3264" s="82">
        <v>2.5511711046169372E-3</v>
      </c>
      <c r="D3264" s="88">
        <f t="shared" si="759"/>
        <v>1.4942910224225776</v>
      </c>
      <c r="E3264" s="89">
        <f t="shared" si="763"/>
        <v>14885.820448451554</v>
      </c>
      <c r="F3264" s="72">
        <f t="shared" si="763"/>
        <v>1607147.148470894</v>
      </c>
      <c r="G3264" s="35">
        <f t="shared" si="764"/>
        <v>0.10796496935028339</v>
      </c>
      <c r="H3264" s="88">
        <f t="shared" si="751"/>
        <v>10.16</v>
      </c>
      <c r="I3264" s="62">
        <f t="shared" si="760"/>
        <v>101.60000000000001</v>
      </c>
      <c r="J3264" s="89">
        <f t="shared" si="752"/>
        <v>33.527999999999999</v>
      </c>
      <c r="K3264" s="62">
        <f t="shared" si="761"/>
        <v>3017.5200000000009</v>
      </c>
      <c r="L3264" s="90">
        <f t="shared" si="753"/>
        <v>51.023422092338741</v>
      </c>
      <c r="M3264" s="73">
        <f>0</f>
        <v>0</v>
      </c>
      <c r="N3264" s="89">
        <f t="shared" si="754"/>
        <v>0</v>
      </c>
      <c r="O3264" s="89">
        <f t="shared" si="755"/>
        <v>0</v>
      </c>
      <c r="P3264" s="89">
        <f t="shared" si="756"/>
        <v>0</v>
      </c>
      <c r="Q3264" s="62">
        <f t="shared" si="765"/>
        <v>0</v>
      </c>
      <c r="R3264" s="89">
        <f t="shared" si="762"/>
        <v>-7.3354220923387388</v>
      </c>
      <c r="S3264" s="74">
        <f t="shared" si="762"/>
        <v>3119.1200000000008</v>
      </c>
      <c r="T3264" s="91">
        <f t="shared" si="757"/>
        <v>9.4291022422577697E-2</v>
      </c>
      <c r="U3264" s="92">
        <f t="shared" si="758"/>
        <v>1.3942910224225775</v>
      </c>
    </row>
    <row r="3265" spans="1:21">
      <c r="A3265" s="80">
        <v>39773</v>
      </c>
      <c r="B3265" s="81">
        <v>0</v>
      </c>
      <c r="C3265" s="82">
        <v>1.9449586170907905E-3</v>
      </c>
      <c r="D3265" s="88">
        <f t="shared" si="759"/>
        <v>1.4939242513179609</v>
      </c>
      <c r="E3265" s="89">
        <f t="shared" si="763"/>
        <v>14878.485026359214</v>
      </c>
      <c r="F3265" s="72">
        <f t="shared" si="763"/>
        <v>1610266.2684708941</v>
      </c>
      <c r="G3265" s="35">
        <f t="shared" si="764"/>
        <v>0.10822783809091406</v>
      </c>
      <c r="H3265" s="88">
        <f t="shared" si="751"/>
        <v>0</v>
      </c>
      <c r="I3265" s="62">
        <f t="shared" si="760"/>
        <v>0</v>
      </c>
      <c r="J3265" s="89">
        <f t="shared" si="752"/>
        <v>0</v>
      </c>
      <c r="K3265" s="62">
        <f t="shared" si="761"/>
        <v>0</v>
      </c>
      <c r="L3265" s="90">
        <f t="shared" si="753"/>
        <v>38.899172341815806</v>
      </c>
      <c r="M3265" s="73">
        <f>0</f>
        <v>0</v>
      </c>
      <c r="N3265" s="89">
        <f t="shared" si="754"/>
        <v>0</v>
      </c>
      <c r="O3265" s="89">
        <f t="shared" si="755"/>
        <v>0</v>
      </c>
      <c r="P3265" s="89">
        <f t="shared" si="756"/>
        <v>0</v>
      </c>
      <c r="Q3265" s="62">
        <f t="shared" si="765"/>
        <v>0</v>
      </c>
      <c r="R3265" s="89">
        <f t="shared" si="762"/>
        <v>-38.899172341815806</v>
      </c>
      <c r="S3265" s="74">
        <f t="shared" si="762"/>
        <v>0</v>
      </c>
      <c r="T3265" s="91">
        <f t="shared" si="757"/>
        <v>9.3924251317961005E-2</v>
      </c>
      <c r="U3265" s="92">
        <f t="shared" si="758"/>
        <v>1.3939242513179608</v>
      </c>
    </row>
    <row r="3266" spans="1:21">
      <c r="A3266" s="80">
        <v>39774</v>
      </c>
      <c r="B3266" s="81">
        <v>0</v>
      </c>
      <c r="C3266" s="82">
        <v>1.9593053432073334E-3</v>
      </c>
      <c r="D3266" s="88">
        <f t="shared" si="759"/>
        <v>1.4919792927008699</v>
      </c>
      <c r="E3266" s="89">
        <f t="shared" si="763"/>
        <v>14839.585854017398</v>
      </c>
      <c r="F3266" s="72">
        <f t="shared" si="763"/>
        <v>1610266.2684708941</v>
      </c>
      <c r="G3266" s="35">
        <f t="shared" si="764"/>
        <v>0.10851153693315235</v>
      </c>
      <c r="H3266" s="88">
        <f t="shared" si="751"/>
        <v>0</v>
      </c>
      <c r="I3266" s="62">
        <f t="shared" si="760"/>
        <v>0</v>
      </c>
      <c r="J3266" s="89">
        <f t="shared" si="752"/>
        <v>0</v>
      </c>
      <c r="K3266" s="62">
        <f t="shared" si="761"/>
        <v>0</v>
      </c>
      <c r="L3266" s="90">
        <f t="shared" si="753"/>
        <v>39.186106864146666</v>
      </c>
      <c r="M3266" s="73">
        <f>0</f>
        <v>0</v>
      </c>
      <c r="N3266" s="89">
        <f t="shared" si="754"/>
        <v>0</v>
      </c>
      <c r="O3266" s="89">
        <f t="shared" si="755"/>
        <v>0</v>
      </c>
      <c r="P3266" s="89">
        <f t="shared" si="756"/>
        <v>0</v>
      </c>
      <c r="Q3266" s="62">
        <f t="shared" si="765"/>
        <v>0</v>
      </c>
      <c r="R3266" s="89">
        <f t="shared" si="762"/>
        <v>-39.186106864146666</v>
      </c>
      <c r="S3266" s="74">
        <f t="shared" si="762"/>
        <v>0</v>
      </c>
      <c r="T3266" s="91">
        <f t="shared" si="757"/>
        <v>9.1979292700870019E-2</v>
      </c>
      <c r="U3266" s="92">
        <f t="shared" si="758"/>
        <v>1.3919792927008698</v>
      </c>
    </row>
    <row r="3267" spans="1:21">
      <c r="A3267" s="80">
        <v>39775</v>
      </c>
      <c r="B3267" s="81">
        <v>0</v>
      </c>
      <c r="C3267" s="82">
        <v>2.405155684743442E-3</v>
      </c>
      <c r="D3267" s="88">
        <f t="shared" si="759"/>
        <v>1.4900199873576625</v>
      </c>
      <c r="E3267" s="89">
        <f t="shared" si="763"/>
        <v>14800.399747153251</v>
      </c>
      <c r="F3267" s="72">
        <f t="shared" si="763"/>
        <v>1610266.2684708941</v>
      </c>
      <c r="G3267" s="35">
        <f t="shared" si="764"/>
        <v>0.10879883624633971</v>
      </c>
      <c r="H3267" s="88">
        <f t="shared" si="751"/>
        <v>0</v>
      </c>
      <c r="I3267" s="62">
        <f t="shared" si="760"/>
        <v>0</v>
      </c>
      <c r="J3267" s="89">
        <f t="shared" si="752"/>
        <v>0</v>
      </c>
      <c r="K3267" s="62">
        <f t="shared" si="761"/>
        <v>0</v>
      </c>
      <c r="L3267" s="90">
        <f t="shared" si="753"/>
        <v>48.103113694868838</v>
      </c>
      <c r="M3267" s="73">
        <f>0</f>
        <v>0</v>
      </c>
      <c r="N3267" s="89">
        <f t="shared" si="754"/>
        <v>0</v>
      </c>
      <c r="O3267" s="89">
        <f t="shared" si="755"/>
        <v>0</v>
      </c>
      <c r="P3267" s="89">
        <f t="shared" si="756"/>
        <v>0</v>
      </c>
      <c r="Q3267" s="62">
        <f t="shared" si="765"/>
        <v>0</v>
      </c>
      <c r="R3267" s="89">
        <f t="shared" si="762"/>
        <v>-48.103113694868838</v>
      </c>
      <c r="S3267" s="74">
        <f t="shared" si="762"/>
        <v>0</v>
      </c>
      <c r="T3267" s="91">
        <f t="shared" si="757"/>
        <v>9.001998735766259E-2</v>
      </c>
      <c r="U3267" s="92">
        <f t="shared" si="758"/>
        <v>1.3900199873576624</v>
      </c>
    </row>
    <row r="3268" spans="1:21">
      <c r="A3268" s="80">
        <v>39776</v>
      </c>
      <c r="B3268" s="81">
        <v>0</v>
      </c>
      <c r="C3268" s="82">
        <v>2.4988522100918191E-3</v>
      </c>
      <c r="D3268" s="88">
        <f t="shared" si="759"/>
        <v>1.4876148316729192</v>
      </c>
      <c r="E3268" s="89">
        <f t="shared" si="763"/>
        <v>14752.296633458382</v>
      </c>
      <c r="F3268" s="72">
        <f t="shared" si="763"/>
        <v>1610266.2684708941</v>
      </c>
      <c r="G3268" s="35">
        <f t="shared" si="764"/>
        <v>0.10915359882465971</v>
      </c>
      <c r="H3268" s="88">
        <f t="shared" si="751"/>
        <v>0</v>
      </c>
      <c r="I3268" s="62">
        <f t="shared" si="760"/>
        <v>0</v>
      </c>
      <c r="J3268" s="89">
        <f t="shared" si="752"/>
        <v>0</v>
      </c>
      <c r="K3268" s="62">
        <f t="shared" si="761"/>
        <v>0</v>
      </c>
      <c r="L3268" s="90">
        <f t="shared" si="753"/>
        <v>49.977044201836385</v>
      </c>
      <c r="M3268" s="73">
        <f>0</f>
        <v>0</v>
      </c>
      <c r="N3268" s="89">
        <f t="shared" si="754"/>
        <v>0</v>
      </c>
      <c r="O3268" s="89">
        <f t="shared" si="755"/>
        <v>0</v>
      </c>
      <c r="P3268" s="89">
        <f t="shared" si="756"/>
        <v>0</v>
      </c>
      <c r="Q3268" s="62">
        <f t="shared" si="765"/>
        <v>0</v>
      </c>
      <c r="R3268" s="89">
        <f t="shared" si="762"/>
        <v>-49.977044201836385</v>
      </c>
      <c r="S3268" s="74">
        <f t="shared" si="762"/>
        <v>0</v>
      </c>
      <c r="T3268" s="91">
        <f t="shared" si="757"/>
        <v>8.761483167291928E-2</v>
      </c>
      <c r="U3268" s="92">
        <f t="shared" si="758"/>
        <v>1.3876148316729191</v>
      </c>
    </row>
    <row r="3269" spans="1:21">
      <c r="A3269" s="80">
        <v>39777</v>
      </c>
      <c r="B3269" s="81">
        <v>0</v>
      </c>
      <c r="C3269" s="82">
        <v>2.5668813538003072E-3</v>
      </c>
      <c r="D3269" s="88">
        <f t="shared" si="759"/>
        <v>1.4851159794628273</v>
      </c>
      <c r="E3269" s="89">
        <f t="shared" si="763"/>
        <v>14702.319589256545</v>
      </c>
      <c r="F3269" s="72">
        <f t="shared" si="763"/>
        <v>1610266.2684708941</v>
      </c>
      <c r="G3269" s="35">
        <f t="shared" si="764"/>
        <v>0.10952464056403502</v>
      </c>
      <c r="H3269" s="88">
        <f t="shared" si="751"/>
        <v>0</v>
      </c>
      <c r="I3269" s="62">
        <f t="shared" si="760"/>
        <v>0</v>
      </c>
      <c r="J3269" s="89">
        <f t="shared" si="752"/>
        <v>0</v>
      </c>
      <c r="K3269" s="62">
        <f t="shared" si="761"/>
        <v>0</v>
      </c>
      <c r="L3269" s="90">
        <f t="shared" si="753"/>
        <v>51.337627076006143</v>
      </c>
      <c r="M3269" s="73">
        <f>0</f>
        <v>0</v>
      </c>
      <c r="N3269" s="89">
        <f t="shared" si="754"/>
        <v>0</v>
      </c>
      <c r="O3269" s="89">
        <f t="shared" si="755"/>
        <v>0</v>
      </c>
      <c r="P3269" s="89">
        <f t="shared" si="756"/>
        <v>0</v>
      </c>
      <c r="Q3269" s="62">
        <f t="shared" si="765"/>
        <v>0</v>
      </c>
      <c r="R3269" s="89">
        <f t="shared" si="762"/>
        <v>-51.337627076006143</v>
      </c>
      <c r="S3269" s="74">
        <f t="shared" si="762"/>
        <v>0</v>
      </c>
      <c r="T3269" s="91">
        <f t="shared" si="757"/>
        <v>8.511597946282734E-2</v>
      </c>
      <c r="U3269" s="92">
        <f t="shared" si="758"/>
        <v>1.3851159794628272</v>
      </c>
    </row>
    <row r="3270" spans="1:21">
      <c r="A3270" s="80">
        <v>39778</v>
      </c>
      <c r="B3270" s="81">
        <v>0</v>
      </c>
      <c r="C3270" s="82">
        <v>2.3336142556090005E-3</v>
      </c>
      <c r="D3270" s="88">
        <f t="shared" si="759"/>
        <v>1.482549098109027</v>
      </c>
      <c r="E3270" s="89">
        <f t="shared" si="763"/>
        <v>14650.98196218054</v>
      </c>
      <c r="F3270" s="72">
        <f t="shared" si="763"/>
        <v>1610266.2684708941</v>
      </c>
      <c r="G3270" s="35">
        <f t="shared" si="764"/>
        <v>0.10990841928736048</v>
      </c>
      <c r="H3270" s="88">
        <f t="shared" si="751"/>
        <v>0</v>
      </c>
      <c r="I3270" s="62">
        <f t="shared" si="760"/>
        <v>0</v>
      </c>
      <c r="J3270" s="89">
        <f t="shared" si="752"/>
        <v>0</v>
      </c>
      <c r="K3270" s="62">
        <f t="shared" si="761"/>
        <v>0</v>
      </c>
      <c r="L3270" s="90">
        <f t="shared" si="753"/>
        <v>46.672285112180006</v>
      </c>
      <c r="M3270" s="73">
        <f>0</f>
        <v>0</v>
      </c>
      <c r="N3270" s="89">
        <f t="shared" si="754"/>
        <v>0</v>
      </c>
      <c r="O3270" s="89">
        <f t="shared" si="755"/>
        <v>0</v>
      </c>
      <c r="P3270" s="89">
        <f t="shared" si="756"/>
        <v>0</v>
      </c>
      <c r="Q3270" s="62">
        <f t="shared" si="765"/>
        <v>0</v>
      </c>
      <c r="R3270" s="89">
        <f t="shared" si="762"/>
        <v>-46.672285112180006</v>
      </c>
      <c r="S3270" s="74">
        <f t="shared" si="762"/>
        <v>0</v>
      </c>
      <c r="T3270" s="91">
        <f t="shared" si="757"/>
        <v>8.2549098109027108E-2</v>
      </c>
      <c r="U3270" s="92">
        <f t="shared" si="758"/>
        <v>1.3825490981090269</v>
      </c>
    </row>
    <row r="3271" spans="1:21">
      <c r="A3271" s="80">
        <v>39779</v>
      </c>
      <c r="B3271" s="81">
        <v>0</v>
      </c>
      <c r="C3271" s="82">
        <v>2.6963977571419833E-3</v>
      </c>
      <c r="D3271" s="88">
        <f t="shared" si="759"/>
        <v>1.4802154838534181</v>
      </c>
      <c r="E3271" s="89">
        <f t="shared" si="763"/>
        <v>14604.309677068361</v>
      </c>
      <c r="F3271" s="72">
        <f t="shared" si="763"/>
        <v>1610266.2684708941</v>
      </c>
      <c r="G3271" s="35">
        <f t="shared" si="764"/>
        <v>0.11025966335124548</v>
      </c>
      <c r="H3271" s="88">
        <f t="shared" si="751"/>
        <v>0</v>
      </c>
      <c r="I3271" s="62">
        <f t="shared" si="760"/>
        <v>0</v>
      </c>
      <c r="J3271" s="89">
        <f t="shared" si="752"/>
        <v>0</v>
      </c>
      <c r="K3271" s="62">
        <f t="shared" si="761"/>
        <v>0</v>
      </c>
      <c r="L3271" s="90">
        <f t="shared" si="753"/>
        <v>53.927955142839664</v>
      </c>
      <c r="M3271" s="73">
        <f>0</f>
        <v>0</v>
      </c>
      <c r="N3271" s="89">
        <f t="shared" si="754"/>
        <v>0</v>
      </c>
      <c r="O3271" s="89">
        <f t="shared" si="755"/>
        <v>0</v>
      </c>
      <c r="P3271" s="89">
        <f t="shared" si="756"/>
        <v>0</v>
      </c>
      <c r="Q3271" s="62">
        <f t="shared" si="765"/>
        <v>0</v>
      </c>
      <c r="R3271" s="89">
        <f t="shared" si="762"/>
        <v>-53.927955142839664</v>
      </c>
      <c r="S3271" s="74">
        <f t="shared" si="762"/>
        <v>0</v>
      </c>
      <c r="T3271" s="91">
        <f t="shared" si="757"/>
        <v>8.0215483853418146E-2</v>
      </c>
      <c r="U3271" s="92">
        <f t="shared" si="758"/>
        <v>1.380215483853418</v>
      </c>
    </row>
    <row r="3272" spans="1:21">
      <c r="A3272" s="80">
        <v>39780</v>
      </c>
      <c r="B3272" s="81">
        <v>0</v>
      </c>
      <c r="C3272" s="82">
        <v>2.8225642321969774E-3</v>
      </c>
      <c r="D3272" s="88">
        <f t="shared" si="759"/>
        <v>1.4775190860962761</v>
      </c>
      <c r="E3272" s="89">
        <f t="shared" si="763"/>
        <v>14550.381721925522</v>
      </c>
      <c r="F3272" s="72">
        <f t="shared" si="763"/>
        <v>1610266.2684708941</v>
      </c>
      <c r="G3272" s="35">
        <f t="shared" si="764"/>
        <v>0.11066831779708113</v>
      </c>
      <c r="H3272" s="88">
        <f t="shared" si="751"/>
        <v>0</v>
      </c>
      <c r="I3272" s="62">
        <f t="shared" si="760"/>
        <v>0</v>
      </c>
      <c r="J3272" s="89">
        <f t="shared" si="752"/>
        <v>0</v>
      </c>
      <c r="K3272" s="62">
        <f t="shared" si="761"/>
        <v>0</v>
      </c>
      <c r="L3272" s="90">
        <f t="shared" si="753"/>
        <v>56.451284643939552</v>
      </c>
      <c r="M3272" s="73">
        <f>0</f>
        <v>0</v>
      </c>
      <c r="N3272" s="89">
        <f t="shared" si="754"/>
        <v>0</v>
      </c>
      <c r="O3272" s="89">
        <f t="shared" si="755"/>
        <v>0</v>
      </c>
      <c r="P3272" s="89">
        <f t="shared" si="756"/>
        <v>0</v>
      </c>
      <c r="Q3272" s="62">
        <f t="shared" si="765"/>
        <v>0</v>
      </c>
      <c r="R3272" s="89">
        <f t="shared" si="762"/>
        <v>-56.451284643939552</v>
      </c>
      <c r="S3272" s="74">
        <f t="shared" si="762"/>
        <v>0</v>
      </c>
      <c r="T3272" s="91">
        <f t="shared" si="757"/>
        <v>7.7519086096276224E-2</v>
      </c>
      <c r="U3272" s="92">
        <f t="shared" si="758"/>
        <v>1.377519086096276</v>
      </c>
    </row>
    <row r="3273" spans="1:21">
      <c r="A3273" s="80">
        <v>39781</v>
      </c>
      <c r="B3273" s="81">
        <v>0</v>
      </c>
      <c r="C3273" s="82">
        <v>2.9755047844121107E-3</v>
      </c>
      <c r="D3273" s="88">
        <f t="shared" si="759"/>
        <v>1.4746965218640791</v>
      </c>
      <c r="E3273" s="89">
        <f t="shared" si="763"/>
        <v>14493.930437281582</v>
      </c>
      <c r="F3273" s="72">
        <f t="shared" si="763"/>
        <v>1610266.2684708941</v>
      </c>
      <c r="G3273" s="35">
        <f t="shared" si="764"/>
        <v>0.1110993512380144</v>
      </c>
      <c r="H3273" s="88">
        <f t="shared" si="751"/>
        <v>0</v>
      </c>
      <c r="I3273" s="62">
        <f t="shared" si="760"/>
        <v>0</v>
      </c>
      <c r="J3273" s="89">
        <f t="shared" si="752"/>
        <v>0</v>
      </c>
      <c r="K3273" s="62">
        <f t="shared" si="761"/>
        <v>0</v>
      </c>
      <c r="L3273" s="90">
        <f t="shared" si="753"/>
        <v>59.510095688242217</v>
      </c>
      <c r="M3273" s="73">
        <f>0</f>
        <v>0</v>
      </c>
      <c r="N3273" s="89">
        <f t="shared" si="754"/>
        <v>0</v>
      </c>
      <c r="O3273" s="89">
        <f t="shared" si="755"/>
        <v>0</v>
      </c>
      <c r="P3273" s="89">
        <f t="shared" si="756"/>
        <v>0</v>
      </c>
      <c r="Q3273" s="62">
        <f t="shared" si="765"/>
        <v>0</v>
      </c>
      <c r="R3273" s="89">
        <f t="shared" si="762"/>
        <v>-59.510095688242217</v>
      </c>
      <c r="S3273" s="74">
        <f t="shared" si="762"/>
        <v>0</v>
      </c>
      <c r="T3273" s="91">
        <f t="shared" si="757"/>
        <v>7.4696521864079157E-2</v>
      </c>
      <c r="U3273" s="92">
        <f t="shared" si="758"/>
        <v>1.374696521864079</v>
      </c>
    </row>
    <row r="3274" spans="1:21">
      <c r="A3274" s="80">
        <v>39782</v>
      </c>
      <c r="B3274" s="81">
        <v>3.9115999999999998E-2</v>
      </c>
      <c r="C3274" s="82">
        <v>2.0347372340229746E-3</v>
      </c>
      <c r="D3274" s="88">
        <f t="shared" si="759"/>
        <v>1.4717210170796671</v>
      </c>
      <c r="E3274" s="89">
        <f t="shared" si="763"/>
        <v>14434.420341593341</v>
      </c>
      <c r="F3274" s="72">
        <f t="shared" si="763"/>
        <v>1610266.2684708941</v>
      </c>
      <c r="G3274" s="35">
        <f t="shared" si="764"/>
        <v>0.11155739062349802</v>
      </c>
      <c r="H3274" s="88">
        <f t="shared" si="751"/>
        <v>782.31999999999994</v>
      </c>
      <c r="I3274" s="62">
        <f t="shared" si="760"/>
        <v>7823.2</v>
      </c>
      <c r="J3274" s="89">
        <f t="shared" si="752"/>
        <v>2581.6559999999995</v>
      </c>
      <c r="K3274" s="62">
        <f t="shared" si="761"/>
        <v>232349.04</v>
      </c>
      <c r="L3274" s="90">
        <f t="shared" si="753"/>
        <v>40.694744680459493</v>
      </c>
      <c r="M3274" s="73">
        <f>0</f>
        <v>0</v>
      </c>
      <c r="N3274" s="89">
        <f t="shared" si="754"/>
        <v>0</v>
      </c>
      <c r="O3274" s="89">
        <f t="shared" si="755"/>
        <v>0</v>
      </c>
      <c r="P3274" s="89">
        <f t="shared" si="756"/>
        <v>0</v>
      </c>
      <c r="Q3274" s="62">
        <f t="shared" si="765"/>
        <v>0</v>
      </c>
      <c r="R3274" s="89">
        <f t="shared" si="762"/>
        <v>3323.2812553195404</v>
      </c>
      <c r="S3274" s="74">
        <f t="shared" si="762"/>
        <v>240172.24000000002</v>
      </c>
      <c r="T3274" s="91">
        <f t="shared" si="757"/>
        <v>7.172101707966716E-2</v>
      </c>
      <c r="U3274" s="92">
        <f t="shared" si="758"/>
        <v>1.371721017079667</v>
      </c>
    </row>
    <row r="3275" spans="1:21">
      <c r="A3275" s="80">
        <v>39783</v>
      </c>
      <c r="B3275" s="81">
        <v>0</v>
      </c>
      <c r="C3275" s="82">
        <v>1.8877648352733393E-3</v>
      </c>
      <c r="D3275" s="88">
        <f t="shared" si="759"/>
        <v>1.6378850798456441</v>
      </c>
      <c r="E3275" s="89">
        <f t="shared" si="763"/>
        <v>17757.701596912881</v>
      </c>
      <c r="F3275" s="72">
        <f t="shared" si="763"/>
        <v>1850438.5084708941</v>
      </c>
      <c r="G3275" s="35">
        <f t="shared" si="764"/>
        <v>0.10420484308580717</v>
      </c>
      <c r="H3275" s="88">
        <f t="shared" si="751"/>
        <v>0</v>
      </c>
      <c r="I3275" s="62">
        <f t="shared" si="760"/>
        <v>0</v>
      </c>
      <c r="J3275" s="89">
        <f t="shared" si="752"/>
        <v>0</v>
      </c>
      <c r="K3275" s="62">
        <f t="shared" si="761"/>
        <v>0</v>
      </c>
      <c r="L3275" s="90">
        <f t="shared" si="753"/>
        <v>37.755296705466783</v>
      </c>
      <c r="M3275" s="73">
        <f>0</f>
        <v>0</v>
      </c>
      <c r="N3275" s="89">
        <f t="shared" si="754"/>
        <v>7837.8897042659337</v>
      </c>
      <c r="O3275" s="89">
        <f t="shared" si="755"/>
        <v>2757.7015969128825</v>
      </c>
      <c r="P3275" s="89">
        <f t="shared" si="756"/>
        <v>2757.7015969128825</v>
      </c>
      <c r="Q3275" s="62">
        <f t="shared" si="765"/>
        <v>287365.86218378675</v>
      </c>
      <c r="R3275" s="89">
        <f t="shared" si="762"/>
        <v>-2795.4568936183491</v>
      </c>
      <c r="S3275" s="74">
        <f t="shared" si="762"/>
        <v>-287365.86218378675</v>
      </c>
      <c r="T3275" s="91">
        <f t="shared" si="757"/>
        <v>0.23788507984564422</v>
      </c>
      <c r="U3275" s="92">
        <f t="shared" si="758"/>
        <v>1.537885079845644</v>
      </c>
    </row>
    <row r="3276" spans="1:21">
      <c r="A3276" s="80">
        <v>39784</v>
      </c>
      <c r="B3276" s="81">
        <v>2.032E-3</v>
      </c>
      <c r="C3276" s="82">
        <v>1.6461288231002596E-3</v>
      </c>
      <c r="D3276" s="88">
        <f t="shared" si="759"/>
        <v>1.4981122351647265</v>
      </c>
      <c r="E3276" s="89">
        <f t="shared" si="763"/>
        <v>14962.244703294531</v>
      </c>
      <c r="F3276" s="72">
        <f t="shared" si="763"/>
        <v>1563072.6462871074</v>
      </c>
      <c r="G3276" s="35">
        <f t="shared" si="764"/>
        <v>0.1044677905811108</v>
      </c>
      <c r="H3276" s="88">
        <f t="shared" si="751"/>
        <v>40.64</v>
      </c>
      <c r="I3276" s="62">
        <f t="shared" si="760"/>
        <v>406.40000000000003</v>
      </c>
      <c r="J3276" s="89">
        <f t="shared" si="752"/>
        <v>134.11199999999999</v>
      </c>
      <c r="K3276" s="62">
        <f t="shared" si="761"/>
        <v>12070.080000000004</v>
      </c>
      <c r="L3276" s="90">
        <f t="shared" si="753"/>
        <v>32.922576462005189</v>
      </c>
      <c r="M3276" s="73">
        <f>0</f>
        <v>0</v>
      </c>
      <c r="N3276" s="89">
        <f t="shared" si="754"/>
        <v>0</v>
      </c>
      <c r="O3276" s="89">
        <f t="shared" si="755"/>
        <v>0</v>
      </c>
      <c r="P3276" s="89">
        <f t="shared" si="756"/>
        <v>0</v>
      </c>
      <c r="Q3276" s="62">
        <f t="shared" si="765"/>
        <v>0</v>
      </c>
      <c r="R3276" s="89">
        <f t="shared" si="762"/>
        <v>141.82942353799481</v>
      </c>
      <c r="S3276" s="74">
        <f t="shared" si="762"/>
        <v>12476.480000000003</v>
      </c>
      <c r="T3276" s="91">
        <f t="shared" si="757"/>
        <v>9.8112235164726558E-2</v>
      </c>
      <c r="U3276" s="92">
        <f t="shared" si="758"/>
        <v>1.3981122351647264</v>
      </c>
    </row>
    <row r="3277" spans="1:21">
      <c r="A3277" s="80">
        <v>39785</v>
      </c>
      <c r="B3277" s="81">
        <v>0</v>
      </c>
      <c r="C3277" s="82">
        <v>1.9606508496114966E-3</v>
      </c>
      <c r="D3277" s="88">
        <f t="shared" si="759"/>
        <v>1.5052037063416264</v>
      </c>
      <c r="E3277" s="89">
        <f t="shared" si="763"/>
        <v>15104.074126832526</v>
      </c>
      <c r="F3277" s="72">
        <f t="shared" si="763"/>
        <v>1575549.1262871074</v>
      </c>
      <c r="G3277" s="35">
        <f t="shared" si="764"/>
        <v>0.1043128571176786</v>
      </c>
      <c r="H3277" s="88">
        <f t="shared" si="751"/>
        <v>0</v>
      </c>
      <c r="I3277" s="62">
        <f t="shared" si="760"/>
        <v>0</v>
      </c>
      <c r="J3277" s="89">
        <f t="shared" si="752"/>
        <v>0</v>
      </c>
      <c r="K3277" s="62">
        <f t="shared" si="761"/>
        <v>0</v>
      </c>
      <c r="L3277" s="90">
        <f t="shared" si="753"/>
        <v>39.213016992229932</v>
      </c>
      <c r="M3277" s="73">
        <f>0</f>
        <v>0</v>
      </c>
      <c r="N3277" s="89">
        <f t="shared" si="754"/>
        <v>57.463543811925554</v>
      </c>
      <c r="O3277" s="89">
        <f t="shared" si="755"/>
        <v>104.07412683252737</v>
      </c>
      <c r="P3277" s="89">
        <f t="shared" si="756"/>
        <v>57.463543811925554</v>
      </c>
      <c r="Q3277" s="62">
        <f t="shared" si="765"/>
        <v>5994.186435128855</v>
      </c>
      <c r="R3277" s="89">
        <f t="shared" si="762"/>
        <v>-96.676560804155486</v>
      </c>
      <c r="S3277" s="74">
        <f t="shared" si="762"/>
        <v>-5994.186435128855</v>
      </c>
      <c r="T3277" s="91">
        <f t="shared" si="757"/>
        <v>0.10520370634162646</v>
      </c>
      <c r="U3277" s="92">
        <f t="shared" si="758"/>
        <v>1.4052037063416263</v>
      </c>
    </row>
    <row r="3278" spans="1:21">
      <c r="A3278" s="80">
        <v>39786</v>
      </c>
      <c r="B3278" s="81">
        <v>0</v>
      </c>
      <c r="C3278" s="82">
        <v>2.3673323566503223E-3</v>
      </c>
      <c r="D3278" s="88">
        <f t="shared" si="759"/>
        <v>1.5003698783014183</v>
      </c>
      <c r="E3278" s="89">
        <f t="shared" si="763"/>
        <v>15007.39756602837</v>
      </c>
      <c r="F3278" s="72">
        <f t="shared" si="763"/>
        <v>1569554.9398519786</v>
      </c>
      <c r="G3278" s="35">
        <f t="shared" si="764"/>
        <v>0.10458541748803375</v>
      </c>
      <c r="H3278" s="88">
        <f t="shared" si="751"/>
        <v>0</v>
      </c>
      <c r="I3278" s="62">
        <f t="shared" si="760"/>
        <v>0</v>
      </c>
      <c r="J3278" s="89">
        <f t="shared" si="752"/>
        <v>0</v>
      </c>
      <c r="K3278" s="62">
        <f t="shared" si="761"/>
        <v>0</v>
      </c>
      <c r="L3278" s="90">
        <f t="shared" si="753"/>
        <v>47.346647133006449</v>
      </c>
      <c r="M3278" s="73">
        <f>0</f>
        <v>0</v>
      </c>
      <c r="N3278" s="89">
        <f t="shared" si="754"/>
        <v>1.0889589713494117</v>
      </c>
      <c r="O3278" s="89">
        <f t="shared" si="755"/>
        <v>7.3975660283664979</v>
      </c>
      <c r="P3278" s="89">
        <f t="shared" si="756"/>
        <v>1.0889589713494117</v>
      </c>
      <c r="Q3278" s="62">
        <f t="shared" si="765"/>
        <v>113.88922864591801</v>
      </c>
      <c r="R3278" s="89">
        <f t="shared" si="762"/>
        <v>-48.435606104355863</v>
      </c>
      <c r="S3278" s="74">
        <f t="shared" si="762"/>
        <v>-113.88922864591801</v>
      </c>
      <c r="T3278" s="91">
        <f t="shared" si="757"/>
        <v>0.10036987830141841</v>
      </c>
      <c r="U3278" s="92">
        <f t="shared" si="758"/>
        <v>1.4003698783014182</v>
      </c>
    </row>
    <row r="3279" spans="1:21">
      <c r="A3279" s="80">
        <v>39787</v>
      </c>
      <c r="B3279" s="81">
        <v>0</v>
      </c>
      <c r="C3279" s="82">
        <v>2.110702797521576E-3</v>
      </c>
      <c r="D3279" s="88">
        <f t="shared" si="759"/>
        <v>1.4979480979962008</v>
      </c>
      <c r="E3279" s="89">
        <f t="shared" si="763"/>
        <v>14958.961959924014</v>
      </c>
      <c r="F3279" s="72">
        <f t="shared" si="763"/>
        <v>1569441.0506233326</v>
      </c>
      <c r="G3279" s="35">
        <f t="shared" si="764"/>
        <v>0.10491644104904889</v>
      </c>
      <c r="H3279" s="88">
        <f t="shared" si="751"/>
        <v>0</v>
      </c>
      <c r="I3279" s="62">
        <f t="shared" si="760"/>
        <v>0</v>
      </c>
      <c r="J3279" s="89">
        <f t="shared" si="752"/>
        <v>0</v>
      </c>
      <c r="K3279" s="62">
        <f t="shared" si="761"/>
        <v>0</v>
      </c>
      <c r="L3279" s="90">
        <f t="shared" si="753"/>
        <v>42.214055950431522</v>
      </c>
      <c r="M3279" s="73">
        <f>0</f>
        <v>0</v>
      </c>
      <c r="N3279" s="89">
        <f t="shared" si="754"/>
        <v>0</v>
      </c>
      <c r="O3279" s="89">
        <f t="shared" si="755"/>
        <v>0</v>
      </c>
      <c r="P3279" s="89">
        <f t="shared" si="756"/>
        <v>0</v>
      </c>
      <c r="Q3279" s="62">
        <f t="shared" si="765"/>
        <v>0</v>
      </c>
      <c r="R3279" s="89">
        <f t="shared" si="762"/>
        <v>-42.214055950431522</v>
      </c>
      <c r="S3279" s="74">
        <f t="shared" si="762"/>
        <v>0</v>
      </c>
      <c r="T3279" s="91">
        <f t="shared" si="757"/>
        <v>9.7948097996200856E-2</v>
      </c>
      <c r="U3279" s="92">
        <f t="shared" si="758"/>
        <v>1.3979480979962007</v>
      </c>
    </row>
    <row r="3280" spans="1:21">
      <c r="A3280" s="80">
        <v>39788</v>
      </c>
      <c r="B3280" s="81">
        <v>2.5399999999999999E-4</v>
      </c>
      <c r="C3280" s="82">
        <v>1.6662429268012374E-3</v>
      </c>
      <c r="D3280" s="88">
        <f t="shared" si="759"/>
        <v>1.4958373951986792</v>
      </c>
      <c r="E3280" s="89">
        <f t="shared" si="763"/>
        <v>14916.747903973583</v>
      </c>
      <c r="F3280" s="72">
        <f t="shared" si="763"/>
        <v>1569441.0506233326</v>
      </c>
      <c r="G3280" s="35">
        <f t="shared" si="764"/>
        <v>0.10521335218149384</v>
      </c>
      <c r="H3280" s="88">
        <f t="shared" si="751"/>
        <v>5.08</v>
      </c>
      <c r="I3280" s="62">
        <f t="shared" si="760"/>
        <v>50.800000000000004</v>
      </c>
      <c r="J3280" s="89">
        <f t="shared" si="752"/>
        <v>16.763999999999999</v>
      </c>
      <c r="K3280" s="62">
        <f t="shared" si="761"/>
        <v>1508.7600000000004</v>
      </c>
      <c r="L3280" s="90">
        <f t="shared" si="753"/>
        <v>33.324858536024749</v>
      </c>
      <c r="M3280" s="73">
        <f>0</f>
        <v>0</v>
      </c>
      <c r="N3280" s="89">
        <f t="shared" si="754"/>
        <v>0</v>
      </c>
      <c r="O3280" s="89">
        <f t="shared" si="755"/>
        <v>0</v>
      </c>
      <c r="P3280" s="89">
        <f t="shared" si="756"/>
        <v>0</v>
      </c>
      <c r="Q3280" s="62">
        <f t="shared" si="765"/>
        <v>0</v>
      </c>
      <c r="R3280" s="89">
        <f t="shared" si="762"/>
        <v>-11.480858536024748</v>
      </c>
      <c r="S3280" s="74">
        <f t="shared" si="762"/>
        <v>1559.5600000000004</v>
      </c>
      <c r="T3280" s="91">
        <f t="shared" si="757"/>
        <v>9.5837395198679287E-2</v>
      </c>
      <c r="U3280" s="92">
        <f t="shared" si="758"/>
        <v>1.3958373951986791</v>
      </c>
    </row>
    <row r="3281" spans="1:21">
      <c r="A3281" s="80">
        <v>39789</v>
      </c>
      <c r="B3281" s="81">
        <v>0</v>
      </c>
      <c r="C3281" s="82">
        <v>1.898458224614073E-3</v>
      </c>
      <c r="D3281" s="88">
        <f t="shared" si="759"/>
        <v>1.4952633522718779</v>
      </c>
      <c r="E3281" s="89">
        <f t="shared" si="763"/>
        <v>14905.267045437558</v>
      </c>
      <c r="F3281" s="72">
        <f t="shared" si="763"/>
        <v>1571000.6106233327</v>
      </c>
      <c r="G3281" s="35">
        <f t="shared" si="764"/>
        <v>0.10539902477656109</v>
      </c>
      <c r="H3281" s="88">
        <f t="shared" si="751"/>
        <v>0</v>
      </c>
      <c r="I3281" s="62">
        <f t="shared" si="760"/>
        <v>0</v>
      </c>
      <c r="J3281" s="89">
        <f t="shared" si="752"/>
        <v>0</v>
      </c>
      <c r="K3281" s="62">
        <f t="shared" si="761"/>
        <v>0</v>
      </c>
      <c r="L3281" s="90">
        <f t="shared" si="753"/>
        <v>37.969164492281458</v>
      </c>
      <c r="M3281" s="73">
        <f>0</f>
        <v>0</v>
      </c>
      <c r="N3281" s="89">
        <f t="shared" si="754"/>
        <v>0</v>
      </c>
      <c r="O3281" s="89">
        <f t="shared" si="755"/>
        <v>0</v>
      </c>
      <c r="P3281" s="89">
        <f t="shared" si="756"/>
        <v>0</v>
      </c>
      <c r="Q3281" s="62">
        <f t="shared" si="765"/>
        <v>0</v>
      </c>
      <c r="R3281" s="89">
        <f t="shared" si="762"/>
        <v>-37.969164492281458</v>
      </c>
      <c r="S3281" s="74">
        <f t="shared" si="762"/>
        <v>0</v>
      </c>
      <c r="T3281" s="91">
        <f t="shared" si="757"/>
        <v>9.5263352271877988E-2</v>
      </c>
      <c r="U3281" s="92">
        <f t="shared" si="758"/>
        <v>1.3952633522718778</v>
      </c>
    </row>
    <row r="3282" spans="1:21">
      <c r="A3282" s="80">
        <v>39790</v>
      </c>
      <c r="B3282" s="81">
        <v>0</v>
      </c>
      <c r="C3282" s="82">
        <v>2.3830486038910821E-3</v>
      </c>
      <c r="D3282" s="88">
        <f t="shared" si="759"/>
        <v>1.4933648940472639</v>
      </c>
      <c r="E3282" s="89">
        <f t="shared" si="763"/>
        <v>14867.297880945276</v>
      </c>
      <c r="F3282" s="72">
        <f t="shared" si="763"/>
        <v>1571000.6106233327</v>
      </c>
      <c r="G3282" s="35">
        <f t="shared" si="764"/>
        <v>0.10566820031478692</v>
      </c>
      <c r="H3282" s="88">
        <f t="shared" ref="H3282:H3345" si="766">B3282*($D$12+$D$11)*10000</f>
        <v>0</v>
      </c>
      <c r="I3282" s="62">
        <f t="shared" si="760"/>
        <v>0</v>
      </c>
      <c r="J3282" s="89">
        <f t="shared" ref="J3282:J3345" si="767">B3282*$K$14*$D$10*10000</f>
        <v>0</v>
      </c>
      <c r="K3282" s="62">
        <f t="shared" si="761"/>
        <v>0</v>
      </c>
      <c r="L3282" s="90">
        <f t="shared" ref="L3282:L3345" si="768">C3282*($D$12+$D$11)*10000</f>
        <v>47.66097207782164</v>
      </c>
      <c r="M3282" s="73">
        <f>0</f>
        <v>0</v>
      </c>
      <c r="N3282" s="89">
        <f t="shared" ref="N3282:N3345" si="769">IF(D3282&lt;$N$10,0,(2/3*$N$12*SQRT(2*$N$13)*$N$11*(D3282-$N$10)^(3/2))*24*60*60)</f>
        <v>0</v>
      </c>
      <c r="O3282" s="89">
        <f t="shared" ref="O3282:O3345" si="770">IF(D3282&lt;$N$10,0,(D3282-$N$10)*10000*($D$12+$D$11))</f>
        <v>0</v>
      </c>
      <c r="P3282" s="89">
        <f t="shared" ref="P3282:P3345" si="771">IF(N3282&gt;O3282,O3282,N3282)</f>
        <v>0</v>
      </c>
      <c r="Q3282" s="62">
        <f t="shared" si="765"/>
        <v>0</v>
      </c>
      <c r="R3282" s="89">
        <f t="shared" si="762"/>
        <v>-47.66097207782164</v>
      </c>
      <c r="S3282" s="74">
        <f t="shared" si="762"/>
        <v>0</v>
      </c>
      <c r="T3282" s="91">
        <f t="shared" ref="T3282:T3345" si="772">D3282-$D$14</f>
        <v>9.3364894047264002E-2</v>
      </c>
      <c r="U3282" s="92">
        <f t="shared" ref="U3282:U3345" si="773">IF(D3282&lt;$D$13,0,D3282-$D$13)</f>
        <v>1.3933648940472638</v>
      </c>
    </row>
    <row r="3283" spans="1:21">
      <c r="A3283" s="80">
        <v>39791</v>
      </c>
      <c r="B3283" s="81">
        <v>0</v>
      </c>
      <c r="C3283" s="82">
        <v>2.5283575204919605E-3</v>
      </c>
      <c r="D3283" s="88">
        <f t="shared" ref="D3283:D3346" si="774">IF(E3283&lt;$D$11*10000*($D$14-$D$13),(E3283+$D$13*$D$11*10000)/($D$11*10000),(E3283+$D$13*$D$11*10000+$D$14*$D$12*10000)/($D$11*10000+$D$12*10000))</f>
        <v>1.4909818454433728</v>
      </c>
      <c r="E3283" s="89">
        <f t="shared" si="763"/>
        <v>14819.636908867455</v>
      </c>
      <c r="F3283" s="72">
        <f t="shared" si="763"/>
        <v>1571000.6106233327</v>
      </c>
      <c r="G3283" s="35">
        <f t="shared" si="764"/>
        <v>0.10600803651831114</v>
      </c>
      <c r="H3283" s="88">
        <f t="shared" si="766"/>
        <v>0</v>
      </c>
      <c r="I3283" s="62">
        <f t="shared" ref="I3283:I3346" si="775">H3283*$J$4*1000</f>
        <v>0</v>
      </c>
      <c r="J3283" s="89">
        <f t="shared" si="767"/>
        <v>0</v>
      </c>
      <c r="K3283" s="62">
        <f t="shared" ref="K3283:K3346" si="776">1000*J3283*($J$11*$J$5+$J$12*$J$6+$J$13*$J$7)</f>
        <v>0</v>
      </c>
      <c r="L3283" s="90">
        <f t="shared" si="768"/>
        <v>50.567150409839208</v>
      </c>
      <c r="M3283" s="73">
        <f>0</f>
        <v>0</v>
      </c>
      <c r="N3283" s="89">
        <f t="shared" si="769"/>
        <v>0</v>
      </c>
      <c r="O3283" s="89">
        <f t="shared" si="770"/>
        <v>0</v>
      </c>
      <c r="P3283" s="89">
        <f t="shared" si="771"/>
        <v>0</v>
      </c>
      <c r="Q3283" s="62">
        <f t="shared" si="765"/>
        <v>0</v>
      </c>
      <c r="R3283" s="89">
        <f t="shared" ref="R3283:S3346" si="777">H3283+J3283-L3283-P3283</f>
        <v>-50.567150409839208</v>
      </c>
      <c r="S3283" s="74">
        <f t="shared" si="777"/>
        <v>0</v>
      </c>
      <c r="T3283" s="91">
        <f t="shared" si="772"/>
        <v>9.0981845443372844E-2</v>
      </c>
      <c r="U3283" s="92">
        <f t="shared" si="773"/>
        <v>1.3909818454433727</v>
      </c>
    </row>
    <row r="3284" spans="1:21">
      <c r="A3284" s="80">
        <v>39792</v>
      </c>
      <c r="B3284" s="81">
        <v>0</v>
      </c>
      <c r="C3284" s="82">
        <v>2.2094986582184657E-3</v>
      </c>
      <c r="D3284" s="88">
        <f t="shared" si="774"/>
        <v>1.4884534879228808</v>
      </c>
      <c r="E3284" s="89">
        <f t="shared" ref="E3284:F3347" si="778">E3283+R3283</f>
        <v>14769.069758457616</v>
      </c>
      <c r="F3284" s="72">
        <f t="shared" si="778"/>
        <v>1571000.6106233327</v>
      </c>
      <c r="G3284" s="35">
        <f t="shared" ref="G3284:G3347" si="779">F3284/(E3284*1000)</f>
        <v>0.10637099264316818</v>
      </c>
      <c r="H3284" s="88">
        <f t="shared" si="766"/>
        <v>0</v>
      </c>
      <c r="I3284" s="62">
        <f t="shared" si="775"/>
        <v>0</v>
      </c>
      <c r="J3284" s="89">
        <f t="shared" si="767"/>
        <v>0</v>
      </c>
      <c r="K3284" s="62">
        <f t="shared" si="776"/>
        <v>0</v>
      </c>
      <c r="L3284" s="90">
        <f t="shared" si="768"/>
        <v>44.189973164369313</v>
      </c>
      <c r="M3284" s="73">
        <f>0</f>
        <v>0</v>
      </c>
      <c r="N3284" s="89">
        <f t="shared" si="769"/>
        <v>0</v>
      </c>
      <c r="O3284" s="89">
        <f t="shared" si="770"/>
        <v>0</v>
      </c>
      <c r="P3284" s="89">
        <f t="shared" si="771"/>
        <v>0</v>
      </c>
      <c r="Q3284" s="62">
        <f t="shared" ref="Q3284:Q3347" si="780">P3284*1000*G3284</f>
        <v>0</v>
      </c>
      <c r="R3284" s="89">
        <f t="shared" si="777"/>
        <v>-44.189973164369313</v>
      </c>
      <c r="S3284" s="74">
        <f t="shared" si="777"/>
        <v>0</v>
      </c>
      <c r="T3284" s="91">
        <f t="shared" si="772"/>
        <v>8.845348792288088E-2</v>
      </c>
      <c r="U3284" s="92">
        <f t="shared" si="773"/>
        <v>1.3884534879228807</v>
      </c>
    </row>
    <row r="3285" spans="1:21">
      <c r="A3285" s="80">
        <v>39793</v>
      </c>
      <c r="B3285" s="81">
        <v>1.8796E-2</v>
      </c>
      <c r="C3285" s="82">
        <v>2.3796298231391405E-3</v>
      </c>
      <c r="D3285" s="88">
        <f t="shared" si="774"/>
        <v>1.4862439892646624</v>
      </c>
      <c r="E3285" s="89">
        <f t="shared" si="778"/>
        <v>14724.879785293246</v>
      </c>
      <c r="F3285" s="72">
        <f t="shared" si="778"/>
        <v>1571000.6106233327</v>
      </c>
      <c r="G3285" s="35">
        <f t="shared" si="779"/>
        <v>0.10669021639092766</v>
      </c>
      <c r="H3285" s="88">
        <f t="shared" si="766"/>
        <v>375.92</v>
      </c>
      <c r="I3285" s="62">
        <f t="shared" si="775"/>
        <v>3759.2000000000003</v>
      </c>
      <c r="J3285" s="89">
        <f t="shared" si="767"/>
        <v>1240.5359999999998</v>
      </c>
      <c r="K3285" s="62">
        <f t="shared" si="776"/>
        <v>111648.24</v>
      </c>
      <c r="L3285" s="90">
        <f t="shared" si="768"/>
        <v>47.592596462782808</v>
      </c>
      <c r="M3285" s="73">
        <f>0</f>
        <v>0</v>
      </c>
      <c r="N3285" s="89">
        <f t="shared" si="769"/>
        <v>0</v>
      </c>
      <c r="O3285" s="89">
        <f t="shared" si="770"/>
        <v>0</v>
      </c>
      <c r="P3285" s="89">
        <f t="shared" si="771"/>
        <v>0</v>
      </c>
      <c r="Q3285" s="62">
        <f t="shared" si="780"/>
        <v>0</v>
      </c>
      <c r="R3285" s="89">
        <f t="shared" si="777"/>
        <v>1568.863403537217</v>
      </c>
      <c r="S3285" s="74">
        <f t="shared" si="777"/>
        <v>115407.44</v>
      </c>
      <c r="T3285" s="91">
        <f t="shared" si="772"/>
        <v>8.6243989264662479E-2</v>
      </c>
      <c r="U3285" s="92">
        <f t="shared" si="773"/>
        <v>1.3862439892646623</v>
      </c>
    </row>
    <row r="3286" spans="1:21">
      <c r="A3286" s="80">
        <v>39794</v>
      </c>
      <c r="B3286" s="81">
        <v>0</v>
      </c>
      <c r="C3286" s="82">
        <v>1.7553074034794274E-3</v>
      </c>
      <c r="D3286" s="88">
        <f t="shared" si="774"/>
        <v>1.5646871594415233</v>
      </c>
      <c r="E3286" s="89">
        <f t="shared" si="778"/>
        <v>16293.743188830464</v>
      </c>
      <c r="F3286" s="72">
        <f t="shared" si="778"/>
        <v>1686408.0506233326</v>
      </c>
      <c r="G3286" s="35">
        <f t="shared" si="779"/>
        <v>0.10350034556696484</v>
      </c>
      <c r="H3286" s="88">
        <f t="shared" si="766"/>
        <v>0</v>
      </c>
      <c r="I3286" s="62">
        <f t="shared" si="775"/>
        <v>0</v>
      </c>
      <c r="J3286" s="89">
        <f t="shared" si="767"/>
        <v>0</v>
      </c>
      <c r="K3286" s="62">
        <f t="shared" si="776"/>
        <v>0</v>
      </c>
      <c r="L3286" s="90">
        <f t="shared" si="768"/>
        <v>35.106148069588549</v>
      </c>
      <c r="M3286" s="73">
        <f>0</f>
        <v>0</v>
      </c>
      <c r="N3286" s="89">
        <f t="shared" si="769"/>
        <v>2518.5487195649539</v>
      </c>
      <c r="O3286" s="89">
        <f t="shared" si="770"/>
        <v>1293.7431888304652</v>
      </c>
      <c r="P3286" s="89">
        <f t="shared" si="771"/>
        <v>1293.7431888304652</v>
      </c>
      <c r="Q3286" s="62">
        <f t="shared" si="780"/>
        <v>133902.86711886022</v>
      </c>
      <c r="R3286" s="89">
        <f t="shared" si="777"/>
        <v>-1328.8493369000537</v>
      </c>
      <c r="S3286" s="74">
        <f t="shared" si="777"/>
        <v>-133902.86711886022</v>
      </c>
      <c r="T3286" s="91">
        <f t="shared" si="772"/>
        <v>0.16468715944152335</v>
      </c>
      <c r="U3286" s="92">
        <f t="shared" si="773"/>
        <v>1.4646871594415232</v>
      </c>
    </row>
    <row r="3287" spans="1:21">
      <c r="A3287" s="80">
        <v>39795</v>
      </c>
      <c r="B3287" s="81">
        <v>0</v>
      </c>
      <c r="C3287" s="82">
        <v>1.7704725800627551E-3</v>
      </c>
      <c r="D3287" s="88">
        <f t="shared" si="774"/>
        <v>1.4982446925965205</v>
      </c>
      <c r="E3287" s="89">
        <f t="shared" si="778"/>
        <v>14964.89385193041</v>
      </c>
      <c r="F3287" s="72">
        <f t="shared" si="778"/>
        <v>1552505.1835044725</v>
      </c>
      <c r="G3287" s="35">
        <f t="shared" si="779"/>
        <v>0.10374314705240664</v>
      </c>
      <c r="H3287" s="88">
        <f t="shared" si="766"/>
        <v>0</v>
      </c>
      <c r="I3287" s="62">
        <f t="shared" si="775"/>
        <v>0</v>
      </c>
      <c r="J3287" s="89">
        <f t="shared" si="767"/>
        <v>0</v>
      </c>
      <c r="K3287" s="62">
        <f t="shared" si="776"/>
        <v>0</v>
      </c>
      <c r="L3287" s="90">
        <f t="shared" si="768"/>
        <v>35.4094516012551</v>
      </c>
      <c r="M3287" s="73">
        <f>0</f>
        <v>0</v>
      </c>
      <c r="N3287" s="89">
        <f t="shared" si="769"/>
        <v>0</v>
      </c>
      <c r="O3287" s="89">
        <f t="shared" si="770"/>
        <v>0</v>
      </c>
      <c r="P3287" s="89">
        <f t="shared" si="771"/>
        <v>0</v>
      </c>
      <c r="Q3287" s="62">
        <f t="shared" si="780"/>
        <v>0</v>
      </c>
      <c r="R3287" s="89">
        <f t="shared" si="777"/>
        <v>-35.4094516012551</v>
      </c>
      <c r="S3287" s="74">
        <f t="shared" si="777"/>
        <v>0</v>
      </c>
      <c r="T3287" s="91">
        <f t="shared" si="772"/>
        <v>9.8244692596520578E-2</v>
      </c>
      <c r="U3287" s="92">
        <f t="shared" si="773"/>
        <v>1.3982446925965204</v>
      </c>
    </row>
    <row r="3288" spans="1:21">
      <c r="A3288" s="80">
        <v>39796</v>
      </c>
      <c r="B3288" s="81">
        <v>0</v>
      </c>
      <c r="C3288" s="82">
        <v>2.2008807607875823E-3</v>
      </c>
      <c r="D3288" s="88">
        <f t="shared" si="774"/>
        <v>1.4964742200164578</v>
      </c>
      <c r="E3288" s="89">
        <f t="shared" si="778"/>
        <v>14929.484400329155</v>
      </c>
      <c r="F3288" s="72">
        <f t="shared" si="778"/>
        <v>1552505.1835044725</v>
      </c>
      <c r="G3288" s="35">
        <f t="shared" si="779"/>
        <v>0.1039892029674008</v>
      </c>
      <c r="H3288" s="88">
        <f t="shared" si="766"/>
        <v>0</v>
      </c>
      <c r="I3288" s="62">
        <f t="shared" si="775"/>
        <v>0</v>
      </c>
      <c r="J3288" s="89">
        <f t="shared" si="767"/>
        <v>0</v>
      </c>
      <c r="K3288" s="62">
        <f t="shared" si="776"/>
        <v>0</v>
      </c>
      <c r="L3288" s="90">
        <f t="shared" si="768"/>
        <v>44.017615215751647</v>
      </c>
      <c r="M3288" s="73">
        <f>0</f>
        <v>0</v>
      </c>
      <c r="N3288" s="89">
        <f t="shared" si="769"/>
        <v>0</v>
      </c>
      <c r="O3288" s="89">
        <f t="shared" si="770"/>
        <v>0</v>
      </c>
      <c r="P3288" s="89">
        <f t="shared" si="771"/>
        <v>0</v>
      </c>
      <c r="Q3288" s="62">
        <f t="shared" si="780"/>
        <v>0</v>
      </c>
      <c r="R3288" s="89">
        <f t="shared" si="777"/>
        <v>-44.017615215751647</v>
      </c>
      <c r="S3288" s="74">
        <f t="shared" si="777"/>
        <v>0</v>
      </c>
      <c r="T3288" s="91">
        <f t="shared" si="772"/>
        <v>9.647422001645789E-2</v>
      </c>
      <c r="U3288" s="92">
        <f t="shared" si="773"/>
        <v>1.3964742200164577</v>
      </c>
    </row>
    <row r="3289" spans="1:21">
      <c r="A3289" s="80">
        <v>39797</v>
      </c>
      <c r="B3289" s="81">
        <v>0</v>
      </c>
      <c r="C3289" s="82">
        <v>2.2748770964266612E-3</v>
      </c>
      <c r="D3289" s="88">
        <f t="shared" si="774"/>
        <v>1.4942733392556702</v>
      </c>
      <c r="E3289" s="89">
        <f t="shared" si="778"/>
        <v>14885.466785113404</v>
      </c>
      <c r="F3289" s="72">
        <f t="shared" si="778"/>
        <v>1552505.1835044725</v>
      </c>
      <c r="G3289" s="35">
        <f t="shared" si="779"/>
        <v>0.10429670805198367</v>
      </c>
      <c r="H3289" s="88">
        <f t="shared" si="766"/>
        <v>0</v>
      </c>
      <c r="I3289" s="62">
        <f t="shared" si="775"/>
        <v>0</v>
      </c>
      <c r="J3289" s="89">
        <f t="shared" si="767"/>
        <v>0</v>
      </c>
      <c r="K3289" s="62">
        <f t="shared" si="776"/>
        <v>0</v>
      </c>
      <c r="L3289" s="90">
        <f t="shared" si="768"/>
        <v>45.497541928533224</v>
      </c>
      <c r="M3289" s="73">
        <f>0</f>
        <v>0</v>
      </c>
      <c r="N3289" s="89">
        <f t="shared" si="769"/>
        <v>0</v>
      </c>
      <c r="O3289" s="89">
        <f t="shared" si="770"/>
        <v>0</v>
      </c>
      <c r="P3289" s="89">
        <f t="shared" si="771"/>
        <v>0</v>
      </c>
      <c r="Q3289" s="62">
        <f t="shared" si="780"/>
        <v>0</v>
      </c>
      <c r="R3289" s="89">
        <f t="shared" si="777"/>
        <v>-45.497541928533224</v>
      </c>
      <c r="S3289" s="74">
        <f t="shared" si="777"/>
        <v>0</v>
      </c>
      <c r="T3289" s="91">
        <f t="shared" si="772"/>
        <v>9.4273339255670274E-2</v>
      </c>
      <c r="U3289" s="92">
        <f t="shared" si="773"/>
        <v>1.3942733392556701</v>
      </c>
    </row>
    <row r="3290" spans="1:21">
      <c r="A3290" s="80">
        <v>39798</v>
      </c>
      <c r="B3290" s="81">
        <v>0</v>
      </c>
      <c r="C3290" s="82">
        <v>2.3697233510149305E-3</v>
      </c>
      <c r="D3290" s="88">
        <f t="shared" si="774"/>
        <v>1.4919984621592435</v>
      </c>
      <c r="E3290" s="89">
        <f t="shared" si="778"/>
        <v>14839.969243184871</v>
      </c>
      <c r="F3290" s="72">
        <f t="shared" si="778"/>
        <v>1552505.1835044725</v>
      </c>
      <c r="G3290" s="35">
        <f t="shared" si="779"/>
        <v>0.10461646908179728</v>
      </c>
      <c r="H3290" s="88">
        <f t="shared" si="766"/>
        <v>0</v>
      </c>
      <c r="I3290" s="62">
        <f t="shared" si="775"/>
        <v>0</v>
      </c>
      <c r="J3290" s="89">
        <f t="shared" si="767"/>
        <v>0</v>
      </c>
      <c r="K3290" s="62">
        <f t="shared" si="776"/>
        <v>0</v>
      </c>
      <c r="L3290" s="90">
        <f t="shared" si="768"/>
        <v>47.394467020298606</v>
      </c>
      <c r="M3290" s="73">
        <f>0</f>
        <v>0</v>
      </c>
      <c r="N3290" s="89">
        <f t="shared" si="769"/>
        <v>0</v>
      </c>
      <c r="O3290" s="89">
        <f t="shared" si="770"/>
        <v>0</v>
      </c>
      <c r="P3290" s="89">
        <f t="shared" si="771"/>
        <v>0</v>
      </c>
      <c r="Q3290" s="62">
        <f t="shared" si="780"/>
        <v>0</v>
      </c>
      <c r="R3290" s="89">
        <f t="shared" si="777"/>
        <v>-47.394467020298606</v>
      </c>
      <c r="S3290" s="74">
        <f t="shared" si="777"/>
        <v>0</v>
      </c>
      <c r="T3290" s="91">
        <f t="shared" si="772"/>
        <v>9.1998462159243566E-2</v>
      </c>
      <c r="U3290" s="92">
        <f t="shared" si="773"/>
        <v>1.3919984621592434</v>
      </c>
    </row>
    <row r="3291" spans="1:21">
      <c r="A3291" s="80">
        <v>39799</v>
      </c>
      <c r="B3291" s="81">
        <v>0</v>
      </c>
      <c r="C3291" s="82">
        <v>2.4573969457046146E-3</v>
      </c>
      <c r="D3291" s="88">
        <f t="shared" si="774"/>
        <v>1.4896287388082285</v>
      </c>
      <c r="E3291" s="89">
        <f t="shared" si="778"/>
        <v>14792.574776164573</v>
      </c>
      <c r="F3291" s="72">
        <f t="shared" si="778"/>
        <v>1552505.1835044725</v>
      </c>
      <c r="G3291" s="35">
        <f t="shared" si="779"/>
        <v>0.10495165358271773</v>
      </c>
      <c r="H3291" s="88">
        <f t="shared" si="766"/>
        <v>0</v>
      </c>
      <c r="I3291" s="62">
        <f t="shared" si="775"/>
        <v>0</v>
      </c>
      <c r="J3291" s="89">
        <f t="shared" si="767"/>
        <v>0</v>
      </c>
      <c r="K3291" s="62">
        <f t="shared" si="776"/>
        <v>0</v>
      </c>
      <c r="L3291" s="90">
        <f t="shared" si="768"/>
        <v>49.147938914092293</v>
      </c>
      <c r="M3291" s="73">
        <f>0</f>
        <v>0</v>
      </c>
      <c r="N3291" s="89">
        <f t="shared" si="769"/>
        <v>0</v>
      </c>
      <c r="O3291" s="89">
        <f t="shared" si="770"/>
        <v>0</v>
      </c>
      <c r="P3291" s="89">
        <f t="shared" si="771"/>
        <v>0</v>
      </c>
      <c r="Q3291" s="62">
        <f t="shared" si="780"/>
        <v>0</v>
      </c>
      <c r="R3291" s="89">
        <f t="shared" si="777"/>
        <v>-49.147938914092293</v>
      </c>
      <c r="S3291" s="74">
        <f t="shared" si="777"/>
        <v>0</v>
      </c>
      <c r="T3291" s="91">
        <f t="shared" si="772"/>
        <v>8.9628738808228636E-2</v>
      </c>
      <c r="U3291" s="92">
        <f t="shared" si="773"/>
        <v>1.3896287388082285</v>
      </c>
    </row>
    <row r="3292" spans="1:21">
      <c r="A3292" s="80">
        <v>39800</v>
      </c>
      <c r="B3292" s="81">
        <v>0</v>
      </c>
      <c r="C3292" s="82">
        <v>2.6095369683019325E-3</v>
      </c>
      <c r="D3292" s="88">
        <f t="shared" si="774"/>
        <v>1.4871713418625241</v>
      </c>
      <c r="E3292" s="89">
        <f t="shared" si="778"/>
        <v>14743.426837250479</v>
      </c>
      <c r="F3292" s="72">
        <f t="shared" si="778"/>
        <v>1552505.1835044725</v>
      </c>
      <c r="G3292" s="35">
        <f t="shared" si="779"/>
        <v>0.10530151508480652</v>
      </c>
      <c r="H3292" s="88">
        <f t="shared" si="766"/>
        <v>0</v>
      </c>
      <c r="I3292" s="62">
        <f t="shared" si="775"/>
        <v>0</v>
      </c>
      <c r="J3292" s="89">
        <f t="shared" si="767"/>
        <v>0</v>
      </c>
      <c r="K3292" s="62">
        <f t="shared" si="776"/>
        <v>0</v>
      </c>
      <c r="L3292" s="90">
        <f t="shared" si="768"/>
        <v>52.190739366038649</v>
      </c>
      <c r="M3292" s="73">
        <f>0</f>
        <v>0</v>
      </c>
      <c r="N3292" s="89">
        <f t="shared" si="769"/>
        <v>0</v>
      </c>
      <c r="O3292" s="89">
        <f t="shared" si="770"/>
        <v>0</v>
      </c>
      <c r="P3292" s="89">
        <f t="shared" si="771"/>
        <v>0</v>
      </c>
      <c r="Q3292" s="62">
        <f t="shared" si="780"/>
        <v>0</v>
      </c>
      <c r="R3292" s="89">
        <f t="shared" si="777"/>
        <v>-52.190739366038649</v>
      </c>
      <c r="S3292" s="74">
        <f t="shared" si="777"/>
        <v>0</v>
      </c>
      <c r="T3292" s="91">
        <f t="shared" si="772"/>
        <v>8.7171341862524176E-2</v>
      </c>
      <c r="U3292" s="92">
        <f t="shared" si="773"/>
        <v>1.387171341862524</v>
      </c>
    </row>
    <row r="3293" spans="1:21">
      <c r="A3293" s="80">
        <v>39801</v>
      </c>
      <c r="B3293" s="81">
        <v>0</v>
      </c>
      <c r="C3293" s="82">
        <v>2.4464171953779211E-3</v>
      </c>
      <c r="D3293" s="88">
        <f t="shared" si="774"/>
        <v>1.484561804894222</v>
      </c>
      <c r="E3293" s="89">
        <f t="shared" si="778"/>
        <v>14691.236097884441</v>
      </c>
      <c r="F3293" s="72">
        <f t="shared" si="778"/>
        <v>1552505.1835044725</v>
      </c>
      <c r="G3293" s="35">
        <f t="shared" si="779"/>
        <v>0.10567559959968484</v>
      </c>
      <c r="H3293" s="88">
        <f t="shared" si="766"/>
        <v>0</v>
      </c>
      <c r="I3293" s="62">
        <f t="shared" si="775"/>
        <v>0</v>
      </c>
      <c r="J3293" s="89">
        <f t="shared" si="767"/>
        <v>0</v>
      </c>
      <c r="K3293" s="62">
        <f t="shared" si="776"/>
        <v>0</v>
      </c>
      <c r="L3293" s="90">
        <f t="shared" si="768"/>
        <v>48.928343907558421</v>
      </c>
      <c r="M3293" s="73">
        <f>0</f>
        <v>0</v>
      </c>
      <c r="N3293" s="89">
        <f t="shared" si="769"/>
        <v>0</v>
      </c>
      <c r="O3293" s="89">
        <f t="shared" si="770"/>
        <v>0</v>
      </c>
      <c r="P3293" s="89">
        <f t="shared" si="771"/>
        <v>0</v>
      </c>
      <c r="Q3293" s="62">
        <f t="shared" si="780"/>
        <v>0</v>
      </c>
      <c r="R3293" s="89">
        <f t="shared" si="777"/>
        <v>-48.928343907558421</v>
      </c>
      <c r="S3293" s="74">
        <f t="shared" si="777"/>
        <v>0</v>
      </c>
      <c r="T3293" s="91">
        <f t="shared" si="772"/>
        <v>8.4561804894222048E-2</v>
      </c>
      <c r="U3293" s="92">
        <f t="shared" si="773"/>
        <v>1.3845618048942219</v>
      </c>
    </row>
    <row r="3294" spans="1:21">
      <c r="A3294" s="80">
        <v>39802</v>
      </c>
      <c r="B3294" s="81">
        <v>0</v>
      </c>
      <c r="C3294" s="82">
        <v>2.3587569091288942E-3</v>
      </c>
      <c r="D3294" s="88">
        <f t="shared" si="774"/>
        <v>1.482115387698844</v>
      </c>
      <c r="E3294" s="89">
        <f t="shared" si="778"/>
        <v>14642.307753976882</v>
      </c>
      <c r="F3294" s="72">
        <f t="shared" si="778"/>
        <v>1552505.1835044725</v>
      </c>
      <c r="G3294" s="35">
        <f t="shared" si="779"/>
        <v>0.10602872235647477</v>
      </c>
      <c r="H3294" s="88">
        <f t="shared" si="766"/>
        <v>0</v>
      </c>
      <c r="I3294" s="62">
        <f t="shared" si="775"/>
        <v>0</v>
      </c>
      <c r="J3294" s="89">
        <f t="shared" si="767"/>
        <v>0</v>
      </c>
      <c r="K3294" s="62">
        <f t="shared" si="776"/>
        <v>0</v>
      </c>
      <c r="L3294" s="90">
        <f t="shared" si="768"/>
        <v>47.175138182577882</v>
      </c>
      <c r="M3294" s="73">
        <f>0</f>
        <v>0</v>
      </c>
      <c r="N3294" s="89">
        <f t="shared" si="769"/>
        <v>0</v>
      </c>
      <c r="O3294" s="89">
        <f t="shared" si="770"/>
        <v>0</v>
      </c>
      <c r="P3294" s="89">
        <f t="shared" si="771"/>
        <v>0</v>
      </c>
      <c r="Q3294" s="62">
        <f t="shared" si="780"/>
        <v>0</v>
      </c>
      <c r="R3294" s="89">
        <f t="shared" si="777"/>
        <v>-47.175138182577882</v>
      </c>
      <c r="S3294" s="74">
        <f t="shared" si="777"/>
        <v>0</v>
      </c>
      <c r="T3294" s="91">
        <f t="shared" si="772"/>
        <v>8.2115387698844078E-2</v>
      </c>
      <c r="U3294" s="92">
        <f t="shared" si="773"/>
        <v>1.3821153876988439</v>
      </c>
    </row>
    <row r="3295" spans="1:21">
      <c r="A3295" s="80">
        <v>39803</v>
      </c>
      <c r="B3295" s="81">
        <v>0</v>
      </c>
      <c r="C3295" s="82">
        <v>2.3340234334153181E-3</v>
      </c>
      <c r="D3295" s="88">
        <f t="shared" si="774"/>
        <v>1.4797566307897152</v>
      </c>
      <c r="E3295" s="89">
        <f t="shared" si="778"/>
        <v>14595.132615794304</v>
      </c>
      <c r="F3295" s="72">
        <f t="shared" si="778"/>
        <v>1552505.1835044725</v>
      </c>
      <c r="G3295" s="35">
        <f t="shared" si="779"/>
        <v>0.10637143384530878</v>
      </c>
      <c r="H3295" s="88">
        <f t="shared" si="766"/>
        <v>0</v>
      </c>
      <c r="I3295" s="62">
        <f t="shared" si="775"/>
        <v>0</v>
      </c>
      <c r="J3295" s="89">
        <f t="shared" si="767"/>
        <v>0</v>
      </c>
      <c r="K3295" s="62">
        <f t="shared" si="776"/>
        <v>0</v>
      </c>
      <c r="L3295" s="90">
        <f t="shared" si="768"/>
        <v>46.680468668306361</v>
      </c>
      <c r="M3295" s="73">
        <f>0</f>
        <v>0</v>
      </c>
      <c r="N3295" s="89">
        <f t="shared" si="769"/>
        <v>0</v>
      </c>
      <c r="O3295" s="89">
        <f t="shared" si="770"/>
        <v>0</v>
      </c>
      <c r="P3295" s="89">
        <f t="shared" si="771"/>
        <v>0</v>
      </c>
      <c r="Q3295" s="62">
        <f t="shared" si="780"/>
        <v>0</v>
      </c>
      <c r="R3295" s="89">
        <f t="shared" si="777"/>
        <v>-46.680468668306361</v>
      </c>
      <c r="S3295" s="74">
        <f t="shared" si="777"/>
        <v>0</v>
      </c>
      <c r="T3295" s="91">
        <f t="shared" si="772"/>
        <v>7.9756630789715288E-2</v>
      </c>
      <c r="U3295" s="92">
        <f t="shared" si="773"/>
        <v>1.3797566307897151</v>
      </c>
    </row>
    <row r="3296" spans="1:21">
      <c r="A3296" s="80">
        <v>39804</v>
      </c>
      <c r="B3296" s="81">
        <v>0</v>
      </c>
      <c r="C3296" s="82">
        <v>1.5856929865018319E-3</v>
      </c>
      <c r="D3296" s="88">
        <f t="shared" si="774"/>
        <v>1.4774226073562999</v>
      </c>
      <c r="E3296" s="89">
        <f t="shared" si="778"/>
        <v>14548.452147125998</v>
      </c>
      <c r="F3296" s="72">
        <f t="shared" si="778"/>
        <v>1552505.1835044725</v>
      </c>
      <c r="G3296" s="35">
        <f t="shared" si="779"/>
        <v>0.1067127394587585</v>
      </c>
      <c r="H3296" s="88">
        <f t="shared" si="766"/>
        <v>0</v>
      </c>
      <c r="I3296" s="62">
        <f t="shared" si="775"/>
        <v>0</v>
      </c>
      <c r="J3296" s="89">
        <f t="shared" si="767"/>
        <v>0</v>
      </c>
      <c r="K3296" s="62">
        <f t="shared" si="776"/>
        <v>0</v>
      </c>
      <c r="L3296" s="90">
        <f t="shared" si="768"/>
        <v>31.713859730036638</v>
      </c>
      <c r="M3296" s="73">
        <f>0</f>
        <v>0</v>
      </c>
      <c r="N3296" s="89">
        <f t="shared" si="769"/>
        <v>0</v>
      </c>
      <c r="O3296" s="89">
        <f t="shared" si="770"/>
        <v>0</v>
      </c>
      <c r="P3296" s="89">
        <f t="shared" si="771"/>
        <v>0</v>
      </c>
      <c r="Q3296" s="62">
        <f t="shared" si="780"/>
        <v>0</v>
      </c>
      <c r="R3296" s="89">
        <f t="shared" si="777"/>
        <v>-31.713859730036638</v>
      </c>
      <c r="S3296" s="74">
        <f t="shared" si="777"/>
        <v>0</v>
      </c>
      <c r="T3296" s="91">
        <f t="shared" si="772"/>
        <v>7.7422607356300022E-2</v>
      </c>
      <c r="U3296" s="92">
        <f t="shared" si="773"/>
        <v>1.3774226073562998</v>
      </c>
    </row>
    <row r="3297" spans="1:21">
      <c r="A3297" s="80">
        <v>39805</v>
      </c>
      <c r="B3297" s="81">
        <v>0</v>
      </c>
      <c r="C3297" s="82">
        <v>2.3373507786264057E-3</v>
      </c>
      <c r="D3297" s="88">
        <f t="shared" si="774"/>
        <v>1.475836914369798</v>
      </c>
      <c r="E3297" s="89">
        <f t="shared" si="778"/>
        <v>14516.738287395961</v>
      </c>
      <c r="F3297" s="72">
        <f t="shared" si="778"/>
        <v>1552505.1835044725</v>
      </c>
      <c r="G3297" s="35">
        <f t="shared" si="779"/>
        <v>0.10694586847049674</v>
      </c>
      <c r="H3297" s="88">
        <f t="shared" si="766"/>
        <v>0</v>
      </c>
      <c r="I3297" s="62">
        <f t="shared" si="775"/>
        <v>0</v>
      </c>
      <c r="J3297" s="89">
        <f t="shared" si="767"/>
        <v>0</v>
      </c>
      <c r="K3297" s="62">
        <f t="shared" si="776"/>
        <v>0</v>
      </c>
      <c r="L3297" s="90">
        <f t="shared" si="768"/>
        <v>46.747015572528113</v>
      </c>
      <c r="M3297" s="73">
        <f>0</f>
        <v>0</v>
      </c>
      <c r="N3297" s="89">
        <f t="shared" si="769"/>
        <v>0</v>
      </c>
      <c r="O3297" s="89">
        <f t="shared" si="770"/>
        <v>0</v>
      </c>
      <c r="P3297" s="89">
        <f t="shared" si="771"/>
        <v>0</v>
      </c>
      <c r="Q3297" s="62">
        <f t="shared" si="780"/>
        <v>0</v>
      </c>
      <c r="R3297" s="89">
        <f t="shared" si="777"/>
        <v>-46.747015572528113</v>
      </c>
      <c r="S3297" s="74">
        <f t="shared" si="777"/>
        <v>0</v>
      </c>
      <c r="T3297" s="91">
        <f t="shared" si="772"/>
        <v>7.5836914369798114E-2</v>
      </c>
      <c r="U3297" s="92">
        <f t="shared" si="773"/>
        <v>1.3758369143697979</v>
      </c>
    </row>
    <row r="3298" spans="1:21">
      <c r="A3298" s="80">
        <v>39806</v>
      </c>
      <c r="B3298" s="81">
        <v>0</v>
      </c>
      <c r="C3298" s="82">
        <v>2.8011172296874276E-3</v>
      </c>
      <c r="D3298" s="88">
        <f t="shared" si="774"/>
        <v>1.4734995635911716</v>
      </c>
      <c r="E3298" s="89">
        <f t="shared" si="778"/>
        <v>14469.991271823434</v>
      </c>
      <c r="F3298" s="72">
        <f t="shared" si="778"/>
        <v>1552505.1835044725</v>
      </c>
      <c r="G3298" s="35">
        <f t="shared" si="779"/>
        <v>0.10729136972788469</v>
      </c>
      <c r="H3298" s="88">
        <f t="shared" si="766"/>
        <v>0</v>
      </c>
      <c r="I3298" s="62">
        <f t="shared" si="775"/>
        <v>0</v>
      </c>
      <c r="J3298" s="89">
        <f t="shared" si="767"/>
        <v>0</v>
      </c>
      <c r="K3298" s="62">
        <f t="shared" si="776"/>
        <v>0</v>
      </c>
      <c r="L3298" s="90">
        <f t="shared" si="768"/>
        <v>56.022344593748549</v>
      </c>
      <c r="M3298" s="73">
        <f>0</f>
        <v>0</v>
      </c>
      <c r="N3298" s="89">
        <f t="shared" si="769"/>
        <v>0</v>
      </c>
      <c r="O3298" s="89">
        <f t="shared" si="770"/>
        <v>0</v>
      </c>
      <c r="P3298" s="89">
        <f t="shared" si="771"/>
        <v>0</v>
      </c>
      <c r="Q3298" s="62">
        <f t="shared" si="780"/>
        <v>0</v>
      </c>
      <c r="R3298" s="89">
        <f t="shared" si="777"/>
        <v>-56.022344593748549</v>
      </c>
      <c r="S3298" s="74">
        <f t="shared" si="777"/>
        <v>0</v>
      </c>
      <c r="T3298" s="91">
        <f t="shared" si="772"/>
        <v>7.3499563591171713E-2</v>
      </c>
      <c r="U3298" s="92">
        <f t="shared" si="773"/>
        <v>1.3734995635911715</v>
      </c>
    </row>
    <row r="3299" spans="1:21">
      <c r="A3299" s="80">
        <v>39807</v>
      </c>
      <c r="B3299" s="81">
        <v>0</v>
      </c>
      <c r="C3299" s="82">
        <v>2.3766991246934989E-3</v>
      </c>
      <c r="D3299" s="88">
        <f t="shared" si="774"/>
        <v>1.4706984463614843</v>
      </c>
      <c r="E3299" s="89">
        <f t="shared" si="778"/>
        <v>14413.968927229686</v>
      </c>
      <c r="F3299" s="72">
        <f t="shared" si="778"/>
        <v>1552505.1835044725</v>
      </c>
      <c r="G3299" s="35">
        <f t="shared" si="779"/>
        <v>0.10770837590551532</v>
      </c>
      <c r="H3299" s="88">
        <f t="shared" si="766"/>
        <v>0</v>
      </c>
      <c r="I3299" s="62">
        <f t="shared" si="775"/>
        <v>0</v>
      </c>
      <c r="J3299" s="89">
        <f t="shared" si="767"/>
        <v>0</v>
      </c>
      <c r="K3299" s="62">
        <f t="shared" si="776"/>
        <v>0</v>
      </c>
      <c r="L3299" s="90">
        <f t="shared" si="768"/>
        <v>47.533982493869978</v>
      </c>
      <c r="M3299" s="73">
        <f>0</f>
        <v>0</v>
      </c>
      <c r="N3299" s="89">
        <f t="shared" si="769"/>
        <v>0</v>
      </c>
      <c r="O3299" s="89">
        <f t="shared" si="770"/>
        <v>0</v>
      </c>
      <c r="P3299" s="89">
        <f t="shared" si="771"/>
        <v>0</v>
      </c>
      <c r="Q3299" s="62">
        <f t="shared" si="780"/>
        <v>0</v>
      </c>
      <c r="R3299" s="89">
        <f t="shared" si="777"/>
        <v>-47.533982493869978</v>
      </c>
      <c r="S3299" s="74">
        <f t="shared" si="777"/>
        <v>0</v>
      </c>
      <c r="T3299" s="91">
        <f t="shared" si="772"/>
        <v>7.0698446361484368E-2</v>
      </c>
      <c r="U3299" s="92">
        <f t="shared" si="773"/>
        <v>1.3706984463614842</v>
      </c>
    </row>
    <row r="3300" spans="1:21">
      <c r="A3300" s="80">
        <v>39808</v>
      </c>
      <c r="B3300" s="81">
        <v>0</v>
      </c>
      <c r="C3300" s="82">
        <v>2.4949754113429007E-3</v>
      </c>
      <c r="D3300" s="88">
        <f t="shared" si="774"/>
        <v>1.4683217472367909</v>
      </c>
      <c r="E3300" s="89">
        <f t="shared" si="778"/>
        <v>14366.434944735816</v>
      </c>
      <c r="F3300" s="72">
        <f t="shared" si="778"/>
        <v>1552505.1835044725</v>
      </c>
      <c r="G3300" s="35">
        <f t="shared" si="779"/>
        <v>0.10806474880348414</v>
      </c>
      <c r="H3300" s="88">
        <f t="shared" si="766"/>
        <v>0</v>
      </c>
      <c r="I3300" s="62">
        <f t="shared" si="775"/>
        <v>0</v>
      </c>
      <c r="J3300" s="89">
        <f t="shared" si="767"/>
        <v>0</v>
      </c>
      <c r="K3300" s="62">
        <f t="shared" si="776"/>
        <v>0</v>
      </c>
      <c r="L3300" s="90">
        <f t="shared" si="768"/>
        <v>49.899508226858011</v>
      </c>
      <c r="M3300" s="73">
        <f>0</f>
        <v>0</v>
      </c>
      <c r="N3300" s="89">
        <f t="shared" si="769"/>
        <v>0</v>
      </c>
      <c r="O3300" s="89">
        <f t="shared" si="770"/>
        <v>0</v>
      </c>
      <c r="P3300" s="89">
        <f t="shared" si="771"/>
        <v>0</v>
      </c>
      <c r="Q3300" s="62">
        <f t="shared" si="780"/>
        <v>0</v>
      </c>
      <c r="R3300" s="89">
        <f t="shared" si="777"/>
        <v>-49.899508226858011</v>
      </c>
      <c r="S3300" s="74">
        <f t="shared" si="777"/>
        <v>0</v>
      </c>
      <c r="T3300" s="91">
        <f t="shared" si="772"/>
        <v>6.8321747236790964E-2</v>
      </c>
      <c r="U3300" s="92">
        <f t="shared" si="773"/>
        <v>1.3683217472367908</v>
      </c>
    </row>
    <row r="3301" spans="1:21">
      <c r="A3301" s="80">
        <v>39809</v>
      </c>
      <c r="B3301" s="81">
        <v>0</v>
      </c>
      <c r="C3301" s="82">
        <v>2.1966792350015425E-3</v>
      </c>
      <c r="D3301" s="88">
        <f t="shared" si="774"/>
        <v>1.4658267718254478</v>
      </c>
      <c r="E3301" s="89">
        <f t="shared" si="778"/>
        <v>14316.535436508959</v>
      </c>
      <c r="F3301" s="72">
        <f t="shared" si="778"/>
        <v>1552505.1835044725</v>
      </c>
      <c r="G3301" s="35">
        <f t="shared" si="779"/>
        <v>0.10844140262771884</v>
      </c>
      <c r="H3301" s="88">
        <f t="shared" si="766"/>
        <v>0</v>
      </c>
      <c r="I3301" s="62">
        <f t="shared" si="775"/>
        <v>0</v>
      </c>
      <c r="J3301" s="89">
        <f t="shared" si="767"/>
        <v>0</v>
      </c>
      <c r="K3301" s="62">
        <f t="shared" si="776"/>
        <v>0</v>
      </c>
      <c r="L3301" s="90">
        <f t="shared" si="768"/>
        <v>43.933584700030849</v>
      </c>
      <c r="M3301" s="73">
        <f>0</f>
        <v>0</v>
      </c>
      <c r="N3301" s="89">
        <f t="shared" si="769"/>
        <v>0</v>
      </c>
      <c r="O3301" s="89">
        <f t="shared" si="770"/>
        <v>0</v>
      </c>
      <c r="P3301" s="89">
        <f t="shared" si="771"/>
        <v>0</v>
      </c>
      <c r="Q3301" s="62">
        <f t="shared" si="780"/>
        <v>0</v>
      </c>
      <c r="R3301" s="89">
        <f t="shared" si="777"/>
        <v>-43.933584700030849</v>
      </c>
      <c r="S3301" s="74">
        <f t="shared" si="777"/>
        <v>0</v>
      </c>
      <c r="T3301" s="91">
        <f t="shared" si="772"/>
        <v>6.5826771825447938E-2</v>
      </c>
      <c r="U3301" s="92">
        <f t="shared" si="773"/>
        <v>1.3658267718254478</v>
      </c>
    </row>
    <row r="3302" spans="1:21">
      <c r="A3302" s="80">
        <v>39810</v>
      </c>
      <c r="B3302" s="81">
        <v>0</v>
      </c>
      <c r="C3302" s="82">
        <v>2.5880627333598801E-3</v>
      </c>
      <c r="D3302" s="88">
        <f t="shared" si="774"/>
        <v>1.4636300925904462</v>
      </c>
      <c r="E3302" s="89">
        <f t="shared" si="778"/>
        <v>14272.601851808928</v>
      </c>
      <c r="F3302" s="72">
        <f t="shared" si="778"/>
        <v>1552505.1835044725</v>
      </c>
      <c r="G3302" s="35">
        <f t="shared" si="779"/>
        <v>0.10877520438277384</v>
      </c>
      <c r="H3302" s="88">
        <f t="shared" si="766"/>
        <v>0</v>
      </c>
      <c r="I3302" s="62">
        <f t="shared" si="775"/>
        <v>0</v>
      </c>
      <c r="J3302" s="89">
        <f t="shared" si="767"/>
        <v>0</v>
      </c>
      <c r="K3302" s="62">
        <f t="shared" si="776"/>
        <v>0</v>
      </c>
      <c r="L3302" s="90">
        <f t="shared" si="768"/>
        <v>51.761254667197605</v>
      </c>
      <c r="M3302" s="73">
        <f>0</f>
        <v>0</v>
      </c>
      <c r="N3302" s="89">
        <f t="shared" si="769"/>
        <v>0</v>
      </c>
      <c r="O3302" s="89">
        <f t="shared" si="770"/>
        <v>0</v>
      </c>
      <c r="P3302" s="89">
        <f t="shared" si="771"/>
        <v>0</v>
      </c>
      <c r="Q3302" s="62">
        <f t="shared" si="780"/>
        <v>0</v>
      </c>
      <c r="R3302" s="89">
        <f t="shared" si="777"/>
        <v>-51.761254667197605</v>
      </c>
      <c r="S3302" s="74">
        <f t="shared" si="777"/>
        <v>0</v>
      </c>
      <c r="T3302" s="91">
        <f t="shared" si="772"/>
        <v>6.3630092590446274E-2</v>
      </c>
      <c r="U3302" s="92">
        <f t="shared" si="773"/>
        <v>1.3636300925904461</v>
      </c>
    </row>
    <row r="3303" spans="1:21">
      <c r="A3303" s="80">
        <v>39811</v>
      </c>
      <c r="B3303" s="81">
        <v>0</v>
      </c>
      <c r="C3303" s="82">
        <v>2.502735738774632E-3</v>
      </c>
      <c r="D3303" s="88">
        <f t="shared" si="774"/>
        <v>1.4610420298570865</v>
      </c>
      <c r="E3303" s="89">
        <f t="shared" si="778"/>
        <v>14220.840597141731</v>
      </c>
      <c r="F3303" s="72">
        <f t="shared" si="778"/>
        <v>1552505.1835044725</v>
      </c>
      <c r="G3303" s="35">
        <f t="shared" si="779"/>
        <v>0.10917112620026928</v>
      </c>
      <c r="H3303" s="88">
        <f t="shared" si="766"/>
        <v>0</v>
      </c>
      <c r="I3303" s="62">
        <f t="shared" si="775"/>
        <v>0</v>
      </c>
      <c r="J3303" s="89">
        <f t="shared" si="767"/>
        <v>0</v>
      </c>
      <c r="K3303" s="62">
        <f t="shared" si="776"/>
        <v>0</v>
      </c>
      <c r="L3303" s="90">
        <f t="shared" si="768"/>
        <v>50.054714775492641</v>
      </c>
      <c r="M3303" s="73">
        <f>0</f>
        <v>0</v>
      </c>
      <c r="N3303" s="89">
        <f t="shared" si="769"/>
        <v>0</v>
      </c>
      <c r="O3303" s="89">
        <f t="shared" si="770"/>
        <v>0</v>
      </c>
      <c r="P3303" s="89">
        <f t="shared" si="771"/>
        <v>0</v>
      </c>
      <c r="Q3303" s="62">
        <f t="shared" si="780"/>
        <v>0</v>
      </c>
      <c r="R3303" s="89">
        <f t="shared" si="777"/>
        <v>-50.054714775492641</v>
      </c>
      <c r="S3303" s="74">
        <f t="shared" si="777"/>
        <v>0</v>
      </c>
      <c r="T3303" s="91">
        <f t="shared" si="772"/>
        <v>6.1042029857086622E-2</v>
      </c>
      <c r="U3303" s="92">
        <f t="shared" si="773"/>
        <v>1.3610420298570864</v>
      </c>
    </row>
    <row r="3304" spans="1:21">
      <c r="A3304" s="80">
        <v>39812</v>
      </c>
      <c r="B3304" s="81">
        <v>0</v>
      </c>
      <c r="C3304" s="82">
        <v>2.4454837321931729E-3</v>
      </c>
      <c r="D3304" s="88">
        <f t="shared" si="774"/>
        <v>1.458539294118312</v>
      </c>
      <c r="E3304" s="89">
        <f t="shared" si="778"/>
        <v>14170.785882366237</v>
      </c>
      <c r="F3304" s="72">
        <f t="shared" si="778"/>
        <v>1552505.1835044725</v>
      </c>
      <c r="G3304" s="35">
        <f t="shared" si="779"/>
        <v>0.1095567455744547</v>
      </c>
      <c r="H3304" s="88">
        <f t="shared" si="766"/>
        <v>0</v>
      </c>
      <c r="I3304" s="62">
        <f t="shared" si="775"/>
        <v>0</v>
      </c>
      <c r="J3304" s="89">
        <f t="shared" si="767"/>
        <v>0</v>
      </c>
      <c r="K3304" s="62">
        <f t="shared" si="776"/>
        <v>0</v>
      </c>
      <c r="L3304" s="90">
        <f t="shared" si="768"/>
        <v>48.909674643863461</v>
      </c>
      <c r="M3304" s="73">
        <f>0</f>
        <v>0</v>
      </c>
      <c r="N3304" s="89">
        <f t="shared" si="769"/>
        <v>0</v>
      </c>
      <c r="O3304" s="89">
        <f t="shared" si="770"/>
        <v>0</v>
      </c>
      <c r="P3304" s="89">
        <f t="shared" si="771"/>
        <v>0</v>
      </c>
      <c r="Q3304" s="62">
        <f t="shared" si="780"/>
        <v>0</v>
      </c>
      <c r="R3304" s="89">
        <f t="shared" si="777"/>
        <v>-48.909674643863461</v>
      </c>
      <c r="S3304" s="74">
        <f t="shared" si="777"/>
        <v>0</v>
      </c>
      <c r="T3304" s="91">
        <f t="shared" si="772"/>
        <v>5.8539294118312046E-2</v>
      </c>
      <c r="U3304" s="92">
        <f t="shared" si="773"/>
        <v>1.3585392941183119</v>
      </c>
    </row>
    <row r="3305" spans="1:21">
      <c r="A3305" s="80">
        <v>39813</v>
      </c>
      <c r="B3305" s="81">
        <v>0</v>
      </c>
      <c r="C3305" s="82">
        <v>2.3856743387145689E-3</v>
      </c>
      <c r="D3305" s="88">
        <f t="shared" si="774"/>
        <v>1.4560938103861187</v>
      </c>
      <c r="E3305" s="89">
        <f t="shared" si="778"/>
        <v>14121.876207722375</v>
      </c>
      <c r="F3305" s="72">
        <f t="shared" si="778"/>
        <v>1552505.1835044725</v>
      </c>
      <c r="G3305" s="35">
        <f t="shared" si="779"/>
        <v>0.10993618416336945</v>
      </c>
      <c r="H3305" s="88">
        <f t="shared" si="766"/>
        <v>0</v>
      </c>
      <c r="I3305" s="62">
        <f t="shared" si="775"/>
        <v>0</v>
      </c>
      <c r="J3305" s="89">
        <f t="shared" si="767"/>
        <v>0</v>
      </c>
      <c r="K3305" s="62">
        <f t="shared" si="776"/>
        <v>0</v>
      </c>
      <c r="L3305" s="90">
        <f t="shared" si="768"/>
        <v>47.713486774291376</v>
      </c>
      <c r="M3305" s="73">
        <f>0</f>
        <v>0</v>
      </c>
      <c r="N3305" s="89">
        <f t="shared" si="769"/>
        <v>0</v>
      </c>
      <c r="O3305" s="89">
        <f t="shared" si="770"/>
        <v>0</v>
      </c>
      <c r="P3305" s="89">
        <f t="shared" si="771"/>
        <v>0</v>
      </c>
      <c r="Q3305" s="62">
        <f t="shared" si="780"/>
        <v>0</v>
      </c>
      <c r="R3305" s="89">
        <f t="shared" si="777"/>
        <v>-47.713486774291376</v>
      </c>
      <c r="S3305" s="74">
        <f t="shared" si="777"/>
        <v>0</v>
      </c>
      <c r="T3305" s="91">
        <f t="shared" si="772"/>
        <v>5.6093810386118825E-2</v>
      </c>
      <c r="U3305" s="92">
        <f t="shared" si="773"/>
        <v>1.3560938103861186</v>
      </c>
    </row>
    <row r="3306" spans="1:21">
      <c r="A3306" s="80">
        <v>39814</v>
      </c>
      <c r="B3306" s="81">
        <v>0</v>
      </c>
      <c r="C3306" s="82">
        <v>1.8181612631827432E-3</v>
      </c>
      <c r="D3306" s="88">
        <f t="shared" si="774"/>
        <v>1.4537081360474042</v>
      </c>
      <c r="E3306" s="89">
        <f t="shared" si="778"/>
        <v>14074.162720948083</v>
      </c>
      <c r="F3306" s="72">
        <f t="shared" si="778"/>
        <v>1552505.1835044725</v>
      </c>
      <c r="G3306" s="35">
        <f t="shared" si="779"/>
        <v>0.11030888403710956</v>
      </c>
      <c r="H3306" s="88">
        <f t="shared" si="766"/>
        <v>0</v>
      </c>
      <c r="I3306" s="62">
        <f t="shared" si="775"/>
        <v>0</v>
      </c>
      <c r="J3306" s="89">
        <f t="shared" si="767"/>
        <v>0</v>
      </c>
      <c r="K3306" s="62">
        <f t="shared" si="776"/>
        <v>0</v>
      </c>
      <c r="L3306" s="90">
        <f t="shared" si="768"/>
        <v>36.363225263654861</v>
      </c>
      <c r="M3306" s="73">
        <f>0</f>
        <v>0</v>
      </c>
      <c r="N3306" s="89">
        <f t="shared" si="769"/>
        <v>0</v>
      </c>
      <c r="O3306" s="89">
        <f t="shared" si="770"/>
        <v>0</v>
      </c>
      <c r="P3306" s="89">
        <f t="shared" si="771"/>
        <v>0</v>
      </c>
      <c r="Q3306" s="62">
        <f t="shared" si="780"/>
        <v>0</v>
      </c>
      <c r="R3306" s="89">
        <f t="shared" si="777"/>
        <v>-36.363225263654861</v>
      </c>
      <c r="S3306" s="74">
        <f t="shared" si="777"/>
        <v>0</v>
      </c>
      <c r="T3306" s="91">
        <f t="shared" si="772"/>
        <v>5.370813604740432E-2</v>
      </c>
      <c r="U3306" s="92">
        <f t="shared" si="773"/>
        <v>1.3537081360474041</v>
      </c>
    </row>
    <row r="3307" spans="1:21">
      <c r="A3307" s="80">
        <v>39815</v>
      </c>
      <c r="B3307" s="81">
        <v>0</v>
      </c>
      <c r="C3307" s="82">
        <v>2.686786093323984E-3</v>
      </c>
      <c r="D3307" s="88">
        <f t="shared" si="774"/>
        <v>1.4518899747842213</v>
      </c>
      <c r="E3307" s="89">
        <f t="shared" si="778"/>
        <v>14037.799495684429</v>
      </c>
      <c r="F3307" s="72">
        <f t="shared" si="778"/>
        <v>1552505.1835044725</v>
      </c>
      <c r="G3307" s="35">
        <f t="shared" si="779"/>
        <v>0.11059462588718065</v>
      </c>
      <c r="H3307" s="88">
        <f t="shared" si="766"/>
        <v>0</v>
      </c>
      <c r="I3307" s="62">
        <f t="shared" si="775"/>
        <v>0</v>
      </c>
      <c r="J3307" s="89">
        <f t="shared" si="767"/>
        <v>0</v>
      </c>
      <c r="K3307" s="62">
        <f t="shared" si="776"/>
        <v>0</v>
      </c>
      <c r="L3307" s="90">
        <f t="shared" si="768"/>
        <v>53.735721866479679</v>
      </c>
      <c r="M3307" s="73">
        <f>0</f>
        <v>0</v>
      </c>
      <c r="N3307" s="89">
        <f t="shared" si="769"/>
        <v>0</v>
      </c>
      <c r="O3307" s="89">
        <f t="shared" si="770"/>
        <v>0</v>
      </c>
      <c r="P3307" s="89">
        <f t="shared" si="771"/>
        <v>0</v>
      </c>
      <c r="Q3307" s="62">
        <f t="shared" si="780"/>
        <v>0</v>
      </c>
      <c r="R3307" s="89">
        <f t="shared" si="777"/>
        <v>-53.735721866479679</v>
      </c>
      <c r="S3307" s="74">
        <f t="shared" si="777"/>
        <v>0</v>
      </c>
      <c r="T3307" s="91">
        <f t="shared" si="772"/>
        <v>5.1889974784221415E-2</v>
      </c>
      <c r="U3307" s="92">
        <f t="shared" si="773"/>
        <v>1.3518899747842212</v>
      </c>
    </row>
    <row r="3308" spans="1:21">
      <c r="A3308" s="80">
        <v>39816</v>
      </c>
      <c r="B3308" s="81">
        <v>0</v>
      </c>
      <c r="C3308" s="82">
        <v>2.3188842133726978E-3</v>
      </c>
      <c r="D3308" s="88">
        <f t="shared" si="774"/>
        <v>1.4492031886908976</v>
      </c>
      <c r="E3308" s="89">
        <f t="shared" si="778"/>
        <v>13984.063773817948</v>
      </c>
      <c r="F3308" s="72">
        <f t="shared" si="778"/>
        <v>1552505.1835044725</v>
      </c>
      <c r="G3308" s="35">
        <f t="shared" si="779"/>
        <v>0.11101960121286013</v>
      </c>
      <c r="H3308" s="88">
        <f t="shared" si="766"/>
        <v>0</v>
      </c>
      <c r="I3308" s="62">
        <f t="shared" si="775"/>
        <v>0</v>
      </c>
      <c r="J3308" s="89">
        <f t="shared" si="767"/>
        <v>0</v>
      </c>
      <c r="K3308" s="62">
        <f t="shared" si="776"/>
        <v>0</v>
      </c>
      <c r="L3308" s="90">
        <f t="shared" si="768"/>
        <v>46.377684267453958</v>
      </c>
      <c r="M3308" s="73">
        <f>0</f>
        <v>0</v>
      </c>
      <c r="N3308" s="89">
        <f t="shared" si="769"/>
        <v>0</v>
      </c>
      <c r="O3308" s="89">
        <f t="shared" si="770"/>
        <v>0</v>
      </c>
      <c r="P3308" s="89">
        <f t="shared" si="771"/>
        <v>0</v>
      </c>
      <c r="Q3308" s="62">
        <f t="shared" si="780"/>
        <v>0</v>
      </c>
      <c r="R3308" s="89">
        <f t="shared" si="777"/>
        <v>-46.377684267453958</v>
      </c>
      <c r="S3308" s="74">
        <f t="shared" si="777"/>
        <v>0</v>
      </c>
      <c r="T3308" s="91">
        <f t="shared" si="772"/>
        <v>4.9203188690897681E-2</v>
      </c>
      <c r="U3308" s="92">
        <f t="shared" si="773"/>
        <v>1.3492031886908975</v>
      </c>
    </row>
    <row r="3309" spans="1:21">
      <c r="A3309" s="80">
        <v>39817</v>
      </c>
      <c r="B3309" s="81">
        <v>0</v>
      </c>
      <c r="C3309" s="82">
        <v>2.5512100174125908E-3</v>
      </c>
      <c r="D3309" s="88">
        <f t="shared" si="774"/>
        <v>1.4468843044775248</v>
      </c>
      <c r="E3309" s="89">
        <f t="shared" si="778"/>
        <v>13937.686089550494</v>
      </c>
      <c r="F3309" s="72">
        <f t="shared" si="778"/>
        <v>1552505.1835044725</v>
      </c>
      <c r="G3309" s="35">
        <f t="shared" si="779"/>
        <v>0.11138901920516295</v>
      </c>
      <c r="H3309" s="88">
        <f t="shared" si="766"/>
        <v>0</v>
      </c>
      <c r="I3309" s="62">
        <f t="shared" si="775"/>
        <v>0</v>
      </c>
      <c r="J3309" s="89">
        <f t="shared" si="767"/>
        <v>0</v>
      </c>
      <c r="K3309" s="62">
        <f t="shared" si="776"/>
        <v>0</v>
      </c>
      <c r="L3309" s="90">
        <f t="shared" si="768"/>
        <v>51.024200348251817</v>
      </c>
      <c r="M3309" s="73">
        <f>0</f>
        <v>0</v>
      </c>
      <c r="N3309" s="89">
        <f t="shared" si="769"/>
        <v>0</v>
      </c>
      <c r="O3309" s="89">
        <f t="shared" si="770"/>
        <v>0</v>
      </c>
      <c r="P3309" s="89">
        <f t="shared" si="771"/>
        <v>0</v>
      </c>
      <c r="Q3309" s="62">
        <f t="shared" si="780"/>
        <v>0</v>
      </c>
      <c r="R3309" s="89">
        <f t="shared" si="777"/>
        <v>-51.024200348251817</v>
      </c>
      <c r="S3309" s="74">
        <f t="shared" si="777"/>
        <v>0</v>
      </c>
      <c r="T3309" s="91">
        <f t="shared" si="772"/>
        <v>4.6884304477524896E-2</v>
      </c>
      <c r="U3309" s="92">
        <f t="shared" si="773"/>
        <v>1.3468843044775247</v>
      </c>
    </row>
    <row r="3310" spans="1:21">
      <c r="A3310" s="80">
        <v>39818</v>
      </c>
      <c r="B3310" s="81">
        <v>0</v>
      </c>
      <c r="C3310" s="82">
        <v>2.8079003511218615E-3</v>
      </c>
      <c r="D3310" s="88">
        <f t="shared" si="774"/>
        <v>1.444333094460112</v>
      </c>
      <c r="E3310" s="89">
        <f t="shared" si="778"/>
        <v>13886.661889202242</v>
      </c>
      <c r="F3310" s="72">
        <f t="shared" si="778"/>
        <v>1552505.1835044725</v>
      </c>
      <c r="G3310" s="35">
        <f t="shared" si="779"/>
        <v>0.11179829939631811</v>
      </c>
      <c r="H3310" s="88">
        <f t="shared" si="766"/>
        <v>0</v>
      </c>
      <c r="I3310" s="62">
        <f t="shared" si="775"/>
        <v>0</v>
      </c>
      <c r="J3310" s="89">
        <f t="shared" si="767"/>
        <v>0</v>
      </c>
      <c r="K3310" s="62">
        <f t="shared" si="776"/>
        <v>0</v>
      </c>
      <c r="L3310" s="90">
        <f t="shared" si="768"/>
        <v>56.158007022437232</v>
      </c>
      <c r="M3310" s="73">
        <f>0</f>
        <v>0</v>
      </c>
      <c r="N3310" s="89">
        <f t="shared" si="769"/>
        <v>0</v>
      </c>
      <c r="O3310" s="89">
        <f t="shared" si="770"/>
        <v>0</v>
      </c>
      <c r="P3310" s="89">
        <f t="shared" si="771"/>
        <v>0</v>
      </c>
      <c r="Q3310" s="62">
        <f t="shared" si="780"/>
        <v>0</v>
      </c>
      <c r="R3310" s="89">
        <f t="shared" si="777"/>
        <v>-56.158007022437232</v>
      </c>
      <c r="S3310" s="74">
        <f t="shared" si="777"/>
        <v>0</v>
      </c>
      <c r="T3310" s="91">
        <f t="shared" si="772"/>
        <v>4.4333094460112132E-2</v>
      </c>
      <c r="U3310" s="92">
        <f t="shared" si="773"/>
        <v>1.344333094460112</v>
      </c>
    </row>
    <row r="3311" spans="1:21">
      <c r="A3311" s="80">
        <v>39819</v>
      </c>
      <c r="B3311" s="81">
        <v>0</v>
      </c>
      <c r="C3311" s="82">
        <v>2.2899886088900644E-3</v>
      </c>
      <c r="D3311" s="88">
        <f t="shared" si="774"/>
        <v>1.4415251941089902</v>
      </c>
      <c r="E3311" s="89">
        <f t="shared" si="778"/>
        <v>13830.503882179804</v>
      </c>
      <c r="F3311" s="72">
        <f t="shared" si="778"/>
        <v>1552505.1835044725</v>
      </c>
      <c r="G3311" s="35">
        <f t="shared" si="779"/>
        <v>0.11225225029616091</v>
      </c>
      <c r="H3311" s="88">
        <f t="shared" si="766"/>
        <v>0</v>
      </c>
      <c r="I3311" s="62">
        <f t="shared" si="775"/>
        <v>0</v>
      </c>
      <c r="J3311" s="89">
        <f t="shared" si="767"/>
        <v>0</v>
      </c>
      <c r="K3311" s="62">
        <f t="shared" si="776"/>
        <v>0</v>
      </c>
      <c r="L3311" s="90">
        <f t="shared" si="768"/>
        <v>45.799772177801287</v>
      </c>
      <c r="M3311" s="73">
        <f>0</f>
        <v>0</v>
      </c>
      <c r="N3311" s="89">
        <f t="shared" si="769"/>
        <v>0</v>
      </c>
      <c r="O3311" s="89">
        <f t="shared" si="770"/>
        <v>0</v>
      </c>
      <c r="P3311" s="89">
        <f t="shared" si="771"/>
        <v>0</v>
      </c>
      <c r="Q3311" s="62">
        <f t="shared" si="780"/>
        <v>0</v>
      </c>
      <c r="R3311" s="89">
        <f t="shared" si="777"/>
        <v>-45.799772177801287</v>
      </c>
      <c r="S3311" s="74">
        <f t="shared" si="777"/>
        <v>0</v>
      </c>
      <c r="T3311" s="91">
        <f t="shared" si="772"/>
        <v>4.1525194108990249E-2</v>
      </c>
      <c r="U3311" s="92">
        <f t="shared" si="773"/>
        <v>1.3415251941089901</v>
      </c>
    </row>
    <row r="3312" spans="1:21">
      <c r="A3312" s="80">
        <v>39820</v>
      </c>
      <c r="B3312" s="81">
        <v>2.032E-3</v>
      </c>
      <c r="C3312" s="82">
        <v>2.6845782050222474E-3</v>
      </c>
      <c r="D3312" s="88">
        <f t="shared" si="774"/>
        <v>1.4392352055001001</v>
      </c>
      <c r="E3312" s="89">
        <f t="shared" si="778"/>
        <v>13784.704110002003</v>
      </c>
      <c r="F3312" s="72">
        <f t="shared" si="778"/>
        <v>1552505.1835044725</v>
      </c>
      <c r="G3312" s="35">
        <f t="shared" si="779"/>
        <v>0.1126252091532378</v>
      </c>
      <c r="H3312" s="88">
        <f t="shared" si="766"/>
        <v>40.64</v>
      </c>
      <c r="I3312" s="62">
        <f t="shared" si="775"/>
        <v>406.40000000000003</v>
      </c>
      <c r="J3312" s="89">
        <f t="shared" si="767"/>
        <v>134.11199999999999</v>
      </c>
      <c r="K3312" s="62">
        <f t="shared" si="776"/>
        <v>12070.080000000004</v>
      </c>
      <c r="L3312" s="90">
        <f t="shared" si="768"/>
        <v>53.69156410044495</v>
      </c>
      <c r="M3312" s="73">
        <f>0</f>
        <v>0</v>
      </c>
      <c r="N3312" s="89">
        <f t="shared" si="769"/>
        <v>0</v>
      </c>
      <c r="O3312" s="89">
        <f t="shared" si="770"/>
        <v>0</v>
      </c>
      <c r="P3312" s="89">
        <f t="shared" si="771"/>
        <v>0</v>
      </c>
      <c r="Q3312" s="62">
        <f t="shared" si="780"/>
        <v>0</v>
      </c>
      <c r="R3312" s="89">
        <f t="shared" si="777"/>
        <v>121.06043589955506</v>
      </c>
      <c r="S3312" s="74">
        <f t="shared" si="777"/>
        <v>12476.480000000003</v>
      </c>
      <c r="T3312" s="91">
        <f t="shared" si="772"/>
        <v>3.9235205500100179E-2</v>
      </c>
      <c r="U3312" s="92">
        <f t="shared" si="773"/>
        <v>1.3392352055001</v>
      </c>
    </row>
    <row r="3313" spans="1:21">
      <c r="A3313" s="80">
        <v>39821</v>
      </c>
      <c r="B3313" s="81">
        <v>0</v>
      </c>
      <c r="C3313" s="82">
        <v>2.6081467984266186E-3</v>
      </c>
      <c r="D3313" s="88">
        <f t="shared" si="774"/>
        <v>1.445288227295078</v>
      </c>
      <c r="E3313" s="89">
        <f t="shared" si="778"/>
        <v>13905.764545901558</v>
      </c>
      <c r="F3313" s="72">
        <f t="shared" si="778"/>
        <v>1564981.6635044725</v>
      </c>
      <c r="G3313" s="35">
        <f t="shared" si="779"/>
        <v>0.11254193599630011</v>
      </c>
      <c r="H3313" s="88">
        <f t="shared" si="766"/>
        <v>0</v>
      </c>
      <c r="I3313" s="62">
        <f t="shared" si="775"/>
        <v>0</v>
      </c>
      <c r="J3313" s="89">
        <f t="shared" si="767"/>
        <v>0</v>
      </c>
      <c r="K3313" s="62">
        <f t="shared" si="776"/>
        <v>0</v>
      </c>
      <c r="L3313" s="90">
        <f t="shared" si="768"/>
        <v>52.162935968532373</v>
      </c>
      <c r="M3313" s="73">
        <f>0</f>
        <v>0</v>
      </c>
      <c r="N3313" s="89">
        <f t="shared" si="769"/>
        <v>0</v>
      </c>
      <c r="O3313" s="89">
        <f t="shared" si="770"/>
        <v>0</v>
      </c>
      <c r="P3313" s="89">
        <f t="shared" si="771"/>
        <v>0</v>
      </c>
      <c r="Q3313" s="62">
        <f t="shared" si="780"/>
        <v>0</v>
      </c>
      <c r="R3313" s="89">
        <f t="shared" si="777"/>
        <v>-52.162935968532373</v>
      </c>
      <c r="S3313" s="74">
        <f t="shared" si="777"/>
        <v>0</v>
      </c>
      <c r="T3313" s="91">
        <f t="shared" si="772"/>
        <v>4.5288227295078087E-2</v>
      </c>
      <c r="U3313" s="92">
        <f t="shared" si="773"/>
        <v>1.3452882272950779</v>
      </c>
    </row>
    <row r="3314" spans="1:21">
      <c r="A3314" s="80">
        <v>39822</v>
      </c>
      <c r="B3314" s="81">
        <v>0</v>
      </c>
      <c r="C3314" s="82">
        <v>2.3083841394507714E-3</v>
      </c>
      <c r="D3314" s="88">
        <f t="shared" si="774"/>
        <v>1.4426800804966513</v>
      </c>
      <c r="E3314" s="89">
        <f t="shared" si="778"/>
        <v>13853.601609933026</v>
      </c>
      <c r="F3314" s="72">
        <f t="shared" si="778"/>
        <v>1564981.6635044725</v>
      </c>
      <c r="G3314" s="35">
        <f t="shared" si="779"/>
        <v>0.11296568990278899</v>
      </c>
      <c r="H3314" s="88">
        <f t="shared" si="766"/>
        <v>0</v>
      </c>
      <c r="I3314" s="62">
        <f t="shared" si="775"/>
        <v>0</v>
      </c>
      <c r="J3314" s="89">
        <f t="shared" si="767"/>
        <v>0</v>
      </c>
      <c r="K3314" s="62">
        <f t="shared" si="776"/>
        <v>0</v>
      </c>
      <c r="L3314" s="90">
        <f t="shared" si="768"/>
        <v>46.16768278901543</v>
      </c>
      <c r="M3314" s="73">
        <f>0</f>
        <v>0</v>
      </c>
      <c r="N3314" s="89">
        <f t="shared" si="769"/>
        <v>0</v>
      </c>
      <c r="O3314" s="89">
        <f t="shared" si="770"/>
        <v>0</v>
      </c>
      <c r="P3314" s="89">
        <f t="shared" si="771"/>
        <v>0</v>
      </c>
      <c r="Q3314" s="62">
        <f t="shared" si="780"/>
        <v>0</v>
      </c>
      <c r="R3314" s="89">
        <f t="shared" si="777"/>
        <v>-46.16768278901543</v>
      </c>
      <c r="S3314" s="74">
        <f t="shared" si="777"/>
        <v>0</v>
      </c>
      <c r="T3314" s="91">
        <f t="shared" si="772"/>
        <v>4.2680080496651396E-2</v>
      </c>
      <c r="U3314" s="92">
        <f t="shared" si="773"/>
        <v>1.3426800804966512</v>
      </c>
    </row>
    <row r="3315" spans="1:21">
      <c r="A3315" s="80">
        <v>39823</v>
      </c>
      <c r="B3315" s="81">
        <v>0</v>
      </c>
      <c r="C3315" s="82">
        <v>2.913815492492046E-3</v>
      </c>
      <c r="D3315" s="88">
        <f t="shared" si="774"/>
        <v>1.4403716963572006</v>
      </c>
      <c r="E3315" s="89">
        <f t="shared" si="778"/>
        <v>13807.433927144011</v>
      </c>
      <c r="F3315" s="72">
        <f t="shared" si="778"/>
        <v>1564981.6635044725</v>
      </c>
      <c r="G3315" s="35">
        <f t="shared" si="779"/>
        <v>0.11334341136537164</v>
      </c>
      <c r="H3315" s="88">
        <f t="shared" si="766"/>
        <v>0</v>
      </c>
      <c r="I3315" s="62">
        <f t="shared" si="775"/>
        <v>0</v>
      </c>
      <c r="J3315" s="89">
        <f t="shared" si="767"/>
        <v>0</v>
      </c>
      <c r="K3315" s="62">
        <f t="shared" si="776"/>
        <v>0</v>
      </c>
      <c r="L3315" s="90">
        <f t="shared" si="768"/>
        <v>58.276309849840921</v>
      </c>
      <c r="M3315" s="73">
        <f>0</f>
        <v>0</v>
      </c>
      <c r="N3315" s="89">
        <f t="shared" si="769"/>
        <v>0</v>
      </c>
      <c r="O3315" s="89">
        <f t="shared" si="770"/>
        <v>0</v>
      </c>
      <c r="P3315" s="89">
        <f t="shared" si="771"/>
        <v>0</v>
      </c>
      <c r="Q3315" s="62">
        <f t="shared" si="780"/>
        <v>0</v>
      </c>
      <c r="R3315" s="89">
        <f t="shared" si="777"/>
        <v>-58.276309849840921</v>
      </c>
      <c r="S3315" s="74">
        <f t="shared" si="777"/>
        <v>0</v>
      </c>
      <c r="T3315" s="91">
        <f t="shared" si="772"/>
        <v>4.0371696357200726E-2</v>
      </c>
      <c r="U3315" s="92">
        <f t="shared" si="773"/>
        <v>1.3403716963572005</v>
      </c>
    </row>
    <row r="3316" spans="1:21">
      <c r="A3316" s="80">
        <v>39824</v>
      </c>
      <c r="B3316" s="81">
        <v>1.016E-3</v>
      </c>
      <c r="C3316" s="82">
        <v>2.1172402979676313E-3</v>
      </c>
      <c r="D3316" s="88">
        <f t="shared" si="774"/>
        <v>1.4374578808647085</v>
      </c>
      <c r="E3316" s="89">
        <f t="shared" si="778"/>
        <v>13749.15761729417</v>
      </c>
      <c r="F3316" s="72">
        <f t="shared" si="778"/>
        <v>1564981.6635044725</v>
      </c>
      <c r="G3316" s="35">
        <f t="shared" si="779"/>
        <v>0.11382382157987511</v>
      </c>
      <c r="H3316" s="88">
        <f t="shared" si="766"/>
        <v>20.32</v>
      </c>
      <c r="I3316" s="62">
        <f t="shared" si="775"/>
        <v>203.20000000000002</v>
      </c>
      <c r="J3316" s="89">
        <f t="shared" si="767"/>
        <v>67.055999999999997</v>
      </c>
      <c r="K3316" s="62">
        <f t="shared" si="776"/>
        <v>6035.0400000000018</v>
      </c>
      <c r="L3316" s="90">
        <f t="shared" si="768"/>
        <v>42.344805959352627</v>
      </c>
      <c r="M3316" s="73">
        <f>0</f>
        <v>0</v>
      </c>
      <c r="N3316" s="89">
        <f t="shared" si="769"/>
        <v>0</v>
      </c>
      <c r="O3316" s="89">
        <f t="shared" si="770"/>
        <v>0</v>
      </c>
      <c r="P3316" s="89">
        <f t="shared" si="771"/>
        <v>0</v>
      </c>
      <c r="Q3316" s="62">
        <f t="shared" si="780"/>
        <v>0</v>
      </c>
      <c r="R3316" s="89">
        <f t="shared" si="777"/>
        <v>45.031194040647378</v>
      </c>
      <c r="S3316" s="74">
        <f t="shared" si="777"/>
        <v>6238.2400000000016</v>
      </c>
      <c r="T3316" s="91">
        <f t="shared" si="772"/>
        <v>3.7457880864708581E-2</v>
      </c>
      <c r="U3316" s="92">
        <f t="shared" si="773"/>
        <v>1.3374578808647084</v>
      </c>
    </row>
    <row r="3317" spans="1:21">
      <c r="A3317" s="80">
        <v>39825</v>
      </c>
      <c r="B3317" s="81">
        <v>1.2700000000000001E-3</v>
      </c>
      <c r="C3317" s="82">
        <v>1.3882100130408787E-3</v>
      </c>
      <c r="D3317" s="88">
        <f t="shared" si="774"/>
        <v>1.439709440566741</v>
      </c>
      <c r="E3317" s="89">
        <f t="shared" si="778"/>
        <v>13794.188811334818</v>
      </c>
      <c r="F3317" s="72">
        <f t="shared" si="778"/>
        <v>1571219.9035044725</v>
      </c>
      <c r="G3317" s="35">
        <f t="shared" si="779"/>
        <v>0.11390447999474865</v>
      </c>
      <c r="H3317" s="88">
        <f t="shared" si="766"/>
        <v>25.400000000000002</v>
      </c>
      <c r="I3317" s="62">
        <f t="shared" si="775"/>
        <v>254</v>
      </c>
      <c r="J3317" s="89">
        <f t="shared" si="767"/>
        <v>83.820000000000007</v>
      </c>
      <c r="K3317" s="62">
        <f t="shared" si="776"/>
        <v>7543.8000000000029</v>
      </c>
      <c r="L3317" s="90">
        <f t="shared" si="768"/>
        <v>27.764200260817574</v>
      </c>
      <c r="M3317" s="73">
        <f>0</f>
        <v>0</v>
      </c>
      <c r="N3317" s="89">
        <f t="shared" si="769"/>
        <v>0</v>
      </c>
      <c r="O3317" s="89">
        <f t="shared" si="770"/>
        <v>0</v>
      </c>
      <c r="P3317" s="89">
        <f t="shared" si="771"/>
        <v>0</v>
      </c>
      <c r="Q3317" s="62">
        <f t="shared" si="780"/>
        <v>0</v>
      </c>
      <c r="R3317" s="89">
        <f t="shared" si="777"/>
        <v>81.455799739182439</v>
      </c>
      <c r="S3317" s="74">
        <f t="shared" si="777"/>
        <v>7797.8000000000029</v>
      </c>
      <c r="T3317" s="91">
        <f t="shared" si="772"/>
        <v>3.9709440566741083E-2</v>
      </c>
      <c r="U3317" s="92">
        <f t="shared" si="773"/>
        <v>1.3397094405667409</v>
      </c>
    </row>
    <row r="3318" spans="1:21">
      <c r="A3318" s="80">
        <v>39826</v>
      </c>
      <c r="B3318" s="81">
        <v>2.6162000000000001E-2</v>
      </c>
      <c r="C3318" s="82">
        <v>1.3824800384379954E-3</v>
      </c>
      <c r="D3318" s="88">
        <f t="shared" si="774"/>
        <v>1.4437822305537</v>
      </c>
      <c r="E3318" s="89">
        <f t="shared" si="778"/>
        <v>13875.644611074</v>
      </c>
      <c r="F3318" s="72">
        <f t="shared" si="778"/>
        <v>1579017.7035044725</v>
      </c>
      <c r="G3318" s="35">
        <f t="shared" si="779"/>
        <v>0.11379779086041708</v>
      </c>
      <c r="H3318" s="88">
        <f t="shared" si="766"/>
        <v>523.24</v>
      </c>
      <c r="I3318" s="62">
        <f t="shared" si="775"/>
        <v>5232.4000000000005</v>
      </c>
      <c r="J3318" s="89">
        <f t="shared" si="767"/>
        <v>1726.6919999999998</v>
      </c>
      <c r="K3318" s="62">
        <f t="shared" si="776"/>
        <v>155402.28000000003</v>
      </c>
      <c r="L3318" s="90">
        <f t="shared" si="768"/>
        <v>27.649600768759907</v>
      </c>
      <c r="M3318" s="73">
        <f>0</f>
        <v>0</v>
      </c>
      <c r="N3318" s="89">
        <f t="shared" si="769"/>
        <v>0</v>
      </c>
      <c r="O3318" s="89">
        <f t="shared" si="770"/>
        <v>0</v>
      </c>
      <c r="P3318" s="89">
        <f t="shared" si="771"/>
        <v>0</v>
      </c>
      <c r="Q3318" s="62">
        <f t="shared" si="780"/>
        <v>0</v>
      </c>
      <c r="R3318" s="89">
        <f t="shared" si="777"/>
        <v>2222.2823992312401</v>
      </c>
      <c r="S3318" s="74">
        <f t="shared" si="777"/>
        <v>160634.68000000002</v>
      </c>
      <c r="T3318" s="91">
        <f t="shared" si="772"/>
        <v>4.3782230553700119E-2</v>
      </c>
      <c r="U3318" s="92">
        <f t="shared" si="773"/>
        <v>1.3437822305536999</v>
      </c>
    </row>
    <row r="3319" spans="1:21">
      <c r="A3319" s="80">
        <v>39827</v>
      </c>
      <c r="B3319" s="81">
        <v>2.5399999999999999E-4</v>
      </c>
      <c r="C3319" s="82">
        <v>1.7195087506483517E-3</v>
      </c>
      <c r="D3319" s="88">
        <f t="shared" si="774"/>
        <v>1.554896350515262</v>
      </c>
      <c r="E3319" s="89">
        <f t="shared" si="778"/>
        <v>16097.92701030524</v>
      </c>
      <c r="F3319" s="72">
        <f t="shared" si="778"/>
        <v>1739652.3835044724</v>
      </c>
      <c r="G3319" s="35">
        <f t="shared" si="779"/>
        <v>0.10806685745256625</v>
      </c>
      <c r="H3319" s="88">
        <f t="shared" si="766"/>
        <v>5.08</v>
      </c>
      <c r="I3319" s="62">
        <f t="shared" si="775"/>
        <v>50.800000000000004</v>
      </c>
      <c r="J3319" s="89">
        <f t="shared" si="767"/>
        <v>16.763999999999999</v>
      </c>
      <c r="K3319" s="62">
        <f t="shared" si="776"/>
        <v>1508.7600000000004</v>
      </c>
      <c r="L3319" s="90">
        <f t="shared" si="768"/>
        <v>34.390175012967035</v>
      </c>
      <c r="M3319" s="73">
        <f>0</f>
        <v>0</v>
      </c>
      <c r="N3319" s="89">
        <f t="shared" si="769"/>
        <v>1968.9670384979618</v>
      </c>
      <c r="O3319" s="89">
        <f t="shared" si="770"/>
        <v>1097.9270103052397</v>
      </c>
      <c r="P3319" s="89">
        <f t="shared" si="771"/>
        <v>1097.9270103052397</v>
      </c>
      <c r="Q3319" s="62">
        <f t="shared" si="780"/>
        <v>118649.52171597858</v>
      </c>
      <c r="R3319" s="89">
        <f t="shared" si="777"/>
        <v>-1110.4731853182068</v>
      </c>
      <c r="S3319" s="74">
        <f t="shared" si="777"/>
        <v>-117089.96171597858</v>
      </c>
      <c r="T3319" s="91">
        <f t="shared" si="772"/>
        <v>0.15489635051526207</v>
      </c>
      <c r="U3319" s="92">
        <f t="shared" si="773"/>
        <v>1.4548963505152619</v>
      </c>
    </row>
    <row r="3320" spans="1:21">
      <c r="A3320" s="80">
        <v>39828</v>
      </c>
      <c r="B3320" s="81">
        <v>2.5399999999999999E-4</v>
      </c>
      <c r="C3320" s="82">
        <v>1.9838133577768889E-3</v>
      </c>
      <c r="D3320" s="88">
        <f t="shared" si="774"/>
        <v>1.4993726912493515</v>
      </c>
      <c r="E3320" s="89">
        <f t="shared" si="778"/>
        <v>14987.453824987033</v>
      </c>
      <c r="F3320" s="72">
        <f t="shared" si="778"/>
        <v>1622562.4217884939</v>
      </c>
      <c r="G3320" s="35">
        <f t="shared" si="779"/>
        <v>0.10826137919993876</v>
      </c>
      <c r="H3320" s="88">
        <f t="shared" si="766"/>
        <v>5.08</v>
      </c>
      <c r="I3320" s="62">
        <f t="shared" si="775"/>
        <v>50.800000000000004</v>
      </c>
      <c r="J3320" s="89">
        <f t="shared" si="767"/>
        <v>16.763999999999999</v>
      </c>
      <c r="K3320" s="62">
        <f t="shared" si="776"/>
        <v>1508.7600000000004</v>
      </c>
      <c r="L3320" s="90">
        <f t="shared" si="768"/>
        <v>39.676267155537779</v>
      </c>
      <c r="M3320" s="73">
        <f>0</f>
        <v>0</v>
      </c>
      <c r="N3320" s="89">
        <f t="shared" si="769"/>
        <v>0</v>
      </c>
      <c r="O3320" s="89">
        <f t="shared" si="770"/>
        <v>0</v>
      </c>
      <c r="P3320" s="89">
        <f t="shared" si="771"/>
        <v>0</v>
      </c>
      <c r="Q3320" s="62">
        <f t="shared" si="780"/>
        <v>0</v>
      </c>
      <c r="R3320" s="89">
        <f t="shared" si="777"/>
        <v>-17.832267155537778</v>
      </c>
      <c r="S3320" s="74">
        <f t="shared" si="777"/>
        <v>1559.5600000000004</v>
      </c>
      <c r="T3320" s="91">
        <f t="shared" si="772"/>
        <v>9.9372691249351552E-2</v>
      </c>
      <c r="U3320" s="92">
        <f t="shared" si="773"/>
        <v>1.3993726912493514</v>
      </c>
    </row>
    <row r="3321" spans="1:21">
      <c r="A3321" s="80">
        <v>39829</v>
      </c>
      <c r="B3321" s="81">
        <v>0</v>
      </c>
      <c r="C3321" s="82">
        <v>1.4305534583524265E-3</v>
      </c>
      <c r="D3321" s="88">
        <f t="shared" si="774"/>
        <v>1.4984810778915747</v>
      </c>
      <c r="E3321" s="89">
        <f t="shared" si="778"/>
        <v>14969.621557831495</v>
      </c>
      <c r="F3321" s="72">
        <f t="shared" si="778"/>
        <v>1624121.9817884939</v>
      </c>
      <c r="G3321" s="35">
        <f t="shared" si="779"/>
        <v>0.10849452509631545</v>
      </c>
      <c r="H3321" s="88">
        <f t="shared" si="766"/>
        <v>0</v>
      </c>
      <c r="I3321" s="62">
        <f t="shared" si="775"/>
        <v>0</v>
      </c>
      <c r="J3321" s="89">
        <f t="shared" si="767"/>
        <v>0</v>
      </c>
      <c r="K3321" s="62">
        <f t="shared" si="776"/>
        <v>0</v>
      </c>
      <c r="L3321" s="90">
        <f t="shared" si="768"/>
        <v>28.61106916704853</v>
      </c>
      <c r="M3321" s="73">
        <f>0</f>
        <v>0</v>
      </c>
      <c r="N3321" s="89">
        <f t="shared" si="769"/>
        <v>0</v>
      </c>
      <c r="O3321" s="89">
        <f t="shared" si="770"/>
        <v>0</v>
      </c>
      <c r="P3321" s="89">
        <f t="shared" si="771"/>
        <v>0</v>
      </c>
      <c r="Q3321" s="62">
        <f t="shared" si="780"/>
        <v>0</v>
      </c>
      <c r="R3321" s="89">
        <f t="shared" si="777"/>
        <v>-28.61106916704853</v>
      </c>
      <c r="S3321" s="74">
        <f t="shared" si="777"/>
        <v>0</v>
      </c>
      <c r="T3321" s="91">
        <f t="shared" si="772"/>
        <v>9.8481077891574786E-2</v>
      </c>
      <c r="U3321" s="92">
        <f t="shared" si="773"/>
        <v>1.3984810778915746</v>
      </c>
    </row>
    <row r="3322" spans="1:21">
      <c r="A3322" s="80">
        <v>39830</v>
      </c>
      <c r="B3322" s="81">
        <v>0</v>
      </c>
      <c r="C3322" s="82">
        <v>1.6817314303530595E-3</v>
      </c>
      <c r="D3322" s="88">
        <f t="shared" si="774"/>
        <v>1.4970505244332224</v>
      </c>
      <c r="E3322" s="89">
        <f t="shared" si="778"/>
        <v>14941.010488664446</v>
      </c>
      <c r="F3322" s="72">
        <f t="shared" si="778"/>
        <v>1624121.9817884939</v>
      </c>
      <c r="G3322" s="35">
        <f t="shared" si="779"/>
        <v>0.10870228509783153</v>
      </c>
      <c r="H3322" s="88">
        <f t="shared" si="766"/>
        <v>0</v>
      </c>
      <c r="I3322" s="62">
        <f t="shared" si="775"/>
        <v>0</v>
      </c>
      <c r="J3322" s="89">
        <f t="shared" si="767"/>
        <v>0</v>
      </c>
      <c r="K3322" s="62">
        <f t="shared" si="776"/>
        <v>0</v>
      </c>
      <c r="L3322" s="90">
        <f t="shared" si="768"/>
        <v>33.634628607061188</v>
      </c>
      <c r="M3322" s="73">
        <f>0</f>
        <v>0</v>
      </c>
      <c r="N3322" s="89">
        <f t="shared" si="769"/>
        <v>0</v>
      </c>
      <c r="O3322" s="89">
        <f t="shared" si="770"/>
        <v>0</v>
      </c>
      <c r="P3322" s="89">
        <f t="shared" si="771"/>
        <v>0</v>
      </c>
      <c r="Q3322" s="62">
        <f t="shared" si="780"/>
        <v>0</v>
      </c>
      <c r="R3322" s="89">
        <f t="shared" si="777"/>
        <v>-33.634628607061188</v>
      </c>
      <c r="S3322" s="74">
        <f t="shared" si="777"/>
        <v>0</v>
      </c>
      <c r="T3322" s="91">
        <f t="shared" si="772"/>
        <v>9.7050524433222485E-2</v>
      </c>
      <c r="U3322" s="92">
        <f t="shared" si="773"/>
        <v>1.3970505244332223</v>
      </c>
    </row>
    <row r="3323" spans="1:21">
      <c r="A3323" s="80">
        <v>39831</v>
      </c>
      <c r="B3323" s="81">
        <v>2.5399999999999999E-4</v>
      </c>
      <c r="C3323" s="82">
        <v>2.4707040924000965E-3</v>
      </c>
      <c r="D3323" s="88">
        <f t="shared" si="774"/>
        <v>1.4953687930028692</v>
      </c>
      <c r="E3323" s="89">
        <f t="shared" si="778"/>
        <v>14907.375860057384</v>
      </c>
      <c r="F3323" s="72">
        <f t="shared" si="778"/>
        <v>1624121.9817884939</v>
      </c>
      <c r="G3323" s="35">
        <f t="shared" si="779"/>
        <v>0.10894754362101675</v>
      </c>
      <c r="H3323" s="88">
        <f t="shared" si="766"/>
        <v>5.08</v>
      </c>
      <c r="I3323" s="62">
        <f t="shared" si="775"/>
        <v>50.800000000000004</v>
      </c>
      <c r="J3323" s="89">
        <f t="shared" si="767"/>
        <v>16.763999999999999</v>
      </c>
      <c r="K3323" s="62">
        <f t="shared" si="776"/>
        <v>1508.7600000000004</v>
      </c>
      <c r="L3323" s="90">
        <f t="shared" si="768"/>
        <v>49.414081848001928</v>
      </c>
      <c r="M3323" s="73">
        <f>0</f>
        <v>0</v>
      </c>
      <c r="N3323" s="89">
        <f t="shared" si="769"/>
        <v>0</v>
      </c>
      <c r="O3323" s="89">
        <f t="shared" si="770"/>
        <v>0</v>
      </c>
      <c r="P3323" s="89">
        <f t="shared" si="771"/>
        <v>0</v>
      </c>
      <c r="Q3323" s="62">
        <f t="shared" si="780"/>
        <v>0</v>
      </c>
      <c r="R3323" s="89">
        <f t="shared" si="777"/>
        <v>-27.570081848001927</v>
      </c>
      <c r="S3323" s="74">
        <f t="shared" si="777"/>
        <v>1559.5600000000004</v>
      </c>
      <c r="T3323" s="91">
        <f t="shared" si="772"/>
        <v>9.5368793002869268E-2</v>
      </c>
      <c r="U3323" s="92">
        <f t="shared" si="773"/>
        <v>1.3953687930028691</v>
      </c>
    </row>
    <row r="3324" spans="1:21">
      <c r="A3324" s="80">
        <v>39832</v>
      </c>
      <c r="B3324" s="81">
        <v>5.0799999999999999E-4</v>
      </c>
      <c r="C3324" s="82">
        <v>2.1070341913827497E-3</v>
      </c>
      <c r="D3324" s="88">
        <f t="shared" si="774"/>
        <v>1.493990288910469</v>
      </c>
      <c r="E3324" s="89">
        <f t="shared" si="778"/>
        <v>14879.805778209382</v>
      </c>
      <c r="F3324" s="72">
        <f t="shared" si="778"/>
        <v>1625681.541788494</v>
      </c>
      <c r="G3324" s="35">
        <f t="shared" si="779"/>
        <v>0.10925421783187593</v>
      </c>
      <c r="H3324" s="88">
        <f t="shared" si="766"/>
        <v>10.16</v>
      </c>
      <c r="I3324" s="62">
        <f t="shared" si="775"/>
        <v>101.60000000000001</v>
      </c>
      <c r="J3324" s="89">
        <f t="shared" si="767"/>
        <v>33.527999999999999</v>
      </c>
      <c r="K3324" s="62">
        <f t="shared" si="776"/>
        <v>3017.5200000000009</v>
      </c>
      <c r="L3324" s="90">
        <f t="shared" si="768"/>
        <v>42.140683827654996</v>
      </c>
      <c r="M3324" s="73">
        <f>0</f>
        <v>0</v>
      </c>
      <c r="N3324" s="89">
        <f t="shared" si="769"/>
        <v>0</v>
      </c>
      <c r="O3324" s="89">
        <f t="shared" si="770"/>
        <v>0</v>
      </c>
      <c r="P3324" s="89">
        <f t="shared" si="771"/>
        <v>0</v>
      </c>
      <c r="Q3324" s="62">
        <f t="shared" si="780"/>
        <v>0</v>
      </c>
      <c r="R3324" s="89">
        <f t="shared" si="777"/>
        <v>1.5473161723450062</v>
      </c>
      <c r="S3324" s="74">
        <f t="shared" si="777"/>
        <v>3119.1200000000008</v>
      </c>
      <c r="T3324" s="91">
        <f t="shared" si="772"/>
        <v>9.3990288910469122E-2</v>
      </c>
      <c r="U3324" s="92">
        <f t="shared" si="773"/>
        <v>1.3939902889104689</v>
      </c>
    </row>
    <row r="3325" spans="1:21">
      <c r="A3325" s="80">
        <v>39833</v>
      </c>
      <c r="B3325" s="81">
        <v>0</v>
      </c>
      <c r="C3325" s="82">
        <v>1.6762043454828966E-3</v>
      </c>
      <c r="D3325" s="88">
        <f t="shared" si="774"/>
        <v>1.4940676547190863</v>
      </c>
      <c r="E3325" s="89">
        <f t="shared" si="778"/>
        <v>14881.353094381728</v>
      </c>
      <c r="F3325" s="72">
        <f t="shared" si="778"/>
        <v>1628800.6617884941</v>
      </c>
      <c r="G3325" s="35">
        <f t="shared" si="779"/>
        <v>0.10945245714271963</v>
      </c>
      <c r="H3325" s="88">
        <f t="shared" si="766"/>
        <v>0</v>
      </c>
      <c r="I3325" s="62">
        <f t="shared" si="775"/>
        <v>0</v>
      </c>
      <c r="J3325" s="89">
        <f t="shared" si="767"/>
        <v>0</v>
      </c>
      <c r="K3325" s="62">
        <f t="shared" si="776"/>
        <v>0</v>
      </c>
      <c r="L3325" s="90">
        <f t="shared" si="768"/>
        <v>33.524086909657932</v>
      </c>
      <c r="M3325" s="73">
        <f>0</f>
        <v>0</v>
      </c>
      <c r="N3325" s="89">
        <f t="shared" si="769"/>
        <v>0</v>
      </c>
      <c r="O3325" s="89">
        <f t="shared" si="770"/>
        <v>0</v>
      </c>
      <c r="P3325" s="89">
        <f t="shared" si="771"/>
        <v>0</v>
      </c>
      <c r="Q3325" s="62">
        <f t="shared" si="780"/>
        <v>0</v>
      </c>
      <c r="R3325" s="89">
        <f t="shared" si="777"/>
        <v>-33.524086909657932</v>
      </c>
      <c r="S3325" s="74">
        <f t="shared" si="777"/>
        <v>0</v>
      </c>
      <c r="T3325" s="91">
        <f t="shared" si="772"/>
        <v>9.4067654719086402E-2</v>
      </c>
      <c r="U3325" s="92">
        <f t="shared" si="773"/>
        <v>1.3940676547190862</v>
      </c>
    </row>
    <row r="3326" spans="1:21">
      <c r="A3326" s="80">
        <v>39834</v>
      </c>
      <c r="B3326" s="81">
        <v>0</v>
      </c>
      <c r="C3326" s="82">
        <v>1.259997592802444E-3</v>
      </c>
      <c r="D3326" s="88">
        <f t="shared" si="774"/>
        <v>1.4923914503736035</v>
      </c>
      <c r="E3326" s="89">
        <f t="shared" si="778"/>
        <v>14847.82900747207</v>
      </c>
      <c r="F3326" s="72">
        <f t="shared" si="778"/>
        <v>1628800.6617884941</v>
      </c>
      <c r="G3326" s="35">
        <f t="shared" si="779"/>
        <v>0.10969958375522854</v>
      </c>
      <c r="H3326" s="88">
        <f t="shared" si="766"/>
        <v>0</v>
      </c>
      <c r="I3326" s="62">
        <f t="shared" si="775"/>
        <v>0</v>
      </c>
      <c r="J3326" s="89">
        <f t="shared" si="767"/>
        <v>0</v>
      </c>
      <c r="K3326" s="62">
        <f t="shared" si="776"/>
        <v>0</v>
      </c>
      <c r="L3326" s="90">
        <f t="shared" si="768"/>
        <v>25.19995185604888</v>
      </c>
      <c r="M3326" s="73">
        <f>0</f>
        <v>0</v>
      </c>
      <c r="N3326" s="89">
        <f t="shared" si="769"/>
        <v>0</v>
      </c>
      <c r="O3326" s="89">
        <f t="shared" si="770"/>
        <v>0</v>
      </c>
      <c r="P3326" s="89">
        <f t="shared" si="771"/>
        <v>0</v>
      </c>
      <c r="Q3326" s="62">
        <f t="shared" si="780"/>
        <v>0</v>
      </c>
      <c r="R3326" s="89">
        <f t="shared" si="777"/>
        <v>-25.19995185604888</v>
      </c>
      <c r="S3326" s="74">
        <f t="shared" si="777"/>
        <v>0</v>
      </c>
      <c r="T3326" s="91">
        <f t="shared" si="772"/>
        <v>9.2391450373603634E-2</v>
      </c>
      <c r="U3326" s="92">
        <f t="shared" si="773"/>
        <v>1.3923914503736035</v>
      </c>
    </row>
    <row r="3327" spans="1:21">
      <c r="A3327" s="80">
        <v>39835</v>
      </c>
      <c r="B3327" s="81">
        <v>0</v>
      </c>
      <c r="C3327" s="82">
        <v>1.874482403702687E-3</v>
      </c>
      <c r="D3327" s="88">
        <f t="shared" si="774"/>
        <v>1.4911314527808011</v>
      </c>
      <c r="E3327" s="89">
        <f t="shared" si="778"/>
        <v>14822.62905561602</v>
      </c>
      <c r="F3327" s="72">
        <f t="shared" si="778"/>
        <v>1628800.6617884941</v>
      </c>
      <c r="G3327" s="35">
        <f t="shared" si="779"/>
        <v>0.10988608401904058</v>
      </c>
      <c r="H3327" s="88">
        <f t="shared" si="766"/>
        <v>0</v>
      </c>
      <c r="I3327" s="62">
        <f t="shared" si="775"/>
        <v>0</v>
      </c>
      <c r="J3327" s="89">
        <f t="shared" si="767"/>
        <v>0</v>
      </c>
      <c r="K3327" s="62">
        <f t="shared" si="776"/>
        <v>0</v>
      </c>
      <c r="L3327" s="90">
        <f t="shared" si="768"/>
        <v>37.48964807405374</v>
      </c>
      <c r="M3327" s="73">
        <f>0</f>
        <v>0</v>
      </c>
      <c r="N3327" s="89">
        <f t="shared" si="769"/>
        <v>0</v>
      </c>
      <c r="O3327" s="89">
        <f t="shared" si="770"/>
        <v>0</v>
      </c>
      <c r="P3327" s="89">
        <f t="shared" si="771"/>
        <v>0</v>
      </c>
      <c r="Q3327" s="62">
        <f t="shared" si="780"/>
        <v>0</v>
      </c>
      <c r="R3327" s="89">
        <f t="shared" si="777"/>
        <v>-37.48964807405374</v>
      </c>
      <c r="S3327" s="74">
        <f t="shared" si="777"/>
        <v>0</v>
      </c>
      <c r="T3327" s="91">
        <f t="shared" si="772"/>
        <v>9.1131452780801148E-2</v>
      </c>
      <c r="U3327" s="92">
        <f t="shared" si="773"/>
        <v>1.391131452780801</v>
      </c>
    </row>
    <row r="3328" spans="1:21">
      <c r="A3328" s="80">
        <v>39836</v>
      </c>
      <c r="B3328" s="81">
        <v>0</v>
      </c>
      <c r="C3328" s="82">
        <v>2.4848695484687875E-3</v>
      </c>
      <c r="D3328" s="88">
        <f t="shared" si="774"/>
        <v>1.4892569703770984</v>
      </c>
      <c r="E3328" s="89">
        <f t="shared" si="778"/>
        <v>14785.139407541967</v>
      </c>
      <c r="F3328" s="72">
        <f t="shared" si="778"/>
        <v>1628800.6617884941</v>
      </c>
      <c r="G3328" s="35">
        <f t="shared" si="779"/>
        <v>0.110164714507706</v>
      </c>
      <c r="H3328" s="88">
        <f t="shared" si="766"/>
        <v>0</v>
      </c>
      <c r="I3328" s="62">
        <f t="shared" si="775"/>
        <v>0</v>
      </c>
      <c r="J3328" s="89">
        <f t="shared" si="767"/>
        <v>0</v>
      </c>
      <c r="K3328" s="62">
        <f t="shared" si="776"/>
        <v>0</v>
      </c>
      <c r="L3328" s="90">
        <f t="shared" si="768"/>
        <v>49.697390969375753</v>
      </c>
      <c r="M3328" s="73">
        <f>0</f>
        <v>0</v>
      </c>
      <c r="N3328" s="89">
        <f t="shared" si="769"/>
        <v>0</v>
      </c>
      <c r="O3328" s="89">
        <f t="shared" si="770"/>
        <v>0</v>
      </c>
      <c r="P3328" s="89">
        <f t="shared" si="771"/>
        <v>0</v>
      </c>
      <c r="Q3328" s="62">
        <f t="shared" si="780"/>
        <v>0</v>
      </c>
      <c r="R3328" s="89">
        <f t="shared" si="777"/>
        <v>-49.697390969375753</v>
      </c>
      <c r="S3328" s="74">
        <f t="shared" si="777"/>
        <v>0</v>
      </c>
      <c r="T3328" s="91">
        <f t="shared" si="772"/>
        <v>8.9256970377098455E-2</v>
      </c>
      <c r="U3328" s="92">
        <f t="shared" si="773"/>
        <v>1.3892569703770983</v>
      </c>
    </row>
    <row r="3329" spans="1:21">
      <c r="A3329" s="80">
        <v>39837</v>
      </c>
      <c r="B3329" s="81">
        <v>0</v>
      </c>
      <c r="C3329" s="82">
        <v>2.5611598973683232E-3</v>
      </c>
      <c r="D3329" s="88">
        <f t="shared" si="774"/>
        <v>1.4867721008286294</v>
      </c>
      <c r="E3329" s="89">
        <f t="shared" si="778"/>
        <v>14735.442016572591</v>
      </c>
      <c r="F3329" s="72">
        <f t="shared" si="778"/>
        <v>1628800.6617884941</v>
      </c>
      <c r="G3329" s="35">
        <f t="shared" si="779"/>
        <v>0.11053626080280604</v>
      </c>
      <c r="H3329" s="88">
        <f t="shared" si="766"/>
        <v>0</v>
      </c>
      <c r="I3329" s="62">
        <f t="shared" si="775"/>
        <v>0</v>
      </c>
      <c r="J3329" s="89">
        <f t="shared" si="767"/>
        <v>0</v>
      </c>
      <c r="K3329" s="62">
        <f t="shared" si="776"/>
        <v>0</v>
      </c>
      <c r="L3329" s="90">
        <f t="shared" si="768"/>
        <v>51.223197947366465</v>
      </c>
      <c r="M3329" s="73">
        <f>0</f>
        <v>0</v>
      </c>
      <c r="N3329" s="89">
        <f t="shared" si="769"/>
        <v>0</v>
      </c>
      <c r="O3329" s="89">
        <f t="shared" si="770"/>
        <v>0</v>
      </c>
      <c r="P3329" s="89">
        <f t="shared" si="771"/>
        <v>0</v>
      </c>
      <c r="Q3329" s="62">
        <f t="shared" si="780"/>
        <v>0</v>
      </c>
      <c r="R3329" s="89">
        <f t="shared" si="777"/>
        <v>-51.223197947366465</v>
      </c>
      <c r="S3329" s="74">
        <f t="shared" si="777"/>
        <v>0</v>
      </c>
      <c r="T3329" s="91">
        <f t="shared" si="772"/>
        <v>8.6772100828629517E-2</v>
      </c>
      <c r="U3329" s="92">
        <f t="shared" si="773"/>
        <v>1.3867721008286293</v>
      </c>
    </row>
    <row r="3330" spans="1:21">
      <c r="A3330" s="80">
        <v>39838</v>
      </c>
      <c r="B3330" s="81">
        <v>0</v>
      </c>
      <c r="C3330" s="82">
        <v>2.3137484840249751E-3</v>
      </c>
      <c r="D3330" s="88">
        <f t="shared" si="774"/>
        <v>1.4842109409312612</v>
      </c>
      <c r="E3330" s="89">
        <f t="shared" si="778"/>
        <v>14684.218818625224</v>
      </c>
      <c r="F3330" s="72">
        <f t="shared" si="778"/>
        <v>1628800.6617884941</v>
      </c>
      <c r="G3330" s="35">
        <f t="shared" si="779"/>
        <v>0.11092184622872479</v>
      </c>
      <c r="H3330" s="88">
        <f t="shared" si="766"/>
        <v>0</v>
      </c>
      <c r="I3330" s="62">
        <f t="shared" si="775"/>
        <v>0</v>
      </c>
      <c r="J3330" s="89">
        <f t="shared" si="767"/>
        <v>0</v>
      </c>
      <c r="K3330" s="62">
        <f t="shared" si="776"/>
        <v>0</v>
      </c>
      <c r="L3330" s="90">
        <f t="shared" si="768"/>
        <v>46.274969680499503</v>
      </c>
      <c r="M3330" s="73">
        <f>0</f>
        <v>0</v>
      </c>
      <c r="N3330" s="89">
        <f t="shared" si="769"/>
        <v>0</v>
      </c>
      <c r="O3330" s="89">
        <f t="shared" si="770"/>
        <v>0</v>
      </c>
      <c r="P3330" s="89">
        <f t="shared" si="771"/>
        <v>0</v>
      </c>
      <c r="Q3330" s="62">
        <f t="shared" si="780"/>
        <v>0</v>
      </c>
      <c r="R3330" s="89">
        <f t="shared" si="777"/>
        <v>-46.274969680499503</v>
      </c>
      <c r="S3330" s="74">
        <f t="shared" si="777"/>
        <v>0</v>
      </c>
      <c r="T3330" s="91">
        <f t="shared" si="772"/>
        <v>8.4210940931261247E-2</v>
      </c>
      <c r="U3330" s="92">
        <f t="shared" si="773"/>
        <v>1.3842109409312611</v>
      </c>
    </row>
    <row r="3331" spans="1:21">
      <c r="A3331" s="80">
        <v>39839</v>
      </c>
      <c r="B3331" s="81">
        <v>0</v>
      </c>
      <c r="C3331" s="82">
        <v>2.565592223446636E-3</v>
      </c>
      <c r="D3331" s="88">
        <f t="shared" si="774"/>
        <v>1.4818971924472362</v>
      </c>
      <c r="E3331" s="89">
        <f t="shared" si="778"/>
        <v>14637.943848944724</v>
      </c>
      <c r="F3331" s="72">
        <f t="shared" si="778"/>
        <v>1628800.6617884941</v>
      </c>
      <c r="G3331" s="35">
        <f t="shared" si="779"/>
        <v>0.111272503747575</v>
      </c>
      <c r="H3331" s="88">
        <f t="shared" si="766"/>
        <v>0</v>
      </c>
      <c r="I3331" s="62">
        <f t="shared" si="775"/>
        <v>0</v>
      </c>
      <c r="J3331" s="89">
        <f t="shared" si="767"/>
        <v>0</v>
      </c>
      <c r="K3331" s="62">
        <f t="shared" si="776"/>
        <v>0</v>
      </c>
      <c r="L3331" s="90">
        <f t="shared" si="768"/>
        <v>51.311844468932719</v>
      </c>
      <c r="M3331" s="73">
        <f>0</f>
        <v>0</v>
      </c>
      <c r="N3331" s="89">
        <f t="shared" si="769"/>
        <v>0</v>
      </c>
      <c r="O3331" s="89">
        <f t="shared" si="770"/>
        <v>0</v>
      </c>
      <c r="P3331" s="89">
        <f t="shared" si="771"/>
        <v>0</v>
      </c>
      <c r="Q3331" s="62">
        <f t="shared" si="780"/>
        <v>0</v>
      </c>
      <c r="R3331" s="89">
        <f t="shared" si="777"/>
        <v>-51.311844468932719</v>
      </c>
      <c r="S3331" s="74">
        <f t="shared" si="777"/>
        <v>0</v>
      </c>
      <c r="T3331" s="91">
        <f t="shared" si="772"/>
        <v>8.1897192447236256E-2</v>
      </c>
      <c r="U3331" s="92">
        <f t="shared" si="773"/>
        <v>1.3818971924472361</v>
      </c>
    </row>
    <row r="3332" spans="1:21">
      <c r="A3332" s="80">
        <v>39840</v>
      </c>
      <c r="B3332" s="81">
        <v>0</v>
      </c>
      <c r="C3332" s="82">
        <v>2.7846315282075286E-3</v>
      </c>
      <c r="D3332" s="88">
        <f t="shared" si="774"/>
        <v>1.4793316002237895</v>
      </c>
      <c r="E3332" s="89">
        <f t="shared" si="778"/>
        <v>14586.63200447579</v>
      </c>
      <c r="F3332" s="72">
        <f t="shared" si="778"/>
        <v>1628800.6617884941</v>
      </c>
      <c r="G3332" s="35">
        <f t="shared" si="779"/>
        <v>0.11166393045966401</v>
      </c>
      <c r="H3332" s="88">
        <f t="shared" si="766"/>
        <v>0</v>
      </c>
      <c r="I3332" s="62">
        <f t="shared" si="775"/>
        <v>0</v>
      </c>
      <c r="J3332" s="89">
        <f t="shared" si="767"/>
        <v>0</v>
      </c>
      <c r="K3332" s="62">
        <f t="shared" si="776"/>
        <v>0</v>
      </c>
      <c r="L3332" s="90">
        <f t="shared" si="768"/>
        <v>55.692630564150569</v>
      </c>
      <c r="M3332" s="73">
        <f>0</f>
        <v>0</v>
      </c>
      <c r="N3332" s="89">
        <f t="shared" si="769"/>
        <v>0</v>
      </c>
      <c r="O3332" s="89">
        <f t="shared" si="770"/>
        <v>0</v>
      </c>
      <c r="P3332" s="89">
        <f t="shared" si="771"/>
        <v>0</v>
      </c>
      <c r="Q3332" s="62">
        <f t="shared" si="780"/>
        <v>0</v>
      </c>
      <c r="R3332" s="89">
        <f t="shared" si="777"/>
        <v>-55.692630564150569</v>
      </c>
      <c r="S3332" s="74">
        <f t="shared" si="777"/>
        <v>0</v>
      </c>
      <c r="T3332" s="91">
        <f t="shared" si="772"/>
        <v>7.93316002237896E-2</v>
      </c>
      <c r="U3332" s="92">
        <f t="shared" si="773"/>
        <v>1.3793316002237894</v>
      </c>
    </row>
    <row r="3333" spans="1:21">
      <c r="A3333" s="80">
        <v>39841</v>
      </c>
      <c r="B3333" s="81">
        <v>2.5399999999999999E-4</v>
      </c>
      <c r="C3333" s="82">
        <v>2.3244692696097152E-3</v>
      </c>
      <c r="D3333" s="88">
        <f t="shared" si="774"/>
        <v>1.4765469686955821</v>
      </c>
      <c r="E3333" s="89">
        <f t="shared" si="778"/>
        <v>14530.93937391164</v>
      </c>
      <c r="F3333" s="72">
        <f t="shared" si="778"/>
        <v>1628800.6617884941</v>
      </c>
      <c r="G3333" s="35">
        <f t="shared" si="779"/>
        <v>0.11209190403153069</v>
      </c>
      <c r="H3333" s="88">
        <f t="shared" si="766"/>
        <v>5.08</v>
      </c>
      <c r="I3333" s="62">
        <f t="shared" si="775"/>
        <v>50.800000000000004</v>
      </c>
      <c r="J3333" s="89">
        <f t="shared" si="767"/>
        <v>16.763999999999999</v>
      </c>
      <c r="K3333" s="62">
        <f t="shared" si="776"/>
        <v>1508.7600000000004</v>
      </c>
      <c r="L3333" s="90">
        <f t="shared" si="768"/>
        <v>46.489385392194308</v>
      </c>
      <c r="M3333" s="73">
        <f>0</f>
        <v>0</v>
      </c>
      <c r="N3333" s="89">
        <f t="shared" si="769"/>
        <v>0</v>
      </c>
      <c r="O3333" s="89">
        <f t="shared" si="770"/>
        <v>0</v>
      </c>
      <c r="P3333" s="89">
        <f t="shared" si="771"/>
        <v>0</v>
      </c>
      <c r="Q3333" s="62">
        <f t="shared" si="780"/>
        <v>0</v>
      </c>
      <c r="R3333" s="89">
        <f t="shared" si="777"/>
        <v>-24.645385392194306</v>
      </c>
      <c r="S3333" s="74">
        <f t="shared" si="777"/>
        <v>1559.5600000000004</v>
      </c>
      <c r="T3333" s="91">
        <f t="shared" si="772"/>
        <v>7.6546968695582196E-2</v>
      </c>
      <c r="U3333" s="92">
        <f t="shared" si="773"/>
        <v>1.376546968695582</v>
      </c>
    </row>
    <row r="3334" spans="1:21">
      <c r="A3334" s="80">
        <v>39842</v>
      </c>
      <c r="B3334" s="81">
        <v>4.6989999999999997E-2</v>
      </c>
      <c r="C3334" s="82">
        <v>1.8447202745705644E-3</v>
      </c>
      <c r="D3334" s="88">
        <f t="shared" si="774"/>
        <v>1.4753146994259723</v>
      </c>
      <c r="E3334" s="89">
        <f t="shared" si="778"/>
        <v>14506.293988519446</v>
      </c>
      <c r="F3334" s="72">
        <f t="shared" si="778"/>
        <v>1630360.2217884941</v>
      </c>
      <c r="G3334" s="35">
        <f t="shared" si="779"/>
        <v>0.11238985112798568</v>
      </c>
      <c r="H3334" s="88">
        <f t="shared" si="766"/>
        <v>939.8</v>
      </c>
      <c r="I3334" s="62">
        <f t="shared" si="775"/>
        <v>9398</v>
      </c>
      <c r="J3334" s="89">
        <f t="shared" si="767"/>
        <v>3101.3399999999992</v>
      </c>
      <c r="K3334" s="62">
        <f t="shared" si="776"/>
        <v>279120.59999999998</v>
      </c>
      <c r="L3334" s="90">
        <f t="shared" si="768"/>
        <v>36.894405491411291</v>
      </c>
      <c r="M3334" s="73">
        <f>0</f>
        <v>0</v>
      </c>
      <c r="N3334" s="89">
        <f t="shared" si="769"/>
        <v>0</v>
      </c>
      <c r="O3334" s="89">
        <f t="shared" si="770"/>
        <v>0</v>
      </c>
      <c r="P3334" s="89">
        <f t="shared" si="771"/>
        <v>0</v>
      </c>
      <c r="Q3334" s="62">
        <f t="shared" si="780"/>
        <v>0</v>
      </c>
      <c r="R3334" s="89">
        <f t="shared" si="777"/>
        <v>4004.2455945085881</v>
      </c>
      <c r="S3334" s="74">
        <f t="shared" si="777"/>
        <v>288518.59999999998</v>
      </c>
      <c r="T3334" s="91">
        <f t="shared" si="772"/>
        <v>7.5314699425972353E-2</v>
      </c>
      <c r="U3334" s="92">
        <f t="shared" si="773"/>
        <v>1.3753146994259722</v>
      </c>
    </row>
    <row r="3335" spans="1:21">
      <c r="A3335" s="80">
        <v>39843</v>
      </c>
      <c r="B3335" s="81">
        <v>5.0799999999999999E-4</v>
      </c>
      <c r="C3335" s="82">
        <v>1.7870580952535472E-3</v>
      </c>
      <c r="D3335" s="88">
        <f t="shared" si="774"/>
        <v>1.6755269791514016</v>
      </c>
      <c r="E3335" s="89">
        <f t="shared" si="778"/>
        <v>18510.539583028036</v>
      </c>
      <c r="F3335" s="72">
        <f t="shared" si="778"/>
        <v>1918878.821788494</v>
      </c>
      <c r="G3335" s="35">
        <f t="shared" si="779"/>
        <v>0.10366412136077749</v>
      </c>
      <c r="H3335" s="88">
        <f t="shared" si="766"/>
        <v>10.16</v>
      </c>
      <c r="I3335" s="62">
        <f t="shared" si="775"/>
        <v>101.60000000000001</v>
      </c>
      <c r="J3335" s="89">
        <f t="shared" si="767"/>
        <v>33.527999999999999</v>
      </c>
      <c r="K3335" s="62">
        <f t="shared" si="776"/>
        <v>3017.5200000000009</v>
      </c>
      <c r="L3335" s="90">
        <f t="shared" si="768"/>
        <v>35.741161905070946</v>
      </c>
      <c r="M3335" s="73">
        <f>0</f>
        <v>0</v>
      </c>
      <c r="N3335" s="89">
        <f t="shared" si="769"/>
        <v>11257.424766512973</v>
      </c>
      <c r="O3335" s="89">
        <f t="shared" si="770"/>
        <v>3510.5395830280318</v>
      </c>
      <c r="P3335" s="89">
        <f t="shared" si="771"/>
        <v>3510.5395830280318</v>
      </c>
      <c r="Q3335" s="62">
        <f t="shared" si="780"/>
        <v>363917.00137683109</v>
      </c>
      <c r="R3335" s="89">
        <f t="shared" si="777"/>
        <v>-3502.5927449331025</v>
      </c>
      <c r="S3335" s="74">
        <f t="shared" si="777"/>
        <v>-360797.88137683109</v>
      </c>
      <c r="T3335" s="91">
        <f t="shared" si="772"/>
        <v>0.27552697915140167</v>
      </c>
      <c r="U3335" s="92">
        <f t="shared" si="773"/>
        <v>1.5755269791514015</v>
      </c>
    </row>
    <row r="3336" spans="1:21">
      <c r="A3336" s="80">
        <v>39844</v>
      </c>
      <c r="B3336" s="81">
        <v>0</v>
      </c>
      <c r="C3336" s="82">
        <v>1.9580501369629976E-3</v>
      </c>
      <c r="D3336" s="88">
        <f t="shared" si="774"/>
        <v>1.5003973419047467</v>
      </c>
      <c r="E3336" s="89">
        <f t="shared" si="778"/>
        <v>15007.946838094933</v>
      </c>
      <c r="F3336" s="72">
        <f t="shared" si="778"/>
        <v>1558080.9404116629</v>
      </c>
      <c r="G3336" s="35">
        <f t="shared" si="779"/>
        <v>0.10381706153547658</v>
      </c>
      <c r="H3336" s="88">
        <f t="shared" si="766"/>
        <v>0</v>
      </c>
      <c r="I3336" s="62">
        <f t="shared" si="775"/>
        <v>0</v>
      </c>
      <c r="J3336" s="89">
        <f t="shared" si="767"/>
        <v>0</v>
      </c>
      <c r="K3336" s="62">
        <f t="shared" si="776"/>
        <v>0</v>
      </c>
      <c r="L3336" s="90">
        <f t="shared" si="768"/>
        <v>39.161002739259949</v>
      </c>
      <c r="M3336" s="73">
        <f>0</f>
        <v>0</v>
      </c>
      <c r="N3336" s="89">
        <f t="shared" si="769"/>
        <v>1.2124666152677295</v>
      </c>
      <c r="O3336" s="89">
        <f t="shared" si="770"/>
        <v>7.9468380949343498</v>
      </c>
      <c r="P3336" s="89">
        <f t="shared" si="771"/>
        <v>1.2124666152677295</v>
      </c>
      <c r="Q3336" s="62">
        <f t="shared" si="780"/>
        <v>125.87472120696087</v>
      </c>
      <c r="R3336" s="89">
        <f t="shared" si="777"/>
        <v>-40.373469354527678</v>
      </c>
      <c r="S3336" s="74">
        <f t="shared" si="777"/>
        <v>-125.87472120696087</v>
      </c>
      <c r="T3336" s="91">
        <f t="shared" si="772"/>
        <v>0.10039734190474681</v>
      </c>
      <c r="U3336" s="92">
        <f t="shared" si="773"/>
        <v>1.4003973419047466</v>
      </c>
    </row>
    <row r="3337" spans="1:21">
      <c r="A3337" s="80">
        <v>39845</v>
      </c>
      <c r="B3337" s="81">
        <v>0</v>
      </c>
      <c r="C3337" s="82">
        <v>2.7576371747139593E-3</v>
      </c>
      <c r="D3337" s="88">
        <f t="shared" si="774"/>
        <v>1.4983786684370204</v>
      </c>
      <c r="E3337" s="89">
        <f t="shared" si="778"/>
        <v>14967.573368740404</v>
      </c>
      <c r="F3337" s="72">
        <f t="shared" si="778"/>
        <v>1557955.065690456</v>
      </c>
      <c r="G3337" s="35">
        <f t="shared" si="779"/>
        <v>0.10408868741169669</v>
      </c>
      <c r="H3337" s="88">
        <f t="shared" si="766"/>
        <v>0</v>
      </c>
      <c r="I3337" s="62">
        <f t="shared" si="775"/>
        <v>0</v>
      </c>
      <c r="J3337" s="89">
        <f t="shared" si="767"/>
        <v>0</v>
      </c>
      <c r="K3337" s="62">
        <f t="shared" si="776"/>
        <v>0</v>
      </c>
      <c r="L3337" s="90">
        <f t="shared" si="768"/>
        <v>55.152743494279186</v>
      </c>
      <c r="M3337" s="73">
        <f>0</f>
        <v>0</v>
      </c>
      <c r="N3337" s="89">
        <f t="shared" si="769"/>
        <v>0</v>
      </c>
      <c r="O3337" s="89">
        <f t="shared" si="770"/>
        <v>0</v>
      </c>
      <c r="P3337" s="89">
        <f t="shared" si="771"/>
        <v>0</v>
      </c>
      <c r="Q3337" s="62">
        <f t="shared" si="780"/>
        <v>0</v>
      </c>
      <c r="R3337" s="89">
        <f t="shared" si="777"/>
        <v>-55.152743494279186</v>
      </c>
      <c r="S3337" s="74">
        <f t="shared" si="777"/>
        <v>0</v>
      </c>
      <c r="T3337" s="91">
        <f t="shared" si="772"/>
        <v>9.8378668437020478E-2</v>
      </c>
      <c r="U3337" s="92">
        <f t="shared" si="773"/>
        <v>1.3983786684370203</v>
      </c>
    </row>
    <row r="3338" spans="1:21">
      <c r="A3338" s="80">
        <v>39846</v>
      </c>
      <c r="B3338" s="81">
        <v>1.0160000000000001E-2</v>
      </c>
      <c r="C3338" s="82">
        <v>2.0362953826375697E-3</v>
      </c>
      <c r="D3338" s="88">
        <f t="shared" si="774"/>
        <v>1.4956210312623062</v>
      </c>
      <c r="E3338" s="89">
        <f t="shared" si="778"/>
        <v>14912.420625246124</v>
      </c>
      <c r="F3338" s="72">
        <f t="shared" si="778"/>
        <v>1557955.065690456</v>
      </c>
      <c r="G3338" s="35">
        <f t="shared" si="779"/>
        <v>0.10447365352965575</v>
      </c>
      <c r="H3338" s="88">
        <f t="shared" si="766"/>
        <v>203.20000000000002</v>
      </c>
      <c r="I3338" s="62">
        <f t="shared" si="775"/>
        <v>2032</v>
      </c>
      <c r="J3338" s="89">
        <f t="shared" si="767"/>
        <v>670.56000000000006</v>
      </c>
      <c r="K3338" s="62">
        <f t="shared" si="776"/>
        <v>60350.400000000023</v>
      </c>
      <c r="L3338" s="90">
        <f t="shared" si="768"/>
        <v>40.725907652751395</v>
      </c>
      <c r="M3338" s="73">
        <f>0</f>
        <v>0</v>
      </c>
      <c r="N3338" s="89">
        <f t="shared" si="769"/>
        <v>0</v>
      </c>
      <c r="O3338" s="89">
        <f t="shared" si="770"/>
        <v>0</v>
      </c>
      <c r="P3338" s="89">
        <f t="shared" si="771"/>
        <v>0</v>
      </c>
      <c r="Q3338" s="62">
        <f t="shared" si="780"/>
        <v>0</v>
      </c>
      <c r="R3338" s="89">
        <f t="shared" si="777"/>
        <v>833.0340923472487</v>
      </c>
      <c r="S3338" s="74">
        <f t="shared" si="777"/>
        <v>62382.400000000023</v>
      </c>
      <c r="T3338" s="91">
        <f t="shared" si="772"/>
        <v>9.5621031262306255E-2</v>
      </c>
      <c r="U3338" s="92">
        <f t="shared" si="773"/>
        <v>1.3956210312623061</v>
      </c>
    </row>
    <row r="3339" spans="1:21">
      <c r="A3339" s="80">
        <v>39847</v>
      </c>
      <c r="B3339" s="81">
        <v>2.5399999999999999E-4</v>
      </c>
      <c r="C3339" s="82">
        <v>2.0630251899025217E-3</v>
      </c>
      <c r="D3339" s="88">
        <f t="shared" si="774"/>
        <v>1.5372727358796687</v>
      </c>
      <c r="E3339" s="89">
        <f t="shared" si="778"/>
        <v>15745.454717593373</v>
      </c>
      <c r="F3339" s="72">
        <f t="shared" si="778"/>
        <v>1620337.4656904559</v>
      </c>
      <c r="G3339" s="35">
        <f t="shared" si="779"/>
        <v>0.10290826748115138</v>
      </c>
      <c r="H3339" s="88">
        <f t="shared" si="766"/>
        <v>5.08</v>
      </c>
      <c r="I3339" s="62">
        <f t="shared" si="775"/>
        <v>50.800000000000004</v>
      </c>
      <c r="J3339" s="89">
        <f t="shared" si="767"/>
        <v>16.763999999999999</v>
      </c>
      <c r="K3339" s="62">
        <f t="shared" si="776"/>
        <v>1508.7600000000004</v>
      </c>
      <c r="L3339" s="90">
        <f t="shared" si="768"/>
        <v>41.260503798050436</v>
      </c>
      <c r="M3339" s="73">
        <f>0</f>
        <v>0</v>
      </c>
      <c r="N3339" s="89">
        <f t="shared" si="769"/>
        <v>1101.5650366805544</v>
      </c>
      <c r="O3339" s="89">
        <f t="shared" si="770"/>
        <v>745.45471759337454</v>
      </c>
      <c r="P3339" s="89">
        <f t="shared" si="771"/>
        <v>745.45471759337454</v>
      </c>
      <c r="Q3339" s="62">
        <f t="shared" si="780"/>
        <v>76713.453473185145</v>
      </c>
      <c r="R3339" s="89">
        <f t="shared" si="777"/>
        <v>-764.87122139142502</v>
      </c>
      <c r="S3339" s="74">
        <f t="shared" si="777"/>
        <v>-75153.893473185148</v>
      </c>
      <c r="T3339" s="91">
        <f t="shared" si="772"/>
        <v>0.13727273587966882</v>
      </c>
      <c r="U3339" s="92">
        <f t="shared" si="773"/>
        <v>1.4372727358796686</v>
      </c>
    </row>
    <row r="3340" spans="1:21">
      <c r="A3340" s="80">
        <v>39848</v>
      </c>
      <c r="B3340" s="81">
        <v>0</v>
      </c>
      <c r="C3340" s="82">
        <v>1.4771461469639527E-3</v>
      </c>
      <c r="D3340" s="88">
        <f t="shared" si="774"/>
        <v>1.4990291748100975</v>
      </c>
      <c r="E3340" s="89">
        <f t="shared" si="778"/>
        <v>14980.583496201947</v>
      </c>
      <c r="F3340" s="72">
        <f t="shared" si="778"/>
        <v>1545183.5722172707</v>
      </c>
      <c r="G3340" s="35">
        <f t="shared" si="779"/>
        <v>0.10314575347542529</v>
      </c>
      <c r="H3340" s="88">
        <f t="shared" si="766"/>
        <v>0</v>
      </c>
      <c r="I3340" s="62">
        <f t="shared" si="775"/>
        <v>0</v>
      </c>
      <c r="J3340" s="89">
        <f t="shared" si="767"/>
        <v>0</v>
      </c>
      <c r="K3340" s="62">
        <f t="shared" si="776"/>
        <v>0</v>
      </c>
      <c r="L3340" s="90">
        <f t="shared" si="768"/>
        <v>29.542922939279052</v>
      </c>
      <c r="M3340" s="73">
        <f>0</f>
        <v>0</v>
      </c>
      <c r="N3340" s="89">
        <f t="shared" si="769"/>
        <v>0</v>
      </c>
      <c r="O3340" s="89">
        <f t="shared" si="770"/>
        <v>0</v>
      </c>
      <c r="P3340" s="89">
        <f t="shared" si="771"/>
        <v>0</v>
      </c>
      <c r="Q3340" s="62">
        <f t="shared" si="780"/>
        <v>0</v>
      </c>
      <c r="R3340" s="89">
        <f t="shared" si="777"/>
        <v>-29.542922939279052</v>
      </c>
      <c r="S3340" s="74">
        <f t="shared" si="777"/>
        <v>0</v>
      </c>
      <c r="T3340" s="91">
        <f t="shared" si="772"/>
        <v>9.9029174810097542E-2</v>
      </c>
      <c r="U3340" s="92">
        <f t="shared" si="773"/>
        <v>1.3990291748100974</v>
      </c>
    </row>
    <row r="3341" spans="1:21">
      <c r="A3341" s="80">
        <v>39849</v>
      </c>
      <c r="B3341" s="81">
        <v>0</v>
      </c>
      <c r="C3341" s="82">
        <v>1.6645066542492241E-3</v>
      </c>
      <c r="D3341" s="88">
        <f t="shared" si="774"/>
        <v>1.4975520286631334</v>
      </c>
      <c r="E3341" s="89">
        <f t="shared" si="778"/>
        <v>14951.040573262668</v>
      </c>
      <c r="F3341" s="72">
        <f t="shared" si="778"/>
        <v>1545183.5722172707</v>
      </c>
      <c r="G3341" s="35">
        <f t="shared" si="779"/>
        <v>0.10334956718534778</v>
      </c>
      <c r="H3341" s="88">
        <f t="shared" si="766"/>
        <v>0</v>
      </c>
      <c r="I3341" s="62">
        <f t="shared" si="775"/>
        <v>0</v>
      </c>
      <c r="J3341" s="89">
        <f t="shared" si="767"/>
        <v>0</v>
      </c>
      <c r="K3341" s="62">
        <f t="shared" si="776"/>
        <v>0</v>
      </c>
      <c r="L3341" s="90">
        <f t="shared" si="768"/>
        <v>33.290133084984483</v>
      </c>
      <c r="M3341" s="73">
        <f>0</f>
        <v>0</v>
      </c>
      <c r="N3341" s="89">
        <f t="shared" si="769"/>
        <v>0</v>
      </c>
      <c r="O3341" s="89">
        <f t="shared" si="770"/>
        <v>0</v>
      </c>
      <c r="P3341" s="89">
        <f t="shared" si="771"/>
        <v>0</v>
      </c>
      <c r="Q3341" s="62">
        <f t="shared" si="780"/>
        <v>0</v>
      </c>
      <c r="R3341" s="89">
        <f t="shared" si="777"/>
        <v>-33.290133084984483</v>
      </c>
      <c r="S3341" s="74">
        <f t="shared" si="777"/>
        <v>0</v>
      </c>
      <c r="T3341" s="91">
        <f t="shared" si="772"/>
        <v>9.7552028663133505E-2</v>
      </c>
      <c r="U3341" s="92">
        <f t="shared" si="773"/>
        <v>1.3975520286631333</v>
      </c>
    </row>
    <row r="3342" spans="1:21">
      <c r="A3342" s="80">
        <v>39850</v>
      </c>
      <c r="B3342" s="81">
        <v>0</v>
      </c>
      <c r="C3342" s="82">
        <v>2.5073298222059361E-3</v>
      </c>
      <c r="D3342" s="88">
        <f t="shared" si="774"/>
        <v>1.4958875220088841</v>
      </c>
      <c r="E3342" s="89">
        <f t="shared" si="778"/>
        <v>14917.750440177684</v>
      </c>
      <c r="F3342" s="72">
        <f t="shared" si="778"/>
        <v>1545183.5722172707</v>
      </c>
      <c r="G3342" s="35">
        <f t="shared" si="779"/>
        <v>0.10358019987086378</v>
      </c>
      <c r="H3342" s="88">
        <f t="shared" si="766"/>
        <v>0</v>
      </c>
      <c r="I3342" s="62">
        <f t="shared" si="775"/>
        <v>0</v>
      </c>
      <c r="J3342" s="89">
        <f t="shared" si="767"/>
        <v>0</v>
      </c>
      <c r="K3342" s="62">
        <f t="shared" si="776"/>
        <v>0</v>
      </c>
      <c r="L3342" s="90">
        <f t="shared" si="768"/>
        <v>50.146596444118721</v>
      </c>
      <c r="M3342" s="73">
        <f>0</f>
        <v>0</v>
      </c>
      <c r="N3342" s="89">
        <f t="shared" si="769"/>
        <v>0</v>
      </c>
      <c r="O3342" s="89">
        <f t="shared" si="770"/>
        <v>0</v>
      </c>
      <c r="P3342" s="89">
        <f t="shared" si="771"/>
        <v>0</v>
      </c>
      <c r="Q3342" s="62">
        <f t="shared" si="780"/>
        <v>0</v>
      </c>
      <c r="R3342" s="89">
        <f t="shared" si="777"/>
        <v>-50.146596444118721</v>
      </c>
      <c r="S3342" s="74">
        <f t="shared" si="777"/>
        <v>0</v>
      </c>
      <c r="T3342" s="91">
        <f t="shared" si="772"/>
        <v>9.5887522008884174E-2</v>
      </c>
      <c r="U3342" s="92">
        <f t="shared" si="773"/>
        <v>1.395887522008884</v>
      </c>
    </row>
    <row r="3343" spans="1:21">
      <c r="A3343" s="80">
        <v>39851</v>
      </c>
      <c r="B3343" s="81">
        <v>0</v>
      </c>
      <c r="C3343" s="82">
        <v>3.0254224020348306E-3</v>
      </c>
      <c r="D3343" s="88">
        <f t="shared" si="774"/>
        <v>1.4933801921866783</v>
      </c>
      <c r="E3343" s="89">
        <f t="shared" si="778"/>
        <v>14867.603843733565</v>
      </c>
      <c r="F3343" s="72">
        <f t="shared" si="778"/>
        <v>1545183.5722172707</v>
      </c>
      <c r="G3343" s="35">
        <f t="shared" si="779"/>
        <v>0.10392956312651139</v>
      </c>
      <c r="H3343" s="88">
        <f t="shared" si="766"/>
        <v>0</v>
      </c>
      <c r="I3343" s="62">
        <f t="shared" si="775"/>
        <v>0</v>
      </c>
      <c r="J3343" s="89">
        <f t="shared" si="767"/>
        <v>0</v>
      </c>
      <c r="K3343" s="62">
        <f t="shared" si="776"/>
        <v>0</v>
      </c>
      <c r="L3343" s="90">
        <f t="shared" si="768"/>
        <v>60.508448040696614</v>
      </c>
      <c r="M3343" s="73">
        <f>0</f>
        <v>0</v>
      </c>
      <c r="N3343" s="89">
        <f t="shared" si="769"/>
        <v>0</v>
      </c>
      <c r="O3343" s="89">
        <f t="shared" si="770"/>
        <v>0</v>
      </c>
      <c r="P3343" s="89">
        <f t="shared" si="771"/>
        <v>0</v>
      </c>
      <c r="Q3343" s="62">
        <f t="shared" si="780"/>
        <v>0</v>
      </c>
      <c r="R3343" s="89">
        <f t="shared" si="777"/>
        <v>-60.508448040696614</v>
      </c>
      <c r="S3343" s="74">
        <f t="shared" si="777"/>
        <v>0</v>
      </c>
      <c r="T3343" s="91">
        <f t="shared" si="772"/>
        <v>9.3380192186678368E-2</v>
      </c>
      <c r="U3343" s="92">
        <f t="shared" si="773"/>
        <v>1.3933801921866782</v>
      </c>
    </row>
    <row r="3344" spans="1:21">
      <c r="A3344" s="80">
        <v>39852</v>
      </c>
      <c r="B3344" s="81">
        <v>0</v>
      </c>
      <c r="C3344" s="82">
        <v>3.2347837048701889E-3</v>
      </c>
      <c r="D3344" s="88">
        <f t="shared" si="774"/>
        <v>1.4903547697846433</v>
      </c>
      <c r="E3344" s="89">
        <f t="shared" si="778"/>
        <v>14807.095395692868</v>
      </c>
      <c r="F3344" s="72">
        <f t="shared" si="778"/>
        <v>1545183.5722172707</v>
      </c>
      <c r="G3344" s="35">
        <f t="shared" si="779"/>
        <v>0.10435426604104532</v>
      </c>
      <c r="H3344" s="88">
        <f t="shared" si="766"/>
        <v>0</v>
      </c>
      <c r="I3344" s="62">
        <f t="shared" si="775"/>
        <v>0</v>
      </c>
      <c r="J3344" s="89">
        <f t="shared" si="767"/>
        <v>0</v>
      </c>
      <c r="K3344" s="62">
        <f t="shared" si="776"/>
        <v>0</v>
      </c>
      <c r="L3344" s="90">
        <f t="shared" si="768"/>
        <v>64.695674097403781</v>
      </c>
      <c r="M3344" s="73">
        <f>0</f>
        <v>0</v>
      </c>
      <c r="N3344" s="89">
        <f t="shared" si="769"/>
        <v>0</v>
      </c>
      <c r="O3344" s="89">
        <f t="shared" si="770"/>
        <v>0</v>
      </c>
      <c r="P3344" s="89">
        <f t="shared" si="771"/>
        <v>0</v>
      </c>
      <c r="Q3344" s="62">
        <f t="shared" si="780"/>
        <v>0</v>
      </c>
      <c r="R3344" s="89">
        <f t="shared" si="777"/>
        <v>-64.695674097403781</v>
      </c>
      <c r="S3344" s="74">
        <f t="shared" si="777"/>
        <v>0</v>
      </c>
      <c r="T3344" s="91">
        <f t="shared" si="772"/>
        <v>9.0354769784643407E-2</v>
      </c>
      <c r="U3344" s="92">
        <f t="shared" si="773"/>
        <v>1.3903547697846432</v>
      </c>
    </row>
    <row r="3345" spans="1:21">
      <c r="A3345" s="80">
        <v>39853</v>
      </c>
      <c r="B3345" s="81">
        <v>0</v>
      </c>
      <c r="C3345" s="82">
        <v>3.3642341014949477E-3</v>
      </c>
      <c r="D3345" s="88">
        <f t="shared" si="774"/>
        <v>1.4871199860797732</v>
      </c>
      <c r="E3345" s="89">
        <f t="shared" si="778"/>
        <v>14742.399721595464</v>
      </c>
      <c r="F3345" s="72">
        <f t="shared" si="778"/>
        <v>1545183.5722172707</v>
      </c>
      <c r="G3345" s="35">
        <f t="shared" si="779"/>
        <v>0.10481221520223755</v>
      </c>
      <c r="H3345" s="88">
        <f t="shared" si="766"/>
        <v>0</v>
      </c>
      <c r="I3345" s="62">
        <f t="shared" si="775"/>
        <v>0</v>
      </c>
      <c r="J3345" s="89">
        <f t="shared" si="767"/>
        <v>0</v>
      </c>
      <c r="K3345" s="62">
        <f t="shared" si="776"/>
        <v>0</v>
      </c>
      <c r="L3345" s="90">
        <f t="shared" si="768"/>
        <v>67.28468202989896</v>
      </c>
      <c r="M3345" s="73">
        <f>0</f>
        <v>0</v>
      </c>
      <c r="N3345" s="89">
        <f t="shared" si="769"/>
        <v>0</v>
      </c>
      <c r="O3345" s="89">
        <f t="shared" si="770"/>
        <v>0</v>
      </c>
      <c r="P3345" s="89">
        <f t="shared" si="771"/>
        <v>0</v>
      </c>
      <c r="Q3345" s="62">
        <f t="shared" si="780"/>
        <v>0</v>
      </c>
      <c r="R3345" s="89">
        <f t="shared" si="777"/>
        <v>-67.28468202989896</v>
      </c>
      <c r="S3345" s="74">
        <f t="shared" si="777"/>
        <v>0</v>
      </c>
      <c r="T3345" s="91">
        <f t="shared" si="772"/>
        <v>8.7119986079773337E-2</v>
      </c>
      <c r="U3345" s="92">
        <f t="shared" si="773"/>
        <v>1.3871199860797732</v>
      </c>
    </row>
    <row r="3346" spans="1:21">
      <c r="A3346" s="80">
        <v>39854</v>
      </c>
      <c r="B3346" s="81">
        <v>0</v>
      </c>
      <c r="C3346" s="82">
        <v>3.5070859432704614E-3</v>
      </c>
      <c r="D3346" s="88">
        <f t="shared" si="774"/>
        <v>1.4837557519782782</v>
      </c>
      <c r="E3346" s="89">
        <f t="shared" si="778"/>
        <v>14675.115039565566</v>
      </c>
      <c r="F3346" s="72">
        <f t="shared" si="778"/>
        <v>1545183.5722172707</v>
      </c>
      <c r="G3346" s="35">
        <f t="shared" si="779"/>
        <v>0.10529277406352881</v>
      </c>
      <c r="H3346" s="88">
        <f t="shared" ref="H3346:H3409" si="781">B3346*($D$12+$D$11)*10000</f>
        <v>0</v>
      </c>
      <c r="I3346" s="62">
        <f t="shared" si="775"/>
        <v>0</v>
      </c>
      <c r="J3346" s="89">
        <f t="shared" ref="J3346:J3409" si="782">B3346*$K$14*$D$10*10000</f>
        <v>0</v>
      </c>
      <c r="K3346" s="62">
        <f t="shared" si="776"/>
        <v>0</v>
      </c>
      <c r="L3346" s="90">
        <f t="shared" ref="L3346:L3409" si="783">C3346*($D$12+$D$11)*10000</f>
        <v>70.141718865409231</v>
      </c>
      <c r="M3346" s="73">
        <f>0</f>
        <v>0</v>
      </c>
      <c r="N3346" s="89">
        <f t="shared" ref="N3346:N3409" si="784">IF(D3346&lt;$N$10,0,(2/3*$N$12*SQRT(2*$N$13)*$N$11*(D3346-$N$10)^(3/2))*24*60*60)</f>
        <v>0</v>
      </c>
      <c r="O3346" s="89">
        <f t="shared" ref="O3346:O3409" si="785">IF(D3346&lt;$N$10,0,(D3346-$N$10)*10000*($D$12+$D$11))</f>
        <v>0</v>
      </c>
      <c r="P3346" s="89">
        <f t="shared" ref="P3346:P3409" si="786">IF(N3346&gt;O3346,O3346,N3346)</f>
        <v>0</v>
      </c>
      <c r="Q3346" s="62">
        <f t="shared" si="780"/>
        <v>0</v>
      </c>
      <c r="R3346" s="89">
        <f t="shared" si="777"/>
        <v>-70.141718865409231</v>
      </c>
      <c r="S3346" s="74">
        <f t="shared" si="777"/>
        <v>0</v>
      </c>
      <c r="T3346" s="91">
        <f t="shared" ref="T3346:T3409" si="787">D3346-$D$14</f>
        <v>8.3755751978278337E-2</v>
      </c>
      <c r="U3346" s="92">
        <f t="shared" ref="U3346:U3409" si="788">IF(D3346&lt;$D$13,0,D3346-$D$13)</f>
        <v>1.3837557519782782</v>
      </c>
    </row>
    <row r="3347" spans="1:21">
      <c r="A3347" s="80">
        <v>39855</v>
      </c>
      <c r="B3347" s="81">
        <v>0</v>
      </c>
      <c r="C3347" s="82">
        <v>3.6275472409601993E-3</v>
      </c>
      <c r="D3347" s="88">
        <f t="shared" ref="D3347:D3410" si="789">IF(E3347&lt;$D$11*10000*($D$14-$D$13),(E3347+$D$13*$D$11*10000)/($D$11*10000),(E3347+$D$13*$D$11*10000+$D$14*$D$12*10000)/($D$11*10000+$D$12*10000))</f>
        <v>1.4802486660350078</v>
      </c>
      <c r="E3347" s="89">
        <f t="shared" si="778"/>
        <v>14604.973320700157</v>
      </c>
      <c r="F3347" s="72">
        <f t="shared" si="778"/>
        <v>1545183.5722172707</v>
      </c>
      <c r="G3347" s="35">
        <f t="shared" si="779"/>
        <v>0.10579845223183161</v>
      </c>
      <c r="H3347" s="88">
        <f t="shared" si="781"/>
        <v>0</v>
      </c>
      <c r="I3347" s="62">
        <f t="shared" ref="I3347:I3410" si="790">H3347*$J$4*1000</f>
        <v>0</v>
      </c>
      <c r="J3347" s="89">
        <f t="shared" si="782"/>
        <v>0</v>
      </c>
      <c r="K3347" s="62">
        <f t="shared" ref="K3347:K3410" si="791">1000*J3347*($J$11*$J$5+$J$12*$J$6+$J$13*$J$7)</f>
        <v>0</v>
      </c>
      <c r="L3347" s="90">
        <f t="shared" si="783"/>
        <v>72.550944819203991</v>
      </c>
      <c r="M3347" s="73">
        <f>0</f>
        <v>0</v>
      </c>
      <c r="N3347" s="89">
        <f t="shared" si="784"/>
        <v>0</v>
      </c>
      <c r="O3347" s="89">
        <f t="shared" si="785"/>
        <v>0</v>
      </c>
      <c r="P3347" s="89">
        <f t="shared" si="786"/>
        <v>0</v>
      </c>
      <c r="Q3347" s="62">
        <f t="shared" si="780"/>
        <v>0</v>
      </c>
      <c r="R3347" s="89">
        <f t="shared" ref="R3347:S3410" si="792">H3347+J3347-L3347-P3347</f>
        <v>-72.550944819203991</v>
      </c>
      <c r="S3347" s="74">
        <f t="shared" si="792"/>
        <v>0</v>
      </c>
      <c r="T3347" s="91">
        <f t="shared" si="787"/>
        <v>8.024866603500791E-2</v>
      </c>
      <c r="U3347" s="92">
        <f t="shared" si="788"/>
        <v>1.3802486660350077</v>
      </c>
    </row>
    <row r="3348" spans="1:21">
      <c r="A3348" s="80">
        <v>39856</v>
      </c>
      <c r="B3348" s="81">
        <v>5.0799999999999999E-4</v>
      </c>
      <c r="C3348" s="82">
        <v>3.8178446868379757E-3</v>
      </c>
      <c r="D3348" s="88">
        <f t="shared" si="789"/>
        <v>1.4766211187940477</v>
      </c>
      <c r="E3348" s="89">
        <f t="shared" ref="E3348:F3411" si="793">E3347+R3347</f>
        <v>14532.422375880953</v>
      </c>
      <c r="F3348" s="72">
        <f t="shared" si="793"/>
        <v>1545183.5722172707</v>
      </c>
      <c r="G3348" s="35">
        <f t="shared" ref="G3348:G3411" si="794">F3348/(E3348*1000)</f>
        <v>0.10632663517830089</v>
      </c>
      <c r="H3348" s="88">
        <f t="shared" si="781"/>
        <v>10.16</v>
      </c>
      <c r="I3348" s="62">
        <f t="shared" si="790"/>
        <v>101.60000000000001</v>
      </c>
      <c r="J3348" s="89">
        <f t="shared" si="782"/>
        <v>33.527999999999999</v>
      </c>
      <c r="K3348" s="62">
        <f t="shared" si="791"/>
        <v>3017.5200000000009</v>
      </c>
      <c r="L3348" s="90">
        <f t="shared" si="783"/>
        <v>76.356893736759517</v>
      </c>
      <c r="M3348" s="73">
        <f>0</f>
        <v>0</v>
      </c>
      <c r="N3348" s="89">
        <f t="shared" si="784"/>
        <v>0</v>
      </c>
      <c r="O3348" s="89">
        <f t="shared" si="785"/>
        <v>0</v>
      </c>
      <c r="P3348" s="89">
        <f t="shared" si="786"/>
        <v>0</v>
      </c>
      <c r="Q3348" s="62">
        <f t="shared" ref="Q3348:Q3411" si="795">P3348*1000*G3348</f>
        <v>0</v>
      </c>
      <c r="R3348" s="89">
        <f t="shared" si="792"/>
        <v>-32.668893736759514</v>
      </c>
      <c r="S3348" s="74">
        <f t="shared" si="792"/>
        <v>3119.1200000000008</v>
      </c>
      <c r="T3348" s="91">
        <f t="shared" si="787"/>
        <v>7.662111879404776E-2</v>
      </c>
      <c r="U3348" s="92">
        <f t="shared" si="788"/>
        <v>1.3766211187940476</v>
      </c>
    </row>
    <row r="3349" spans="1:21">
      <c r="A3349" s="80">
        <v>39857</v>
      </c>
      <c r="B3349" s="81">
        <v>0</v>
      </c>
      <c r="C3349" s="82">
        <v>3.61222295693242E-3</v>
      </c>
      <c r="D3349" s="88">
        <f t="shared" si="789"/>
        <v>1.4749876741072097</v>
      </c>
      <c r="E3349" s="89">
        <f t="shared" si="793"/>
        <v>14499.753482144193</v>
      </c>
      <c r="F3349" s="72">
        <f t="shared" si="793"/>
        <v>1548302.6922172708</v>
      </c>
      <c r="G3349" s="35">
        <f t="shared" si="794"/>
        <v>0.10678131142877272</v>
      </c>
      <c r="H3349" s="88">
        <f t="shared" si="781"/>
        <v>0</v>
      </c>
      <c r="I3349" s="62">
        <f t="shared" si="790"/>
        <v>0</v>
      </c>
      <c r="J3349" s="89">
        <f t="shared" si="782"/>
        <v>0</v>
      </c>
      <c r="K3349" s="62">
        <f t="shared" si="791"/>
        <v>0</v>
      </c>
      <c r="L3349" s="90">
        <f t="shared" si="783"/>
        <v>72.244459138648395</v>
      </c>
      <c r="M3349" s="73">
        <f>0</f>
        <v>0</v>
      </c>
      <c r="N3349" s="89">
        <f t="shared" si="784"/>
        <v>0</v>
      </c>
      <c r="O3349" s="89">
        <f t="shared" si="785"/>
        <v>0</v>
      </c>
      <c r="P3349" s="89">
        <f t="shared" si="786"/>
        <v>0</v>
      </c>
      <c r="Q3349" s="62">
        <f t="shared" si="795"/>
        <v>0</v>
      </c>
      <c r="R3349" s="89">
        <f t="shared" si="792"/>
        <v>-72.244459138648395</v>
      </c>
      <c r="S3349" s="74">
        <f t="shared" si="792"/>
        <v>0</v>
      </c>
      <c r="T3349" s="91">
        <f t="shared" si="787"/>
        <v>7.4987674107209745E-2</v>
      </c>
      <c r="U3349" s="92">
        <f t="shared" si="788"/>
        <v>1.3749876741072096</v>
      </c>
    </row>
    <row r="3350" spans="1:21">
      <c r="A3350" s="80">
        <v>39858</v>
      </c>
      <c r="B3350" s="81">
        <v>4.0639999999999999E-3</v>
      </c>
      <c r="C3350" s="82">
        <v>2.6809769647650854E-3</v>
      </c>
      <c r="D3350" s="88">
        <f t="shared" si="789"/>
        <v>1.4713754511502772</v>
      </c>
      <c r="E3350" s="89">
        <f t="shared" si="793"/>
        <v>14427.509023005545</v>
      </c>
      <c r="F3350" s="72">
        <f t="shared" si="793"/>
        <v>1548302.6922172708</v>
      </c>
      <c r="G3350" s="35">
        <f t="shared" si="794"/>
        <v>0.1073160092811869</v>
      </c>
      <c r="H3350" s="88">
        <f t="shared" si="781"/>
        <v>81.28</v>
      </c>
      <c r="I3350" s="62">
        <f t="shared" si="790"/>
        <v>812.80000000000007</v>
      </c>
      <c r="J3350" s="89">
        <f t="shared" si="782"/>
        <v>268.22399999999999</v>
      </c>
      <c r="K3350" s="62">
        <f t="shared" si="791"/>
        <v>24140.160000000007</v>
      </c>
      <c r="L3350" s="90">
        <f t="shared" si="783"/>
        <v>53.619539295301706</v>
      </c>
      <c r="M3350" s="73">
        <f>0</f>
        <v>0</v>
      </c>
      <c r="N3350" s="89">
        <f t="shared" si="784"/>
        <v>0</v>
      </c>
      <c r="O3350" s="89">
        <f t="shared" si="785"/>
        <v>0</v>
      </c>
      <c r="P3350" s="89">
        <f t="shared" si="786"/>
        <v>0</v>
      </c>
      <c r="Q3350" s="62">
        <f t="shared" si="795"/>
        <v>0</v>
      </c>
      <c r="R3350" s="89">
        <f t="shared" si="792"/>
        <v>295.88446070469831</v>
      </c>
      <c r="S3350" s="74">
        <f t="shared" si="792"/>
        <v>24952.960000000006</v>
      </c>
      <c r="T3350" s="91">
        <f t="shared" si="787"/>
        <v>7.1375451150277325E-2</v>
      </c>
      <c r="U3350" s="92">
        <f t="shared" si="788"/>
        <v>1.3713754511502771</v>
      </c>
    </row>
    <row r="3351" spans="1:21">
      <c r="A3351" s="80">
        <v>39859</v>
      </c>
      <c r="B3351" s="81">
        <v>5.0799999999999999E-4</v>
      </c>
      <c r="C3351" s="82">
        <v>2.0656737290538326E-3</v>
      </c>
      <c r="D3351" s="88">
        <f t="shared" si="789"/>
        <v>1.4861696741855122</v>
      </c>
      <c r="E3351" s="89">
        <f t="shared" si="793"/>
        <v>14723.393483710242</v>
      </c>
      <c r="F3351" s="72">
        <f t="shared" si="793"/>
        <v>1573255.6522172708</v>
      </c>
      <c r="G3351" s="35">
        <f t="shared" si="794"/>
        <v>0.1068541470387176</v>
      </c>
      <c r="H3351" s="88">
        <f t="shared" si="781"/>
        <v>10.16</v>
      </c>
      <c r="I3351" s="62">
        <f t="shared" si="790"/>
        <v>101.60000000000001</v>
      </c>
      <c r="J3351" s="89">
        <f t="shared" si="782"/>
        <v>33.527999999999999</v>
      </c>
      <c r="K3351" s="62">
        <f t="shared" si="791"/>
        <v>3017.5200000000009</v>
      </c>
      <c r="L3351" s="90">
        <f t="shared" si="783"/>
        <v>41.313474581076655</v>
      </c>
      <c r="M3351" s="73">
        <f>0</f>
        <v>0</v>
      </c>
      <c r="N3351" s="89">
        <f t="shared" si="784"/>
        <v>0</v>
      </c>
      <c r="O3351" s="89">
        <f t="shared" si="785"/>
        <v>0</v>
      </c>
      <c r="P3351" s="89">
        <f t="shared" si="786"/>
        <v>0</v>
      </c>
      <c r="Q3351" s="62">
        <f t="shared" si="795"/>
        <v>0</v>
      </c>
      <c r="R3351" s="89">
        <f t="shared" si="792"/>
        <v>2.3745254189233478</v>
      </c>
      <c r="S3351" s="74">
        <f t="shared" si="792"/>
        <v>3119.1200000000008</v>
      </c>
      <c r="T3351" s="91">
        <f t="shared" si="787"/>
        <v>8.6169674185512246E-2</v>
      </c>
      <c r="U3351" s="92">
        <f t="shared" si="788"/>
        <v>1.3861696741855121</v>
      </c>
    </row>
    <row r="3352" spans="1:21">
      <c r="A3352" s="80">
        <v>39860</v>
      </c>
      <c r="B3352" s="81">
        <v>0</v>
      </c>
      <c r="C3352" s="82">
        <v>2.7676826227616747E-3</v>
      </c>
      <c r="D3352" s="88">
        <f t="shared" si="789"/>
        <v>1.4862884004564583</v>
      </c>
      <c r="E3352" s="89">
        <f t="shared" si="793"/>
        <v>14725.768009129166</v>
      </c>
      <c r="F3352" s="72">
        <f t="shared" si="793"/>
        <v>1576374.7722172709</v>
      </c>
      <c r="G3352" s="35">
        <f t="shared" si="794"/>
        <v>0.1070487305816583</v>
      </c>
      <c r="H3352" s="88">
        <f t="shared" si="781"/>
        <v>0</v>
      </c>
      <c r="I3352" s="62">
        <f t="shared" si="790"/>
        <v>0</v>
      </c>
      <c r="J3352" s="89">
        <f t="shared" si="782"/>
        <v>0</v>
      </c>
      <c r="K3352" s="62">
        <f t="shared" si="791"/>
        <v>0</v>
      </c>
      <c r="L3352" s="90">
        <f t="shared" si="783"/>
        <v>55.353652455233494</v>
      </c>
      <c r="M3352" s="73">
        <f>0</f>
        <v>0</v>
      </c>
      <c r="N3352" s="89">
        <f t="shared" si="784"/>
        <v>0</v>
      </c>
      <c r="O3352" s="89">
        <f t="shared" si="785"/>
        <v>0</v>
      </c>
      <c r="P3352" s="89">
        <f t="shared" si="786"/>
        <v>0</v>
      </c>
      <c r="Q3352" s="62">
        <f t="shared" si="795"/>
        <v>0</v>
      </c>
      <c r="R3352" s="89">
        <f t="shared" si="792"/>
        <v>-55.353652455233494</v>
      </c>
      <c r="S3352" s="74">
        <f t="shared" si="792"/>
        <v>0</v>
      </c>
      <c r="T3352" s="91">
        <f t="shared" si="787"/>
        <v>8.6288400456458358E-2</v>
      </c>
      <c r="U3352" s="92">
        <f t="shared" si="788"/>
        <v>1.3862884004564582</v>
      </c>
    </row>
    <row r="3353" spans="1:21">
      <c r="A3353" s="80">
        <v>39861</v>
      </c>
      <c r="B3353" s="81">
        <v>0</v>
      </c>
      <c r="C3353" s="82">
        <v>2.9525955286462337E-3</v>
      </c>
      <c r="D3353" s="88">
        <f t="shared" si="789"/>
        <v>1.4835207178336967</v>
      </c>
      <c r="E3353" s="89">
        <f t="shared" si="793"/>
        <v>14670.414356673933</v>
      </c>
      <c r="F3353" s="72">
        <f t="shared" si="793"/>
        <v>1576374.7722172709</v>
      </c>
      <c r="G3353" s="35">
        <f t="shared" si="794"/>
        <v>0.10745264134275384</v>
      </c>
      <c r="H3353" s="88">
        <f t="shared" si="781"/>
        <v>0</v>
      </c>
      <c r="I3353" s="62">
        <f t="shared" si="790"/>
        <v>0</v>
      </c>
      <c r="J3353" s="89">
        <f t="shared" si="782"/>
        <v>0</v>
      </c>
      <c r="K3353" s="62">
        <f t="shared" si="791"/>
        <v>0</v>
      </c>
      <c r="L3353" s="90">
        <f t="shared" si="783"/>
        <v>59.051910572924676</v>
      </c>
      <c r="M3353" s="73">
        <f>0</f>
        <v>0</v>
      </c>
      <c r="N3353" s="89">
        <f t="shared" si="784"/>
        <v>0</v>
      </c>
      <c r="O3353" s="89">
        <f t="shared" si="785"/>
        <v>0</v>
      </c>
      <c r="P3353" s="89">
        <f t="shared" si="786"/>
        <v>0</v>
      </c>
      <c r="Q3353" s="62">
        <f t="shared" si="795"/>
        <v>0</v>
      </c>
      <c r="R3353" s="89">
        <f t="shared" si="792"/>
        <v>-59.051910572924676</v>
      </c>
      <c r="S3353" s="74">
        <f t="shared" si="792"/>
        <v>0</v>
      </c>
      <c r="T3353" s="91">
        <f t="shared" si="787"/>
        <v>8.3520717833696745E-2</v>
      </c>
      <c r="U3353" s="92">
        <f t="shared" si="788"/>
        <v>1.3835207178336966</v>
      </c>
    </row>
    <row r="3354" spans="1:21">
      <c r="A3354" s="80">
        <v>39862</v>
      </c>
      <c r="B3354" s="81">
        <v>0</v>
      </c>
      <c r="C3354" s="82">
        <v>3.0447914239896579E-3</v>
      </c>
      <c r="D3354" s="88">
        <f t="shared" si="789"/>
        <v>1.4805681223050504</v>
      </c>
      <c r="E3354" s="89">
        <f t="shared" si="793"/>
        <v>14611.362446101008</v>
      </c>
      <c r="F3354" s="72">
        <f t="shared" si="793"/>
        <v>1576374.7722172709</v>
      </c>
      <c r="G3354" s="35">
        <f t="shared" si="794"/>
        <v>0.10788691184906724</v>
      </c>
      <c r="H3354" s="88">
        <f t="shared" si="781"/>
        <v>0</v>
      </c>
      <c r="I3354" s="62">
        <f t="shared" si="790"/>
        <v>0</v>
      </c>
      <c r="J3354" s="89">
        <f t="shared" si="782"/>
        <v>0</v>
      </c>
      <c r="K3354" s="62">
        <f t="shared" si="791"/>
        <v>0</v>
      </c>
      <c r="L3354" s="90">
        <f t="shared" si="783"/>
        <v>60.89582847979316</v>
      </c>
      <c r="M3354" s="73">
        <f>0</f>
        <v>0</v>
      </c>
      <c r="N3354" s="89">
        <f t="shared" si="784"/>
        <v>0</v>
      </c>
      <c r="O3354" s="89">
        <f t="shared" si="785"/>
        <v>0</v>
      </c>
      <c r="P3354" s="89">
        <f t="shared" si="786"/>
        <v>0</v>
      </c>
      <c r="Q3354" s="62">
        <f t="shared" si="795"/>
        <v>0</v>
      </c>
      <c r="R3354" s="89">
        <f t="shared" si="792"/>
        <v>-60.89582847979316</v>
      </c>
      <c r="S3354" s="74">
        <f t="shared" si="792"/>
        <v>0</v>
      </c>
      <c r="T3354" s="91">
        <f t="shared" si="787"/>
        <v>8.0568122305050505E-2</v>
      </c>
      <c r="U3354" s="92">
        <f t="shared" si="788"/>
        <v>1.3805681223050503</v>
      </c>
    </row>
    <row r="3355" spans="1:21">
      <c r="A3355" s="80">
        <v>39863</v>
      </c>
      <c r="B3355" s="81">
        <v>1.5493999999999999E-2</v>
      </c>
      <c r="C3355" s="82">
        <v>3.0756424274966171E-3</v>
      </c>
      <c r="D3355" s="88">
        <f t="shared" si="789"/>
        <v>1.4775233308810607</v>
      </c>
      <c r="E3355" s="89">
        <f t="shared" si="793"/>
        <v>14550.466617621214</v>
      </c>
      <c r="F3355" s="72">
        <f t="shared" si="793"/>
        <v>1576374.7722172709</v>
      </c>
      <c r="G3355" s="35">
        <f t="shared" si="794"/>
        <v>0.10833843433640927</v>
      </c>
      <c r="H3355" s="88">
        <f t="shared" si="781"/>
        <v>309.88</v>
      </c>
      <c r="I3355" s="62">
        <f t="shared" si="790"/>
        <v>3098.8</v>
      </c>
      <c r="J3355" s="89">
        <f t="shared" si="782"/>
        <v>1022.6039999999999</v>
      </c>
      <c r="K3355" s="62">
        <f t="shared" si="791"/>
        <v>92034.360000000015</v>
      </c>
      <c r="L3355" s="90">
        <f t="shared" si="783"/>
        <v>61.512848549932343</v>
      </c>
      <c r="M3355" s="73">
        <f>0</f>
        <v>0</v>
      </c>
      <c r="N3355" s="89">
        <f t="shared" si="784"/>
        <v>0</v>
      </c>
      <c r="O3355" s="89">
        <f t="shared" si="785"/>
        <v>0</v>
      </c>
      <c r="P3355" s="89">
        <f t="shared" si="786"/>
        <v>0</v>
      </c>
      <c r="Q3355" s="62">
        <f t="shared" si="795"/>
        <v>0</v>
      </c>
      <c r="R3355" s="89">
        <f t="shared" si="792"/>
        <v>1270.9711514500675</v>
      </c>
      <c r="S3355" s="74">
        <f t="shared" si="792"/>
        <v>95133.160000000018</v>
      </c>
      <c r="T3355" s="91">
        <f t="shared" si="787"/>
        <v>7.7523330881060781E-2</v>
      </c>
      <c r="U3355" s="92">
        <f t="shared" si="788"/>
        <v>1.3775233308810606</v>
      </c>
    </row>
    <row r="3356" spans="1:21">
      <c r="A3356" s="80">
        <v>39864</v>
      </c>
      <c r="B3356" s="81">
        <v>0</v>
      </c>
      <c r="C3356" s="82">
        <v>2.3115841355908708E-3</v>
      </c>
      <c r="D3356" s="88">
        <f t="shared" si="789"/>
        <v>1.5410718884535639</v>
      </c>
      <c r="E3356" s="89">
        <f t="shared" si="793"/>
        <v>15821.437769071281</v>
      </c>
      <c r="F3356" s="72">
        <f t="shared" si="793"/>
        <v>1671507.9322172708</v>
      </c>
      <c r="G3356" s="35">
        <f t="shared" si="794"/>
        <v>0.10564829547190947</v>
      </c>
      <c r="H3356" s="88">
        <f t="shared" si="781"/>
        <v>0</v>
      </c>
      <c r="I3356" s="62">
        <f t="shared" si="790"/>
        <v>0</v>
      </c>
      <c r="J3356" s="89">
        <f t="shared" si="782"/>
        <v>0</v>
      </c>
      <c r="K3356" s="62">
        <f t="shared" si="791"/>
        <v>0</v>
      </c>
      <c r="L3356" s="90">
        <f t="shared" si="783"/>
        <v>46.231682711817413</v>
      </c>
      <c r="M3356" s="73">
        <f>0</f>
        <v>0</v>
      </c>
      <c r="N3356" s="89">
        <f t="shared" si="784"/>
        <v>1274.2077525182212</v>
      </c>
      <c r="O3356" s="89">
        <f t="shared" si="785"/>
        <v>821.43776907127824</v>
      </c>
      <c r="P3356" s="89">
        <f t="shared" si="786"/>
        <v>821.43776907127824</v>
      </c>
      <c r="Q3356" s="62">
        <f t="shared" si="795"/>
        <v>86783.500138628544</v>
      </c>
      <c r="R3356" s="89">
        <f t="shared" si="792"/>
        <v>-867.66945178309561</v>
      </c>
      <c r="S3356" s="74">
        <f t="shared" si="792"/>
        <v>-86783.500138628544</v>
      </c>
      <c r="T3356" s="91">
        <f t="shared" si="787"/>
        <v>0.141071888453564</v>
      </c>
      <c r="U3356" s="92">
        <f t="shared" si="788"/>
        <v>1.4410718884535638</v>
      </c>
    </row>
    <row r="3357" spans="1:21">
      <c r="A3357" s="80">
        <v>39865</v>
      </c>
      <c r="B3357" s="81">
        <v>0</v>
      </c>
      <c r="C3357" s="82">
        <v>2.9180280966765331E-3</v>
      </c>
      <c r="D3357" s="88">
        <f t="shared" si="789"/>
        <v>1.4976884158644093</v>
      </c>
      <c r="E3357" s="89">
        <f t="shared" si="793"/>
        <v>14953.768317288184</v>
      </c>
      <c r="F3357" s="72">
        <f t="shared" si="793"/>
        <v>1584724.4320786423</v>
      </c>
      <c r="G3357" s="35">
        <f t="shared" si="794"/>
        <v>0.10597492207007971</v>
      </c>
      <c r="H3357" s="88">
        <f t="shared" si="781"/>
        <v>0</v>
      </c>
      <c r="I3357" s="62">
        <f t="shared" si="790"/>
        <v>0</v>
      </c>
      <c r="J3357" s="89">
        <f t="shared" si="782"/>
        <v>0</v>
      </c>
      <c r="K3357" s="62">
        <f t="shared" si="791"/>
        <v>0</v>
      </c>
      <c r="L3357" s="90">
        <f t="shared" si="783"/>
        <v>58.360561933530661</v>
      </c>
      <c r="M3357" s="73">
        <f>0</f>
        <v>0</v>
      </c>
      <c r="N3357" s="89">
        <f t="shared" si="784"/>
        <v>0</v>
      </c>
      <c r="O3357" s="89">
        <f t="shared" si="785"/>
        <v>0</v>
      </c>
      <c r="P3357" s="89">
        <f t="shared" si="786"/>
        <v>0</v>
      </c>
      <c r="Q3357" s="62">
        <f t="shared" si="795"/>
        <v>0</v>
      </c>
      <c r="R3357" s="89">
        <f t="shared" si="792"/>
        <v>-58.360561933530661</v>
      </c>
      <c r="S3357" s="74">
        <f t="shared" si="792"/>
        <v>0</v>
      </c>
      <c r="T3357" s="91">
        <f t="shared" si="787"/>
        <v>9.768841586440935E-2</v>
      </c>
      <c r="U3357" s="92">
        <f t="shared" si="788"/>
        <v>1.3976884158644092</v>
      </c>
    </row>
    <row r="3358" spans="1:21">
      <c r="A3358" s="80">
        <v>39866</v>
      </c>
      <c r="B3358" s="81">
        <v>0</v>
      </c>
      <c r="C3358" s="82">
        <v>3.0094315939800469E-3</v>
      </c>
      <c r="D3358" s="88">
        <f t="shared" si="789"/>
        <v>1.4947703877677325</v>
      </c>
      <c r="E3358" s="89">
        <f t="shared" si="793"/>
        <v>14895.407755354654</v>
      </c>
      <c r="F3358" s="72">
        <f t="shared" si="793"/>
        <v>1584724.4320786423</v>
      </c>
      <c r="G3358" s="35">
        <f t="shared" si="794"/>
        <v>0.10639013433579621</v>
      </c>
      <c r="H3358" s="88">
        <f t="shared" si="781"/>
        <v>0</v>
      </c>
      <c r="I3358" s="62">
        <f t="shared" si="790"/>
        <v>0</v>
      </c>
      <c r="J3358" s="89">
        <f t="shared" si="782"/>
        <v>0</v>
      </c>
      <c r="K3358" s="62">
        <f t="shared" si="791"/>
        <v>0</v>
      </c>
      <c r="L3358" s="90">
        <f t="shared" si="783"/>
        <v>60.188631879600941</v>
      </c>
      <c r="M3358" s="73">
        <f>0</f>
        <v>0</v>
      </c>
      <c r="N3358" s="89">
        <f t="shared" si="784"/>
        <v>0</v>
      </c>
      <c r="O3358" s="89">
        <f t="shared" si="785"/>
        <v>0</v>
      </c>
      <c r="P3358" s="89">
        <f t="shared" si="786"/>
        <v>0</v>
      </c>
      <c r="Q3358" s="62">
        <f t="shared" si="795"/>
        <v>0</v>
      </c>
      <c r="R3358" s="89">
        <f t="shared" si="792"/>
        <v>-60.188631879600941</v>
      </c>
      <c r="S3358" s="74">
        <f t="shared" si="792"/>
        <v>0</v>
      </c>
      <c r="T3358" s="91">
        <f t="shared" si="787"/>
        <v>9.4770387767732611E-2</v>
      </c>
      <c r="U3358" s="92">
        <f t="shared" si="788"/>
        <v>1.3947703877677324</v>
      </c>
    </row>
    <row r="3359" spans="1:21">
      <c r="A3359" s="80">
        <v>39867</v>
      </c>
      <c r="B3359" s="81">
        <v>0</v>
      </c>
      <c r="C3359" s="82">
        <v>2.3942404734308307E-3</v>
      </c>
      <c r="D3359" s="88">
        <f t="shared" si="789"/>
        <v>1.4917609561737526</v>
      </c>
      <c r="E3359" s="89">
        <f t="shared" si="793"/>
        <v>14835.219123475053</v>
      </c>
      <c r="F3359" s="72">
        <f t="shared" si="793"/>
        <v>1584724.4320786423</v>
      </c>
      <c r="G3359" s="35">
        <f t="shared" si="794"/>
        <v>0.10682177451433766</v>
      </c>
      <c r="H3359" s="88">
        <f t="shared" si="781"/>
        <v>0</v>
      </c>
      <c r="I3359" s="62">
        <f t="shared" si="790"/>
        <v>0</v>
      </c>
      <c r="J3359" s="89">
        <f t="shared" si="782"/>
        <v>0</v>
      </c>
      <c r="K3359" s="62">
        <f t="shared" si="791"/>
        <v>0</v>
      </c>
      <c r="L3359" s="90">
        <f t="shared" si="783"/>
        <v>47.884809468616616</v>
      </c>
      <c r="M3359" s="73">
        <f>0</f>
        <v>0</v>
      </c>
      <c r="N3359" s="89">
        <f t="shared" si="784"/>
        <v>0</v>
      </c>
      <c r="O3359" s="89">
        <f t="shared" si="785"/>
        <v>0</v>
      </c>
      <c r="P3359" s="89">
        <f t="shared" si="786"/>
        <v>0</v>
      </c>
      <c r="Q3359" s="62">
        <f t="shared" si="795"/>
        <v>0</v>
      </c>
      <c r="R3359" s="89">
        <f t="shared" si="792"/>
        <v>-47.884809468616616</v>
      </c>
      <c r="S3359" s="74">
        <f t="shared" si="792"/>
        <v>0</v>
      </c>
      <c r="T3359" s="91">
        <f t="shared" si="787"/>
        <v>9.1760956173752684E-2</v>
      </c>
      <c r="U3359" s="92">
        <f t="shared" si="788"/>
        <v>1.3917609561737525</v>
      </c>
    </row>
    <row r="3360" spans="1:21">
      <c r="A3360" s="80">
        <v>39868</v>
      </c>
      <c r="B3360" s="81">
        <v>0</v>
      </c>
      <c r="C3360" s="82">
        <v>2.9064835709311228E-3</v>
      </c>
      <c r="D3360" s="88">
        <f t="shared" si="789"/>
        <v>1.4893667157003219</v>
      </c>
      <c r="E3360" s="89">
        <f t="shared" si="793"/>
        <v>14787.334314006437</v>
      </c>
      <c r="F3360" s="72">
        <f t="shared" si="793"/>
        <v>1584724.4320786423</v>
      </c>
      <c r="G3360" s="35">
        <f t="shared" si="794"/>
        <v>0.10716768813278299</v>
      </c>
      <c r="H3360" s="88">
        <f t="shared" si="781"/>
        <v>0</v>
      </c>
      <c r="I3360" s="62">
        <f t="shared" si="790"/>
        <v>0</v>
      </c>
      <c r="J3360" s="89">
        <f t="shared" si="782"/>
        <v>0</v>
      </c>
      <c r="K3360" s="62">
        <f t="shared" si="791"/>
        <v>0</v>
      </c>
      <c r="L3360" s="90">
        <f t="shared" si="783"/>
        <v>58.129671418622458</v>
      </c>
      <c r="M3360" s="73">
        <f>0</f>
        <v>0</v>
      </c>
      <c r="N3360" s="89">
        <f t="shared" si="784"/>
        <v>0</v>
      </c>
      <c r="O3360" s="89">
        <f t="shared" si="785"/>
        <v>0</v>
      </c>
      <c r="P3360" s="89">
        <f t="shared" si="786"/>
        <v>0</v>
      </c>
      <c r="Q3360" s="62">
        <f t="shared" si="795"/>
        <v>0</v>
      </c>
      <c r="R3360" s="89">
        <f t="shared" si="792"/>
        <v>-58.129671418622458</v>
      </c>
      <c r="S3360" s="74">
        <f t="shared" si="792"/>
        <v>0</v>
      </c>
      <c r="T3360" s="91">
        <f t="shared" si="787"/>
        <v>8.9366715700321953E-2</v>
      </c>
      <c r="U3360" s="92">
        <f t="shared" si="788"/>
        <v>1.3893667157003218</v>
      </c>
    </row>
    <row r="3361" spans="1:21">
      <c r="A3361" s="80">
        <v>39869</v>
      </c>
      <c r="B3361" s="81">
        <v>0</v>
      </c>
      <c r="C3361" s="82">
        <v>3.0497793154400481E-3</v>
      </c>
      <c r="D3361" s="88">
        <f t="shared" si="789"/>
        <v>1.4864602321293907</v>
      </c>
      <c r="E3361" s="89">
        <f t="shared" si="793"/>
        <v>14729.204642587814</v>
      </c>
      <c r="F3361" s="72">
        <f t="shared" si="793"/>
        <v>1584724.4320786423</v>
      </c>
      <c r="G3361" s="35">
        <f t="shared" si="794"/>
        <v>0.10759063170977966</v>
      </c>
      <c r="H3361" s="88">
        <f t="shared" si="781"/>
        <v>0</v>
      </c>
      <c r="I3361" s="62">
        <f t="shared" si="790"/>
        <v>0</v>
      </c>
      <c r="J3361" s="89">
        <f t="shared" si="782"/>
        <v>0</v>
      </c>
      <c r="K3361" s="62">
        <f t="shared" si="791"/>
        <v>0</v>
      </c>
      <c r="L3361" s="90">
        <f t="shared" si="783"/>
        <v>60.995586308800959</v>
      </c>
      <c r="M3361" s="73">
        <f>0</f>
        <v>0</v>
      </c>
      <c r="N3361" s="89">
        <f t="shared" si="784"/>
        <v>0</v>
      </c>
      <c r="O3361" s="89">
        <f t="shared" si="785"/>
        <v>0</v>
      </c>
      <c r="P3361" s="89">
        <f t="shared" si="786"/>
        <v>0</v>
      </c>
      <c r="Q3361" s="62">
        <f t="shared" si="795"/>
        <v>0</v>
      </c>
      <c r="R3361" s="89">
        <f t="shared" si="792"/>
        <v>-60.995586308800959</v>
      </c>
      <c r="S3361" s="74">
        <f t="shared" si="792"/>
        <v>0</v>
      </c>
      <c r="T3361" s="91">
        <f t="shared" si="787"/>
        <v>8.6460232129390802E-2</v>
      </c>
      <c r="U3361" s="92">
        <f t="shared" si="788"/>
        <v>1.3864602321293906</v>
      </c>
    </row>
    <row r="3362" spans="1:21">
      <c r="A3362" s="80">
        <v>39870</v>
      </c>
      <c r="B3362" s="81">
        <v>0</v>
      </c>
      <c r="C3362" s="82">
        <v>3.259212738015846E-3</v>
      </c>
      <c r="D3362" s="88">
        <f t="shared" si="789"/>
        <v>1.4834104528139505</v>
      </c>
      <c r="E3362" s="89">
        <f t="shared" si="793"/>
        <v>14668.209056279013</v>
      </c>
      <c r="F3362" s="72">
        <f t="shared" si="793"/>
        <v>1584724.4320786423</v>
      </c>
      <c r="G3362" s="35">
        <f t="shared" si="794"/>
        <v>0.10803803150053075</v>
      </c>
      <c r="H3362" s="88">
        <f t="shared" si="781"/>
        <v>0</v>
      </c>
      <c r="I3362" s="62">
        <f t="shared" si="790"/>
        <v>0</v>
      </c>
      <c r="J3362" s="89">
        <f t="shared" si="782"/>
        <v>0</v>
      </c>
      <c r="K3362" s="62">
        <f t="shared" si="791"/>
        <v>0</v>
      </c>
      <c r="L3362" s="90">
        <f t="shared" si="783"/>
        <v>65.184254760316918</v>
      </c>
      <c r="M3362" s="73">
        <f>0</f>
        <v>0</v>
      </c>
      <c r="N3362" s="89">
        <f t="shared" si="784"/>
        <v>0</v>
      </c>
      <c r="O3362" s="89">
        <f t="shared" si="785"/>
        <v>0</v>
      </c>
      <c r="P3362" s="89">
        <f t="shared" si="786"/>
        <v>0</v>
      </c>
      <c r="Q3362" s="62">
        <f t="shared" si="795"/>
        <v>0</v>
      </c>
      <c r="R3362" s="89">
        <f t="shared" si="792"/>
        <v>-65.184254760316918</v>
      </c>
      <c r="S3362" s="74">
        <f t="shared" si="792"/>
        <v>0</v>
      </c>
      <c r="T3362" s="91">
        <f t="shared" si="787"/>
        <v>8.3410452813950542E-2</v>
      </c>
      <c r="U3362" s="92">
        <f t="shared" si="788"/>
        <v>1.3834104528139504</v>
      </c>
    </row>
    <row r="3363" spans="1:21">
      <c r="A3363" s="80">
        <v>39871</v>
      </c>
      <c r="B3363" s="81">
        <v>0</v>
      </c>
      <c r="C3363" s="82">
        <v>3.5764838591160137E-3</v>
      </c>
      <c r="D3363" s="88">
        <f t="shared" si="789"/>
        <v>1.4801512400759347</v>
      </c>
      <c r="E3363" s="89">
        <f t="shared" si="793"/>
        <v>14603.024801518695</v>
      </c>
      <c r="F3363" s="72">
        <f t="shared" si="793"/>
        <v>1584724.4320786423</v>
      </c>
      <c r="G3363" s="35">
        <f t="shared" si="794"/>
        <v>0.10852028628437535</v>
      </c>
      <c r="H3363" s="88">
        <f t="shared" si="781"/>
        <v>0</v>
      </c>
      <c r="I3363" s="62">
        <f t="shared" si="790"/>
        <v>0</v>
      </c>
      <c r="J3363" s="89">
        <f t="shared" si="782"/>
        <v>0</v>
      </c>
      <c r="K3363" s="62">
        <f t="shared" si="791"/>
        <v>0</v>
      </c>
      <c r="L3363" s="90">
        <f t="shared" si="783"/>
        <v>71.52967718232027</v>
      </c>
      <c r="M3363" s="73">
        <f>0</f>
        <v>0</v>
      </c>
      <c r="N3363" s="89">
        <f t="shared" si="784"/>
        <v>0</v>
      </c>
      <c r="O3363" s="89">
        <f t="shared" si="785"/>
        <v>0</v>
      </c>
      <c r="P3363" s="89">
        <f t="shared" si="786"/>
        <v>0</v>
      </c>
      <c r="Q3363" s="62">
        <f t="shared" si="795"/>
        <v>0</v>
      </c>
      <c r="R3363" s="89">
        <f t="shared" si="792"/>
        <v>-71.52967718232027</v>
      </c>
      <c r="S3363" s="74">
        <f t="shared" si="792"/>
        <v>0</v>
      </c>
      <c r="T3363" s="91">
        <f t="shared" si="787"/>
        <v>8.0151240075934771E-2</v>
      </c>
      <c r="U3363" s="92">
        <f t="shared" si="788"/>
        <v>1.3801512400759346</v>
      </c>
    </row>
    <row r="3364" spans="1:21">
      <c r="A3364" s="80">
        <v>39872</v>
      </c>
      <c r="B3364" s="81">
        <v>0</v>
      </c>
      <c r="C3364" s="82">
        <v>3.3551361897578447E-3</v>
      </c>
      <c r="D3364" s="88">
        <f t="shared" si="789"/>
        <v>1.4765747562168188</v>
      </c>
      <c r="E3364" s="89">
        <f t="shared" si="793"/>
        <v>14531.495124336376</v>
      </c>
      <c r="F3364" s="72">
        <f t="shared" si="793"/>
        <v>1584724.4320786423</v>
      </c>
      <c r="G3364" s="35">
        <f t="shared" si="794"/>
        <v>0.10905446538839984</v>
      </c>
      <c r="H3364" s="88">
        <f t="shared" si="781"/>
        <v>0</v>
      </c>
      <c r="I3364" s="62">
        <f t="shared" si="790"/>
        <v>0</v>
      </c>
      <c r="J3364" s="89">
        <f t="shared" si="782"/>
        <v>0</v>
      </c>
      <c r="K3364" s="62">
        <f t="shared" si="791"/>
        <v>0</v>
      </c>
      <c r="L3364" s="90">
        <f t="shared" si="783"/>
        <v>67.102723795156891</v>
      </c>
      <c r="M3364" s="73">
        <f>0</f>
        <v>0</v>
      </c>
      <c r="N3364" s="89">
        <f t="shared" si="784"/>
        <v>0</v>
      </c>
      <c r="O3364" s="89">
        <f t="shared" si="785"/>
        <v>0</v>
      </c>
      <c r="P3364" s="89">
        <f t="shared" si="786"/>
        <v>0</v>
      </c>
      <c r="Q3364" s="62">
        <f t="shared" si="795"/>
        <v>0</v>
      </c>
      <c r="R3364" s="89">
        <f t="shared" si="792"/>
        <v>-67.102723795156891</v>
      </c>
      <c r="S3364" s="74">
        <f t="shared" si="792"/>
        <v>0</v>
      </c>
      <c r="T3364" s="91">
        <f t="shared" si="787"/>
        <v>7.6574756216818862E-2</v>
      </c>
      <c r="U3364" s="92">
        <f t="shared" si="788"/>
        <v>1.3765747562168187</v>
      </c>
    </row>
    <row r="3365" spans="1:21">
      <c r="A3365" s="80">
        <v>39873</v>
      </c>
      <c r="B3365" s="81">
        <v>6.6039999999999996E-3</v>
      </c>
      <c r="C3365" s="82">
        <v>3.4802686205494156E-3</v>
      </c>
      <c r="D3365" s="88">
        <f t="shared" si="789"/>
        <v>1.4732196200270609</v>
      </c>
      <c r="E3365" s="89">
        <f t="shared" si="793"/>
        <v>14464.392400541219</v>
      </c>
      <c r="F3365" s="72">
        <f t="shared" si="793"/>
        <v>1584724.4320786423</v>
      </c>
      <c r="G3365" s="35">
        <f t="shared" si="794"/>
        <v>0.10956038720432848</v>
      </c>
      <c r="H3365" s="88">
        <f t="shared" si="781"/>
        <v>132.07999999999998</v>
      </c>
      <c r="I3365" s="62">
        <f t="shared" si="790"/>
        <v>1320.8</v>
      </c>
      <c r="J3365" s="89">
        <f t="shared" si="782"/>
        <v>435.86399999999998</v>
      </c>
      <c r="K3365" s="62">
        <f t="shared" si="791"/>
        <v>39227.760000000009</v>
      </c>
      <c r="L3365" s="90">
        <f t="shared" si="783"/>
        <v>69.605372410988309</v>
      </c>
      <c r="M3365" s="73">
        <f>0</f>
        <v>0</v>
      </c>
      <c r="N3365" s="89">
        <f t="shared" si="784"/>
        <v>0</v>
      </c>
      <c r="O3365" s="89">
        <f t="shared" si="785"/>
        <v>0</v>
      </c>
      <c r="P3365" s="89">
        <f t="shared" si="786"/>
        <v>0</v>
      </c>
      <c r="Q3365" s="62">
        <f t="shared" si="795"/>
        <v>0</v>
      </c>
      <c r="R3365" s="89">
        <f t="shared" si="792"/>
        <v>498.33862758901165</v>
      </c>
      <c r="S3365" s="74">
        <f t="shared" si="792"/>
        <v>40548.560000000012</v>
      </c>
      <c r="T3365" s="91">
        <f t="shared" si="787"/>
        <v>7.321962002706095E-2</v>
      </c>
      <c r="U3365" s="92">
        <f t="shared" si="788"/>
        <v>1.3732196200270608</v>
      </c>
    </row>
    <row r="3366" spans="1:21">
      <c r="A3366" s="80">
        <v>39874</v>
      </c>
      <c r="B3366" s="81">
        <v>0</v>
      </c>
      <c r="C3366" s="82">
        <v>2.5960352608299687E-3</v>
      </c>
      <c r="D3366" s="88">
        <f t="shared" si="789"/>
        <v>1.4981365514065115</v>
      </c>
      <c r="E3366" s="89">
        <f t="shared" si="793"/>
        <v>14962.731028130231</v>
      </c>
      <c r="F3366" s="72">
        <f t="shared" si="793"/>
        <v>1625272.9920786424</v>
      </c>
      <c r="G3366" s="35">
        <f t="shared" si="794"/>
        <v>0.10862141336518694</v>
      </c>
      <c r="H3366" s="88">
        <f t="shared" si="781"/>
        <v>0</v>
      </c>
      <c r="I3366" s="62">
        <f t="shared" si="790"/>
        <v>0</v>
      </c>
      <c r="J3366" s="89">
        <f t="shared" si="782"/>
        <v>0</v>
      </c>
      <c r="K3366" s="62">
        <f t="shared" si="791"/>
        <v>0</v>
      </c>
      <c r="L3366" s="90">
        <f t="shared" si="783"/>
        <v>51.920705216599373</v>
      </c>
      <c r="M3366" s="73">
        <f>0</f>
        <v>0</v>
      </c>
      <c r="N3366" s="89">
        <f t="shared" si="784"/>
        <v>0</v>
      </c>
      <c r="O3366" s="89">
        <f t="shared" si="785"/>
        <v>0</v>
      </c>
      <c r="P3366" s="89">
        <f t="shared" si="786"/>
        <v>0</v>
      </c>
      <c r="Q3366" s="62">
        <f t="shared" si="795"/>
        <v>0</v>
      </c>
      <c r="R3366" s="89">
        <f t="shared" si="792"/>
        <v>-51.920705216599373</v>
      </c>
      <c r="S3366" s="74">
        <f t="shared" si="792"/>
        <v>0</v>
      </c>
      <c r="T3366" s="91">
        <f t="shared" si="787"/>
        <v>9.8136551406511563E-2</v>
      </c>
      <c r="U3366" s="92">
        <f t="shared" si="788"/>
        <v>1.3981365514065114</v>
      </c>
    </row>
    <row r="3367" spans="1:21">
      <c r="A3367" s="80">
        <v>39875</v>
      </c>
      <c r="B3367" s="81">
        <v>0</v>
      </c>
      <c r="C3367" s="82">
        <v>2.752370223715972E-3</v>
      </c>
      <c r="D3367" s="88">
        <f t="shared" si="789"/>
        <v>1.4955405161456816</v>
      </c>
      <c r="E3367" s="89">
        <f t="shared" si="793"/>
        <v>14910.81032291363</v>
      </c>
      <c r="F3367" s="72">
        <f t="shared" si="793"/>
        <v>1625272.9920786424</v>
      </c>
      <c r="G3367" s="35">
        <f t="shared" si="794"/>
        <v>0.10899964233205119</v>
      </c>
      <c r="H3367" s="88">
        <f t="shared" si="781"/>
        <v>0</v>
      </c>
      <c r="I3367" s="62">
        <f t="shared" si="790"/>
        <v>0</v>
      </c>
      <c r="J3367" s="89">
        <f t="shared" si="782"/>
        <v>0</v>
      </c>
      <c r="K3367" s="62">
        <f t="shared" si="791"/>
        <v>0</v>
      </c>
      <c r="L3367" s="90">
        <f t="shared" si="783"/>
        <v>55.047404474319443</v>
      </c>
      <c r="M3367" s="73">
        <f>0</f>
        <v>0</v>
      </c>
      <c r="N3367" s="89">
        <f t="shared" si="784"/>
        <v>0</v>
      </c>
      <c r="O3367" s="89">
        <f t="shared" si="785"/>
        <v>0</v>
      </c>
      <c r="P3367" s="89">
        <f t="shared" si="786"/>
        <v>0</v>
      </c>
      <c r="Q3367" s="62">
        <f t="shared" si="795"/>
        <v>0</v>
      </c>
      <c r="R3367" s="89">
        <f t="shared" si="792"/>
        <v>-55.047404474319443</v>
      </c>
      <c r="S3367" s="74">
        <f t="shared" si="792"/>
        <v>0</v>
      </c>
      <c r="T3367" s="91">
        <f t="shared" si="787"/>
        <v>9.5540516145681709E-2</v>
      </c>
      <c r="U3367" s="92">
        <f t="shared" si="788"/>
        <v>1.3955405161456815</v>
      </c>
    </row>
    <row r="3368" spans="1:21">
      <c r="A3368" s="80">
        <v>39876</v>
      </c>
      <c r="B3368" s="81">
        <v>0</v>
      </c>
      <c r="C3368" s="82">
        <v>3.4780145979575426E-3</v>
      </c>
      <c r="D3368" s="88">
        <f t="shared" si="789"/>
        <v>1.4927881459219656</v>
      </c>
      <c r="E3368" s="89">
        <f t="shared" si="793"/>
        <v>14855.762918439312</v>
      </c>
      <c r="F3368" s="72">
        <f t="shared" si="793"/>
        <v>1625272.9920786424</v>
      </c>
      <c r="G3368" s="35">
        <f t="shared" si="794"/>
        <v>0.10940353592081875</v>
      </c>
      <c r="H3368" s="88">
        <f t="shared" si="781"/>
        <v>0</v>
      </c>
      <c r="I3368" s="62">
        <f t="shared" si="790"/>
        <v>0</v>
      </c>
      <c r="J3368" s="89">
        <f t="shared" si="782"/>
        <v>0</v>
      </c>
      <c r="K3368" s="62">
        <f t="shared" si="791"/>
        <v>0</v>
      </c>
      <c r="L3368" s="90">
        <f t="shared" si="783"/>
        <v>69.560291959150845</v>
      </c>
      <c r="M3368" s="73">
        <f>0</f>
        <v>0</v>
      </c>
      <c r="N3368" s="89">
        <f t="shared" si="784"/>
        <v>0</v>
      </c>
      <c r="O3368" s="89">
        <f t="shared" si="785"/>
        <v>0</v>
      </c>
      <c r="P3368" s="89">
        <f t="shared" si="786"/>
        <v>0</v>
      </c>
      <c r="Q3368" s="62">
        <f t="shared" si="795"/>
        <v>0</v>
      </c>
      <c r="R3368" s="89">
        <f t="shared" si="792"/>
        <v>-69.560291959150845</v>
      </c>
      <c r="S3368" s="74">
        <f t="shared" si="792"/>
        <v>0</v>
      </c>
      <c r="T3368" s="91">
        <f t="shared" si="787"/>
        <v>9.2788145921965715E-2</v>
      </c>
      <c r="U3368" s="92">
        <f t="shared" si="788"/>
        <v>1.3927881459219655</v>
      </c>
    </row>
    <row r="3369" spans="1:21">
      <c r="A3369" s="80">
        <v>39877</v>
      </c>
      <c r="B3369" s="81">
        <v>0</v>
      </c>
      <c r="C3369" s="82">
        <v>3.9904176979062775E-3</v>
      </c>
      <c r="D3369" s="88">
        <f t="shared" si="789"/>
        <v>1.489310131324008</v>
      </c>
      <c r="E3369" s="89">
        <f t="shared" si="793"/>
        <v>14786.202626480161</v>
      </c>
      <c r="F3369" s="72">
        <f t="shared" si="793"/>
        <v>1625272.9920786424</v>
      </c>
      <c r="G3369" s="35">
        <f t="shared" si="794"/>
        <v>0.10991821450951784</v>
      </c>
      <c r="H3369" s="88">
        <f t="shared" si="781"/>
        <v>0</v>
      </c>
      <c r="I3369" s="62">
        <f t="shared" si="790"/>
        <v>0</v>
      </c>
      <c r="J3369" s="89">
        <f t="shared" si="782"/>
        <v>0</v>
      </c>
      <c r="K3369" s="62">
        <f t="shared" si="791"/>
        <v>0</v>
      </c>
      <c r="L3369" s="90">
        <f t="shared" si="783"/>
        <v>79.808353958125551</v>
      </c>
      <c r="M3369" s="73">
        <f>0</f>
        <v>0</v>
      </c>
      <c r="N3369" s="89">
        <f t="shared" si="784"/>
        <v>0</v>
      </c>
      <c r="O3369" s="89">
        <f t="shared" si="785"/>
        <v>0</v>
      </c>
      <c r="P3369" s="89">
        <f t="shared" si="786"/>
        <v>0</v>
      </c>
      <c r="Q3369" s="62">
        <f t="shared" si="795"/>
        <v>0</v>
      </c>
      <c r="R3369" s="89">
        <f t="shared" si="792"/>
        <v>-79.808353958125551</v>
      </c>
      <c r="S3369" s="74">
        <f t="shared" si="792"/>
        <v>0</v>
      </c>
      <c r="T3369" s="91">
        <f t="shared" si="787"/>
        <v>8.9310131324008113E-2</v>
      </c>
      <c r="U3369" s="92">
        <f t="shared" si="788"/>
        <v>1.3893101313240079</v>
      </c>
    </row>
    <row r="3370" spans="1:21">
      <c r="A3370" s="80">
        <v>39878</v>
      </c>
      <c r="B3370" s="81">
        <v>0</v>
      </c>
      <c r="C3370" s="82">
        <v>4.4501304945256401E-3</v>
      </c>
      <c r="D3370" s="88">
        <f t="shared" si="789"/>
        <v>1.4853197136261016</v>
      </c>
      <c r="E3370" s="89">
        <f t="shared" si="793"/>
        <v>14706.394272522035</v>
      </c>
      <c r="F3370" s="72">
        <f t="shared" si="793"/>
        <v>1625272.9920786424</v>
      </c>
      <c r="G3370" s="35">
        <f t="shared" si="794"/>
        <v>0.11051471638533192</v>
      </c>
      <c r="H3370" s="88">
        <f t="shared" si="781"/>
        <v>0</v>
      </c>
      <c r="I3370" s="62">
        <f t="shared" si="790"/>
        <v>0</v>
      </c>
      <c r="J3370" s="89">
        <f t="shared" si="782"/>
        <v>0</v>
      </c>
      <c r="K3370" s="62">
        <f t="shared" si="791"/>
        <v>0</v>
      </c>
      <c r="L3370" s="90">
        <f t="shared" si="783"/>
        <v>89.002609890512801</v>
      </c>
      <c r="M3370" s="73">
        <f>0</f>
        <v>0</v>
      </c>
      <c r="N3370" s="89">
        <f t="shared" si="784"/>
        <v>0</v>
      </c>
      <c r="O3370" s="89">
        <f t="shared" si="785"/>
        <v>0</v>
      </c>
      <c r="P3370" s="89">
        <f t="shared" si="786"/>
        <v>0</v>
      </c>
      <c r="Q3370" s="62">
        <f t="shared" si="795"/>
        <v>0</v>
      </c>
      <c r="R3370" s="89">
        <f t="shared" si="792"/>
        <v>-89.002609890512801</v>
      </c>
      <c r="S3370" s="74">
        <f t="shared" si="792"/>
        <v>0</v>
      </c>
      <c r="T3370" s="91">
        <f t="shared" si="787"/>
        <v>8.531971362610169E-2</v>
      </c>
      <c r="U3370" s="92">
        <f t="shared" si="788"/>
        <v>1.3853197136261015</v>
      </c>
    </row>
    <row r="3371" spans="1:21">
      <c r="A3371" s="80">
        <v>39879</v>
      </c>
      <c r="B3371" s="81">
        <v>0</v>
      </c>
      <c r="C3371" s="82">
        <v>4.5684061523602127E-3</v>
      </c>
      <c r="D3371" s="88">
        <f t="shared" si="789"/>
        <v>1.4808695831315761</v>
      </c>
      <c r="E3371" s="89">
        <f t="shared" si="793"/>
        <v>14617.391662631522</v>
      </c>
      <c r="F3371" s="72">
        <f t="shared" si="793"/>
        <v>1625272.9920786424</v>
      </c>
      <c r="G3371" s="35">
        <f t="shared" si="794"/>
        <v>0.11118762017122072</v>
      </c>
      <c r="H3371" s="88">
        <f t="shared" si="781"/>
        <v>0</v>
      </c>
      <c r="I3371" s="62">
        <f t="shared" si="790"/>
        <v>0</v>
      </c>
      <c r="J3371" s="89">
        <f t="shared" si="782"/>
        <v>0</v>
      </c>
      <c r="K3371" s="62">
        <f t="shared" si="791"/>
        <v>0</v>
      </c>
      <c r="L3371" s="90">
        <f t="shared" si="783"/>
        <v>91.36812304720425</v>
      </c>
      <c r="M3371" s="73">
        <f>0</f>
        <v>0</v>
      </c>
      <c r="N3371" s="89">
        <f t="shared" si="784"/>
        <v>0</v>
      </c>
      <c r="O3371" s="89">
        <f t="shared" si="785"/>
        <v>0</v>
      </c>
      <c r="P3371" s="89">
        <f t="shared" si="786"/>
        <v>0</v>
      </c>
      <c r="Q3371" s="62">
        <f t="shared" si="795"/>
        <v>0</v>
      </c>
      <c r="R3371" s="89">
        <f t="shared" si="792"/>
        <v>-91.36812304720425</v>
      </c>
      <c r="S3371" s="74">
        <f t="shared" si="792"/>
        <v>0</v>
      </c>
      <c r="T3371" s="91">
        <f t="shared" si="787"/>
        <v>8.0869583131576217E-2</v>
      </c>
      <c r="U3371" s="92">
        <f t="shared" si="788"/>
        <v>1.380869583131576</v>
      </c>
    </row>
    <row r="3372" spans="1:21">
      <c r="A3372" s="80">
        <v>39880</v>
      </c>
      <c r="B3372" s="81">
        <v>0</v>
      </c>
      <c r="C3372" s="82">
        <v>4.5344533446019849E-3</v>
      </c>
      <c r="D3372" s="88">
        <f t="shared" si="789"/>
        <v>1.476301176979216</v>
      </c>
      <c r="E3372" s="89">
        <f t="shared" si="793"/>
        <v>14526.023539584317</v>
      </c>
      <c r="F3372" s="72">
        <f t="shared" si="793"/>
        <v>1625272.9920786424</v>
      </c>
      <c r="G3372" s="35">
        <f t="shared" si="794"/>
        <v>0.11188698597724782</v>
      </c>
      <c r="H3372" s="88">
        <f t="shared" si="781"/>
        <v>0</v>
      </c>
      <c r="I3372" s="62">
        <f t="shared" si="790"/>
        <v>0</v>
      </c>
      <c r="J3372" s="89">
        <f t="shared" si="782"/>
        <v>0</v>
      </c>
      <c r="K3372" s="62">
        <f t="shared" si="791"/>
        <v>0</v>
      </c>
      <c r="L3372" s="90">
        <f t="shared" si="783"/>
        <v>90.689066892039705</v>
      </c>
      <c r="M3372" s="73">
        <f>0</f>
        <v>0</v>
      </c>
      <c r="N3372" s="89">
        <f t="shared" si="784"/>
        <v>0</v>
      </c>
      <c r="O3372" s="89">
        <f t="shared" si="785"/>
        <v>0</v>
      </c>
      <c r="P3372" s="89">
        <f t="shared" si="786"/>
        <v>0</v>
      </c>
      <c r="Q3372" s="62">
        <f t="shared" si="795"/>
        <v>0</v>
      </c>
      <c r="R3372" s="89">
        <f t="shared" si="792"/>
        <v>-90.689066892039705</v>
      </c>
      <c r="S3372" s="74">
        <f t="shared" si="792"/>
        <v>0</v>
      </c>
      <c r="T3372" s="91">
        <f t="shared" si="787"/>
        <v>7.6301176979216123E-2</v>
      </c>
      <c r="U3372" s="92">
        <f t="shared" si="788"/>
        <v>1.3763011769792159</v>
      </c>
    </row>
    <row r="3373" spans="1:21">
      <c r="A3373" s="80">
        <v>39881</v>
      </c>
      <c r="B3373" s="81">
        <v>0</v>
      </c>
      <c r="C3373" s="82">
        <v>4.698914648353948E-3</v>
      </c>
      <c r="D3373" s="88">
        <f t="shared" si="789"/>
        <v>1.4717667236346139</v>
      </c>
      <c r="E3373" s="89">
        <f t="shared" si="793"/>
        <v>14435.334472692277</v>
      </c>
      <c r="F3373" s="72">
        <f t="shared" si="793"/>
        <v>1625272.9920786424</v>
      </c>
      <c r="G3373" s="35">
        <f t="shared" si="794"/>
        <v>0.1125899088208324</v>
      </c>
      <c r="H3373" s="88">
        <f t="shared" si="781"/>
        <v>0</v>
      </c>
      <c r="I3373" s="62">
        <f t="shared" si="790"/>
        <v>0</v>
      </c>
      <c r="J3373" s="89">
        <f t="shared" si="782"/>
        <v>0</v>
      </c>
      <c r="K3373" s="62">
        <f t="shared" si="791"/>
        <v>0</v>
      </c>
      <c r="L3373" s="90">
        <f t="shared" si="783"/>
        <v>93.978292967078957</v>
      </c>
      <c r="M3373" s="73">
        <f>0</f>
        <v>0</v>
      </c>
      <c r="N3373" s="89">
        <f t="shared" si="784"/>
        <v>0</v>
      </c>
      <c r="O3373" s="89">
        <f t="shared" si="785"/>
        <v>0</v>
      </c>
      <c r="P3373" s="89">
        <f t="shared" si="786"/>
        <v>0</v>
      </c>
      <c r="Q3373" s="62">
        <f t="shared" si="795"/>
        <v>0</v>
      </c>
      <c r="R3373" s="89">
        <f t="shared" si="792"/>
        <v>-93.978292967078957</v>
      </c>
      <c r="S3373" s="74">
        <f t="shared" si="792"/>
        <v>0</v>
      </c>
      <c r="T3373" s="91">
        <f t="shared" si="787"/>
        <v>7.1766723634614005E-2</v>
      </c>
      <c r="U3373" s="92">
        <f t="shared" si="788"/>
        <v>1.3717667236346138</v>
      </c>
    </row>
    <row r="3374" spans="1:21">
      <c r="A3374" s="80">
        <v>39882</v>
      </c>
      <c r="B3374" s="81">
        <v>0</v>
      </c>
      <c r="C3374" s="82">
        <v>4.8234784035052838E-3</v>
      </c>
      <c r="D3374" s="88">
        <f t="shared" si="789"/>
        <v>1.4670678089862599</v>
      </c>
      <c r="E3374" s="89">
        <f t="shared" si="793"/>
        <v>14341.356179725199</v>
      </c>
      <c r="F3374" s="72">
        <f t="shared" si="793"/>
        <v>1625272.9920786424</v>
      </c>
      <c r="G3374" s="35">
        <f t="shared" si="794"/>
        <v>0.1133277056723784</v>
      </c>
      <c r="H3374" s="88">
        <f t="shared" si="781"/>
        <v>0</v>
      </c>
      <c r="I3374" s="62">
        <f t="shared" si="790"/>
        <v>0</v>
      </c>
      <c r="J3374" s="89">
        <f t="shared" si="782"/>
        <v>0</v>
      </c>
      <c r="K3374" s="62">
        <f t="shared" si="791"/>
        <v>0</v>
      </c>
      <c r="L3374" s="90">
        <f t="shared" si="783"/>
        <v>96.46956807010568</v>
      </c>
      <c r="M3374" s="73">
        <f>0</f>
        <v>0</v>
      </c>
      <c r="N3374" s="89">
        <f t="shared" si="784"/>
        <v>0</v>
      </c>
      <c r="O3374" s="89">
        <f t="shared" si="785"/>
        <v>0</v>
      </c>
      <c r="P3374" s="89">
        <f t="shared" si="786"/>
        <v>0</v>
      </c>
      <c r="Q3374" s="62">
        <f t="shared" si="795"/>
        <v>0</v>
      </c>
      <c r="R3374" s="89">
        <f t="shared" si="792"/>
        <v>-96.46956807010568</v>
      </c>
      <c r="S3374" s="74">
        <f t="shared" si="792"/>
        <v>0</v>
      </c>
      <c r="T3374" s="91">
        <f t="shared" si="787"/>
        <v>6.7067808986259969E-2</v>
      </c>
      <c r="U3374" s="92">
        <f t="shared" si="788"/>
        <v>1.3670678089862598</v>
      </c>
    </row>
    <row r="3375" spans="1:21">
      <c r="A3375" s="80">
        <v>39883</v>
      </c>
      <c r="B3375" s="81">
        <v>0</v>
      </c>
      <c r="C3375" s="82">
        <v>5.1654180498357473E-3</v>
      </c>
      <c r="D3375" s="88">
        <f t="shared" si="789"/>
        <v>1.4622443305827546</v>
      </c>
      <c r="E3375" s="89">
        <f t="shared" si="793"/>
        <v>14244.886611655093</v>
      </c>
      <c r="F3375" s="72">
        <f t="shared" si="793"/>
        <v>1625272.9920786424</v>
      </c>
      <c r="G3375" s="35">
        <f t="shared" si="794"/>
        <v>0.11409518632102361</v>
      </c>
      <c r="H3375" s="88">
        <f t="shared" si="781"/>
        <v>0</v>
      </c>
      <c r="I3375" s="62">
        <f t="shared" si="790"/>
        <v>0</v>
      </c>
      <c r="J3375" s="89">
        <f t="shared" si="782"/>
        <v>0</v>
      </c>
      <c r="K3375" s="62">
        <f t="shared" si="791"/>
        <v>0</v>
      </c>
      <c r="L3375" s="90">
        <f t="shared" si="783"/>
        <v>103.30836099671494</v>
      </c>
      <c r="M3375" s="73">
        <f>0</f>
        <v>0</v>
      </c>
      <c r="N3375" s="89">
        <f t="shared" si="784"/>
        <v>0</v>
      </c>
      <c r="O3375" s="89">
        <f t="shared" si="785"/>
        <v>0</v>
      </c>
      <c r="P3375" s="89">
        <f t="shared" si="786"/>
        <v>0</v>
      </c>
      <c r="Q3375" s="62">
        <f t="shared" si="795"/>
        <v>0</v>
      </c>
      <c r="R3375" s="89">
        <f t="shared" si="792"/>
        <v>-103.30836099671494</v>
      </c>
      <c r="S3375" s="74">
        <f t="shared" si="792"/>
        <v>0</v>
      </c>
      <c r="T3375" s="91">
        <f t="shared" si="787"/>
        <v>6.2244330582754692E-2</v>
      </c>
      <c r="U3375" s="92">
        <f t="shared" si="788"/>
        <v>1.3622443305827545</v>
      </c>
    </row>
    <row r="3376" spans="1:21">
      <c r="A3376" s="80">
        <v>39884</v>
      </c>
      <c r="B3376" s="81">
        <v>0</v>
      </c>
      <c r="C3376" s="82">
        <v>4.6667236716501385E-3</v>
      </c>
      <c r="D3376" s="88">
        <f t="shared" si="789"/>
        <v>1.4570789125329189</v>
      </c>
      <c r="E3376" s="89">
        <f t="shared" si="793"/>
        <v>14141.578250658378</v>
      </c>
      <c r="F3376" s="72">
        <f t="shared" si="793"/>
        <v>1625272.9920786424</v>
      </c>
      <c r="G3376" s="35">
        <f t="shared" si="794"/>
        <v>0.11492868499334406</v>
      </c>
      <c r="H3376" s="88">
        <f t="shared" si="781"/>
        <v>0</v>
      </c>
      <c r="I3376" s="62">
        <f t="shared" si="790"/>
        <v>0</v>
      </c>
      <c r="J3376" s="89">
        <f t="shared" si="782"/>
        <v>0</v>
      </c>
      <c r="K3376" s="62">
        <f t="shared" si="791"/>
        <v>0</v>
      </c>
      <c r="L3376" s="90">
        <f t="shared" si="783"/>
        <v>93.334473433002771</v>
      </c>
      <c r="M3376" s="73">
        <f>0</f>
        <v>0</v>
      </c>
      <c r="N3376" s="89">
        <f t="shared" si="784"/>
        <v>0</v>
      </c>
      <c r="O3376" s="89">
        <f t="shared" si="785"/>
        <v>0</v>
      </c>
      <c r="P3376" s="89">
        <f t="shared" si="786"/>
        <v>0</v>
      </c>
      <c r="Q3376" s="62">
        <f t="shared" si="795"/>
        <v>0</v>
      </c>
      <c r="R3376" s="89">
        <f t="shared" si="792"/>
        <v>-93.334473433002771</v>
      </c>
      <c r="S3376" s="74">
        <f t="shared" si="792"/>
        <v>0</v>
      </c>
      <c r="T3376" s="91">
        <f t="shared" si="787"/>
        <v>5.7078912532918968E-2</v>
      </c>
      <c r="U3376" s="92">
        <f t="shared" si="788"/>
        <v>1.3570789125329188</v>
      </c>
    </row>
    <row r="3377" spans="1:21">
      <c r="A3377" s="80">
        <v>39885</v>
      </c>
      <c r="B3377" s="81">
        <v>0</v>
      </c>
      <c r="C3377" s="82">
        <v>4.1336421321810516E-3</v>
      </c>
      <c r="D3377" s="88">
        <f t="shared" si="789"/>
        <v>1.4524121888612689</v>
      </c>
      <c r="E3377" s="89">
        <f t="shared" si="793"/>
        <v>14048.243777225376</v>
      </c>
      <c r="F3377" s="72">
        <f t="shared" si="793"/>
        <v>1625272.9920786424</v>
      </c>
      <c r="G3377" s="35">
        <f t="shared" si="794"/>
        <v>0.11569225433811806</v>
      </c>
      <c r="H3377" s="88">
        <f t="shared" si="781"/>
        <v>0</v>
      </c>
      <c r="I3377" s="62">
        <f t="shared" si="790"/>
        <v>0</v>
      </c>
      <c r="J3377" s="89">
        <f t="shared" si="782"/>
        <v>0</v>
      </c>
      <c r="K3377" s="62">
        <f t="shared" si="791"/>
        <v>0</v>
      </c>
      <c r="L3377" s="90">
        <f t="shared" si="783"/>
        <v>82.672842643621038</v>
      </c>
      <c r="M3377" s="73">
        <f>0</f>
        <v>0</v>
      </c>
      <c r="N3377" s="89">
        <f t="shared" si="784"/>
        <v>0</v>
      </c>
      <c r="O3377" s="89">
        <f t="shared" si="785"/>
        <v>0</v>
      </c>
      <c r="P3377" s="89">
        <f t="shared" si="786"/>
        <v>0</v>
      </c>
      <c r="Q3377" s="62">
        <f t="shared" si="795"/>
        <v>0</v>
      </c>
      <c r="R3377" s="89">
        <f t="shared" si="792"/>
        <v>-82.672842643621038</v>
      </c>
      <c r="S3377" s="74">
        <f t="shared" si="792"/>
        <v>0</v>
      </c>
      <c r="T3377" s="91">
        <f t="shared" si="787"/>
        <v>5.2412188861268971E-2</v>
      </c>
      <c r="U3377" s="92">
        <f t="shared" si="788"/>
        <v>1.3524121888612688</v>
      </c>
    </row>
    <row r="3378" spans="1:21">
      <c r="A3378" s="80">
        <v>39886</v>
      </c>
      <c r="B3378" s="81">
        <v>0</v>
      </c>
      <c r="C3378" s="82">
        <v>4.0705798603926577E-3</v>
      </c>
      <c r="D3378" s="88">
        <f t="shared" si="789"/>
        <v>1.4482785467290877</v>
      </c>
      <c r="E3378" s="89">
        <f t="shared" si="793"/>
        <v>13965.570934581756</v>
      </c>
      <c r="F3378" s="72">
        <f t="shared" si="793"/>
        <v>1625272.9920786424</v>
      </c>
      <c r="G3378" s="35">
        <f t="shared" si="794"/>
        <v>0.11637712483734675</v>
      </c>
      <c r="H3378" s="88">
        <f t="shared" si="781"/>
        <v>0</v>
      </c>
      <c r="I3378" s="62">
        <f t="shared" si="790"/>
        <v>0</v>
      </c>
      <c r="J3378" s="89">
        <f t="shared" si="782"/>
        <v>0</v>
      </c>
      <c r="K3378" s="62">
        <f t="shared" si="791"/>
        <v>0</v>
      </c>
      <c r="L3378" s="90">
        <f t="shared" si="783"/>
        <v>81.411597207853148</v>
      </c>
      <c r="M3378" s="73">
        <f>0</f>
        <v>0</v>
      </c>
      <c r="N3378" s="89">
        <f t="shared" si="784"/>
        <v>0</v>
      </c>
      <c r="O3378" s="89">
        <f t="shared" si="785"/>
        <v>0</v>
      </c>
      <c r="P3378" s="89">
        <f t="shared" si="786"/>
        <v>0</v>
      </c>
      <c r="Q3378" s="62">
        <f t="shared" si="795"/>
        <v>0</v>
      </c>
      <c r="R3378" s="89">
        <f t="shared" si="792"/>
        <v>-81.411597207853148</v>
      </c>
      <c r="S3378" s="74">
        <f t="shared" si="792"/>
        <v>0</v>
      </c>
      <c r="T3378" s="91">
        <f t="shared" si="787"/>
        <v>4.8278546729087823E-2</v>
      </c>
      <c r="U3378" s="92">
        <f t="shared" si="788"/>
        <v>1.3482785467290876</v>
      </c>
    </row>
    <row r="3379" spans="1:21">
      <c r="A3379" s="80">
        <v>39887</v>
      </c>
      <c r="B3379" s="81">
        <v>0</v>
      </c>
      <c r="C3379" s="82">
        <v>4.4354528931379155E-3</v>
      </c>
      <c r="D3379" s="88">
        <f t="shared" si="789"/>
        <v>1.4442079668686951</v>
      </c>
      <c r="E3379" s="89">
        <f t="shared" si="793"/>
        <v>13884.159337373903</v>
      </c>
      <c r="F3379" s="72">
        <f t="shared" si="793"/>
        <v>1625272.9920786424</v>
      </c>
      <c r="G3379" s="35">
        <f t="shared" si="794"/>
        <v>0.11705951743896163</v>
      </c>
      <c r="H3379" s="88">
        <f t="shared" si="781"/>
        <v>0</v>
      </c>
      <c r="I3379" s="62">
        <f t="shared" si="790"/>
        <v>0</v>
      </c>
      <c r="J3379" s="89">
        <f t="shared" si="782"/>
        <v>0</v>
      </c>
      <c r="K3379" s="62">
        <f t="shared" si="791"/>
        <v>0</v>
      </c>
      <c r="L3379" s="90">
        <f t="shared" si="783"/>
        <v>88.709057862758314</v>
      </c>
      <c r="M3379" s="73">
        <f>0</f>
        <v>0</v>
      </c>
      <c r="N3379" s="89">
        <f t="shared" si="784"/>
        <v>0</v>
      </c>
      <c r="O3379" s="89">
        <f t="shared" si="785"/>
        <v>0</v>
      </c>
      <c r="P3379" s="89">
        <f t="shared" si="786"/>
        <v>0</v>
      </c>
      <c r="Q3379" s="62">
        <f t="shared" si="795"/>
        <v>0</v>
      </c>
      <c r="R3379" s="89">
        <f t="shared" si="792"/>
        <v>-88.709057862758314</v>
      </c>
      <c r="S3379" s="74">
        <f t="shared" si="792"/>
        <v>0</v>
      </c>
      <c r="T3379" s="91">
        <f t="shared" si="787"/>
        <v>4.4207966868695214E-2</v>
      </c>
      <c r="U3379" s="92">
        <f t="shared" si="788"/>
        <v>1.344207966868695</v>
      </c>
    </row>
    <row r="3380" spans="1:21">
      <c r="A3380" s="80">
        <v>39888</v>
      </c>
      <c r="B3380" s="81">
        <v>0</v>
      </c>
      <c r="C3380" s="82">
        <v>4.3630838863735442E-3</v>
      </c>
      <c r="D3380" s="88">
        <f t="shared" si="789"/>
        <v>1.4397725139755573</v>
      </c>
      <c r="E3380" s="89">
        <f t="shared" si="793"/>
        <v>13795.450279511146</v>
      </c>
      <c r="F3380" s="72">
        <f t="shared" si="793"/>
        <v>1625272.9920786424</v>
      </c>
      <c r="G3380" s="35">
        <f t="shared" si="794"/>
        <v>0.11781224672981354</v>
      </c>
      <c r="H3380" s="88">
        <f t="shared" si="781"/>
        <v>0</v>
      </c>
      <c r="I3380" s="62">
        <f t="shared" si="790"/>
        <v>0</v>
      </c>
      <c r="J3380" s="89">
        <f t="shared" si="782"/>
        <v>0</v>
      </c>
      <c r="K3380" s="62">
        <f t="shared" si="791"/>
        <v>0</v>
      </c>
      <c r="L3380" s="90">
        <f t="shared" si="783"/>
        <v>87.261677727470882</v>
      </c>
      <c r="M3380" s="73">
        <f>0</f>
        <v>0</v>
      </c>
      <c r="N3380" s="89">
        <f t="shared" si="784"/>
        <v>0</v>
      </c>
      <c r="O3380" s="89">
        <f t="shared" si="785"/>
        <v>0</v>
      </c>
      <c r="P3380" s="89">
        <f t="shared" si="786"/>
        <v>0</v>
      </c>
      <c r="Q3380" s="62">
        <f t="shared" si="795"/>
        <v>0</v>
      </c>
      <c r="R3380" s="89">
        <f t="shared" si="792"/>
        <v>-87.261677727470882</v>
      </c>
      <c r="S3380" s="74">
        <f t="shared" si="792"/>
        <v>0</v>
      </c>
      <c r="T3380" s="91">
        <f t="shared" si="787"/>
        <v>3.9772513975557366E-2</v>
      </c>
      <c r="U3380" s="92">
        <f t="shared" si="788"/>
        <v>1.3397725139755572</v>
      </c>
    </row>
    <row r="3381" spans="1:21">
      <c r="A3381" s="80">
        <v>39889</v>
      </c>
      <c r="B3381" s="81">
        <v>0</v>
      </c>
      <c r="C3381" s="82">
        <v>3.6983059588763011E-3</v>
      </c>
      <c r="D3381" s="88">
        <f t="shared" si="789"/>
        <v>1.4354094300891838</v>
      </c>
      <c r="E3381" s="89">
        <f t="shared" si="793"/>
        <v>13708.188601783675</v>
      </c>
      <c r="F3381" s="72">
        <f t="shared" si="793"/>
        <v>1625272.9920786424</v>
      </c>
      <c r="G3381" s="35">
        <f t="shared" si="794"/>
        <v>0.11856219952118006</v>
      </c>
      <c r="H3381" s="88">
        <f t="shared" si="781"/>
        <v>0</v>
      </c>
      <c r="I3381" s="62">
        <f t="shared" si="790"/>
        <v>0</v>
      </c>
      <c r="J3381" s="89">
        <f t="shared" si="782"/>
        <v>0</v>
      </c>
      <c r="K3381" s="62">
        <f t="shared" si="791"/>
        <v>0</v>
      </c>
      <c r="L3381" s="90">
        <f t="shared" si="783"/>
        <v>73.966119177526025</v>
      </c>
      <c r="M3381" s="73">
        <f>0</f>
        <v>0</v>
      </c>
      <c r="N3381" s="89">
        <f t="shared" si="784"/>
        <v>0</v>
      </c>
      <c r="O3381" s="89">
        <f t="shared" si="785"/>
        <v>0</v>
      </c>
      <c r="P3381" s="89">
        <f t="shared" si="786"/>
        <v>0</v>
      </c>
      <c r="Q3381" s="62">
        <f t="shared" si="795"/>
        <v>0</v>
      </c>
      <c r="R3381" s="89">
        <f t="shared" si="792"/>
        <v>-73.966119177526025</v>
      </c>
      <c r="S3381" s="74">
        <f t="shared" si="792"/>
        <v>0</v>
      </c>
      <c r="T3381" s="91">
        <f t="shared" si="787"/>
        <v>3.5409430089183846E-2</v>
      </c>
      <c r="U3381" s="92">
        <f t="shared" si="788"/>
        <v>1.3354094300891837</v>
      </c>
    </row>
    <row r="3382" spans="1:21">
      <c r="A3382" s="80">
        <v>39890</v>
      </c>
      <c r="B3382" s="81">
        <v>0</v>
      </c>
      <c r="C3382" s="82">
        <v>3.9628618529713331E-3</v>
      </c>
      <c r="D3382" s="88">
        <f t="shared" si="789"/>
        <v>1.4317111241303075</v>
      </c>
      <c r="E3382" s="89">
        <f t="shared" si="793"/>
        <v>13634.222482606148</v>
      </c>
      <c r="F3382" s="72">
        <f t="shared" si="793"/>
        <v>1625272.9920786424</v>
      </c>
      <c r="G3382" s="35">
        <f t="shared" si="794"/>
        <v>0.11920540347292143</v>
      </c>
      <c r="H3382" s="88">
        <f t="shared" si="781"/>
        <v>0</v>
      </c>
      <c r="I3382" s="62">
        <f t="shared" si="790"/>
        <v>0</v>
      </c>
      <c r="J3382" s="89">
        <f t="shared" si="782"/>
        <v>0</v>
      </c>
      <c r="K3382" s="62">
        <f t="shared" si="791"/>
        <v>0</v>
      </c>
      <c r="L3382" s="90">
        <f t="shared" si="783"/>
        <v>79.257237059426657</v>
      </c>
      <c r="M3382" s="73">
        <f>0</f>
        <v>0</v>
      </c>
      <c r="N3382" s="89">
        <f t="shared" si="784"/>
        <v>0</v>
      </c>
      <c r="O3382" s="89">
        <f t="shared" si="785"/>
        <v>0</v>
      </c>
      <c r="P3382" s="89">
        <f t="shared" si="786"/>
        <v>0</v>
      </c>
      <c r="Q3382" s="62">
        <f t="shared" si="795"/>
        <v>0</v>
      </c>
      <c r="R3382" s="89">
        <f t="shared" si="792"/>
        <v>-79.257237059426657</v>
      </c>
      <c r="S3382" s="74">
        <f t="shared" si="792"/>
        <v>0</v>
      </c>
      <c r="T3382" s="91">
        <f t="shared" si="787"/>
        <v>3.1711124130307633E-2</v>
      </c>
      <c r="U3382" s="92">
        <f t="shared" si="788"/>
        <v>1.3317111241303075</v>
      </c>
    </row>
    <row r="3383" spans="1:21">
      <c r="A3383" s="80">
        <v>39891</v>
      </c>
      <c r="B3383" s="81">
        <v>0</v>
      </c>
      <c r="C3383" s="82">
        <v>3.9657075632549641E-3</v>
      </c>
      <c r="D3383" s="88">
        <f t="shared" si="789"/>
        <v>1.4277482622773361</v>
      </c>
      <c r="E3383" s="89">
        <f t="shared" si="793"/>
        <v>13554.965245546722</v>
      </c>
      <c r="F3383" s="72">
        <f t="shared" si="793"/>
        <v>1625272.9920786424</v>
      </c>
      <c r="G3383" s="35">
        <f t="shared" si="794"/>
        <v>0.11990240938556453</v>
      </c>
      <c r="H3383" s="88">
        <f t="shared" si="781"/>
        <v>0</v>
      </c>
      <c r="I3383" s="62">
        <f t="shared" si="790"/>
        <v>0</v>
      </c>
      <c r="J3383" s="89">
        <f t="shared" si="782"/>
        <v>0</v>
      </c>
      <c r="K3383" s="62">
        <f t="shared" si="791"/>
        <v>0</v>
      </c>
      <c r="L3383" s="90">
        <f t="shared" si="783"/>
        <v>79.314151265099284</v>
      </c>
      <c r="M3383" s="73">
        <f>0</f>
        <v>0</v>
      </c>
      <c r="N3383" s="89">
        <f t="shared" si="784"/>
        <v>0</v>
      </c>
      <c r="O3383" s="89">
        <f t="shared" si="785"/>
        <v>0</v>
      </c>
      <c r="P3383" s="89">
        <f t="shared" si="786"/>
        <v>0</v>
      </c>
      <c r="Q3383" s="62">
        <f t="shared" si="795"/>
        <v>0</v>
      </c>
      <c r="R3383" s="89">
        <f t="shared" si="792"/>
        <v>-79.314151265099284</v>
      </c>
      <c r="S3383" s="74">
        <f t="shared" si="792"/>
        <v>0</v>
      </c>
      <c r="T3383" s="91">
        <f t="shared" si="787"/>
        <v>2.7748262277336178E-2</v>
      </c>
      <c r="U3383" s="92">
        <f t="shared" si="788"/>
        <v>1.327748262277336</v>
      </c>
    </row>
    <row r="3384" spans="1:21">
      <c r="A3384" s="80">
        <v>39892</v>
      </c>
      <c r="B3384" s="81">
        <v>0</v>
      </c>
      <c r="C3384" s="82">
        <v>4.0375015329491724E-3</v>
      </c>
      <c r="D3384" s="88">
        <f t="shared" si="789"/>
        <v>1.4237825547140812</v>
      </c>
      <c r="E3384" s="89">
        <f t="shared" si="793"/>
        <v>13475.651094281622</v>
      </c>
      <c r="F3384" s="72">
        <f t="shared" si="793"/>
        <v>1625272.9920786424</v>
      </c>
      <c r="G3384" s="35">
        <f t="shared" si="794"/>
        <v>0.12060812354872599</v>
      </c>
      <c r="H3384" s="88">
        <f t="shared" si="781"/>
        <v>0</v>
      </c>
      <c r="I3384" s="62">
        <f t="shared" si="790"/>
        <v>0</v>
      </c>
      <c r="J3384" s="89">
        <f t="shared" si="782"/>
        <v>0</v>
      </c>
      <c r="K3384" s="62">
        <f t="shared" si="791"/>
        <v>0</v>
      </c>
      <c r="L3384" s="90">
        <f t="shared" si="783"/>
        <v>80.750030658983448</v>
      </c>
      <c r="M3384" s="73">
        <f>0</f>
        <v>0</v>
      </c>
      <c r="N3384" s="89">
        <f t="shared" si="784"/>
        <v>0</v>
      </c>
      <c r="O3384" s="89">
        <f t="shared" si="785"/>
        <v>0</v>
      </c>
      <c r="P3384" s="89">
        <f t="shared" si="786"/>
        <v>0</v>
      </c>
      <c r="Q3384" s="62">
        <f t="shared" si="795"/>
        <v>0</v>
      </c>
      <c r="R3384" s="89">
        <f t="shared" si="792"/>
        <v>-80.750030658983448</v>
      </c>
      <c r="S3384" s="74">
        <f t="shared" si="792"/>
        <v>0</v>
      </c>
      <c r="T3384" s="91">
        <f t="shared" si="787"/>
        <v>2.3782554714081305E-2</v>
      </c>
      <c r="U3384" s="92">
        <f t="shared" si="788"/>
        <v>1.3237825547140811</v>
      </c>
    </row>
    <row r="3385" spans="1:21">
      <c r="A3385" s="80">
        <v>39893</v>
      </c>
      <c r="B3385" s="81">
        <v>0</v>
      </c>
      <c r="C3385" s="82">
        <v>3.6116278654189245E-3</v>
      </c>
      <c r="D3385" s="88">
        <f t="shared" si="789"/>
        <v>1.419745053181132</v>
      </c>
      <c r="E3385" s="89">
        <f t="shared" si="793"/>
        <v>13394.901063622639</v>
      </c>
      <c r="F3385" s="72">
        <f t="shared" si="793"/>
        <v>1625272.9920786424</v>
      </c>
      <c r="G3385" s="35">
        <f t="shared" si="794"/>
        <v>0.12133519944335362</v>
      </c>
      <c r="H3385" s="88">
        <f t="shared" si="781"/>
        <v>0</v>
      </c>
      <c r="I3385" s="62">
        <f t="shared" si="790"/>
        <v>0</v>
      </c>
      <c r="J3385" s="89">
        <f t="shared" si="782"/>
        <v>0</v>
      </c>
      <c r="K3385" s="62">
        <f t="shared" si="791"/>
        <v>0</v>
      </c>
      <c r="L3385" s="90">
        <f t="shared" si="783"/>
        <v>72.232557308378489</v>
      </c>
      <c r="M3385" s="73">
        <f>0</f>
        <v>0</v>
      </c>
      <c r="N3385" s="89">
        <f t="shared" si="784"/>
        <v>0</v>
      </c>
      <c r="O3385" s="89">
        <f t="shared" si="785"/>
        <v>0</v>
      </c>
      <c r="P3385" s="89">
        <f t="shared" si="786"/>
        <v>0</v>
      </c>
      <c r="Q3385" s="62">
        <f t="shared" si="795"/>
        <v>0</v>
      </c>
      <c r="R3385" s="89">
        <f t="shared" si="792"/>
        <v>-72.232557308378489</v>
      </c>
      <c r="S3385" s="74">
        <f t="shared" si="792"/>
        <v>0</v>
      </c>
      <c r="T3385" s="91">
        <f t="shared" si="787"/>
        <v>1.9745053181132066E-2</v>
      </c>
      <c r="U3385" s="92">
        <f t="shared" si="788"/>
        <v>1.3197450531811319</v>
      </c>
    </row>
    <row r="3386" spans="1:21">
      <c r="A3386" s="80">
        <v>39894</v>
      </c>
      <c r="B3386" s="81">
        <v>0</v>
      </c>
      <c r="C3386" s="82">
        <v>3.6984618967634817E-3</v>
      </c>
      <c r="D3386" s="88">
        <f t="shared" si="789"/>
        <v>1.416133425315713</v>
      </c>
      <c r="E3386" s="89">
        <f t="shared" si="793"/>
        <v>13322.668506314261</v>
      </c>
      <c r="F3386" s="72">
        <f t="shared" si="793"/>
        <v>1625272.9920786424</v>
      </c>
      <c r="G3386" s="35">
        <f t="shared" si="794"/>
        <v>0.12199305201569388</v>
      </c>
      <c r="H3386" s="88">
        <f t="shared" si="781"/>
        <v>0</v>
      </c>
      <c r="I3386" s="62">
        <f t="shared" si="790"/>
        <v>0</v>
      </c>
      <c r="J3386" s="89">
        <f t="shared" si="782"/>
        <v>0</v>
      </c>
      <c r="K3386" s="62">
        <f t="shared" si="791"/>
        <v>0</v>
      </c>
      <c r="L3386" s="90">
        <f t="shared" si="783"/>
        <v>73.969237935269632</v>
      </c>
      <c r="M3386" s="73">
        <f>0</f>
        <v>0</v>
      </c>
      <c r="N3386" s="89">
        <f t="shared" si="784"/>
        <v>0</v>
      </c>
      <c r="O3386" s="89">
        <f t="shared" si="785"/>
        <v>0</v>
      </c>
      <c r="P3386" s="89">
        <f t="shared" si="786"/>
        <v>0</v>
      </c>
      <c r="Q3386" s="62">
        <f t="shared" si="795"/>
        <v>0</v>
      </c>
      <c r="R3386" s="89">
        <f t="shared" si="792"/>
        <v>-73.969237935269632</v>
      </c>
      <c r="S3386" s="74">
        <f t="shared" si="792"/>
        <v>0</v>
      </c>
      <c r="T3386" s="91">
        <f t="shared" si="787"/>
        <v>1.6133425315713046E-2</v>
      </c>
      <c r="U3386" s="92">
        <f t="shared" si="788"/>
        <v>1.3161334253157129</v>
      </c>
    </row>
    <row r="3387" spans="1:21">
      <c r="A3387" s="80">
        <v>39895</v>
      </c>
      <c r="B3387" s="81">
        <v>5.0800000000000003E-3</v>
      </c>
      <c r="C3387" s="82">
        <v>2.861348607023952E-3</v>
      </c>
      <c r="D3387" s="88">
        <f t="shared" si="789"/>
        <v>1.4124349634189497</v>
      </c>
      <c r="E3387" s="89">
        <f t="shared" si="793"/>
        <v>13248.699268378992</v>
      </c>
      <c r="F3387" s="72">
        <f t="shared" si="793"/>
        <v>1625272.9920786424</v>
      </c>
      <c r="G3387" s="35">
        <f t="shared" si="794"/>
        <v>0.1226741553382318</v>
      </c>
      <c r="H3387" s="88">
        <f t="shared" si="781"/>
        <v>101.60000000000001</v>
      </c>
      <c r="I3387" s="62">
        <f t="shared" si="790"/>
        <v>1016</v>
      </c>
      <c r="J3387" s="89">
        <f t="shared" si="782"/>
        <v>335.28000000000003</v>
      </c>
      <c r="K3387" s="62">
        <f t="shared" si="791"/>
        <v>30175.200000000012</v>
      </c>
      <c r="L3387" s="90">
        <f t="shared" si="783"/>
        <v>57.226972140479042</v>
      </c>
      <c r="M3387" s="73">
        <f>0</f>
        <v>0</v>
      </c>
      <c r="N3387" s="89">
        <f t="shared" si="784"/>
        <v>0</v>
      </c>
      <c r="O3387" s="89">
        <f t="shared" si="785"/>
        <v>0</v>
      </c>
      <c r="P3387" s="89">
        <f t="shared" si="786"/>
        <v>0</v>
      </c>
      <c r="Q3387" s="62">
        <f t="shared" si="795"/>
        <v>0</v>
      </c>
      <c r="R3387" s="89">
        <f t="shared" si="792"/>
        <v>379.65302785952099</v>
      </c>
      <c r="S3387" s="74">
        <f t="shared" si="792"/>
        <v>31191.200000000012</v>
      </c>
      <c r="T3387" s="91">
        <f t="shared" si="787"/>
        <v>1.2434963418949785E-2</v>
      </c>
      <c r="U3387" s="92">
        <f t="shared" si="788"/>
        <v>1.3124349634189496</v>
      </c>
    </row>
    <row r="3388" spans="1:21">
      <c r="A3388" s="80">
        <v>39896</v>
      </c>
      <c r="B3388" s="81">
        <v>0</v>
      </c>
      <c r="C3388" s="82">
        <v>3.3418125248266184E-3</v>
      </c>
      <c r="D3388" s="88">
        <f t="shared" si="789"/>
        <v>1.4314176148119258</v>
      </c>
      <c r="E3388" s="89">
        <f t="shared" si="793"/>
        <v>13628.352296238514</v>
      </c>
      <c r="F3388" s="72">
        <f t="shared" si="793"/>
        <v>1656464.1920786423</v>
      </c>
      <c r="G3388" s="35">
        <f t="shared" si="794"/>
        <v>0.1215454484938604</v>
      </c>
      <c r="H3388" s="88">
        <f t="shared" si="781"/>
        <v>0</v>
      </c>
      <c r="I3388" s="62">
        <f t="shared" si="790"/>
        <v>0</v>
      </c>
      <c r="J3388" s="89">
        <f t="shared" si="782"/>
        <v>0</v>
      </c>
      <c r="K3388" s="62">
        <f t="shared" si="791"/>
        <v>0</v>
      </c>
      <c r="L3388" s="90">
        <f t="shared" si="783"/>
        <v>66.836250496532372</v>
      </c>
      <c r="M3388" s="73">
        <f>0</f>
        <v>0</v>
      </c>
      <c r="N3388" s="89">
        <f t="shared" si="784"/>
        <v>0</v>
      </c>
      <c r="O3388" s="89">
        <f t="shared" si="785"/>
        <v>0</v>
      </c>
      <c r="P3388" s="89">
        <f t="shared" si="786"/>
        <v>0</v>
      </c>
      <c r="Q3388" s="62">
        <f t="shared" si="795"/>
        <v>0</v>
      </c>
      <c r="R3388" s="89">
        <f t="shared" si="792"/>
        <v>-66.836250496532372</v>
      </c>
      <c r="S3388" s="74">
        <f t="shared" si="792"/>
        <v>0</v>
      </c>
      <c r="T3388" s="91">
        <f t="shared" si="787"/>
        <v>3.1417614811925842E-2</v>
      </c>
      <c r="U3388" s="92">
        <f t="shared" si="788"/>
        <v>1.3314176148119257</v>
      </c>
    </row>
    <row r="3389" spans="1:21">
      <c r="A3389" s="80">
        <v>39897</v>
      </c>
      <c r="B3389" s="81">
        <v>0</v>
      </c>
      <c r="C3389" s="82">
        <v>4.4213438898073765E-3</v>
      </c>
      <c r="D3389" s="88">
        <f t="shared" si="789"/>
        <v>1.4280758022870992</v>
      </c>
      <c r="E3389" s="89">
        <f t="shared" si="793"/>
        <v>13561.516045741982</v>
      </c>
      <c r="F3389" s="72">
        <f t="shared" si="793"/>
        <v>1656464.1920786423</v>
      </c>
      <c r="G3389" s="35">
        <f t="shared" si="794"/>
        <v>0.12214447016775352</v>
      </c>
      <c r="H3389" s="88">
        <f t="shared" si="781"/>
        <v>0</v>
      </c>
      <c r="I3389" s="62">
        <f t="shared" si="790"/>
        <v>0</v>
      </c>
      <c r="J3389" s="89">
        <f t="shared" si="782"/>
        <v>0</v>
      </c>
      <c r="K3389" s="62">
        <f t="shared" si="791"/>
        <v>0</v>
      </c>
      <c r="L3389" s="90">
        <f t="shared" si="783"/>
        <v>88.426877796147537</v>
      </c>
      <c r="M3389" s="73">
        <f>0</f>
        <v>0</v>
      </c>
      <c r="N3389" s="89">
        <f t="shared" si="784"/>
        <v>0</v>
      </c>
      <c r="O3389" s="89">
        <f t="shared" si="785"/>
        <v>0</v>
      </c>
      <c r="P3389" s="89">
        <f t="shared" si="786"/>
        <v>0</v>
      </c>
      <c r="Q3389" s="62">
        <f t="shared" si="795"/>
        <v>0</v>
      </c>
      <c r="R3389" s="89">
        <f t="shared" si="792"/>
        <v>-88.426877796147537</v>
      </c>
      <c r="S3389" s="74">
        <f t="shared" si="792"/>
        <v>0</v>
      </c>
      <c r="T3389" s="91">
        <f t="shared" si="787"/>
        <v>2.8075802287099272E-2</v>
      </c>
      <c r="U3389" s="92">
        <f t="shared" si="788"/>
        <v>1.3280758022870991</v>
      </c>
    </row>
    <row r="3390" spans="1:21">
      <c r="A3390" s="80">
        <v>39898</v>
      </c>
      <c r="B3390" s="81">
        <v>0</v>
      </c>
      <c r="C3390" s="82">
        <v>3.2593753185589298E-3</v>
      </c>
      <c r="D3390" s="88">
        <f t="shared" si="789"/>
        <v>1.4236544583972919</v>
      </c>
      <c r="E3390" s="89">
        <f t="shared" si="793"/>
        <v>13473.089167945835</v>
      </c>
      <c r="F3390" s="72">
        <f t="shared" si="793"/>
        <v>1656464.1920786423</v>
      </c>
      <c r="G3390" s="35">
        <f t="shared" si="794"/>
        <v>0.12294613146475554</v>
      </c>
      <c r="H3390" s="88">
        <f t="shared" si="781"/>
        <v>0</v>
      </c>
      <c r="I3390" s="62">
        <f t="shared" si="790"/>
        <v>0</v>
      </c>
      <c r="J3390" s="89">
        <f t="shared" si="782"/>
        <v>0</v>
      </c>
      <c r="K3390" s="62">
        <f t="shared" si="791"/>
        <v>0</v>
      </c>
      <c r="L3390" s="90">
        <f t="shared" si="783"/>
        <v>65.1875063711786</v>
      </c>
      <c r="M3390" s="73">
        <f>0</f>
        <v>0</v>
      </c>
      <c r="N3390" s="89">
        <f t="shared" si="784"/>
        <v>0</v>
      </c>
      <c r="O3390" s="89">
        <f t="shared" si="785"/>
        <v>0</v>
      </c>
      <c r="P3390" s="89">
        <f t="shared" si="786"/>
        <v>0</v>
      </c>
      <c r="Q3390" s="62">
        <f t="shared" si="795"/>
        <v>0</v>
      </c>
      <c r="R3390" s="89">
        <f t="shared" si="792"/>
        <v>-65.1875063711786</v>
      </c>
      <c r="S3390" s="74">
        <f t="shared" si="792"/>
        <v>0</v>
      </c>
      <c r="T3390" s="91">
        <f t="shared" si="787"/>
        <v>2.3654458397291966E-2</v>
      </c>
      <c r="U3390" s="92">
        <f t="shared" si="788"/>
        <v>1.3236544583972918</v>
      </c>
    </row>
    <row r="3391" spans="1:21">
      <c r="A3391" s="80">
        <v>39899</v>
      </c>
      <c r="B3391" s="81">
        <v>7.8739999999999991E-3</v>
      </c>
      <c r="C3391" s="82">
        <v>3.3462197908461894E-3</v>
      </c>
      <c r="D3391" s="88">
        <f t="shared" si="789"/>
        <v>1.4203950830787329</v>
      </c>
      <c r="E3391" s="89">
        <f t="shared" si="793"/>
        <v>13407.901661574657</v>
      </c>
      <c r="F3391" s="72">
        <f t="shared" si="793"/>
        <v>1656464.1920786423</v>
      </c>
      <c r="G3391" s="35">
        <f t="shared" si="794"/>
        <v>0.12354387986196665</v>
      </c>
      <c r="H3391" s="88">
        <f t="shared" si="781"/>
        <v>157.47999999999999</v>
      </c>
      <c r="I3391" s="62">
        <f t="shared" si="790"/>
        <v>1574.8</v>
      </c>
      <c r="J3391" s="89">
        <f t="shared" si="782"/>
        <v>519.68399999999986</v>
      </c>
      <c r="K3391" s="62">
        <f t="shared" si="791"/>
        <v>46771.560000000005</v>
      </c>
      <c r="L3391" s="90">
        <f t="shared" si="783"/>
        <v>66.924395816923791</v>
      </c>
      <c r="M3391" s="73">
        <f>0</f>
        <v>0</v>
      </c>
      <c r="N3391" s="89">
        <f t="shared" si="784"/>
        <v>0</v>
      </c>
      <c r="O3391" s="89">
        <f t="shared" si="785"/>
        <v>0</v>
      </c>
      <c r="P3391" s="89">
        <f t="shared" si="786"/>
        <v>0</v>
      </c>
      <c r="Q3391" s="62">
        <f t="shared" si="795"/>
        <v>0</v>
      </c>
      <c r="R3391" s="89">
        <f t="shared" si="792"/>
        <v>610.23960418307604</v>
      </c>
      <c r="S3391" s="74">
        <f t="shared" si="792"/>
        <v>48346.360000000008</v>
      </c>
      <c r="T3391" s="91">
        <f t="shared" si="787"/>
        <v>2.0395083078732945E-2</v>
      </c>
      <c r="U3391" s="92">
        <f t="shared" si="788"/>
        <v>1.3203950830787328</v>
      </c>
    </row>
    <row r="3392" spans="1:21">
      <c r="A3392" s="80">
        <v>39900</v>
      </c>
      <c r="B3392" s="81">
        <v>5.7911999999999991E-2</v>
      </c>
      <c r="C3392" s="82">
        <v>4.3495127621481161E-3</v>
      </c>
      <c r="D3392" s="88">
        <f t="shared" si="789"/>
        <v>1.4509070632878867</v>
      </c>
      <c r="E3392" s="89">
        <f t="shared" si="793"/>
        <v>14018.141265757733</v>
      </c>
      <c r="F3392" s="72">
        <f t="shared" si="793"/>
        <v>1704810.5520786424</v>
      </c>
      <c r="G3392" s="35">
        <f t="shared" si="794"/>
        <v>0.12161459352981425</v>
      </c>
      <c r="H3392" s="88">
        <f t="shared" si="781"/>
        <v>1158.2399999999998</v>
      </c>
      <c r="I3392" s="62">
        <f t="shared" si="790"/>
        <v>11582.399999999998</v>
      </c>
      <c r="J3392" s="89">
        <f t="shared" si="782"/>
        <v>3822.1919999999991</v>
      </c>
      <c r="K3392" s="62">
        <f t="shared" si="791"/>
        <v>343997.28</v>
      </c>
      <c r="L3392" s="90">
        <f t="shared" si="783"/>
        <v>86.99025524296232</v>
      </c>
      <c r="M3392" s="73">
        <f>0</f>
        <v>0</v>
      </c>
      <c r="N3392" s="89">
        <f t="shared" si="784"/>
        <v>0</v>
      </c>
      <c r="O3392" s="89">
        <f t="shared" si="785"/>
        <v>0</v>
      </c>
      <c r="P3392" s="89">
        <f t="shared" si="786"/>
        <v>0</v>
      </c>
      <c r="Q3392" s="62">
        <f t="shared" si="795"/>
        <v>0</v>
      </c>
      <c r="R3392" s="89">
        <f t="shared" si="792"/>
        <v>4893.4417447570368</v>
      </c>
      <c r="S3392" s="74">
        <f t="shared" si="792"/>
        <v>355579.68000000005</v>
      </c>
      <c r="T3392" s="91">
        <f t="shared" si="787"/>
        <v>5.0907063287886745E-2</v>
      </c>
      <c r="U3392" s="92">
        <f t="shared" si="788"/>
        <v>1.3509070632878866</v>
      </c>
    </row>
    <row r="3393" spans="1:21">
      <c r="A3393" s="80">
        <v>39901</v>
      </c>
      <c r="B3393" s="81">
        <v>2.7686000000000002E-2</v>
      </c>
      <c r="C3393" s="82">
        <v>3.7821358467381317E-3</v>
      </c>
      <c r="D3393" s="88">
        <f t="shared" si="789"/>
        <v>1.6955791505257385</v>
      </c>
      <c r="E3393" s="89">
        <f t="shared" si="793"/>
        <v>18911.583010514769</v>
      </c>
      <c r="F3393" s="72">
        <f t="shared" si="793"/>
        <v>2060390.2320786426</v>
      </c>
      <c r="G3393" s="35">
        <f t="shared" si="794"/>
        <v>0.10894858621475914</v>
      </c>
      <c r="H3393" s="88">
        <f t="shared" si="781"/>
        <v>553.72</v>
      </c>
      <c r="I3393" s="62">
        <f t="shared" si="790"/>
        <v>5537.2000000000007</v>
      </c>
      <c r="J3393" s="89">
        <f t="shared" si="782"/>
        <v>1827.2759999999998</v>
      </c>
      <c r="K3393" s="62">
        <f t="shared" si="791"/>
        <v>164454.84000000003</v>
      </c>
      <c r="L3393" s="90">
        <f t="shared" si="783"/>
        <v>75.642716934762632</v>
      </c>
      <c r="M3393" s="73">
        <f>0</f>
        <v>0</v>
      </c>
      <c r="N3393" s="89">
        <f t="shared" si="784"/>
        <v>13240.581795529586</v>
      </c>
      <c r="O3393" s="89">
        <f t="shared" si="785"/>
        <v>3911.5830105147697</v>
      </c>
      <c r="P3393" s="89">
        <f t="shared" si="786"/>
        <v>3911.5830105147697</v>
      </c>
      <c r="Q3393" s="62">
        <f t="shared" si="795"/>
        <v>426161.4388572555</v>
      </c>
      <c r="R3393" s="89">
        <f t="shared" si="792"/>
        <v>-1606.2297274495322</v>
      </c>
      <c r="S3393" s="74">
        <f t="shared" si="792"/>
        <v>-256169.39885725547</v>
      </c>
      <c r="T3393" s="91">
        <f t="shared" si="787"/>
        <v>0.29557915052573858</v>
      </c>
      <c r="U3393" s="92">
        <f t="shared" si="788"/>
        <v>1.5955791505257384</v>
      </c>
    </row>
    <row r="3394" spans="1:21">
      <c r="A3394" s="80">
        <v>39902</v>
      </c>
      <c r="B3394" s="81">
        <v>0</v>
      </c>
      <c r="C3394" s="82">
        <v>4.2305194063816578E-3</v>
      </c>
      <c r="D3394" s="88">
        <f t="shared" si="789"/>
        <v>1.6152676641532617</v>
      </c>
      <c r="E3394" s="89">
        <f t="shared" si="793"/>
        <v>17305.353283065237</v>
      </c>
      <c r="F3394" s="72">
        <f t="shared" si="793"/>
        <v>1804220.8332213871</v>
      </c>
      <c r="G3394" s="35">
        <f t="shared" si="794"/>
        <v>0.10425796016467176</v>
      </c>
      <c r="H3394" s="88">
        <f t="shared" si="781"/>
        <v>0</v>
      </c>
      <c r="I3394" s="62">
        <f t="shared" si="790"/>
        <v>0</v>
      </c>
      <c r="J3394" s="89">
        <f t="shared" si="782"/>
        <v>0</v>
      </c>
      <c r="K3394" s="62">
        <f t="shared" si="791"/>
        <v>0</v>
      </c>
      <c r="L3394" s="90">
        <f t="shared" si="783"/>
        <v>84.610388127633158</v>
      </c>
      <c r="M3394" s="73">
        <f>0</f>
        <v>0</v>
      </c>
      <c r="N3394" s="89">
        <f t="shared" si="784"/>
        <v>5990.7952121868939</v>
      </c>
      <c r="O3394" s="89">
        <f t="shared" si="785"/>
        <v>2305.3532830652348</v>
      </c>
      <c r="P3394" s="89">
        <f t="shared" si="786"/>
        <v>2305.3532830652348</v>
      </c>
      <c r="Q3394" s="62">
        <f t="shared" si="795"/>
        <v>240351.43075131052</v>
      </c>
      <c r="R3394" s="89">
        <f t="shared" si="792"/>
        <v>-2389.9636711928679</v>
      </c>
      <c r="S3394" s="74">
        <f t="shared" si="792"/>
        <v>-240351.43075131052</v>
      </c>
      <c r="T3394" s="91">
        <f t="shared" si="787"/>
        <v>0.21526766415326182</v>
      </c>
      <c r="U3394" s="92">
        <f t="shared" si="788"/>
        <v>1.5152676641532616</v>
      </c>
    </row>
    <row r="3395" spans="1:21">
      <c r="A3395" s="80">
        <v>39903</v>
      </c>
      <c r="B3395" s="81">
        <v>9.3980000000000001E-3</v>
      </c>
      <c r="C3395" s="82">
        <v>4.5965311621227328E-3</v>
      </c>
      <c r="D3395" s="88">
        <f t="shared" si="789"/>
        <v>1.4957694805936184</v>
      </c>
      <c r="E3395" s="89">
        <f t="shared" si="793"/>
        <v>14915.389611872368</v>
      </c>
      <c r="F3395" s="72">
        <f t="shared" si="793"/>
        <v>1563869.4024700767</v>
      </c>
      <c r="G3395" s="35">
        <f t="shared" si="794"/>
        <v>0.10484938329906356</v>
      </c>
      <c r="H3395" s="88">
        <f t="shared" si="781"/>
        <v>187.96</v>
      </c>
      <c r="I3395" s="62">
        <f t="shared" si="790"/>
        <v>1879.6000000000001</v>
      </c>
      <c r="J3395" s="89">
        <f t="shared" si="782"/>
        <v>620.26799999999992</v>
      </c>
      <c r="K3395" s="62">
        <f t="shared" si="791"/>
        <v>55824.12</v>
      </c>
      <c r="L3395" s="90">
        <f t="shared" si="783"/>
        <v>91.930623242454658</v>
      </c>
      <c r="M3395" s="73">
        <f>0</f>
        <v>0</v>
      </c>
      <c r="N3395" s="89">
        <f t="shared" si="784"/>
        <v>0</v>
      </c>
      <c r="O3395" s="89">
        <f t="shared" si="785"/>
        <v>0</v>
      </c>
      <c r="P3395" s="89">
        <f t="shared" si="786"/>
        <v>0</v>
      </c>
      <c r="Q3395" s="62">
        <f t="shared" si="795"/>
        <v>0</v>
      </c>
      <c r="R3395" s="89">
        <f t="shared" si="792"/>
        <v>716.29737675754529</v>
      </c>
      <c r="S3395" s="74">
        <f t="shared" si="792"/>
        <v>57703.72</v>
      </c>
      <c r="T3395" s="91">
        <f t="shared" si="787"/>
        <v>9.576948059361845E-2</v>
      </c>
      <c r="U3395" s="92">
        <f t="shared" si="788"/>
        <v>1.3957694805936183</v>
      </c>
    </row>
    <row r="3396" spans="1:21">
      <c r="A3396" s="80">
        <v>39904</v>
      </c>
      <c r="B3396" s="81">
        <v>4.3687999999999998E-2</v>
      </c>
      <c r="C3396" s="82">
        <v>2.1668694058016827E-3</v>
      </c>
      <c r="D3396" s="88">
        <f t="shared" si="789"/>
        <v>1.5315843494314958</v>
      </c>
      <c r="E3396" s="89">
        <f t="shared" si="793"/>
        <v>15631.686988629914</v>
      </c>
      <c r="F3396" s="72">
        <f t="shared" si="793"/>
        <v>1621573.1224700767</v>
      </c>
      <c r="G3396" s="35">
        <f t="shared" si="794"/>
        <v>0.10373628410353708</v>
      </c>
      <c r="H3396" s="88">
        <f t="shared" si="781"/>
        <v>873.76</v>
      </c>
      <c r="I3396" s="62">
        <f t="shared" si="790"/>
        <v>8737.6</v>
      </c>
      <c r="J3396" s="89">
        <f t="shared" si="782"/>
        <v>2883.4079999999994</v>
      </c>
      <c r="K3396" s="62">
        <f t="shared" si="791"/>
        <v>259506.72000000003</v>
      </c>
      <c r="L3396" s="90">
        <f t="shared" si="783"/>
        <v>43.337388116033651</v>
      </c>
      <c r="M3396" s="73">
        <f>0</f>
        <v>0</v>
      </c>
      <c r="N3396" s="89">
        <f t="shared" si="784"/>
        <v>859.2729473587674</v>
      </c>
      <c r="O3396" s="89">
        <f t="shared" si="785"/>
        <v>631.68698862991596</v>
      </c>
      <c r="P3396" s="89">
        <f t="shared" si="786"/>
        <v>631.68698862991596</v>
      </c>
      <c r="Q3396" s="62">
        <f t="shared" si="795"/>
        <v>65528.860917020764</v>
      </c>
      <c r="R3396" s="89">
        <f t="shared" si="792"/>
        <v>3082.14362325405</v>
      </c>
      <c r="S3396" s="74">
        <f t="shared" si="792"/>
        <v>202715.45908297924</v>
      </c>
      <c r="T3396" s="91">
        <f t="shared" si="787"/>
        <v>0.13158434943149588</v>
      </c>
      <c r="U3396" s="92">
        <f t="shared" si="788"/>
        <v>1.4315843494314957</v>
      </c>
    </row>
    <row r="3397" spans="1:21">
      <c r="A3397" s="80">
        <v>39905</v>
      </c>
      <c r="B3397" s="81">
        <v>2.5399999999999999E-4</v>
      </c>
      <c r="C3397" s="82">
        <v>4.2537107258198868E-3</v>
      </c>
      <c r="D3397" s="88">
        <f t="shared" si="789"/>
        <v>1.6856915305941984</v>
      </c>
      <c r="E3397" s="89">
        <f t="shared" si="793"/>
        <v>18713.830611883965</v>
      </c>
      <c r="F3397" s="72">
        <f t="shared" si="793"/>
        <v>1824288.5815530559</v>
      </c>
      <c r="G3397" s="35">
        <f t="shared" si="794"/>
        <v>9.7483439889349335E-2</v>
      </c>
      <c r="H3397" s="88">
        <f t="shared" si="781"/>
        <v>5.08</v>
      </c>
      <c r="I3397" s="62">
        <f t="shared" si="790"/>
        <v>50.800000000000004</v>
      </c>
      <c r="J3397" s="89">
        <f t="shared" si="782"/>
        <v>16.763999999999999</v>
      </c>
      <c r="K3397" s="62">
        <f t="shared" si="791"/>
        <v>1508.7600000000004</v>
      </c>
      <c r="L3397" s="90">
        <f t="shared" si="783"/>
        <v>85.074214516397731</v>
      </c>
      <c r="M3397" s="73">
        <f>0</f>
        <v>0</v>
      </c>
      <c r="N3397" s="89">
        <f t="shared" si="784"/>
        <v>12249.303050157258</v>
      </c>
      <c r="O3397" s="89">
        <f t="shared" si="785"/>
        <v>3713.8306118839682</v>
      </c>
      <c r="P3397" s="89">
        <f t="shared" si="786"/>
        <v>3713.8306118839682</v>
      </c>
      <c r="Q3397" s="62">
        <f t="shared" si="795"/>
        <v>362036.9832128163</v>
      </c>
      <c r="R3397" s="89">
        <f t="shared" si="792"/>
        <v>-3777.0608264003658</v>
      </c>
      <c r="S3397" s="74">
        <f t="shared" si="792"/>
        <v>-360477.4232128163</v>
      </c>
      <c r="T3397" s="91">
        <f t="shared" si="787"/>
        <v>0.2856915305941985</v>
      </c>
      <c r="U3397" s="92">
        <f t="shared" si="788"/>
        <v>1.5856915305941983</v>
      </c>
    </row>
    <row r="3398" spans="1:21">
      <c r="A3398" s="80">
        <v>39906</v>
      </c>
      <c r="B3398" s="81">
        <v>3.3019999999999998E-3</v>
      </c>
      <c r="C3398" s="82">
        <v>5.0827381096293887E-3</v>
      </c>
      <c r="D3398" s="88">
        <f t="shared" si="789"/>
        <v>1.49683848927418</v>
      </c>
      <c r="E3398" s="89">
        <f t="shared" si="793"/>
        <v>14936.769785483599</v>
      </c>
      <c r="F3398" s="72">
        <f t="shared" si="793"/>
        <v>1463811.1583402397</v>
      </c>
      <c r="G3398" s="35">
        <f t="shared" si="794"/>
        <v>9.8000516802692811E-2</v>
      </c>
      <c r="H3398" s="88">
        <f t="shared" si="781"/>
        <v>66.039999999999992</v>
      </c>
      <c r="I3398" s="62">
        <f t="shared" si="790"/>
        <v>660.4</v>
      </c>
      <c r="J3398" s="89">
        <f t="shared" si="782"/>
        <v>217.93199999999999</v>
      </c>
      <c r="K3398" s="62">
        <f t="shared" si="791"/>
        <v>19613.880000000005</v>
      </c>
      <c r="L3398" s="90">
        <f t="shared" si="783"/>
        <v>101.65476219258777</v>
      </c>
      <c r="M3398" s="73">
        <f>0</f>
        <v>0</v>
      </c>
      <c r="N3398" s="89">
        <f t="shared" si="784"/>
        <v>0</v>
      </c>
      <c r="O3398" s="89">
        <f t="shared" si="785"/>
        <v>0</v>
      </c>
      <c r="P3398" s="89">
        <f t="shared" si="786"/>
        <v>0</v>
      </c>
      <c r="Q3398" s="62">
        <f t="shared" si="795"/>
        <v>0</v>
      </c>
      <c r="R3398" s="89">
        <f t="shared" si="792"/>
        <v>182.3172378074122</v>
      </c>
      <c r="S3398" s="74">
        <f t="shared" si="792"/>
        <v>20274.280000000006</v>
      </c>
      <c r="T3398" s="91">
        <f t="shared" si="787"/>
        <v>9.683848927418004E-2</v>
      </c>
      <c r="U3398" s="92">
        <f t="shared" si="788"/>
        <v>1.3968384892741799</v>
      </c>
    </row>
    <row r="3399" spans="1:21">
      <c r="A3399" s="80">
        <v>39907</v>
      </c>
      <c r="B3399" s="81">
        <v>0</v>
      </c>
      <c r="C3399" s="82">
        <v>5.1221424742807229E-3</v>
      </c>
      <c r="D3399" s="88">
        <f t="shared" si="789"/>
        <v>1.5059543511645506</v>
      </c>
      <c r="E3399" s="89">
        <f t="shared" si="793"/>
        <v>15119.087023291011</v>
      </c>
      <c r="F3399" s="72">
        <f t="shared" si="793"/>
        <v>1484085.4383402397</v>
      </c>
      <c r="G3399" s="35">
        <f t="shared" si="794"/>
        <v>9.815972591823835E-2</v>
      </c>
      <c r="H3399" s="88">
        <f t="shared" si="781"/>
        <v>0</v>
      </c>
      <c r="I3399" s="62">
        <f t="shared" si="790"/>
        <v>0</v>
      </c>
      <c r="J3399" s="89">
        <f t="shared" si="782"/>
        <v>0</v>
      </c>
      <c r="K3399" s="62">
        <f t="shared" si="791"/>
        <v>0</v>
      </c>
      <c r="L3399" s="90">
        <f t="shared" si="783"/>
        <v>102.44284948561446</v>
      </c>
      <c r="M3399" s="73">
        <f>0</f>
        <v>0</v>
      </c>
      <c r="N3399" s="89">
        <f t="shared" si="784"/>
        <v>70.335552201432165</v>
      </c>
      <c r="O3399" s="89">
        <f t="shared" si="785"/>
        <v>119.08702329101129</v>
      </c>
      <c r="P3399" s="89">
        <f t="shared" si="786"/>
        <v>70.335552201432165</v>
      </c>
      <c r="Q3399" s="62">
        <f t="shared" si="795"/>
        <v>6904.1185264005271</v>
      </c>
      <c r="R3399" s="89">
        <f t="shared" si="792"/>
        <v>-172.77840168704662</v>
      </c>
      <c r="S3399" s="74">
        <f t="shared" si="792"/>
        <v>-6904.1185264005271</v>
      </c>
      <c r="T3399" s="91">
        <f t="shared" si="787"/>
        <v>0.10595435116455065</v>
      </c>
      <c r="U3399" s="92">
        <f t="shared" si="788"/>
        <v>1.4059543511645505</v>
      </c>
    </row>
    <row r="3400" spans="1:21">
      <c r="A3400" s="80">
        <v>39908</v>
      </c>
      <c r="B3400" s="81">
        <v>0</v>
      </c>
      <c r="C3400" s="82">
        <v>5.5730773533566444E-3</v>
      </c>
      <c r="D3400" s="88">
        <f t="shared" si="789"/>
        <v>1.4973154310801984</v>
      </c>
      <c r="E3400" s="89">
        <f t="shared" si="793"/>
        <v>14946.308621603965</v>
      </c>
      <c r="F3400" s="72">
        <f t="shared" si="793"/>
        <v>1477181.3198138392</v>
      </c>
      <c r="G3400" s="35">
        <f t="shared" si="794"/>
        <v>9.8832518263316529E-2</v>
      </c>
      <c r="H3400" s="88">
        <f t="shared" si="781"/>
        <v>0</v>
      </c>
      <c r="I3400" s="62">
        <f t="shared" si="790"/>
        <v>0</v>
      </c>
      <c r="J3400" s="89">
        <f t="shared" si="782"/>
        <v>0</v>
      </c>
      <c r="K3400" s="62">
        <f t="shared" si="791"/>
        <v>0</v>
      </c>
      <c r="L3400" s="90">
        <f t="shared" si="783"/>
        <v>111.46154706713288</v>
      </c>
      <c r="M3400" s="73">
        <f>0</f>
        <v>0</v>
      </c>
      <c r="N3400" s="89">
        <f t="shared" si="784"/>
        <v>0</v>
      </c>
      <c r="O3400" s="89">
        <f t="shared" si="785"/>
        <v>0</v>
      </c>
      <c r="P3400" s="89">
        <f t="shared" si="786"/>
        <v>0</v>
      </c>
      <c r="Q3400" s="62">
        <f t="shared" si="795"/>
        <v>0</v>
      </c>
      <c r="R3400" s="89">
        <f t="shared" si="792"/>
        <v>-111.46154706713288</v>
      </c>
      <c r="S3400" s="74">
        <f t="shared" si="792"/>
        <v>0</v>
      </c>
      <c r="T3400" s="91">
        <f t="shared" si="787"/>
        <v>9.7315431080198467E-2</v>
      </c>
      <c r="U3400" s="92">
        <f t="shared" si="788"/>
        <v>1.3973154310801983</v>
      </c>
    </row>
    <row r="3401" spans="1:21">
      <c r="A3401" s="80">
        <v>39909</v>
      </c>
      <c r="B3401" s="81">
        <v>7.6199999999999998E-4</v>
      </c>
      <c r="C3401" s="82">
        <v>5.1814874754898613E-3</v>
      </c>
      <c r="D3401" s="88">
        <f t="shared" si="789"/>
        <v>1.4917423537268417</v>
      </c>
      <c r="E3401" s="89">
        <f t="shared" si="793"/>
        <v>14834.847074536832</v>
      </c>
      <c r="F3401" s="72">
        <f t="shared" si="793"/>
        <v>1477181.3198138392</v>
      </c>
      <c r="G3401" s="35">
        <f t="shared" si="794"/>
        <v>9.9575095880114373E-2</v>
      </c>
      <c r="H3401" s="88">
        <f t="shared" si="781"/>
        <v>15.24</v>
      </c>
      <c r="I3401" s="62">
        <f t="shared" si="790"/>
        <v>152.4</v>
      </c>
      <c r="J3401" s="89">
        <f t="shared" si="782"/>
        <v>50.291999999999994</v>
      </c>
      <c r="K3401" s="62">
        <f t="shared" si="791"/>
        <v>4526.2800000000007</v>
      </c>
      <c r="L3401" s="90">
        <f t="shared" si="783"/>
        <v>103.62974950979722</v>
      </c>
      <c r="M3401" s="73">
        <f>0</f>
        <v>0</v>
      </c>
      <c r="N3401" s="89">
        <f t="shared" si="784"/>
        <v>0</v>
      </c>
      <c r="O3401" s="89">
        <f t="shared" si="785"/>
        <v>0</v>
      </c>
      <c r="P3401" s="89">
        <f t="shared" si="786"/>
        <v>0</v>
      </c>
      <c r="Q3401" s="62">
        <f t="shared" si="795"/>
        <v>0</v>
      </c>
      <c r="R3401" s="89">
        <f t="shared" si="792"/>
        <v>-38.097749509797225</v>
      </c>
      <c r="S3401" s="74">
        <f t="shared" si="792"/>
        <v>4678.68</v>
      </c>
      <c r="T3401" s="91">
        <f t="shared" si="787"/>
        <v>9.1742353726841808E-2</v>
      </c>
      <c r="U3401" s="92">
        <f t="shared" si="788"/>
        <v>1.3917423537268416</v>
      </c>
    </row>
    <row r="3402" spans="1:21">
      <c r="A3402" s="80">
        <v>39910</v>
      </c>
      <c r="B3402" s="81">
        <v>0</v>
      </c>
      <c r="C3402" s="82">
        <v>3.2984240185939943E-3</v>
      </c>
      <c r="D3402" s="88">
        <f t="shared" si="789"/>
        <v>1.4898374662513518</v>
      </c>
      <c r="E3402" s="89">
        <f t="shared" si="793"/>
        <v>14796.749325027035</v>
      </c>
      <c r="F3402" s="72">
        <f t="shared" si="793"/>
        <v>1481859.9998138391</v>
      </c>
      <c r="G3402" s="35">
        <f t="shared" si="794"/>
        <v>0.10014767211791849</v>
      </c>
      <c r="H3402" s="88">
        <f t="shared" si="781"/>
        <v>0</v>
      </c>
      <c r="I3402" s="62">
        <f t="shared" si="790"/>
        <v>0</v>
      </c>
      <c r="J3402" s="89">
        <f t="shared" si="782"/>
        <v>0</v>
      </c>
      <c r="K3402" s="62">
        <f t="shared" si="791"/>
        <v>0</v>
      </c>
      <c r="L3402" s="90">
        <f t="shared" si="783"/>
        <v>65.968480371879892</v>
      </c>
      <c r="M3402" s="73">
        <f>0</f>
        <v>0</v>
      </c>
      <c r="N3402" s="89">
        <f t="shared" si="784"/>
        <v>0</v>
      </c>
      <c r="O3402" s="89">
        <f t="shared" si="785"/>
        <v>0</v>
      </c>
      <c r="P3402" s="89">
        <f t="shared" si="786"/>
        <v>0</v>
      </c>
      <c r="Q3402" s="62">
        <f t="shared" si="795"/>
        <v>0</v>
      </c>
      <c r="R3402" s="89">
        <f t="shared" si="792"/>
        <v>-65.968480371879892</v>
      </c>
      <c r="S3402" s="74">
        <f t="shared" si="792"/>
        <v>0</v>
      </c>
      <c r="T3402" s="91">
        <f t="shared" si="787"/>
        <v>8.9837466251351916E-2</v>
      </c>
      <c r="U3402" s="92">
        <f t="shared" si="788"/>
        <v>1.3898374662513517</v>
      </c>
    </row>
    <row r="3403" spans="1:21">
      <c r="A3403" s="80">
        <v>39911</v>
      </c>
      <c r="B3403" s="81">
        <v>0</v>
      </c>
      <c r="C3403" s="82">
        <v>4.3785418632414043E-3</v>
      </c>
      <c r="D3403" s="88">
        <f t="shared" si="789"/>
        <v>1.4865390422327578</v>
      </c>
      <c r="E3403" s="89">
        <f t="shared" si="793"/>
        <v>14730.780844655155</v>
      </c>
      <c r="F3403" s="72">
        <f t="shared" si="793"/>
        <v>1481859.9998138391</v>
      </c>
      <c r="G3403" s="35">
        <f t="shared" si="794"/>
        <v>0.10059616088521946</v>
      </c>
      <c r="H3403" s="88">
        <f t="shared" si="781"/>
        <v>0</v>
      </c>
      <c r="I3403" s="62">
        <f t="shared" si="790"/>
        <v>0</v>
      </c>
      <c r="J3403" s="89">
        <f t="shared" si="782"/>
        <v>0</v>
      </c>
      <c r="K3403" s="62">
        <f t="shared" si="791"/>
        <v>0</v>
      </c>
      <c r="L3403" s="90">
        <f t="shared" si="783"/>
        <v>87.570837264828086</v>
      </c>
      <c r="M3403" s="73">
        <f>0</f>
        <v>0</v>
      </c>
      <c r="N3403" s="89">
        <f t="shared" si="784"/>
        <v>0</v>
      </c>
      <c r="O3403" s="89">
        <f t="shared" si="785"/>
        <v>0</v>
      </c>
      <c r="P3403" s="89">
        <f t="shared" si="786"/>
        <v>0</v>
      </c>
      <c r="Q3403" s="62">
        <f t="shared" si="795"/>
        <v>0</v>
      </c>
      <c r="R3403" s="89">
        <f t="shared" si="792"/>
        <v>-87.570837264828086</v>
      </c>
      <c r="S3403" s="74">
        <f t="shared" si="792"/>
        <v>0</v>
      </c>
      <c r="T3403" s="91">
        <f t="shared" si="787"/>
        <v>8.6539042232757879E-2</v>
      </c>
      <c r="U3403" s="92">
        <f t="shared" si="788"/>
        <v>1.3865390422327577</v>
      </c>
    </row>
    <row r="3404" spans="1:21">
      <c r="A3404" s="80">
        <v>39912</v>
      </c>
      <c r="B3404" s="81">
        <v>0</v>
      </c>
      <c r="C3404" s="82">
        <v>5.1529328387707176E-3</v>
      </c>
      <c r="D3404" s="88">
        <f t="shared" si="789"/>
        <v>1.4821605003695164</v>
      </c>
      <c r="E3404" s="89">
        <f t="shared" si="793"/>
        <v>14643.210007390328</v>
      </c>
      <c r="F3404" s="72">
        <f t="shared" si="793"/>
        <v>1481859.9998138391</v>
      </c>
      <c r="G3404" s="35">
        <f t="shared" si="794"/>
        <v>0.10119775643905636</v>
      </c>
      <c r="H3404" s="88">
        <f t="shared" si="781"/>
        <v>0</v>
      </c>
      <c r="I3404" s="62">
        <f t="shared" si="790"/>
        <v>0</v>
      </c>
      <c r="J3404" s="89">
        <f t="shared" si="782"/>
        <v>0</v>
      </c>
      <c r="K3404" s="62">
        <f t="shared" si="791"/>
        <v>0</v>
      </c>
      <c r="L3404" s="90">
        <f t="shared" si="783"/>
        <v>103.05865677541435</v>
      </c>
      <c r="M3404" s="73">
        <f>0</f>
        <v>0</v>
      </c>
      <c r="N3404" s="89">
        <f t="shared" si="784"/>
        <v>0</v>
      </c>
      <c r="O3404" s="89">
        <f t="shared" si="785"/>
        <v>0</v>
      </c>
      <c r="P3404" s="89">
        <f t="shared" si="786"/>
        <v>0</v>
      </c>
      <c r="Q3404" s="62">
        <f t="shared" si="795"/>
        <v>0</v>
      </c>
      <c r="R3404" s="89">
        <f t="shared" si="792"/>
        <v>-103.05865677541435</v>
      </c>
      <c r="S3404" s="74">
        <f t="shared" si="792"/>
        <v>0</v>
      </c>
      <c r="T3404" s="91">
        <f t="shared" si="787"/>
        <v>8.2160500369516498E-2</v>
      </c>
      <c r="U3404" s="92">
        <f t="shared" si="788"/>
        <v>1.3821605003695163</v>
      </c>
    </row>
    <row r="3405" spans="1:21">
      <c r="A3405" s="80">
        <v>39913</v>
      </c>
      <c r="B3405" s="81">
        <v>0</v>
      </c>
      <c r="C3405" s="82">
        <v>5.2994944420178183E-3</v>
      </c>
      <c r="D3405" s="88">
        <f t="shared" si="789"/>
        <v>1.4770075675307457</v>
      </c>
      <c r="E3405" s="89">
        <f t="shared" si="793"/>
        <v>14540.151350614913</v>
      </c>
      <c r="F3405" s="72">
        <f t="shared" si="793"/>
        <v>1481859.9998138391</v>
      </c>
      <c r="G3405" s="35">
        <f t="shared" si="794"/>
        <v>0.10191503266237804</v>
      </c>
      <c r="H3405" s="88">
        <f t="shared" si="781"/>
        <v>0</v>
      </c>
      <c r="I3405" s="62">
        <f t="shared" si="790"/>
        <v>0</v>
      </c>
      <c r="J3405" s="89">
        <f t="shared" si="782"/>
        <v>0</v>
      </c>
      <c r="K3405" s="62">
        <f t="shared" si="791"/>
        <v>0</v>
      </c>
      <c r="L3405" s="90">
        <f t="shared" si="783"/>
        <v>105.98988884035637</v>
      </c>
      <c r="M3405" s="73">
        <f>0</f>
        <v>0</v>
      </c>
      <c r="N3405" s="89">
        <f t="shared" si="784"/>
        <v>0</v>
      </c>
      <c r="O3405" s="89">
        <f t="shared" si="785"/>
        <v>0</v>
      </c>
      <c r="P3405" s="89">
        <f t="shared" si="786"/>
        <v>0</v>
      </c>
      <c r="Q3405" s="62">
        <f t="shared" si="795"/>
        <v>0</v>
      </c>
      <c r="R3405" s="89">
        <f t="shared" si="792"/>
        <v>-105.98988884035637</v>
      </c>
      <c r="S3405" s="74">
        <f t="shared" si="792"/>
        <v>0</v>
      </c>
      <c r="T3405" s="91">
        <f t="shared" si="787"/>
        <v>7.700756753074578E-2</v>
      </c>
      <c r="U3405" s="92">
        <f t="shared" si="788"/>
        <v>1.3770075675307456</v>
      </c>
    </row>
    <row r="3406" spans="1:21">
      <c r="A3406" s="80">
        <v>39914</v>
      </c>
      <c r="B3406" s="81">
        <v>0</v>
      </c>
      <c r="C3406" s="82">
        <v>4.3078613705653419E-3</v>
      </c>
      <c r="D3406" s="88">
        <f t="shared" si="789"/>
        <v>1.471708073088728</v>
      </c>
      <c r="E3406" s="89">
        <f t="shared" si="793"/>
        <v>14434.161461774556</v>
      </c>
      <c r="F3406" s="72">
        <f t="shared" si="793"/>
        <v>1481859.9998138391</v>
      </c>
      <c r="G3406" s="35">
        <f t="shared" si="794"/>
        <v>0.10266339362616893</v>
      </c>
      <c r="H3406" s="88">
        <f t="shared" si="781"/>
        <v>0</v>
      </c>
      <c r="I3406" s="62">
        <f t="shared" si="790"/>
        <v>0</v>
      </c>
      <c r="J3406" s="89">
        <f t="shared" si="782"/>
        <v>0</v>
      </c>
      <c r="K3406" s="62">
        <f t="shared" si="791"/>
        <v>0</v>
      </c>
      <c r="L3406" s="90">
        <f t="shared" si="783"/>
        <v>86.157227411306835</v>
      </c>
      <c r="M3406" s="73">
        <f>0</f>
        <v>0</v>
      </c>
      <c r="N3406" s="89">
        <f t="shared" si="784"/>
        <v>0</v>
      </c>
      <c r="O3406" s="89">
        <f t="shared" si="785"/>
        <v>0</v>
      </c>
      <c r="P3406" s="89">
        <f t="shared" si="786"/>
        <v>0</v>
      </c>
      <c r="Q3406" s="62">
        <f t="shared" si="795"/>
        <v>0</v>
      </c>
      <c r="R3406" s="89">
        <f t="shared" si="792"/>
        <v>-86.157227411306835</v>
      </c>
      <c r="S3406" s="74">
        <f t="shared" si="792"/>
        <v>0</v>
      </c>
      <c r="T3406" s="91">
        <f t="shared" si="787"/>
        <v>7.1708073088728064E-2</v>
      </c>
      <c r="U3406" s="92">
        <f t="shared" si="788"/>
        <v>1.3717080730887279</v>
      </c>
    </row>
    <row r="3407" spans="1:21">
      <c r="A3407" s="80">
        <v>39915</v>
      </c>
      <c r="B3407" s="81">
        <v>0</v>
      </c>
      <c r="C3407" s="82">
        <v>5.1635925749504109E-3</v>
      </c>
      <c r="D3407" s="88">
        <f t="shared" si="789"/>
        <v>1.4674002117181626</v>
      </c>
      <c r="E3407" s="89">
        <f t="shared" si="793"/>
        <v>14348.00423436325</v>
      </c>
      <c r="F3407" s="72">
        <f t="shared" si="793"/>
        <v>1481859.9998138391</v>
      </c>
      <c r="G3407" s="35">
        <f t="shared" si="794"/>
        <v>0.10327986914478371</v>
      </c>
      <c r="H3407" s="88">
        <f t="shared" si="781"/>
        <v>0</v>
      </c>
      <c r="I3407" s="62">
        <f t="shared" si="790"/>
        <v>0</v>
      </c>
      <c r="J3407" s="89">
        <f t="shared" si="782"/>
        <v>0</v>
      </c>
      <c r="K3407" s="62">
        <f t="shared" si="791"/>
        <v>0</v>
      </c>
      <c r="L3407" s="90">
        <f t="shared" si="783"/>
        <v>103.27185149900822</v>
      </c>
      <c r="M3407" s="73">
        <f>0</f>
        <v>0</v>
      </c>
      <c r="N3407" s="89">
        <f t="shared" si="784"/>
        <v>0</v>
      </c>
      <c r="O3407" s="89">
        <f t="shared" si="785"/>
        <v>0</v>
      </c>
      <c r="P3407" s="89">
        <f t="shared" si="786"/>
        <v>0</v>
      </c>
      <c r="Q3407" s="62">
        <f t="shared" si="795"/>
        <v>0</v>
      </c>
      <c r="R3407" s="89">
        <f t="shared" si="792"/>
        <v>-103.27185149900822</v>
      </c>
      <c r="S3407" s="74">
        <f t="shared" si="792"/>
        <v>0</v>
      </c>
      <c r="T3407" s="91">
        <f t="shared" si="787"/>
        <v>6.7400211718162684E-2</v>
      </c>
      <c r="U3407" s="92">
        <f t="shared" si="788"/>
        <v>1.3674002117181625</v>
      </c>
    </row>
    <row r="3408" spans="1:21">
      <c r="A3408" s="80">
        <v>39916</v>
      </c>
      <c r="B3408" s="81">
        <v>1.2192E-2</v>
      </c>
      <c r="C3408" s="82">
        <v>4.5348127772900258E-3</v>
      </c>
      <c r="D3408" s="88">
        <f t="shared" si="789"/>
        <v>1.4622366191432119</v>
      </c>
      <c r="E3408" s="89">
        <f t="shared" si="793"/>
        <v>14244.732382864242</v>
      </c>
      <c r="F3408" s="72">
        <f t="shared" si="793"/>
        <v>1481859.9998138391</v>
      </c>
      <c r="G3408" s="35">
        <f t="shared" si="794"/>
        <v>0.10402863037261749</v>
      </c>
      <c r="H3408" s="88">
        <f t="shared" si="781"/>
        <v>243.84</v>
      </c>
      <c r="I3408" s="62">
        <f t="shared" si="790"/>
        <v>2438.4</v>
      </c>
      <c r="J3408" s="89">
        <f t="shared" si="782"/>
        <v>804.67199999999991</v>
      </c>
      <c r="K3408" s="62">
        <f t="shared" si="791"/>
        <v>72420.48000000001</v>
      </c>
      <c r="L3408" s="90">
        <f t="shared" si="783"/>
        <v>90.696255545800511</v>
      </c>
      <c r="M3408" s="73">
        <f>0</f>
        <v>0</v>
      </c>
      <c r="N3408" s="89">
        <f t="shared" si="784"/>
        <v>0</v>
      </c>
      <c r="O3408" s="89">
        <f t="shared" si="785"/>
        <v>0</v>
      </c>
      <c r="P3408" s="89">
        <f t="shared" si="786"/>
        <v>0</v>
      </c>
      <c r="Q3408" s="62">
        <f t="shared" si="795"/>
        <v>0</v>
      </c>
      <c r="R3408" s="89">
        <f t="shared" si="792"/>
        <v>957.81574445419938</v>
      </c>
      <c r="S3408" s="74">
        <f t="shared" si="792"/>
        <v>74858.880000000005</v>
      </c>
      <c r="T3408" s="91">
        <f t="shared" si="787"/>
        <v>6.2236619143211991E-2</v>
      </c>
      <c r="U3408" s="92">
        <f t="shared" si="788"/>
        <v>1.3622366191432118</v>
      </c>
    </row>
    <row r="3409" spans="1:21">
      <c r="A3409" s="80">
        <v>39917</v>
      </c>
      <c r="B3409" s="81">
        <v>6.6039999999999996E-3</v>
      </c>
      <c r="C3409" s="82">
        <v>3.1816521787888675E-3</v>
      </c>
      <c r="D3409" s="88">
        <f t="shared" si="789"/>
        <v>1.510127406365922</v>
      </c>
      <c r="E3409" s="89">
        <f t="shared" si="793"/>
        <v>15202.548127318441</v>
      </c>
      <c r="F3409" s="72">
        <f t="shared" si="793"/>
        <v>1556718.8798138392</v>
      </c>
      <c r="G3409" s="35">
        <f t="shared" si="794"/>
        <v>0.10239854968894789</v>
      </c>
      <c r="H3409" s="88">
        <f t="shared" si="781"/>
        <v>132.07999999999998</v>
      </c>
      <c r="I3409" s="62">
        <f t="shared" si="790"/>
        <v>1320.8</v>
      </c>
      <c r="J3409" s="89">
        <f t="shared" si="782"/>
        <v>435.86399999999998</v>
      </c>
      <c r="K3409" s="62">
        <f t="shared" si="791"/>
        <v>39227.760000000009</v>
      </c>
      <c r="L3409" s="90">
        <f t="shared" si="783"/>
        <v>63.63304357577735</v>
      </c>
      <c r="M3409" s="73">
        <f>0</f>
        <v>0</v>
      </c>
      <c r="N3409" s="89">
        <f t="shared" si="784"/>
        <v>156.01652128271536</v>
      </c>
      <c r="O3409" s="89">
        <f t="shared" si="785"/>
        <v>202.54812731844041</v>
      </c>
      <c r="P3409" s="89">
        <f t="shared" si="786"/>
        <v>156.01652128271536</v>
      </c>
      <c r="Q3409" s="62">
        <f t="shared" si="795"/>
        <v>15975.865506864926</v>
      </c>
      <c r="R3409" s="89">
        <f t="shared" si="792"/>
        <v>348.29443514150722</v>
      </c>
      <c r="S3409" s="74">
        <f t="shared" si="792"/>
        <v>24572.694493135088</v>
      </c>
      <c r="T3409" s="91">
        <f t="shared" si="787"/>
        <v>0.11012740636592211</v>
      </c>
      <c r="U3409" s="92">
        <f t="shared" si="788"/>
        <v>1.4101274063659219</v>
      </c>
    </row>
    <row r="3410" spans="1:21">
      <c r="A3410" s="80">
        <v>39918</v>
      </c>
      <c r="B3410" s="81">
        <v>0</v>
      </c>
      <c r="C3410" s="82">
        <v>4.639749687736258E-3</v>
      </c>
      <c r="D3410" s="88">
        <f t="shared" si="789"/>
        <v>1.5275421281229973</v>
      </c>
      <c r="E3410" s="89">
        <f t="shared" si="793"/>
        <v>15550.842562459949</v>
      </c>
      <c r="F3410" s="72">
        <f t="shared" si="793"/>
        <v>1581291.5743069742</v>
      </c>
      <c r="G3410" s="35">
        <f t="shared" si="794"/>
        <v>0.10168526676003037</v>
      </c>
      <c r="H3410" s="88">
        <f t="shared" ref="H3410:H3473" si="796">B3410*($D$12+$D$11)*10000</f>
        <v>0</v>
      </c>
      <c r="I3410" s="62">
        <f t="shared" si="790"/>
        <v>0</v>
      </c>
      <c r="J3410" s="89">
        <f t="shared" ref="J3410:J3473" si="797">B3410*$K$14*$D$10*10000</f>
        <v>0</v>
      </c>
      <c r="K3410" s="62">
        <f t="shared" si="791"/>
        <v>0</v>
      </c>
      <c r="L3410" s="90">
        <f t="shared" ref="L3410:L3473" si="798">C3410*($D$12+$D$11)*10000</f>
        <v>92.794993754725155</v>
      </c>
      <c r="M3410" s="73">
        <f>0</f>
        <v>0</v>
      </c>
      <c r="N3410" s="89">
        <f t="shared" ref="N3410:N3473" si="799">IF(D3410&lt;$N$10,0,(2/3*$N$12*SQRT(2*$N$13)*$N$11*(D3410-$N$10)^(3/2))*24*60*60)</f>
        <v>699.71224910630451</v>
      </c>
      <c r="O3410" s="89">
        <f t="shared" ref="O3410:O3473" si="800">IF(D3410&lt;$N$10,0,(D3410-$N$10)*10000*($D$12+$D$11))</f>
        <v>550.84256245994561</v>
      </c>
      <c r="P3410" s="89">
        <f t="shared" ref="P3410:P3473" si="801">IF(N3410&gt;O3410,O3410,N3410)</f>
        <v>550.84256245994561</v>
      </c>
      <c r="Q3410" s="62">
        <f t="shared" si="795"/>
        <v>56012.572906518253</v>
      </c>
      <c r="R3410" s="89">
        <f t="shared" si="792"/>
        <v>-643.63755621467078</v>
      </c>
      <c r="S3410" s="74">
        <f t="shared" si="792"/>
        <v>-56012.572906518253</v>
      </c>
      <c r="T3410" s="91">
        <f t="shared" ref="T3410:T3473" si="802">D3410-$D$14</f>
        <v>0.12754212812299737</v>
      </c>
      <c r="U3410" s="92">
        <f t="shared" ref="U3410:U3473" si="803">IF(D3410&lt;$D$13,0,D3410-$D$13)</f>
        <v>1.4275421281229972</v>
      </c>
    </row>
    <row r="3411" spans="1:21">
      <c r="A3411" s="80">
        <v>39919</v>
      </c>
      <c r="B3411" s="81">
        <v>0</v>
      </c>
      <c r="C3411" s="82">
        <v>4.9897577740903361E-3</v>
      </c>
      <c r="D3411" s="88">
        <f t="shared" ref="D3411:D3474" si="804">IF(E3411&lt;$D$11*10000*($D$14-$D$13),(E3411+$D$13*$D$11*10000)/($D$11*10000),(E3411+$D$13*$D$11*10000+$D$14*$D$12*10000)/($D$11*10000+$D$12*10000))</f>
        <v>1.4953602503122638</v>
      </c>
      <c r="E3411" s="89">
        <f t="shared" si="793"/>
        <v>14907.205006245278</v>
      </c>
      <c r="F3411" s="72">
        <f t="shared" si="793"/>
        <v>1525279.0014004558</v>
      </c>
      <c r="G3411" s="35">
        <f t="shared" si="794"/>
        <v>0.1023182414652143</v>
      </c>
      <c r="H3411" s="88">
        <f t="shared" si="796"/>
        <v>0</v>
      </c>
      <c r="I3411" s="62">
        <f t="shared" ref="I3411:I3474" si="805">H3411*$J$4*1000</f>
        <v>0</v>
      </c>
      <c r="J3411" s="89">
        <f t="shared" si="797"/>
        <v>0</v>
      </c>
      <c r="K3411" s="62">
        <f t="shared" ref="K3411:K3474" si="806">1000*J3411*($J$11*$J$5+$J$12*$J$6+$J$13*$J$7)</f>
        <v>0</v>
      </c>
      <c r="L3411" s="90">
        <f t="shared" si="798"/>
        <v>99.795155481806717</v>
      </c>
      <c r="M3411" s="73">
        <f>0</f>
        <v>0</v>
      </c>
      <c r="N3411" s="89">
        <f t="shared" si="799"/>
        <v>0</v>
      </c>
      <c r="O3411" s="89">
        <f t="shared" si="800"/>
        <v>0</v>
      </c>
      <c r="P3411" s="89">
        <f t="shared" si="801"/>
        <v>0</v>
      </c>
      <c r="Q3411" s="62">
        <f t="shared" si="795"/>
        <v>0</v>
      </c>
      <c r="R3411" s="89">
        <f t="shared" ref="R3411:S3474" si="807">H3411+J3411-L3411-P3411</f>
        <v>-99.795155481806717</v>
      </c>
      <c r="S3411" s="74">
        <f t="shared" si="807"/>
        <v>0</v>
      </c>
      <c r="T3411" s="91">
        <f t="shared" si="802"/>
        <v>9.5360250312263917E-2</v>
      </c>
      <c r="U3411" s="92">
        <f t="shared" si="803"/>
        <v>1.3953602503122637</v>
      </c>
    </row>
    <row r="3412" spans="1:21">
      <c r="A3412" s="80">
        <v>39920</v>
      </c>
      <c r="B3412" s="81">
        <v>0</v>
      </c>
      <c r="C3412" s="82">
        <v>4.2874594411751619E-3</v>
      </c>
      <c r="D3412" s="88">
        <f t="shared" si="804"/>
        <v>1.4903704925381736</v>
      </c>
      <c r="E3412" s="89">
        <f t="shared" ref="E3412:F3475" si="808">E3411+R3411</f>
        <v>14807.409850763472</v>
      </c>
      <c r="F3412" s="72">
        <f t="shared" si="808"/>
        <v>1525279.0014004558</v>
      </c>
      <c r="G3412" s="35">
        <f t="shared" ref="G3412:G3475" si="809">F3412/(E3412*1000)</f>
        <v>0.10300781951556587</v>
      </c>
      <c r="H3412" s="88">
        <f t="shared" si="796"/>
        <v>0</v>
      </c>
      <c r="I3412" s="62">
        <f t="shared" si="805"/>
        <v>0</v>
      </c>
      <c r="J3412" s="89">
        <f t="shared" si="797"/>
        <v>0</v>
      </c>
      <c r="K3412" s="62">
        <f t="shared" si="806"/>
        <v>0</v>
      </c>
      <c r="L3412" s="90">
        <f t="shared" si="798"/>
        <v>85.749188823503232</v>
      </c>
      <c r="M3412" s="73">
        <f>0</f>
        <v>0</v>
      </c>
      <c r="N3412" s="89">
        <f t="shared" si="799"/>
        <v>0</v>
      </c>
      <c r="O3412" s="89">
        <f t="shared" si="800"/>
        <v>0</v>
      </c>
      <c r="P3412" s="89">
        <f t="shared" si="801"/>
        <v>0</v>
      </c>
      <c r="Q3412" s="62">
        <f t="shared" ref="Q3412:Q3475" si="810">P3412*1000*G3412</f>
        <v>0</v>
      </c>
      <c r="R3412" s="89">
        <f t="shared" si="807"/>
        <v>-85.749188823503232</v>
      </c>
      <c r="S3412" s="74">
        <f t="shared" si="807"/>
        <v>0</v>
      </c>
      <c r="T3412" s="91">
        <f t="shared" si="802"/>
        <v>9.0370492538173641E-2</v>
      </c>
      <c r="U3412" s="92">
        <f t="shared" si="803"/>
        <v>1.3903704925381735</v>
      </c>
    </row>
    <row r="3413" spans="1:21">
      <c r="A3413" s="80">
        <v>39921</v>
      </c>
      <c r="B3413" s="81">
        <v>0</v>
      </c>
      <c r="C3413" s="82">
        <v>4.7574621898416811E-3</v>
      </c>
      <c r="D3413" s="88">
        <f t="shared" si="804"/>
        <v>1.4860830330969983</v>
      </c>
      <c r="E3413" s="89">
        <f t="shared" si="808"/>
        <v>14721.660661939968</v>
      </c>
      <c r="F3413" s="72">
        <f t="shared" si="808"/>
        <v>1525279.0014004558</v>
      </c>
      <c r="G3413" s="35">
        <f t="shared" si="809"/>
        <v>0.10360780868586195</v>
      </c>
      <c r="H3413" s="88">
        <f t="shared" si="796"/>
        <v>0</v>
      </c>
      <c r="I3413" s="62">
        <f t="shared" si="805"/>
        <v>0</v>
      </c>
      <c r="J3413" s="89">
        <f t="shared" si="797"/>
        <v>0</v>
      </c>
      <c r="K3413" s="62">
        <f t="shared" si="806"/>
        <v>0</v>
      </c>
      <c r="L3413" s="90">
        <f t="shared" si="798"/>
        <v>95.149243796833616</v>
      </c>
      <c r="M3413" s="73">
        <f>0</f>
        <v>0</v>
      </c>
      <c r="N3413" s="89">
        <f t="shared" si="799"/>
        <v>0</v>
      </c>
      <c r="O3413" s="89">
        <f t="shared" si="800"/>
        <v>0</v>
      </c>
      <c r="P3413" s="89">
        <f t="shared" si="801"/>
        <v>0</v>
      </c>
      <c r="Q3413" s="62">
        <f t="shared" si="810"/>
        <v>0</v>
      </c>
      <c r="R3413" s="89">
        <f t="shared" si="807"/>
        <v>-95.149243796833616</v>
      </c>
      <c r="S3413" s="74">
        <f t="shared" si="807"/>
        <v>0</v>
      </c>
      <c r="T3413" s="91">
        <f t="shared" si="802"/>
        <v>8.6083033096998385E-2</v>
      </c>
      <c r="U3413" s="92">
        <f t="shared" si="803"/>
        <v>1.3860830330969982</v>
      </c>
    </row>
    <row r="3414" spans="1:21">
      <c r="A3414" s="80">
        <v>39922</v>
      </c>
      <c r="B3414" s="81">
        <v>0</v>
      </c>
      <c r="C3414" s="82">
        <v>5.2405185835665358E-3</v>
      </c>
      <c r="D3414" s="88">
        <f t="shared" si="804"/>
        <v>1.4813255709071567</v>
      </c>
      <c r="E3414" s="89">
        <f t="shared" si="808"/>
        <v>14626.511418143135</v>
      </c>
      <c r="F3414" s="72">
        <f t="shared" si="808"/>
        <v>1525279.0014004558</v>
      </c>
      <c r="G3414" s="35">
        <f t="shared" si="809"/>
        <v>0.1042818043069694</v>
      </c>
      <c r="H3414" s="88">
        <f t="shared" si="796"/>
        <v>0</v>
      </c>
      <c r="I3414" s="62">
        <f t="shared" si="805"/>
        <v>0</v>
      </c>
      <c r="J3414" s="89">
        <f t="shared" si="797"/>
        <v>0</v>
      </c>
      <c r="K3414" s="62">
        <f t="shared" si="806"/>
        <v>0</v>
      </c>
      <c r="L3414" s="90">
        <f t="shared" si="798"/>
        <v>104.81037167133071</v>
      </c>
      <c r="M3414" s="73">
        <f>0</f>
        <v>0</v>
      </c>
      <c r="N3414" s="89">
        <f t="shared" si="799"/>
        <v>0</v>
      </c>
      <c r="O3414" s="89">
        <f t="shared" si="800"/>
        <v>0</v>
      </c>
      <c r="P3414" s="89">
        <f t="shared" si="801"/>
        <v>0</v>
      </c>
      <c r="Q3414" s="62">
        <f t="shared" si="810"/>
        <v>0</v>
      </c>
      <c r="R3414" s="89">
        <f t="shared" si="807"/>
        <v>-104.81037167133071</v>
      </c>
      <c r="S3414" s="74">
        <f t="shared" si="807"/>
        <v>0</v>
      </c>
      <c r="T3414" s="91">
        <f t="shared" si="802"/>
        <v>8.1325570907156752E-2</v>
      </c>
      <c r="U3414" s="92">
        <f t="shared" si="803"/>
        <v>1.3813255709071566</v>
      </c>
    </row>
    <row r="3415" spans="1:21">
      <c r="A3415" s="80">
        <v>39923</v>
      </c>
      <c r="B3415" s="81">
        <v>2.032E-3</v>
      </c>
      <c r="C3415" s="82">
        <v>4.0853538367319761E-3</v>
      </c>
      <c r="D3415" s="88">
        <f t="shared" si="804"/>
        <v>1.4760850523235902</v>
      </c>
      <c r="E3415" s="89">
        <f t="shared" si="808"/>
        <v>14521.701046471804</v>
      </c>
      <c r="F3415" s="72">
        <f t="shared" si="808"/>
        <v>1525279.0014004558</v>
      </c>
      <c r="G3415" s="35">
        <f t="shared" si="809"/>
        <v>0.105034458189114</v>
      </c>
      <c r="H3415" s="88">
        <f t="shared" si="796"/>
        <v>40.64</v>
      </c>
      <c r="I3415" s="62">
        <f t="shared" si="805"/>
        <v>406.40000000000003</v>
      </c>
      <c r="J3415" s="89">
        <f t="shared" si="797"/>
        <v>134.11199999999999</v>
      </c>
      <c r="K3415" s="62">
        <f t="shared" si="806"/>
        <v>12070.080000000004</v>
      </c>
      <c r="L3415" s="90">
        <f t="shared" si="798"/>
        <v>81.707076734639529</v>
      </c>
      <c r="M3415" s="73">
        <f>0</f>
        <v>0</v>
      </c>
      <c r="N3415" s="89">
        <f t="shared" si="799"/>
        <v>0</v>
      </c>
      <c r="O3415" s="89">
        <f t="shared" si="800"/>
        <v>0</v>
      </c>
      <c r="P3415" s="89">
        <f t="shared" si="801"/>
        <v>0</v>
      </c>
      <c r="Q3415" s="62">
        <f t="shared" si="810"/>
        <v>0</v>
      </c>
      <c r="R3415" s="89">
        <f t="shared" si="807"/>
        <v>93.044923265360481</v>
      </c>
      <c r="S3415" s="74">
        <f t="shared" si="807"/>
        <v>12476.480000000003</v>
      </c>
      <c r="T3415" s="91">
        <f t="shared" si="802"/>
        <v>7.6085052323590308E-2</v>
      </c>
      <c r="U3415" s="92">
        <f t="shared" si="803"/>
        <v>1.3760850523235901</v>
      </c>
    </row>
    <row r="3416" spans="1:21">
      <c r="A3416" s="80">
        <v>39924</v>
      </c>
      <c r="B3416" s="81">
        <v>0</v>
      </c>
      <c r="C3416" s="82">
        <v>4.6218091382435192E-3</v>
      </c>
      <c r="D3416" s="88">
        <f t="shared" si="804"/>
        <v>1.4807372984868583</v>
      </c>
      <c r="E3416" s="89">
        <f t="shared" si="808"/>
        <v>14614.745969737165</v>
      </c>
      <c r="F3416" s="72">
        <f t="shared" si="808"/>
        <v>1537755.4814004558</v>
      </c>
      <c r="G3416" s="35">
        <f t="shared" si="809"/>
        <v>0.10521944648129325</v>
      </c>
      <c r="H3416" s="88">
        <f t="shared" si="796"/>
        <v>0</v>
      </c>
      <c r="I3416" s="62">
        <f t="shared" si="805"/>
        <v>0</v>
      </c>
      <c r="J3416" s="89">
        <f t="shared" si="797"/>
        <v>0</v>
      </c>
      <c r="K3416" s="62">
        <f t="shared" si="806"/>
        <v>0</v>
      </c>
      <c r="L3416" s="90">
        <f t="shared" si="798"/>
        <v>92.436182764870381</v>
      </c>
      <c r="M3416" s="73">
        <f>0</f>
        <v>0</v>
      </c>
      <c r="N3416" s="89">
        <f t="shared" si="799"/>
        <v>0</v>
      </c>
      <c r="O3416" s="89">
        <f t="shared" si="800"/>
        <v>0</v>
      </c>
      <c r="P3416" s="89">
        <f t="shared" si="801"/>
        <v>0</v>
      </c>
      <c r="Q3416" s="62">
        <f t="shared" si="810"/>
        <v>0</v>
      </c>
      <c r="R3416" s="89">
        <f t="shared" si="807"/>
        <v>-92.436182764870381</v>
      </c>
      <c r="S3416" s="74">
        <f t="shared" si="807"/>
        <v>0</v>
      </c>
      <c r="T3416" s="91">
        <f t="shared" si="802"/>
        <v>8.07372984868584E-2</v>
      </c>
      <c r="U3416" s="92">
        <f t="shared" si="803"/>
        <v>1.3807372984868582</v>
      </c>
    </row>
    <row r="3417" spans="1:21">
      <c r="A3417" s="80">
        <v>39925</v>
      </c>
      <c r="B3417" s="81">
        <v>5.0799999999999999E-4</v>
      </c>
      <c r="C3417" s="82">
        <v>5.3531151415627254E-3</v>
      </c>
      <c r="D3417" s="88">
        <f t="shared" si="804"/>
        <v>1.4761154893486148</v>
      </c>
      <c r="E3417" s="89">
        <f t="shared" si="808"/>
        <v>14522.309786972295</v>
      </c>
      <c r="F3417" s="72">
        <f t="shared" si="808"/>
        <v>1537755.4814004558</v>
      </c>
      <c r="G3417" s="35">
        <f t="shared" si="809"/>
        <v>0.10588918043739494</v>
      </c>
      <c r="H3417" s="88">
        <f t="shared" si="796"/>
        <v>10.16</v>
      </c>
      <c r="I3417" s="62">
        <f t="shared" si="805"/>
        <v>101.60000000000001</v>
      </c>
      <c r="J3417" s="89">
        <f t="shared" si="797"/>
        <v>33.527999999999999</v>
      </c>
      <c r="K3417" s="62">
        <f t="shared" si="806"/>
        <v>3017.5200000000009</v>
      </c>
      <c r="L3417" s="90">
        <f t="shared" si="798"/>
        <v>107.06230283125451</v>
      </c>
      <c r="M3417" s="73">
        <f>0</f>
        <v>0</v>
      </c>
      <c r="N3417" s="89">
        <f t="shared" si="799"/>
        <v>0</v>
      </c>
      <c r="O3417" s="89">
        <f t="shared" si="800"/>
        <v>0</v>
      </c>
      <c r="P3417" s="89">
        <f t="shared" si="801"/>
        <v>0</v>
      </c>
      <c r="Q3417" s="62">
        <f t="shared" si="810"/>
        <v>0</v>
      </c>
      <c r="R3417" s="89">
        <f t="shared" si="807"/>
        <v>-63.374302831254511</v>
      </c>
      <c r="S3417" s="74">
        <f t="shared" si="807"/>
        <v>3119.1200000000008</v>
      </c>
      <c r="T3417" s="91">
        <f t="shared" si="802"/>
        <v>7.6115489348614895E-2</v>
      </c>
      <c r="U3417" s="92">
        <f t="shared" si="803"/>
        <v>1.3761154893486147</v>
      </c>
    </row>
    <row r="3418" spans="1:21">
      <c r="A3418" s="80">
        <v>39926</v>
      </c>
      <c r="B3418" s="81">
        <v>0</v>
      </c>
      <c r="C3418" s="82">
        <v>5.493286210534248E-3</v>
      </c>
      <c r="D3418" s="88">
        <f t="shared" si="804"/>
        <v>1.4729467742070519</v>
      </c>
      <c r="E3418" s="89">
        <f t="shared" si="808"/>
        <v>14458.93548414104</v>
      </c>
      <c r="F3418" s="72">
        <f t="shared" si="808"/>
        <v>1540874.6014004559</v>
      </c>
      <c r="G3418" s="35">
        <f t="shared" si="809"/>
        <v>0.10656902114893103</v>
      </c>
      <c r="H3418" s="88">
        <f t="shared" si="796"/>
        <v>0</v>
      </c>
      <c r="I3418" s="62">
        <f t="shared" si="805"/>
        <v>0</v>
      </c>
      <c r="J3418" s="89">
        <f t="shared" si="797"/>
        <v>0</v>
      </c>
      <c r="K3418" s="62">
        <f t="shared" si="806"/>
        <v>0</v>
      </c>
      <c r="L3418" s="90">
        <f t="shared" si="798"/>
        <v>109.86572421068496</v>
      </c>
      <c r="M3418" s="73">
        <f>0</f>
        <v>0</v>
      </c>
      <c r="N3418" s="89">
        <f t="shared" si="799"/>
        <v>0</v>
      </c>
      <c r="O3418" s="89">
        <f t="shared" si="800"/>
        <v>0</v>
      </c>
      <c r="P3418" s="89">
        <f t="shared" si="801"/>
        <v>0</v>
      </c>
      <c r="Q3418" s="62">
        <f t="shared" si="810"/>
        <v>0</v>
      </c>
      <c r="R3418" s="89">
        <f t="shared" si="807"/>
        <v>-109.86572421068496</v>
      </c>
      <c r="S3418" s="74">
        <f t="shared" si="807"/>
        <v>0</v>
      </c>
      <c r="T3418" s="91">
        <f t="shared" si="802"/>
        <v>7.2946774207051979E-2</v>
      </c>
      <c r="U3418" s="92">
        <f t="shared" si="803"/>
        <v>1.3729467742070518</v>
      </c>
    </row>
    <row r="3419" spans="1:21">
      <c r="A3419" s="80">
        <v>39927</v>
      </c>
      <c r="B3419" s="81">
        <v>0</v>
      </c>
      <c r="C3419" s="82">
        <v>6.2070828888171441E-3</v>
      </c>
      <c r="D3419" s="88">
        <f t="shared" si="804"/>
        <v>1.4674534879965178</v>
      </c>
      <c r="E3419" s="89">
        <f t="shared" si="808"/>
        <v>14349.069759930355</v>
      </c>
      <c r="F3419" s="72">
        <f t="shared" si="808"/>
        <v>1540874.6014004559</v>
      </c>
      <c r="G3419" s="35">
        <f t="shared" si="809"/>
        <v>0.10738498224486538</v>
      </c>
      <c r="H3419" s="88">
        <f t="shared" si="796"/>
        <v>0</v>
      </c>
      <c r="I3419" s="62">
        <f t="shared" si="805"/>
        <v>0</v>
      </c>
      <c r="J3419" s="89">
        <f t="shared" si="797"/>
        <v>0</v>
      </c>
      <c r="K3419" s="62">
        <f t="shared" si="806"/>
        <v>0</v>
      </c>
      <c r="L3419" s="90">
        <f t="shared" si="798"/>
        <v>124.14165777634288</v>
      </c>
      <c r="M3419" s="73">
        <f>0</f>
        <v>0</v>
      </c>
      <c r="N3419" s="89">
        <f t="shared" si="799"/>
        <v>0</v>
      </c>
      <c r="O3419" s="89">
        <f t="shared" si="800"/>
        <v>0</v>
      </c>
      <c r="P3419" s="89">
        <f t="shared" si="801"/>
        <v>0</v>
      </c>
      <c r="Q3419" s="62">
        <f t="shared" si="810"/>
        <v>0</v>
      </c>
      <c r="R3419" s="89">
        <f t="shared" si="807"/>
        <v>-124.14165777634288</v>
      </c>
      <c r="S3419" s="74">
        <f t="shared" si="807"/>
        <v>0</v>
      </c>
      <c r="T3419" s="91">
        <f t="shared" si="802"/>
        <v>6.7453487996517847E-2</v>
      </c>
      <c r="U3419" s="92">
        <f t="shared" si="803"/>
        <v>1.3674534879965177</v>
      </c>
    </row>
    <row r="3420" spans="1:21">
      <c r="A3420" s="80">
        <v>39928</v>
      </c>
      <c r="B3420" s="81">
        <v>0</v>
      </c>
      <c r="C3420" s="82">
        <v>5.5060071544083674E-3</v>
      </c>
      <c r="D3420" s="88">
        <f t="shared" si="804"/>
        <v>1.4612464051077005</v>
      </c>
      <c r="E3420" s="89">
        <f t="shared" si="808"/>
        <v>14224.928102154012</v>
      </c>
      <c r="F3420" s="72">
        <f t="shared" si="808"/>
        <v>1540874.6014004559</v>
      </c>
      <c r="G3420" s="35">
        <f t="shared" si="809"/>
        <v>0.1083221363464838</v>
      </c>
      <c r="H3420" s="88">
        <f t="shared" si="796"/>
        <v>0</v>
      </c>
      <c r="I3420" s="62">
        <f t="shared" si="805"/>
        <v>0</v>
      </c>
      <c r="J3420" s="89">
        <f t="shared" si="797"/>
        <v>0</v>
      </c>
      <c r="K3420" s="62">
        <f t="shared" si="806"/>
        <v>0</v>
      </c>
      <c r="L3420" s="90">
        <f t="shared" si="798"/>
        <v>110.12014308816735</v>
      </c>
      <c r="M3420" s="73">
        <f>0</f>
        <v>0</v>
      </c>
      <c r="N3420" s="89">
        <f t="shared" si="799"/>
        <v>0</v>
      </c>
      <c r="O3420" s="89">
        <f t="shared" si="800"/>
        <v>0</v>
      </c>
      <c r="P3420" s="89">
        <f t="shared" si="801"/>
        <v>0</v>
      </c>
      <c r="Q3420" s="62">
        <f t="shared" si="810"/>
        <v>0</v>
      </c>
      <c r="R3420" s="89">
        <f t="shared" si="807"/>
        <v>-110.12014308816735</v>
      </c>
      <c r="S3420" s="74">
        <f t="shared" si="807"/>
        <v>0</v>
      </c>
      <c r="T3420" s="91">
        <f t="shared" si="802"/>
        <v>6.124640510770063E-2</v>
      </c>
      <c r="U3420" s="92">
        <f t="shared" si="803"/>
        <v>1.3612464051077005</v>
      </c>
    </row>
    <row r="3421" spans="1:21">
      <c r="A3421" s="80">
        <v>39929</v>
      </c>
      <c r="B3421" s="81">
        <v>0</v>
      </c>
      <c r="C3421" s="82">
        <v>5.4482869601169062E-3</v>
      </c>
      <c r="D3421" s="88">
        <f t="shared" si="804"/>
        <v>1.4557403979532924</v>
      </c>
      <c r="E3421" s="89">
        <f t="shared" si="808"/>
        <v>14114.807959065845</v>
      </c>
      <c r="F3421" s="72">
        <f t="shared" si="808"/>
        <v>1540874.6014004559</v>
      </c>
      <c r="G3421" s="35">
        <f t="shared" si="809"/>
        <v>0.10916723811398105</v>
      </c>
      <c r="H3421" s="88">
        <f t="shared" si="796"/>
        <v>0</v>
      </c>
      <c r="I3421" s="62">
        <f t="shared" si="805"/>
        <v>0</v>
      </c>
      <c r="J3421" s="89">
        <f t="shared" si="797"/>
        <v>0</v>
      </c>
      <c r="K3421" s="62">
        <f t="shared" si="806"/>
        <v>0</v>
      </c>
      <c r="L3421" s="90">
        <f t="shared" si="798"/>
        <v>108.96573920233813</v>
      </c>
      <c r="M3421" s="73">
        <f>0</f>
        <v>0</v>
      </c>
      <c r="N3421" s="89">
        <f t="shared" si="799"/>
        <v>0</v>
      </c>
      <c r="O3421" s="89">
        <f t="shared" si="800"/>
        <v>0</v>
      </c>
      <c r="P3421" s="89">
        <f t="shared" si="801"/>
        <v>0</v>
      </c>
      <c r="Q3421" s="62">
        <f t="shared" si="810"/>
        <v>0</v>
      </c>
      <c r="R3421" s="89">
        <f t="shared" si="807"/>
        <v>-108.96573920233813</v>
      </c>
      <c r="S3421" s="74">
        <f t="shared" si="807"/>
        <v>0</v>
      </c>
      <c r="T3421" s="91">
        <f t="shared" si="802"/>
        <v>5.5740397953292442E-2</v>
      </c>
      <c r="U3421" s="92">
        <f t="shared" si="803"/>
        <v>1.3557403979532923</v>
      </c>
    </row>
    <row r="3422" spans="1:21">
      <c r="A3422" s="80">
        <v>39930</v>
      </c>
      <c r="B3422" s="81">
        <v>0</v>
      </c>
      <c r="C3422" s="82">
        <v>5.2805359056506025E-3</v>
      </c>
      <c r="D3422" s="88">
        <f t="shared" si="804"/>
        <v>1.4502921109931755</v>
      </c>
      <c r="E3422" s="89">
        <f t="shared" si="808"/>
        <v>14005.842219863507</v>
      </c>
      <c r="F3422" s="72">
        <f t="shared" si="808"/>
        <v>1540874.6014004559</v>
      </c>
      <c r="G3422" s="35">
        <f t="shared" si="809"/>
        <v>0.11001656146141223</v>
      </c>
      <c r="H3422" s="88">
        <f t="shared" si="796"/>
        <v>0</v>
      </c>
      <c r="I3422" s="62">
        <f t="shared" si="805"/>
        <v>0</v>
      </c>
      <c r="J3422" s="89">
        <f t="shared" si="797"/>
        <v>0</v>
      </c>
      <c r="K3422" s="62">
        <f t="shared" si="806"/>
        <v>0</v>
      </c>
      <c r="L3422" s="90">
        <f t="shared" si="798"/>
        <v>105.61071811301206</v>
      </c>
      <c r="M3422" s="73">
        <f>0</f>
        <v>0</v>
      </c>
      <c r="N3422" s="89">
        <f t="shared" si="799"/>
        <v>0</v>
      </c>
      <c r="O3422" s="89">
        <f t="shared" si="800"/>
        <v>0</v>
      </c>
      <c r="P3422" s="89">
        <f t="shared" si="801"/>
        <v>0</v>
      </c>
      <c r="Q3422" s="62">
        <f t="shared" si="810"/>
        <v>0</v>
      </c>
      <c r="R3422" s="89">
        <f t="shared" si="807"/>
        <v>-105.61071811301206</v>
      </c>
      <c r="S3422" s="74">
        <f t="shared" si="807"/>
        <v>0</v>
      </c>
      <c r="T3422" s="91">
        <f t="shared" si="802"/>
        <v>5.0292110993175543E-2</v>
      </c>
      <c r="U3422" s="92">
        <f t="shared" si="803"/>
        <v>1.3502921109931754</v>
      </c>
    </row>
    <row r="3423" spans="1:21">
      <c r="A3423" s="80">
        <v>39931</v>
      </c>
      <c r="B3423" s="81">
        <v>0</v>
      </c>
      <c r="C3423" s="82">
        <v>5.4196339065606556E-3</v>
      </c>
      <c r="D3423" s="88">
        <f t="shared" si="804"/>
        <v>1.4450115750875248</v>
      </c>
      <c r="E3423" s="89">
        <f t="shared" si="808"/>
        <v>13900.231501750495</v>
      </c>
      <c r="F3423" s="72">
        <f t="shared" si="808"/>
        <v>1540874.6014004559</v>
      </c>
      <c r="G3423" s="35">
        <f t="shared" si="809"/>
        <v>0.11085244164504809</v>
      </c>
      <c r="H3423" s="88">
        <f t="shared" si="796"/>
        <v>0</v>
      </c>
      <c r="I3423" s="62">
        <f t="shared" si="805"/>
        <v>0</v>
      </c>
      <c r="J3423" s="89">
        <f t="shared" si="797"/>
        <v>0</v>
      </c>
      <c r="K3423" s="62">
        <f t="shared" si="806"/>
        <v>0</v>
      </c>
      <c r="L3423" s="90">
        <f t="shared" si="798"/>
        <v>108.39267813121312</v>
      </c>
      <c r="M3423" s="73">
        <f>0</f>
        <v>0</v>
      </c>
      <c r="N3423" s="89">
        <f t="shared" si="799"/>
        <v>0</v>
      </c>
      <c r="O3423" s="89">
        <f t="shared" si="800"/>
        <v>0</v>
      </c>
      <c r="P3423" s="89">
        <f t="shared" si="801"/>
        <v>0</v>
      </c>
      <c r="Q3423" s="62">
        <f t="shared" si="810"/>
        <v>0</v>
      </c>
      <c r="R3423" s="89">
        <f t="shared" si="807"/>
        <v>-108.39267813121312</v>
      </c>
      <c r="S3423" s="74">
        <f t="shared" si="807"/>
        <v>0</v>
      </c>
      <c r="T3423" s="91">
        <f t="shared" si="802"/>
        <v>4.5011575087524847E-2</v>
      </c>
      <c r="U3423" s="92">
        <f t="shared" si="803"/>
        <v>1.3450115750875247</v>
      </c>
    </row>
    <row r="3424" spans="1:21">
      <c r="A3424" s="80">
        <v>39932</v>
      </c>
      <c r="B3424" s="81">
        <v>0</v>
      </c>
      <c r="C3424" s="82">
        <v>5.5409774038165148E-3</v>
      </c>
      <c r="D3424" s="88">
        <f t="shared" si="804"/>
        <v>1.4395919411809641</v>
      </c>
      <c r="E3424" s="89">
        <f t="shared" si="808"/>
        <v>13791.838823619282</v>
      </c>
      <c r="F3424" s="72">
        <f t="shared" si="808"/>
        <v>1540874.6014004559</v>
      </c>
      <c r="G3424" s="35">
        <f t="shared" si="809"/>
        <v>0.11172365201670016</v>
      </c>
      <c r="H3424" s="88">
        <f t="shared" si="796"/>
        <v>0</v>
      </c>
      <c r="I3424" s="62">
        <f t="shared" si="805"/>
        <v>0</v>
      </c>
      <c r="J3424" s="89">
        <f t="shared" si="797"/>
        <v>0</v>
      </c>
      <c r="K3424" s="62">
        <f t="shared" si="806"/>
        <v>0</v>
      </c>
      <c r="L3424" s="90">
        <f t="shared" si="798"/>
        <v>110.81954807633029</v>
      </c>
      <c r="M3424" s="73">
        <f>0</f>
        <v>0</v>
      </c>
      <c r="N3424" s="89">
        <f t="shared" si="799"/>
        <v>0</v>
      </c>
      <c r="O3424" s="89">
        <f t="shared" si="800"/>
        <v>0</v>
      </c>
      <c r="P3424" s="89">
        <f t="shared" si="801"/>
        <v>0</v>
      </c>
      <c r="Q3424" s="62">
        <f t="shared" si="810"/>
        <v>0</v>
      </c>
      <c r="R3424" s="89">
        <f t="shared" si="807"/>
        <v>-110.81954807633029</v>
      </c>
      <c r="S3424" s="74">
        <f t="shared" si="807"/>
        <v>0</v>
      </c>
      <c r="T3424" s="91">
        <f t="shared" si="802"/>
        <v>3.9591941180964207E-2</v>
      </c>
      <c r="U3424" s="92">
        <f t="shared" si="803"/>
        <v>1.339591941180964</v>
      </c>
    </row>
    <row r="3425" spans="1:21">
      <c r="A3425" s="80">
        <v>39933</v>
      </c>
      <c r="B3425" s="81">
        <v>0</v>
      </c>
      <c r="C3425" s="82">
        <v>5.7164389859460261E-3</v>
      </c>
      <c r="D3425" s="88">
        <f t="shared" si="804"/>
        <v>1.4340509637771477</v>
      </c>
      <c r="E3425" s="89">
        <f t="shared" si="808"/>
        <v>13681.019275542953</v>
      </c>
      <c r="F3425" s="72">
        <f t="shared" si="808"/>
        <v>1540874.6014004559</v>
      </c>
      <c r="G3425" s="35">
        <f t="shared" si="809"/>
        <v>0.11262864048112409</v>
      </c>
      <c r="H3425" s="88">
        <f t="shared" si="796"/>
        <v>0</v>
      </c>
      <c r="I3425" s="62">
        <f t="shared" si="805"/>
        <v>0</v>
      </c>
      <c r="J3425" s="89">
        <f t="shared" si="797"/>
        <v>0</v>
      </c>
      <c r="K3425" s="62">
        <f t="shared" si="806"/>
        <v>0</v>
      </c>
      <c r="L3425" s="90">
        <f t="shared" si="798"/>
        <v>114.32877971892053</v>
      </c>
      <c r="M3425" s="73">
        <f>0</f>
        <v>0</v>
      </c>
      <c r="N3425" s="89">
        <f t="shared" si="799"/>
        <v>0</v>
      </c>
      <c r="O3425" s="89">
        <f t="shared" si="800"/>
        <v>0</v>
      </c>
      <c r="P3425" s="89">
        <f t="shared" si="801"/>
        <v>0</v>
      </c>
      <c r="Q3425" s="62">
        <f t="shared" si="810"/>
        <v>0</v>
      </c>
      <c r="R3425" s="89">
        <f t="shared" si="807"/>
        <v>-114.32877971892053</v>
      </c>
      <c r="S3425" s="74">
        <f t="shared" si="807"/>
        <v>0</v>
      </c>
      <c r="T3425" s="91">
        <f t="shared" si="802"/>
        <v>3.405096377714778E-2</v>
      </c>
      <c r="U3425" s="92">
        <f t="shared" si="803"/>
        <v>1.3340509637771476</v>
      </c>
    </row>
    <row r="3426" spans="1:21">
      <c r="A3426" s="80">
        <v>39934</v>
      </c>
      <c r="B3426" s="81">
        <v>0</v>
      </c>
      <c r="C3426" s="82">
        <v>5.8964022914892158E-3</v>
      </c>
      <c r="D3426" s="88">
        <f t="shared" si="804"/>
        <v>1.4283345247912016</v>
      </c>
      <c r="E3426" s="89">
        <f t="shared" si="808"/>
        <v>13566.690495824032</v>
      </c>
      <c r="F3426" s="72">
        <f t="shared" si="808"/>
        <v>1540874.6014004559</v>
      </c>
      <c r="G3426" s="35">
        <f t="shared" si="809"/>
        <v>0.11357778095363442</v>
      </c>
      <c r="H3426" s="88">
        <f t="shared" si="796"/>
        <v>0</v>
      </c>
      <c r="I3426" s="62">
        <f t="shared" si="805"/>
        <v>0</v>
      </c>
      <c r="J3426" s="89">
        <f t="shared" si="797"/>
        <v>0</v>
      </c>
      <c r="K3426" s="62">
        <f t="shared" si="806"/>
        <v>0</v>
      </c>
      <c r="L3426" s="90">
        <f t="shared" si="798"/>
        <v>117.92804582978431</v>
      </c>
      <c r="M3426" s="73">
        <f>0</f>
        <v>0</v>
      </c>
      <c r="N3426" s="89">
        <f t="shared" si="799"/>
        <v>0</v>
      </c>
      <c r="O3426" s="89">
        <f t="shared" si="800"/>
        <v>0</v>
      </c>
      <c r="P3426" s="89">
        <f t="shared" si="801"/>
        <v>0</v>
      </c>
      <c r="Q3426" s="62">
        <f t="shared" si="810"/>
        <v>0</v>
      </c>
      <c r="R3426" s="89">
        <f t="shared" si="807"/>
        <v>-117.92804582978431</v>
      </c>
      <c r="S3426" s="74">
        <f t="shared" si="807"/>
        <v>0</v>
      </c>
      <c r="T3426" s="91">
        <f t="shared" si="802"/>
        <v>2.8334524791201687E-2</v>
      </c>
      <c r="U3426" s="92">
        <f t="shared" si="803"/>
        <v>1.3283345247912015</v>
      </c>
    </row>
    <row r="3427" spans="1:21">
      <c r="A3427" s="80">
        <v>39935</v>
      </c>
      <c r="B3427" s="81">
        <v>0</v>
      </c>
      <c r="C3427" s="82">
        <v>6.3773468500126339E-3</v>
      </c>
      <c r="D3427" s="88">
        <f t="shared" si="804"/>
        <v>1.4224381224997122</v>
      </c>
      <c r="E3427" s="89">
        <f t="shared" si="808"/>
        <v>13448.762449994249</v>
      </c>
      <c r="F3427" s="72">
        <f t="shared" si="808"/>
        <v>1540874.6014004559</v>
      </c>
      <c r="G3427" s="35">
        <f t="shared" si="809"/>
        <v>0.11457370944946052</v>
      </c>
      <c r="H3427" s="88">
        <f t="shared" si="796"/>
        <v>0</v>
      </c>
      <c r="I3427" s="62">
        <f t="shared" si="805"/>
        <v>0</v>
      </c>
      <c r="J3427" s="89">
        <f t="shared" si="797"/>
        <v>0</v>
      </c>
      <c r="K3427" s="62">
        <f t="shared" si="806"/>
        <v>0</v>
      </c>
      <c r="L3427" s="90">
        <f t="shared" si="798"/>
        <v>127.54693700025268</v>
      </c>
      <c r="M3427" s="73">
        <f>0</f>
        <v>0</v>
      </c>
      <c r="N3427" s="89">
        <f t="shared" si="799"/>
        <v>0</v>
      </c>
      <c r="O3427" s="89">
        <f t="shared" si="800"/>
        <v>0</v>
      </c>
      <c r="P3427" s="89">
        <f t="shared" si="801"/>
        <v>0</v>
      </c>
      <c r="Q3427" s="62">
        <f t="shared" si="810"/>
        <v>0</v>
      </c>
      <c r="R3427" s="89">
        <f t="shared" si="807"/>
        <v>-127.54693700025268</v>
      </c>
      <c r="S3427" s="74">
        <f t="shared" si="807"/>
        <v>0</v>
      </c>
      <c r="T3427" s="91">
        <f t="shared" si="802"/>
        <v>2.2438122499712332E-2</v>
      </c>
      <c r="U3427" s="92">
        <f t="shared" si="803"/>
        <v>1.3224381224997122</v>
      </c>
    </row>
    <row r="3428" spans="1:21">
      <c r="A3428" s="80">
        <v>39936</v>
      </c>
      <c r="B3428" s="81">
        <v>0</v>
      </c>
      <c r="C3428" s="82">
        <v>6.0955040595304698E-3</v>
      </c>
      <c r="D3428" s="88">
        <f t="shared" si="804"/>
        <v>1.4160607756496999</v>
      </c>
      <c r="E3428" s="89">
        <f t="shared" si="808"/>
        <v>13321.215512993997</v>
      </c>
      <c r="F3428" s="72">
        <f t="shared" si="808"/>
        <v>1540874.6014004559</v>
      </c>
      <c r="G3428" s="35">
        <f t="shared" si="809"/>
        <v>0.11567072088109609</v>
      </c>
      <c r="H3428" s="88">
        <f t="shared" si="796"/>
        <v>0</v>
      </c>
      <c r="I3428" s="62">
        <f t="shared" si="805"/>
        <v>0</v>
      </c>
      <c r="J3428" s="89">
        <f t="shared" si="797"/>
        <v>0</v>
      </c>
      <c r="K3428" s="62">
        <f t="shared" si="806"/>
        <v>0</v>
      </c>
      <c r="L3428" s="90">
        <f t="shared" si="798"/>
        <v>121.91008119060939</v>
      </c>
      <c r="M3428" s="73">
        <f>0</f>
        <v>0</v>
      </c>
      <c r="N3428" s="89">
        <f t="shared" si="799"/>
        <v>0</v>
      </c>
      <c r="O3428" s="89">
        <f t="shared" si="800"/>
        <v>0</v>
      </c>
      <c r="P3428" s="89">
        <f t="shared" si="801"/>
        <v>0</v>
      </c>
      <c r="Q3428" s="62">
        <f t="shared" si="810"/>
        <v>0</v>
      </c>
      <c r="R3428" s="89">
        <f t="shared" si="807"/>
        <v>-121.91008119060939</v>
      </c>
      <c r="S3428" s="74">
        <f t="shared" si="807"/>
        <v>0</v>
      </c>
      <c r="T3428" s="91">
        <f t="shared" si="802"/>
        <v>1.6060775649699988E-2</v>
      </c>
      <c r="U3428" s="92">
        <f t="shared" si="803"/>
        <v>1.3160607756496998</v>
      </c>
    </row>
    <row r="3429" spans="1:21">
      <c r="A3429" s="80">
        <v>39937</v>
      </c>
      <c r="B3429" s="81">
        <v>0</v>
      </c>
      <c r="C3429" s="82">
        <v>5.5692385423917502E-3</v>
      </c>
      <c r="D3429" s="88">
        <f t="shared" si="804"/>
        <v>1.4099652715901694</v>
      </c>
      <c r="E3429" s="89">
        <f t="shared" si="808"/>
        <v>13199.305431803386</v>
      </c>
      <c r="F3429" s="72">
        <f t="shared" si="808"/>
        <v>1540874.6014004559</v>
      </c>
      <c r="G3429" s="35">
        <f t="shared" si="809"/>
        <v>0.11673906701846282</v>
      </c>
      <c r="H3429" s="88">
        <f t="shared" si="796"/>
        <v>0</v>
      </c>
      <c r="I3429" s="62">
        <f t="shared" si="805"/>
        <v>0</v>
      </c>
      <c r="J3429" s="89">
        <f t="shared" si="797"/>
        <v>0</v>
      </c>
      <c r="K3429" s="62">
        <f t="shared" si="806"/>
        <v>0</v>
      </c>
      <c r="L3429" s="90">
        <f t="shared" si="798"/>
        <v>111.384770847835</v>
      </c>
      <c r="M3429" s="73">
        <f>0</f>
        <v>0</v>
      </c>
      <c r="N3429" s="89">
        <f t="shared" si="799"/>
        <v>0</v>
      </c>
      <c r="O3429" s="89">
        <f t="shared" si="800"/>
        <v>0</v>
      </c>
      <c r="P3429" s="89">
        <f t="shared" si="801"/>
        <v>0</v>
      </c>
      <c r="Q3429" s="62">
        <f t="shared" si="810"/>
        <v>0</v>
      </c>
      <c r="R3429" s="89">
        <f t="shared" si="807"/>
        <v>-111.384770847835</v>
      </c>
      <c r="S3429" s="74">
        <f t="shared" si="807"/>
        <v>0</v>
      </c>
      <c r="T3429" s="91">
        <f t="shared" si="802"/>
        <v>9.9652715901694666E-3</v>
      </c>
      <c r="U3429" s="92">
        <f t="shared" si="803"/>
        <v>1.3099652715901693</v>
      </c>
    </row>
    <row r="3430" spans="1:21">
      <c r="A3430" s="80">
        <v>39938</v>
      </c>
      <c r="B3430" s="81">
        <v>0</v>
      </c>
      <c r="C3430" s="82">
        <v>6.3057338580056197E-3</v>
      </c>
      <c r="D3430" s="88">
        <f t="shared" si="804"/>
        <v>1.4043960330477776</v>
      </c>
      <c r="E3430" s="89">
        <f t="shared" si="808"/>
        <v>13087.920660955551</v>
      </c>
      <c r="F3430" s="72">
        <f t="shared" si="808"/>
        <v>1540874.6014004559</v>
      </c>
      <c r="G3430" s="35">
        <f t="shared" si="809"/>
        <v>0.11773257504511464</v>
      </c>
      <c r="H3430" s="88">
        <f t="shared" si="796"/>
        <v>0</v>
      </c>
      <c r="I3430" s="62">
        <f t="shared" si="805"/>
        <v>0</v>
      </c>
      <c r="J3430" s="89">
        <f t="shared" si="797"/>
        <v>0</v>
      </c>
      <c r="K3430" s="62">
        <f t="shared" si="806"/>
        <v>0</v>
      </c>
      <c r="L3430" s="90">
        <f t="shared" si="798"/>
        <v>126.11467716011239</v>
      </c>
      <c r="M3430" s="73">
        <f>0</f>
        <v>0</v>
      </c>
      <c r="N3430" s="89">
        <f t="shared" si="799"/>
        <v>0</v>
      </c>
      <c r="O3430" s="89">
        <f t="shared" si="800"/>
        <v>0</v>
      </c>
      <c r="P3430" s="89">
        <f t="shared" si="801"/>
        <v>0</v>
      </c>
      <c r="Q3430" s="62">
        <f t="shared" si="810"/>
        <v>0</v>
      </c>
      <c r="R3430" s="89">
        <f t="shared" si="807"/>
        <v>-126.11467716011239</v>
      </c>
      <c r="S3430" s="74">
        <f t="shared" si="807"/>
        <v>0</v>
      </c>
      <c r="T3430" s="91">
        <f t="shared" si="802"/>
        <v>4.3960330477776921E-3</v>
      </c>
      <c r="U3430" s="92">
        <f t="shared" si="803"/>
        <v>1.3043960330477775</v>
      </c>
    </row>
    <row r="3431" spans="1:21">
      <c r="A3431" s="80">
        <v>39939</v>
      </c>
      <c r="B3431" s="81">
        <v>0</v>
      </c>
      <c r="C3431" s="82">
        <v>6.3634216911482048E-3</v>
      </c>
      <c r="D3431" s="88">
        <f t="shared" si="804"/>
        <v>1.3961805983795439</v>
      </c>
      <c r="E3431" s="89">
        <f t="shared" si="808"/>
        <v>12961.805983795439</v>
      </c>
      <c r="F3431" s="72">
        <f t="shared" si="808"/>
        <v>1540874.6014004559</v>
      </c>
      <c r="G3431" s="35">
        <f t="shared" si="809"/>
        <v>0.11887807943791345</v>
      </c>
      <c r="H3431" s="88">
        <f t="shared" si="796"/>
        <v>0</v>
      </c>
      <c r="I3431" s="62">
        <f t="shared" si="805"/>
        <v>0</v>
      </c>
      <c r="J3431" s="89">
        <f t="shared" si="797"/>
        <v>0</v>
      </c>
      <c r="K3431" s="62">
        <f t="shared" si="806"/>
        <v>0</v>
      </c>
      <c r="L3431" s="90">
        <f t="shared" si="798"/>
        <v>127.2684338229641</v>
      </c>
      <c r="M3431" s="73">
        <f>0</f>
        <v>0</v>
      </c>
      <c r="N3431" s="89">
        <f t="shared" si="799"/>
        <v>0</v>
      </c>
      <c r="O3431" s="89">
        <f t="shared" si="800"/>
        <v>0</v>
      </c>
      <c r="P3431" s="89">
        <f t="shared" si="801"/>
        <v>0</v>
      </c>
      <c r="Q3431" s="62">
        <f t="shared" si="810"/>
        <v>0</v>
      </c>
      <c r="R3431" s="89">
        <f t="shared" si="807"/>
        <v>-127.2684338229641</v>
      </c>
      <c r="S3431" s="74">
        <f t="shared" si="807"/>
        <v>0</v>
      </c>
      <c r="T3431" s="91">
        <f t="shared" si="802"/>
        <v>-3.8194016204560199E-3</v>
      </c>
      <c r="U3431" s="92">
        <f t="shared" si="803"/>
        <v>1.2961805983795438</v>
      </c>
    </row>
    <row r="3432" spans="1:21">
      <c r="A3432" s="80">
        <v>39940</v>
      </c>
      <c r="B3432" s="81">
        <v>0</v>
      </c>
      <c r="C3432" s="82">
        <v>5.8898295402710563E-3</v>
      </c>
      <c r="D3432" s="88">
        <f t="shared" si="804"/>
        <v>1.3834537549972474</v>
      </c>
      <c r="E3432" s="89">
        <f t="shared" si="808"/>
        <v>12834.537549972474</v>
      </c>
      <c r="F3432" s="72">
        <f t="shared" si="808"/>
        <v>1540874.6014004559</v>
      </c>
      <c r="G3432" s="35">
        <f t="shared" si="809"/>
        <v>0.12005688521311471</v>
      </c>
      <c r="H3432" s="88">
        <f t="shared" si="796"/>
        <v>0</v>
      </c>
      <c r="I3432" s="62">
        <f t="shared" si="805"/>
        <v>0</v>
      </c>
      <c r="J3432" s="89">
        <f t="shared" si="797"/>
        <v>0</v>
      </c>
      <c r="K3432" s="62">
        <f t="shared" si="806"/>
        <v>0</v>
      </c>
      <c r="L3432" s="90">
        <f t="shared" si="798"/>
        <v>117.79659080542112</v>
      </c>
      <c r="M3432" s="73">
        <f>0</f>
        <v>0</v>
      </c>
      <c r="N3432" s="89">
        <f t="shared" si="799"/>
        <v>0</v>
      </c>
      <c r="O3432" s="89">
        <f t="shared" si="800"/>
        <v>0</v>
      </c>
      <c r="P3432" s="89">
        <f t="shared" si="801"/>
        <v>0</v>
      </c>
      <c r="Q3432" s="62">
        <f t="shared" si="810"/>
        <v>0</v>
      </c>
      <c r="R3432" s="89">
        <f t="shared" si="807"/>
        <v>-117.79659080542112</v>
      </c>
      <c r="S3432" s="74">
        <f t="shared" si="807"/>
        <v>0</v>
      </c>
      <c r="T3432" s="91">
        <f t="shared" si="802"/>
        <v>-1.654624500275248E-2</v>
      </c>
      <c r="U3432" s="92">
        <f t="shared" si="803"/>
        <v>1.2834537549972473</v>
      </c>
    </row>
    <row r="3433" spans="1:21">
      <c r="A3433" s="80">
        <v>39941</v>
      </c>
      <c r="B3433" s="81">
        <v>0</v>
      </c>
      <c r="C3433" s="82">
        <v>6.6220698867752899E-3</v>
      </c>
      <c r="D3433" s="88">
        <f t="shared" si="804"/>
        <v>1.3716740959167053</v>
      </c>
      <c r="E3433" s="89">
        <f t="shared" si="808"/>
        <v>12716.740959167053</v>
      </c>
      <c r="F3433" s="72">
        <f t="shared" si="808"/>
        <v>1540874.6014004559</v>
      </c>
      <c r="G3433" s="35">
        <f t="shared" si="809"/>
        <v>0.121168985540253</v>
      </c>
      <c r="H3433" s="88">
        <f t="shared" si="796"/>
        <v>0</v>
      </c>
      <c r="I3433" s="62">
        <f t="shared" si="805"/>
        <v>0</v>
      </c>
      <c r="J3433" s="89">
        <f t="shared" si="797"/>
        <v>0</v>
      </c>
      <c r="K3433" s="62">
        <f t="shared" si="806"/>
        <v>0</v>
      </c>
      <c r="L3433" s="90">
        <f t="shared" si="798"/>
        <v>132.4413977355058</v>
      </c>
      <c r="M3433" s="73">
        <f>0</f>
        <v>0</v>
      </c>
      <c r="N3433" s="89">
        <f t="shared" si="799"/>
        <v>0</v>
      </c>
      <c r="O3433" s="89">
        <f t="shared" si="800"/>
        <v>0</v>
      </c>
      <c r="P3433" s="89">
        <f t="shared" si="801"/>
        <v>0</v>
      </c>
      <c r="Q3433" s="62">
        <f t="shared" si="810"/>
        <v>0</v>
      </c>
      <c r="R3433" s="89">
        <f t="shared" si="807"/>
        <v>-132.4413977355058</v>
      </c>
      <c r="S3433" s="74">
        <f t="shared" si="807"/>
        <v>0</v>
      </c>
      <c r="T3433" s="91">
        <f t="shared" si="802"/>
        <v>-2.8325904083294606E-2</v>
      </c>
      <c r="U3433" s="92">
        <f t="shared" si="803"/>
        <v>1.2716740959167052</v>
      </c>
    </row>
    <row r="3434" spans="1:21">
      <c r="A3434" s="80">
        <v>39942</v>
      </c>
      <c r="B3434" s="81">
        <v>0</v>
      </c>
      <c r="C3434" s="82">
        <v>6.4236435183163852E-3</v>
      </c>
      <c r="D3434" s="88">
        <f t="shared" si="804"/>
        <v>1.3584299561431548</v>
      </c>
      <c r="E3434" s="89">
        <f t="shared" si="808"/>
        <v>12584.299561431548</v>
      </c>
      <c r="F3434" s="72">
        <f t="shared" si="808"/>
        <v>1540874.6014004559</v>
      </c>
      <c r="G3434" s="35">
        <f t="shared" si="809"/>
        <v>0.12244420866481433</v>
      </c>
      <c r="H3434" s="88">
        <f t="shared" si="796"/>
        <v>0</v>
      </c>
      <c r="I3434" s="62">
        <f t="shared" si="805"/>
        <v>0</v>
      </c>
      <c r="J3434" s="89">
        <f t="shared" si="797"/>
        <v>0</v>
      </c>
      <c r="K3434" s="62">
        <f t="shared" si="806"/>
        <v>0</v>
      </c>
      <c r="L3434" s="90">
        <f t="shared" si="798"/>
        <v>128.4728703663277</v>
      </c>
      <c r="M3434" s="73">
        <f>0</f>
        <v>0</v>
      </c>
      <c r="N3434" s="89">
        <f t="shared" si="799"/>
        <v>0</v>
      </c>
      <c r="O3434" s="89">
        <f t="shared" si="800"/>
        <v>0</v>
      </c>
      <c r="P3434" s="89">
        <f t="shared" si="801"/>
        <v>0</v>
      </c>
      <c r="Q3434" s="62">
        <f t="shared" si="810"/>
        <v>0</v>
      </c>
      <c r="R3434" s="89">
        <f t="shared" si="807"/>
        <v>-128.4728703663277</v>
      </c>
      <c r="S3434" s="74">
        <f t="shared" si="807"/>
        <v>0</v>
      </c>
      <c r="T3434" s="91">
        <f t="shared" si="802"/>
        <v>-4.1570043856845151E-2</v>
      </c>
      <c r="U3434" s="92">
        <f t="shared" si="803"/>
        <v>1.2584299561431547</v>
      </c>
    </row>
    <row r="3435" spans="1:21">
      <c r="A3435" s="80">
        <v>39943</v>
      </c>
      <c r="B3435" s="81">
        <v>0</v>
      </c>
      <c r="C3435" s="82">
        <v>6.7090154911431943E-3</v>
      </c>
      <c r="D3435" s="88">
        <f t="shared" si="804"/>
        <v>1.345582669106522</v>
      </c>
      <c r="E3435" s="89">
        <f t="shared" si="808"/>
        <v>12455.82669106522</v>
      </c>
      <c r="F3435" s="72">
        <f t="shared" si="808"/>
        <v>1540874.6014004559</v>
      </c>
      <c r="G3435" s="35">
        <f t="shared" si="809"/>
        <v>0.12370713238212859</v>
      </c>
      <c r="H3435" s="88">
        <f t="shared" si="796"/>
        <v>0</v>
      </c>
      <c r="I3435" s="62">
        <f t="shared" si="805"/>
        <v>0</v>
      </c>
      <c r="J3435" s="89">
        <f t="shared" si="797"/>
        <v>0</v>
      </c>
      <c r="K3435" s="62">
        <f t="shared" si="806"/>
        <v>0</v>
      </c>
      <c r="L3435" s="90">
        <f t="shared" si="798"/>
        <v>134.18030982286388</v>
      </c>
      <c r="M3435" s="73">
        <f>0</f>
        <v>0</v>
      </c>
      <c r="N3435" s="89">
        <f t="shared" si="799"/>
        <v>0</v>
      </c>
      <c r="O3435" s="89">
        <f t="shared" si="800"/>
        <v>0</v>
      </c>
      <c r="P3435" s="89">
        <f t="shared" si="801"/>
        <v>0</v>
      </c>
      <c r="Q3435" s="62">
        <f t="shared" si="810"/>
        <v>0</v>
      </c>
      <c r="R3435" s="89">
        <f t="shared" si="807"/>
        <v>-134.18030982286388</v>
      </c>
      <c r="S3435" s="74">
        <f t="shared" si="807"/>
        <v>0</v>
      </c>
      <c r="T3435" s="91">
        <f t="shared" si="802"/>
        <v>-5.4417330893477889E-2</v>
      </c>
      <c r="U3435" s="92">
        <f t="shared" si="803"/>
        <v>1.2455826691065219</v>
      </c>
    </row>
    <row r="3436" spans="1:21">
      <c r="A3436" s="80">
        <v>39944</v>
      </c>
      <c r="B3436" s="81">
        <v>0</v>
      </c>
      <c r="C3436" s="82">
        <v>6.361393292687945E-3</v>
      </c>
      <c r="D3436" s="88">
        <f t="shared" si="804"/>
        <v>1.3321646381242356</v>
      </c>
      <c r="E3436" s="89">
        <f t="shared" si="808"/>
        <v>12321.646381242355</v>
      </c>
      <c r="F3436" s="72">
        <f t="shared" si="808"/>
        <v>1540874.6014004559</v>
      </c>
      <c r="G3436" s="35">
        <f t="shared" si="809"/>
        <v>0.12505427876474198</v>
      </c>
      <c r="H3436" s="88">
        <f t="shared" si="796"/>
        <v>0</v>
      </c>
      <c r="I3436" s="62">
        <f t="shared" si="805"/>
        <v>0</v>
      </c>
      <c r="J3436" s="89">
        <f t="shared" si="797"/>
        <v>0</v>
      </c>
      <c r="K3436" s="62">
        <f t="shared" si="806"/>
        <v>0</v>
      </c>
      <c r="L3436" s="90">
        <f t="shared" si="798"/>
        <v>127.2278658537589</v>
      </c>
      <c r="M3436" s="73">
        <f>0</f>
        <v>0</v>
      </c>
      <c r="N3436" s="89">
        <f t="shared" si="799"/>
        <v>0</v>
      </c>
      <c r="O3436" s="89">
        <f t="shared" si="800"/>
        <v>0</v>
      </c>
      <c r="P3436" s="89">
        <f t="shared" si="801"/>
        <v>0</v>
      </c>
      <c r="Q3436" s="62">
        <f t="shared" si="810"/>
        <v>0</v>
      </c>
      <c r="R3436" s="89">
        <f t="shared" si="807"/>
        <v>-127.2278658537589</v>
      </c>
      <c r="S3436" s="74">
        <f t="shared" si="807"/>
        <v>0</v>
      </c>
      <c r="T3436" s="91">
        <f t="shared" si="802"/>
        <v>-6.7835361875764333E-2</v>
      </c>
      <c r="U3436" s="92">
        <f t="shared" si="803"/>
        <v>1.2321646381242355</v>
      </c>
    </row>
    <row r="3437" spans="1:21">
      <c r="A3437" s="80">
        <v>39945</v>
      </c>
      <c r="B3437" s="81">
        <v>0</v>
      </c>
      <c r="C3437" s="82">
        <v>3.3037967220158975E-3</v>
      </c>
      <c r="D3437" s="88">
        <f t="shared" si="804"/>
        <v>1.3194418515388595</v>
      </c>
      <c r="E3437" s="89">
        <f t="shared" si="808"/>
        <v>12194.418515388596</v>
      </c>
      <c r="F3437" s="72">
        <f t="shared" si="808"/>
        <v>1540874.6014004559</v>
      </c>
      <c r="G3437" s="35">
        <f t="shared" si="809"/>
        <v>0.126359005921928</v>
      </c>
      <c r="H3437" s="88">
        <f t="shared" si="796"/>
        <v>0</v>
      </c>
      <c r="I3437" s="62">
        <f t="shared" si="805"/>
        <v>0</v>
      </c>
      <c r="J3437" s="89">
        <f t="shared" si="797"/>
        <v>0</v>
      </c>
      <c r="K3437" s="62">
        <f t="shared" si="806"/>
        <v>0</v>
      </c>
      <c r="L3437" s="90">
        <f t="shared" si="798"/>
        <v>66.075934440317951</v>
      </c>
      <c r="M3437" s="73">
        <f>0</f>
        <v>0</v>
      </c>
      <c r="N3437" s="89">
        <f t="shared" si="799"/>
        <v>0</v>
      </c>
      <c r="O3437" s="89">
        <f t="shared" si="800"/>
        <v>0</v>
      </c>
      <c r="P3437" s="89">
        <f t="shared" si="801"/>
        <v>0</v>
      </c>
      <c r="Q3437" s="62">
        <f t="shared" si="810"/>
        <v>0</v>
      </c>
      <c r="R3437" s="89">
        <f t="shared" si="807"/>
        <v>-66.075934440317951</v>
      </c>
      <c r="S3437" s="74">
        <f t="shared" si="807"/>
        <v>0</v>
      </c>
      <c r="T3437" s="91">
        <f t="shared" si="802"/>
        <v>-8.05581484611404E-2</v>
      </c>
      <c r="U3437" s="92">
        <f t="shared" si="803"/>
        <v>1.2194418515388594</v>
      </c>
    </row>
    <row r="3438" spans="1:21">
      <c r="A3438" s="80">
        <v>39946</v>
      </c>
      <c r="B3438" s="81">
        <v>0</v>
      </c>
      <c r="C3438" s="82">
        <v>5.7635564685507342E-3</v>
      </c>
      <c r="D3438" s="88">
        <f t="shared" si="804"/>
        <v>1.3128342580948278</v>
      </c>
      <c r="E3438" s="89">
        <f t="shared" si="808"/>
        <v>12128.342580948278</v>
      </c>
      <c r="F3438" s="72">
        <f t="shared" si="808"/>
        <v>1540874.6014004559</v>
      </c>
      <c r="G3438" s="35">
        <f t="shared" si="809"/>
        <v>0.12704741732979474</v>
      </c>
      <c r="H3438" s="88">
        <f t="shared" si="796"/>
        <v>0</v>
      </c>
      <c r="I3438" s="62">
        <f t="shared" si="805"/>
        <v>0</v>
      </c>
      <c r="J3438" s="89">
        <f t="shared" si="797"/>
        <v>0</v>
      </c>
      <c r="K3438" s="62">
        <f t="shared" si="806"/>
        <v>0</v>
      </c>
      <c r="L3438" s="90">
        <f t="shared" si="798"/>
        <v>115.27112937101468</v>
      </c>
      <c r="M3438" s="73">
        <f>0</f>
        <v>0</v>
      </c>
      <c r="N3438" s="89">
        <f t="shared" si="799"/>
        <v>0</v>
      </c>
      <c r="O3438" s="89">
        <f t="shared" si="800"/>
        <v>0</v>
      </c>
      <c r="P3438" s="89">
        <f t="shared" si="801"/>
        <v>0</v>
      </c>
      <c r="Q3438" s="62">
        <f t="shared" si="810"/>
        <v>0</v>
      </c>
      <c r="R3438" s="89">
        <f t="shared" si="807"/>
        <v>-115.27112937101468</v>
      </c>
      <c r="S3438" s="74">
        <f t="shared" si="807"/>
        <v>0</v>
      </c>
      <c r="T3438" s="91">
        <f t="shared" si="802"/>
        <v>-8.7165741905172123E-2</v>
      </c>
      <c r="U3438" s="92">
        <f t="shared" si="803"/>
        <v>1.2128342580948277</v>
      </c>
    </row>
    <row r="3439" spans="1:21">
      <c r="A3439" s="80">
        <v>39947</v>
      </c>
      <c r="B3439" s="81">
        <v>1.016E-3</v>
      </c>
      <c r="C3439" s="82">
        <v>5.8646715982899819E-3</v>
      </c>
      <c r="D3439" s="88">
        <f t="shared" si="804"/>
        <v>1.3013071451577263</v>
      </c>
      <c r="E3439" s="89">
        <f t="shared" si="808"/>
        <v>12013.071451577263</v>
      </c>
      <c r="F3439" s="72">
        <f t="shared" si="808"/>
        <v>1540874.6014004559</v>
      </c>
      <c r="G3439" s="35">
        <f t="shared" si="809"/>
        <v>0.12826649767392717</v>
      </c>
      <c r="H3439" s="88">
        <f t="shared" si="796"/>
        <v>20.32</v>
      </c>
      <c r="I3439" s="62">
        <f t="shared" si="805"/>
        <v>203.20000000000002</v>
      </c>
      <c r="J3439" s="89">
        <f t="shared" si="797"/>
        <v>67.055999999999997</v>
      </c>
      <c r="K3439" s="62">
        <f t="shared" si="806"/>
        <v>6035.0400000000018</v>
      </c>
      <c r="L3439" s="90">
        <f t="shared" si="798"/>
        <v>117.29343196579964</v>
      </c>
      <c r="M3439" s="73">
        <f>0</f>
        <v>0</v>
      </c>
      <c r="N3439" s="89">
        <f t="shared" si="799"/>
        <v>0</v>
      </c>
      <c r="O3439" s="89">
        <f t="shared" si="800"/>
        <v>0</v>
      </c>
      <c r="P3439" s="89">
        <f t="shared" si="801"/>
        <v>0</v>
      </c>
      <c r="Q3439" s="62">
        <f t="shared" si="810"/>
        <v>0</v>
      </c>
      <c r="R3439" s="89">
        <f t="shared" si="807"/>
        <v>-29.917431965799636</v>
      </c>
      <c r="S3439" s="74">
        <f t="shared" si="807"/>
        <v>6238.2400000000016</v>
      </c>
      <c r="T3439" s="91">
        <f t="shared" si="802"/>
        <v>-9.8692854842273636E-2</v>
      </c>
      <c r="U3439" s="92">
        <f t="shared" si="803"/>
        <v>1.2013071451577262</v>
      </c>
    </row>
    <row r="3440" spans="1:21">
      <c r="A3440" s="80">
        <v>39948</v>
      </c>
      <c r="B3440" s="81">
        <v>0</v>
      </c>
      <c r="C3440" s="82">
        <v>5.6180649409183769E-3</v>
      </c>
      <c r="D3440" s="88">
        <f t="shared" si="804"/>
        <v>1.2983154019611465</v>
      </c>
      <c r="E3440" s="89">
        <f t="shared" si="808"/>
        <v>11983.154019611464</v>
      </c>
      <c r="F3440" s="72">
        <f t="shared" si="808"/>
        <v>1547112.8414004559</v>
      </c>
      <c r="G3440" s="35">
        <f t="shared" si="809"/>
        <v>0.12910731505816186</v>
      </c>
      <c r="H3440" s="88">
        <f t="shared" si="796"/>
        <v>0</v>
      </c>
      <c r="I3440" s="62">
        <f t="shared" si="805"/>
        <v>0</v>
      </c>
      <c r="J3440" s="89">
        <f t="shared" si="797"/>
        <v>0</v>
      </c>
      <c r="K3440" s="62">
        <f t="shared" si="806"/>
        <v>0</v>
      </c>
      <c r="L3440" s="90">
        <f t="shared" si="798"/>
        <v>112.36129881836754</v>
      </c>
      <c r="M3440" s="73">
        <f>0</f>
        <v>0</v>
      </c>
      <c r="N3440" s="89">
        <f t="shared" si="799"/>
        <v>0</v>
      </c>
      <c r="O3440" s="89">
        <f t="shared" si="800"/>
        <v>0</v>
      </c>
      <c r="P3440" s="89">
        <f t="shared" si="801"/>
        <v>0</v>
      </c>
      <c r="Q3440" s="62">
        <f t="shared" si="810"/>
        <v>0</v>
      </c>
      <c r="R3440" s="89">
        <f t="shared" si="807"/>
        <v>-112.36129881836754</v>
      </c>
      <c r="S3440" s="74">
        <f t="shared" si="807"/>
        <v>0</v>
      </c>
      <c r="T3440" s="91">
        <f t="shared" si="802"/>
        <v>-0.10168459803885344</v>
      </c>
      <c r="U3440" s="92">
        <f t="shared" si="803"/>
        <v>1.1983154019611464</v>
      </c>
    </row>
    <row r="3441" spans="1:21">
      <c r="A3441" s="80">
        <v>39949</v>
      </c>
      <c r="B3441" s="81">
        <v>2.5399999999999999E-4</v>
      </c>
      <c r="C3441" s="82">
        <v>5.7217539073000688E-3</v>
      </c>
      <c r="D3441" s="88">
        <f t="shared" si="804"/>
        <v>1.2870792720793096</v>
      </c>
      <c r="E3441" s="89">
        <f t="shared" si="808"/>
        <v>11870.792720793097</v>
      </c>
      <c r="F3441" s="72">
        <f t="shared" si="808"/>
        <v>1547112.8414004559</v>
      </c>
      <c r="G3441" s="35">
        <f t="shared" si="809"/>
        <v>0.13032936197180034</v>
      </c>
      <c r="H3441" s="88">
        <f t="shared" si="796"/>
        <v>5.08</v>
      </c>
      <c r="I3441" s="62">
        <f t="shared" si="805"/>
        <v>50.800000000000004</v>
      </c>
      <c r="J3441" s="89">
        <f t="shared" si="797"/>
        <v>16.763999999999999</v>
      </c>
      <c r="K3441" s="62">
        <f t="shared" si="806"/>
        <v>1508.7600000000004</v>
      </c>
      <c r="L3441" s="90">
        <f t="shared" si="798"/>
        <v>114.43507814600137</v>
      </c>
      <c r="M3441" s="73">
        <f>0</f>
        <v>0</v>
      </c>
      <c r="N3441" s="89">
        <f t="shared" si="799"/>
        <v>0</v>
      </c>
      <c r="O3441" s="89">
        <f t="shared" si="800"/>
        <v>0</v>
      </c>
      <c r="P3441" s="89">
        <f t="shared" si="801"/>
        <v>0</v>
      </c>
      <c r="Q3441" s="62">
        <f t="shared" si="810"/>
        <v>0</v>
      </c>
      <c r="R3441" s="89">
        <f t="shared" si="807"/>
        <v>-92.591078146001365</v>
      </c>
      <c r="S3441" s="74">
        <f t="shared" si="807"/>
        <v>1559.5600000000004</v>
      </c>
      <c r="T3441" s="91">
        <f t="shared" si="802"/>
        <v>-0.1129207279206903</v>
      </c>
      <c r="U3441" s="92">
        <f t="shared" si="803"/>
        <v>1.1870792720793095</v>
      </c>
    </row>
    <row r="3442" spans="1:21">
      <c r="A3442" s="80">
        <v>39950</v>
      </c>
      <c r="B3442" s="81">
        <v>1.0414E-2</v>
      </c>
      <c r="C3442" s="82">
        <v>5.3346949881318863E-3</v>
      </c>
      <c r="D3442" s="88">
        <f t="shared" si="804"/>
        <v>1.2778201642647096</v>
      </c>
      <c r="E3442" s="89">
        <f t="shared" si="808"/>
        <v>11778.201642647096</v>
      </c>
      <c r="F3442" s="72">
        <f t="shared" si="808"/>
        <v>1548672.401400456</v>
      </c>
      <c r="G3442" s="35">
        <f t="shared" si="809"/>
        <v>0.13148632095013096</v>
      </c>
      <c r="H3442" s="88">
        <f t="shared" si="796"/>
        <v>208.28</v>
      </c>
      <c r="I3442" s="62">
        <f t="shared" si="805"/>
        <v>2082.8000000000002</v>
      </c>
      <c r="J3442" s="89">
        <f t="shared" si="797"/>
        <v>687.32399999999996</v>
      </c>
      <c r="K3442" s="62">
        <f t="shared" si="806"/>
        <v>61859.160000000018</v>
      </c>
      <c r="L3442" s="90">
        <f t="shared" si="798"/>
        <v>106.69389976263773</v>
      </c>
      <c r="M3442" s="73">
        <f>0</f>
        <v>0</v>
      </c>
      <c r="N3442" s="89">
        <f t="shared" si="799"/>
        <v>0</v>
      </c>
      <c r="O3442" s="89">
        <f t="shared" si="800"/>
        <v>0</v>
      </c>
      <c r="P3442" s="89">
        <f t="shared" si="801"/>
        <v>0</v>
      </c>
      <c r="Q3442" s="62">
        <f t="shared" si="810"/>
        <v>0</v>
      </c>
      <c r="R3442" s="89">
        <f t="shared" si="807"/>
        <v>788.91010023736226</v>
      </c>
      <c r="S3442" s="74">
        <f t="shared" si="807"/>
        <v>63941.960000000021</v>
      </c>
      <c r="T3442" s="91">
        <f t="shared" si="802"/>
        <v>-0.12217983573529034</v>
      </c>
      <c r="U3442" s="92">
        <f t="shared" si="803"/>
        <v>1.1778201642647095</v>
      </c>
    </row>
    <row r="3443" spans="1:21">
      <c r="A3443" s="80">
        <v>39951</v>
      </c>
      <c r="B3443" s="81">
        <v>6.6039999999999996E-3</v>
      </c>
      <c r="C3443" s="82">
        <v>3.3253170546646092E-3</v>
      </c>
      <c r="D3443" s="88">
        <f t="shared" si="804"/>
        <v>1.3567111742884459</v>
      </c>
      <c r="E3443" s="89">
        <f t="shared" si="808"/>
        <v>12567.111742884459</v>
      </c>
      <c r="F3443" s="72">
        <f t="shared" si="808"/>
        <v>1612614.3614004559</v>
      </c>
      <c r="G3443" s="35">
        <f t="shared" si="809"/>
        <v>0.12832020550095957</v>
      </c>
      <c r="H3443" s="88">
        <f t="shared" si="796"/>
        <v>132.07999999999998</v>
      </c>
      <c r="I3443" s="62">
        <f t="shared" si="805"/>
        <v>1320.8</v>
      </c>
      <c r="J3443" s="89">
        <f t="shared" si="797"/>
        <v>435.86399999999998</v>
      </c>
      <c r="K3443" s="62">
        <f t="shared" si="806"/>
        <v>39227.760000000009</v>
      </c>
      <c r="L3443" s="90">
        <f t="shared" si="798"/>
        <v>66.506341093292178</v>
      </c>
      <c r="M3443" s="73">
        <f>0</f>
        <v>0</v>
      </c>
      <c r="N3443" s="89">
        <f t="shared" si="799"/>
        <v>0</v>
      </c>
      <c r="O3443" s="89">
        <f t="shared" si="800"/>
        <v>0</v>
      </c>
      <c r="P3443" s="89">
        <f t="shared" si="801"/>
        <v>0</v>
      </c>
      <c r="Q3443" s="62">
        <f t="shared" si="810"/>
        <v>0</v>
      </c>
      <c r="R3443" s="89">
        <f t="shared" si="807"/>
        <v>501.43765890670778</v>
      </c>
      <c r="S3443" s="74">
        <f t="shared" si="807"/>
        <v>40548.560000000012</v>
      </c>
      <c r="T3443" s="91">
        <f t="shared" si="802"/>
        <v>-4.3288825711554013E-2</v>
      </c>
      <c r="U3443" s="92">
        <f t="shared" si="803"/>
        <v>1.2567111742884458</v>
      </c>
    </row>
    <row r="3444" spans="1:21">
      <c r="A3444" s="80">
        <v>39952</v>
      </c>
      <c r="B3444" s="81">
        <v>2.4891999999999997E-2</v>
      </c>
      <c r="C3444" s="82">
        <v>2.2385616063304507E-3</v>
      </c>
      <c r="D3444" s="88">
        <f t="shared" si="804"/>
        <v>1.4034274700895584</v>
      </c>
      <c r="E3444" s="89">
        <f t="shared" si="808"/>
        <v>13068.549401791166</v>
      </c>
      <c r="F3444" s="72">
        <f t="shared" si="808"/>
        <v>1653162.921400456</v>
      </c>
      <c r="G3444" s="35">
        <f t="shared" si="809"/>
        <v>0.12649934362063739</v>
      </c>
      <c r="H3444" s="88">
        <f t="shared" si="796"/>
        <v>497.84</v>
      </c>
      <c r="I3444" s="62">
        <f t="shared" si="805"/>
        <v>4978.3999999999996</v>
      </c>
      <c r="J3444" s="89">
        <f t="shared" si="797"/>
        <v>1642.8719999999996</v>
      </c>
      <c r="K3444" s="62">
        <f t="shared" si="806"/>
        <v>147858.48000000001</v>
      </c>
      <c r="L3444" s="90">
        <f t="shared" si="798"/>
        <v>44.771232126609014</v>
      </c>
      <c r="M3444" s="73">
        <f>0</f>
        <v>0</v>
      </c>
      <c r="N3444" s="89">
        <f t="shared" si="799"/>
        <v>0</v>
      </c>
      <c r="O3444" s="89">
        <f t="shared" si="800"/>
        <v>0</v>
      </c>
      <c r="P3444" s="89">
        <f t="shared" si="801"/>
        <v>0</v>
      </c>
      <c r="Q3444" s="62">
        <f t="shared" si="810"/>
        <v>0</v>
      </c>
      <c r="R3444" s="89">
        <f t="shared" si="807"/>
        <v>2095.9407678733905</v>
      </c>
      <c r="S3444" s="74">
        <f t="shared" si="807"/>
        <v>152836.88</v>
      </c>
      <c r="T3444" s="91">
        <f t="shared" si="802"/>
        <v>3.4274700895584598E-3</v>
      </c>
      <c r="U3444" s="92">
        <f t="shared" si="803"/>
        <v>1.3034274700895583</v>
      </c>
    </row>
    <row r="3445" spans="1:21">
      <c r="A3445" s="80">
        <v>39953</v>
      </c>
      <c r="B3445" s="81">
        <v>4.1401999999999994E-2</v>
      </c>
      <c r="C3445" s="82">
        <v>2.3994658015375784E-3</v>
      </c>
      <c r="D3445" s="88">
        <f t="shared" si="804"/>
        <v>1.508224508483228</v>
      </c>
      <c r="E3445" s="89">
        <f t="shared" si="808"/>
        <v>15164.490169664557</v>
      </c>
      <c r="F3445" s="72">
        <f t="shared" si="808"/>
        <v>1805999.8014004561</v>
      </c>
      <c r="G3445" s="35">
        <f t="shared" si="809"/>
        <v>0.11909400060235624</v>
      </c>
      <c r="H3445" s="88">
        <f t="shared" si="796"/>
        <v>828.03999999999985</v>
      </c>
      <c r="I3445" s="62">
        <f t="shared" si="805"/>
        <v>8280.3999999999978</v>
      </c>
      <c r="J3445" s="89">
        <f t="shared" si="797"/>
        <v>2732.5319999999992</v>
      </c>
      <c r="K3445" s="62">
        <f t="shared" si="806"/>
        <v>245927.87999999998</v>
      </c>
      <c r="L3445" s="90">
        <f t="shared" si="798"/>
        <v>47.989316030751567</v>
      </c>
      <c r="M3445" s="73">
        <f>0</f>
        <v>0</v>
      </c>
      <c r="N3445" s="89">
        <f t="shared" si="799"/>
        <v>114.1795073096701</v>
      </c>
      <c r="O3445" s="89">
        <f t="shared" si="800"/>
        <v>164.49016966455955</v>
      </c>
      <c r="P3445" s="89">
        <f t="shared" si="801"/>
        <v>114.1795073096701</v>
      </c>
      <c r="Q3445" s="62">
        <f t="shared" si="810"/>
        <v>13598.094312314588</v>
      </c>
      <c r="R3445" s="89">
        <f t="shared" si="807"/>
        <v>3398.4031766595776</v>
      </c>
      <c r="S3445" s="74">
        <f t="shared" si="807"/>
        <v>240610.18568768539</v>
      </c>
      <c r="T3445" s="91">
        <f t="shared" si="802"/>
        <v>0.10822450848322807</v>
      </c>
      <c r="U3445" s="92">
        <f t="shared" si="803"/>
        <v>1.4082245084832279</v>
      </c>
    </row>
    <row r="3446" spans="1:21">
      <c r="A3446" s="80">
        <v>39954</v>
      </c>
      <c r="B3446" s="81">
        <v>8.1279999999999998E-3</v>
      </c>
      <c r="C3446" s="82">
        <v>3.5598608451832348E-3</v>
      </c>
      <c r="D3446" s="88">
        <f t="shared" si="804"/>
        <v>1.6781446673162066</v>
      </c>
      <c r="E3446" s="89">
        <f t="shared" si="808"/>
        <v>18562.893346324134</v>
      </c>
      <c r="F3446" s="72">
        <f t="shared" si="808"/>
        <v>2046609.9870881415</v>
      </c>
      <c r="G3446" s="35">
        <f t="shared" si="809"/>
        <v>0.11025274718250837</v>
      </c>
      <c r="H3446" s="88">
        <f t="shared" si="796"/>
        <v>162.56</v>
      </c>
      <c r="I3446" s="62">
        <f t="shared" si="805"/>
        <v>1625.6000000000001</v>
      </c>
      <c r="J3446" s="89">
        <f t="shared" si="797"/>
        <v>536.44799999999998</v>
      </c>
      <c r="K3446" s="62">
        <f t="shared" si="806"/>
        <v>48280.320000000014</v>
      </c>
      <c r="L3446" s="90">
        <f t="shared" si="798"/>
        <v>71.197216903664696</v>
      </c>
      <c r="M3446" s="73">
        <f>0</f>
        <v>0</v>
      </c>
      <c r="N3446" s="89">
        <f t="shared" si="799"/>
        <v>11510.189533209996</v>
      </c>
      <c r="O3446" s="89">
        <f t="shared" si="800"/>
        <v>3562.8933463241319</v>
      </c>
      <c r="P3446" s="89">
        <f t="shared" si="801"/>
        <v>3562.8933463241319</v>
      </c>
      <c r="Q3446" s="62">
        <f t="shared" si="810"/>
        <v>392818.77935051575</v>
      </c>
      <c r="R3446" s="89">
        <f t="shared" si="807"/>
        <v>-2935.0825632277965</v>
      </c>
      <c r="S3446" s="74">
        <f t="shared" si="807"/>
        <v>-342912.85935051576</v>
      </c>
      <c r="T3446" s="91">
        <f t="shared" si="802"/>
        <v>0.27814466731620668</v>
      </c>
      <c r="U3446" s="92">
        <f t="shared" si="803"/>
        <v>1.5781446673162065</v>
      </c>
    </row>
    <row r="3447" spans="1:21">
      <c r="A3447" s="80">
        <v>39955</v>
      </c>
      <c r="B3447" s="81">
        <v>1.8287999999999999E-2</v>
      </c>
      <c r="C3447" s="82">
        <v>3.7401224006146949E-3</v>
      </c>
      <c r="D3447" s="88">
        <f t="shared" si="804"/>
        <v>1.5313905391548168</v>
      </c>
      <c r="E3447" s="89">
        <f t="shared" si="808"/>
        <v>15627.810783096338</v>
      </c>
      <c r="F3447" s="72">
        <f t="shared" si="808"/>
        <v>1703697.1277376257</v>
      </c>
      <c r="G3447" s="35">
        <f t="shared" si="809"/>
        <v>0.10901700509327976</v>
      </c>
      <c r="H3447" s="88">
        <f t="shared" si="796"/>
        <v>365.76</v>
      </c>
      <c r="I3447" s="62">
        <f t="shared" si="805"/>
        <v>3657.6</v>
      </c>
      <c r="J3447" s="89">
        <f t="shared" si="797"/>
        <v>1207.0079999999996</v>
      </c>
      <c r="K3447" s="62">
        <f t="shared" si="806"/>
        <v>108630.71999999999</v>
      </c>
      <c r="L3447" s="90">
        <f t="shared" si="798"/>
        <v>74.802448012293894</v>
      </c>
      <c r="M3447" s="73">
        <f>0</f>
        <v>0</v>
      </c>
      <c r="N3447" s="89">
        <f t="shared" si="799"/>
        <v>851.37598931526452</v>
      </c>
      <c r="O3447" s="89">
        <f t="shared" si="800"/>
        <v>627.81078309633642</v>
      </c>
      <c r="P3447" s="89">
        <f t="shared" si="801"/>
        <v>627.81078309633642</v>
      </c>
      <c r="Q3447" s="62">
        <f t="shared" si="810"/>
        <v>68442.051338429257</v>
      </c>
      <c r="R3447" s="89">
        <f t="shared" si="807"/>
        <v>870.15476889136914</v>
      </c>
      <c r="S3447" s="74">
        <f t="shared" si="807"/>
        <v>43846.268661570735</v>
      </c>
      <c r="T3447" s="91">
        <f t="shared" si="802"/>
        <v>0.13139053915481691</v>
      </c>
      <c r="U3447" s="92">
        <f t="shared" si="803"/>
        <v>1.4313905391548167</v>
      </c>
    </row>
    <row r="3448" spans="1:21">
      <c r="A3448" s="80">
        <v>39956</v>
      </c>
      <c r="B3448" s="81">
        <v>4.3179999999999998E-3</v>
      </c>
      <c r="C3448" s="82">
        <v>4.9004827731281156E-3</v>
      </c>
      <c r="D3448" s="88">
        <f t="shared" si="804"/>
        <v>1.5748982775993854</v>
      </c>
      <c r="E3448" s="89">
        <f t="shared" si="808"/>
        <v>16497.965551987709</v>
      </c>
      <c r="F3448" s="72">
        <f t="shared" si="808"/>
        <v>1747543.3963991965</v>
      </c>
      <c r="G3448" s="35">
        <f t="shared" si="809"/>
        <v>0.10592478150669001</v>
      </c>
      <c r="H3448" s="88">
        <f t="shared" si="796"/>
        <v>86.36</v>
      </c>
      <c r="I3448" s="62">
        <f t="shared" si="805"/>
        <v>863.6</v>
      </c>
      <c r="J3448" s="89">
        <f t="shared" si="797"/>
        <v>284.98799999999994</v>
      </c>
      <c r="K3448" s="62">
        <f t="shared" si="806"/>
        <v>25648.920000000002</v>
      </c>
      <c r="L3448" s="90">
        <f t="shared" si="798"/>
        <v>98.009655462562307</v>
      </c>
      <c r="M3448" s="73">
        <f>0</f>
        <v>0</v>
      </c>
      <c r="N3448" s="89">
        <f t="shared" si="799"/>
        <v>3137.8413454890242</v>
      </c>
      <c r="O3448" s="89">
        <f t="shared" si="800"/>
        <v>1497.9655519877078</v>
      </c>
      <c r="P3448" s="89">
        <f t="shared" si="801"/>
        <v>1497.9655519877078</v>
      </c>
      <c r="Q3448" s="62">
        <f t="shared" si="810"/>
        <v>158671.67379884626</v>
      </c>
      <c r="R3448" s="89">
        <f t="shared" si="807"/>
        <v>-1224.6272074502701</v>
      </c>
      <c r="S3448" s="74">
        <f t="shared" si="807"/>
        <v>-132159.15379884627</v>
      </c>
      <c r="T3448" s="91">
        <f t="shared" si="802"/>
        <v>0.17489827759938548</v>
      </c>
      <c r="U3448" s="92">
        <f t="shared" si="803"/>
        <v>1.4748982775993853</v>
      </c>
    </row>
    <row r="3449" spans="1:21">
      <c r="A3449" s="80">
        <v>39957</v>
      </c>
      <c r="B3449" s="81">
        <v>1.016E-3</v>
      </c>
      <c r="C3449" s="82">
        <v>5.0587749641336178E-3</v>
      </c>
      <c r="D3449" s="88">
        <f t="shared" si="804"/>
        <v>1.513666917226872</v>
      </c>
      <c r="E3449" s="89">
        <f t="shared" si="808"/>
        <v>15273.338344537438</v>
      </c>
      <c r="F3449" s="72">
        <f t="shared" si="808"/>
        <v>1615384.2426003502</v>
      </c>
      <c r="G3449" s="35">
        <f t="shared" si="809"/>
        <v>0.10576497463490671</v>
      </c>
      <c r="H3449" s="88">
        <f t="shared" si="796"/>
        <v>20.32</v>
      </c>
      <c r="I3449" s="62">
        <f t="shared" si="805"/>
        <v>203.20000000000002</v>
      </c>
      <c r="J3449" s="89">
        <f t="shared" si="797"/>
        <v>67.055999999999997</v>
      </c>
      <c r="K3449" s="62">
        <f t="shared" si="806"/>
        <v>6035.0400000000018</v>
      </c>
      <c r="L3449" s="90">
        <f t="shared" si="798"/>
        <v>101.17549928267236</v>
      </c>
      <c r="M3449" s="73">
        <f>0</f>
        <v>0</v>
      </c>
      <c r="N3449" s="89">
        <f t="shared" si="799"/>
        <v>244.58458471089867</v>
      </c>
      <c r="O3449" s="89">
        <f t="shared" si="800"/>
        <v>273.3383445374393</v>
      </c>
      <c r="P3449" s="89">
        <f t="shared" si="801"/>
        <v>244.58458471089867</v>
      </c>
      <c r="Q3449" s="62">
        <f t="shared" si="810"/>
        <v>25868.482398037388</v>
      </c>
      <c r="R3449" s="89">
        <f t="shared" si="807"/>
        <v>-258.38408399357104</v>
      </c>
      <c r="S3449" s="74">
        <f t="shared" si="807"/>
        <v>-19630.242398037386</v>
      </c>
      <c r="T3449" s="91">
        <f t="shared" si="802"/>
        <v>0.11366691722687206</v>
      </c>
      <c r="U3449" s="92">
        <f t="shared" si="803"/>
        <v>1.4136669172268719</v>
      </c>
    </row>
    <row r="3450" spans="1:21">
      <c r="A3450" s="80">
        <v>39958</v>
      </c>
      <c r="B3450" s="81">
        <v>2.5399999999999999E-4</v>
      </c>
      <c r="C3450" s="82">
        <v>5.367158518351913E-3</v>
      </c>
      <c r="D3450" s="88">
        <f t="shared" si="804"/>
        <v>1.5007477130271936</v>
      </c>
      <c r="E3450" s="89">
        <f t="shared" si="808"/>
        <v>15014.954260543867</v>
      </c>
      <c r="F3450" s="72">
        <f t="shared" si="808"/>
        <v>1595754.0002023128</v>
      </c>
      <c r="G3450" s="35">
        <f t="shared" si="809"/>
        <v>0.10627764643916483</v>
      </c>
      <c r="H3450" s="88">
        <f t="shared" si="796"/>
        <v>5.08</v>
      </c>
      <c r="I3450" s="62">
        <f t="shared" si="805"/>
        <v>50.800000000000004</v>
      </c>
      <c r="J3450" s="89">
        <f t="shared" si="797"/>
        <v>16.763999999999999</v>
      </c>
      <c r="K3450" s="62">
        <f t="shared" si="806"/>
        <v>1508.7600000000004</v>
      </c>
      <c r="L3450" s="90">
        <f t="shared" si="798"/>
        <v>107.34317036703825</v>
      </c>
      <c r="M3450" s="73">
        <f>0</f>
        <v>0</v>
      </c>
      <c r="N3450" s="89">
        <f t="shared" si="799"/>
        <v>3.1298653653268649</v>
      </c>
      <c r="O3450" s="89">
        <f t="shared" si="800"/>
        <v>14.954260543871278</v>
      </c>
      <c r="P3450" s="89">
        <f t="shared" si="801"/>
        <v>3.1298653653268649</v>
      </c>
      <c r="Q3450" s="62">
        <f t="shared" si="810"/>
        <v>332.63472469839598</v>
      </c>
      <c r="R3450" s="89">
        <f t="shared" si="807"/>
        <v>-88.629035732365125</v>
      </c>
      <c r="S3450" s="74">
        <f t="shared" si="807"/>
        <v>1226.9252753016044</v>
      </c>
      <c r="T3450" s="91">
        <f t="shared" si="802"/>
        <v>0.10074771302719365</v>
      </c>
      <c r="U3450" s="92">
        <f t="shared" si="803"/>
        <v>1.4007477130271935</v>
      </c>
    </row>
    <row r="3451" spans="1:21">
      <c r="A3451" s="80">
        <v>39959</v>
      </c>
      <c r="B3451" s="81">
        <v>1.0667999999999999E-2</v>
      </c>
      <c r="C3451" s="82">
        <v>5.2304596427606787E-3</v>
      </c>
      <c r="D3451" s="88">
        <f t="shared" si="804"/>
        <v>1.4963162612405752</v>
      </c>
      <c r="E3451" s="89">
        <f t="shared" si="808"/>
        <v>14926.325224811502</v>
      </c>
      <c r="F3451" s="72">
        <f t="shared" si="808"/>
        <v>1596980.9254776144</v>
      </c>
      <c r="G3451" s="35">
        <f t="shared" si="809"/>
        <v>0.10699089705100419</v>
      </c>
      <c r="H3451" s="88">
        <f t="shared" si="796"/>
        <v>213.35999999999999</v>
      </c>
      <c r="I3451" s="62">
        <f t="shared" si="805"/>
        <v>2133.6</v>
      </c>
      <c r="J3451" s="89">
        <f t="shared" si="797"/>
        <v>704.08799999999985</v>
      </c>
      <c r="K3451" s="62">
        <f t="shared" si="806"/>
        <v>63367.920000000006</v>
      </c>
      <c r="L3451" s="90">
        <f t="shared" si="798"/>
        <v>104.60919285521358</v>
      </c>
      <c r="M3451" s="73">
        <f>0</f>
        <v>0</v>
      </c>
      <c r="N3451" s="89">
        <f t="shared" si="799"/>
        <v>0</v>
      </c>
      <c r="O3451" s="89">
        <f t="shared" si="800"/>
        <v>0</v>
      </c>
      <c r="P3451" s="89">
        <f t="shared" si="801"/>
        <v>0</v>
      </c>
      <c r="Q3451" s="62">
        <f t="shared" si="810"/>
        <v>0</v>
      </c>
      <c r="R3451" s="89">
        <f t="shared" si="807"/>
        <v>812.8388071447863</v>
      </c>
      <c r="S3451" s="74">
        <f t="shared" si="807"/>
        <v>65501.520000000004</v>
      </c>
      <c r="T3451" s="91">
        <f t="shared" si="802"/>
        <v>9.6316261240575241E-2</v>
      </c>
      <c r="U3451" s="92">
        <f t="shared" si="803"/>
        <v>1.3963162612405751</v>
      </c>
    </row>
    <row r="3452" spans="1:21">
      <c r="A3452" s="80">
        <v>39960</v>
      </c>
      <c r="B3452" s="81">
        <v>7.6199999999999998E-4</v>
      </c>
      <c r="C3452" s="82">
        <v>5.6072672858974359E-3</v>
      </c>
      <c r="D3452" s="88">
        <f t="shared" si="804"/>
        <v>1.5369582015978143</v>
      </c>
      <c r="E3452" s="89">
        <f t="shared" si="808"/>
        <v>15739.164031956288</v>
      </c>
      <c r="F3452" s="72">
        <f t="shared" si="808"/>
        <v>1662482.4454776144</v>
      </c>
      <c r="G3452" s="35">
        <f t="shared" si="809"/>
        <v>0.10562711222159982</v>
      </c>
      <c r="H3452" s="88">
        <f t="shared" si="796"/>
        <v>15.24</v>
      </c>
      <c r="I3452" s="62">
        <f t="shared" si="805"/>
        <v>152.4</v>
      </c>
      <c r="J3452" s="89">
        <f t="shared" si="797"/>
        <v>50.291999999999994</v>
      </c>
      <c r="K3452" s="62">
        <f t="shared" si="806"/>
        <v>4526.2800000000007</v>
      </c>
      <c r="L3452" s="90">
        <f t="shared" si="798"/>
        <v>112.14534571794871</v>
      </c>
      <c r="M3452" s="73">
        <f>0</f>
        <v>0</v>
      </c>
      <c r="N3452" s="89">
        <f t="shared" si="799"/>
        <v>1087.6507921471512</v>
      </c>
      <c r="O3452" s="89">
        <f t="shared" si="800"/>
        <v>739.16403195628527</v>
      </c>
      <c r="P3452" s="89">
        <f t="shared" si="801"/>
        <v>739.16403195628527</v>
      </c>
      <c r="Q3452" s="62">
        <f t="shared" si="810"/>
        <v>78075.762153616728</v>
      </c>
      <c r="R3452" s="89">
        <f t="shared" si="807"/>
        <v>-785.777377674234</v>
      </c>
      <c r="S3452" s="74">
        <f t="shared" si="807"/>
        <v>-73397.082153616735</v>
      </c>
      <c r="T3452" s="91">
        <f t="shared" si="802"/>
        <v>0.13695820159781436</v>
      </c>
      <c r="U3452" s="92">
        <f t="shared" si="803"/>
        <v>1.4369582015978142</v>
      </c>
    </row>
    <row r="3453" spans="1:21">
      <c r="A3453" s="80">
        <v>39961</v>
      </c>
      <c r="B3453" s="81">
        <v>3.5560000000000001E-3</v>
      </c>
      <c r="C3453" s="82">
        <v>4.725484936711404E-3</v>
      </c>
      <c r="D3453" s="88">
        <f t="shared" si="804"/>
        <v>1.4976693327141026</v>
      </c>
      <c r="E3453" s="89">
        <f t="shared" si="808"/>
        <v>14953.386654282054</v>
      </c>
      <c r="F3453" s="72">
        <f t="shared" si="808"/>
        <v>1589085.3633239977</v>
      </c>
      <c r="G3453" s="35">
        <f t="shared" si="809"/>
        <v>0.10626926194468107</v>
      </c>
      <c r="H3453" s="88">
        <f t="shared" si="796"/>
        <v>71.12</v>
      </c>
      <c r="I3453" s="62">
        <f t="shared" si="805"/>
        <v>711.2</v>
      </c>
      <c r="J3453" s="89">
        <f t="shared" si="797"/>
        <v>234.696</v>
      </c>
      <c r="K3453" s="62">
        <f t="shared" si="806"/>
        <v>21122.640000000007</v>
      </c>
      <c r="L3453" s="90">
        <f t="shared" si="798"/>
        <v>94.509698734228081</v>
      </c>
      <c r="M3453" s="73">
        <f>0</f>
        <v>0</v>
      </c>
      <c r="N3453" s="89">
        <f t="shared" si="799"/>
        <v>0</v>
      </c>
      <c r="O3453" s="89">
        <f t="shared" si="800"/>
        <v>0</v>
      </c>
      <c r="P3453" s="89">
        <f t="shared" si="801"/>
        <v>0</v>
      </c>
      <c r="Q3453" s="62">
        <f t="shared" si="810"/>
        <v>0</v>
      </c>
      <c r="R3453" s="89">
        <f t="shared" si="807"/>
        <v>211.30630126577194</v>
      </c>
      <c r="S3453" s="74">
        <f t="shared" si="807"/>
        <v>21833.840000000007</v>
      </c>
      <c r="T3453" s="91">
        <f t="shared" si="802"/>
        <v>9.7669332714102719E-2</v>
      </c>
      <c r="U3453" s="92">
        <f t="shared" si="803"/>
        <v>1.3976693327141025</v>
      </c>
    </row>
    <row r="3454" spans="1:21">
      <c r="A3454" s="80">
        <v>39962</v>
      </c>
      <c r="B3454" s="81">
        <v>0</v>
      </c>
      <c r="C3454" s="82">
        <v>5.3022862849495854E-3</v>
      </c>
      <c r="D3454" s="88">
        <f t="shared" si="804"/>
        <v>1.5082346477773914</v>
      </c>
      <c r="E3454" s="89">
        <f t="shared" si="808"/>
        <v>15164.692955547825</v>
      </c>
      <c r="F3454" s="72">
        <f t="shared" si="808"/>
        <v>1610919.2033239978</v>
      </c>
      <c r="G3454" s="35">
        <f t="shared" si="809"/>
        <v>0.1062282769618927</v>
      </c>
      <c r="H3454" s="88">
        <f t="shared" si="796"/>
        <v>0</v>
      </c>
      <c r="I3454" s="62">
        <f t="shared" si="805"/>
        <v>0</v>
      </c>
      <c r="J3454" s="89">
        <f t="shared" si="797"/>
        <v>0</v>
      </c>
      <c r="K3454" s="62">
        <f t="shared" si="806"/>
        <v>0</v>
      </c>
      <c r="L3454" s="90">
        <f t="shared" si="798"/>
        <v>106.0457256989917</v>
      </c>
      <c r="M3454" s="73">
        <f>0</f>
        <v>0</v>
      </c>
      <c r="N3454" s="89">
        <f t="shared" si="799"/>
        <v>114.39071561744417</v>
      </c>
      <c r="O3454" s="89">
        <f t="shared" si="800"/>
        <v>164.69295554782715</v>
      </c>
      <c r="P3454" s="89">
        <f t="shared" si="801"/>
        <v>114.39071561744417</v>
      </c>
      <c r="Q3454" s="62">
        <f t="shared" si="810"/>
        <v>12151.528620478965</v>
      </c>
      <c r="R3454" s="89">
        <f t="shared" si="807"/>
        <v>-220.43644131643589</v>
      </c>
      <c r="S3454" s="74">
        <f t="shared" si="807"/>
        <v>-12151.528620478965</v>
      </c>
      <c r="T3454" s="91">
        <f t="shared" si="802"/>
        <v>0.10823464777739145</v>
      </c>
      <c r="U3454" s="92">
        <f t="shared" si="803"/>
        <v>1.4082346477773913</v>
      </c>
    </row>
    <row r="3455" spans="1:21">
      <c r="A3455" s="80">
        <v>39963</v>
      </c>
      <c r="B3455" s="81">
        <v>0</v>
      </c>
      <c r="C3455" s="82">
        <v>5.3888202351628301E-3</v>
      </c>
      <c r="D3455" s="88">
        <f t="shared" si="804"/>
        <v>1.4972128257115696</v>
      </c>
      <c r="E3455" s="89">
        <f t="shared" si="808"/>
        <v>14944.256514231389</v>
      </c>
      <c r="F3455" s="72">
        <f t="shared" si="808"/>
        <v>1598767.6747035189</v>
      </c>
      <c r="G3455" s="35">
        <f t="shared" si="809"/>
        <v>0.10698208192431756</v>
      </c>
      <c r="H3455" s="88">
        <f t="shared" si="796"/>
        <v>0</v>
      </c>
      <c r="I3455" s="62">
        <f t="shared" si="805"/>
        <v>0</v>
      </c>
      <c r="J3455" s="89">
        <f t="shared" si="797"/>
        <v>0</v>
      </c>
      <c r="K3455" s="62">
        <f t="shared" si="806"/>
        <v>0</v>
      </c>
      <c r="L3455" s="90">
        <f t="shared" si="798"/>
        <v>107.7764047032566</v>
      </c>
      <c r="M3455" s="73">
        <f>0</f>
        <v>0</v>
      </c>
      <c r="N3455" s="89">
        <f t="shared" si="799"/>
        <v>0</v>
      </c>
      <c r="O3455" s="89">
        <f t="shared" si="800"/>
        <v>0</v>
      </c>
      <c r="P3455" s="89">
        <f t="shared" si="801"/>
        <v>0</v>
      </c>
      <c r="Q3455" s="62">
        <f t="shared" si="810"/>
        <v>0</v>
      </c>
      <c r="R3455" s="89">
        <f t="shared" si="807"/>
        <v>-107.7764047032566</v>
      </c>
      <c r="S3455" s="74">
        <f t="shared" si="807"/>
        <v>0</v>
      </c>
      <c r="T3455" s="91">
        <f t="shared" si="802"/>
        <v>9.7212825711569639E-2</v>
      </c>
      <c r="U3455" s="92">
        <f t="shared" si="803"/>
        <v>1.3972128257115695</v>
      </c>
    </row>
    <row r="3456" spans="1:21">
      <c r="A3456" s="80">
        <v>39964</v>
      </c>
      <c r="B3456" s="81">
        <v>0</v>
      </c>
      <c r="C3456" s="82">
        <v>6.1479726537618344E-3</v>
      </c>
      <c r="D3456" s="88">
        <f t="shared" si="804"/>
        <v>1.4918240054764067</v>
      </c>
      <c r="E3456" s="89">
        <f t="shared" si="808"/>
        <v>14836.480109528133</v>
      </c>
      <c r="F3456" s="72">
        <f t="shared" si="808"/>
        <v>1598767.6747035189</v>
      </c>
      <c r="G3456" s="35">
        <f t="shared" si="809"/>
        <v>0.10775923014763956</v>
      </c>
      <c r="H3456" s="88">
        <f t="shared" si="796"/>
        <v>0</v>
      </c>
      <c r="I3456" s="62">
        <f t="shared" si="805"/>
        <v>0</v>
      </c>
      <c r="J3456" s="89">
        <f t="shared" si="797"/>
        <v>0</v>
      </c>
      <c r="K3456" s="62">
        <f t="shared" si="806"/>
        <v>0</v>
      </c>
      <c r="L3456" s="90">
        <f t="shared" si="798"/>
        <v>122.95945307523669</v>
      </c>
      <c r="M3456" s="73">
        <f>0</f>
        <v>0</v>
      </c>
      <c r="N3456" s="89">
        <f t="shared" si="799"/>
        <v>0</v>
      </c>
      <c r="O3456" s="89">
        <f t="shared" si="800"/>
        <v>0</v>
      </c>
      <c r="P3456" s="89">
        <f t="shared" si="801"/>
        <v>0</v>
      </c>
      <c r="Q3456" s="62">
        <f t="shared" si="810"/>
        <v>0</v>
      </c>
      <c r="R3456" s="89">
        <f t="shared" si="807"/>
        <v>-122.95945307523669</v>
      </c>
      <c r="S3456" s="74">
        <f t="shared" si="807"/>
        <v>0</v>
      </c>
      <c r="T3456" s="91">
        <f t="shared" si="802"/>
        <v>9.1824005476406789E-2</v>
      </c>
      <c r="U3456" s="92">
        <f t="shared" si="803"/>
        <v>1.3918240054764066</v>
      </c>
    </row>
    <row r="3457" spans="1:21">
      <c r="A3457" s="80">
        <v>39965</v>
      </c>
      <c r="B3457" s="81">
        <v>0</v>
      </c>
      <c r="C3457" s="82">
        <v>6.659391514519288E-3</v>
      </c>
      <c r="D3457" s="88">
        <f t="shared" si="804"/>
        <v>1.4856760328226448</v>
      </c>
      <c r="E3457" s="89">
        <f t="shared" si="808"/>
        <v>14713.520656452896</v>
      </c>
      <c r="F3457" s="72">
        <f t="shared" si="808"/>
        <v>1598767.6747035189</v>
      </c>
      <c r="G3457" s="35">
        <f t="shared" si="809"/>
        <v>0.10865976349462959</v>
      </c>
      <c r="H3457" s="88">
        <f t="shared" si="796"/>
        <v>0</v>
      </c>
      <c r="I3457" s="62">
        <f t="shared" si="805"/>
        <v>0</v>
      </c>
      <c r="J3457" s="89">
        <f t="shared" si="797"/>
        <v>0</v>
      </c>
      <c r="K3457" s="62">
        <f t="shared" si="806"/>
        <v>0</v>
      </c>
      <c r="L3457" s="90">
        <f t="shared" si="798"/>
        <v>133.18783029038576</v>
      </c>
      <c r="M3457" s="73">
        <f>0</f>
        <v>0</v>
      </c>
      <c r="N3457" s="89">
        <f t="shared" si="799"/>
        <v>0</v>
      </c>
      <c r="O3457" s="89">
        <f t="shared" si="800"/>
        <v>0</v>
      </c>
      <c r="P3457" s="89">
        <f t="shared" si="801"/>
        <v>0</v>
      </c>
      <c r="Q3457" s="62">
        <f t="shared" si="810"/>
        <v>0</v>
      </c>
      <c r="R3457" s="89">
        <f t="shared" si="807"/>
        <v>-133.18783029038576</v>
      </c>
      <c r="S3457" s="74">
        <f t="shared" si="807"/>
        <v>0</v>
      </c>
      <c r="T3457" s="91">
        <f t="shared" si="802"/>
        <v>8.567603282264491E-2</v>
      </c>
      <c r="U3457" s="92">
        <f t="shared" si="803"/>
        <v>1.3856760328226447</v>
      </c>
    </row>
    <row r="3458" spans="1:21">
      <c r="A3458" s="80">
        <v>39966</v>
      </c>
      <c r="B3458" s="81">
        <v>0</v>
      </c>
      <c r="C3458" s="82">
        <v>6.6131052415708078E-3</v>
      </c>
      <c r="D3458" s="88">
        <f t="shared" si="804"/>
        <v>1.4790166413081256</v>
      </c>
      <c r="E3458" s="89">
        <f t="shared" si="808"/>
        <v>14580.33282616251</v>
      </c>
      <c r="F3458" s="72">
        <f t="shared" si="808"/>
        <v>1598767.6747035189</v>
      </c>
      <c r="G3458" s="35">
        <f t="shared" si="809"/>
        <v>0.10965234427534729</v>
      </c>
      <c r="H3458" s="88">
        <f t="shared" si="796"/>
        <v>0</v>
      </c>
      <c r="I3458" s="62">
        <f t="shared" si="805"/>
        <v>0</v>
      </c>
      <c r="J3458" s="89">
        <f t="shared" si="797"/>
        <v>0</v>
      </c>
      <c r="K3458" s="62">
        <f t="shared" si="806"/>
        <v>0</v>
      </c>
      <c r="L3458" s="90">
        <f t="shared" si="798"/>
        <v>132.26210483141617</v>
      </c>
      <c r="M3458" s="73">
        <f>0</f>
        <v>0</v>
      </c>
      <c r="N3458" s="89">
        <f t="shared" si="799"/>
        <v>0</v>
      </c>
      <c r="O3458" s="89">
        <f t="shared" si="800"/>
        <v>0</v>
      </c>
      <c r="P3458" s="89">
        <f t="shared" si="801"/>
        <v>0</v>
      </c>
      <c r="Q3458" s="62">
        <f t="shared" si="810"/>
        <v>0</v>
      </c>
      <c r="R3458" s="89">
        <f t="shared" si="807"/>
        <v>-132.26210483141617</v>
      </c>
      <c r="S3458" s="74">
        <f t="shared" si="807"/>
        <v>0</v>
      </c>
      <c r="T3458" s="91">
        <f t="shared" si="802"/>
        <v>7.901664130812569E-2</v>
      </c>
      <c r="U3458" s="92">
        <f t="shared" si="803"/>
        <v>1.3790166413081255</v>
      </c>
    </row>
    <row r="3459" spans="1:21">
      <c r="A3459" s="80">
        <v>39967</v>
      </c>
      <c r="B3459" s="81">
        <v>2.794E-3</v>
      </c>
      <c r="C3459" s="82">
        <v>5.5364623125048126E-3</v>
      </c>
      <c r="D3459" s="88">
        <f t="shared" si="804"/>
        <v>1.4724035360665548</v>
      </c>
      <c r="E3459" s="89">
        <f t="shared" si="808"/>
        <v>14448.070721331094</v>
      </c>
      <c r="F3459" s="72">
        <f t="shared" si="808"/>
        <v>1598767.6747035189</v>
      </c>
      <c r="G3459" s="35">
        <f t="shared" si="809"/>
        <v>0.11065613572496585</v>
      </c>
      <c r="H3459" s="88">
        <f t="shared" si="796"/>
        <v>55.88</v>
      </c>
      <c r="I3459" s="62">
        <f t="shared" si="805"/>
        <v>558.80000000000007</v>
      </c>
      <c r="J3459" s="89">
        <f t="shared" si="797"/>
        <v>184.40399999999997</v>
      </c>
      <c r="K3459" s="62">
        <f t="shared" si="806"/>
        <v>16596.36</v>
      </c>
      <c r="L3459" s="90">
        <f t="shared" si="798"/>
        <v>110.72924625009625</v>
      </c>
      <c r="M3459" s="73">
        <f>0</f>
        <v>0</v>
      </c>
      <c r="N3459" s="89">
        <f t="shared" si="799"/>
        <v>0</v>
      </c>
      <c r="O3459" s="89">
        <f t="shared" si="800"/>
        <v>0</v>
      </c>
      <c r="P3459" s="89">
        <f t="shared" si="801"/>
        <v>0</v>
      </c>
      <c r="Q3459" s="62">
        <f t="shared" si="810"/>
        <v>0</v>
      </c>
      <c r="R3459" s="89">
        <f t="shared" si="807"/>
        <v>129.55475374990371</v>
      </c>
      <c r="S3459" s="74">
        <f t="shared" si="807"/>
        <v>17155.16</v>
      </c>
      <c r="T3459" s="91">
        <f t="shared" si="802"/>
        <v>7.2403536066554919E-2</v>
      </c>
      <c r="U3459" s="92">
        <f t="shared" si="803"/>
        <v>1.3724035360665547</v>
      </c>
    </row>
    <row r="3460" spans="1:21">
      <c r="A3460" s="80">
        <v>39968</v>
      </c>
      <c r="B3460" s="81">
        <v>2.1843999999999999E-2</v>
      </c>
      <c r="C3460" s="82">
        <v>4.588910002994241E-3</v>
      </c>
      <c r="D3460" s="88">
        <f t="shared" si="804"/>
        <v>1.4788812737540498</v>
      </c>
      <c r="E3460" s="89">
        <f t="shared" si="808"/>
        <v>14577.625475080999</v>
      </c>
      <c r="F3460" s="72">
        <f t="shared" si="808"/>
        <v>1615922.8347035188</v>
      </c>
      <c r="G3460" s="35">
        <f t="shared" si="809"/>
        <v>0.11084952329621708</v>
      </c>
      <c r="H3460" s="88">
        <f t="shared" si="796"/>
        <v>436.88</v>
      </c>
      <c r="I3460" s="62">
        <f t="shared" si="805"/>
        <v>4368.8</v>
      </c>
      <c r="J3460" s="89">
        <f t="shared" si="797"/>
        <v>1441.7039999999997</v>
      </c>
      <c r="K3460" s="62">
        <f t="shared" si="806"/>
        <v>129753.36000000002</v>
      </c>
      <c r="L3460" s="90">
        <f t="shared" si="798"/>
        <v>91.778200059884824</v>
      </c>
      <c r="M3460" s="73">
        <f>0</f>
        <v>0</v>
      </c>
      <c r="N3460" s="89">
        <f t="shared" si="799"/>
        <v>0</v>
      </c>
      <c r="O3460" s="89">
        <f t="shared" si="800"/>
        <v>0</v>
      </c>
      <c r="P3460" s="89">
        <f t="shared" si="801"/>
        <v>0</v>
      </c>
      <c r="Q3460" s="62">
        <f t="shared" si="810"/>
        <v>0</v>
      </c>
      <c r="R3460" s="89">
        <f t="shared" si="807"/>
        <v>1786.8057999401151</v>
      </c>
      <c r="S3460" s="74">
        <f t="shared" si="807"/>
        <v>134122.16</v>
      </c>
      <c r="T3460" s="91">
        <f t="shared" si="802"/>
        <v>7.8881273754049852E-2</v>
      </c>
      <c r="U3460" s="92">
        <f t="shared" si="803"/>
        <v>1.3788812737540497</v>
      </c>
    </row>
    <row r="3461" spans="1:21">
      <c r="A3461" s="80">
        <v>39969</v>
      </c>
      <c r="B3461" s="81">
        <v>7.3659999999999993E-3</v>
      </c>
      <c r="C3461" s="82">
        <v>4.2488637638564844E-3</v>
      </c>
      <c r="D3461" s="88">
        <f t="shared" si="804"/>
        <v>1.5682215637510557</v>
      </c>
      <c r="E3461" s="89">
        <f t="shared" si="808"/>
        <v>16364.431275021114</v>
      </c>
      <c r="F3461" s="72">
        <f t="shared" si="808"/>
        <v>1750044.9947035187</v>
      </c>
      <c r="G3461" s="35">
        <f t="shared" si="809"/>
        <v>0.1069419991011121</v>
      </c>
      <c r="H3461" s="88">
        <f t="shared" si="796"/>
        <v>147.32</v>
      </c>
      <c r="I3461" s="62">
        <f t="shared" si="805"/>
        <v>1473.2</v>
      </c>
      <c r="J3461" s="89">
        <f t="shared" si="797"/>
        <v>486.15599999999995</v>
      </c>
      <c r="K3461" s="62">
        <f t="shared" si="806"/>
        <v>43754.040000000008</v>
      </c>
      <c r="L3461" s="90">
        <f t="shared" si="798"/>
        <v>84.977275277129692</v>
      </c>
      <c r="M3461" s="73">
        <f>0</f>
        <v>0</v>
      </c>
      <c r="N3461" s="89">
        <f t="shared" si="799"/>
        <v>2727.7573849525024</v>
      </c>
      <c r="O3461" s="89">
        <f t="shared" si="800"/>
        <v>1364.4312750211141</v>
      </c>
      <c r="P3461" s="89">
        <f t="shared" si="801"/>
        <v>1364.4312750211141</v>
      </c>
      <c r="Q3461" s="62">
        <f t="shared" si="810"/>
        <v>145915.00818683722</v>
      </c>
      <c r="R3461" s="89">
        <f t="shared" si="807"/>
        <v>-815.93255029824388</v>
      </c>
      <c r="S3461" s="74">
        <f t="shared" si="807"/>
        <v>-100687.76818683722</v>
      </c>
      <c r="T3461" s="91">
        <f t="shared" si="802"/>
        <v>0.16822156375105579</v>
      </c>
      <c r="U3461" s="92">
        <f t="shared" si="803"/>
        <v>1.4682215637510556</v>
      </c>
    </row>
    <row r="3462" spans="1:21">
      <c r="A3462" s="80">
        <v>39970</v>
      </c>
      <c r="B3462" s="81">
        <v>0</v>
      </c>
      <c r="C3462" s="82">
        <v>4.2581798718234606E-3</v>
      </c>
      <c r="D3462" s="88">
        <f t="shared" si="804"/>
        <v>1.5274249362361436</v>
      </c>
      <c r="E3462" s="89">
        <f t="shared" si="808"/>
        <v>15548.498724722869</v>
      </c>
      <c r="F3462" s="72">
        <f t="shared" si="808"/>
        <v>1649357.2265166815</v>
      </c>
      <c r="G3462" s="35">
        <f t="shared" si="809"/>
        <v>0.10607823016984419</v>
      </c>
      <c r="H3462" s="88">
        <f t="shared" si="796"/>
        <v>0</v>
      </c>
      <c r="I3462" s="62">
        <f t="shared" si="805"/>
        <v>0</v>
      </c>
      <c r="J3462" s="89">
        <f t="shared" si="797"/>
        <v>0</v>
      </c>
      <c r="K3462" s="62">
        <f t="shared" si="806"/>
        <v>0</v>
      </c>
      <c r="L3462" s="90">
        <f t="shared" si="798"/>
        <v>85.163597436469217</v>
      </c>
      <c r="M3462" s="73">
        <f>0</f>
        <v>0</v>
      </c>
      <c r="N3462" s="89">
        <f t="shared" si="799"/>
        <v>695.251084658428</v>
      </c>
      <c r="O3462" s="89">
        <f t="shared" si="800"/>
        <v>548.49872472287234</v>
      </c>
      <c r="P3462" s="89">
        <f t="shared" si="801"/>
        <v>548.49872472287234</v>
      </c>
      <c r="Q3462" s="62">
        <f t="shared" si="810"/>
        <v>58183.773969018861</v>
      </c>
      <c r="R3462" s="89">
        <f t="shared" si="807"/>
        <v>-633.66232215934156</v>
      </c>
      <c r="S3462" s="74">
        <f t="shared" si="807"/>
        <v>-58183.773969018861</v>
      </c>
      <c r="T3462" s="91">
        <f t="shared" si="802"/>
        <v>0.1274249362361437</v>
      </c>
      <c r="U3462" s="92">
        <f t="shared" si="803"/>
        <v>1.4274249362361435</v>
      </c>
    </row>
    <row r="3463" spans="1:21">
      <c r="A3463" s="80">
        <v>39971</v>
      </c>
      <c r="B3463" s="81">
        <v>0</v>
      </c>
      <c r="C3463" s="82">
        <v>5.2007895374723704E-3</v>
      </c>
      <c r="D3463" s="88">
        <f t="shared" si="804"/>
        <v>1.4957418201281765</v>
      </c>
      <c r="E3463" s="89">
        <f t="shared" si="808"/>
        <v>14914.836402563527</v>
      </c>
      <c r="F3463" s="72">
        <f t="shared" si="808"/>
        <v>1591173.4525476627</v>
      </c>
      <c r="G3463" s="35">
        <f t="shared" si="809"/>
        <v>0.10668393602186448</v>
      </c>
      <c r="H3463" s="88">
        <f t="shared" si="796"/>
        <v>0</v>
      </c>
      <c r="I3463" s="62">
        <f t="shared" si="805"/>
        <v>0</v>
      </c>
      <c r="J3463" s="89">
        <f t="shared" si="797"/>
        <v>0</v>
      </c>
      <c r="K3463" s="62">
        <f t="shared" si="806"/>
        <v>0</v>
      </c>
      <c r="L3463" s="90">
        <f t="shared" si="798"/>
        <v>104.0157907494474</v>
      </c>
      <c r="M3463" s="73">
        <f>0</f>
        <v>0</v>
      </c>
      <c r="N3463" s="89">
        <f t="shared" si="799"/>
        <v>0</v>
      </c>
      <c r="O3463" s="89">
        <f t="shared" si="800"/>
        <v>0</v>
      </c>
      <c r="P3463" s="89">
        <f t="shared" si="801"/>
        <v>0</v>
      </c>
      <c r="Q3463" s="62">
        <f t="shared" si="810"/>
        <v>0</v>
      </c>
      <c r="R3463" s="89">
        <f t="shared" si="807"/>
        <v>-104.0157907494474</v>
      </c>
      <c r="S3463" s="74">
        <f t="shared" si="807"/>
        <v>0</v>
      </c>
      <c r="T3463" s="91">
        <f t="shared" si="802"/>
        <v>9.5741820128176558E-2</v>
      </c>
      <c r="U3463" s="92">
        <f t="shared" si="803"/>
        <v>1.3957418201281764</v>
      </c>
    </row>
    <row r="3464" spans="1:21">
      <c r="A3464" s="80">
        <v>39972</v>
      </c>
      <c r="B3464" s="81">
        <v>0</v>
      </c>
      <c r="C3464" s="82">
        <v>5.5613290623031872E-3</v>
      </c>
      <c r="D3464" s="88">
        <f t="shared" si="804"/>
        <v>1.4905410305907041</v>
      </c>
      <c r="E3464" s="89">
        <f t="shared" si="808"/>
        <v>14810.820611814081</v>
      </c>
      <c r="F3464" s="72">
        <f t="shared" si="808"/>
        <v>1591173.4525476627</v>
      </c>
      <c r="G3464" s="35">
        <f t="shared" si="809"/>
        <v>0.1074331729653412</v>
      </c>
      <c r="H3464" s="88">
        <f t="shared" si="796"/>
        <v>0</v>
      </c>
      <c r="I3464" s="62">
        <f t="shared" si="805"/>
        <v>0</v>
      </c>
      <c r="J3464" s="89">
        <f t="shared" si="797"/>
        <v>0</v>
      </c>
      <c r="K3464" s="62">
        <f t="shared" si="806"/>
        <v>0</v>
      </c>
      <c r="L3464" s="90">
        <f t="shared" si="798"/>
        <v>111.22658124606374</v>
      </c>
      <c r="M3464" s="73">
        <f>0</f>
        <v>0</v>
      </c>
      <c r="N3464" s="89">
        <f t="shared" si="799"/>
        <v>0</v>
      </c>
      <c r="O3464" s="89">
        <f t="shared" si="800"/>
        <v>0</v>
      </c>
      <c r="P3464" s="89">
        <f t="shared" si="801"/>
        <v>0</v>
      </c>
      <c r="Q3464" s="62">
        <f t="shared" si="810"/>
        <v>0</v>
      </c>
      <c r="R3464" s="89">
        <f t="shared" si="807"/>
        <v>-111.22658124606374</v>
      </c>
      <c r="S3464" s="74">
        <f t="shared" si="807"/>
        <v>0</v>
      </c>
      <c r="T3464" s="91">
        <f t="shared" si="802"/>
        <v>9.0541030590704175E-2</v>
      </c>
      <c r="U3464" s="92">
        <f t="shared" si="803"/>
        <v>1.390541030590704</v>
      </c>
    </row>
    <row r="3465" spans="1:21">
      <c r="A3465" s="80">
        <v>39973</v>
      </c>
      <c r="B3465" s="81">
        <v>0</v>
      </c>
      <c r="C3465" s="82">
        <v>6.6359339438715149E-3</v>
      </c>
      <c r="D3465" s="88">
        <f t="shared" si="804"/>
        <v>1.4849797015284008</v>
      </c>
      <c r="E3465" s="89">
        <f t="shared" si="808"/>
        <v>14699.594030568016</v>
      </c>
      <c r="F3465" s="72">
        <f t="shared" si="808"/>
        <v>1591173.4525476627</v>
      </c>
      <c r="G3465" s="35">
        <f t="shared" si="809"/>
        <v>0.10824608143862985</v>
      </c>
      <c r="H3465" s="88">
        <f t="shared" si="796"/>
        <v>0</v>
      </c>
      <c r="I3465" s="62">
        <f t="shared" si="805"/>
        <v>0</v>
      </c>
      <c r="J3465" s="89">
        <f t="shared" si="797"/>
        <v>0</v>
      </c>
      <c r="K3465" s="62">
        <f t="shared" si="806"/>
        <v>0</v>
      </c>
      <c r="L3465" s="90">
        <f t="shared" si="798"/>
        <v>132.71867887743031</v>
      </c>
      <c r="M3465" s="73">
        <f>0</f>
        <v>0</v>
      </c>
      <c r="N3465" s="89">
        <f t="shared" si="799"/>
        <v>0</v>
      </c>
      <c r="O3465" s="89">
        <f t="shared" si="800"/>
        <v>0</v>
      </c>
      <c r="P3465" s="89">
        <f t="shared" si="801"/>
        <v>0</v>
      </c>
      <c r="Q3465" s="62">
        <f t="shared" si="810"/>
        <v>0</v>
      </c>
      <c r="R3465" s="89">
        <f t="shared" si="807"/>
        <v>-132.71867887743031</v>
      </c>
      <c r="S3465" s="74">
        <f t="shared" si="807"/>
        <v>0</v>
      </c>
      <c r="T3465" s="91">
        <f t="shared" si="802"/>
        <v>8.4979701528400842E-2</v>
      </c>
      <c r="U3465" s="92">
        <f t="shared" si="803"/>
        <v>1.3849797015284007</v>
      </c>
    </row>
    <row r="3466" spans="1:21">
      <c r="A3466" s="80">
        <v>39974</v>
      </c>
      <c r="B3466" s="81">
        <v>0</v>
      </c>
      <c r="C3466" s="82">
        <v>6.2307849708257493E-3</v>
      </c>
      <c r="D3466" s="88">
        <f t="shared" si="804"/>
        <v>1.4783437675845292</v>
      </c>
      <c r="E3466" s="89">
        <f t="shared" si="808"/>
        <v>14566.875351690585</v>
      </c>
      <c r="F3466" s="72">
        <f t="shared" si="808"/>
        <v>1591173.4525476627</v>
      </c>
      <c r="G3466" s="35">
        <f t="shared" si="809"/>
        <v>0.10923231057668083</v>
      </c>
      <c r="H3466" s="88">
        <f t="shared" si="796"/>
        <v>0</v>
      </c>
      <c r="I3466" s="62">
        <f t="shared" si="805"/>
        <v>0</v>
      </c>
      <c r="J3466" s="89">
        <f t="shared" si="797"/>
        <v>0</v>
      </c>
      <c r="K3466" s="62">
        <f t="shared" si="806"/>
        <v>0</v>
      </c>
      <c r="L3466" s="90">
        <f t="shared" si="798"/>
        <v>124.61569941651499</v>
      </c>
      <c r="M3466" s="73">
        <f>0</f>
        <v>0</v>
      </c>
      <c r="N3466" s="89">
        <f t="shared" si="799"/>
        <v>0</v>
      </c>
      <c r="O3466" s="89">
        <f t="shared" si="800"/>
        <v>0</v>
      </c>
      <c r="P3466" s="89">
        <f t="shared" si="801"/>
        <v>0</v>
      </c>
      <c r="Q3466" s="62">
        <f t="shared" si="810"/>
        <v>0</v>
      </c>
      <c r="R3466" s="89">
        <f t="shared" si="807"/>
        <v>-124.61569941651499</v>
      </c>
      <c r="S3466" s="74">
        <f t="shared" si="807"/>
        <v>0</v>
      </c>
      <c r="T3466" s="91">
        <f t="shared" si="802"/>
        <v>7.8343767584529322E-2</v>
      </c>
      <c r="U3466" s="92">
        <f t="shared" si="803"/>
        <v>1.3783437675845291</v>
      </c>
    </row>
    <row r="3467" spans="1:21">
      <c r="A3467" s="80">
        <v>39975</v>
      </c>
      <c r="B3467" s="81">
        <v>0</v>
      </c>
      <c r="C3467" s="82">
        <v>6.5990714740328249E-3</v>
      </c>
      <c r="D3467" s="88">
        <f t="shared" si="804"/>
        <v>1.4721129826137036</v>
      </c>
      <c r="E3467" s="89">
        <f t="shared" si="808"/>
        <v>14442.25965227407</v>
      </c>
      <c r="F3467" s="72">
        <f t="shared" si="808"/>
        <v>1591173.4525476627</v>
      </c>
      <c r="G3467" s="35">
        <f t="shared" si="809"/>
        <v>0.1101748265755018</v>
      </c>
      <c r="H3467" s="88">
        <f t="shared" si="796"/>
        <v>0</v>
      </c>
      <c r="I3467" s="62">
        <f t="shared" si="805"/>
        <v>0</v>
      </c>
      <c r="J3467" s="89">
        <f t="shared" si="797"/>
        <v>0</v>
      </c>
      <c r="K3467" s="62">
        <f t="shared" si="806"/>
        <v>0</v>
      </c>
      <c r="L3467" s="90">
        <f t="shared" si="798"/>
        <v>131.98142948065649</v>
      </c>
      <c r="M3467" s="73">
        <f>0</f>
        <v>0</v>
      </c>
      <c r="N3467" s="89">
        <f t="shared" si="799"/>
        <v>0</v>
      </c>
      <c r="O3467" s="89">
        <f t="shared" si="800"/>
        <v>0</v>
      </c>
      <c r="P3467" s="89">
        <f t="shared" si="801"/>
        <v>0</v>
      </c>
      <c r="Q3467" s="62">
        <f t="shared" si="810"/>
        <v>0</v>
      </c>
      <c r="R3467" s="89">
        <f t="shared" si="807"/>
        <v>-131.98142948065649</v>
      </c>
      <c r="S3467" s="74">
        <f t="shared" si="807"/>
        <v>0</v>
      </c>
      <c r="T3467" s="91">
        <f t="shared" si="802"/>
        <v>7.2112982613703691E-2</v>
      </c>
      <c r="U3467" s="92">
        <f t="shared" si="803"/>
        <v>1.3721129826137035</v>
      </c>
    </row>
    <row r="3468" spans="1:21">
      <c r="A3468" s="80">
        <v>39976</v>
      </c>
      <c r="B3468" s="81">
        <v>0</v>
      </c>
      <c r="C3468" s="82">
        <v>5.943477661470401E-3</v>
      </c>
      <c r="D3468" s="88">
        <f t="shared" si="804"/>
        <v>1.4655139111396707</v>
      </c>
      <c r="E3468" s="89">
        <f t="shared" si="808"/>
        <v>14310.278222793413</v>
      </c>
      <c r="F3468" s="72">
        <f t="shared" si="808"/>
        <v>1591173.4525476627</v>
      </c>
      <c r="G3468" s="35">
        <f t="shared" si="809"/>
        <v>0.1111909515507002</v>
      </c>
      <c r="H3468" s="88">
        <f t="shared" si="796"/>
        <v>0</v>
      </c>
      <c r="I3468" s="62">
        <f t="shared" si="805"/>
        <v>0</v>
      </c>
      <c r="J3468" s="89">
        <f t="shared" si="797"/>
        <v>0</v>
      </c>
      <c r="K3468" s="62">
        <f t="shared" si="806"/>
        <v>0</v>
      </c>
      <c r="L3468" s="90">
        <f t="shared" si="798"/>
        <v>118.86955322940803</v>
      </c>
      <c r="M3468" s="73">
        <f>0</f>
        <v>0</v>
      </c>
      <c r="N3468" s="89">
        <f t="shared" si="799"/>
        <v>0</v>
      </c>
      <c r="O3468" s="89">
        <f t="shared" si="800"/>
        <v>0</v>
      </c>
      <c r="P3468" s="89">
        <f t="shared" si="801"/>
        <v>0</v>
      </c>
      <c r="Q3468" s="62">
        <f t="shared" si="810"/>
        <v>0</v>
      </c>
      <c r="R3468" s="89">
        <f t="shared" si="807"/>
        <v>-118.86955322940803</v>
      </c>
      <c r="S3468" s="74">
        <f t="shared" si="807"/>
        <v>0</v>
      </c>
      <c r="T3468" s="91">
        <f t="shared" si="802"/>
        <v>6.5513911139670755E-2</v>
      </c>
      <c r="U3468" s="92">
        <f t="shared" si="803"/>
        <v>1.3655139111396706</v>
      </c>
    </row>
    <row r="3469" spans="1:21">
      <c r="A3469" s="80">
        <v>39977</v>
      </c>
      <c r="B3469" s="81">
        <v>7.6199999999999998E-4</v>
      </c>
      <c r="C3469" s="82">
        <v>5.7720197363436022E-3</v>
      </c>
      <c r="D3469" s="88">
        <f t="shared" si="804"/>
        <v>1.4595704334782003</v>
      </c>
      <c r="E3469" s="89">
        <f t="shared" si="808"/>
        <v>14191.408669564005</v>
      </c>
      <c r="F3469" s="72">
        <f t="shared" si="808"/>
        <v>1591173.4525476627</v>
      </c>
      <c r="G3469" s="35">
        <f t="shared" si="809"/>
        <v>0.11212230509295505</v>
      </c>
      <c r="H3469" s="88">
        <f t="shared" si="796"/>
        <v>15.24</v>
      </c>
      <c r="I3469" s="62">
        <f t="shared" si="805"/>
        <v>152.4</v>
      </c>
      <c r="J3469" s="89">
        <f t="shared" si="797"/>
        <v>50.291999999999994</v>
      </c>
      <c r="K3469" s="62">
        <f t="shared" si="806"/>
        <v>4526.2800000000007</v>
      </c>
      <c r="L3469" s="90">
        <f t="shared" si="798"/>
        <v>115.44039472687204</v>
      </c>
      <c r="M3469" s="73">
        <f>0</f>
        <v>0</v>
      </c>
      <c r="N3469" s="89">
        <f t="shared" si="799"/>
        <v>0</v>
      </c>
      <c r="O3469" s="89">
        <f t="shared" si="800"/>
        <v>0</v>
      </c>
      <c r="P3469" s="89">
        <f t="shared" si="801"/>
        <v>0</v>
      </c>
      <c r="Q3469" s="62">
        <f t="shared" si="810"/>
        <v>0</v>
      </c>
      <c r="R3469" s="89">
        <f t="shared" si="807"/>
        <v>-49.908394726872046</v>
      </c>
      <c r="S3469" s="74">
        <f t="shared" si="807"/>
        <v>4678.68</v>
      </c>
      <c r="T3469" s="91">
        <f t="shared" si="802"/>
        <v>5.9570433478200346E-2</v>
      </c>
      <c r="U3469" s="92">
        <f t="shared" si="803"/>
        <v>1.3595704334782002</v>
      </c>
    </row>
    <row r="3470" spans="1:21">
      <c r="A3470" s="80">
        <v>39978</v>
      </c>
      <c r="B3470" s="81">
        <v>0</v>
      </c>
      <c r="C3470" s="82">
        <v>6.2720884326864443E-3</v>
      </c>
      <c r="D3470" s="88">
        <f t="shared" si="804"/>
        <v>1.4570750137418567</v>
      </c>
      <c r="E3470" s="89">
        <f t="shared" si="808"/>
        <v>14141.500274837133</v>
      </c>
      <c r="F3470" s="72">
        <f t="shared" si="808"/>
        <v>1595852.1325476626</v>
      </c>
      <c r="G3470" s="35">
        <f t="shared" si="809"/>
        <v>0.11284885631174957</v>
      </c>
      <c r="H3470" s="88">
        <f t="shared" si="796"/>
        <v>0</v>
      </c>
      <c r="I3470" s="62">
        <f t="shared" si="805"/>
        <v>0</v>
      </c>
      <c r="J3470" s="89">
        <f t="shared" si="797"/>
        <v>0</v>
      </c>
      <c r="K3470" s="62">
        <f t="shared" si="806"/>
        <v>0</v>
      </c>
      <c r="L3470" s="90">
        <f t="shared" si="798"/>
        <v>125.44176865372889</v>
      </c>
      <c r="M3470" s="73">
        <f>0</f>
        <v>0</v>
      </c>
      <c r="N3470" s="89">
        <f t="shared" si="799"/>
        <v>0</v>
      </c>
      <c r="O3470" s="89">
        <f t="shared" si="800"/>
        <v>0</v>
      </c>
      <c r="P3470" s="89">
        <f t="shared" si="801"/>
        <v>0</v>
      </c>
      <c r="Q3470" s="62">
        <f t="shared" si="810"/>
        <v>0</v>
      </c>
      <c r="R3470" s="89">
        <f t="shared" si="807"/>
        <v>-125.44176865372889</v>
      </c>
      <c r="S3470" s="74">
        <f t="shared" si="807"/>
        <v>0</v>
      </c>
      <c r="T3470" s="91">
        <f t="shared" si="802"/>
        <v>5.707501374185675E-2</v>
      </c>
      <c r="U3470" s="92">
        <f t="shared" si="803"/>
        <v>1.3570750137418566</v>
      </c>
    </row>
    <row r="3471" spans="1:21">
      <c r="A3471" s="80">
        <v>39979</v>
      </c>
      <c r="B3471" s="81">
        <v>1.0414E-2</v>
      </c>
      <c r="C3471" s="82">
        <v>5.8735245889004898E-3</v>
      </c>
      <c r="D3471" s="88">
        <f t="shared" si="804"/>
        <v>1.4508029253091703</v>
      </c>
      <c r="E3471" s="89">
        <f t="shared" si="808"/>
        <v>14016.058506183404</v>
      </c>
      <c r="F3471" s="72">
        <f t="shared" si="808"/>
        <v>1595852.1325476626</v>
      </c>
      <c r="G3471" s="35">
        <f t="shared" si="809"/>
        <v>0.1138588378354462</v>
      </c>
      <c r="H3471" s="88">
        <f t="shared" si="796"/>
        <v>208.28</v>
      </c>
      <c r="I3471" s="62">
        <f t="shared" si="805"/>
        <v>2082.8000000000002</v>
      </c>
      <c r="J3471" s="89">
        <f t="shared" si="797"/>
        <v>687.32399999999996</v>
      </c>
      <c r="K3471" s="62">
        <f t="shared" si="806"/>
        <v>61859.160000000018</v>
      </c>
      <c r="L3471" s="90">
        <f t="shared" si="798"/>
        <v>117.4704917780098</v>
      </c>
      <c r="M3471" s="73">
        <f>0</f>
        <v>0</v>
      </c>
      <c r="N3471" s="89">
        <f t="shared" si="799"/>
        <v>0</v>
      </c>
      <c r="O3471" s="89">
        <f t="shared" si="800"/>
        <v>0</v>
      </c>
      <c r="P3471" s="89">
        <f t="shared" si="801"/>
        <v>0</v>
      </c>
      <c r="Q3471" s="62">
        <f t="shared" si="810"/>
        <v>0</v>
      </c>
      <c r="R3471" s="89">
        <f t="shared" si="807"/>
        <v>778.13350822199016</v>
      </c>
      <c r="S3471" s="74">
        <f t="shared" si="807"/>
        <v>63941.960000000021</v>
      </c>
      <c r="T3471" s="91">
        <f t="shared" si="802"/>
        <v>5.080292530917041E-2</v>
      </c>
      <c r="U3471" s="92">
        <f t="shared" si="803"/>
        <v>1.3508029253091702</v>
      </c>
    </row>
    <row r="3472" spans="1:21">
      <c r="A3472" s="80">
        <v>39980</v>
      </c>
      <c r="B3472" s="81">
        <v>5.842E-3</v>
      </c>
      <c r="C3472" s="82">
        <v>6.1648306343193137E-3</v>
      </c>
      <c r="D3472" s="88">
        <f t="shared" si="804"/>
        <v>1.4897096007202697</v>
      </c>
      <c r="E3472" s="89">
        <f t="shared" si="808"/>
        <v>14794.192014405395</v>
      </c>
      <c r="F3472" s="72">
        <f t="shared" si="808"/>
        <v>1659794.0925476626</v>
      </c>
      <c r="G3472" s="35">
        <f t="shared" si="809"/>
        <v>0.11219227727553412</v>
      </c>
      <c r="H3472" s="88">
        <f t="shared" si="796"/>
        <v>116.84</v>
      </c>
      <c r="I3472" s="62">
        <f t="shared" si="805"/>
        <v>1168.4000000000001</v>
      </c>
      <c r="J3472" s="89">
        <f t="shared" si="797"/>
        <v>385.57199999999995</v>
      </c>
      <c r="K3472" s="62">
        <f t="shared" si="806"/>
        <v>34701.480000000003</v>
      </c>
      <c r="L3472" s="90">
        <f t="shared" si="798"/>
        <v>123.29661268638627</v>
      </c>
      <c r="M3472" s="73">
        <f>0</f>
        <v>0</v>
      </c>
      <c r="N3472" s="89">
        <f t="shared" si="799"/>
        <v>0</v>
      </c>
      <c r="O3472" s="89">
        <f t="shared" si="800"/>
        <v>0</v>
      </c>
      <c r="P3472" s="89">
        <f t="shared" si="801"/>
        <v>0</v>
      </c>
      <c r="Q3472" s="62">
        <f t="shared" si="810"/>
        <v>0</v>
      </c>
      <c r="R3472" s="89">
        <f t="shared" si="807"/>
        <v>379.11538731361367</v>
      </c>
      <c r="S3472" s="74">
        <f t="shared" si="807"/>
        <v>35869.880000000005</v>
      </c>
      <c r="T3472" s="91">
        <f t="shared" si="802"/>
        <v>8.9709600720269789E-2</v>
      </c>
      <c r="U3472" s="92">
        <f t="shared" si="803"/>
        <v>1.3897096007202696</v>
      </c>
    </row>
    <row r="3473" spans="1:21">
      <c r="A3473" s="80">
        <v>39981</v>
      </c>
      <c r="B3473" s="81">
        <v>0</v>
      </c>
      <c r="C3473" s="82">
        <v>6.4739500324714171E-3</v>
      </c>
      <c r="D3473" s="88">
        <f t="shared" si="804"/>
        <v>1.5086653700859505</v>
      </c>
      <c r="E3473" s="89">
        <f t="shared" si="808"/>
        <v>15173.307401719008</v>
      </c>
      <c r="F3473" s="72">
        <f t="shared" si="808"/>
        <v>1695663.9725476624</v>
      </c>
      <c r="G3473" s="35">
        <f t="shared" si="809"/>
        <v>0.11175308900388838</v>
      </c>
      <c r="H3473" s="88">
        <f t="shared" si="796"/>
        <v>0</v>
      </c>
      <c r="I3473" s="62">
        <f t="shared" si="805"/>
        <v>0</v>
      </c>
      <c r="J3473" s="89">
        <f t="shared" si="797"/>
        <v>0</v>
      </c>
      <c r="K3473" s="62">
        <f t="shared" si="806"/>
        <v>0</v>
      </c>
      <c r="L3473" s="90">
        <f t="shared" si="798"/>
        <v>129.47900064942834</v>
      </c>
      <c r="M3473" s="73">
        <f>0</f>
        <v>0</v>
      </c>
      <c r="N3473" s="89">
        <f t="shared" si="799"/>
        <v>123.48207212546113</v>
      </c>
      <c r="O3473" s="89">
        <f t="shared" si="800"/>
        <v>173.30740171900948</v>
      </c>
      <c r="P3473" s="89">
        <f t="shared" si="801"/>
        <v>123.48207212546113</v>
      </c>
      <c r="Q3473" s="62">
        <f t="shared" si="810"/>
        <v>13799.502996621221</v>
      </c>
      <c r="R3473" s="89">
        <f t="shared" si="807"/>
        <v>-252.96107277488949</v>
      </c>
      <c r="S3473" s="74">
        <f t="shared" si="807"/>
        <v>-13799.502996621221</v>
      </c>
      <c r="T3473" s="91">
        <f t="shared" si="802"/>
        <v>0.10866537008595056</v>
      </c>
      <c r="U3473" s="92">
        <f t="shared" si="803"/>
        <v>1.4086653700859504</v>
      </c>
    </row>
    <row r="3474" spans="1:21">
      <c r="A3474" s="80">
        <v>39982</v>
      </c>
      <c r="B3474" s="81">
        <v>4.8259999999999996E-3</v>
      </c>
      <c r="C3474" s="82">
        <v>5.1865935218753708E-3</v>
      </c>
      <c r="D3474" s="88">
        <f t="shared" si="804"/>
        <v>1.4960173164472059</v>
      </c>
      <c r="E3474" s="89">
        <f t="shared" si="808"/>
        <v>14920.346328944119</v>
      </c>
      <c r="F3474" s="72">
        <f t="shared" si="808"/>
        <v>1681864.4695510413</v>
      </c>
      <c r="G3474" s="35">
        <f t="shared" si="809"/>
        <v>0.11272288407195862</v>
      </c>
      <c r="H3474" s="88">
        <f t="shared" ref="H3474:H3537" si="811">B3474*($D$12+$D$11)*10000</f>
        <v>96.52</v>
      </c>
      <c r="I3474" s="62">
        <f t="shared" si="805"/>
        <v>965.19999999999993</v>
      </c>
      <c r="J3474" s="89">
        <f t="shared" ref="J3474:J3537" si="812">B3474*$K$14*$D$10*10000</f>
        <v>318.51599999999996</v>
      </c>
      <c r="K3474" s="62">
        <f t="shared" si="806"/>
        <v>28666.440000000002</v>
      </c>
      <c r="L3474" s="90">
        <f t="shared" ref="L3474:L3537" si="813">C3474*($D$12+$D$11)*10000</f>
        <v>103.73187043750741</v>
      </c>
      <c r="M3474" s="73">
        <f>0</f>
        <v>0</v>
      </c>
      <c r="N3474" s="89">
        <f t="shared" ref="N3474:N3537" si="814">IF(D3474&lt;$N$10,0,(2/3*$N$12*SQRT(2*$N$13)*$N$11*(D3474-$N$10)^(3/2))*24*60*60)</f>
        <v>0</v>
      </c>
      <c r="O3474" s="89">
        <f t="shared" ref="O3474:O3537" si="815">IF(D3474&lt;$N$10,0,(D3474-$N$10)*10000*($D$12+$D$11))</f>
        <v>0</v>
      </c>
      <c r="P3474" s="89">
        <f t="shared" ref="P3474:P3537" si="816">IF(N3474&gt;O3474,O3474,N3474)</f>
        <v>0</v>
      </c>
      <c r="Q3474" s="62">
        <f t="shared" si="810"/>
        <v>0</v>
      </c>
      <c r="R3474" s="89">
        <f t="shared" si="807"/>
        <v>311.30412956249256</v>
      </c>
      <c r="S3474" s="74">
        <f t="shared" si="807"/>
        <v>29631.640000000003</v>
      </c>
      <c r="T3474" s="91">
        <f t="shared" ref="T3474:T3537" si="817">D3474-$D$14</f>
        <v>9.6017316447206014E-2</v>
      </c>
      <c r="U3474" s="92">
        <f t="shared" ref="U3474:U3537" si="818">IF(D3474&lt;$D$13,0,D3474-$D$13)</f>
        <v>1.3960173164472058</v>
      </c>
    </row>
    <row r="3475" spans="1:21">
      <c r="A3475" s="80">
        <v>39983</v>
      </c>
      <c r="B3475" s="81">
        <v>2.5399999999999999E-4</v>
      </c>
      <c r="C3475" s="82">
        <v>7.0524028604232337E-3</v>
      </c>
      <c r="D3475" s="88">
        <f t="shared" ref="D3475:D3538" si="819">IF(E3475&lt;$D$11*10000*($D$14-$D$13),(E3475+$D$13*$D$11*10000)/($D$11*10000),(E3475+$D$13*$D$11*10000+$D$14*$D$12*10000)/($D$11*10000+$D$12*10000))</f>
        <v>1.5115825229253306</v>
      </c>
      <c r="E3475" s="89">
        <f t="shared" si="808"/>
        <v>15231.65045850661</v>
      </c>
      <c r="F3475" s="72">
        <f t="shared" si="808"/>
        <v>1711496.1095510412</v>
      </c>
      <c r="G3475" s="35">
        <f t="shared" si="809"/>
        <v>0.11236445546156822</v>
      </c>
      <c r="H3475" s="88">
        <f t="shared" si="811"/>
        <v>5.08</v>
      </c>
      <c r="I3475" s="62">
        <f t="shared" ref="I3475:I3538" si="820">H3475*$J$4*1000</f>
        <v>50.800000000000004</v>
      </c>
      <c r="J3475" s="89">
        <f t="shared" si="812"/>
        <v>16.763999999999999</v>
      </c>
      <c r="K3475" s="62">
        <f t="shared" ref="K3475:K3538" si="821">1000*J3475*($J$11*$J$5+$J$12*$J$6+$J$13*$J$7)</f>
        <v>1508.7600000000004</v>
      </c>
      <c r="L3475" s="90">
        <f t="shared" si="813"/>
        <v>141.04805720846468</v>
      </c>
      <c r="M3475" s="73">
        <f>0</f>
        <v>0</v>
      </c>
      <c r="N3475" s="89">
        <f t="shared" si="814"/>
        <v>190.82179993935722</v>
      </c>
      <c r="O3475" s="89">
        <f t="shared" si="815"/>
        <v>231.65045850661147</v>
      </c>
      <c r="P3475" s="89">
        <f t="shared" si="816"/>
        <v>190.82179993935722</v>
      </c>
      <c r="Q3475" s="62">
        <f t="shared" si="810"/>
        <v>21441.587640382182</v>
      </c>
      <c r="R3475" s="89">
        <f t="shared" ref="R3475:S3538" si="822">H3475+J3475-L3475-P3475</f>
        <v>-310.02585714782191</v>
      </c>
      <c r="S3475" s="74">
        <f t="shared" si="822"/>
        <v>-19882.027640382181</v>
      </c>
      <c r="T3475" s="91">
        <f t="shared" si="817"/>
        <v>0.11158252292533066</v>
      </c>
      <c r="U3475" s="92">
        <f t="shared" si="818"/>
        <v>1.4115825229253305</v>
      </c>
    </row>
    <row r="3476" spans="1:21">
      <c r="A3476" s="80">
        <v>39984</v>
      </c>
      <c r="B3476" s="81">
        <v>0</v>
      </c>
      <c r="C3476" s="82">
        <v>6.4463143391553408E-3</v>
      </c>
      <c r="D3476" s="88">
        <f t="shared" si="819"/>
        <v>1.4960812300679394</v>
      </c>
      <c r="E3476" s="89">
        <f t="shared" ref="E3476:F3539" si="823">E3475+R3475</f>
        <v>14921.624601358788</v>
      </c>
      <c r="F3476" s="72">
        <f t="shared" si="823"/>
        <v>1691614.0819106589</v>
      </c>
      <c r="G3476" s="35">
        <f t="shared" ref="G3476:G3539" si="824">F3476/(E3476*1000)</f>
        <v>0.11336661570728818</v>
      </c>
      <c r="H3476" s="88">
        <f t="shared" si="811"/>
        <v>0</v>
      </c>
      <c r="I3476" s="62">
        <f t="shared" si="820"/>
        <v>0</v>
      </c>
      <c r="J3476" s="89">
        <f t="shared" si="812"/>
        <v>0</v>
      </c>
      <c r="K3476" s="62">
        <f t="shared" si="821"/>
        <v>0</v>
      </c>
      <c r="L3476" s="90">
        <f t="shared" si="813"/>
        <v>128.9262867831068</v>
      </c>
      <c r="M3476" s="73">
        <f>0</f>
        <v>0</v>
      </c>
      <c r="N3476" s="89">
        <f t="shared" si="814"/>
        <v>0</v>
      </c>
      <c r="O3476" s="89">
        <f t="shared" si="815"/>
        <v>0</v>
      </c>
      <c r="P3476" s="89">
        <f t="shared" si="816"/>
        <v>0</v>
      </c>
      <c r="Q3476" s="62">
        <f t="shared" ref="Q3476:Q3539" si="825">P3476*1000*G3476</f>
        <v>0</v>
      </c>
      <c r="R3476" s="89">
        <f t="shared" si="822"/>
        <v>-128.9262867831068</v>
      </c>
      <c r="S3476" s="74">
        <f t="shared" si="822"/>
        <v>0</v>
      </c>
      <c r="T3476" s="91">
        <f t="shared" si="817"/>
        <v>9.6081230067939449E-2</v>
      </c>
      <c r="U3476" s="92">
        <f t="shared" si="818"/>
        <v>1.3960812300679393</v>
      </c>
    </row>
    <row r="3477" spans="1:21">
      <c r="A3477" s="80">
        <v>39985</v>
      </c>
      <c r="B3477" s="81">
        <v>0</v>
      </c>
      <c r="C3477" s="82">
        <v>6.0185831100502026E-3</v>
      </c>
      <c r="D3477" s="88">
        <f t="shared" si="819"/>
        <v>1.489634915728784</v>
      </c>
      <c r="E3477" s="89">
        <f t="shared" si="823"/>
        <v>14792.69831457568</v>
      </c>
      <c r="F3477" s="72">
        <f t="shared" si="823"/>
        <v>1691614.0819106589</v>
      </c>
      <c r="G3477" s="35">
        <f t="shared" si="824"/>
        <v>0.11435466646702731</v>
      </c>
      <c r="H3477" s="88">
        <f t="shared" si="811"/>
        <v>0</v>
      </c>
      <c r="I3477" s="62">
        <f t="shared" si="820"/>
        <v>0</v>
      </c>
      <c r="J3477" s="89">
        <f t="shared" si="812"/>
        <v>0</v>
      </c>
      <c r="K3477" s="62">
        <f t="shared" si="821"/>
        <v>0</v>
      </c>
      <c r="L3477" s="90">
        <f t="shared" si="813"/>
        <v>120.37166220100406</v>
      </c>
      <c r="M3477" s="73">
        <f>0</f>
        <v>0</v>
      </c>
      <c r="N3477" s="89">
        <f t="shared" si="814"/>
        <v>0</v>
      </c>
      <c r="O3477" s="89">
        <f t="shared" si="815"/>
        <v>0</v>
      </c>
      <c r="P3477" s="89">
        <f t="shared" si="816"/>
        <v>0</v>
      </c>
      <c r="Q3477" s="62">
        <f t="shared" si="825"/>
        <v>0</v>
      </c>
      <c r="R3477" s="89">
        <f t="shared" si="822"/>
        <v>-120.37166220100406</v>
      </c>
      <c r="S3477" s="74">
        <f t="shared" si="822"/>
        <v>0</v>
      </c>
      <c r="T3477" s="91">
        <f t="shared" si="817"/>
        <v>8.9634915728784126E-2</v>
      </c>
      <c r="U3477" s="92">
        <f t="shared" si="818"/>
        <v>1.3896349157287839</v>
      </c>
    </row>
    <row r="3478" spans="1:21">
      <c r="A3478" s="80">
        <v>39986</v>
      </c>
      <c r="B3478" s="81">
        <v>0</v>
      </c>
      <c r="C3478" s="82">
        <v>6.1454448571530238E-3</v>
      </c>
      <c r="D3478" s="88">
        <f t="shared" si="819"/>
        <v>1.4836163326187339</v>
      </c>
      <c r="E3478" s="89">
        <f t="shared" si="823"/>
        <v>14672.326652374677</v>
      </c>
      <c r="F3478" s="72">
        <f t="shared" si="823"/>
        <v>1691614.0819106589</v>
      </c>
      <c r="G3478" s="35">
        <f t="shared" si="824"/>
        <v>0.11529283132725754</v>
      </c>
      <c r="H3478" s="88">
        <f t="shared" si="811"/>
        <v>0</v>
      </c>
      <c r="I3478" s="62">
        <f t="shared" si="820"/>
        <v>0</v>
      </c>
      <c r="J3478" s="89">
        <f t="shared" si="812"/>
        <v>0</v>
      </c>
      <c r="K3478" s="62">
        <f t="shared" si="821"/>
        <v>0</v>
      </c>
      <c r="L3478" s="90">
        <f t="shared" si="813"/>
        <v>122.90889714306047</v>
      </c>
      <c r="M3478" s="73">
        <f>0</f>
        <v>0</v>
      </c>
      <c r="N3478" s="89">
        <f t="shared" si="814"/>
        <v>0</v>
      </c>
      <c r="O3478" s="89">
        <f t="shared" si="815"/>
        <v>0</v>
      </c>
      <c r="P3478" s="89">
        <f t="shared" si="816"/>
        <v>0</v>
      </c>
      <c r="Q3478" s="62">
        <f t="shared" si="825"/>
        <v>0</v>
      </c>
      <c r="R3478" s="89">
        <f t="shared" si="822"/>
        <v>-122.90889714306047</v>
      </c>
      <c r="S3478" s="74">
        <f t="shared" si="822"/>
        <v>0</v>
      </c>
      <c r="T3478" s="91">
        <f t="shared" si="817"/>
        <v>8.3616332618734024E-2</v>
      </c>
      <c r="U3478" s="92">
        <f t="shared" si="818"/>
        <v>1.3836163326187338</v>
      </c>
    </row>
    <row r="3479" spans="1:21">
      <c r="A3479" s="80">
        <v>39987</v>
      </c>
      <c r="B3479" s="81">
        <v>2.1081999999999997E-2</v>
      </c>
      <c r="C3479" s="82">
        <v>6.096766452531318E-3</v>
      </c>
      <c r="D3479" s="88">
        <f t="shared" si="819"/>
        <v>1.477470887761581</v>
      </c>
      <c r="E3479" s="89">
        <f t="shared" si="823"/>
        <v>14549.417755231616</v>
      </c>
      <c r="F3479" s="72">
        <f t="shared" si="823"/>
        <v>1691614.0819106589</v>
      </c>
      <c r="G3479" s="35">
        <f t="shared" si="824"/>
        <v>0.11626678884125076</v>
      </c>
      <c r="H3479" s="88">
        <f t="shared" si="811"/>
        <v>421.63999999999993</v>
      </c>
      <c r="I3479" s="62">
        <f t="shared" si="820"/>
        <v>4216.3999999999996</v>
      </c>
      <c r="J3479" s="89">
        <f t="shared" si="812"/>
        <v>1391.4119999999996</v>
      </c>
      <c r="K3479" s="62">
        <f t="shared" si="821"/>
        <v>125227.07999999999</v>
      </c>
      <c r="L3479" s="90">
        <f t="shared" si="813"/>
        <v>121.93532905062636</v>
      </c>
      <c r="M3479" s="73">
        <f>0</f>
        <v>0</v>
      </c>
      <c r="N3479" s="89">
        <f t="shared" si="814"/>
        <v>0</v>
      </c>
      <c r="O3479" s="89">
        <f t="shared" si="815"/>
        <v>0</v>
      </c>
      <c r="P3479" s="89">
        <f t="shared" si="816"/>
        <v>0</v>
      </c>
      <c r="Q3479" s="62">
        <f t="shared" si="825"/>
        <v>0</v>
      </c>
      <c r="R3479" s="89">
        <f t="shared" si="822"/>
        <v>1691.1166709493732</v>
      </c>
      <c r="S3479" s="74">
        <f t="shared" si="822"/>
        <v>129443.47999999998</v>
      </c>
      <c r="T3479" s="91">
        <f t="shared" si="817"/>
        <v>7.7470887761581064E-2</v>
      </c>
      <c r="U3479" s="92">
        <f t="shared" si="818"/>
        <v>1.3774708877615809</v>
      </c>
    </row>
    <row r="3480" spans="1:21">
      <c r="A3480" s="80">
        <v>39988</v>
      </c>
      <c r="B3480" s="81">
        <v>0</v>
      </c>
      <c r="C3480" s="82">
        <v>6.4254053879313332E-3</v>
      </c>
      <c r="D3480" s="88">
        <f t="shared" si="819"/>
        <v>1.5620267213090493</v>
      </c>
      <c r="E3480" s="89">
        <f t="shared" si="823"/>
        <v>16240.53442618099</v>
      </c>
      <c r="F3480" s="72">
        <f t="shared" si="823"/>
        <v>1821057.5619106588</v>
      </c>
      <c r="G3480" s="35">
        <f t="shared" si="824"/>
        <v>0.11213039633566331</v>
      </c>
      <c r="H3480" s="88">
        <f t="shared" si="811"/>
        <v>0</v>
      </c>
      <c r="I3480" s="62">
        <f t="shared" si="820"/>
        <v>0</v>
      </c>
      <c r="J3480" s="89">
        <f t="shared" si="812"/>
        <v>0</v>
      </c>
      <c r="K3480" s="62">
        <f t="shared" si="821"/>
        <v>0</v>
      </c>
      <c r="L3480" s="90">
        <f t="shared" si="813"/>
        <v>128.50810775862666</v>
      </c>
      <c r="M3480" s="73">
        <f>0</f>
        <v>0</v>
      </c>
      <c r="N3480" s="89">
        <f t="shared" si="814"/>
        <v>2364.7839722370195</v>
      </c>
      <c r="O3480" s="89">
        <f t="shared" si="815"/>
        <v>1240.534426180986</v>
      </c>
      <c r="P3480" s="89">
        <f t="shared" si="816"/>
        <v>1240.534426180986</v>
      </c>
      <c r="Q3480" s="62">
        <f t="shared" si="825"/>
        <v>139101.61687570863</v>
      </c>
      <c r="R3480" s="89">
        <f t="shared" si="822"/>
        <v>-1369.0425339396127</v>
      </c>
      <c r="S3480" s="74">
        <f t="shared" si="822"/>
        <v>-139101.61687570863</v>
      </c>
      <c r="T3480" s="91">
        <f t="shared" si="817"/>
        <v>0.16202672130904938</v>
      </c>
      <c r="U3480" s="92">
        <f t="shared" si="818"/>
        <v>1.4620267213090492</v>
      </c>
    </row>
    <row r="3481" spans="1:21">
      <c r="A3481" s="80">
        <v>39989</v>
      </c>
      <c r="B3481" s="81">
        <v>0</v>
      </c>
      <c r="C3481" s="82">
        <v>6.81870578298833E-3</v>
      </c>
      <c r="D3481" s="88">
        <f t="shared" si="819"/>
        <v>1.4935745946120689</v>
      </c>
      <c r="E3481" s="89">
        <f t="shared" si="823"/>
        <v>14871.491892241376</v>
      </c>
      <c r="F3481" s="72">
        <f t="shared" si="823"/>
        <v>1681955.9450349503</v>
      </c>
      <c r="G3481" s="35">
        <f t="shared" si="824"/>
        <v>0.11309934182948017</v>
      </c>
      <c r="H3481" s="88">
        <f t="shared" si="811"/>
        <v>0</v>
      </c>
      <c r="I3481" s="62">
        <f t="shared" si="820"/>
        <v>0</v>
      </c>
      <c r="J3481" s="89">
        <f t="shared" si="812"/>
        <v>0</v>
      </c>
      <c r="K3481" s="62">
        <f t="shared" si="821"/>
        <v>0</v>
      </c>
      <c r="L3481" s="90">
        <f t="shared" si="813"/>
        <v>136.3741156597666</v>
      </c>
      <c r="M3481" s="73">
        <f>0</f>
        <v>0</v>
      </c>
      <c r="N3481" s="89">
        <f t="shared" si="814"/>
        <v>0</v>
      </c>
      <c r="O3481" s="89">
        <f t="shared" si="815"/>
        <v>0</v>
      </c>
      <c r="P3481" s="89">
        <f t="shared" si="816"/>
        <v>0</v>
      </c>
      <c r="Q3481" s="62">
        <f t="shared" si="825"/>
        <v>0</v>
      </c>
      <c r="R3481" s="89">
        <f t="shared" si="822"/>
        <v>-136.3741156597666</v>
      </c>
      <c r="S3481" s="74">
        <f t="shared" si="822"/>
        <v>0</v>
      </c>
      <c r="T3481" s="91">
        <f t="shared" si="817"/>
        <v>9.3574594612068962E-2</v>
      </c>
      <c r="U3481" s="92">
        <f t="shared" si="818"/>
        <v>1.3935745946120688</v>
      </c>
    </row>
    <row r="3482" spans="1:21">
      <c r="A3482" s="80">
        <v>39990</v>
      </c>
      <c r="B3482" s="81">
        <v>0</v>
      </c>
      <c r="C3482" s="82">
        <v>5.8915734998614801E-3</v>
      </c>
      <c r="D3482" s="88">
        <f t="shared" si="819"/>
        <v>1.4867558888290806</v>
      </c>
      <c r="E3482" s="89">
        <f t="shared" si="823"/>
        <v>14735.11777658161</v>
      </c>
      <c r="F3482" s="72">
        <f t="shared" si="823"/>
        <v>1681955.9450349503</v>
      </c>
      <c r="G3482" s="35">
        <f t="shared" si="824"/>
        <v>0.11414608084830294</v>
      </c>
      <c r="H3482" s="88">
        <f t="shared" si="811"/>
        <v>0</v>
      </c>
      <c r="I3482" s="62">
        <f t="shared" si="820"/>
        <v>0</v>
      </c>
      <c r="J3482" s="89">
        <f t="shared" si="812"/>
        <v>0</v>
      </c>
      <c r="K3482" s="62">
        <f t="shared" si="821"/>
        <v>0</v>
      </c>
      <c r="L3482" s="90">
        <f t="shared" si="813"/>
        <v>117.8314699972296</v>
      </c>
      <c r="M3482" s="73">
        <f>0</f>
        <v>0</v>
      </c>
      <c r="N3482" s="89">
        <f t="shared" si="814"/>
        <v>0</v>
      </c>
      <c r="O3482" s="89">
        <f t="shared" si="815"/>
        <v>0</v>
      </c>
      <c r="P3482" s="89">
        <f t="shared" si="816"/>
        <v>0</v>
      </c>
      <c r="Q3482" s="62">
        <f t="shared" si="825"/>
        <v>0</v>
      </c>
      <c r="R3482" s="89">
        <f t="shared" si="822"/>
        <v>-117.8314699972296</v>
      </c>
      <c r="S3482" s="74">
        <f t="shared" si="822"/>
        <v>0</v>
      </c>
      <c r="T3482" s="91">
        <f t="shared" si="817"/>
        <v>8.6755888829080696E-2</v>
      </c>
      <c r="U3482" s="92">
        <f t="shared" si="818"/>
        <v>1.3867558888290805</v>
      </c>
    </row>
    <row r="3483" spans="1:21">
      <c r="A3483" s="80">
        <v>39991</v>
      </c>
      <c r="B3483" s="81">
        <v>2.5399999999999999E-4</v>
      </c>
      <c r="C3483" s="82">
        <v>5.4975398388749167E-3</v>
      </c>
      <c r="D3483" s="88">
        <f t="shared" si="819"/>
        <v>1.4808643153292191</v>
      </c>
      <c r="E3483" s="89">
        <f t="shared" si="823"/>
        <v>14617.286306584381</v>
      </c>
      <c r="F3483" s="72">
        <f t="shared" si="823"/>
        <v>1681955.9450349503</v>
      </c>
      <c r="G3483" s="35">
        <f t="shared" si="824"/>
        <v>0.11506622431533756</v>
      </c>
      <c r="H3483" s="88">
        <f t="shared" si="811"/>
        <v>5.08</v>
      </c>
      <c r="I3483" s="62">
        <f t="shared" si="820"/>
        <v>50.800000000000004</v>
      </c>
      <c r="J3483" s="89">
        <f t="shared" si="812"/>
        <v>16.763999999999999</v>
      </c>
      <c r="K3483" s="62">
        <f t="shared" si="821"/>
        <v>1508.7600000000004</v>
      </c>
      <c r="L3483" s="90">
        <f t="shared" si="813"/>
        <v>109.95079677749834</v>
      </c>
      <c r="M3483" s="73">
        <f>0</f>
        <v>0</v>
      </c>
      <c r="N3483" s="89">
        <f t="shared" si="814"/>
        <v>0</v>
      </c>
      <c r="O3483" s="89">
        <f t="shared" si="815"/>
        <v>0</v>
      </c>
      <c r="P3483" s="89">
        <f t="shared" si="816"/>
        <v>0</v>
      </c>
      <c r="Q3483" s="62">
        <f t="shared" si="825"/>
        <v>0</v>
      </c>
      <c r="R3483" s="89">
        <f t="shared" si="822"/>
        <v>-88.106796777498346</v>
      </c>
      <c r="S3483" s="74">
        <f t="shared" si="822"/>
        <v>1559.5600000000004</v>
      </c>
      <c r="T3483" s="91">
        <f t="shared" si="817"/>
        <v>8.0864315329219227E-2</v>
      </c>
      <c r="U3483" s="92">
        <f t="shared" si="818"/>
        <v>1.380864315329219</v>
      </c>
    </row>
    <row r="3484" spans="1:21">
      <c r="A3484" s="80">
        <v>39992</v>
      </c>
      <c r="B3484" s="81">
        <v>0</v>
      </c>
      <c r="C3484" s="82">
        <v>5.7388110662863687E-3</v>
      </c>
      <c r="D3484" s="88">
        <f t="shared" si="819"/>
        <v>1.4764589754903441</v>
      </c>
      <c r="E3484" s="89">
        <f t="shared" si="823"/>
        <v>14529.179509806883</v>
      </c>
      <c r="F3484" s="72">
        <f t="shared" si="823"/>
        <v>1683515.5050349503</v>
      </c>
      <c r="G3484" s="35">
        <f t="shared" si="824"/>
        <v>0.11587134042212183</v>
      </c>
      <c r="H3484" s="88">
        <f t="shared" si="811"/>
        <v>0</v>
      </c>
      <c r="I3484" s="62">
        <f t="shared" si="820"/>
        <v>0</v>
      </c>
      <c r="J3484" s="89">
        <f t="shared" si="812"/>
        <v>0</v>
      </c>
      <c r="K3484" s="62">
        <f t="shared" si="821"/>
        <v>0</v>
      </c>
      <c r="L3484" s="90">
        <f t="shared" si="813"/>
        <v>114.77622132572738</v>
      </c>
      <c r="M3484" s="73">
        <f>0</f>
        <v>0</v>
      </c>
      <c r="N3484" s="89">
        <f t="shared" si="814"/>
        <v>0</v>
      </c>
      <c r="O3484" s="89">
        <f t="shared" si="815"/>
        <v>0</v>
      </c>
      <c r="P3484" s="89">
        <f t="shared" si="816"/>
        <v>0</v>
      </c>
      <c r="Q3484" s="62">
        <f t="shared" si="825"/>
        <v>0</v>
      </c>
      <c r="R3484" s="89">
        <f t="shared" si="822"/>
        <v>-114.77622132572738</v>
      </c>
      <c r="S3484" s="74">
        <f t="shared" si="822"/>
        <v>0</v>
      </c>
      <c r="T3484" s="91">
        <f t="shared" si="817"/>
        <v>7.6458975490344194E-2</v>
      </c>
      <c r="U3484" s="92">
        <f t="shared" si="818"/>
        <v>1.376458975490344</v>
      </c>
    </row>
    <row r="3485" spans="1:21">
      <c r="A3485" s="80">
        <v>39993</v>
      </c>
      <c r="B3485" s="81">
        <v>1.1937999999999999E-2</v>
      </c>
      <c r="C3485" s="82">
        <v>5.4622562318657752E-3</v>
      </c>
      <c r="D3485" s="88">
        <f t="shared" si="819"/>
        <v>1.4707201644240577</v>
      </c>
      <c r="E3485" s="89">
        <f t="shared" si="823"/>
        <v>14414.403288481157</v>
      </c>
      <c r="F3485" s="72">
        <f t="shared" si="823"/>
        <v>1683515.5050349503</v>
      </c>
      <c r="G3485" s="35">
        <f t="shared" si="824"/>
        <v>0.11679397831058895</v>
      </c>
      <c r="H3485" s="88">
        <f t="shared" si="811"/>
        <v>238.76</v>
      </c>
      <c r="I3485" s="62">
        <f t="shared" si="820"/>
        <v>2387.6</v>
      </c>
      <c r="J3485" s="89">
        <f t="shared" si="812"/>
        <v>787.90799999999979</v>
      </c>
      <c r="K3485" s="62">
        <f t="shared" si="821"/>
        <v>70911.72</v>
      </c>
      <c r="L3485" s="90">
        <f t="shared" si="813"/>
        <v>109.2451246373155</v>
      </c>
      <c r="M3485" s="73">
        <f>0</f>
        <v>0</v>
      </c>
      <c r="N3485" s="89">
        <f t="shared" si="814"/>
        <v>0</v>
      </c>
      <c r="O3485" s="89">
        <f t="shared" si="815"/>
        <v>0</v>
      </c>
      <c r="P3485" s="89">
        <f t="shared" si="816"/>
        <v>0</v>
      </c>
      <c r="Q3485" s="62">
        <f t="shared" si="825"/>
        <v>0</v>
      </c>
      <c r="R3485" s="89">
        <f t="shared" si="822"/>
        <v>917.42287536268418</v>
      </c>
      <c r="S3485" s="74">
        <f t="shared" si="822"/>
        <v>73299.320000000007</v>
      </c>
      <c r="T3485" s="91">
        <f t="shared" si="817"/>
        <v>7.0720164424057819E-2</v>
      </c>
      <c r="U3485" s="92">
        <f t="shared" si="818"/>
        <v>1.3707201644240576</v>
      </c>
    </row>
    <row r="3486" spans="1:21">
      <c r="A3486" s="80">
        <v>39994</v>
      </c>
      <c r="B3486" s="81">
        <v>1.5239999999999998E-2</v>
      </c>
      <c r="C3486" s="82">
        <v>4.5586807114161923E-3</v>
      </c>
      <c r="D3486" s="88">
        <f t="shared" si="819"/>
        <v>1.516591308192192</v>
      </c>
      <c r="E3486" s="89">
        <f t="shared" si="823"/>
        <v>15331.826163843842</v>
      </c>
      <c r="F3486" s="72">
        <f t="shared" si="823"/>
        <v>1756814.8250349504</v>
      </c>
      <c r="G3486" s="35">
        <f t="shared" si="824"/>
        <v>0.11458614298523323</v>
      </c>
      <c r="H3486" s="88">
        <f t="shared" si="811"/>
        <v>304.79999999999995</v>
      </c>
      <c r="I3486" s="62">
        <f t="shared" si="820"/>
        <v>3047.9999999999995</v>
      </c>
      <c r="J3486" s="89">
        <f t="shared" si="812"/>
        <v>1005.8399999999997</v>
      </c>
      <c r="K3486" s="62">
        <f t="shared" si="821"/>
        <v>90525.599999999991</v>
      </c>
      <c r="L3486" s="90">
        <f t="shared" si="813"/>
        <v>91.173614228323842</v>
      </c>
      <c r="M3486" s="73">
        <f>0</f>
        <v>0</v>
      </c>
      <c r="N3486" s="89">
        <f t="shared" si="814"/>
        <v>327.14793347509345</v>
      </c>
      <c r="O3486" s="89">
        <f t="shared" si="815"/>
        <v>331.82616384384022</v>
      </c>
      <c r="P3486" s="89">
        <f t="shared" si="816"/>
        <v>327.14793347509345</v>
      </c>
      <c r="Q3486" s="62">
        <f t="shared" si="825"/>
        <v>37486.619882500629</v>
      </c>
      <c r="R3486" s="89">
        <f t="shared" si="822"/>
        <v>892.31845229658234</v>
      </c>
      <c r="S3486" s="74">
        <f t="shared" si="822"/>
        <v>56086.980117499363</v>
      </c>
      <c r="T3486" s="91">
        <f t="shared" si="817"/>
        <v>0.1165913081921921</v>
      </c>
      <c r="U3486" s="92">
        <f t="shared" si="818"/>
        <v>1.4165913081921919</v>
      </c>
    </row>
    <row r="3487" spans="1:21">
      <c r="A3487" s="80">
        <v>39995</v>
      </c>
      <c r="B3487" s="81">
        <v>0</v>
      </c>
      <c r="C3487" s="82">
        <v>5.6507041675848994E-3</v>
      </c>
      <c r="D3487" s="88">
        <f t="shared" si="819"/>
        <v>1.5612072308070213</v>
      </c>
      <c r="E3487" s="89">
        <f t="shared" si="823"/>
        <v>16224.144616140424</v>
      </c>
      <c r="F3487" s="72">
        <f t="shared" si="823"/>
        <v>1812901.8051524498</v>
      </c>
      <c r="G3487" s="35">
        <f t="shared" si="824"/>
        <v>0.11174097914221641</v>
      </c>
      <c r="H3487" s="88">
        <f t="shared" si="811"/>
        <v>0</v>
      </c>
      <c r="I3487" s="62">
        <f t="shared" si="820"/>
        <v>0</v>
      </c>
      <c r="J3487" s="89">
        <f t="shared" si="812"/>
        <v>0</v>
      </c>
      <c r="K3487" s="62">
        <f t="shared" si="821"/>
        <v>0</v>
      </c>
      <c r="L3487" s="90">
        <f t="shared" si="813"/>
        <v>113.01408335169799</v>
      </c>
      <c r="M3487" s="73">
        <f>0</f>
        <v>0</v>
      </c>
      <c r="N3487" s="89">
        <f t="shared" si="814"/>
        <v>2318.0741936094209</v>
      </c>
      <c r="O3487" s="89">
        <f t="shared" si="815"/>
        <v>1224.1446161404258</v>
      </c>
      <c r="P3487" s="89">
        <f t="shared" si="816"/>
        <v>1224.1446161404258</v>
      </c>
      <c r="Q3487" s="62">
        <f t="shared" si="825"/>
        <v>136787.11801920383</v>
      </c>
      <c r="R3487" s="89">
        <f t="shared" si="822"/>
        <v>-1337.1586994921238</v>
      </c>
      <c r="S3487" s="74">
        <f t="shared" si="822"/>
        <v>-136787.11801920383</v>
      </c>
      <c r="T3487" s="91">
        <f t="shared" si="817"/>
        <v>0.16120723080702137</v>
      </c>
      <c r="U3487" s="92">
        <f t="shared" si="818"/>
        <v>1.4612072308070212</v>
      </c>
    </row>
    <row r="3488" spans="1:21">
      <c r="A3488" s="80">
        <v>39996</v>
      </c>
      <c r="B3488" s="81">
        <v>0</v>
      </c>
      <c r="C3488" s="82">
        <v>5.9592445380920057E-3</v>
      </c>
      <c r="D3488" s="88">
        <f t="shared" si="819"/>
        <v>1.4943492958324149</v>
      </c>
      <c r="E3488" s="89">
        <f t="shared" si="823"/>
        <v>14886.9859166483</v>
      </c>
      <c r="F3488" s="72">
        <f t="shared" si="823"/>
        <v>1676114.6871332459</v>
      </c>
      <c r="G3488" s="35">
        <f t="shared" si="824"/>
        <v>0.11258925725581738</v>
      </c>
      <c r="H3488" s="88">
        <f t="shared" si="811"/>
        <v>0</v>
      </c>
      <c r="I3488" s="62">
        <f t="shared" si="820"/>
        <v>0</v>
      </c>
      <c r="J3488" s="89">
        <f t="shared" si="812"/>
        <v>0</v>
      </c>
      <c r="K3488" s="62">
        <f t="shared" si="821"/>
        <v>0</v>
      </c>
      <c r="L3488" s="90">
        <f t="shared" si="813"/>
        <v>119.18489076184011</v>
      </c>
      <c r="M3488" s="73">
        <f>0</f>
        <v>0</v>
      </c>
      <c r="N3488" s="89">
        <f t="shared" si="814"/>
        <v>0</v>
      </c>
      <c r="O3488" s="89">
        <f t="shared" si="815"/>
        <v>0</v>
      </c>
      <c r="P3488" s="89">
        <f t="shared" si="816"/>
        <v>0</v>
      </c>
      <c r="Q3488" s="62">
        <f t="shared" si="825"/>
        <v>0</v>
      </c>
      <c r="R3488" s="89">
        <f t="shared" si="822"/>
        <v>-119.18489076184011</v>
      </c>
      <c r="S3488" s="74">
        <f t="shared" si="822"/>
        <v>0</v>
      </c>
      <c r="T3488" s="91">
        <f t="shared" si="817"/>
        <v>9.4349295832415025E-2</v>
      </c>
      <c r="U3488" s="92">
        <f t="shared" si="818"/>
        <v>1.3943492958324148</v>
      </c>
    </row>
    <row r="3489" spans="1:21">
      <c r="A3489" s="80">
        <v>39997</v>
      </c>
      <c r="B3489" s="81">
        <v>3.3019999999999998E-3</v>
      </c>
      <c r="C3489" s="82">
        <v>5.6542196335607085E-3</v>
      </c>
      <c r="D3489" s="88">
        <f t="shared" si="819"/>
        <v>1.4883900512943229</v>
      </c>
      <c r="E3489" s="89">
        <f t="shared" si="823"/>
        <v>14767.80102588646</v>
      </c>
      <c r="F3489" s="72">
        <f t="shared" si="823"/>
        <v>1676114.6871332459</v>
      </c>
      <c r="G3489" s="35">
        <f t="shared" si="824"/>
        <v>0.11349791916854693</v>
      </c>
      <c r="H3489" s="88">
        <f t="shared" si="811"/>
        <v>66.039999999999992</v>
      </c>
      <c r="I3489" s="62">
        <f t="shared" si="820"/>
        <v>660.4</v>
      </c>
      <c r="J3489" s="89">
        <f t="shared" si="812"/>
        <v>217.93199999999999</v>
      </c>
      <c r="K3489" s="62">
        <f t="shared" si="821"/>
        <v>19613.880000000005</v>
      </c>
      <c r="L3489" s="90">
        <f t="shared" si="813"/>
        <v>113.08439267121418</v>
      </c>
      <c r="M3489" s="73">
        <f>0</f>
        <v>0</v>
      </c>
      <c r="N3489" s="89">
        <f t="shared" si="814"/>
        <v>0</v>
      </c>
      <c r="O3489" s="89">
        <f t="shared" si="815"/>
        <v>0</v>
      </c>
      <c r="P3489" s="89">
        <f t="shared" si="816"/>
        <v>0</v>
      </c>
      <c r="Q3489" s="62">
        <f t="shared" si="825"/>
        <v>0</v>
      </c>
      <c r="R3489" s="89">
        <f t="shared" si="822"/>
        <v>170.8876073287858</v>
      </c>
      <c r="S3489" s="74">
        <f t="shared" si="822"/>
        <v>20274.280000000006</v>
      </c>
      <c r="T3489" s="91">
        <f t="shared" si="817"/>
        <v>8.839005129432298E-2</v>
      </c>
      <c r="U3489" s="92">
        <f t="shared" si="818"/>
        <v>1.3883900512943228</v>
      </c>
    </row>
    <row r="3490" spans="1:21">
      <c r="A3490" s="80">
        <v>39998</v>
      </c>
      <c r="B3490" s="81">
        <v>0</v>
      </c>
      <c r="C3490" s="82">
        <v>6.2407511376278224E-3</v>
      </c>
      <c r="D3490" s="88">
        <f t="shared" si="819"/>
        <v>1.4969344316607622</v>
      </c>
      <c r="E3490" s="89">
        <f t="shared" si="823"/>
        <v>14938.688633215246</v>
      </c>
      <c r="F3490" s="72">
        <f t="shared" si="823"/>
        <v>1696388.9671332459</v>
      </c>
      <c r="G3490" s="35">
        <f t="shared" si="824"/>
        <v>0.11355675245559575</v>
      </c>
      <c r="H3490" s="88">
        <f t="shared" si="811"/>
        <v>0</v>
      </c>
      <c r="I3490" s="62">
        <f t="shared" si="820"/>
        <v>0</v>
      </c>
      <c r="J3490" s="89">
        <f t="shared" si="812"/>
        <v>0</v>
      </c>
      <c r="K3490" s="62">
        <f t="shared" si="821"/>
        <v>0</v>
      </c>
      <c r="L3490" s="90">
        <f t="shared" si="813"/>
        <v>124.81502275255644</v>
      </c>
      <c r="M3490" s="73">
        <f>0</f>
        <v>0</v>
      </c>
      <c r="N3490" s="89">
        <f t="shared" si="814"/>
        <v>0</v>
      </c>
      <c r="O3490" s="89">
        <f t="shared" si="815"/>
        <v>0</v>
      </c>
      <c r="P3490" s="89">
        <f t="shared" si="816"/>
        <v>0</v>
      </c>
      <c r="Q3490" s="62">
        <f t="shared" si="825"/>
        <v>0</v>
      </c>
      <c r="R3490" s="89">
        <f t="shared" si="822"/>
        <v>-124.81502275255644</v>
      </c>
      <c r="S3490" s="74">
        <f t="shared" si="822"/>
        <v>0</v>
      </c>
      <c r="T3490" s="91">
        <f t="shared" si="817"/>
        <v>9.6934431660762321E-2</v>
      </c>
      <c r="U3490" s="92">
        <f t="shared" si="818"/>
        <v>1.3969344316607621</v>
      </c>
    </row>
    <row r="3491" spans="1:21">
      <c r="A3491" s="80">
        <v>39999</v>
      </c>
      <c r="B3491" s="81">
        <v>0</v>
      </c>
      <c r="C3491" s="82">
        <v>6.1693461150764883E-3</v>
      </c>
      <c r="D3491" s="88">
        <f t="shared" si="819"/>
        <v>1.4906936805231343</v>
      </c>
      <c r="E3491" s="89">
        <f t="shared" si="823"/>
        <v>14813.87361046269</v>
      </c>
      <c r="F3491" s="72">
        <f t="shared" si="823"/>
        <v>1696388.9671332459</v>
      </c>
      <c r="G3491" s="35">
        <f t="shared" si="824"/>
        <v>0.11451353047423912</v>
      </c>
      <c r="H3491" s="88">
        <f t="shared" si="811"/>
        <v>0</v>
      </c>
      <c r="I3491" s="62">
        <f t="shared" si="820"/>
        <v>0</v>
      </c>
      <c r="J3491" s="89">
        <f t="shared" si="812"/>
        <v>0</v>
      </c>
      <c r="K3491" s="62">
        <f t="shared" si="821"/>
        <v>0</v>
      </c>
      <c r="L3491" s="90">
        <f t="shared" si="813"/>
        <v>123.38692230152976</v>
      </c>
      <c r="M3491" s="73">
        <f>0</f>
        <v>0</v>
      </c>
      <c r="N3491" s="89">
        <f t="shared" si="814"/>
        <v>0</v>
      </c>
      <c r="O3491" s="89">
        <f t="shared" si="815"/>
        <v>0</v>
      </c>
      <c r="P3491" s="89">
        <f t="shared" si="816"/>
        <v>0</v>
      </c>
      <c r="Q3491" s="62">
        <f t="shared" si="825"/>
        <v>0</v>
      </c>
      <c r="R3491" s="89">
        <f t="shared" si="822"/>
        <v>-123.38692230152976</v>
      </c>
      <c r="S3491" s="74">
        <f t="shared" si="822"/>
        <v>0</v>
      </c>
      <c r="T3491" s="91">
        <f t="shared" si="817"/>
        <v>9.0693680523134423E-2</v>
      </c>
      <c r="U3491" s="92">
        <f t="shared" si="818"/>
        <v>1.3906936805231342</v>
      </c>
    </row>
    <row r="3492" spans="1:21">
      <c r="A3492" s="80">
        <v>40000</v>
      </c>
      <c r="B3492" s="81">
        <v>1.2445999999999999E-2</v>
      </c>
      <c r="C3492" s="82">
        <v>4.1516935729298465E-3</v>
      </c>
      <c r="D3492" s="88">
        <f t="shared" si="819"/>
        <v>1.4845243344080581</v>
      </c>
      <c r="E3492" s="89">
        <f t="shared" si="823"/>
        <v>14690.48668816116</v>
      </c>
      <c r="F3492" s="72">
        <f t="shared" si="823"/>
        <v>1696388.9671332459</v>
      </c>
      <c r="G3492" s="35">
        <f t="shared" si="824"/>
        <v>0.11547534150113216</v>
      </c>
      <c r="H3492" s="88">
        <f t="shared" si="811"/>
        <v>248.92</v>
      </c>
      <c r="I3492" s="62">
        <f t="shared" si="820"/>
        <v>2489.1999999999998</v>
      </c>
      <c r="J3492" s="89">
        <f t="shared" si="812"/>
        <v>821.43599999999981</v>
      </c>
      <c r="K3492" s="62">
        <f t="shared" si="821"/>
        <v>73929.240000000005</v>
      </c>
      <c r="L3492" s="90">
        <f t="shared" si="813"/>
        <v>83.033871458596934</v>
      </c>
      <c r="M3492" s="73">
        <f>0</f>
        <v>0</v>
      </c>
      <c r="N3492" s="89">
        <f t="shared" si="814"/>
        <v>0</v>
      </c>
      <c r="O3492" s="89">
        <f t="shared" si="815"/>
        <v>0</v>
      </c>
      <c r="P3492" s="89">
        <f t="shared" si="816"/>
        <v>0</v>
      </c>
      <c r="Q3492" s="62">
        <f t="shared" si="825"/>
        <v>0</v>
      </c>
      <c r="R3492" s="89">
        <f t="shared" si="822"/>
        <v>987.32212854140289</v>
      </c>
      <c r="S3492" s="74">
        <f t="shared" si="822"/>
        <v>76418.44</v>
      </c>
      <c r="T3492" s="91">
        <f t="shared" si="817"/>
        <v>8.4524334408058177E-2</v>
      </c>
      <c r="U3492" s="92">
        <f t="shared" si="818"/>
        <v>1.384524334408058</v>
      </c>
    </row>
    <row r="3493" spans="1:21">
      <c r="A3493" s="80">
        <v>40001</v>
      </c>
      <c r="B3493" s="81">
        <v>3.8353999999999999E-2</v>
      </c>
      <c r="C3493" s="82">
        <v>4.3882202651903471E-3</v>
      </c>
      <c r="D3493" s="88">
        <f t="shared" si="819"/>
        <v>1.5338904408351282</v>
      </c>
      <c r="E3493" s="89">
        <f t="shared" si="823"/>
        <v>15677.808816702563</v>
      </c>
      <c r="F3493" s="72">
        <f t="shared" si="823"/>
        <v>1772807.4071332458</v>
      </c>
      <c r="G3493" s="35">
        <f t="shared" si="824"/>
        <v>0.11307749876657265</v>
      </c>
      <c r="H3493" s="88">
        <f t="shared" si="811"/>
        <v>767.07999999999993</v>
      </c>
      <c r="I3493" s="62">
        <f t="shared" si="820"/>
        <v>7670.8</v>
      </c>
      <c r="J3493" s="89">
        <f t="shared" si="812"/>
        <v>2531.3639999999991</v>
      </c>
      <c r="K3493" s="62">
        <f t="shared" si="821"/>
        <v>227822.75999999998</v>
      </c>
      <c r="L3493" s="90">
        <f t="shared" si="813"/>
        <v>87.764405303806939</v>
      </c>
      <c r="M3493" s="73">
        <f>0</f>
        <v>0</v>
      </c>
      <c r="N3493" s="89">
        <f t="shared" si="814"/>
        <v>955.0784861458875</v>
      </c>
      <c r="O3493" s="89">
        <f t="shared" si="815"/>
        <v>677.80881670256315</v>
      </c>
      <c r="P3493" s="89">
        <f t="shared" si="816"/>
        <v>677.80881670256315</v>
      </c>
      <c r="Q3493" s="62">
        <f t="shared" si="825"/>
        <v>76644.92563465616</v>
      </c>
      <c r="R3493" s="89">
        <f t="shared" si="822"/>
        <v>2532.870777993629</v>
      </c>
      <c r="S3493" s="74">
        <f t="shared" si="822"/>
        <v>158848.63436534381</v>
      </c>
      <c r="T3493" s="91">
        <f t="shared" si="817"/>
        <v>0.13389044083512824</v>
      </c>
      <c r="U3493" s="92">
        <f t="shared" si="818"/>
        <v>1.4338904408351281</v>
      </c>
    </row>
    <row r="3494" spans="1:21">
      <c r="A3494" s="80">
        <v>40002</v>
      </c>
      <c r="B3494" s="81">
        <v>2.1335999999999997E-2</v>
      </c>
      <c r="C3494" s="82">
        <v>3.3323818762487998E-3</v>
      </c>
      <c r="D3494" s="88">
        <f t="shared" si="819"/>
        <v>1.6605339797348098</v>
      </c>
      <c r="E3494" s="89">
        <f t="shared" si="823"/>
        <v>18210.679594696194</v>
      </c>
      <c r="F3494" s="72">
        <f t="shared" si="823"/>
        <v>1931656.0414985896</v>
      </c>
      <c r="G3494" s="35">
        <f t="shared" si="824"/>
        <v>0.10607270483530876</v>
      </c>
      <c r="H3494" s="88">
        <f t="shared" si="811"/>
        <v>426.71999999999997</v>
      </c>
      <c r="I3494" s="62">
        <f t="shared" si="820"/>
        <v>4267.2</v>
      </c>
      <c r="J3494" s="89">
        <f t="shared" si="812"/>
        <v>1408.1759999999997</v>
      </c>
      <c r="K3494" s="62">
        <f t="shared" si="821"/>
        <v>126735.84000000001</v>
      </c>
      <c r="L3494" s="90">
        <f t="shared" si="813"/>
        <v>66.647637524975991</v>
      </c>
      <c r="M3494" s="73">
        <f>0</f>
        <v>0</v>
      </c>
      <c r="N3494" s="89">
        <f t="shared" si="814"/>
        <v>9846.3142800189235</v>
      </c>
      <c r="O3494" s="89">
        <f t="shared" si="815"/>
        <v>3210.6795946961952</v>
      </c>
      <c r="P3494" s="89">
        <f t="shared" si="816"/>
        <v>3210.6795946961952</v>
      </c>
      <c r="Q3494" s="62">
        <f t="shared" si="825"/>
        <v>340565.4689689583</v>
      </c>
      <c r="R3494" s="89">
        <f t="shared" si="822"/>
        <v>-1442.4312322211715</v>
      </c>
      <c r="S3494" s="74">
        <f t="shared" si="822"/>
        <v>-209562.42896895829</v>
      </c>
      <c r="T3494" s="91">
        <f t="shared" si="817"/>
        <v>0.26053397973480985</v>
      </c>
      <c r="U3494" s="92">
        <f t="shared" si="818"/>
        <v>1.5605339797348097</v>
      </c>
    </row>
    <row r="3495" spans="1:21">
      <c r="A3495" s="80">
        <v>40003</v>
      </c>
      <c r="B3495" s="81">
        <v>3.0479999999999999E-3</v>
      </c>
      <c r="C3495" s="82">
        <v>4.4960958395691437E-3</v>
      </c>
      <c r="D3495" s="88">
        <f t="shared" si="819"/>
        <v>1.5884124181237511</v>
      </c>
      <c r="E3495" s="89">
        <f t="shared" si="823"/>
        <v>16768.248362475024</v>
      </c>
      <c r="F3495" s="72">
        <f t="shared" si="823"/>
        <v>1722093.6125296312</v>
      </c>
      <c r="G3495" s="35">
        <f t="shared" si="824"/>
        <v>0.10269967233926675</v>
      </c>
      <c r="H3495" s="88">
        <f t="shared" si="811"/>
        <v>60.96</v>
      </c>
      <c r="I3495" s="62">
        <f t="shared" si="820"/>
        <v>609.6</v>
      </c>
      <c r="J3495" s="89">
        <f t="shared" si="812"/>
        <v>201.16799999999998</v>
      </c>
      <c r="K3495" s="62">
        <f t="shared" si="821"/>
        <v>18105.120000000003</v>
      </c>
      <c r="L3495" s="90">
        <f t="shared" si="813"/>
        <v>89.92191679138287</v>
      </c>
      <c r="M3495" s="73">
        <f>0</f>
        <v>0</v>
      </c>
      <c r="N3495" s="89">
        <f t="shared" si="814"/>
        <v>4024.3258532523341</v>
      </c>
      <c r="O3495" s="89">
        <f t="shared" si="815"/>
        <v>1768.2483624750223</v>
      </c>
      <c r="P3495" s="89">
        <f t="shared" si="816"/>
        <v>1768.2483624750223</v>
      </c>
      <c r="Q3495" s="62">
        <f t="shared" si="825"/>
        <v>181598.52744062975</v>
      </c>
      <c r="R3495" s="89">
        <f t="shared" si="822"/>
        <v>-1596.0422792664051</v>
      </c>
      <c r="S3495" s="74">
        <f t="shared" si="822"/>
        <v>-162883.80744062975</v>
      </c>
      <c r="T3495" s="91">
        <f t="shared" si="817"/>
        <v>0.1884124181237512</v>
      </c>
      <c r="U3495" s="92">
        <f t="shared" si="818"/>
        <v>1.488412418123751</v>
      </c>
    </row>
    <row r="3496" spans="1:21">
      <c r="A3496" s="80">
        <v>40004</v>
      </c>
      <c r="B3496" s="81">
        <v>1.016E-3</v>
      </c>
      <c r="C3496" s="82">
        <v>5.465766993047582E-3</v>
      </c>
      <c r="D3496" s="88">
        <f t="shared" si="819"/>
        <v>1.5086103041604311</v>
      </c>
      <c r="E3496" s="89">
        <f t="shared" si="823"/>
        <v>15172.206083208619</v>
      </c>
      <c r="F3496" s="72">
        <f t="shared" si="823"/>
        <v>1559209.8050890015</v>
      </c>
      <c r="G3496" s="35">
        <f t="shared" si="824"/>
        <v>0.102767507674089</v>
      </c>
      <c r="H3496" s="88">
        <f t="shared" si="811"/>
        <v>20.32</v>
      </c>
      <c r="I3496" s="62">
        <f t="shared" si="820"/>
        <v>203.20000000000002</v>
      </c>
      <c r="J3496" s="89">
        <f t="shared" si="812"/>
        <v>67.055999999999997</v>
      </c>
      <c r="K3496" s="62">
        <f t="shared" si="821"/>
        <v>6035.0400000000018</v>
      </c>
      <c r="L3496" s="90">
        <f t="shared" si="813"/>
        <v>109.31533986095164</v>
      </c>
      <c r="M3496" s="73">
        <f>0</f>
        <v>0</v>
      </c>
      <c r="N3496" s="89">
        <f t="shared" si="814"/>
        <v>122.30690466169206</v>
      </c>
      <c r="O3496" s="89">
        <f t="shared" si="815"/>
        <v>172.20608320862141</v>
      </c>
      <c r="P3496" s="89">
        <f t="shared" si="816"/>
        <v>122.30690466169206</v>
      </c>
      <c r="Q3496" s="62">
        <f t="shared" si="825"/>
        <v>12569.175763414511</v>
      </c>
      <c r="R3496" s="89">
        <f t="shared" si="822"/>
        <v>-144.24624452264368</v>
      </c>
      <c r="S3496" s="74">
        <f t="shared" si="822"/>
        <v>-6330.935763414509</v>
      </c>
      <c r="T3496" s="91">
        <f t="shared" si="817"/>
        <v>0.10861030416043116</v>
      </c>
      <c r="U3496" s="92">
        <f t="shared" si="818"/>
        <v>1.408610304160431</v>
      </c>
    </row>
    <row r="3497" spans="1:21">
      <c r="A3497" s="80">
        <v>40005</v>
      </c>
      <c r="B3497" s="81">
        <v>0</v>
      </c>
      <c r="C3497" s="82">
        <v>5.2000396040574291E-3</v>
      </c>
      <c r="D3497" s="88">
        <f t="shared" si="819"/>
        <v>1.5013979919342988</v>
      </c>
      <c r="E3497" s="89">
        <f t="shared" si="823"/>
        <v>15027.959838685976</v>
      </c>
      <c r="F3497" s="72">
        <f t="shared" si="823"/>
        <v>1552878.8693255871</v>
      </c>
      <c r="G3497" s="35">
        <f t="shared" si="824"/>
        <v>0.10333264701227526</v>
      </c>
      <c r="H3497" s="88">
        <f t="shared" si="811"/>
        <v>0</v>
      </c>
      <c r="I3497" s="62">
        <f t="shared" si="820"/>
        <v>0</v>
      </c>
      <c r="J3497" s="89">
        <f t="shared" si="812"/>
        <v>0</v>
      </c>
      <c r="K3497" s="62">
        <f t="shared" si="821"/>
        <v>0</v>
      </c>
      <c r="L3497" s="90">
        <f t="shared" si="813"/>
        <v>104.00079208114859</v>
      </c>
      <c r="M3497" s="73">
        <f>0</f>
        <v>0</v>
      </c>
      <c r="N3497" s="89">
        <f t="shared" si="814"/>
        <v>8.0016625834589643</v>
      </c>
      <c r="O3497" s="89">
        <f t="shared" si="815"/>
        <v>27.959838685975846</v>
      </c>
      <c r="P3497" s="89">
        <f t="shared" si="816"/>
        <v>8.0016625834589643</v>
      </c>
      <c r="Q3497" s="62">
        <f t="shared" si="825"/>
        <v>826.83297524789566</v>
      </c>
      <c r="R3497" s="89">
        <f t="shared" si="822"/>
        <v>-112.00245466460755</v>
      </c>
      <c r="S3497" s="74">
        <f t="shared" si="822"/>
        <v>-826.83297524789566</v>
      </c>
      <c r="T3497" s="91">
        <f t="shared" si="817"/>
        <v>0.10139799193429888</v>
      </c>
      <c r="U3497" s="92">
        <f t="shared" si="818"/>
        <v>1.4013979919342987</v>
      </c>
    </row>
    <row r="3498" spans="1:21">
      <c r="A3498" s="80">
        <v>40006</v>
      </c>
      <c r="B3498" s="81">
        <v>1.4477999999999998E-2</v>
      </c>
      <c r="C3498" s="82">
        <v>5.9559387445060627E-3</v>
      </c>
      <c r="D3498" s="88">
        <f t="shared" si="819"/>
        <v>1.4957978692010685</v>
      </c>
      <c r="E3498" s="89">
        <f t="shared" si="823"/>
        <v>14915.957384021369</v>
      </c>
      <c r="F3498" s="72">
        <f t="shared" si="823"/>
        <v>1552052.0363503392</v>
      </c>
      <c r="G3498" s="35">
        <f t="shared" si="824"/>
        <v>0.10405312890025857</v>
      </c>
      <c r="H3498" s="88">
        <f t="shared" si="811"/>
        <v>289.55999999999995</v>
      </c>
      <c r="I3498" s="62">
        <f t="shared" si="820"/>
        <v>2895.5999999999995</v>
      </c>
      <c r="J3498" s="89">
        <f t="shared" si="812"/>
        <v>955.54799999999977</v>
      </c>
      <c r="K3498" s="62">
        <f t="shared" si="821"/>
        <v>85999.32</v>
      </c>
      <c r="L3498" s="90">
        <f t="shared" si="813"/>
        <v>119.11877489012126</v>
      </c>
      <c r="M3498" s="73">
        <f>0</f>
        <v>0</v>
      </c>
      <c r="N3498" s="89">
        <f t="shared" si="814"/>
        <v>0</v>
      </c>
      <c r="O3498" s="89">
        <f t="shared" si="815"/>
        <v>0</v>
      </c>
      <c r="P3498" s="89">
        <f t="shared" si="816"/>
        <v>0</v>
      </c>
      <c r="Q3498" s="62">
        <f t="shared" si="825"/>
        <v>0</v>
      </c>
      <c r="R3498" s="89">
        <f t="shared" si="822"/>
        <v>1125.9892251098784</v>
      </c>
      <c r="S3498" s="74">
        <f t="shared" si="822"/>
        <v>88894.920000000013</v>
      </c>
      <c r="T3498" s="91">
        <f t="shared" si="817"/>
        <v>9.5797869201068586E-2</v>
      </c>
      <c r="U3498" s="92">
        <f t="shared" si="818"/>
        <v>1.3957978692010684</v>
      </c>
    </row>
    <row r="3499" spans="1:21">
      <c r="A3499" s="80">
        <v>40007</v>
      </c>
      <c r="B3499" s="81">
        <v>5.0799999999999999E-4</v>
      </c>
      <c r="C3499" s="82">
        <v>5.5358895021919742E-3</v>
      </c>
      <c r="D3499" s="88">
        <f t="shared" si="819"/>
        <v>1.5520973304565624</v>
      </c>
      <c r="E3499" s="89">
        <f t="shared" si="823"/>
        <v>16041.946609131248</v>
      </c>
      <c r="F3499" s="72">
        <f t="shared" si="823"/>
        <v>1640946.9563503391</v>
      </c>
      <c r="G3499" s="35">
        <f t="shared" si="824"/>
        <v>0.10229101220273944</v>
      </c>
      <c r="H3499" s="88">
        <f t="shared" si="811"/>
        <v>10.16</v>
      </c>
      <c r="I3499" s="62">
        <f t="shared" si="820"/>
        <v>101.60000000000001</v>
      </c>
      <c r="J3499" s="89">
        <f t="shared" si="812"/>
        <v>33.527999999999999</v>
      </c>
      <c r="K3499" s="62">
        <f t="shared" si="821"/>
        <v>3017.5200000000009</v>
      </c>
      <c r="L3499" s="90">
        <f t="shared" si="813"/>
        <v>110.71779004383949</v>
      </c>
      <c r="M3499" s="73">
        <f>0</f>
        <v>0</v>
      </c>
      <c r="N3499" s="89">
        <f t="shared" si="814"/>
        <v>1820.3145493065351</v>
      </c>
      <c r="O3499" s="89">
        <f t="shared" si="815"/>
        <v>1041.9466091312479</v>
      </c>
      <c r="P3499" s="89">
        <f t="shared" si="816"/>
        <v>1041.9466091312479</v>
      </c>
      <c r="Q3499" s="62">
        <f t="shared" si="825"/>
        <v>106581.77330924745</v>
      </c>
      <c r="R3499" s="89">
        <f t="shared" si="822"/>
        <v>-1108.9763991750874</v>
      </c>
      <c r="S3499" s="74">
        <f t="shared" si="822"/>
        <v>-103462.65330924746</v>
      </c>
      <c r="T3499" s="91">
        <f t="shared" si="817"/>
        <v>0.15209733045656249</v>
      </c>
      <c r="U3499" s="92">
        <f t="shared" si="818"/>
        <v>1.4520973304565623</v>
      </c>
    </row>
    <row r="3500" spans="1:21">
      <c r="A3500" s="80">
        <v>40008</v>
      </c>
      <c r="B3500" s="81">
        <v>0</v>
      </c>
      <c r="C3500" s="82">
        <v>5.3037303571323077E-3</v>
      </c>
      <c r="D3500" s="88">
        <f t="shared" si="819"/>
        <v>1.496648510497808</v>
      </c>
      <c r="E3500" s="89">
        <f t="shared" si="823"/>
        <v>14932.97020995616</v>
      </c>
      <c r="F3500" s="72">
        <f t="shared" si="823"/>
        <v>1537484.3030410917</v>
      </c>
      <c r="G3500" s="35">
        <f t="shared" si="824"/>
        <v>0.10295904173277028</v>
      </c>
      <c r="H3500" s="88">
        <f t="shared" si="811"/>
        <v>0</v>
      </c>
      <c r="I3500" s="62">
        <f t="shared" si="820"/>
        <v>0</v>
      </c>
      <c r="J3500" s="89">
        <f t="shared" si="812"/>
        <v>0</v>
      </c>
      <c r="K3500" s="62">
        <f t="shared" si="821"/>
        <v>0</v>
      </c>
      <c r="L3500" s="90">
        <f t="shared" si="813"/>
        <v>106.07460714264616</v>
      </c>
      <c r="M3500" s="73">
        <f>0</f>
        <v>0</v>
      </c>
      <c r="N3500" s="89">
        <f t="shared" si="814"/>
        <v>0</v>
      </c>
      <c r="O3500" s="89">
        <f t="shared" si="815"/>
        <v>0</v>
      </c>
      <c r="P3500" s="89">
        <f t="shared" si="816"/>
        <v>0</v>
      </c>
      <c r="Q3500" s="62">
        <f t="shared" si="825"/>
        <v>0</v>
      </c>
      <c r="R3500" s="89">
        <f t="shared" si="822"/>
        <v>-106.07460714264616</v>
      </c>
      <c r="S3500" s="74">
        <f t="shared" si="822"/>
        <v>0</v>
      </c>
      <c r="T3500" s="91">
        <f t="shared" si="817"/>
        <v>9.6648510497808093E-2</v>
      </c>
      <c r="U3500" s="92">
        <f t="shared" si="818"/>
        <v>1.3966485104978079</v>
      </c>
    </row>
    <row r="3501" spans="1:21">
      <c r="A3501" s="80">
        <v>40009</v>
      </c>
      <c r="B3501" s="81">
        <v>0</v>
      </c>
      <c r="C3501" s="82">
        <v>5.4791541100610184E-3</v>
      </c>
      <c r="D3501" s="88">
        <f t="shared" si="819"/>
        <v>1.4913447801406756</v>
      </c>
      <c r="E3501" s="89">
        <f t="shared" si="823"/>
        <v>14826.895602813514</v>
      </c>
      <c r="F3501" s="72">
        <f t="shared" si="823"/>
        <v>1537484.3030410917</v>
      </c>
      <c r="G3501" s="35">
        <f t="shared" si="824"/>
        <v>0.1036956315217693</v>
      </c>
      <c r="H3501" s="88">
        <f t="shared" si="811"/>
        <v>0</v>
      </c>
      <c r="I3501" s="62">
        <f t="shared" si="820"/>
        <v>0</v>
      </c>
      <c r="J3501" s="89">
        <f t="shared" si="812"/>
        <v>0</v>
      </c>
      <c r="K3501" s="62">
        <f t="shared" si="821"/>
        <v>0</v>
      </c>
      <c r="L3501" s="90">
        <f t="shared" si="813"/>
        <v>109.58308220122036</v>
      </c>
      <c r="M3501" s="73">
        <f>0</f>
        <v>0</v>
      </c>
      <c r="N3501" s="89">
        <f t="shared" si="814"/>
        <v>0</v>
      </c>
      <c r="O3501" s="89">
        <f t="shared" si="815"/>
        <v>0</v>
      </c>
      <c r="P3501" s="89">
        <f t="shared" si="816"/>
        <v>0</v>
      </c>
      <c r="Q3501" s="62">
        <f t="shared" si="825"/>
        <v>0</v>
      </c>
      <c r="R3501" s="89">
        <f t="shared" si="822"/>
        <v>-109.58308220122036</v>
      </c>
      <c r="S3501" s="74">
        <f t="shared" si="822"/>
        <v>0</v>
      </c>
      <c r="T3501" s="91">
        <f t="shared" si="817"/>
        <v>9.1344780140675708E-2</v>
      </c>
      <c r="U3501" s="92">
        <f t="shared" si="818"/>
        <v>1.3913447801406755</v>
      </c>
    </row>
    <row r="3502" spans="1:21">
      <c r="A3502" s="80">
        <v>40010</v>
      </c>
      <c r="B3502" s="81">
        <v>1.2192E-2</v>
      </c>
      <c r="C3502" s="82">
        <v>5.0618542325203131E-3</v>
      </c>
      <c r="D3502" s="88">
        <f t="shared" si="819"/>
        <v>1.4858656260306147</v>
      </c>
      <c r="E3502" s="89">
        <f t="shared" si="823"/>
        <v>14717.312520612293</v>
      </c>
      <c r="F3502" s="72">
        <f t="shared" si="823"/>
        <v>1537484.3030410917</v>
      </c>
      <c r="G3502" s="35">
        <f t="shared" si="824"/>
        <v>0.10446773491340705</v>
      </c>
      <c r="H3502" s="88">
        <f t="shared" si="811"/>
        <v>243.84</v>
      </c>
      <c r="I3502" s="62">
        <f t="shared" si="820"/>
        <v>2438.4</v>
      </c>
      <c r="J3502" s="89">
        <f t="shared" si="812"/>
        <v>804.67199999999991</v>
      </c>
      <c r="K3502" s="62">
        <f t="shared" si="821"/>
        <v>72420.48000000001</v>
      </c>
      <c r="L3502" s="90">
        <f t="shared" si="813"/>
        <v>101.23708465040626</v>
      </c>
      <c r="M3502" s="73">
        <f>0</f>
        <v>0</v>
      </c>
      <c r="N3502" s="89">
        <f t="shared" si="814"/>
        <v>0</v>
      </c>
      <c r="O3502" s="89">
        <f t="shared" si="815"/>
        <v>0</v>
      </c>
      <c r="P3502" s="89">
        <f t="shared" si="816"/>
        <v>0</v>
      </c>
      <c r="Q3502" s="62">
        <f t="shared" si="825"/>
        <v>0</v>
      </c>
      <c r="R3502" s="89">
        <f t="shared" si="822"/>
        <v>947.2749153495937</v>
      </c>
      <c r="S3502" s="74">
        <f t="shared" si="822"/>
        <v>74858.880000000005</v>
      </c>
      <c r="T3502" s="91">
        <f t="shared" si="817"/>
        <v>8.5865626030614761E-2</v>
      </c>
      <c r="U3502" s="92">
        <f t="shared" si="818"/>
        <v>1.3858656260306146</v>
      </c>
    </row>
    <row r="3503" spans="1:21">
      <c r="A3503" s="80">
        <v>40011</v>
      </c>
      <c r="B3503" s="81">
        <v>7.6199999999999998E-4</v>
      </c>
      <c r="C3503" s="82">
        <v>5.3246887207596709E-3</v>
      </c>
      <c r="D3503" s="88">
        <f t="shared" si="819"/>
        <v>1.5332293717980943</v>
      </c>
      <c r="E3503" s="89">
        <f t="shared" si="823"/>
        <v>15664.587435961887</v>
      </c>
      <c r="F3503" s="72">
        <f t="shared" si="823"/>
        <v>1612343.1830410915</v>
      </c>
      <c r="G3503" s="35">
        <f t="shared" si="824"/>
        <v>0.10292918275904055</v>
      </c>
      <c r="H3503" s="88">
        <f t="shared" si="811"/>
        <v>15.24</v>
      </c>
      <c r="I3503" s="62">
        <f t="shared" si="820"/>
        <v>152.4</v>
      </c>
      <c r="J3503" s="89">
        <f t="shared" si="812"/>
        <v>50.291999999999994</v>
      </c>
      <c r="K3503" s="62">
        <f t="shared" si="821"/>
        <v>4526.2800000000007</v>
      </c>
      <c r="L3503" s="90">
        <f t="shared" si="813"/>
        <v>106.49377441519341</v>
      </c>
      <c r="M3503" s="73">
        <f>0</f>
        <v>0</v>
      </c>
      <c r="N3503" s="89">
        <f t="shared" si="814"/>
        <v>927.27047523478336</v>
      </c>
      <c r="O3503" s="89">
        <f t="shared" si="815"/>
        <v>664.58743596188526</v>
      </c>
      <c r="P3503" s="89">
        <f t="shared" si="816"/>
        <v>664.58743596188526</v>
      </c>
      <c r="Q3503" s="62">
        <f t="shared" si="825"/>
        <v>68405.441655483039</v>
      </c>
      <c r="R3503" s="89">
        <f t="shared" si="822"/>
        <v>-705.54921037707868</v>
      </c>
      <c r="S3503" s="74">
        <f t="shared" si="822"/>
        <v>-63726.761655483038</v>
      </c>
      <c r="T3503" s="91">
        <f t="shared" si="817"/>
        <v>0.13322937179809435</v>
      </c>
      <c r="U3503" s="92">
        <f t="shared" si="818"/>
        <v>1.4332293717980942</v>
      </c>
    </row>
    <row r="3504" spans="1:21">
      <c r="A3504" s="80">
        <v>40012</v>
      </c>
      <c r="B3504" s="81">
        <v>4.3179999999999998E-3</v>
      </c>
      <c r="C3504" s="82">
        <v>4.1797856855878678E-3</v>
      </c>
      <c r="D3504" s="88">
        <f t="shared" si="819"/>
        <v>1.4979519112792405</v>
      </c>
      <c r="E3504" s="89">
        <f t="shared" si="823"/>
        <v>14959.038225584807</v>
      </c>
      <c r="F3504" s="72">
        <f t="shared" si="823"/>
        <v>1548616.4213856086</v>
      </c>
      <c r="G3504" s="35">
        <f t="shared" si="824"/>
        <v>0.10352379598422125</v>
      </c>
      <c r="H3504" s="88">
        <f t="shared" si="811"/>
        <v>86.36</v>
      </c>
      <c r="I3504" s="62">
        <f t="shared" si="820"/>
        <v>863.6</v>
      </c>
      <c r="J3504" s="89">
        <f t="shared" si="812"/>
        <v>284.98799999999994</v>
      </c>
      <c r="K3504" s="62">
        <f t="shared" si="821"/>
        <v>25648.920000000002</v>
      </c>
      <c r="L3504" s="90">
        <f t="shared" si="813"/>
        <v>83.595713711757355</v>
      </c>
      <c r="M3504" s="73">
        <f>0</f>
        <v>0</v>
      </c>
      <c r="N3504" s="89">
        <f t="shared" si="814"/>
        <v>0</v>
      </c>
      <c r="O3504" s="89">
        <f t="shared" si="815"/>
        <v>0</v>
      </c>
      <c r="P3504" s="89">
        <f t="shared" si="816"/>
        <v>0</v>
      </c>
      <c r="Q3504" s="62">
        <f t="shared" si="825"/>
        <v>0</v>
      </c>
      <c r="R3504" s="89">
        <f t="shared" si="822"/>
        <v>287.7522862882426</v>
      </c>
      <c r="S3504" s="74">
        <f t="shared" si="822"/>
        <v>26512.52</v>
      </c>
      <c r="T3504" s="91">
        <f t="shared" si="817"/>
        <v>9.7951911279240633E-2</v>
      </c>
      <c r="U3504" s="92">
        <f t="shared" si="818"/>
        <v>1.3979519112792405</v>
      </c>
    </row>
    <row r="3505" spans="1:21">
      <c r="A3505" s="80">
        <v>40013</v>
      </c>
      <c r="B3505" s="81">
        <v>2.2859999999999998E-3</v>
      </c>
      <c r="C3505" s="82">
        <v>5.207819930869829E-3</v>
      </c>
      <c r="D3505" s="88">
        <f t="shared" si="819"/>
        <v>1.5123395255936525</v>
      </c>
      <c r="E3505" s="89">
        <f t="shared" si="823"/>
        <v>15246.79051187305</v>
      </c>
      <c r="F3505" s="72">
        <f t="shared" si="823"/>
        <v>1575128.9413856086</v>
      </c>
      <c r="G3505" s="35">
        <f t="shared" si="824"/>
        <v>0.10330888590349668</v>
      </c>
      <c r="H3505" s="88">
        <f t="shared" si="811"/>
        <v>45.72</v>
      </c>
      <c r="I3505" s="62">
        <f t="shared" si="820"/>
        <v>457.2</v>
      </c>
      <c r="J3505" s="89">
        <f t="shared" si="812"/>
        <v>150.87599999999995</v>
      </c>
      <c r="K3505" s="62">
        <f t="shared" si="821"/>
        <v>13578.839999999998</v>
      </c>
      <c r="L3505" s="90">
        <f t="shared" si="813"/>
        <v>104.15639861739658</v>
      </c>
      <c r="M3505" s="73">
        <f>0</f>
        <v>0</v>
      </c>
      <c r="N3505" s="89">
        <f t="shared" si="814"/>
        <v>209.83161824796267</v>
      </c>
      <c r="O3505" s="89">
        <f t="shared" si="815"/>
        <v>246.79051187304958</v>
      </c>
      <c r="P3505" s="89">
        <f t="shared" si="816"/>
        <v>209.83161824796267</v>
      </c>
      <c r="Q3505" s="62">
        <f t="shared" si="825"/>
        <v>21677.470708524848</v>
      </c>
      <c r="R3505" s="89">
        <f t="shared" si="822"/>
        <v>-117.3920168653593</v>
      </c>
      <c r="S3505" s="74">
        <f t="shared" si="822"/>
        <v>-7641.4307085248493</v>
      </c>
      <c r="T3505" s="91">
        <f t="shared" si="817"/>
        <v>0.11233952559365257</v>
      </c>
      <c r="U3505" s="92">
        <f t="shared" si="818"/>
        <v>1.4123395255936524</v>
      </c>
    </row>
    <row r="3506" spans="1:21">
      <c r="A3506" s="80">
        <v>40014</v>
      </c>
      <c r="B3506" s="81">
        <v>0</v>
      </c>
      <c r="C3506" s="82">
        <v>5.1126096353997117E-3</v>
      </c>
      <c r="D3506" s="88">
        <f t="shared" si="819"/>
        <v>1.5064699247503845</v>
      </c>
      <c r="E3506" s="89">
        <f t="shared" si="823"/>
        <v>15129.398495007692</v>
      </c>
      <c r="F3506" s="72">
        <f t="shared" si="823"/>
        <v>1567487.5106770839</v>
      </c>
      <c r="G3506" s="35">
        <f t="shared" si="824"/>
        <v>0.10360540844993368</v>
      </c>
      <c r="H3506" s="88">
        <f t="shared" si="811"/>
        <v>0</v>
      </c>
      <c r="I3506" s="62">
        <f t="shared" si="820"/>
        <v>0</v>
      </c>
      <c r="J3506" s="89">
        <f t="shared" si="812"/>
        <v>0</v>
      </c>
      <c r="K3506" s="62">
        <f t="shared" si="821"/>
        <v>0</v>
      </c>
      <c r="L3506" s="90">
        <f t="shared" si="813"/>
        <v>102.25219270799424</v>
      </c>
      <c r="M3506" s="73">
        <f>0</f>
        <v>0</v>
      </c>
      <c r="N3506" s="89">
        <f t="shared" si="814"/>
        <v>79.665828984255313</v>
      </c>
      <c r="O3506" s="89">
        <f t="shared" si="815"/>
        <v>129.39849500769097</v>
      </c>
      <c r="P3506" s="89">
        <f t="shared" si="816"/>
        <v>79.665828984255313</v>
      </c>
      <c r="Q3506" s="62">
        <f t="shared" si="825"/>
        <v>8253.8107514163385</v>
      </c>
      <c r="R3506" s="89">
        <f t="shared" si="822"/>
        <v>-181.91802169224957</v>
      </c>
      <c r="S3506" s="74">
        <f t="shared" si="822"/>
        <v>-8253.8107514163385</v>
      </c>
      <c r="T3506" s="91">
        <f t="shared" si="817"/>
        <v>0.10646992475038464</v>
      </c>
      <c r="U3506" s="92">
        <f t="shared" si="818"/>
        <v>1.4064699247503845</v>
      </c>
    </row>
    <row r="3507" spans="1:21">
      <c r="A3507" s="80">
        <v>40015</v>
      </c>
      <c r="B3507" s="81">
        <v>0</v>
      </c>
      <c r="C3507" s="82">
        <v>6.3758480832251359E-3</v>
      </c>
      <c r="D3507" s="88">
        <f t="shared" si="819"/>
        <v>1.497374023665772</v>
      </c>
      <c r="E3507" s="89">
        <f t="shared" si="823"/>
        <v>14947.480473315441</v>
      </c>
      <c r="F3507" s="72">
        <f t="shared" si="823"/>
        <v>1559233.6999256676</v>
      </c>
      <c r="G3507" s="35">
        <f t="shared" si="824"/>
        <v>0.10431414864259195</v>
      </c>
      <c r="H3507" s="88">
        <f t="shared" si="811"/>
        <v>0</v>
      </c>
      <c r="I3507" s="62">
        <f t="shared" si="820"/>
        <v>0</v>
      </c>
      <c r="J3507" s="89">
        <f t="shared" si="812"/>
        <v>0</v>
      </c>
      <c r="K3507" s="62">
        <f t="shared" si="821"/>
        <v>0</v>
      </c>
      <c r="L3507" s="90">
        <f t="shared" si="813"/>
        <v>127.51696166450272</v>
      </c>
      <c r="M3507" s="73">
        <f>0</f>
        <v>0</v>
      </c>
      <c r="N3507" s="89">
        <f t="shared" si="814"/>
        <v>0</v>
      </c>
      <c r="O3507" s="89">
        <f t="shared" si="815"/>
        <v>0</v>
      </c>
      <c r="P3507" s="89">
        <f t="shared" si="816"/>
        <v>0</v>
      </c>
      <c r="Q3507" s="62">
        <f t="shared" si="825"/>
        <v>0</v>
      </c>
      <c r="R3507" s="89">
        <f t="shared" si="822"/>
        <v>-127.51696166450272</v>
      </c>
      <c r="S3507" s="74">
        <f t="shared" si="822"/>
        <v>0</v>
      </c>
      <c r="T3507" s="91">
        <f t="shared" si="817"/>
        <v>9.737402366577208E-2</v>
      </c>
      <c r="U3507" s="92">
        <f t="shared" si="818"/>
        <v>1.3973740236657719</v>
      </c>
    </row>
    <row r="3508" spans="1:21">
      <c r="A3508" s="80">
        <v>40016</v>
      </c>
      <c r="B3508" s="81">
        <v>3.5560000000000001E-3</v>
      </c>
      <c r="C3508" s="82">
        <v>6.028847988867765E-3</v>
      </c>
      <c r="D3508" s="88">
        <f t="shared" si="819"/>
        <v>1.490998175582547</v>
      </c>
      <c r="E3508" s="89">
        <f t="shared" si="823"/>
        <v>14819.963511650938</v>
      </c>
      <c r="F3508" s="72">
        <f t="shared" si="823"/>
        <v>1559233.6999256676</v>
      </c>
      <c r="G3508" s="35">
        <f t="shared" si="824"/>
        <v>0.1052117097791673</v>
      </c>
      <c r="H3508" s="88">
        <f t="shared" si="811"/>
        <v>71.12</v>
      </c>
      <c r="I3508" s="62">
        <f t="shared" si="820"/>
        <v>711.2</v>
      </c>
      <c r="J3508" s="89">
        <f t="shared" si="812"/>
        <v>234.696</v>
      </c>
      <c r="K3508" s="62">
        <f t="shared" si="821"/>
        <v>21122.640000000007</v>
      </c>
      <c r="L3508" s="90">
        <f t="shared" si="813"/>
        <v>120.5769597773553</v>
      </c>
      <c r="M3508" s="73">
        <f>0</f>
        <v>0</v>
      </c>
      <c r="N3508" s="89">
        <f t="shared" si="814"/>
        <v>0</v>
      </c>
      <c r="O3508" s="89">
        <f t="shared" si="815"/>
        <v>0</v>
      </c>
      <c r="P3508" s="89">
        <f t="shared" si="816"/>
        <v>0</v>
      </c>
      <c r="Q3508" s="62">
        <f t="shared" si="825"/>
        <v>0</v>
      </c>
      <c r="R3508" s="89">
        <f t="shared" si="822"/>
        <v>185.23904022264475</v>
      </c>
      <c r="S3508" s="74">
        <f t="shared" si="822"/>
        <v>21833.840000000007</v>
      </c>
      <c r="T3508" s="91">
        <f t="shared" si="817"/>
        <v>9.0998175582547081E-2</v>
      </c>
      <c r="U3508" s="92">
        <f t="shared" si="818"/>
        <v>1.3909981755825469</v>
      </c>
    </row>
    <row r="3509" spans="1:21">
      <c r="A3509" s="80">
        <v>40017</v>
      </c>
      <c r="B3509" s="81">
        <v>0</v>
      </c>
      <c r="C3509" s="82">
        <v>6.0422163543409216E-3</v>
      </c>
      <c r="D3509" s="88">
        <f t="shared" si="819"/>
        <v>1.5002601275936791</v>
      </c>
      <c r="E3509" s="89">
        <f t="shared" si="823"/>
        <v>15005.202551873583</v>
      </c>
      <c r="F3509" s="72">
        <f t="shared" si="823"/>
        <v>1581067.5399256677</v>
      </c>
      <c r="G3509" s="35">
        <f t="shared" si="824"/>
        <v>0.10536795717750921</v>
      </c>
      <c r="H3509" s="88">
        <f t="shared" si="811"/>
        <v>0</v>
      </c>
      <c r="I3509" s="62">
        <f t="shared" si="820"/>
        <v>0</v>
      </c>
      <c r="J3509" s="89">
        <f t="shared" si="812"/>
        <v>0</v>
      </c>
      <c r="K3509" s="62">
        <f t="shared" si="821"/>
        <v>0</v>
      </c>
      <c r="L3509" s="90">
        <f t="shared" si="813"/>
        <v>120.84432708681844</v>
      </c>
      <c r="M3509" s="73">
        <f>0</f>
        <v>0</v>
      </c>
      <c r="N3509" s="89">
        <f t="shared" si="814"/>
        <v>0.64224816276379071</v>
      </c>
      <c r="O3509" s="89">
        <f t="shared" si="815"/>
        <v>5.2025518735820953</v>
      </c>
      <c r="P3509" s="89">
        <f t="shared" si="816"/>
        <v>0.64224816276379071</v>
      </c>
      <c r="Q3509" s="62">
        <f t="shared" si="825"/>
        <v>67.672376911429069</v>
      </c>
      <c r="R3509" s="89">
        <f t="shared" si="822"/>
        <v>-121.48657524958223</v>
      </c>
      <c r="S3509" s="74">
        <f t="shared" si="822"/>
        <v>-67.672376911429069</v>
      </c>
      <c r="T3509" s="91">
        <f t="shared" si="817"/>
        <v>0.10026012759367919</v>
      </c>
      <c r="U3509" s="92">
        <f t="shared" si="818"/>
        <v>1.400260127593679</v>
      </c>
    </row>
    <row r="3510" spans="1:21">
      <c r="A3510" s="80">
        <v>40018</v>
      </c>
      <c r="B3510" s="81">
        <v>4.3179999999999998E-3</v>
      </c>
      <c r="C3510" s="82">
        <v>5.4475223285094356E-3</v>
      </c>
      <c r="D3510" s="88">
        <f t="shared" si="819"/>
        <v>1.4941857988312</v>
      </c>
      <c r="E3510" s="89">
        <f t="shared" si="823"/>
        <v>14883.715976624</v>
      </c>
      <c r="F3510" s="72">
        <f t="shared" si="823"/>
        <v>1580999.8675487563</v>
      </c>
      <c r="G3510" s="35">
        <f t="shared" si="824"/>
        <v>0.1062234639542864</v>
      </c>
      <c r="H3510" s="88">
        <f t="shared" si="811"/>
        <v>86.36</v>
      </c>
      <c r="I3510" s="62">
        <f t="shared" si="820"/>
        <v>863.6</v>
      </c>
      <c r="J3510" s="89">
        <f t="shared" si="812"/>
        <v>284.98799999999994</v>
      </c>
      <c r="K3510" s="62">
        <f t="shared" si="821"/>
        <v>25648.920000000002</v>
      </c>
      <c r="L3510" s="90">
        <f t="shared" si="813"/>
        <v>108.95044657018872</v>
      </c>
      <c r="M3510" s="73">
        <f>0</f>
        <v>0</v>
      </c>
      <c r="N3510" s="89">
        <f t="shared" si="814"/>
        <v>0</v>
      </c>
      <c r="O3510" s="89">
        <f t="shared" si="815"/>
        <v>0</v>
      </c>
      <c r="P3510" s="89">
        <f t="shared" si="816"/>
        <v>0</v>
      </c>
      <c r="Q3510" s="62">
        <f t="shared" si="825"/>
        <v>0</v>
      </c>
      <c r="R3510" s="89">
        <f t="shared" si="822"/>
        <v>262.39755342981124</v>
      </c>
      <c r="S3510" s="74">
        <f t="shared" si="822"/>
        <v>26512.52</v>
      </c>
      <c r="T3510" s="91">
        <f t="shared" si="817"/>
        <v>9.418579883120004E-2</v>
      </c>
      <c r="U3510" s="92">
        <f t="shared" si="818"/>
        <v>1.3941857988311999</v>
      </c>
    </row>
    <row r="3511" spans="1:21">
      <c r="A3511" s="80">
        <v>40019</v>
      </c>
      <c r="B3511" s="81">
        <v>4.0639999999999999E-3</v>
      </c>
      <c r="C3511" s="82">
        <v>5.890909984598491E-3</v>
      </c>
      <c r="D3511" s="88">
        <f t="shared" si="819"/>
        <v>1.5073056765026907</v>
      </c>
      <c r="E3511" s="89">
        <f t="shared" si="823"/>
        <v>15146.113530053812</v>
      </c>
      <c r="F3511" s="72">
        <f t="shared" si="823"/>
        <v>1607512.3875487563</v>
      </c>
      <c r="G3511" s="35">
        <f t="shared" si="824"/>
        <v>0.10613365497089636</v>
      </c>
      <c r="H3511" s="88">
        <f t="shared" si="811"/>
        <v>81.28</v>
      </c>
      <c r="I3511" s="62">
        <f t="shared" si="820"/>
        <v>812.80000000000007</v>
      </c>
      <c r="J3511" s="89">
        <f t="shared" si="812"/>
        <v>268.22399999999999</v>
      </c>
      <c r="K3511" s="62">
        <f t="shared" si="821"/>
        <v>24140.160000000007</v>
      </c>
      <c r="L3511" s="90">
        <f t="shared" si="813"/>
        <v>117.81819969196982</v>
      </c>
      <c r="M3511" s="73">
        <f>0</f>
        <v>0</v>
      </c>
      <c r="N3511" s="89">
        <f t="shared" si="814"/>
        <v>95.590314784765866</v>
      </c>
      <c r="O3511" s="89">
        <f t="shared" si="815"/>
        <v>146.11353005381301</v>
      </c>
      <c r="P3511" s="89">
        <f t="shared" si="816"/>
        <v>95.590314784765866</v>
      </c>
      <c r="Q3511" s="62">
        <f t="shared" si="825"/>
        <v>10145.349487925714</v>
      </c>
      <c r="R3511" s="89">
        <f t="shared" si="822"/>
        <v>136.09548552326433</v>
      </c>
      <c r="S3511" s="74">
        <f t="shared" si="822"/>
        <v>14807.610512074292</v>
      </c>
      <c r="T3511" s="91">
        <f t="shared" si="817"/>
        <v>0.10730567650269074</v>
      </c>
      <c r="U3511" s="92">
        <f t="shared" si="818"/>
        <v>1.4073056765026906</v>
      </c>
    </row>
    <row r="3512" spans="1:21">
      <c r="A3512" s="80">
        <v>40020</v>
      </c>
      <c r="B3512" s="81">
        <v>0</v>
      </c>
      <c r="C3512" s="82">
        <v>5.8045717972749463E-3</v>
      </c>
      <c r="D3512" s="88">
        <f t="shared" si="819"/>
        <v>1.5141104507788539</v>
      </c>
      <c r="E3512" s="89">
        <f t="shared" si="823"/>
        <v>15282.209015577077</v>
      </c>
      <c r="F3512" s="72">
        <f t="shared" si="823"/>
        <v>1622319.9980608306</v>
      </c>
      <c r="G3512" s="35">
        <f t="shared" si="824"/>
        <v>0.10615742766030803</v>
      </c>
      <c r="H3512" s="88">
        <f t="shared" si="811"/>
        <v>0</v>
      </c>
      <c r="I3512" s="62">
        <f t="shared" si="820"/>
        <v>0</v>
      </c>
      <c r="J3512" s="89">
        <f t="shared" si="812"/>
        <v>0</v>
      </c>
      <c r="K3512" s="62">
        <f t="shared" si="821"/>
        <v>0</v>
      </c>
      <c r="L3512" s="90">
        <f t="shared" si="813"/>
        <v>116.09143594549893</v>
      </c>
      <c r="M3512" s="73">
        <f>0</f>
        <v>0</v>
      </c>
      <c r="N3512" s="89">
        <f t="shared" si="814"/>
        <v>256.58695185585572</v>
      </c>
      <c r="O3512" s="89">
        <f t="shared" si="815"/>
        <v>282.20901557707737</v>
      </c>
      <c r="P3512" s="89">
        <f t="shared" si="816"/>
        <v>256.58695185585572</v>
      </c>
      <c r="Q3512" s="62">
        <f t="shared" si="825"/>
        <v>27238.610780216939</v>
      </c>
      <c r="R3512" s="89">
        <f t="shared" si="822"/>
        <v>-372.67838780135463</v>
      </c>
      <c r="S3512" s="74">
        <f t="shared" si="822"/>
        <v>-27238.610780216939</v>
      </c>
      <c r="T3512" s="91">
        <f t="shared" si="817"/>
        <v>0.11411045077885396</v>
      </c>
      <c r="U3512" s="92">
        <f t="shared" si="818"/>
        <v>1.4141104507788538</v>
      </c>
    </row>
    <row r="3513" spans="1:21">
      <c r="A3513" s="80">
        <v>40021</v>
      </c>
      <c r="B3513" s="81">
        <v>0</v>
      </c>
      <c r="C3513" s="82">
        <v>5.7200814497523015E-3</v>
      </c>
      <c r="D3513" s="88">
        <f t="shared" si="819"/>
        <v>1.4954765313887861</v>
      </c>
      <c r="E3513" s="89">
        <f t="shared" si="823"/>
        <v>14909.530627775723</v>
      </c>
      <c r="F3513" s="72">
        <f t="shared" si="823"/>
        <v>1595081.3872806136</v>
      </c>
      <c r="G3513" s="35">
        <f t="shared" si="824"/>
        <v>0.10698401090568575</v>
      </c>
      <c r="H3513" s="88">
        <f t="shared" si="811"/>
        <v>0</v>
      </c>
      <c r="I3513" s="62">
        <f t="shared" si="820"/>
        <v>0</v>
      </c>
      <c r="J3513" s="89">
        <f t="shared" si="812"/>
        <v>0</v>
      </c>
      <c r="K3513" s="62">
        <f t="shared" si="821"/>
        <v>0</v>
      </c>
      <c r="L3513" s="90">
        <f t="shared" si="813"/>
        <v>114.40162899504602</v>
      </c>
      <c r="M3513" s="73">
        <f>0</f>
        <v>0</v>
      </c>
      <c r="N3513" s="89">
        <f t="shared" si="814"/>
        <v>0</v>
      </c>
      <c r="O3513" s="89">
        <f t="shared" si="815"/>
        <v>0</v>
      </c>
      <c r="P3513" s="89">
        <f t="shared" si="816"/>
        <v>0</v>
      </c>
      <c r="Q3513" s="62">
        <f t="shared" si="825"/>
        <v>0</v>
      </c>
      <c r="R3513" s="89">
        <f t="shared" si="822"/>
        <v>-114.40162899504602</v>
      </c>
      <c r="S3513" s="74">
        <f t="shared" si="822"/>
        <v>0</v>
      </c>
      <c r="T3513" s="91">
        <f t="shared" si="817"/>
        <v>9.5476531388786201E-2</v>
      </c>
      <c r="U3513" s="92">
        <f t="shared" si="818"/>
        <v>1.395476531388786</v>
      </c>
    </row>
    <row r="3514" spans="1:21">
      <c r="A3514" s="80">
        <v>40022</v>
      </c>
      <c r="B3514" s="81">
        <v>0</v>
      </c>
      <c r="C3514" s="82">
        <v>5.9618488163317171E-3</v>
      </c>
      <c r="D3514" s="88">
        <f t="shared" si="819"/>
        <v>1.4897564499390337</v>
      </c>
      <c r="E3514" s="89">
        <f t="shared" si="823"/>
        <v>14795.128998780676</v>
      </c>
      <c r="F3514" s="72">
        <f t="shared" si="823"/>
        <v>1595081.3872806136</v>
      </c>
      <c r="G3514" s="35">
        <f t="shared" si="824"/>
        <v>0.10781125243396462</v>
      </c>
      <c r="H3514" s="88">
        <f t="shared" si="811"/>
        <v>0</v>
      </c>
      <c r="I3514" s="62">
        <f t="shared" si="820"/>
        <v>0</v>
      </c>
      <c r="J3514" s="89">
        <f t="shared" si="812"/>
        <v>0</v>
      </c>
      <c r="K3514" s="62">
        <f t="shared" si="821"/>
        <v>0</v>
      </c>
      <c r="L3514" s="90">
        <f t="shared" si="813"/>
        <v>119.23697632663435</v>
      </c>
      <c r="M3514" s="73">
        <f>0</f>
        <v>0</v>
      </c>
      <c r="N3514" s="89">
        <f t="shared" si="814"/>
        <v>0</v>
      </c>
      <c r="O3514" s="89">
        <f t="shared" si="815"/>
        <v>0</v>
      </c>
      <c r="P3514" s="89">
        <f t="shared" si="816"/>
        <v>0</v>
      </c>
      <c r="Q3514" s="62">
        <f t="shared" si="825"/>
        <v>0</v>
      </c>
      <c r="R3514" s="89">
        <f t="shared" si="822"/>
        <v>-119.23697632663435</v>
      </c>
      <c r="S3514" s="74">
        <f t="shared" si="822"/>
        <v>0</v>
      </c>
      <c r="T3514" s="91">
        <f t="shared" si="817"/>
        <v>8.9756449939033756E-2</v>
      </c>
      <c r="U3514" s="92">
        <f t="shared" si="818"/>
        <v>1.3897564499390336</v>
      </c>
    </row>
    <row r="3515" spans="1:21">
      <c r="A3515" s="80">
        <v>40023</v>
      </c>
      <c r="B3515" s="81">
        <v>2.5400000000000002E-3</v>
      </c>
      <c r="C3515" s="82">
        <v>5.8193446164466929E-3</v>
      </c>
      <c r="D3515" s="88">
        <f t="shared" si="819"/>
        <v>1.4837946011227021</v>
      </c>
      <c r="E3515" s="89">
        <f t="shared" si="823"/>
        <v>14675.892022454042</v>
      </c>
      <c r="F3515" s="72">
        <f t="shared" si="823"/>
        <v>1595081.3872806136</v>
      </c>
      <c r="G3515" s="35">
        <f t="shared" si="824"/>
        <v>0.10868718472718027</v>
      </c>
      <c r="H3515" s="88">
        <f t="shared" si="811"/>
        <v>50.800000000000004</v>
      </c>
      <c r="I3515" s="62">
        <f t="shared" si="820"/>
        <v>508</v>
      </c>
      <c r="J3515" s="89">
        <f t="shared" si="812"/>
        <v>167.64000000000001</v>
      </c>
      <c r="K3515" s="62">
        <f t="shared" si="821"/>
        <v>15087.600000000006</v>
      </c>
      <c r="L3515" s="90">
        <f t="shared" si="813"/>
        <v>116.38689232893385</v>
      </c>
      <c r="M3515" s="73">
        <f>0</f>
        <v>0</v>
      </c>
      <c r="N3515" s="89">
        <f t="shared" si="814"/>
        <v>0</v>
      </c>
      <c r="O3515" s="89">
        <f t="shared" si="815"/>
        <v>0</v>
      </c>
      <c r="P3515" s="89">
        <f t="shared" si="816"/>
        <v>0</v>
      </c>
      <c r="Q3515" s="62">
        <f t="shared" si="825"/>
        <v>0</v>
      </c>
      <c r="R3515" s="89">
        <f t="shared" si="822"/>
        <v>102.05310767106617</v>
      </c>
      <c r="S3515" s="74">
        <f t="shared" si="822"/>
        <v>15595.600000000006</v>
      </c>
      <c r="T3515" s="91">
        <f t="shared" si="817"/>
        <v>8.3794601122702206E-2</v>
      </c>
      <c r="U3515" s="92">
        <f t="shared" si="818"/>
        <v>1.383794601122702</v>
      </c>
    </row>
    <row r="3516" spans="1:21">
      <c r="A3516" s="80">
        <v>40024</v>
      </c>
      <c r="B3516" s="81">
        <v>5.0799999999999999E-4</v>
      </c>
      <c r="C3516" s="82">
        <v>5.5205274932766338E-3</v>
      </c>
      <c r="D3516" s="88">
        <f t="shared" si="819"/>
        <v>1.4888972565062555</v>
      </c>
      <c r="E3516" s="89">
        <f t="shared" si="823"/>
        <v>14777.945130125108</v>
      </c>
      <c r="F3516" s="72">
        <f t="shared" si="823"/>
        <v>1610676.9872806137</v>
      </c>
      <c r="G3516" s="35">
        <f t="shared" si="824"/>
        <v>0.10899194530078607</v>
      </c>
      <c r="H3516" s="88">
        <f t="shared" si="811"/>
        <v>10.16</v>
      </c>
      <c r="I3516" s="62">
        <f t="shared" si="820"/>
        <v>101.60000000000001</v>
      </c>
      <c r="J3516" s="89">
        <f t="shared" si="812"/>
        <v>33.527999999999999</v>
      </c>
      <c r="K3516" s="62">
        <f t="shared" si="821"/>
        <v>3017.5200000000009</v>
      </c>
      <c r="L3516" s="90">
        <f t="shared" si="813"/>
        <v>110.41054986553267</v>
      </c>
      <c r="M3516" s="73">
        <f>0</f>
        <v>0</v>
      </c>
      <c r="N3516" s="89">
        <f t="shared" si="814"/>
        <v>0</v>
      </c>
      <c r="O3516" s="89">
        <f t="shared" si="815"/>
        <v>0</v>
      </c>
      <c r="P3516" s="89">
        <f t="shared" si="816"/>
        <v>0</v>
      </c>
      <c r="Q3516" s="62">
        <f t="shared" si="825"/>
        <v>0</v>
      </c>
      <c r="R3516" s="89">
        <f t="shared" si="822"/>
        <v>-66.72254986553267</v>
      </c>
      <c r="S3516" s="74">
        <f t="shared" si="822"/>
        <v>3119.1200000000008</v>
      </c>
      <c r="T3516" s="91">
        <f t="shared" si="817"/>
        <v>8.8897256506255573E-2</v>
      </c>
      <c r="U3516" s="92">
        <f t="shared" si="818"/>
        <v>1.3888972565062554</v>
      </c>
    </row>
    <row r="3517" spans="1:21">
      <c r="A3517" s="80">
        <v>40025</v>
      </c>
      <c r="B3517" s="81">
        <v>1.7779999999999997E-2</v>
      </c>
      <c r="C3517" s="82">
        <v>5.3690255977372828E-3</v>
      </c>
      <c r="D3517" s="88">
        <f t="shared" si="819"/>
        <v>1.4855611290129787</v>
      </c>
      <c r="E3517" s="89">
        <f t="shared" si="823"/>
        <v>14711.222580259575</v>
      </c>
      <c r="F3517" s="72">
        <f t="shared" si="823"/>
        <v>1613796.1072806139</v>
      </c>
      <c r="G3517" s="35">
        <f t="shared" si="824"/>
        <v>0.10969829995272487</v>
      </c>
      <c r="H3517" s="88">
        <f t="shared" si="811"/>
        <v>355.59999999999997</v>
      </c>
      <c r="I3517" s="62">
        <f t="shared" si="820"/>
        <v>3555.9999999999995</v>
      </c>
      <c r="J3517" s="89">
        <f t="shared" si="812"/>
        <v>1173.4799999999996</v>
      </c>
      <c r="K3517" s="62">
        <f t="shared" si="821"/>
        <v>105613.19999999998</v>
      </c>
      <c r="L3517" s="90">
        <f t="shared" si="813"/>
        <v>107.38051195474566</v>
      </c>
      <c r="M3517" s="73">
        <f>0</f>
        <v>0</v>
      </c>
      <c r="N3517" s="89">
        <f t="shared" si="814"/>
        <v>0</v>
      </c>
      <c r="O3517" s="89">
        <f t="shared" si="815"/>
        <v>0</v>
      </c>
      <c r="P3517" s="89">
        <f t="shared" si="816"/>
        <v>0</v>
      </c>
      <c r="Q3517" s="62">
        <f t="shared" si="825"/>
        <v>0</v>
      </c>
      <c r="R3517" s="89">
        <f t="shared" si="822"/>
        <v>1421.6994880452539</v>
      </c>
      <c r="S3517" s="74">
        <f t="shared" si="822"/>
        <v>109169.19999999998</v>
      </c>
      <c r="T3517" s="91">
        <f t="shared" si="817"/>
        <v>8.5561129012978743E-2</v>
      </c>
      <c r="U3517" s="92">
        <f t="shared" si="818"/>
        <v>1.3855611290129786</v>
      </c>
    </row>
    <row r="3518" spans="1:21">
      <c r="A3518" s="80">
        <v>40026</v>
      </c>
      <c r="B3518" s="81">
        <v>4.0639999999999999E-3</v>
      </c>
      <c r="C3518" s="82">
        <v>5.4306635663612388E-3</v>
      </c>
      <c r="D3518" s="88">
        <f t="shared" si="819"/>
        <v>1.5566461034152415</v>
      </c>
      <c r="E3518" s="89">
        <f t="shared" si="823"/>
        <v>16132.92206830483</v>
      </c>
      <c r="F3518" s="72">
        <f t="shared" si="823"/>
        <v>1722965.3072806138</v>
      </c>
      <c r="G3518" s="35">
        <f t="shared" si="824"/>
        <v>0.10679809274388039</v>
      </c>
      <c r="H3518" s="88">
        <f t="shared" si="811"/>
        <v>81.28</v>
      </c>
      <c r="I3518" s="62">
        <f t="shared" si="820"/>
        <v>812.80000000000007</v>
      </c>
      <c r="J3518" s="89">
        <f t="shared" si="812"/>
        <v>268.22399999999999</v>
      </c>
      <c r="K3518" s="62">
        <f t="shared" si="821"/>
        <v>24140.160000000007</v>
      </c>
      <c r="L3518" s="90">
        <f t="shared" si="813"/>
        <v>108.61327132722478</v>
      </c>
      <c r="M3518" s="73">
        <f>0</f>
        <v>0</v>
      </c>
      <c r="N3518" s="89">
        <f t="shared" si="814"/>
        <v>2063.8507933391761</v>
      </c>
      <c r="O3518" s="89">
        <f t="shared" si="815"/>
        <v>1132.9220683048291</v>
      </c>
      <c r="P3518" s="89">
        <f t="shared" si="816"/>
        <v>1132.9220683048291</v>
      </c>
      <c r="Q3518" s="62">
        <f t="shared" si="825"/>
        <v>120993.91612240793</v>
      </c>
      <c r="R3518" s="89">
        <f t="shared" si="822"/>
        <v>-892.0313396320538</v>
      </c>
      <c r="S3518" s="74">
        <f t="shared" si="822"/>
        <v>-96040.956122407923</v>
      </c>
      <c r="T3518" s="91">
        <f t="shared" si="817"/>
        <v>0.15664610341524154</v>
      </c>
      <c r="U3518" s="92">
        <f t="shared" si="818"/>
        <v>1.4566461034152414</v>
      </c>
    </row>
    <row r="3519" spans="1:21">
      <c r="A3519" s="80">
        <v>40027</v>
      </c>
      <c r="B3519" s="81">
        <v>0</v>
      </c>
      <c r="C3519" s="82">
        <v>5.3198012702114798E-3</v>
      </c>
      <c r="D3519" s="88">
        <f t="shared" si="819"/>
        <v>1.5120445364336388</v>
      </c>
      <c r="E3519" s="89">
        <f t="shared" si="823"/>
        <v>15240.890728672775</v>
      </c>
      <c r="F3519" s="72">
        <f t="shared" si="823"/>
        <v>1626924.3511582059</v>
      </c>
      <c r="G3519" s="35">
        <f t="shared" si="824"/>
        <v>0.10674732731319068</v>
      </c>
      <c r="H3519" s="88">
        <f t="shared" si="811"/>
        <v>0</v>
      </c>
      <c r="I3519" s="62">
        <f t="shared" si="820"/>
        <v>0</v>
      </c>
      <c r="J3519" s="89">
        <f t="shared" si="812"/>
        <v>0</v>
      </c>
      <c r="K3519" s="62">
        <f t="shared" si="821"/>
        <v>0</v>
      </c>
      <c r="L3519" s="90">
        <f t="shared" si="813"/>
        <v>106.39602540422959</v>
      </c>
      <c r="M3519" s="73">
        <f>0</f>
        <v>0</v>
      </c>
      <c r="N3519" s="89">
        <f t="shared" si="814"/>
        <v>202.3524047155073</v>
      </c>
      <c r="O3519" s="89">
        <f t="shared" si="815"/>
        <v>240.89072867277571</v>
      </c>
      <c r="P3519" s="89">
        <f t="shared" si="816"/>
        <v>202.3524047155073</v>
      </c>
      <c r="Q3519" s="62">
        <f t="shared" si="825"/>
        <v>21600.578378777485</v>
      </c>
      <c r="R3519" s="89">
        <f t="shared" si="822"/>
        <v>-308.74843011973689</v>
      </c>
      <c r="S3519" s="74">
        <f t="shared" si="822"/>
        <v>-21600.578378777485</v>
      </c>
      <c r="T3519" s="91">
        <f t="shared" si="817"/>
        <v>0.11204453643363887</v>
      </c>
      <c r="U3519" s="92">
        <f t="shared" si="818"/>
        <v>1.4120445364336387</v>
      </c>
    </row>
    <row r="3520" spans="1:21">
      <c r="A3520" s="80">
        <v>40028</v>
      </c>
      <c r="B3520" s="81">
        <v>2.2859999999999998E-3</v>
      </c>
      <c r="C3520" s="82">
        <v>4.7227942708108562E-3</v>
      </c>
      <c r="D3520" s="88">
        <f t="shared" si="819"/>
        <v>1.4966071149276519</v>
      </c>
      <c r="E3520" s="89">
        <f t="shared" si="823"/>
        <v>14932.142298553039</v>
      </c>
      <c r="F3520" s="72">
        <f t="shared" si="823"/>
        <v>1605323.7727794284</v>
      </c>
      <c r="G3520" s="35">
        <f t="shared" si="824"/>
        <v>0.1075079342724311</v>
      </c>
      <c r="H3520" s="88">
        <f t="shared" si="811"/>
        <v>45.72</v>
      </c>
      <c r="I3520" s="62">
        <f t="shared" si="820"/>
        <v>457.2</v>
      </c>
      <c r="J3520" s="89">
        <f t="shared" si="812"/>
        <v>150.87599999999995</v>
      </c>
      <c r="K3520" s="62">
        <f t="shared" si="821"/>
        <v>13578.839999999998</v>
      </c>
      <c r="L3520" s="90">
        <f t="shared" si="813"/>
        <v>94.455885416217129</v>
      </c>
      <c r="M3520" s="73">
        <f>0</f>
        <v>0</v>
      </c>
      <c r="N3520" s="89">
        <f t="shared" si="814"/>
        <v>0</v>
      </c>
      <c r="O3520" s="89">
        <f t="shared" si="815"/>
        <v>0</v>
      </c>
      <c r="P3520" s="89">
        <f t="shared" si="816"/>
        <v>0</v>
      </c>
      <c r="Q3520" s="62">
        <f t="shared" si="825"/>
        <v>0</v>
      </c>
      <c r="R3520" s="89">
        <f t="shared" si="822"/>
        <v>102.14011458378282</v>
      </c>
      <c r="S3520" s="74">
        <f t="shared" si="822"/>
        <v>14036.039999999999</v>
      </c>
      <c r="T3520" s="91">
        <f t="shared" si="817"/>
        <v>9.6607114927651949E-2</v>
      </c>
      <c r="U3520" s="92">
        <f t="shared" si="818"/>
        <v>1.3966071149276518</v>
      </c>
    </row>
    <row r="3521" spans="1:21">
      <c r="A3521" s="80">
        <v>40029</v>
      </c>
      <c r="B3521" s="81">
        <v>2.5399999999999999E-4</v>
      </c>
      <c r="C3521" s="82">
        <v>5.4912655344519674E-3</v>
      </c>
      <c r="D3521" s="88">
        <f t="shared" si="819"/>
        <v>1.5017141206568412</v>
      </c>
      <c r="E3521" s="89">
        <f t="shared" si="823"/>
        <v>15034.282413136822</v>
      </c>
      <c r="F3521" s="72">
        <f t="shared" si="823"/>
        <v>1619359.8127794284</v>
      </c>
      <c r="G3521" s="35">
        <f t="shared" si="824"/>
        <v>0.10771114764775513</v>
      </c>
      <c r="H3521" s="88">
        <f t="shared" si="811"/>
        <v>5.08</v>
      </c>
      <c r="I3521" s="62">
        <f t="shared" si="820"/>
        <v>50.800000000000004</v>
      </c>
      <c r="J3521" s="89">
        <f t="shared" si="812"/>
        <v>16.763999999999999</v>
      </c>
      <c r="K3521" s="62">
        <f t="shared" si="821"/>
        <v>1508.7600000000004</v>
      </c>
      <c r="L3521" s="90">
        <f t="shared" si="813"/>
        <v>109.82531068903936</v>
      </c>
      <c r="M3521" s="73">
        <f>0</f>
        <v>0</v>
      </c>
      <c r="N3521" s="89">
        <f t="shared" si="814"/>
        <v>10.863888965911316</v>
      </c>
      <c r="O3521" s="89">
        <f t="shared" si="815"/>
        <v>34.282413136823564</v>
      </c>
      <c r="P3521" s="89">
        <f t="shared" si="816"/>
        <v>10.863888965911316</v>
      </c>
      <c r="Q3521" s="62">
        <f t="shared" si="825"/>
        <v>1170.1619484360915</v>
      </c>
      <c r="R3521" s="89">
        <f t="shared" si="822"/>
        <v>-98.845199654950676</v>
      </c>
      <c r="S3521" s="74">
        <f t="shared" si="822"/>
        <v>389.39805156390889</v>
      </c>
      <c r="T3521" s="91">
        <f t="shared" si="817"/>
        <v>0.10171412065684127</v>
      </c>
      <c r="U3521" s="92">
        <f t="shared" si="818"/>
        <v>1.4017141206568411</v>
      </c>
    </row>
    <row r="3522" spans="1:21">
      <c r="A3522" s="80">
        <v>40030</v>
      </c>
      <c r="B3522" s="81">
        <v>9.4995999999999997E-2</v>
      </c>
      <c r="C3522" s="82">
        <v>5.5002884367943202E-3</v>
      </c>
      <c r="D3522" s="88">
        <f t="shared" si="819"/>
        <v>1.4967718606740934</v>
      </c>
      <c r="E3522" s="89">
        <f t="shared" si="823"/>
        <v>14935.437213481871</v>
      </c>
      <c r="F3522" s="72">
        <f t="shared" si="823"/>
        <v>1619749.2108309923</v>
      </c>
      <c r="G3522" s="35">
        <f t="shared" si="824"/>
        <v>0.10845006996975505</v>
      </c>
      <c r="H3522" s="88">
        <f t="shared" si="811"/>
        <v>1899.9199999999998</v>
      </c>
      <c r="I3522" s="62">
        <f t="shared" si="820"/>
        <v>18999.199999999997</v>
      </c>
      <c r="J3522" s="89">
        <f t="shared" si="812"/>
        <v>6269.735999999999</v>
      </c>
      <c r="K3522" s="62">
        <f t="shared" si="821"/>
        <v>564276.24000000011</v>
      </c>
      <c r="L3522" s="90">
        <f t="shared" si="813"/>
        <v>110.00576873588641</v>
      </c>
      <c r="M3522" s="73">
        <f>0</f>
        <v>0</v>
      </c>
      <c r="N3522" s="89">
        <f t="shared" si="814"/>
        <v>0</v>
      </c>
      <c r="O3522" s="89">
        <f t="shared" si="815"/>
        <v>0</v>
      </c>
      <c r="P3522" s="89">
        <f t="shared" si="816"/>
        <v>0</v>
      </c>
      <c r="Q3522" s="62">
        <f t="shared" si="825"/>
        <v>0</v>
      </c>
      <c r="R3522" s="89">
        <f t="shared" si="822"/>
        <v>8059.6502312641123</v>
      </c>
      <c r="S3522" s="74">
        <f t="shared" si="822"/>
        <v>583275.44000000006</v>
      </c>
      <c r="T3522" s="91">
        <f t="shared" si="817"/>
        <v>9.6771860674093491E-2</v>
      </c>
      <c r="U3522" s="92">
        <f t="shared" si="818"/>
        <v>1.3967718606740933</v>
      </c>
    </row>
    <row r="3523" spans="1:21">
      <c r="A3523" s="80">
        <v>40031</v>
      </c>
      <c r="B3523" s="81">
        <v>4.6736E-2</v>
      </c>
      <c r="C3523" s="82">
        <v>5.4272678633976732E-3</v>
      </c>
      <c r="D3523" s="88">
        <f t="shared" si="819"/>
        <v>1.8997543722372989</v>
      </c>
      <c r="E3523" s="89">
        <f t="shared" si="823"/>
        <v>22995.087444745983</v>
      </c>
      <c r="F3523" s="72">
        <f t="shared" si="823"/>
        <v>2203024.6508309925</v>
      </c>
      <c r="G3523" s="35">
        <f t="shared" si="824"/>
        <v>9.580414321643943E-2</v>
      </c>
      <c r="H3523" s="88">
        <f t="shared" si="811"/>
        <v>934.72</v>
      </c>
      <c r="I3523" s="62">
        <f t="shared" si="820"/>
        <v>9347.2000000000007</v>
      </c>
      <c r="J3523" s="89">
        <f t="shared" si="812"/>
        <v>3084.5759999999996</v>
      </c>
      <c r="K3523" s="62">
        <f t="shared" si="821"/>
        <v>277611.84000000003</v>
      </c>
      <c r="L3523" s="90">
        <f t="shared" si="813"/>
        <v>108.54535726795346</v>
      </c>
      <c r="M3523" s="73">
        <f>0</f>
        <v>0</v>
      </c>
      <c r="N3523" s="89">
        <f t="shared" si="814"/>
        <v>38691.277465994579</v>
      </c>
      <c r="O3523" s="89">
        <f t="shared" si="815"/>
        <v>7995.0874447459782</v>
      </c>
      <c r="P3523" s="89">
        <f t="shared" si="816"/>
        <v>7995.0874447459782</v>
      </c>
      <c r="Q3523" s="62">
        <f t="shared" si="825"/>
        <v>765962.50258440047</v>
      </c>
      <c r="R3523" s="89">
        <f t="shared" si="822"/>
        <v>-4084.3368020139324</v>
      </c>
      <c r="S3523" s="74">
        <f t="shared" si="822"/>
        <v>-479003.46258440043</v>
      </c>
      <c r="T3523" s="91">
        <f t="shared" si="817"/>
        <v>0.49975437223729902</v>
      </c>
      <c r="U3523" s="92">
        <f t="shared" si="818"/>
        <v>1.7997543722372988</v>
      </c>
    </row>
    <row r="3524" spans="1:21">
      <c r="A3524" s="80">
        <v>40032</v>
      </c>
      <c r="B3524" s="81">
        <v>0</v>
      </c>
      <c r="C3524" s="82">
        <v>5.7021514965060627E-3</v>
      </c>
      <c r="D3524" s="88">
        <f t="shared" si="819"/>
        <v>1.6955375321366024</v>
      </c>
      <c r="E3524" s="89">
        <f t="shared" si="823"/>
        <v>18910.750642732051</v>
      </c>
      <c r="F3524" s="72">
        <f t="shared" si="823"/>
        <v>1724021.1882465919</v>
      </c>
      <c r="G3524" s="35">
        <f t="shared" si="824"/>
        <v>9.1166195399503255E-2</v>
      </c>
      <c r="H3524" s="88">
        <f t="shared" si="811"/>
        <v>0</v>
      </c>
      <c r="I3524" s="62">
        <f t="shared" si="820"/>
        <v>0</v>
      </c>
      <c r="J3524" s="89">
        <f t="shared" si="812"/>
        <v>0</v>
      </c>
      <c r="K3524" s="62">
        <f t="shared" si="821"/>
        <v>0</v>
      </c>
      <c r="L3524" s="90">
        <f t="shared" si="813"/>
        <v>114.04302993012125</v>
      </c>
      <c r="M3524" s="73">
        <f>0</f>
        <v>0</v>
      </c>
      <c r="N3524" s="89">
        <f t="shared" si="814"/>
        <v>13236.355713395942</v>
      </c>
      <c r="O3524" s="89">
        <f t="shared" si="815"/>
        <v>3910.7506427320482</v>
      </c>
      <c r="P3524" s="89">
        <f t="shared" si="816"/>
        <v>3910.7506427320482</v>
      </c>
      <c r="Q3524" s="62">
        <f t="shared" si="825"/>
        <v>356528.25725404284</v>
      </c>
      <c r="R3524" s="89">
        <f t="shared" si="822"/>
        <v>-4024.7936726621692</v>
      </c>
      <c r="S3524" s="74">
        <f t="shared" si="822"/>
        <v>-356528.25725404284</v>
      </c>
      <c r="T3524" s="91">
        <f t="shared" si="817"/>
        <v>0.2955375321366025</v>
      </c>
      <c r="U3524" s="92">
        <f t="shared" si="818"/>
        <v>1.5955375321366023</v>
      </c>
    </row>
    <row r="3525" spans="1:21">
      <c r="A3525" s="80">
        <v>40033</v>
      </c>
      <c r="B3525" s="81">
        <v>0</v>
      </c>
      <c r="C3525" s="82">
        <v>5.6275580393770506E-3</v>
      </c>
      <c r="D3525" s="88">
        <f t="shared" si="819"/>
        <v>1.4942978485034941</v>
      </c>
      <c r="E3525" s="89">
        <f t="shared" si="823"/>
        <v>14885.956970069881</v>
      </c>
      <c r="F3525" s="72">
        <f t="shared" si="823"/>
        <v>1367492.9309925491</v>
      </c>
      <c r="G3525" s="35">
        <f t="shared" si="824"/>
        <v>9.1864630116966509E-2</v>
      </c>
      <c r="H3525" s="88">
        <f t="shared" si="811"/>
        <v>0</v>
      </c>
      <c r="I3525" s="62">
        <f t="shared" si="820"/>
        <v>0</v>
      </c>
      <c r="J3525" s="89">
        <f t="shared" si="812"/>
        <v>0</v>
      </c>
      <c r="K3525" s="62">
        <f t="shared" si="821"/>
        <v>0</v>
      </c>
      <c r="L3525" s="90">
        <f t="shared" si="813"/>
        <v>112.55116078754101</v>
      </c>
      <c r="M3525" s="73">
        <f>0</f>
        <v>0</v>
      </c>
      <c r="N3525" s="89">
        <f t="shared" si="814"/>
        <v>0</v>
      </c>
      <c r="O3525" s="89">
        <f t="shared" si="815"/>
        <v>0</v>
      </c>
      <c r="P3525" s="89">
        <f t="shared" si="816"/>
        <v>0</v>
      </c>
      <c r="Q3525" s="62">
        <f t="shared" si="825"/>
        <v>0</v>
      </c>
      <c r="R3525" s="89">
        <f t="shared" si="822"/>
        <v>-112.55116078754101</v>
      </c>
      <c r="S3525" s="74">
        <f t="shared" si="822"/>
        <v>0</v>
      </c>
      <c r="T3525" s="91">
        <f t="shared" si="817"/>
        <v>9.4297848503494208E-2</v>
      </c>
      <c r="U3525" s="92">
        <f t="shared" si="818"/>
        <v>1.394297848503494</v>
      </c>
    </row>
    <row r="3526" spans="1:21">
      <c r="A3526" s="80">
        <v>40034</v>
      </c>
      <c r="B3526" s="81">
        <v>0</v>
      </c>
      <c r="C3526" s="82">
        <v>5.6857374961382214E-3</v>
      </c>
      <c r="D3526" s="88">
        <f t="shared" si="819"/>
        <v>1.4886702904641169</v>
      </c>
      <c r="E3526" s="89">
        <f t="shared" si="823"/>
        <v>14773.40580928234</v>
      </c>
      <c r="F3526" s="72">
        <f t="shared" si="823"/>
        <v>1367492.9309925491</v>
      </c>
      <c r="G3526" s="35">
        <f t="shared" si="824"/>
        <v>9.2564500606443362E-2</v>
      </c>
      <c r="H3526" s="88">
        <f t="shared" si="811"/>
        <v>0</v>
      </c>
      <c r="I3526" s="62">
        <f t="shared" si="820"/>
        <v>0</v>
      </c>
      <c r="J3526" s="89">
        <f t="shared" si="812"/>
        <v>0</v>
      </c>
      <c r="K3526" s="62">
        <f t="shared" si="821"/>
        <v>0</v>
      </c>
      <c r="L3526" s="90">
        <f t="shared" si="813"/>
        <v>113.71474992276443</v>
      </c>
      <c r="M3526" s="73">
        <f>0</f>
        <v>0</v>
      </c>
      <c r="N3526" s="89">
        <f t="shared" si="814"/>
        <v>0</v>
      </c>
      <c r="O3526" s="89">
        <f t="shared" si="815"/>
        <v>0</v>
      </c>
      <c r="P3526" s="89">
        <f t="shared" si="816"/>
        <v>0</v>
      </c>
      <c r="Q3526" s="62">
        <f t="shared" si="825"/>
        <v>0</v>
      </c>
      <c r="R3526" s="89">
        <f t="shared" si="822"/>
        <v>-113.71474992276443</v>
      </c>
      <c r="S3526" s="74">
        <f t="shared" si="822"/>
        <v>0</v>
      </c>
      <c r="T3526" s="91">
        <f t="shared" si="817"/>
        <v>8.8670290464117008E-2</v>
      </c>
      <c r="U3526" s="92">
        <f t="shared" si="818"/>
        <v>1.3886702904641168</v>
      </c>
    </row>
    <row r="3527" spans="1:21">
      <c r="A3527" s="80">
        <v>40035</v>
      </c>
      <c r="B3527" s="81">
        <v>0</v>
      </c>
      <c r="C3527" s="82">
        <v>5.9191969348277333E-3</v>
      </c>
      <c r="D3527" s="88">
        <f t="shared" si="819"/>
        <v>1.4829845529679788</v>
      </c>
      <c r="E3527" s="89">
        <f t="shared" si="823"/>
        <v>14659.691059359575</v>
      </c>
      <c r="F3527" s="72">
        <f t="shared" si="823"/>
        <v>1367492.9309925491</v>
      </c>
      <c r="G3527" s="35">
        <f t="shared" si="824"/>
        <v>9.3282520447077522E-2</v>
      </c>
      <c r="H3527" s="88">
        <f t="shared" si="811"/>
        <v>0</v>
      </c>
      <c r="I3527" s="62">
        <f t="shared" si="820"/>
        <v>0</v>
      </c>
      <c r="J3527" s="89">
        <f t="shared" si="812"/>
        <v>0</v>
      </c>
      <c r="K3527" s="62">
        <f t="shared" si="821"/>
        <v>0</v>
      </c>
      <c r="L3527" s="90">
        <f t="shared" si="813"/>
        <v>118.38393869655467</v>
      </c>
      <c r="M3527" s="73">
        <f>0</f>
        <v>0</v>
      </c>
      <c r="N3527" s="89">
        <f t="shared" si="814"/>
        <v>0</v>
      </c>
      <c r="O3527" s="89">
        <f t="shared" si="815"/>
        <v>0</v>
      </c>
      <c r="P3527" s="89">
        <f t="shared" si="816"/>
        <v>0</v>
      </c>
      <c r="Q3527" s="62">
        <f t="shared" si="825"/>
        <v>0</v>
      </c>
      <c r="R3527" s="89">
        <f t="shared" si="822"/>
        <v>-118.38393869655467</v>
      </c>
      <c r="S3527" s="74">
        <f t="shared" si="822"/>
        <v>0</v>
      </c>
      <c r="T3527" s="91">
        <f t="shared" si="817"/>
        <v>8.2984552967978908E-2</v>
      </c>
      <c r="U3527" s="92">
        <f t="shared" si="818"/>
        <v>1.3829845529679787</v>
      </c>
    </row>
    <row r="3528" spans="1:21">
      <c r="A3528" s="80">
        <v>40036</v>
      </c>
      <c r="B3528" s="81">
        <v>0</v>
      </c>
      <c r="C3528" s="82">
        <v>5.8263809496565573E-3</v>
      </c>
      <c r="D3528" s="88">
        <f t="shared" si="819"/>
        <v>1.477065356033151</v>
      </c>
      <c r="E3528" s="89">
        <f t="shared" si="823"/>
        <v>14541.307120663019</v>
      </c>
      <c r="F3528" s="72">
        <f t="shared" si="823"/>
        <v>1367492.9309925491</v>
      </c>
      <c r="G3528" s="35">
        <f t="shared" si="824"/>
        <v>9.4041953700940567E-2</v>
      </c>
      <c r="H3528" s="88">
        <f t="shared" si="811"/>
        <v>0</v>
      </c>
      <c r="I3528" s="62">
        <f t="shared" si="820"/>
        <v>0</v>
      </c>
      <c r="J3528" s="89">
        <f t="shared" si="812"/>
        <v>0</v>
      </c>
      <c r="K3528" s="62">
        <f t="shared" si="821"/>
        <v>0</v>
      </c>
      <c r="L3528" s="90">
        <f t="shared" si="813"/>
        <v>116.52761899313114</v>
      </c>
      <c r="M3528" s="73">
        <f>0</f>
        <v>0</v>
      </c>
      <c r="N3528" s="89">
        <f t="shared" si="814"/>
        <v>0</v>
      </c>
      <c r="O3528" s="89">
        <f t="shared" si="815"/>
        <v>0</v>
      </c>
      <c r="P3528" s="89">
        <f t="shared" si="816"/>
        <v>0</v>
      </c>
      <c r="Q3528" s="62">
        <f t="shared" si="825"/>
        <v>0</v>
      </c>
      <c r="R3528" s="89">
        <f t="shared" si="822"/>
        <v>-116.52761899313114</v>
      </c>
      <c r="S3528" s="74">
        <f t="shared" si="822"/>
        <v>0</v>
      </c>
      <c r="T3528" s="91">
        <f t="shared" si="817"/>
        <v>7.7065356033151122E-2</v>
      </c>
      <c r="U3528" s="92">
        <f t="shared" si="818"/>
        <v>1.3770653560331509</v>
      </c>
    </row>
    <row r="3529" spans="1:21">
      <c r="A3529" s="80">
        <v>40037</v>
      </c>
      <c r="B3529" s="81">
        <v>0</v>
      </c>
      <c r="C3529" s="82">
        <v>5.2923822176242832E-3</v>
      </c>
      <c r="D3529" s="88">
        <f t="shared" si="819"/>
        <v>1.4712389750834944</v>
      </c>
      <c r="E3529" s="89">
        <f t="shared" si="823"/>
        <v>14424.779501669887</v>
      </c>
      <c r="F3529" s="72">
        <f t="shared" si="823"/>
        <v>1367492.9309925491</v>
      </c>
      <c r="G3529" s="35">
        <f t="shared" si="824"/>
        <v>9.4801652311859663E-2</v>
      </c>
      <c r="H3529" s="88">
        <f t="shared" si="811"/>
        <v>0</v>
      </c>
      <c r="I3529" s="62">
        <f t="shared" si="820"/>
        <v>0</v>
      </c>
      <c r="J3529" s="89">
        <f t="shared" si="812"/>
        <v>0</v>
      </c>
      <c r="K3529" s="62">
        <f t="shared" si="821"/>
        <v>0</v>
      </c>
      <c r="L3529" s="90">
        <f t="shared" si="813"/>
        <v>105.84764435248566</v>
      </c>
      <c r="M3529" s="73">
        <f>0</f>
        <v>0</v>
      </c>
      <c r="N3529" s="89">
        <f t="shared" si="814"/>
        <v>0</v>
      </c>
      <c r="O3529" s="89">
        <f t="shared" si="815"/>
        <v>0</v>
      </c>
      <c r="P3529" s="89">
        <f t="shared" si="816"/>
        <v>0</v>
      </c>
      <c r="Q3529" s="62">
        <f t="shared" si="825"/>
        <v>0</v>
      </c>
      <c r="R3529" s="89">
        <f t="shared" si="822"/>
        <v>-105.84764435248566</v>
      </c>
      <c r="S3529" s="74">
        <f t="shared" si="822"/>
        <v>0</v>
      </c>
      <c r="T3529" s="91">
        <f t="shared" si="817"/>
        <v>7.1238975083494527E-2</v>
      </c>
      <c r="U3529" s="92">
        <f t="shared" si="818"/>
        <v>1.3712389750834943</v>
      </c>
    </row>
    <row r="3530" spans="1:21">
      <c r="A3530" s="80">
        <v>40038</v>
      </c>
      <c r="B3530" s="81">
        <v>4.3179999999999998E-3</v>
      </c>
      <c r="C3530" s="82">
        <v>4.6105310601507214E-3</v>
      </c>
      <c r="D3530" s="88">
        <f t="shared" si="819"/>
        <v>1.4659465928658701</v>
      </c>
      <c r="E3530" s="89">
        <f t="shared" si="823"/>
        <v>14318.931857317402</v>
      </c>
      <c r="F3530" s="72">
        <f t="shared" si="823"/>
        <v>1367492.9309925491</v>
      </c>
      <c r="G3530" s="35">
        <f t="shared" si="824"/>
        <v>9.5502440029681349E-2</v>
      </c>
      <c r="H3530" s="88">
        <f t="shared" si="811"/>
        <v>86.36</v>
      </c>
      <c r="I3530" s="62">
        <f t="shared" si="820"/>
        <v>863.6</v>
      </c>
      <c r="J3530" s="89">
        <f t="shared" si="812"/>
        <v>284.98799999999994</v>
      </c>
      <c r="K3530" s="62">
        <f t="shared" si="821"/>
        <v>25648.920000000002</v>
      </c>
      <c r="L3530" s="90">
        <f t="shared" si="813"/>
        <v>92.210621203014426</v>
      </c>
      <c r="M3530" s="73">
        <f>0</f>
        <v>0</v>
      </c>
      <c r="N3530" s="89">
        <f t="shared" si="814"/>
        <v>0</v>
      </c>
      <c r="O3530" s="89">
        <f t="shared" si="815"/>
        <v>0</v>
      </c>
      <c r="P3530" s="89">
        <f t="shared" si="816"/>
        <v>0</v>
      </c>
      <c r="Q3530" s="62">
        <f t="shared" si="825"/>
        <v>0</v>
      </c>
      <c r="R3530" s="89">
        <f t="shared" si="822"/>
        <v>279.13737879698556</v>
      </c>
      <c r="S3530" s="74">
        <f t="shared" si="822"/>
        <v>26512.52</v>
      </c>
      <c r="T3530" s="91">
        <f t="shared" si="817"/>
        <v>6.5946592865870235E-2</v>
      </c>
      <c r="U3530" s="92">
        <f t="shared" si="818"/>
        <v>1.3659465928658701</v>
      </c>
    </row>
    <row r="3531" spans="1:21">
      <c r="A3531" s="80">
        <v>40039</v>
      </c>
      <c r="B3531" s="81">
        <v>7.6199999999999998E-4</v>
      </c>
      <c r="C3531" s="82">
        <v>3.9951258132173272E-3</v>
      </c>
      <c r="D3531" s="88">
        <f t="shared" si="819"/>
        <v>1.4799034618057194</v>
      </c>
      <c r="E3531" s="89">
        <f t="shared" si="823"/>
        <v>14598.069236114388</v>
      </c>
      <c r="F3531" s="72">
        <f t="shared" si="823"/>
        <v>1394005.4509925491</v>
      </c>
      <c r="G3531" s="35">
        <f t="shared" si="824"/>
        <v>9.5492453724215637E-2</v>
      </c>
      <c r="H3531" s="88">
        <f t="shared" si="811"/>
        <v>15.24</v>
      </c>
      <c r="I3531" s="62">
        <f t="shared" si="820"/>
        <v>152.4</v>
      </c>
      <c r="J3531" s="89">
        <f t="shared" si="812"/>
        <v>50.291999999999994</v>
      </c>
      <c r="K3531" s="62">
        <f t="shared" si="821"/>
        <v>4526.2800000000007</v>
      </c>
      <c r="L3531" s="90">
        <f t="shared" si="813"/>
        <v>79.902516264346545</v>
      </c>
      <c r="M3531" s="73">
        <f>0</f>
        <v>0</v>
      </c>
      <c r="N3531" s="89">
        <f t="shared" si="814"/>
        <v>0</v>
      </c>
      <c r="O3531" s="89">
        <f t="shared" si="815"/>
        <v>0</v>
      </c>
      <c r="P3531" s="89">
        <f t="shared" si="816"/>
        <v>0</v>
      </c>
      <c r="Q3531" s="62">
        <f t="shared" si="825"/>
        <v>0</v>
      </c>
      <c r="R3531" s="89">
        <f t="shared" si="822"/>
        <v>-14.370516264346548</v>
      </c>
      <c r="S3531" s="74">
        <f t="shared" si="822"/>
        <v>4678.68</v>
      </c>
      <c r="T3531" s="91">
        <f t="shared" si="817"/>
        <v>7.99034618057195E-2</v>
      </c>
      <c r="U3531" s="92">
        <f t="shared" si="818"/>
        <v>1.3799034618057193</v>
      </c>
    </row>
    <row r="3532" spans="1:21">
      <c r="A3532" s="80">
        <v>40040</v>
      </c>
      <c r="B3532" s="81">
        <v>0</v>
      </c>
      <c r="C3532" s="82">
        <v>5.0171198159895012E-3</v>
      </c>
      <c r="D3532" s="88">
        <f t="shared" si="819"/>
        <v>1.4791849359925022</v>
      </c>
      <c r="E3532" s="89">
        <f t="shared" si="823"/>
        <v>14583.698719850041</v>
      </c>
      <c r="F3532" s="72">
        <f t="shared" si="823"/>
        <v>1398684.130992549</v>
      </c>
      <c r="G3532" s="35">
        <f t="shared" si="824"/>
        <v>9.5907366016056261E-2</v>
      </c>
      <c r="H3532" s="88">
        <f t="shared" si="811"/>
        <v>0</v>
      </c>
      <c r="I3532" s="62">
        <f t="shared" si="820"/>
        <v>0</v>
      </c>
      <c r="J3532" s="89">
        <f t="shared" si="812"/>
        <v>0</v>
      </c>
      <c r="K3532" s="62">
        <f t="shared" si="821"/>
        <v>0</v>
      </c>
      <c r="L3532" s="90">
        <f t="shared" si="813"/>
        <v>100.34239631979003</v>
      </c>
      <c r="M3532" s="73">
        <f>0</f>
        <v>0</v>
      </c>
      <c r="N3532" s="89">
        <f t="shared" si="814"/>
        <v>0</v>
      </c>
      <c r="O3532" s="89">
        <f t="shared" si="815"/>
        <v>0</v>
      </c>
      <c r="P3532" s="89">
        <f t="shared" si="816"/>
        <v>0</v>
      </c>
      <c r="Q3532" s="62">
        <f t="shared" si="825"/>
        <v>0</v>
      </c>
      <c r="R3532" s="89">
        <f t="shared" si="822"/>
        <v>-100.34239631979003</v>
      </c>
      <c r="S3532" s="74">
        <f t="shared" si="822"/>
        <v>0</v>
      </c>
      <c r="T3532" s="91">
        <f t="shared" si="817"/>
        <v>7.9184935992502314E-2</v>
      </c>
      <c r="U3532" s="92">
        <f t="shared" si="818"/>
        <v>1.3791849359925021</v>
      </c>
    </row>
    <row r="3533" spans="1:21">
      <c r="A3533" s="80">
        <v>40041</v>
      </c>
      <c r="B3533" s="81">
        <v>8.3820000000000006E-3</v>
      </c>
      <c r="C3533" s="82">
        <v>4.7351237101099976E-3</v>
      </c>
      <c r="D3533" s="88">
        <f t="shared" si="819"/>
        <v>1.4741678161765126</v>
      </c>
      <c r="E3533" s="89">
        <f t="shared" si="823"/>
        <v>14483.356323530252</v>
      </c>
      <c r="F3533" s="72">
        <f t="shared" si="823"/>
        <v>1398684.130992549</v>
      </c>
      <c r="G3533" s="35">
        <f t="shared" si="824"/>
        <v>9.65718235296186E-2</v>
      </c>
      <c r="H3533" s="88">
        <f t="shared" si="811"/>
        <v>167.64000000000001</v>
      </c>
      <c r="I3533" s="62">
        <f t="shared" si="820"/>
        <v>1676.4</v>
      </c>
      <c r="J3533" s="89">
        <f t="shared" si="812"/>
        <v>553.21199999999999</v>
      </c>
      <c r="K3533" s="62">
        <f t="shared" si="821"/>
        <v>49789.080000000016</v>
      </c>
      <c r="L3533" s="90">
        <f t="shared" si="813"/>
        <v>94.702474202199951</v>
      </c>
      <c r="M3533" s="73">
        <f>0</f>
        <v>0</v>
      </c>
      <c r="N3533" s="89">
        <f t="shared" si="814"/>
        <v>0</v>
      </c>
      <c r="O3533" s="89">
        <f t="shared" si="815"/>
        <v>0</v>
      </c>
      <c r="P3533" s="89">
        <f t="shared" si="816"/>
        <v>0</v>
      </c>
      <c r="Q3533" s="62">
        <f t="shared" si="825"/>
        <v>0</v>
      </c>
      <c r="R3533" s="89">
        <f t="shared" si="822"/>
        <v>626.14952579780004</v>
      </c>
      <c r="S3533" s="74">
        <f t="shared" si="822"/>
        <v>51465.480000000018</v>
      </c>
      <c r="T3533" s="91">
        <f t="shared" si="817"/>
        <v>7.4167816176512691E-2</v>
      </c>
      <c r="U3533" s="92">
        <f t="shared" si="818"/>
        <v>1.3741678161765125</v>
      </c>
    </row>
    <row r="3534" spans="1:21">
      <c r="A3534" s="80">
        <v>40042</v>
      </c>
      <c r="B3534" s="81">
        <v>5.0799999999999999E-4</v>
      </c>
      <c r="C3534" s="82">
        <v>4.1820113578387883E-3</v>
      </c>
      <c r="D3534" s="88">
        <f t="shared" si="819"/>
        <v>1.5054752924664025</v>
      </c>
      <c r="E3534" s="89">
        <f t="shared" si="823"/>
        <v>15109.505849328052</v>
      </c>
      <c r="F3534" s="72">
        <f t="shared" si="823"/>
        <v>1450149.610992549</v>
      </c>
      <c r="G3534" s="35">
        <f t="shared" si="824"/>
        <v>9.5975978662269743E-2</v>
      </c>
      <c r="H3534" s="88">
        <f t="shared" si="811"/>
        <v>10.16</v>
      </c>
      <c r="I3534" s="62">
        <f t="shared" si="820"/>
        <v>101.60000000000001</v>
      </c>
      <c r="J3534" s="89">
        <f t="shared" si="812"/>
        <v>33.527999999999999</v>
      </c>
      <c r="K3534" s="62">
        <f t="shared" si="821"/>
        <v>3017.5200000000009</v>
      </c>
      <c r="L3534" s="90">
        <f t="shared" si="813"/>
        <v>83.640227156775765</v>
      </c>
      <c r="M3534" s="73">
        <f>0</f>
        <v>0</v>
      </c>
      <c r="N3534" s="89">
        <f t="shared" si="814"/>
        <v>62.020350850388823</v>
      </c>
      <c r="O3534" s="89">
        <f t="shared" si="815"/>
        <v>109.50584932805097</v>
      </c>
      <c r="P3534" s="89">
        <f t="shared" si="816"/>
        <v>62.020350850388823</v>
      </c>
      <c r="Q3534" s="62">
        <f t="shared" si="825"/>
        <v>5952.463869843401</v>
      </c>
      <c r="R3534" s="89">
        <f t="shared" si="822"/>
        <v>-101.97257800716459</v>
      </c>
      <c r="S3534" s="74">
        <f t="shared" si="822"/>
        <v>-2833.3438698434002</v>
      </c>
      <c r="T3534" s="91">
        <f t="shared" si="817"/>
        <v>0.10547529246640264</v>
      </c>
      <c r="U3534" s="92">
        <f t="shared" si="818"/>
        <v>1.4054752924664025</v>
      </c>
    </row>
    <row r="3535" spans="1:21">
      <c r="A3535" s="80">
        <v>40043</v>
      </c>
      <c r="B3535" s="81">
        <v>2.5399999999999999E-4</v>
      </c>
      <c r="C3535" s="82">
        <v>4.5742712679085846E-3</v>
      </c>
      <c r="D3535" s="88">
        <f t="shared" si="819"/>
        <v>1.5003766635660445</v>
      </c>
      <c r="E3535" s="89">
        <f t="shared" si="823"/>
        <v>15007.533271320888</v>
      </c>
      <c r="F3535" s="72">
        <f t="shared" si="823"/>
        <v>1447316.2671227057</v>
      </c>
      <c r="G3535" s="35">
        <f t="shared" si="824"/>
        <v>9.6439317571829053E-2</v>
      </c>
      <c r="H3535" s="88">
        <f t="shared" si="811"/>
        <v>5.08</v>
      </c>
      <c r="I3535" s="62">
        <f t="shared" si="820"/>
        <v>50.800000000000004</v>
      </c>
      <c r="J3535" s="89">
        <f t="shared" si="812"/>
        <v>16.763999999999999</v>
      </c>
      <c r="K3535" s="62">
        <f t="shared" si="821"/>
        <v>1508.7600000000004</v>
      </c>
      <c r="L3535" s="90">
        <f t="shared" si="813"/>
        <v>91.485425358171696</v>
      </c>
      <c r="M3535" s="73">
        <f>0</f>
        <v>0</v>
      </c>
      <c r="N3535" s="89">
        <f t="shared" si="814"/>
        <v>1.1190607304566542</v>
      </c>
      <c r="O3535" s="89">
        <f t="shared" si="815"/>
        <v>7.5332713208897673</v>
      </c>
      <c r="P3535" s="89">
        <f t="shared" si="816"/>
        <v>1.1190607304566542</v>
      </c>
      <c r="Q3535" s="62">
        <f t="shared" si="825"/>
        <v>107.92145316667228</v>
      </c>
      <c r="R3535" s="89">
        <f t="shared" si="822"/>
        <v>-70.76048608862834</v>
      </c>
      <c r="S3535" s="74">
        <f t="shared" si="822"/>
        <v>1451.6385468333281</v>
      </c>
      <c r="T3535" s="91">
        <f t="shared" si="817"/>
        <v>0.10037666356604458</v>
      </c>
      <c r="U3535" s="92">
        <f t="shared" si="818"/>
        <v>1.4003766635660444</v>
      </c>
    </row>
    <row r="3536" spans="1:21">
      <c r="A3536" s="80">
        <v>40044</v>
      </c>
      <c r="B3536" s="81">
        <v>0</v>
      </c>
      <c r="C3536" s="82">
        <v>5.3169854459249287E-3</v>
      </c>
      <c r="D3536" s="88">
        <f t="shared" si="819"/>
        <v>1.4968386392616131</v>
      </c>
      <c r="E3536" s="89">
        <f t="shared" si="823"/>
        <v>14936.772785232261</v>
      </c>
      <c r="F3536" s="72">
        <f t="shared" si="823"/>
        <v>1448767.905669539</v>
      </c>
      <c r="G3536" s="35">
        <f t="shared" si="824"/>
        <v>9.6993368413685166E-2</v>
      </c>
      <c r="H3536" s="88">
        <f t="shared" si="811"/>
        <v>0</v>
      </c>
      <c r="I3536" s="62">
        <f t="shared" si="820"/>
        <v>0</v>
      </c>
      <c r="J3536" s="89">
        <f t="shared" si="812"/>
        <v>0</v>
      </c>
      <c r="K3536" s="62">
        <f t="shared" si="821"/>
        <v>0</v>
      </c>
      <c r="L3536" s="90">
        <f t="shared" si="813"/>
        <v>106.33970891849857</v>
      </c>
      <c r="M3536" s="73">
        <f>0</f>
        <v>0</v>
      </c>
      <c r="N3536" s="89">
        <f t="shared" si="814"/>
        <v>0</v>
      </c>
      <c r="O3536" s="89">
        <f t="shared" si="815"/>
        <v>0</v>
      </c>
      <c r="P3536" s="89">
        <f t="shared" si="816"/>
        <v>0</v>
      </c>
      <c r="Q3536" s="62">
        <f t="shared" si="825"/>
        <v>0</v>
      </c>
      <c r="R3536" s="89">
        <f t="shared" si="822"/>
        <v>-106.33970891849857</v>
      </c>
      <c r="S3536" s="74">
        <f t="shared" si="822"/>
        <v>0</v>
      </c>
      <c r="T3536" s="91">
        <f t="shared" si="817"/>
        <v>9.683863926161318E-2</v>
      </c>
      <c r="U3536" s="92">
        <f t="shared" si="818"/>
        <v>1.396838639261613</v>
      </c>
    </row>
    <row r="3537" spans="1:21">
      <c r="A3537" s="80">
        <v>40045</v>
      </c>
      <c r="B3537" s="81">
        <v>0</v>
      </c>
      <c r="C3537" s="82">
        <v>5.1456111421607949E-3</v>
      </c>
      <c r="D3537" s="88">
        <f t="shared" si="819"/>
        <v>1.4915216538156881</v>
      </c>
      <c r="E3537" s="89">
        <f t="shared" si="823"/>
        <v>14830.433076313762</v>
      </c>
      <c r="F3537" s="72">
        <f t="shared" si="823"/>
        <v>1448767.905669539</v>
      </c>
      <c r="G3537" s="35">
        <f t="shared" si="824"/>
        <v>9.7688846860677345E-2</v>
      </c>
      <c r="H3537" s="88">
        <f t="shared" si="811"/>
        <v>0</v>
      </c>
      <c r="I3537" s="62">
        <f t="shared" si="820"/>
        <v>0</v>
      </c>
      <c r="J3537" s="89">
        <f t="shared" si="812"/>
        <v>0</v>
      </c>
      <c r="K3537" s="62">
        <f t="shared" si="821"/>
        <v>0</v>
      </c>
      <c r="L3537" s="90">
        <f t="shared" si="813"/>
        <v>102.9122228432159</v>
      </c>
      <c r="M3537" s="73">
        <f>0</f>
        <v>0</v>
      </c>
      <c r="N3537" s="89">
        <f t="shared" si="814"/>
        <v>0</v>
      </c>
      <c r="O3537" s="89">
        <f t="shared" si="815"/>
        <v>0</v>
      </c>
      <c r="P3537" s="89">
        <f t="shared" si="816"/>
        <v>0</v>
      </c>
      <c r="Q3537" s="62">
        <f t="shared" si="825"/>
        <v>0</v>
      </c>
      <c r="R3537" s="89">
        <f t="shared" si="822"/>
        <v>-102.9122228432159</v>
      </c>
      <c r="S3537" s="74">
        <f t="shared" si="822"/>
        <v>0</v>
      </c>
      <c r="T3537" s="91">
        <f t="shared" si="817"/>
        <v>9.152165381568822E-2</v>
      </c>
      <c r="U3537" s="92">
        <f t="shared" si="818"/>
        <v>1.391521653815688</v>
      </c>
    </row>
    <row r="3538" spans="1:21">
      <c r="A3538" s="80">
        <v>40046</v>
      </c>
      <c r="B3538" s="81">
        <v>0</v>
      </c>
      <c r="C3538" s="82">
        <v>5.1178249487197494E-3</v>
      </c>
      <c r="D3538" s="88">
        <f t="shared" si="819"/>
        <v>1.4863760426735273</v>
      </c>
      <c r="E3538" s="89">
        <f t="shared" si="823"/>
        <v>14727.520853470547</v>
      </c>
      <c r="F3538" s="72">
        <f t="shared" si="823"/>
        <v>1448767.905669539</v>
      </c>
      <c r="G3538" s="35">
        <f t="shared" si="824"/>
        <v>9.8371472027360005E-2</v>
      </c>
      <c r="H3538" s="88">
        <f t="shared" ref="H3538:H3601" si="826">B3538*($D$12+$D$11)*10000</f>
        <v>0</v>
      </c>
      <c r="I3538" s="62">
        <f t="shared" si="820"/>
        <v>0</v>
      </c>
      <c r="J3538" s="89">
        <f t="shared" ref="J3538:J3601" si="827">B3538*$K$14*$D$10*10000</f>
        <v>0</v>
      </c>
      <c r="K3538" s="62">
        <f t="shared" si="821"/>
        <v>0</v>
      </c>
      <c r="L3538" s="90">
        <f t="shared" ref="L3538:L3601" si="828">C3538*($D$12+$D$11)*10000</f>
        <v>102.356498974395</v>
      </c>
      <c r="M3538" s="73">
        <f>0</f>
        <v>0</v>
      </c>
      <c r="N3538" s="89">
        <f t="shared" ref="N3538:N3601" si="829">IF(D3538&lt;$N$10,0,(2/3*$N$12*SQRT(2*$N$13)*$N$11*(D3538-$N$10)^(3/2))*24*60*60)</f>
        <v>0</v>
      </c>
      <c r="O3538" s="89">
        <f t="shared" ref="O3538:O3601" si="830">IF(D3538&lt;$N$10,0,(D3538-$N$10)*10000*($D$12+$D$11))</f>
        <v>0</v>
      </c>
      <c r="P3538" s="89">
        <f t="shared" ref="P3538:P3601" si="831">IF(N3538&gt;O3538,O3538,N3538)</f>
        <v>0</v>
      </c>
      <c r="Q3538" s="62">
        <f t="shared" si="825"/>
        <v>0</v>
      </c>
      <c r="R3538" s="89">
        <f t="shared" si="822"/>
        <v>-102.356498974395</v>
      </c>
      <c r="S3538" s="74">
        <f t="shared" si="822"/>
        <v>0</v>
      </c>
      <c r="T3538" s="91">
        <f t="shared" ref="T3538:T3601" si="832">D3538-$D$14</f>
        <v>8.6376042673527387E-2</v>
      </c>
      <c r="U3538" s="92">
        <f t="shared" ref="U3538:U3601" si="833">IF(D3538&lt;$D$13,0,D3538-$D$13)</f>
        <v>1.3863760426735272</v>
      </c>
    </row>
    <row r="3539" spans="1:21">
      <c r="A3539" s="80">
        <v>40047</v>
      </c>
      <c r="B3539" s="81">
        <v>5.0799999999999999E-4</v>
      </c>
      <c r="C3539" s="82">
        <v>4.1046863197947581E-3</v>
      </c>
      <c r="D3539" s="88">
        <f t="shared" ref="D3539:D3602" si="834">IF(E3539&lt;$D$11*10000*($D$14-$D$13),(E3539+$D$13*$D$11*10000)/($D$11*10000),(E3539+$D$13*$D$11*10000+$D$14*$D$12*10000)/($D$11*10000+$D$12*10000))</f>
        <v>1.4812582177248075</v>
      </c>
      <c r="E3539" s="89">
        <f t="shared" si="823"/>
        <v>14625.164354496152</v>
      </c>
      <c r="F3539" s="72">
        <f t="shared" si="823"/>
        <v>1448767.905669539</v>
      </c>
      <c r="G3539" s="35">
        <f t="shared" si="824"/>
        <v>9.9059940151999079E-2</v>
      </c>
      <c r="H3539" s="88">
        <f t="shared" si="826"/>
        <v>10.16</v>
      </c>
      <c r="I3539" s="62">
        <f t="shared" ref="I3539:I3602" si="835">H3539*$J$4*1000</f>
        <v>101.60000000000001</v>
      </c>
      <c r="J3539" s="89">
        <f t="shared" si="827"/>
        <v>33.527999999999999</v>
      </c>
      <c r="K3539" s="62">
        <f t="shared" ref="K3539:K3602" si="836">1000*J3539*($J$11*$J$5+$J$12*$J$6+$J$13*$J$7)</f>
        <v>3017.5200000000009</v>
      </c>
      <c r="L3539" s="90">
        <f t="shared" si="828"/>
        <v>82.09372639589516</v>
      </c>
      <c r="M3539" s="73">
        <f>0</f>
        <v>0</v>
      </c>
      <c r="N3539" s="89">
        <f t="shared" si="829"/>
        <v>0</v>
      </c>
      <c r="O3539" s="89">
        <f t="shared" si="830"/>
        <v>0</v>
      </c>
      <c r="P3539" s="89">
        <f t="shared" si="831"/>
        <v>0</v>
      </c>
      <c r="Q3539" s="62">
        <f t="shared" si="825"/>
        <v>0</v>
      </c>
      <c r="R3539" s="89">
        <f t="shared" ref="R3539:S3602" si="837">H3539+J3539-L3539-P3539</f>
        <v>-38.405726395895158</v>
      </c>
      <c r="S3539" s="74">
        <f t="shared" si="837"/>
        <v>3119.1200000000008</v>
      </c>
      <c r="T3539" s="91">
        <f t="shared" si="832"/>
        <v>8.1258217724807569E-2</v>
      </c>
      <c r="U3539" s="92">
        <f t="shared" si="833"/>
        <v>1.3812582177248074</v>
      </c>
    </row>
    <row r="3540" spans="1:21">
      <c r="A3540" s="80">
        <v>40048</v>
      </c>
      <c r="B3540" s="81">
        <v>0</v>
      </c>
      <c r="C3540" s="82">
        <v>5.5213939039809382E-3</v>
      </c>
      <c r="D3540" s="88">
        <f t="shared" si="834"/>
        <v>1.479337931405013</v>
      </c>
      <c r="E3540" s="89">
        <f t="shared" ref="E3540:F3603" si="838">E3539+R3539</f>
        <v>14586.758628100257</v>
      </c>
      <c r="F3540" s="72">
        <f t="shared" si="838"/>
        <v>1451887.0256695391</v>
      </c>
      <c r="G3540" s="35">
        <f t="shared" ref="G3540:G3603" si="839">F3540/(E3540*1000)</f>
        <v>9.9534589053430392E-2</v>
      </c>
      <c r="H3540" s="88">
        <f t="shared" si="826"/>
        <v>0</v>
      </c>
      <c r="I3540" s="62">
        <f t="shared" si="835"/>
        <v>0</v>
      </c>
      <c r="J3540" s="89">
        <f t="shared" si="827"/>
        <v>0</v>
      </c>
      <c r="K3540" s="62">
        <f t="shared" si="836"/>
        <v>0</v>
      </c>
      <c r="L3540" s="90">
        <f t="shared" si="828"/>
        <v>110.42787807961876</v>
      </c>
      <c r="M3540" s="73">
        <f>0</f>
        <v>0</v>
      </c>
      <c r="N3540" s="89">
        <f t="shared" si="829"/>
        <v>0</v>
      </c>
      <c r="O3540" s="89">
        <f t="shared" si="830"/>
        <v>0</v>
      </c>
      <c r="P3540" s="89">
        <f t="shared" si="831"/>
        <v>0</v>
      </c>
      <c r="Q3540" s="62">
        <f t="shared" ref="Q3540:Q3603" si="840">P3540*1000*G3540</f>
        <v>0</v>
      </c>
      <c r="R3540" s="89">
        <f t="shared" si="837"/>
        <v>-110.42787807961876</v>
      </c>
      <c r="S3540" s="74">
        <f t="shared" si="837"/>
        <v>0</v>
      </c>
      <c r="T3540" s="91">
        <f t="shared" si="832"/>
        <v>7.9337931405013107E-2</v>
      </c>
      <c r="U3540" s="92">
        <f t="shared" si="833"/>
        <v>1.3793379314050129</v>
      </c>
    </row>
    <row r="3541" spans="1:21">
      <c r="A3541" s="80">
        <v>40049</v>
      </c>
      <c r="B3541" s="81">
        <v>0</v>
      </c>
      <c r="C3541" s="82">
        <v>5.9788897947864669E-3</v>
      </c>
      <c r="D3541" s="88">
        <f t="shared" si="834"/>
        <v>1.4738165375010317</v>
      </c>
      <c r="E3541" s="89">
        <f t="shared" si="838"/>
        <v>14476.330750020637</v>
      </c>
      <c r="F3541" s="72">
        <f t="shared" si="838"/>
        <v>1451887.0256695391</v>
      </c>
      <c r="G3541" s="35">
        <f t="shared" si="839"/>
        <v>0.100293855586815</v>
      </c>
      <c r="H3541" s="88">
        <f t="shared" si="826"/>
        <v>0</v>
      </c>
      <c r="I3541" s="62">
        <f t="shared" si="835"/>
        <v>0</v>
      </c>
      <c r="J3541" s="89">
        <f t="shared" si="827"/>
        <v>0</v>
      </c>
      <c r="K3541" s="62">
        <f t="shared" si="836"/>
        <v>0</v>
      </c>
      <c r="L3541" s="90">
        <f t="shared" si="828"/>
        <v>119.57779589572934</v>
      </c>
      <c r="M3541" s="73">
        <f>0</f>
        <v>0</v>
      </c>
      <c r="N3541" s="89">
        <f t="shared" si="829"/>
        <v>0</v>
      </c>
      <c r="O3541" s="89">
        <f t="shared" si="830"/>
        <v>0</v>
      </c>
      <c r="P3541" s="89">
        <f t="shared" si="831"/>
        <v>0</v>
      </c>
      <c r="Q3541" s="62">
        <f t="shared" si="840"/>
        <v>0</v>
      </c>
      <c r="R3541" s="89">
        <f t="shared" si="837"/>
        <v>-119.57779589572934</v>
      </c>
      <c r="S3541" s="74">
        <f t="shared" si="837"/>
        <v>0</v>
      </c>
      <c r="T3541" s="91">
        <f t="shared" si="832"/>
        <v>7.3816537501031787E-2</v>
      </c>
      <c r="U3541" s="92">
        <f t="shared" si="833"/>
        <v>1.3738165375010316</v>
      </c>
    </row>
    <row r="3542" spans="1:21">
      <c r="A3542" s="80">
        <v>40050</v>
      </c>
      <c r="B3542" s="81">
        <v>2.5399999999999999E-4</v>
      </c>
      <c r="C3542" s="82">
        <v>6.2977800782483603E-3</v>
      </c>
      <c r="D3542" s="88">
        <f t="shared" si="834"/>
        <v>1.4678376477062456</v>
      </c>
      <c r="E3542" s="89">
        <f t="shared" si="838"/>
        <v>14356.752954124908</v>
      </c>
      <c r="F3542" s="72">
        <f t="shared" si="838"/>
        <v>1451887.0256695391</v>
      </c>
      <c r="G3542" s="35">
        <f t="shared" si="839"/>
        <v>0.10112920590810826</v>
      </c>
      <c r="H3542" s="88">
        <f t="shared" si="826"/>
        <v>5.08</v>
      </c>
      <c r="I3542" s="62">
        <f t="shared" si="835"/>
        <v>50.800000000000004</v>
      </c>
      <c r="J3542" s="89">
        <f t="shared" si="827"/>
        <v>16.763999999999999</v>
      </c>
      <c r="K3542" s="62">
        <f t="shared" si="836"/>
        <v>1508.7600000000004</v>
      </c>
      <c r="L3542" s="90">
        <f t="shared" si="828"/>
        <v>125.95560156496721</v>
      </c>
      <c r="M3542" s="73">
        <f>0</f>
        <v>0</v>
      </c>
      <c r="N3542" s="89">
        <f t="shared" si="829"/>
        <v>0</v>
      </c>
      <c r="O3542" s="89">
        <f t="shared" si="830"/>
        <v>0</v>
      </c>
      <c r="P3542" s="89">
        <f t="shared" si="831"/>
        <v>0</v>
      </c>
      <c r="Q3542" s="62">
        <f t="shared" si="840"/>
        <v>0</v>
      </c>
      <c r="R3542" s="89">
        <f t="shared" si="837"/>
        <v>-104.1116015649672</v>
      </c>
      <c r="S3542" s="74">
        <f t="shared" si="837"/>
        <v>1559.5600000000004</v>
      </c>
      <c r="T3542" s="91">
        <f t="shared" si="832"/>
        <v>6.7837647706245674E-2</v>
      </c>
      <c r="U3542" s="92">
        <f t="shared" si="833"/>
        <v>1.3678376477062455</v>
      </c>
    </row>
    <row r="3543" spans="1:21">
      <c r="A3543" s="80">
        <v>40051</v>
      </c>
      <c r="B3543" s="81">
        <v>1.3207999999999999E-2</v>
      </c>
      <c r="C3543" s="82">
        <v>4.7366162626752634E-3</v>
      </c>
      <c r="D3543" s="88">
        <f t="shared" si="834"/>
        <v>1.4626320676279971</v>
      </c>
      <c r="E3543" s="89">
        <f t="shared" si="838"/>
        <v>14252.64135255994</v>
      </c>
      <c r="F3543" s="72">
        <f t="shared" si="838"/>
        <v>1453446.5856695392</v>
      </c>
      <c r="G3543" s="35">
        <f t="shared" si="839"/>
        <v>0.10197734930083562</v>
      </c>
      <c r="H3543" s="88">
        <f t="shared" si="826"/>
        <v>264.15999999999997</v>
      </c>
      <c r="I3543" s="62">
        <f t="shared" si="835"/>
        <v>2641.6</v>
      </c>
      <c r="J3543" s="89">
        <f t="shared" si="827"/>
        <v>871.72799999999995</v>
      </c>
      <c r="K3543" s="62">
        <f t="shared" si="836"/>
        <v>78455.520000000019</v>
      </c>
      <c r="L3543" s="90">
        <f t="shared" si="828"/>
        <v>94.732325253505266</v>
      </c>
      <c r="M3543" s="73">
        <f>0</f>
        <v>0</v>
      </c>
      <c r="N3543" s="89">
        <f t="shared" si="829"/>
        <v>0</v>
      </c>
      <c r="O3543" s="89">
        <f t="shared" si="830"/>
        <v>0</v>
      </c>
      <c r="P3543" s="89">
        <f t="shared" si="831"/>
        <v>0</v>
      </c>
      <c r="Q3543" s="62">
        <f t="shared" si="840"/>
        <v>0</v>
      </c>
      <c r="R3543" s="89">
        <f t="shared" si="837"/>
        <v>1041.1556747464947</v>
      </c>
      <c r="S3543" s="74">
        <f t="shared" si="837"/>
        <v>81097.120000000024</v>
      </c>
      <c r="T3543" s="91">
        <f t="shared" si="832"/>
        <v>6.2632067627997223E-2</v>
      </c>
      <c r="U3543" s="92">
        <f t="shared" si="833"/>
        <v>1.362632067627997</v>
      </c>
    </row>
    <row r="3544" spans="1:21">
      <c r="A3544" s="80">
        <v>40052</v>
      </c>
      <c r="B3544" s="81">
        <v>3.8607999999999996E-2</v>
      </c>
      <c r="C3544" s="82">
        <v>3.7613187337662136E-3</v>
      </c>
      <c r="D3544" s="88">
        <f t="shared" si="834"/>
        <v>1.5146898513653217</v>
      </c>
      <c r="E3544" s="89">
        <f t="shared" si="838"/>
        <v>15293.797027306435</v>
      </c>
      <c r="F3544" s="72">
        <f t="shared" si="838"/>
        <v>1534543.7056695393</v>
      </c>
      <c r="G3544" s="35">
        <f t="shared" si="839"/>
        <v>0.10033765342443578</v>
      </c>
      <c r="H3544" s="88">
        <f t="shared" si="826"/>
        <v>772.16</v>
      </c>
      <c r="I3544" s="62">
        <f t="shared" si="835"/>
        <v>7721.5999999999995</v>
      </c>
      <c r="J3544" s="89">
        <f t="shared" si="827"/>
        <v>2548.1279999999997</v>
      </c>
      <c r="K3544" s="62">
        <f t="shared" si="836"/>
        <v>229331.52000000002</v>
      </c>
      <c r="L3544" s="90">
        <f t="shared" si="828"/>
        <v>75.226374675324266</v>
      </c>
      <c r="M3544" s="73">
        <f>0</f>
        <v>0</v>
      </c>
      <c r="N3544" s="89">
        <f t="shared" si="829"/>
        <v>272.55197765083074</v>
      </c>
      <c r="O3544" s="89">
        <f t="shared" si="830"/>
        <v>293.79702730643498</v>
      </c>
      <c r="P3544" s="89">
        <f t="shared" si="831"/>
        <v>272.55197765083074</v>
      </c>
      <c r="Q3544" s="62">
        <f t="shared" si="840"/>
        <v>27347.225873673622</v>
      </c>
      <c r="R3544" s="89">
        <f t="shared" si="837"/>
        <v>2972.5096476738445</v>
      </c>
      <c r="S3544" s="74">
        <f t="shared" si="837"/>
        <v>209705.8941263264</v>
      </c>
      <c r="T3544" s="91">
        <f t="shared" si="832"/>
        <v>0.11468985136532184</v>
      </c>
      <c r="U3544" s="92">
        <f t="shared" si="833"/>
        <v>1.4146898513653217</v>
      </c>
    </row>
    <row r="3545" spans="1:21">
      <c r="A3545" s="80">
        <v>40053</v>
      </c>
      <c r="B3545" s="81">
        <v>2.032E-3</v>
      </c>
      <c r="C3545" s="82">
        <v>4.4111805516414441E-3</v>
      </c>
      <c r="D3545" s="88">
        <f t="shared" si="834"/>
        <v>1.6633153337490141</v>
      </c>
      <c r="E3545" s="89">
        <f t="shared" si="838"/>
        <v>18266.306674980278</v>
      </c>
      <c r="F3545" s="72">
        <f t="shared" si="838"/>
        <v>1744249.5997958656</v>
      </c>
      <c r="G3545" s="35">
        <f t="shared" si="839"/>
        <v>9.5489998653367547E-2</v>
      </c>
      <c r="H3545" s="88">
        <f t="shared" si="826"/>
        <v>40.64</v>
      </c>
      <c r="I3545" s="62">
        <f t="shared" si="835"/>
        <v>406.40000000000003</v>
      </c>
      <c r="J3545" s="89">
        <f t="shared" si="827"/>
        <v>134.11199999999999</v>
      </c>
      <c r="K3545" s="62">
        <f t="shared" si="836"/>
        <v>12070.080000000004</v>
      </c>
      <c r="L3545" s="90">
        <f t="shared" si="828"/>
        <v>88.223611032828885</v>
      </c>
      <c r="M3545" s="73">
        <f>0</f>
        <v>0</v>
      </c>
      <c r="N3545" s="89">
        <f t="shared" si="829"/>
        <v>10103.31001861093</v>
      </c>
      <c r="O3545" s="89">
        <f t="shared" si="830"/>
        <v>3266.3066749802815</v>
      </c>
      <c r="P3545" s="89">
        <f t="shared" si="831"/>
        <v>3266.3066749802815</v>
      </c>
      <c r="Q3545" s="62">
        <f t="shared" si="840"/>
        <v>311899.61999535252</v>
      </c>
      <c r="R3545" s="89">
        <f t="shared" si="837"/>
        <v>-3179.7782860131106</v>
      </c>
      <c r="S3545" s="74">
        <f t="shared" si="837"/>
        <v>-299423.13999535254</v>
      </c>
      <c r="T3545" s="91">
        <f t="shared" si="832"/>
        <v>0.26331533374901417</v>
      </c>
      <c r="U3545" s="92">
        <f t="shared" si="833"/>
        <v>1.563315333749014</v>
      </c>
    </row>
    <row r="3546" spans="1:21">
      <c r="A3546" s="80">
        <v>40054</v>
      </c>
      <c r="B3546" s="81">
        <v>0</v>
      </c>
      <c r="C3546" s="82">
        <v>5.2440482253336982E-3</v>
      </c>
      <c r="D3546" s="88">
        <f t="shared" si="834"/>
        <v>1.5043264194483585</v>
      </c>
      <c r="E3546" s="89">
        <f t="shared" si="838"/>
        <v>15086.528388967168</v>
      </c>
      <c r="F3546" s="72">
        <f t="shared" si="838"/>
        <v>1444826.459800513</v>
      </c>
      <c r="G3546" s="35">
        <f t="shared" si="839"/>
        <v>9.5769313028776046E-2</v>
      </c>
      <c r="H3546" s="88">
        <f t="shared" si="826"/>
        <v>0</v>
      </c>
      <c r="I3546" s="62">
        <f t="shared" si="835"/>
        <v>0</v>
      </c>
      <c r="J3546" s="89">
        <f t="shared" si="827"/>
        <v>0</v>
      </c>
      <c r="K3546" s="62">
        <f t="shared" si="836"/>
        <v>0</v>
      </c>
      <c r="L3546" s="90">
        <f t="shared" si="828"/>
        <v>104.88096450667396</v>
      </c>
      <c r="M3546" s="73">
        <f>0</f>
        <v>0</v>
      </c>
      <c r="N3546" s="89">
        <f t="shared" si="829"/>
        <v>43.562838352556135</v>
      </c>
      <c r="O3546" s="89">
        <f t="shared" si="830"/>
        <v>86.528388967170855</v>
      </c>
      <c r="P3546" s="89">
        <f t="shared" si="831"/>
        <v>43.562838352556135</v>
      </c>
      <c r="Q3546" s="62">
        <f t="shared" si="840"/>
        <v>4171.9831026079191</v>
      </c>
      <c r="R3546" s="89">
        <f t="shared" si="837"/>
        <v>-148.44380285923009</v>
      </c>
      <c r="S3546" s="74">
        <f t="shared" si="837"/>
        <v>-4171.9831026079191</v>
      </c>
      <c r="T3546" s="91">
        <f t="shared" si="832"/>
        <v>0.10432641944835863</v>
      </c>
      <c r="U3546" s="92">
        <f t="shared" si="833"/>
        <v>1.4043264194483585</v>
      </c>
    </row>
    <row r="3547" spans="1:21">
      <c r="A3547" s="80">
        <v>40055</v>
      </c>
      <c r="B3547" s="81">
        <v>0</v>
      </c>
      <c r="C3547" s="82">
        <v>5.4688658443170415E-3</v>
      </c>
      <c r="D3547" s="88">
        <f t="shared" si="834"/>
        <v>1.4969042293053969</v>
      </c>
      <c r="E3547" s="89">
        <f t="shared" si="838"/>
        <v>14938.084586107938</v>
      </c>
      <c r="F3547" s="72">
        <f t="shared" si="838"/>
        <v>1440654.476697905</v>
      </c>
      <c r="G3547" s="35">
        <f t="shared" si="839"/>
        <v>9.6441713687823089E-2</v>
      </c>
      <c r="H3547" s="88">
        <f t="shared" si="826"/>
        <v>0</v>
      </c>
      <c r="I3547" s="62">
        <f t="shared" si="835"/>
        <v>0</v>
      </c>
      <c r="J3547" s="89">
        <f t="shared" si="827"/>
        <v>0</v>
      </c>
      <c r="K3547" s="62">
        <f t="shared" si="836"/>
        <v>0</v>
      </c>
      <c r="L3547" s="90">
        <f t="shared" si="828"/>
        <v>109.37731688634084</v>
      </c>
      <c r="M3547" s="73">
        <f>0</f>
        <v>0</v>
      </c>
      <c r="N3547" s="89">
        <f t="shared" si="829"/>
        <v>0</v>
      </c>
      <c r="O3547" s="89">
        <f t="shared" si="830"/>
        <v>0</v>
      </c>
      <c r="P3547" s="89">
        <f t="shared" si="831"/>
        <v>0</v>
      </c>
      <c r="Q3547" s="62">
        <f t="shared" si="840"/>
        <v>0</v>
      </c>
      <c r="R3547" s="89">
        <f t="shared" si="837"/>
        <v>-109.37731688634084</v>
      </c>
      <c r="S3547" s="74">
        <f t="shared" si="837"/>
        <v>0</v>
      </c>
      <c r="T3547" s="91">
        <f t="shared" si="832"/>
        <v>9.6904229305396994E-2</v>
      </c>
      <c r="U3547" s="92">
        <f t="shared" si="833"/>
        <v>1.3969042293053968</v>
      </c>
    </row>
    <row r="3548" spans="1:21">
      <c r="A3548" s="80">
        <v>40056</v>
      </c>
      <c r="B3548" s="81">
        <v>0</v>
      </c>
      <c r="C3548" s="82">
        <v>4.8962560419231757E-3</v>
      </c>
      <c r="D3548" s="88">
        <f t="shared" si="834"/>
        <v>1.4914353634610797</v>
      </c>
      <c r="E3548" s="89">
        <f t="shared" si="838"/>
        <v>14828.707269221597</v>
      </c>
      <c r="F3548" s="72">
        <f t="shared" si="838"/>
        <v>1440654.476697905</v>
      </c>
      <c r="G3548" s="35">
        <f t="shared" si="839"/>
        <v>9.7153072789299813E-2</v>
      </c>
      <c r="H3548" s="88">
        <f t="shared" si="826"/>
        <v>0</v>
      </c>
      <c r="I3548" s="62">
        <f t="shared" si="835"/>
        <v>0</v>
      </c>
      <c r="J3548" s="89">
        <f t="shared" si="827"/>
        <v>0</v>
      </c>
      <c r="K3548" s="62">
        <f t="shared" si="836"/>
        <v>0</v>
      </c>
      <c r="L3548" s="90">
        <f t="shared" si="828"/>
        <v>97.925120838463513</v>
      </c>
      <c r="M3548" s="73">
        <f>0</f>
        <v>0</v>
      </c>
      <c r="N3548" s="89">
        <f t="shared" si="829"/>
        <v>0</v>
      </c>
      <c r="O3548" s="89">
        <f t="shared" si="830"/>
        <v>0</v>
      </c>
      <c r="P3548" s="89">
        <f t="shared" si="831"/>
        <v>0</v>
      </c>
      <c r="Q3548" s="62">
        <f t="shared" si="840"/>
        <v>0</v>
      </c>
      <c r="R3548" s="89">
        <f t="shared" si="837"/>
        <v>-97.925120838463513</v>
      </c>
      <c r="S3548" s="74">
        <f t="shared" si="837"/>
        <v>0</v>
      </c>
      <c r="T3548" s="91">
        <f t="shared" si="832"/>
        <v>9.1435363461079833E-2</v>
      </c>
      <c r="U3548" s="92">
        <f t="shared" si="833"/>
        <v>1.3914353634610797</v>
      </c>
    </row>
    <row r="3549" spans="1:21">
      <c r="A3549" s="80">
        <v>40057</v>
      </c>
      <c r="B3549" s="81">
        <v>5.0799999999999999E-4</v>
      </c>
      <c r="C3549" s="82">
        <v>4.249928265772058E-3</v>
      </c>
      <c r="D3549" s="88">
        <f t="shared" si="834"/>
        <v>1.4865391074191567</v>
      </c>
      <c r="E3549" s="89">
        <f t="shared" si="838"/>
        <v>14730.782148383134</v>
      </c>
      <c r="F3549" s="72">
        <f t="shared" si="838"/>
        <v>1440654.476697905</v>
      </c>
      <c r="G3549" s="35">
        <f t="shared" si="839"/>
        <v>9.7798912656924517E-2</v>
      </c>
      <c r="H3549" s="88">
        <f t="shared" si="826"/>
        <v>10.16</v>
      </c>
      <c r="I3549" s="62">
        <f t="shared" si="835"/>
        <v>101.60000000000001</v>
      </c>
      <c r="J3549" s="89">
        <f t="shared" si="827"/>
        <v>33.527999999999999</v>
      </c>
      <c r="K3549" s="62">
        <f t="shared" si="836"/>
        <v>3017.5200000000009</v>
      </c>
      <c r="L3549" s="90">
        <f t="shared" si="828"/>
        <v>84.998565315441155</v>
      </c>
      <c r="M3549" s="73">
        <f>0</f>
        <v>0</v>
      </c>
      <c r="N3549" s="89">
        <f t="shared" si="829"/>
        <v>0</v>
      </c>
      <c r="O3549" s="89">
        <f t="shared" si="830"/>
        <v>0</v>
      </c>
      <c r="P3549" s="89">
        <f t="shared" si="831"/>
        <v>0</v>
      </c>
      <c r="Q3549" s="62">
        <f t="shared" si="840"/>
        <v>0</v>
      </c>
      <c r="R3549" s="89">
        <f t="shared" si="837"/>
        <v>-41.310565315441153</v>
      </c>
      <c r="S3549" s="74">
        <f t="shared" si="837"/>
        <v>3119.1200000000008</v>
      </c>
      <c r="T3549" s="91">
        <f t="shared" si="832"/>
        <v>8.6539107419156824E-2</v>
      </c>
      <c r="U3549" s="92">
        <f t="shared" si="833"/>
        <v>1.3865391074191566</v>
      </c>
    </row>
    <row r="3550" spans="1:21">
      <c r="A3550" s="80">
        <v>40058</v>
      </c>
      <c r="B3550" s="81">
        <v>1.2700000000000001E-3</v>
      </c>
      <c r="C3550" s="82">
        <v>3.2749247928017234E-3</v>
      </c>
      <c r="D3550" s="88">
        <f t="shared" si="834"/>
        <v>1.4844735791533847</v>
      </c>
      <c r="E3550" s="89">
        <f t="shared" si="838"/>
        <v>14689.471583067692</v>
      </c>
      <c r="F3550" s="72">
        <f t="shared" si="838"/>
        <v>1443773.5966979051</v>
      </c>
      <c r="G3550" s="35">
        <f t="shared" si="839"/>
        <v>9.8286285421057537E-2</v>
      </c>
      <c r="H3550" s="88">
        <f t="shared" si="826"/>
        <v>25.400000000000002</v>
      </c>
      <c r="I3550" s="62">
        <f t="shared" si="835"/>
        <v>254</v>
      </c>
      <c r="J3550" s="89">
        <f t="shared" si="827"/>
        <v>83.820000000000007</v>
      </c>
      <c r="K3550" s="62">
        <f t="shared" si="836"/>
        <v>7543.8000000000029</v>
      </c>
      <c r="L3550" s="90">
        <f t="shared" si="828"/>
        <v>65.498495856034467</v>
      </c>
      <c r="M3550" s="73">
        <f>0</f>
        <v>0</v>
      </c>
      <c r="N3550" s="89">
        <f t="shared" si="829"/>
        <v>0</v>
      </c>
      <c r="O3550" s="89">
        <f t="shared" si="830"/>
        <v>0</v>
      </c>
      <c r="P3550" s="89">
        <f t="shared" si="831"/>
        <v>0</v>
      </c>
      <c r="Q3550" s="62">
        <f t="shared" si="840"/>
        <v>0</v>
      </c>
      <c r="R3550" s="89">
        <f t="shared" si="837"/>
        <v>43.721504143965547</v>
      </c>
      <c r="S3550" s="74">
        <f t="shared" si="837"/>
        <v>7797.8000000000029</v>
      </c>
      <c r="T3550" s="91">
        <f t="shared" si="832"/>
        <v>8.4473579153384826E-2</v>
      </c>
      <c r="U3550" s="92">
        <f t="shared" si="833"/>
        <v>1.3844735791533846</v>
      </c>
    </row>
    <row r="3551" spans="1:21">
      <c r="A3551" s="80">
        <v>40059</v>
      </c>
      <c r="B3551" s="81">
        <v>0</v>
      </c>
      <c r="C3551" s="82">
        <v>4.1078963025471243E-3</v>
      </c>
      <c r="D3551" s="88">
        <f t="shared" si="834"/>
        <v>1.4866596543605828</v>
      </c>
      <c r="E3551" s="89">
        <f t="shared" si="838"/>
        <v>14733.193087211657</v>
      </c>
      <c r="F3551" s="72">
        <f t="shared" si="838"/>
        <v>1451571.3966979051</v>
      </c>
      <c r="G3551" s="35">
        <f t="shared" si="839"/>
        <v>9.8523883322880118E-2</v>
      </c>
      <c r="H3551" s="88">
        <f t="shared" si="826"/>
        <v>0</v>
      </c>
      <c r="I3551" s="62">
        <f t="shared" si="835"/>
        <v>0</v>
      </c>
      <c r="J3551" s="89">
        <f t="shared" si="827"/>
        <v>0</v>
      </c>
      <c r="K3551" s="62">
        <f t="shared" si="836"/>
        <v>0</v>
      </c>
      <c r="L3551" s="90">
        <f t="shared" si="828"/>
        <v>82.157926050942478</v>
      </c>
      <c r="M3551" s="73">
        <f>0</f>
        <v>0</v>
      </c>
      <c r="N3551" s="89">
        <f t="shared" si="829"/>
        <v>0</v>
      </c>
      <c r="O3551" s="89">
        <f t="shared" si="830"/>
        <v>0</v>
      </c>
      <c r="P3551" s="89">
        <f t="shared" si="831"/>
        <v>0</v>
      </c>
      <c r="Q3551" s="62">
        <f t="shared" si="840"/>
        <v>0</v>
      </c>
      <c r="R3551" s="89">
        <f t="shared" si="837"/>
        <v>-82.157926050942478</v>
      </c>
      <c r="S3551" s="74">
        <f t="shared" si="837"/>
        <v>0</v>
      </c>
      <c r="T3551" s="91">
        <f t="shared" si="832"/>
        <v>8.6659654360582872E-2</v>
      </c>
      <c r="U3551" s="92">
        <f t="shared" si="833"/>
        <v>1.3866596543605827</v>
      </c>
    </row>
    <row r="3552" spans="1:21">
      <c r="A3552" s="80">
        <v>40060</v>
      </c>
      <c r="B3552" s="81">
        <v>0</v>
      </c>
      <c r="C3552" s="82">
        <v>4.6559148735690033E-3</v>
      </c>
      <c r="D3552" s="88">
        <f t="shared" si="834"/>
        <v>1.4825517580580356</v>
      </c>
      <c r="E3552" s="89">
        <f t="shared" si="838"/>
        <v>14651.035161160715</v>
      </c>
      <c r="F3552" s="72">
        <f t="shared" si="838"/>
        <v>1451571.3966979051</v>
      </c>
      <c r="G3552" s="35">
        <f t="shared" si="839"/>
        <v>9.9076371104886873E-2</v>
      </c>
      <c r="H3552" s="88">
        <f t="shared" si="826"/>
        <v>0</v>
      </c>
      <c r="I3552" s="62">
        <f t="shared" si="835"/>
        <v>0</v>
      </c>
      <c r="J3552" s="89">
        <f t="shared" si="827"/>
        <v>0</v>
      </c>
      <c r="K3552" s="62">
        <f t="shared" si="836"/>
        <v>0</v>
      </c>
      <c r="L3552" s="90">
        <f t="shared" si="828"/>
        <v>93.11829747138006</v>
      </c>
      <c r="M3552" s="73">
        <f>0</f>
        <v>0</v>
      </c>
      <c r="N3552" s="89">
        <f t="shared" si="829"/>
        <v>0</v>
      </c>
      <c r="O3552" s="89">
        <f t="shared" si="830"/>
        <v>0</v>
      </c>
      <c r="P3552" s="89">
        <f t="shared" si="831"/>
        <v>0</v>
      </c>
      <c r="Q3552" s="62">
        <f t="shared" si="840"/>
        <v>0</v>
      </c>
      <c r="R3552" s="89">
        <f t="shared" si="837"/>
        <v>-93.11829747138006</v>
      </c>
      <c r="S3552" s="74">
        <f t="shared" si="837"/>
        <v>0</v>
      </c>
      <c r="T3552" s="91">
        <f t="shared" si="832"/>
        <v>8.2551758058035718E-2</v>
      </c>
      <c r="U3552" s="92">
        <f t="shared" si="833"/>
        <v>1.3825517580580355</v>
      </c>
    </row>
    <row r="3553" spans="1:21">
      <c r="A3553" s="80">
        <v>40061</v>
      </c>
      <c r="B3553" s="81">
        <v>7.6199999999999998E-4</v>
      </c>
      <c r="C3553" s="82">
        <v>4.3684068895794882E-3</v>
      </c>
      <c r="D3553" s="88">
        <f t="shared" si="834"/>
        <v>1.4778958431844669</v>
      </c>
      <c r="E3553" s="89">
        <f t="shared" si="838"/>
        <v>14557.916863689336</v>
      </c>
      <c r="F3553" s="72">
        <f t="shared" si="838"/>
        <v>1451571.3966979051</v>
      </c>
      <c r="G3553" s="35">
        <f t="shared" si="839"/>
        <v>9.9710103463940325E-2</v>
      </c>
      <c r="H3553" s="88">
        <f t="shared" si="826"/>
        <v>15.24</v>
      </c>
      <c r="I3553" s="62">
        <f t="shared" si="835"/>
        <v>152.4</v>
      </c>
      <c r="J3553" s="89">
        <f t="shared" si="827"/>
        <v>50.291999999999994</v>
      </c>
      <c r="K3553" s="62">
        <f t="shared" si="836"/>
        <v>4526.2800000000007</v>
      </c>
      <c r="L3553" s="90">
        <f t="shared" si="828"/>
        <v>87.36813779158976</v>
      </c>
      <c r="M3553" s="73">
        <f>0</f>
        <v>0</v>
      </c>
      <c r="N3553" s="89">
        <f t="shared" si="829"/>
        <v>0</v>
      </c>
      <c r="O3553" s="89">
        <f t="shared" si="830"/>
        <v>0</v>
      </c>
      <c r="P3553" s="89">
        <f t="shared" si="831"/>
        <v>0</v>
      </c>
      <c r="Q3553" s="62">
        <f t="shared" si="840"/>
        <v>0</v>
      </c>
      <c r="R3553" s="89">
        <f t="shared" si="837"/>
        <v>-21.836137791589763</v>
      </c>
      <c r="S3553" s="74">
        <f t="shared" si="837"/>
        <v>4678.68</v>
      </c>
      <c r="T3553" s="91">
        <f t="shared" si="832"/>
        <v>7.7895843184466962E-2</v>
      </c>
      <c r="U3553" s="92">
        <f t="shared" si="833"/>
        <v>1.3778958431844668</v>
      </c>
    </row>
    <row r="3554" spans="1:21">
      <c r="A3554" s="80">
        <v>40062</v>
      </c>
      <c r="B3554" s="81">
        <v>5.0799999999999999E-4</v>
      </c>
      <c r="C3554" s="82">
        <v>4.5950993265649965E-3</v>
      </c>
      <c r="D3554" s="88">
        <f t="shared" si="834"/>
        <v>1.4768040362948871</v>
      </c>
      <c r="E3554" s="89">
        <f t="shared" si="838"/>
        <v>14536.080725897746</v>
      </c>
      <c r="F3554" s="72">
        <f t="shared" si="838"/>
        <v>1456250.0766979051</v>
      </c>
      <c r="G3554" s="35">
        <f t="shared" si="839"/>
        <v>0.10018175491440574</v>
      </c>
      <c r="H3554" s="88">
        <f t="shared" si="826"/>
        <v>10.16</v>
      </c>
      <c r="I3554" s="62">
        <f t="shared" si="835"/>
        <v>101.60000000000001</v>
      </c>
      <c r="J3554" s="89">
        <f t="shared" si="827"/>
        <v>33.527999999999999</v>
      </c>
      <c r="K3554" s="62">
        <f t="shared" si="836"/>
        <v>3017.5200000000009</v>
      </c>
      <c r="L3554" s="90">
        <f t="shared" si="828"/>
        <v>91.901986531299926</v>
      </c>
      <c r="M3554" s="73">
        <f>0</f>
        <v>0</v>
      </c>
      <c r="N3554" s="89">
        <f t="shared" si="829"/>
        <v>0</v>
      </c>
      <c r="O3554" s="89">
        <f t="shared" si="830"/>
        <v>0</v>
      </c>
      <c r="P3554" s="89">
        <f t="shared" si="831"/>
        <v>0</v>
      </c>
      <c r="Q3554" s="62">
        <f t="shared" si="840"/>
        <v>0</v>
      </c>
      <c r="R3554" s="89">
        <f t="shared" si="837"/>
        <v>-48.213986531299923</v>
      </c>
      <c r="S3554" s="74">
        <f t="shared" si="837"/>
        <v>3119.1200000000008</v>
      </c>
      <c r="T3554" s="91">
        <f t="shared" si="832"/>
        <v>7.680403629488719E-2</v>
      </c>
      <c r="U3554" s="92">
        <f t="shared" si="833"/>
        <v>1.376804036294887</v>
      </c>
    </row>
    <row r="3555" spans="1:21">
      <c r="A3555" s="80">
        <v>40063</v>
      </c>
      <c r="B3555" s="81">
        <v>0</v>
      </c>
      <c r="C3555" s="82">
        <v>4.3318729280137722E-3</v>
      </c>
      <c r="D3555" s="88">
        <f t="shared" si="834"/>
        <v>1.4743933369683222</v>
      </c>
      <c r="E3555" s="89">
        <f t="shared" si="838"/>
        <v>14487.866739366445</v>
      </c>
      <c r="F3555" s="72">
        <f t="shared" si="838"/>
        <v>1459369.1966979052</v>
      </c>
      <c r="G3555" s="35">
        <f t="shared" si="839"/>
        <v>0.1007304403713561</v>
      </c>
      <c r="H3555" s="88">
        <f t="shared" si="826"/>
        <v>0</v>
      </c>
      <c r="I3555" s="62">
        <f t="shared" si="835"/>
        <v>0</v>
      </c>
      <c r="J3555" s="89">
        <f t="shared" si="827"/>
        <v>0</v>
      </c>
      <c r="K3555" s="62">
        <f t="shared" si="836"/>
        <v>0</v>
      </c>
      <c r="L3555" s="90">
        <f t="shared" si="828"/>
        <v>86.637458560275448</v>
      </c>
      <c r="M3555" s="73">
        <f>0</f>
        <v>0</v>
      </c>
      <c r="N3555" s="89">
        <f t="shared" si="829"/>
        <v>0</v>
      </c>
      <c r="O3555" s="89">
        <f t="shared" si="830"/>
        <v>0</v>
      </c>
      <c r="P3555" s="89">
        <f t="shared" si="831"/>
        <v>0</v>
      </c>
      <c r="Q3555" s="62">
        <f t="shared" si="840"/>
        <v>0</v>
      </c>
      <c r="R3555" s="89">
        <f t="shared" si="837"/>
        <v>-86.637458560275448</v>
      </c>
      <c r="S3555" s="74">
        <f t="shared" si="837"/>
        <v>0</v>
      </c>
      <c r="T3555" s="91">
        <f t="shared" si="832"/>
        <v>7.4393336968322288E-2</v>
      </c>
      <c r="U3555" s="92">
        <f t="shared" si="833"/>
        <v>1.3743933369683221</v>
      </c>
    </row>
    <row r="3556" spans="1:21">
      <c r="A3556" s="80">
        <v>40064</v>
      </c>
      <c r="B3556" s="81">
        <v>0</v>
      </c>
      <c r="C3556" s="82">
        <v>5.1032762784903127E-3</v>
      </c>
      <c r="D3556" s="88">
        <f t="shared" si="834"/>
        <v>1.4700614640403085</v>
      </c>
      <c r="E3556" s="89">
        <f t="shared" si="838"/>
        <v>14401.22928080617</v>
      </c>
      <c r="F3556" s="72">
        <f t="shared" si="838"/>
        <v>1459369.1966979052</v>
      </c>
      <c r="G3556" s="35">
        <f t="shared" si="839"/>
        <v>0.10133643234490679</v>
      </c>
      <c r="H3556" s="88">
        <f t="shared" si="826"/>
        <v>0</v>
      </c>
      <c r="I3556" s="62">
        <f t="shared" si="835"/>
        <v>0</v>
      </c>
      <c r="J3556" s="89">
        <f t="shared" si="827"/>
        <v>0</v>
      </c>
      <c r="K3556" s="62">
        <f t="shared" si="836"/>
        <v>0</v>
      </c>
      <c r="L3556" s="90">
        <f t="shared" si="828"/>
        <v>102.06552556980625</v>
      </c>
      <c r="M3556" s="73">
        <f>0</f>
        <v>0</v>
      </c>
      <c r="N3556" s="89">
        <f t="shared" si="829"/>
        <v>0</v>
      </c>
      <c r="O3556" s="89">
        <f t="shared" si="830"/>
        <v>0</v>
      </c>
      <c r="P3556" s="89">
        <f t="shared" si="831"/>
        <v>0</v>
      </c>
      <c r="Q3556" s="62">
        <f t="shared" si="840"/>
        <v>0</v>
      </c>
      <c r="R3556" s="89">
        <f t="shared" si="837"/>
        <v>-102.06552556980625</v>
      </c>
      <c r="S3556" s="74">
        <f t="shared" si="837"/>
        <v>0</v>
      </c>
      <c r="T3556" s="91">
        <f t="shared" si="832"/>
        <v>7.0061464040308552E-2</v>
      </c>
      <c r="U3556" s="92">
        <f t="shared" si="833"/>
        <v>1.3700614640403084</v>
      </c>
    </row>
    <row r="3557" spans="1:21">
      <c r="A3557" s="80">
        <v>40065</v>
      </c>
      <c r="B3557" s="81">
        <v>0</v>
      </c>
      <c r="C3557" s="82">
        <v>5.0193392121579694E-3</v>
      </c>
      <c r="D3557" s="88">
        <f t="shared" si="834"/>
        <v>1.4649581877618183</v>
      </c>
      <c r="E3557" s="89">
        <f t="shared" si="838"/>
        <v>14299.163755236365</v>
      </c>
      <c r="F3557" s="72">
        <f t="shared" si="838"/>
        <v>1459369.1966979052</v>
      </c>
      <c r="G3557" s="35">
        <f t="shared" si="839"/>
        <v>0.10205975829624883</v>
      </c>
      <c r="H3557" s="88">
        <f t="shared" si="826"/>
        <v>0</v>
      </c>
      <c r="I3557" s="62">
        <f t="shared" si="835"/>
        <v>0</v>
      </c>
      <c r="J3557" s="89">
        <f t="shared" si="827"/>
        <v>0</v>
      </c>
      <c r="K3557" s="62">
        <f t="shared" si="836"/>
        <v>0</v>
      </c>
      <c r="L3557" s="90">
        <f t="shared" si="828"/>
        <v>100.38678424315938</v>
      </c>
      <c r="M3557" s="73">
        <f>0</f>
        <v>0</v>
      </c>
      <c r="N3557" s="89">
        <f t="shared" si="829"/>
        <v>0</v>
      </c>
      <c r="O3557" s="89">
        <f t="shared" si="830"/>
        <v>0</v>
      </c>
      <c r="P3557" s="89">
        <f t="shared" si="831"/>
        <v>0</v>
      </c>
      <c r="Q3557" s="62">
        <f t="shared" si="840"/>
        <v>0</v>
      </c>
      <c r="R3557" s="89">
        <f t="shared" si="837"/>
        <v>-100.38678424315938</v>
      </c>
      <c r="S3557" s="74">
        <f t="shared" si="837"/>
        <v>0</v>
      </c>
      <c r="T3557" s="91">
        <f t="shared" si="832"/>
        <v>6.4958187761818387E-2</v>
      </c>
      <c r="U3557" s="92">
        <f t="shared" si="833"/>
        <v>1.3649581877618182</v>
      </c>
    </row>
    <row r="3558" spans="1:21">
      <c r="A3558" s="80">
        <v>40066</v>
      </c>
      <c r="B3558" s="81">
        <v>0</v>
      </c>
      <c r="C3558" s="82">
        <v>4.9070810092182761E-3</v>
      </c>
      <c r="D3558" s="88">
        <f t="shared" si="834"/>
        <v>1.4599388485496603</v>
      </c>
      <c r="E3558" s="89">
        <f t="shared" si="838"/>
        <v>14198.776970993205</v>
      </c>
      <c r="F3558" s="72">
        <f t="shared" si="838"/>
        <v>1459369.1966979052</v>
      </c>
      <c r="G3558" s="35">
        <f t="shared" si="839"/>
        <v>0.10278133107374403</v>
      </c>
      <c r="H3558" s="88">
        <f t="shared" si="826"/>
        <v>0</v>
      </c>
      <c r="I3558" s="62">
        <f t="shared" si="835"/>
        <v>0</v>
      </c>
      <c r="J3558" s="89">
        <f t="shared" si="827"/>
        <v>0</v>
      </c>
      <c r="K3558" s="62">
        <f t="shared" si="836"/>
        <v>0</v>
      </c>
      <c r="L3558" s="90">
        <f t="shared" si="828"/>
        <v>98.141620184365522</v>
      </c>
      <c r="M3558" s="73">
        <f>0</f>
        <v>0</v>
      </c>
      <c r="N3558" s="89">
        <f t="shared" si="829"/>
        <v>0</v>
      </c>
      <c r="O3558" s="89">
        <f t="shared" si="830"/>
        <v>0</v>
      </c>
      <c r="P3558" s="89">
        <f t="shared" si="831"/>
        <v>0</v>
      </c>
      <c r="Q3558" s="62">
        <f t="shared" si="840"/>
        <v>0</v>
      </c>
      <c r="R3558" s="89">
        <f t="shared" si="837"/>
        <v>-98.141620184365522</v>
      </c>
      <c r="S3558" s="74">
        <f t="shared" si="837"/>
        <v>0</v>
      </c>
      <c r="T3558" s="91">
        <f t="shared" si="832"/>
        <v>5.9938848549660362E-2</v>
      </c>
      <c r="U3558" s="92">
        <f t="shared" si="833"/>
        <v>1.3599388485496602</v>
      </c>
    </row>
    <row r="3559" spans="1:21">
      <c r="A3559" s="80">
        <v>40067</v>
      </c>
      <c r="B3559" s="81">
        <v>0</v>
      </c>
      <c r="C3559" s="82">
        <v>4.5992792886648606E-3</v>
      </c>
      <c r="D3559" s="88">
        <f t="shared" si="834"/>
        <v>1.4550317675404421</v>
      </c>
      <c r="E3559" s="89">
        <f t="shared" si="838"/>
        <v>14100.63535080884</v>
      </c>
      <c r="F3559" s="72">
        <f t="shared" si="838"/>
        <v>1459369.1966979052</v>
      </c>
      <c r="G3559" s="35">
        <f t="shared" si="839"/>
        <v>0.10349669787143265</v>
      </c>
      <c r="H3559" s="88">
        <f t="shared" si="826"/>
        <v>0</v>
      </c>
      <c r="I3559" s="62">
        <f t="shared" si="835"/>
        <v>0</v>
      </c>
      <c r="J3559" s="89">
        <f t="shared" si="827"/>
        <v>0</v>
      </c>
      <c r="K3559" s="62">
        <f t="shared" si="836"/>
        <v>0</v>
      </c>
      <c r="L3559" s="90">
        <f t="shared" si="828"/>
        <v>91.985585773297217</v>
      </c>
      <c r="M3559" s="73">
        <f>0</f>
        <v>0</v>
      </c>
      <c r="N3559" s="89">
        <f t="shared" si="829"/>
        <v>0</v>
      </c>
      <c r="O3559" s="89">
        <f t="shared" si="830"/>
        <v>0</v>
      </c>
      <c r="P3559" s="89">
        <f t="shared" si="831"/>
        <v>0</v>
      </c>
      <c r="Q3559" s="62">
        <f t="shared" si="840"/>
        <v>0</v>
      </c>
      <c r="R3559" s="89">
        <f t="shared" si="837"/>
        <v>-91.985585773297217</v>
      </c>
      <c r="S3559" s="74">
        <f t="shared" si="837"/>
        <v>0</v>
      </c>
      <c r="T3559" s="91">
        <f t="shared" si="832"/>
        <v>5.5031767540442145E-2</v>
      </c>
      <c r="U3559" s="92">
        <f t="shared" si="833"/>
        <v>1.355031767540442</v>
      </c>
    </row>
    <row r="3560" spans="1:21">
      <c r="A3560" s="80">
        <v>40068</v>
      </c>
      <c r="B3560" s="81">
        <v>2.1335999999999997E-2</v>
      </c>
      <c r="C3560" s="82">
        <v>3.2430516040561682E-3</v>
      </c>
      <c r="D3560" s="88">
        <f t="shared" si="834"/>
        <v>1.4504324882517772</v>
      </c>
      <c r="E3560" s="89">
        <f t="shared" si="838"/>
        <v>14008.649765035543</v>
      </c>
      <c r="F3560" s="72">
        <f t="shared" si="838"/>
        <v>1459369.1966979052</v>
      </c>
      <c r="G3560" s="35">
        <f t="shared" si="839"/>
        <v>0.10417629258890979</v>
      </c>
      <c r="H3560" s="88">
        <f t="shared" si="826"/>
        <v>426.71999999999997</v>
      </c>
      <c r="I3560" s="62">
        <f t="shared" si="835"/>
        <v>4267.2</v>
      </c>
      <c r="J3560" s="89">
        <f t="shared" si="827"/>
        <v>1408.1759999999997</v>
      </c>
      <c r="K3560" s="62">
        <f t="shared" si="836"/>
        <v>126735.84000000001</v>
      </c>
      <c r="L3560" s="90">
        <f t="shared" si="828"/>
        <v>64.861032081123369</v>
      </c>
      <c r="M3560" s="73">
        <f>0</f>
        <v>0</v>
      </c>
      <c r="N3560" s="89">
        <f t="shared" si="829"/>
        <v>0</v>
      </c>
      <c r="O3560" s="89">
        <f t="shared" si="830"/>
        <v>0</v>
      </c>
      <c r="P3560" s="89">
        <f t="shared" si="831"/>
        <v>0</v>
      </c>
      <c r="Q3560" s="62">
        <f t="shared" si="840"/>
        <v>0</v>
      </c>
      <c r="R3560" s="89">
        <f t="shared" si="837"/>
        <v>1770.0349679188764</v>
      </c>
      <c r="S3560" s="74">
        <f t="shared" si="837"/>
        <v>131003.04000000001</v>
      </c>
      <c r="T3560" s="91">
        <f t="shared" si="832"/>
        <v>5.0432488251777263E-2</v>
      </c>
      <c r="U3560" s="92">
        <f t="shared" si="833"/>
        <v>1.3504324882517771</v>
      </c>
    </row>
    <row r="3561" spans="1:21">
      <c r="A3561" s="80">
        <v>40069</v>
      </c>
      <c r="B3561" s="81">
        <v>5.842E-3</v>
      </c>
      <c r="C3561" s="82">
        <v>4.0944181281635881E-3</v>
      </c>
      <c r="D3561" s="88">
        <f t="shared" si="834"/>
        <v>1.538934236647721</v>
      </c>
      <c r="E3561" s="89">
        <f t="shared" si="838"/>
        <v>15778.68473295442</v>
      </c>
      <c r="F3561" s="72">
        <f t="shared" si="838"/>
        <v>1590372.2366979052</v>
      </c>
      <c r="G3561" s="35">
        <f t="shared" si="839"/>
        <v>0.10079244649437406</v>
      </c>
      <c r="H3561" s="88">
        <f t="shared" si="826"/>
        <v>116.84</v>
      </c>
      <c r="I3561" s="62">
        <f t="shared" si="835"/>
        <v>1168.4000000000001</v>
      </c>
      <c r="J3561" s="89">
        <f t="shared" si="827"/>
        <v>385.57199999999995</v>
      </c>
      <c r="K3561" s="62">
        <f t="shared" si="836"/>
        <v>34701.480000000003</v>
      </c>
      <c r="L3561" s="90">
        <f t="shared" si="828"/>
        <v>81.888362563271755</v>
      </c>
      <c r="M3561" s="73">
        <f>0</f>
        <v>0</v>
      </c>
      <c r="N3561" s="89">
        <f t="shared" si="829"/>
        <v>1176.0363126092641</v>
      </c>
      <c r="O3561" s="89">
        <f t="shared" si="830"/>
        <v>778.68473295441993</v>
      </c>
      <c r="P3561" s="89">
        <f t="shared" si="831"/>
        <v>778.68473295441993</v>
      </c>
      <c r="Q3561" s="62">
        <f t="shared" si="840"/>
        <v>78485.539282294325</v>
      </c>
      <c r="R3561" s="89">
        <f t="shared" si="837"/>
        <v>-358.16109551769176</v>
      </c>
      <c r="S3561" s="74">
        <f t="shared" si="837"/>
        <v>-42615.65928229432</v>
      </c>
      <c r="T3561" s="91">
        <f t="shared" si="832"/>
        <v>0.13893423664772109</v>
      </c>
      <c r="U3561" s="92">
        <f t="shared" si="833"/>
        <v>1.4389342366477209</v>
      </c>
    </row>
    <row r="3562" spans="1:21">
      <c r="A3562" s="80">
        <v>40070</v>
      </c>
      <c r="B3562" s="81">
        <v>0</v>
      </c>
      <c r="C3562" s="82">
        <v>4.3806912901504166E-3</v>
      </c>
      <c r="D3562" s="88">
        <f t="shared" si="834"/>
        <v>1.5210261818718365</v>
      </c>
      <c r="E3562" s="89">
        <f t="shared" si="838"/>
        <v>15420.523637436729</v>
      </c>
      <c r="F3562" s="72">
        <f t="shared" si="838"/>
        <v>1547756.5774156109</v>
      </c>
      <c r="G3562" s="35">
        <f t="shared" si="839"/>
        <v>0.10036991050408235</v>
      </c>
      <c r="H3562" s="88">
        <f t="shared" si="826"/>
        <v>0</v>
      </c>
      <c r="I3562" s="62">
        <f t="shared" si="835"/>
        <v>0</v>
      </c>
      <c r="J3562" s="89">
        <f t="shared" si="827"/>
        <v>0</v>
      </c>
      <c r="K3562" s="62">
        <f t="shared" si="836"/>
        <v>0</v>
      </c>
      <c r="L3562" s="90">
        <f t="shared" si="828"/>
        <v>87.613825803008339</v>
      </c>
      <c r="M3562" s="73">
        <f>0</f>
        <v>0</v>
      </c>
      <c r="N3562" s="89">
        <f t="shared" si="829"/>
        <v>466.7280047132503</v>
      </c>
      <c r="O3562" s="89">
        <f t="shared" si="830"/>
        <v>420.52363743672936</v>
      </c>
      <c r="P3562" s="89">
        <f t="shared" si="831"/>
        <v>420.52363743672936</v>
      </c>
      <c r="Q3562" s="62">
        <f t="shared" si="840"/>
        <v>42207.919854375701</v>
      </c>
      <c r="R3562" s="89">
        <f t="shared" si="837"/>
        <v>-508.13746323973771</v>
      </c>
      <c r="S3562" s="74">
        <f t="shared" si="837"/>
        <v>-42207.919854375701</v>
      </c>
      <c r="T3562" s="91">
        <f t="shared" si="832"/>
        <v>0.12102618187183656</v>
      </c>
      <c r="U3562" s="92">
        <f t="shared" si="833"/>
        <v>1.4210261818718364</v>
      </c>
    </row>
    <row r="3563" spans="1:21">
      <c r="A3563" s="80">
        <v>40071</v>
      </c>
      <c r="B3563" s="81">
        <v>0</v>
      </c>
      <c r="C3563" s="82">
        <v>4.2037362204474515E-3</v>
      </c>
      <c r="D3563" s="88">
        <f t="shared" si="834"/>
        <v>1.4956193087098495</v>
      </c>
      <c r="E3563" s="89">
        <f t="shared" si="838"/>
        <v>14912.38617419699</v>
      </c>
      <c r="F3563" s="72">
        <f t="shared" si="838"/>
        <v>1505548.6575612351</v>
      </c>
      <c r="G3563" s="35">
        <f t="shared" si="839"/>
        <v>0.10095960766938136</v>
      </c>
      <c r="H3563" s="88">
        <f t="shared" si="826"/>
        <v>0</v>
      </c>
      <c r="I3563" s="62">
        <f t="shared" si="835"/>
        <v>0</v>
      </c>
      <c r="J3563" s="89">
        <f t="shared" si="827"/>
        <v>0</v>
      </c>
      <c r="K3563" s="62">
        <f t="shared" si="836"/>
        <v>0</v>
      </c>
      <c r="L3563" s="90">
        <f t="shared" si="828"/>
        <v>84.074724408949038</v>
      </c>
      <c r="M3563" s="73">
        <f>0</f>
        <v>0</v>
      </c>
      <c r="N3563" s="89">
        <f t="shared" si="829"/>
        <v>0</v>
      </c>
      <c r="O3563" s="89">
        <f t="shared" si="830"/>
        <v>0</v>
      </c>
      <c r="P3563" s="89">
        <f t="shared" si="831"/>
        <v>0</v>
      </c>
      <c r="Q3563" s="62">
        <f t="shared" si="840"/>
        <v>0</v>
      </c>
      <c r="R3563" s="89">
        <f t="shared" si="837"/>
        <v>-84.074724408949038</v>
      </c>
      <c r="S3563" s="74">
        <f t="shared" si="837"/>
        <v>0</v>
      </c>
      <c r="T3563" s="91">
        <f t="shared" si="832"/>
        <v>9.5619308709849582E-2</v>
      </c>
      <c r="U3563" s="92">
        <f t="shared" si="833"/>
        <v>1.3956193087098494</v>
      </c>
    </row>
    <row r="3564" spans="1:21">
      <c r="A3564" s="80">
        <v>40072</v>
      </c>
      <c r="B3564" s="81">
        <v>0</v>
      </c>
      <c r="C3564" s="82">
        <v>4.6694925986110972E-3</v>
      </c>
      <c r="D3564" s="88">
        <f t="shared" si="834"/>
        <v>1.491415572489402</v>
      </c>
      <c r="E3564" s="89">
        <f t="shared" si="838"/>
        <v>14828.311449788042</v>
      </c>
      <c r="F3564" s="72">
        <f t="shared" si="838"/>
        <v>1505548.6575612351</v>
      </c>
      <c r="G3564" s="35">
        <f t="shared" si="839"/>
        <v>0.10153203637914927</v>
      </c>
      <c r="H3564" s="88">
        <f t="shared" si="826"/>
        <v>0</v>
      </c>
      <c r="I3564" s="62">
        <f t="shared" si="835"/>
        <v>0</v>
      </c>
      <c r="J3564" s="89">
        <f t="shared" si="827"/>
        <v>0</v>
      </c>
      <c r="K3564" s="62">
        <f t="shared" si="836"/>
        <v>0</v>
      </c>
      <c r="L3564" s="90">
        <f t="shared" si="828"/>
        <v>93.389851972221948</v>
      </c>
      <c r="M3564" s="73">
        <f>0</f>
        <v>0</v>
      </c>
      <c r="N3564" s="89">
        <f t="shared" si="829"/>
        <v>0</v>
      </c>
      <c r="O3564" s="89">
        <f t="shared" si="830"/>
        <v>0</v>
      </c>
      <c r="P3564" s="89">
        <f t="shared" si="831"/>
        <v>0</v>
      </c>
      <c r="Q3564" s="62">
        <f t="shared" si="840"/>
        <v>0</v>
      </c>
      <c r="R3564" s="89">
        <f t="shared" si="837"/>
        <v>-93.389851972221948</v>
      </c>
      <c r="S3564" s="74">
        <f t="shared" si="837"/>
        <v>0</v>
      </c>
      <c r="T3564" s="91">
        <f t="shared" si="832"/>
        <v>9.141557248940213E-2</v>
      </c>
      <c r="U3564" s="92">
        <f t="shared" si="833"/>
        <v>1.391415572489402</v>
      </c>
    </row>
    <row r="3565" spans="1:21">
      <c r="A3565" s="80">
        <v>40073</v>
      </c>
      <c r="B3565" s="81">
        <v>5.1816000000000001E-2</v>
      </c>
      <c r="C3565" s="82">
        <v>4.3801205414832753E-3</v>
      </c>
      <c r="D3565" s="88">
        <f t="shared" si="834"/>
        <v>1.4867460798907908</v>
      </c>
      <c r="E3565" s="89">
        <f t="shared" si="838"/>
        <v>14734.921597815819</v>
      </c>
      <c r="F3565" s="72">
        <f t="shared" si="838"/>
        <v>1505548.6575612351</v>
      </c>
      <c r="G3565" s="35">
        <f t="shared" si="839"/>
        <v>0.10217554586679342</v>
      </c>
      <c r="H3565" s="88">
        <f t="shared" si="826"/>
        <v>1036.32</v>
      </c>
      <c r="I3565" s="62">
        <f t="shared" si="835"/>
        <v>10363.199999999999</v>
      </c>
      <c r="J3565" s="89">
        <f t="shared" si="827"/>
        <v>3419.8559999999993</v>
      </c>
      <c r="K3565" s="62">
        <f t="shared" si="836"/>
        <v>307787.04000000004</v>
      </c>
      <c r="L3565" s="90">
        <f t="shared" si="828"/>
        <v>87.602410829665502</v>
      </c>
      <c r="M3565" s="73">
        <f>0</f>
        <v>0</v>
      </c>
      <c r="N3565" s="89">
        <f t="shared" si="829"/>
        <v>0</v>
      </c>
      <c r="O3565" s="89">
        <f t="shared" si="830"/>
        <v>0</v>
      </c>
      <c r="P3565" s="89">
        <f t="shared" si="831"/>
        <v>0</v>
      </c>
      <c r="Q3565" s="62">
        <f t="shared" si="840"/>
        <v>0</v>
      </c>
      <c r="R3565" s="89">
        <f t="shared" si="837"/>
        <v>4368.5735891703343</v>
      </c>
      <c r="S3565" s="74">
        <f t="shared" si="837"/>
        <v>318150.24000000005</v>
      </c>
      <c r="T3565" s="91">
        <f t="shared" si="832"/>
        <v>8.6746079890790861E-2</v>
      </c>
      <c r="U3565" s="92">
        <f t="shared" si="833"/>
        <v>1.3867460798907907</v>
      </c>
    </row>
    <row r="3566" spans="1:21">
      <c r="A3566" s="80">
        <v>40074</v>
      </c>
      <c r="B3566" s="81">
        <v>2.5399999999999999E-4</v>
      </c>
      <c r="C3566" s="82">
        <v>4.1515059767724335E-3</v>
      </c>
      <c r="D3566" s="88">
        <f t="shared" si="834"/>
        <v>1.7051747593493076</v>
      </c>
      <c r="E3566" s="89">
        <f t="shared" si="838"/>
        <v>19103.495186986154</v>
      </c>
      <c r="F3566" s="72">
        <f t="shared" si="838"/>
        <v>1823698.8975612351</v>
      </c>
      <c r="G3566" s="35">
        <f t="shared" si="839"/>
        <v>9.5464148299081453E-2</v>
      </c>
      <c r="H3566" s="88">
        <f t="shared" si="826"/>
        <v>5.08</v>
      </c>
      <c r="I3566" s="62">
        <f t="shared" si="835"/>
        <v>50.800000000000004</v>
      </c>
      <c r="J3566" s="89">
        <f t="shared" si="827"/>
        <v>16.763999999999999</v>
      </c>
      <c r="K3566" s="62">
        <f t="shared" si="836"/>
        <v>1508.7600000000004</v>
      </c>
      <c r="L3566" s="90">
        <f t="shared" si="828"/>
        <v>83.030119535448677</v>
      </c>
      <c r="M3566" s="73">
        <f>0</f>
        <v>0</v>
      </c>
      <c r="N3566" s="89">
        <f t="shared" si="829"/>
        <v>14226.862507778329</v>
      </c>
      <c r="O3566" s="89">
        <f t="shared" si="830"/>
        <v>4103.4951869861525</v>
      </c>
      <c r="P3566" s="89">
        <f t="shared" si="831"/>
        <v>4103.4951869861525</v>
      </c>
      <c r="Q3566" s="62">
        <f t="shared" si="840"/>
        <v>391736.67307501304</v>
      </c>
      <c r="R3566" s="89">
        <f t="shared" si="837"/>
        <v>-4164.6813065216011</v>
      </c>
      <c r="S3566" s="74">
        <f t="shared" si="837"/>
        <v>-390177.11307501304</v>
      </c>
      <c r="T3566" s="91">
        <f t="shared" si="832"/>
        <v>0.30517475934930771</v>
      </c>
      <c r="U3566" s="92">
        <f t="shared" si="833"/>
        <v>1.6051747593493075</v>
      </c>
    </row>
    <row r="3567" spans="1:21">
      <c r="A3567" s="80">
        <v>40075</v>
      </c>
      <c r="B3567" s="81">
        <v>0</v>
      </c>
      <c r="C3567" s="82">
        <v>4.7285738396682531E-3</v>
      </c>
      <c r="D3567" s="88">
        <f t="shared" si="834"/>
        <v>1.4969406940232277</v>
      </c>
      <c r="E3567" s="89">
        <f t="shared" si="838"/>
        <v>14938.813880464553</v>
      </c>
      <c r="F3567" s="72">
        <f t="shared" si="838"/>
        <v>1433521.7844862221</v>
      </c>
      <c r="G3567" s="35">
        <f t="shared" si="839"/>
        <v>9.5959545112268563E-2</v>
      </c>
      <c r="H3567" s="88">
        <f t="shared" si="826"/>
        <v>0</v>
      </c>
      <c r="I3567" s="62">
        <f t="shared" si="835"/>
        <v>0</v>
      </c>
      <c r="J3567" s="89">
        <f t="shared" si="827"/>
        <v>0</v>
      </c>
      <c r="K3567" s="62">
        <f t="shared" si="836"/>
        <v>0</v>
      </c>
      <c r="L3567" s="90">
        <f t="shared" si="828"/>
        <v>94.571476793365065</v>
      </c>
      <c r="M3567" s="73">
        <f>0</f>
        <v>0</v>
      </c>
      <c r="N3567" s="89">
        <f t="shared" si="829"/>
        <v>0</v>
      </c>
      <c r="O3567" s="89">
        <f t="shared" si="830"/>
        <v>0</v>
      </c>
      <c r="P3567" s="89">
        <f t="shared" si="831"/>
        <v>0</v>
      </c>
      <c r="Q3567" s="62">
        <f t="shared" si="840"/>
        <v>0</v>
      </c>
      <c r="R3567" s="89">
        <f t="shared" si="837"/>
        <v>-94.571476793365065</v>
      </c>
      <c r="S3567" s="74">
        <f t="shared" si="837"/>
        <v>0</v>
      </c>
      <c r="T3567" s="91">
        <f t="shared" si="832"/>
        <v>9.6940694023227802E-2</v>
      </c>
      <c r="U3567" s="92">
        <f t="shared" si="833"/>
        <v>1.3969406940232276</v>
      </c>
    </row>
    <row r="3568" spans="1:21">
      <c r="A3568" s="80">
        <v>40076</v>
      </c>
      <c r="B3568" s="81">
        <v>0</v>
      </c>
      <c r="C3568" s="82">
        <v>4.6081489358179208E-3</v>
      </c>
      <c r="D3568" s="88">
        <f t="shared" si="834"/>
        <v>1.4922121201835594</v>
      </c>
      <c r="E3568" s="89">
        <f t="shared" si="838"/>
        <v>14844.242403671187</v>
      </c>
      <c r="F3568" s="72">
        <f t="shared" si="838"/>
        <v>1433521.7844862221</v>
      </c>
      <c r="G3568" s="35">
        <f t="shared" si="839"/>
        <v>9.6570895671421561E-2</v>
      </c>
      <c r="H3568" s="88">
        <f t="shared" si="826"/>
        <v>0</v>
      </c>
      <c r="I3568" s="62">
        <f t="shared" si="835"/>
        <v>0</v>
      </c>
      <c r="J3568" s="89">
        <f t="shared" si="827"/>
        <v>0</v>
      </c>
      <c r="K3568" s="62">
        <f t="shared" si="836"/>
        <v>0</v>
      </c>
      <c r="L3568" s="90">
        <f t="shared" si="828"/>
        <v>92.16297871635841</v>
      </c>
      <c r="M3568" s="73">
        <f>0</f>
        <v>0</v>
      </c>
      <c r="N3568" s="89">
        <f t="shared" si="829"/>
        <v>0</v>
      </c>
      <c r="O3568" s="89">
        <f t="shared" si="830"/>
        <v>0</v>
      </c>
      <c r="P3568" s="89">
        <f t="shared" si="831"/>
        <v>0</v>
      </c>
      <c r="Q3568" s="62">
        <f t="shared" si="840"/>
        <v>0</v>
      </c>
      <c r="R3568" s="89">
        <f t="shared" si="837"/>
        <v>-92.16297871635841</v>
      </c>
      <c r="S3568" s="74">
        <f t="shared" si="837"/>
        <v>0</v>
      </c>
      <c r="T3568" s="91">
        <f t="shared" si="832"/>
        <v>9.2212120183559509E-2</v>
      </c>
      <c r="U3568" s="92">
        <f t="shared" si="833"/>
        <v>1.3922121201835593</v>
      </c>
    </row>
    <row r="3569" spans="1:21">
      <c r="A3569" s="80">
        <v>40077</v>
      </c>
      <c r="B3569" s="81">
        <v>1.7780000000000001E-3</v>
      </c>
      <c r="C3569" s="82">
        <v>4.4048448304804706E-3</v>
      </c>
      <c r="D3569" s="88">
        <f t="shared" si="834"/>
        <v>1.4876039712477414</v>
      </c>
      <c r="E3569" s="89">
        <f t="shared" si="838"/>
        <v>14752.079424954829</v>
      </c>
      <c r="F3569" s="72">
        <f t="shared" si="838"/>
        <v>1433521.7844862221</v>
      </c>
      <c r="G3569" s="35">
        <f t="shared" si="839"/>
        <v>9.7174218168948848E-2</v>
      </c>
      <c r="H3569" s="88">
        <f t="shared" si="826"/>
        <v>35.56</v>
      </c>
      <c r="I3569" s="62">
        <f t="shared" si="835"/>
        <v>355.6</v>
      </c>
      <c r="J3569" s="89">
        <f t="shared" si="827"/>
        <v>117.348</v>
      </c>
      <c r="K3569" s="62">
        <f t="shared" si="836"/>
        <v>10561.320000000003</v>
      </c>
      <c r="L3569" s="90">
        <f t="shared" si="828"/>
        <v>88.096896609609416</v>
      </c>
      <c r="M3569" s="73">
        <f>0</f>
        <v>0</v>
      </c>
      <c r="N3569" s="89">
        <f t="shared" si="829"/>
        <v>0</v>
      </c>
      <c r="O3569" s="89">
        <f t="shared" si="830"/>
        <v>0</v>
      </c>
      <c r="P3569" s="89">
        <f t="shared" si="831"/>
        <v>0</v>
      </c>
      <c r="Q3569" s="62">
        <f t="shared" si="840"/>
        <v>0</v>
      </c>
      <c r="R3569" s="89">
        <f t="shared" si="837"/>
        <v>64.811103390390599</v>
      </c>
      <c r="S3569" s="74">
        <f t="shared" si="837"/>
        <v>10916.920000000004</v>
      </c>
      <c r="T3569" s="91">
        <f t="shared" si="832"/>
        <v>8.7603971247741441E-2</v>
      </c>
      <c r="U3569" s="92">
        <f t="shared" si="833"/>
        <v>1.3876039712477413</v>
      </c>
    </row>
    <row r="3570" spans="1:21">
      <c r="A3570" s="80">
        <v>40078</v>
      </c>
      <c r="B3570" s="81">
        <v>0</v>
      </c>
      <c r="C3570" s="82">
        <v>4.4600958989913083E-3</v>
      </c>
      <c r="D3570" s="88">
        <f t="shared" si="834"/>
        <v>1.490844526417261</v>
      </c>
      <c r="E3570" s="89">
        <f t="shared" si="838"/>
        <v>14816.890528345219</v>
      </c>
      <c r="F3570" s="72">
        <f t="shared" si="838"/>
        <v>1444438.704486222</v>
      </c>
      <c r="G3570" s="35">
        <f t="shared" si="839"/>
        <v>9.7485953731180061E-2</v>
      </c>
      <c r="H3570" s="88">
        <f t="shared" si="826"/>
        <v>0</v>
      </c>
      <c r="I3570" s="62">
        <f t="shared" si="835"/>
        <v>0</v>
      </c>
      <c r="J3570" s="89">
        <f t="shared" si="827"/>
        <v>0</v>
      </c>
      <c r="K3570" s="62">
        <f t="shared" si="836"/>
        <v>0</v>
      </c>
      <c r="L3570" s="90">
        <f t="shared" si="828"/>
        <v>89.201917979826163</v>
      </c>
      <c r="M3570" s="73">
        <f>0</f>
        <v>0</v>
      </c>
      <c r="N3570" s="89">
        <f t="shared" si="829"/>
        <v>0</v>
      </c>
      <c r="O3570" s="89">
        <f t="shared" si="830"/>
        <v>0</v>
      </c>
      <c r="P3570" s="89">
        <f t="shared" si="831"/>
        <v>0</v>
      </c>
      <c r="Q3570" s="62">
        <f t="shared" si="840"/>
        <v>0</v>
      </c>
      <c r="R3570" s="89">
        <f t="shared" si="837"/>
        <v>-89.201917979826163</v>
      </c>
      <c r="S3570" s="74">
        <f t="shared" si="837"/>
        <v>0</v>
      </c>
      <c r="T3570" s="91">
        <f t="shared" si="832"/>
        <v>9.084452641726104E-2</v>
      </c>
      <c r="U3570" s="92">
        <f t="shared" si="833"/>
        <v>1.3908445264172609</v>
      </c>
    </row>
    <row r="3571" spans="1:21">
      <c r="A3571" s="80">
        <v>40079</v>
      </c>
      <c r="B3571" s="81">
        <v>0</v>
      </c>
      <c r="C3571" s="82">
        <v>4.5747212134663075E-3</v>
      </c>
      <c r="D3571" s="88">
        <f t="shared" si="834"/>
        <v>1.4863844305182696</v>
      </c>
      <c r="E3571" s="89">
        <f t="shared" si="838"/>
        <v>14727.688610365392</v>
      </c>
      <c r="F3571" s="72">
        <f t="shared" si="838"/>
        <v>1444438.704486222</v>
      </c>
      <c r="G3571" s="35">
        <f t="shared" si="839"/>
        <v>9.8076401715176245E-2</v>
      </c>
      <c r="H3571" s="88">
        <f t="shared" si="826"/>
        <v>0</v>
      </c>
      <c r="I3571" s="62">
        <f t="shared" si="835"/>
        <v>0</v>
      </c>
      <c r="J3571" s="89">
        <f t="shared" si="827"/>
        <v>0</v>
      </c>
      <c r="K3571" s="62">
        <f t="shared" si="836"/>
        <v>0</v>
      </c>
      <c r="L3571" s="90">
        <f t="shared" si="828"/>
        <v>91.494424269326146</v>
      </c>
      <c r="M3571" s="73">
        <f>0</f>
        <v>0</v>
      </c>
      <c r="N3571" s="89">
        <f t="shared" si="829"/>
        <v>0</v>
      </c>
      <c r="O3571" s="89">
        <f t="shared" si="830"/>
        <v>0</v>
      </c>
      <c r="P3571" s="89">
        <f t="shared" si="831"/>
        <v>0</v>
      </c>
      <c r="Q3571" s="62">
        <f t="shared" si="840"/>
        <v>0</v>
      </c>
      <c r="R3571" s="89">
        <f t="shared" si="837"/>
        <v>-91.494424269326146</v>
      </c>
      <c r="S3571" s="74">
        <f t="shared" si="837"/>
        <v>0</v>
      </c>
      <c r="T3571" s="91">
        <f t="shared" si="832"/>
        <v>8.6384430518269717E-2</v>
      </c>
      <c r="U3571" s="92">
        <f t="shared" si="833"/>
        <v>1.3863844305182695</v>
      </c>
    </row>
    <row r="3572" spans="1:21">
      <c r="A3572" s="80">
        <v>40080</v>
      </c>
      <c r="B3572" s="81">
        <v>2.794E-3</v>
      </c>
      <c r="C3572" s="82">
        <v>4.2734386805471751E-3</v>
      </c>
      <c r="D3572" s="88">
        <f t="shared" si="834"/>
        <v>1.4818097093048033</v>
      </c>
      <c r="E3572" s="89">
        <f t="shared" si="838"/>
        <v>14636.194186096067</v>
      </c>
      <c r="F3572" s="72">
        <f t="shared" si="838"/>
        <v>1444438.704486222</v>
      </c>
      <c r="G3572" s="35">
        <f t="shared" si="839"/>
        <v>9.8689501254253256E-2</v>
      </c>
      <c r="H3572" s="88">
        <f t="shared" si="826"/>
        <v>55.88</v>
      </c>
      <c r="I3572" s="62">
        <f t="shared" si="835"/>
        <v>558.80000000000007</v>
      </c>
      <c r="J3572" s="89">
        <f t="shared" si="827"/>
        <v>184.40399999999997</v>
      </c>
      <c r="K3572" s="62">
        <f t="shared" si="836"/>
        <v>16596.36</v>
      </c>
      <c r="L3572" s="90">
        <f t="shared" si="828"/>
        <v>85.468773610943501</v>
      </c>
      <c r="M3572" s="73">
        <f>0</f>
        <v>0</v>
      </c>
      <c r="N3572" s="89">
        <f t="shared" si="829"/>
        <v>0</v>
      </c>
      <c r="O3572" s="89">
        <f t="shared" si="830"/>
        <v>0</v>
      </c>
      <c r="P3572" s="89">
        <f t="shared" si="831"/>
        <v>0</v>
      </c>
      <c r="Q3572" s="62">
        <f t="shared" si="840"/>
        <v>0</v>
      </c>
      <c r="R3572" s="89">
        <f t="shared" si="837"/>
        <v>154.81522638905648</v>
      </c>
      <c r="S3572" s="74">
        <f t="shared" si="837"/>
        <v>17155.16</v>
      </c>
      <c r="T3572" s="91">
        <f t="shared" si="832"/>
        <v>8.1809709304803357E-2</v>
      </c>
      <c r="U3572" s="92">
        <f t="shared" si="833"/>
        <v>1.3818097093048032</v>
      </c>
    </row>
    <row r="3573" spans="1:21">
      <c r="A3573" s="80">
        <v>40081</v>
      </c>
      <c r="B3573" s="81">
        <v>2.5399999999999999E-4</v>
      </c>
      <c r="C3573" s="82">
        <v>4.8533262088467921E-3</v>
      </c>
      <c r="D3573" s="88">
        <f t="shared" si="834"/>
        <v>1.4895504706242562</v>
      </c>
      <c r="E3573" s="89">
        <f t="shared" si="838"/>
        <v>14791.009412485124</v>
      </c>
      <c r="F3573" s="72">
        <f t="shared" si="838"/>
        <v>1461593.8644862219</v>
      </c>
      <c r="G3573" s="35">
        <f t="shared" si="839"/>
        <v>9.8816370385951299E-2</v>
      </c>
      <c r="H3573" s="88">
        <f t="shared" si="826"/>
        <v>5.08</v>
      </c>
      <c r="I3573" s="62">
        <f t="shared" si="835"/>
        <v>50.800000000000004</v>
      </c>
      <c r="J3573" s="89">
        <f t="shared" si="827"/>
        <v>16.763999999999999</v>
      </c>
      <c r="K3573" s="62">
        <f t="shared" si="836"/>
        <v>1508.7600000000004</v>
      </c>
      <c r="L3573" s="90">
        <f t="shared" si="828"/>
        <v>97.066524176935843</v>
      </c>
      <c r="M3573" s="73">
        <f>0</f>
        <v>0</v>
      </c>
      <c r="N3573" s="89">
        <f t="shared" si="829"/>
        <v>0</v>
      </c>
      <c r="O3573" s="89">
        <f t="shared" si="830"/>
        <v>0</v>
      </c>
      <c r="P3573" s="89">
        <f t="shared" si="831"/>
        <v>0</v>
      </c>
      <c r="Q3573" s="62">
        <f t="shared" si="840"/>
        <v>0</v>
      </c>
      <c r="R3573" s="89">
        <f t="shared" si="837"/>
        <v>-75.222524176935849</v>
      </c>
      <c r="S3573" s="74">
        <f t="shared" si="837"/>
        <v>1559.5600000000004</v>
      </c>
      <c r="T3573" s="91">
        <f t="shared" si="832"/>
        <v>8.9550470624256251E-2</v>
      </c>
      <c r="U3573" s="92">
        <f t="shared" si="833"/>
        <v>1.3895504706242561</v>
      </c>
    </row>
    <row r="3574" spans="1:21">
      <c r="A3574" s="80">
        <v>40082</v>
      </c>
      <c r="B3574" s="81">
        <v>0</v>
      </c>
      <c r="C3574" s="82">
        <v>4.9803055151416463E-3</v>
      </c>
      <c r="D3574" s="88">
        <f t="shared" si="834"/>
        <v>1.4857893444154096</v>
      </c>
      <c r="E3574" s="89">
        <f t="shared" si="838"/>
        <v>14715.786888308188</v>
      </c>
      <c r="F3574" s="72">
        <f t="shared" si="838"/>
        <v>1463153.424486222</v>
      </c>
      <c r="G3574" s="35">
        <f t="shared" si="839"/>
        <v>9.9427467629930766E-2</v>
      </c>
      <c r="H3574" s="88">
        <f t="shared" si="826"/>
        <v>0</v>
      </c>
      <c r="I3574" s="62">
        <f t="shared" si="835"/>
        <v>0</v>
      </c>
      <c r="J3574" s="89">
        <f t="shared" si="827"/>
        <v>0</v>
      </c>
      <c r="K3574" s="62">
        <f t="shared" si="836"/>
        <v>0</v>
      </c>
      <c r="L3574" s="90">
        <f t="shared" si="828"/>
        <v>99.606110302832931</v>
      </c>
      <c r="M3574" s="73">
        <f>0</f>
        <v>0</v>
      </c>
      <c r="N3574" s="89">
        <f t="shared" si="829"/>
        <v>0</v>
      </c>
      <c r="O3574" s="89">
        <f t="shared" si="830"/>
        <v>0</v>
      </c>
      <c r="P3574" s="89">
        <f t="shared" si="831"/>
        <v>0</v>
      </c>
      <c r="Q3574" s="62">
        <f t="shared" si="840"/>
        <v>0</v>
      </c>
      <c r="R3574" s="89">
        <f t="shared" si="837"/>
        <v>-99.606110302832931</v>
      </c>
      <c r="S3574" s="74">
        <f t="shared" si="837"/>
        <v>0</v>
      </c>
      <c r="T3574" s="91">
        <f t="shared" si="832"/>
        <v>8.5789344415409641E-2</v>
      </c>
      <c r="U3574" s="92">
        <f t="shared" si="833"/>
        <v>1.3857893444154095</v>
      </c>
    </row>
    <row r="3575" spans="1:21">
      <c r="A3575" s="80">
        <v>40083</v>
      </c>
      <c r="B3575" s="81">
        <v>0</v>
      </c>
      <c r="C3575" s="82">
        <v>4.6922901094110714E-3</v>
      </c>
      <c r="D3575" s="88">
        <f t="shared" si="834"/>
        <v>1.4808090389002679</v>
      </c>
      <c r="E3575" s="89">
        <f t="shared" si="838"/>
        <v>14616.180778005355</v>
      </c>
      <c r="F3575" s="72">
        <f t="shared" si="838"/>
        <v>1463153.424486222</v>
      </c>
      <c r="G3575" s="35">
        <f t="shared" si="839"/>
        <v>0.10010504431417522</v>
      </c>
      <c r="H3575" s="88">
        <f t="shared" si="826"/>
        <v>0</v>
      </c>
      <c r="I3575" s="62">
        <f t="shared" si="835"/>
        <v>0</v>
      </c>
      <c r="J3575" s="89">
        <f t="shared" si="827"/>
        <v>0</v>
      </c>
      <c r="K3575" s="62">
        <f t="shared" si="836"/>
        <v>0</v>
      </c>
      <c r="L3575" s="90">
        <f t="shared" si="828"/>
        <v>93.845802188221427</v>
      </c>
      <c r="M3575" s="73">
        <f>0</f>
        <v>0</v>
      </c>
      <c r="N3575" s="89">
        <f t="shared" si="829"/>
        <v>0</v>
      </c>
      <c r="O3575" s="89">
        <f t="shared" si="830"/>
        <v>0</v>
      </c>
      <c r="P3575" s="89">
        <f t="shared" si="831"/>
        <v>0</v>
      </c>
      <c r="Q3575" s="62">
        <f t="shared" si="840"/>
        <v>0</v>
      </c>
      <c r="R3575" s="89">
        <f t="shared" si="837"/>
        <v>-93.845802188221427</v>
      </c>
      <c r="S3575" s="74">
        <f t="shared" si="837"/>
        <v>0</v>
      </c>
      <c r="T3575" s="91">
        <f t="shared" si="832"/>
        <v>8.0809038900268026E-2</v>
      </c>
      <c r="U3575" s="92">
        <f t="shared" si="833"/>
        <v>1.3808090389002678</v>
      </c>
    </row>
    <row r="3576" spans="1:21">
      <c r="A3576" s="80">
        <v>40084</v>
      </c>
      <c r="B3576" s="81">
        <v>0</v>
      </c>
      <c r="C3576" s="82">
        <v>5.1298737453910588E-3</v>
      </c>
      <c r="D3576" s="88">
        <f t="shared" si="834"/>
        <v>1.4761167487908566</v>
      </c>
      <c r="E3576" s="89">
        <f t="shared" si="838"/>
        <v>14522.334975817133</v>
      </c>
      <c r="F3576" s="72">
        <f t="shared" si="838"/>
        <v>1463153.424486222</v>
      </c>
      <c r="G3576" s="35">
        <f t="shared" si="839"/>
        <v>0.10075194016132343</v>
      </c>
      <c r="H3576" s="88">
        <f t="shared" si="826"/>
        <v>0</v>
      </c>
      <c r="I3576" s="62">
        <f t="shared" si="835"/>
        <v>0</v>
      </c>
      <c r="J3576" s="89">
        <f t="shared" si="827"/>
        <v>0</v>
      </c>
      <c r="K3576" s="62">
        <f t="shared" si="836"/>
        <v>0</v>
      </c>
      <c r="L3576" s="90">
        <f t="shared" si="828"/>
        <v>102.59747490782118</v>
      </c>
      <c r="M3576" s="73">
        <f>0</f>
        <v>0</v>
      </c>
      <c r="N3576" s="89">
        <f t="shared" si="829"/>
        <v>0</v>
      </c>
      <c r="O3576" s="89">
        <f t="shared" si="830"/>
        <v>0</v>
      </c>
      <c r="P3576" s="89">
        <f t="shared" si="831"/>
        <v>0</v>
      </c>
      <c r="Q3576" s="62">
        <f t="shared" si="840"/>
        <v>0</v>
      </c>
      <c r="R3576" s="89">
        <f t="shared" si="837"/>
        <v>-102.59747490782118</v>
      </c>
      <c r="S3576" s="74">
        <f t="shared" si="837"/>
        <v>0</v>
      </c>
      <c r="T3576" s="91">
        <f t="shared" si="832"/>
        <v>7.6116748790856725E-2</v>
      </c>
      <c r="U3576" s="92">
        <f t="shared" si="833"/>
        <v>1.3761167487908565</v>
      </c>
    </row>
    <row r="3577" spans="1:21">
      <c r="A3577" s="80">
        <v>40085</v>
      </c>
      <c r="B3577" s="81">
        <v>3.8099999999999996E-3</v>
      </c>
      <c r="C3577" s="82">
        <v>4.9327039598909186E-3</v>
      </c>
      <c r="D3577" s="88">
        <f t="shared" si="834"/>
        <v>1.4709868750454655</v>
      </c>
      <c r="E3577" s="89">
        <f t="shared" si="838"/>
        <v>14419.737500909312</v>
      </c>
      <c r="F3577" s="72">
        <f t="shared" si="838"/>
        <v>1463153.424486222</v>
      </c>
      <c r="G3577" s="35">
        <f t="shared" si="839"/>
        <v>0.10146879750022877</v>
      </c>
      <c r="H3577" s="88">
        <f t="shared" si="826"/>
        <v>76.199999999999989</v>
      </c>
      <c r="I3577" s="62">
        <f t="shared" si="835"/>
        <v>761.99999999999989</v>
      </c>
      <c r="J3577" s="89">
        <f t="shared" si="827"/>
        <v>251.45999999999992</v>
      </c>
      <c r="K3577" s="62">
        <f t="shared" si="836"/>
        <v>22631.399999999998</v>
      </c>
      <c r="L3577" s="90">
        <f t="shared" si="828"/>
        <v>98.654079197818376</v>
      </c>
      <c r="M3577" s="73">
        <f>0</f>
        <v>0</v>
      </c>
      <c r="N3577" s="89">
        <f t="shared" si="829"/>
        <v>0</v>
      </c>
      <c r="O3577" s="89">
        <f t="shared" si="830"/>
        <v>0</v>
      </c>
      <c r="P3577" s="89">
        <f t="shared" si="831"/>
        <v>0</v>
      </c>
      <c r="Q3577" s="62">
        <f t="shared" si="840"/>
        <v>0</v>
      </c>
      <c r="R3577" s="89">
        <f t="shared" si="837"/>
        <v>229.00592080218155</v>
      </c>
      <c r="S3577" s="74">
        <f t="shared" si="837"/>
        <v>23393.399999999998</v>
      </c>
      <c r="T3577" s="91">
        <f t="shared" si="832"/>
        <v>7.0986875045465636E-2</v>
      </c>
      <c r="U3577" s="92">
        <f t="shared" si="833"/>
        <v>1.3709868750454655</v>
      </c>
    </row>
    <row r="3578" spans="1:21">
      <c r="A3578" s="80">
        <v>40086</v>
      </c>
      <c r="B3578" s="81">
        <v>0</v>
      </c>
      <c r="C3578" s="82">
        <v>4.3526376939316651E-3</v>
      </c>
      <c r="D3578" s="88">
        <f t="shared" si="834"/>
        <v>1.4824371710855746</v>
      </c>
      <c r="E3578" s="89">
        <f t="shared" si="838"/>
        <v>14648.743421711493</v>
      </c>
      <c r="F3578" s="72">
        <f t="shared" si="838"/>
        <v>1486546.8244862219</v>
      </c>
      <c r="G3578" s="35">
        <f t="shared" si="839"/>
        <v>0.10147947722826184</v>
      </c>
      <c r="H3578" s="88">
        <f t="shared" si="826"/>
        <v>0</v>
      </c>
      <c r="I3578" s="62">
        <f t="shared" si="835"/>
        <v>0</v>
      </c>
      <c r="J3578" s="89">
        <f t="shared" si="827"/>
        <v>0</v>
      </c>
      <c r="K3578" s="62">
        <f t="shared" si="836"/>
        <v>0</v>
      </c>
      <c r="L3578" s="90">
        <f t="shared" si="828"/>
        <v>87.052753878633297</v>
      </c>
      <c r="M3578" s="73">
        <f>0</f>
        <v>0</v>
      </c>
      <c r="N3578" s="89">
        <f t="shared" si="829"/>
        <v>0</v>
      </c>
      <c r="O3578" s="89">
        <f t="shared" si="830"/>
        <v>0</v>
      </c>
      <c r="P3578" s="89">
        <f t="shared" si="831"/>
        <v>0</v>
      </c>
      <c r="Q3578" s="62">
        <f t="shared" si="840"/>
        <v>0</v>
      </c>
      <c r="R3578" s="89">
        <f t="shared" si="837"/>
        <v>-87.052753878633297</v>
      </c>
      <c r="S3578" s="74">
        <f t="shared" si="837"/>
        <v>0</v>
      </c>
      <c r="T3578" s="91">
        <f t="shared" si="832"/>
        <v>8.243717108557469E-2</v>
      </c>
      <c r="U3578" s="92">
        <f t="shared" si="833"/>
        <v>1.3824371710855745</v>
      </c>
    </row>
    <row r="3579" spans="1:21">
      <c r="A3579" s="80">
        <v>40087</v>
      </c>
      <c r="B3579" s="81">
        <v>0</v>
      </c>
      <c r="C3579" s="82">
        <v>4.8866258495180769E-3</v>
      </c>
      <c r="D3579" s="88">
        <f t="shared" si="834"/>
        <v>1.478084533391643</v>
      </c>
      <c r="E3579" s="89">
        <f t="shared" si="838"/>
        <v>14561.69066783286</v>
      </c>
      <c r="F3579" s="72">
        <f t="shared" si="838"/>
        <v>1486546.8244862219</v>
      </c>
      <c r="G3579" s="35">
        <f t="shared" si="839"/>
        <v>0.10208614222042509</v>
      </c>
      <c r="H3579" s="88">
        <f t="shared" si="826"/>
        <v>0</v>
      </c>
      <c r="I3579" s="62">
        <f t="shared" si="835"/>
        <v>0</v>
      </c>
      <c r="J3579" s="89">
        <f t="shared" si="827"/>
        <v>0</v>
      </c>
      <c r="K3579" s="62">
        <f t="shared" si="836"/>
        <v>0</v>
      </c>
      <c r="L3579" s="90">
        <f t="shared" si="828"/>
        <v>97.732516990361532</v>
      </c>
      <c r="M3579" s="73">
        <f>0</f>
        <v>0</v>
      </c>
      <c r="N3579" s="89">
        <f t="shared" si="829"/>
        <v>0</v>
      </c>
      <c r="O3579" s="89">
        <f t="shared" si="830"/>
        <v>0</v>
      </c>
      <c r="P3579" s="89">
        <f t="shared" si="831"/>
        <v>0</v>
      </c>
      <c r="Q3579" s="62">
        <f t="shared" si="840"/>
        <v>0</v>
      </c>
      <c r="R3579" s="89">
        <f t="shared" si="837"/>
        <v>-97.732516990361532</v>
      </c>
      <c r="S3579" s="74">
        <f t="shared" si="837"/>
        <v>0</v>
      </c>
      <c r="T3579" s="91">
        <f t="shared" si="832"/>
        <v>7.8084533391643118E-2</v>
      </c>
      <c r="U3579" s="92">
        <f t="shared" si="833"/>
        <v>1.3780845333916429</v>
      </c>
    </row>
    <row r="3580" spans="1:21">
      <c r="A3580" s="80">
        <v>40088</v>
      </c>
      <c r="B3580" s="81">
        <v>0</v>
      </c>
      <c r="C3580" s="82">
        <v>4.1099180887589331E-3</v>
      </c>
      <c r="D3580" s="88">
        <f t="shared" si="834"/>
        <v>1.4731979075421249</v>
      </c>
      <c r="E3580" s="89">
        <f t="shared" si="838"/>
        <v>14463.958150842498</v>
      </c>
      <c r="F3580" s="72">
        <f t="shared" si="838"/>
        <v>1486546.8244862219</v>
      </c>
      <c r="G3580" s="35">
        <f t="shared" si="839"/>
        <v>0.10277593511978139</v>
      </c>
      <c r="H3580" s="88">
        <f t="shared" si="826"/>
        <v>0</v>
      </c>
      <c r="I3580" s="62">
        <f t="shared" si="835"/>
        <v>0</v>
      </c>
      <c r="J3580" s="89">
        <f t="shared" si="827"/>
        <v>0</v>
      </c>
      <c r="K3580" s="62">
        <f t="shared" si="836"/>
        <v>0</v>
      </c>
      <c r="L3580" s="90">
        <f t="shared" si="828"/>
        <v>82.198361775178668</v>
      </c>
      <c r="M3580" s="73">
        <f>0</f>
        <v>0</v>
      </c>
      <c r="N3580" s="89">
        <f t="shared" si="829"/>
        <v>0</v>
      </c>
      <c r="O3580" s="89">
        <f t="shared" si="830"/>
        <v>0</v>
      </c>
      <c r="P3580" s="89">
        <f t="shared" si="831"/>
        <v>0</v>
      </c>
      <c r="Q3580" s="62">
        <f t="shared" si="840"/>
        <v>0</v>
      </c>
      <c r="R3580" s="89">
        <f t="shared" si="837"/>
        <v>-82.198361775178668</v>
      </c>
      <c r="S3580" s="74">
        <f t="shared" si="837"/>
        <v>0</v>
      </c>
      <c r="T3580" s="91">
        <f t="shared" si="832"/>
        <v>7.3197907542124963E-2</v>
      </c>
      <c r="U3580" s="92">
        <f t="shared" si="833"/>
        <v>1.3731979075421248</v>
      </c>
    </row>
    <row r="3581" spans="1:21">
      <c r="A3581" s="80">
        <v>40089</v>
      </c>
      <c r="B3581" s="81">
        <v>0</v>
      </c>
      <c r="C3581" s="82">
        <v>4.0109197915859937E-3</v>
      </c>
      <c r="D3581" s="88">
        <f t="shared" si="834"/>
        <v>1.4690879894533659</v>
      </c>
      <c r="E3581" s="89">
        <f t="shared" si="838"/>
        <v>14381.759789067319</v>
      </c>
      <c r="F3581" s="72">
        <f t="shared" si="838"/>
        <v>1486546.8244862219</v>
      </c>
      <c r="G3581" s="35">
        <f t="shared" si="839"/>
        <v>0.10336334678710601</v>
      </c>
      <c r="H3581" s="88">
        <f t="shared" si="826"/>
        <v>0</v>
      </c>
      <c r="I3581" s="62">
        <f t="shared" si="835"/>
        <v>0</v>
      </c>
      <c r="J3581" s="89">
        <f t="shared" si="827"/>
        <v>0</v>
      </c>
      <c r="K3581" s="62">
        <f t="shared" si="836"/>
        <v>0</v>
      </c>
      <c r="L3581" s="90">
        <f t="shared" si="828"/>
        <v>80.218395831719874</v>
      </c>
      <c r="M3581" s="73">
        <f>0</f>
        <v>0</v>
      </c>
      <c r="N3581" s="89">
        <f t="shared" si="829"/>
        <v>0</v>
      </c>
      <c r="O3581" s="89">
        <f t="shared" si="830"/>
        <v>0</v>
      </c>
      <c r="P3581" s="89">
        <f t="shared" si="831"/>
        <v>0</v>
      </c>
      <c r="Q3581" s="62">
        <f t="shared" si="840"/>
        <v>0</v>
      </c>
      <c r="R3581" s="89">
        <f t="shared" si="837"/>
        <v>-80.218395831719874</v>
      </c>
      <c r="S3581" s="74">
        <f t="shared" si="837"/>
        <v>0</v>
      </c>
      <c r="T3581" s="91">
        <f t="shared" si="832"/>
        <v>6.9087989453366028E-2</v>
      </c>
      <c r="U3581" s="92">
        <f t="shared" si="833"/>
        <v>1.3690879894533659</v>
      </c>
    </row>
    <row r="3582" spans="1:21">
      <c r="A3582" s="80">
        <v>40090</v>
      </c>
      <c r="B3582" s="81">
        <v>0</v>
      </c>
      <c r="C3582" s="82">
        <v>3.8180046680637205E-3</v>
      </c>
      <c r="D3582" s="88">
        <f t="shared" si="834"/>
        <v>1.4650770696617799</v>
      </c>
      <c r="E3582" s="89">
        <f t="shared" si="838"/>
        <v>14301.541393235599</v>
      </c>
      <c r="F3582" s="72">
        <f t="shared" si="838"/>
        <v>1486546.8244862219</v>
      </c>
      <c r="G3582" s="35">
        <f t="shared" si="839"/>
        <v>0.10394311938916842</v>
      </c>
      <c r="H3582" s="88">
        <f t="shared" si="826"/>
        <v>0</v>
      </c>
      <c r="I3582" s="62">
        <f t="shared" si="835"/>
        <v>0</v>
      </c>
      <c r="J3582" s="89">
        <f t="shared" si="827"/>
        <v>0</v>
      </c>
      <c r="K3582" s="62">
        <f t="shared" si="836"/>
        <v>0</v>
      </c>
      <c r="L3582" s="90">
        <f t="shared" si="828"/>
        <v>76.360093361274409</v>
      </c>
      <c r="M3582" s="73">
        <f>0</f>
        <v>0</v>
      </c>
      <c r="N3582" s="89">
        <f t="shared" si="829"/>
        <v>0</v>
      </c>
      <c r="O3582" s="89">
        <f t="shared" si="830"/>
        <v>0</v>
      </c>
      <c r="P3582" s="89">
        <f t="shared" si="831"/>
        <v>0</v>
      </c>
      <c r="Q3582" s="62">
        <f t="shared" si="840"/>
        <v>0</v>
      </c>
      <c r="R3582" s="89">
        <f t="shared" si="837"/>
        <v>-76.360093361274409</v>
      </c>
      <c r="S3582" s="74">
        <f t="shared" si="837"/>
        <v>0</v>
      </c>
      <c r="T3582" s="91">
        <f t="shared" si="832"/>
        <v>6.5077069661779952E-2</v>
      </c>
      <c r="U3582" s="92">
        <f t="shared" si="833"/>
        <v>1.3650770696617798</v>
      </c>
    </row>
    <row r="3583" spans="1:21">
      <c r="A3583" s="80">
        <v>40091</v>
      </c>
      <c r="B3583" s="81">
        <v>2.3622000000000001E-2</v>
      </c>
      <c r="C3583" s="82">
        <v>2.6845901399389777E-3</v>
      </c>
      <c r="D3583" s="88">
        <f t="shared" si="834"/>
        <v>1.4612590649937163</v>
      </c>
      <c r="E3583" s="89">
        <f t="shared" si="838"/>
        <v>14225.181299874324</v>
      </c>
      <c r="F3583" s="72">
        <f t="shared" si="838"/>
        <v>1486546.8244862219</v>
      </c>
      <c r="G3583" s="35">
        <f t="shared" si="839"/>
        <v>0.10450108108635178</v>
      </c>
      <c r="H3583" s="88">
        <f t="shared" si="826"/>
        <v>472.44</v>
      </c>
      <c r="I3583" s="62">
        <f t="shared" si="835"/>
        <v>4724.4000000000005</v>
      </c>
      <c r="J3583" s="89">
        <f t="shared" si="827"/>
        <v>1559.0519999999999</v>
      </c>
      <c r="K3583" s="62">
        <f t="shared" si="836"/>
        <v>140314.68000000005</v>
      </c>
      <c r="L3583" s="90">
        <f t="shared" si="828"/>
        <v>53.691802798779555</v>
      </c>
      <c r="M3583" s="73">
        <f>0</f>
        <v>0</v>
      </c>
      <c r="N3583" s="89">
        <f t="shared" si="829"/>
        <v>0</v>
      </c>
      <c r="O3583" s="89">
        <f t="shared" si="830"/>
        <v>0</v>
      </c>
      <c r="P3583" s="89">
        <f t="shared" si="831"/>
        <v>0</v>
      </c>
      <c r="Q3583" s="62">
        <f t="shared" si="840"/>
        <v>0</v>
      </c>
      <c r="R3583" s="89">
        <f t="shared" si="837"/>
        <v>1977.8001972012205</v>
      </c>
      <c r="S3583" s="74">
        <f t="shared" si="837"/>
        <v>145039.08000000005</v>
      </c>
      <c r="T3583" s="91">
        <f t="shared" si="832"/>
        <v>6.1259064993716361E-2</v>
      </c>
      <c r="U3583" s="92">
        <f t="shared" si="833"/>
        <v>1.3612590649937162</v>
      </c>
    </row>
    <row r="3584" spans="1:21">
      <c r="A3584" s="80">
        <v>40092</v>
      </c>
      <c r="B3584" s="81">
        <v>2.5399999999999999E-4</v>
      </c>
      <c r="C3584" s="82">
        <v>3.6594429314741979E-3</v>
      </c>
      <c r="D3584" s="88">
        <f t="shared" si="834"/>
        <v>1.5601490748537774</v>
      </c>
      <c r="E3584" s="89">
        <f t="shared" si="838"/>
        <v>16202.981497075545</v>
      </c>
      <c r="F3584" s="72">
        <f t="shared" si="838"/>
        <v>1631585.904486222</v>
      </c>
      <c r="G3584" s="35">
        <f t="shared" si="839"/>
        <v>0.10069664677335494</v>
      </c>
      <c r="H3584" s="88">
        <f t="shared" si="826"/>
        <v>5.08</v>
      </c>
      <c r="I3584" s="62">
        <f t="shared" si="835"/>
        <v>50.800000000000004</v>
      </c>
      <c r="J3584" s="89">
        <f t="shared" si="827"/>
        <v>16.763999999999999</v>
      </c>
      <c r="K3584" s="62">
        <f t="shared" si="836"/>
        <v>1508.7600000000004</v>
      </c>
      <c r="L3584" s="90">
        <f t="shared" si="828"/>
        <v>73.18885862948396</v>
      </c>
      <c r="M3584" s="73">
        <f>0</f>
        <v>0</v>
      </c>
      <c r="N3584" s="89">
        <f t="shared" si="829"/>
        <v>2258.2221513399681</v>
      </c>
      <c r="O3584" s="89">
        <f t="shared" si="830"/>
        <v>1202.9814970755481</v>
      </c>
      <c r="P3584" s="89">
        <f t="shared" si="831"/>
        <v>1202.9814970755481</v>
      </c>
      <c r="Q3584" s="62">
        <f t="shared" si="840"/>
        <v>121136.20288589819</v>
      </c>
      <c r="R3584" s="89">
        <f t="shared" si="837"/>
        <v>-1254.326355705032</v>
      </c>
      <c r="S3584" s="74">
        <f t="shared" si="837"/>
        <v>-119576.6428858982</v>
      </c>
      <c r="T3584" s="91">
        <f t="shared" si="832"/>
        <v>0.1601490748537775</v>
      </c>
      <c r="U3584" s="92">
        <f t="shared" si="833"/>
        <v>1.4601490748537773</v>
      </c>
    </row>
    <row r="3585" spans="1:21">
      <c r="A3585" s="80">
        <v>40093</v>
      </c>
      <c r="B3585" s="81">
        <v>5.0799999999999999E-4</v>
      </c>
      <c r="C3585" s="82">
        <v>3.5495038307270439E-3</v>
      </c>
      <c r="D3585" s="88">
        <f t="shared" si="834"/>
        <v>1.4974327570685257</v>
      </c>
      <c r="E3585" s="89">
        <f t="shared" si="838"/>
        <v>14948.655141370513</v>
      </c>
      <c r="F3585" s="72">
        <f t="shared" si="838"/>
        <v>1512009.2616003237</v>
      </c>
      <c r="G3585" s="35">
        <f t="shared" si="839"/>
        <v>0.10114684212734476</v>
      </c>
      <c r="H3585" s="88">
        <f t="shared" si="826"/>
        <v>10.16</v>
      </c>
      <c r="I3585" s="62">
        <f t="shared" si="835"/>
        <v>101.60000000000001</v>
      </c>
      <c r="J3585" s="89">
        <f t="shared" si="827"/>
        <v>33.527999999999999</v>
      </c>
      <c r="K3585" s="62">
        <f t="shared" si="836"/>
        <v>3017.5200000000009</v>
      </c>
      <c r="L3585" s="90">
        <f t="shared" si="828"/>
        <v>70.990076614540882</v>
      </c>
      <c r="M3585" s="73">
        <f>0</f>
        <v>0</v>
      </c>
      <c r="N3585" s="89">
        <f t="shared" si="829"/>
        <v>0</v>
      </c>
      <c r="O3585" s="89">
        <f t="shared" si="830"/>
        <v>0</v>
      </c>
      <c r="P3585" s="89">
        <f t="shared" si="831"/>
        <v>0</v>
      </c>
      <c r="Q3585" s="62">
        <f t="shared" si="840"/>
        <v>0</v>
      </c>
      <c r="R3585" s="89">
        <f t="shared" si="837"/>
        <v>-27.30207661454088</v>
      </c>
      <c r="S3585" s="74">
        <f t="shared" si="837"/>
        <v>3119.1200000000008</v>
      </c>
      <c r="T3585" s="91">
        <f t="shared" si="832"/>
        <v>9.7432757068525833E-2</v>
      </c>
      <c r="U3585" s="92">
        <f t="shared" si="833"/>
        <v>1.3974327570685257</v>
      </c>
    </row>
    <row r="3586" spans="1:21">
      <c r="A3586" s="80">
        <v>40094</v>
      </c>
      <c r="B3586" s="81">
        <v>0</v>
      </c>
      <c r="C3586" s="82">
        <v>3.5436847385638625E-3</v>
      </c>
      <c r="D3586" s="88">
        <f t="shared" si="834"/>
        <v>1.4960676532377988</v>
      </c>
      <c r="E3586" s="89">
        <f t="shared" si="838"/>
        <v>14921.353064755973</v>
      </c>
      <c r="F3586" s="72">
        <f t="shared" si="838"/>
        <v>1515128.3816003238</v>
      </c>
      <c r="G3586" s="35">
        <f t="shared" si="839"/>
        <v>0.10154095108030356</v>
      </c>
      <c r="H3586" s="88">
        <f t="shared" si="826"/>
        <v>0</v>
      </c>
      <c r="I3586" s="62">
        <f t="shared" si="835"/>
        <v>0</v>
      </c>
      <c r="J3586" s="89">
        <f t="shared" si="827"/>
        <v>0</v>
      </c>
      <c r="K3586" s="62">
        <f t="shared" si="836"/>
        <v>0</v>
      </c>
      <c r="L3586" s="90">
        <f t="shared" si="828"/>
        <v>70.873694771277243</v>
      </c>
      <c r="M3586" s="73">
        <f>0</f>
        <v>0</v>
      </c>
      <c r="N3586" s="89">
        <f t="shared" si="829"/>
        <v>0</v>
      </c>
      <c r="O3586" s="89">
        <f t="shared" si="830"/>
        <v>0</v>
      </c>
      <c r="P3586" s="89">
        <f t="shared" si="831"/>
        <v>0</v>
      </c>
      <c r="Q3586" s="62">
        <f t="shared" si="840"/>
        <v>0</v>
      </c>
      <c r="R3586" s="89">
        <f t="shared" si="837"/>
        <v>-70.873694771277243</v>
      </c>
      <c r="S3586" s="74">
        <f t="shared" si="837"/>
        <v>0</v>
      </c>
      <c r="T3586" s="91">
        <f t="shared" si="832"/>
        <v>9.6067653237798867E-2</v>
      </c>
      <c r="U3586" s="92">
        <f t="shared" si="833"/>
        <v>1.3960676532377987</v>
      </c>
    </row>
    <row r="3587" spans="1:21">
      <c r="A3587" s="80">
        <v>40095</v>
      </c>
      <c r="B3587" s="81">
        <v>0</v>
      </c>
      <c r="C3587" s="82">
        <v>3.8587721603615425E-3</v>
      </c>
      <c r="D3587" s="88">
        <f t="shared" si="834"/>
        <v>1.4925239684992349</v>
      </c>
      <c r="E3587" s="89">
        <f t="shared" si="838"/>
        <v>14850.479369984696</v>
      </c>
      <c r="F3587" s="72">
        <f t="shared" si="838"/>
        <v>1515128.3816003238</v>
      </c>
      <c r="G3587" s="35">
        <f t="shared" si="839"/>
        <v>0.10202555377859733</v>
      </c>
      <c r="H3587" s="88">
        <f t="shared" si="826"/>
        <v>0</v>
      </c>
      <c r="I3587" s="62">
        <f t="shared" si="835"/>
        <v>0</v>
      </c>
      <c r="J3587" s="89">
        <f t="shared" si="827"/>
        <v>0</v>
      </c>
      <c r="K3587" s="62">
        <f t="shared" si="836"/>
        <v>0</v>
      </c>
      <c r="L3587" s="90">
        <f t="shared" si="828"/>
        <v>77.175443207230856</v>
      </c>
      <c r="M3587" s="73">
        <f>0</f>
        <v>0</v>
      </c>
      <c r="N3587" s="89">
        <f t="shared" si="829"/>
        <v>0</v>
      </c>
      <c r="O3587" s="89">
        <f t="shared" si="830"/>
        <v>0</v>
      </c>
      <c r="P3587" s="89">
        <f t="shared" si="831"/>
        <v>0</v>
      </c>
      <c r="Q3587" s="62">
        <f t="shared" si="840"/>
        <v>0</v>
      </c>
      <c r="R3587" s="89">
        <f t="shared" si="837"/>
        <v>-77.175443207230856</v>
      </c>
      <c r="S3587" s="74">
        <f t="shared" si="837"/>
        <v>0</v>
      </c>
      <c r="T3587" s="91">
        <f t="shared" si="832"/>
        <v>9.2523968499234943E-2</v>
      </c>
      <c r="U3587" s="92">
        <f t="shared" si="833"/>
        <v>1.3925239684992348</v>
      </c>
    </row>
    <row r="3588" spans="1:21">
      <c r="A3588" s="80">
        <v>40096</v>
      </c>
      <c r="B3588" s="81">
        <v>0</v>
      </c>
      <c r="C3588" s="82">
        <v>3.5440773055970833E-3</v>
      </c>
      <c r="D3588" s="88">
        <f t="shared" si="834"/>
        <v>1.4886651963388733</v>
      </c>
      <c r="E3588" s="89">
        <f t="shared" si="838"/>
        <v>14773.303926777466</v>
      </c>
      <c r="F3588" s="72">
        <f t="shared" si="838"/>
        <v>1515128.3816003238</v>
      </c>
      <c r="G3588" s="35">
        <f t="shared" si="839"/>
        <v>0.10255853322384212</v>
      </c>
      <c r="H3588" s="88">
        <f t="shared" si="826"/>
        <v>0</v>
      </c>
      <c r="I3588" s="62">
        <f t="shared" si="835"/>
        <v>0</v>
      </c>
      <c r="J3588" s="89">
        <f t="shared" si="827"/>
        <v>0</v>
      </c>
      <c r="K3588" s="62">
        <f t="shared" si="836"/>
        <v>0</v>
      </c>
      <c r="L3588" s="90">
        <f t="shared" si="828"/>
        <v>70.88154611194166</v>
      </c>
      <c r="M3588" s="73">
        <f>0</f>
        <v>0</v>
      </c>
      <c r="N3588" s="89">
        <f t="shared" si="829"/>
        <v>0</v>
      </c>
      <c r="O3588" s="89">
        <f t="shared" si="830"/>
        <v>0</v>
      </c>
      <c r="P3588" s="89">
        <f t="shared" si="831"/>
        <v>0</v>
      </c>
      <c r="Q3588" s="62">
        <f t="shared" si="840"/>
        <v>0</v>
      </c>
      <c r="R3588" s="89">
        <f t="shared" si="837"/>
        <v>-70.88154611194166</v>
      </c>
      <c r="S3588" s="74">
        <f t="shared" si="837"/>
        <v>0</v>
      </c>
      <c r="T3588" s="91">
        <f t="shared" si="832"/>
        <v>8.8665196338873375E-2</v>
      </c>
      <c r="U3588" s="92">
        <f t="shared" si="833"/>
        <v>1.3886651963388732</v>
      </c>
    </row>
    <row r="3589" spans="1:21">
      <c r="A3589" s="80">
        <v>40097</v>
      </c>
      <c r="B3589" s="81">
        <v>0</v>
      </c>
      <c r="C3589" s="82">
        <v>4.2160083320614749E-3</v>
      </c>
      <c r="D3589" s="88">
        <f t="shared" si="834"/>
        <v>1.4851211190332763</v>
      </c>
      <c r="E3589" s="89">
        <f t="shared" si="838"/>
        <v>14702.422380665525</v>
      </c>
      <c r="F3589" s="72">
        <f t="shared" si="838"/>
        <v>1515128.3816003238</v>
      </c>
      <c r="G3589" s="35">
        <f t="shared" si="839"/>
        <v>0.10305297605874791</v>
      </c>
      <c r="H3589" s="88">
        <f t="shared" si="826"/>
        <v>0</v>
      </c>
      <c r="I3589" s="62">
        <f t="shared" si="835"/>
        <v>0</v>
      </c>
      <c r="J3589" s="89">
        <f t="shared" si="827"/>
        <v>0</v>
      </c>
      <c r="K3589" s="62">
        <f t="shared" si="836"/>
        <v>0</v>
      </c>
      <c r="L3589" s="90">
        <f t="shared" si="828"/>
        <v>84.320166641229505</v>
      </c>
      <c r="M3589" s="73">
        <f>0</f>
        <v>0</v>
      </c>
      <c r="N3589" s="89">
        <f t="shared" si="829"/>
        <v>0</v>
      </c>
      <c r="O3589" s="89">
        <f t="shared" si="830"/>
        <v>0</v>
      </c>
      <c r="P3589" s="89">
        <f t="shared" si="831"/>
        <v>0</v>
      </c>
      <c r="Q3589" s="62">
        <f t="shared" si="840"/>
        <v>0</v>
      </c>
      <c r="R3589" s="89">
        <f t="shared" si="837"/>
        <v>-84.320166641229505</v>
      </c>
      <c r="S3589" s="74">
        <f t="shared" si="837"/>
        <v>0</v>
      </c>
      <c r="T3589" s="91">
        <f t="shared" si="832"/>
        <v>8.5121119033276349E-2</v>
      </c>
      <c r="U3589" s="92">
        <f t="shared" si="833"/>
        <v>1.3851211190332762</v>
      </c>
    </row>
    <row r="3590" spans="1:21">
      <c r="A3590" s="80">
        <v>40098</v>
      </c>
      <c r="B3590" s="81">
        <v>0</v>
      </c>
      <c r="C3590" s="82">
        <v>3.6943799916577202E-3</v>
      </c>
      <c r="D3590" s="88">
        <f t="shared" si="834"/>
        <v>1.4809051107012146</v>
      </c>
      <c r="E3590" s="89">
        <f t="shared" si="838"/>
        <v>14618.102214024295</v>
      </c>
      <c r="F3590" s="72">
        <f t="shared" si="838"/>
        <v>1515128.3816003238</v>
      </c>
      <c r="G3590" s="35">
        <f t="shared" si="839"/>
        <v>0.10364740644286521</v>
      </c>
      <c r="H3590" s="88">
        <f t="shared" si="826"/>
        <v>0</v>
      </c>
      <c r="I3590" s="62">
        <f t="shared" si="835"/>
        <v>0</v>
      </c>
      <c r="J3590" s="89">
        <f t="shared" si="827"/>
        <v>0</v>
      </c>
      <c r="K3590" s="62">
        <f t="shared" si="836"/>
        <v>0</v>
      </c>
      <c r="L3590" s="90">
        <f t="shared" si="828"/>
        <v>73.887599833154397</v>
      </c>
      <c r="M3590" s="73">
        <f>0</f>
        <v>0</v>
      </c>
      <c r="N3590" s="89">
        <f t="shared" si="829"/>
        <v>0</v>
      </c>
      <c r="O3590" s="89">
        <f t="shared" si="830"/>
        <v>0</v>
      </c>
      <c r="P3590" s="89">
        <f t="shared" si="831"/>
        <v>0</v>
      </c>
      <c r="Q3590" s="62">
        <f t="shared" si="840"/>
        <v>0</v>
      </c>
      <c r="R3590" s="89">
        <f t="shared" si="837"/>
        <v>-73.887599833154397</v>
      </c>
      <c r="S3590" s="74">
        <f t="shared" si="837"/>
        <v>0</v>
      </c>
      <c r="T3590" s="91">
        <f t="shared" si="832"/>
        <v>8.0905110701214644E-2</v>
      </c>
      <c r="U3590" s="92">
        <f t="shared" si="833"/>
        <v>1.3809051107012145</v>
      </c>
    </row>
    <row r="3591" spans="1:21">
      <c r="A3591" s="80">
        <v>40099</v>
      </c>
      <c r="B3591" s="81">
        <v>0</v>
      </c>
      <c r="C3591" s="82">
        <v>2.6043651212074724E-3</v>
      </c>
      <c r="D3591" s="88">
        <f t="shared" si="834"/>
        <v>1.477210730709557</v>
      </c>
      <c r="E3591" s="89">
        <f t="shared" si="838"/>
        <v>14544.21461419114</v>
      </c>
      <c r="F3591" s="72">
        <f t="shared" si="838"/>
        <v>1515128.3816003238</v>
      </c>
      <c r="G3591" s="35">
        <f t="shared" si="839"/>
        <v>0.10417395657253137</v>
      </c>
      <c r="H3591" s="88">
        <f t="shared" si="826"/>
        <v>0</v>
      </c>
      <c r="I3591" s="62">
        <f t="shared" si="835"/>
        <v>0</v>
      </c>
      <c r="J3591" s="89">
        <f t="shared" si="827"/>
        <v>0</v>
      </c>
      <c r="K3591" s="62">
        <f t="shared" si="836"/>
        <v>0</v>
      </c>
      <c r="L3591" s="90">
        <f t="shared" si="828"/>
        <v>52.087302424149449</v>
      </c>
      <c r="M3591" s="73">
        <f>0</f>
        <v>0</v>
      </c>
      <c r="N3591" s="89">
        <f t="shared" si="829"/>
        <v>0</v>
      </c>
      <c r="O3591" s="89">
        <f t="shared" si="830"/>
        <v>0</v>
      </c>
      <c r="P3591" s="89">
        <f t="shared" si="831"/>
        <v>0</v>
      </c>
      <c r="Q3591" s="62">
        <f t="shared" si="840"/>
        <v>0</v>
      </c>
      <c r="R3591" s="89">
        <f t="shared" si="837"/>
        <v>-52.087302424149449</v>
      </c>
      <c r="S3591" s="74">
        <f t="shared" si="837"/>
        <v>0</v>
      </c>
      <c r="T3591" s="91">
        <f t="shared" si="832"/>
        <v>7.7210730709557085E-2</v>
      </c>
      <c r="U3591" s="92">
        <f t="shared" si="833"/>
        <v>1.3772107307095569</v>
      </c>
    </row>
    <row r="3592" spans="1:21">
      <c r="A3592" s="80">
        <v>40100</v>
      </c>
      <c r="B3592" s="81">
        <v>1.016E-3</v>
      </c>
      <c r="C3592" s="82">
        <v>3.2727529430925341E-3</v>
      </c>
      <c r="D3592" s="88">
        <f t="shared" si="834"/>
        <v>1.4746063655883497</v>
      </c>
      <c r="E3592" s="89">
        <f t="shared" si="838"/>
        <v>14492.12731176699</v>
      </c>
      <c r="F3592" s="72">
        <f t="shared" si="838"/>
        <v>1515128.3816003238</v>
      </c>
      <c r="G3592" s="35">
        <f t="shared" si="839"/>
        <v>0.10454837643953792</v>
      </c>
      <c r="H3592" s="88">
        <f t="shared" si="826"/>
        <v>20.32</v>
      </c>
      <c r="I3592" s="62">
        <f t="shared" si="835"/>
        <v>203.20000000000002</v>
      </c>
      <c r="J3592" s="89">
        <f t="shared" si="827"/>
        <v>67.055999999999997</v>
      </c>
      <c r="K3592" s="62">
        <f t="shared" si="836"/>
        <v>6035.0400000000018</v>
      </c>
      <c r="L3592" s="90">
        <f t="shared" si="828"/>
        <v>65.455058861850688</v>
      </c>
      <c r="M3592" s="73">
        <f>0</f>
        <v>0</v>
      </c>
      <c r="N3592" s="89">
        <f t="shared" si="829"/>
        <v>0</v>
      </c>
      <c r="O3592" s="89">
        <f t="shared" si="830"/>
        <v>0</v>
      </c>
      <c r="P3592" s="89">
        <f t="shared" si="831"/>
        <v>0</v>
      </c>
      <c r="Q3592" s="62">
        <f t="shared" si="840"/>
        <v>0</v>
      </c>
      <c r="R3592" s="89">
        <f t="shared" si="837"/>
        <v>21.920941138149317</v>
      </c>
      <c r="S3592" s="74">
        <f t="shared" si="837"/>
        <v>6238.2400000000016</v>
      </c>
      <c r="T3592" s="91">
        <f t="shared" si="832"/>
        <v>7.4606365588349766E-2</v>
      </c>
      <c r="U3592" s="92">
        <f t="shared" si="833"/>
        <v>1.3746063655883496</v>
      </c>
    </row>
    <row r="3593" spans="1:21">
      <c r="A3593" s="80">
        <v>40101</v>
      </c>
      <c r="B3593" s="81">
        <v>6.3499999999999997E-3</v>
      </c>
      <c r="C3593" s="82">
        <v>3.2194736920220491E-3</v>
      </c>
      <c r="D3593" s="88">
        <f t="shared" si="834"/>
        <v>1.4757024126452569</v>
      </c>
      <c r="E3593" s="89">
        <f t="shared" si="838"/>
        <v>14514.048252905139</v>
      </c>
      <c r="F3593" s="72">
        <f t="shared" si="838"/>
        <v>1521366.6216003238</v>
      </c>
      <c r="G3593" s="35">
        <f t="shared" si="839"/>
        <v>0.10482028136400928</v>
      </c>
      <c r="H3593" s="88">
        <f t="shared" si="826"/>
        <v>127</v>
      </c>
      <c r="I3593" s="62">
        <f t="shared" si="835"/>
        <v>1270</v>
      </c>
      <c r="J3593" s="89">
        <f t="shared" si="827"/>
        <v>419.09999999999997</v>
      </c>
      <c r="K3593" s="62">
        <f t="shared" si="836"/>
        <v>37719.000000000007</v>
      </c>
      <c r="L3593" s="90">
        <f t="shared" si="828"/>
        <v>64.389473840440985</v>
      </c>
      <c r="M3593" s="73">
        <f>0</f>
        <v>0</v>
      </c>
      <c r="N3593" s="89">
        <f t="shared" si="829"/>
        <v>0</v>
      </c>
      <c r="O3593" s="89">
        <f t="shared" si="830"/>
        <v>0</v>
      </c>
      <c r="P3593" s="89">
        <f t="shared" si="831"/>
        <v>0</v>
      </c>
      <c r="Q3593" s="62">
        <f t="shared" si="840"/>
        <v>0</v>
      </c>
      <c r="R3593" s="89">
        <f t="shared" si="837"/>
        <v>481.71052615955892</v>
      </c>
      <c r="S3593" s="74">
        <f t="shared" si="837"/>
        <v>38989.000000000007</v>
      </c>
      <c r="T3593" s="91">
        <f t="shared" si="832"/>
        <v>7.5702412645257011E-2</v>
      </c>
      <c r="U3593" s="92">
        <f t="shared" si="833"/>
        <v>1.3757024126452568</v>
      </c>
    </row>
    <row r="3594" spans="1:21">
      <c r="A3594" s="80">
        <v>40102</v>
      </c>
      <c r="B3594" s="81">
        <v>3.8099999999999996E-3</v>
      </c>
      <c r="C3594" s="82">
        <v>4.019081903310742E-3</v>
      </c>
      <c r="D3594" s="88">
        <f t="shared" si="834"/>
        <v>1.4997879389532349</v>
      </c>
      <c r="E3594" s="89">
        <f t="shared" si="838"/>
        <v>14995.758779064698</v>
      </c>
      <c r="F3594" s="72">
        <f t="shared" si="838"/>
        <v>1560355.6216003238</v>
      </c>
      <c r="G3594" s="35">
        <f t="shared" si="839"/>
        <v>0.10405312892727425</v>
      </c>
      <c r="H3594" s="88">
        <f t="shared" si="826"/>
        <v>76.199999999999989</v>
      </c>
      <c r="I3594" s="62">
        <f t="shared" si="835"/>
        <v>761.99999999999989</v>
      </c>
      <c r="J3594" s="89">
        <f t="shared" si="827"/>
        <v>251.45999999999992</v>
      </c>
      <c r="K3594" s="62">
        <f t="shared" si="836"/>
        <v>22631.399999999998</v>
      </c>
      <c r="L3594" s="90">
        <f t="shared" si="828"/>
        <v>80.381638066214848</v>
      </c>
      <c r="M3594" s="73">
        <f>0</f>
        <v>0</v>
      </c>
      <c r="N3594" s="89">
        <f t="shared" si="829"/>
        <v>0</v>
      </c>
      <c r="O3594" s="89">
        <f t="shared" si="830"/>
        <v>0</v>
      </c>
      <c r="P3594" s="89">
        <f t="shared" si="831"/>
        <v>0</v>
      </c>
      <c r="Q3594" s="62">
        <f t="shared" si="840"/>
        <v>0</v>
      </c>
      <c r="R3594" s="89">
        <f t="shared" si="837"/>
        <v>247.27836193378505</v>
      </c>
      <c r="S3594" s="74">
        <f t="shared" si="837"/>
        <v>23393.399999999998</v>
      </c>
      <c r="T3594" s="91">
        <f t="shared" si="832"/>
        <v>9.9787938953235011E-2</v>
      </c>
      <c r="U3594" s="92">
        <f t="shared" si="833"/>
        <v>1.3997879389532348</v>
      </c>
    </row>
    <row r="3595" spans="1:21">
      <c r="A3595" s="80">
        <v>40103</v>
      </c>
      <c r="B3595" s="81">
        <v>0</v>
      </c>
      <c r="C3595" s="82">
        <v>2.6261968741808916E-3</v>
      </c>
      <c r="D3595" s="88">
        <f t="shared" si="834"/>
        <v>1.5121518570499239</v>
      </c>
      <c r="E3595" s="89">
        <f t="shared" si="838"/>
        <v>15243.037140998482</v>
      </c>
      <c r="F3595" s="72">
        <f t="shared" si="838"/>
        <v>1583749.0216003237</v>
      </c>
      <c r="G3595" s="35">
        <f t="shared" si="839"/>
        <v>0.1038998335404293</v>
      </c>
      <c r="H3595" s="88">
        <f t="shared" si="826"/>
        <v>0</v>
      </c>
      <c r="I3595" s="62">
        <f t="shared" si="835"/>
        <v>0</v>
      </c>
      <c r="J3595" s="89">
        <f t="shared" si="827"/>
        <v>0</v>
      </c>
      <c r="K3595" s="62">
        <f t="shared" si="836"/>
        <v>0</v>
      </c>
      <c r="L3595" s="90">
        <f t="shared" si="828"/>
        <v>52.523937483617836</v>
      </c>
      <c r="M3595" s="73">
        <f>0</f>
        <v>0</v>
      </c>
      <c r="N3595" s="89">
        <f t="shared" si="829"/>
        <v>205.06295593145089</v>
      </c>
      <c r="O3595" s="89">
        <f t="shared" si="830"/>
        <v>243.03714099847883</v>
      </c>
      <c r="P3595" s="89">
        <f t="shared" si="831"/>
        <v>205.06295593145089</v>
      </c>
      <c r="Q3595" s="62">
        <f t="shared" si="840"/>
        <v>21306.006986586133</v>
      </c>
      <c r="R3595" s="89">
        <f t="shared" si="837"/>
        <v>-257.58689341506874</v>
      </c>
      <c r="S3595" s="74">
        <f t="shared" si="837"/>
        <v>-21306.006986586133</v>
      </c>
      <c r="T3595" s="91">
        <f t="shared" si="832"/>
        <v>0.11215185704992403</v>
      </c>
      <c r="U3595" s="92">
        <f t="shared" si="833"/>
        <v>1.4121518570499239</v>
      </c>
    </row>
    <row r="3596" spans="1:21">
      <c r="A3596" s="80">
        <v>40104</v>
      </c>
      <c r="B3596" s="81">
        <v>0</v>
      </c>
      <c r="C3596" s="82">
        <v>2.5644648953618205E-3</v>
      </c>
      <c r="D3596" s="88">
        <f t="shared" si="834"/>
        <v>1.4992725123791706</v>
      </c>
      <c r="E3596" s="89">
        <f t="shared" si="838"/>
        <v>14985.450247583412</v>
      </c>
      <c r="F3596" s="72">
        <f t="shared" si="838"/>
        <v>1562443.0146137376</v>
      </c>
      <c r="G3596" s="35">
        <f t="shared" si="839"/>
        <v>0.10426400200192189</v>
      </c>
      <c r="H3596" s="88">
        <f t="shared" si="826"/>
        <v>0</v>
      </c>
      <c r="I3596" s="62">
        <f t="shared" si="835"/>
        <v>0</v>
      </c>
      <c r="J3596" s="89">
        <f t="shared" si="827"/>
        <v>0</v>
      </c>
      <c r="K3596" s="62">
        <f t="shared" si="836"/>
        <v>0</v>
      </c>
      <c r="L3596" s="90">
        <f t="shared" si="828"/>
        <v>51.28929790723641</v>
      </c>
      <c r="M3596" s="73">
        <f>0</f>
        <v>0</v>
      </c>
      <c r="N3596" s="89">
        <f t="shared" si="829"/>
        <v>0</v>
      </c>
      <c r="O3596" s="89">
        <f t="shared" si="830"/>
        <v>0</v>
      </c>
      <c r="P3596" s="89">
        <f t="shared" si="831"/>
        <v>0</v>
      </c>
      <c r="Q3596" s="62">
        <f t="shared" si="840"/>
        <v>0</v>
      </c>
      <c r="R3596" s="89">
        <f t="shared" si="837"/>
        <v>-51.28929790723641</v>
      </c>
      <c r="S3596" s="74">
        <f t="shared" si="837"/>
        <v>0</v>
      </c>
      <c r="T3596" s="91">
        <f t="shared" si="832"/>
        <v>9.9272512379170674E-2</v>
      </c>
      <c r="U3596" s="92">
        <f t="shared" si="833"/>
        <v>1.3992725123791705</v>
      </c>
    </row>
    <row r="3597" spans="1:21">
      <c r="A3597" s="80">
        <v>40105</v>
      </c>
      <c r="B3597" s="81">
        <v>0</v>
      </c>
      <c r="C3597" s="82">
        <v>3.0561703354888086E-3</v>
      </c>
      <c r="D3597" s="88">
        <f t="shared" si="834"/>
        <v>1.4967080474838086</v>
      </c>
      <c r="E3597" s="89">
        <f t="shared" si="838"/>
        <v>14934.160949676176</v>
      </c>
      <c r="F3597" s="72">
        <f t="shared" si="838"/>
        <v>1562443.0146137376</v>
      </c>
      <c r="G3597" s="35">
        <f t="shared" si="839"/>
        <v>0.10462208220995614</v>
      </c>
      <c r="H3597" s="88">
        <f t="shared" si="826"/>
        <v>0</v>
      </c>
      <c r="I3597" s="62">
        <f t="shared" si="835"/>
        <v>0</v>
      </c>
      <c r="J3597" s="89">
        <f t="shared" si="827"/>
        <v>0</v>
      </c>
      <c r="K3597" s="62">
        <f t="shared" si="836"/>
        <v>0</v>
      </c>
      <c r="L3597" s="90">
        <f t="shared" si="828"/>
        <v>61.12340670977617</v>
      </c>
      <c r="M3597" s="73">
        <f>0</f>
        <v>0</v>
      </c>
      <c r="N3597" s="89">
        <f t="shared" si="829"/>
        <v>0</v>
      </c>
      <c r="O3597" s="89">
        <f t="shared" si="830"/>
        <v>0</v>
      </c>
      <c r="P3597" s="89">
        <f t="shared" si="831"/>
        <v>0</v>
      </c>
      <c r="Q3597" s="62">
        <f t="shared" si="840"/>
        <v>0</v>
      </c>
      <c r="R3597" s="89">
        <f t="shared" si="837"/>
        <v>-61.12340670977617</v>
      </c>
      <c r="S3597" s="74">
        <f t="shared" si="837"/>
        <v>0</v>
      </c>
      <c r="T3597" s="91">
        <f t="shared" si="832"/>
        <v>9.6708047483808679E-2</v>
      </c>
      <c r="U3597" s="92">
        <f t="shared" si="833"/>
        <v>1.3967080474838085</v>
      </c>
    </row>
    <row r="3598" spans="1:21">
      <c r="A3598" s="80">
        <v>40106</v>
      </c>
      <c r="B3598" s="81">
        <v>0</v>
      </c>
      <c r="C3598" s="82">
        <v>3.709720853401083E-3</v>
      </c>
      <c r="D3598" s="88">
        <f t="shared" si="834"/>
        <v>1.4936518771483198</v>
      </c>
      <c r="E3598" s="89">
        <f t="shared" si="838"/>
        <v>14873.0375429664</v>
      </c>
      <c r="F3598" s="72">
        <f t="shared" si="838"/>
        <v>1562443.0146137376</v>
      </c>
      <c r="G3598" s="35">
        <f t="shared" si="839"/>
        <v>0.10505204536060837</v>
      </c>
      <c r="H3598" s="88">
        <f t="shared" si="826"/>
        <v>0</v>
      </c>
      <c r="I3598" s="62">
        <f t="shared" si="835"/>
        <v>0</v>
      </c>
      <c r="J3598" s="89">
        <f t="shared" si="827"/>
        <v>0</v>
      </c>
      <c r="K3598" s="62">
        <f t="shared" si="836"/>
        <v>0</v>
      </c>
      <c r="L3598" s="90">
        <f t="shared" si="828"/>
        <v>74.194417068021664</v>
      </c>
      <c r="M3598" s="73">
        <f>0</f>
        <v>0</v>
      </c>
      <c r="N3598" s="89">
        <f t="shared" si="829"/>
        <v>0</v>
      </c>
      <c r="O3598" s="89">
        <f t="shared" si="830"/>
        <v>0</v>
      </c>
      <c r="P3598" s="89">
        <f t="shared" si="831"/>
        <v>0</v>
      </c>
      <c r="Q3598" s="62">
        <f t="shared" si="840"/>
        <v>0</v>
      </c>
      <c r="R3598" s="89">
        <f t="shared" si="837"/>
        <v>-74.194417068021664</v>
      </c>
      <c r="S3598" s="74">
        <f t="shared" si="837"/>
        <v>0</v>
      </c>
      <c r="T3598" s="91">
        <f t="shared" si="832"/>
        <v>9.3651877148319906E-2</v>
      </c>
      <c r="U3598" s="92">
        <f t="shared" si="833"/>
        <v>1.3936518771483197</v>
      </c>
    </row>
    <row r="3599" spans="1:21">
      <c r="A3599" s="80">
        <v>40107</v>
      </c>
      <c r="B3599" s="81">
        <v>0</v>
      </c>
      <c r="C3599" s="82">
        <v>3.5840422869583199E-3</v>
      </c>
      <c r="D3599" s="88">
        <f t="shared" si="834"/>
        <v>1.4899421562949189</v>
      </c>
      <c r="E3599" s="89">
        <f t="shared" si="838"/>
        <v>14798.843125898378</v>
      </c>
      <c r="F3599" s="72">
        <f t="shared" si="838"/>
        <v>1562443.0146137376</v>
      </c>
      <c r="G3599" s="35">
        <f t="shared" si="839"/>
        <v>0.1055787267505674</v>
      </c>
      <c r="H3599" s="88">
        <f t="shared" si="826"/>
        <v>0</v>
      </c>
      <c r="I3599" s="62">
        <f t="shared" si="835"/>
        <v>0</v>
      </c>
      <c r="J3599" s="89">
        <f t="shared" si="827"/>
        <v>0</v>
      </c>
      <c r="K3599" s="62">
        <f t="shared" si="836"/>
        <v>0</v>
      </c>
      <c r="L3599" s="90">
        <f t="shared" si="828"/>
        <v>71.680845739166401</v>
      </c>
      <c r="M3599" s="73">
        <f>0</f>
        <v>0</v>
      </c>
      <c r="N3599" s="89">
        <f t="shared" si="829"/>
        <v>0</v>
      </c>
      <c r="O3599" s="89">
        <f t="shared" si="830"/>
        <v>0</v>
      </c>
      <c r="P3599" s="89">
        <f t="shared" si="831"/>
        <v>0</v>
      </c>
      <c r="Q3599" s="62">
        <f t="shared" si="840"/>
        <v>0</v>
      </c>
      <c r="R3599" s="89">
        <f t="shared" si="837"/>
        <v>-71.680845739166401</v>
      </c>
      <c r="S3599" s="74">
        <f t="shared" si="837"/>
        <v>0</v>
      </c>
      <c r="T3599" s="91">
        <f t="shared" si="832"/>
        <v>8.9942156294918973E-2</v>
      </c>
      <c r="U3599" s="92">
        <f t="shared" si="833"/>
        <v>1.3899421562949188</v>
      </c>
    </row>
    <row r="3600" spans="1:21">
      <c r="A3600" s="80">
        <v>40108</v>
      </c>
      <c r="B3600" s="81">
        <v>0</v>
      </c>
      <c r="C3600" s="82">
        <v>4.0530813262937048E-3</v>
      </c>
      <c r="D3600" s="88">
        <f t="shared" si="834"/>
        <v>1.4863581140079605</v>
      </c>
      <c r="E3600" s="89">
        <f t="shared" si="838"/>
        <v>14727.162280159211</v>
      </c>
      <c r="F3600" s="72">
        <f t="shared" si="838"/>
        <v>1562443.0146137376</v>
      </c>
      <c r="G3600" s="35">
        <f t="shared" si="839"/>
        <v>0.10609260527526736</v>
      </c>
      <c r="H3600" s="88">
        <f t="shared" si="826"/>
        <v>0</v>
      </c>
      <c r="I3600" s="62">
        <f t="shared" si="835"/>
        <v>0</v>
      </c>
      <c r="J3600" s="89">
        <f t="shared" si="827"/>
        <v>0</v>
      </c>
      <c r="K3600" s="62">
        <f t="shared" si="836"/>
        <v>0</v>
      </c>
      <c r="L3600" s="90">
        <f t="shared" si="828"/>
        <v>81.06162652587409</v>
      </c>
      <c r="M3600" s="73">
        <f>0</f>
        <v>0</v>
      </c>
      <c r="N3600" s="89">
        <f t="shared" si="829"/>
        <v>0</v>
      </c>
      <c r="O3600" s="89">
        <f t="shared" si="830"/>
        <v>0</v>
      </c>
      <c r="P3600" s="89">
        <f t="shared" si="831"/>
        <v>0</v>
      </c>
      <c r="Q3600" s="62">
        <f t="shared" si="840"/>
        <v>0</v>
      </c>
      <c r="R3600" s="89">
        <f t="shared" si="837"/>
        <v>-81.06162652587409</v>
      </c>
      <c r="S3600" s="74">
        <f t="shared" si="837"/>
        <v>0</v>
      </c>
      <c r="T3600" s="91">
        <f t="shared" si="832"/>
        <v>8.6358114007960562E-2</v>
      </c>
      <c r="U3600" s="92">
        <f t="shared" si="833"/>
        <v>1.3863581140079604</v>
      </c>
    </row>
    <row r="3601" spans="1:21">
      <c r="A3601" s="80">
        <v>40109</v>
      </c>
      <c r="B3601" s="81">
        <v>0</v>
      </c>
      <c r="C3601" s="82">
        <v>3.8741381825161702E-3</v>
      </c>
      <c r="D3601" s="88">
        <f t="shared" si="834"/>
        <v>1.4823050326816669</v>
      </c>
      <c r="E3601" s="89">
        <f t="shared" si="838"/>
        <v>14646.100653633337</v>
      </c>
      <c r="F3601" s="72">
        <f t="shared" si="838"/>
        <v>1562443.0146137376</v>
      </c>
      <c r="G3601" s="35">
        <f t="shared" si="839"/>
        <v>0.10667979495457952</v>
      </c>
      <c r="H3601" s="88">
        <f t="shared" si="826"/>
        <v>0</v>
      </c>
      <c r="I3601" s="62">
        <f t="shared" si="835"/>
        <v>0</v>
      </c>
      <c r="J3601" s="89">
        <f t="shared" si="827"/>
        <v>0</v>
      </c>
      <c r="K3601" s="62">
        <f t="shared" si="836"/>
        <v>0</v>
      </c>
      <c r="L3601" s="90">
        <f t="shared" si="828"/>
        <v>77.482763650323406</v>
      </c>
      <c r="M3601" s="73">
        <f>0</f>
        <v>0</v>
      </c>
      <c r="N3601" s="89">
        <f t="shared" si="829"/>
        <v>0</v>
      </c>
      <c r="O3601" s="89">
        <f t="shared" si="830"/>
        <v>0</v>
      </c>
      <c r="P3601" s="89">
        <f t="shared" si="831"/>
        <v>0</v>
      </c>
      <c r="Q3601" s="62">
        <f t="shared" si="840"/>
        <v>0</v>
      </c>
      <c r="R3601" s="89">
        <f t="shared" si="837"/>
        <v>-77.482763650323406</v>
      </c>
      <c r="S3601" s="74">
        <f t="shared" si="837"/>
        <v>0</v>
      </c>
      <c r="T3601" s="91">
        <f t="shared" si="832"/>
        <v>8.2305032681667001E-2</v>
      </c>
      <c r="U3601" s="92">
        <f t="shared" si="833"/>
        <v>1.3823050326816668</v>
      </c>
    </row>
    <row r="3602" spans="1:21">
      <c r="A3602" s="80">
        <v>40110</v>
      </c>
      <c r="B3602" s="81">
        <v>0</v>
      </c>
      <c r="C3602" s="82">
        <v>3.5395214252073488E-3</v>
      </c>
      <c r="D3602" s="88">
        <f t="shared" si="834"/>
        <v>1.4784308944991507</v>
      </c>
      <c r="E3602" s="89">
        <f t="shared" si="838"/>
        <v>14568.617889983014</v>
      </c>
      <c r="F3602" s="72">
        <f t="shared" si="838"/>
        <v>1562443.0146137376</v>
      </c>
      <c r="G3602" s="35">
        <f t="shared" si="839"/>
        <v>0.10724716829096266</v>
      </c>
      <c r="H3602" s="88">
        <f t="shared" ref="H3602:H3670" si="841">B3602*($D$12+$D$11)*10000</f>
        <v>0</v>
      </c>
      <c r="I3602" s="62">
        <f t="shared" si="835"/>
        <v>0</v>
      </c>
      <c r="J3602" s="89">
        <f t="shared" ref="J3602:J3670" si="842">B3602*$K$14*$D$10*10000</f>
        <v>0</v>
      </c>
      <c r="K3602" s="62">
        <f t="shared" si="836"/>
        <v>0</v>
      </c>
      <c r="L3602" s="90">
        <f t="shared" ref="L3602:L3670" si="843">C3602*($D$12+$D$11)*10000</f>
        <v>70.790428504146973</v>
      </c>
      <c r="M3602" s="73">
        <f>0</f>
        <v>0</v>
      </c>
      <c r="N3602" s="89">
        <f t="shared" ref="N3602:N3670" si="844">IF(D3602&lt;$N$10,0,(2/3*$N$12*SQRT(2*$N$13)*$N$11*(D3602-$N$10)^(3/2))*24*60*60)</f>
        <v>0</v>
      </c>
      <c r="O3602" s="89">
        <f t="shared" ref="O3602:O3670" si="845">IF(D3602&lt;$N$10,0,(D3602-$N$10)*10000*($D$12+$D$11))</f>
        <v>0</v>
      </c>
      <c r="P3602" s="89">
        <f t="shared" ref="P3602:P3665" si="846">IF(N3602&gt;O3602,O3602,N3602)</f>
        <v>0</v>
      </c>
      <c r="Q3602" s="62">
        <f t="shared" si="840"/>
        <v>0</v>
      </c>
      <c r="R3602" s="89">
        <f t="shared" si="837"/>
        <v>-70.790428504146973</v>
      </c>
      <c r="S3602" s="74">
        <f t="shared" si="837"/>
        <v>0</v>
      </c>
      <c r="T3602" s="91">
        <f t="shared" ref="T3602:T3666" si="847">D3602-$D$14</f>
        <v>7.843089449915075E-2</v>
      </c>
      <c r="U3602" s="92">
        <f t="shared" ref="U3602:U3670" si="848">IF(D3602&lt;$D$13,0,D3602-$D$13)</f>
        <v>1.3784308944991506</v>
      </c>
    </row>
    <row r="3603" spans="1:21">
      <c r="A3603" s="80">
        <v>40111</v>
      </c>
      <c r="B3603" s="81">
        <v>0</v>
      </c>
      <c r="C3603" s="82">
        <v>3.2929212587863295E-3</v>
      </c>
      <c r="D3603" s="88">
        <f t="shared" ref="D3603:D3666" si="849">IF(E3603&lt;$D$11*10000*($D$14-$D$13),(E3603+$D$13*$D$11*10000)/($D$11*10000),(E3603+$D$13*$D$11*10000+$D$14*$D$12*10000)/($D$11*10000+$D$12*10000))</f>
        <v>1.4748913730739435</v>
      </c>
      <c r="E3603" s="89">
        <f t="shared" si="838"/>
        <v>14497.827461478866</v>
      </c>
      <c r="F3603" s="72">
        <f t="shared" si="838"/>
        <v>1562443.0146137376</v>
      </c>
      <c r="G3603" s="35">
        <f t="shared" si="839"/>
        <v>0.10777083799384372</v>
      </c>
      <c r="H3603" s="88">
        <f t="shared" si="841"/>
        <v>0</v>
      </c>
      <c r="I3603" s="62">
        <f t="shared" ref="I3603:I3666" si="850">H3603*$J$4*1000</f>
        <v>0</v>
      </c>
      <c r="J3603" s="89">
        <f t="shared" si="842"/>
        <v>0</v>
      </c>
      <c r="K3603" s="62">
        <f t="shared" ref="K3603:K3666" si="851">1000*J3603*($J$11*$J$5+$J$12*$J$6+$J$13*$J$7)</f>
        <v>0</v>
      </c>
      <c r="L3603" s="90">
        <f t="shared" si="843"/>
        <v>65.858425175726595</v>
      </c>
      <c r="M3603" s="73">
        <f>0</f>
        <v>0</v>
      </c>
      <c r="N3603" s="89">
        <f t="shared" si="844"/>
        <v>0</v>
      </c>
      <c r="O3603" s="89">
        <f t="shared" si="845"/>
        <v>0</v>
      </c>
      <c r="P3603" s="89">
        <f t="shared" si="846"/>
        <v>0</v>
      </c>
      <c r="Q3603" s="62">
        <f t="shared" si="840"/>
        <v>0</v>
      </c>
      <c r="R3603" s="89">
        <f t="shared" ref="R3603:S3670" si="852">H3603+J3603-L3603-P3603</f>
        <v>-65.858425175726595</v>
      </c>
      <c r="S3603" s="74">
        <f t="shared" si="852"/>
        <v>0</v>
      </c>
      <c r="T3603" s="91">
        <f t="shared" si="847"/>
        <v>7.4891373073943557E-2</v>
      </c>
      <c r="U3603" s="92">
        <f t="shared" si="848"/>
        <v>1.3748913730739434</v>
      </c>
    </row>
    <row r="3604" spans="1:21">
      <c r="A3604" s="80">
        <v>40112</v>
      </c>
      <c r="B3604" s="81">
        <v>0</v>
      </c>
      <c r="C3604" s="82">
        <v>4.1357699715693225E-3</v>
      </c>
      <c r="D3604" s="88">
        <f t="shared" si="849"/>
        <v>1.471598451815157</v>
      </c>
      <c r="E3604" s="89">
        <f t="shared" ref="E3604:F3670" si="853">E3603+R3603</f>
        <v>14431.969036303139</v>
      </c>
      <c r="F3604" s="72">
        <f t="shared" si="853"/>
        <v>1562443.0146137376</v>
      </c>
      <c r="G3604" s="35">
        <f t="shared" ref="G3604:G3667" si="854">F3604/(E3604*1000)</f>
        <v>0.10826263628223315</v>
      </c>
      <c r="H3604" s="88">
        <f t="shared" si="841"/>
        <v>0</v>
      </c>
      <c r="I3604" s="62">
        <f t="shared" si="850"/>
        <v>0</v>
      </c>
      <c r="J3604" s="89">
        <f t="shared" si="842"/>
        <v>0</v>
      </c>
      <c r="K3604" s="62">
        <f t="shared" si="851"/>
        <v>0</v>
      </c>
      <c r="L3604" s="90">
        <f t="shared" si="843"/>
        <v>82.715399431386444</v>
      </c>
      <c r="M3604" s="73">
        <f>0</f>
        <v>0</v>
      </c>
      <c r="N3604" s="89">
        <f t="shared" si="844"/>
        <v>0</v>
      </c>
      <c r="O3604" s="89">
        <f t="shared" si="845"/>
        <v>0</v>
      </c>
      <c r="P3604" s="89">
        <f t="shared" si="846"/>
        <v>0</v>
      </c>
      <c r="Q3604" s="62">
        <f t="shared" ref="Q3604:Q3667" si="855">P3604*1000*G3604</f>
        <v>0</v>
      </c>
      <c r="R3604" s="89">
        <f t="shared" si="852"/>
        <v>-82.715399431386444</v>
      </c>
      <c r="S3604" s="74">
        <f t="shared" si="852"/>
        <v>0</v>
      </c>
      <c r="T3604" s="91">
        <f t="shared" si="847"/>
        <v>7.1598451815157116E-2</v>
      </c>
      <c r="U3604" s="92">
        <f t="shared" si="848"/>
        <v>1.3715984518151569</v>
      </c>
    </row>
    <row r="3605" spans="1:21">
      <c r="A3605" s="80">
        <v>40113</v>
      </c>
      <c r="B3605" s="81">
        <v>1.2192E-2</v>
      </c>
      <c r="C3605" s="82">
        <v>2.9992505632218214E-3</v>
      </c>
      <c r="D3605" s="88">
        <f t="shared" si="849"/>
        <v>1.4674626818435876</v>
      </c>
      <c r="E3605" s="89">
        <f t="shared" si="853"/>
        <v>14349.253636871752</v>
      </c>
      <c r="F3605" s="72">
        <f t="shared" si="853"/>
        <v>1562443.0146137376</v>
      </c>
      <c r="G3605" s="35">
        <f t="shared" si="854"/>
        <v>0.10888670966125331</v>
      </c>
      <c r="H3605" s="88">
        <f t="shared" si="841"/>
        <v>243.84</v>
      </c>
      <c r="I3605" s="62">
        <f t="shared" si="850"/>
        <v>2438.4</v>
      </c>
      <c r="J3605" s="89">
        <f t="shared" si="842"/>
        <v>804.67199999999991</v>
      </c>
      <c r="K3605" s="62">
        <f t="shared" si="851"/>
        <v>72420.48000000001</v>
      </c>
      <c r="L3605" s="90">
        <f t="shared" si="843"/>
        <v>59.98501126443643</v>
      </c>
      <c r="M3605" s="73">
        <f>0</f>
        <v>0</v>
      </c>
      <c r="N3605" s="89">
        <f t="shared" si="844"/>
        <v>0</v>
      </c>
      <c r="O3605" s="89">
        <f t="shared" si="845"/>
        <v>0</v>
      </c>
      <c r="P3605" s="89">
        <f t="shared" si="846"/>
        <v>0</v>
      </c>
      <c r="Q3605" s="62">
        <f t="shared" si="855"/>
        <v>0</v>
      </c>
      <c r="R3605" s="89">
        <f t="shared" si="852"/>
        <v>988.52698873556346</v>
      </c>
      <c r="S3605" s="74">
        <f t="shared" si="852"/>
        <v>74858.880000000005</v>
      </c>
      <c r="T3605" s="91">
        <f t="shared" si="847"/>
        <v>6.7462681843587724E-2</v>
      </c>
      <c r="U3605" s="92">
        <f t="shared" si="848"/>
        <v>1.3674626818435875</v>
      </c>
    </row>
    <row r="3606" spans="1:21">
      <c r="A3606" s="80">
        <v>40114</v>
      </c>
      <c r="B3606" s="81">
        <v>0</v>
      </c>
      <c r="C3606" s="82">
        <v>3.5473713189266374E-3</v>
      </c>
      <c r="D3606" s="88">
        <f t="shared" si="849"/>
        <v>1.5168890312803658</v>
      </c>
      <c r="E3606" s="89">
        <f t="shared" si="853"/>
        <v>15337.780625607316</v>
      </c>
      <c r="F3606" s="72">
        <f t="shared" si="853"/>
        <v>1637301.8946137377</v>
      </c>
      <c r="G3606" s="35">
        <f t="shared" si="854"/>
        <v>0.10674959660592401</v>
      </c>
      <c r="H3606" s="88">
        <f t="shared" si="841"/>
        <v>0</v>
      </c>
      <c r="I3606" s="62">
        <f t="shared" si="850"/>
        <v>0</v>
      </c>
      <c r="J3606" s="89">
        <f t="shared" si="842"/>
        <v>0</v>
      </c>
      <c r="K3606" s="62">
        <f t="shared" si="851"/>
        <v>0</v>
      </c>
      <c r="L3606" s="90">
        <f t="shared" si="843"/>
        <v>70.947426378532754</v>
      </c>
      <c r="M3606" s="73">
        <f>0</f>
        <v>0</v>
      </c>
      <c r="N3606" s="89">
        <f t="shared" si="844"/>
        <v>335.99308968452323</v>
      </c>
      <c r="O3606" s="89">
        <f t="shared" si="845"/>
        <v>337.7806256073157</v>
      </c>
      <c r="P3606" s="89">
        <f t="shared" si="846"/>
        <v>335.99308968452323</v>
      </c>
      <c r="Q3606" s="62">
        <f t="shared" si="855"/>
        <v>35867.126786200904</v>
      </c>
      <c r="R3606" s="89">
        <f t="shared" si="852"/>
        <v>-406.94051606305595</v>
      </c>
      <c r="S3606" s="74">
        <f t="shared" si="852"/>
        <v>-35867.126786200904</v>
      </c>
      <c r="T3606" s="91">
        <f t="shared" si="847"/>
        <v>0.11688903128036587</v>
      </c>
      <c r="U3606" s="92">
        <f t="shared" si="848"/>
        <v>1.4168890312803657</v>
      </c>
    </row>
    <row r="3607" spans="1:21">
      <c r="A3607" s="80">
        <v>40115</v>
      </c>
      <c r="B3607" s="81">
        <v>0</v>
      </c>
      <c r="C3607" s="82">
        <v>3.6991462056563079E-3</v>
      </c>
      <c r="D3607" s="88">
        <f t="shared" si="849"/>
        <v>1.4965420054772129</v>
      </c>
      <c r="E3607" s="89">
        <f t="shared" si="853"/>
        <v>14930.84010954426</v>
      </c>
      <c r="F3607" s="72">
        <f t="shared" si="853"/>
        <v>1601434.7678275369</v>
      </c>
      <c r="G3607" s="35">
        <f t="shared" si="854"/>
        <v>0.10725684262092189</v>
      </c>
      <c r="H3607" s="88">
        <f t="shared" si="841"/>
        <v>0</v>
      </c>
      <c r="I3607" s="62">
        <f t="shared" si="850"/>
        <v>0</v>
      </c>
      <c r="J3607" s="89">
        <f t="shared" si="842"/>
        <v>0</v>
      </c>
      <c r="K3607" s="62">
        <f t="shared" si="851"/>
        <v>0</v>
      </c>
      <c r="L3607" s="90">
        <f t="shared" si="843"/>
        <v>73.98292411312616</v>
      </c>
      <c r="M3607" s="73">
        <f>0</f>
        <v>0</v>
      </c>
      <c r="N3607" s="89">
        <f t="shared" si="844"/>
        <v>0</v>
      </c>
      <c r="O3607" s="89">
        <f t="shared" si="845"/>
        <v>0</v>
      </c>
      <c r="P3607" s="89">
        <f t="shared" si="846"/>
        <v>0</v>
      </c>
      <c r="Q3607" s="62">
        <f t="shared" si="855"/>
        <v>0</v>
      </c>
      <c r="R3607" s="89">
        <f t="shared" si="852"/>
        <v>-73.98292411312616</v>
      </c>
      <c r="S3607" s="74">
        <f t="shared" si="852"/>
        <v>0</v>
      </c>
      <c r="T3607" s="91">
        <f t="shared" si="847"/>
        <v>9.6542005477213033E-2</v>
      </c>
      <c r="U3607" s="92">
        <f t="shared" si="848"/>
        <v>1.3965420054772129</v>
      </c>
    </row>
    <row r="3608" spans="1:21">
      <c r="A3608" s="80">
        <v>40116</v>
      </c>
      <c r="B3608" s="81">
        <v>0</v>
      </c>
      <c r="C3608" s="82">
        <v>2.9895158954999124E-3</v>
      </c>
      <c r="D3608" s="88">
        <f t="shared" si="849"/>
        <v>1.4928428592715568</v>
      </c>
      <c r="E3608" s="89">
        <f t="shared" si="853"/>
        <v>14856.857185431134</v>
      </c>
      <c r="F3608" s="72">
        <f t="shared" si="853"/>
        <v>1601434.7678275369</v>
      </c>
      <c r="G3608" s="35">
        <f t="shared" si="854"/>
        <v>0.10779095119780305</v>
      </c>
      <c r="H3608" s="88">
        <f t="shared" si="841"/>
        <v>0</v>
      </c>
      <c r="I3608" s="62">
        <f t="shared" si="850"/>
        <v>0</v>
      </c>
      <c r="J3608" s="89">
        <f t="shared" si="842"/>
        <v>0</v>
      </c>
      <c r="K3608" s="62">
        <f t="shared" si="851"/>
        <v>0</v>
      </c>
      <c r="L3608" s="90">
        <f t="shared" si="843"/>
        <v>59.790317909998251</v>
      </c>
      <c r="M3608" s="73">
        <f>0</f>
        <v>0</v>
      </c>
      <c r="N3608" s="89">
        <f t="shared" si="844"/>
        <v>0</v>
      </c>
      <c r="O3608" s="89">
        <f t="shared" si="845"/>
        <v>0</v>
      </c>
      <c r="P3608" s="89">
        <f t="shared" si="846"/>
        <v>0</v>
      </c>
      <c r="Q3608" s="62">
        <f t="shared" si="855"/>
        <v>0</v>
      </c>
      <c r="R3608" s="89">
        <f t="shared" si="852"/>
        <v>-59.790317909998251</v>
      </c>
      <c r="S3608" s="74">
        <f t="shared" si="852"/>
        <v>0</v>
      </c>
      <c r="T3608" s="91">
        <f t="shared" si="847"/>
        <v>9.2842859271556888E-2</v>
      </c>
      <c r="U3608" s="92">
        <f t="shared" si="848"/>
        <v>1.3928428592715567</v>
      </c>
    </row>
    <row r="3609" spans="1:21">
      <c r="A3609" s="80">
        <v>40117</v>
      </c>
      <c r="B3609" s="81">
        <v>0</v>
      </c>
      <c r="C3609" s="82">
        <v>3.6368227336508224E-3</v>
      </c>
      <c r="D3609" s="88">
        <f t="shared" si="849"/>
        <v>1.4898533433760568</v>
      </c>
      <c r="E3609" s="89">
        <f t="shared" si="853"/>
        <v>14797.066867521136</v>
      </c>
      <c r="F3609" s="72">
        <f t="shared" si="853"/>
        <v>1601434.7678275369</v>
      </c>
      <c r="G3609" s="35">
        <f t="shared" si="854"/>
        <v>0.1082265007089081</v>
      </c>
      <c r="H3609" s="88">
        <f t="shared" si="841"/>
        <v>0</v>
      </c>
      <c r="I3609" s="62">
        <f t="shared" si="850"/>
        <v>0</v>
      </c>
      <c r="J3609" s="89">
        <f t="shared" si="842"/>
        <v>0</v>
      </c>
      <c r="K3609" s="62">
        <f t="shared" si="851"/>
        <v>0</v>
      </c>
      <c r="L3609" s="90">
        <f t="shared" si="843"/>
        <v>72.736454673016453</v>
      </c>
      <c r="M3609" s="73">
        <f>0</f>
        <v>0</v>
      </c>
      <c r="N3609" s="89">
        <f t="shared" si="844"/>
        <v>0</v>
      </c>
      <c r="O3609" s="89">
        <f t="shared" si="845"/>
        <v>0</v>
      </c>
      <c r="P3609" s="89">
        <f t="shared" si="846"/>
        <v>0</v>
      </c>
      <c r="Q3609" s="62">
        <f t="shared" si="855"/>
        <v>0</v>
      </c>
      <c r="R3609" s="89">
        <f t="shared" si="852"/>
        <v>-72.736454673016453</v>
      </c>
      <c r="S3609" s="74">
        <f t="shared" si="852"/>
        <v>0</v>
      </c>
      <c r="T3609" s="91">
        <f t="shared" si="847"/>
        <v>8.9853343376056882E-2</v>
      </c>
      <c r="U3609" s="92">
        <f t="shared" si="848"/>
        <v>1.3898533433760567</v>
      </c>
    </row>
    <row r="3610" spans="1:21">
      <c r="A3610" s="80">
        <v>40118</v>
      </c>
      <c r="B3610" s="81">
        <v>0</v>
      </c>
      <c r="C3610" s="82">
        <v>3.4266998047469653E-3</v>
      </c>
      <c r="D3610" s="88">
        <f t="shared" si="849"/>
        <v>1.4862165206424058</v>
      </c>
      <c r="E3610" s="89">
        <f t="shared" si="853"/>
        <v>14724.33041284812</v>
      </c>
      <c r="F3610" s="72">
        <f t="shared" si="853"/>
        <v>1601434.7678275369</v>
      </c>
      <c r="G3610" s="35">
        <f t="shared" si="854"/>
        <v>0.10876112685098135</v>
      </c>
      <c r="H3610" s="88">
        <f t="shared" si="841"/>
        <v>0</v>
      </c>
      <c r="I3610" s="62">
        <f t="shared" si="850"/>
        <v>0</v>
      </c>
      <c r="J3610" s="89">
        <f t="shared" si="842"/>
        <v>0</v>
      </c>
      <c r="K3610" s="62">
        <f t="shared" si="851"/>
        <v>0</v>
      </c>
      <c r="L3610" s="90">
        <f t="shared" si="843"/>
        <v>68.533996094939312</v>
      </c>
      <c r="M3610" s="73">
        <f>0</f>
        <v>0</v>
      </c>
      <c r="N3610" s="89">
        <f t="shared" si="844"/>
        <v>0</v>
      </c>
      <c r="O3610" s="89">
        <f t="shared" si="845"/>
        <v>0</v>
      </c>
      <c r="P3610" s="89">
        <f t="shared" si="846"/>
        <v>0</v>
      </c>
      <c r="Q3610" s="62">
        <f t="shared" si="855"/>
        <v>0</v>
      </c>
      <c r="R3610" s="89">
        <f t="shared" si="852"/>
        <v>-68.533996094939312</v>
      </c>
      <c r="S3610" s="74">
        <f t="shared" si="852"/>
        <v>0</v>
      </c>
      <c r="T3610" s="91">
        <f t="shared" si="847"/>
        <v>8.6216520642405925E-2</v>
      </c>
      <c r="U3610" s="92">
        <f t="shared" si="848"/>
        <v>1.3862165206424057</v>
      </c>
    </row>
    <row r="3611" spans="1:21">
      <c r="A3611" s="80">
        <v>40119</v>
      </c>
      <c r="B3611" s="81">
        <v>0</v>
      </c>
      <c r="C3611" s="82">
        <v>2.5613943174558618E-3</v>
      </c>
      <c r="D3611" s="88">
        <f t="shared" si="849"/>
        <v>1.4827898208376591</v>
      </c>
      <c r="E3611" s="89">
        <f t="shared" si="853"/>
        <v>14655.796416753181</v>
      </c>
      <c r="F3611" s="72">
        <f t="shared" si="853"/>
        <v>1601434.7678275369</v>
      </c>
      <c r="G3611" s="35">
        <f t="shared" si="854"/>
        <v>0.10926971979475107</v>
      </c>
      <c r="H3611" s="88">
        <f t="shared" si="841"/>
        <v>0</v>
      </c>
      <c r="I3611" s="62">
        <f t="shared" si="850"/>
        <v>0</v>
      </c>
      <c r="J3611" s="89">
        <f t="shared" si="842"/>
        <v>0</v>
      </c>
      <c r="K3611" s="62">
        <f t="shared" si="851"/>
        <v>0</v>
      </c>
      <c r="L3611" s="90">
        <f t="shared" si="843"/>
        <v>51.227886349117234</v>
      </c>
      <c r="M3611" s="73">
        <f>0</f>
        <v>0</v>
      </c>
      <c r="N3611" s="89">
        <f t="shared" si="844"/>
        <v>0</v>
      </c>
      <c r="O3611" s="89">
        <f t="shared" si="845"/>
        <v>0</v>
      </c>
      <c r="P3611" s="89">
        <f t="shared" si="846"/>
        <v>0</v>
      </c>
      <c r="Q3611" s="62">
        <f t="shared" si="855"/>
        <v>0</v>
      </c>
      <c r="R3611" s="89">
        <f t="shared" si="852"/>
        <v>-51.227886349117234</v>
      </c>
      <c r="S3611" s="74">
        <f t="shared" si="852"/>
        <v>0</v>
      </c>
      <c r="T3611" s="91">
        <f t="shared" si="847"/>
        <v>8.2789820837659178E-2</v>
      </c>
      <c r="U3611" s="92">
        <f t="shared" si="848"/>
        <v>1.382789820837659</v>
      </c>
    </row>
    <row r="3612" spans="1:21">
      <c r="A3612" s="80">
        <v>40120</v>
      </c>
      <c r="B3612" s="81">
        <v>0</v>
      </c>
      <c r="C3612" s="82">
        <v>2.4849503443921707E-3</v>
      </c>
      <c r="D3612" s="88">
        <f t="shared" si="849"/>
        <v>1.4802284265202033</v>
      </c>
      <c r="E3612" s="89">
        <f t="shared" si="853"/>
        <v>14604.568530404063</v>
      </c>
      <c r="F3612" s="72">
        <f t="shared" si="853"/>
        <v>1601434.7678275369</v>
      </c>
      <c r="G3612" s="35">
        <f t="shared" si="854"/>
        <v>0.10965300101085768</v>
      </c>
      <c r="H3612" s="88">
        <f t="shared" si="841"/>
        <v>0</v>
      </c>
      <c r="I3612" s="62">
        <f t="shared" si="850"/>
        <v>0</v>
      </c>
      <c r="J3612" s="89">
        <f t="shared" si="842"/>
        <v>0</v>
      </c>
      <c r="K3612" s="62">
        <f t="shared" si="851"/>
        <v>0</v>
      </c>
      <c r="L3612" s="90">
        <f t="shared" si="843"/>
        <v>49.699006887843417</v>
      </c>
      <c r="M3612" s="73">
        <f>0</f>
        <v>0</v>
      </c>
      <c r="N3612" s="89">
        <f t="shared" si="844"/>
        <v>0</v>
      </c>
      <c r="O3612" s="89">
        <f t="shared" si="845"/>
        <v>0</v>
      </c>
      <c r="P3612" s="89">
        <f t="shared" si="846"/>
        <v>0</v>
      </c>
      <c r="Q3612" s="62">
        <f t="shared" si="855"/>
        <v>0</v>
      </c>
      <c r="R3612" s="89">
        <f t="shared" si="852"/>
        <v>-49.699006887843417</v>
      </c>
      <c r="S3612" s="74">
        <f t="shared" si="852"/>
        <v>0</v>
      </c>
      <c r="T3612" s="91">
        <f t="shared" si="847"/>
        <v>8.0228426520203344E-2</v>
      </c>
      <c r="U3612" s="92">
        <f t="shared" si="848"/>
        <v>1.3802284265202032</v>
      </c>
    </row>
    <row r="3613" spans="1:21">
      <c r="A3613" s="80">
        <v>40121</v>
      </c>
      <c r="B3613" s="81">
        <v>0</v>
      </c>
      <c r="C3613" s="82">
        <v>3.0801114516477834E-3</v>
      </c>
      <c r="D3613" s="88">
        <f t="shared" si="849"/>
        <v>1.477743476175811</v>
      </c>
      <c r="E3613" s="89">
        <f t="shared" si="853"/>
        <v>14554.869523516219</v>
      </c>
      <c r="F3613" s="72">
        <f t="shared" si="853"/>
        <v>1601434.7678275369</v>
      </c>
      <c r="G3613" s="35">
        <f t="shared" si="854"/>
        <v>0.11002742176699749</v>
      </c>
      <c r="H3613" s="88">
        <f t="shared" si="841"/>
        <v>0</v>
      </c>
      <c r="I3613" s="62">
        <f t="shared" si="850"/>
        <v>0</v>
      </c>
      <c r="J3613" s="89">
        <f t="shared" si="842"/>
        <v>0</v>
      </c>
      <c r="K3613" s="62">
        <f t="shared" si="851"/>
        <v>0</v>
      </c>
      <c r="L3613" s="90">
        <f t="shared" si="843"/>
        <v>61.60222903295567</v>
      </c>
      <c r="M3613" s="73">
        <f>0</f>
        <v>0</v>
      </c>
      <c r="N3613" s="89">
        <f t="shared" si="844"/>
        <v>0</v>
      </c>
      <c r="O3613" s="89">
        <f t="shared" si="845"/>
        <v>0</v>
      </c>
      <c r="P3613" s="89">
        <f t="shared" si="846"/>
        <v>0</v>
      </c>
      <c r="Q3613" s="62">
        <f t="shared" si="855"/>
        <v>0</v>
      </c>
      <c r="R3613" s="89">
        <f t="shared" si="852"/>
        <v>-61.60222903295567</v>
      </c>
      <c r="S3613" s="74">
        <f t="shared" si="852"/>
        <v>0</v>
      </c>
      <c r="T3613" s="91">
        <f t="shared" si="847"/>
        <v>7.7743476175811121E-2</v>
      </c>
      <c r="U3613" s="92">
        <f t="shared" si="848"/>
        <v>1.3777434761758109</v>
      </c>
    </row>
    <row r="3614" spans="1:21">
      <c r="A3614" s="80">
        <v>40122</v>
      </c>
      <c r="B3614" s="81">
        <v>0</v>
      </c>
      <c r="C3614" s="82">
        <v>2.8570030842728876E-3</v>
      </c>
      <c r="D3614" s="88">
        <f t="shared" si="849"/>
        <v>1.4746633647241632</v>
      </c>
      <c r="E3614" s="89">
        <f t="shared" si="853"/>
        <v>14493.267294483263</v>
      </c>
      <c r="F3614" s="72">
        <f t="shared" si="853"/>
        <v>1601434.7678275369</v>
      </c>
      <c r="G3614" s="35">
        <f t="shared" si="854"/>
        <v>0.11049508266759898</v>
      </c>
      <c r="H3614" s="88">
        <f t="shared" si="841"/>
        <v>0</v>
      </c>
      <c r="I3614" s="62">
        <f t="shared" si="850"/>
        <v>0</v>
      </c>
      <c r="J3614" s="89">
        <f t="shared" si="842"/>
        <v>0</v>
      </c>
      <c r="K3614" s="62">
        <f t="shared" si="851"/>
        <v>0</v>
      </c>
      <c r="L3614" s="90">
        <f t="shared" si="843"/>
        <v>57.140061685457752</v>
      </c>
      <c r="M3614" s="73">
        <f>0</f>
        <v>0</v>
      </c>
      <c r="N3614" s="89">
        <f t="shared" si="844"/>
        <v>0</v>
      </c>
      <c r="O3614" s="89">
        <f t="shared" si="845"/>
        <v>0</v>
      </c>
      <c r="P3614" s="89">
        <f t="shared" si="846"/>
        <v>0</v>
      </c>
      <c r="Q3614" s="62">
        <f t="shared" si="855"/>
        <v>0</v>
      </c>
      <c r="R3614" s="89">
        <f t="shared" si="852"/>
        <v>-57.140061685457752</v>
      </c>
      <c r="S3614" s="74">
        <f t="shared" si="852"/>
        <v>0</v>
      </c>
      <c r="T3614" s="91">
        <f t="shared" si="847"/>
        <v>7.4663364724163239E-2</v>
      </c>
      <c r="U3614" s="92">
        <f t="shared" si="848"/>
        <v>1.3746633647241631</v>
      </c>
    </row>
    <row r="3615" spans="1:21">
      <c r="A3615" s="80">
        <v>40123</v>
      </c>
      <c r="B3615" s="81">
        <v>0</v>
      </c>
      <c r="C3615" s="82">
        <v>2.9350993958358108E-3</v>
      </c>
      <c r="D3615" s="88">
        <f t="shared" si="849"/>
        <v>1.4718063616398904</v>
      </c>
      <c r="E3615" s="89">
        <f t="shared" si="853"/>
        <v>14436.127232797806</v>
      </c>
      <c r="F3615" s="72">
        <f t="shared" si="853"/>
        <v>1601434.7678275369</v>
      </c>
      <c r="G3615" s="35">
        <f t="shared" si="854"/>
        <v>0.11093243651865277</v>
      </c>
      <c r="H3615" s="88">
        <f t="shared" si="841"/>
        <v>0</v>
      </c>
      <c r="I3615" s="62">
        <f t="shared" si="850"/>
        <v>0</v>
      </c>
      <c r="J3615" s="89">
        <f t="shared" si="842"/>
        <v>0</v>
      </c>
      <c r="K3615" s="62">
        <f t="shared" si="851"/>
        <v>0</v>
      </c>
      <c r="L3615" s="90">
        <f t="shared" si="843"/>
        <v>58.701987916716213</v>
      </c>
      <c r="M3615" s="73">
        <f>0</f>
        <v>0</v>
      </c>
      <c r="N3615" s="89">
        <f t="shared" si="844"/>
        <v>0</v>
      </c>
      <c r="O3615" s="89">
        <f t="shared" si="845"/>
        <v>0</v>
      </c>
      <c r="P3615" s="89">
        <f t="shared" si="846"/>
        <v>0</v>
      </c>
      <c r="Q3615" s="62">
        <f t="shared" si="855"/>
        <v>0</v>
      </c>
      <c r="R3615" s="89">
        <f t="shared" si="852"/>
        <v>-58.701987916716213</v>
      </c>
      <c r="S3615" s="74">
        <f t="shared" si="852"/>
        <v>0</v>
      </c>
      <c r="T3615" s="91">
        <f t="shared" si="847"/>
        <v>7.1806361639890515E-2</v>
      </c>
      <c r="U3615" s="92">
        <f t="shared" si="848"/>
        <v>1.3718063616398903</v>
      </c>
    </row>
    <row r="3616" spans="1:21">
      <c r="A3616" s="80">
        <v>40124</v>
      </c>
      <c r="B3616" s="81">
        <v>0</v>
      </c>
      <c r="C3616" s="82">
        <v>2.9208091916590817E-3</v>
      </c>
      <c r="D3616" s="88">
        <f t="shared" si="849"/>
        <v>1.4688712622440543</v>
      </c>
      <c r="E3616" s="89">
        <f t="shared" si="853"/>
        <v>14377.425244881089</v>
      </c>
      <c r="F3616" s="72">
        <f t="shared" si="853"/>
        <v>1601434.7678275369</v>
      </c>
      <c r="G3616" s="35">
        <f t="shared" si="854"/>
        <v>0.11138536563754407</v>
      </c>
      <c r="H3616" s="88">
        <f t="shared" si="841"/>
        <v>0</v>
      </c>
      <c r="I3616" s="62">
        <f t="shared" si="850"/>
        <v>0</v>
      </c>
      <c r="J3616" s="89">
        <f t="shared" si="842"/>
        <v>0</v>
      </c>
      <c r="K3616" s="62">
        <f t="shared" si="851"/>
        <v>0</v>
      </c>
      <c r="L3616" s="90">
        <f t="shared" si="843"/>
        <v>58.416183833181634</v>
      </c>
      <c r="M3616" s="73">
        <f>0</f>
        <v>0</v>
      </c>
      <c r="N3616" s="89">
        <f t="shared" si="844"/>
        <v>0</v>
      </c>
      <c r="O3616" s="89">
        <f t="shared" si="845"/>
        <v>0</v>
      </c>
      <c r="P3616" s="89">
        <f t="shared" si="846"/>
        <v>0</v>
      </c>
      <c r="Q3616" s="62">
        <f t="shared" si="855"/>
        <v>0</v>
      </c>
      <c r="R3616" s="89">
        <f t="shared" si="852"/>
        <v>-58.416183833181634</v>
      </c>
      <c r="S3616" s="74">
        <f t="shared" si="852"/>
        <v>0</v>
      </c>
      <c r="T3616" s="91">
        <f t="shared" si="847"/>
        <v>6.8871262244054376E-2</v>
      </c>
      <c r="U3616" s="92">
        <f t="shared" si="848"/>
        <v>1.3688712622440542</v>
      </c>
    </row>
    <row r="3617" spans="1:21">
      <c r="A3617" s="80">
        <v>40125</v>
      </c>
      <c r="B3617" s="81">
        <v>0</v>
      </c>
      <c r="C3617" s="82">
        <v>2.9548428804541862E-3</v>
      </c>
      <c r="D3617" s="88">
        <f t="shared" si="849"/>
        <v>1.4659504530523955</v>
      </c>
      <c r="E3617" s="89">
        <f t="shared" si="853"/>
        <v>14319.009061047907</v>
      </c>
      <c r="F3617" s="72">
        <f t="shared" si="853"/>
        <v>1601434.7678275369</v>
      </c>
      <c r="G3617" s="35">
        <f t="shared" si="854"/>
        <v>0.11183977613254888</v>
      </c>
      <c r="H3617" s="88">
        <f t="shared" si="841"/>
        <v>0</v>
      </c>
      <c r="I3617" s="62">
        <f t="shared" si="850"/>
        <v>0</v>
      </c>
      <c r="J3617" s="89">
        <f t="shared" si="842"/>
        <v>0</v>
      </c>
      <c r="K3617" s="62">
        <f t="shared" si="851"/>
        <v>0</v>
      </c>
      <c r="L3617" s="90">
        <f t="shared" si="843"/>
        <v>59.09685760908372</v>
      </c>
      <c r="M3617" s="73">
        <f>0</f>
        <v>0</v>
      </c>
      <c r="N3617" s="89">
        <f t="shared" si="844"/>
        <v>0</v>
      </c>
      <c r="O3617" s="89">
        <f t="shared" si="845"/>
        <v>0</v>
      </c>
      <c r="P3617" s="89">
        <f t="shared" si="846"/>
        <v>0</v>
      </c>
      <c r="Q3617" s="62">
        <f t="shared" si="855"/>
        <v>0</v>
      </c>
      <c r="R3617" s="89">
        <f t="shared" si="852"/>
        <v>-59.09685760908372</v>
      </c>
      <c r="S3617" s="74">
        <f t="shared" si="852"/>
        <v>0</v>
      </c>
      <c r="T3617" s="91">
        <f t="shared" si="847"/>
        <v>6.5950453052395552E-2</v>
      </c>
      <c r="U3617" s="92">
        <f t="shared" si="848"/>
        <v>1.3659504530523954</v>
      </c>
    </row>
    <row r="3618" spans="1:21">
      <c r="A3618" s="80">
        <v>40126</v>
      </c>
      <c r="B3618" s="81">
        <v>0</v>
      </c>
      <c r="C3618" s="82">
        <v>2.6245653260174419E-3</v>
      </c>
      <c r="D3618" s="88">
        <f t="shared" si="849"/>
        <v>1.4629956101719412</v>
      </c>
      <c r="E3618" s="89">
        <f t="shared" si="853"/>
        <v>14259.912203438824</v>
      </c>
      <c r="F3618" s="72">
        <f t="shared" si="853"/>
        <v>1601434.7678275369</v>
      </c>
      <c r="G3618" s="35">
        <f t="shared" si="854"/>
        <v>0.11230326982247098</v>
      </c>
      <c r="H3618" s="88">
        <f t="shared" si="841"/>
        <v>0</v>
      </c>
      <c r="I3618" s="62">
        <f t="shared" si="850"/>
        <v>0</v>
      </c>
      <c r="J3618" s="89">
        <f t="shared" si="842"/>
        <v>0</v>
      </c>
      <c r="K3618" s="62">
        <f t="shared" si="851"/>
        <v>0</v>
      </c>
      <c r="L3618" s="90">
        <f t="shared" si="843"/>
        <v>52.491306520348836</v>
      </c>
      <c r="M3618" s="73">
        <f>0</f>
        <v>0</v>
      </c>
      <c r="N3618" s="89">
        <f t="shared" si="844"/>
        <v>0</v>
      </c>
      <c r="O3618" s="89">
        <f t="shared" si="845"/>
        <v>0</v>
      </c>
      <c r="P3618" s="89">
        <f t="shared" si="846"/>
        <v>0</v>
      </c>
      <c r="Q3618" s="62">
        <f t="shared" si="855"/>
        <v>0</v>
      </c>
      <c r="R3618" s="89">
        <f t="shared" si="852"/>
        <v>-52.491306520348836</v>
      </c>
      <c r="S3618" s="74">
        <f t="shared" si="852"/>
        <v>0</v>
      </c>
      <c r="T3618" s="91">
        <f t="shared" si="847"/>
        <v>6.299561017194133E-2</v>
      </c>
      <c r="U3618" s="92">
        <f t="shared" si="848"/>
        <v>1.3629956101719412</v>
      </c>
    </row>
    <row r="3619" spans="1:21">
      <c r="A3619" s="80">
        <v>40127</v>
      </c>
      <c r="B3619" s="81">
        <v>3.5560000000000001E-3</v>
      </c>
      <c r="C3619" s="82">
        <v>2.182784952876808E-3</v>
      </c>
      <c r="D3619" s="88">
        <f t="shared" si="849"/>
        <v>1.4603710448459237</v>
      </c>
      <c r="E3619" s="89">
        <f t="shared" si="853"/>
        <v>14207.420896918475</v>
      </c>
      <c r="F3619" s="72">
        <f t="shared" si="853"/>
        <v>1601434.7678275369</v>
      </c>
      <c r="G3619" s="35">
        <f t="shared" si="854"/>
        <v>0.11271818998301662</v>
      </c>
      <c r="H3619" s="88">
        <f t="shared" si="841"/>
        <v>71.12</v>
      </c>
      <c r="I3619" s="62">
        <f t="shared" si="850"/>
        <v>711.2</v>
      </c>
      <c r="J3619" s="89">
        <f t="shared" si="842"/>
        <v>234.696</v>
      </c>
      <c r="K3619" s="62">
        <f t="shared" si="851"/>
        <v>21122.640000000007</v>
      </c>
      <c r="L3619" s="90">
        <f t="shared" si="843"/>
        <v>43.655699057536161</v>
      </c>
      <c r="M3619" s="73">
        <f>0</f>
        <v>0</v>
      </c>
      <c r="N3619" s="89">
        <f t="shared" si="844"/>
        <v>0</v>
      </c>
      <c r="O3619" s="89">
        <f t="shared" si="845"/>
        <v>0</v>
      </c>
      <c r="P3619" s="89">
        <f t="shared" si="846"/>
        <v>0</v>
      </c>
      <c r="Q3619" s="62">
        <f t="shared" si="855"/>
        <v>0</v>
      </c>
      <c r="R3619" s="89">
        <f t="shared" si="852"/>
        <v>262.16030094246389</v>
      </c>
      <c r="S3619" s="74">
        <f t="shared" si="852"/>
        <v>21833.840000000007</v>
      </c>
      <c r="T3619" s="91">
        <f t="shared" si="847"/>
        <v>6.0371044845923816E-2</v>
      </c>
      <c r="U3619" s="92">
        <f t="shared" si="848"/>
        <v>1.3603710448459236</v>
      </c>
    </row>
    <row r="3620" spans="1:21">
      <c r="A3620" s="80">
        <v>40128</v>
      </c>
      <c r="B3620" s="81">
        <v>8.6359999999999996E-3</v>
      </c>
      <c r="C3620" s="82">
        <v>2.2995359799039506E-3</v>
      </c>
      <c r="D3620" s="88">
        <f t="shared" si="849"/>
        <v>1.4734790598930469</v>
      </c>
      <c r="E3620" s="89">
        <f t="shared" si="853"/>
        <v>14469.581197860938</v>
      </c>
      <c r="F3620" s="72">
        <f t="shared" si="853"/>
        <v>1623268.607827537</v>
      </c>
      <c r="G3620" s="35">
        <f t="shared" si="854"/>
        <v>0.1121849060888858</v>
      </c>
      <c r="H3620" s="88">
        <f t="shared" si="841"/>
        <v>172.72</v>
      </c>
      <c r="I3620" s="62">
        <f t="shared" si="850"/>
        <v>1727.2</v>
      </c>
      <c r="J3620" s="89">
        <f t="shared" si="842"/>
        <v>569.97599999999989</v>
      </c>
      <c r="K3620" s="62">
        <f t="shared" si="851"/>
        <v>51297.840000000004</v>
      </c>
      <c r="L3620" s="90">
        <f t="shared" si="843"/>
        <v>45.990719598079011</v>
      </c>
      <c r="M3620" s="73">
        <f>0</f>
        <v>0</v>
      </c>
      <c r="N3620" s="89">
        <f t="shared" si="844"/>
        <v>0</v>
      </c>
      <c r="O3620" s="89">
        <f t="shared" si="845"/>
        <v>0</v>
      </c>
      <c r="P3620" s="89">
        <f t="shared" si="846"/>
        <v>0</v>
      </c>
      <c r="Q3620" s="62">
        <f t="shared" si="855"/>
        <v>0</v>
      </c>
      <c r="R3620" s="89">
        <f t="shared" si="852"/>
        <v>696.70528040192085</v>
      </c>
      <c r="S3620" s="74">
        <f t="shared" si="852"/>
        <v>53025.04</v>
      </c>
      <c r="T3620" s="91">
        <f t="shared" si="847"/>
        <v>7.3479059893047038E-2</v>
      </c>
      <c r="U3620" s="92">
        <f t="shared" si="848"/>
        <v>1.3734790598930469</v>
      </c>
    </row>
    <row r="3621" spans="1:21">
      <c r="A3621" s="80">
        <v>40129</v>
      </c>
      <c r="B3621" s="81">
        <v>0</v>
      </c>
      <c r="C3621" s="82">
        <v>1.7236841970475428E-3</v>
      </c>
      <c r="D3621" s="88">
        <f t="shared" si="849"/>
        <v>1.5083143239131429</v>
      </c>
      <c r="E3621" s="89">
        <f t="shared" si="853"/>
        <v>15166.286478262859</v>
      </c>
      <c r="F3621" s="72">
        <f t="shared" si="853"/>
        <v>1676293.647827537</v>
      </c>
      <c r="G3621" s="35">
        <f t="shared" si="854"/>
        <v>0.11052762653732617</v>
      </c>
      <c r="H3621" s="88">
        <f t="shared" si="841"/>
        <v>0</v>
      </c>
      <c r="I3621" s="62">
        <f t="shared" si="850"/>
        <v>0</v>
      </c>
      <c r="J3621" s="89">
        <f t="shared" si="842"/>
        <v>0</v>
      </c>
      <c r="K3621" s="62">
        <f t="shared" si="851"/>
        <v>0</v>
      </c>
      <c r="L3621" s="90">
        <f t="shared" si="843"/>
        <v>34.473683940950856</v>
      </c>
      <c r="M3621" s="73">
        <f>0</f>
        <v>0</v>
      </c>
      <c r="N3621" s="89">
        <f t="shared" si="844"/>
        <v>116.05494370144943</v>
      </c>
      <c r="O3621" s="89">
        <f t="shared" si="845"/>
        <v>166.28647826285814</v>
      </c>
      <c r="P3621" s="89">
        <f t="shared" si="846"/>
        <v>116.05494370144943</v>
      </c>
      <c r="Q3621" s="62">
        <f t="shared" si="855"/>
        <v>12827.277475244216</v>
      </c>
      <c r="R3621" s="89">
        <f t="shared" si="852"/>
        <v>-150.52862764240029</v>
      </c>
      <c r="S3621" s="74">
        <f t="shared" si="852"/>
        <v>-12827.277475244216</v>
      </c>
      <c r="T3621" s="91">
        <f t="shared" si="847"/>
        <v>0.108314323913143</v>
      </c>
      <c r="U3621" s="92">
        <f t="shared" si="848"/>
        <v>1.4083143239131428</v>
      </c>
    </row>
    <row r="3622" spans="1:21">
      <c r="A3622" s="80">
        <v>40130</v>
      </c>
      <c r="B3622" s="81">
        <v>0</v>
      </c>
      <c r="C3622" s="82">
        <v>2.6474885720949187E-3</v>
      </c>
      <c r="D3622" s="88">
        <f t="shared" si="849"/>
        <v>1.500787892531023</v>
      </c>
      <c r="E3622" s="89">
        <f t="shared" si="853"/>
        <v>15015.757850620459</v>
      </c>
      <c r="F3622" s="72">
        <f t="shared" si="853"/>
        <v>1663466.3703522929</v>
      </c>
      <c r="G3622" s="35">
        <f t="shared" si="854"/>
        <v>0.1107813795947407</v>
      </c>
      <c r="H3622" s="88">
        <f t="shared" si="841"/>
        <v>0</v>
      </c>
      <c r="I3622" s="62">
        <f t="shared" si="850"/>
        <v>0</v>
      </c>
      <c r="J3622" s="89">
        <f t="shared" si="842"/>
        <v>0</v>
      </c>
      <c r="K3622" s="62">
        <f t="shared" si="851"/>
        <v>0</v>
      </c>
      <c r="L3622" s="90">
        <f t="shared" si="843"/>
        <v>52.94977144189837</v>
      </c>
      <c r="M3622" s="73">
        <f>0</f>
        <v>0</v>
      </c>
      <c r="N3622" s="89">
        <f t="shared" si="844"/>
        <v>3.3855069572310144</v>
      </c>
      <c r="O3622" s="89">
        <f t="shared" si="845"/>
        <v>15.757850620459202</v>
      </c>
      <c r="P3622" s="89">
        <f t="shared" si="846"/>
        <v>3.3855069572310144</v>
      </c>
      <c r="Q3622" s="62">
        <f t="shared" si="855"/>
        <v>375.05113134964461</v>
      </c>
      <c r="R3622" s="89">
        <f t="shared" si="852"/>
        <v>-56.335278399129386</v>
      </c>
      <c r="S3622" s="74">
        <f t="shared" si="852"/>
        <v>-375.05113134964461</v>
      </c>
      <c r="T3622" s="91">
        <f t="shared" si="847"/>
        <v>0.10078789253102305</v>
      </c>
      <c r="U3622" s="92">
        <f t="shared" si="848"/>
        <v>1.4007878925310229</v>
      </c>
    </row>
    <row r="3623" spans="1:21">
      <c r="A3623" s="80">
        <v>40131</v>
      </c>
      <c r="B3623" s="81">
        <v>0</v>
      </c>
      <c r="C3623" s="82">
        <v>2.9321859806465764E-3</v>
      </c>
      <c r="D3623" s="88">
        <f t="shared" si="849"/>
        <v>1.4979711286110666</v>
      </c>
      <c r="E3623" s="89">
        <f t="shared" si="853"/>
        <v>14959.42257222133</v>
      </c>
      <c r="F3623" s="72">
        <f t="shared" si="853"/>
        <v>1663091.3192209431</v>
      </c>
      <c r="G3623" s="35">
        <f t="shared" si="854"/>
        <v>0.11117349691753443</v>
      </c>
      <c r="H3623" s="88">
        <f t="shared" si="841"/>
        <v>0</v>
      </c>
      <c r="I3623" s="62">
        <f t="shared" si="850"/>
        <v>0</v>
      </c>
      <c r="J3623" s="89">
        <f t="shared" si="842"/>
        <v>0</v>
      </c>
      <c r="K3623" s="62">
        <f t="shared" si="851"/>
        <v>0</v>
      </c>
      <c r="L3623" s="90">
        <f t="shared" si="843"/>
        <v>58.643719612931527</v>
      </c>
      <c r="M3623" s="73">
        <f>0</f>
        <v>0</v>
      </c>
      <c r="N3623" s="89">
        <f t="shared" si="844"/>
        <v>0</v>
      </c>
      <c r="O3623" s="89">
        <f t="shared" si="845"/>
        <v>0</v>
      </c>
      <c r="P3623" s="89">
        <f t="shared" si="846"/>
        <v>0</v>
      </c>
      <c r="Q3623" s="62">
        <f t="shared" si="855"/>
        <v>0</v>
      </c>
      <c r="R3623" s="89">
        <f t="shared" si="852"/>
        <v>-58.643719612931527</v>
      </c>
      <c r="S3623" s="74">
        <f t="shared" si="852"/>
        <v>0</v>
      </c>
      <c r="T3623" s="91">
        <f t="shared" si="847"/>
        <v>9.7971128611066716E-2</v>
      </c>
      <c r="U3623" s="92">
        <f t="shared" si="848"/>
        <v>1.3979711286110665</v>
      </c>
    </row>
    <row r="3624" spans="1:21">
      <c r="A3624" s="80">
        <v>40132</v>
      </c>
      <c r="B3624" s="81">
        <v>0</v>
      </c>
      <c r="C3624" s="82">
        <v>2.9997697005963186E-3</v>
      </c>
      <c r="D3624" s="88">
        <f t="shared" si="849"/>
        <v>1.4950389426304198</v>
      </c>
      <c r="E3624" s="89">
        <f t="shared" si="853"/>
        <v>14900.778852608399</v>
      </c>
      <c r="F3624" s="72">
        <f t="shared" si="853"/>
        <v>1663091.3192209431</v>
      </c>
      <c r="G3624" s="35">
        <f t="shared" si="854"/>
        <v>0.1116110329313301</v>
      </c>
      <c r="H3624" s="88">
        <f t="shared" si="841"/>
        <v>0</v>
      </c>
      <c r="I3624" s="62">
        <f t="shared" si="850"/>
        <v>0</v>
      </c>
      <c r="J3624" s="89">
        <f t="shared" si="842"/>
        <v>0</v>
      </c>
      <c r="K3624" s="62">
        <f t="shared" si="851"/>
        <v>0</v>
      </c>
      <c r="L3624" s="90">
        <f t="shared" si="843"/>
        <v>59.995394011926372</v>
      </c>
      <c r="M3624" s="73">
        <f>0</f>
        <v>0</v>
      </c>
      <c r="N3624" s="89">
        <f t="shared" si="844"/>
        <v>0</v>
      </c>
      <c r="O3624" s="89">
        <f t="shared" si="845"/>
        <v>0</v>
      </c>
      <c r="P3624" s="89">
        <f t="shared" si="846"/>
        <v>0</v>
      </c>
      <c r="Q3624" s="62">
        <f t="shared" si="855"/>
        <v>0</v>
      </c>
      <c r="R3624" s="89">
        <f t="shared" si="852"/>
        <v>-59.995394011926372</v>
      </c>
      <c r="S3624" s="74">
        <f t="shared" si="852"/>
        <v>0</v>
      </c>
      <c r="T3624" s="91">
        <f t="shared" si="847"/>
        <v>9.5038942630419898E-2</v>
      </c>
      <c r="U3624" s="92">
        <f t="shared" si="848"/>
        <v>1.3950389426304197</v>
      </c>
    </row>
    <row r="3625" spans="1:21">
      <c r="A3625" s="80">
        <v>40133</v>
      </c>
      <c r="B3625" s="81">
        <v>0</v>
      </c>
      <c r="C3625" s="82">
        <v>3.0124865977883887E-3</v>
      </c>
      <c r="D3625" s="88">
        <f t="shared" si="849"/>
        <v>1.4920391729298237</v>
      </c>
      <c r="E3625" s="89">
        <f t="shared" si="853"/>
        <v>14840.783458596472</v>
      </c>
      <c r="F3625" s="72">
        <f t="shared" si="853"/>
        <v>1663091.3192209431</v>
      </c>
      <c r="G3625" s="35">
        <f t="shared" si="854"/>
        <v>0.11206223201495494</v>
      </c>
      <c r="H3625" s="88">
        <f t="shared" si="841"/>
        <v>0</v>
      </c>
      <c r="I3625" s="62">
        <f t="shared" si="850"/>
        <v>0</v>
      </c>
      <c r="J3625" s="89">
        <f t="shared" si="842"/>
        <v>0</v>
      </c>
      <c r="K3625" s="62">
        <f t="shared" si="851"/>
        <v>0</v>
      </c>
      <c r="L3625" s="90">
        <f t="shared" si="843"/>
        <v>60.249731955767771</v>
      </c>
      <c r="M3625" s="73">
        <f>0</f>
        <v>0</v>
      </c>
      <c r="N3625" s="89">
        <f t="shared" si="844"/>
        <v>0</v>
      </c>
      <c r="O3625" s="89">
        <f t="shared" si="845"/>
        <v>0</v>
      </c>
      <c r="P3625" s="89">
        <f t="shared" si="846"/>
        <v>0</v>
      </c>
      <c r="Q3625" s="62">
        <f t="shared" si="855"/>
        <v>0</v>
      </c>
      <c r="R3625" s="89">
        <f t="shared" si="852"/>
        <v>-60.249731955767771</v>
      </c>
      <c r="S3625" s="74">
        <f t="shared" si="852"/>
        <v>0</v>
      </c>
      <c r="T3625" s="91">
        <f t="shared" si="847"/>
        <v>9.2039172929823776E-2</v>
      </c>
      <c r="U3625" s="92">
        <f t="shared" si="848"/>
        <v>1.3920391729298236</v>
      </c>
    </row>
    <row r="3626" spans="1:21">
      <c r="A3626" s="80">
        <v>40134</v>
      </c>
      <c r="B3626" s="81">
        <v>0</v>
      </c>
      <c r="C3626" s="82">
        <v>3.0316895730465132E-3</v>
      </c>
      <c r="D3626" s="88">
        <f t="shared" si="849"/>
        <v>1.4890266863320352</v>
      </c>
      <c r="E3626" s="89">
        <f t="shared" si="853"/>
        <v>14780.533726640704</v>
      </c>
      <c r="F3626" s="72">
        <f t="shared" si="853"/>
        <v>1663091.3192209431</v>
      </c>
      <c r="G3626" s="35">
        <f t="shared" si="854"/>
        <v>0.11251903009587244</v>
      </c>
      <c r="H3626" s="88">
        <f t="shared" si="841"/>
        <v>0</v>
      </c>
      <c r="I3626" s="62">
        <f t="shared" si="850"/>
        <v>0</v>
      </c>
      <c r="J3626" s="89">
        <f t="shared" si="842"/>
        <v>0</v>
      </c>
      <c r="K3626" s="62">
        <f t="shared" si="851"/>
        <v>0</v>
      </c>
      <c r="L3626" s="90">
        <f t="shared" si="843"/>
        <v>60.633791460930262</v>
      </c>
      <c r="M3626" s="73">
        <f>0</f>
        <v>0</v>
      </c>
      <c r="N3626" s="89">
        <f t="shared" si="844"/>
        <v>0</v>
      </c>
      <c r="O3626" s="89">
        <f t="shared" si="845"/>
        <v>0</v>
      </c>
      <c r="P3626" s="89">
        <f t="shared" si="846"/>
        <v>0</v>
      </c>
      <c r="Q3626" s="62">
        <f t="shared" si="855"/>
        <v>0</v>
      </c>
      <c r="R3626" s="89">
        <f t="shared" si="852"/>
        <v>-60.633791460930262</v>
      </c>
      <c r="S3626" s="74">
        <f t="shared" si="852"/>
        <v>0</v>
      </c>
      <c r="T3626" s="91">
        <f t="shared" si="847"/>
        <v>8.9026686332035254E-2</v>
      </c>
      <c r="U3626" s="92">
        <f t="shared" si="848"/>
        <v>1.3890266863320351</v>
      </c>
    </row>
    <row r="3627" spans="1:21">
      <c r="A3627" s="80">
        <v>40135</v>
      </c>
      <c r="B3627" s="81">
        <v>0</v>
      </c>
      <c r="C3627" s="82">
        <v>2.6699489711605726E-3</v>
      </c>
      <c r="D3627" s="88">
        <f t="shared" si="849"/>
        <v>1.4859949967589887</v>
      </c>
      <c r="E3627" s="89">
        <f t="shared" si="853"/>
        <v>14719.899935179774</v>
      </c>
      <c r="F3627" s="72">
        <f t="shared" si="853"/>
        <v>1663091.3192209431</v>
      </c>
      <c r="G3627" s="35">
        <f t="shared" si="854"/>
        <v>0.11298251527146892</v>
      </c>
      <c r="H3627" s="88">
        <f t="shared" si="841"/>
        <v>0</v>
      </c>
      <c r="I3627" s="62">
        <f t="shared" si="850"/>
        <v>0</v>
      </c>
      <c r="J3627" s="89">
        <f t="shared" si="842"/>
        <v>0</v>
      </c>
      <c r="K3627" s="62">
        <f t="shared" si="851"/>
        <v>0</v>
      </c>
      <c r="L3627" s="90">
        <f t="shared" si="843"/>
        <v>53.398979423211451</v>
      </c>
      <c r="M3627" s="73">
        <f>0</f>
        <v>0</v>
      </c>
      <c r="N3627" s="89">
        <f t="shared" si="844"/>
        <v>0</v>
      </c>
      <c r="O3627" s="89">
        <f t="shared" si="845"/>
        <v>0</v>
      </c>
      <c r="P3627" s="89">
        <f t="shared" si="846"/>
        <v>0</v>
      </c>
      <c r="Q3627" s="62">
        <f t="shared" si="855"/>
        <v>0</v>
      </c>
      <c r="R3627" s="89">
        <f t="shared" si="852"/>
        <v>-53.398979423211451</v>
      </c>
      <c r="S3627" s="74">
        <f t="shared" si="852"/>
        <v>0</v>
      </c>
      <c r="T3627" s="91">
        <f t="shared" si="847"/>
        <v>8.5994996758988806E-2</v>
      </c>
      <c r="U3627" s="92">
        <f t="shared" si="848"/>
        <v>1.3859949967589886</v>
      </c>
    </row>
    <row r="3628" spans="1:21">
      <c r="A3628" s="80">
        <v>40136</v>
      </c>
      <c r="B3628" s="81">
        <v>0</v>
      </c>
      <c r="C3628" s="82">
        <v>2.4838145419229765E-3</v>
      </c>
      <c r="D3628" s="88">
        <f t="shared" si="849"/>
        <v>1.4833250477878281</v>
      </c>
      <c r="E3628" s="89">
        <f t="shared" si="853"/>
        <v>14666.500955756563</v>
      </c>
      <c r="F3628" s="72">
        <f t="shared" si="853"/>
        <v>1663091.3192209431</v>
      </c>
      <c r="G3628" s="35">
        <f t="shared" si="854"/>
        <v>0.11339387112426323</v>
      </c>
      <c r="H3628" s="88">
        <f t="shared" si="841"/>
        <v>0</v>
      </c>
      <c r="I3628" s="62">
        <f t="shared" si="850"/>
        <v>0</v>
      </c>
      <c r="J3628" s="89">
        <f t="shared" si="842"/>
        <v>0</v>
      </c>
      <c r="K3628" s="62">
        <f t="shared" si="851"/>
        <v>0</v>
      </c>
      <c r="L3628" s="90">
        <f t="shared" si="843"/>
        <v>49.676290838459529</v>
      </c>
      <c r="M3628" s="73">
        <f>0</f>
        <v>0</v>
      </c>
      <c r="N3628" s="89">
        <f t="shared" si="844"/>
        <v>0</v>
      </c>
      <c r="O3628" s="89">
        <f t="shared" si="845"/>
        <v>0</v>
      </c>
      <c r="P3628" s="89">
        <f t="shared" si="846"/>
        <v>0</v>
      </c>
      <c r="Q3628" s="62">
        <f t="shared" si="855"/>
        <v>0</v>
      </c>
      <c r="R3628" s="89">
        <f t="shared" si="852"/>
        <v>-49.676290838459529</v>
      </c>
      <c r="S3628" s="74">
        <f t="shared" si="852"/>
        <v>0</v>
      </c>
      <c r="T3628" s="91">
        <f t="shared" si="847"/>
        <v>8.3325047787828233E-2</v>
      </c>
      <c r="U3628" s="92">
        <f t="shared" si="848"/>
        <v>1.3833250477878281</v>
      </c>
    </row>
    <row r="3629" spans="1:21">
      <c r="A3629" s="80">
        <v>40137</v>
      </c>
      <c r="B3629" s="81">
        <v>0</v>
      </c>
      <c r="C3629" s="82">
        <v>2.5906312508342795E-3</v>
      </c>
      <c r="D3629" s="88">
        <f t="shared" si="849"/>
        <v>1.4808412332459051</v>
      </c>
      <c r="E3629" s="89">
        <f t="shared" si="853"/>
        <v>14616.824664918104</v>
      </c>
      <c r="F3629" s="72">
        <f t="shared" si="853"/>
        <v>1663091.3192209431</v>
      </c>
      <c r="G3629" s="35">
        <f t="shared" si="854"/>
        <v>0.11377924804780172</v>
      </c>
      <c r="H3629" s="88">
        <f t="shared" si="841"/>
        <v>0</v>
      </c>
      <c r="I3629" s="62">
        <f t="shared" si="850"/>
        <v>0</v>
      </c>
      <c r="J3629" s="89">
        <f t="shared" si="842"/>
        <v>0</v>
      </c>
      <c r="K3629" s="62">
        <f t="shared" si="851"/>
        <v>0</v>
      </c>
      <c r="L3629" s="90">
        <f t="shared" si="843"/>
        <v>51.812625016685587</v>
      </c>
      <c r="M3629" s="73">
        <f>0</f>
        <v>0</v>
      </c>
      <c r="N3629" s="89">
        <f t="shared" si="844"/>
        <v>0</v>
      </c>
      <c r="O3629" s="89">
        <f t="shared" si="845"/>
        <v>0</v>
      </c>
      <c r="P3629" s="89">
        <f t="shared" si="846"/>
        <v>0</v>
      </c>
      <c r="Q3629" s="62">
        <f t="shared" si="855"/>
        <v>0</v>
      </c>
      <c r="R3629" s="89">
        <f t="shared" si="852"/>
        <v>-51.812625016685587</v>
      </c>
      <c r="S3629" s="74">
        <f t="shared" si="852"/>
        <v>0</v>
      </c>
      <c r="T3629" s="91">
        <f t="shared" si="847"/>
        <v>8.0841233245905197E-2</v>
      </c>
      <c r="U3629" s="92">
        <f t="shared" si="848"/>
        <v>1.380841233245905</v>
      </c>
    </row>
    <row r="3630" spans="1:21">
      <c r="A3630" s="80">
        <v>40138</v>
      </c>
      <c r="B3630" s="81">
        <v>0</v>
      </c>
      <c r="C3630" s="82">
        <v>2.472194446682164E-3</v>
      </c>
      <c r="D3630" s="88">
        <f t="shared" si="849"/>
        <v>1.478250601995071</v>
      </c>
      <c r="E3630" s="89">
        <f t="shared" si="853"/>
        <v>14565.012039901418</v>
      </c>
      <c r="F3630" s="72">
        <f t="shared" si="853"/>
        <v>1663091.3192209431</v>
      </c>
      <c r="G3630" s="35">
        <f t="shared" si="854"/>
        <v>0.1141839989328426</v>
      </c>
      <c r="H3630" s="88">
        <f t="shared" si="841"/>
        <v>0</v>
      </c>
      <c r="I3630" s="62">
        <f t="shared" si="850"/>
        <v>0</v>
      </c>
      <c r="J3630" s="89">
        <f t="shared" si="842"/>
        <v>0</v>
      </c>
      <c r="K3630" s="62">
        <f t="shared" si="851"/>
        <v>0</v>
      </c>
      <c r="L3630" s="90">
        <f t="shared" si="843"/>
        <v>49.443888933643279</v>
      </c>
      <c r="M3630" s="73">
        <f>0</f>
        <v>0</v>
      </c>
      <c r="N3630" s="89">
        <f t="shared" si="844"/>
        <v>0</v>
      </c>
      <c r="O3630" s="89">
        <f t="shared" si="845"/>
        <v>0</v>
      </c>
      <c r="P3630" s="89">
        <f t="shared" si="846"/>
        <v>0</v>
      </c>
      <c r="Q3630" s="62">
        <f t="shared" si="855"/>
        <v>0</v>
      </c>
      <c r="R3630" s="89">
        <f t="shared" si="852"/>
        <v>-49.443888933643279</v>
      </c>
      <c r="S3630" s="74">
        <f t="shared" si="852"/>
        <v>0</v>
      </c>
      <c r="T3630" s="91">
        <f t="shared" si="847"/>
        <v>7.8250601995071056E-2</v>
      </c>
      <c r="U3630" s="92">
        <f t="shared" si="848"/>
        <v>1.3782506019950709</v>
      </c>
    </row>
    <row r="3631" spans="1:21">
      <c r="A3631" s="80">
        <v>40139</v>
      </c>
      <c r="B3631" s="81">
        <v>8.3820000000000006E-3</v>
      </c>
      <c r="C3631" s="82">
        <v>2.121303264377471E-3</v>
      </c>
      <c r="D3631" s="88">
        <f t="shared" si="849"/>
        <v>1.4757784075483886</v>
      </c>
      <c r="E3631" s="89">
        <f t="shared" si="853"/>
        <v>14515.568150967774</v>
      </c>
      <c r="F3631" s="72">
        <f t="shared" si="853"/>
        <v>1663091.3192209431</v>
      </c>
      <c r="G3631" s="35">
        <f t="shared" si="854"/>
        <v>0.11457294002715714</v>
      </c>
      <c r="H3631" s="88">
        <f t="shared" si="841"/>
        <v>167.64000000000001</v>
      </c>
      <c r="I3631" s="62">
        <f t="shared" si="850"/>
        <v>1676.4</v>
      </c>
      <c r="J3631" s="89">
        <f t="shared" si="842"/>
        <v>553.21199999999999</v>
      </c>
      <c r="K3631" s="62">
        <f t="shared" si="851"/>
        <v>49789.080000000016</v>
      </c>
      <c r="L3631" s="90">
        <f t="shared" si="843"/>
        <v>42.42606528754942</v>
      </c>
      <c r="M3631" s="73">
        <f>0</f>
        <v>0</v>
      </c>
      <c r="N3631" s="89">
        <f t="shared" si="844"/>
        <v>0</v>
      </c>
      <c r="O3631" s="89">
        <f t="shared" si="845"/>
        <v>0</v>
      </c>
      <c r="P3631" s="89">
        <f t="shared" si="846"/>
        <v>0</v>
      </c>
      <c r="Q3631" s="62">
        <f t="shared" si="855"/>
        <v>0</v>
      </c>
      <c r="R3631" s="89">
        <f t="shared" si="852"/>
        <v>678.4259347124505</v>
      </c>
      <c r="S3631" s="74">
        <f t="shared" si="852"/>
        <v>51465.480000000018</v>
      </c>
      <c r="T3631" s="91">
        <f t="shared" si="847"/>
        <v>7.5778407548388715E-2</v>
      </c>
      <c r="U3631" s="92">
        <f t="shared" si="848"/>
        <v>1.3757784075483885</v>
      </c>
    </row>
    <row r="3632" spans="1:21">
      <c r="A3632" s="80">
        <v>40140</v>
      </c>
      <c r="B3632" s="81">
        <v>0</v>
      </c>
      <c r="C3632" s="82">
        <v>2.3241541670458586E-3</v>
      </c>
      <c r="D3632" s="88">
        <f t="shared" si="849"/>
        <v>1.5096997042840112</v>
      </c>
      <c r="E3632" s="89">
        <f t="shared" si="853"/>
        <v>15193.994085680224</v>
      </c>
      <c r="F3632" s="72">
        <f t="shared" si="853"/>
        <v>1714556.7992209431</v>
      </c>
      <c r="G3632" s="35">
        <f t="shared" si="854"/>
        <v>0.11284437716326673</v>
      </c>
      <c r="H3632" s="88">
        <f t="shared" si="841"/>
        <v>0</v>
      </c>
      <c r="I3632" s="62">
        <f t="shared" si="850"/>
        <v>0</v>
      </c>
      <c r="J3632" s="89">
        <f t="shared" si="842"/>
        <v>0</v>
      </c>
      <c r="K3632" s="62">
        <f t="shared" si="851"/>
        <v>0</v>
      </c>
      <c r="L3632" s="90">
        <f t="shared" si="843"/>
        <v>46.483083340917176</v>
      </c>
      <c r="M3632" s="73">
        <f>0</f>
        <v>0</v>
      </c>
      <c r="N3632" s="89">
        <f t="shared" si="844"/>
        <v>146.23824836208416</v>
      </c>
      <c r="O3632" s="89">
        <f t="shared" si="845"/>
        <v>193.99408568022469</v>
      </c>
      <c r="P3632" s="89">
        <f t="shared" si="846"/>
        <v>146.23824836208416</v>
      </c>
      <c r="Q3632" s="62">
        <f t="shared" si="855"/>
        <v>16502.164053866498</v>
      </c>
      <c r="R3632" s="89">
        <f t="shared" si="852"/>
        <v>-192.72133170300134</v>
      </c>
      <c r="S3632" s="74">
        <f t="shared" si="852"/>
        <v>-16502.164053866498</v>
      </c>
      <c r="T3632" s="91">
        <f t="shared" si="847"/>
        <v>0.10969970428401132</v>
      </c>
      <c r="U3632" s="92">
        <f t="shared" si="848"/>
        <v>1.4096997042840111</v>
      </c>
    </row>
    <row r="3633" spans="1:21">
      <c r="A3633" s="80">
        <v>40141</v>
      </c>
      <c r="B3633" s="81">
        <v>1.2700000000000001E-3</v>
      </c>
      <c r="C3633" s="82">
        <v>1.2417334384987706E-3</v>
      </c>
      <c r="D3633" s="88">
        <f t="shared" si="849"/>
        <v>1.5000636376988612</v>
      </c>
      <c r="E3633" s="89">
        <f t="shared" si="853"/>
        <v>15001.272753977222</v>
      </c>
      <c r="F3633" s="72">
        <f t="shared" si="853"/>
        <v>1698054.6351670767</v>
      </c>
      <c r="G3633" s="35">
        <f t="shared" si="854"/>
        <v>0.11319403780035123</v>
      </c>
      <c r="H3633" s="88">
        <f t="shared" si="841"/>
        <v>25.400000000000002</v>
      </c>
      <c r="I3633" s="62">
        <f t="shared" si="850"/>
        <v>254</v>
      </c>
      <c r="J3633" s="89">
        <f t="shared" si="842"/>
        <v>83.820000000000007</v>
      </c>
      <c r="K3633" s="62">
        <f t="shared" si="851"/>
        <v>7543.8000000000029</v>
      </c>
      <c r="L3633" s="90">
        <f t="shared" si="843"/>
        <v>24.834668769975412</v>
      </c>
      <c r="M3633" s="73">
        <f>0</f>
        <v>0</v>
      </c>
      <c r="N3633" s="89">
        <f t="shared" si="844"/>
        <v>7.7713225730974222E-2</v>
      </c>
      <c r="O3633" s="89">
        <f t="shared" si="845"/>
        <v>1.2727539772239282</v>
      </c>
      <c r="P3633" s="89">
        <f t="shared" si="846"/>
        <v>7.7713225730974222E-2</v>
      </c>
      <c r="Q3633" s="62">
        <f t="shared" si="855"/>
        <v>8.7966738109791223</v>
      </c>
      <c r="R3633" s="89">
        <f t="shared" si="852"/>
        <v>84.30761800429363</v>
      </c>
      <c r="S3633" s="74">
        <f t="shared" si="852"/>
        <v>7789.0033261890239</v>
      </c>
      <c r="T3633" s="91">
        <f t="shared" si="847"/>
        <v>0.10006363769886129</v>
      </c>
      <c r="U3633" s="92">
        <f t="shared" si="848"/>
        <v>1.4000636376988611</v>
      </c>
    </row>
    <row r="3634" spans="1:21">
      <c r="A3634" s="80">
        <v>40142</v>
      </c>
      <c r="B3634" s="81">
        <v>1.0160000000000001E-2</v>
      </c>
      <c r="C3634" s="82">
        <v>1.4531228074650163E-3</v>
      </c>
      <c r="D3634" s="88">
        <f t="shared" si="849"/>
        <v>1.5042790185990758</v>
      </c>
      <c r="E3634" s="89">
        <f t="shared" si="853"/>
        <v>15085.580371981516</v>
      </c>
      <c r="F3634" s="72">
        <f t="shared" si="853"/>
        <v>1705843.6384932657</v>
      </c>
      <c r="G3634" s="35">
        <f t="shared" si="854"/>
        <v>0.11307776011465447</v>
      </c>
      <c r="H3634" s="88">
        <f t="shared" si="841"/>
        <v>203.20000000000002</v>
      </c>
      <c r="I3634" s="62">
        <f t="shared" si="850"/>
        <v>2032</v>
      </c>
      <c r="J3634" s="89">
        <f t="shared" si="842"/>
        <v>670.56000000000006</v>
      </c>
      <c r="K3634" s="62">
        <f t="shared" si="851"/>
        <v>60350.400000000023</v>
      </c>
      <c r="L3634" s="90">
        <f t="shared" si="843"/>
        <v>29.062456149300328</v>
      </c>
      <c r="M3634" s="73">
        <f>0</f>
        <v>0</v>
      </c>
      <c r="N3634" s="89">
        <f t="shared" si="844"/>
        <v>42.848882165140118</v>
      </c>
      <c r="O3634" s="89">
        <f t="shared" si="845"/>
        <v>85.580371981515128</v>
      </c>
      <c r="P3634" s="89">
        <f t="shared" si="846"/>
        <v>42.848882165140118</v>
      </c>
      <c r="Q3634" s="62">
        <f t="shared" si="855"/>
        <v>4845.25561865081</v>
      </c>
      <c r="R3634" s="89">
        <f t="shared" si="852"/>
        <v>801.84866168555959</v>
      </c>
      <c r="S3634" s="74">
        <f t="shared" si="852"/>
        <v>57537.144381349215</v>
      </c>
      <c r="T3634" s="91">
        <f t="shared" si="847"/>
        <v>0.10427901859907585</v>
      </c>
      <c r="U3634" s="92">
        <f t="shared" si="848"/>
        <v>1.4042790185990757</v>
      </c>
    </row>
    <row r="3635" spans="1:21">
      <c r="A3635" s="80">
        <v>40143</v>
      </c>
      <c r="B3635" s="81">
        <v>0</v>
      </c>
      <c r="C3635" s="82">
        <v>2.2023990457861356E-3</v>
      </c>
      <c r="D3635" s="88">
        <f t="shared" si="849"/>
        <v>1.5443714516833538</v>
      </c>
      <c r="E3635" s="89">
        <f t="shared" si="853"/>
        <v>15887.429033667075</v>
      </c>
      <c r="F3635" s="72">
        <f t="shared" si="853"/>
        <v>1763380.7828746149</v>
      </c>
      <c r="G3635" s="35">
        <f t="shared" si="854"/>
        <v>0.1109922051666026</v>
      </c>
      <c r="H3635" s="88">
        <f t="shared" si="841"/>
        <v>0</v>
      </c>
      <c r="I3635" s="62">
        <f t="shared" si="850"/>
        <v>0</v>
      </c>
      <c r="J3635" s="89">
        <f t="shared" si="842"/>
        <v>0</v>
      </c>
      <c r="K3635" s="62">
        <f t="shared" si="851"/>
        <v>0</v>
      </c>
      <c r="L3635" s="90">
        <f t="shared" si="843"/>
        <v>44.047980915722711</v>
      </c>
      <c r="M3635" s="73">
        <f>0</f>
        <v>0</v>
      </c>
      <c r="N3635" s="89">
        <f t="shared" si="844"/>
        <v>1430.7992100960255</v>
      </c>
      <c r="O3635" s="89">
        <f t="shared" si="845"/>
        <v>887.42903366707537</v>
      </c>
      <c r="P3635" s="89">
        <f t="shared" si="846"/>
        <v>887.42903366707537</v>
      </c>
      <c r="Q3635" s="62">
        <f t="shared" si="855"/>
        <v>98497.705375575912</v>
      </c>
      <c r="R3635" s="89">
        <f t="shared" si="852"/>
        <v>-931.47701458279812</v>
      </c>
      <c r="S3635" s="74">
        <f t="shared" si="852"/>
        <v>-98497.705375575912</v>
      </c>
      <c r="T3635" s="91">
        <f t="shared" si="847"/>
        <v>0.14437145168335386</v>
      </c>
      <c r="U3635" s="92">
        <f t="shared" si="848"/>
        <v>1.4443714516833537</v>
      </c>
    </row>
    <row r="3636" spans="1:21">
      <c r="A3636" s="80">
        <v>40144</v>
      </c>
      <c r="B3636" s="81">
        <v>0</v>
      </c>
      <c r="C3636" s="82">
        <v>2.0428613410956313E-3</v>
      </c>
      <c r="D3636" s="88">
        <f t="shared" si="849"/>
        <v>1.4977976009542138</v>
      </c>
      <c r="E3636" s="89">
        <f t="shared" si="853"/>
        <v>14955.952019084276</v>
      </c>
      <c r="F3636" s="72">
        <f t="shared" si="853"/>
        <v>1664883.077499039</v>
      </c>
      <c r="G3636" s="35">
        <f t="shared" si="854"/>
        <v>0.11131909726472741</v>
      </c>
      <c r="H3636" s="88">
        <f t="shared" si="841"/>
        <v>0</v>
      </c>
      <c r="I3636" s="62">
        <f t="shared" si="850"/>
        <v>0</v>
      </c>
      <c r="J3636" s="89">
        <f t="shared" si="842"/>
        <v>0</v>
      </c>
      <c r="K3636" s="62">
        <f t="shared" si="851"/>
        <v>0</v>
      </c>
      <c r="L3636" s="90">
        <f t="shared" si="843"/>
        <v>40.857226821912626</v>
      </c>
      <c r="M3636" s="73">
        <f>0</f>
        <v>0</v>
      </c>
      <c r="N3636" s="89">
        <f t="shared" si="844"/>
        <v>0</v>
      </c>
      <c r="O3636" s="89">
        <f t="shared" si="845"/>
        <v>0</v>
      </c>
      <c r="P3636" s="89">
        <f t="shared" si="846"/>
        <v>0</v>
      </c>
      <c r="Q3636" s="62">
        <f t="shared" si="855"/>
        <v>0</v>
      </c>
      <c r="R3636" s="89">
        <f t="shared" si="852"/>
        <v>-40.857226821912626</v>
      </c>
      <c r="S3636" s="74">
        <f t="shared" si="852"/>
        <v>0</v>
      </c>
      <c r="T3636" s="91">
        <f t="shared" si="847"/>
        <v>9.7797600954213859E-2</v>
      </c>
      <c r="U3636" s="92">
        <f t="shared" si="848"/>
        <v>1.3977976009542137</v>
      </c>
    </row>
    <row r="3637" spans="1:21">
      <c r="A3637" s="80">
        <v>40145</v>
      </c>
      <c r="B3637" s="81">
        <v>0</v>
      </c>
      <c r="C3637" s="82">
        <v>2.3557050111435414E-3</v>
      </c>
      <c r="D3637" s="88">
        <f t="shared" si="849"/>
        <v>1.4957547396131181</v>
      </c>
      <c r="E3637" s="89">
        <f t="shared" si="853"/>
        <v>14915.094792262364</v>
      </c>
      <c r="F3637" s="72">
        <f t="shared" si="853"/>
        <v>1664883.077499039</v>
      </c>
      <c r="G3637" s="35">
        <f t="shared" si="854"/>
        <v>0.11162403596407212</v>
      </c>
      <c r="H3637" s="88">
        <f t="shared" si="841"/>
        <v>0</v>
      </c>
      <c r="I3637" s="62">
        <f t="shared" si="850"/>
        <v>0</v>
      </c>
      <c r="J3637" s="89">
        <f t="shared" si="842"/>
        <v>0</v>
      </c>
      <c r="K3637" s="62">
        <f t="shared" si="851"/>
        <v>0</v>
      </c>
      <c r="L3637" s="90">
        <f t="shared" si="843"/>
        <v>47.114100222870832</v>
      </c>
      <c r="M3637" s="73">
        <f>0</f>
        <v>0</v>
      </c>
      <c r="N3637" s="89">
        <f t="shared" si="844"/>
        <v>0</v>
      </c>
      <c r="O3637" s="89">
        <f t="shared" si="845"/>
        <v>0</v>
      </c>
      <c r="P3637" s="89">
        <f t="shared" si="846"/>
        <v>0</v>
      </c>
      <c r="Q3637" s="62">
        <f t="shared" si="855"/>
        <v>0</v>
      </c>
      <c r="R3637" s="89">
        <f t="shared" si="852"/>
        <v>-47.114100222870832</v>
      </c>
      <c r="S3637" s="74">
        <f t="shared" si="852"/>
        <v>0</v>
      </c>
      <c r="T3637" s="91">
        <f t="shared" si="847"/>
        <v>9.57547396131182E-2</v>
      </c>
      <c r="U3637" s="92">
        <f t="shared" si="848"/>
        <v>1.395754739613118</v>
      </c>
    </row>
    <row r="3638" spans="1:21">
      <c r="A3638" s="80">
        <v>40146</v>
      </c>
      <c r="B3638" s="81">
        <v>0</v>
      </c>
      <c r="C3638" s="82">
        <v>2.5612539613511544E-3</v>
      </c>
      <c r="D3638" s="88">
        <f t="shared" si="849"/>
        <v>1.4933990346019745</v>
      </c>
      <c r="E3638" s="89">
        <f t="shared" si="853"/>
        <v>14867.980692039493</v>
      </c>
      <c r="F3638" s="72">
        <f t="shared" si="853"/>
        <v>1664883.077499039</v>
      </c>
      <c r="G3638" s="35">
        <f t="shared" si="854"/>
        <v>0.11197775353518172</v>
      </c>
      <c r="H3638" s="88">
        <f t="shared" si="841"/>
        <v>0</v>
      </c>
      <c r="I3638" s="62">
        <f t="shared" si="850"/>
        <v>0</v>
      </c>
      <c r="J3638" s="89">
        <f t="shared" si="842"/>
        <v>0</v>
      </c>
      <c r="K3638" s="62">
        <f t="shared" si="851"/>
        <v>0</v>
      </c>
      <c r="L3638" s="90">
        <f t="shared" si="843"/>
        <v>51.225079227023087</v>
      </c>
      <c r="M3638" s="73">
        <f>0</f>
        <v>0</v>
      </c>
      <c r="N3638" s="89">
        <f t="shared" si="844"/>
        <v>0</v>
      </c>
      <c r="O3638" s="89">
        <f t="shared" si="845"/>
        <v>0</v>
      </c>
      <c r="P3638" s="89">
        <f t="shared" si="846"/>
        <v>0</v>
      </c>
      <c r="Q3638" s="62">
        <f t="shared" si="855"/>
        <v>0</v>
      </c>
      <c r="R3638" s="89">
        <f t="shared" si="852"/>
        <v>-51.225079227023087</v>
      </c>
      <c r="S3638" s="74">
        <f t="shared" si="852"/>
        <v>0</v>
      </c>
      <c r="T3638" s="91">
        <f t="shared" si="847"/>
        <v>9.3399034601974629E-2</v>
      </c>
      <c r="U3638" s="92">
        <f t="shared" si="848"/>
        <v>1.3933990346019745</v>
      </c>
    </row>
    <row r="3639" spans="1:21">
      <c r="A3639" s="80">
        <v>40147</v>
      </c>
      <c r="B3639" s="81">
        <v>0</v>
      </c>
      <c r="C3639" s="82">
        <v>2.9313113355795284E-3</v>
      </c>
      <c r="D3639" s="88">
        <f t="shared" si="849"/>
        <v>1.4908377806406234</v>
      </c>
      <c r="E3639" s="89">
        <f t="shared" si="853"/>
        <v>14816.755612812471</v>
      </c>
      <c r="F3639" s="72">
        <f t="shared" si="853"/>
        <v>1664883.077499039</v>
      </c>
      <c r="G3639" s="35">
        <f t="shared" si="854"/>
        <v>0.11236488749665056</v>
      </c>
      <c r="H3639" s="88">
        <f t="shared" si="841"/>
        <v>0</v>
      </c>
      <c r="I3639" s="62">
        <f t="shared" si="850"/>
        <v>0</v>
      </c>
      <c r="J3639" s="89">
        <f t="shared" si="842"/>
        <v>0</v>
      </c>
      <c r="K3639" s="62">
        <f t="shared" si="851"/>
        <v>0</v>
      </c>
      <c r="L3639" s="90">
        <f t="shared" si="843"/>
        <v>58.626226711590569</v>
      </c>
      <c r="M3639" s="73">
        <f>0</f>
        <v>0</v>
      </c>
      <c r="N3639" s="89">
        <f t="shared" si="844"/>
        <v>0</v>
      </c>
      <c r="O3639" s="89">
        <f t="shared" si="845"/>
        <v>0</v>
      </c>
      <c r="P3639" s="89">
        <f t="shared" si="846"/>
        <v>0</v>
      </c>
      <c r="Q3639" s="62">
        <f t="shared" si="855"/>
        <v>0</v>
      </c>
      <c r="R3639" s="89">
        <f t="shared" si="852"/>
        <v>-58.626226711590569</v>
      </c>
      <c r="S3639" s="74">
        <f t="shared" si="852"/>
        <v>0</v>
      </c>
      <c r="T3639" s="91">
        <f t="shared" si="847"/>
        <v>9.0837780640623533E-2</v>
      </c>
      <c r="U3639" s="92">
        <f t="shared" si="848"/>
        <v>1.3908377806406234</v>
      </c>
    </row>
    <row r="3640" spans="1:21">
      <c r="A3640" s="80">
        <v>40148</v>
      </c>
      <c r="B3640" s="81">
        <v>2.5399999999999999E-4</v>
      </c>
      <c r="C3640" s="82">
        <v>1.6370127350365498E-3</v>
      </c>
      <c r="D3640" s="88">
        <f t="shared" si="849"/>
        <v>1.4879064693050441</v>
      </c>
      <c r="E3640" s="89">
        <f t="shared" si="853"/>
        <v>14758.12938610088</v>
      </c>
      <c r="F3640" s="72">
        <f t="shared" si="853"/>
        <v>1664883.077499039</v>
      </c>
      <c r="G3640" s="35">
        <f t="shared" si="854"/>
        <v>0.11281125364485667</v>
      </c>
      <c r="H3640" s="88">
        <f t="shared" si="841"/>
        <v>5.08</v>
      </c>
      <c r="I3640" s="62">
        <f t="shared" si="850"/>
        <v>50.800000000000004</v>
      </c>
      <c r="J3640" s="89">
        <f t="shared" si="842"/>
        <v>16.763999999999999</v>
      </c>
      <c r="K3640" s="62">
        <f t="shared" si="851"/>
        <v>1508.7600000000004</v>
      </c>
      <c r="L3640" s="90">
        <f t="shared" si="843"/>
        <v>32.740254700730993</v>
      </c>
      <c r="M3640" s="73">
        <f>0</f>
        <v>0</v>
      </c>
      <c r="N3640" s="89">
        <f t="shared" si="844"/>
        <v>0</v>
      </c>
      <c r="O3640" s="89">
        <f t="shared" si="845"/>
        <v>0</v>
      </c>
      <c r="P3640" s="89">
        <f t="shared" si="846"/>
        <v>0</v>
      </c>
      <c r="Q3640" s="62">
        <f t="shared" si="855"/>
        <v>0</v>
      </c>
      <c r="R3640" s="89">
        <f t="shared" si="852"/>
        <v>-10.896254700730992</v>
      </c>
      <c r="S3640" s="74">
        <f t="shared" si="852"/>
        <v>1559.5600000000004</v>
      </c>
      <c r="T3640" s="91">
        <f t="shared" si="847"/>
        <v>8.7906469305044199E-2</v>
      </c>
      <c r="U3640" s="92">
        <f t="shared" si="848"/>
        <v>1.387906469305044</v>
      </c>
    </row>
    <row r="3641" spans="1:21">
      <c r="A3641" s="80">
        <v>40149</v>
      </c>
      <c r="B3641" s="81">
        <v>2.0320000000000001E-2</v>
      </c>
      <c r="C3641" s="82">
        <v>2.2064709798846355E-3</v>
      </c>
      <c r="D3641" s="88">
        <f t="shared" si="849"/>
        <v>1.4873616565700074</v>
      </c>
      <c r="E3641" s="89">
        <f t="shared" si="853"/>
        <v>14747.233131400149</v>
      </c>
      <c r="F3641" s="72">
        <f t="shared" si="853"/>
        <v>1666442.6374990391</v>
      </c>
      <c r="G3641" s="35">
        <f t="shared" si="854"/>
        <v>0.11300035895891623</v>
      </c>
      <c r="H3641" s="88">
        <f t="shared" si="841"/>
        <v>406.40000000000003</v>
      </c>
      <c r="I3641" s="62">
        <f t="shared" si="850"/>
        <v>4064</v>
      </c>
      <c r="J3641" s="89">
        <f t="shared" si="842"/>
        <v>1341.1200000000001</v>
      </c>
      <c r="K3641" s="62">
        <f t="shared" si="851"/>
        <v>120700.80000000005</v>
      </c>
      <c r="L3641" s="90">
        <f t="shared" si="843"/>
        <v>44.12941959769271</v>
      </c>
      <c r="M3641" s="73">
        <f>0</f>
        <v>0</v>
      </c>
      <c r="N3641" s="89">
        <f t="shared" si="844"/>
        <v>0</v>
      </c>
      <c r="O3641" s="89">
        <f t="shared" si="845"/>
        <v>0</v>
      </c>
      <c r="P3641" s="89">
        <f t="shared" si="846"/>
        <v>0</v>
      </c>
      <c r="Q3641" s="62">
        <f t="shared" si="855"/>
        <v>0</v>
      </c>
      <c r="R3641" s="89">
        <f t="shared" si="852"/>
        <v>1703.3905804023075</v>
      </c>
      <c r="S3641" s="74">
        <f t="shared" si="852"/>
        <v>124764.80000000005</v>
      </c>
      <c r="T3641" s="91">
        <f t="shared" si="847"/>
        <v>8.7361656570007495E-2</v>
      </c>
      <c r="U3641" s="92">
        <f t="shared" si="848"/>
        <v>1.3873616565700073</v>
      </c>
    </row>
    <row r="3642" spans="1:21">
      <c r="A3642" s="80">
        <v>40150</v>
      </c>
      <c r="B3642" s="81">
        <v>0</v>
      </c>
      <c r="C3642" s="82">
        <v>2.029682752401259E-3</v>
      </c>
      <c r="D3642" s="88">
        <f t="shared" si="849"/>
        <v>1.5725311855901229</v>
      </c>
      <c r="E3642" s="89">
        <f t="shared" si="853"/>
        <v>16450.623711802458</v>
      </c>
      <c r="F3642" s="72">
        <f t="shared" si="853"/>
        <v>1791207.4374990391</v>
      </c>
      <c r="G3642" s="35">
        <f t="shared" si="854"/>
        <v>0.10888386172336686</v>
      </c>
      <c r="H3642" s="88">
        <f t="shared" si="841"/>
        <v>0</v>
      </c>
      <c r="I3642" s="62">
        <f t="shared" si="850"/>
        <v>0</v>
      </c>
      <c r="J3642" s="89">
        <f t="shared" si="842"/>
        <v>0</v>
      </c>
      <c r="K3642" s="62">
        <f t="shared" si="851"/>
        <v>0</v>
      </c>
      <c r="L3642" s="90">
        <f t="shared" si="843"/>
        <v>40.593655048025184</v>
      </c>
      <c r="M3642" s="73">
        <f>0</f>
        <v>0</v>
      </c>
      <c r="N3642" s="89">
        <f t="shared" si="844"/>
        <v>2990.2699741930528</v>
      </c>
      <c r="O3642" s="89">
        <f t="shared" si="845"/>
        <v>1450.623711802459</v>
      </c>
      <c r="P3642" s="89">
        <f t="shared" si="846"/>
        <v>1450.623711802459</v>
      </c>
      <c r="Q3642" s="62">
        <f t="shared" si="855"/>
        <v>157949.51164853611</v>
      </c>
      <c r="R3642" s="89">
        <f t="shared" si="852"/>
        <v>-1491.217366850484</v>
      </c>
      <c r="S3642" s="74">
        <f t="shared" si="852"/>
        <v>-157949.51164853611</v>
      </c>
      <c r="T3642" s="91">
        <f t="shared" si="847"/>
        <v>0.17253118559012304</v>
      </c>
      <c r="U3642" s="92">
        <f t="shared" si="848"/>
        <v>1.4725311855901229</v>
      </c>
    </row>
    <row r="3643" spans="1:21">
      <c r="A3643" s="80">
        <v>40151</v>
      </c>
      <c r="B3643" s="81">
        <v>1.2445999999999999E-2</v>
      </c>
      <c r="C3643" s="82">
        <v>7.8663418290087427E-4</v>
      </c>
      <c r="D3643" s="88">
        <f t="shared" si="849"/>
        <v>1.4979703172475987</v>
      </c>
      <c r="E3643" s="89">
        <f t="shared" si="853"/>
        <v>14959.406344951974</v>
      </c>
      <c r="F3643" s="72">
        <f t="shared" si="853"/>
        <v>1633257.9258505029</v>
      </c>
      <c r="G3643" s="35">
        <f t="shared" si="854"/>
        <v>0.1091793275875311</v>
      </c>
      <c r="H3643" s="88">
        <f t="shared" si="841"/>
        <v>248.92</v>
      </c>
      <c r="I3643" s="62">
        <f t="shared" si="850"/>
        <v>2489.1999999999998</v>
      </c>
      <c r="J3643" s="89">
        <f t="shared" si="842"/>
        <v>821.43599999999981</v>
      </c>
      <c r="K3643" s="62">
        <f t="shared" si="851"/>
        <v>73929.240000000005</v>
      </c>
      <c r="L3643" s="90">
        <f t="shared" si="843"/>
        <v>15.732683658017486</v>
      </c>
      <c r="M3643" s="73">
        <f>0</f>
        <v>0</v>
      </c>
      <c r="N3643" s="89">
        <f t="shared" si="844"/>
        <v>0</v>
      </c>
      <c r="O3643" s="89">
        <f t="shared" si="845"/>
        <v>0</v>
      </c>
      <c r="P3643" s="89">
        <f t="shared" si="846"/>
        <v>0</v>
      </c>
      <c r="Q3643" s="62">
        <f t="shared" si="855"/>
        <v>0</v>
      </c>
      <c r="R3643" s="89">
        <f t="shared" si="852"/>
        <v>1054.6233163419822</v>
      </c>
      <c r="S3643" s="74">
        <f t="shared" si="852"/>
        <v>76418.44</v>
      </c>
      <c r="T3643" s="91">
        <f t="shared" si="847"/>
        <v>9.7970317247598748E-2</v>
      </c>
      <c r="U3643" s="92">
        <f t="shared" si="848"/>
        <v>1.3979703172475986</v>
      </c>
    </row>
    <row r="3644" spans="1:21">
      <c r="A3644" s="80">
        <v>40152</v>
      </c>
      <c r="B3644" s="81">
        <v>1.6001999999999999E-2</v>
      </c>
      <c r="C3644" s="82">
        <v>1.4562429444879288E-3</v>
      </c>
      <c r="D3644" s="88">
        <f t="shared" si="849"/>
        <v>1.5507014830646979</v>
      </c>
      <c r="E3644" s="89">
        <f t="shared" si="853"/>
        <v>16014.029661293956</v>
      </c>
      <c r="F3644" s="72">
        <f t="shared" si="853"/>
        <v>1709676.3658505029</v>
      </c>
      <c r="G3644" s="35">
        <f t="shared" si="854"/>
        <v>0.10676115893445638</v>
      </c>
      <c r="H3644" s="88">
        <f t="shared" si="841"/>
        <v>320.03999999999996</v>
      </c>
      <c r="I3644" s="62">
        <f t="shared" si="850"/>
        <v>3200.3999999999996</v>
      </c>
      <c r="J3644" s="89">
        <f t="shared" si="842"/>
        <v>1056.1319999999998</v>
      </c>
      <c r="K3644" s="62">
        <f t="shared" si="851"/>
        <v>95051.88</v>
      </c>
      <c r="L3644" s="90">
        <f t="shared" si="843"/>
        <v>29.124858889758578</v>
      </c>
      <c r="M3644" s="73">
        <f>0</f>
        <v>0</v>
      </c>
      <c r="N3644" s="89">
        <f t="shared" si="844"/>
        <v>1747.6490686549992</v>
      </c>
      <c r="O3644" s="89">
        <f t="shared" si="845"/>
        <v>1014.0296612939582</v>
      </c>
      <c r="P3644" s="89">
        <f t="shared" si="846"/>
        <v>1014.0296612939582</v>
      </c>
      <c r="Q3644" s="62">
        <f t="shared" si="855"/>
        <v>108258.98183365725</v>
      </c>
      <c r="R3644" s="89">
        <f t="shared" si="852"/>
        <v>333.01747981628307</v>
      </c>
      <c r="S3644" s="74">
        <f t="shared" si="852"/>
        <v>-10006.701833657251</v>
      </c>
      <c r="T3644" s="91">
        <f t="shared" si="847"/>
        <v>0.15070148306469799</v>
      </c>
      <c r="U3644" s="92">
        <f t="shared" si="848"/>
        <v>1.4507014830646978</v>
      </c>
    </row>
    <row r="3645" spans="1:21">
      <c r="A3645" s="80">
        <v>40153</v>
      </c>
      <c r="B3645" s="81">
        <v>0</v>
      </c>
      <c r="C3645" s="82">
        <v>1.8201342430532858E-3</v>
      </c>
      <c r="D3645" s="88">
        <f t="shared" si="849"/>
        <v>1.5673523570555121</v>
      </c>
      <c r="E3645" s="89">
        <f t="shared" si="853"/>
        <v>16347.047141110239</v>
      </c>
      <c r="F3645" s="72">
        <f t="shared" si="853"/>
        <v>1699669.6640168456</v>
      </c>
      <c r="G3645" s="35">
        <f t="shared" si="854"/>
        <v>0.10397410916754776</v>
      </c>
      <c r="H3645" s="88">
        <f t="shared" si="841"/>
        <v>0</v>
      </c>
      <c r="I3645" s="62">
        <f t="shared" si="850"/>
        <v>0</v>
      </c>
      <c r="J3645" s="89">
        <f t="shared" si="842"/>
        <v>0</v>
      </c>
      <c r="K3645" s="62">
        <f t="shared" si="851"/>
        <v>0</v>
      </c>
      <c r="L3645" s="90">
        <f t="shared" si="843"/>
        <v>36.402684861065715</v>
      </c>
      <c r="M3645" s="73">
        <f>0</f>
        <v>0</v>
      </c>
      <c r="N3645" s="89">
        <f t="shared" si="844"/>
        <v>2675.7925091305406</v>
      </c>
      <c r="O3645" s="89">
        <f t="shared" si="845"/>
        <v>1347.0471411102426</v>
      </c>
      <c r="P3645" s="89">
        <f t="shared" si="846"/>
        <v>1347.0471411102426</v>
      </c>
      <c r="Q3645" s="62">
        <f t="shared" si="855"/>
        <v>140058.02650362949</v>
      </c>
      <c r="R3645" s="89">
        <f t="shared" si="852"/>
        <v>-1383.4498259713082</v>
      </c>
      <c r="S3645" s="74">
        <f t="shared" si="852"/>
        <v>-140058.02650362949</v>
      </c>
      <c r="T3645" s="91">
        <f t="shared" si="847"/>
        <v>0.16735235705551221</v>
      </c>
      <c r="U3645" s="92">
        <f t="shared" si="848"/>
        <v>1.467352357055512</v>
      </c>
    </row>
    <row r="3646" spans="1:21">
      <c r="A3646" s="80">
        <v>40154</v>
      </c>
      <c r="B3646" s="81">
        <v>0</v>
      </c>
      <c r="C3646" s="82">
        <v>1.8550699448148266E-3</v>
      </c>
      <c r="D3646" s="88">
        <f t="shared" si="849"/>
        <v>1.4981798657569465</v>
      </c>
      <c r="E3646" s="89">
        <f t="shared" si="853"/>
        <v>14963.59731513893</v>
      </c>
      <c r="F3646" s="72">
        <f t="shared" si="853"/>
        <v>1559611.6375132161</v>
      </c>
      <c r="G3646" s="35">
        <f t="shared" si="854"/>
        <v>0.10422705213640908</v>
      </c>
      <c r="H3646" s="88">
        <f t="shared" si="841"/>
        <v>0</v>
      </c>
      <c r="I3646" s="62">
        <f t="shared" si="850"/>
        <v>0</v>
      </c>
      <c r="J3646" s="89">
        <f t="shared" si="842"/>
        <v>0</v>
      </c>
      <c r="K3646" s="62">
        <f t="shared" si="851"/>
        <v>0</v>
      </c>
      <c r="L3646" s="90">
        <f t="shared" si="843"/>
        <v>37.10139889629653</v>
      </c>
      <c r="M3646" s="73">
        <f>0</f>
        <v>0</v>
      </c>
      <c r="N3646" s="89">
        <f t="shared" si="844"/>
        <v>0</v>
      </c>
      <c r="O3646" s="89">
        <f t="shared" si="845"/>
        <v>0</v>
      </c>
      <c r="P3646" s="89">
        <f t="shared" si="846"/>
        <v>0</v>
      </c>
      <c r="Q3646" s="62">
        <f t="shared" si="855"/>
        <v>0</v>
      </c>
      <c r="R3646" s="89">
        <f t="shared" si="852"/>
        <v>-37.10139889629653</v>
      </c>
      <c r="S3646" s="74">
        <f t="shared" si="852"/>
        <v>0</v>
      </c>
      <c r="T3646" s="91">
        <f t="shared" si="847"/>
        <v>9.8179865756946594E-2</v>
      </c>
      <c r="U3646" s="92">
        <f t="shared" si="848"/>
        <v>1.3981798657569464</v>
      </c>
    </row>
    <row r="3647" spans="1:21">
      <c r="A3647" s="80">
        <v>40155</v>
      </c>
      <c r="B3647" s="81">
        <v>2.5399999999999999E-4</v>
      </c>
      <c r="C3647" s="82">
        <v>2.3817695407094539E-3</v>
      </c>
      <c r="D3647" s="88">
        <f t="shared" si="849"/>
        <v>1.4963247958121315</v>
      </c>
      <c r="E3647" s="89">
        <f t="shared" si="853"/>
        <v>14926.495916242633</v>
      </c>
      <c r="F3647" s="72">
        <f t="shared" si="853"/>
        <v>1559611.6375132161</v>
      </c>
      <c r="G3647" s="35">
        <f t="shared" si="854"/>
        <v>0.10448611959998505</v>
      </c>
      <c r="H3647" s="88">
        <f t="shared" si="841"/>
        <v>5.08</v>
      </c>
      <c r="I3647" s="62">
        <f t="shared" si="850"/>
        <v>50.800000000000004</v>
      </c>
      <c r="J3647" s="89">
        <f t="shared" si="842"/>
        <v>16.763999999999999</v>
      </c>
      <c r="K3647" s="62">
        <f t="shared" si="851"/>
        <v>1508.7600000000004</v>
      </c>
      <c r="L3647" s="90">
        <f t="shared" si="843"/>
        <v>47.63539081418908</v>
      </c>
      <c r="M3647" s="73">
        <f>0</f>
        <v>0</v>
      </c>
      <c r="N3647" s="89">
        <f t="shared" si="844"/>
        <v>0</v>
      </c>
      <c r="O3647" s="89">
        <f t="shared" si="845"/>
        <v>0</v>
      </c>
      <c r="P3647" s="89">
        <f t="shared" si="846"/>
        <v>0</v>
      </c>
      <c r="Q3647" s="62">
        <f t="shared" si="855"/>
        <v>0</v>
      </c>
      <c r="R3647" s="89">
        <f t="shared" si="852"/>
        <v>-25.791390814189079</v>
      </c>
      <c r="S3647" s="74">
        <f t="shared" si="852"/>
        <v>1559.5600000000004</v>
      </c>
      <c r="T3647" s="91">
        <f t="shared" si="847"/>
        <v>9.6324795812131603E-2</v>
      </c>
      <c r="U3647" s="92">
        <f t="shared" si="848"/>
        <v>1.3963247958121314</v>
      </c>
    </row>
    <row r="3648" spans="1:21">
      <c r="A3648" s="80">
        <v>40156</v>
      </c>
      <c r="B3648" s="81">
        <v>7.6199999999999998E-4</v>
      </c>
      <c r="C3648" s="82">
        <v>1.8442597456275794E-3</v>
      </c>
      <c r="D3648" s="88">
        <f t="shared" si="849"/>
        <v>1.4950352262714224</v>
      </c>
      <c r="E3648" s="89">
        <f t="shared" si="853"/>
        <v>14900.704525428444</v>
      </c>
      <c r="F3648" s="72">
        <f t="shared" si="853"/>
        <v>1561171.1975132162</v>
      </c>
      <c r="G3648" s="35">
        <f t="shared" si="854"/>
        <v>0.10477163645846654</v>
      </c>
      <c r="H3648" s="88">
        <f t="shared" si="841"/>
        <v>15.24</v>
      </c>
      <c r="I3648" s="62">
        <f t="shared" si="850"/>
        <v>152.4</v>
      </c>
      <c r="J3648" s="89">
        <f t="shared" si="842"/>
        <v>50.291999999999994</v>
      </c>
      <c r="K3648" s="62">
        <f t="shared" si="851"/>
        <v>4526.2800000000007</v>
      </c>
      <c r="L3648" s="90">
        <f t="shared" si="843"/>
        <v>36.88519491255159</v>
      </c>
      <c r="M3648" s="73">
        <f>0</f>
        <v>0</v>
      </c>
      <c r="N3648" s="89">
        <f t="shared" si="844"/>
        <v>0</v>
      </c>
      <c r="O3648" s="89">
        <f t="shared" si="845"/>
        <v>0</v>
      </c>
      <c r="P3648" s="89">
        <f t="shared" si="846"/>
        <v>0</v>
      </c>
      <c r="Q3648" s="62">
        <f t="shared" si="855"/>
        <v>0</v>
      </c>
      <c r="R3648" s="89">
        <f t="shared" si="852"/>
        <v>28.646805087448406</v>
      </c>
      <c r="S3648" s="74">
        <f t="shared" si="852"/>
        <v>4678.68</v>
      </c>
      <c r="T3648" s="91">
        <f t="shared" si="847"/>
        <v>9.5035226271422468E-2</v>
      </c>
      <c r="U3648" s="92">
        <f t="shared" si="848"/>
        <v>1.3950352262714223</v>
      </c>
    </row>
    <row r="3649" spans="1:21">
      <c r="A3649" s="80">
        <v>40157</v>
      </c>
      <c r="B3649" s="81">
        <v>0</v>
      </c>
      <c r="C3649" s="82">
        <v>2.2025995158905043E-3</v>
      </c>
      <c r="D3649" s="88">
        <f t="shared" si="849"/>
        <v>1.4964675665257947</v>
      </c>
      <c r="E3649" s="89">
        <f t="shared" si="853"/>
        <v>14929.351330515892</v>
      </c>
      <c r="F3649" s="72">
        <f t="shared" si="853"/>
        <v>1565849.8775132161</v>
      </c>
      <c r="G3649" s="35">
        <f t="shared" si="854"/>
        <v>0.1048839861054504</v>
      </c>
      <c r="H3649" s="88">
        <f t="shared" si="841"/>
        <v>0</v>
      </c>
      <c r="I3649" s="62">
        <f t="shared" si="850"/>
        <v>0</v>
      </c>
      <c r="J3649" s="89">
        <f t="shared" si="842"/>
        <v>0</v>
      </c>
      <c r="K3649" s="62">
        <f t="shared" si="851"/>
        <v>0</v>
      </c>
      <c r="L3649" s="90">
        <f t="shared" si="843"/>
        <v>44.051990317810088</v>
      </c>
      <c r="M3649" s="73">
        <f>0</f>
        <v>0</v>
      </c>
      <c r="N3649" s="89">
        <f t="shared" si="844"/>
        <v>0</v>
      </c>
      <c r="O3649" s="89">
        <f t="shared" si="845"/>
        <v>0</v>
      </c>
      <c r="P3649" s="89">
        <f t="shared" si="846"/>
        <v>0</v>
      </c>
      <c r="Q3649" s="62">
        <f t="shared" si="855"/>
        <v>0</v>
      </c>
      <c r="R3649" s="89">
        <f t="shared" si="852"/>
        <v>-44.051990317810088</v>
      </c>
      <c r="S3649" s="74">
        <f t="shared" si="852"/>
        <v>0</v>
      </c>
      <c r="T3649" s="91">
        <f t="shared" si="847"/>
        <v>9.6467566525794801E-2</v>
      </c>
      <c r="U3649" s="92">
        <f t="shared" si="848"/>
        <v>1.3964675665257946</v>
      </c>
    </row>
    <row r="3650" spans="1:21">
      <c r="A3650" s="80">
        <v>40158</v>
      </c>
      <c r="B3650" s="81">
        <v>0</v>
      </c>
      <c r="C3650" s="82">
        <v>8.6219069654789671E-4</v>
      </c>
      <c r="D3650" s="88">
        <f t="shared" si="849"/>
        <v>1.4942649670099042</v>
      </c>
      <c r="E3650" s="89">
        <f t="shared" si="853"/>
        <v>14885.299340198082</v>
      </c>
      <c r="F3650" s="72">
        <f t="shared" si="853"/>
        <v>1565849.8775132161</v>
      </c>
      <c r="G3650" s="35">
        <f t="shared" si="854"/>
        <v>0.10519438284217796</v>
      </c>
      <c r="H3650" s="88">
        <f t="shared" si="841"/>
        <v>0</v>
      </c>
      <c r="I3650" s="62">
        <f t="shared" si="850"/>
        <v>0</v>
      </c>
      <c r="J3650" s="89">
        <f t="shared" si="842"/>
        <v>0</v>
      </c>
      <c r="K3650" s="62">
        <f t="shared" si="851"/>
        <v>0</v>
      </c>
      <c r="L3650" s="90">
        <f t="shared" si="843"/>
        <v>17.243813930957934</v>
      </c>
      <c r="M3650" s="73">
        <f>0</f>
        <v>0</v>
      </c>
      <c r="N3650" s="89">
        <f t="shared" si="844"/>
        <v>0</v>
      </c>
      <c r="O3650" s="89">
        <f t="shared" si="845"/>
        <v>0</v>
      </c>
      <c r="P3650" s="89">
        <f t="shared" si="846"/>
        <v>0</v>
      </c>
      <c r="Q3650" s="62">
        <f t="shared" si="855"/>
        <v>0</v>
      </c>
      <c r="R3650" s="89">
        <f t="shared" si="852"/>
        <v>-17.243813930957934</v>
      </c>
      <c r="S3650" s="74">
        <f t="shared" si="852"/>
        <v>0</v>
      </c>
      <c r="T3650" s="91">
        <f t="shared" si="847"/>
        <v>9.4264967009904277E-2</v>
      </c>
      <c r="U3650" s="92">
        <f t="shared" si="848"/>
        <v>1.3942649670099041</v>
      </c>
    </row>
    <row r="3651" spans="1:21">
      <c r="A3651" s="80">
        <v>40159</v>
      </c>
      <c r="B3651" s="81">
        <v>9.9059999999999999E-3</v>
      </c>
      <c r="C3651" s="82">
        <v>1.8910720378230866E-3</v>
      </c>
      <c r="D3651" s="88">
        <f t="shared" si="849"/>
        <v>1.4934027763133564</v>
      </c>
      <c r="E3651" s="89">
        <f t="shared" si="853"/>
        <v>14868.055526267124</v>
      </c>
      <c r="F3651" s="72">
        <f t="shared" si="853"/>
        <v>1565849.8775132161</v>
      </c>
      <c r="G3651" s="35">
        <f t="shared" si="854"/>
        <v>0.10531638617752385</v>
      </c>
      <c r="H3651" s="88">
        <f t="shared" si="841"/>
        <v>198.12</v>
      </c>
      <c r="I3651" s="62">
        <f t="shared" si="850"/>
        <v>1981.2</v>
      </c>
      <c r="J3651" s="89">
        <f t="shared" si="842"/>
        <v>653.79599999999982</v>
      </c>
      <c r="K3651" s="62">
        <f t="shared" si="851"/>
        <v>58841.639999999992</v>
      </c>
      <c r="L3651" s="90">
        <f t="shared" si="843"/>
        <v>37.821440756461733</v>
      </c>
      <c r="M3651" s="73">
        <f>0</f>
        <v>0</v>
      </c>
      <c r="N3651" s="89">
        <f t="shared" si="844"/>
        <v>0</v>
      </c>
      <c r="O3651" s="89">
        <f t="shared" si="845"/>
        <v>0</v>
      </c>
      <c r="P3651" s="89">
        <f t="shared" si="846"/>
        <v>0</v>
      </c>
      <c r="Q3651" s="62">
        <f t="shared" si="855"/>
        <v>0</v>
      </c>
      <c r="R3651" s="89">
        <f t="shared" si="852"/>
        <v>814.09455924353813</v>
      </c>
      <c r="S3651" s="74">
        <f t="shared" si="852"/>
        <v>60822.839999999989</v>
      </c>
      <c r="T3651" s="91">
        <f t="shared" si="847"/>
        <v>9.3402776313356473E-2</v>
      </c>
      <c r="U3651" s="92">
        <f t="shared" si="848"/>
        <v>1.3934027763133563</v>
      </c>
    </row>
    <row r="3652" spans="1:21">
      <c r="A3652" s="80">
        <v>40160</v>
      </c>
      <c r="B3652" s="81">
        <v>0</v>
      </c>
      <c r="C3652" s="82">
        <v>1.8661213634511963E-3</v>
      </c>
      <c r="D3652" s="88">
        <f t="shared" si="849"/>
        <v>1.5341075042755332</v>
      </c>
      <c r="E3652" s="89">
        <f t="shared" si="853"/>
        <v>15682.150085510662</v>
      </c>
      <c r="F3652" s="72">
        <f t="shared" si="853"/>
        <v>1626672.7175132162</v>
      </c>
      <c r="G3652" s="35">
        <f t="shared" si="854"/>
        <v>0.10372765906737248</v>
      </c>
      <c r="H3652" s="88">
        <f t="shared" si="841"/>
        <v>0</v>
      </c>
      <c r="I3652" s="62">
        <f t="shared" si="850"/>
        <v>0</v>
      </c>
      <c r="J3652" s="89">
        <f t="shared" si="842"/>
        <v>0</v>
      </c>
      <c r="K3652" s="62">
        <f t="shared" si="851"/>
        <v>0</v>
      </c>
      <c r="L3652" s="90">
        <f t="shared" si="843"/>
        <v>37.322427269023926</v>
      </c>
      <c r="M3652" s="73">
        <f>0</f>
        <v>0</v>
      </c>
      <c r="N3652" s="89">
        <f t="shared" si="844"/>
        <v>964.26887503071555</v>
      </c>
      <c r="O3652" s="89">
        <f t="shared" si="845"/>
        <v>682.15008551066433</v>
      </c>
      <c r="P3652" s="89">
        <f t="shared" si="846"/>
        <v>682.15008551066433</v>
      </c>
      <c r="Q3652" s="62">
        <f t="shared" si="855"/>
        <v>70757.831502629168</v>
      </c>
      <c r="R3652" s="89">
        <f t="shared" si="852"/>
        <v>-719.47251277968826</v>
      </c>
      <c r="S3652" s="74">
        <f t="shared" si="852"/>
        <v>-70757.831502629168</v>
      </c>
      <c r="T3652" s="91">
        <f t="shared" si="847"/>
        <v>0.13410750427553331</v>
      </c>
      <c r="U3652" s="92">
        <f t="shared" si="848"/>
        <v>1.4341075042755331</v>
      </c>
    </row>
    <row r="3653" spans="1:21">
      <c r="A3653" s="80">
        <v>40161</v>
      </c>
      <c r="B3653" s="81">
        <v>0</v>
      </c>
      <c r="C3653" s="82">
        <v>2.3203742728232519E-3</v>
      </c>
      <c r="D3653" s="88">
        <f t="shared" si="849"/>
        <v>1.4981338786365486</v>
      </c>
      <c r="E3653" s="89">
        <f t="shared" si="853"/>
        <v>14962.677572730974</v>
      </c>
      <c r="F3653" s="72">
        <f t="shared" si="853"/>
        <v>1555914.886010587</v>
      </c>
      <c r="G3653" s="35">
        <f t="shared" si="854"/>
        <v>0.10398639404261405</v>
      </c>
      <c r="H3653" s="88">
        <f t="shared" si="841"/>
        <v>0</v>
      </c>
      <c r="I3653" s="62">
        <f t="shared" si="850"/>
        <v>0</v>
      </c>
      <c r="J3653" s="89">
        <f t="shared" si="842"/>
        <v>0</v>
      </c>
      <c r="K3653" s="62">
        <f t="shared" si="851"/>
        <v>0</v>
      </c>
      <c r="L3653" s="90">
        <f t="shared" si="843"/>
        <v>46.407485456465039</v>
      </c>
      <c r="M3653" s="73">
        <f>0</f>
        <v>0</v>
      </c>
      <c r="N3653" s="89">
        <f t="shared" si="844"/>
        <v>0</v>
      </c>
      <c r="O3653" s="89">
        <f t="shared" si="845"/>
        <v>0</v>
      </c>
      <c r="P3653" s="89">
        <f t="shared" si="846"/>
        <v>0</v>
      </c>
      <c r="Q3653" s="62">
        <f t="shared" si="855"/>
        <v>0</v>
      </c>
      <c r="R3653" s="89">
        <f t="shared" si="852"/>
        <v>-46.407485456465039</v>
      </c>
      <c r="S3653" s="74">
        <f t="shared" si="852"/>
        <v>0</v>
      </c>
      <c r="T3653" s="91">
        <f t="shared" si="847"/>
        <v>9.8133878636548655E-2</v>
      </c>
      <c r="U3653" s="92">
        <f t="shared" si="848"/>
        <v>1.3981338786365485</v>
      </c>
    </row>
    <row r="3654" spans="1:21">
      <c r="A3654" s="80">
        <v>40162</v>
      </c>
      <c r="B3654" s="81">
        <v>0</v>
      </c>
      <c r="C3654" s="82">
        <v>2.5328801101029341E-3</v>
      </c>
      <c r="D3654" s="88">
        <f t="shared" si="849"/>
        <v>1.4958135043637255</v>
      </c>
      <c r="E3654" s="89">
        <f t="shared" si="853"/>
        <v>14916.27008727451</v>
      </c>
      <c r="F3654" s="72">
        <f t="shared" si="853"/>
        <v>1555914.886010587</v>
      </c>
      <c r="G3654" s="35">
        <f t="shared" si="854"/>
        <v>0.10430991641388833</v>
      </c>
      <c r="H3654" s="88">
        <f t="shared" si="841"/>
        <v>0</v>
      </c>
      <c r="I3654" s="62">
        <f t="shared" si="850"/>
        <v>0</v>
      </c>
      <c r="J3654" s="89">
        <f t="shared" si="842"/>
        <v>0</v>
      </c>
      <c r="K3654" s="62">
        <f t="shared" si="851"/>
        <v>0</v>
      </c>
      <c r="L3654" s="90">
        <f t="shared" si="843"/>
        <v>50.657602202058683</v>
      </c>
      <c r="M3654" s="73">
        <f>0</f>
        <v>0</v>
      </c>
      <c r="N3654" s="89">
        <f t="shared" si="844"/>
        <v>0</v>
      </c>
      <c r="O3654" s="89">
        <f t="shared" si="845"/>
        <v>0</v>
      </c>
      <c r="P3654" s="89">
        <f t="shared" si="846"/>
        <v>0</v>
      </c>
      <c r="Q3654" s="62">
        <f t="shared" si="855"/>
        <v>0</v>
      </c>
      <c r="R3654" s="89">
        <f t="shared" si="852"/>
        <v>-50.657602202058683</v>
      </c>
      <c r="S3654" s="74">
        <f t="shared" si="852"/>
        <v>0</v>
      </c>
      <c r="T3654" s="91">
        <f t="shared" si="847"/>
        <v>9.5813504363725599E-2</v>
      </c>
      <c r="U3654" s="92">
        <f t="shared" si="848"/>
        <v>1.3958135043637254</v>
      </c>
    </row>
    <row r="3655" spans="1:21">
      <c r="A3655" s="80">
        <v>40163</v>
      </c>
      <c r="B3655" s="81">
        <v>0</v>
      </c>
      <c r="C3655" s="82">
        <v>1.3532718050964082E-3</v>
      </c>
      <c r="D3655" s="88">
        <f t="shared" si="849"/>
        <v>1.4932806242536225</v>
      </c>
      <c r="E3655" s="89">
        <f t="shared" si="853"/>
        <v>14865.612485072452</v>
      </c>
      <c r="F3655" s="72">
        <f t="shared" si="853"/>
        <v>1555914.886010587</v>
      </c>
      <c r="G3655" s="35">
        <f t="shared" si="854"/>
        <v>0.10466537369872814</v>
      </c>
      <c r="H3655" s="88">
        <f t="shared" si="841"/>
        <v>0</v>
      </c>
      <c r="I3655" s="62">
        <f t="shared" si="850"/>
        <v>0</v>
      </c>
      <c r="J3655" s="89">
        <f t="shared" si="842"/>
        <v>0</v>
      </c>
      <c r="K3655" s="62">
        <f t="shared" si="851"/>
        <v>0</v>
      </c>
      <c r="L3655" s="90">
        <f t="shared" si="843"/>
        <v>27.065436101928164</v>
      </c>
      <c r="M3655" s="73">
        <f>0</f>
        <v>0</v>
      </c>
      <c r="N3655" s="89">
        <f t="shared" si="844"/>
        <v>0</v>
      </c>
      <c r="O3655" s="89">
        <f t="shared" si="845"/>
        <v>0</v>
      </c>
      <c r="P3655" s="89">
        <f t="shared" si="846"/>
        <v>0</v>
      </c>
      <c r="Q3655" s="62">
        <f t="shared" si="855"/>
        <v>0</v>
      </c>
      <c r="R3655" s="89">
        <f t="shared" si="852"/>
        <v>-27.065436101928164</v>
      </c>
      <c r="S3655" s="74">
        <f t="shared" si="852"/>
        <v>0</v>
      </c>
      <c r="T3655" s="91">
        <f t="shared" si="847"/>
        <v>9.3280624253622602E-2</v>
      </c>
      <c r="U3655" s="92">
        <f t="shared" si="848"/>
        <v>1.3932806242536224</v>
      </c>
    </row>
    <row r="3656" spans="1:21">
      <c r="A3656" s="80">
        <v>40164</v>
      </c>
      <c r="B3656" s="81">
        <v>0</v>
      </c>
      <c r="C3656" s="82">
        <v>1.895414741333469E-3</v>
      </c>
      <c r="D3656" s="88">
        <f t="shared" si="849"/>
        <v>1.4919273524485264</v>
      </c>
      <c r="E3656" s="89">
        <f t="shared" si="853"/>
        <v>14838.547048970524</v>
      </c>
      <c r="F3656" s="72">
        <f t="shared" si="853"/>
        <v>1555914.886010587</v>
      </c>
      <c r="G3656" s="35">
        <f t="shared" si="854"/>
        <v>0.10485628282039473</v>
      </c>
      <c r="H3656" s="88">
        <f t="shared" si="841"/>
        <v>0</v>
      </c>
      <c r="I3656" s="62">
        <f t="shared" si="850"/>
        <v>0</v>
      </c>
      <c r="J3656" s="89">
        <f t="shared" si="842"/>
        <v>0</v>
      </c>
      <c r="K3656" s="62">
        <f t="shared" si="851"/>
        <v>0</v>
      </c>
      <c r="L3656" s="90">
        <f t="shared" si="843"/>
        <v>37.908294826669383</v>
      </c>
      <c r="M3656" s="73">
        <f>0</f>
        <v>0</v>
      </c>
      <c r="N3656" s="89">
        <f t="shared" si="844"/>
        <v>0</v>
      </c>
      <c r="O3656" s="89">
        <f t="shared" si="845"/>
        <v>0</v>
      </c>
      <c r="P3656" s="89">
        <f t="shared" si="846"/>
        <v>0</v>
      </c>
      <c r="Q3656" s="62">
        <f t="shared" si="855"/>
        <v>0</v>
      </c>
      <c r="R3656" s="89">
        <f t="shared" si="852"/>
        <v>-37.908294826669383</v>
      </c>
      <c r="S3656" s="74">
        <f t="shared" si="852"/>
        <v>0</v>
      </c>
      <c r="T3656" s="91">
        <f t="shared" si="847"/>
        <v>9.1927352448526456E-2</v>
      </c>
      <c r="U3656" s="92">
        <f t="shared" si="848"/>
        <v>1.3919273524485263</v>
      </c>
    </row>
    <row r="3657" spans="1:21">
      <c r="A3657" s="80">
        <v>40165</v>
      </c>
      <c r="B3657" s="81">
        <v>7.1120000000000003E-3</v>
      </c>
      <c r="C3657" s="82">
        <v>2.3930710706746576E-3</v>
      </c>
      <c r="D3657" s="88">
        <f t="shared" si="849"/>
        <v>1.4900319377071927</v>
      </c>
      <c r="E3657" s="89">
        <f t="shared" si="853"/>
        <v>14800.638754143854</v>
      </c>
      <c r="F3657" s="72">
        <f t="shared" si="853"/>
        <v>1555914.886010587</v>
      </c>
      <c r="G3657" s="35">
        <f t="shared" si="854"/>
        <v>0.10512484709992431</v>
      </c>
      <c r="H3657" s="88">
        <f t="shared" si="841"/>
        <v>142.24</v>
      </c>
      <c r="I3657" s="62">
        <f t="shared" si="850"/>
        <v>1422.4</v>
      </c>
      <c r="J3657" s="89">
        <f t="shared" si="842"/>
        <v>469.392</v>
      </c>
      <c r="K3657" s="62">
        <f t="shared" si="851"/>
        <v>42245.280000000013</v>
      </c>
      <c r="L3657" s="90">
        <f t="shared" si="843"/>
        <v>47.861421413493154</v>
      </c>
      <c r="M3657" s="73">
        <f>0</f>
        <v>0</v>
      </c>
      <c r="N3657" s="89">
        <f t="shared" si="844"/>
        <v>0</v>
      </c>
      <c r="O3657" s="89">
        <f t="shared" si="845"/>
        <v>0</v>
      </c>
      <c r="P3657" s="89">
        <f t="shared" si="846"/>
        <v>0</v>
      </c>
      <c r="Q3657" s="62">
        <f t="shared" si="855"/>
        <v>0</v>
      </c>
      <c r="R3657" s="89">
        <f t="shared" si="852"/>
        <v>563.77057858650687</v>
      </c>
      <c r="S3657" s="74">
        <f t="shared" si="852"/>
        <v>43667.680000000015</v>
      </c>
      <c r="T3657" s="91">
        <f t="shared" si="847"/>
        <v>9.0031937707192755E-2</v>
      </c>
      <c r="U3657" s="92">
        <f t="shared" si="848"/>
        <v>1.3900319377071926</v>
      </c>
    </row>
    <row r="3658" spans="1:21">
      <c r="A3658" s="80">
        <v>40166</v>
      </c>
      <c r="B3658" s="81">
        <v>0</v>
      </c>
      <c r="C3658" s="82">
        <v>1.5127298542912588E-3</v>
      </c>
      <c r="D3658" s="88">
        <f t="shared" si="849"/>
        <v>1.5182204666365182</v>
      </c>
      <c r="E3658" s="89">
        <f t="shared" si="853"/>
        <v>15364.409332730362</v>
      </c>
      <c r="F3658" s="72">
        <f t="shared" si="853"/>
        <v>1599582.5660105869</v>
      </c>
      <c r="G3658" s="35">
        <f t="shared" si="854"/>
        <v>0.10410960365414386</v>
      </c>
      <c r="H3658" s="88">
        <f t="shared" si="841"/>
        <v>0</v>
      </c>
      <c r="I3658" s="62">
        <f t="shared" si="850"/>
        <v>0</v>
      </c>
      <c r="J3658" s="89">
        <f t="shared" si="842"/>
        <v>0</v>
      </c>
      <c r="K3658" s="62">
        <f t="shared" si="851"/>
        <v>0</v>
      </c>
      <c r="L3658" s="90">
        <f t="shared" si="843"/>
        <v>30.254597085825175</v>
      </c>
      <c r="M3658" s="73">
        <f>0</f>
        <v>0</v>
      </c>
      <c r="N3658" s="89">
        <f t="shared" si="844"/>
        <v>376.49783075128016</v>
      </c>
      <c r="O3658" s="89">
        <f t="shared" si="845"/>
        <v>364.40933273036433</v>
      </c>
      <c r="P3658" s="89">
        <f t="shared" si="846"/>
        <v>364.40933273036433</v>
      </c>
      <c r="Q3658" s="62">
        <f t="shared" si="855"/>
        <v>37938.511198429267</v>
      </c>
      <c r="R3658" s="89">
        <f t="shared" si="852"/>
        <v>-394.66392981618952</v>
      </c>
      <c r="S3658" s="74">
        <f t="shared" si="852"/>
        <v>-37938.511198429267</v>
      </c>
      <c r="T3658" s="91">
        <f t="shared" si="847"/>
        <v>0.11822046663651831</v>
      </c>
      <c r="U3658" s="92">
        <f t="shared" si="848"/>
        <v>1.4182204666365181</v>
      </c>
    </row>
    <row r="3659" spans="1:21">
      <c r="A3659" s="80">
        <v>40167</v>
      </c>
      <c r="B3659" s="81">
        <v>0</v>
      </c>
      <c r="C3659" s="82">
        <v>1.4436993138644001E-3</v>
      </c>
      <c r="D3659" s="88">
        <f t="shared" si="849"/>
        <v>1.4984872701457086</v>
      </c>
      <c r="E3659" s="89">
        <f t="shared" si="853"/>
        <v>14969.745402914172</v>
      </c>
      <c r="F3659" s="72">
        <f t="shared" si="853"/>
        <v>1561644.0548121578</v>
      </c>
      <c r="G3659" s="35">
        <f t="shared" si="854"/>
        <v>0.10432001432089495</v>
      </c>
      <c r="H3659" s="88">
        <f t="shared" si="841"/>
        <v>0</v>
      </c>
      <c r="I3659" s="62">
        <f t="shared" si="850"/>
        <v>0</v>
      </c>
      <c r="J3659" s="89">
        <f t="shared" si="842"/>
        <v>0</v>
      </c>
      <c r="K3659" s="62">
        <f t="shared" si="851"/>
        <v>0</v>
      </c>
      <c r="L3659" s="90">
        <f t="shared" si="843"/>
        <v>28.873986277288001</v>
      </c>
      <c r="M3659" s="73">
        <f>0</f>
        <v>0</v>
      </c>
      <c r="N3659" s="89">
        <f t="shared" si="844"/>
        <v>0</v>
      </c>
      <c r="O3659" s="89">
        <f t="shared" si="845"/>
        <v>0</v>
      </c>
      <c r="P3659" s="89">
        <f t="shared" si="846"/>
        <v>0</v>
      </c>
      <c r="Q3659" s="62">
        <f t="shared" si="855"/>
        <v>0</v>
      </c>
      <c r="R3659" s="89">
        <f t="shared" si="852"/>
        <v>-28.873986277288001</v>
      </c>
      <c r="S3659" s="74">
        <f t="shared" si="852"/>
        <v>0</v>
      </c>
      <c r="T3659" s="91">
        <f t="shared" si="847"/>
        <v>9.8487270145708683E-2</v>
      </c>
      <c r="U3659" s="92">
        <f t="shared" si="848"/>
        <v>1.3984872701457085</v>
      </c>
    </row>
    <row r="3660" spans="1:21">
      <c r="A3660" s="80">
        <v>40168</v>
      </c>
      <c r="B3660" s="81">
        <v>0</v>
      </c>
      <c r="C3660" s="82">
        <v>1.5214902932896297E-3</v>
      </c>
      <c r="D3660" s="88">
        <f t="shared" si="849"/>
        <v>1.4970435708318441</v>
      </c>
      <c r="E3660" s="89">
        <f t="shared" si="853"/>
        <v>14940.871416636885</v>
      </c>
      <c r="F3660" s="72">
        <f t="shared" si="853"/>
        <v>1561644.0548121578</v>
      </c>
      <c r="G3660" s="35">
        <f t="shared" si="854"/>
        <v>0.10452161800102527</v>
      </c>
      <c r="H3660" s="88">
        <f t="shared" si="841"/>
        <v>0</v>
      </c>
      <c r="I3660" s="62">
        <f t="shared" si="850"/>
        <v>0</v>
      </c>
      <c r="J3660" s="89">
        <f t="shared" si="842"/>
        <v>0</v>
      </c>
      <c r="K3660" s="62">
        <f t="shared" si="851"/>
        <v>0</v>
      </c>
      <c r="L3660" s="90">
        <f t="shared" si="843"/>
        <v>30.429805865792595</v>
      </c>
      <c r="M3660" s="73">
        <f>0</f>
        <v>0</v>
      </c>
      <c r="N3660" s="89">
        <f t="shared" si="844"/>
        <v>0</v>
      </c>
      <c r="O3660" s="89">
        <f t="shared" si="845"/>
        <v>0</v>
      </c>
      <c r="P3660" s="89">
        <f t="shared" si="846"/>
        <v>0</v>
      </c>
      <c r="Q3660" s="62">
        <f t="shared" si="855"/>
        <v>0</v>
      </c>
      <c r="R3660" s="89">
        <f t="shared" si="852"/>
        <v>-30.429805865792595</v>
      </c>
      <c r="S3660" s="74">
        <f t="shared" si="852"/>
        <v>0</v>
      </c>
      <c r="T3660" s="91">
        <f t="shared" si="847"/>
        <v>9.7043570831844228E-2</v>
      </c>
      <c r="U3660" s="92">
        <f t="shared" si="848"/>
        <v>1.3970435708318441</v>
      </c>
    </row>
    <row r="3661" spans="1:21">
      <c r="A3661" s="80">
        <v>40169</v>
      </c>
      <c r="B3661" s="81">
        <v>0</v>
      </c>
      <c r="C3661" s="82">
        <v>1.9639065757312076E-3</v>
      </c>
      <c r="D3661" s="88">
        <f t="shared" si="849"/>
        <v>1.4955220805385547</v>
      </c>
      <c r="E3661" s="89">
        <f t="shared" si="853"/>
        <v>14910.441610771091</v>
      </c>
      <c r="F3661" s="72">
        <f t="shared" si="853"/>
        <v>1561644.0548121578</v>
      </c>
      <c r="G3661" s="35">
        <f t="shared" si="854"/>
        <v>0.10473492976117141</v>
      </c>
      <c r="H3661" s="88">
        <f t="shared" si="841"/>
        <v>0</v>
      </c>
      <c r="I3661" s="62">
        <f t="shared" si="850"/>
        <v>0</v>
      </c>
      <c r="J3661" s="89">
        <f t="shared" si="842"/>
        <v>0</v>
      </c>
      <c r="K3661" s="62">
        <f t="shared" si="851"/>
        <v>0</v>
      </c>
      <c r="L3661" s="90">
        <f t="shared" si="843"/>
        <v>39.27813151462415</v>
      </c>
      <c r="M3661" s="73">
        <f>0</f>
        <v>0</v>
      </c>
      <c r="N3661" s="89">
        <f t="shared" si="844"/>
        <v>0</v>
      </c>
      <c r="O3661" s="89">
        <f t="shared" si="845"/>
        <v>0</v>
      </c>
      <c r="P3661" s="89">
        <f t="shared" si="846"/>
        <v>0</v>
      </c>
      <c r="Q3661" s="62">
        <f t="shared" si="855"/>
        <v>0</v>
      </c>
      <c r="R3661" s="89">
        <f t="shared" si="852"/>
        <v>-39.27813151462415</v>
      </c>
      <c r="S3661" s="74">
        <f t="shared" si="852"/>
        <v>0</v>
      </c>
      <c r="T3661" s="91">
        <f t="shared" si="847"/>
        <v>9.5522080538554821E-2</v>
      </c>
      <c r="U3661" s="92">
        <f t="shared" si="848"/>
        <v>1.3955220805385546</v>
      </c>
    </row>
    <row r="3662" spans="1:21">
      <c r="A3662" s="80">
        <v>40170</v>
      </c>
      <c r="B3662" s="81">
        <v>0</v>
      </c>
      <c r="C3662" s="82">
        <v>2.1225460724195741E-3</v>
      </c>
      <c r="D3662" s="88">
        <f t="shared" si="849"/>
        <v>1.4935581739628232</v>
      </c>
      <c r="E3662" s="89">
        <f t="shared" si="853"/>
        <v>14871.163479256467</v>
      </c>
      <c r="F3662" s="72">
        <f t="shared" si="853"/>
        <v>1561644.0548121578</v>
      </c>
      <c r="G3662" s="35">
        <f t="shared" si="854"/>
        <v>0.10501155857713947</v>
      </c>
      <c r="H3662" s="88">
        <f t="shared" si="841"/>
        <v>0</v>
      </c>
      <c r="I3662" s="62">
        <f t="shared" si="850"/>
        <v>0</v>
      </c>
      <c r="J3662" s="89">
        <f t="shared" si="842"/>
        <v>0</v>
      </c>
      <c r="K3662" s="62">
        <f t="shared" si="851"/>
        <v>0</v>
      </c>
      <c r="L3662" s="90">
        <f t="shared" si="843"/>
        <v>42.450921448391483</v>
      </c>
      <c r="M3662" s="73">
        <f>0</f>
        <v>0</v>
      </c>
      <c r="N3662" s="89">
        <f t="shared" si="844"/>
        <v>0</v>
      </c>
      <c r="O3662" s="89">
        <f t="shared" si="845"/>
        <v>0</v>
      </c>
      <c r="P3662" s="89">
        <f t="shared" si="846"/>
        <v>0</v>
      </c>
      <c r="Q3662" s="62">
        <f t="shared" si="855"/>
        <v>0</v>
      </c>
      <c r="R3662" s="89">
        <f t="shared" si="852"/>
        <v>-42.450921448391483</v>
      </c>
      <c r="S3662" s="74">
        <f t="shared" si="852"/>
        <v>0</v>
      </c>
      <c r="T3662" s="91">
        <f t="shared" si="847"/>
        <v>9.3558173962823288E-2</v>
      </c>
      <c r="U3662" s="92">
        <f t="shared" si="848"/>
        <v>1.3935581739628231</v>
      </c>
    </row>
    <row r="3663" spans="1:21">
      <c r="A3663" s="80">
        <v>40171</v>
      </c>
      <c r="B3663" s="81">
        <v>0</v>
      </c>
      <c r="C3663" s="82">
        <v>2.3280975127817644E-3</v>
      </c>
      <c r="D3663" s="88">
        <f t="shared" si="849"/>
        <v>1.4914356278904037</v>
      </c>
      <c r="E3663" s="89">
        <f t="shared" si="853"/>
        <v>14828.712557808076</v>
      </c>
      <c r="F3663" s="72">
        <f t="shared" si="853"/>
        <v>1561644.0548121578</v>
      </c>
      <c r="G3663" s="35">
        <f t="shared" si="854"/>
        <v>0.10531218059047698</v>
      </c>
      <c r="H3663" s="88">
        <f t="shared" si="841"/>
        <v>0</v>
      </c>
      <c r="I3663" s="62">
        <f t="shared" si="850"/>
        <v>0</v>
      </c>
      <c r="J3663" s="89">
        <f t="shared" si="842"/>
        <v>0</v>
      </c>
      <c r="K3663" s="62">
        <f t="shared" si="851"/>
        <v>0</v>
      </c>
      <c r="L3663" s="90">
        <f t="shared" si="843"/>
        <v>46.561950255635288</v>
      </c>
      <c r="M3663" s="73">
        <f>0</f>
        <v>0</v>
      </c>
      <c r="N3663" s="89">
        <f t="shared" si="844"/>
        <v>0</v>
      </c>
      <c r="O3663" s="89">
        <f t="shared" si="845"/>
        <v>0</v>
      </c>
      <c r="P3663" s="89">
        <f t="shared" si="846"/>
        <v>0</v>
      </c>
      <c r="Q3663" s="62">
        <f t="shared" si="855"/>
        <v>0</v>
      </c>
      <c r="R3663" s="89">
        <f t="shared" si="852"/>
        <v>-46.561950255635288</v>
      </c>
      <c r="S3663" s="74">
        <f t="shared" si="852"/>
        <v>0</v>
      </c>
      <c r="T3663" s="91">
        <f t="shared" si="847"/>
        <v>9.1435627890403826E-2</v>
      </c>
      <c r="U3663" s="92">
        <f t="shared" si="848"/>
        <v>1.3914356278904036</v>
      </c>
    </row>
    <row r="3664" spans="1:21">
      <c r="A3664" s="80">
        <v>40172</v>
      </c>
      <c r="B3664" s="81">
        <v>4.8259999999999996E-3</v>
      </c>
      <c r="C3664" s="82">
        <v>2.2956077455505994E-3</v>
      </c>
      <c r="D3664" s="88">
        <f t="shared" si="849"/>
        <v>1.489107530377622</v>
      </c>
      <c r="E3664" s="89">
        <f t="shared" si="853"/>
        <v>14782.150607552441</v>
      </c>
      <c r="F3664" s="72">
        <f t="shared" si="853"/>
        <v>1561644.0548121578</v>
      </c>
      <c r="G3664" s="35">
        <f t="shared" si="854"/>
        <v>0.10564390096352343</v>
      </c>
      <c r="H3664" s="88">
        <f t="shared" si="841"/>
        <v>96.52</v>
      </c>
      <c r="I3664" s="62">
        <f t="shared" si="850"/>
        <v>965.19999999999993</v>
      </c>
      <c r="J3664" s="89">
        <f t="shared" si="842"/>
        <v>318.51599999999996</v>
      </c>
      <c r="K3664" s="62">
        <f t="shared" si="851"/>
        <v>28666.440000000002</v>
      </c>
      <c r="L3664" s="90">
        <f t="shared" si="843"/>
        <v>45.912154911011989</v>
      </c>
      <c r="M3664" s="73">
        <f>0</f>
        <v>0</v>
      </c>
      <c r="N3664" s="89">
        <f t="shared" si="844"/>
        <v>0</v>
      </c>
      <c r="O3664" s="89">
        <f t="shared" si="845"/>
        <v>0</v>
      </c>
      <c r="P3664" s="89">
        <f t="shared" si="846"/>
        <v>0</v>
      </c>
      <c r="Q3664" s="62">
        <f t="shared" si="855"/>
        <v>0</v>
      </c>
      <c r="R3664" s="89">
        <f t="shared" si="852"/>
        <v>369.12384508898793</v>
      </c>
      <c r="S3664" s="74">
        <f t="shared" si="852"/>
        <v>29631.640000000003</v>
      </c>
      <c r="T3664" s="91">
        <f t="shared" si="847"/>
        <v>8.9107530377622091E-2</v>
      </c>
      <c r="U3664" s="92">
        <f t="shared" si="848"/>
        <v>1.3891075303776219</v>
      </c>
    </row>
    <row r="3665" spans="1:21">
      <c r="A3665" s="80">
        <v>40173</v>
      </c>
      <c r="B3665" s="81">
        <v>0</v>
      </c>
      <c r="C3665" s="82">
        <v>1.3156099094326868E-3</v>
      </c>
      <c r="D3665" s="88">
        <f t="shared" si="849"/>
        <v>1.5075637226320715</v>
      </c>
      <c r="E3665" s="89">
        <f t="shared" si="853"/>
        <v>15151.27445264143</v>
      </c>
      <c r="F3665" s="72">
        <f t="shared" si="853"/>
        <v>1591275.6948121577</v>
      </c>
      <c r="G3665" s="35">
        <f t="shared" si="854"/>
        <v>0.10502586431168101</v>
      </c>
      <c r="H3665" s="88">
        <f t="shared" si="841"/>
        <v>0</v>
      </c>
      <c r="I3665" s="62">
        <f t="shared" si="850"/>
        <v>0</v>
      </c>
      <c r="J3665" s="89">
        <f t="shared" si="842"/>
        <v>0</v>
      </c>
      <c r="K3665" s="62">
        <f t="shared" si="851"/>
        <v>0</v>
      </c>
      <c r="L3665" s="90">
        <f t="shared" si="843"/>
        <v>26.312198188653738</v>
      </c>
      <c r="M3665" s="73">
        <f>0</f>
        <v>0</v>
      </c>
      <c r="N3665" s="89">
        <f t="shared" si="844"/>
        <v>100.6993406949187</v>
      </c>
      <c r="O3665" s="89">
        <f t="shared" si="845"/>
        <v>151.27445264143003</v>
      </c>
      <c r="P3665" s="89">
        <f t="shared" si="846"/>
        <v>100.6993406949187</v>
      </c>
      <c r="Q3665" s="62">
        <f t="shared" si="855"/>
        <v>10576.03529210027</v>
      </c>
      <c r="R3665" s="89">
        <f t="shared" si="852"/>
        <v>-127.01153888357244</v>
      </c>
      <c r="S3665" s="74">
        <f t="shared" si="852"/>
        <v>-10576.03529210027</v>
      </c>
      <c r="T3665" s="91">
        <f t="shared" si="847"/>
        <v>0.10756372263207159</v>
      </c>
      <c r="U3665" s="92">
        <f t="shared" si="848"/>
        <v>1.4075637226320714</v>
      </c>
    </row>
    <row r="3666" spans="1:21">
      <c r="A3666" s="80">
        <v>40174</v>
      </c>
      <c r="B3666" s="81">
        <v>0</v>
      </c>
      <c r="C3666" s="82">
        <v>1.2592293788215392E-3</v>
      </c>
      <c r="D3666" s="88">
        <f t="shared" si="849"/>
        <v>1.5012131456878928</v>
      </c>
      <c r="E3666" s="89">
        <f t="shared" si="853"/>
        <v>15024.262913757857</v>
      </c>
      <c r="F3666" s="72">
        <f t="shared" si="853"/>
        <v>1580699.6595200575</v>
      </c>
      <c r="G3666" s="35">
        <f t="shared" si="854"/>
        <v>0.10520979755170526</v>
      </c>
      <c r="H3666" s="88">
        <f t="shared" si="841"/>
        <v>0</v>
      </c>
      <c r="I3666" s="62">
        <f t="shared" si="850"/>
        <v>0</v>
      </c>
      <c r="J3666" s="89">
        <f t="shared" si="842"/>
        <v>0</v>
      </c>
      <c r="K3666" s="62">
        <f t="shared" si="851"/>
        <v>0</v>
      </c>
      <c r="L3666" s="90">
        <f t="shared" si="843"/>
        <v>25.184587576430783</v>
      </c>
      <c r="M3666" s="73">
        <f>0</f>
        <v>0</v>
      </c>
      <c r="N3666" s="89">
        <f t="shared" si="844"/>
        <v>6.4683375224733162</v>
      </c>
      <c r="O3666" s="89">
        <f t="shared" si="845"/>
        <v>24.262913757855387</v>
      </c>
      <c r="P3666" s="89">
        <f t="shared" ref="P3666:P3670" si="856">IF(N3666&gt;O3666,O3666,N3666)</f>
        <v>6.4683375224733162</v>
      </c>
      <c r="Q3666" s="62">
        <f t="shared" si="855"/>
        <v>680.53248123551634</v>
      </c>
      <c r="R3666" s="89">
        <f t="shared" si="852"/>
        <v>-31.652925098904099</v>
      </c>
      <c r="S3666" s="74">
        <f t="shared" si="852"/>
        <v>-680.53248123551634</v>
      </c>
      <c r="T3666" s="91">
        <f t="shared" si="847"/>
        <v>0.10121314568789286</v>
      </c>
      <c r="U3666" s="92">
        <f t="shared" si="848"/>
        <v>1.4012131456878927</v>
      </c>
    </row>
    <row r="3667" spans="1:21">
      <c r="A3667" s="80">
        <v>40175</v>
      </c>
      <c r="B3667" s="81">
        <v>0</v>
      </c>
      <c r="C3667" s="82">
        <v>1.6319591269007879E-3</v>
      </c>
      <c r="D3667" s="88">
        <f t="shared" ref="D3667:D3670" si="857">IF(E3667&lt;$D$11*10000*($D$14-$D$13),(E3667+$D$13*$D$11*10000)/($D$11*10000),(E3667+$D$13*$D$11*10000+$D$14*$D$12*10000)/($D$11*10000+$D$12*10000))</f>
        <v>1.4996304994329475</v>
      </c>
      <c r="E3667" s="89">
        <f t="shared" si="853"/>
        <v>14992.609988658953</v>
      </c>
      <c r="F3667" s="72">
        <f t="shared" si="853"/>
        <v>1580019.127038822</v>
      </c>
      <c r="G3667" s="35">
        <f t="shared" si="854"/>
        <v>0.10538652897887797</v>
      </c>
      <c r="H3667" s="88">
        <f t="shared" si="841"/>
        <v>0</v>
      </c>
      <c r="I3667" s="62">
        <f t="shared" ref="I3667:I3670" si="858">H3667*$J$4*1000</f>
        <v>0</v>
      </c>
      <c r="J3667" s="89">
        <f t="shared" si="842"/>
        <v>0</v>
      </c>
      <c r="K3667" s="62">
        <f t="shared" ref="K3667:K3670" si="859">1000*J3667*($J$11*$J$5+$J$12*$J$6+$J$13*$J$7)</f>
        <v>0</v>
      </c>
      <c r="L3667" s="90">
        <f t="shared" si="843"/>
        <v>32.63918253801576</v>
      </c>
      <c r="M3667" s="73">
        <f>0</f>
        <v>0</v>
      </c>
      <c r="N3667" s="89">
        <f t="shared" si="844"/>
        <v>0</v>
      </c>
      <c r="O3667" s="89">
        <f t="shared" si="845"/>
        <v>0</v>
      </c>
      <c r="P3667" s="89">
        <f t="shared" si="856"/>
        <v>0</v>
      </c>
      <c r="Q3667" s="62">
        <f t="shared" si="855"/>
        <v>0</v>
      </c>
      <c r="R3667" s="89">
        <f t="shared" si="852"/>
        <v>-32.63918253801576</v>
      </c>
      <c r="S3667" s="74">
        <f t="shared" si="852"/>
        <v>0</v>
      </c>
      <c r="T3667" s="91">
        <f t="shared" ref="T3667:T3670" si="860">D3667-$D$14</f>
        <v>9.963049943294755E-2</v>
      </c>
      <c r="U3667" s="92">
        <f t="shared" si="848"/>
        <v>1.3996304994329474</v>
      </c>
    </row>
    <row r="3668" spans="1:21">
      <c r="A3668" s="80">
        <v>40176</v>
      </c>
      <c r="B3668" s="81">
        <v>0</v>
      </c>
      <c r="C3668" s="82">
        <v>1.689011221626292E-3</v>
      </c>
      <c r="D3668" s="88">
        <f t="shared" si="857"/>
        <v>1.497998540306047</v>
      </c>
      <c r="E3668" s="89">
        <f t="shared" si="853"/>
        <v>14959.970806120937</v>
      </c>
      <c r="F3668" s="72">
        <f t="shared" si="853"/>
        <v>1580019.127038822</v>
      </c>
      <c r="G3668" s="35">
        <f t="shared" ref="G3668:G3670" si="861">F3668/(E3668*1000)</f>
        <v>0.10561645791396534</v>
      </c>
      <c r="H3668" s="88">
        <f t="shared" si="841"/>
        <v>0</v>
      </c>
      <c r="I3668" s="62">
        <f t="shared" si="858"/>
        <v>0</v>
      </c>
      <c r="J3668" s="89">
        <f t="shared" si="842"/>
        <v>0</v>
      </c>
      <c r="K3668" s="62">
        <f t="shared" si="859"/>
        <v>0</v>
      </c>
      <c r="L3668" s="90">
        <f t="shared" si="843"/>
        <v>33.780224432525841</v>
      </c>
      <c r="M3668" s="73">
        <f>0</f>
        <v>0</v>
      </c>
      <c r="N3668" s="89">
        <f t="shared" si="844"/>
        <v>0</v>
      </c>
      <c r="O3668" s="89">
        <f t="shared" si="845"/>
        <v>0</v>
      </c>
      <c r="P3668" s="89">
        <f t="shared" si="856"/>
        <v>0</v>
      </c>
      <c r="Q3668" s="62">
        <f t="shared" ref="Q3668:Q3670" si="862">P3668*1000*G3668</f>
        <v>0</v>
      </c>
      <c r="R3668" s="89">
        <f t="shared" si="852"/>
        <v>-33.780224432525841</v>
      </c>
      <c r="S3668" s="74">
        <f t="shared" si="852"/>
        <v>0</v>
      </c>
      <c r="T3668" s="91">
        <f t="shared" si="860"/>
        <v>9.7998540306047044E-2</v>
      </c>
      <c r="U3668" s="92">
        <f t="shared" si="848"/>
        <v>1.3979985403060469</v>
      </c>
    </row>
    <row r="3669" spans="1:21">
      <c r="A3669" s="80">
        <v>40177</v>
      </c>
      <c r="B3669" s="81">
        <v>0</v>
      </c>
      <c r="C3669" s="82">
        <v>2.3676932599182078E-3</v>
      </c>
      <c r="D3669" s="88">
        <f t="shared" si="857"/>
        <v>1.4963095290844206</v>
      </c>
      <c r="E3669" s="89">
        <f t="shared" si="853"/>
        <v>14926.19058168841</v>
      </c>
      <c r="F3669" s="72">
        <f t="shared" si="853"/>
        <v>1580019.127038822</v>
      </c>
      <c r="G3669" s="35">
        <f t="shared" si="861"/>
        <v>0.10585548391544754</v>
      </c>
      <c r="H3669" s="88">
        <f t="shared" si="841"/>
        <v>0</v>
      </c>
      <c r="I3669" s="62">
        <f t="shared" si="858"/>
        <v>0</v>
      </c>
      <c r="J3669" s="89">
        <f t="shared" si="842"/>
        <v>0</v>
      </c>
      <c r="K3669" s="62">
        <f t="shared" si="859"/>
        <v>0</v>
      </c>
      <c r="L3669" s="90">
        <f t="shared" si="843"/>
        <v>47.353865198364154</v>
      </c>
      <c r="M3669" s="73">
        <f>0</f>
        <v>0</v>
      </c>
      <c r="N3669" s="89">
        <f t="shared" si="844"/>
        <v>0</v>
      </c>
      <c r="O3669" s="89">
        <f t="shared" si="845"/>
        <v>0</v>
      </c>
      <c r="P3669" s="89">
        <f t="shared" si="856"/>
        <v>0</v>
      </c>
      <c r="Q3669" s="62">
        <f t="shared" si="862"/>
        <v>0</v>
      </c>
      <c r="R3669" s="89">
        <f t="shared" si="852"/>
        <v>-47.353865198364154</v>
      </c>
      <c r="S3669" s="74">
        <f t="shared" si="852"/>
        <v>0</v>
      </c>
      <c r="T3669" s="91">
        <f t="shared" si="860"/>
        <v>9.6309529084420697E-2</v>
      </c>
      <c r="U3669" s="92">
        <f t="shared" si="848"/>
        <v>1.3963095290844205</v>
      </c>
    </row>
    <row r="3670" spans="1:21" ht="16" thickBot="1">
      <c r="A3670" s="93">
        <v>40178</v>
      </c>
      <c r="B3670" s="94">
        <v>0</v>
      </c>
      <c r="C3670" s="95">
        <v>2.1165110910532363E-3</v>
      </c>
      <c r="D3670" s="96">
        <f t="shared" si="857"/>
        <v>1.4939418358245025</v>
      </c>
      <c r="E3670" s="97">
        <f t="shared" si="853"/>
        <v>14878.836716490046</v>
      </c>
      <c r="F3670" s="75">
        <f t="shared" si="853"/>
        <v>1580019.127038822</v>
      </c>
      <c r="G3670" s="41">
        <f t="shared" si="861"/>
        <v>0.10619238298970676</v>
      </c>
      <c r="H3670" s="96">
        <f t="shared" si="841"/>
        <v>0</v>
      </c>
      <c r="I3670" s="63">
        <f t="shared" si="858"/>
        <v>0</v>
      </c>
      <c r="J3670" s="97">
        <f t="shared" si="842"/>
        <v>0</v>
      </c>
      <c r="K3670" s="63">
        <f t="shared" si="859"/>
        <v>0</v>
      </c>
      <c r="L3670" s="98">
        <f t="shared" si="843"/>
        <v>42.330221821064725</v>
      </c>
      <c r="M3670" s="76">
        <f>0</f>
        <v>0</v>
      </c>
      <c r="N3670" s="97">
        <f t="shared" si="844"/>
        <v>0</v>
      </c>
      <c r="O3670" s="97">
        <f t="shared" si="845"/>
        <v>0</v>
      </c>
      <c r="P3670" s="97">
        <f t="shared" si="856"/>
        <v>0</v>
      </c>
      <c r="Q3670" s="63">
        <f t="shared" si="862"/>
        <v>0</v>
      </c>
      <c r="R3670" s="97">
        <f t="shared" si="852"/>
        <v>-42.330221821064725</v>
      </c>
      <c r="S3670" s="77">
        <f t="shared" si="852"/>
        <v>0</v>
      </c>
      <c r="T3670" s="99">
        <f t="shared" si="860"/>
        <v>9.3941835824502551E-2</v>
      </c>
      <c r="U3670" s="100">
        <f t="shared" si="848"/>
        <v>1.3939418358245024</v>
      </c>
    </row>
  </sheetData>
  <mergeCells count="8">
    <mergeCell ref="T16:U16"/>
    <mergeCell ref="I2:K2"/>
    <mergeCell ref="C9:E9"/>
    <mergeCell ref="I9:K9"/>
    <mergeCell ref="M9:O9"/>
    <mergeCell ref="A16:C16"/>
    <mergeCell ref="D16:E16"/>
    <mergeCell ref="H16:S16"/>
  </mergeCells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Original</vt:lpstr>
      <vt:lpstr>Post-development</vt:lpstr>
    </vt:vector>
  </TitlesOfParts>
  <Company>University of Florida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Kaplan,David A</dc:creator>
  <cp:lastModifiedBy>Kaplan,David A</cp:lastModifiedBy>
  <dcterms:created xsi:type="dcterms:W3CDTF">2013-06-16T13:54:28Z</dcterms:created>
  <dcterms:modified xsi:type="dcterms:W3CDTF">2013-06-16T17:58:21Z</dcterms:modified>
</cp:coreProperties>
</file>